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E198B0DF-A42A-4F1C-9BEA-BC4AD9FD1216}" xr6:coauthVersionLast="47" xr6:coauthVersionMax="47" xr10:uidLastSave="{00000000-0000-0000-0000-000000000000}"/>
  <bookViews>
    <workbookView xWindow="-108" yWindow="-108" windowWidth="23256" windowHeight="12576" firstSheet="2" activeTab="18" xr2:uid="{51D290BE-CB05-4AA9-9F10-E2FC651D9C93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9" r:id="rId9"/>
    <sheet name="4.1." sheetId="10" r:id="rId10"/>
    <sheet name="4.2." sheetId="11" r:id="rId11"/>
    <sheet name="4.3." sheetId="12" r:id="rId12"/>
    <sheet name="5.1." sheetId="13" r:id="rId13"/>
    <sheet name="5.2." sheetId="14" r:id="rId14"/>
    <sheet name="5.3." sheetId="15" r:id="rId15"/>
    <sheet name="6.1." sheetId="16" r:id="rId16"/>
    <sheet name="6.2." sheetId="17" r:id="rId17"/>
    <sheet name="6.3." sheetId="18" r:id="rId18"/>
    <sheet name="УИРП" sheetId="19" r:id="rId19"/>
  </sheets>
  <definedNames>
    <definedName name="_xlnm._FilterDatabase" localSheetId="5" hidden="1">'3.1.'!$B$6:$C$584</definedName>
    <definedName name="_xlnm._FilterDatabase" localSheetId="6" hidden="1">'3.2.'!$B$6:$C$584</definedName>
    <definedName name="_xlnm._FilterDatabase" localSheetId="7" hidden="1">'3.2. РРЭ'!$B$6:$C$182</definedName>
    <definedName name="_xlnm._FilterDatabase" localSheetId="8" hidden="1">'3.3.'!$B$6:$C$584</definedName>
    <definedName name="_xlnm._FilterDatabase" localSheetId="9" hidden="1">'4.1.'!$B$6:$C$585</definedName>
    <definedName name="_xlnm._FilterDatabase" localSheetId="10" hidden="1">'4.2.'!$B$7:$C$578</definedName>
    <definedName name="_xlnm._FilterDatabase" localSheetId="11" hidden="1">'4.3.'!$B$6:$C$578</definedName>
    <definedName name="_xlnm._FilterDatabase" localSheetId="12" hidden="1">'5.1.'!$B$6:$C$704</definedName>
    <definedName name="_xlnm._FilterDatabase" localSheetId="13" hidden="1">'5.2.'!$B$6:$C$698</definedName>
    <definedName name="_xlnm._FilterDatabase" localSheetId="14" hidden="1">'5.3.'!$B$6:$C$698</definedName>
    <definedName name="_xlnm._FilterDatabase" localSheetId="15" hidden="1">'6.1.'!$B$6:$C$698</definedName>
    <definedName name="_xlnm._FilterDatabase" localSheetId="16" hidden="1">'6.2.'!$B$6:$C$698</definedName>
    <definedName name="_xlnm._FilterDatabase" localSheetId="17" hidden="1">'6.3.'!$B$6:$C$698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'3.1.'!$A$1:$AA$649</definedName>
    <definedName name="_xlnm.Print_Area" localSheetId="6">'3.2.'!$A$1:$AA$648</definedName>
    <definedName name="_xlnm.Print_Area" localSheetId="7">'3.2. РРЭ'!$A$1:$AA$204</definedName>
    <definedName name="_xlnm.Print_Area" localSheetId="8">'3.3.'!$A$1:$AA$648</definedName>
    <definedName name="_xlnm.Print_Area" localSheetId="9">'4.1.'!$A$1:$AA$649</definedName>
    <definedName name="_xlnm.Print_Area" localSheetId="10">'4.2.'!$A$1:$AA$649</definedName>
    <definedName name="_xlnm.Print_Area" localSheetId="11">'4.3.'!$A$1:$AA$649</definedName>
    <definedName name="_xlnm.Print_Area" localSheetId="12">'5.1.'!$A$1:$AA$786</definedName>
    <definedName name="_xlnm.Print_Area" localSheetId="13">'5.2.'!$A$1:$AA$786</definedName>
    <definedName name="_xlnm.Print_Area" localSheetId="14">'5.3.'!$A$1:$AA$786</definedName>
    <definedName name="_xlnm.Print_Area" localSheetId="15">'6.1.'!$A$1:$AA$788</definedName>
    <definedName name="_xlnm.Print_Area" localSheetId="16">'6.2.'!$A$1:$AA$787</definedName>
    <definedName name="_xlnm.Print_Area" localSheetId="17">'6.3.'!$A$1:$AA$788</definedName>
    <definedName name="_xlnm.Print_Area" localSheetId="0">'C1'!$A$1:$N$36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769" i="18" l="1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B769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B767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B765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B763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B761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B759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B757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B755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B753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B751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B749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B74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B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B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B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B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B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B634" i="18"/>
  <c r="B629" i="18"/>
  <c r="B624" i="18"/>
  <c r="B619" i="18"/>
  <c r="B614" i="18"/>
  <c r="B609" i="18"/>
  <c r="B604" i="18"/>
  <c r="B599" i="18"/>
  <c r="B594" i="18"/>
  <c r="B589" i="18"/>
  <c r="B584" i="18"/>
  <c r="B579" i="18"/>
  <c r="B574" i="18"/>
  <c r="B569" i="18"/>
  <c r="B564" i="18"/>
  <c r="B559" i="18"/>
  <c r="B554" i="18"/>
  <c r="B549" i="18"/>
  <c r="B544" i="18"/>
  <c r="B539" i="18"/>
  <c r="P536" i="18"/>
  <c r="B534" i="18"/>
  <c r="B529" i="18"/>
  <c r="B524" i="18"/>
  <c r="B519" i="18"/>
  <c r="B514" i="18"/>
  <c r="B509" i="18"/>
  <c r="B504" i="18"/>
  <c r="B499" i="18"/>
  <c r="B494" i="18"/>
  <c r="W491" i="18"/>
  <c r="B489" i="18"/>
  <c r="X486" i="18"/>
  <c r="X551" i="18"/>
  <c r="B484" i="18"/>
  <c r="B475" i="18"/>
  <c r="B470" i="18"/>
  <c r="B465" i="18"/>
  <c r="B460" i="18"/>
  <c r="B455" i="18"/>
  <c r="B450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B370" i="18"/>
  <c r="B365" i="18"/>
  <c r="B360" i="18"/>
  <c r="F357" i="18"/>
  <c r="B355" i="18"/>
  <c r="U352" i="18"/>
  <c r="B350" i="18"/>
  <c r="J347" i="18"/>
  <c r="B345" i="18"/>
  <c r="W342" i="18"/>
  <c r="E342" i="18"/>
  <c r="B340" i="18"/>
  <c r="R337" i="18"/>
  <c r="B335" i="18"/>
  <c r="M332" i="18"/>
  <c r="B330" i="18"/>
  <c r="Z327" i="18"/>
  <c r="H327" i="18"/>
  <c r="V472" i="18"/>
  <c r="B325" i="18"/>
  <c r="B316" i="18"/>
  <c r="B311" i="18"/>
  <c r="B306" i="18"/>
  <c r="B301" i="18"/>
  <c r="B296" i="18"/>
  <c r="B291" i="18"/>
  <c r="Q288" i="18"/>
  <c r="B286" i="18"/>
  <c r="B281" i="18"/>
  <c r="B276" i="18"/>
  <c r="N275" i="18"/>
  <c r="B271" i="18"/>
  <c r="I268" i="18"/>
  <c r="B266" i="18"/>
  <c r="J263" i="18"/>
  <c r="B261" i="18"/>
  <c r="B256" i="18"/>
  <c r="B251" i="18"/>
  <c r="G250" i="18"/>
  <c r="B246" i="18"/>
  <c r="B241" i="18"/>
  <c r="B236" i="18"/>
  <c r="B231" i="18"/>
  <c r="B226" i="18"/>
  <c r="X223" i="18"/>
  <c r="B221" i="18"/>
  <c r="M218" i="18"/>
  <c r="B216" i="18"/>
  <c r="B211" i="18"/>
  <c r="I208" i="18"/>
  <c r="B206" i="18"/>
  <c r="B201" i="18"/>
  <c r="B196" i="18"/>
  <c r="X193" i="18"/>
  <c r="B191" i="18"/>
  <c r="M188" i="18"/>
  <c r="B186" i="18"/>
  <c r="T183" i="18"/>
  <c r="B181" i="18"/>
  <c r="AA178" i="18"/>
  <c r="B176" i="18"/>
  <c r="L173" i="18"/>
  <c r="B171" i="18"/>
  <c r="X168" i="18"/>
  <c r="S168" i="18"/>
  <c r="O168" i="18"/>
  <c r="K168" i="18"/>
  <c r="F168" i="18"/>
  <c r="U298" i="18"/>
  <c r="B166" i="18"/>
  <c r="D161" i="18"/>
  <c r="B157" i="18"/>
  <c r="B152" i="18"/>
  <c r="R151" i="18"/>
  <c r="B147" i="18"/>
  <c r="M144" i="18"/>
  <c r="B142" i="18"/>
  <c r="B137" i="18"/>
  <c r="AA134" i="18"/>
  <c r="B132" i="18"/>
  <c r="B127" i="18"/>
  <c r="B122" i="18"/>
  <c r="F119" i="18"/>
  <c r="B117" i="18"/>
  <c r="B112" i="18"/>
  <c r="N111" i="18"/>
  <c r="B107" i="18"/>
  <c r="U106" i="18"/>
  <c r="B102" i="18"/>
  <c r="B97" i="18"/>
  <c r="Q94" i="18"/>
  <c r="B92" i="18"/>
  <c r="B87" i="18"/>
  <c r="Y86" i="18"/>
  <c r="B82" i="18"/>
  <c r="N79" i="18"/>
  <c r="B77" i="18"/>
  <c r="U76" i="18"/>
  <c r="U74" i="18"/>
  <c r="B72" i="18"/>
  <c r="J71" i="18"/>
  <c r="P69" i="18"/>
  <c r="B67" i="18"/>
  <c r="S66" i="18"/>
  <c r="Y64" i="18"/>
  <c r="G64" i="18"/>
  <c r="B62" i="18"/>
  <c r="U61" i="18"/>
  <c r="AA59" i="18"/>
  <c r="I59" i="18"/>
  <c r="B57" i="18"/>
  <c r="P56" i="18"/>
  <c r="Z54" i="18"/>
  <c r="M54" i="18"/>
  <c r="B52" i="18"/>
  <c r="Z51" i="18"/>
  <c r="O51" i="18"/>
  <c r="D51" i="18"/>
  <c r="R49" i="18"/>
  <c r="I49" i="18"/>
  <c r="B47" i="18"/>
  <c r="S46" i="18"/>
  <c r="J46" i="18"/>
  <c r="Y44" i="18"/>
  <c r="P44" i="18"/>
  <c r="G44" i="18"/>
  <c r="B42" i="18"/>
  <c r="Z41" i="18"/>
  <c r="Q41" i="18"/>
  <c r="H41" i="18"/>
  <c r="W39" i="18"/>
  <c r="N39" i="18"/>
  <c r="E39" i="18"/>
  <c r="B37" i="18"/>
  <c r="U36" i="18"/>
  <c r="L36" i="18"/>
  <c r="AA34" i="18"/>
  <c r="R34" i="18"/>
  <c r="I34" i="18"/>
  <c r="B32" i="18"/>
  <c r="V31" i="18"/>
  <c r="M31" i="18"/>
  <c r="D31" i="18"/>
  <c r="S29" i="18"/>
  <c r="J29" i="18"/>
  <c r="B27" i="18"/>
  <c r="Z26" i="18"/>
  <c r="Q26" i="18"/>
  <c r="H26" i="18"/>
  <c r="W24" i="18"/>
  <c r="N24" i="18"/>
  <c r="E24" i="18"/>
  <c r="B22" i="18"/>
  <c r="X21" i="18"/>
  <c r="O21" i="18"/>
  <c r="F21" i="18"/>
  <c r="U19" i="18"/>
  <c r="L19" i="18"/>
  <c r="B17" i="18"/>
  <c r="Y16" i="18"/>
  <c r="P16" i="18"/>
  <c r="G16" i="18"/>
  <c r="V14" i="18"/>
  <c r="M14" i="18"/>
  <c r="D14" i="18"/>
  <c r="B12" i="18"/>
  <c r="W11" i="18"/>
  <c r="N11" i="18"/>
  <c r="E11" i="18"/>
  <c r="L305" i="18"/>
  <c r="W9" i="18"/>
  <c r="N9" i="18"/>
  <c r="E9" i="18"/>
  <c r="P159" i="18"/>
  <c r="D7" i="18"/>
  <c r="W7" i="18"/>
  <c r="B7" i="18"/>
  <c r="B763" i="17"/>
  <c r="G782" i="17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9" i="17"/>
  <c r="D769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E767" i="17"/>
  <c r="D767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765" i="17"/>
  <c r="B765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763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761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9" i="17"/>
  <c r="D759" i="17"/>
  <c r="B759" i="17"/>
  <c r="AA757" i="17"/>
  <c r="Z757" i="17"/>
  <c r="Y757" i="17"/>
  <c r="X757" i="17"/>
  <c r="W757" i="17"/>
  <c r="V757" i="17"/>
  <c r="U757" i="17"/>
  <c r="T757" i="17"/>
  <c r="S757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F757" i="17"/>
  <c r="E757" i="17"/>
  <c r="D757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E755" i="17"/>
  <c r="D755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F753" i="17"/>
  <c r="E753" i="17"/>
  <c r="D753" i="17"/>
  <c r="B753" i="17"/>
  <c r="AA751" i="17"/>
  <c r="Z751" i="17"/>
  <c r="Y751" i="17"/>
  <c r="X751" i="17"/>
  <c r="W751" i="17"/>
  <c r="V751" i="17"/>
  <c r="U751" i="17"/>
  <c r="T751" i="17"/>
  <c r="S751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/>
  <c r="E751" i="17"/>
  <c r="D751" i="17"/>
  <c r="AA749" i="17"/>
  <c r="Z749" i="17"/>
  <c r="Y749" i="17"/>
  <c r="X749" i="17"/>
  <c r="W749" i="17"/>
  <c r="V749" i="17"/>
  <c r="U749" i="17"/>
  <c r="T749" i="17"/>
  <c r="S749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/>
  <c r="E749" i="17"/>
  <c r="D749" i="17"/>
  <c r="AA747" i="17"/>
  <c r="Z747" i="17"/>
  <c r="Y747" i="17"/>
  <c r="X747" i="17"/>
  <c r="W747" i="17"/>
  <c r="V747" i="17"/>
  <c r="U747" i="17"/>
  <c r="T747" i="17"/>
  <c r="S747" i="17"/>
  <c r="R747" i="17"/>
  <c r="Q747" i="17"/>
  <c r="P747" i="17"/>
  <c r="O747" i="17"/>
  <c r="N747" i="17"/>
  <c r="M747" i="17"/>
  <c r="L747" i="17"/>
  <c r="K747" i="17"/>
  <c r="J747" i="17"/>
  <c r="I747" i="17"/>
  <c r="H747" i="17"/>
  <c r="G747" i="17"/>
  <c r="F747" i="17"/>
  <c r="E747" i="17"/>
  <c r="D747" i="17"/>
  <c r="B74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B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B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B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B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B634" i="17"/>
  <c r="B629" i="17"/>
  <c r="B624" i="17"/>
  <c r="B619" i="17"/>
  <c r="B614" i="17"/>
  <c r="B609" i="17"/>
  <c r="B604" i="17"/>
  <c r="B599" i="17"/>
  <c r="B594" i="17"/>
  <c r="B589" i="17"/>
  <c r="M586" i="17"/>
  <c r="B584" i="17"/>
  <c r="B579" i="17"/>
  <c r="E576" i="17"/>
  <c r="B574" i="17"/>
  <c r="B569" i="17"/>
  <c r="B564" i="17"/>
  <c r="B559" i="17"/>
  <c r="I556" i="17"/>
  <c r="B554" i="17"/>
  <c r="B549" i="17"/>
  <c r="E546" i="17"/>
  <c r="B544" i="17"/>
  <c r="B539" i="17"/>
  <c r="B534" i="17"/>
  <c r="B529" i="17"/>
  <c r="I526" i="17"/>
  <c r="B524" i="17"/>
  <c r="B519" i="17"/>
  <c r="Q516" i="17"/>
  <c r="B514" i="17"/>
  <c r="L511" i="17"/>
  <c r="B509" i="17"/>
  <c r="P506" i="17"/>
  <c r="B504" i="17"/>
  <c r="W501" i="17"/>
  <c r="J501" i="17"/>
  <c r="B499" i="17"/>
  <c r="X496" i="17"/>
  <c r="L496" i="17"/>
  <c r="B494" i="17"/>
  <c r="Z491" i="17"/>
  <c r="R491" i="17"/>
  <c r="H491" i="17"/>
  <c r="B489" i="17"/>
  <c r="Z486" i="17"/>
  <c r="Q486" i="17"/>
  <c r="H486" i="17"/>
  <c r="E591" i="17"/>
  <c r="B484" i="17"/>
  <c r="B475" i="17"/>
  <c r="B470" i="17"/>
  <c r="B465" i="17"/>
  <c r="B460" i="17"/>
  <c r="B455" i="17"/>
  <c r="B450" i="17"/>
  <c r="B445" i="17"/>
  <c r="B440" i="17"/>
  <c r="B435" i="17"/>
  <c r="B430" i="17"/>
  <c r="B425" i="17"/>
  <c r="B420" i="17"/>
  <c r="B415" i="17"/>
  <c r="B410" i="17"/>
  <c r="B405" i="17"/>
  <c r="B400" i="17"/>
  <c r="B395" i="17"/>
  <c r="B390" i="17"/>
  <c r="B385" i="17"/>
  <c r="B380" i="17"/>
  <c r="B375" i="17"/>
  <c r="B370" i="17"/>
  <c r="B365" i="17"/>
  <c r="B360" i="17"/>
  <c r="B355" i="17"/>
  <c r="B350" i="17"/>
  <c r="B345" i="17"/>
  <c r="B340" i="17"/>
  <c r="I337" i="17"/>
  <c r="B335" i="17"/>
  <c r="Q332" i="17"/>
  <c r="B330" i="17"/>
  <c r="J327" i="17"/>
  <c r="AA337" i="17"/>
  <c r="B325" i="17"/>
  <c r="B316" i="17"/>
  <c r="B311" i="17"/>
  <c r="B306" i="17"/>
  <c r="B301" i="17"/>
  <c r="B296" i="17"/>
  <c r="B291" i="17"/>
  <c r="B286" i="17"/>
  <c r="B281" i="17"/>
  <c r="B276" i="17"/>
  <c r="B271" i="17"/>
  <c r="B266" i="17"/>
  <c r="B261" i="17"/>
  <c r="B256" i="17"/>
  <c r="B251" i="17"/>
  <c r="B246" i="17"/>
  <c r="B241" i="17"/>
  <c r="B236" i="17"/>
  <c r="B231" i="17"/>
  <c r="B226" i="17"/>
  <c r="B221" i="17"/>
  <c r="B216" i="17"/>
  <c r="B211" i="17"/>
  <c r="B206" i="17"/>
  <c r="B201" i="17"/>
  <c r="B196" i="17"/>
  <c r="B191" i="17"/>
  <c r="B186" i="17"/>
  <c r="N183" i="17"/>
  <c r="H183" i="17"/>
  <c r="B181" i="17"/>
  <c r="AA178" i="17"/>
  <c r="U178" i="17"/>
  <c r="S178" i="17"/>
  <c r="H178" i="17"/>
  <c r="G178" i="17"/>
  <c r="B176" i="17"/>
  <c r="V173" i="17"/>
  <c r="P173" i="17"/>
  <c r="J173" i="17"/>
  <c r="H173" i="17"/>
  <c r="B171" i="17"/>
  <c r="W168" i="17"/>
  <c r="V168" i="17"/>
  <c r="Q168" i="17"/>
  <c r="I168" i="17"/>
  <c r="E168" i="17"/>
  <c r="X188" i="17"/>
  <c r="B166" i="17"/>
  <c r="B157" i="17"/>
  <c r="B152" i="17"/>
  <c r="B147" i="17"/>
  <c r="B142" i="17"/>
  <c r="B137" i="17"/>
  <c r="B132" i="17"/>
  <c r="B127" i="17"/>
  <c r="B122" i="17"/>
  <c r="B117" i="17"/>
  <c r="B112" i="17"/>
  <c r="B107" i="17"/>
  <c r="B102" i="17"/>
  <c r="B97" i="17"/>
  <c r="B92" i="17"/>
  <c r="B87" i="17"/>
  <c r="B82" i="17"/>
  <c r="B77" i="17"/>
  <c r="B72" i="17"/>
  <c r="B67" i="17"/>
  <c r="B62" i="17"/>
  <c r="B57" i="17"/>
  <c r="B52" i="17"/>
  <c r="B47" i="17"/>
  <c r="B42" i="17"/>
  <c r="B37" i="17"/>
  <c r="B32" i="17"/>
  <c r="B27" i="17"/>
  <c r="B22" i="17"/>
  <c r="B17" i="17"/>
  <c r="B12" i="17"/>
  <c r="M185" i="17"/>
  <c r="X159" i="17"/>
  <c r="D7" i="17"/>
  <c r="B7" i="17"/>
  <c r="F782" i="16"/>
  <c r="AA769" i="16"/>
  <c r="Z769" i="16"/>
  <c r="Y769" i="16"/>
  <c r="X769" i="16"/>
  <c r="W769" i="16"/>
  <c r="V769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AA767" i="16"/>
  <c r="Z767" i="16"/>
  <c r="Y767" i="16"/>
  <c r="X767" i="16"/>
  <c r="W767" i="16"/>
  <c r="V767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AA765" i="16"/>
  <c r="Z765" i="16"/>
  <c r="Y765" i="16"/>
  <c r="X765" i="16"/>
  <c r="W765" i="16"/>
  <c r="V765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AA763" i="16"/>
  <c r="Z763" i="16"/>
  <c r="Y763" i="16"/>
  <c r="X763" i="16"/>
  <c r="W763" i="16"/>
  <c r="V763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AA759" i="16"/>
  <c r="Z759" i="16"/>
  <c r="Y759" i="16"/>
  <c r="X759" i="16"/>
  <c r="W759" i="16"/>
  <c r="V759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AA757" i="16"/>
  <c r="Z757" i="16"/>
  <c r="Y757" i="16"/>
  <c r="X757" i="16"/>
  <c r="W757" i="16"/>
  <c r="V757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AA755" i="16"/>
  <c r="Z755" i="16"/>
  <c r="Y755" i="16"/>
  <c r="X755" i="16"/>
  <c r="W755" i="16"/>
  <c r="V755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AA753" i="16"/>
  <c r="Z753" i="16"/>
  <c r="Y753" i="16"/>
  <c r="X753" i="16"/>
  <c r="W753" i="16"/>
  <c r="V753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AA751" i="16"/>
  <c r="Z751" i="16"/>
  <c r="Y751" i="16"/>
  <c r="X751" i="16"/>
  <c r="W751" i="16"/>
  <c r="V751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AA749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AA747" i="16"/>
  <c r="Z747" i="16"/>
  <c r="Y747" i="16"/>
  <c r="X747" i="16"/>
  <c r="W747" i="16"/>
  <c r="V747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29" i="16"/>
  <c r="F496" i="16"/>
  <c r="R491" i="16"/>
  <c r="F491" i="16"/>
  <c r="T486" i="16"/>
  <c r="H486" i="16"/>
  <c r="W531" i="16"/>
  <c r="B470" i="16"/>
  <c r="B440" i="16"/>
  <c r="T327" i="16"/>
  <c r="W477" i="16"/>
  <c r="B311" i="16"/>
  <c r="J253" i="16"/>
  <c r="E248" i="16"/>
  <c r="L243" i="16"/>
  <c r="R238" i="16"/>
  <c r="K238" i="16"/>
  <c r="L233" i="16"/>
  <c r="F233" i="16"/>
  <c r="Y228" i="16"/>
  <c r="G228" i="16"/>
  <c r="B226" i="16"/>
  <c r="T223" i="16"/>
  <c r="AA218" i="16"/>
  <c r="O218" i="16"/>
  <c r="V213" i="16"/>
  <c r="P213" i="16"/>
  <c r="D213" i="16"/>
  <c r="Q208" i="16"/>
  <c r="K208" i="16"/>
  <c r="L203" i="16"/>
  <c r="F203" i="16"/>
  <c r="Y198" i="16"/>
  <c r="G198" i="16"/>
  <c r="T193" i="16"/>
  <c r="AA188" i="16"/>
  <c r="O188" i="16"/>
  <c r="V183" i="16"/>
  <c r="P183" i="16"/>
  <c r="D183" i="16"/>
  <c r="Q178" i="16"/>
  <c r="K178" i="16"/>
  <c r="B176" i="16"/>
  <c r="L173" i="16"/>
  <c r="F173" i="16"/>
  <c r="Y168" i="16"/>
  <c r="R168" i="16"/>
  <c r="M168" i="16"/>
  <c r="G168" i="16"/>
  <c r="V253" i="16"/>
  <c r="B132" i="16"/>
  <c r="B127" i="16"/>
  <c r="B117" i="16"/>
  <c r="R111" i="16"/>
  <c r="F111" i="16"/>
  <c r="B107" i="16"/>
  <c r="S104" i="16"/>
  <c r="M104" i="16"/>
  <c r="N101" i="16"/>
  <c r="Z99" i="16"/>
  <c r="AA96" i="16"/>
  <c r="O94" i="16"/>
  <c r="I94" i="16"/>
  <c r="D91" i="16"/>
  <c r="P89" i="16"/>
  <c r="B87" i="16"/>
  <c r="W86" i="16"/>
  <c r="Q84" i="16"/>
  <c r="K84" i="16"/>
  <c r="E84" i="16"/>
  <c r="B82" i="16"/>
  <c r="X81" i="16"/>
  <c r="R81" i="16"/>
  <c r="L79" i="16"/>
  <c r="F79" i="16"/>
  <c r="B77" i="16"/>
  <c r="Y76" i="16"/>
  <c r="S76" i="16"/>
  <c r="S74" i="16"/>
  <c r="M74" i="16"/>
  <c r="G74" i="16"/>
  <c r="B72" i="16"/>
  <c r="Z71" i="16"/>
  <c r="Z69" i="16"/>
  <c r="Z67" i="16" s="1"/>
  <c r="T69" i="16"/>
  <c r="N69" i="16"/>
  <c r="B67" i="16"/>
  <c r="AA64" i="16"/>
  <c r="U64" i="16"/>
  <c r="B62" i="16"/>
  <c r="D61" i="16"/>
  <c r="V59" i="16"/>
  <c r="B57" i="16"/>
  <c r="K56" i="16"/>
  <c r="E56" i="16"/>
  <c r="E54" i="16"/>
  <c r="E52" i="16" s="1"/>
  <c r="R51" i="16"/>
  <c r="L51" i="16"/>
  <c r="L49" i="16"/>
  <c r="L47" i="16" s="1"/>
  <c r="F49" i="16"/>
  <c r="B47" i="16"/>
  <c r="Y46" i="16"/>
  <c r="S46" i="16"/>
  <c r="S44" i="16"/>
  <c r="S42" i="16" s="1"/>
  <c r="M44" i="16"/>
  <c r="G44" i="16"/>
  <c r="B42" i="16"/>
  <c r="Z41" i="16"/>
  <c r="Z39" i="16"/>
  <c r="T39" i="16"/>
  <c r="N39" i="16"/>
  <c r="B37" i="16"/>
  <c r="AA34" i="16"/>
  <c r="U34" i="16"/>
  <c r="B32" i="16"/>
  <c r="D31" i="16"/>
  <c r="V29" i="16"/>
  <c r="B27" i="16"/>
  <c r="K26" i="16"/>
  <c r="E26" i="16"/>
  <c r="W24" i="16"/>
  <c r="E24" i="16"/>
  <c r="B22" i="16"/>
  <c r="R21" i="16"/>
  <c r="L21" i="16"/>
  <c r="L19" i="16"/>
  <c r="F19" i="16"/>
  <c r="B17" i="16"/>
  <c r="Y16" i="16"/>
  <c r="S16" i="16"/>
  <c r="S14" i="16"/>
  <c r="M14" i="16"/>
  <c r="G14" i="16"/>
  <c r="B12" i="16"/>
  <c r="Z11" i="16"/>
  <c r="Z9" i="16"/>
  <c r="T9" i="16"/>
  <c r="N9" i="16"/>
  <c r="H9" i="16"/>
  <c r="B7" i="16"/>
  <c r="B723" i="15"/>
  <c r="G782" i="15"/>
  <c r="G781" i="15" s="1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D769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D767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D765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D763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D759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757" i="15"/>
  <c r="AA755" i="15"/>
  <c r="Z755" i="15"/>
  <c r="Y755" i="15"/>
  <c r="X755" i="15"/>
  <c r="W755" i="15"/>
  <c r="V755" i="15"/>
  <c r="U755" i="15"/>
  <c r="T755" i="15"/>
  <c r="S755" i="15"/>
  <c r="R755" i="15"/>
  <c r="Q755" i="15"/>
  <c r="P755" i="15"/>
  <c r="O755" i="15"/>
  <c r="N755" i="15"/>
  <c r="M755" i="15"/>
  <c r="L755" i="15"/>
  <c r="K755" i="15"/>
  <c r="J755" i="15"/>
  <c r="I755" i="15"/>
  <c r="H755" i="15"/>
  <c r="G755" i="15"/>
  <c r="F755" i="15"/>
  <c r="E755" i="15"/>
  <c r="D755" i="15"/>
  <c r="AA753" i="15"/>
  <c r="Z753" i="15"/>
  <c r="Y753" i="15"/>
  <c r="X753" i="15"/>
  <c r="W753" i="15"/>
  <c r="V753" i="15"/>
  <c r="U753" i="15"/>
  <c r="T753" i="15"/>
  <c r="S753" i="15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/>
  <c r="E753" i="15"/>
  <c r="D753" i="15"/>
  <c r="AA751" i="15"/>
  <c r="Z751" i="15"/>
  <c r="Y751" i="15"/>
  <c r="X751" i="15"/>
  <c r="W751" i="15"/>
  <c r="V751" i="15"/>
  <c r="U751" i="15"/>
  <c r="T751" i="15"/>
  <c r="S751" i="15"/>
  <c r="R751" i="15"/>
  <c r="Q751" i="15"/>
  <c r="P751" i="15"/>
  <c r="O751" i="15"/>
  <c r="N751" i="15"/>
  <c r="M751" i="15"/>
  <c r="L751" i="15"/>
  <c r="K751" i="15"/>
  <c r="J751" i="15"/>
  <c r="I751" i="15"/>
  <c r="H751" i="15"/>
  <c r="G751" i="15"/>
  <c r="F751" i="15"/>
  <c r="E751" i="15"/>
  <c r="D751" i="15"/>
  <c r="AA749" i="15"/>
  <c r="Z749" i="15"/>
  <c r="Y749" i="15"/>
  <c r="X749" i="15"/>
  <c r="W749" i="15"/>
  <c r="V749" i="15"/>
  <c r="U749" i="15"/>
  <c r="T749" i="15"/>
  <c r="S749" i="15"/>
  <c r="R749" i="15"/>
  <c r="Q749" i="15"/>
  <c r="P749" i="15"/>
  <c r="O749" i="15"/>
  <c r="N749" i="15"/>
  <c r="M749" i="15"/>
  <c r="L749" i="15"/>
  <c r="K749" i="15"/>
  <c r="J749" i="15"/>
  <c r="I749" i="15"/>
  <c r="H749" i="15"/>
  <c r="G749" i="15"/>
  <c r="F749" i="15"/>
  <c r="E749" i="15"/>
  <c r="D749" i="15"/>
  <c r="AA747" i="15"/>
  <c r="Z747" i="15"/>
  <c r="Y747" i="15"/>
  <c r="X747" i="15"/>
  <c r="W747" i="15"/>
  <c r="V747" i="15"/>
  <c r="U747" i="15"/>
  <c r="T747" i="15"/>
  <c r="S747" i="15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/>
  <c r="E747" i="15"/>
  <c r="D747" i="15"/>
  <c r="B74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B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B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B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B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B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B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B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B634" i="15"/>
  <c r="B629" i="15"/>
  <c r="B624" i="15"/>
  <c r="B619" i="15"/>
  <c r="B614" i="15"/>
  <c r="B609" i="15"/>
  <c r="B604" i="15"/>
  <c r="B599" i="15"/>
  <c r="B594" i="15"/>
  <c r="B589" i="15"/>
  <c r="B584" i="15"/>
  <c r="B579" i="15"/>
  <c r="B574" i="15"/>
  <c r="B569" i="15"/>
  <c r="B564" i="15"/>
  <c r="B559" i="15"/>
  <c r="B554" i="15"/>
  <c r="B549" i="15"/>
  <c r="B544" i="15"/>
  <c r="B539" i="15"/>
  <c r="B534" i="15"/>
  <c r="B529" i="15"/>
  <c r="B524" i="15"/>
  <c r="B519" i="15"/>
  <c r="B514" i="15"/>
  <c r="B509" i="15"/>
  <c r="B504" i="15"/>
  <c r="B499" i="15"/>
  <c r="B494" i="15"/>
  <c r="B489" i="15"/>
  <c r="B484" i="15"/>
  <c r="B475" i="15"/>
  <c r="B470" i="15"/>
  <c r="B465" i="15"/>
  <c r="B460" i="15"/>
  <c r="B455" i="15"/>
  <c r="B450" i="15"/>
  <c r="B445" i="15"/>
  <c r="B440" i="15"/>
  <c r="B435" i="15"/>
  <c r="B430" i="15"/>
  <c r="B425" i="15"/>
  <c r="B420" i="15"/>
  <c r="B415" i="15"/>
  <c r="B410" i="15"/>
  <c r="B405" i="15"/>
  <c r="B400" i="15"/>
  <c r="B395" i="15"/>
  <c r="B390" i="15"/>
  <c r="B385" i="15"/>
  <c r="B380" i="15"/>
  <c r="B375" i="15"/>
  <c r="B370" i="15"/>
  <c r="B365" i="15"/>
  <c r="B360" i="15"/>
  <c r="B355" i="15"/>
  <c r="B350" i="15"/>
  <c r="B345" i="15"/>
  <c r="B340" i="15"/>
  <c r="B335" i="15"/>
  <c r="B330" i="15"/>
  <c r="Z477" i="15"/>
  <c r="B325" i="15"/>
  <c r="B316" i="15"/>
  <c r="B311" i="15"/>
  <c r="B306" i="15"/>
  <c r="B301" i="15"/>
  <c r="B296" i="15"/>
  <c r="B291" i="15"/>
  <c r="B286" i="15"/>
  <c r="B281" i="15"/>
  <c r="B276" i="15"/>
  <c r="B271" i="15"/>
  <c r="B266" i="15"/>
  <c r="B261" i="15"/>
  <c r="B256" i="15"/>
  <c r="B251" i="15"/>
  <c r="B246" i="15"/>
  <c r="B241" i="15"/>
  <c r="B236" i="15"/>
  <c r="B231" i="15"/>
  <c r="B226" i="15"/>
  <c r="B221" i="15"/>
  <c r="B216" i="15"/>
  <c r="B211" i="15"/>
  <c r="B206" i="15"/>
  <c r="B201" i="15"/>
  <c r="B196" i="15"/>
  <c r="B191" i="15"/>
  <c r="B186" i="15"/>
  <c r="B181" i="15"/>
  <c r="B176" i="15"/>
  <c r="B171" i="15"/>
  <c r="V313" i="15"/>
  <c r="B166" i="15"/>
  <c r="B157" i="15"/>
  <c r="B152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B82" i="15"/>
  <c r="B77" i="15"/>
  <c r="B72" i="15"/>
  <c r="B67" i="15"/>
  <c r="B62" i="15"/>
  <c r="B57" i="15"/>
  <c r="B52" i="15"/>
  <c r="B47" i="15"/>
  <c r="B42" i="15"/>
  <c r="B37" i="15"/>
  <c r="B32" i="15"/>
  <c r="B27" i="15"/>
  <c r="Y26" i="15"/>
  <c r="M26" i="15"/>
  <c r="Z24" i="15"/>
  <c r="B22" i="15"/>
  <c r="W21" i="15"/>
  <c r="Q21" i="15"/>
  <c r="K21" i="15"/>
  <c r="K19" i="15"/>
  <c r="E19" i="15"/>
  <c r="B17" i="15"/>
  <c r="L16" i="15"/>
  <c r="F16" i="15"/>
  <c r="X14" i="15"/>
  <c r="B12" i="15"/>
  <c r="Y11" i="15"/>
  <c r="S11" i="15"/>
  <c r="R26" i="15"/>
  <c r="Y9" i="15"/>
  <c r="S9" i="15"/>
  <c r="M9" i="15"/>
  <c r="X29" i="15"/>
  <c r="D7" i="15"/>
  <c r="B7" i="15"/>
  <c r="B266" i="14"/>
  <c r="G782" i="14"/>
  <c r="G781" i="14" s="1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V611" i="14"/>
  <c r="D581" i="14"/>
  <c r="U556" i="14"/>
  <c r="M536" i="14"/>
  <c r="E516" i="14"/>
  <c r="V491" i="14"/>
  <c r="S626" i="14"/>
  <c r="J337" i="14"/>
  <c r="Y352" i="14"/>
  <c r="B296" i="14"/>
  <c r="B206" i="14"/>
  <c r="X318" i="14"/>
  <c r="B147" i="14"/>
  <c r="B57" i="14"/>
  <c r="D613" i="14"/>
  <c r="Y159" i="14"/>
  <c r="D7" i="14"/>
  <c r="B769" i="13"/>
  <c r="G782" i="13"/>
  <c r="G781" i="13" s="1"/>
  <c r="F782" i="13"/>
  <c r="F781" i="13" s="1"/>
  <c r="E782" i="13"/>
  <c r="E781" i="13" s="1"/>
  <c r="D781" i="13"/>
  <c r="AA769" i="13"/>
  <c r="Z769" i="13"/>
  <c r="Y769" i="13"/>
  <c r="X769" i="13"/>
  <c r="W769" i="13"/>
  <c r="V769" i="13"/>
  <c r="U769" i="13"/>
  <c r="T769" i="13"/>
  <c r="S769" i="13"/>
  <c r="R769" i="13"/>
  <c r="Q769" i="13"/>
  <c r="P769" i="13"/>
  <c r="O769" i="13"/>
  <c r="N769" i="13"/>
  <c r="M769" i="13"/>
  <c r="L769" i="13"/>
  <c r="K769" i="13"/>
  <c r="J769" i="13"/>
  <c r="I769" i="13"/>
  <c r="H769" i="13"/>
  <c r="G769" i="13"/>
  <c r="F769" i="13"/>
  <c r="E769" i="13"/>
  <c r="D769" i="13"/>
  <c r="AA767" i="13"/>
  <c r="Z767" i="13"/>
  <c r="Y767" i="13"/>
  <c r="X767" i="13"/>
  <c r="W767" i="13"/>
  <c r="V767" i="13"/>
  <c r="U767" i="13"/>
  <c r="T767" i="13"/>
  <c r="S767" i="13"/>
  <c r="R767" i="13"/>
  <c r="Q767" i="13"/>
  <c r="P767" i="13"/>
  <c r="O767" i="13"/>
  <c r="N767" i="13"/>
  <c r="M767" i="13"/>
  <c r="L767" i="13"/>
  <c r="K767" i="13"/>
  <c r="J767" i="13"/>
  <c r="I767" i="13"/>
  <c r="H767" i="13"/>
  <c r="G767" i="13"/>
  <c r="F767" i="13"/>
  <c r="E767" i="13"/>
  <c r="D767" i="13"/>
  <c r="AA765" i="13"/>
  <c r="Z765" i="13"/>
  <c r="Y765" i="13"/>
  <c r="X765" i="13"/>
  <c r="W765" i="13"/>
  <c r="V765" i="13"/>
  <c r="U765" i="13"/>
  <c r="T765" i="13"/>
  <c r="S765" i="13"/>
  <c r="R765" i="13"/>
  <c r="Q765" i="13"/>
  <c r="P765" i="13"/>
  <c r="O765" i="13"/>
  <c r="N765" i="13"/>
  <c r="M765" i="13"/>
  <c r="L765" i="13"/>
  <c r="K765" i="13"/>
  <c r="J765" i="13"/>
  <c r="I765" i="13"/>
  <c r="H765" i="13"/>
  <c r="G765" i="13"/>
  <c r="F765" i="13"/>
  <c r="E765" i="13"/>
  <c r="D765" i="13"/>
  <c r="B765" i="13"/>
  <c r="AA763" i="13"/>
  <c r="Z763" i="13"/>
  <c r="Y763" i="13"/>
  <c r="X763" i="13"/>
  <c r="W763" i="13"/>
  <c r="V763" i="13"/>
  <c r="U763" i="13"/>
  <c r="T763" i="13"/>
  <c r="S763" i="13"/>
  <c r="R763" i="13"/>
  <c r="Q763" i="13"/>
  <c r="P763" i="13"/>
  <c r="O763" i="13"/>
  <c r="N763" i="13"/>
  <c r="M763" i="13"/>
  <c r="L763" i="13"/>
  <c r="K763" i="13"/>
  <c r="J763" i="13"/>
  <c r="I763" i="13"/>
  <c r="H763" i="13"/>
  <c r="G763" i="13"/>
  <c r="F763" i="13"/>
  <c r="E763" i="13"/>
  <c r="D763" i="13"/>
  <c r="AA761" i="13"/>
  <c r="Z761" i="13"/>
  <c r="Y761" i="13"/>
  <c r="X761" i="13"/>
  <c r="W761" i="13"/>
  <c r="V761" i="13"/>
  <c r="U761" i="13"/>
  <c r="T761" i="13"/>
  <c r="S761" i="13"/>
  <c r="R761" i="13"/>
  <c r="Q761" i="13"/>
  <c r="P761" i="13"/>
  <c r="O761" i="13"/>
  <c r="N761" i="13"/>
  <c r="M761" i="13"/>
  <c r="L761" i="13"/>
  <c r="K761" i="13"/>
  <c r="J761" i="13"/>
  <c r="I761" i="13"/>
  <c r="H761" i="13"/>
  <c r="G761" i="13"/>
  <c r="F761" i="13"/>
  <c r="E761" i="13"/>
  <c r="D761" i="13"/>
  <c r="AA759" i="13"/>
  <c r="Z759" i="13"/>
  <c r="Y759" i="13"/>
  <c r="X759" i="13"/>
  <c r="W759" i="13"/>
  <c r="V759" i="13"/>
  <c r="U759" i="13"/>
  <c r="T759" i="13"/>
  <c r="S759" i="13"/>
  <c r="R759" i="13"/>
  <c r="Q759" i="13"/>
  <c r="P759" i="13"/>
  <c r="O759" i="13"/>
  <c r="N759" i="13"/>
  <c r="M759" i="13"/>
  <c r="L759" i="13"/>
  <c r="K759" i="13"/>
  <c r="J759" i="13"/>
  <c r="I759" i="13"/>
  <c r="H759" i="13"/>
  <c r="G759" i="13"/>
  <c r="F759" i="13"/>
  <c r="E759" i="13"/>
  <c r="D759" i="13"/>
  <c r="B759" i="13"/>
  <c r="AA757" i="13"/>
  <c r="Z757" i="13"/>
  <c r="Y757" i="13"/>
  <c r="X757" i="13"/>
  <c r="W757" i="13"/>
  <c r="V757" i="13"/>
  <c r="U757" i="13"/>
  <c r="T757" i="13"/>
  <c r="S757" i="13"/>
  <c r="R757" i="13"/>
  <c r="Q757" i="13"/>
  <c r="P757" i="13"/>
  <c r="O757" i="13"/>
  <c r="N757" i="13"/>
  <c r="M757" i="13"/>
  <c r="L757" i="13"/>
  <c r="K757" i="13"/>
  <c r="J757" i="13"/>
  <c r="I757" i="13"/>
  <c r="H757" i="13"/>
  <c r="G757" i="13"/>
  <c r="F757" i="13"/>
  <c r="E757" i="13"/>
  <c r="D757" i="13"/>
  <c r="AA755" i="13"/>
  <c r="Z755" i="13"/>
  <c r="Y755" i="13"/>
  <c r="X755" i="13"/>
  <c r="W755" i="13"/>
  <c r="V755" i="13"/>
  <c r="U755" i="13"/>
  <c r="T755" i="13"/>
  <c r="S755" i="13"/>
  <c r="R755" i="13"/>
  <c r="Q755" i="13"/>
  <c r="P755" i="13"/>
  <c r="O755" i="13"/>
  <c r="N755" i="13"/>
  <c r="M755" i="13"/>
  <c r="L755" i="13"/>
  <c r="K755" i="13"/>
  <c r="J755" i="13"/>
  <c r="I755" i="13"/>
  <c r="H755" i="13"/>
  <c r="G755" i="13"/>
  <c r="F755" i="13"/>
  <c r="E755" i="13"/>
  <c r="D755" i="13"/>
  <c r="AA753" i="13"/>
  <c r="Z753" i="13"/>
  <c r="Y753" i="13"/>
  <c r="X753" i="13"/>
  <c r="W753" i="13"/>
  <c r="V753" i="13"/>
  <c r="U753" i="13"/>
  <c r="T753" i="13"/>
  <c r="S753" i="13"/>
  <c r="R753" i="13"/>
  <c r="Q753" i="13"/>
  <c r="P753" i="13"/>
  <c r="O753" i="13"/>
  <c r="N753" i="13"/>
  <c r="M753" i="13"/>
  <c r="L753" i="13"/>
  <c r="K753" i="13"/>
  <c r="J753" i="13"/>
  <c r="I753" i="13"/>
  <c r="H753" i="13"/>
  <c r="G753" i="13"/>
  <c r="F753" i="13"/>
  <c r="E753" i="13"/>
  <c r="D753" i="13"/>
  <c r="B753" i="13"/>
  <c r="AA751" i="13"/>
  <c r="Z751" i="13"/>
  <c r="Y751" i="13"/>
  <c r="X751" i="13"/>
  <c r="W751" i="13"/>
  <c r="V751" i="13"/>
  <c r="U751" i="13"/>
  <c r="T751" i="13"/>
  <c r="S751" i="13"/>
  <c r="R751" i="13"/>
  <c r="Q751" i="13"/>
  <c r="P751" i="13"/>
  <c r="O751" i="13"/>
  <c r="N751" i="13"/>
  <c r="M751" i="13"/>
  <c r="L751" i="13"/>
  <c r="K751" i="13"/>
  <c r="J751" i="13"/>
  <c r="I751" i="13"/>
  <c r="H751" i="13"/>
  <c r="G751" i="13"/>
  <c r="F751" i="13"/>
  <c r="E751" i="13"/>
  <c r="D751" i="13"/>
  <c r="B751" i="13"/>
  <c r="AA749" i="13"/>
  <c r="Z749" i="13"/>
  <c r="Y749" i="13"/>
  <c r="X749" i="13"/>
  <c r="W749" i="13"/>
  <c r="V749" i="13"/>
  <c r="U749" i="13"/>
  <c r="T749" i="13"/>
  <c r="S749" i="13"/>
  <c r="R749" i="13"/>
  <c r="Q749" i="13"/>
  <c r="P749" i="13"/>
  <c r="O749" i="13"/>
  <c r="N749" i="13"/>
  <c r="M749" i="13"/>
  <c r="L749" i="13"/>
  <c r="K749" i="13"/>
  <c r="J749" i="13"/>
  <c r="I749" i="13"/>
  <c r="H749" i="13"/>
  <c r="G749" i="13"/>
  <c r="F749" i="13"/>
  <c r="E749" i="13"/>
  <c r="D749" i="13"/>
  <c r="AA747" i="13"/>
  <c r="Z747" i="13"/>
  <c r="Y747" i="13"/>
  <c r="X747" i="13"/>
  <c r="W747" i="13"/>
  <c r="V747" i="13"/>
  <c r="U747" i="13"/>
  <c r="T747" i="13"/>
  <c r="S747" i="13"/>
  <c r="R747" i="13"/>
  <c r="Q747" i="13"/>
  <c r="P747" i="13"/>
  <c r="O747" i="13"/>
  <c r="N747" i="13"/>
  <c r="M747" i="13"/>
  <c r="L747" i="13"/>
  <c r="K747" i="13"/>
  <c r="J747" i="13"/>
  <c r="I747" i="13"/>
  <c r="H747" i="13"/>
  <c r="G747" i="13"/>
  <c r="F747" i="13"/>
  <c r="E747" i="13"/>
  <c r="D747" i="13"/>
  <c r="B747" i="13"/>
  <c r="AA745" i="13"/>
  <c r="Z745" i="13"/>
  <c r="Y745" i="13"/>
  <c r="X745" i="13"/>
  <c r="W745" i="13"/>
  <c r="V745" i="13"/>
  <c r="U745" i="13"/>
  <c r="T745" i="13"/>
  <c r="S745" i="13"/>
  <c r="R745" i="13"/>
  <c r="Q745" i="13"/>
  <c r="P745" i="13"/>
  <c r="O745" i="13"/>
  <c r="N745" i="13"/>
  <c r="M745" i="13"/>
  <c r="L745" i="13"/>
  <c r="K745" i="13"/>
  <c r="J745" i="13"/>
  <c r="I745" i="13"/>
  <c r="H745" i="13"/>
  <c r="G745" i="13"/>
  <c r="F745" i="13"/>
  <c r="E745" i="13"/>
  <c r="D745" i="13"/>
  <c r="B745" i="13"/>
  <c r="AA743" i="13"/>
  <c r="Z743" i="13"/>
  <c r="Y743" i="13"/>
  <c r="X743" i="13"/>
  <c r="W743" i="13"/>
  <c r="V743" i="13"/>
  <c r="U743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A741" i="13"/>
  <c r="Z741" i="13"/>
  <c r="Y741" i="13"/>
  <c r="X741" i="13"/>
  <c r="W741" i="13"/>
  <c r="V741" i="13"/>
  <c r="U741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B741" i="13"/>
  <c r="AA739" i="13"/>
  <c r="Z739" i="13"/>
  <c r="Y739" i="13"/>
  <c r="X739" i="13"/>
  <c r="W739" i="13"/>
  <c r="V739" i="13"/>
  <c r="U739" i="13"/>
  <c r="T739" i="13"/>
  <c r="S739" i="13"/>
  <c r="R739" i="13"/>
  <c r="Q739" i="13"/>
  <c r="P739" i="13"/>
  <c r="O739" i="13"/>
  <c r="N739" i="13"/>
  <c r="M739" i="13"/>
  <c r="L739" i="13"/>
  <c r="K739" i="13"/>
  <c r="J739" i="13"/>
  <c r="I739" i="13"/>
  <c r="H739" i="13"/>
  <c r="G739" i="13"/>
  <c r="F739" i="13"/>
  <c r="E739" i="13"/>
  <c r="D739" i="13"/>
  <c r="B739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D737" i="13"/>
  <c r="B737" i="13"/>
  <c r="AA735" i="13"/>
  <c r="Z735" i="13"/>
  <c r="Y735" i="13"/>
  <c r="X735" i="13"/>
  <c r="W735" i="13"/>
  <c r="V735" i="13"/>
  <c r="U735" i="13"/>
  <c r="T735" i="13"/>
  <c r="S735" i="13"/>
  <c r="R735" i="13"/>
  <c r="Q735" i="13"/>
  <c r="P735" i="13"/>
  <c r="O735" i="13"/>
  <c r="N735" i="13"/>
  <c r="M735" i="13"/>
  <c r="L735" i="13"/>
  <c r="K735" i="13"/>
  <c r="J735" i="13"/>
  <c r="I735" i="13"/>
  <c r="H735" i="13"/>
  <c r="G735" i="13"/>
  <c r="F735" i="13"/>
  <c r="E735" i="13"/>
  <c r="D735" i="13"/>
  <c r="B735" i="13"/>
  <c r="AA733" i="13"/>
  <c r="Z733" i="13"/>
  <c r="Y733" i="13"/>
  <c r="X733" i="13"/>
  <c r="W733" i="13"/>
  <c r="V733" i="13"/>
  <c r="U733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B733" i="13"/>
  <c r="AA731" i="13"/>
  <c r="Z731" i="13"/>
  <c r="Y731" i="13"/>
  <c r="X731" i="13"/>
  <c r="W731" i="13"/>
  <c r="V731" i="13"/>
  <c r="U731" i="13"/>
  <c r="T731" i="13"/>
  <c r="S731" i="13"/>
  <c r="R731" i="13"/>
  <c r="Q731" i="13"/>
  <c r="P731" i="13"/>
  <c r="O731" i="13"/>
  <c r="N731" i="13"/>
  <c r="M731" i="13"/>
  <c r="L731" i="13"/>
  <c r="K731" i="13"/>
  <c r="J731" i="13"/>
  <c r="I731" i="13"/>
  <c r="H731" i="13"/>
  <c r="G731" i="13"/>
  <c r="F731" i="13"/>
  <c r="E731" i="13"/>
  <c r="D731" i="13"/>
  <c r="B731" i="13"/>
  <c r="AA729" i="13"/>
  <c r="Z729" i="13"/>
  <c r="Y729" i="13"/>
  <c r="X729" i="13"/>
  <c r="W729" i="13"/>
  <c r="V729" i="13"/>
  <c r="U729" i="13"/>
  <c r="T729" i="13"/>
  <c r="S729" i="13"/>
  <c r="R729" i="13"/>
  <c r="Q729" i="13"/>
  <c r="P729" i="13"/>
  <c r="O729" i="13"/>
  <c r="N729" i="13"/>
  <c r="M729" i="13"/>
  <c r="L729" i="13"/>
  <c r="K729" i="13"/>
  <c r="J729" i="13"/>
  <c r="I729" i="13"/>
  <c r="H729" i="13"/>
  <c r="G729" i="13"/>
  <c r="F729" i="13"/>
  <c r="E729" i="13"/>
  <c r="D729" i="13"/>
  <c r="B729" i="13"/>
  <c r="AA727" i="13"/>
  <c r="Z727" i="13"/>
  <c r="Y727" i="13"/>
  <c r="X727" i="13"/>
  <c r="W727" i="13"/>
  <c r="V727" i="13"/>
  <c r="U727" i="13"/>
  <c r="T727" i="13"/>
  <c r="S727" i="13"/>
  <c r="R727" i="13"/>
  <c r="Q727" i="13"/>
  <c r="P727" i="13"/>
  <c r="O727" i="13"/>
  <c r="N727" i="13"/>
  <c r="M727" i="13"/>
  <c r="L727" i="13"/>
  <c r="K727" i="13"/>
  <c r="J727" i="13"/>
  <c r="I727" i="13"/>
  <c r="H727" i="13"/>
  <c r="G727" i="13"/>
  <c r="F727" i="13"/>
  <c r="E727" i="13"/>
  <c r="D727" i="13"/>
  <c r="B727" i="13"/>
  <c r="AA725" i="13"/>
  <c r="Z725" i="13"/>
  <c r="Y725" i="13"/>
  <c r="X725" i="13"/>
  <c r="W725" i="13"/>
  <c r="V725" i="13"/>
  <c r="U725" i="13"/>
  <c r="T725" i="13"/>
  <c r="S725" i="13"/>
  <c r="R725" i="13"/>
  <c r="Q725" i="13"/>
  <c r="P725" i="13"/>
  <c r="O725" i="13"/>
  <c r="N725" i="13"/>
  <c r="M725" i="13"/>
  <c r="L725" i="13"/>
  <c r="K725" i="13"/>
  <c r="J725" i="13"/>
  <c r="I725" i="13"/>
  <c r="H725" i="13"/>
  <c r="G725" i="13"/>
  <c r="F725" i="13"/>
  <c r="E725" i="13"/>
  <c r="D725" i="13"/>
  <c r="B725" i="13"/>
  <c r="AA723" i="13"/>
  <c r="Z723" i="13"/>
  <c r="Y723" i="13"/>
  <c r="X723" i="13"/>
  <c r="W723" i="13"/>
  <c r="V723" i="13"/>
  <c r="U723" i="13"/>
  <c r="T723" i="13"/>
  <c r="S723" i="13"/>
  <c r="R723" i="13"/>
  <c r="Q723" i="13"/>
  <c r="P723" i="13"/>
  <c r="O723" i="13"/>
  <c r="N723" i="13"/>
  <c r="M723" i="13"/>
  <c r="L723" i="13"/>
  <c r="K723" i="13"/>
  <c r="J723" i="13"/>
  <c r="I723" i="13"/>
  <c r="H723" i="13"/>
  <c r="G723" i="13"/>
  <c r="F723" i="13"/>
  <c r="E723" i="13"/>
  <c r="D723" i="13"/>
  <c r="B723" i="13"/>
  <c r="AA721" i="13"/>
  <c r="Z721" i="13"/>
  <c r="Y721" i="13"/>
  <c r="X721" i="13"/>
  <c r="W721" i="13"/>
  <c r="V721" i="13"/>
  <c r="U721" i="13"/>
  <c r="T721" i="13"/>
  <c r="S721" i="13"/>
  <c r="R721" i="13"/>
  <c r="Q721" i="13"/>
  <c r="P721" i="13"/>
  <c r="O721" i="13"/>
  <c r="N721" i="13"/>
  <c r="M721" i="13"/>
  <c r="L721" i="13"/>
  <c r="K721" i="13"/>
  <c r="J721" i="13"/>
  <c r="I721" i="13"/>
  <c r="H721" i="13"/>
  <c r="G721" i="13"/>
  <c r="F721" i="13"/>
  <c r="E721" i="13"/>
  <c r="D721" i="13"/>
  <c r="B721" i="13"/>
  <c r="AA719" i="13"/>
  <c r="Z719" i="13"/>
  <c r="Y719" i="13"/>
  <c r="X719" i="13"/>
  <c r="W719" i="13"/>
  <c r="V719" i="13"/>
  <c r="U719" i="13"/>
  <c r="T719" i="13"/>
  <c r="S719" i="13"/>
  <c r="R719" i="13"/>
  <c r="Q719" i="13"/>
  <c r="P719" i="13"/>
  <c r="O719" i="13"/>
  <c r="N719" i="13"/>
  <c r="M719" i="13"/>
  <c r="L719" i="13"/>
  <c r="K719" i="13"/>
  <c r="J719" i="13"/>
  <c r="I719" i="13"/>
  <c r="H719" i="13"/>
  <c r="G719" i="13"/>
  <c r="F719" i="13"/>
  <c r="E719" i="13"/>
  <c r="D719" i="13"/>
  <c r="B719" i="13"/>
  <c r="AA717" i="13"/>
  <c r="Z717" i="13"/>
  <c r="Y717" i="13"/>
  <c r="X717" i="13"/>
  <c r="W717" i="13"/>
  <c r="V717" i="13"/>
  <c r="U717" i="13"/>
  <c r="T717" i="13"/>
  <c r="S717" i="13"/>
  <c r="R717" i="13"/>
  <c r="Q717" i="13"/>
  <c r="P717" i="13"/>
  <c r="O717" i="13"/>
  <c r="N717" i="13"/>
  <c r="M717" i="13"/>
  <c r="L717" i="13"/>
  <c r="K717" i="13"/>
  <c r="J717" i="13"/>
  <c r="I717" i="13"/>
  <c r="H717" i="13"/>
  <c r="G717" i="13"/>
  <c r="F717" i="13"/>
  <c r="E717" i="13"/>
  <c r="D717" i="13"/>
  <c r="B717" i="13"/>
  <c r="AA715" i="13"/>
  <c r="Z715" i="13"/>
  <c r="Y715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I715" i="13"/>
  <c r="H715" i="13"/>
  <c r="G715" i="13"/>
  <c r="F715" i="13"/>
  <c r="E715" i="13"/>
  <c r="D715" i="13"/>
  <c r="B715" i="13"/>
  <c r="AA713" i="13"/>
  <c r="Z713" i="13"/>
  <c r="Y713" i="13"/>
  <c r="X713" i="13"/>
  <c r="W713" i="13"/>
  <c r="V713" i="13"/>
  <c r="U713" i="13"/>
  <c r="T713" i="13"/>
  <c r="S713" i="13"/>
  <c r="R713" i="13"/>
  <c r="Q713" i="13"/>
  <c r="P713" i="13"/>
  <c r="O713" i="13"/>
  <c r="N713" i="13"/>
  <c r="M713" i="13"/>
  <c r="L713" i="13"/>
  <c r="K713" i="13"/>
  <c r="J713" i="13"/>
  <c r="I713" i="13"/>
  <c r="H713" i="13"/>
  <c r="G713" i="13"/>
  <c r="F713" i="13"/>
  <c r="E713" i="13"/>
  <c r="D713" i="13"/>
  <c r="B713" i="13"/>
  <c r="AA711" i="13"/>
  <c r="Z711" i="13"/>
  <c r="Y711" i="13"/>
  <c r="X711" i="13"/>
  <c r="W711" i="13"/>
  <c r="V711" i="13"/>
  <c r="U711" i="13"/>
  <c r="T711" i="13"/>
  <c r="S711" i="13"/>
  <c r="R711" i="13"/>
  <c r="Q711" i="13"/>
  <c r="P711" i="13"/>
  <c r="O711" i="13"/>
  <c r="N711" i="13"/>
  <c r="M711" i="13"/>
  <c r="L711" i="13"/>
  <c r="K711" i="13"/>
  <c r="J711" i="13"/>
  <c r="I711" i="13"/>
  <c r="H711" i="13"/>
  <c r="G711" i="13"/>
  <c r="F711" i="13"/>
  <c r="E711" i="13"/>
  <c r="D711" i="13"/>
  <c r="B711" i="13"/>
  <c r="AA709" i="13"/>
  <c r="Z709" i="13"/>
  <c r="Y709" i="13"/>
  <c r="X709" i="13"/>
  <c r="W709" i="13"/>
  <c r="V709" i="13"/>
  <c r="U709" i="13"/>
  <c r="T709" i="13"/>
  <c r="S709" i="13"/>
  <c r="R709" i="13"/>
  <c r="Q709" i="13"/>
  <c r="P709" i="13"/>
  <c r="O709" i="13"/>
  <c r="N709" i="13"/>
  <c r="M709" i="13"/>
  <c r="L709" i="13"/>
  <c r="K709" i="13"/>
  <c r="J709" i="13"/>
  <c r="I709" i="13"/>
  <c r="H709" i="13"/>
  <c r="G709" i="13"/>
  <c r="F709" i="13"/>
  <c r="E709" i="13"/>
  <c r="D709" i="13"/>
  <c r="B709" i="13"/>
  <c r="AA703" i="13"/>
  <c r="Z703" i="13"/>
  <c r="Y703" i="13"/>
  <c r="X703" i="13"/>
  <c r="W703" i="13"/>
  <c r="V703" i="13"/>
  <c r="U703" i="13"/>
  <c r="T703" i="13"/>
  <c r="S703" i="13"/>
  <c r="R703" i="13"/>
  <c r="Q703" i="13"/>
  <c r="P703" i="13"/>
  <c r="O703" i="13"/>
  <c r="N703" i="13"/>
  <c r="M703" i="13"/>
  <c r="L703" i="13"/>
  <c r="K703" i="13"/>
  <c r="J703" i="13"/>
  <c r="I703" i="13"/>
  <c r="H703" i="13"/>
  <c r="G703" i="13"/>
  <c r="F703" i="13"/>
  <c r="E703" i="13"/>
  <c r="D703" i="13"/>
  <c r="B703" i="13"/>
  <c r="AA701" i="13"/>
  <c r="Z701" i="13"/>
  <c r="Y701" i="13"/>
  <c r="X701" i="13"/>
  <c r="W701" i="13"/>
  <c r="V701" i="13"/>
  <c r="U701" i="13"/>
  <c r="T701" i="13"/>
  <c r="S701" i="13"/>
  <c r="R701" i="13"/>
  <c r="Q701" i="13"/>
  <c r="P701" i="13"/>
  <c r="O701" i="13"/>
  <c r="N701" i="13"/>
  <c r="M701" i="13"/>
  <c r="L701" i="13"/>
  <c r="K701" i="13"/>
  <c r="J701" i="13"/>
  <c r="I701" i="13"/>
  <c r="H701" i="13"/>
  <c r="G701" i="13"/>
  <c r="F701" i="13"/>
  <c r="E701" i="13"/>
  <c r="D701" i="13"/>
  <c r="B701" i="13"/>
  <c r="AA699" i="13"/>
  <c r="Z699" i="13"/>
  <c r="Y699" i="13"/>
  <c r="X699" i="13"/>
  <c r="W699" i="13"/>
  <c r="V699" i="13"/>
  <c r="U699" i="13"/>
  <c r="T699" i="13"/>
  <c r="S699" i="13"/>
  <c r="R699" i="13"/>
  <c r="Q699" i="13"/>
  <c r="P699" i="13"/>
  <c r="O699" i="13"/>
  <c r="N699" i="13"/>
  <c r="M699" i="13"/>
  <c r="L699" i="13"/>
  <c r="K699" i="13"/>
  <c r="J699" i="13"/>
  <c r="I699" i="13"/>
  <c r="H699" i="13"/>
  <c r="G699" i="13"/>
  <c r="F699" i="13"/>
  <c r="E699" i="13"/>
  <c r="D699" i="13"/>
  <c r="B699" i="13"/>
  <c r="AA697" i="13"/>
  <c r="Z697" i="13"/>
  <c r="Y697" i="13"/>
  <c r="X697" i="13"/>
  <c r="W697" i="13"/>
  <c r="V697" i="13"/>
  <c r="U697" i="13"/>
  <c r="T697" i="13"/>
  <c r="S697" i="13"/>
  <c r="R697" i="13"/>
  <c r="Q697" i="13"/>
  <c r="P697" i="13"/>
  <c r="O697" i="13"/>
  <c r="N697" i="13"/>
  <c r="M697" i="13"/>
  <c r="L697" i="13"/>
  <c r="K697" i="13"/>
  <c r="J697" i="13"/>
  <c r="I697" i="13"/>
  <c r="H697" i="13"/>
  <c r="G697" i="13"/>
  <c r="F697" i="13"/>
  <c r="E697" i="13"/>
  <c r="D697" i="13"/>
  <c r="B697" i="13"/>
  <c r="AA695" i="13"/>
  <c r="Z695" i="13"/>
  <c r="Y695" i="13"/>
  <c r="X695" i="13"/>
  <c r="W695" i="13"/>
  <c r="V695" i="13"/>
  <c r="U695" i="13"/>
  <c r="T695" i="13"/>
  <c r="S695" i="13"/>
  <c r="R695" i="13"/>
  <c r="Q695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B695" i="13"/>
  <c r="AA693" i="13"/>
  <c r="Z693" i="13"/>
  <c r="Y693" i="13"/>
  <c r="X693" i="13"/>
  <c r="W693" i="13"/>
  <c r="V693" i="13"/>
  <c r="U693" i="13"/>
  <c r="T693" i="13"/>
  <c r="S693" i="13"/>
  <c r="R693" i="13"/>
  <c r="Q693" i="13"/>
  <c r="P693" i="13"/>
  <c r="O693" i="13"/>
  <c r="N693" i="13"/>
  <c r="M693" i="13"/>
  <c r="L693" i="13"/>
  <c r="K693" i="13"/>
  <c r="J693" i="13"/>
  <c r="I693" i="13"/>
  <c r="H693" i="13"/>
  <c r="G693" i="13"/>
  <c r="F693" i="13"/>
  <c r="E693" i="13"/>
  <c r="D693" i="13"/>
  <c r="B693" i="13"/>
  <c r="AA691" i="13"/>
  <c r="Z691" i="13"/>
  <c r="Y691" i="13"/>
  <c r="X691" i="13"/>
  <c r="W691" i="13"/>
  <c r="V691" i="13"/>
  <c r="U691" i="13"/>
  <c r="T691" i="13"/>
  <c r="S691" i="13"/>
  <c r="R691" i="13"/>
  <c r="Q691" i="13"/>
  <c r="P691" i="13"/>
  <c r="O691" i="13"/>
  <c r="N691" i="13"/>
  <c r="M691" i="13"/>
  <c r="L691" i="13"/>
  <c r="K691" i="13"/>
  <c r="J691" i="13"/>
  <c r="I691" i="13"/>
  <c r="H691" i="13"/>
  <c r="G691" i="13"/>
  <c r="F691" i="13"/>
  <c r="E691" i="13"/>
  <c r="D691" i="13"/>
  <c r="B691" i="13"/>
  <c r="AA689" i="13"/>
  <c r="Z689" i="13"/>
  <c r="Y689" i="13"/>
  <c r="X689" i="13"/>
  <c r="W689" i="13"/>
  <c r="V689" i="13"/>
  <c r="U689" i="13"/>
  <c r="T689" i="13"/>
  <c r="S689" i="13"/>
  <c r="R689" i="13"/>
  <c r="Q689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B689" i="13"/>
  <c r="AA687" i="13"/>
  <c r="Z687" i="13"/>
  <c r="Y687" i="13"/>
  <c r="X687" i="13"/>
  <c r="W687" i="13"/>
  <c r="V687" i="13"/>
  <c r="U687" i="13"/>
  <c r="T687" i="13"/>
  <c r="S687" i="13"/>
  <c r="R687" i="13"/>
  <c r="Q687" i="13"/>
  <c r="P687" i="13"/>
  <c r="O687" i="13"/>
  <c r="N687" i="13"/>
  <c r="M687" i="13"/>
  <c r="L687" i="13"/>
  <c r="K687" i="13"/>
  <c r="J687" i="13"/>
  <c r="I687" i="13"/>
  <c r="H687" i="13"/>
  <c r="G687" i="13"/>
  <c r="F687" i="13"/>
  <c r="E687" i="13"/>
  <c r="D687" i="13"/>
  <c r="B687" i="13"/>
  <c r="AA685" i="13"/>
  <c r="Z685" i="13"/>
  <c r="Y685" i="13"/>
  <c r="X685" i="13"/>
  <c r="W685" i="13"/>
  <c r="V685" i="13"/>
  <c r="U685" i="13"/>
  <c r="T685" i="13"/>
  <c r="S685" i="13"/>
  <c r="R685" i="13"/>
  <c r="Q685" i="13"/>
  <c r="P685" i="13"/>
  <c r="O685" i="13"/>
  <c r="N685" i="13"/>
  <c r="M685" i="13"/>
  <c r="L685" i="13"/>
  <c r="K685" i="13"/>
  <c r="J685" i="13"/>
  <c r="I685" i="13"/>
  <c r="H685" i="13"/>
  <c r="G685" i="13"/>
  <c r="F685" i="13"/>
  <c r="E685" i="13"/>
  <c r="D685" i="13"/>
  <c r="B685" i="13"/>
  <c r="AA683" i="13"/>
  <c r="Z683" i="13"/>
  <c r="Y683" i="13"/>
  <c r="X683" i="13"/>
  <c r="W683" i="13"/>
  <c r="V683" i="13"/>
  <c r="U683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B683" i="13"/>
  <c r="AA681" i="13"/>
  <c r="Z681" i="13"/>
  <c r="Y681" i="13"/>
  <c r="X681" i="13"/>
  <c r="W681" i="13"/>
  <c r="V681" i="13"/>
  <c r="U681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B681" i="13"/>
  <c r="AA679" i="13"/>
  <c r="Z679" i="13"/>
  <c r="Y679" i="13"/>
  <c r="X679" i="13"/>
  <c r="W679" i="13"/>
  <c r="V679" i="13"/>
  <c r="U679" i="13"/>
  <c r="T679" i="13"/>
  <c r="S679" i="13"/>
  <c r="R679" i="13"/>
  <c r="Q679" i="13"/>
  <c r="P679" i="13"/>
  <c r="O679" i="13"/>
  <c r="N679" i="13"/>
  <c r="M679" i="13"/>
  <c r="L679" i="13"/>
  <c r="K679" i="13"/>
  <c r="J679" i="13"/>
  <c r="I679" i="13"/>
  <c r="H679" i="13"/>
  <c r="G679" i="13"/>
  <c r="F679" i="13"/>
  <c r="E679" i="13"/>
  <c r="D679" i="13"/>
  <c r="B679" i="13"/>
  <c r="AA677" i="13"/>
  <c r="Z677" i="13"/>
  <c r="Y677" i="13"/>
  <c r="X677" i="13"/>
  <c r="W677" i="13"/>
  <c r="V677" i="13"/>
  <c r="U677" i="13"/>
  <c r="T677" i="13"/>
  <c r="S677" i="13"/>
  <c r="R677" i="13"/>
  <c r="Q677" i="13"/>
  <c r="P677" i="13"/>
  <c r="O677" i="13"/>
  <c r="N677" i="13"/>
  <c r="M677" i="13"/>
  <c r="L677" i="13"/>
  <c r="K677" i="13"/>
  <c r="J677" i="13"/>
  <c r="I677" i="13"/>
  <c r="H677" i="13"/>
  <c r="G677" i="13"/>
  <c r="F677" i="13"/>
  <c r="E677" i="13"/>
  <c r="D677" i="13"/>
  <c r="B677" i="13"/>
  <c r="AA675" i="13"/>
  <c r="Z675" i="13"/>
  <c r="Y675" i="13"/>
  <c r="X675" i="13"/>
  <c r="W675" i="13"/>
  <c r="V675" i="13"/>
  <c r="U675" i="13"/>
  <c r="T675" i="13"/>
  <c r="S675" i="13"/>
  <c r="R675" i="13"/>
  <c r="Q675" i="13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D675" i="13"/>
  <c r="B675" i="13"/>
  <c r="AA673" i="13"/>
  <c r="Z673" i="13"/>
  <c r="Y673" i="13"/>
  <c r="X673" i="13"/>
  <c r="W673" i="13"/>
  <c r="V673" i="13"/>
  <c r="U673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B673" i="13"/>
  <c r="AA671" i="13"/>
  <c r="Z671" i="13"/>
  <c r="Y671" i="13"/>
  <c r="X671" i="13"/>
  <c r="W671" i="13"/>
  <c r="V671" i="13"/>
  <c r="U671" i="13"/>
  <c r="T671" i="13"/>
  <c r="S671" i="13"/>
  <c r="R671" i="13"/>
  <c r="Q671" i="13"/>
  <c r="P671" i="13"/>
  <c r="O671" i="13"/>
  <c r="N671" i="13"/>
  <c r="M671" i="13"/>
  <c r="L671" i="13"/>
  <c r="K671" i="13"/>
  <c r="J671" i="13"/>
  <c r="I671" i="13"/>
  <c r="H671" i="13"/>
  <c r="G671" i="13"/>
  <c r="F671" i="13"/>
  <c r="E671" i="13"/>
  <c r="D671" i="13"/>
  <c r="B671" i="13"/>
  <c r="AA669" i="13"/>
  <c r="Z669" i="13"/>
  <c r="Y669" i="13"/>
  <c r="X669" i="13"/>
  <c r="W669" i="13"/>
  <c r="V669" i="13"/>
  <c r="U669" i="13"/>
  <c r="T669" i="13"/>
  <c r="S669" i="13"/>
  <c r="R669" i="13"/>
  <c r="Q669" i="13"/>
  <c r="P669" i="13"/>
  <c r="O669" i="13"/>
  <c r="N669" i="13"/>
  <c r="M669" i="13"/>
  <c r="L669" i="13"/>
  <c r="K669" i="13"/>
  <c r="J669" i="13"/>
  <c r="I669" i="13"/>
  <c r="H669" i="13"/>
  <c r="G669" i="13"/>
  <c r="F669" i="13"/>
  <c r="E669" i="13"/>
  <c r="D669" i="13"/>
  <c r="B669" i="13"/>
  <c r="AA667" i="13"/>
  <c r="Z667" i="13"/>
  <c r="Y667" i="13"/>
  <c r="X667" i="13"/>
  <c r="W667" i="13"/>
  <c r="V667" i="13"/>
  <c r="U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D667" i="13"/>
  <c r="B667" i="13"/>
  <c r="AA665" i="13"/>
  <c r="Z665" i="13"/>
  <c r="Y665" i="13"/>
  <c r="X665" i="13"/>
  <c r="W665" i="13"/>
  <c r="V665" i="13"/>
  <c r="U665" i="13"/>
  <c r="T665" i="13"/>
  <c r="S665" i="13"/>
  <c r="R665" i="13"/>
  <c r="Q665" i="13"/>
  <c r="P665" i="13"/>
  <c r="O665" i="13"/>
  <c r="N665" i="13"/>
  <c r="M665" i="13"/>
  <c r="L665" i="13"/>
  <c r="K665" i="13"/>
  <c r="J665" i="13"/>
  <c r="I665" i="13"/>
  <c r="H665" i="13"/>
  <c r="G665" i="13"/>
  <c r="F665" i="13"/>
  <c r="E665" i="13"/>
  <c r="D665" i="13"/>
  <c r="B665" i="13"/>
  <c r="AA663" i="13"/>
  <c r="Z663" i="13"/>
  <c r="Y663" i="13"/>
  <c r="X663" i="13"/>
  <c r="W663" i="13"/>
  <c r="V663" i="13"/>
  <c r="U663" i="13"/>
  <c r="T663" i="13"/>
  <c r="S663" i="13"/>
  <c r="R663" i="13"/>
  <c r="Q663" i="13"/>
  <c r="P663" i="13"/>
  <c r="O663" i="13"/>
  <c r="N663" i="13"/>
  <c r="M663" i="13"/>
  <c r="L663" i="13"/>
  <c r="K663" i="13"/>
  <c r="J663" i="13"/>
  <c r="I663" i="13"/>
  <c r="H663" i="13"/>
  <c r="G663" i="13"/>
  <c r="F663" i="13"/>
  <c r="E663" i="13"/>
  <c r="D663" i="13"/>
  <c r="B663" i="13"/>
  <c r="AA661" i="13"/>
  <c r="Z661" i="13"/>
  <c r="Y661" i="13"/>
  <c r="X661" i="13"/>
  <c r="W661" i="13"/>
  <c r="V661" i="13"/>
  <c r="U661" i="13"/>
  <c r="T661" i="13"/>
  <c r="S661" i="13"/>
  <c r="R661" i="13"/>
  <c r="Q661" i="13"/>
  <c r="P661" i="13"/>
  <c r="O661" i="13"/>
  <c r="N661" i="13"/>
  <c r="M661" i="13"/>
  <c r="L661" i="13"/>
  <c r="K661" i="13"/>
  <c r="J661" i="13"/>
  <c r="I661" i="13"/>
  <c r="H661" i="13"/>
  <c r="G661" i="13"/>
  <c r="F661" i="13"/>
  <c r="E661" i="13"/>
  <c r="D661" i="13"/>
  <c r="B661" i="13"/>
  <c r="AA659" i="13"/>
  <c r="Z659" i="13"/>
  <c r="Y659" i="13"/>
  <c r="X659" i="13"/>
  <c r="W659" i="13"/>
  <c r="V659" i="13"/>
  <c r="U659" i="13"/>
  <c r="T659" i="13"/>
  <c r="S659" i="13"/>
  <c r="R659" i="13"/>
  <c r="Q659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B659" i="13"/>
  <c r="AA657" i="13"/>
  <c r="Z657" i="13"/>
  <c r="Y657" i="13"/>
  <c r="X657" i="13"/>
  <c r="W657" i="13"/>
  <c r="V657" i="13"/>
  <c r="U657" i="13"/>
  <c r="T657" i="13"/>
  <c r="S657" i="13"/>
  <c r="R657" i="13"/>
  <c r="Q657" i="13"/>
  <c r="P657" i="13"/>
  <c r="O657" i="13"/>
  <c r="N657" i="13"/>
  <c r="M657" i="13"/>
  <c r="L657" i="13"/>
  <c r="K657" i="13"/>
  <c r="J657" i="13"/>
  <c r="I657" i="13"/>
  <c r="H657" i="13"/>
  <c r="G657" i="13"/>
  <c r="F657" i="13"/>
  <c r="E657" i="13"/>
  <c r="D657" i="13"/>
  <c r="B657" i="13"/>
  <c r="AA655" i="13"/>
  <c r="Z655" i="13"/>
  <c r="Y655" i="13"/>
  <c r="X655" i="13"/>
  <c r="W655" i="13"/>
  <c r="V655" i="13"/>
  <c r="U655" i="13"/>
  <c r="T655" i="13"/>
  <c r="S655" i="13"/>
  <c r="R655" i="13"/>
  <c r="Q655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B655" i="13"/>
  <c r="AA653" i="13"/>
  <c r="Z653" i="13"/>
  <c r="Y653" i="13"/>
  <c r="X653" i="13"/>
  <c r="W653" i="13"/>
  <c r="V653" i="13"/>
  <c r="U653" i="13"/>
  <c r="T653" i="13"/>
  <c r="S653" i="13"/>
  <c r="R653" i="13"/>
  <c r="Q653" i="13"/>
  <c r="P653" i="13"/>
  <c r="O653" i="13"/>
  <c r="N653" i="13"/>
  <c r="M653" i="13"/>
  <c r="L653" i="13"/>
  <c r="K653" i="13"/>
  <c r="J653" i="13"/>
  <c r="I653" i="13"/>
  <c r="H653" i="13"/>
  <c r="G653" i="13"/>
  <c r="F653" i="13"/>
  <c r="E653" i="13"/>
  <c r="D653" i="13"/>
  <c r="B653" i="13"/>
  <c r="AA651" i="13"/>
  <c r="Z651" i="13"/>
  <c r="Y651" i="13"/>
  <c r="X651" i="13"/>
  <c r="W651" i="13"/>
  <c r="V651" i="13"/>
  <c r="U651" i="13"/>
  <c r="T651" i="13"/>
  <c r="S651" i="13"/>
  <c r="R651" i="13"/>
  <c r="Q651" i="13"/>
  <c r="P651" i="13"/>
  <c r="O651" i="13"/>
  <c r="N651" i="13"/>
  <c r="M651" i="13"/>
  <c r="L651" i="13"/>
  <c r="K651" i="13"/>
  <c r="J651" i="13"/>
  <c r="I651" i="13"/>
  <c r="H651" i="13"/>
  <c r="G651" i="13"/>
  <c r="F651" i="13"/>
  <c r="E651" i="13"/>
  <c r="D651" i="13"/>
  <c r="B651" i="13"/>
  <c r="AA649" i="13"/>
  <c r="Z649" i="13"/>
  <c r="Y649" i="13"/>
  <c r="X649" i="13"/>
  <c r="W649" i="13"/>
  <c r="V649" i="13"/>
  <c r="U649" i="13"/>
  <c r="T649" i="13"/>
  <c r="S649" i="13"/>
  <c r="R649" i="13"/>
  <c r="Q649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B649" i="13"/>
  <c r="AA647" i="13"/>
  <c r="Z647" i="13"/>
  <c r="Y647" i="13"/>
  <c r="X647" i="13"/>
  <c r="W647" i="13"/>
  <c r="V647" i="13"/>
  <c r="U647" i="13"/>
  <c r="T647" i="13"/>
  <c r="S647" i="13"/>
  <c r="R647" i="13"/>
  <c r="Q647" i="13"/>
  <c r="P647" i="13"/>
  <c r="O647" i="13"/>
  <c r="N647" i="13"/>
  <c r="M647" i="13"/>
  <c r="L647" i="13"/>
  <c r="K647" i="13"/>
  <c r="J647" i="13"/>
  <c r="I647" i="13"/>
  <c r="H647" i="13"/>
  <c r="G647" i="13"/>
  <c r="F647" i="13"/>
  <c r="E647" i="13"/>
  <c r="D647" i="13"/>
  <c r="B647" i="13"/>
  <c r="AA645" i="13"/>
  <c r="Z645" i="13"/>
  <c r="Y645" i="13"/>
  <c r="X645" i="13"/>
  <c r="W645" i="13"/>
  <c r="V645" i="13"/>
  <c r="U645" i="13"/>
  <c r="T645" i="13"/>
  <c r="S645" i="13"/>
  <c r="R645" i="13"/>
  <c r="Q645" i="13"/>
  <c r="P645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B645" i="13"/>
  <c r="AA643" i="13"/>
  <c r="Z643" i="13"/>
  <c r="Y643" i="13"/>
  <c r="X643" i="13"/>
  <c r="W643" i="13"/>
  <c r="V643" i="13"/>
  <c r="U643" i="13"/>
  <c r="T643" i="13"/>
  <c r="S643" i="13"/>
  <c r="R643" i="13"/>
  <c r="Q643" i="13"/>
  <c r="P643" i="13"/>
  <c r="O643" i="13"/>
  <c r="N643" i="13"/>
  <c r="M643" i="13"/>
  <c r="L643" i="13"/>
  <c r="K643" i="13"/>
  <c r="J643" i="13"/>
  <c r="I643" i="13"/>
  <c r="H643" i="13"/>
  <c r="G643" i="13"/>
  <c r="F643" i="13"/>
  <c r="E643" i="13"/>
  <c r="D643" i="13"/>
  <c r="B643" i="13"/>
  <c r="B634" i="13"/>
  <c r="B629" i="13"/>
  <c r="B624" i="13"/>
  <c r="B619" i="13"/>
  <c r="B614" i="13"/>
  <c r="B609" i="13"/>
  <c r="B604" i="13"/>
  <c r="B599" i="13"/>
  <c r="B594" i="13"/>
  <c r="B589" i="13"/>
  <c r="B584" i="13"/>
  <c r="B579" i="13"/>
  <c r="B574" i="13"/>
  <c r="B569" i="13"/>
  <c r="B564" i="13"/>
  <c r="B559" i="13"/>
  <c r="B554" i="13"/>
  <c r="B549" i="13"/>
  <c r="B544" i="13"/>
  <c r="B539" i="13"/>
  <c r="B534" i="13"/>
  <c r="B529" i="13"/>
  <c r="B524" i="13"/>
  <c r="B519" i="13"/>
  <c r="H516" i="13"/>
  <c r="B514" i="13"/>
  <c r="B509" i="13"/>
  <c r="B504" i="13"/>
  <c r="AA501" i="13"/>
  <c r="I501" i="13"/>
  <c r="B499" i="13"/>
  <c r="P496" i="13"/>
  <c r="B494" i="13"/>
  <c r="Z491" i="13"/>
  <c r="S491" i="13"/>
  <c r="N491" i="13"/>
  <c r="G491" i="13"/>
  <c r="B489" i="13"/>
  <c r="X486" i="13"/>
  <c r="U486" i="13"/>
  <c r="Q486" i="13"/>
  <c r="N486" i="13"/>
  <c r="I486" i="13"/>
  <c r="G486" i="13"/>
  <c r="W636" i="13"/>
  <c r="B484" i="13"/>
  <c r="B475" i="13"/>
  <c r="B470" i="13"/>
  <c r="B465" i="13"/>
  <c r="B460" i="13"/>
  <c r="B455" i="13"/>
  <c r="B450" i="13"/>
  <c r="B445" i="13"/>
  <c r="B440" i="13"/>
  <c r="B435" i="13"/>
  <c r="B430" i="13"/>
  <c r="B425" i="13"/>
  <c r="B420" i="13"/>
  <c r="B415" i="13"/>
  <c r="X412" i="13"/>
  <c r="B410" i="13"/>
  <c r="S407" i="13"/>
  <c r="B405" i="13"/>
  <c r="Z402" i="13"/>
  <c r="N402" i="13"/>
  <c r="B400" i="13"/>
  <c r="U397" i="13"/>
  <c r="I397" i="13"/>
  <c r="B395" i="13"/>
  <c r="J392" i="13"/>
  <c r="B390" i="13"/>
  <c r="E387" i="13"/>
  <c r="B385" i="13"/>
  <c r="X382" i="13"/>
  <c r="B380" i="13"/>
  <c r="S377" i="13"/>
  <c r="B375" i="13"/>
  <c r="Z372" i="13"/>
  <c r="N372" i="13"/>
  <c r="B370" i="13"/>
  <c r="U367" i="13"/>
  <c r="I367" i="13"/>
  <c r="B365" i="13"/>
  <c r="J362" i="13"/>
  <c r="B360" i="13"/>
  <c r="E357" i="13"/>
  <c r="B355" i="13"/>
  <c r="X352" i="13"/>
  <c r="B350" i="13"/>
  <c r="S347" i="13"/>
  <c r="B345" i="13"/>
  <c r="Z342" i="13"/>
  <c r="N342" i="13"/>
  <c r="B340" i="13"/>
  <c r="U337" i="13"/>
  <c r="I337" i="13"/>
  <c r="B335" i="13"/>
  <c r="V332" i="13"/>
  <c r="J332" i="13"/>
  <c r="B330" i="13"/>
  <c r="Q327" i="13"/>
  <c r="E327" i="13"/>
  <c r="U477" i="13"/>
  <c r="B325" i="13"/>
  <c r="B316" i="13"/>
  <c r="B311" i="13"/>
  <c r="B306" i="13"/>
  <c r="B301" i="13"/>
  <c r="B296" i="13"/>
  <c r="B291" i="13"/>
  <c r="B286" i="13"/>
  <c r="B281" i="13"/>
  <c r="B276" i="13"/>
  <c r="B271" i="13"/>
  <c r="B266" i="13"/>
  <c r="B261" i="13"/>
  <c r="B256" i="13"/>
  <c r="B251" i="13"/>
  <c r="B246" i="13"/>
  <c r="B241" i="13"/>
  <c r="P238" i="13"/>
  <c r="B236" i="13"/>
  <c r="W233" i="13"/>
  <c r="K233" i="13"/>
  <c r="B231" i="13"/>
  <c r="R228" i="13"/>
  <c r="F228" i="13"/>
  <c r="B226" i="13"/>
  <c r="M223" i="13"/>
  <c r="B221" i="13"/>
  <c r="H218" i="13"/>
  <c r="B216" i="13"/>
  <c r="AA213" i="13"/>
  <c r="B211" i="13"/>
  <c r="P208" i="13"/>
  <c r="B206" i="13"/>
  <c r="W203" i="13"/>
  <c r="K203" i="13"/>
  <c r="B201" i="13"/>
  <c r="R198" i="13"/>
  <c r="F198" i="13"/>
  <c r="B196" i="13"/>
  <c r="M193" i="13"/>
  <c r="B191" i="13"/>
  <c r="H188" i="13"/>
  <c r="B186" i="13"/>
  <c r="AA183" i="13"/>
  <c r="B181" i="13"/>
  <c r="P178" i="13"/>
  <c r="B176" i="13"/>
  <c r="W173" i="13"/>
  <c r="K173" i="13"/>
  <c r="B171" i="13"/>
  <c r="X168" i="13"/>
  <c r="R168" i="13"/>
  <c r="F168" i="13"/>
  <c r="W318" i="13"/>
  <c r="B166" i="13"/>
  <c r="B157" i="13"/>
  <c r="B152" i="13"/>
  <c r="B147" i="13"/>
  <c r="B142" i="13"/>
  <c r="B137" i="13"/>
  <c r="B132" i="13"/>
  <c r="B127" i="13"/>
  <c r="B122" i="13"/>
  <c r="B117" i="13"/>
  <c r="B112" i="13"/>
  <c r="B107" i="13"/>
  <c r="B102" i="13"/>
  <c r="B97" i="13"/>
  <c r="B92" i="13"/>
  <c r="B87" i="13"/>
  <c r="B82" i="13"/>
  <c r="B77" i="13"/>
  <c r="B72" i="13"/>
  <c r="B67" i="13"/>
  <c r="B62" i="13"/>
  <c r="B57" i="13"/>
  <c r="B52" i="13"/>
  <c r="B47" i="13"/>
  <c r="X46" i="13"/>
  <c r="B42" i="13"/>
  <c r="S41" i="13"/>
  <c r="S39" i="13"/>
  <c r="G39" i="13"/>
  <c r="B37" i="13"/>
  <c r="Z34" i="13"/>
  <c r="N34" i="13"/>
  <c r="B32" i="13"/>
  <c r="I31" i="13"/>
  <c r="U29" i="13"/>
  <c r="B27" i="13"/>
  <c r="V24" i="13"/>
  <c r="B22" i="13"/>
  <c r="K19" i="13"/>
  <c r="B17" i="13"/>
  <c r="W16" i="13"/>
  <c r="F14" i="13"/>
  <c r="B12" i="13"/>
  <c r="K11" i="13"/>
  <c r="X9" i="13"/>
  <c r="Q9" i="13"/>
  <c r="L9" i="13"/>
  <c r="E9" i="13"/>
  <c r="X159" i="13"/>
  <c r="D7" i="13"/>
  <c r="B7" i="13"/>
  <c r="B619" i="12"/>
  <c r="G644" i="12"/>
  <c r="F644" i="12"/>
  <c r="B599" i="12"/>
  <c r="B584" i="12"/>
  <c r="B569" i="12"/>
  <c r="B554" i="12"/>
  <c r="B539" i="12"/>
  <c r="B524" i="12"/>
  <c r="B509" i="12"/>
  <c r="B494" i="12"/>
  <c r="D611" i="12"/>
  <c r="B475" i="12"/>
  <c r="B470" i="12"/>
  <c r="B455" i="12"/>
  <c r="B445" i="12"/>
  <c r="B440" i="12"/>
  <c r="B425" i="12"/>
  <c r="B415" i="12"/>
  <c r="B410" i="12"/>
  <c r="B395" i="12"/>
  <c r="B385" i="12"/>
  <c r="B380" i="12"/>
  <c r="B365" i="12"/>
  <c r="B355" i="12"/>
  <c r="B350" i="12"/>
  <c r="B335" i="12"/>
  <c r="Q332" i="12"/>
  <c r="K332" i="12"/>
  <c r="B330" i="12"/>
  <c r="X327" i="12"/>
  <c r="L327" i="12"/>
  <c r="F327" i="12"/>
  <c r="Y477" i="12"/>
  <c r="B325" i="12"/>
  <c r="B316" i="12"/>
  <c r="B311" i="12"/>
  <c r="B306" i="12"/>
  <c r="B301" i="12"/>
  <c r="B296" i="12"/>
  <c r="B291" i="12"/>
  <c r="B286" i="12"/>
  <c r="B281" i="12"/>
  <c r="B276" i="12"/>
  <c r="B271" i="12"/>
  <c r="B266" i="12"/>
  <c r="B261" i="12"/>
  <c r="B256" i="12"/>
  <c r="B251" i="12"/>
  <c r="B246" i="12"/>
  <c r="B241" i="12"/>
  <c r="B236" i="12"/>
  <c r="B231" i="12"/>
  <c r="B226" i="12"/>
  <c r="B221" i="12"/>
  <c r="B216" i="12"/>
  <c r="B211" i="12"/>
  <c r="B206" i="12"/>
  <c r="B201" i="12"/>
  <c r="B196" i="12"/>
  <c r="B191" i="12"/>
  <c r="B186" i="12"/>
  <c r="B181" i="12"/>
  <c r="B176" i="12"/>
  <c r="B171" i="12"/>
  <c r="Z168" i="12"/>
  <c r="N168" i="12"/>
  <c r="H168" i="12"/>
  <c r="Z318" i="12"/>
  <c r="B166" i="12"/>
  <c r="B157" i="12"/>
  <c r="B152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J81" i="12"/>
  <c r="D81" i="12"/>
  <c r="B77" i="12"/>
  <c r="E76" i="12"/>
  <c r="B72" i="12"/>
  <c r="L71" i="12"/>
  <c r="F71" i="12"/>
  <c r="B67" i="12"/>
  <c r="S66" i="12"/>
  <c r="M66" i="12"/>
  <c r="B62" i="12"/>
  <c r="Z61" i="12"/>
  <c r="T61" i="12"/>
  <c r="H59" i="12"/>
  <c r="B57" i="12"/>
  <c r="AA56" i="12"/>
  <c r="U56" i="12"/>
  <c r="B52" i="12"/>
  <c r="P51" i="12"/>
  <c r="J51" i="12"/>
  <c r="B47" i="12"/>
  <c r="K46" i="12"/>
  <c r="E46" i="12"/>
  <c r="B42" i="12"/>
  <c r="R41" i="12"/>
  <c r="B37" i="12"/>
  <c r="Y36" i="12"/>
  <c r="S36" i="12"/>
  <c r="G36" i="12"/>
  <c r="B32" i="12"/>
  <c r="N31" i="12"/>
  <c r="H31" i="12"/>
  <c r="B27" i="12"/>
  <c r="AA26" i="12"/>
  <c r="O26" i="12"/>
  <c r="B22" i="12"/>
  <c r="J21" i="12"/>
  <c r="D21" i="12"/>
  <c r="B17" i="12"/>
  <c r="Q16" i="12"/>
  <c r="B12" i="12"/>
  <c r="X11" i="12"/>
  <c r="W11" i="12"/>
  <c r="Q11" i="12"/>
  <c r="F11" i="12"/>
  <c r="E11" i="12"/>
  <c r="V81" i="12"/>
  <c r="W74" i="12"/>
  <c r="D7" i="12"/>
  <c r="B7" i="12"/>
  <c r="F644" i="11"/>
  <c r="G644" i="11"/>
  <c r="B614" i="11"/>
  <c r="B584" i="11"/>
  <c r="B554" i="11"/>
  <c r="B524" i="11"/>
  <c r="B494" i="11"/>
  <c r="R636" i="11"/>
  <c r="B465" i="11"/>
  <c r="B435" i="11"/>
  <c r="B405" i="11"/>
  <c r="B375" i="11"/>
  <c r="V347" i="11"/>
  <c r="Z342" i="11"/>
  <c r="W342" i="11"/>
  <c r="H342" i="11"/>
  <c r="E342" i="11"/>
  <c r="R337" i="11"/>
  <c r="O337" i="11"/>
  <c r="Y332" i="11"/>
  <c r="V332" i="11"/>
  <c r="G332" i="11"/>
  <c r="D332" i="11"/>
  <c r="Q327" i="11"/>
  <c r="N327" i="11"/>
  <c r="Y477" i="11"/>
  <c r="B316" i="11"/>
  <c r="B286" i="11"/>
  <c r="B256" i="11"/>
  <c r="B226" i="11"/>
  <c r="D193" i="11"/>
  <c r="S188" i="11"/>
  <c r="J178" i="11"/>
  <c r="W173" i="11"/>
  <c r="B137" i="11"/>
  <c r="B107" i="11"/>
  <c r="B77" i="11"/>
  <c r="B47" i="11"/>
  <c r="T36" i="11"/>
  <c r="K36" i="11"/>
  <c r="W31" i="11"/>
  <c r="N31" i="11"/>
  <c r="Z26" i="11"/>
  <c r="D26" i="11"/>
  <c r="O24" i="11"/>
  <c r="I24" i="11"/>
  <c r="P21" i="11"/>
  <c r="D21" i="11"/>
  <c r="V19" i="11"/>
  <c r="D19" i="11"/>
  <c r="D17" i="11" s="1"/>
  <c r="W16" i="11"/>
  <c r="K16" i="11"/>
  <c r="E16" i="11"/>
  <c r="K14" i="11"/>
  <c r="K12" i="11"/>
  <c r="R11" i="11"/>
  <c r="L11" i="11"/>
  <c r="J41" i="11"/>
  <c r="X9" i="11"/>
  <c r="L9" i="11"/>
  <c r="F9" i="11"/>
  <c r="H34" i="11"/>
  <c r="D7" i="11"/>
  <c r="F644" i="10"/>
  <c r="G644" i="10"/>
  <c r="B634" i="10"/>
  <c r="B629" i="10"/>
  <c r="B624" i="10"/>
  <c r="B619" i="10"/>
  <c r="B614" i="10"/>
  <c r="B609" i="10"/>
  <c r="B604" i="10"/>
  <c r="B599" i="10"/>
  <c r="B594" i="10"/>
  <c r="B589" i="10"/>
  <c r="B584" i="10"/>
  <c r="B579" i="10"/>
  <c r="B574" i="10"/>
  <c r="B569" i="10"/>
  <c r="B564" i="10"/>
  <c r="B559" i="10"/>
  <c r="B554" i="10"/>
  <c r="B549" i="10"/>
  <c r="B544" i="10"/>
  <c r="B539" i="10"/>
  <c r="B534" i="10"/>
  <c r="B529" i="10"/>
  <c r="B524" i="10"/>
  <c r="Q521" i="10"/>
  <c r="K521" i="10"/>
  <c r="B519" i="10"/>
  <c r="B514" i="10"/>
  <c r="G511" i="10"/>
  <c r="B509" i="10"/>
  <c r="B504" i="10"/>
  <c r="B499" i="10"/>
  <c r="P496" i="10"/>
  <c r="J496" i="10"/>
  <c r="B494" i="10"/>
  <c r="K491" i="10"/>
  <c r="E491" i="10"/>
  <c r="B489" i="10"/>
  <c r="U486" i="10"/>
  <c r="S486" i="10"/>
  <c r="I486" i="10"/>
  <c r="G486" i="10"/>
  <c r="P526" i="10"/>
  <c r="B484" i="10"/>
  <c r="B475" i="10"/>
  <c r="B470" i="10"/>
  <c r="B465" i="10"/>
  <c r="B460" i="10"/>
  <c r="B455" i="10"/>
  <c r="B450" i="10"/>
  <c r="B445" i="10"/>
  <c r="B440" i="10"/>
  <c r="B435" i="10"/>
  <c r="B430" i="10"/>
  <c r="B425" i="10"/>
  <c r="B420" i="10"/>
  <c r="B415" i="10"/>
  <c r="B410" i="10"/>
  <c r="B405" i="10"/>
  <c r="B400" i="10"/>
  <c r="B395" i="10"/>
  <c r="B390" i="10"/>
  <c r="B385" i="10"/>
  <c r="B380" i="10"/>
  <c r="B375" i="10"/>
  <c r="W372" i="10"/>
  <c r="B370" i="10"/>
  <c r="R367" i="10"/>
  <c r="B365" i="10"/>
  <c r="M362" i="10"/>
  <c r="B360" i="10"/>
  <c r="S357" i="10"/>
  <c r="B355" i="10"/>
  <c r="AA352" i="10"/>
  <c r="I352" i="10"/>
  <c r="B350" i="10"/>
  <c r="P347" i="10"/>
  <c r="B345" i="10"/>
  <c r="W342" i="10"/>
  <c r="E342" i="10"/>
  <c r="B340" i="10"/>
  <c r="Q337" i="10"/>
  <c r="B335" i="10"/>
  <c r="Y332" i="10"/>
  <c r="G332" i="10"/>
  <c r="B330" i="10"/>
  <c r="S327" i="10"/>
  <c r="V477" i="10"/>
  <c r="B325" i="10"/>
  <c r="B316" i="10"/>
  <c r="B311" i="10"/>
  <c r="B306" i="10"/>
  <c r="B301" i="10"/>
  <c r="B296" i="10"/>
  <c r="B291" i="10"/>
  <c r="B286" i="10"/>
  <c r="B281" i="10"/>
  <c r="B276" i="10"/>
  <c r="B271" i="10"/>
  <c r="B266" i="10"/>
  <c r="B261" i="10"/>
  <c r="B256" i="10"/>
  <c r="B251" i="10"/>
  <c r="B246" i="10"/>
  <c r="B241" i="10"/>
  <c r="B236" i="10"/>
  <c r="B231" i="10"/>
  <c r="AA228" i="10"/>
  <c r="B226" i="10"/>
  <c r="B221" i="10"/>
  <c r="B216" i="10"/>
  <c r="E213" i="10"/>
  <c r="B211" i="10"/>
  <c r="B206" i="10"/>
  <c r="T203" i="10"/>
  <c r="B201" i="10"/>
  <c r="B196" i="10"/>
  <c r="V193" i="10"/>
  <c r="B191" i="10"/>
  <c r="B186" i="10"/>
  <c r="E183" i="10"/>
  <c r="B181" i="10"/>
  <c r="J178" i="10"/>
  <c r="B176" i="10"/>
  <c r="M173" i="10"/>
  <c r="B171" i="10"/>
  <c r="X168" i="10"/>
  <c r="B166" i="10"/>
  <c r="B157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Y16" i="10"/>
  <c r="L16" i="10"/>
  <c r="G16" i="10"/>
  <c r="B12" i="10"/>
  <c r="T11" i="10"/>
  <c r="S11" i="10"/>
  <c r="I11" i="10"/>
  <c r="H11" i="10"/>
  <c r="Q190" i="10"/>
  <c r="Y9" i="10"/>
  <c r="F14" i="10"/>
  <c r="D7" i="10"/>
  <c r="B7" i="10"/>
  <c r="G644" i="9"/>
  <c r="G643" i="9" s="1"/>
  <c r="B614" i="9"/>
  <c r="B609" i="9"/>
  <c r="B584" i="9"/>
  <c r="B579" i="9"/>
  <c r="B554" i="9"/>
  <c r="B549" i="9"/>
  <c r="B524" i="9"/>
  <c r="B519" i="9"/>
  <c r="J506" i="9"/>
  <c r="D506" i="9"/>
  <c r="W501" i="9"/>
  <c r="E501" i="9"/>
  <c r="B499" i="9"/>
  <c r="R496" i="9"/>
  <c r="B494" i="9"/>
  <c r="Y491" i="9"/>
  <c r="M491" i="9"/>
  <c r="AA486" i="9"/>
  <c r="Z486" i="9"/>
  <c r="W486" i="9"/>
  <c r="S486" i="9"/>
  <c r="Q486" i="9"/>
  <c r="N486" i="9"/>
  <c r="I486" i="9"/>
  <c r="H486" i="9"/>
  <c r="E486" i="9"/>
  <c r="W636" i="9"/>
  <c r="B475" i="9"/>
  <c r="B470" i="9"/>
  <c r="B445" i="9"/>
  <c r="B440" i="9"/>
  <c r="B415" i="9"/>
  <c r="B410" i="9"/>
  <c r="B385" i="9"/>
  <c r="B380" i="9"/>
  <c r="B355" i="9"/>
  <c r="B350" i="9"/>
  <c r="X477" i="9"/>
  <c r="B325" i="9"/>
  <c r="B296" i="9"/>
  <c r="B291" i="9"/>
  <c r="B266" i="9"/>
  <c r="B261" i="9"/>
  <c r="B236" i="9"/>
  <c r="B231" i="9"/>
  <c r="B206" i="9"/>
  <c r="B201" i="9"/>
  <c r="B176" i="9"/>
  <c r="B171" i="9"/>
  <c r="F223" i="9"/>
  <c r="B166" i="9"/>
  <c r="B147" i="9"/>
  <c r="B142" i="9"/>
  <c r="B137" i="9"/>
  <c r="B132" i="9"/>
  <c r="B127" i="9"/>
  <c r="B122" i="9"/>
  <c r="B117" i="9"/>
  <c r="B112" i="9"/>
  <c r="B107" i="9"/>
  <c r="B102" i="9"/>
  <c r="B97" i="9"/>
  <c r="B92" i="9"/>
  <c r="B87" i="9"/>
  <c r="B82" i="9"/>
  <c r="B77" i="9"/>
  <c r="B72" i="9"/>
  <c r="B67" i="9"/>
  <c r="B62" i="9"/>
  <c r="B57" i="9"/>
  <c r="B52" i="9"/>
  <c r="B47" i="9"/>
  <c r="B42" i="9"/>
  <c r="B37" i="9"/>
  <c r="AA34" i="9"/>
  <c r="U34" i="9"/>
  <c r="B32" i="9"/>
  <c r="V29" i="9"/>
  <c r="B27" i="9"/>
  <c r="B22" i="9"/>
  <c r="F19" i="9"/>
  <c r="B17" i="9"/>
  <c r="M14" i="9"/>
  <c r="G14" i="9"/>
  <c r="B12" i="9"/>
  <c r="O9" i="9"/>
  <c r="N9" i="9"/>
  <c r="X159" i="9"/>
  <c r="B7" i="9"/>
  <c r="B182" i="8"/>
  <c r="D199" i="8"/>
  <c r="B146" i="8"/>
  <c r="B134" i="8"/>
  <c r="B122" i="8"/>
  <c r="B116" i="8"/>
  <c r="B110" i="8"/>
  <c r="B104" i="8"/>
  <c r="B98" i="8"/>
  <c r="B92" i="8"/>
  <c r="B86" i="8"/>
  <c r="B80" i="8"/>
  <c r="B74" i="8"/>
  <c r="B68" i="8"/>
  <c r="B62" i="8"/>
  <c r="B56" i="8"/>
  <c r="B50" i="8"/>
  <c r="B44" i="8"/>
  <c r="O42" i="8"/>
  <c r="I42" i="8"/>
  <c r="B38" i="8"/>
  <c r="D36" i="8"/>
  <c r="B32" i="8"/>
  <c r="E31" i="8"/>
  <c r="B26" i="8"/>
  <c r="X24" i="8"/>
  <c r="B20" i="8"/>
  <c r="M18" i="8"/>
  <c r="G18" i="8"/>
  <c r="B14" i="8"/>
  <c r="U13" i="8"/>
  <c r="U43" i="8"/>
  <c r="O12" i="8"/>
  <c r="N12" i="8"/>
  <c r="X192" i="8"/>
  <c r="Q28" i="8"/>
  <c r="D8" i="8"/>
  <c r="B8" i="8"/>
  <c r="G644" i="7"/>
  <c r="G643" i="7" s="1"/>
  <c r="J626" i="7"/>
  <c r="X616" i="7"/>
  <c r="M611" i="7"/>
  <c r="AA601" i="7"/>
  <c r="P596" i="7"/>
  <c r="E591" i="7"/>
  <c r="S581" i="7"/>
  <c r="H576" i="7"/>
  <c r="V566" i="7"/>
  <c r="K561" i="7"/>
  <c r="Y551" i="7"/>
  <c r="N546" i="7"/>
  <c r="B539" i="7"/>
  <c r="Q531" i="7"/>
  <c r="F526" i="7"/>
  <c r="T516" i="7"/>
  <c r="I511" i="7"/>
  <c r="W501" i="7"/>
  <c r="L496" i="7"/>
  <c r="B489" i="7"/>
  <c r="X636" i="7"/>
  <c r="B484" i="7"/>
  <c r="B450" i="7"/>
  <c r="G427" i="7"/>
  <c r="B425" i="7"/>
  <c r="AA417" i="7"/>
  <c r="V412" i="7"/>
  <c r="P412" i="7"/>
  <c r="Q407" i="7"/>
  <c r="K407" i="7"/>
  <c r="L402" i="7"/>
  <c r="F402" i="7"/>
  <c r="G397" i="7"/>
  <c r="B395" i="7"/>
  <c r="AA387" i="7"/>
  <c r="V382" i="7"/>
  <c r="P382" i="7"/>
  <c r="Q377" i="7"/>
  <c r="K377" i="7"/>
  <c r="L372" i="7"/>
  <c r="F372" i="7"/>
  <c r="G367" i="7"/>
  <c r="B365" i="7"/>
  <c r="AA357" i="7"/>
  <c r="V352" i="7"/>
  <c r="P352" i="7"/>
  <c r="Q347" i="7"/>
  <c r="K347" i="7"/>
  <c r="L342" i="7"/>
  <c r="F342" i="7"/>
  <c r="G337" i="7"/>
  <c r="B335" i="7"/>
  <c r="B330" i="7"/>
  <c r="AA327" i="7"/>
  <c r="Y477" i="7"/>
  <c r="B325" i="7"/>
  <c r="B316" i="7"/>
  <c r="B291" i="7"/>
  <c r="B286" i="7"/>
  <c r="B261" i="7"/>
  <c r="B256" i="7"/>
  <c r="B231" i="7"/>
  <c r="B226" i="7"/>
  <c r="B221" i="7"/>
  <c r="B196" i="7"/>
  <c r="B191" i="7"/>
  <c r="Z318" i="7"/>
  <c r="B147" i="7"/>
  <c r="B142" i="7"/>
  <c r="B117" i="7"/>
  <c r="B102" i="7"/>
  <c r="B92" i="7"/>
  <c r="B77" i="7"/>
  <c r="B67" i="7"/>
  <c r="B52" i="7"/>
  <c r="B42" i="7"/>
  <c r="B22" i="7"/>
  <c r="B17" i="7"/>
  <c r="B12" i="7"/>
  <c r="S215" i="7"/>
  <c r="G149" i="7"/>
  <c r="D7" i="7"/>
  <c r="B7" i="7"/>
  <c r="B629" i="6"/>
  <c r="F644" i="6"/>
  <c r="F643" i="6" s="1"/>
  <c r="E644" i="6"/>
  <c r="E643" i="6" s="1"/>
  <c r="G644" i="6"/>
  <c r="G643" i="6" s="1"/>
  <c r="B634" i="6"/>
  <c r="B624" i="6"/>
  <c r="B619" i="6"/>
  <c r="B614" i="6"/>
  <c r="B609" i="6"/>
  <c r="B604" i="6"/>
  <c r="B599" i="6"/>
  <c r="B594" i="6"/>
  <c r="B589" i="6"/>
  <c r="B584" i="6"/>
  <c r="B579" i="6"/>
  <c r="B574" i="6"/>
  <c r="B569" i="6"/>
  <c r="B564" i="6"/>
  <c r="B559" i="6"/>
  <c r="B554" i="6"/>
  <c r="B549" i="6"/>
  <c r="B544" i="6"/>
  <c r="B539" i="6"/>
  <c r="B534" i="6"/>
  <c r="B529" i="6"/>
  <c r="B524" i="6"/>
  <c r="B519" i="6"/>
  <c r="B514" i="6"/>
  <c r="B509" i="6"/>
  <c r="B504" i="6"/>
  <c r="B499" i="6"/>
  <c r="B494" i="6"/>
  <c r="B489" i="6"/>
  <c r="K636" i="6"/>
  <c r="B484" i="6"/>
  <c r="B475" i="6"/>
  <c r="B470" i="6"/>
  <c r="B465" i="6"/>
  <c r="B460" i="6"/>
  <c r="B455" i="6"/>
  <c r="B450" i="6"/>
  <c r="B445" i="6"/>
  <c r="B440" i="6"/>
  <c r="B435" i="6"/>
  <c r="B430" i="6"/>
  <c r="B425" i="6"/>
  <c r="B420" i="6"/>
  <c r="B415" i="6"/>
  <c r="B410" i="6"/>
  <c r="B405" i="6"/>
  <c r="B400" i="6"/>
  <c r="B395" i="6"/>
  <c r="B390" i="6"/>
  <c r="B385" i="6"/>
  <c r="B380" i="6"/>
  <c r="B375" i="6"/>
  <c r="B370" i="6"/>
  <c r="B365" i="6"/>
  <c r="B360" i="6"/>
  <c r="B355" i="6"/>
  <c r="B350" i="6"/>
  <c r="B345" i="6"/>
  <c r="B340" i="6"/>
  <c r="B335" i="6"/>
  <c r="B330" i="6"/>
  <c r="W477" i="6"/>
  <c r="B325" i="6"/>
  <c r="B316" i="6"/>
  <c r="B311" i="6"/>
  <c r="B306" i="6"/>
  <c r="B301" i="6"/>
  <c r="B296" i="6"/>
  <c r="B291" i="6"/>
  <c r="B286" i="6"/>
  <c r="B281" i="6"/>
  <c r="B276" i="6"/>
  <c r="B271" i="6"/>
  <c r="B266" i="6"/>
  <c r="B261" i="6"/>
  <c r="B256" i="6"/>
  <c r="B251" i="6"/>
  <c r="B246" i="6"/>
  <c r="B241" i="6"/>
  <c r="B236" i="6"/>
  <c r="B231" i="6"/>
  <c r="B226" i="6"/>
  <c r="B221" i="6"/>
  <c r="B216" i="6"/>
  <c r="B211" i="6"/>
  <c r="B206" i="6"/>
  <c r="B201" i="6"/>
  <c r="B196" i="6"/>
  <c r="B191" i="6"/>
  <c r="B186" i="6"/>
  <c r="B181" i="6"/>
  <c r="B176" i="6"/>
  <c r="B171" i="6"/>
  <c r="T168" i="6"/>
  <c r="S168" i="6"/>
  <c r="R168" i="6"/>
  <c r="L168" i="6"/>
  <c r="I168" i="6"/>
  <c r="H168" i="6"/>
  <c r="X318" i="6"/>
  <c r="B166" i="6"/>
  <c r="B157" i="6"/>
  <c r="B152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B77" i="6"/>
  <c r="B72" i="6"/>
  <c r="B67" i="6"/>
  <c r="B62" i="6"/>
  <c r="B57" i="6"/>
  <c r="B52" i="6"/>
  <c r="B47" i="6"/>
  <c r="B42" i="6"/>
  <c r="B37" i="6"/>
  <c r="B32" i="6"/>
  <c r="B27" i="6"/>
  <c r="B22" i="6"/>
  <c r="B17" i="6"/>
  <c r="B12" i="6"/>
  <c r="E638" i="6"/>
  <c r="Y159" i="6"/>
  <c r="D7" i="6"/>
  <c r="B7" i="6"/>
  <c r="G94" i="5"/>
  <c r="G89" i="5"/>
  <c r="F83" i="5"/>
  <c r="G78" i="5"/>
  <c r="F73" i="5"/>
  <c r="G66" i="5"/>
  <c r="G61" i="5"/>
  <c r="G55" i="5"/>
  <c r="F50" i="5"/>
  <c r="G50" i="5"/>
  <c r="G45" i="5"/>
  <c r="D43" i="5"/>
  <c r="F38" i="5"/>
  <c r="D63" i="5"/>
  <c r="F33" i="5"/>
  <c r="F30" i="5"/>
  <c r="F58" i="5" s="1"/>
  <c r="D58" i="5"/>
  <c r="G27" i="5"/>
  <c r="D25" i="5"/>
  <c r="G24" i="5"/>
  <c r="F22" i="5"/>
  <c r="F20" i="5"/>
  <c r="F19" i="5"/>
  <c r="F17" i="5"/>
  <c r="E17" i="5"/>
  <c r="G81" i="5"/>
  <c r="F81" i="5"/>
  <c r="E87" i="5"/>
  <c r="D87" i="5"/>
  <c r="G14" i="5"/>
  <c r="G42" i="5" s="1"/>
  <c r="E14" i="5"/>
  <c r="E42" i="5" s="1"/>
  <c r="D70" i="5"/>
  <c r="I43" i="4"/>
  <c r="I42" i="4"/>
  <c r="I41" i="4"/>
  <c r="I40" i="4"/>
  <c r="G28" i="4"/>
  <c r="G27" i="4"/>
  <c r="F24" i="4"/>
  <c r="E24" i="4"/>
  <c r="G22" i="4"/>
  <c r="G21" i="4"/>
  <c r="G18" i="4"/>
  <c r="F18" i="4"/>
  <c r="G16" i="4"/>
  <c r="F15" i="4"/>
  <c r="E15" i="4"/>
  <c r="D20" i="4"/>
  <c r="E12" i="4"/>
  <c r="F12" i="4" s="1"/>
  <c r="D24" i="4"/>
  <c r="F25" i="3"/>
  <c r="G20" i="3"/>
  <c r="G15" i="3"/>
  <c r="D19" i="3"/>
  <c r="F19" i="3" s="1"/>
  <c r="G10" i="2"/>
  <c r="E10" i="2"/>
  <c r="F10" i="2"/>
  <c r="G9" i="2"/>
  <c r="N27" i="1"/>
  <c r="N10" i="1"/>
  <c r="O1" i="1"/>
  <c r="A1" i="3"/>
  <c r="E14" i="3" l="1"/>
  <c r="E20" i="3"/>
  <c r="G15" i="4"/>
  <c r="E21" i="4"/>
  <c r="G24" i="4"/>
  <c r="G17" i="5"/>
  <c r="E30" i="5"/>
  <c r="G33" i="5"/>
  <c r="D42" i="5"/>
  <c r="E50" i="5"/>
  <c r="G53" i="5"/>
  <c r="E70" i="5"/>
  <c r="E76" i="5"/>
  <c r="G83" i="5"/>
  <c r="D92" i="5"/>
  <c r="N9" i="6"/>
  <c r="U11" i="6"/>
  <c r="G14" i="6"/>
  <c r="Y14" i="6"/>
  <c r="S16" i="6"/>
  <c r="S19" i="6"/>
  <c r="M21" i="6"/>
  <c r="Q24" i="6"/>
  <c r="K26" i="6"/>
  <c r="K29" i="6"/>
  <c r="E31" i="6"/>
  <c r="W31" i="6"/>
  <c r="I34" i="6"/>
  <c r="J36" i="6"/>
  <c r="N39" i="6"/>
  <c r="Z41" i="6"/>
  <c r="G46" i="6"/>
  <c r="G168" i="6"/>
  <c r="O168" i="6"/>
  <c r="Y168" i="6"/>
  <c r="G173" i="6"/>
  <c r="S173" i="6"/>
  <c r="E178" i="6"/>
  <c r="Q178" i="6"/>
  <c r="D183" i="6"/>
  <c r="P183" i="6"/>
  <c r="U188" i="6"/>
  <c r="U193" i="6"/>
  <c r="Z198" i="6"/>
  <c r="E213" i="6"/>
  <c r="J218" i="6"/>
  <c r="N327" i="6"/>
  <c r="Z327" i="6"/>
  <c r="L332" i="6"/>
  <c r="X332" i="6"/>
  <c r="K337" i="6"/>
  <c r="W337" i="6"/>
  <c r="V342" i="6"/>
  <c r="G357" i="6"/>
  <c r="L362" i="6"/>
  <c r="Q367" i="6"/>
  <c r="V372" i="6"/>
  <c r="G387" i="6"/>
  <c r="L392" i="6"/>
  <c r="Q397" i="6"/>
  <c r="V402" i="6"/>
  <c r="F486" i="6"/>
  <c r="K491" i="6"/>
  <c r="P496" i="6"/>
  <c r="AA501" i="6"/>
  <c r="F516" i="6"/>
  <c r="L521" i="6"/>
  <c r="S526" i="6"/>
  <c r="R541" i="6"/>
  <c r="Z551" i="6"/>
  <c r="E9" i="7"/>
  <c r="R9" i="7"/>
  <c r="G11" i="7"/>
  <c r="Q11" i="7"/>
  <c r="Y11" i="7"/>
  <c r="P14" i="7"/>
  <c r="J16" i="7"/>
  <c r="U19" i="7"/>
  <c r="O21" i="7"/>
  <c r="H24" i="7"/>
  <c r="Z24" i="7"/>
  <c r="S36" i="7"/>
  <c r="K41" i="7"/>
  <c r="V44" i="7"/>
  <c r="J51" i="7"/>
  <c r="G59" i="7"/>
  <c r="T86" i="7"/>
  <c r="F96" i="7"/>
  <c r="D106" i="7"/>
  <c r="T114" i="7"/>
  <c r="E131" i="7"/>
  <c r="N144" i="7"/>
  <c r="S151" i="7"/>
  <c r="I175" i="7"/>
  <c r="X190" i="7"/>
  <c r="N210" i="7"/>
  <c r="V34" i="8"/>
  <c r="L225" i="9"/>
  <c r="AA36" i="9"/>
  <c r="F21" i="9"/>
  <c r="M16" i="9"/>
  <c r="M12" i="9" s="1"/>
  <c r="Z11" i="9"/>
  <c r="N11" i="9"/>
  <c r="U36" i="9"/>
  <c r="U32" i="9" s="1"/>
  <c r="V31" i="9"/>
  <c r="G16" i="9"/>
  <c r="X11" i="9"/>
  <c r="L11" i="9"/>
  <c r="O36" i="9"/>
  <c r="P31" i="9"/>
  <c r="W26" i="9"/>
  <c r="U11" i="9"/>
  <c r="I11" i="9"/>
  <c r="I36" i="9"/>
  <c r="J31" i="9"/>
  <c r="Q26" i="9"/>
  <c r="X21" i="9"/>
  <c r="T11" i="9"/>
  <c r="H11" i="9"/>
  <c r="D31" i="9"/>
  <c r="K26" i="9"/>
  <c r="R21" i="9"/>
  <c r="Y16" i="9"/>
  <c r="R11" i="9"/>
  <c r="F11" i="9"/>
  <c r="S16" i="9"/>
  <c r="E71" i="5"/>
  <c r="F76" i="5"/>
  <c r="D86" i="5"/>
  <c r="E92" i="5"/>
  <c r="O9" i="6"/>
  <c r="H11" i="6"/>
  <c r="Z11" i="6"/>
  <c r="H14" i="6"/>
  <c r="Z14" i="6"/>
  <c r="T16" i="6"/>
  <c r="F19" i="6"/>
  <c r="X19" i="6"/>
  <c r="R21" i="6"/>
  <c r="R24" i="6"/>
  <c r="L26" i="6"/>
  <c r="P29" i="6"/>
  <c r="J31" i="6"/>
  <c r="O34" i="6"/>
  <c r="O36" i="6"/>
  <c r="T39" i="6"/>
  <c r="M46" i="6"/>
  <c r="Z168" i="6"/>
  <c r="K173" i="6"/>
  <c r="W173" i="6"/>
  <c r="F178" i="6"/>
  <c r="R178" i="6"/>
  <c r="E183" i="6"/>
  <c r="Q183" i="6"/>
  <c r="D188" i="6"/>
  <c r="V188" i="6"/>
  <c r="AA193" i="6"/>
  <c r="F208" i="6"/>
  <c r="K213" i="6"/>
  <c r="P218" i="6"/>
  <c r="E327" i="6"/>
  <c r="Q327" i="6"/>
  <c r="M332" i="6"/>
  <c r="Y332" i="6"/>
  <c r="L337" i="6"/>
  <c r="AA337" i="6"/>
  <c r="H352" i="6"/>
  <c r="M357" i="6"/>
  <c r="R362" i="6"/>
  <c r="W367" i="6"/>
  <c r="H382" i="6"/>
  <c r="M387" i="6"/>
  <c r="R392" i="6"/>
  <c r="W397" i="6"/>
  <c r="L486" i="6"/>
  <c r="Q491" i="6"/>
  <c r="V496" i="6"/>
  <c r="G511" i="6"/>
  <c r="L516" i="6"/>
  <c r="T521" i="6"/>
  <c r="Z526" i="6"/>
  <c r="I536" i="6"/>
  <c r="S566" i="6"/>
  <c r="F9" i="7"/>
  <c r="W9" i="7"/>
  <c r="I11" i="7"/>
  <c r="R11" i="7"/>
  <c r="AA11" i="7"/>
  <c r="Q14" i="7"/>
  <c r="K16" i="7"/>
  <c r="D19" i="7"/>
  <c r="V19" i="7"/>
  <c r="P21" i="7"/>
  <c r="I24" i="7"/>
  <c r="AA24" i="7"/>
  <c r="G29" i="7"/>
  <c r="X36" i="7"/>
  <c r="L41" i="7"/>
  <c r="W44" i="7"/>
  <c r="O51" i="7"/>
  <c r="M59" i="7"/>
  <c r="E69" i="7"/>
  <c r="Z86" i="7"/>
  <c r="L96" i="7"/>
  <c r="J106" i="7"/>
  <c r="Z114" i="7"/>
  <c r="F124" i="7"/>
  <c r="K131" i="7"/>
  <c r="T144" i="7"/>
  <c r="Y151" i="7"/>
  <c r="O175" i="7"/>
  <c r="T210" i="7"/>
  <c r="D7" i="9"/>
  <c r="N7" i="9"/>
  <c r="O11" i="9"/>
  <c r="E26" i="9"/>
  <c r="F14" i="3"/>
  <c r="F20" i="3"/>
  <c r="F21" i="4"/>
  <c r="G14" i="3"/>
  <c r="E18" i="4"/>
  <c r="E27" i="4"/>
  <c r="F14" i="5"/>
  <c r="F42" i="5" s="1"/>
  <c r="D16" i="5"/>
  <c r="D88" i="5" s="1"/>
  <c r="D85" i="5" s="1"/>
  <c r="E20" i="5"/>
  <c r="E25" i="5"/>
  <c r="G30" i="5"/>
  <c r="G58" i="5" s="1"/>
  <c r="E36" i="5"/>
  <c r="E43" i="5"/>
  <c r="E66" i="5"/>
  <c r="F71" i="5"/>
  <c r="F92" i="5"/>
  <c r="T9" i="6"/>
  <c r="I11" i="6"/>
  <c r="AA11" i="6"/>
  <c r="M14" i="6"/>
  <c r="G16" i="6"/>
  <c r="Y16" i="6"/>
  <c r="G19" i="6"/>
  <c r="Y19" i="6"/>
  <c r="S21" i="6"/>
  <c r="E24" i="6"/>
  <c r="W24" i="6"/>
  <c r="Q26" i="6"/>
  <c r="Q29" i="6"/>
  <c r="K31" i="6"/>
  <c r="U34" i="6"/>
  <c r="P36" i="6"/>
  <c r="Z39" i="6"/>
  <c r="S46" i="6"/>
  <c r="AA168" i="6"/>
  <c r="L173" i="6"/>
  <c r="X173" i="6"/>
  <c r="J178" i="6"/>
  <c r="V178" i="6"/>
  <c r="I183" i="6"/>
  <c r="U183" i="6"/>
  <c r="I188" i="6"/>
  <c r="AA188" i="6"/>
  <c r="G203" i="6"/>
  <c r="L208" i="6"/>
  <c r="Q213" i="6"/>
  <c r="V218" i="6"/>
  <c r="G327" i="6"/>
  <c r="S327" i="6"/>
  <c r="D332" i="6"/>
  <c r="P332" i="6"/>
  <c r="O337" i="6"/>
  <c r="I347" i="6"/>
  <c r="N352" i="6"/>
  <c r="S357" i="6"/>
  <c r="X362" i="6"/>
  <c r="I377" i="6"/>
  <c r="N382" i="6"/>
  <c r="S387" i="6"/>
  <c r="X392" i="6"/>
  <c r="R486" i="6"/>
  <c r="W491" i="6"/>
  <c r="H506" i="6"/>
  <c r="M511" i="6"/>
  <c r="R516" i="6"/>
  <c r="AA521" i="6"/>
  <c r="Q536" i="6"/>
  <c r="E546" i="6"/>
  <c r="D556" i="6"/>
  <c r="I9" i="7"/>
  <c r="X9" i="7"/>
  <c r="K11" i="7"/>
  <c r="S11" i="7"/>
  <c r="D14" i="7"/>
  <c r="V14" i="7"/>
  <c r="P16" i="7"/>
  <c r="P12" i="7" s="1"/>
  <c r="I19" i="7"/>
  <c r="AA19" i="7"/>
  <c r="U21" i="7"/>
  <c r="N24" i="7"/>
  <c r="H26" i="7"/>
  <c r="T29" i="7"/>
  <c r="G34" i="7"/>
  <c r="P46" i="7"/>
  <c r="S61" i="7"/>
  <c r="K71" i="7"/>
  <c r="I81" i="7"/>
  <c r="S89" i="7"/>
  <c r="K99" i="7"/>
  <c r="K97" i="7" s="1"/>
  <c r="I109" i="7"/>
  <c r="L126" i="7"/>
  <c r="U139" i="7"/>
  <c r="Z146" i="7"/>
  <c r="E161" i="7"/>
  <c r="N180" i="7"/>
  <c r="X193" i="8"/>
  <c r="N49" i="8"/>
  <c r="O43" i="8"/>
  <c r="D37" i="8"/>
  <c r="Z19" i="8"/>
  <c r="H19" i="8"/>
  <c r="T13" i="8"/>
  <c r="H49" i="8"/>
  <c r="I43" i="8"/>
  <c r="X25" i="8"/>
  <c r="Y19" i="8"/>
  <c r="G19" i="8"/>
  <c r="O13" i="8"/>
  <c r="W31" i="8"/>
  <c r="R25" i="8"/>
  <c r="T19" i="8"/>
  <c r="N13" i="8"/>
  <c r="V37" i="8"/>
  <c r="Q31" i="8"/>
  <c r="L25" i="8"/>
  <c r="S19" i="8"/>
  <c r="AA13" i="8"/>
  <c r="I13" i="8"/>
  <c r="Z49" i="8"/>
  <c r="AA43" i="8"/>
  <c r="P37" i="8"/>
  <c r="K31" i="8"/>
  <c r="F25" i="8"/>
  <c r="N19" i="8"/>
  <c r="Z13" i="8"/>
  <c r="H13" i="8"/>
  <c r="M19" i="8"/>
  <c r="J37" i="8"/>
  <c r="O7" i="9"/>
  <c r="AA11" i="9"/>
  <c r="AA32" i="9"/>
  <c r="F27" i="4"/>
  <c r="F25" i="5"/>
  <c r="F36" i="5"/>
  <c r="F43" i="5"/>
  <c r="D52" i="5"/>
  <c r="D59" i="5"/>
  <c r="F66" i="5"/>
  <c r="G71" i="5"/>
  <c r="F87" i="5"/>
  <c r="U9" i="6"/>
  <c r="N11" i="6"/>
  <c r="N14" i="6"/>
  <c r="H16" i="6"/>
  <c r="Z16" i="6"/>
  <c r="L19" i="6"/>
  <c r="F21" i="6"/>
  <c r="X21" i="6"/>
  <c r="F24" i="6"/>
  <c r="X24" i="6"/>
  <c r="R26" i="6"/>
  <c r="D29" i="6"/>
  <c r="V29" i="6"/>
  <c r="P31" i="6"/>
  <c r="AA34" i="6"/>
  <c r="U36" i="6"/>
  <c r="H41" i="6"/>
  <c r="Y46" i="6"/>
  <c r="M173" i="6"/>
  <c r="Y173" i="6"/>
  <c r="K178" i="6"/>
  <c r="W178" i="6"/>
  <c r="J183" i="6"/>
  <c r="V183" i="6"/>
  <c r="J188" i="6"/>
  <c r="H198" i="6"/>
  <c r="M203" i="6"/>
  <c r="R208" i="6"/>
  <c r="W213" i="6"/>
  <c r="H327" i="6"/>
  <c r="T327" i="6"/>
  <c r="F332" i="6"/>
  <c r="R332" i="6"/>
  <c r="E337" i="6"/>
  <c r="Q337" i="6"/>
  <c r="D342" i="6"/>
  <c r="O347" i="6"/>
  <c r="T352" i="6"/>
  <c r="Y357" i="6"/>
  <c r="D372" i="6"/>
  <c r="O377" i="6"/>
  <c r="T382" i="6"/>
  <c r="Y387" i="6"/>
  <c r="D402" i="6"/>
  <c r="X486" i="6"/>
  <c r="I501" i="6"/>
  <c r="N506" i="6"/>
  <c r="S511" i="6"/>
  <c r="X516" i="6"/>
  <c r="J531" i="6"/>
  <c r="X536" i="6"/>
  <c r="Q546" i="6"/>
  <c r="V556" i="6"/>
  <c r="M571" i="6"/>
  <c r="K9" i="7"/>
  <c r="K7" i="7" s="1"/>
  <c r="X638" i="7"/>
  <c r="W225" i="7"/>
  <c r="R220" i="7"/>
  <c r="M215" i="7"/>
  <c r="H210" i="7"/>
  <c r="W195" i="7"/>
  <c r="R190" i="7"/>
  <c r="M185" i="7"/>
  <c r="H180" i="7"/>
  <c r="F156" i="7"/>
  <c r="M151" i="7"/>
  <c r="T146" i="7"/>
  <c r="AA141" i="7"/>
  <c r="F126" i="7"/>
  <c r="Z116" i="7"/>
  <c r="O111" i="7"/>
  <c r="Q101" i="7"/>
  <c r="Y91" i="7"/>
  <c r="N86" i="7"/>
  <c r="V76" i="7"/>
  <c r="E71" i="7"/>
  <c r="X66" i="7"/>
  <c r="M61" i="7"/>
  <c r="AA51" i="7"/>
  <c r="I51" i="7"/>
  <c r="K46" i="7"/>
  <c r="K42" i="7" s="1"/>
  <c r="X41" i="7"/>
  <c r="F41" i="7"/>
  <c r="R36" i="7"/>
  <c r="M31" i="7"/>
  <c r="U26" i="7"/>
  <c r="Q225" i="7"/>
  <c r="L220" i="7"/>
  <c r="G215" i="7"/>
  <c r="V200" i="7"/>
  <c r="Q195" i="7"/>
  <c r="L190" i="7"/>
  <c r="G185" i="7"/>
  <c r="V170" i="7"/>
  <c r="G151" i="7"/>
  <c r="G147" i="7" s="1"/>
  <c r="N146" i="7"/>
  <c r="U141" i="7"/>
  <c r="V136" i="7"/>
  <c r="T116" i="7"/>
  <c r="I111" i="7"/>
  <c r="I107" i="7" s="1"/>
  <c r="K101" i="7"/>
  <c r="S91" i="7"/>
  <c r="S87" i="7" s="1"/>
  <c r="H86" i="7"/>
  <c r="P76" i="7"/>
  <c r="R66" i="7"/>
  <c r="G61" i="7"/>
  <c r="V51" i="7"/>
  <c r="D51" i="7"/>
  <c r="J46" i="7"/>
  <c r="W41" i="7"/>
  <c r="E41" i="7"/>
  <c r="E37" i="7" s="1"/>
  <c r="M36" i="7"/>
  <c r="Z31" i="7"/>
  <c r="H31" i="7"/>
  <c r="T26" i="7"/>
  <c r="K225" i="7"/>
  <c r="F220" i="7"/>
  <c r="AA205" i="7"/>
  <c r="P200" i="7"/>
  <c r="K195" i="7"/>
  <c r="F190" i="7"/>
  <c r="AA175" i="7"/>
  <c r="P170" i="7"/>
  <c r="W161" i="7"/>
  <c r="H146" i="7"/>
  <c r="O141" i="7"/>
  <c r="P136" i="7"/>
  <c r="W131" i="7"/>
  <c r="Y121" i="7"/>
  <c r="N116" i="7"/>
  <c r="V106" i="7"/>
  <c r="E101" i="7"/>
  <c r="X96" i="7"/>
  <c r="M91" i="7"/>
  <c r="AA81" i="7"/>
  <c r="J76" i="7"/>
  <c r="L66" i="7"/>
  <c r="Z56" i="7"/>
  <c r="U51" i="7"/>
  <c r="W46" i="7"/>
  <c r="E46" i="7"/>
  <c r="R41" i="7"/>
  <c r="L36" i="7"/>
  <c r="Y31" i="7"/>
  <c r="G31" i="7"/>
  <c r="O26" i="7"/>
  <c r="E225" i="7"/>
  <c r="Z210" i="7"/>
  <c r="U205" i="7"/>
  <c r="J200" i="7"/>
  <c r="E195" i="7"/>
  <c r="Z180" i="7"/>
  <c r="U175" i="7"/>
  <c r="J170" i="7"/>
  <c r="Q161" i="7"/>
  <c r="X156" i="7"/>
  <c r="I141" i="7"/>
  <c r="J136" i="7"/>
  <c r="Q131" i="7"/>
  <c r="X126" i="7"/>
  <c r="S121" i="7"/>
  <c r="H116" i="7"/>
  <c r="P106" i="7"/>
  <c r="R96" i="7"/>
  <c r="G91" i="7"/>
  <c r="U81" i="7"/>
  <c r="D76" i="7"/>
  <c r="W71" i="7"/>
  <c r="F66" i="7"/>
  <c r="T56" i="7"/>
  <c r="P51" i="7"/>
  <c r="V46" i="7"/>
  <c r="D46" i="7"/>
  <c r="Q41" i="7"/>
  <c r="Y36" i="7"/>
  <c r="G36" i="7"/>
  <c r="T31" i="7"/>
  <c r="N26" i="7"/>
  <c r="L11" i="7"/>
  <c r="U11" i="7"/>
  <c r="E14" i="7"/>
  <c r="W14" i="7"/>
  <c r="Q16" i="7"/>
  <c r="J19" i="7"/>
  <c r="D21" i="7"/>
  <c r="V21" i="7"/>
  <c r="O24" i="7"/>
  <c r="O22" i="7" s="1"/>
  <c r="I26" i="7"/>
  <c r="Y29" i="7"/>
  <c r="L34" i="7"/>
  <c r="Q46" i="7"/>
  <c r="M57" i="7"/>
  <c r="Y61" i="7"/>
  <c r="Q71" i="7"/>
  <c r="O81" i="7"/>
  <c r="Y89" i="7"/>
  <c r="Y87" i="7" s="1"/>
  <c r="Q97" i="7"/>
  <c r="Q99" i="7"/>
  <c r="O109" i="7"/>
  <c r="F122" i="7"/>
  <c r="R126" i="7"/>
  <c r="AA139" i="7"/>
  <c r="AA137" i="7" s="1"/>
  <c r="F154" i="7"/>
  <c r="F152" i="7" s="1"/>
  <c r="K161" i="7"/>
  <c r="T180" i="7"/>
  <c r="D200" i="7"/>
  <c r="Y215" i="7"/>
  <c r="X190" i="8"/>
  <c r="X188" i="8" s="1"/>
  <c r="AA40" i="8"/>
  <c r="P34" i="8"/>
  <c r="K28" i="8"/>
  <c r="F22" i="8"/>
  <c r="Y16" i="8"/>
  <c r="T10" i="8"/>
  <c r="U40" i="8"/>
  <c r="J34" i="8"/>
  <c r="E28" i="8"/>
  <c r="S16" i="8"/>
  <c r="O10" i="8"/>
  <c r="O8" i="8" s="1"/>
  <c r="O40" i="8"/>
  <c r="D34" i="8"/>
  <c r="D32" i="8" s="1"/>
  <c r="M16" i="8"/>
  <c r="M14" i="8" s="1"/>
  <c r="N10" i="8"/>
  <c r="N8" i="8" s="1"/>
  <c r="I40" i="8"/>
  <c r="I38" i="8" s="1"/>
  <c r="X22" i="8"/>
  <c r="X20" i="8" s="1"/>
  <c r="G16" i="8"/>
  <c r="AA10" i="8"/>
  <c r="I10" i="8"/>
  <c r="W28" i="8"/>
  <c r="R22" i="8"/>
  <c r="Z10" i="8"/>
  <c r="H10" i="8"/>
  <c r="T49" i="8"/>
  <c r="F17" i="9"/>
  <c r="D24" i="3"/>
  <c r="G24" i="3" s="1"/>
  <c r="G20" i="5"/>
  <c r="E33" i="5"/>
  <c r="G36" i="5"/>
  <c r="E53" i="5"/>
  <c r="E59" i="5"/>
  <c r="E83" i="5"/>
  <c r="G87" i="5"/>
  <c r="H9" i="6"/>
  <c r="Z9" i="6"/>
  <c r="Z7" i="6" s="1"/>
  <c r="O11" i="6"/>
  <c r="S14" i="6"/>
  <c r="S12" i="6" s="1"/>
  <c r="M16" i="6"/>
  <c r="M19" i="6"/>
  <c r="M17" i="6" s="1"/>
  <c r="G21" i="6"/>
  <c r="Y21" i="6"/>
  <c r="K24" i="6"/>
  <c r="E26" i="6"/>
  <c r="W26" i="6"/>
  <c r="E29" i="6"/>
  <c r="E27" i="6" s="1"/>
  <c r="W29" i="6"/>
  <c r="Q31" i="6"/>
  <c r="D36" i="6"/>
  <c r="V36" i="6"/>
  <c r="N41" i="6"/>
  <c r="G44" i="6"/>
  <c r="G42" i="6" s="1"/>
  <c r="M168" i="6"/>
  <c r="U168" i="6"/>
  <c r="E173" i="6"/>
  <c r="Q173" i="6"/>
  <c r="L178" i="6"/>
  <c r="X178" i="6"/>
  <c r="K183" i="6"/>
  <c r="W183" i="6"/>
  <c r="O188" i="6"/>
  <c r="I193" i="6"/>
  <c r="N198" i="6"/>
  <c r="S203" i="6"/>
  <c r="X208" i="6"/>
  <c r="K327" i="6"/>
  <c r="W327" i="6"/>
  <c r="G332" i="6"/>
  <c r="S332" i="6"/>
  <c r="F337" i="6"/>
  <c r="R337" i="6"/>
  <c r="J342" i="6"/>
  <c r="U347" i="6"/>
  <c r="Z352" i="6"/>
  <c r="E367" i="6"/>
  <c r="J372" i="6"/>
  <c r="U377" i="6"/>
  <c r="Z382" i="6"/>
  <c r="E397" i="6"/>
  <c r="J402" i="6"/>
  <c r="D496" i="6"/>
  <c r="O501" i="6"/>
  <c r="T506" i="6"/>
  <c r="Y511" i="6"/>
  <c r="D526" i="6"/>
  <c r="R531" i="6"/>
  <c r="D643" i="6"/>
  <c r="L9" i="7"/>
  <c r="L7" i="7" s="1"/>
  <c r="E11" i="7"/>
  <c r="M11" i="7"/>
  <c r="W11" i="7"/>
  <c r="J14" i="7"/>
  <c r="D16" i="7"/>
  <c r="V16" i="7"/>
  <c r="V12" i="7" s="1"/>
  <c r="O19" i="7"/>
  <c r="O17" i="7" s="1"/>
  <c r="I21" i="7"/>
  <c r="AA21" i="7"/>
  <c r="T24" i="7"/>
  <c r="T22" i="7" s="1"/>
  <c r="Z26" i="7"/>
  <c r="N31" i="7"/>
  <c r="L32" i="7"/>
  <c r="Y34" i="7"/>
  <c r="Y32" i="7" s="1"/>
  <c r="Q39" i="7"/>
  <c r="D44" i="7"/>
  <c r="D42" i="7" s="1"/>
  <c r="I49" i="7"/>
  <c r="H56" i="7"/>
  <c r="R64" i="7"/>
  <c r="P74" i="7"/>
  <c r="H84" i="7"/>
  <c r="W101" i="7"/>
  <c r="U111" i="7"/>
  <c r="G121" i="7"/>
  <c r="V134" i="7"/>
  <c r="V132" i="7" s="1"/>
  <c r="L156" i="7"/>
  <c r="S185" i="7"/>
  <c r="I205" i="7"/>
  <c r="X220" i="7"/>
  <c r="U10" i="8"/>
  <c r="L22" i="8"/>
  <c r="O38" i="8"/>
  <c r="G12" i="9"/>
  <c r="L21" i="9"/>
  <c r="V27" i="9"/>
  <c r="F53" i="5"/>
  <c r="F59" i="5"/>
  <c r="D76" i="5"/>
  <c r="I9" i="6"/>
  <c r="I7" i="6" s="1"/>
  <c r="AA9" i="6"/>
  <c r="T11" i="6"/>
  <c r="T14" i="6"/>
  <c r="N16" i="6"/>
  <c r="R19" i="6"/>
  <c r="R17" i="6" s="1"/>
  <c r="L21" i="6"/>
  <c r="L24" i="6"/>
  <c r="L22" i="6" s="1"/>
  <c r="F26" i="6"/>
  <c r="X26" i="6"/>
  <c r="J29" i="6"/>
  <c r="D31" i="6"/>
  <c r="V31" i="6"/>
  <c r="I36" i="6"/>
  <c r="AA36" i="6"/>
  <c r="H39" i="6"/>
  <c r="H37" i="6" s="1"/>
  <c r="T41" i="6"/>
  <c r="M44" i="6"/>
  <c r="M42" i="6" s="1"/>
  <c r="F168" i="6"/>
  <c r="N168" i="6"/>
  <c r="X168" i="6"/>
  <c r="F173" i="6"/>
  <c r="R173" i="6"/>
  <c r="D178" i="6"/>
  <c r="P178" i="6"/>
  <c r="O183" i="6"/>
  <c r="AA183" i="6"/>
  <c r="P188" i="6"/>
  <c r="O193" i="6"/>
  <c r="T198" i="6"/>
  <c r="Y203" i="6"/>
  <c r="D218" i="6"/>
  <c r="M327" i="6"/>
  <c r="Y327" i="6"/>
  <c r="J332" i="6"/>
  <c r="V332" i="6"/>
  <c r="I337" i="6"/>
  <c r="U337" i="6"/>
  <c r="P342" i="6"/>
  <c r="AA347" i="6"/>
  <c r="F362" i="6"/>
  <c r="K367" i="6"/>
  <c r="P372" i="6"/>
  <c r="AA377" i="6"/>
  <c r="F392" i="6"/>
  <c r="K397" i="6"/>
  <c r="P402" i="6"/>
  <c r="E491" i="6"/>
  <c r="J496" i="6"/>
  <c r="U501" i="6"/>
  <c r="Z506" i="6"/>
  <c r="E521" i="6"/>
  <c r="K526" i="6"/>
  <c r="Y531" i="6"/>
  <c r="G541" i="6"/>
  <c r="N551" i="6"/>
  <c r="U561" i="6"/>
  <c r="AA159" i="7"/>
  <c r="W159" i="7"/>
  <c r="H144" i="7"/>
  <c r="H142" i="7" s="1"/>
  <c r="O139" i="7"/>
  <c r="P134" i="7"/>
  <c r="P132" i="7" s="1"/>
  <c r="W129" i="7"/>
  <c r="W127" i="7" s="1"/>
  <c r="Y119" i="7"/>
  <c r="Y117" i="7" s="1"/>
  <c r="N114" i="7"/>
  <c r="V104" i="7"/>
  <c r="E99" i="7"/>
  <c r="X94" i="7"/>
  <c r="M89" i="7"/>
  <c r="M87" i="7" s="1"/>
  <c r="AA79" i="7"/>
  <c r="AA77" i="7" s="1"/>
  <c r="J74" i="7"/>
  <c r="L64" i="7"/>
  <c r="L62" i="7" s="1"/>
  <c r="Z54" i="7"/>
  <c r="Q44" i="7"/>
  <c r="L39" i="7"/>
  <c r="X34" i="7"/>
  <c r="X32" i="7" s="1"/>
  <c r="F34" i="7"/>
  <c r="S29" i="7"/>
  <c r="Q159" i="7"/>
  <c r="Q157" i="7" s="1"/>
  <c r="X154" i="7"/>
  <c r="I139" i="7"/>
  <c r="I137" i="7" s="1"/>
  <c r="J134" i="7"/>
  <c r="J132" i="7" s="1"/>
  <c r="Q129" i="7"/>
  <c r="X124" i="7"/>
  <c r="X122" i="7" s="1"/>
  <c r="S119" i="7"/>
  <c r="H114" i="7"/>
  <c r="P104" i="7"/>
  <c r="P102" i="7" s="1"/>
  <c r="R94" i="7"/>
  <c r="R92" i="7" s="1"/>
  <c r="G89" i="7"/>
  <c r="U79" i="7"/>
  <c r="U77" i="7" s="1"/>
  <c r="D74" i="7"/>
  <c r="W69" i="7"/>
  <c r="F64" i="7"/>
  <c r="F62" i="7" s="1"/>
  <c r="T54" i="7"/>
  <c r="T52" i="7" s="1"/>
  <c r="P44" i="7"/>
  <c r="P42" i="7" s="1"/>
  <c r="K39" i="7"/>
  <c r="S34" i="7"/>
  <c r="S32" i="7" s="1"/>
  <c r="N29" i="7"/>
  <c r="K159" i="7"/>
  <c r="R154" i="7"/>
  <c r="Y149" i="7"/>
  <c r="D134" i="7"/>
  <c r="K129" i="7"/>
  <c r="R124" i="7"/>
  <c r="R122" i="7" s="1"/>
  <c r="M119" i="7"/>
  <c r="AA109" i="7"/>
  <c r="J104" i="7"/>
  <c r="L94" i="7"/>
  <c r="Z84" i="7"/>
  <c r="O79" i="7"/>
  <c r="Q69" i="7"/>
  <c r="Q67" i="7" s="1"/>
  <c r="Y59" i="7"/>
  <c r="Y57" i="7" s="1"/>
  <c r="N54" i="7"/>
  <c r="AA49" i="7"/>
  <c r="AA47" i="7" s="1"/>
  <c r="K44" i="7"/>
  <c r="X39" i="7"/>
  <c r="F39" i="7"/>
  <c r="F37" i="7" s="1"/>
  <c r="R34" i="7"/>
  <c r="M29" i="7"/>
  <c r="E159" i="7"/>
  <c r="E157" i="7" s="1"/>
  <c r="L154" i="7"/>
  <c r="L152" i="7" s="1"/>
  <c r="S149" i="7"/>
  <c r="S147" i="7" s="1"/>
  <c r="Z144" i="7"/>
  <c r="Z142" i="7" s="1"/>
  <c r="E129" i="7"/>
  <c r="E127" i="7" s="1"/>
  <c r="L124" i="7"/>
  <c r="G119" i="7"/>
  <c r="U109" i="7"/>
  <c r="D104" i="7"/>
  <c r="W99" i="7"/>
  <c r="W97" i="7" s="1"/>
  <c r="F94" i="7"/>
  <c r="T84" i="7"/>
  <c r="T82" i="7" s="1"/>
  <c r="I79" i="7"/>
  <c r="I77" i="7" s="1"/>
  <c r="K69" i="7"/>
  <c r="S59" i="7"/>
  <c r="H54" i="7"/>
  <c r="U49" i="7"/>
  <c r="U47" i="7" s="1"/>
  <c r="J44" i="7"/>
  <c r="J42" i="7" s="1"/>
  <c r="W39" i="7"/>
  <c r="W37" i="7" s="1"/>
  <c r="E39" i="7"/>
  <c r="M34" i="7"/>
  <c r="Z29" i="7"/>
  <c r="Z27" i="7" s="1"/>
  <c r="H29" i="7"/>
  <c r="Q9" i="7"/>
  <c r="F11" i="7"/>
  <c r="O11" i="7"/>
  <c r="X11" i="7"/>
  <c r="K14" i="7"/>
  <c r="K12" i="7" s="1"/>
  <c r="E16" i="7"/>
  <c r="W16" i="7"/>
  <c r="P19" i="7"/>
  <c r="P17" i="7" s="1"/>
  <c r="J21" i="7"/>
  <c r="U24" i="7"/>
  <c r="U22" i="7" s="1"/>
  <c r="AA26" i="7"/>
  <c r="S31" i="7"/>
  <c r="S27" i="7" s="1"/>
  <c r="F36" i="7"/>
  <c r="R39" i="7"/>
  <c r="R37" i="7" s="1"/>
  <c r="Q42" i="7"/>
  <c r="W42" i="7"/>
  <c r="E44" i="7"/>
  <c r="E42" i="7" s="1"/>
  <c r="O49" i="7"/>
  <c r="O47" i="7" s="1"/>
  <c r="N56" i="7"/>
  <c r="X64" i="7"/>
  <c r="X62" i="7" s="1"/>
  <c r="V74" i="7"/>
  <c r="N84" i="7"/>
  <c r="N82" i="7" s="1"/>
  <c r="G87" i="7"/>
  <c r="AA111" i="7"/>
  <c r="M121" i="7"/>
  <c r="D136" i="7"/>
  <c r="M149" i="7"/>
  <c r="R156" i="7"/>
  <c r="D170" i="7"/>
  <c r="D166" i="7" s="1"/>
  <c r="Y185" i="7"/>
  <c r="O205" i="7"/>
  <c r="B509" i="7"/>
  <c r="B475" i="7"/>
  <c r="B445" i="7"/>
  <c r="B400" i="7"/>
  <c r="B370" i="7"/>
  <c r="B340" i="7"/>
  <c r="B311" i="7"/>
  <c r="B281" i="7"/>
  <c r="B251" i="7"/>
  <c r="B201" i="7"/>
  <c r="B171" i="7"/>
  <c r="B137" i="7"/>
  <c r="B32" i="7"/>
  <c r="B470" i="7"/>
  <c r="B440" i="7"/>
  <c r="B405" i="7"/>
  <c r="B375" i="7"/>
  <c r="B345" i="7"/>
  <c r="B306" i="7"/>
  <c r="B276" i="7"/>
  <c r="B246" i="7"/>
  <c r="B206" i="7"/>
  <c r="B176" i="7"/>
  <c r="B166" i="7"/>
  <c r="B132" i="7"/>
  <c r="B122" i="7"/>
  <c r="B107" i="7"/>
  <c r="B97" i="7"/>
  <c r="B82" i="7"/>
  <c r="B57" i="7"/>
  <c r="B47" i="7"/>
  <c r="B629" i="7"/>
  <c r="B465" i="7"/>
  <c r="B435" i="7"/>
  <c r="B410" i="7"/>
  <c r="B380" i="7"/>
  <c r="B350" i="7"/>
  <c r="B301" i="7"/>
  <c r="B271" i="7"/>
  <c r="B241" i="7"/>
  <c r="B211" i="7"/>
  <c r="B181" i="7"/>
  <c r="B157" i="7"/>
  <c r="B127" i="7"/>
  <c r="B72" i="7"/>
  <c r="B37" i="7"/>
  <c r="B599" i="7"/>
  <c r="B460" i="7"/>
  <c r="B430" i="7"/>
  <c r="B415" i="7"/>
  <c r="B385" i="7"/>
  <c r="B355" i="7"/>
  <c r="B296" i="7"/>
  <c r="B266" i="7"/>
  <c r="B236" i="7"/>
  <c r="B216" i="7"/>
  <c r="B186" i="7"/>
  <c r="B152" i="7"/>
  <c r="B112" i="7"/>
  <c r="B87" i="7"/>
  <c r="B62" i="7"/>
  <c r="B27" i="7"/>
  <c r="B569" i="7"/>
  <c r="B455" i="7"/>
  <c r="B420" i="7"/>
  <c r="B390" i="7"/>
  <c r="B360" i="7"/>
  <c r="G491" i="7"/>
  <c r="R496" i="7"/>
  <c r="D506" i="7"/>
  <c r="O511" i="7"/>
  <c r="Z516" i="7"/>
  <c r="L526" i="7"/>
  <c r="W531" i="7"/>
  <c r="I541" i="7"/>
  <c r="T546" i="7"/>
  <c r="F556" i="7"/>
  <c r="Q561" i="7"/>
  <c r="N576" i="7"/>
  <c r="Y581" i="7"/>
  <c r="K591" i="7"/>
  <c r="V596" i="7"/>
  <c r="H606" i="7"/>
  <c r="S611" i="7"/>
  <c r="E621" i="7"/>
  <c r="P626" i="7"/>
  <c r="B619" i="7"/>
  <c r="W318" i="10"/>
  <c r="Y238" i="10"/>
  <c r="T233" i="10"/>
  <c r="O228" i="10"/>
  <c r="P223" i="10"/>
  <c r="W218" i="10"/>
  <c r="E218" i="10"/>
  <c r="Q213" i="10"/>
  <c r="Y208" i="10"/>
  <c r="G208" i="10"/>
  <c r="S203" i="10"/>
  <c r="AA198" i="10"/>
  <c r="I198" i="10"/>
  <c r="P193" i="10"/>
  <c r="W188" i="10"/>
  <c r="E188" i="10"/>
  <c r="V183" i="10"/>
  <c r="L183" i="10"/>
  <c r="D183" i="10"/>
  <c r="V178" i="10"/>
  <c r="O178" i="10"/>
  <c r="G178" i="10"/>
  <c r="Y173" i="10"/>
  <c r="R173" i="10"/>
  <c r="K173" i="10"/>
  <c r="D173" i="10"/>
  <c r="W168" i="10"/>
  <c r="O168" i="10"/>
  <c r="H168" i="10"/>
  <c r="X243" i="10"/>
  <c r="S238" i="10"/>
  <c r="N233" i="10"/>
  <c r="I228" i="10"/>
  <c r="O223" i="10"/>
  <c r="V218" i="10"/>
  <c r="D218" i="10"/>
  <c r="L213" i="10"/>
  <c r="X208" i="10"/>
  <c r="F208" i="10"/>
  <c r="N203" i="10"/>
  <c r="Z198" i="10"/>
  <c r="H198" i="10"/>
  <c r="O193" i="10"/>
  <c r="V188" i="10"/>
  <c r="D188" i="10"/>
  <c r="T183" i="10"/>
  <c r="K183" i="10"/>
  <c r="U178" i="10"/>
  <c r="M178" i="10"/>
  <c r="F178" i="10"/>
  <c r="X173" i="10"/>
  <c r="Q173" i="10"/>
  <c r="J173" i="10"/>
  <c r="U168" i="10"/>
  <c r="N168" i="10"/>
  <c r="G168" i="10"/>
  <c r="W248" i="10"/>
  <c r="R243" i="10"/>
  <c r="M238" i="10"/>
  <c r="H233" i="10"/>
  <c r="J223" i="10"/>
  <c r="Q218" i="10"/>
  <c r="K213" i="10"/>
  <c r="S208" i="10"/>
  <c r="M203" i="10"/>
  <c r="U198" i="10"/>
  <c r="J193" i="10"/>
  <c r="Q188" i="10"/>
  <c r="R183" i="10"/>
  <c r="J183" i="10"/>
  <c r="AA178" i="10"/>
  <c r="S178" i="10"/>
  <c r="L178" i="10"/>
  <c r="E178" i="10"/>
  <c r="W173" i="10"/>
  <c r="P173" i="10"/>
  <c r="H173" i="10"/>
  <c r="AA168" i="10"/>
  <c r="T168" i="10"/>
  <c r="M168" i="10"/>
  <c r="F168" i="10"/>
  <c r="Q248" i="10"/>
  <c r="L243" i="10"/>
  <c r="G238" i="10"/>
  <c r="AA223" i="10"/>
  <c r="I223" i="10"/>
  <c r="P218" i="10"/>
  <c r="X213" i="10"/>
  <c r="F213" i="10"/>
  <c r="R208" i="10"/>
  <c r="Z203" i="10"/>
  <c r="H203" i="10"/>
  <c r="T198" i="10"/>
  <c r="AA193" i="10"/>
  <c r="I193" i="10"/>
  <c r="P188" i="10"/>
  <c r="Z183" i="10"/>
  <c r="Q183" i="10"/>
  <c r="H183" i="10"/>
  <c r="Y178" i="10"/>
  <c r="R178" i="10"/>
  <c r="K178" i="10"/>
  <c r="D178" i="10"/>
  <c r="V173" i="10"/>
  <c r="N173" i="10"/>
  <c r="G173" i="10"/>
  <c r="Z168" i="10"/>
  <c r="S168" i="10"/>
  <c r="L168" i="10"/>
  <c r="E168" i="10"/>
  <c r="Y168" i="10"/>
  <c r="S173" i="10"/>
  <c r="P178" i="10"/>
  <c r="F183" i="10"/>
  <c r="J188" i="10"/>
  <c r="Y203" i="10"/>
  <c r="R213" i="10"/>
  <c r="D223" i="10"/>
  <c r="E248" i="10"/>
  <c r="D102" i="7"/>
  <c r="J102" i="7"/>
  <c r="V102" i="7"/>
  <c r="H332" i="7"/>
  <c r="M337" i="7"/>
  <c r="R342" i="7"/>
  <c r="W347" i="7"/>
  <c r="H362" i="7"/>
  <c r="M367" i="7"/>
  <c r="R372" i="7"/>
  <c r="W377" i="7"/>
  <c r="H392" i="7"/>
  <c r="M397" i="7"/>
  <c r="R402" i="7"/>
  <c r="W407" i="7"/>
  <c r="H422" i="7"/>
  <c r="H486" i="7"/>
  <c r="M491" i="7"/>
  <c r="X496" i="7"/>
  <c r="J506" i="7"/>
  <c r="U511" i="7"/>
  <c r="G521" i="7"/>
  <c r="R526" i="7"/>
  <c r="D536" i="7"/>
  <c r="O541" i="7"/>
  <c r="Z546" i="7"/>
  <c r="L556" i="7"/>
  <c r="W561" i="7"/>
  <c r="I571" i="7"/>
  <c r="T576" i="7"/>
  <c r="F586" i="7"/>
  <c r="Q591" i="7"/>
  <c r="N606" i="7"/>
  <c r="Y611" i="7"/>
  <c r="K621" i="7"/>
  <c r="V626" i="7"/>
  <c r="T12" i="8"/>
  <c r="S18" i="8"/>
  <c r="E30" i="8"/>
  <c r="J36" i="8"/>
  <c r="U42" i="8"/>
  <c r="T9" i="9"/>
  <c r="T7" i="9" s="1"/>
  <c r="S14" i="9"/>
  <c r="L19" i="9"/>
  <c r="L17" i="9" s="1"/>
  <c r="E24" i="9"/>
  <c r="I168" i="10"/>
  <c r="T173" i="10"/>
  <c r="Q178" i="10"/>
  <c r="N183" i="10"/>
  <c r="K188" i="10"/>
  <c r="N198" i="10"/>
  <c r="W213" i="10"/>
  <c r="U223" i="10"/>
  <c r="Z233" i="10"/>
  <c r="K248" i="10"/>
  <c r="G57" i="7"/>
  <c r="I327" i="7"/>
  <c r="N332" i="7"/>
  <c r="S337" i="7"/>
  <c r="X342" i="7"/>
  <c r="I357" i="7"/>
  <c r="N362" i="7"/>
  <c r="S367" i="7"/>
  <c r="X372" i="7"/>
  <c r="I387" i="7"/>
  <c r="N392" i="7"/>
  <c r="S397" i="7"/>
  <c r="X402" i="7"/>
  <c r="I417" i="7"/>
  <c r="N422" i="7"/>
  <c r="N486" i="7"/>
  <c r="S491" i="7"/>
  <c r="E501" i="7"/>
  <c r="P506" i="7"/>
  <c r="AA511" i="7"/>
  <c r="M521" i="7"/>
  <c r="X526" i="7"/>
  <c r="J536" i="7"/>
  <c r="U541" i="7"/>
  <c r="G551" i="7"/>
  <c r="R556" i="7"/>
  <c r="D566" i="7"/>
  <c r="O571" i="7"/>
  <c r="Z576" i="7"/>
  <c r="L586" i="7"/>
  <c r="W591" i="7"/>
  <c r="I601" i="7"/>
  <c r="T606" i="7"/>
  <c r="F616" i="7"/>
  <c r="Q621" i="7"/>
  <c r="U12" i="8"/>
  <c r="Y18" i="8"/>
  <c r="F24" i="8"/>
  <c r="K30" i="8"/>
  <c r="P36" i="8"/>
  <c r="AA42" i="8"/>
  <c r="H48" i="8"/>
  <c r="U9" i="9"/>
  <c r="U7" i="9" s="1"/>
  <c r="Y14" i="9"/>
  <c r="Y12" i="9" s="1"/>
  <c r="R19" i="9"/>
  <c r="R17" i="9" s="1"/>
  <c r="K24" i="9"/>
  <c r="K22" i="9" s="1"/>
  <c r="D29" i="9"/>
  <c r="O159" i="10"/>
  <c r="S9" i="10"/>
  <c r="S7" i="10" s="1"/>
  <c r="X14" i="10"/>
  <c r="N9" i="10"/>
  <c r="R14" i="10"/>
  <c r="M9" i="10"/>
  <c r="L14" i="10"/>
  <c r="Z9" i="10"/>
  <c r="H9" i="10"/>
  <c r="H7" i="10" s="1"/>
  <c r="G14" i="10"/>
  <c r="G12" i="10" s="1"/>
  <c r="K168" i="10"/>
  <c r="E173" i="10"/>
  <c r="Z173" i="10"/>
  <c r="W178" i="10"/>
  <c r="P183" i="10"/>
  <c r="O198" i="10"/>
  <c r="L208" i="10"/>
  <c r="V223" i="10"/>
  <c r="M27" i="7"/>
  <c r="D72" i="7"/>
  <c r="P72" i="7"/>
  <c r="V72" i="7"/>
  <c r="H82" i="7"/>
  <c r="Z82" i="7"/>
  <c r="X92" i="7"/>
  <c r="O327" i="7"/>
  <c r="T332" i="7"/>
  <c r="Y337" i="7"/>
  <c r="D352" i="7"/>
  <c r="O357" i="7"/>
  <c r="T362" i="7"/>
  <c r="Y367" i="7"/>
  <c r="D382" i="7"/>
  <c r="O387" i="7"/>
  <c r="T392" i="7"/>
  <c r="Y397" i="7"/>
  <c r="D412" i="7"/>
  <c r="O417" i="7"/>
  <c r="T422" i="7"/>
  <c r="T486" i="7"/>
  <c r="Y491" i="7"/>
  <c r="K501" i="7"/>
  <c r="V506" i="7"/>
  <c r="H516" i="7"/>
  <c r="S521" i="7"/>
  <c r="E531" i="7"/>
  <c r="P536" i="7"/>
  <c r="AA541" i="7"/>
  <c r="M551" i="7"/>
  <c r="X556" i="7"/>
  <c r="J566" i="7"/>
  <c r="U571" i="7"/>
  <c r="G581" i="7"/>
  <c r="R586" i="7"/>
  <c r="D596" i="7"/>
  <c r="O601" i="7"/>
  <c r="Z606" i="7"/>
  <c r="L616" i="7"/>
  <c r="W621" i="7"/>
  <c r="H12" i="8"/>
  <c r="Z12" i="8"/>
  <c r="L24" i="8"/>
  <c r="Q30" i="8"/>
  <c r="Q26" i="8" s="1"/>
  <c r="V36" i="8"/>
  <c r="B170" i="8"/>
  <c r="H9" i="9"/>
  <c r="Z9" i="9"/>
  <c r="X19" i="9"/>
  <c r="X17" i="9" s="1"/>
  <c r="Q24" i="9"/>
  <c r="Q22" i="9" s="1"/>
  <c r="J29" i="9"/>
  <c r="J27" i="9" s="1"/>
  <c r="I34" i="9"/>
  <c r="B634" i="9"/>
  <c r="B604" i="9"/>
  <c r="B574" i="9"/>
  <c r="B544" i="9"/>
  <c r="B514" i="9"/>
  <c r="B504" i="9"/>
  <c r="B465" i="9"/>
  <c r="B435" i="9"/>
  <c r="B405" i="9"/>
  <c r="B375" i="9"/>
  <c r="B345" i="9"/>
  <c r="B316" i="9"/>
  <c r="B286" i="9"/>
  <c r="B256" i="9"/>
  <c r="B226" i="9"/>
  <c r="B196" i="9"/>
  <c r="B599" i="9"/>
  <c r="B569" i="9"/>
  <c r="B539" i="9"/>
  <c r="B509" i="9"/>
  <c r="B460" i="9"/>
  <c r="B430" i="9"/>
  <c r="B400" i="9"/>
  <c r="B370" i="9"/>
  <c r="B340" i="9"/>
  <c r="B311" i="9"/>
  <c r="B281" i="9"/>
  <c r="B251" i="9"/>
  <c r="B221" i="9"/>
  <c r="B191" i="9"/>
  <c r="B629" i="9"/>
  <c r="B594" i="9"/>
  <c r="B564" i="9"/>
  <c r="B534" i="9"/>
  <c r="B455" i="9"/>
  <c r="B425" i="9"/>
  <c r="B395" i="9"/>
  <c r="B365" i="9"/>
  <c r="B335" i="9"/>
  <c r="B306" i="9"/>
  <c r="B276" i="9"/>
  <c r="B246" i="9"/>
  <c r="B216" i="9"/>
  <c r="B186" i="9"/>
  <c r="B157" i="9"/>
  <c r="B624" i="9"/>
  <c r="B589" i="9"/>
  <c r="B559" i="9"/>
  <c r="B529" i="9"/>
  <c r="B489" i="9"/>
  <c r="B484" i="9"/>
  <c r="B450" i="9"/>
  <c r="B420" i="9"/>
  <c r="B390" i="9"/>
  <c r="B360" i="9"/>
  <c r="B330" i="9"/>
  <c r="B301" i="9"/>
  <c r="B271" i="9"/>
  <c r="B241" i="9"/>
  <c r="B211" i="9"/>
  <c r="B181" i="9"/>
  <c r="B152" i="9"/>
  <c r="G9" i="10"/>
  <c r="L12" i="10"/>
  <c r="Q168" i="10"/>
  <c r="F173" i="10"/>
  <c r="X178" i="10"/>
  <c r="W183" i="10"/>
  <c r="D193" i="10"/>
  <c r="M208" i="10"/>
  <c r="J218" i="10"/>
  <c r="I47" i="7"/>
  <c r="O107" i="7"/>
  <c r="U107" i="7"/>
  <c r="S117" i="7"/>
  <c r="U327" i="7"/>
  <c r="Z332" i="7"/>
  <c r="E347" i="7"/>
  <c r="J352" i="7"/>
  <c r="U357" i="7"/>
  <c r="Z362" i="7"/>
  <c r="E377" i="7"/>
  <c r="J382" i="7"/>
  <c r="U387" i="7"/>
  <c r="Z392" i="7"/>
  <c r="E407" i="7"/>
  <c r="J412" i="7"/>
  <c r="U417" i="7"/>
  <c r="Z422" i="7"/>
  <c r="Z486" i="7"/>
  <c r="F496" i="7"/>
  <c r="Q501" i="7"/>
  <c r="N516" i="7"/>
  <c r="Y521" i="7"/>
  <c r="K531" i="7"/>
  <c r="V536" i="7"/>
  <c r="H546" i="7"/>
  <c r="S551" i="7"/>
  <c r="E561" i="7"/>
  <c r="P566" i="7"/>
  <c r="AA571" i="7"/>
  <c r="M581" i="7"/>
  <c r="X586" i="7"/>
  <c r="J596" i="7"/>
  <c r="U601" i="7"/>
  <c r="G611" i="7"/>
  <c r="R616" i="7"/>
  <c r="D626" i="7"/>
  <c r="I12" i="8"/>
  <c r="AA12" i="8"/>
  <c r="R24" i="8"/>
  <c r="W30" i="8"/>
  <c r="I9" i="9"/>
  <c r="I7" i="9" s="1"/>
  <c r="AA9" i="9"/>
  <c r="AA7" i="9" s="1"/>
  <c r="W24" i="9"/>
  <c r="W22" i="9" s="1"/>
  <c r="P29" i="9"/>
  <c r="P27" i="9" s="1"/>
  <c r="O34" i="9"/>
  <c r="O32" i="9" s="1"/>
  <c r="T9" i="10"/>
  <c r="T7" i="10" s="1"/>
  <c r="R168" i="10"/>
  <c r="L173" i="10"/>
  <c r="I178" i="10"/>
  <c r="X183" i="10"/>
  <c r="U193" i="10"/>
  <c r="G203" i="10"/>
  <c r="K218" i="10"/>
  <c r="U228" i="10"/>
  <c r="F243" i="10"/>
  <c r="T327" i="10"/>
  <c r="L332" i="10"/>
  <c r="R337" i="10"/>
  <c r="J342" i="10"/>
  <c r="U347" i="10"/>
  <c r="N352" i="10"/>
  <c r="T357" i="10"/>
  <c r="S362" i="10"/>
  <c r="X367" i="10"/>
  <c r="I382" i="10"/>
  <c r="K486" i="9"/>
  <c r="T486" i="9"/>
  <c r="F496" i="9"/>
  <c r="K501" i="9"/>
  <c r="P506" i="9"/>
  <c r="K11" i="10"/>
  <c r="U11" i="10"/>
  <c r="M16" i="10"/>
  <c r="G327" i="10"/>
  <c r="Y327" i="10"/>
  <c r="M332" i="10"/>
  <c r="E337" i="10"/>
  <c r="W337" i="10"/>
  <c r="K342" i="10"/>
  <c r="D347" i="10"/>
  <c r="V347" i="10"/>
  <c r="O352" i="10"/>
  <c r="G357" i="10"/>
  <c r="Y357" i="10"/>
  <c r="Y362" i="10"/>
  <c r="D377" i="10"/>
  <c r="L486" i="10"/>
  <c r="X486" i="10"/>
  <c r="Q491" i="10"/>
  <c r="V496" i="10"/>
  <c r="Z318" i="11"/>
  <c r="N203" i="11"/>
  <c r="X198" i="11"/>
  <c r="F198" i="11"/>
  <c r="M193" i="11"/>
  <c r="Y188" i="11"/>
  <c r="M188" i="11"/>
  <c r="AA183" i="11"/>
  <c r="O183" i="11"/>
  <c r="P178" i="11"/>
  <c r="D178" i="11"/>
  <c r="Q173" i="11"/>
  <c r="E173" i="11"/>
  <c r="U168" i="11"/>
  <c r="I168" i="11"/>
  <c r="K203" i="11"/>
  <c r="U198" i="11"/>
  <c r="J193" i="11"/>
  <c r="W188" i="11"/>
  <c r="K188" i="11"/>
  <c r="Z183" i="11"/>
  <c r="N183" i="11"/>
  <c r="AA178" i="11"/>
  <c r="O178" i="11"/>
  <c r="P173" i="11"/>
  <c r="D173" i="11"/>
  <c r="R168" i="11"/>
  <c r="F168" i="11"/>
  <c r="Z203" i="11"/>
  <c r="H203" i="11"/>
  <c r="R198" i="11"/>
  <c r="Y193" i="11"/>
  <c r="G193" i="11"/>
  <c r="T188" i="11"/>
  <c r="H188" i="11"/>
  <c r="X183" i="11"/>
  <c r="L183" i="11"/>
  <c r="Y178" i="11"/>
  <c r="M178" i="11"/>
  <c r="Z173" i="11"/>
  <c r="N173" i="11"/>
  <c r="Q168" i="11"/>
  <c r="E168" i="11"/>
  <c r="T203" i="11"/>
  <c r="L198" i="11"/>
  <c r="S193" i="11"/>
  <c r="Q188" i="11"/>
  <c r="E188" i="11"/>
  <c r="T183" i="11"/>
  <c r="H183" i="11"/>
  <c r="U178" i="11"/>
  <c r="I178" i="11"/>
  <c r="V173" i="11"/>
  <c r="J173" i="11"/>
  <c r="X168" i="11"/>
  <c r="L168" i="11"/>
  <c r="Q203" i="11"/>
  <c r="AA198" i="11"/>
  <c r="I198" i="11"/>
  <c r="P193" i="11"/>
  <c r="Z188" i="11"/>
  <c r="N188" i="11"/>
  <c r="R183" i="11"/>
  <c r="F183" i="11"/>
  <c r="S178" i="11"/>
  <c r="G178" i="11"/>
  <c r="T173" i="11"/>
  <c r="H173" i="11"/>
  <c r="W168" i="11"/>
  <c r="K168" i="11"/>
  <c r="V178" i="11"/>
  <c r="V193" i="11"/>
  <c r="AA159" i="12"/>
  <c r="E74" i="12"/>
  <c r="L69" i="12"/>
  <c r="S64" i="12"/>
  <c r="S62" i="12" s="1"/>
  <c r="Z59" i="12"/>
  <c r="AA54" i="12"/>
  <c r="AA52" i="12" s="1"/>
  <c r="P49" i="12"/>
  <c r="P47" i="12" s="1"/>
  <c r="K44" i="12"/>
  <c r="K42" i="12" s="1"/>
  <c r="Y34" i="12"/>
  <c r="Y32" i="12" s="1"/>
  <c r="N29" i="12"/>
  <c r="N27" i="12" s="1"/>
  <c r="J19" i="12"/>
  <c r="R9" i="12"/>
  <c r="F69" i="12"/>
  <c r="F67" i="12" s="1"/>
  <c r="M64" i="12"/>
  <c r="M62" i="12" s="1"/>
  <c r="T59" i="12"/>
  <c r="U54" i="12"/>
  <c r="U52" i="12" s="1"/>
  <c r="J49" i="12"/>
  <c r="E44" i="12"/>
  <c r="E42" i="12" s="1"/>
  <c r="S34" i="12"/>
  <c r="H29" i="12"/>
  <c r="H27" i="12" s="1"/>
  <c r="AA24" i="12"/>
  <c r="AA22" i="12" s="1"/>
  <c r="D19" i="12"/>
  <c r="D17" i="12" s="1"/>
  <c r="L9" i="12"/>
  <c r="G64" i="12"/>
  <c r="G62" i="12" s="1"/>
  <c r="N59" i="12"/>
  <c r="O54" i="12"/>
  <c r="D49" i="12"/>
  <c r="X39" i="12"/>
  <c r="M34" i="12"/>
  <c r="U24" i="12"/>
  <c r="W14" i="12"/>
  <c r="F9" i="12"/>
  <c r="F7" i="12" s="1"/>
  <c r="Q74" i="12"/>
  <c r="X69" i="12"/>
  <c r="W44" i="12"/>
  <c r="L39" i="12"/>
  <c r="L37" i="12" s="1"/>
  <c r="Z29" i="12"/>
  <c r="I24" i="12"/>
  <c r="V19" i="12"/>
  <c r="K14" i="12"/>
  <c r="K74" i="12"/>
  <c r="R69" i="12"/>
  <c r="Y64" i="12"/>
  <c r="V49" i="12"/>
  <c r="Q44" i="12"/>
  <c r="F39" i="12"/>
  <c r="T29" i="12"/>
  <c r="P19" i="12"/>
  <c r="E14" i="12"/>
  <c r="X9" i="12"/>
  <c r="I54" i="12"/>
  <c r="E72" i="12"/>
  <c r="M486" i="9"/>
  <c r="U486" i="9"/>
  <c r="G491" i="9"/>
  <c r="L496" i="9"/>
  <c r="Q501" i="9"/>
  <c r="V506" i="9"/>
  <c r="M11" i="10"/>
  <c r="Y11" i="10"/>
  <c r="Y7" i="10" s="1"/>
  <c r="R16" i="10"/>
  <c r="H327" i="10"/>
  <c r="Z327" i="10"/>
  <c r="R332" i="10"/>
  <c r="F337" i="10"/>
  <c r="X337" i="10"/>
  <c r="P342" i="10"/>
  <c r="I347" i="10"/>
  <c r="AA347" i="10"/>
  <c r="T352" i="10"/>
  <c r="H357" i="10"/>
  <c r="Z357" i="10"/>
  <c r="E372" i="10"/>
  <c r="J377" i="10"/>
  <c r="M486" i="10"/>
  <c r="Y486" i="10"/>
  <c r="W491" i="10"/>
  <c r="F516" i="10"/>
  <c r="O168" i="11"/>
  <c r="I183" i="11"/>
  <c r="O198" i="11"/>
  <c r="E11" i="10"/>
  <c r="N11" i="10"/>
  <c r="Z11" i="10"/>
  <c r="S16" i="10"/>
  <c r="M327" i="10"/>
  <c r="S332" i="10"/>
  <c r="K337" i="10"/>
  <c r="Q342" i="10"/>
  <c r="J347" i="10"/>
  <c r="U352" i="10"/>
  <c r="M357" i="10"/>
  <c r="F367" i="10"/>
  <c r="K372" i="10"/>
  <c r="P377" i="10"/>
  <c r="AA636" i="10"/>
  <c r="I531" i="10"/>
  <c r="X516" i="10"/>
  <c r="S511" i="10"/>
  <c r="N506" i="10"/>
  <c r="I501" i="10"/>
  <c r="W521" i="10"/>
  <c r="R516" i="10"/>
  <c r="M511" i="10"/>
  <c r="H506" i="10"/>
  <c r="J526" i="10"/>
  <c r="E521" i="10"/>
  <c r="Z506" i="10"/>
  <c r="U501" i="10"/>
  <c r="O531" i="10"/>
  <c r="D526" i="10"/>
  <c r="Y511" i="10"/>
  <c r="T506" i="10"/>
  <c r="O501" i="10"/>
  <c r="O486" i="10"/>
  <c r="AA486" i="10"/>
  <c r="AA501" i="10"/>
  <c r="L516" i="10"/>
  <c r="V526" i="10"/>
  <c r="L7" i="11"/>
  <c r="AA168" i="11"/>
  <c r="U183" i="11"/>
  <c r="E203" i="11"/>
  <c r="Q14" i="12"/>
  <c r="Q12" i="12" s="1"/>
  <c r="O24" i="12"/>
  <c r="O22" i="12" s="1"/>
  <c r="R39" i="12"/>
  <c r="R37" i="12" s="1"/>
  <c r="T57" i="12"/>
  <c r="G486" i="9"/>
  <c r="O486" i="9"/>
  <c r="Y486" i="9"/>
  <c r="S491" i="9"/>
  <c r="X496" i="9"/>
  <c r="G11" i="10"/>
  <c r="O11" i="10"/>
  <c r="AA11" i="10"/>
  <c r="F16" i="10"/>
  <c r="F12" i="10" s="1"/>
  <c r="X16" i="10"/>
  <c r="N327" i="10"/>
  <c r="F332" i="10"/>
  <c r="X332" i="10"/>
  <c r="L337" i="10"/>
  <c r="D342" i="10"/>
  <c r="V342" i="10"/>
  <c r="O347" i="10"/>
  <c r="H352" i="10"/>
  <c r="Z352" i="10"/>
  <c r="N357" i="10"/>
  <c r="G362" i="10"/>
  <c r="L367" i="10"/>
  <c r="Q372" i="10"/>
  <c r="V377" i="10"/>
  <c r="F486" i="10"/>
  <c r="R486" i="10"/>
  <c r="D496" i="10"/>
  <c r="K173" i="11"/>
  <c r="G188" i="11"/>
  <c r="W203" i="11"/>
  <c r="B629" i="11"/>
  <c r="B599" i="11"/>
  <c r="B569" i="11"/>
  <c r="B539" i="11"/>
  <c r="B509" i="11"/>
  <c r="B484" i="11"/>
  <c r="B450" i="11"/>
  <c r="B420" i="11"/>
  <c r="B390" i="11"/>
  <c r="B360" i="11"/>
  <c r="B301" i="11"/>
  <c r="B271" i="11"/>
  <c r="B241" i="11"/>
  <c r="B211" i="11"/>
  <c r="B181" i="11"/>
  <c r="B152" i="11"/>
  <c r="B122" i="11"/>
  <c r="B92" i="11"/>
  <c r="B62" i="11"/>
  <c r="B12" i="11"/>
  <c r="B624" i="11"/>
  <c r="B594" i="11"/>
  <c r="B564" i="11"/>
  <c r="B534" i="11"/>
  <c r="B504" i="11"/>
  <c r="B475" i="11"/>
  <c r="B445" i="11"/>
  <c r="B415" i="11"/>
  <c r="B385" i="11"/>
  <c r="B355" i="11"/>
  <c r="B345" i="11"/>
  <c r="B335" i="11"/>
  <c r="B296" i="11"/>
  <c r="B266" i="11"/>
  <c r="B236" i="11"/>
  <c r="B206" i="11"/>
  <c r="B196" i="11"/>
  <c r="B176" i="11"/>
  <c r="B147" i="11"/>
  <c r="B117" i="11"/>
  <c r="B87" i="11"/>
  <c r="B57" i="11"/>
  <c r="B37" i="11"/>
  <c r="B32" i="11"/>
  <c r="B619" i="11"/>
  <c r="B589" i="11"/>
  <c r="B559" i="11"/>
  <c r="B529" i="11"/>
  <c r="B499" i="11"/>
  <c r="B470" i="11"/>
  <c r="B440" i="11"/>
  <c r="B410" i="11"/>
  <c r="B380" i="11"/>
  <c r="B350" i="11"/>
  <c r="B325" i="11"/>
  <c r="B291" i="11"/>
  <c r="B261" i="11"/>
  <c r="B231" i="11"/>
  <c r="B171" i="11"/>
  <c r="B142" i="11"/>
  <c r="B112" i="11"/>
  <c r="B82" i="11"/>
  <c r="B52" i="11"/>
  <c r="B27" i="11"/>
  <c r="B609" i="11"/>
  <c r="B579" i="11"/>
  <c r="B549" i="11"/>
  <c r="B519" i="11"/>
  <c r="B489" i="11"/>
  <c r="B460" i="11"/>
  <c r="B430" i="11"/>
  <c r="B400" i="11"/>
  <c r="B370" i="11"/>
  <c r="B340" i="11"/>
  <c r="B330" i="11"/>
  <c r="B311" i="11"/>
  <c r="B281" i="11"/>
  <c r="B251" i="11"/>
  <c r="B221" i="11"/>
  <c r="B201" i="11"/>
  <c r="B191" i="11"/>
  <c r="B166" i="11"/>
  <c r="B132" i="11"/>
  <c r="B102" i="11"/>
  <c r="B72" i="11"/>
  <c r="B42" i="11"/>
  <c r="B22" i="11"/>
  <c r="B7" i="11"/>
  <c r="B634" i="11"/>
  <c r="B604" i="11"/>
  <c r="B574" i="11"/>
  <c r="B544" i="11"/>
  <c r="B514" i="11"/>
  <c r="B455" i="11"/>
  <c r="B425" i="11"/>
  <c r="B395" i="11"/>
  <c r="B365" i="11"/>
  <c r="B306" i="11"/>
  <c r="B276" i="11"/>
  <c r="B246" i="11"/>
  <c r="B216" i="11"/>
  <c r="B186" i="11"/>
  <c r="B157" i="11"/>
  <c r="B127" i="11"/>
  <c r="B97" i="11"/>
  <c r="B67" i="11"/>
  <c r="B17" i="11"/>
  <c r="G34" i="12"/>
  <c r="L67" i="12"/>
  <c r="Q14" i="11"/>
  <c r="J19" i="11"/>
  <c r="V21" i="11"/>
  <c r="V17" i="11" s="1"/>
  <c r="L26" i="11"/>
  <c r="T29" i="11"/>
  <c r="Q34" i="11"/>
  <c r="S41" i="11"/>
  <c r="H327" i="11"/>
  <c r="Z327" i="11"/>
  <c r="P332" i="11"/>
  <c r="I337" i="11"/>
  <c r="AA337" i="11"/>
  <c r="Q342" i="11"/>
  <c r="J347" i="11"/>
  <c r="I22" i="12"/>
  <c r="I56" i="12"/>
  <c r="Z57" i="12"/>
  <c r="H61" i="12"/>
  <c r="H57" i="12" s="1"/>
  <c r="W76" i="12"/>
  <c r="W72" i="12" s="1"/>
  <c r="K486" i="12"/>
  <c r="J491" i="12"/>
  <c r="U496" i="12"/>
  <c r="Z501" i="12"/>
  <c r="E516" i="12"/>
  <c r="J521" i="12"/>
  <c r="U526" i="12"/>
  <c r="Z531" i="12"/>
  <c r="F11" i="11"/>
  <c r="F7" i="11" s="1"/>
  <c r="W14" i="11"/>
  <c r="W12" i="11" s="1"/>
  <c r="P19" i="11"/>
  <c r="P17" i="11" s="1"/>
  <c r="S26" i="11"/>
  <c r="E31" i="11"/>
  <c r="Z34" i="11"/>
  <c r="K327" i="11"/>
  <c r="S332" i="11"/>
  <c r="L337" i="11"/>
  <c r="T342" i="11"/>
  <c r="P347" i="11"/>
  <c r="R11" i="12"/>
  <c r="W16" i="12"/>
  <c r="U26" i="12"/>
  <c r="M36" i="12"/>
  <c r="X41" i="12"/>
  <c r="D51" i="12"/>
  <c r="D47" i="12" s="1"/>
  <c r="I52" i="12"/>
  <c r="O56" i="12"/>
  <c r="N61" i="12"/>
  <c r="G66" i="12"/>
  <c r="O486" i="12"/>
  <c r="P491" i="12"/>
  <c r="AA496" i="12"/>
  <c r="B504" i="12"/>
  <c r="F511" i="12"/>
  <c r="K516" i="12"/>
  <c r="P521" i="12"/>
  <c r="AA526" i="12"/>
  <c r="B534" i="12"/>
  <c r="B544" i="12"/>
  <c r="B574" i="12"/>
  <c r="B604" i="12"/>
  <c r="B87" i="14"/>
  <c r="B236" i="14"/>
  <c r="T168" i="12"/>
  <c r="R327" i="12"/>
  <c r="W332" i="12"/>
  <c r="B360" i="12"/>
  <c r="B390" i="12"/>
  <c r="B420" i="12"/>
  <c r="B450" i="12"/>
  <c r="B484" i="12"/>
  <c r="Q486" i="12"/>
  <c r="V491" i="12"/>
  <c r="B499" i="12"/>
  <c r="G506" i="12"/>
  <c r="L511" i="12"/>
  <c r="Q516" i="12"/>
  <c r="V521" i="12"/>
  <c r="B529" i="12"/>
  <c r="G536" i="12"/>
  <c r="B549" i="12"/>
  <c r="B579" i="12"/>
  <c r="B614" i="12"/>
  <c r="X498" i="13"/>
  <c r="R46" i="13"/>
  <c r="M41" i="13"/>
  <c r="T36" i="13"/>
  <c r="AA31" i="13"/>
  <c r="D21" i="13"/>
  <c r="R16" i="13"/>
  <c r="X11" i="13"/>
  <c r="X7" i="13" s="1"/>
  <c r="G11" i="13"/>
  <c r="L46" i="13"/>
  <c r="G41" i="13"/>
  <c r="G37" i="13" s="1"/>
  <c r="N36" i="13"/>
  <c r="N32" i="13" s="1"/>
  <c r="U31" i="13"/>
  <c r="U27" i="13" s="1"/>
  <c r="V26" i="13"/>
  <c r="V22" i="13" s="1"/>
  <c r="Q16" i="13"/>
  <c r="S11" i="13"/>
  <c r="F11" i="13"/>
  <c r="F46" i="13"/>
  <c r="H36" i="13"/>
  <c r="O31" i="13"/>
  <c r="P26" i="13"/>
  <c r="W21" i="13"/>
  <c r="L16" i="13"/>
  <c r="R11" i="13"/>
  <c r="E11" i="13"/>
  <c r="E7" i="13" s="1"/>
  <c r="Y41" i="13"/>
  <c r="D26" i="13"/>
  <c r="K21" i="13"/>
  <c r="X16" i="13"/>
  <c r="F16" i="13"/>
  <c r="F12" i="13" s="1"/>
  <c r="L11" i="13"/>
  <c r="L7" i="13" s="1"/>
  <c r="Z36" i="13"/>
  <c r="S37" i="13"/>
  <c r="B117" i="14"/>
  <c r="J47" i="12"/>
  <c r="W486" i="12"/>
  <c r="H501" i="12"/>
  <c r="M506" i="12"/>
  <c r="R511" i="12"/>
  <c r="W516" i="12"/>
  <c r="H531" i="12"/>
  <c r="M536" i="12"/>
  <c r="B624" i="12"/>
  <c r="B733" i="14"/>
  <c r="B657" i="14"/>
  <c r="B554" i="14"/>
  <c r="B460" i="14"/>
  <c r="B365" i="14"/>
  <c r="B345" i="14"/>
  <c r="B721" i="14"/>
  <c r="B645" i="14"/>
  <c r="B524" i="14"/>
  <c r="B430" i="14"/>
  <c r="B360" i="14"/>
  <c r="B350" i="14"/>
  <c r="B709" i="14"/>
  <c r="B494" i="14"/>
  <c r="B400" i="14"/>
  <c r="B355" i="14"/>
  <c r="B769" i="14"/>
  <c r="B693" i="14"/>
  <c r="B757" i="14"/>
  <c r="B681" i="14"/>
  <c r="B614" i="14"/>
  <c r="B375" i="14"/>
  <c r="B745" i="14"/>
  <c r="B330" i="14"/>
  <c r="B325" i="14"/>
  <c r="B291" i="14"/>
  <c r="B261" i="14"/>
  <c r="B231" i="14"/>
  <c r="B201" i="14"/>
  <c r="B171" i="14"/>
  <c r="B142" i="14"/>
  <c r="B112" i="14"/>
  <c r="B82" i="14"/>
  <c r="B52" i="14"/>
  <c r="B22" i="14"/>
  <c r="B7" i="14"/>
  <c r="B669" i="14"/>
  <c r="B335" i="14"/>
  <c r="B316" i="14"/>
  <c r="B286" i="14"/>
  <c r="B256" i="14"/>
  <c r="B226" i="14"/>
  <c r="B196" i="14"/>
  <c r="B137" i="14"/>
  <c r="B107" i="14"/>
  <c r="B77" i="14"/>
  <c r="B47" i="14"/>
  <c r="B17" i="14"/>
  <c r="B311" i="14"/>
  <c r="B281" i="14"/>
  <c r="B251" i="14"/>
  <c r="B221" i="14"/>
  <c r="B191" i="14"/>
  <c r="B166" i="14"/>
  <c r="B132" i="14"/>
  <c r="B102" i="14"/>
  <c r="B72" i="14"/>
  <c r="B42" i="14"/>
  <c r="B12" i="14"/>
  <c r="B380" i="14"/>
  <c r="B306" i="14"/>
  <c r="B276" i="14"/>
  <c r="B246" i="14"/>
  <c r="B216" i="14"/>
  <c r="B186" i="14"/>
  <c r="B157" i="14"/>
  <c r="B127" i="14"/>
  <c r="B97" i="14"/>
  <c r="B67" i="14"/>
  <c r="B37" i="14"/>
  <c r="B584" i="14"/>
  <c r="B370" i="14"/>
  <c r="B340" i="14"/>
  <c r="B301" i="14"/>
  <c r="B271" i="14"/>
  <c r="B241" i="14"/>
  <c r="B211" i="14"/>
  <c r="B181" i="14"/>
  <c r="B152" i="14"/>
  <c r="B122" i="14"/>
  <c r="B92" i="14"/>
  <c r="B62" i="14"/>
  <c r="B32" i="14"/>
  <c r="R9" i="11"/>
  <c r="R7" i="11" s="1"/>
  <c r="X11" i="11"/>
  <c r="X7" i="11" s="1"/>
  <c r="E14" i="11"/>
  <c r="E12" i="11" s="1"/>
  <c r="Q16" i="11"/>
  <c r="J21" i="11"/>
  <c r="U24" i="11"/>
  <c r="F29" i="11"/>
  <c r="T327" i="11"/>
  <c r="J332" i="11"/>
  <c r="U337" i="11"/>
  <c r="K342" i="11"/>
  <c r="X7" i="12"/>
  <c r="K11" i="12"/>
  <c r="E16" i="12"/>
  <c r="E12" i="12" s="1"/>
  <c r="J17" i="12"/>
  <c r="P21" i="12"/>
  <c r="T31" i="12"/>
  <c r="F41" i="12"/>
  <c r="Q46" i="12"/>
  <c r="Q42" i="12" s="1"/>
  <c r="V51" i="12"/>
  <c r="V47" i="12" s="1"/>
  <c r="Y66" i="12"/>
  <c r="R71" i="12"/>
  <c r="K76" i="12"/>
  <c r="P81" i="12"/>
  <c r="B340" i="12"/>
  <c r="B370" i="12"/>
  <c r="B400" i="12"/>
  <c r="B430" i="12"/>
  <c r="B460" i="12"/>
  <c r="E486" i="12"/>
  <c r="B489" i="12"/>
  <c r="I496" i="12"/>
  <c r="N501" i="12"/>
  <c r="S506" i="12"/>
  <c r="X511" i="12"/>
  <c r="B519" i="12"/>
  <c r="I526" i="12"/>
  <c r="N531" i="12"/>
  <c r="S536" i="12"/>
  <c r="B559" i="12"/>
  <c r="B589" i="12"/>
  <c r="M11" i="13"/>
  <c r="E16" i="13"/>
  <c r="K17" i="13"/>
  <c r="E21" i="13"/>
  <c r="J26" i="13"/>
  <c r="Z32" i="13"/>
  <c r="D457" i="14"/>
  <c r="G352" i="14"/>
  <c r="V337" i="14"/>
  <c r="AA342" i="14"/>
  <c r="P337" i="14"/>
  <c r="Z347" i="14"/>
  <c r="U342" i="14"/>
  <c r="S352" i="14"/>
  <c r="N347" i="14"/>
  <c r="I342" i="14"/>
  <c r="M352" i="14"/>
  <c r="D337" i="14"/>
  <c r="T347" i="14"/>
  <c r="X327" i="14"/>
  <c r="H347" i="14"/>
  <c r="W332" i="14"/>
  <c r="R327" i="14"/>
  <c r="O342" i="14"/>
  <c r="Q332" i="14"/>
  <c r="L327" i="14"/>
  <c r="K332" i="14"/>
  <c r="F327" i="14"/>
  <c r="M29" i="11"/>
  <c r="E327" i="11"/>
  <c r="W327" i="11"/>
  <c r="M332" i="11"/>
  <c r="F337" i="11"/>
  <c r="X337" i="11"/>
  <c r="N342" i="11"/>
  <c r="D347" i="11"/>
  <c r="L11" i="12"/>
  <c r="L7" i="12" s="1"/>
  <c r="K16" i="12"/>
  <c r="V21" i="12"/>
  <c r="V17" i="12" s="1"/>
  <c r="I26" i="12"/>
  <c r="Z31" i="12"/>
  <c r="G32" i="12"/>
  <c r="S32" i="12"/>
  <c r="L41" i="12"/>
  <c r="W46" i="12"/>
  <c r="X71" i="12"/>
  <c r="Q76" i="12"/>
  <c r="E332" i="12"/>
  <c r="B345" i="12"/>
  <c r="B375" i="12"/>
  <c r="B405" i="12"/>
  <c r="B435" i="12"/>
  <c r="B465" i="12"/>
  <c r="I486" i="12"/>
  <c r="D491" i="12"/>
  <c r="O496" i="12"/>
  <c r="T501" i="12"/>
  <c r="Y506" i="12"/>
  <c r="B514" i="12"/>
  <c r="D521" i="12"/>
  <c r="O526" i="12"/>
  <c r="T531" i="12"/>
  <c r="Y536" i="12"/>
  <c r="B564" i="12"/>
  <c r="B594" i="12"/>
  <c r="E644" i="12"/>
  <c r="Y11" i="13"/>
  <c r="K16" i="13"/>
  <c r="Q21" i="13"/>
  <c r="B27" i="14"/>
  <c r="B176" i="14"/>
  <c r="E332" i="14"/>
  <c r="M9" i="13"/>
  <c r="M7" i="13" s="1"/>
  <c r="Y9" i="13"/>
  <c r="E14" i="13"/>
  <c r="E19" i="13"/>
  <c r="E17" i="13" s="1"/>
  <c r="AA29" i="13"/>
  <c r="AA27" i="13" s="1"/>
  <c r="T34" i="13"/>
  <c r="T32" i="13" s="1"/>
  <c r="M39" i="13"/>
  <c r="M37" i="13" s="1"/>
  <c r="T168" i="13"/>
  <c r="Q173" i="13"/>
  <c r="V178" i="13"/>
  <c r="G193" i="13"/>
  <c r="L198" i="13"/>
  <c r="Q203" i="13"/>
  <c r="V208" i="13"/>
  <c r="G223" i="13"/>
  <c r="L228" i="13"/>
  <c r="Q233" i="13"/>
  <c r="V238" i="13"/>
  <c r="D332" i="13"/>
  <c r="O337" i="13"/>
  <c r="T342" i="13"/>
  <c r="Y347" i="13"/>
  <c r="D362" i="13"/>
  <c r="O367" i="13"/>
  <c r="T372" i="13"/>
  <c r="Y377" i="13"/>
  <c r="D392" i="13"/>
  <c r="O397" i="13"/>
  <c r="T402" i="13"/>
  <c r="Y407" i="13"/>
  <c r="H486" i="13"/>
  <c r="O486" i="13"/>
  <c r="W486" i="13"/>
  <c r="E491" i="13"/>
  <c r="Q491" i="13"/>
  <c r="R496" i="13"/>
  <c r="K501" i="13"/>
  <c r="I511" i="13"/>
  <c r="N516" i="13"/>
  <c r="B749" i="13"/>
  <c r="B761" i="13"/>
  <c r="U496" i="14"/>
  <c r="D521" i="14"/>
  <c r="L541" i="14"/>
  <c r="T561" i="14"/>
  <c r="H621" i="14"/>
  <c r="Z37" i="16"/>
  <c r="D496" i="13"/>
  <c r="V496" i="13"/>
  <c r="O501" i="13"/>
  <c r="D506" i="13"/>
  <c r="O511" i="13"/>
  <c r="T516" i="13"/>
  <c r="B763" i="13"/>
  <c r="H501" i="14"/>
  <c r="P521" i="14"/>
  <c r="X541" i="14"/>
  <c r="G566" i="14"/>
  <c r="O586" i="14"/>
  <c r="F9" i="13"/>
  <c r="F7" i="13" s="1"/>
  <c r="R9" i="13"/>
  <c r="L14" i="13"/>
  <c r="L12" i="13" s="1"/>
  <c r="Q19" i="13"/>
  <c r="Q17" i="13" s="1"/>
  <c r="D24" i="13"/>
  <c r="D22" i="13" s="1"/>
  <c r="Y39" i="13"/>
  <c r="Y37" i="13" s="1"/>
  <c r="H168" i="13"/>
  <c r="Z168" i="13"/>
  <c r="I183" i="13"/>
  <c r="N188" i="13"/>
  <c r="S193" i="13"/>
  <c r="X198" i="13"/>
  <c r="I213" i="13"/>
  <c r="N218" i="13"/>
  <c r="S223" i="13"/>
  <c r="X228" i="13"/>
  <c r="K327" i="13"/>
  <c r="P332" i="13"/>
  <c r="AA337" i="13"/>
  <c r="F352" i="13"/>
  <c r="K357" i="13"/>
  <c r="P362" i="13"/>
  <c r="AA367" i="13"/>
  <c r="F382" i="13"/>
  <c r="K387" i="13"/>
  <c r="P392" i="13"/>
  <c r="AA397" i="13"/>
  <c r="F412" i="13"/>
  <c r="K486" i="13"/>
  <c r="R486" i="13"/>
  <c r="Y486" i="13"/>
  <c r="H491" i="13"/>
  <c r="T491" i="13"/>
  <c r="F496" i="13"/>
  <c r="X496" i="13"/>
  <c r="Q501" i="13"/>
  <c r="J506" i="13"/>
  <c r="U511" i="13"/>
  <c r="Z516" i="13"/>
  <c r="V636" i="14"/>
  <c r="X631" i="14"/>
  <c r="M626" i="14"/>
  <c r="AA616" i="14"/>
  <c r="P611" i="14"/>
  <c r="E606" i="14"/>
  <c r="S596" i="14"/>
  <c r="H591" i="14"/>
  <c r="V581" i="14"/>
  <c r="K576" i="14"/>
  <c r="Y566" i="14"/>
  <c r="N561" i="14"/>
  <c r="Q546" i="14"/>
  <c r="F541" i="14"/>
  <c r="T531" i="14"/>
  <c r="I526" i="14"/>
  <c r="W516" i="14"/>
  <c r="L511" i="14"/>
  <c r="Z501" i="14"/>
  <c r="O496" i="14"/>
  <c r="D491" i="14"/>
  <c r="R631" i="14"/>
  <c r="G626" i="14"/>
  <c r="U616" i="14"/>
  <c r="J611" i="14"/>
  <c r="X601" i="14"/>
  <c r="M596" i="14"/>
  <c r="AA586" i="14"/>
  <c r="P581" i="14"/>
  <c r="E576" i="14"/>
  <c r="S566" i="14"/>
  <c r="H561" i="14"/>
  <c r="V551" i="14"/>
  <c r="K546" i="14"/>
  <c r="Y536" i="14"/>
  <c r="N531" i="14"/>
  <c r="Q516" i="14"/>
  <c r="F511" i="14"/>
  <c r="T501" i="14"/>
  <c r="I496" i="14"/>
  <c r="W486" i="14"/>
  <c r="W636" i="14"/>
  <c r="L631" i="14"/>
  <c r="Z621" i="14"/>
  <c r="O616" i="14"/>
  <c r="D611" i="14"/>
  <c r="D609" i="14" s="1"/>
  <c r="R601" i="14"/>
  <c r="G596" i="14"/>
  <c r="U586" i="14"/>
  <c r="J581" i="14"/>
  <c r="X571" i="14"/>
  <c r="M566" i="14"/>
  <c r="AA556" i="14"/>
  <c r="P551" i="14"/>
  <c r="E546" i="14"/>
  <c r="S536" i="14"/>
  <c r="H531" i="14"/>
  <c r="V521" i="14"/>
  <c r="K516" i="14"/>
  <c r="Y506" i="14"/>
  <c r="N501" i="14"/>
  <c r="Q486" i="14"/>
  <c r="Q636" i="14"/>
  <c r="F631" i="14"/>
  <c r="T621" i="14"/>
  <c r="I616" i="14"/>
  <c r="W606" i="14"/>
  <c r="L601" i="14"/>
  <c r="Z591" i="14"/>
  <c r="K636" i="14"/>
  <c r="Y626" i="14"/>
  <c r="N621" i="14"/>
  <c r="Q606" i="14"/>
  <c r="F601" i="14"/>
  <c r="T591" i="14"/>
  <c r="I586" i="14"/>
  <c r="W576" i="14"/>
  <c r="L571" i="14"/>
  <c r="Z561" i="14"/>
  <c r="O556" i="14"/>
  <c r="D551" i="14"/>
  <c r="R541" i="14"/>
  <c r="G536" i="14"/>
  <c r="U526" i="14"/>
  <c r="J521" i="14"/>
  <c r="X511" i="14"/>
  <c r="M506" i="14"/>
  <c r="AA496" i="14"/>
  <c r="P491" i="14"/>
  <c r="E486" i="14"/>
  <c r="G506" i="14"/>
  <c r="O526" i="14"/>
  <c r="W546" i="14"/>
  <c r="F571" i="14"/>
  <c r="N591" i="14"/>
  <c r="E636" i="14"/>
  <c r="F636" i="15"/>
  <c r="Y486" i="15"/>
  <c r="X491" i="15"/>
  <c r="S486" i="15"/>
  <c r="R491" i="15"/>
  <c r="M486" i="15"/>
  <c r="L491" i="15"/>
  <c r="G486" i="15"/>
  <c r="G9" i="13"/>
  <c r="G7" i="13" s="1"/>
  <c r="S9" i="13"/>
  <c r="S7" i="13" s="1"/>
  <c r="R14" i="13"/>
  <c r="R12" i="13" s="1"/>
  <c r="W19" i="13"/>
  <c r="W17" i="13" s="1"/>
  <c r="J24" i="13"/>
  <c r="J22" i="13" s="1"/>
  <c r="I29" i="13"/>
  <c r="I27" i="13" s="1"/>
  <c r="L168" i="13"/>
  <c r="D178" i="13"/>
  <c r="O183" i="13"/>
  <c r="T188" i="13"/>
  <c r="Y193" i="13"/>
  <c r="D208" i="13"/>
  <c r="O213" i="13"/>
  <c r="T218" i="13"/>
  <c r="Y223" i="13"/>
  <c r="D238" i="13"/>
  <c r="G347" i="13"/>
  <c r="L352" i="13"/>
  <c r="Q357" i="13"/>
  <c r="V362" i="13"/>
  <c r="G377" i="13"/>
  <c r="L382" i="13"/>
  <c r="Q387" i="13"/>
  <c r="V392" i="13"/>
  <c r="G407" i="13"/>
  <c r="L412" i="13"/>
  <c r="E486" i="13"/>
  <c r="L486" i="13"/>
  <c r="S486" i="13"/>
  <c r="Z486" i="13"/>
  <c r="K491" i="13"/>
  <c r="W491" i="13"/>
  <c r="J496" i="13"/>
  <c r="U501" i="13"/>
  <c r="P506" i="13"/>
  <c r="AA511" i="13"/>
  <c r="B743" i="13"/>
  <c r="B755" i="13"/>
  <c r="B767" i="13"/>
  <c r="K486" i="14"/>
  <c r="S506" i="14"/>
  <c r="AA526" i="14"/>
  <c r="J551" i="14"/>
  <c r="R571" i="14"/>
  <c r="Y596" i="14"/>
  <c r="E22" i="16"/>
  <c r="K9" i="13"/>
  <c r="K7" i="13" s="1"/>
  <c r="W9" i="13"/>
  <c r="X14" i="13"/>
  <c r="X12" i="13" s="1"/>
  <c r="P24" i="13"/>
  <c r="P22" i="13" s="1"/>
  <c r="O29" i="13"/>
  <c r="O27" i="13" s="1"/>
  <c r="H34" i="13"/>
  <c r="H32" i="13" s="1"/>
  <c r="N168" i="13"/>
  <c r="E173" i="13"/>
  <c r="J178" i="13"/>
  <c r="U183" i="13"/>
  <c r="Z188" i="13"/>
  <c r="E203" i="13"/>
  <c r="J208" i="13"/>
  <c r="U213" i="13"/>
  <c r="Z218" i="13"/>
  <c r="E233" i="13"/>
  <c r="J238" i="13"/>
  <c r="W327" i="13"/>
  <c r="H342" i="13"/>
  <c r="M347" i="13"/>
  <c r="R352" i="13"/>
  <c r="W357" i="13"/>
  <c r="H372" i="13"/>
  <c r="M377" i="13"/>
  <c r="R382" i="13"/>
  <c r="W387" i="13"/>
  <c r="H402" i="13"/>
  <c r="M407" i="13"/>
  <c r="R412" i="13"/>
  <c r="F486" i="13"/>
  <c r="M486" i="13"/>
  <c r="T486" i="13"/>
  <c r="AA486" i="13"/>
  <c r="M491" i="13"/>
  <c r="Y491" i="13"/>
  <c r="L496" i="13"/>
  <c r="E501" i="13"/>
  <c r="W501" i="13"/>
  <c r="V506" i="13"/>
  <c r="B757" i="13"/>
  <c r="J491" i="14"/>
  <c r="R511" i="14"/>
  <c r="Z531" i="14"/>
  <c r="I556" i="14"/>
  <c r="Q576" i="14"/>
  <c r="K606" i="14"/>
  <c r="F491" i="15"/>
  <c r="Z7" i="16"/>
  <c r="S12" i="16"/>
  <c r="L17" i="16"/>
  <c r="S72" i="16"/>
  <c r="S7" i="15"/>
  <c r="Y7" i="15"/>
  <c r="B761" i="16"/>
  <c r="B749" i="16"/>
  <c r="B737" i="16"/>
  <c r="B725" i="16"/>
  <c r="B713" i="16"/>
  <c r="B697" i="16"/>
  <c r="B685" i="16"/>
  <c r="B673" i="16"/>
  <c r="B661" i="16"/>
  <c r="B649" i="16"/>
  <c r="B624" i="16"/>
  <c r="B594" i="16"/>
  <c r="B564" i="16"/>
  <c r="B534" i="16"/>
  <c r="B504" i="16"/>
  <c r="B494" i="16"/>
  <c r="B465" i="16"/>
  <c r="B435" i="16"/>
  <c r="B405" i="16"/>
  <c r="B375" i="16"/>
  <c r="B345" i="16"/>
  <c r="B306" i="16"/>
  <c r="B276" i="16"/>
  <c r="B251" i="16"/>
  <c r="B241" i="16"/>
  <c r="B211" i="16"/>
  <c r="B181" i="16"/>
  <c r="B759" i="16"/>
  <c r="B747" i="16"/>
  <c r="B735" i="16"/>
  <c r="B723" i="16"/>
  <c r="B711" i="16"/>
  <c r="B695" i="16"/>
  <c r="B683" i="16"/>
  <c r="B671" i="16"/>
  <c r="B659" i="16"/>
  <c r="B647" i="16"/>
  <c r="B619" i="16"/>
  <c r="B589" i="16"/>
  <c r="B559" i="16"/>
  <c r="B529" i="16"/>
  <c r="B499" i="16"/>
  <c r="B489" i="16"/>
  <c r="B460" i="16"/>
  <c r="B430" i="16"/>
  <c r="B400" i="16"/>
  <c r="B370" i="16"/>
  <c r="B340" i="16"/>
  <c r="B301" i="16"/>
  <c r="B271" i="16"/>
  <c r="B216" i="16"/>
  <c r="B186" i="16"/>
  <c r="B137" i="16"/>
  <c r="B97" i="16"/>
  <c r="B769" i="16"/>
  <c r="B757" i="16"/>
  <c r="B745" i="16"/>
  <c r="B733" i="16"/>
  <c r="B721" i="16"/>
  <c r="B709" i="16"/>
  <c r="B693" i="16"/>
  <c r="B681" i="16"/>
  <c r="B669" i="16"/>
  <c r="B657" i="16"/>
  <c r="B645" i="16"/>
  <c r="B614" i="16"/>
  <c r="B584" i="16"/>
  <c r="B554" i="16"/>
  <c r="B524" i="16"/>
  <c r="B455" i="16"/>
  <c r="B425" i="16"/>
  <c r="B395" i="16"/>
  <c r="B365" i="16"/>
  <c r="B335" i="16"/>
  <c r="B296" i="16"/>
  <c r="B266" i="16"/>
  <c r="B221" i="16"/>
  <c r="B191" i="16"/>
  <c r="B166" i="16"/>
  <c r="B767" i="16"/>
  <c r="B755" i="16"/>
  <c r="B743" i="16"/>
  <c r="B731" i="16"/>
  <c r="B719" i="16"/>
  <c r="B703" i="16"/>
  <c r="B691" i="16"/>
  <c r="B679" i="16"/>
  <c r="B667" i="16"/>
  <c r="B655" i="16"/>
  <c r="B643" i="16"/>
  <c r="B609" i="16"/>
  <c r="B579" i="16"/>
  <c r="B549" i="16"/>
  <c r="B519" i="16"/>
  <c r="B484" i="16"/>
  <c r="B450" i="16"/>
  <c r="B420" i="16"/>
  <c r="B390" i="16"/>
  <c r="B360" i="16"/>
  <c r="B330" i="16"/>
  <c r="B325" i="16"/>
  <c r="B291" i="16"/>
  <c r="B261" i="16"/>
  <c r="B246" i="16"/>
  <c r="B765" i="16"/>
  <c r="B753" i="16"/>
  <c r="B741" i="16"/>
  <c r="B729" i="16"/>
  <c r="B717" i="16"/>
  <c r="B701" i="16"/>
  <c r="B689" i="16"/>
  <c r="B677" i="16"/>
  <c r="B665" i="16"/>
  <c r="B653" i="16"/>
  <c r="B634" i="16"/>
  <c r="B604" i="16"/>
  <c r="B574" i="16"/>
  <c r="B544" i="16"/>
  <c r="B514" i="16"/>
  <c r="B475" i="16"/>
  <c r="B445" i="16"/>
  <c r="B415" i="16"/>
  <c r="B385" i="16"/>
  <c r="B355" i="16"/>
  <c r="B316" i="16"/>
  <c r="B286" i="16"/>
  <c r="B256" i="16"/>
  <c r="B231" i="16"/>
  <c r="B201" i="16"/>
  <c r="B171" i="16"/>
  <c r="B152" i="16"/>
  <c r="B122" i="16"/>
  <c r="B112" i="16"/>
  <c r="E782" i="14"/>
  <c r="E781" i="14" s="1"/>
  <c r="K17" i="15"/>
  <c r="B759" i="15"/>
  <c r="B765" i="15"/>
  <c r="S245" i="16"/>
  <c r="Q116" i="16"/>
  <c r="L111" i="16"/>
  <c r="S106" i="16"/>
  <c r="S102" i="16" s="1"/>
  <c r="Z101" i="16"/>
  <c r="Z97" i="16" s="1"/>
  <c r="E86" i="16"/>
  <c r="E82" i="16" s="1"/>
  <c r="L81" i="16"/>
  <c r="L77" i="16" s="1"/>
  <c r="H101" i="16"/>
  <c r="O96" i="16"/>
  <c r="O92" i="16" s="1"/>
  <c r="P91" i="16"/>
  <c r="P87" i="16" s="1"/>
  <c r="X21" i="16"/>
  <c r="Q26" i="16"/>
  <c r="J31" i="16"/>
  <c r="I36" i="16"/>
  <c r="X51" i="16"/>
  <c r="Q56" i="16"/>
  <c r="J61" i="16"/>
  <c r="I66" i="16"/>
  <c r="J91" i="16"/>
  <c r="T101" i="16"/>
  <c r="X111" i="16"/>
  <c r="B509" i="16"/>
  <c r="B663" i="16"/>
  <c r="B739" i="16"/>
  <c r="F782" i="14"/>
  <c r="F781" i="14" s="1"/>
  <c r="F14" i="15"/>
  <c r="F12" i="15" s="1"/>
  <c r="R16" i="15"/>
  <c r="Q19" i="15"/>
  <c r="Q17" i="15" s="1"/>
  <c r="B695" i="15"/>
  <c r="W159" i="16"/>
  <c r="G104" i="16"/>
  <c r="N99" i="16"/>
  <c r="N97" i="16" s="1"/>
  <c r="U94" i="16"/>
  <c r="V89" i="16"/>
  <c r="R109" i="16"/>
  <c r="R107" i="16" s="1"/>
  <c r="Y104" i="16"/>
  <c r="D89" i="16"/>
  <c r="D87" i="16" s="1"/>
  <c r="H11" i="16"/>
  <c r="H7" i="16" s="1"/>
  <c r="Y14" i="16"/>
  <c r="Y12" i="16" s="1"/>
  <c r="R19" i="16"/>
  <c r="R17" i="16" s="1"/>
  <c r="K24" i="16"/>
  <c r="K22" i="16" s="1"/>
  <c r="W26" i="16"/>
  <c r="W22" i="16" s="1"/>
  <c r="D29" i="16"/>
  <c r="D27" i="16" s="1"/>
  <c r="P31" i="16"/>
  <c r="O36" i="16"/>
  <c r="H41" i="16"/>
  <c r="Y44" i="16"/>
  <c r="Y42" i="16" s="1"/>
  <c r="R49" i="16"/>
  <c r="R47" i="16" s="1"/>
  <c r="B52" i="16"/>
  <c r="K54" i="16"/>
  <c r="K52" i="16" s="1"/>
  <c r="W56" i="16"/>
  <c r="D59" i="16"/>
  <c r="D57" i="16" s="1"/>
  <c r="P61" i="16"/>
  <c r="O66" i="16"/>
  <c r="H71" i="16"/>
  <c r="Y74" i="16"/>
  <c r="Y72" i="16" s="1"/>
  <c r="R79" i="16"/>
  <c r="R77" i="16" s="1"/>
  <c r="W84" i="16"/>
  <c r="W82" i="16" s="1"/>
  <c r="V91" i="16"/>
  <c r="AA94" i="16"/>
  <c r="AA92" i="16" s="1"/>
  <c r="B102" i="16"/>
  <c r="G106" i="16"/>
  <c r="F109" i="16"/>
  <c r="F107" i="16" s="1"/>
  <c r="E116" i="16"/>
  <c r="B142" i="16"/>
  <c r="B206" i="16"/>
  <c r="B350" i="16"/>
  <c r="B539" i="16"/>
  <c r="B675" i="16"/>
  <c r="B751" i="16"/>
  <c r="G11" i="15"/>
  <c r="L14" i="15"/>
  <c r="X16" i="15"/>
  <c r="X12" i="15" s="1"/>
  <c r="W19" i="15"/>
  <c r="W17" i="15" s="1"/>
  <c r="H24" i="15"/>
  <c r="R29" i="15"/>
  <c r="B669" i="15"/>
  <c r="B711" i="15"/>
  <c r="D7" i="16"/>
  <c r="N11" i="16"/>
  <c r="N7" i="16" s="1"/>
  <c r="G16" i="16"/>
  <c r="G12" i="16" s="1"/>
  <c r="X19" i="16"/>
  <c r="Q24" i="16"/>
  <c r="Q22" i="16" s="1"/>
  <c r="J29" i="16"/>
  <c r="J27" i="16" s="1"/>
  <c r="V31" i="16"/>
  <c r="V27" i="16" s="1"/>
  <c r="I34" i="16"/>
  <c r="I32" i="16" s="1"/>
  <c r="U36" i="16"/>
  <c r="U32" i="16" s="1"/>
  <c r="N41" i="16"/>
  <c r="N37" i="16" s="1"/>
  <c r="G46" i="16"/>
  <c r="G42" i="16" s="1"/>
  <c r="X49" i="16"/>
  <c r="X47" i="16" s="1"/>
  <c r="Q54" i="16"/>
  <c r="Q52" i="16" s="1"/>
  <c r="J59" i="16"/>
  <c r="V61" i="16"/>
  <c r="V57" i="16" s="1"/>
  <c r="I64" i="16"/>
  <c r="I62" i="16" s="1"/>
  <c r="U66" i="16"/>
  <c r="U62" i="16" s="1"/>
  <c r="N71" i="16"/>
  <c r="N67" i="16" s="1"/>
  <c r="G76" i="16"/>
  <c r="G72" i="16" s="1"/>
  <c r="X79" i="16"/>
  <c r="X77" i="16" s="1"/>
  <c r="K86" i="16"/>
  <c r="K82" i="16" s="1"/>
  <c r="B92" i="16"/>
  <c r="I96" i="16"/>
  <c r="I92" i="16" s="1"/>
  <c r="H99" i="16"/>
  <c r="H97" i="16" s="1"/>
  <c r="M106" i="16"/>
  <c r="M102" i="16" s="1"/>
  <c r="L109" i="16"/>
  <c r="L107" i="16" s="1"/>
  <c r="K116" i="16"/>
  <c r="B147" i="16"/>
  <c r="B196" i="16"/>
  <c r="B380" i="16"/>
  <c r="B569" i="16"/>
  <c r="B687" i="16"/>
  <c r="B763" i="16"/>
  <c r="D781" i="14"/>
  <c r="G9" i="15"/>
  <c r="G7" i="15" s="1"/>
  <c r="M11" i="15"/>
  <c r="M7" i="15" s="1"/>
  <c r="L12" i="15"/>
  <c r="R12" i="15"/>
  <c r="R14" i="15"/>
  <c r="E21" i="15"/>
  <c r="E17" i="15" s="1"/>
  <c r="R24" i="15"/>
  <c r="B671" i="15"/>
  <c r="T11" i="16"/>
  <c r="T7" i="16" s="1"/>
  <c r="M16" i="16"/>
  <c r="M12" i="16" s="1"/>
  <c r="F21" i="16"/>
  <c r="F17" i="16" s="1"/>
  <c r="P29" i="16"/>
  <c r="O34" i="16"/>
  <c r="O32" i="16" s="1"/>
  <c r="AA36" i="16"/>
  <c r="AA32" i="16" s="1"/>
  <c r="H39" i="16"/>
  <c r="H37" i="16" s="1"/>
  <c r="T41" i="16"/>
  <c r="T37" i="16" s="1"/>
  <c r="M46" i="16"/>
  <c r="M42" i="16" s="1"/>
  <c r="F51" i="16"/>
  <c r="F47" i="16" s="1"/>
  <c r="W54" i="16"/>
  <c r="W52" i="16" s="1"/>
  <c r="P59" i="16"/>
  <c r="O64" i="16"/>
  <c r="O62" i="16" s="1"/>
  <c r="AA66" i="16"/>
  <c r="AA62" i="16" s="1"/>
  <c r="H69" i="16"/>
  <c r="H67" i="16" s="1"/>
  <c r="T71" i="16"/>
  <c r="T67" i="16" s="1"/>
  <c r="M76" i="16"/>
  <c r="M72" i="16" s="1"/>
  <c r="F81" i="16"/>
  <c r="F77" i="16" s="1"/>
  <c r="Q86" i="16"/>
  <c r="Q82" i="16" s="1"/>
  <c r="J87" i="16"/>
  <c r="J89" i="16"/>
  <c r="U96" i="16"/>
  <c r="T99" i="16"/>
  <c r="T97" i="16" s="1"/>
  <c r="Y106" i="16"/>
  <c r="X109" i="16"/>
  <c r="X107" i="16" s="1"/>
  <c r="W116" i="16"/>
  <c r="B157" i="16"/>
  <c r="B236" i="16"/>
  <c r="B281" i="16"/>
  <c r="B410" i="16"/>
  <c r="B599" i="16"/>
  <c r="B699" i="16"/>
  <c r="L168" i="16"/>
  <c r="E178" i="16"/>
  <c r="J183" i="16"/>
  <c r="U188" i="16"/>
  <c r="Z193" i="16"/>
  <c r="E208" i="16"/>
  <c r="J213" i="16"/>
  <c r="U218" i="16"/>
  <c r="Z223" i="16"/>
  <c r="E238" i="16"/>
  <c r="U243" i="16"/>
  <c r="Z327" i="16"/>
  <c r="L486" i="16"/>
  <c r="X486" i="16"/>
  <c r="G491" i="16"/>
  <c r="S491" i="16"/>
  <c r="L496" i="16"/>
  <c r="U168" i="17"/>
  <c r="I173" i="17"/>
  <c r="T178" i="17"/>
  <c r="M183" i="17"/>
  <c r="K327" i="17"/>
  <c r="D332" i="17"/>
  <c r="U332" i="17"/>
  <c r="O337" i="17"/>
  <c r="I342" i="17"/>
  <c r="I486" i="17"/>
  <c r="S486" i="17"/>
  <c r="AA486" i="17"/>
  <c r="J491" i="17"/>
  <c r="S491" i="17"/>
  <c r="O496" i="17"/>
  <c r="AA496" i="17"/>
  <c r="K501" i="17"/>
  <c r="U506" i="17"/>
  <c r="U504" i="17" s="1"/>
  <c r="R511" i="17"/>
  <c r="S516" i="17"/>
  <c r="U526" i="17"/>
  <c r="S536" i="17"/>
  <c r="K546" i="17"/>
  <c r="U556" i="17"/>
  <c r="U554" i="17" s="1"/>
  <c r="S566" i="17"/>
  <c r="K576" i="17"/>
  <c r="M486" i="16"/>
  <c r="Y486" i="16"/>
  <c r="K491" i="16"/>
  <c r="W491" i="16"/>
  <c r="R496" i="16"/>
  <c r="Q327" i="17"/>
  <c r="E332" i="17"/>
  <c r="V332" i="17"/>
  <c r="P337" i="17"/>
  <c r="O342" i="17"/>
  <c r="K486" i="17"/>
  <c r="T486" i="17"/>
  <c r="L491" i="17"/>
  <c r="T491" i="17"/>
  <c r="E496" i="17"/>
  <c r="Q496" i="17"/>
  <c r="N501" i="17"/>
  <c r="D506" i="17"/>
  <c r="V506" i="17"/>
  <c r="T511" i="17"/>
  <c r="AA526" i="17"/>
  <c r="AA556" i="17"/>
  <c r="E7" i="18"/>
  <c r="N486" i="16"/>
  <c r="Z486" i="16"/>
  <c r="L491" i="16"/>
  <c r="X491" i="16"/>
  <c r="X496" i="16"/>
  <c r="R327" i="17"/>
  <c r="I332" i="17"/>
  <c r="T337" i="17"/>
  <c r="U342" i="17"/>
  <c r="AA636" i="17"/>
  <c r="S601" i="17"/>
  <c r="W591" i="17"/>
  <c r="F586" i="17"/>
  <c r="W576" i="17"/>
  <c r="R571" i="17"/>
  <c r="M566" i="17"/>
  <c r="H561" i="17"/>
  <c r="W546" i="17"/>
  <c r="R541" i="17"/>
  <c r="M536" i="17"/>
  <c r="H531" i="17"/>
  <c r="Y516" i="17"/>
  <c r="G516" i="17"/>
  <c r="G601" i="17"/>
  <c r="N591" i="17"/>
  <c r="Q576" i="17"/>
  <c r="L571" i="17"/>
  <c r="G566" i="17"/>
  <c r="G564" i="17" s="1"/>
  <c r="V551" i="17"/>
  <c r="Q546" i="17"/>
  <c r="L541" i="17"/>
  <c r="G536" i="17"/>
  <c r="V521" i="17"/>
  <c r="W516" i="17"/>
  <c r="E516" i="17"/>
  <c r="N511" i="17"/>
  <c r="Y506" i="17"/>
  <c r="M506" i="17"/>
  <c r="Z501" i="17"/>
  <c r="K596" i="17"/>
  <c r="K594" i="17" s="1"/>
  <c r="U586" i="17"/>
  <c r="G581" i="17"/>
  <c r="Y566" i="17"/>
  <c r="T561" i="17"/>
  <c r="O556" i="17"/>
  <c r="D551" i="17"/>
  <c r="Y536" i="17"/>
  <c r="T531" i="17"/>
  <c r="O526" i="17"/>
  <c r="D521" i="17"/>
  <c r="M516" i="17"/>
  <c r="X511" i="17"/>
  <c r="F511" i="17"/>
  <c r="S506" i="17"/>
  <c r="G506" i="17"/>
  <c r="T501" i="17"/>
  <c r="M486" i="17"/>
  <c r="U486" i="17"/>
  <c r="D491" i="17"/>
  <c r="M491" i="17"/>
  <c r="V491" i="17"/>
  <c r="F496" i="17"/>
  <c r="R496" i="17"/>
  <c r="D501" i="17"/>
  <c r="P501" i="17"/>
  <c r="I506" i="17"/>
  <c r="AA506" i="17"/>
  <c r="Z511" i="17"/>
  <c r="J521" i="17"/>
  <c r="F541" i="17"/>
  <c r="J551" i="17"/>
  <c r="F571" i="17"/>
  <c r="N581" i="17"/>
  <c r="S168" i="16"/>
  <c r="R173" i="16"/>
  <c r="W178" i="16"/>
  <c r="H193" i="16"/>
  <c r="M198" i="16"/>
  <c r="R203" i="16"/>
  <c r="W208" i="16"/>
  <c r="H223" i="16"/>
  <c r="M228" i="16"/>
  <c r="R233" i="16"/>
  <c r="Y238" i="16"/>
  <c r="W248" i="16"/>
  <c r="H327" i="16"/>
  <c r="F486" i="16"/>
  <c r="R486" i="16"/>
  <c r="M491" i="16"/>
  <c r="Y491" i="16"/>
  <c r="J168" i="17"/>
  <c r="T173" i="17"/>
  <c r="I178" i="17"/>
  <c r="F188" i="17"/>
  <c r="E327" i="17"/>
  <c r="V327" i="17"/>
  <c r="J332" i="17"/>
  <c r="D337" i="17"/>
  <c r="U337" i="17"/>
  <c r="AA342" i="17"/>
  <c r="E486" i="17"/>
  <c r="N486" i="17"/>
  <c r="W486" i="17"/>
  <c r="F491" i="17"/>
  <c r="N491" i="17"/>
  <c r="X491" i="17"/>
  <c r="I496" i="17"/>
  <c r="U496" i="17"/>
  <c r="E501" i="17"/>
  <c r="Q501" i="17"/>
  <c r="J506" i="17"/>
  <c r="P521" i="17"/>
  <c r="N531" i="17"/>
  <c r="X541" i="17"/>
  <c r="P551" i="17"/>
  <c r="N561" i="17"/>
  <c r="X571" i="17"/>
  <c r="V581" i="17"/>
  <c r="T596" i="17"/>
  <c r="F168" i="16"/>
  <c r="X168" i="16"/>
  <c r="X173" i="16"/>
  <c r="I188" i="16"/>
  <c r="N193" i="16"/>
  <c r="S198" i="16"/>
  <c r="X203" i="16"/>
  <c r="I218" i="16"/>
  <c r="N223" i="16"/>
  <c r="S228" i="16"/>
  <c r="X233" i="16"/>
  <c r="N327" i="16"/>
  <c r="G486" i="16"/>
  <c r="S486" i="16"/>
  <c r="E491" i="16"/>
  <c r="Q491" i="16"/>
  <c r="K168" i="17"/>
  <c r="D173" i="17"/>
  <c r="U173" i="17"/>
  <c r="O178" i="17"/>
  <c r="G183" i="17"/>
  <c r="F327" i="17"/>
  <c r="W327" i="17"/>
  <c r="P332" i="17"/>
  <c r="H337" i="17"/>
  <c r="G486" i="17"/>
  <c r="O486" i="17"/>
  <c r="Y486" i="17"/>
  <c r="G491" i="17"/>
  <c r="P491" i="17"/>
  <c r="Y491" i="17"/>
  <c r="K496" i="17"/>
  <c r="W496" i="17"/>
  <c r="H501" i="17"/>
  <c r="V501" i="17"/>
  <c r="O506" i="17"/>
  <c r="H511" i="17"/>
  <c r="K516" i="17"/>
  <c r="Z531" i="17"/>
  <c r="Z561" i="17"/>
  <c r="N7" i="18"/>
  <c r="Q9" i="18"/>
  <c r="H11" i="18"/>
  <c r="Z11" i="18"/>
  <c r="P14" i="18"/>
  <c r="P12" i="18" s="1"/>
  <c r="J16" i="18"/>
  <c r="F19" i="18"/>
  <c r="F17" i="18" s="1"/>
  <c r="X19" i="18"/>
  <c r="X17" i="18" s="1"/>
  <c r="R21" i="18"/>
  <c r="H24" i="18"/>
  <c r="H22" i="18" s="1"/>
  <c r="Z24" i="18"/>
  <c r="Z22" i="18" s="1"/>
  <c r="T26" i="18"/>
  <c r="M29" i="18"/>
  <c r="M27" i="18" s="1"/>
  <c r="G31" i="18"/>
  <c r="Y31" i="18"/>
  <c r="U34" i="18"/>
  <c r="U32" i="18" s="1"/>
  <c r="O36" i="18"/>
  <c r="H39" i="18"/>
  <c r="H37" i="18" s="1"/>
  <c r="Z39" i="18"/>
  <c r="Z37" i="18" s="1"/>
  <c r="T41" i="18"/>
  <c r="J44" i="18"/>
  <c r="D46" i="18"/>
  <c r="V46" i="18"/>
  <c r="L49" i="18"/>
  <c r="H51" i="18"/>
  <c r="G56" i="18"/>
  <c r="I61" i="18"/>
  <c r="I57" i="18" s="1"/>
  <c r="G66" i="18"/>
  <c r="G62" i="18" s="1"/>
  <c r="D69" i="18"/>
  <c r="P71" i="18"/>
  <c r="AA74" i="18"/>
  <c r="W79" i="18"/>
  <c r="K96" i="18"/>
  <c r="I104" i="18"/>
  <c r="X119" i="18"/>
  <c r="J129" i="18"/>
  <c r="U136" i="18"/>
  <c r="G146" i="18"/>
  <c r="V161" i="18"/>
  <c r="G168" i="18"/>
  <c r="Q168" i="18"/>
  <c r="Y168" i="18"/>
  <c r="M173" i="18"/>
  <c r="J203" i="18"/>
  <c r="T213" i="18"/>
  <c r="I238" i="18"/>
  <c r="V265" i="18"/>
  <c r="N327" i="18"/>
  <c r="S332" i="18"/>
  <c r="X337" i="18"/>
  <c r="I352" i="18"/>
  <c r="P357" i="18"/>
  <c r="F367" i="18"/>
  <c r="D377" i="18"/>
  <c r="S412" i="18"/>
  <c r="T9" i="18"/>
  <c r="K11" i="18"/>
  <c r="S14" i="18"/>
  <c r="M16" i="18"/>
  <c r="M12" i="18" s="1"/>
  <c r="I19" i="18"/>
  <c r="AA19" i="18"/>
  <c r="U21" i="18"/>
  <c r="U17" i="18" s="1"/>
  <c r="K24" i="18"/>
  <c r="E26" i="18"/>
  <c r="E22" i="18" s="1"/>
  <c r="W26" i="18"/>
  <c r="W22" i="18" s="1"/>
  <c r="P29" i="18"/>
  <c r="J31" i="18"/>
  <c r="J27" i="18" s="1"/>
  <c r="F34" i="18"/>
  <c r="X34" i="18"/>
  <c r="R36" i="18"/>
  <c r="R32" i="18" s="1"/>
  <c r="K39" i="18"/>
  <c r="E41" i="18"/>
  <c r="E37" i="18" s="1"/>
  <c r="W41" i="18"/>
  <c r="W37" i="18" s="1"/>
  <c r="M44" i="18"/>
  <c r="G46" i="18"/>
  <c r="G42" i="18" s="1"/>
  <c r="Y46" i="18"/>
  <c r="Y42" i="18" s="1"/>
  <c r="O49" i="18"/>
  <c r="O47" i="18" s="1"/>
  <c r="K51" i="18"/>
  <c r="H54" i="18"/>
  <c r="J56" i="18"/>
  <c r="O61" i="18"/>
  <c r="M66" i="18"/>
  <c r="J69" i="18"/>
  <c r="V71" i="18"/>
  <c r="L76" i="18"/>
  <c r="N81" i="18"/>
  <c r="F89" i="18"/>
  <c r="AA104" i="18"/>
  <c r="M114" i="18"/>
  <c r="R121" i="18"/>
  <c r="D131" i="18"/>
  <c r="Y146" i="18"/>
  <c r="Q154" i="18"/>
  <c r="I168" i="18"/>
  <c r="R168" i="18"/>
  <c r="AA168" i="18"/>
  <c r="V173" i="18"/>
  <c r="N183" i="18"/>
  <c r="F193" i="18"/>
  <c r="Q228" i="18"/>
  <c r="U240" i="18"/>
  <c r="X253" i="18"/>
  <c r="G280" i="18"/>
  <c r="J293" i="18"/>
  <c r="T327" i="18"/>
  <c r="Y332" i="18"/>
  <c r="D347" i="18"/>
  <c r="O352" i="18"/>
  <c r="X357" i="18"/>
  <c r="R367" i="18"/>
  <c r="V377" i="18"/>
  <c r="X397" i="18"/>
  <c r="K491" i="18"/>
  <c r="J42" i="18"/>
  <c r="P67" i="18"/>
  <c r="X89" i="18"/>
  <c r="J99" i="18"/>
  <c r="G116" i="18"/>
  <c r="V131" i="18"/>
  <c r="T139" i="18"/>
  <c r="K156" i="18"/>
  <c r="O170" i="18"/>
  <c r="O166" i="18" s="1"/>
  <c r="V295" i="18"/>
  <c r="E782" i="17"/>
  <c r="B767" i="17"/>
  <c r="H9" i="18"/>
  <c r="H7" i="18" s="1"/>
  <c r="Z9" i="18"/>
  <c r="Z7" i="18" s="1"/>
  <c r="Q11" i="18"/>
  <c r="G14" i="18"/>
  <c r="G12" i="18" s="1"/>
  <c r="Y14" i="18"/>
  <c r="Y12" i="18" s="1"/>
  <c r="S16" i="18"/>
  <c r="O19" i="18"/>
  <c r="O17" i="18" s="1"/>
  <c r="I21" i="18"/>
  <c r="I17" i="18" s="1"/>
  <c r="AA21" i="18"/>
  <c r="AA17" i="18" s="1"/>
  <c r="Q24" i="18"/>
  <c r="Q22" i="18" s="1"/>
  <c r="K26" i="18"/>
  <c r="D29" i="18"/>
  <c r="D27" i="18" s="1"/>
  <c r="V29" i="18"/>
  <c r="V27" i="18" s="1"/>
  <c r="P31" i="18"/>
  <c r="L34" i="18"/>
  <c r="L32" i="18" s="1"/>
  <c r="F36" i="18"/>
  <c r="F32" i="18" s="1"/>
  <c r="X36" i="18"/>
  <c r="X32" i="18" s="1"/>
  <c r="Q39" i="18"/>
  <c r="Q37" i="18" s="1"/>
  <c r="K41" i="18"/>
  <c r="S44" i="18"/>
  <c r="S42" i="18" s="1"/>
  <c r="M46" i="18"/>
  <c r="U49" i="18"/>
  <c r="R51" i="18"/>
  <c r="R47" i="18" s="1"/>
  <c r="P54" i="18"/>
  <c r="P52" i="18" s="1"/>
  <c r="V56" i="18"/>
  <c r="O59" i="18"/>
  <c r="O57" i="18" s="1"/>
  <c r="AA61" i="18"/>
  <c r="AA57" i="18" s="1"/>
  <c r="M64" i="18"/>
  <c r="Y66" i="18"/>
  <c r="Y62" i="18" s="1"/>
  <c r="V69" i="18"/>
  <c r="I74" i="18"/>
  <c r="M84" i="18"/>
  <c r="R91" i="18"/>
  <c r="D101" i="18"/>
  <c r="Y116" i="18"/>
  <c r="Q124" i="18"/>
  <c r="N141" i="18"/>
  <c r="F149" i="18"/>
  <c r="L168" i="18"/>
  <c r="U168" i="18"/>
  <c r="I178" i="18"/>
  <c r="N185" i="18"/>
  <c r="AA208" i="18"/>
  <c r="J233" i="18"/>
  <c r="N245" i="18"/>
  <c r="Q258" i="18"/>
  <c r="U270" i="18"/>
  <c r="X283" i="18"/>
  <c r="F337" i="18"/>
  <c r="K342" i="18"/>
  <c r="P347" i="18"/>
  <c r="P345" i="18" s="1"/>
  <c r="AA352" i="18"/>
  <c r="G362" i="18"/>
  <c r="N372" i="18"/>
  <c r="U382" i="18"/>
  <c r="W402" i="18"/>
  <c r="P516" i="18"/>
  <c r="P514" i="18" s="1"/>
  <c r="K9" i="18"/>
  <c r="K7" i="18" s="1"/>
  <c r="T11" i="18"/>
  <c r="J14" i="18"/>
  <c r="D16" i="18"/>
  <c r="D12" i="18" s="1"/>
  <c r="V16" i="18"/>
  <c r="V12" i="18" s="1"/>
  <c r="R19" i="18"/>
  <c r="R17" i="18" s="1"/>
  <c r="L21" i="18"/>
  <c r="L17" i="18" s="1"/>
  <c r="T24" i="18"/>
  <c r="T22" i="18" s="1"/>
  <c r="N26" i="18"/>
  <c r="N22" i="18" s="1"/>
  <c r="G29" i="18"/>
  <c r="G27" i="18" s="1"/>
  <c r="Y29" i="18"/>
  <c r="Y27" i="18" s="1"/>
  <c r="S31" i="18"/>
  <c r="S27" i="18" s="1"/>
  <c r="O34" i="18"/>
  <c r="O32" i="18" s="1"/>
  <c r="I36" i="18"/>
  <c r="I32" i="18" s="1"/>
  <c r="AA36" i="18"/>
  <c r="AA32" i="18" s="1"/>
  <c r="T39" i="18"/>
  <c r="T37" i="18" s="1"/>
  <c r="N41" i="18"/>
  <c r="N37" i="18" s="1"/>
  <c r="D44" i="18"/>
  <c r="D42" i="18" s="1"/>
  <c r="V44" i="18"/>
  <c r="V42" i="18" s="1"/>
  <c r="P46" i="18"/>
  <c r="P42" i="18" s="1"/>
  <c r="F49" i="18"/>
  <c r="X49" i="18"/>
  <c r="V51" i="18"/>
  <c r="U54" i="18"/>
  <c r="U59" i="18"/>
  <c r="U57" i="18" s="1"/>
  <c r="S64" i="18"/>
  <c r="S62" i="18" s="1"/>
  <c r="D71" i="18"/>
  <c r="O74" i="18"/>
  <c r="E79" i="18"/>
  <c r="G86" i="18"/>
  <c r="V101" i="18"/>
  <c r="T109" i="18"/>
  <c r="K126" i="18"/>
  <c r="I134" i="18"/>
  <c r="X149" i="18"/>
  <c r="J159" i="18"/>
  <c r="E168" i="18"/>
  <c r="M168" i="18"/>
  <c r="W168" i="18"/>
  <c r="G173" i="18"/>
  <c r="U178" i="18"/>
  <c r="Q198" i="18"/>
  <c r="Q196" i="18" s="1"/>
  <c r="U210" i="18"/>
  <c r="F223" i="18"/>
  <c r="V235" i="18"/>
  <c r="G332" i="18"/>
  <c r="L337" i="18"/>
  <c r="Q342" i="18"/>
  <c r="V347" i="18"/>
  <c r="S362" i="18"/>
  <c r="Z372" i="18"/>
  <c r="L486" i="18"/>
  <c r="Z496" i="18"/>
  <c r="A1" i="5"/>
  <c r="A1" i="4"/>
  <c r="G52" i="5"/>
  <c r="G80" i="5"/>
  <c r="F75" i="5"/>
  <c r="F47" i="5"/>
  <c r="E20" i="4"/>
  <c r="G20" i="4"/>
  <c r="F20" i="4"/>
  <c r="S44" i="6"/>
  <c r="S42" i="6" s="1"/>
  <c r="Y44" i="6"/>
  <c r="F49" i="6"/>
  <c r="L49" i="6"/>
  <c r="R49" i="6"/>
  <c r="X49" i="6"/>
  <c r="F51" i="6"/>
  <c r="L51" i="6"/>
  <c r="R51" i="6"/>
  <c r="X51" i="6"/>
  <c r="E54" i="6"/>
  <c r="K54" i="6"/>
  <c r="Q54" i="6"/>
  <c r="W54" i="6"/>
  <c r="W52" i="6" s="1"/>
  <c r="E56" i="6"/>
  <c r="K56" i="6"/>
  <c r="Q56" i="6"/>
  <c r="W56" i="6"/>
  <c r="D59" i="6"/>
  <c r="J59" i="6"/>
  <c r="J57" i="6" s="1"/>
  <c r="P59" i="6"/>
  <c r="V59" i="6"/>
  <c r="D61" i="6"/>
  <c r="J61" i="6"/>
  <c r="P61" i="6"/>
  <c r="V61" i="6"/>
  <c r="I64" i="6"/>
  <c r="O64" i="6"/>
  <c r="U64" i="6"/>
  <c r="AA64" i="6"/>
  <c r="I66" i="6"/>
  <c r="O66" i="6"/>
  <c r="U66" i="6"/>
  <c r="AA66" i="6"/>
  <c r="H69" i="6"/>
  <c r="N69" i="6"/>
  <c r="T69" i="6"/>
  <c r="Z69" i="6"/>
  <c r="Z67" i="6" s="1"/>
  <c r="H71" i="6"/>
  <c r="N71" i="6"/>
  <c r="T71" i="6"/>
  <c r="Z71" i="6"/>
  <c r="G74" i="6"/>
  <c r="M74" i="6"/>
  <c r="M72" i="6" s="1"/>
  <c r="S74" i="6"/>
  <c r="Y74" i="6"/>
  <c r="G76" i="6"/>
  <c r="M76" i="6"/>
  <c r="S76" i="6"/>
  <c r="Y76" i="6"/>
  <c r="F79" i="6"/>
  <c r="L79" i="6"/>
  <c r="R79" i="6"/>
  <c r="X79" i="6"/>
  <c r="F81" i="6"/>
  <c r="L81" i="6"/>
  <c r="R81" i="6"/>
  <c r="X81" i="6"/>
  <c r="E84" i="6"/>
  <c r="K84" i="6"/>
  <c r="Q84" i="6"/>
  <c r="W84" i="6"/>
  <c r="W82" i="6" s="1"/>
  <c r="E86" i="6"/>
  <c r="K86" i="6"/>
  <c r="Q86" i="6"/>
  <c r="W86" i="6"/>
  <c r="D89" i="6"/>
  <c r="J89" i="6"/>
  <c r="J87" i="6" s="1"/>
  <c r="P89" i="6"/>
  <c r="V89" i="6"/>
  <c r="D91" i="6"/>
  <c r="J91" i="6"/>
  <c r="P91" i="6"/>
  <c r="V91" i="6"/>
  <c r="I94" i="6"/>
  <c r="O94" i="6"/>
  <c r="U94" i="6"/>
  <c r="AA94" i="6"/>
  <c r="I96" i="6"/>
  <c r="O96" i="6"/>
  <c r="U96" i="6"/>
  <c r="AA96" i="6"/>
  <c r="H99" i="6"/>
  <c r="N99" i="6"/>
  <c r="N97" i="6" s="1"/>
  <c r="T99" i="6"/>
  <c r="Z99" i="6"/>
  <c r="Z97" i="6" s="1"/>
  <c r="H101" i="6"/>
  <c r="N101" i="6"/>
  <c r="T101" i="6"/>
  <c r="Z101" i="6"/>
  <c r="G104" i="6"/>
  <c r="M104" i="6"/>
  <c r="M102" i="6" s="1"/>
  <c r="S104" i="6"/>
  <c r="Y104" i="6"/>
  <c r="G106" i="6"/>
  <c r="M106" i="6"/>
  <c r="S106" i="6"/>
  <c r="Y106" i="6"/>
  <c r="F109" i="6"/>
  <c r="L109" i="6"/>
  <c r="R109" i="6"/>
  <c r="X109" i="6"/>
  <c r="X107" i="6" s="1"/>
  <c r="F111" i="6"/>
  <c r="L111" i="6"/>
  <c r="R111" i="6"/>
  <c r="X111" i="6"/>
  <c r="E114" i="6"/>
  <c r="K114" i="6"/>
  <c r="K112" i="6" s="1"/>
  <c r="Q114" i="6"/>
  <c r="W114" i="6"/>
  <c r="E116" i="6"/>
  <c r="K116" i="6"/>
  <c r="Q116" i="6"/>
  <c r="W116" i="6"/>
  <c r="D119" i="6"/>
  <c r="J119" i="6"/>
  <c r="P119" i="6"/>
  <c r="V119" i="6"/>
  <c r="D121" i="6"/>
  <c r="J121" i="6"/>
  <c r="P121" i="6"/>
  <c r="V121" i="6"/>
  <c r="I124" i="6"/>
  <c r="O124" i="6"/>
  <c r="U124" i="6"/>
  <c r="AA124" i="6"/>
  <c r="AA122" i="6" s="1"/>
  <c r="I126" i="6"/>
  <c r="O126" i="6"/>
  <c r="U126" i="6"/>
  <c r="AA126" i="6"/>
  <c r="H129" i="6"/>
  <c r="N129" i="6"/>
  <c r="N127" i="6" s="1"/>
  <c r="T129" i="6"/>
  <c r="Z129" i="6"/>
  <c r="H131" i="6"/>
  <c r="N131" i="6"/>
  <c r="T131" i="6"/>
  <c r="Z131" i="6"/>
  <c r="G134" i="6"/>
  <c r="M134" i="6"/>
  <c r="S134" i="6"/>
  <c r="Y134" i="6"/>
  <c r="G136" i="6"/>
  <c r="M136" i="6"/>
  <c r="S136" i="6"/>
  <c r="Y136" i="6"/>
  <c r="F139" i="6"/>
  <c r="L139" i="6"/>
  <c r="R139" i="6"/>
  <c r="X139" i="6"/>
  <c r="X137" i="6" s="1"/>
  <c r="F141" i="6"/>
  <c r="L141" i="6"/>
  <c r="R141" i="6"/>
  <c r="X141" i="6"/>
  <c r="E144" i="6"/>
  <c r="K144" i="6"/>
  <c r="K142" i="6" s="1"/>
  <c r="Q144" i="6"/>
  <c r="W144" i="6"/>
  <c r="E146" i="6"/>
  <c r="K146" i="6"/>
  <c r="Q146" i="6"/>
  <c r="W146" i="6"/>
  <c r="D149" i="6"/>
  <c r="J149" i="6"/>
  <c r="P149" i="6"/>
  <c r="V149" i="6"/>
  <c r="D151" i="6"/>
  <c r="J151" i="6"/>
  <c r="P151" i="6"/>
  <c r="V151" i="6"/>
  <c r="I154" i="6"/>
  <c r="O154" i="6"/>
  <c r="U154" i="6"/>
  <c r="AA154" i="6"/>
  <c r="AA152" i="6" s="1"/>
  <c r="I156" i="6"/>
  <c r="O156" i="6"/>
  <c r="U156" i="6"/>
  <c r="AA156" i="6"/>
  <c r="H159" i="6"/>
  <c r="N159" i="6"/>
  <c r="N157" i="6" s="1"/>
  <c r="T159" i="6"/>
  <c r="Z159" i="6"/>
  <c r="H161" i="6"/>
  <c r="N161" i="6"/>
  <c r="T161" i="6"/>
  <c r="Z161" i="6"/>
  <c r="G170" i="6"/>
  <c r="G166" i="6" s="1"/>
  <c r="M170" i="6"/>
  <c r="M166" i="6" s="1"/>
  <c r="S170" i="6"/>
  <c r="S166" i="6" s="1"/>
  <c r="Y170" i="6"/>
  <c r="F175" i="6"/>
  <c r="L175" i="6"/>
  <c r="L171" i="6" s="1"/>
  <c r="R175" i="6"/>
  <c r="R171" i="6" s="1"/>
  <c r="X175" i="6"/>
  <c r="X171" i="6" s="1"/>
  <c r="E180" i="6"/>
  <c r="E176" i="6" s="1"/>
  <c r="K180" i="6"/>
  <c r="Q180" i="6"/>
  <c r="Q176" i="6" s="1"/>
  <c r="W180" i="6"/>
  <c r="W176" i="6" s="1"/>
  <c r="D185" i="6"/>
  <c r="D181" i="6" s="1"/>
  <c r="J185" i="6"/>
  <c r="J181" i="6" s="1"/>
  <c r="P185" i="6"/>
  <c r="P181" i="6" s="1"/>
  <c r="V185" i="6"/>
  <c r="I190" i="6"/>
  <c r="I186" i="6" s="1"/>
  <c r="O190" i="6"/>
  <c r="U190" i="6"/>
  <c r="AA190" i="6"/>
  <c r="AA186" i="6" s="1"/>
  <c r="H193" i="6"/>
  <c r="N193" i="6"/>
  <c r="T193" i="6"/>
  <c r="Z193" i="6"/>
  <c r="Z191" i="6" s="1"/>
  <c r="H195" i="6"/>
  <c r="N195" i="6"/>
  <c r="T195" i="6"/>
  <c r="Z195" i="6"/>
  <c r="G198" i="6"/>
  <c r="M198" i="6"/>
  <c r="M196" i="6" s="1"/>
  <c r="S198" i="6"/>
  <c r="Y198" i="6"/>
  <c r="G200" i="6"/>
  <c r="M200" i="6"/>
  <c r="S200" i="6"/>
  <c r="Y200" i="6"/>
  <c r="F203" i="6"/>
  <c r="L203" i="6"/>
  <c r="R203" i="6"/>
  <c r="X203" i="6"/>
  <c r="F205" i="6"/>
  <c r="L205" i="6"/>
  <c r="R205" i="6"/>
  <c r="X205" i="6"/>
  <c r="E208" i="6"/>
  <c r="K208" i="6"/>
  <c r="Q208" i="6"/>
  <c r="W208" i="6"/>
  <c r="W206" i="6" s="1"/>
  <c r="E210" i="6"/>
  <c r="K210" i="6"/>
  <c r="Q210" i="6"/>
  <c r="W210" i="6"/>
  <c r="D213" i="6"/>
  <c r="J213" i="6"/>
  <c r="J211" i="6" s="1"/>
  <c r="P213" i="6"/>
  <c r="V213" i="6"/>
  <c r="D215" i="6"/>
  <c r="J215" i="6"/>
  <c r="P215" i="6"/>
  <c r="V215" i="6"/>
  <c r="I218" i="6"/>
  <c r="O218" i="6"/>
  <c r="U218" i="6"/>
  <c r="AA218" i="6"/>
  <c r="I220" i="6"/>
  <c r="O220" i="6"/>
  <c r="U220" i="6"/>
  <c r="AA220" i="6"/>
  <c r="H223" i="6"/>
  <c r="N223" i="6"/>
  <c r="T223" i="6"/>
  <c r="Z223" i="6"/>
  <c r="Z221" i="6" s="1"/>
  <c r="H225" i="6"/>
  <c r="N225" i="6"/>
  <c r="T225" i="6"/>
  <c r="Z225" i="6"/>
  <c r="G228" i="6"/>
  <c r="M228" i="6"/>
  <c r="M226" i="6" s="1"/>
  <c r="S228" i="6"/>
  <c r="Y228" i="6"/>
  <c r="G230" i="6"/>
  <c r="M230" i="6"/>
  <c r="S230" i="6"/>
  <c r="Y230" i="6"/>
  <c r="F233" i="6"/>
  <c r="L233" i="6"/>
  <c r="R233" i="6"/>
  <c r="X233" i="6"/>
  <c r="F235" i="6"/>
  <c r="L235" i="6"/>
  <c r="R235" i="6"/>
  <c r="X235" i="6"/>
  <c r="E238" i="6"/>
  <c r="K238" i="6"/>
  <c r="Q238" i="6"/>
  <c r="W238" i="6"/>
  <c r="W236" i="6" s="1"/>
  <c r="E240" i="6"/>
  <c r="K240" i="6"/>
  <c r="Q240" i="6"/>
  <c r="W240" i="6"/>
  <c r="D243" i="6"/>
  <c r="J243" i="6"/>
  <c r="J241" i="6" s="1"/>
  <c r="P243" i="6"/>
  <c r="V243" i="6"/>
  <c r="D245" i="6"/>
  <c r="J245" i="6"/>
  <c r="P245" i="6"/>
  <c r="V245" i="6"/>
  <c r="I248" i="6"/>
  <c r="O248" i="6"/>
  <c r="U248" i="6"/>
  <c r="AA248" i="6"/>
  <c r="I250" i="6"/>
  <c r="O250" i="6"/>
  <c r="U250" i="6"/>
  <c r="AA250" i="6"/>
  <c r="H253" i="6"/>
  <c r="N253" i="6"/>
  <c r="T253" i="6"/>
  <c r="Z253" i="6"/>
  <c r="Z251" i="6" s="1"/>
  <c r="H255" i="6"/>
  <c r="N255" i="6"/>
  <c r="T255" i="6"/>
  <c r="Z255" i="6"/>
  <c r="G258" i="6"/>
  <c r="M258" i="6"/>
  <c r="M256" i="6" s="1"/>
  <c r="S258" i="6"/>
  <c r="Y258" i="6"/>
  <c r="G260" i="6"/>
  <c r="M260" i="6"/>
  <c r="S260" i="6"/>
  <c r="Y260" i="6"/>
  <c r="F263" i="6"/>
  <c r="L263" i="6"/>
  <c r="R263" i="6"/>
  <c r="X263" i="6"/>
  <c r="F265" i="6"/>
  <c r="L265" i="6"/>
  <c r="R265" i="6"/>
  <c r="X265" i="6"/>
  <c r="E268" i="6"/>
  <c r="K268" i="6"/>
  <c r="Q268" i="6"/>
  <c r="W268" i="6"/>
  <c r="W266" i="6" s="1"/>
  <c r="E270" i="6"/>
  <c r="K270" i="6"/>
  <c r="Q270" i="6"/>
  <c r="W270" i="6"/>
  <c r="D273" i="6"/>
  <c r="J273" i="6"/>
  <c r="J271" i="6" s="1"/>
  <c r="P273" i="6"/>
  <c r="V273" i="6"/>
  <c r="D275" i="6"/>
  <c r="J275" i="6"/>
  <c r="P275" i="6"/>
  <c r="V275" i="6"/>
  <c r="I278" i="6"/>
  <c r="O278" i="6"/>
  <c r="U278" i="6"/>
  <c r="AA278" i="6"/>
  <c r="I280" i="6"/>
  <c r="O280" i="6"/>
  <c r="U280" i="6"/>
  <c r="AA280" i="6"/>
  <c r="H283" i="6"/>
  <c r="N283" i="6"/>
  <c r="T283" i="6"/>
  <c r="Z283" i="6"/>
  <c r="Z281" i="6" s="1"/>
  <c r="H285" i="6"/>
  <c r="N285" i="6"/>
  <c r="T285" i="6"/>
  <c r="Z285" i="6"/>
  <c r="G288" i="6"/>
  <c r="M288" i="6"/>
  <c r="M286" i="6" s="1"/>
  <c r="S288" i="6"/>
  <c r="Y288" i="6"/>
  <c r="G290" i="6"/>
  <c r="M290" i="6"/>
  <c r="S290" i="6"/>
  <c r="Y290" i="6"/>
  <c r="F293" i="6"/>
  <c r="L293" i="6"/>
  <c r="R293" i="6"/>
  <c r="X293" i="6"/>
  <c r="F295" i="6"/>
  <c r="L295" i="6"/>
  <c r="R295" i="6"/>
  <c r="X295" i="6"/>
  <c r="E298" i="6"/>
  <c r="K298" i="6"/>
  <c r="Q298" i="6"/>
  <c r="W298" i="6"/>
  <c r="W296" i="6" s="1"/>
  <c r="E300" i="6"/>
  <c r="K300" i="6"/>
  <c r="Q300" i="6"/>
  <c r="W300" i="6"/>
  <c r="D303" i="6"/>
  <c r="J303" i="6"/>
  <c r="J301" i="6" s="1"/>
  <c r="P303" i="6"/>
  <c r="V303" i="6"/>
  <c r="D305" i="6"/>
  <c r="J305" i="6"/>
  <c r="P305" i="6"/>
  <c r="V305" i="6"/>
  <c r="I308" i="6"/>
  <c r="O308" i="6"/>
  <c r="U308" i="6"/>
  <c r="AA308" i="6"/>
  <c r="I310" i="6"/>
  <c r="O310" i="6"/>
  <c r="U310" i="6"/>
  <c r="AA310" i="6"/>
  <c r="H313" i="6"/>
  <c r="H311" i="6" s="1"/>
  <c r="N313" i="6"/>
  <c r="T313" i="6"/>
  <c r="Z313" i="6"/>
  <c r="Z311" i="6" s="1"/>
  <c r="H315" i="6"/>
  <c r="N315" i="6"/>
  <c r="T315" i="6"/>
  <c r="Z315" i="6"/>
  <c r="G318" i="6"/>
  <c r="M318" i="6"/>
  <c r="M316" i="6" s="1"/>
  <c r="S318" i="6"/>
  <c r="Y318" i="6"/>
  <c r="G320" i="6"/>
  <c r="M320" i="6"/>
  <c r="S320" i="6"/>
  <c r="Y320" i="6"/>
  <c r="F327" i="6"/>
  <c r="L327" i="6"/>
  <c r="R327" i="6"/>
  <c r="X327" i="6"/>
  <c r="F329" i="6"/>
  <c r="L329" i="6"/>
  <c r="R329" i="6"/>
  <c r="X329" i="6"/>
  <c r="E332" i="6"/>
  <c r="E330" i="6" s="1"/>
  <c r="K332" i="6"/>
  <c r="Q332" i="6"/>
  <c r="W332" i="6"/>
  <c r="W330" i="6" s="1"/>
  <c r="E334" i="6"/>
  <c r="K334" i="6"/>
  <c r="Q334" i="6"/>
  <c r="W334" i="6"/>
  <c r="D337" i="6"/>
  <c r="J337" i="6"/>
  <c r="J335" i="6" s="1"/>
  <c r="P337" i="6"/>
  <c r="V337" i="6"/>
  <c r="D339" i="6"/>
  <c r="J339" i="6"/>
  <c r="P339" i="6"/>
  <c r="V339" i="6"/>
  <c r="I342" i="6"/>
  <c r="O342" i="6"/>
  <c r="U342" i="6"/>
  <c r="AA342" i="6"/>
  <c r="I344" i="6"/>
  <c r="O344" i="6"/>
  <c r="U344" i="6"/>
  <c r="AA344" i="6"/>
  <c r="H347" i="6"/>
  <c r="H345" i="6" s="1"/>
  <c r="N347" i="6"/>
  <c r="T347" i="6"/>
  <c r="Z347" i="6"/>
  <c r="Z345" i="6" s="1"/>
  <c r="H349" i="6"/>
  <c r="N349" i="6"/>
  <c r="T349" i="6"/>
  <c r="Z349" i="6"/>
  <c r="G352" i="6"/>
  <c r="M352" i="6"/>
  <c r="M350" i="6" s="1"/>
  <c r="S352" i="6"/>
  <c r="Y352" i="6"/>
  <c r="G354" i="6"/>
  <c r="M354" i="6"/>
  <c r="S354" i="6"/>
  <c r="Y354" i="6"/>
  <c r="F357" i="6"/>
  <c r="L357" i="6"/>
  <c r="R357" i="6"/>
  <c r="R355" i="6" s="1"/>
  <c r="X357" i="6"/>
  <c r="F359" i="6"/>
  <c r="L359" i="6"/>
  <c r="R359" i="6"/>
  <c r="X359" i="6"/>
  <c r="E362" i="6"/>
  <c r="E360" i="6" s="1"/>
  <c r="K362" i="6"/>
  <c r="Q362" i="6"/>
  <c r="W362" i="6"/>
  <c r="W360" i="6" s="1"/>
  <c r="E364" i="6"/>
  <c r="K364" i="6"/>
  <c r="Q364" i="6"/>
  <c r="W364" i="6"/>
  <c r="D367" i="6"/>
  <c r="J367" i="6"/>
  <c r="J365" i="6" s="1"/>
  <c r="P367" i="6"/>
  <c r="V367" i="6"/>
  <c r="D369" i="6"/>
  <c r="J369" i="6"/>
  <c r="P369" i="6"/>
  <c r="V369" i="6"/>
  <c r="I372" i="6"/>
  <c r="O372" i="6"/>
  <c r="U372" i="6"/>
  <c r="U370" i="6" s="1"/>
  <c r="AA372" i="6"/>
  <c r="I374" i="6"/>
  <c r="O374" i="6"/>
  <c r="U374" i="6"/>
  <c r="AA374" i="6"/>
  <c r="H377" i="6"/>
  <c r="H375" i="6" s="1"/>
  <c r="N377" i="6"/>
  <c r="T377" i="6"/>
  <c r="Z377" i="6"/>
  <c r="Z375" i="6" s="1"/>
  <c r="H379" i="6"/>
  <c r="N379" i="6"/>
  <c r="T379" i="6"/>
  <c r="Z379" i="6"/>
  <c r="G382" i="6"/>
  <c r="M382" i="6"/>
  <c r="M380" i="6" s="1"/>
  <c r="S382" i="6"/>
  <c r="Y382" i="6"/>
  <c r="G384" i="6"/>
  <c r="M384" i="6"/>
  <c r="S384" i="6"/>
  <c r="Y384" i="6"/>
  <c r="F387" i="6"/>
  <c r="L387" i="6"/>
  <c r="R387" i="6"/>
  <c r="R385" i="6" s="1"/>
  <c r="X387" i="6"/>
  <c r="F389" i="6"/>
  <c r="L389" i="6"/>
  <c r="R389" i="6"/>
  <c r="X389" i="6"/>
  <c r="E392" i="6"/>
  <c r="E390" i="6" s="1"/>
  <c r="K392" i="6"/>
  <c r="Q392" i="6"/>
  <c r="W392" i="6"/>
  <c r="W390" i="6" s="1"/>
  <c r="E394" i="6"/>
  <c r="K394" i="6"/>
  <c r="Q394" i="6"/>
  <c r="W394" i="6"/>
  <c r="D397" i="6"/>
  <c r="J397" i="6"/>
  <c r="J395" i="6" s="1"/>
  <c r="P397" i="6"/>
  <c r="V397" i="6"/>
  <c r="D399" i="6"/>
  <c r="J399" i="6"/>
  <c r="P399" i="6"/>
  <c r="V399" i="6"/>
  <c r="I402" i="6"/>
  <c r="O402" i="6"/>
  <c r="U402" i="6"/>
  <c r="U400" i="6" s="1"/>
  <c r="AA402" i="6"/>
  <c r="I404" i="6"/>
  <c r="O404" i="6"/>
  <c r="U404" i="6"/>
  <c r="AA404" i="6"/>
  <c r="H407" i="6"/>
  <c r="H405" i="6" s="1"/>
  <c r="N407" i="6"/>
  <c r="T407" i="6"/>
  <c r="Z407" i="6"/>
  <c r="Z405" i="6" s="1"/>
  <c r="H409" i="6"/>
  <c r="N409" i="6"/>
  <c r="T409" i="6"/>
  <c r="Z409" i="6"/>
  <c r="G412" i="6"/>
  <c r="M412" i="6"/>
  <c r="M410" i="6" s="1"/>
  <c r="S412" i="6"/>
  <c r="Y412" i="6"/>
  <c r="G414" i="6"/>
  <c r="M414" i="6"/>
  <c r="S414" i="6"/>
  <c r="Y414" i="6"/>
  <c r="F417" i="6"/>
  <c r="L417" i="6"/>
  <c r="R417" i="6"/>
  <c r="R415" i="6" s="1"/>
  <c r="X417" i="6"/>
  <c r="F419" i="6"/>
  <c r="L419" i="6"/>
  <c r="R419" i="6"/>
  <c r="X419" i="6"/>
  <c r="E422" i="6"/>
  <c r="E420" i="6" s="1"/>
  <c r="K422" i="6"/>
  <c r="Q422" i="6"/>
  <c r="W422" i="6"/>
  <c r="W420" i="6" s="1"/>
  <c r="E424" i="6"/>
  <c r="K424" i="6"/>
  <c r="Q424" i="6"/>
  <c r="W424" i="6"/>
  <c r="D427" i="6"/>
  <c r="J427" i="6"/>
  <c r="J425" i="6" s="1"/>
  <c r="P427" i="6"/>
  <c r="V427" i="6"/>
  <c r="D429" i="6"/>
  <c r="J429" i="6"/>
  <c r="P429" i="6"/>
  <c r="V429" i="6"/>
  <c r="I432" i="6"/>
  <c r="O432" i="6"/>
  <c r="U432" i="6"/>
  <c r="U430" i="6" s="1"/>
  <c r="AA432" i="6"/>
  <c r="I434" i="6"/>
  <c r="O434" i="6"/>
  <c r="U434" i="6"/>
  <c r="AA434" i="6"/>
  <c r="H437" i="6"/>
  <c r="H435" i="6" s="1"/>
  <c r="N437" i="6"/>
  <c r="T437" i="6"/>
  <c r="Z437" i="6"/>
  <c r="Z435" i="6" s="1"/>
  <c r="H439" i="6"/>
  <c r="N439" i="6"/>
  <c r="T439" i="6"/>
  <c r="Z439" i="6"/>
  <c r="G442" i="6"/>
  <c r="M442" i="6"/>
  <c r="M440" i="6" s="1"/>
  <c r="S442" i="6"/>
  <c r="Y442" i="6"/>
  <c r="G444" i="6"/>
  <c r="M444" i="6"/>
  <c r="S444" i="6"/>
  <c r="Y444" i="6"/>
  <c r="F447" i="6"/>
  <c r="L447" i="6"/>
  <c r="R447" i="6"/>
  <c r="R445" i="6" s="1"/>
  <c r="X447" i="6"/>
  <c r="F449" i="6"/>
  <c r="L449" i="6"/>
  <c r="R449" i="6"/>
  <c r="X449" i="6"/>
  <c r="E452" i="6"/>
  <c r="E450" i="6" s="1"/>
  <c r="K452" i="6"/>
  <c r="Q452" i="6"/>
  <c r="W452" i="6"/>
  <c r="W450" i="6" s="1"/>
  <c r="E454" i="6"/>
  <c r="K454" i="6"/>
  <c r="Q454" i="6"/>
  <c r="W454" i="6"/>
  <c r="D457" i="6"/>
  <c r="J457" i="6"/>
  <c r="J455" i="6" s="1"/>
  <c r="P457" i="6"/>
  <c r="V457" i="6"/>
  <c r="D459" i="6"/>
  <c r="J459" i="6"/>
  <c r="P459" i="6"/>
  <c r="V459" i="6"/>
  <c r="I462" i="6"/>
  <c r="O462" i="6"/>
  <c r="U462" i="6"/>
  <c r="U460" i="6" s="1"/>
  <c r="AA462" i="6"/>
  <c r="I464" i="6"/>
  <c r="O464" i="6"/>
  <c r="U464" i="6"/>
  <c r="AA464" i="6"/>
  <c r="H467" i="6"/>
  <c r="H465" i="6" s="1"/>
  <c r="N467" i="6"/>
  <c r="T467" i="6"/>
  <c r="Z467" i="6"/>
  <c r="Z465" i="6" s="1"/>
  <c r="H469" i="6"/>
  <c r="N469" i="6"/>
  <c r="T469" i="6"/>
  <c r="Z469" i="6"/>
  <c r="G472" i="6"/>
  <c r="M472" i="6"/>
  <c r="M470" i="6" s="1"/>
  <c r="S472" i="6"/>
  <c r="Y472" i="6"/>
  <c r="G474" i="6"/>
  <c r="M474" i="6"/>
  <c r="S474" i="6"/>
  <c r="Y474" i="6"/>
  <c r="F477" i="6"/>
  <c r="L477" i="6"/>
  <c r="R477" i="6"/>
  <c r="R475" i="6" s="1"/>
  <c r="X477" i="6"/>
  <c r="F479" i="6"/>
  <c r="L479" i="6"/>
  <c r="R479" i="6"/>
  <c r="X479" i="6"/>
  <c r="E486" i="6"/>
  <c r="E484" i="6" s="1"/>
  <c r="K486" i="6"/>
  <c r="Q486" i="6"/>
  <c r="W486" i="6"/>
  <c r="W484" i="6" s="1"/>
  <c r="E488" i="6"/>
  <c r="K488" i="6"/>
  <c r="Q488" i="6"/>
  <c r="W488" i="6"/>
  <c r="D491" i="6"/>
  <c r="J491" i="6"/>
  <c r="J489" i="6" s="1"/>
  <c r="P491" i="6"/>
  <c r="V491" i="6"/>
  <c r="D493" i="6"/>
  <c r="J493" i="6"/>
  <c r="P493" i="6"/>
  <c r="V493" i="6"/>
  <c r="I496" i="6"/>
  <c r="O496" i="6"/>
  <c r="U496" i="6"/>
  <c r="U494" i="6" s="1"/>
  <c r="AA496" i="6"/>
  <c r="I498" i="6"/>
  <c r="O498" i="6"/>
  <c r="U498" i="6"/>
  <c r="AA498" i="6"/>
  <c r="H501" i="6"/>
  <c r="H499" i="6" s="1"/>
  <c r="N501" i="6"/>
  <c r="T501" i="6"/>
  <c r="Z501" i="6"/>
  <c r="Z499" i="6" s="1"/>
  <c r="H503" i="6"/>
  <c r="N503" i="6"/>
  <c r="T503" i="6"/>
  <c r="Z503" i="6"/>
  <c r="G506" i="6"/>
  <c r="M506" i="6"/>
  <c r="M504" i="6" s="1"/>
  <c r="S506" i="6"/>
  <c r="Y506" i="6"/>
  <c r="G508" i="6"/>
  <c r="M508" i="6"/>
  <c r="S508" i="6"/>
  <c r="Y508" i="6"/>
  <c r="F511" i="6"/>
  <c r="L511" i="6"/>
  <c r="R511" i="6"/>
  <c r="R509" i="6" s="1"/>
  <c r="X511" i="6"/>
  <c r="F513" i="6"/>
  <c r="L513" i="6"/>
  <c r="R513" i="6"/>
  <c r="X513" i="6"/>
  <c r="E516" i="6"/>
  <c r="E514" i="6" s="1"/>
  <c r="K516" i="6"/>
  <c r="Q516" i="6"/>
  <c r="W516" i="6"/>
  <c r="E518" i="6"/>
  <c r="K518" i="6"/>
  <c r="Q518" i="6"/>
  <c r="X518" i="6"/>
  <c r="X514" i="6" s="1"/>
  <c r="D521" i="6"/>
  <c r="K521" i="6"/>
  <c r="R521" i="6"/>
  <c r="Z521" i="6"/>
  <c r="I523" i="6"/>
  <c r="P523" i="6"/>
  <c r="W523" i="6"/>
  <c r="J526" i="6"/>
  <c r="Q526" i="6"/>
  <c r="Y526" i="6"/>
  <c r="H528" i="6"/>
  <c r="O528" i="6"/>
  <c r="V528" i="6"/>
  <c r="I531" i="6"/>
  <c r="P531" i="6"/>
  <c r="X531" i="6"/>
  <c r="G533" i="6"/>
  <c r="N533" i="6"/>
  <c r="U533" i="6"/>
  <c r="H536" i="6"/>
  <c r="O536" i="6"/>
  <c r="W536" i="6"/>
  <c r="F538" i="6"/>
  <c r="M538" i="6"/>
  <c r="T538" i="6"/>
  <c r="AA538" i="6"/>
  <c r="F541" i="6"/>
  <c r="P541" i="6"/>
  <c r="D543" i="6"/>
  <c r="P543" i="6"/>
  <c r="O546" i="6"/>
  <c r="O544" i="6" s="1"/>
  <c r="AA546" i="6"/>
  <c r="AA544" i="6" s="1"/>
  <c r="O548" i="6"/>
  <c r="AA548" i="6"/>
  <c r="K551" i="6"/>
  <c r="W551" i="6"/>
  <c r="P553" i="6"/>
  <c r="U556" i="6"/>
  <c r="O558" i="6"/>
  <c r="T561" i="6"/>
  <c r="N563" i="6"/>
  <c r="N566" i="6"/>
  <c r="H568" i="6"/>
  <c r="Z568" i="6"/>
  <c r="L571" i="6"/>
  <c r="F573" i="6"/>
  <c r="X573" i="6"/>
  <c r="F576" i="6"/>
  <c r="X576" i="6"/>
  <c r="R578" i="6"/>
  <c r="D581" i="6"/>
  <c r="V581" i="6"/>
  <c r="P583" i="6"/>
  <c r="U586" i="6"/>
  <c r="O588" i="6"/>
  <c r="T591" i="6"/>
  <c r="N593" i="6"/>
  <c r="G598" i="6"/>
  <c r="X601" i="6"/>
  <c r="Q606" i="6"/>
  <c r="J611" i="6"/>
  <c r="V613" i="6"/>
  <c r="I616" i="6"/>
  <c r="U618" i="6"/>
  <c r="N623" i="6"/>
  <c r="G628" i="6"/>
  <c r="F633" i="6"/>
  <c r="W636" i="6"/>
  <c r="X634" i="7"/>
  <c r="E9" i="2"/>
  <c r="G12" i="4"/>
  <c r="E35" i="5"/>
  <c r="E55" i="5"/>
  <c r="E73" i="5"/>
  <c r="E89" i="5"/>
  <c r="D34" i="6"/>
  <c r="J34" i="6"/>
  <c r="P34" i="6"/>
  <c r="V34" i="6"/>
  <c r="V32" i="6" s="1"/>
  <c r="I39" i="6"/>
  <c r="I37" i="6" s="1"/>
  <c r="O39" i="6"/>
  <c r="U39" i="6"/>
  <c r="AA39" i="6"/>
  <c r="I41" i="6"/>
  <c r="O41" i="6"/>
  <c r="U41" i="6"/>
  <c r="AA41" i="6"/>
  <c r="H44" i="6"/>
  <c r="N44" i="6"/>
  <c r="T44" i="6"/>
  <c r="Z44" i="6"/>
  <c r="H46" i="6"/>
  <c r="N46" i="6"/>
  <c r="T46" i="6"/>
  <c r="Z46" i="6"/>
  <c r="G49" i="6"/>
  <c r="G47" i="6" s="1"/>
  <c r="M49" i="6"/>
  <c r="S49" i="6"/>
  <c r="S47" i="6" s="1"/>
  <c r="Y49" i="6"/>
  <c r="G51" i="6"/>
  <c r="M51" i="6"/>
  <c r="S51" i="6"/>
  <c r="Y51" i="6"/>
  <c r="F54" i="6"/>
  <c r="F52" i="6" s="1"/>
  <c r="L54" i="6"/>
  <c r="R54" i="6"/>
  <c r="X54" i="6"/>
  <c r="F56" i="6"/>
  <c r="L56" i="6"/>
  <c r="R56" i="6"/>
  <c r="X56" i="6"/>
  <c r="E59" i="6"/>
  <c r="K59" i="6"/>
  <c r="Q59" i="6"/>
  <c r="Q57" i="6" s="1"/>
  <c r="W59" i="6"/>
  <c r="E61" i="6"/>
  <c r="K61" i="6"/>
  <c r="Q61" i="6"/>
  <c r="W61" i="6"/>
  <c r="D64" i="6"/>
  <c r="D62" i="6" s="1"/>
  <c r="J64" i="6"/>
  <c r="P64" i="6"/>
  <c r="P62" i="6" s="1"/>
  <c r="V64" i="6"/>
  <c r="D66" i="6"/>
  <c r="J66" i="6"/>
  <c r="P66" i="6"/>
  <c r="V66" i="6"/>
  <c r="I69" i="6"/>
  <c r="I67" i="6" s="1"/>
  <c r="O69" i="6"/>
  <c r="U69" i="6"/>
  <c r="AA69" i="6"/>
  <c r="I71" i="6"/>
  <c r="O71" i="6"/>
  <c r="U71" i="6"/>
  <c r="AA71" i="6"/>
  <c r="H74" i="6"/>
  <c r="N74" i="6"/>
  <c r="T74" i="6"/>
  <c r="T72" i="6" s="1"/>
  <c r="Z74" i="6"/>
  <c r="H76" i="6"/>
  <c r="N76" i="6"/>
  <c r="T76" i="6"/>
  <c r="Z76" i="6"/>
  <c r="G79" i="6"/>
  <c r="G77" i="6" s="1"/>
  <c r="M79" i="6"/>
  <c r="S79" i="6"/>
  <c r="S77" i="6" s="1"/>
  <c r="Y79" i="6"/>
  <c r="G81" i="6"/>
  <c r="M81" i="6"/>
  <c r="S81" i="6"/>
  <c r="Y81" i="6"/>
  <c r="F84" i="6"/>
  <c r="F82" i="6" s="1"/>
  <c r="L84" i="6"/>
  <c r="R84" i="6"/>
  <c r="X84" i="6"/>
  <c r="F86" i="6"/>
  <c r="L86" i="6"/>
  <c r="R86" i="6"/>
  <c r="X86" i="6"/>
  <c r="E89" i="6"/>
  <c r="K89" i="6"/>
  <c r="Q89" i="6"/>
  <c r="Q87" i="6" s="1"/>
  <c r="W89" i="6"/>
  <c r="E91" i="6"/>
  <c r="K91" i="6"/>
  <c r="Q91" i="6"/>
  <c r="W91" i="6"/>
  <c r="D94" i="6"/>
  <c r="D92" i="6" s="1"/>
  <c r="J94" i="6"/>
  <c r="P94" i="6"/>
  <c r="P92" i="6" s="1"/>
  <c r="V94" i="6"/>
  <c r="D96" i="6"/>
  <c r="J96" i="6"/>
  <c r="P96" i="6"/>
  <c r="V96" i="6"/>
  <c r="I99" i="6"/>
  <c r="I97" i="6" s="1"/>
  <c r="O99" i="6"/>
  <c r="U99" i="6"/>
  <c r="AA99" i="6"/>
  <c r="I101" i="6"/>
  <c r="O101" i="6"/>
  <c r="U101" i="6"/>
  <c r="AA101" i="6"/>
  <c r="H104" i="6"/>
  <c r="N104" i="6"/>
  <c r="T104" i="6"/>
  <c r="T102" i="6" s="1"/>
  <c r="Z104" i="6"/>
  <c r="H106" i="6"/>
  <c r="N106" i="6"/>
  <c r="T106" i="6"/>
  <c r="Z106" i="6"/>
  <c r="G109" i="6"/>
  <c r="G107" i="6" s="1"/>
  <c r="M109" i="6"/>
  <c r="S109" i="6"/>
  <c r="S107" i="6" s="1"/>
  <c r="Y109" i="6"/>
  <c r="G111" i="6"/>
  <c r="M111" i="6"/>
  <c r="S111" i="6"/>
  <c r="Y111" i="6"/>
  <c r="F114" i="6"/>
  <c r="F112" i="6" s="1"/>
  <c r="L114" i="6"/>
  <c r="R114" i="6"/>
  <c r="X114" i="6"/>
  <c r="F116" i="6"/>
  <c r="L116" i="6"/>
  <c r="R116" i="6"/>
  <c r="X116" i="6"/>
  <c r="E119" i="6"/>
  <c r="K119" i="6"/>
  <c r="Q119" i="6"/>
  <c r="Q117" i="6" s="1"/>
  <c r="W119" i="6"/>
  <c r="E121" i="6"/>
  <c r="K121" i="6"/>
  <c r="Q121" i="6"/>
  <c r="W121" i="6"/>
  <c r="D124" i="6"/>
  <c r="D122" i="6" s="1"/>
  <c r="J124" i="6"/>
  <c r="P124" i="6"/>
  <c r="P122" i="6" s="1"/>
  <c r="V124" i="6"/>
  <c r="D126" i="6"/>
  <c r="J126" i="6"/>
  <c r="P126" i="6"/>
  <c r="V126" i="6"/>
  <c r="I129" i="6"/>
  <c r="I127" i="6" s="1"/>
  <c r="O129" i="6"/>
  <c r="U129" i="6"/>
  <c r="AA129" i="6"/>
  <c r="I131" i="6"/>
  <c r="O131" i="6"/>
  <c r="U131" i="6"/>
  <c r="AA131" i="6"/>
  <c r="H134" i="6"/>
  <c r="N134" i="6"/>
  <c r="T134" i="6"/>
  <c r="T132" i="6" s="1"/>
  <c r="Z134" i="6"/>
  <c r="H136" i="6"/>
  <c r="N136" i="6"/>
  <c r="T136" i="6"/>
  <c r="Z136" i="6"/>
  <c r="G139" i="6"/>
  <c r="G137" i="6" s="1"/>
  <c r="M139" i="6"/>
  <c r="S139" i="6"/>
  <c r="S137" i="6" s="1"/>
  <c r="Y139" i="6"/>
  <c r="G141" i="6"/>
  <c r="M141" i="6"/>
  <c r="S141" i="6"/>
  <c r="Y141" i="6"/>
  <c r="F144" i="6"/>
  <c r="F142" i="6" s="1"/>
  <c r="L144" i="6"/>
  <c r="R144" i="6"/>
  <c r="X144" i="6"/>
  <c r="F146" i="6"/>
  <c r="L146" i="6"/>
  <c r="R146" i="6"/>
  <c r="X146" i="6"/>
  <c r="E149" i="6"/>
  <c r="K149" i="6"/>
  <c r="Q149" i="6"/>
  <c r="Q147" i="6" s="1"/>
  <c r="W149" i="6"/>
  <c r="E151" i="6"/>
  <c r="K151" i="6"/>
  <c r="Q151" i="6"/>
  <c r="W151" i="6"/>
  <c r="D154" i="6"/>
  <c r="D152" i="6" s="1"/>
  <c r="J154" i="6"/>
  <c r="P154" i="6"/>
  <c r="P152" i="6" s="1"/>
  <c r="V154" i="6"/>
  <c r="D156" i="6"/>
  <c r="J156" i="6"/>
  <c r="P156" i="6"/>
  <c r="V156" i="6"/>
  <c r="I159" i="6"/>
  <c r="I157" i="6" s="1"/>
  <c r="O159" i="6"/>
  <c r="U159" i="6"/>
  <c r="AA159" i="6"/>
  <c r="I161" i="6"/>
  <c r="O161" i="6"/>
  <c r="U161" i="6"/>
  <c r="AA161" i="6"/>
  <c r="H170" i="6"/>
  <c r="H166" i="6" s="1"/>
  <c r="N170" i="6"/>
  <c r="N166" i="6" s="1"/>
  <c r="T170" i="6"/>
  <c r="T166" i="6" s="1"/>
  <c r="Z170" i="6"/>
  <c r="G175" i="6"/>
  <c r="M175" i="6"/>
  <c r="M171" i="6" s="1"/>
  <c r="S175" i="6"/>
  <c r="S171" i="6" s="1"/>
  <c r="Y175" i="6"/>
  <c r="Y171" i="6" s="1"/>
  <c r="F180" i="6"/>
  <c r="F176" i="6" s="1"/>
  <c r="L180" i="6"/>
  <c r="L176" i="6" s="1"/>
  <c r="R180" i="6"/>
  <c r="R176" i="6" s="1"/>
  <c r="X180" i="6"/>
  <c r="E185" i="6"/>
  <c r="E181" i="6" s="1"/>
  <c r="K185" i="6"/>
  <c r="K181" i="6" s="1"/>
  <c r="Q185" i="6"/>
  <c r="W185" i="6"/>
  <c r="W181" i="6" s="1"/>
  <c r="D190" i="6"/>
  <c r="D186" i="6" s="1"/>
  <c r="J190" i="6"/>
  <c r="J186" i="6" s="1"/>
  <c r="P190" i="6"/>
  <c r="V190" i="6"/>
  <c r="V186" i="6" s="1"/>
  <c r="I195" i="6"/>
  <c r="I191" i="6" s="1"/>
  <c r="O195" i="6"/>
  <c r="O191" i="6" s="1"/>
  <c r="U195" i="6"/>
  <c r="U191" i="6" s="1"/>
  <c r="AA195" i="6"/>
  <c r="AA191" i="6" s="1"/>
  <c r="H200" i="6"/>
  <c r="H196" i="6" s="1"/>
  <c r="N200" i="6"/>
  <c r="N196" i="6" s="1"/>
  <c r="T200" i="6"/>
  <c r="T196" i="6" s="1"/>
  <c r="Z200" i="6"/>
  <c r="Z196" i="6" s="1"/>
  <c r="G205" i="6"/>
  <c r="M205" i="6"/>
  <c r="S205" i="6"/>
  <c r="Y205" i="6"/>
  <c r="Y201" i="6" s="1"/>
  <c r="F210" i="6"/>
  <c r="F206" i="6" s="1"/>
  <c r="L210" i="6"/>
  <c r="L206" i="6" s="1"/>
  <c r="R210" i="6"/>
  <c r="R206" i="6" s="1"/>
  <c r="X210" i="6"/>
  <c r="X206" i="6" s="1"/>
  <c r="E215" i="6"/>
  <c r="E211" i="6" s="1"/>
  <c r="K215" i="6"/>
  <c r="K211" i="6" s="1"/>
  <c r="Q215" i="6"/>
  <c r="Q211" i="6" s="1"/>
  <c r="W215" i="6"/>
  <c r="W211" i="6" s="1"/>
  <c r="D220" i="6"/>
  <c r="D216" i="6" s="1"/>
  <c r="J220" i="6"/>
  <c r="J216" i="6" s="1"/>
  <c r="P220" i="6"/>
  <c r="V220" i="6"/>
  <c r="V216" i="6" s="1"/>
  <c r="I223" i="6"/>
  <c r="I221" i="6" s="1"/>
  <c r="O223" i="6"/>
  <c r="U223" i="6"/>
  <c r="U221" i="6" s="1"/>
  <c r="AA223" i="6"/>
  <c r="I225" i="6"/>
  <c r="O225" i="6"/>
  <c r="U225" i="6"/>
  <c r="AA225" i="6"/>
  <c r="H228" i="6"/>
  <c r="H226" i="6" s="1"/>
  <c r="N228" i="6"/>
  <c r="T228" i="6"/>
  <c r="Z228" i="6"/>
  <c r="H230" i="6"/>
  <c r="N230" i="6"/>
  <c r="T230" i="6"/>
  <c r="Z230" i="6"/>
  <c r="G233" i="6"/>
  <c r="M233" i="6"/>
  <c r="S233" i="6"/>
  <c r="S231" i="6" s="1"/>
  <c r="Y233" i="6"/>
  <c r="G235" i="6"/>
  <c r="M235" i="6"/>
  <c r="S235" i="6"/>
  <c r="Y235" i="6"/>
  <c r="F238" i="6"/>
  <c r="F236" i="6" s="1"/>
  <c r="L238" i="6"/>
  <c r="R238" i="6"/>
  <c r="R236" i="6" s="1"/>
  <c r="X238" i="6"/>
  <c r="F240" i="6"/>
  <c r="L240" i="6"/>
  <c r="R240" i="6"/>
  <c r="X240" i="6"/>
  <c r="E243" i="6"/>
  <c r="E241" i="6" s="1"/>
  <c r="K243" i="6"/>
  <c r="Q243" i="6"/>
  <c r="W243" i="6"/>
  <c r="E245" i="6"/>
  <c r="K245" i="6"/>
  <c r="Q245" i="6"/>
  <c r="W245" i="6"/>
  <c r="D248" i="6"/>
  <c r="J248" i="6"/>
  <c r="P248" i="6"/>
  <c r="P246" i="6" s="1"/>
  <c r="V248" i="6"/>
  <c r="D250" i="6"/>
  <c r="J250" i="6"/>
  <c r="P250" i="6"/>
  <c r="V250" i="6"/>
  <c r="I253" i="6"/>
  <c r="I251" i="6" s="1"/>
  <c r="O253" i="6"/>
  <c r="U253" i="6"/>
  <c r="U251" i="6" s="1"/>
  <c r="AA253" i="6"/>
  <c r="I255" i="6"/>
  <c r="O255" i="6"/>
  <c r="U255" i="6"/>
  <c r="AA255" i="6"/>
  <c r="H258" i="6"/>
  <c r="H256" i="6" s="1"/>
  <c r="N258" i="6"/>
  <c r="T258" i="6"/>
  <c r="Z258" i="6"/>
  <c r="H260" i="6"/>
  <c r="N260" i="6"/>
  <c r="T260" i="6"/>
  <c r="Z260" i="6"/>
  <c r="G263" i="6"/>
  <c r="M263" i="6"/>
  <c r="S263" i="6"/>
  <c r="S261" i="6" s="1"/>
  <c r="Y263" i="6"/>
  <c r="G265" i="6"/>
  <c r="M265" i="6"/>
  <c r="S265" i="6"/>
  <c r="Y265" i="6"/>
  <c r="F268" i="6"/>
  <c r="F266" i="6" s="1"/>
  <c r="L268" i="6"/>
  <c r="R268" i="6"/>
  <c r="R266" i="6" s="1"/>
  <c r="X268" i="6"/>
  <c r="F270" i="6"/>
  <c r="L270" i="6"/>
  <c r="R270" i="6"/>
  <c r="X270" i="6"/>
  <c r="E273" i="6"/>
  <c r="E271" i="6" s="1"/>
  <c r="K273" i="6"/>
  <c r="Q273" i="6"/>
  <c r="W273" i="6"/>
  <c r="E275" i="6"/>
  <c r="K275" i="6"/>
  <c r="Q275" i="6"/>
  <c r="W275" i="6"/>
  <c r="D278" i="6"/>
  <c r="J278" i="6"/>
  <c r="P278" i="6"/>
  <c r="P276" i="6" s="1"/>
  <c r="V278" i="6"/>
  <c r="D280" i="6"/>
  <c r="J280" i="6"/>
  <c r="P280" i="6"/>
  <c r="V280" i="6"/>
  <c r="I283" i="6"/>
  <c r="I281" i="6" s="1"/>
  <c r="O283" i="6"/>
  <c r="U283" i="6"/>
  <c r="U281" i="6" s="1"/>
  <c r="AA283" i="6"/>
  <c r="I285" i="6"/>
  <c r="O285" i="6"/>
  <c r="U285" i="6"/>
  <c r="AA285" i="6"/>
  <c r="H288" i="6"/>
  <c r="H286" i="6" s="1"/>
  <c r="N288" i="6"/>
  <c r="T288" i="6"/>
  <c r="Z288" i="6"/>
  <c r="H290" i="6"/>
  <c r="N290" i="6"/>
  <c r="T290" i="6"/>
  <c r="Z290" i="6"/>
  <c r="G293" i="6"/>
  <c r="M293" i="6"/>
  <c r="S293" i="6"/>
  <c r="S291" i="6" s="1"/>
  <c r="Y293" i="6"/>
  <c r="G295" i="6"/>
  <c r="M295" i="6"/>
  <c r="S295" i="6"/>
  <c r="Y295" i="6"/>
  <c r="F298" i="6"/>
  <c r="F296" i="6" s="1"/>
  <c r="L298" i="6"/>
  <c r="R298" i="6"/>
  <c r="R296" i="6" s="1"/>
  <c r="X298" i="6"/>
  <c r="F300" i="6"/>
  <c r="L300" i="6"/>
  <c r="R300" i="6"/>
  <c r="X300" i="6"/>
  <c r="E303" i="6"/>
  <c r="E301" i="6" s="1"/>
  <c r="K303" i="6"/>
  <c r="Q303" i="6"/>
  <c r="W303" i="6"/>
  <c r="E305" i="6"/>
  <c r="K305" i="6"/>
  <c r="Q305" i="6"/>
  <c r="W305" i="6"/>
  <c r="D308" i="6"/>
  <c r="J308" i="6"/>
  <c r="P308" i="6"/>
  <c r="P306" i="6" s="1"/>
  <c r="V308" i="6"/>
  <c r="D310" i="6"/>
  <c r="J310" i="6"/>
  <c r="P310" i="6"/>
  <c r="V310" i="6"/>
  <c r="I313" i="6"/>
  <c r="I311" i="6" s="1"/>
  <c r="O313" i="6"/>
  <c r="U313" i="6"/>
  <c r="U311" i="6" s="1"/>
  <c r="AA313" i="6"/>
  <c r="I315" i="6"/>
  <c r="O315" i="6"/>
  <c r="U315" i="6"/>
  <c r="AA315" i="6"/>
  <c r="H318" i="6"/>
  <c r="H316" i="6" s="1"/>
  <c r="N318" i="6"/>
  <c r="T318" i="6"/>
  <c r="Z318" i="6"/>
  <c r="H320" i="6"/>
  <c r="N320" i="6"/>
  <c r="T320" i="6"/>
  <c r="Z320" i="6"/>
  <c r="G329" i="6"/>
  <c r="G325" i="6" s="1"/>
  <c r="M329" i="6"/>
  <c r="M325" i="6" s="1"/>
  <c r="S329" i="6"/>
  <c r="S325" i="6" s="1"/>
  <c r="Y329" i="6"/>
  <c r="F334" i="6"/>
  <c r="F330" i="6" s="1"/>
  <c r="L334" i="6"/>
  <c r="L330" i="6" s="1"/>
  <c r="R334" i="6"/>
  <c r="X334" i="6"/>
  <c r="X330" i="6" s="1"/>
  <c r="E339" i="6"/>
  <c r="E335" i="6" s="1"/>
  <c r="K339" i="6"/>
  <c r="K335" i="6" s="1"/>
  <c r="Q339" i="6"/>
  <c r="Q335" i="6" s="1"/>
  <c r="W339" i="6"/>
  <c r="W335" i="6" s="1"/>
  <c r="D344" i="6"/>
  <c r="J344" i="6"/>
  <c r="J340" i="6" s="1"/>
  <c r="P344" i="6"/>
  <c r="V344" i="6"/>
  <c r="I349" i="6"/>
  <c r="O349" i="6"/>
  <c r="O345" i="6" s="1"/>
  <c r="U349" i="6"/>
  <c r="AA349" i="6"/>
  <c r="AA345" i="6" s="1"/>
  <c r="H354" i="6"/>
  <c r="H350" i="6" s="1"/>
  <c r="N354" i="6"/>
  <c r="N350" i="6" s="1"/>
  <c r="T354" i="6"/>
  <c r="T350" i="6" s="1"/>
  <c r="Z354" i="6"/>
  <c r="Z350" i="6" s="1"/>
  <c r="G359" i="6"/>
  <c r="M359" i="6"/>
  <c r="M355" i="6" s="1"/>
  <c r="S359" i="6"/>
  <c r="S355" i="6" s="1"/>
  <c r="Y359" i="6"/>
  <c r="F364" i="6"/>
  <c r="F360" i="6" s="1"/>
  <c r="L364" i="6"/>
  <c r="L360" i="6" s="1"/>
  <c r="R364" i="6"/>
  <c r="R360" i="6" s="1"/>
  <c r="X364" i="6"/>
  <c r="X360" i="6" s="1"/>
  <c r="E369" i="6"/>
  <c r="E365" i="6" s="1"/>
  <c r="K369" i="6"/>
  <c r="K365" i="6" s="1"/>
  <c r="Q369" i="6"/>
  <c r="Q365" i="6" s="1"/>
  <c r="W369" i="6"/>
  <c r="W365" i="6" s="1"/>
  <c r="D374" i="6"/>
  <c r="D370" i="6" s="1"/>
  <c r="J374" i="6"/>
  <c r="J370" i="6" s="1"/>
  <c r="P374" i="6"/>
  <c r="P370" i="6" s="1"/>
  <c r="V374" i="6"/>
  <c r="V370" i="6" s="1"/>
  <c r="I379" i="6"/>
  <c r="I375" i="6" s="1"/>
  <c r="O379" i="6"/>
  <c r="O375" i="6" s="1"/>
  <c r="U379" i="6"/>
  <c r="U375" i="6" s="1"/>
  <c r="AA379" i="6"/>
  <c r="AA375" i="6" s="1"/>
  <c r="H384" i="6"/>
  <c r="H380" i="6" s="1"/>
  <c r="N384" i="6"/>
  <c r="N380" i="6" s="1"/>
  <c r="T384" i="6"/>
  <c r="Z384" i="6"/>
  <c r="Z380" i="6" s="1"/>
  <c r="G389" i="6"/>
  <c r="G385" i="6" s="1"/>
  <c r="M389" i="6"/>
  <c r="M385" i="6" s="1"/>
  <c r="S389" i="6"/>
  <c r="Y389" i="6"/>
  <c r="Y385" i="6" s="1"/>
  <c r="F394" i="6"/>
  <c r="L394" i="6"/>
  <c r="R394" i="6"/>
  <c r="R390" i="6" s="1"/>
  <c r="X394" i="6"/>
  <c r="X390" i="6" s="1"/>
  <c r="E399" i="6"/>
  <c r="K399" i="6"/>
  <c r="Q399" i="6"/>
  <c r="W399" i="6"/>
  <c r="D404" i="6"/>
  <c r="D400" i="6" s="1"/>
  <c r="J404" i="6"/>
  <c r="J400" i="6" s="1"/>
  <c r="P404" i="6"/>
  <c r="P400" i="6" s="1"/>
  <c r="V404" i="6"/>
  <c r="V400" i="6" s="1"/>
  <c r="I407" i="6"/>
  <c r="I405" i="6" s="1"/>
  <c r="O407" i="6"/>
  <c r="U407" i="6"/>
  <c r="AA407" i="6"/>
  <c r="I409" i="6"/>
  <c r="O409" i="6"/>
  <c r="U409" i="6"/>
  <c r="AA409" i="6"/>
  <c r="H412" i="6"/>
  <c r="N412" i="6"/>
  <c r="T412" i="6"/>
  <c r="T410" i="6" s="1"/>
  <c r="Z412" i="6"/>
  <c r="H414" i="6"/>
  <c r="N414" i="6"/>
  <c r="T414" i="6"/>
  <c r="Z414" i="6"/>
  <c r="G417" i="6"/>
  <c r="G415" i="6" s="1"/>
  <c r="M417" i="6"/>
  <c r="S417" i="6"/>
  <c r="S415" i="6" s="1"/>
  <c r="Y417" i="6"/>
  <c r="G419" i="6"/>
  <c r="M419" i="6"/>
  <c r="S419" i="6"/>
  <c r="Y419" i="6"/>
  <c r="F422" i="6"/>
  <c r="F420" i="6" s="1"/>
  <c r="L422" i="6"/>
  <c r="R422" i="6"/>
  <c r="X422" i="6"/>
  <c r="F424" i="6"/>
  <c r="L424" i="6"/>
  <c r="R424" i="6"/>
  <c r="X424" i="6"/>
  <c r="E427" i="6"/>
  <c r="K427" i="6"/>
  <c r="Q427" i="6"/>
  <c r="Q425" i="6" s="1"/>
  <c r="W427" i="6"/>
  <c r="E429" i="6"/>
  <c r="K429" i="6"/>
  <c r="Q429" i="6"/>
  <c r="W429" i="6"/>
  <c r="D432" i="6"/>
  <c r="D430" i="6" s="1"/>
  <c r="J432" i="6"/>
  <c r="P432" i="6"/>
  <c r="P430" i="6" s="1"/>
  <c r="V432" i="6"/>
  <c r="D434" i="6"/>
  <c r="J434" i="6"/>
  <c r="P434" i="6"/>
  <c r="V434" i="6"/>
  <c r="I437" i="6"/>
  <c r="I435" i="6" s="1"/>
  <c r="O437" i="6"/>
  <c r="U437" i="6"/>
  <c r="AA437" i="6"/>
  <c r="I439" i="6"/>
  <c r="O439" i="6"/>
  <c r="U439" i="6"/>
  <c r="AA439" i="6"/>
  <c r="H442" i="6"/>
  <c r="N442" i="6"/>
  <c r="T442" i="6"/>
  <c r="T440" i="6" s="1"/>
  <c r="Z442" i="6"/>
  <c r="H444" i="6"/>
  <c r="N444" i="6"/>
  <c r="T444" i="6"/>
  <c r="Z444" i="6"/>
  <c r="G447" i="6"/>
  <c r="G445" i="6" s="1"/>
  <c r="M447" i="6"/>
  <c r="S447" i="6"/>
  <c r="S445" i="6" s="1"/>
  <c r="Y447" i="6"/>
  <c r="G449" i="6"/>
  <c r="M449" i="6"/>
  <c r="S449" i="6"/>
  <c r="Y449" i="6"/>
  <c r="F452" i="6"/>
  <c r="F450" i="6" s="1"/>
  <c r="L452" i="6"/>
  <c r="R452" i="6"/>
  <c r="X452" i="6"/>
  <c r="F454" i="6"/>
  <c r="L454" i="6"/>
  <c r="R454" i="6"/>
  <c r="X454" i="6"/>
  <c r="E457" i="6"/>
  <c r="K457" i="6"/>
  <c r="Q457" i="6"/>
  <c r="Q455" i="6" s="1"/>
  <c r="W457" i="6"/>
  <c r="E459" i="6"/>
  <c r="K459" i="6"/>
  <c r="Q459" i="6"/>
  <c r="W459" i="6"/>
  <c r="D462" i="6"/>
  <c r="D460" i="6" s="1"/>
  <c r="J462" i="6"/>
  <c r="P462" i="6"/>
  <c r="P460" i="6" s="1"/>
  <c r="V462" i="6"/>
  <c r="D464" i="6"/>
  <c r="J464" i="6"/>
  <c r="P464" i="6"/>
  <c r="V464" i="6"/>
  <c r="I467" i="6"/>
  <c r="I465" i="6" s="1"/>
  <c r="O467" i="6"/>
  <c r="U467" i="6"/>
  <c r="AA467" i="6"/>
  <c r="I469" i="6"/>
  <c r="O469" i="6"/>
  <c r="U469" i="6"/>
  <c r="AA469" i="6"/>
  <c r="H472" i="6"/>
  <c r="N472" i="6"/>
  <c r="T472" i="6"/>
  <c r="T470" i="6" s="1"/>
  <c r="Z472" i="6"/>
  <c r="H474" i="6"/>
  <c r="N474" i="6"/>
  <c r="T474" i="6"/>
  <c r="Z474" i="6"/>
  <c r="G477" i="6"/>
  <c r="G475" i="6" s="1"/>
  <c r="M477" i="6"/>
  <c r="S477" i="6"/>
  <c r="S475" i="6" s="1"/>
  <c r="Y477" i="6"/>
  <c r="G479" i="6"/>
  <c r="M479" i="6"/>
  <c r="S479" i="6"/>
  <c r="Y479" i="6"/>
  <c r="F488" i="6"/>
  <c r="F484" i="6" s="1"/>
  <c r="L488" i="6"/>
  <c r="L484" i="6" s="1"/>
  <c r="R488" i="6"/>
  <c r="R484" i="6" s="1"/>
  <c r="X488" i="6"/>
  <c r="X484" i="6" s="1"/>
  <c r="E493" i="6"/>
  <c r="E489" i="6" s="1"/>
  <c r="K493" i="6"/>
  <c r="K489" i="6" s="1"/>
  <c r="Q493" i="6"/>
  <c r="Q489" i="6" s="1"/>
  <c r="W493" i="6"/>
  <c r="D498" i="6"/>
  <c r="D494" i="6" s="1"/>
  <c r="J498" i="6"/>
  <c r="J494" i="6" s="1"/>
  <c r="P498" i="6"/>
  <c r="P494" i="6" s="1"/>
  <c r="V498" i="6"/>
  <c r="V494" i="6" s="1"/>
  <c r="I503" i="6"/>
  <c r="I499" i="6" s="1"/>
  <c r="O503" i="6"/>
  <c r="U503" i="6"/>
  <c r="U499" i="6" s="1"/>
  <c r="AA503" i="6"/>
  <c r="AA499" i="6" s="1"/>
  <c r="H508" i="6"/>
  <c r="H504" i="6" s="1"/>
  <c r="N508" i="6"/>
  <c r="N504" i="6" s="1"/>
  <c r="T508" i="6"/>
  <c r="T504" i="6" s="1"/>
  <c r="Z508" i="6"/>
  <c r="G513" i="6"/>
  <c r="M513" i="6"/>
  <c r="M509" i="6" s="1"/>
  <c r="S513" i="6"/>
  <c r="Y513" i="6"/>
  <c r="Y509" i="6" s="1"/>
  <c r="F518" i="6"/>
  <c r="L518" i="6"/>
  <c r="L514" i="6" s="1"/>
  <c r="R518" i="6"/>
  <c r="Y518" i="6"/>
  <c r="J523" i="6"/>
  <c r="Q523" i="6"/>
  <c r="X523" i="6"/>
  <c r="I528" i="6"/>
  <c r="P528" i="6"/>
  <c r="W528" i="6"/>
  <c r="H533" i="6"/>
  <c r="O533" i="6"/>
  <c r="V533" i="6"/>
  <c r="G538" i="6"/>
  <c r="N538" i="6"/>
  <c r="U538" i="6"/>
  <c r="F543" i="6"/>
  <c r="R543" i="6"/>
  <c r="R539" i="6" s="1"/>
  <c r="E548" i="6"/>
  <c r="Q548" i="6"/>
  <c r="Q544" i="6" s="1"/>
  <c r="Q553" i="6"/>
  <c r="P558" i="6"/>
  <c r="O563" i="6"/>
  <c r="M568" i="6"/>
  <c r="G573" i="6"/>
  <c r="Y573" i="6"/>
  <c r="K576" i="6"/>
  <c r="E578" i="6"/>
  <c r="W578" i="6"/>
  <c r="E581" i="6"/>
  <c r="W581" i="6"/>
  <c r="Q583" i="6"/>
  <c r="D586" i="6"/>
  <c r="V586" i="6"/>
  <c r="P588" i="6"/>
  <c r="U591" i="6"/>
  <c r="T593" i="6"/>
  <c r="M598" i="6"/>
  <c r="F603" i="6"/>
  <c r="W606" i="6"/>
  <c r="P611" i="6"/>
  <c r="O616" i="6"/>
  <c r="AA618" i="6"/>
  <c r="H621" i="6"/>
  <c r="T623" i="6"/>
  <c r="M628" i="6"/>
  <c r="L633" i="6"/>
  <c r="D26" i="4"/>
  <c r="E14" i="4"/>
  <c r="E22" i="5"/>
  <c r="D31" i="5"/>
  <c r="F35" i="5"/>
  <c r="F70" i="5"/>
  <c r="D75" i="5"/>
  <c r="D81" i="5"/>
  <c r="F86" i="5"/>
  <c r="F89" i="5"/>
  <c r="D91" i="5"/>
  <c r="J9" i="6"/>
  <c r="P9" i="6"/>
  <c r="V9" i="6"/>
  <c r="AA638" i="6"/>
  <c r="U638" i="6"/>
  <c r="O638" i="6"/>
  <c r="I638" i="6"/>
  <c r="V633" i="6"/>
  <c r="P633" i="6"/>
  <c r="J633" i="6"/>
  <c r="D633" i="6"/>
  <c r="W628" i="6"/>
  <c r="Q628" i="6"/>
  <c r="K628" i="6"/>
  <c r="E628" i="6"/>
  <c r="X623" i="6"/>
  <c r="R623" i="6"/>
  <c r="L623" i="6"/>
  <c r="F623" i="6"/>
  <c r="Y618" i="6"/>
  <c r="S618" i="6"/>
  <c r="M618" i="6"/>
  <c r="G618" i="6"/>
  <c r="Z613" i="6"/>
  <c r="T613" i="6"/>
  <c r="N613" i="6"/>
  <c r="H613" i="6"/>
  <c r="AA608" i="6"/>
  <c r="U608" i="6"/>
  <c r="O608" i="6"/>
  <c r="I608" i="6"/>
  <c r="V603" i="6"/>
  <c r="P603" i="6"/>
  <c r="J603" i="6"/>
  <c r="D603" i="6"/>
  <c r="W598" i="6"/>
  <c r="Q598" i="6"/>
  <c r="K598" i="6"/>
  <c r="E598" i="6"/>
  <c r="X593" i="6"/>
  <c r="R593" i="6"/>
  <c r="L593" i="6"/>
  <c r="F593" i="6"/>
  <c r="Y588" i="6"/>
  <c r="S588" i="6"/>
  <c r="M588" i="6"/>
  <c r="G588" i="6"/>
  <c r="Z583" i="6"/>
  <c r="T583" i="6"/>
  <c r="N583" i="6"/>
  <c r="H583" i="6"/>
  <c r="AA578" i="6"/>
  <c r="U578" i="6"/>
  <c r="O578" i="6"/>
  <c r="I578" i="6"/>
  <c r="V573" i="6"/>
  <c r="P573" i="6"/>
  <c r="J573" i="6"/>
  <c r="D573" i="6"/>
  <c r="W568" i="6"/>
  <c r="Q568" i="6"/>
  <c r="K568" i="6"/>
  <c r="E568" i="6"/>
  <c r="X563" i="6"/>
  <c r="R563" i="6"/>
  <c r="L563" i="6"/>
  <c r="F563" i="6"/>
  <c r="Y558" i="6"/>
  <c r="S558" i="6"/>
  <c r="M558" i="6"/>
  <c r="G558" i="6"/>
  <c r="Z553" i="6"/>
  <c r="Z549" i="6" s="1"/>
  <c r="T553" i="6"/>
  <c r="N553" i="6"/>
  <c r="N549" i="6" s="1"/>
  <c r="H553" i="6"/>
  <c r="Z638" i="6"/>
  <c r="T638" i="6"/>
  <c r="N638" i="6"/>
  <c r="H638" i="6"/>
  <c r="AA633" i="6"/>
  <c r="U633" i="6"/>
  <c r="O633" i="6"/>
  <c r="I633" i="6"/>
  <c r="V628" i="6"/>
  <c r="P628" i="6"/>
  <c r="J628" i="6"/>
  <c r="D628" i="6"/>
  <c r="W623" i="6"/>
  <c r="Q623" i="6"/>
  <c r="K623" i="6"/>
  <c r="E623" i="6"/>
  <c r="X618" i="6"/>
  <c r="R618" i="6"/>
  <c r="L618" i="6"/>
  <c r="F618" i="6"/>
  <c r="Y613" i="6"/>
  <c r="S613" i="6"/>
  <c r="M613" i="6"/>
  <c r="G613" i="6"/>
  <c r="Z608" i="6"/>
  <c r="T608" i="6"/>
  <c r="N608" i="6"/>
  <c r="H608" i="6"/>
  <c r="AA603" i="6"/>
  <c r="U603" i="6"/>
  <c r="O603" i="6"/>
  <c r="I603" i="6"/>
  <c r="V598" i="6"/>
  <c r="P598" i="6"/>
  <c r="J598" i="6"/>
  <c r="D598" i="6"/>
  <c r="W593" i="6"/>
  <c r="Q593" i="6"/>
  <c r="K593" i="6"/>
  <c r="E593" i="6"/>
  <c r="X588" i="6"/>
  <c r="R588" i="6"/>
  <c r="L588" i="6"/>
  <c r="F588" i="6"/>
  <c r="Y583" i="6"/>
  <c r="S583" i="6"/>
  <c r="M583" i="6"/>
  <c r="G583" i="6"/>
  <c r="Z578" i="6"/>
  <c r="T578" i="6"/>
  <c r="N578" i="6"/>
  <c r="H578" i="6"/>
  <c r="AA573" i="6"/>
  <c r="U573" i="6"/>
  <c r="O573" i="6"/>
  <c r="I573" i="6"/>
  <c r="V568" i="6"/>
  <c r="P568" i="6"/>
  <c r="J568" i="6"/>
  <c r="D568" i="6"/>
  <c r="W563" i="6"/>
  <c r="Q563" i="6"/>
  <c r="K563" i="6"/>
  <c r="E563" i="6"/>
  <c r="X558" i="6"/>
  <c r="R558" i="6"/>
  <c r="L558" i="6"/>
  <c r="F558" i="6"/>
  <c r="Y553" i="6"/>
  <c r="S553" i="6"/>
  <c r="M553" i="6"/>
  <c r="G553" i="6"/>
  <c r="Z548" i="6"/>
  <c r="T548" i="6"/>
  <c r="N548" i="6"/>
  <c r="H548" i="6"/>
  <c r="AA543" i="6"/>
  <c r="U543" i="6"/>
  <c r="O543" i="6"/>
  <c r="I543" i="6"/>
  <c r="V538" i="6"/>
  <c r="P538" i="6"/>
  <c r="J538" i="6"/>
  <c r="D538" i="6"/>
  <c r="W533" i="6"/>
  <c r="Q533" i="6"/>
  <c r="K533" i="6"/>
  <c r="E533" i="6"/>
  <c r="X528" i="6"/>
  <c r="R528" i="6"/>
  <c r="L528" i="6"/>
  <c r="F528" i="6"/>
  <c r="Y523" i="6"/>
  <c r="S523" i="6"/>
  <c r="M523" i="6"/>
  <c r="G523" i="6"/>
  <c r="Z518" i="6"/>
  <c r="T518" i="6"/>
  <c r="Y638" i="6"/>
  <c r="S638" i="6"/>
  <c r="M638" i="6"/>
  <c r="G638" i="6"/>
  <c r="Z633" i="6"/>
  <c r="T633" i="6"/>
  <c r="N633" i="6"/>
  <c r="H633" i="6"/>
  <c r="AA628" i="6"/>
  <c r="U628" i="6"/>
  <c r="O628" i="6"/>
  <c r="I628" i="6"/>
  <c r="V623" i="6"/>
  <c r="P623" i="6"/>
  <c r="J623" i="6"/>
  <c r="D623" i="6"/>
  <c r="W618" i="6"/>
  <c r="Q618" i="6"/>
  <c r="K618" i="6"/>
  <c r="E618" i="6"/>
  <c r="X613" i="6"/>
  <c r="R613" i="6"/>
  <c r="L613" i="6"/>
  <c r="F613" i="6"/>
  <c r="Y608" i="6"/>
  <c r="S608" i="6"/>
  <c r="M608" i="6"/>
  <c r="G608" i="6"/>
  <c r="Z603" i="6"/>
  <c r="T603" i="6"/>
  <c r="N603" i="6"/>
  <c r="H603" i="6"/>
  <c r="AA598" i="6"/>
  <c r="U598" i="6"/>
  <c r="O598" i="6"/>
  <c r="I598" i="6"/>
  <c r="V593" i="6"/>
  <c r="P593" i="6"/>
  <c r="J593" i="6"/>
  <c r="D593" i="6"/>
  <c r="W588" i="6"/>
  <c r="Q588" i="6"/>
  <c r="K588" i="6"/>
  <c r="E588" i="6"/>
  <c r="X583" i="6"/>
  <c r="R583" i="6"/>
  <c r="L583" i="6"/>
  <c r="F583" i="6"/>
  <c r="Y578" i="6"/>
  <c r="S578" i="6"/>
  <c r="M578" i="6"/>
  <c r="G578" i="6"/>
  <c r="Z573" i="6"/>
  <c r="T573" i="6"/>
  <c r="N573" i="6"/>
  <c r="H573" i="6"/>
  <c r="AA568" i="6"/>
  <c r="U568" i="6"/>
  <c r="O568" i="6"/>
  <c r="I568" i="6"/>
  <c r="V563" i="6"/>
  <c r="P563" i="6"/>
  <c r="J563" i="6"/>
  <c r="D563" i="6"/>
  <c r="W558" i="6"/>
  <c r="Q558" i="6"/>
  <c r="K558" i="6"/>
  <c r="E558" i="6"/>
  <c r="X553" i="6"/>
  <c r="R553" i="6"/>
  <c r="L553" i="6"/>
  <c r="F553" i="6"/>
  <c r="Y548" i="6"/>
  <c r="S548" i="6"/>
  <c r="M548" i="6"/>
  <c r="G548" i="6"/>
  <c r="Z543" i="6"/>
  <c r="T543" i="6"/>
  <c r="N543" i="6"/>
  <c r="H543" i="6"/>
  <c r="X638" i="6"/>
  <c r="R638" i="6"/>
  <c r="L638" i="6"/>
  <c r="F638" i="6"/>
  <c r="Y633" i="6"/>
  <c r="S633" i="6"/>
  <c r="M633" i="6"/>
  <c r="G633" i="6"/>
  <c r="Z628" i="6"/>
  <c r="T628" i="6"/>
  <c r="N628" i="6"/>
  <c r="H628" i="6"/>
  <c r="AA623" i="6"/>
  <c r="U623" i="6"/>
  <c r="O623" i="6"/>
  <c r="I623" i="6"/>
  <c r="V618" i="6"/>
  <c r="P618" i="6"/>
  <c r="J618" i="6"/>
  <c r="D618" i="6"/>
  <c r="W613" i="6"/>
  <c r="Q613" i="6"/>
  <c r="K613" i="6"/>
  <c r="E613" i="6"/>
  <c r="X608" i="6"/>
  <c r="R608" i="6"/>
  <c r="L608" i="6"/>
  <c r="F608" i="6"/>
  <c r="Y603" i="6"/>
  <c r="S603" i="6"/>
  <c r="M603" i="6"/>
  <c r="G603" i="6"/>
  <c r="Z598" i="6"/>
  <c r="T598" i="6"/>
  <c r="N598" i="6"/>
  <c r="H598" i="6"/>
  <c r="AA593" i="6"/>
  <c r="U593" i="6"/>
  <c r="O593" i="6"/>
  <c r="V638" i="6"/>
  <c r="P638" i="6"/>
  <c r="J638" i="6"/>
  <c r="D638" i="6"/>
  <c r="W633" i="6"/>
  <c r="Q633" i="6"/>
  <c r="K633" i="6"/>
  <c r="E633" i="6"/>
  <c r="X628" i="6"/>
  <c r="R628" i="6"/>
  <c r="L628" i="6"/>
  <c r="F628" i="6"/>
  <c r="Y623" i="6"/>
  <c r="S623" i="6"/>
  <c r="M623" i="6"/>
  <c r="G623" i="6"/>
  <c r="Z618" i="6"/>
  <c r="T618" i="6"/>
  <c r="N618" i="6"/>
  <c r="H618" i="6"/>
  <c r="AA613" i="6"/>
  <c r="U613" i="6"/>
  <c r="O613" i="6"/>
  <c r="I613" i="6"/>
  <c r="V608" i="6"/>
  <c r="P608" i="6"/>
  <c r="J608" i="6"/>
  <c r="D608" i="6"/>
  <c r="W603" i="6"/>
  <c r="Q603" i="6"/>
  <c r="K603" i="6"/>
  <c r="E603" i="6"/>
  <c r="X598" i="6"/>
  <c r="R598" i="6"/>
  <c r="L598" i="6"/>
  <c r="F598" i="6"/>
  <c r="Y593" i="6"/>
  <c r="S593" i="6"/>
  <c r="M593" i="6"/>
  <c r="G593" i="6"/>
  <c r="Z588" i="6"/>
  <c r="T588" i="6"/>
  <c r="N588" i="6"/>
  <c r="H588" i="6"/>
  <c r="AA583" i="6"/>
  <c r="U583" i="6"/>
  <c r="O583" i="6"/>
  <c r="I583" i="6"/>
  <c r="V578" i="6"/>
  <c r="P578" i="6"/>
  <c r="J578" i="6"/>
  <c r="D578" i="6"/>
  <c r="W573" i="6"/>
  <c r="Q573" i="6"/>
  <c r="K573" i="6"/>
  <c r="E573" i="6"/>
  <c r="X568" i="6"/>
  <c r="R568" i="6"/>
  <c r="L568" i="6"/>
  <c r="F568" i="6"/>
  <c r="Y563" i="6"/>
  <c r="S563" i="6"/>
  <c r="M563" i="6"/>
  <c r="G563" i="6"/>
  <c r="Z558" i="6"/>
  <c r="T558" i="6"/>
  <c r="N558" i="6"/>
  <c r="H558" i="6"/>
  <c r="AA553" i="6"/>
  <c r="U553" i="6"/>
  <c r="O553" i="6"/>
  <c r="I553" i="6"/>
  <c r="V548" i="6"/>
  <c r="P548" i="6"/>
  <c r="J548" i="6"/>
  <c r="D548" i="6"/>
  <c r="W543" i="6"/>
  <c r="Q543" i="6"/>
  <c r="K543" i="6"/>
  <c r="E543" i="6"/>
  <c r="J11" i="6"/>
  <c r="P11" i="6"/>
  <c r="V11" i="6"/>
  <c r="I14" i="6"/>
  <c r="O14" i="6"/>
  <c r="U14" i="6"/>
  <c r="AA14" i="6"/>
  <c r="I16" i="6"/>
  <c r="O16" i="6"/>
  <c r="U16" i="6"/>
  <c r="AA16" i="6"/>
  <c r="H19" i="6"/>
  <c r="N19" i="6"/>
  <c r="T19" i="6"/>
  <c r="Z19" i="6"/>
  <c r="H21" i="6"/>
  <c r="N21" i="6"/>
  <c r="T21" i="6"/>
  <c r="Z21" i="6"/>
  <c r="G24" i="6"/>
  <c r="M24" i="6"/>
  <c r="S24" i="6"/>
  <c r="Y24" i="6"/>
  <c r="G26" i="6"/>
  <c r="M26" i="6"/>
  <c r="S26" i="6"/>
  <c r="Y26" i="6"/>
  <c r="F29" i="6"/>
  <c r="L29" i="6"/>
  <c r="R29" i="6"/>
  <c r="X29" i="6"/>
  <c r="F31" i="6"/>
  <c r="L31" i="6"/>
  <c r="R31" i="6"/>
  <c r="X31" i="6"/>
  <c r="E34" i="6"/>
  <c r="K34" i="6"/>
  <c r="Q34" i="6"/>
  <c r="W34" i="6"/>
  <c r="E36" i="6"/>
  <c r="K36" i="6"/>
  <c r="Q36" i="6"/>
  <c r="W36" i="6"/>
  <c r="D39" i="6"/>
  <c r="J39" i="6"/>
  <c r="P39" i="6"/>
  <c r="V39" i="6"/>
  <c r="D41" i="6"/>
  <c r="J41" i="6"/>
  <c r="P41" i="6"/>
  <c r="V41" i="6"/>
  <c r="I44" i="6"/>
  <c r="O44" i="6"/>
  <c r="U44" i="6"/>
  <c r="AA44" i="6"/>
  <c r="I46" i="6"/>
  <c r="O46" i="6"/>
  <c r="U46" i="6"/>
  <c r="AA46" i="6"/>
  <c r="H49" i="6"/>
  <c r="N49" i="6"/>
  <c r="T49" i="6"/>
  <c r="Z49" i="6"/>
  <c r="H51" i="6"/>
  <c r="N51" i="6"/>
  <c r="T51" i="6"/>
  <c r="Z51" i="6"/>
  <c r="G54" i="6"/>
  <c r="M54" i="6"/>
  <c r="S54" i="6"/>
  <c r="Y54" i="6"/>
  <c r="G56" i="6"/>
  <c r="M56" i="6"/>
  <c r="S56" i="6"/>
  <c r="Y56" i="6"/>
  <c r="F59" i="6"/>
  <c r="L59" i="6"/>
  <c r="R59" i="6"/>
  <c r="X59" i="6"/>
  <c r="F61" i="6"/>
  <c r="L61" i="6"/>
  <c r="R61" i="6"/>
  <c r="X61" i="6"/>
  <c r="E64" i="6"/>
  <c r="K64" i="6"/>
  <c r="Q64" i="6"/>
  <c r="W64" i="6"/>
  <c r="E66" i="6"/>
  <c r="K66" i="6"/>
  <c r="Q66" i="6"/>
  <c r="W66" i="6"/>
  <c r="D69" i="6"/>
  <c r="J69" i="6"/>
  <c r="P69" i="6"/>
  <c r="V69" i="6"/>
  <c r="D71" i="6"/>
  <c r="J71" i="6"/>
  <c r="P71" i="6"/>
  <c r="V71" i="6"/>
  <c r="I74" i="6"/>
  <c r="O74" i="6"/>
  <c r="U74" i="6"/>
  <c r="AA74" i="6"/>
  <c r="I76" i="6"/>
  <c r="O76" i="6"/>
  <c r="U76" i="6"/>
  <c r="AA76" i="6"/>
  <c r="H79" i="6"/>
  <c r="N79" i="6"/>
  <c r="T79" i="6"/>
  <c r="Z79" i="6"/>
  <c r="H81" i="6"/>
  <c r="N81" i="6"/>
  <c r="T81" i="6"/>
  <c r="Z81" i="6"/>
  <c r="G84" i="6"/>
  <c r="M84" i="6"/>
  <c r="S84" i="6"/>
  <c r="Y84" i="6"/>
  <c r="G86" i="6"/>
  <c r="M86" i="6"/>
  <c r="S86" i="6"/>
  <c r="Y86" i="6"/>
  <c r="F89" i="6"/>
  <c r="L89" i="6"/>
  <c r="R89" i="6"/>
  <c r="X89" i="6"/>
  <c r="F91" i="6"/>
  <c r="L91" i="6"/>
  <c r="R91" i="6"/>
  <c r="X91" i="6"/>
  <c r="E94" i="6"/>
  <c r="K94" i="6"/>
  <c r="Q94" i="6"/>
  <c r="W94" i="6"/>
  <c r="E96" i="6"/>
  <c r="K96" i="6"/>
  <c r="Q96" i="6"/>
  <c r="W96" i="6"/>
  <c r="D99" i="6"/>
  <c r="J99" i="6"/>
  <c r="P99" i="6"/>
  <c r="V99" i="6"/>
  <c r="D101" i="6"/>
  <c r="J101" i="6"/>
  <c r="P101" i="6"/>
  <c r="V101" i="6"/>
  <c r="I104" i="6"/>
  <c r="O104" i="6"/>
  <c r="U104" i="6"/>
  <c r="AA104" i="6"/>
  <c r="I106" i="6"/>
  <c r="O106" i="6"/>
  <c r="U106" i="6"/>
  <c r="AA106" i="6"/>
  <c r="H109" i="6"/>
  <c r="N109" i="6"/>
  <c r="T109" i="6"/>
  <c r="Z109" i="6"/>
  <c r="H111" i="6"/>
  <c r="N111" i="6"/>
  <c r="T111" i="6"/>
  <c r="Z111" i="6"/>
  <c r="G114" i="6"/>
  <c r="M114" i="6"/>
  <c r="S114" i="6"/>
  <c r="Y114" i="6"/>
  <c r="G116" i="6"/>
  <c r="M116" i="6"/>
  <c r="S116" i="6"/>
  <c r="Y116" i="6"/>
  <c r="F119" i="6"/>
  <c r="L119" i="6"/>
  <c r="R119" i="6"/>
  <c r="X119" i="6"/>
  <c r="F121" i="6"/>
  <c r="L121" i="6"/>
  <c r="R121" i="6"/>
  <c r="X121" i="6"/>
  <c r="E124" i="6"/>
  <c r="K124" i="6"/>
  <c r="Q124" i="6"/>
  <c r="W124" i="6"/>
  <c r="E126" i="6"/>
  <c r="K126" i="6"/>
  <c r="Q126" i="6"/>
  <c r="W126" i="6"/>
  <c r="D129" i="6"/>
  <c r="J129" i="6"/>
  <c r="P129" i="6"/>
  <c r="P127" i="6" s="1"/>
  <c r="V129" i="6"/>
  <c r="D131" i="6"/>
  <c r="J131" i="6"/>
  <c r="P131" i="6"/>
  <c r="V131" i="6"/>
  <c r="I134" i="6"/>
  <c r="I132" i="6" s="1"/>
  <c r="O134" i="6"/>
  <c r="U134" i="6"/>
  <c r="AA134" i="6"/>
  <c r="I136" i="6"/>
  <c r="O136" i="6"/>
  <c r="U136" i="6"/>
  <c r="AA136" i="6"/>
  <c r="H139" i="6"/>
  <c r="N139" i="6"/>
  <c r="T139" i="6"/>
  <c r="Z139" i="6"/>
  <c r="H141" i="6"/>
  <c r="N141" i="6"/>
  <c r="T141" i="6"/>
  <c r="Z141" i="6"/>
  <c r="G144" i="6"/>
  <c r="M144" i="6"/>
  <c r="S144" i="6"/>
  <c r="S142" i="6" s="1"/>
  <c r="Y144" i="6"/>
  <c r="G146" i="6"/>
  <c r="M146" i="6"/>
  <c r="S146" i="6"/>
  <c r="Y146" i="6"/>
  <c r="F149" i="6"/>
  <c r="F147" i="6" s="1"/>
  <c r="L149" i="6"/>
  <c r="R149" i="6"/>
  <c r="X149" i="6"/>
  <c r="F151" i="6"/>
  <c r="L151" i="6"/>
  <c r="R151" i="6"/>
  <c r="X151" i="6"/>
  <c r="E154" i="6"/>
  <c r="K154" i="6"/>
  <c r="Q154" i="6"/>
  <c r="W154" i="6"/>
  <c r="E156" i="6"/>
  <c r="K156" i="6"/>
  <c r="Q156" i="6"/>
  <c r="W156" i="6"/>
  <c r="D159" i="6"/>
  <c r="J159" i="6"/>
  <c r="P159" i="6"/>
  <c r="P157" i="6" s="1"/>
  <c r="V159" i="6"/>
  <c r="D161" i="6"/>
  <c r="J161" i="6"/>
  <c r="P161" i="6"/>
  <c r="V161" i="6"/>
  <c r="I170" i="6"/>
  <c r="I166" i="6" s="1"/>
  <c r="O170" i="6"/>
  <c r="O166" i="6" s="1"/>
  <c r="U170" i="6"/>
  <c r="U166" i="6" s="1"/>
  <c r="AA170" i="6"/>
  <c r="H173" i="6"/>
  <c r="N173" i="6"/>
  <c r="T173" i="6"/>
  <c r="T171" i="6" s="1"/>
  <c r="Z173" i="6"/>
  <c r="H175" i="6"/>
  <c r="N175" i="6"/>
  <c r="T175" i="6"/>
  <c r="Z175" i="6"/>
  <c r="G178" i="6"/>
  <c r="G176" i="6" s="1"/>
  <c r="M178" i="6"/>
  <c r="S178" i="6"/>
  <c r="Y178" i="6"/>
  <c r="G180" i="6"/>
  <c r="M180" i="6"/>
  <c r="S180" i="6"/>
  <c r="Y180" i="6"/>
  <c r="F183" i="6"/>
  <c r="L183" i="6"/>
  <c r="R183" i="6"/>
  <c r="X183" i="6"/>
  <c r="F185" i="6"/>
  <c r="L185" i="6"/>
  <c r="R185" i="6"/>
  <c r="X185" i="6"/>
  <c r="E188" i="6"/>
  <c r="K188" i="6"/>
  <c r="Q188" i="6"/>
  <c r="Q186" i="6" s="1"/>
  <c r="W188" i="6"/>
  <c r="E190" i="6"/>
  <c r="K190" i="6"/>
  <c r="Q190" i="6"/>
  <c r="W190" i="6"/>
  <c r="D193" i="6"/>
  <c r="D191" i="6" s="1"/>
  <c r="J193" i="6"/>
  <c r="P193" i="6"/>
  <c r="V193" i="6"/>
  <c r="D195" i="6"/>
  <c r="J195" i="6"/>
  <c r="P195" i="6"/>
  <c r="V195" i="6"/>
  <c r="I198" i="6"/>
  <c r="O198" i="6"/>
  <c r="U198" i="6"/>
  <c r="AA198" i="6"/>
  <c r="I200" i="6"/>
  <c r="O200" i="6"/>
  <c r="U200" i="6"/>
  <c r="AA200" i="6"/>
  <c r="H203" i="6"/>
  <c r="N203" i="6"/>
  <c r="T203" i="6"/>
  <c r="T201" i="6" s="1"/>
  <c r="Z203" i="6"/>
  <c r="H205" i="6"/>
  <c r="N205" i="6"/>
  <c r="T205" i="6"/>
  <c r="Z205" i="6"/>
  <c r="G208" i="6"/>
  <c r="G206" i="6" s="1"/>
  <c r="M208" i="6"/>
  <c r="S208" i="6"/>
  <c r="Y208" i="6"/>
  <c r="G210" i="6"/>
  <c r="M210" i="6"/>
  <c r="S210" i="6"/>
  <c r="Y210" i="6"/>
  <c r="F213" i="6"/>
  <c r="L213" i="6"/>
  <c r="R213" i="6"/>
  <c r="X213" i="6"/>
  <c r="F215" i="6"/>
  <c r="L215" i="6"/>
  <c r="R215" i="6"/>
  <c r="X215" i="6"/>
  <c r="E218" i="6"/>
  <c r="K218" i="6"/>
  <c r="Q218" i="6"/>
  <c r="Q216" i="6" s="1"/>
  <c r="W218" i="6"/>
  <c r="E220" i="6"/>
  <c r="K220" i="6"/>
  <c r="Q220" i="6"/>
  <c r="W220" i="6"/>
  <c r="D223" i="6"/>
  <c r="D221" i="6" s="1"/>
  <c r="J223" i="6"/>
  <c r="P223" i="6"/>
  <c r="V223" i="6"/>
  <c r="D225" i="6"/>
  <c r="J225" i="6"/>
  <c r="P225" i="6"/>
  <c r="V225" i="6"/>
  <c r="I228" i="6"/>
  <c r="O228" i="6"/>
  <c r="U228" i="6"/>
  <c r="AA228" i="6"/>
  <c r="I230" i="6"/>
  <c r="O230" i="6"/>
  <c r="U230" i="6"/>
  <c r="AA230" i="6"/>
  <c r="H233" i="6"/>
  <c r="N233" i="6"/>
  <c r="T233" i="6"/>
  <c r="T231" i="6" s="1"/>
  <c r="Z233" i="6"/>
  <c r="H235" i="6"/>
  <c r="N235" i="6"/>
  <c r="T235" i="6"/>
  <c r="Z235" i="6"/>
  <c r="G238" i="6"/>
  <c r="G236" i="6" s="1"/>
  <c r="M238" i="6"/>
  <c r="S238" i="6"/>
  <c r="Y238" i="6"/>
  <c r="G240" i="6"/>
  <c r="M240" i="6"/>
  <c r="S240" i="6"/>
  <c r="Y240" i="6"/>
  <c r="F243" i="6"/>
  <c r="L243" i="6"/>
  <c r="R243" i="6"/>
  <c r="X243" i="6"/>
  <c r="F245" i="6"/>
  <c r="L245" i="6"/>
  <c r="R245" i="6"/>
  <c r="X245" i="6"/>
  <c r="E248" i="6"/>
  <c r="K248" i="6"/>
  <c r="Q248" i="6"/>
  <c r="Q246" i="6" s="1"/>
  <c r="W248" i="6"/>
  <c r="E250" i="6"/>
  <c r="K250" i="6"/>
  <c r="Q250" i="6"/>
  <c r="W250" i="6"/>
  <c r="D253" i="6"/>
  <c r="D251" i="6" s="1"/>
  <c r="J253" i="6"/>
  <c r="P253" i="6"/>
  <c r="V253" i="6"/>
  <c r="D255" i="6"/>
  <c r="J255" i="6"/>
  <c r="P255" i="6"/>
  <c r="V255" i="6"/>
  <c r="I258" i="6"/>
  <c r="O258" i="6"/>
  <c r="U258" i="6"/>
  <c r="AA258" i="6"/>
  <c r="I260" i="6"/>
  <c r="O260" i="6"/>
  <c r="U260" i="6"/>
  <c r="AA260" i="6"/>
  <c r="H263" i="6"/>
  <c r="N263" i="6"/>
  <c r="T263" i="6"/>
  <c r="T261" i="6" s="1"/>
  <c r="Z263" i="6"/>
  <c r="H265" i="6"/>
  <c r="N265" i="6"/>
  <c r="T265" i="6"/>
  <c r="Z265" i="6"/>
  <c r="G268" i="6"/>
  <c r="G266" i="6" s="1"/>
  <c r="M268" i="6"/>
  <c r="S268" i="6"/>
  <c r="Y268" i="6"/>
  <c r="G270" i="6"/>
  <c r="M270" i="6"/>
  <c r="S270" i="6"/>
  <c r="Y270" i="6"/>
  <c r="F273" i="6"/>
  <c r="L273" i="6"/>
  <c r="R273" i="6"/>
  <c r="X273" i="6"/>
  <c r="F275" i="6"/>
  <c r="L275" i="6"/>
  <c r="R275" i="6"/>
  <c r="X275" i="6"/>
  <c r="E278" i="6"/>
  <c r="K278" i="6"/>
  <c r="Q278" i="6"/>
  <c r="Q276" i="6" s="1"/>
  <c r="W278" i="6"/>
  <c r="E280" i="6"/>
  <c r="K280" i="6"/>
  <c r="Q280" i="6"/>
  <c r="W280" i="6"/>
  <c r="D283" i="6"/>
  <c r="D281" i="6" s="1"/>
  <c r="J283" i="6"/>
  <c r="P283" i="6"/>
  <c r="V283" i="6"/>
  <c r="D285" i="6"/>
  <c r="J285" i="6"/>
  <c r="P285" i="6"/>
  <c r="V285" i="6"/>
  <c r="I288" i="6"/>
  <c r="O288" i="6"/>
  <c r="U288" i="6"/>
  <c r="AA288" i="6"/>
  <c r="I290" i="6"/>
  <c r="O290" i="6"/>
  <c r="U290" i="6"/>
  <c r="AA290" i="6"/>
  <c r="H293" i="6"/>
  <c r="N293" i="6"/>
  <c r="T293" i="6"/>
  <c r="T291" i="6" s="1"/>
  <c r="Z293" i="6"/>
  <c r="H295" i="6"/>
  <c r="N295" i="6"/>
  <c r="T295" i="6"/>
  <c r="Z295" i="6"/>
  <c r="G298" i="6"/>
  <c r="G296" i="6" s="1"/>
  <c r="M298" i="6"/>
  <c r="S298" i="6"/>
  <c r="Y298" i="6"/>
  <c r="G300" i="6"/>
  <c r="M300" i="6"/>
  <c r="S300" i="6"/>
  <c r="Y300" i="6"/>
  <c r="F303" i="6"/>
  <c r="L303" i="6"/>
  <c r="R303" i="6"/>
  <c r="X303" i="6"/>
  <c r="F305" i="6"/>
  <c r="L305" i="6"/>
  <c r="R305" i="6"/>
  <c r="X305" i="6"/>
  <c r="E308" i="6"/>
  <c r="K308" i="6"/>
  <c r="Q308" i="6"/>
  <c r="Q306" i="6" s="1"/>
  <c r="W308" i="6"/>
  <c r="E310" i="6"/>
  <c r="K310" i="6"/>
  <c r="Q310" i="6"/>
  <c r="W310" i="6"/>
  <c r="D313" i="6"/>
  <c r="D311" i="6" s="1"/>
  <c r="J313" i="6"/>
  <c r="P313" i="6"/>
  <c r="V313" i="6"/>
  <c r="D315" i="6"/>
  <c r="J315" i="6"/>
  <c r="P315" i="6"/>
  <c r="V315" i="6"/>
  <c r="I318" i="6"/>
  <c r="O318" i="6"/>
  <c r="U318" i="6"/>
  <c r="AA318" i="6"/>
  <c r="I320" i="6"/>
  <c r="O320" i="6"/>
  <c r="U320" i="6"/>
  <c r="AA320" i="6"/>
  <c r="H329" i="6"/>
  <c r="N329" i="6"/>
  <c r="T329" i="6"/>
  <c r="T325" i="6" s="1"/>
  <c r="Z329" i="6"/>
  <c r="G334" i="6"/>
  <c r="G330" i="6" s="1"/>
  <c r="M334" i="6"/>
  <c r="M330" i="6" s="1"/>
  <c r="S334" i="6"/>
  <c r="S330" i="6" s="1"/>
  <c r="Y334" i="6"/>
  <c r="Y330" i="6" s="1"/>
  <c r="X337" i="6"/>
  <c r="X335" i="6" s="1"/>
  <c r="F339" i="6"/>
  <c r="L339" i="6"/>
  <c r="L335" i="6" s="1"/>
  <c r="R339" i="6"/>
  <c r="R335" i="6" s="1"/>
  <c r="X339" i="6"/>
  <c r="E342" i="6"/>
  <c r="K342" i="6"/>
  <c r="K340" i="6" s="1"/>
  <c r="Q342" i="6"/>
  <c r="W342" i="6"/>
  <c r="E344" i="6"/>
  <c r="K344" i="6"/>
  <c r="Q344" i="6"/>
  <c r="W344" i="6"/>
  <c r="D347" i="6"/>
  <c r="J347" i="6"/>
  <c r="P347" i="6"/>
  <c r="V347" i="6"/>
  <c r="D349" i="6"/>
  <c r="J349" i="6"/>
  <c r="P349" i="6"/>
  <c r="V349" i="6"/>
  <c r="I352" i="6"/>
  <c r="O352" i="6"/>
  <c r="U352" i="6"/>
  <c r="AA352" i="6"/>
  <c r="AA350" i="6" s="1"/>
  <c r="I354" i="6"/>
  <c r="O354" i="6"/>
  <c r="U354" i="6"/>
  <c r="AA354" i="6"/>
  <c r="H357" i="6"/>
  <c r="N357" i="6"/>
  <c r="N355" i="6" s="1"/>
  <c r="T357" i="6"/>
  <c r="Z357" i="6"/>
  <c r="H359" i="6"/>
  <c r="N359" i="6"/>
  <c r="T359" i="6"/>
  <c r="Z359" i="6"/>
  <c r="G362" i="6"/>
  <c r="M362" i="6"/>
  <c r="S362" i="6"/>
  <c r="Y362" i="6"/>
  <c r="G364" i="6"/>
  <c r="M364" i="6"/>
  <c r="S364" i="6"/>
  <c r="Y364" i="6"/>
  <c r="F367" i="6"/>
  <c r="L367" i="6"/>
  <c r="R367" i="6"/>
  <c r="X367" i="6"/>
  <c r="X365" i="6" s="1"/>
  <c r="F369" i="6"/>
  <c r="L369" i="6"/>
  <c r="R369" i="6"/>
  <c r="X369" i="6"/>
  <c r="E372" i="6"/>
  <c r="K372" i="6"/>
  <c r="K370" i="6" s="1"/>
  <c r="Q372" i="6"/>
  <c r="W372" i="6"/>
  <c r="E374" i="6"/>
  <c r="K374" i="6"/>
  <c r="Q374" i="6"/>
  <c r="W374" i="6"/>
  <c r="D377" i="6"/>
  <c r="J377" i="6"/>
  <c r="P377" i="6"/>
  <c r="V377" i="6"/>
  <c r="D379" i="6"/>
  <c r="J379" i="6"/>
  <c r="P379" i="6"/>
  <c r="V379" i="6"/>
  <c r="I382" i="6"/>
  <c r="O382" i="6"/>
  <c r="U382" i="6"/>
  <c r="AA382" i="6"/>
  <c r="AA380" i="6" s="1"/>
  <c r="I384" i="6"/>
  <c r="O384" i="6"/>
  <c r="U384" i="6"/>
  <c r="AA384" i="6"/>
  <c r="H387" i="6"/>
  <c r="N387" i="6"/>
  <c r="N385" i="6" s="1"/>
  <c r="T387" i="6"/>
  <c r="Z387" i="6"/>
  <c r="H389" i="6"/>
  <c r="N389" i="6"/>
  <c r="T389" i="6"/>
  <c r="Z389" i="6"/>
  <c r="G392" i="6"/>
  <c r="M392" i="6"/>
  <c r="S392" i="6"/>
  <c r="Y392" i="6"/>
  <c r="G394" i="6"/>
  <c r="M394" i="6"/>
  <c r="S394" i="6"/>
  <c r="Y394" i="6"/>
  <c r="F397" i="6"/>
  <c r="L397" i="6"/>
  <c r="R397" i="6"/>
  <c r="X397" i="6"/>
  <c r="X395" i="6" s="1"/>
  <c r="F399" i="6"/>
  <c r="L399" i="6"/>
  <c r="R399" i="6"/>
  <c r="X399" i="6"/>
  <c r="E402" i="6"/>
  <c r="K402" i="6"/>
  <c r="K400" i="6" s="1"/>
  <c r="Q402" i="6"/>
  <c r="W402" i="6"/>
  <c r="E404" i="6"/>
  <c r="K404" i="6"/>
  <c r="Q404" i="6"/>
  <c r="W404" i="6"/>
  <c r="D407" i="6"/>
  <c r="J407" i="6"/>
  <c r="P407" i="6"/>
  <c r="V407" i="6"/>
  <c r="D409" i="6"/>
  <c r="J409" i="6"/>
  <c r="P409" i="6"/>
  <c r="V409" i="6"/>
  <c r="I412" i="6"/>
  <c r="O412" i="6"/>
  <c r="U412" i="6"/>
  <c r="AA412" i="6"/>
  <c r="AA410" i="6" s="1"/>
  <c r="I414" i="6"/>
  <c r="O414" i="6"/>
  <c r="U414" i="6"/>
  <c r="AA414" i="6"/>
  <c r="H417" i="6"/>
  <c r="N417" i="6"/>
  <c r="N415" i="6" s="1"/>
  <c r="T417" i="6"/>
  <c r="Z417" i="6"/>
  <c r="H419" i="6"/>
  <c r="N419" i="6"/>
  <c r="T419" i="6"/>
  <c r="Z419" i="6"/>
  <c r="G422" i="6"/>
  <c r="M422" i="6"/>
  <c r="S422" i="6"/>
  <c r="Y422" i="6"/>
  <c r="G424" i="6"/>
  <c r="M424" i="6"/>
  <c r="S424" i="6"/>
  <c r="Y424" i="6"/>
  <c r="F427" i="6"/>
  <c r="L427" i="6"/>
  <c r="R427" i="6"/>
  <c r="X427" i="6"/>
  <c r="X425" i="6" s="1"/>
  <c r="F429" i="6"/>
  <c r="L429" i="6"/>
  <c r="R429" i="6"/>
  <c r="X429" i="6"/>
  <c r="E432" i="6"/>
  <c r="K432" i="6"/>
  <c r="K430" i="6" s="1"/>
  <c r="Q432" i="6"/>
  <c r="W432" i="6"/>
  <c r="E434" i="6"/>
  <c r="K434" i="6"/>
  <c r="Q434" i="6"/>
  <c r="W434" i="6"/>
  <c r="D437" i="6"/>
  <c r="J437" i="6"/>
  <c r="P437" i="6"/>
  <c r="V437" i="6"/>
  <c r="D439" i="6"/>
  <c r="J439" i="6"/>
  <c r="P439" i="6"/>
  <c r="V439" i="6"/>
  <c r="I442" i="6"/>
  <c r="O442" i="6"/>
  <c r="U442" i="6"/>
  <c r="AA442" i="6"/>
  <c r="AA440" i="6" s="1"/>
  <c r="I444" i="6"/>
  <c r="O444" i="6"/>
  <c r="U444" i="6"/>
  <c r="AA444" i="6"/>
  <c r="H447" i="6"/>
  <c r="N447" i="6"/>
  <c r="N445" i="6" s="1"/>
  <c r="T447" i="6"/>
  <c r="Z447" i="6"/>
  <c r="H449" i="6"/>
  <c r="N449" i="6"/>
  <c r="T449" i="6"/>
  <c r="Z449" i="6"/>
  <c r="G452" i="6"/>
  <c r="M452" i="6"/>
  <c r="S452" i="6"/>
  <c r="Y452" i="6"/>
  <c r="G454" i="6"/>
  <c r="M454" i="6"/>
  <c r="S454" i="6"/>
  <c r="Y454" i="6"/>
  <c r="F457" i="6"/>
  <c r="L457" i="6"/>
  <c r="R457" i="6"/>
  <c r="X457" i="6"/>
  <c r="X455" i="6" s="1"/>
  <c r="F459" i="6"/>
  <c r="L459" i="6"/>
  <c r="R459" i="6"/>
  <c r="X459" i="6"/>
  <c r="E462" i="6"/>
  <c r="K462" i="6"/>
  <c r="K460" i="6" s="1"/>
  <c r="Q462" i="6"/>
  <c r="W462" i="6"/>
  <c r="E464" i="6"/>
  <c r="K464" i="6"/>
  <c r="Q464" i="6"/>
  <c r="W464" i="6"/>
  <c r="D467" i="6"/>
  <c r="J467" i="6"/>
  <c r="P467" i="6"/>
  <c r="V467" i="6"/>
  <c r="D469" i="6"/>
  <c r="J469" i="6"/>
  <c r="P469" i="6"/>
  <c r="V469" i="6"/>
  <c r="I472" i="6"/>
  <c r="O472" i="6"/>
  <c r="U472" i="6"/>
  <c r="AA472" i="6"/>
  <c r="AA470" i="6" s="1"/>
  <c r="I474" i="6"/>
  <c r="O474" i="6"/>
  <c r="U474" i="6"/>
  <c r="AA474" i="6"/>
  <c r="H477" i="6"/>
  <c r="N477" i="6"/>
  <c r="N475" i="6" s="1"/>
  <c r="T477" i="6"/>
  <c r="Z477" i="6"/>
  <c r="H479" i="6"/>
  <c r="N479" i="6"/>
  <c r="T479" i="6"/>
  <c r="Z479" i="6"/>
  <c r="G486" i="6"/>
  <c r="M486" i="6"/>
  <c r="S486" i="6"/>
  <c r="Y486" i="6"/>
  <c r="G488" i="6"/>
  <c r="M488" i="6"/>
  <c r="S488" i="6"/>
  <c r="Y488" i="6"/>
  <c r="F491" i="6"/>
  <c r="L491" i="6"/>
  <c r="R491" i="6"/>
  <c r="X491" i="6"/>
  <c r="X489" i="6" s="1"/>
  <c r="F493" i="6"/>
  <c r="L493" i="6"/>
  <c r="R493" i="6"/>
  <c r="X493" i="6"/>
  <c r="E496" i="6"/>
  <c r="K496" i="6"/>
  <c r="K494" i="6" s="1"/>
  <c r="Q496" i="6"/>
  <c r="W496" i="6"/>
  <c r="E498" i="6"/>
  <c r="K498" i="6"/>
  <c r="Q498" i="6"/>
  <c r="W498" i="6"/>
  <c r="D501" i="6"/>
  <c r="J501" i="6"/>
  <c r="P501" i="6"/>
  <c r="V501" i="6"/>
  <c r="D503" i="6"/>
  <c r="J503" i="6"/>
  <c r="P503" i="6"/>
  <c r="V503" i="6"/>
  <c r="I506" i="6"/>
  <c r="O506" i="6"/>
  <c r="U506" i="6"/>
  <c r="AA506" i="6"/>
  <c r="AA504" i="6" s="1"/>
  <c r="I508" i="6"/>
  <c r="O508" i="6"/>
  <c r="U508" i="6"/>
  <c r="AA508" i="6"/>
  <c r="H511" i="6"/>
  <c r="N511" i="6"/>
  <c r="N509" i="6" s="1"/>
  <c r="T511" i="6"/>
  <c r="Z511" i="6"/>
  <c r="H513" i="6"/>
  <c r="N513" i="6"/>
  <c r="T513" i="6"/>
  <c r="Z513" i="6"/>
  <c r="G516" i="6"/>
  <c r="M516" i="6"/>
  <c r="S516" i="6"/>
  <c r="Y516" i="6"/>
  <c r="G518" i="6"/>
  <c r="M518" i="6"/>
  <c r="S518" i="6"/>
  <c r="AA518" i="6"/>
  <c r="F521" i="6"/>
  <c r="N521" i="6"/>
  <c r="U521" i="6"/>
  <c r="D523" i="6"/>
  <c r="K523" i="6"/>
  <c r="R523" i="6"/>
  <c r="Z523" i="6"/>
  <c r="E526" i="6"/>
  <c r="M526" i="6"/>
  <c r="T526" i="6"/>
  <c r="AA526" i="6"/>
  <c r="J528" i="6"/>
  <c r="Q528" i="6"/>
  <c r="Y528" i="6"/>
  <c r="D531" i="6"/>
  <c r="L531" i="6"/>
  <c r="S531" i="6"/>
  <c r="Z531" i="6"/>
  <c r="I533" i="6"/>
  <c r="P533" i="6"/>
  <c r="X533" i="6"/>
  <c r="K536" i="6"/>
  <c r="R536" i="6"/>
  <c r="Y536" i="6"/>
  <c r="H538" i="6"/>
  <c r="O538" i="6"/>
  <c r="W538" i="6"/>
  <c r="J541" i="6"/>
  <c r="S541" i="6"/>
  <c r="G543" i="6"/>
  <c r="G539" i="6" s="1"/>
  <c r="S543" i="6"/>
  <c r="F546" i="6"/>
  <c r="R546" i="6"/>
  <c r="F548" i="6"/>
  <c r="R548" i="6"/>
  <c r="D551" i="6"/>
  <c r="D549" i="6" s="1"/>
  <c r="P551" i="6"/>
  <c r="P549" i="6" s="1"/>
  <c r="D553" i="6"/>
  <c r="V553" i="6"/>
  <c r="I556" i="6"/>
  <c r="AA556" i="6"/>
  <c r="U558" i="6"/>
  <c r="H561" i="6"/>
  <c r="Z561" i="6"/>
  <c r="T563" i="6"/>
  <c r="T566" i="6"/>
  <c r="N568" i="6"/>
  <c r="R571" i="6"/>
  <c r="L573" i="6"/>
  <c r="L576" i="6"/>
  <c r="F578" i="6"/>
  <c r="X578" i="6"/>
  <c r="J581" i="6"/>
  <c r="D583" i="6"/>
  <c r="V583" i="6"/>
  <c r="I586" i="6"/>
  <c r="AA586" i="6"/>
  <c r="U588" i="6"/>
  <c r="H591" i="6"/>
  <c r="Z591" i="6"/>
  <c r="Z589" i="6" s="1"/>
  <c r="Z593" i="6"/>
  <c r="G596" i="6"/>
  <c r="G594" i="6" s="1"/>
  <c r="S598" i="6"/>
  <c r="L603" i="6"/>
  <c r="E608" i="6"/>
  <c r="V611" i="6"/>
  <c r="V609" i="6" s="1"/>
  <c r="U616" i="6"/>
  <c r="U614" i="6" s="1"/>
  <c r="N621" i="6"/>
  <c r="Z623" i="6"/>
  <c r="G626" i="6"/>
  <c r="G624" i="6" s="1"/>
  <c r="S628" i="6"/>
  <c r="F631" i="6"/>
  <c r="F629" i="6" s="1"/>
  <c r="R633" i="6"/>
  <c r="K638" i="6"/>
  <c r="K634" i="6" s="1"/>
  <c r="E19" i="3"/>
  <c r="E38" i="5"/>
  <c r="F9" i="2"/>
  <c r="D48" i="5"/>
  <c r="F55" i="5"/>
  <c r="D64" i="5"/>
  <c r="A1" i="2"/>
  <c r="E15" i="3"/>
  <c r="G19" i="3"/>
  <c r="E24" i="3"/>
  <c r="G25" i="3"/>
  <c r="G14" i="4"/>
  <c r="E16" i="4"/>
  <c r="E22" i="4"/>
  <c r="E28" i="4"/>
  <c r="G19" i="5"/>
  <c r="G22" i="5"/>
  <c r="E24" i="5"/>
  <c r="G25" i="5"/>
  <c r="E27" i="5"/>
  <c r="E31" i="5"/>
  <c r="G35" i="5"/>
  <c r="G38" i="5"/>
  <c r="G43" i="5"/>
  <c r="E45" i="5"/>
  <c r="E48" i="5"/>
  <c r="G59" i="5"/>
  <c r="E61" i="5"/>
  <c r="E64" i="5"/>
  <c r="G70" i="5"/>
  <c r="G73" i="5"/>
  <c r="G76" i="5"/>
  <c r="E78" i="5"/>
  <c r="E81" i="5"/>
  <c r="G92" i="5"/>
  <c r="E94" i="5"/>
  <c r="E9" i="6"/>
  <c r="K9" i="6"/>
  <c r="Q9" i="6"/>
  <c r="W9" i="6"/>
  <c r="E11" i="6"/>
  <c r="K11" i="6"/>
  <c r="Q11" i="6"/>
  <c r="W11" i="6"/>
  <c r="D14" i="6"/>
  <c r="J14" i="6"/>
  <c r="P14" i="6"/>
  <c r="V14" i="6"/>
  <c r="D16" i="6"/>
  <c r="J16" i="6"/>
  <c r="P16" i="6"/>
  <c r="V16" i="6"/>
  <c r="I19" i="6"/>
  <c r="O19" i="6"/>
  <c r="U19" i="6"/>
  <c r="AA19" i="6"/>
  <c r="I21" i="6"/>
  <c r="O21" i="6"/>
  <c r="U21" i="6"/>
  <c r="AA21" i="6"/>
  <c r="H24" i="6"/>
  <c r="N24" i="6"/>
  <c r="T24" i="6"/>
  <c r="Z24" i="6"/>
  <c r="H26" i="6"/>
  <c r="N26" i="6"/>
  <c r="T26" i="6"/>
  <c r="Z26" i="6"/>
  <c r="G29" i="6"/>
  <c r="M29" i="6"/>
  <c r="S29" i="6"/>
  <c r="Y29" i="6"/>
  <c r="G31" i="6"/>
  <c r="M31" i="6"/>
  <c r="S31" i="6"/>
  <c r="Y31" i="6"/>
  <c r="F34" i="6"/>
  <c r="L34" i="6"/>
  <c r="R34" i="6"/>
  <c r="X34" i="6"/>
  <c r="F36" i="6"/>
  <c r="L36" i="6"/>
  <c r="R36" i="6"/>
  <c r="X36" i="6"/>
  <c r="E39" i="6"/>
  <c r="K39" i="6"/>
  <c r="Q39" i="6"/>
  <c r="W39" i="6"/>
  <c r="E41" i="6"/>
  <c r="K41" i="6"/>
  <c r="Q41" i="6"/>
  <c r="W41" i="6"/>
  <c r="D44" i="6"/>
  <c r="J44" i="6"/>
  <c r="P44" i="6"/>
  <c r="V44" i="6"/>
  <c r="D46" i="6"/>
  <c r="J46" i="6"/>
  <c r="P46" i="6"/>
  <c r="V46" i="6"/>
  <c r="I49" i="6"/>
  <c r="O49" i="6"/>
  <c r="U49" i="6"/>
  <c r="AA49" i="6"/>
  <c r="I51" i="6"/>
  <c r="O51" i="6"/>
  <c r="U51" i="6"/>
  <c r="AA51" i="6"/>
  <c r="H54" i="6"/>
  <c r="N54" i="6"/>
  <c r="T54" i="6"/>
  <c r="Z54" i="6"/>
  <c r="H56" i="6"/>
  <c r="N56" i="6"/>
  <c r="T56" i="6"/>
  <c r="Z56" i="6"/>
  <c r="G59" i="6"/>
  <c r="M59" i="6"/>
  <c r="S59" i="6"/>
  <c r="Y59" i="6"/>
  <c r="G61" i="6"/>
  <c r="M61" i="6"/>
  <c r="S61" i="6"/>
  <c r="Y61" i="6"/>
  <c r="F64" i="6"/>
  <c r="L64" i="6"/>
  <c r="R64" i="6"/>
  <c r="X64" i="6"/>
  <c r="F66" i="6"/>
  <c r="L66" i="6"/>
  <c r="R66" i="6"/>
  <c r="X66" i="6"/>
  <c r="E69" i="6"/>
  <c r="K69" i="6"/>
  <c r="Q69" i="6"/>
  <c r="W69" i="6"/>
  <c r="E71" i="6"/>
  <c r="K71" i="6"/>
  <c r="Q71" i="6"/>
  <c r="W71" i="6"/>
  <c r="D74" i="6"/>
  <c r="J74" i="6"/>
  <c r="P74" i="6"/>
  <c r="V74" i="6"/>
  <c r="D76" i="6"/>
  <c r="J76" i="6"/>
  <c r="P76" i="6"/>
  <c r="V76" i="6"/>
  <c r="I79" i="6"/>
  <c r="O79" i="6"/>
  <c r="U79" i="6"/>
  <c r="AA79" i="6"/>
  <c r="I81" i="6"/>
  <c r="O81" i="6"/>
  <c r="U81" i="6"/>
  <c r="AA81" i="6"/>
  <c r="H84" i="6"/>
  <c r="N84" i="6"/>
  <c r="T84" i="6"/>
  <c r="Z84" i="6"/>
  <c r="H86" i="6"/>
  <c r="N86" i="6"/>
  <c r="T86" i="6"/>
  <c r="Z86" i="6"/>
  <c r="G89" i="6"/>
  <c r="M89" i="6"/>
  <c r="S89" i="6"/>
  <c r="Y89" i="6"/>
  <c r="G91" i="6"/>
  <c r="M91" i="6"/>
  <c r="S91" i="6"/>
  <c r="Y91" i="6"/>
  <c r="F94" i="6"/>
  <c r="L94" i="6"/>
  <c r="R94" i="6"/>
  <c r="X94" i="6"/>
  <c r="F96" i="6"/>
  <c r="L96" i="6"/>
  <c r="R96" i="6"/>
  <c r="X96" i="6"/>
  <c r="E99" i="6"/>
  <c r="K99" i="6"/>
  <c r="Q99" i="6"/>
  <c r="W99" i="6"/>
  <c r="E101" i="6"/>
  <c r="K101" i="6"/>
  <c r="Q101" i="6"/>
  <c r="W101" i="6"/>
  <c r="D104" i="6"/>
  <c r="J104" i="6"/>
  <c r="P104" i="6"/>
  <c r="V104" i="6"/>
  <c r="D106" i="6"/>
  <c r="J106" i="6"/>
  <c r="P106" i="6"/>
  <c r="V106" i="6"/>
  <c r="I109" i="6"/>
  <c r="O109" i="6"/>
  <c r="U109" i="6"/>
  <c r="AA109" i="6"/>
  <c r="I111" i="6"/>
  <c r="O111" i="6"/>
  <c r="U111" i="6"/>
  <c r="AA111" i="6"/>
  <c r="H114" i="6"/>
  <c r="N114" i="6"/>
  <c r="T114" i="6"/>
  <c r="Z114" i="6"/>
  <c r="H116" i="6"/>
  <c r="N116" i="6"/>
  <c r="T116" i="6"/>
  <c r="Z116" i="6"/>
  <c r="G119" i="6"/>
  <c r="M119" i="6"/>
  <c r="S119" i="6"/>
  <c r="Y119" i="6"/>
  <c r="G121" i="6"/>
  <c r="M121" i="6"/>
  <c r="S121" i="6"/>
  <c r="Y121" i="6"/>
  <c r="F124" i="6"/>
  <c r="L124" i="6"/>
  <c r="R124" i="6"/>
  <c r="X124" i="6"/>
  <c r="F126" i="6"/>
  <c r="L126" i="6"/>
  <c r="R126" i="6"/>
  <c r="X126" i="6"/>
  <c r="E129" i="6"/>
  <c r="K129" i="6"/>
  <c r="Q129" i="6"/>
  <c r="W129" i="6"/>
  <c r="E131" i="6"/>
  <c r="K131" i="6"/>
  <c r="Q131" i="6"/>
  <c r="W131" i="6"/>
  <c r="D134" i="6"/>
  <c r="J134" i="6"/>
  <c r="J132" i="6" s="1"/>
  <c r="P134" i="6"/>
  <c r="V134" i="6"/>
  <c r="D136" i="6"/>
  <c r="J136" i="6"/>
  <c r="P136" i="6"/>
  <c r="V136" i="6"/>
  <c r="I139" i="6"/>
  <c r="O139" i="6"/>
  <c r="U139" i="6"/>
  <c r="AA139" i="6"/>
  <c r="I141" i="6"/>
  <c r="O141" i="6"/>
  <c r="U141" i="6"/>
  <c r="AA141" i="6"/>
  <c r="H144" i="6"/>
  <c r="N144" i="6"/>
  <c r="T144" i="6"/>
  <c r="Z144" i="6"/>
  <c r="Z142" i="6" s="1"/>
  <c r="H146" i="6"/>
  <c r="N146" i="6"/>
  <c r="T146" i="6"/>
  <c r="Z146" i="6"/>
  <c r="G149" i="6"/>
  <c r="M149" i="6"/>
  <c r="M147" i="6" s="1"/>
  <c r="S149" i="6"/>
  <c r="Y149" i="6"/>
  <c r="G151" i="6"/>
  <c r="M151" i="6"/>
  <c r="S151" i="6"/>
  <c r="Y151" i="6"/>
  <c r="F154" i="6"/>
  <c r="L154" i="6"/>
  <c r="R154" i="6"/>
  <c r="X154" i="6"/>
  <c r="F156" i="6"/>
  <c r="L156" i="6"/>
  <c r="R156" i="6"/>
  <c r="X156" i="6"/>
  <c r="E159" i="6"/>
  <c r="K159" i="6"/>
  <c r="Q159" i="6"/>
  <c r="W159" i="6"/>
  <c r="W157" i="6" s="1"/>
  <c r="E161" i="6"/>
  <c r="K161" i="6"/>
  <c r="Q161" i="6"/>
  <c r="W161" i="6"/>
  <c r="J168" i="6"/>
  <c r="P168" i="6"/>
  <c r="P166" i="6" s="1"/>
  <c r="V168" i="6"/>
  <c r="D170" i="6"/>
  <c r="D166" i="6" s="1"/>
  <c r="J170" i="6"/>
  <c r="P170" i="6"/>
  <c r="V170" i="6"/>
  <c r="I173" i="6"/>
  <c r="I171" i="6" s="1"/>
  <c r="O173" i="6"/>
  <c r="U173" i="6"/>
  <c r="AA173" i="6"/>
  <c r="I175" i="6"/>
  <c r="O175" i="6"/>
  <c r="U175" i="6"/>
  <c r="AA175" i="6"/>
  <c r="H178" i="6"/>
  <c r="N178" i="6"/>
  <c r="T178" i="6"/>
  <c r="Z178" i="6"/>
  <c r="H180" i="6"/>
  <c r="N180" i="6"/>
  <c r="T180" i="6"/>
  <c r="Z180" i="6"/>
  <c r="G183" i="6"/>
  <c r="M183" i="6"/>
  <c r="S183" i="6"/>
  <c r="S181" i="6" s="1"/>
  <c r="Y183" i="6"/>
  <c r="G185" i="6"/>
  <c r="M185" i="6"/>
  <c r="S185" i="6"/>
  <c r="Y185" i="6"/>
  <c r="F188" i="6"/>
  <c r="F186" i="6" s="1"/>
  <c r="L188" i="6"/>
  <c r="R188" i="6"/>
  <c r="X188" i="6"/>
  <c r="F190" i="6"/>
  <c r="L190" i="6"/>
  <c r="R190" i="6"/>
  <c r="X190" i="6"/>
  <c r="E193" i="6"/>
  <c r="K193" i="6"/>
  <c r="Q193" i="6"/>
  <c r="W193" i="6"/>
  <c r="E195" i="6"/>
  <c r="K195" i="6"/>
  <c r="Q195" i="6"/>
  <c r="W195" i="6"/>
  <c r="D198" i="6"/>
  <c r="J198" i="6"/>
  <c r="P198" i="6"/>
  <c r="P196" i="6" s="1"/>
  <c r="V198" i="6"/>
  <c r="D200" i="6"/>
  <c r="J200" i="6"/>
  <c r="P200" i="6"/>
  <c r="V200" i="6"/>
  <c r="I203" i="6"/>
  <c r="I201" i="6" s="1"/>
  <c r="O203" i="6"/>
  <c r="U203" i="6"/>
  <c r="AA203" i="6"/>
  <c r="I205" i="6"/>
  <c r="O205" i="6"/>
  <c r="U205" i="6"/>
  <c r="AA205" i="6"/>
  <c r="H208" i="6"/>
  <c r="N208" i="6"/>
  <c r="T208" i="6"/>
  <c r="Z208" i="6"/>
  <c r="H210" i="6"/>
  <c r="N210" i="6"/>
  <c r="T210" i="6"/>
  <c r="Z210" i="6"/>
  <c r="G213" i="6"/>
  <c r="M213" i="6"/>
  <c r="S213" i="6"/>
  <c r="S211" i="6" s="1"/>
  <c r="Y213" i="6"/>
  <c r="G215" i="6"/>
  <c r="M215" i="6"/>
  <c r="S215" i="6"/>
  <c r="Y215" i="6"/>
  <c r="F218" i="6"/>
  <c r="F216" i="6" s="1"/>
  <c r="L218" i="6"/>
  <c r="R218" i="6"/>
  <c r="X218" i="6"/>
  <c r="F220" i="6"/>
  <c r="L220" i="6"/>
  <c r="R220" i="6"/>
  <c r="X220" i="6"/>
  <c r="E223" i="6"/>
  <c r="K223" i="6"/>
  <c r="Q223" i="6"/>
  <c r="W223" i="6"/>
  <c r="E225" i="6"/>
  <c r="K225" i="6"/>
  <c r="Q225" i="6"/>
  <c r="W225" i="6"/>
  <c r="D228" i="6"/>
  <c r="J228" i="6"/>
  <c r="P228" i="6"/>
  <c r="P226" i="6" s="1"/>
  <c r="V228" i="6"/>
  <c r="D230" i="6"/>
  <c r="J230" i="6"/>
  <c r="P230" i="6"/>
  <c r="V230" i="6"/>
  <c r="I233" i="6"/>
  <c r="I231" i="6" s="1"/>
  <c r="O233" i="6"/>
  <c r="U233" i="6"/>
  <c r="AA233" i="6"/>
  <c r="I235" i="6"/>
  <c r="O235" i="6"/>
  <c r="U235" i="6"/>
  <c r="AA235" i="6"/>
  <c r="H238" i="6"/>
  <c r="N238" i="6"/>
  <c r="T238" i="6"/>
  <c r="Z238" i="6"/>
  <c r="H240" i="6"/>
  <c r="N240" i="6"/>
  <c r="T240" i="6"/>
  <c r="Z240" i="6"/>
  <c r="G243" i="6"/>
  <c r="M243" i="6"/>
  <c r="S243" i="6"/>
  <c r="S241" i="6" s="1"/>
  <c r="Y243" i="6"/>
  <c r="G245" i="6"/>
  <c r="M245" i="6"/>
  <c r="S245" i="6"/>
  <c r="Y245" i="6"/>
  <c r="F248" i="6"/>
  <c r="F246" i="6" s="1"/>
  <c r="L248" i="6"/>
  <c r="R248" i="6"/>
  <c r="X248" i="6"/>
  <c r="F250" i="6"/>
  <c r="L250" i="6"/>
  <c r="R250" i="6"/>
  <c r="X250" i="6"/>
  <c r="E253" i="6"/>
  <c r="K253" i="6"/>
  <c r="Q253" i="6"/>
  <c r="W253" i="6"/>
  <c r="E255" i="6"/>
  <c r="K255" i="6"/>
  <c r="Q255" i="6"/>
  <c r="W255" i="6"/>
  <c r="D258" i="6"/>
  <c r="J258" i="6"/>
  <c r="P258" i="6"/>
  <c r="P256" i="6" s="1"/>
  <c r="V258" i="6"/>
  <c r="D260" i="6"/>
  <c r="J260" i="6"/>
  <c r="P260" i="6"/>
  <c r="V260" i="6"/>
  <c r="I263" i="6"/>
  <c r="I261" i="6" s="1"/>
  <c r="O263" i="6"/>
  <c r="U263" i="6"/>
  <c r="AA263" i="6"/>
  <c r="I265" i="6"/>
  <c r="O265" i="6"/>
  <c r="U265" i="6"/>
  <c r="AA265" i="6"/>
  <c r="H268" i="6"/>
  <c r="N268" i="6"/>
  <c r="T268" i="6"/>
  <c r="Z268" i="6"/>
  <c r="H270" i="6"/>
  <c r="N270" i="6"/>
  <c r="T270" i="6"/>
  <c r="Z270" i="6"/>
  <c r="G273" i="6"/>
  <c r="M273" i="6"/>
  <c r="S273" i="6"/>
  <c r="S271" i="6" s="1"/>
  <c r="Y273" i="6"/>
  <c r="G275" i="6"/>
  <c r="M275" i="6"/>
  <c r="S275" i="6"/>
  <c r="Y275" i="6"/>
  <c r="F278" i="6"/>
  <c r="F276" i="6" s="1"/>
  <c r="L278" i="6"/>
  <c r="R278" i="6"/>
  <c r="X278" i="6"/>
  <c r="F280" i="6"/>
  <c r="L280" i="6"/>
  <c r="R280" i="6"/>
  <c r="X280" i="6"/>
  <c r="E283" i="6"/>
  <c r="K283" i="6"/>
  <c r="Q283" i="6"/>
  <c r="W283" i="6"/>
  <c r="E285" i="6"/>
  <c r="K285" i="6"/>
  <c r="Q285" i="6"/>
  <c r="W285" i="6"/>
  <c r="D288" i="6"/>
  <c r="J288" i="6"/>
  <c r="P288" i="6"/>
  <c r="P286" i="6" s="1"/>
  <c r="V288" i="6"/>
  <c r="D290" i="6"/>
  <c r="J290" i="6"/>
  <c r="P290" i="6"/>
  <c r="V290" i="6"/>
  <c r="I293" i="6"/>
  <c r="I291" i="6" s="1"/>
  <c r="O293" i="6"/>
  <c r="U293" i="6"/>
  <c r="AA293" i="6"/>
  <c r="I295" i="6"/>
  <c r="O295" i="6"/>
  <c r="U295" i="6"/>
  <c r="AA295" i="6"/>
  <c r="H298" i="6"/>
  <c r="N298" i="6"/>
  <c r="T298" i="6"/>
  <c r="Z298" i="6"/>
  <c r="H300" i="6"/>
  <c r="N300" i="6"/>
  <c r="T300" i="6"/>
  <c r="Z300" i="6"/>
  <c r="G303" i="6"/>
  <c r="M303" i="6"/>
  <c r="S303" i="6"/>
  <c r="S301" i="6" s="1"/>
  <c r="Y303" i="6"/>
  <c r="G305" i="6"/>
  <c r="M305" i="6"/>
  <c r="S305" i="6"/>
  <c r="Y305" i="6"/>
  <c r="F308" i="6"/>
  <c r="F306" i="6" s="1"/>
  <c r="L308" i="6"/>
  <c r="R308" i="6"/>
  <c r="X308" i="6"/>
  <c r="F310" i="6"/>
  <c r="L310" i="6"/>
  <c r="R310" i="6"/>
  <c r="X310" i="6"/>
  <c r="E313" i="6"/>
  <c r="K313" i="6"/>
  <c r="Q313" i="6"/>
  <c r="W313" i="6"/>
  <c r="E315" i="6"/>
  <c r="K315" i="6"/>
  <c r="Q315" i="6"/>
  <c r="W315" i="6"/>
  <c r="D318" i="6"/>
  <c r="J318" i="6"/>
  <c r="P318" i="6"/>
  <c r="P316" i="6" s="1"/>
  <c r="V318" i="6"/>
  <c r="D320" i="6"/>
  <c r="J320" i="6"/>
  <c r="P320" i="6"/>
  <c r="V320" i="6"/>
  <c r="I327" i="6"/>
  <c r="I325" i="6" s="1"/>
  <c r="O327" i="6"/>
  <c r="U327" i="6"/>
  <c r="AA327" i="6"/>
  <c r="I329" i="6"/>
  <c r="O329" i="6"/>
  <c r="U329" i="6"/>
  <c r="AA329" i="6"/>
  <c r="H332" i="6"/>
  <c r="N332" i="6"/>
  <c r="T332" i="6"/>
  <c r="Z332" i="6"/>
  <c r="H334" i="6"/>
  <c r="N334" i="6"/>
  <c r="T334" i="6"/>
  <c r="Z334" i="6"/>
  <c r="G337" i="6"/>
  <c r="M337" i="6"/>
  <c r="S337" i="6"/>
  <c r="S335" i="6" s="1"/>
  <c r="Y337" i="6"/>
  <c r="G339" i="6"/>
  <c r="M339" i="6"/>
  <c r="S339" i="6"/>
  <c r="Y339" i="6"/>
  <c r="F342" i="6"/>
  <c r="F340" i="6" s="1"/>
  <c r="L342" i="6"/>
  <c r="R342" i="6"/>
  <c r="X342" i="6"/>
  <c r="F344" i="6"/>
  <c r="L344" i="6"/>
  <c r="R344" i="6"/>
  <c r="X344" i="6"/>
  <c r="E347" i="6"/>
  <c r="K347" i="6"/>
  <c r="Q347" i="6"/>
  <c r="W347" i="6"/>
  <c r="E349" i="6"/>
  <c r="K349" i="6"/>
  <c r="Q349" i="6"/>
  <c r="W349" i="6"/>
  <c r="D352" i="6"/>
  <c r="J352" i="6"/>
  <c r="P352" i="6"/>
  <c r="P350" i="6" s="1"/>
  <c r="V352" i="6"/>
  <c r="D354" i="6"/>
  <c r="J354" i="6"/>
  <c r="P354" i="6"/>
  <c r="V354" i="6"/>
  <c r="I357" i="6"/>
  <c r="I355" i="6" s="1"/>
  <c r="O357" i="6"/>
  <c r="U357" i="6"/>
  <c r="AA357" i="6"/>
  <c r="I359" i="6"/>
  <c r="O359" i="6"/>
  <c r="U359" i="6"/>
  <c r="AA359" i="6"/>
  <c r="H362" i="6"/>
  <c r="N362" i="6"/>
  <c r="T362" i="6"/>
  <c r="Z362" i="6"/>
  <c r="H364" i="6"/>
  <c r="N364" i="6"/>
  <c r="T364" i="6"/>
  <c r="Z364" i="6"/>
  <c r="G367" i="6"/>
  <c r="M367" i="6"/>
  <c r="S367" i="6"/>
  <c r="S365" i="6" s="1"/>
  <c r="Y367" i="6"/>
  <c r="G369" i="6"/>
  <c r="M369" i="6"/>
  <c r="S369" i="6"/>
  <c r="Y369" i="6"/>
  <c r="F372" i="6"/>
  <c r="F370" i="6" s="1"/>
  <c r="L372" i="6"/>
  <c r="R372" i="6"/>
  <c r="X372" i="6"/>
  <c r="F374" i="6"/>
  <c r="L374" i="6"/>
  <c r="R374" i="6"/>
  <c r="X374" i="6"/>
  <c r="E377" i="6"/>
  <c r="K377" i="6"/>
  <c r="Q377" i="6"/>
  <c r="W377" i="6"/>
  <c r="E379" i="6"/>
  <c r="K379" i="6"/>
  <c r="Q379" i="6"/>
  <c r="W379" i="6"/>
  <c r="D382" i="6"/>
  <c r="J382" i="6"/>
  <c r="P382" i="6"/>
  <c r="P380" i="6" s="1"/>
  <c r="V382" i="6"/>
  <c r="D384" i="6"/>
  <c r="J384" i="6"/>
  <c r="P384" i="6"/>
  <c r="V384" i="6"/>
  <c r="I387" i="6"/>
  <c r="I385" i="6" s="1"/>
  <c r="O387" i="6"/>
  <c r="U387" i="6"/>
  <c r="AA387" i="6"/>
  <c r="I389" i="6"/>
  <c r="O389" i="6"/>
  <c r="U389" i="6"/>
  <c r="AA389" i="6"/>
  <c r="H392" i="6"/>
  <c r="N392" i="6"/>
  <c r="T392" i="6"/>
  <c r="Z392" i="6"/>
  <c r="H394" i="6"/>
  <c r="N394" i="6"/>
  <c r="T394" i="6"/>
  <c r="Z394" i="6"/>
  <c r="G397" i="6"/>
  <c r="M397" i="6"/>
  <c r="S397" i="6"/>
  <c r="S395" i="6" s="1"/>
  <c r="Y397" i="6"/>
  <c r="G399" i="6"/>
  <c r="M399" i="6"/>
  <c r="S399" i="6"/>
  <c r="Y399" i="6"/>
  <c r="F402" i="6"/>
  <c r="F400" i="6" s="1"/>
  <c r="L402" i="6"/>
  <c r="R402" i="6"/>
  <c r="X402" i="6"/>
  <c r="F404" i="6"/>
  <c r="L404" i="6"/>
  <c r="R404" i="6"/>
  <c r="X404" i="6"/>
  <c r="E407" i="6"/>
  <c r="K407" i="6"/>
  <c r="Q407" i="6"/>
  <c r="W407" i="6"/>
  <c r="E409" i="6"/>
  <c r="K409" i="6"/>
  <c r="Q409" i="6"/>
  <c r="W409" i="6"/>
  <c r="D412" i="6"/>
  <c r="J412" i="6"/>
  <c r="P412" i="6"/>
  <c r="P410" i="6" s="1"/>
  <c r="V412" i="6"/>
  <c r="D414" i="6"/>
  <c r="J414" i="6"/>
  <c r="P414" i="6"/>
  <c r="V414" i="6"/>
  <c r="I417" i="6"/>
  <c r="I415" i="6" s="1"/>
  <c r="O417" i="6"/>
  <c r="U417" i="6"/>
  <c r="AA417" i="6"/>
  <c r="I419" i="6"/>
  <c r="O419" i="6"/>
  <c r="U419" i="6"/>
  <c r="AA419" i="6"/>
  <c r="H422" i="6"/>
  <c r="N422" i="6"/>
  <c r="T422" i="6"/>
  <c r="Z422" i="6"/>
  <c r="H424" i="6"/>
  <c r="N424" i="6"/>
  <c r="T424" i="6"/>
  <c r="Z424" i="6"/>
  <c r="G427" i="6"/>
  <c r="M427" i="6"/>
  <c r="S427" i="6"/>
  <c r="S425" i="6" s="1"/>
  <c r="Y427" i="6"/>
  <c r="G429" i="6"/>
  <c r="M429" i="6"/>
  <c r="S429" i="6"/>
  <c r="Y429" i="6"/>
  <c r="F432" i="6"/>
  <c r="F430" i="6" s="1"/>
  <c r="L432" i="6"/>
  <c r="R432" i="6"/>
  <c r="X432" i="6"/>
  <c r="F434" i="6"/>
  <c r="L434" i="6"/>
  <c r="R434" i="6"/>
  <c r="X434" i="6"/>
  <c r="E437" i="6"/>
  <c r="K437" i="6"/>
  <c r="Q437" i="6"/>
  <c r="W437" i="6"/>
  <c r="E439" i="6"/>
  <c r="K439" i="6"/>
  <c r="Q439" i="6"/>
  <c r="W439" i="6"/>
  <c r="D442" i="6"/>
  <c r="J442" i="6"/>
  <c r="P442" i="6"/>
  <c r="P440" i="6" s="1"/>
  <c r="V442" i="6"/>
  <c r="D444" i="6"/>
  <c r="J444" i="6"/>
  <c r="P444" i="6"/>
  <c r="V444" i="6"/>
  <c r="I447" i="6"/>
  <c r="I445" i="6" s="1"/>
  <c r="O447" i="6"/>
  <c r="U447" i="6"/>
  <c r="AA447" i="6"/>
  <c r="I449" i="6"/>
  <c r="O449" i="6"/>
  <c r="U449" i="6"/>
  <c r="AA449" i="6"/>
  <c r="H452" i="6"/>
  <c r="N452" i="6"/>
  <c r="T452" i="6"/>
  <c r="Z452" i="6"/>
  <c r="H454" i="6"/>
  <c r="N454" i="6"/>
  <c r="T454" i="6"/>
  <c r="Z454" i="6"/>
  <c r="G457" i="6"/>
  <c r="M457" i="6"/>
  <c r="S457" i="6"/>
  <c r="S455" i="6" s="1"/>
  <c r="Y457" i="6"/>
  <c r="G459" i="6"/>
  <c r="M459" i="6"/>
  <c r="S459" i="6"/>
  <c r="Y459" i="6"/>
  <c r="F462" i="6"/>
  <c r="F460" i="6" s="1"/>
  <c r="L462" i="6"/>
  <c r="R462" i="6"/>
  <c r="X462" i="6"/>
  <c r="F464" i="6"/>
  <c r="L464" i="6"/>
  <c r="R464" i="6"/>
  <c r="X464" i="6"/>
  <c r="E467" i="6"/>
  <c r="K467" i="6"/>
  <c r="Q467" i="6"/>
  <c r="W467" i="6"/>
  <c r="E469" i="6"/>
  <c r="K469" i="6"/>
  <c r="Q469" i="6"/>
  <c r="W469" i="6"/>
  <c r="D472" i="6"/>
  <c r="J472" i="6"/>
  <c r="P472" i="6"/>
  <c r="P470" i="6" s="1"/>
  <c r="V472" i="6"/>
  <c r="D474" i="6"/>
  <c r="J474" i="6"/>
  <c r="P474" i="6"/>
  <c r="V474" i="6"/>
  <c r="I477" i="6"/>
  <c r="I475" i="6" s="1"/>
  <c r="O477" i="6"/>
  <c r="U477" i="6"/>
  <c r="AA477" i="6"/>
  <c r="I479" i="6"/>
  <c r="O479" i="6"/>
  <c r="U479" i="6"/>
  <c r="AA479" i="6"/>
  <c r="H486" i="6"/>
  <c r="N486" i="6"/>
  <c r="T486" i="6"/>
  <c r="Z486" i="6"/>
  <c r="H488" i="6"/>
  <c r="N488" i="6"/>
  <c r="T488" i="6"/>
  <c r="Z488" i="6"/>
  <c r="G491" i="6"/>
  <c r="M491" i="6"/>
  <c r="S491" i="6"/>
  <c r="S489" i="6" s="1"/>
  <c r="Y491" i="6"/>
  <c r="G493" i="6"/>
  <c r="M493" i="6"/>
  <c r="S493" i="6"/>
  <c r="Y493" i="6"/>
  <c r="F496" i="6"/>
  <c r="F494" i="6" s="1"/>
  <c r="L496" i="6"/>
  <c r="R496" i="6"/>
  <c r="X496" i="6"/>
  <c r="F498" i="6"/>
  <c r="L498" i="6"/>
  <c r="R498" i="6"/>
  <c r="X498" i="6"/>
  <c r="E501" i="6"/>
  <c r="K501" i="6"/>
  <c r="Q501" i="6"/>
  <c r="W501" i="6"/>
  <c r="E503" i="6"/>
  <c r="K503" i="6"/>
  <c r="Q503" i="6"/>
  <c r="W503" i="6"/>
  <c r="D506" i="6"/>
  <c r="J506" i="6"/>
  <c r="P506" i="6"/>
  <c r="P504" i="6" s="1"/>
  <c r="V506" i="6"/>
  <c r="D508" i="6"/>
  <c r="J508" i="6"/>
  <c r="P508" i="6"/>
  <c r="V508" i="6"/>
  <c r="I511" i="6"/>
  <c r="I509" i="6" s="1"/>
  <c r="O511" i="6"/>
  <c r="U511" i="6"/>
  <c r="AA511" i="6"/>
  <c r="I513" i="6"/>
  <c r="O513" i="6"/>
  <c r="U513" i="6"/>
  <c r="AA513" i="6"/>
  <c r="H516" i="6"/>
  <c r="N516" i="6"/>
  <c r="T516" i="6"/>
  <c r="T514" i="6" s="1"/>
  <c r="Z516" i="6"/>
  <c r="Z514" i="6" s="1"/>
  <c r="H518" i="6"/>
  <c r="N518" i="6"/>
  <c r="U518" i="6"/>
  <c r="H521" i="6"/>
  <c r="O521" i="6"/>
  <c r="V521" i="6"/>
  <c r="E523" i="6"/>
  <c r="E519" i="6" s="1"/>
  <c r="L523" i="6"/>
  <c r="L519" i="6" s="1"/>
  <c r="T523" i="6"/>
  <c r="AA523" i="6"/>
  <c r="AA519" i="6" s="1"/>
  <c r="G526" i="6"/>
  <c r="N526" i="6"/>
  <c r="U526" i="6"/>
  <c r="D528" i="6"/>
  <c r="K528" i="6"/>
  <c r="K524" i="6" s="1"/>
  <c r="S528" i="6"/>
  <c r="S524" i="6" s="1"/>
  <c r="Z528" i="6"/>
  <c r="Z524" i="6" s="1"/>
  <c r="F531" i="6"/>
  <c r="M531" i="6"/>
  <c r="T531" i="6"/>
  <c r="AA531" i="6"/>
  <c r="J533" i="6"/>
  <c r="J529" i="6" s="1"/>
  <c r="R533" i="6"/>
  <c r="R529" i="6" s="1"/>
  <c r="Y533" i="6"/>
  <c r="Y529" i="6" s="1"/>
  <c r="E536" i="6"/>
  <c r="L536" i="6"/>
  <c r="S536" i="6"/>
  <c r="Z536" i="6"/>
  <c r="I538" i="6"/>
  <c r="I534" i="6" s="1"/>
  <c r="Q538" i="6"/>
  <c r="Q534" i="6" s="1"/>
  <c r="X538" i="6"/>
  <c r="X534" i="6" s="1"/>
  <c r="K541" i="6"/>
  <c r="K539" i="6" s="1"/>
  <c r="V541" i="6"/>
  <c r="J543" i="6"/>
  <c r="V543" i="6"/>
  <c r="I546" i="6"/>
  <c r="U546" i="6"/>
  <c r="I548" i="6"/>
  <c r="U548" i="6"/>
  <c r="E551" i="6"/>
  <c r="Q551" i="6"/>
  <c r="Q549" i="6" s="1"/>
  <c r="E553" i="6"/>
  <c r="W553" i="6"/>
  <c r="J556" i="6"/>
  <c r="D558" i="6"/>
  <c r="D554" i="6" s="1"/>
  <c r="V558" i="6"/>
  <c r="V554" i="6" s="1"/>
  <c r="I561" i="6"/>
  <c r="AA561" i="6"/>
  <c r="U563" i="6"/>
  <c r="G566" i="6"/>
  <c r="Y566" i="6"/>
  <c r="S568" i="6"/>
  <c r="S564" i="6" s="1"/>
  <c r="S571" i="6"/>
  <c r="M573" i="6"/>
  <c r="M569" i="6" s="1"/>
  <c r="Q576" i="6"/>
  <c r="K578" i="6"/>
  <c r="K581" i="6"/>
  <c r="E583" i="6"/>
  <c r="W583" i="6"/>
  <c r="J586" i="6"/>
  <c r="D588" i="6"/>
  <c r="V588" i="6"/>
  <c r="I591" i="6"/>
  <c r="AA591" i="6"/>
  <c r="AA589" i="6" s="1"/>
  <c r="M596" i="6"/>
  <c r="M594" i="6" s="1"/>
  <c r="Y598" i="6"/>
  <c r="F601" i="6"/>
  <c r="F599" i="6" s="1"/>
  <c r="R603" i="6"/>
  <c r="K608" i="6"/>
  <c r="D613" i="6"/>
  <c r="AA616" i="6"/>
  <c r="AA614" i="6" s="1"/>
  <c r="T621" i="6"/>
  <c r="T619" i="6" s="1"/>
  <c r="M626" i="6"/>
  <c r="Y628" i="6"/>
  <c r="L631" i="6"/>
  <c r="L629" i="6" s="1"/>
  <c r="X633" i="6"/>
  <c r="E636" i="6"/>
  <c r="E634" i="6" s="1"/>
  <c r="Q638" i="6"/>
  <c r="N7" i="1"/>
  <c r="F14" i="4"/>
  <c r="F15" i="3"/>
  <c r="F24" i="3"/>
  <c r="F16" i="4"/>
  <c r="D18" i="4"/>
  <c r="F22" i="4"/>
  <c r="F28" i="4"/>
  <c r="D20" i="5"/>
  <c r="F24" i="5"/>
  <c r="F27" i="5"/>
  <c r="F31" i="5"/>
  <c r="D36" i="5"/>
  <c r="F45" i="5"/>
  <c r="D47" i="5"/>
  <c r="F48" i="5"/>
  <c r="D53" i="5"/>
  <c r="F61" i="5"/>
  <c r="F64" i="5"/>
  <c r="D71" i="5"/>
  <c r="F78" i="5"/>
  <c r="D80" i="5"/>
  <c r="F94" i="5"/>
  <c r="F9" i="6"/>
  <c r="L9" i="6"/>
  <c r="R9" i="6"/>
  <c r="X9" i="6"/>
  <c r="F11" i="6"/>
  <c r="L11" i="6"/>
  <c r="R11" i="6"/>
  <c r="X11" i="6"/>
  <c r="E14" i="6"/>
  <c r="K14" i="6"/>
  <c r="Q14" i="6"/>
  <c r="W14" i="6"/>
  <c r="E16" i="6"/>
  <c r="K16" i="6"/>
  <c r="Q16" i="6"/>
  <c r="W16" i="6"/>
  <c r="D19" i="6"/>
  <c r="J19" i="6"/>
  <c r="P19" i="6"/>
  <c r="V19" i="6"/>
  <c r="D21" i="6"/>
  <c r="J21" i="6"/>
  <c r="P21" i="6"/>
  <c r="V21" i="6"/>
  <c r="I24" i="6"/>
  <c r="O24" i="6"/>
  <c r="U24" i="6"/>
  <c r="AA24" i="6"/>
  <c r="I26" i="6"/>
  <c r="O26" i="6"/>
  <c r="U26" i="6"/>
  <c r="AA26" i="6"/>
  <c r="H29" i="6"/>
  <c r="N29" i="6"/>
  <c r="T29" i="6"/>
  <c r="Z29" i="6"/>
  <c r="H31" i="6"/>
  <c r="N31" i="6"/>
  <c r="T31" i="6"/>
  <c r="Z31" i="6"/>
  <c r="G34" i="6"/>
  <c r="M34" i="6"/>
  <c r="S34" i="6"/>
  <c r="Y34" i="6"/>
  <c r="G36" i="6"/>
  <c r="M36" i="6"/>
  <c r="S36" i="6"/>
  <c r="Y36" i="6"/>
  <c r="F39" i="6"/>
  <c r="L39" i="6"/>
  <c r="R39" i="6"/>
  <c r="X39" i="6"/>
  <c r="F41" i="6"/>
  <c r="L41" i="6"/>
  <c r="R41" i="6"/>
  <c r="X41" i="6"/>
  <c r="E44" i="6"/>
  <c r="K44" i="6"/>
  <c r="Q44" i="6"/>
  <c r="W44" i="6"/>
  <c r="E46" i="6"/>
  <c r="K46" i="6"/>
  <c r="Q46" i="6"/>
  <c r="W46" i="6"/>
  <c r="D49" i="6"/>
  <c r="J49" i="6"/>
  <c r="P49" i="6"/>
  <c r="V49" i="6"/>
  <c r="D51" i="6"/>
  <c r="J51" i="6"/>
  <c r="P51" i="6"/>
  <c r="V51" i="6"/>
  <c r="I54" i="6"/>
  <c r="O54" i="6"/>
  <c r="U54" i="6"/>
  <c r="AA54" i="6"/>
  <c r="I56" i="6"/>
  <c r="O56" i="6"/>
  <c r="U56" i="6"/>
  <c r="AA56" i="6"/>
  <c r="H59" i="6"/>
  <c r="N59" i="6"/>
  <c r="T59" i="6"/>
  <c r="Z59" i="6"/>
  <c r="H61" i="6"/>
  <c r="N61" i="6"/>
  <c r="T61" i="6"/>
  <c r="Z61" i="6"/>
  <c r="G64" i="6"/>
  <c r="M64" i="6"/>
  <c r="S64" i="6"/>
  <c r="Y64" i="6"/>
  <c r="G66" i="6"/>
  <c r="M66" i="6"/>
  <c r="S66" i="6"/>
  <c r="Y66" i="6"/>
  <c r="F69" i="6"/>
  <c r="L69" i="6"/>
  <c r="R69" i="6"/>
  <c r="X69" i="6"/>
  <c r="F71" i="6"/>
  <c r="L71" i="6"/>
  <c r="R71" i="6"/>
  <c r="X71" i="6"/>
  <c r="E74" i="6"/>
  <c r="K74" i="6"/>
  <c r="Q74" i="6"/>
  <c r="W74" i="6"/>
  <c r="E76" i="6"/>
  <c r="K76" i="6"/>
  <c r="Q76" i="6"/>
  <c r="W76" i="6"/>
  <c r="D79" i="6"/>
  <c r="J79" i="6"/>
  <c r="P79" i="6"/>
  <c r="V79" i="6"/>
  <c r="D81" i="6"/>
  <c r="J81" i="6"/>
  <c r="P81" i="6"/>
  <c r="V81" i="6"/>
  <c r="I84" i="6"/>
  <c r="O84" i="6"/>
  <c r="U84" i="6"/>
  <c r="AA84" i="6"/>
  <c r="I86" i="6"/>
  <c r="O86" i="6"/>
  <c r="U86" i="6"/>
  <c r="AA86" i="6"/>
  <c r="H89" i="6"/>
  <c r="N89" i="6"/>
  <c r="T89" i="6"/>
  <c r="Z89" i="6"/>
  <c r="H91" i="6"/>
  <c r="N91" i="6"/>
  <c r="T91" i="6"/>
  <c r="Z91" i="6"/>
  <c r="G94" i="6"/>
  <c r="M94" i="6"/>
  <c r="S94" i="6"/>
  <c r="Y94" i="6"/>
  <c r="G96" i="6"/>
  <c r="M96" i="6"/>
  <c r="S96" i="6"/>
  <c r="Y96" i="6"/>
  <c r="F99" i="6"/>
  <c r="L99" i="6"/>
  <c r="R99" i="6"/>
  <c r="X99" i="6"/>
  <c r="F101" i="6"/>
  <c r="L101" i="6"/>
  <c r="R101" i="6"/>
  <c r="X101" i="6"/>
  <c r="E104" i="6"/>
  <c r="K104" i="6"/>
  <c r="Q104" i="6"/>
  <c r="W104" i="6"/>
  <c r="E106" i="6"/>
  <c r="K106" i="6"/>
  <c r="Q106" i="6"/>
  <c r="W106" i="6"/>
  <c r="D109" i="6"/>
  <c r="J109" i="6"/>
  <c r="P109" i="6"/>
  <c r="V109" i="6"/>
  <c r="D111" i="6"/>
  <c r="J111" i="6"/>
  <c r="P111" i="6"/>
  <c r="V111" i="6"/>
  <c r="I114" i="6"/>
  <c r="O114" i="6"/>
  <c r="U114" i="6"/>
  <c r="AA114" i="6"/>
  <c r="I116" i="6"/>
  <c r="O116" i="6"/>
  <c r="U116" i="6"/>
  <c r="AA116" i="6"/>
  <c r="H119" i="6"/>
  <c r="N119" i="6"/>
  <c r="T119" i="6"/>
  <c r="Z119" i="6"/>
  <c r="H121" i="6"/>
  <c r="N121" i="6"/>
  <c r="T121" i="6"/>
  <c r="Z121" i="6"/>
  <c r="G124" i="6"/>
  <c r="M124" i="6"/>
  <c r="S124" i="6"/>
  <c r="Y124" i="6"/>
  <c r="G126" i="6"/>
  <c r="M126" i="6"/>
  <c r="S126" i="6"/>
  <c r="Y126" i="6"/>
  <c r="F129" i="6"/>
  <c r="L129" i="6"/>
  <c r="R129" i="6"/>
  <c r="X129" i="6"/>
  <c r="F131" i="6"/>
  <c r="L131" i="6"/>
  <c r="R131" i="6"/>
  <c r="X131" i="6"/>
  <c r="E134" i="6"/>
  <c r="K134" i="6"/>
  <c r="Q134" i="6"/>
  <c r="W134" i="6"/>
  <c r="E136" i="6"/>
  <c r="K136" i="6"/>
  <c r="Q136" i="6"/>
  <c r="W136" i="6"/>
  <c r="D139" i="6"/>
  <c r="J139" i="6"/>
  <c r="P139" i="6"/>
  <c r="V139" i="6"/>
  <c r="D141" i="6"/>
  <c r="J141" i="6"/>
  <c r="P141" i="6"/>
  <c r="V141" i="6"/>
  <c r="I144" i="6"/>
  <c r="O144" i="6"/>
  <c r="U144" i="6"/>
  <c r="AA144" i="6"/>
  <c r="I146" i="6"/>
  <c r="O146" i="6"/>
  <c r="U146" i="6"/>
  <c r="AA146" i="6"/>
  <c r="H149" i="6"/>
  <c r="N149" i="6"/>
  <c r="T149" i="6"/>
  <c r="Z149" i="6"/>
  <c r="H151" i="6"/>
  <c r="N151" i="6"/>
  <c r="T151" i="6"/>
  <c r="Z151" i="6"/>
  <c r="G154" i="6"/>
  <c r="M154" i="6"/>
  <c r="S154" i="6"/>
  <c r="Y154" i="6"/>
  <c r="G156" i="6"/>
  <c r="M156" i="6"/>
  <c r="S156" i="6"/>
  <c r="Y156" i="6"/>
  <c r="F159" i="6"/>
  <c r="L159" i="6"/>
  <c r="R159" i="6"/>
  <c r="X159" i="6"/>
  <c r="F161" i="6"/>
  <c r="L161" i="6"/>
  <c r="R161" i="6"/>
  <c r="X161" i="6"/>
  <c r="E168" i="6"/>
  <c r="K168" i="6"/>
  <c r="Q168" i="6"/>
  <c r="W168" i="6"/>
  <c r="E170" i="6"/>
  <c r="K170" i="6"/>
  <c r="Q170" i="6"/>
  <c r="W170" i="6"/>
  <c r="D173" i="6"/>
  <c r="J173" i="6"/>
  <c r="P173" i="6"/>
  <c r="V173" i="6"/>
  <c r="D175" i="6"/>
  <c r="J175" i="6"/>
  <c r="P175" i="6"/>
  <c r="V175" i="6"/>
  <c r="I178" i="6"/>
  <c r="O178" i="6"/>
  <c r="U178" i="6"/>
  <c r="AA178" i="6"/>
  <c r="I180" i="6"/>
  <c r="O180" i="6"/>
  <c r="U180" i="6"/>
  <c r="AA180" i="6"/>
  <c r="H183" i="6"/>
  <c r="N183" i="6"/>
  <c r="T183" i="6"/>
  <c r="Z183" i="6"/>
  <c r="H185" i="6"/>
  <c r="N185" i="6"/>
  <c r="T185" i="6"/>
  <c r="Z185" i="6"/>
  <c r="G188" i="6"/>
  <c r="M188" i="6"/>
  <c r="S188" i="6"/>
  <c r="Y188" i="6"/>
  <c r="G190" i="6"/>
  <c r="M190" i="6"/>
  <c r="S190" i="6"/>
  <c r="Y190" i="6"/>
  <c r="F193" i="6"/>
  <c r="L193" i="6"/>
  <c r="R193" i="6"/>
  <c r="X193" i="6"/>
  <c r="F195" i="6"/>
  <c r="L195" i="6"/>
  <c r="R195" i="6"/>
  <c r="X195" i="6"/>
  <c r="E198" i="6"/>
  <c r="K198" i="6"/>
  <c r="Q198" i="6"/>
  <c r="W198" i="6"/>
  <c r="E200" i="6"/>
  <c r="K200" i="6"/>
  <c r="Q200" i="6"/>
  <c r="W200" i="6"/>
  <c r="D203" i="6"/>
  <c r="J203" i="6"/>
  <c r="P203" i="6"/>
  <c r="V203" i="6"/>
  <c r="D205" i="6"/>
  <c r="J205" i="6"/>
  <c r="P205" i="6"/>
  <c r="V205" i="6"/>
  <c r="I208" i="6"/>
  <c r="O208" i="6"/>
  <c r="U208" i="6"/>
  <c r="AA208" i="6"/>
  <c r="I210" i="6"/>
  <c r="O210" i="6"/>
  <c r="U210" i="6"/>
  <c r="AA210" i="6"/>
  <c r="H213" i="6"/>
  <c r="N213" i="6"/>
  <c r="T213" i="6"/>
  <c r="Z213" i="6"/>
  <c r="H215" i="6"/>
  <c r="N215" i="6"/>
  <c r="T215" i="6"/>
  <c r="Z215" i="6"/>
  <c r="G218" i="6"/>
  <c r="M218" i="6"/>
  <c r="S218" i="6"/>
  <c r="Y218" i="6"/>
  <c r="G220" i="6"/>
  <c r="M220" i="6"/>
  <c r="S220" i="6"/>
  <c r="Y220" i="6"/>
  <c r="F223" i="6"/>
  <c r="L223" i="6"/>
  <c r="R223" i="6"/>
  <c r="X223" i="6"/>
  <c r="F225" i="6"/>
  <c r="L225" i="6"/>
  <c r="R225" i="6"/>
  <c r="X225" i="6"/>
  <c r="E228" i="6"/>
  <c r="K228" i="6"/>
  <c r="Q228" i="6"/>
  <c r="W228" i="6"/>
  <c r="E230" i="6"/>
  <c r="K230" i="6"/>
  <c r="Q230" i="6"/>
  <c r="W230" i="6"/>
  <c r="D233" i="6"/>
  <c r="J233" i="6"/>
  <c r="P233" i="6"/>
  <c r="V233" i="6"/>
  <c r="D235" i="6"/>
  <c r="J235" i="6"/>
  <c r="P235" i="6"/>
  <c r="V235" i="6"/>
  <c r="I238" i="6"/>
  <c r="O238" i="6"/>
  <c r="U238" i="6"/>
  <c r="AA238" i="6"/>
  <c r="I240" i="6"/>
  <c r="O240" i="6"/>
  <c r="U240" i="6"/>
  <c r="AA240" i="6"/>
  <c r="H243" i="6"/>
  <c r="N243" i="6"/>
  <c r="T243" i="6"/>
  <c r="Z243" i="6"/>
  <c r="H245" i="6"/>
  <c r="N245" i="6"/>
  <c r="T245" i="6"/>
  <c r="Z245" i="6"/>
  <c r="G248" i="6"/>
  <c r="M248" i="6"/>
  <c r="S248" i="6"/>
  <c r="Y248" i="6"/>
  <c r="G250" i="6"/>
  <c r="M250" i="6"/>
  <c r="S250" i="6"/>
  <c r="Y250" i="6"/>
  <c r="F253" i="6"/>
  <c r="L253" i="6"/>
  <c r="R253" i="6"/>
  <c r="X253" i="6"/>
  <c r="F255" i="6"/>
  <c r="L255" i="6"/>
  <c r="R255" i="6"/>
  <c r="X255" i="6"/>
  <c r="E258" i="6"/>
  <c r="K258" i="6"/>
  <c r="Q258" i="6"/>
  <c r="W258" i="6"/>
  <c r="E260" i="6"/>
  <c r="K260" i="6"/>
  <c r="Q260" i="6"/>
  <c r="W260" i="6"/>
  <c r="D263" i="6"/>
  <c r="J263" i="6"/>
  <c r="P263" i="6"/>
  <c r="V263" i="6"/>
  <c r="D265" i="6"/>
  <c r="J265" i="6"/>
  <c r="P265" i="6"/>
  <c r="V265" i="6"/>
  <c r="I268" i="6"/>
  <c r="O268" i="6"/>
  <c r="U268" i="6"/>
  <c r="AA268" i="6"/>
  <c r="I270" i="6"/>
  <c r="O270" i="6"/>
  <c r="U270" i="6"/>
  <c r="AA270" i="6"/>
  <c r="H273" i="6"/>
  <c r="N273" i="6"/>
  <c r="T273" i="6"/>
  <c r="Z273" i="6"/>
  <c r="H275" i="6"/>
  <c r="N275" i="6"/>
  <c r="T275" i="6"/>
  <c r="Z275" i="6"/>
  <c r="G278" i="6"/>
  <c r="M278" i="6"/>
  <c r="S278" i="6"/>
  <c r="Y278" i="6"/>
  <c r="G280" i="6"/>
  <c r="M280" i="6"/>
  <c r="S280" i="6"/>
  <c r="Y280" i="6"/>
  <c r="F283" i="6"/>
  <c r="L283" i="6"/>
  <c r="R283" i="6"/>
  <c r="X283" i="6"/>
  <c r="F285" i="6"/>
  <c r="L285" i="6"/>
  <c r="R285" i="6"/>
  <c r="X285" i="6"/>
  <c r="E288" i="6"/>
  <c r="K288" i="6"/>
  <c r="Q288" i="6"/>
  <c r="W288" i="6"/>
  <c r="E290" i="6"/>
  <c r="K290" i="6"/>
  <c r="Q290" i="6"/>
  <c r="W290" i="6"/>
  <c r="D293" i="6"/>
  <c r="J293" i="6"/>
  <c r="P293" i="6"/>
  <c r="V293" i="6"/>
  <c r="D295" i="6"/>
  <c r="J295" i="6"/>
  <c r="P295" i="6"/>
  <c r="V295" i="6"/>
  <c r="I298" i="6"/>
  <c r="O298" i="6"/>
  <c r="U298" i="6"/>
  <c r="AA298" i="6"/>
  <c r="I300" i="6"/>
  <c r="O300" i="6"/>
  <c r="U300" i="6"/>
  <c r="AA300" i="6"/>
  <c r="H303" i="6"/>
  <c r="N303" i="6"/>
  <c r="T303" i="6"/>
  <c r="Z303" i="6"/>
  <c r="H305" i="6"/>
  <c r="N305" i="6"/>
  <c r="T305" i="6"/>
  <c r="Z305" i="6"/>
  <c r="G308" i="6"/>
  <c r="M308" i="6"/>
  <c r="S308" i="6"/>
  <c r="Y308" i="6"/>
  <c r="G310" i="6"/>
  <c r="M310" i="6"/>
  <c r="S310" i="6"/>
  <c r="Y310" i="6"/>
  <c r="F313" i="6"/>
  <c r="L313" i="6"/>
  <c r="R313" i="6"/>
  <c r="X313" i="6"/>
  <c r="F315" i="6"/>
  <c r="L315" i="6"/>
  <c r="R315" i="6"/>
  <c r="X315" i="6"/>
  <c r="E318" i="6"/>
  <c r="K318" i="6"/>
  <c r="Q318" i="6"/>
  <c r="W318" i="6"/>
  <c r="E320" i="6"/>
  <c r="K320" i="6"/>
  <c r="Q320" i="6"/>
  <c r="W320" i="6"/>
  <c r="J327" i="6"/>
  <c r="P327" i="6"/>
  <c r="V327" i="6"/>
  <c r="D329" i="6"/>
  <c r="D325" i="6" s="1"/>
  <c r="J329" i="6"/>
  <c r="P329" i="6"/>
  <c r="V329" i="6"/>
  <c r="I332" i="6"/>
  <c r="O332" i="6"/>
  <c r="U332" i="6"/>
  <c r="AA332" i="6"/>
  <c r="I334" i="6"/>
  <c r="O334" i="6"/>
  <c r="U334" i="6"/>
  <c r="AA334" i="6"/>
  <c r="H337" i="6"/>
  <c r="N337" i="6"/>
  <c r="T337" i="6"/>
  <c r="Z337" i="6"/>
  <c r="H339" i="6"/>
  <c r="N339" i="6"/>
  <c r="T339" i="6"/>
  <c r="Z339" i="6"/>
  <c r="G342" i="6"/>
  <c r="M342" i="6"/>
  <c r="S342" i="6"/>
  <c r="Y342" i="6"/>
  <c r="G344" i="6"/>
  <c r="M344" i="6"/>
  <c r="S344" i="6"/>
  <c r="Y344" i="6"/>
  <c r="F347" i="6"/>
  <c r="L347" i="6"/>
  <c r="R347" i="6"/>
  <c r="X347" i="6"/>
  <c r="F349" i="6"/>
  <c r="L349" i="6"/>
  <c r="R349" i="6"/>
  <c r="X349" i="6"/>
  <c r="E352" i="6"/>
  <c r="K352" i="6"/>
  <c r="Q352" i="6"/>
  <c r="W352" i="6"/>
  <c r="E354" i="6"/>
  <c r="K354" i="6"/>
  <c r="Q354" i="6"/>
  <c r="W354" i="6"/>
  <c r="D357" i="6"/>
  <c r="J357" i="6"/>
  <c r="P357" i="6"/>
  <c r="V357" i="6"/>
  <c r="D359" i="6"/>
  <c r="J359" i="6"/>
  <c r="P359" i="6"/>
  <c r="V359" i="6"/>
  <c r="I362" i="6"/>
  <c r="O362" i="6"/>
  <c r="U362" i="6"/>
  <c r="AA362" i="6"/>
  <c r="I364" i="6"/>
  <c r="O364" i="6"/>
  <c r="U364" i="6"/>
  <c r="AA364" i="6"/>
  <c r="H367" i="6"/>
  <c r="N367" i="6"/>
  <c r="T367" i="6"/>
  <c r="Z367" i="6"/>
  <c r="H369" i="6"/>
  <c r="N369" i="6"/>
  <c r="T369" i="6"/>
  <c r="Z369" i="6"/>
  <c r="G372" i="6"/>
  <c r="M372" i="6"/>
  <c r="S372" i="6"/>
  <c r="Y372" i="6"/>
  <c r="G374" i="6"/>
  <c r="M374" i="6"/>
  <c r="S374" i="6"/>
  <c r="Y374" i="6"/>
  <c r="F377" i="6"/>
  <c r="L377" i="6"/>
  <c r="R377" i="6"/>
  <c r="X377" i="6"/>
  <c r="F379" i="6"/>
  <c r="L379" i="6"/>
  <c r="R379" i="6"/>
  <c r="X379" i="6"/>
  <c r="E382" i="6"/>
  <c r="K382" i="6"/>
  <c r="Q382" i="6"/>
  <c r="W382" i="6"/>
  <c r="E384" i="6"/>
  <c r="K384" i="6"/>
  <c r="Q384" i="6"/>
  <c r="W384" i="6"/>
  <c r="D387" i="6"/>
  <c r="J387" i="6"/>
  <c r="P387" i="6"/>
  <c r="V387" i="6"/>
  <c r="D389" i="6"/>
  <c r="J389" i="6"/>
  <c r="P389" i="6"/>
  <c r="V389" i="6"/>
  <c r="I392" i="6"/>
  <c r="O392" i="6"/>
  <c r="U392" i="6"/>
  <c r="AA392" i="6"/>
  <c r="I394" i="6"/>
  <c r="O394" i="6"/>
  <c r="U394" i="6"/>
  <c r="AA394" i="6"/>
  <c r="H397" i="6"/>
  <c r="N397" i="6"/>
  <c r="T397" i="6"/>
  <c r="Z397" i="6"/>
  <c r="H399" i="6"/>
  <c r="N399" i="6"/>
  <c r="T399" i="6"/>
  <c r="Z399" i="6"/>
  <c r="G402" i="6"/>
  <c r="M402" i="6"/>
  <c r="S402" i="6"/>
  <c r="Y402" i="6"/>
  <c r="G404" i="6"/>
  <c r="M404" i="6"/>
  <c r="S404" i="6"/>
  <c r="Y404" i="6"/>
  <c r="F407" i="6"/>
  <c r="L407" i="6"/>
  <c r="R407" i="6"/>
  <c r="X407" i="6"/>
  <c r="F409" i="6"/>
  <c r="L409" i="6"/>
  <c r="R409" i="6"/>
  <c r="X409" i="6"/>
  <c r="E412" i="6"/>
  <c r="K412" i="6"/>
  <c r="Q412" i="6"/>
  <c r="W412" i="6"/>
  <c r="E414" i="6"/>
  <c r="K414" i="6"/>
  <c r="Q414" i="6"/>
  <c r="W414" i="6"/>
  <c r="D417" i="6"/>
  <c r="J417" i="6"/>
  <c r="P417" i="6"/>
  <c r="V417" i="6"/>
  <c r="D419" i="6"/>
  <c r="J419" i="6"/>
  <c r="P419" i="6"/>
  <c r="V419" i="6"/>
  <c r="I422" i="6"/>
  <c r="O422" i="6"/>
  <c r="U422" i="6"/>
  <c r="AA422" i="6"/>
  <c r="I424" i="6"/>
  <c r="O424" i="6"/>
  <c r="U424" i="6"/>
  <c r="AA424" i="6"/>
  <c r="H427" i="6"/>
  <c r="N427" i="6"/>
  <c r="T427" i="6"/>
  <c r="Z427" i="6"/>
  <c r="H429" i="6"/>
  <c r="N429" i="6"/>
  <c r="T429" i="6"/>
  <c r="Z429" i="6"/>
  <c r="G432" i="6"/>
  <c r="M432" i="6"/>
  <c r="S432" i="6"/>
  <c r="Y432" i="6"/>
  <c r="G434" i="6"/>
  <c r="M434" i="6"/>
  <c r="S434" i="6"/>
  <c r="Y434" i="6"/>
  <c r="F437" i="6"/>
  <c r="L437" i="6"/>
  <c r="R437" i="6"/>
  <c r="X437" i="6"/>
  <c r="F439" i="6"/>
  <c r="L439" i="6"/>
  <c r="R439" i="6"/>
  <c r="X439" i="6"/>
  <c r="E442" i="6"/>
  <c r="K442" i="6"/>
  <c r="Q442" i="6"/>
  <c r="W442" i="6"/>
  <c r="E444" i="6"/>
  <c r="K444" i="6"/>
  <c r="Q444" i="6"/>
  <c r="W444" i="6"/>
  <c r="D447" i="6"/>
  <c r="J447" i="6"/>
  <c r="P447" i="6"/>
  <c r="V447" i="6"/>
  <c r="D449" i="6"/>
  <c r="J449" i="6"/>
  <c r="P449" i="6"/>
  <c r="V449" i="6"/>
  <c r="I452" i="6"/>
  <c r="O452" i="6"/>
  <c r="U452" i="6"/>
  <c r="AA452" i="6"/>
  <c r="I454" i="6"/>
  <c r="O454" i="6"/>
  <c r="U454" i="6"/>
  <c r="AA454" i="6"/>
  <c r="H457" i="6"/>
  <c r="N457" i="6"/>
  <c r="T457" i="6"/>
  <c r="Z457" i="6"/>
  <c r="H459" i="6"/>
  <c r="N459" i="6"/>
  <c r="T459" i="6"/>
  <c r="Z459" i="6"/>
  <c r="G462" i="6"/>
  <c r="M462" i="6"/>
  <c r="S462" i="6"/>
  <c r="Y462" i="6"/>
  <c r="G464" i="6"/>
  <c r="M464" i="6"/>
  <c r="S464" i="6"/>
  <c r="Y464" i="6"/>
  <c r="F467" i="6"/>
  <c r="L467" i="6"/>
  <c r="R467" i="6"/>
  <c r="X467" i="6"/>
  <c r="F469" i="6"/>
  <c r="L469" i="6"/>
  <c r="R469" i="6"/>
  <c r="X469" i="6"/>
  <c r="E472" i="6"/>
  <c r="K472" i="6"/>
  <c r="Q472" i="6"/>
  <c r="W472" i="6"/>
  <c r="E474" i="6"/>
  <c r="K474" i="6"/>
  <c r="Q474" i="6"/>
  <c r="W474" i="6"/>
  <c r="D477" i="6"/>
  <c r="J477" i="6"/>
  <c r="P477" i="6"/>
  <c r="V477" i="6"/>
  <c r="D479" i="6"/>
  <c r="J479" i="6"/>
  <c r="P479" i="6"/>
  <c r="V479" i="6"/>
  <c r="I486" i="6"/>
  <c r="O486" i="6"/>
  <c r="U486" i="6"/>
  <c r="AA486" i="6"/>
  <c r="I488" i="6"/>
  <c r="O488" i="6"/>
  <c r="U488" i="6"/>
  <c r="AA488" i="6"/>
  <c r="H491" i="6"/>
  <c r="N491" i="6"/>
  <c r="T491" i="6"/>
  <c r="Z491" i="6"/>
  <c r="H493" i="6"/>
  <c r="N493" i="6"/>
  <c r="T493" i="6"/>
  <c r="Z493" i="6"/>
  <c r="G496" i="6"/>
  <c r="M496" i="6"/>
  <c r="S496" i="6"/>
  <c r="Y496" i="6"/>
  <c r="G498" i="6"/>
  <c r="M498" i="6"/>
  <c r="S498" i="6"/>
  <c r="Y498" i="6"/>
  <c r="F501" i="6"/>
  <c r="L501" i="6"/>
  <c r="R501" i="6"/>
  <c r="X501" i="6"/>
  <c r="F503" i="6"/>
  <c r="L503" i="6"/>
  <c r="R503" i="6"/>
  <c r="X503" i="6"/>
  <c r="E506" i="6"/>
  <c r="K506" i="6"/>
  <c r="Q506" i="6"/>
  <c r="W506" i="6"/>
  <c r="E508" i="6"/>
  <c r="K508" i="6"/>
  <c r="Q508" i="6"/>
  <c r="W508" i="6"/>
  <c r="D511" i="6"/>
  <c r="J511" i="6"/>
  <c r="P511" i="6"/>
  <c r="V511" i="6"/>
  <c r="D513" i="6"/>
  <c r="J513" i="6"/>
  <c r="P513" i="6"/>
  <c r="V513" i="6"/>
  <c r="I516" i="6"/>
  <c r="O516" i="6"/>
  <c r="U516" i="6"/>
  <c r="U514" i="6" s="1"/>
  <c r="AA516" i="6"/>
  <c r="I518" i="6"/>
  <c r="O518" i="6"/>
  <c r="V518" i="6"/>
  <c r="I521" i="6"/>
  <c r="P521" i="6"/>
  <c r="P519" i="6" s="1"/>
  <c r="W521" i="6"/>
  <c r="W519" i="6" s="1"/>
  <c r="F523" i="6"/>
  <c r="N523" i="6"/>
  <c r="U523" i="6"/>
  <c r="H526" i="6"/>
  <c r="O526" i="6"/>
  <c r="O524" i="6" s="1"/>
  <c r="V526" i="6"/>
  <c r="V524" i="6" s="1"/>
  <c r="E528" i="6"/>
  <c r="M528" i="6"/>
  <c r="T528" i="6"/>
  <c r="AA528" i="6"/>
  <c r="G531" i="6"/>
  <c r="N531" i="6"/>
  <c r="N529" i="6" s="1"/>
  <c r="U531" i="6"/>
  <c r="U529" i="6" s="1"/>
  <c r="D533" i="6"/>
  <c r="L533" i="6"/>
  <c r="S533" i="6"/>
  <c r="Z533" i="6"/>
  <c r="F536" i="6"/>
  <c r="M536" i="6"/>
  <c r="M534" i="6" s="1"/>
  <c r="T536" i="6"/>
  <c r="T534" i="6" s="1"/>
  <c r="AA536" i="6"/>
  <c r="AA534" i="6" s="1"/>
  <c r="K538" i="6"/>
  <c r="R538" i="6"/>
  <c r="Y538" i="6"/>
  <c r="D541" i="6"/>
  <c r="L541" i="6"/>
  <c r="X541" i="6"/>
  <c r="L543" i="6"/>
  <c r="X543" i="6"/>
  <c r="K546" i="6"/>
  <c r="W546" i="6"/>
  <c r="K548" i="6"/>
  <c r="W548" i="6"/>
  <c r="H551" i="6"/>
  <c r="H549" i="6" s="1"/>
  <c r="T551" i="6"/>
  <c r="T549" i="6" s="1"/>
  <c r="J553" i="6"/>
  <c r="O556" i="6"/>
  <c r="O554" i="6" s="1"/>
  <c r="I558" i="6"/>
  <c r="AA558" i="6"/>
  <c r="N561" i="6"/>
  <c r="H563" i="6"/>
  <c r="Z563" i="6"/>
  <c r="H566" i="6"/>
  <c r="H564" i="6" s="1"/>
  <c r="Z566" i="6"/>
  <c r="Z564" i="6" s="1"/>
  <c r="T568" i="6"/>
  <c r="F571" i="6"/>
  <c r="F569" i="6" s="1"/>
  <c r="X571" i="6"/>
  <c r="R573" i="6"/>
  <c r="R576" i="6"/>
  <c r="R574" i="6" s="1"/>
  <c r="L578" i="6"/>
  <c r="P581" i="6"/>
  <c r="J583" i="6"/>
  <c r="O586" i="6"/>
  <c r="O584" i="6" s="1"/>
  <c r="I588" i="6"/>
  <c r="AA588" i="6"/>
  <c r="N591" i="6"/>
  <c r="N589" i="6" s="1"/>
  <c r="H593" i="6"/>
  <c r="S596" i="6"/>
  <c r="S594" i="6" s="1"/>
  <c r="L601" i="6"/>
  <c r="L599" i="6" s="1"/>
  <c r="X603" i="6"/>
  <c r="E606" i="6"/>
  <c r="E604" i="6" s="1"/>
  <c r="Q608" i="6"/>
  <c r="J613" i="6"/>
  <c r="I618" i="6"/>
  <c r="Z621" i="6"/>
  <c r="Z619" i="6" s="1"/>
  <c r="S626" i="6"/>
  <c r="S624" i="6" s="1"/>
  <c r="R631" i="6"/>
  <c r="R629" i="6" s="1"/>
  <c r="W638" i="6"/>
  <c r="E25" i="3"/>
  <c r="E19" i="5"/>
  <c r="G31" i="5"/>
  <c r="G48" i="5"/>
  <c r="G64" i="5"/>
  <c r="G9" i="6"/>
  <c r="M9" i="6"/>
  <c r="S9" i="6"/>
  <c r="Y9" i="6"/>
  <c r="G11" i="6"/>
  <c r="M11" i="6"/>
  <c r="S11" i="6"/>
  <c r="Y11" i="6"/>
  <c r="F14" i="6"/>
  <c r="L14" i="6"/>
  <c r="R14" i="6"/>
  <c r="X14" i="6"/>
  <c r="F16" i="6"/>
  <c r="L16" i="6"/>
  <c r="R16" i="6"/>
  <c r="X16" i="6"/>
  <c r="E19" i="6"/>
  <c r="K19" i="6"/>
  <c r="Q19" i="6"/>
  <c r="W19" i="6"/>
  <c r="E21" i="6"/>
  <c r="K21" i="6"/>
  <c r="Q21" i="6"/>
  <c r="W21" i="6"/>
  <c r="D24" i="6"/>
  <c r="J24" i="6"/>
  <c r="P24" i="6"/>
  <c r="V24" i="6"/>
  <c r="D26" i="6"/>
  <c r="J26" i="6"/>
  <c r="P26" i="6"/>
  <c r="V26" i="6"/>
  <c r="I29" i="6"/>
  <c r="O29" i="6"/>
  <c r="U29" i="6"/>
  <c r="AA29" i="6"/>
  <c r="I31" i="6"/>
  <c r="O31" i="6"/>
  <c r="U31" i="6"/>
  <c r="AA31" i="6"/>
  <c r="H34" i="6"/>
  <c r="N34" i="6"/>
  <c r="T34" i="6"/>
  <c r="Z34" i="6"/>
  <c r="H36" i="6"/>
  <c r="N36" i="6"/>
  <c r="T36" i="6"/>
  <c r="Z36" i="6"/>
  <c r="G39" i="6"/>
  <c r="M39" i="6"/>
  <c r="S39" i="6"/>
  <c r="Y39" i="6"/>
  <c r="G41" i="6"/>
  <c r="M41" i="6"/>
  <c r="S41" i="6"/>
  <c r="Y41" i="6"/>
  <c r="F44" i="6"/>
  <c r="L44" i="6"/>
  <c r="R44" i="6"/>
  <c r="X44" i="6"/>
  <c r="F46" i="6"/>
  <c r="L46" i="6"/>
  <c r="R46" i="6"/>
  <c r="X46" i="6"/>
  <c r="E49" i="6"/>
  <c r="K49" i="6"/>
  <c r="Q49" i="6"/>
  <c r="W49" i="6"/>
  <c r="E51" i="6"/>
  <c r="K51" i="6"/>
  <c r="Q51" i="6"/>
  <c r="W51" i="6"/>
  <c r="D54" i="6"/>
  <c r="J54" i="6"/>
  <c r="P54" i="6"/>
  <c r="V54" i="6"/>
  <c r="D56" i="6"/>
  <c r="J56" i="6"/>
  <c r="P56" i="6"/>
  <c r="V56" i="6"/>
  <c r="I59" i="6"/>
  <c r="O59" i="6"/>
  <c r="U59" i="6"/>
  <c r="AA59" i="6"/>
  <c r="I61" i="6"/>
  <c r="O61" i="6"/>
  <c r="U61" i="6"/>
  <c r="AA61" i="6"/>
  <c r="H64" i="6"/>
  <c r="N64" i="6"/>
  <c r="T64" i="6"/>
  <c r="Z64" i="6"/>
  <c r="H66" i="6"/>
  <c r="N66" i="6"/>
  <c r="T66" i="6"/>
  <c r="Z66" i="6"/>
  <c r="G69" i="6"/>
  <c r="M69" i="6"/>
  <c r="S69" i="6"/>
  <c r="Y69" i="6"/>
  <c r="G71" i="6"/>
  <c r="M71" i="6"/>
  <c r="S71" i="6"/>
  <c r="Y71" i="6"/>
  <c r="F74" i="6"/>
  <c r="L74" i="6"/>
  <c r="R74" i="6"/>
  <c r="X74" i="6"/>
  <c r="F76" i="6"/>
  <c r="L76" i="6"/>
  <c r="R76" i="6"/>
  <c r="X76" i="6"/>
  <c r="E79" i="6"/>
  <c r="K79" i="6"/>
  <c r="Q79" i="6"/>
  <c r="W79" i="6"/>
  <c r="E81" i="6"/>
  <c r="K81" i="6"/>
  <c r="Q81" i="6"/>
  <c r="W81" i="6"/>
  <c r="D84" i="6"/>
  <c r="J84" i="6"/>
  <c r="P84" i="6"/>
  <c r="V84" i="6"/>
  <c r="D86" i="6"/>
  <c r="J86" i="6"/>
  <c r="P86" i="6"/>
  <c r="V86" i="6"/>
  <c r="I89" i="6"/>
  <c r="O89" i="6"/>
  <c r="U89" i="6"/>
  <c r="AA89" i="6"/>
  <c r="I91" i="6"/>
  <c r="O91" i="6"/>
  <c r="U91" i="6"/>
  <c r="AA91" i="6"/>
  <c r="H94" i="6"/>
  <c r="N94" i="6"/>
  <c r="T94" i="6"/>
  <c r="Z94" i="6"/>
  <c r="H96" i="6"/>
  <c r="N96" i="6"/>
  <c r="T96" i="6"/>
  <c r="Z96" i="6"/>
  <c r="G99" i="6"/>
  <c r="M99" i="6"/>
  <c r="S99" i="6"/>
  <c r="Y99" i="6"/>
  <c r="G101" i="6"/>
  <c r="M101" i="6"/>
  <c r="S101" i="6"/>
  <c r="Y101" i="6"/>
  <c r="F104" i="6"/>
  <c r="L104" i="6"/>
  <c r="R104" i="6"/>
  <c r="X104" i="6"/>
  <c r="F106" i="6"/>
  <c r="L106" i="6"/>
  <c r="R106" i="6"/>
  <c r="X106" i="6"/>
  <c r="E109" i="6"/>
  <c r="K109" i="6"/>
  <c r="Q109" i="6"/>
  <c r="W109" i="6"/>
  <c r="E111" i="6"/>
  <c r="K111" i="6"/>
  <c r="Q111" i="6"/>
  <c r="W111" i="6"/>
  <c r="D114" i="6"/>
  <c r="J114" i="6"/>
  <c r="P114" i="6"/>
  <c r="V114" i="6"/>
  <c r="D116" i="6"/>
  <c r="J116" i="6"/>
  <c r="P116" i="6"/>
  <c r="V116" i="6"/>
  <c r="I119" i="6"/>
  <c r="O119" i="6"/>
  <c r="U119" i="6"/>
  <c r="AA119" i="6"/>
  <c r="I121" i="6"/>
  <c r="O121" i="6"/>
  <c r="U121" i="6"/>
  <c r="AA121" i="6"/>
  <c r="H124" i="6"/>
  <c r="N124" i="6"/>
  <c r="T124" i="6"/>
  <c r="Z124" i="6"/>
  <c r="H126" i="6"/>
  <c r="N126" i="6"/>
  <c r="T126" i="6"/>
  <c r="Z126" i="6"/>
  <c r="G129" i="6"/>
  <c r="M129" i="6"/>
  <c r="S129" i="6"/>
  <c r="Y129" i="6"/>
  <c r="G131" i="6"/>
  <c r="M131" i="6"/>
  <c r="S131" i="6"/>
  <c r="Y131" i="6"/>
  <c r="F134" i="6"/>
  <c r="L134" i="6"/>
  <c r="R134" i="6"/>
  <c r="X134" i="6"/>
  <c r="F136" i="6"/>
  <c r="L136" i="6"/>
  <c r="R136" i="6"/>
  <c r="X136" i="6"/>
  <c r="E139" i="6"/>
  <c r="K139" i="6"/>
  <c r="Q139" i="6"/>
  <c r="W139" i="6"/>
  <c r="E141" i="6"/>
  <c r="K141" i="6"/>
  <c r="Q141" i="6"/>
  <c r="W141" i="6"/>
  <c r="D144" i="6"/>
  <c r="J144" i="6"/>
  <c r="P144" i="6"/>
  <c r="V144" i="6"/>
  <c r="D146" i="6"/>
  <c r="J146" i="6"/>
  <c r="P146" i="6"/>
  <c r="V146" i="6"/>
  <c r="I149" i="6"/>
  <c r="O149" i="6"/>
  <c r="U149" i="6"/>
  <c r="AA149" i="6"/>
  <c r="I151" i="6"/>
  <c r="O151" i="6"/>
  <c r="U151" i="6"/>
  <c r="AA151" i="6"/>
  <c r="H154" i="6"/>
  <c r="N154" i="6"/>
  <c r="T154" i="6"/>
  <c r="Z154" i="6"/>
  <c r="H156" i="6"/>
  <c r="N156" i="6"/>
  <c r="T156" i="6"/>
  <c r="Z156" i="6"/>
  <c r="G159" i="6"/>
  <c r="M159" i="6"/>
  <c r="S159" i="6"/>
  <c r="G161" i="6"/>
  <c r="M161" i="6"/>
  <c r="S161" i="6"/>
  <c r="Y161" i="6"/>
  <c r="Y157" i="6" s="1"/>
  <c r="F170" i="6"/>
  <c r="F166" i="6" s="1"/>
  <c r="L170" i="6"/>
  <c r="L166" i="6" s="1"/>
  <c r="R170" i="6"/>
  <c r="R166" i="6" s="1"/>
  <c r="X170" i="6"/>
  <c r="E175" i="6"/>
  <c r="K175" i="6"/>
  <c r="K171" i="6" s="1"/>
  <c r="Q175" i="6"/>
  <c r="Q171" i="6" s="1"/>
  <c r="W175" i="6"/>
  <c r="D180" i="6"/>
  <c r="D176" i="6" s="1"/>
  <c r="J180" i="6"/>
  <c r="P180" i="6"/>
  <c r="P176" i="6" s="1"/>
  <c r="V180" i="6"/>
  <c r="V176" i="6" s="1"/>
  <c r="I185" i="6"/>
  <c r="I181" i="6" s="1"/>
  <c r="O185" i="6"/>
  <c r="O181" i="6" s="1"/>
  <c r="U185" i="6"/>
  <c r="U181" i="6" s="1"/>
  <c r="AA185" i="6"/>
  <c r="H188" i="6"/>
  <c r="N188" i="6"/>
  <c r="T188" i="6"/>
  <c r="Z188" i="6"/>
  <c r="H190" i="6"/>
  <c r="N190" i="6"/>
  <c r="T190" i="6"/>
  <c r="Z190" i="6"/>
  <c r="G193" i="6"/>
  <c r="M193" i="6"/>
  <c r="S193" i="6"/>
  <c r="Y193" i="6"/>
  <c r="G195" i="6"/>
  <c r="M195" i="6"/>
  <c r="S195" i="6"/>
  <c r="Y195" i="6"/>
  <c r="F198" i="6"/>
  <c r="L198" i="6"/>
  <c r="R198" i="6"/>
  <c r="X198" i="6"/>
  <c r="F200" i="6"/>
  <c r="L200" i="6"/>
  <c r="R200" i="6"/>
  <c r="X200" i="6"/>
  <c r="E203" i="6"/>
  <c r="K203" i="6"/>
  <c r="Q203" i="6"/>
  <c r="W203" i="6"/>
  <c r="E205" i="6"/>
  <c r="K205" i="6"/>
  <c r="Q205" i="6"/>
  <c r="W205" i="6"/>
  <c r="D208" i="6"/>
  <c r="J208" i="6"/>
  <c r="P208" i="6"/>
  <c r="V208" i="6"/>
  <c r="D210" i="6"/>
  <c r="J210" i="6"/>
  <c r="P210" i="6"/>
  <c r="V210" i="6"/>
  <c r="I213" i="6"/>
  <c r="O213" i="6"/>
  <c r="U213" i="6"/>
  <c r="AA213" i="6"/>
  <c r="I215" i="6"/>
  <c r="O215" i="6"/>
  <c r="U215" i="6"/>
  <c r="AA215" i="6"/>
  <c r="H218" i="6"/>
  <c r="N218" i="6"/>
  <c r="T218" i="6"/>
  <c r="Z218" i="6"/>
  <c r="H220" i="6"/>
  <c r="N220" i="6"/>
  <c r="T220" i="6"/>
  <c r="Z220" i="6"/>
  <c r="G223" i="6"/>
  <c r="M223" i="6"/>
  <c r="S223" i="6"/>
  <c r="Y223" i="6"/>
  <c r="G225" i="6"/>
  <c r="M225" i="6"/>
  <c r="S225" i="6"/>
  <c r="Y225" i="6"/>
  <c r="F228" i="6"/>
  <c r="L228" i="6"/>
  <c r="R228" i="6"/>
  <c r="X228" i="6"/>
  <c r="F230" i="6"/>
  <c r="L230" i="6"/>
  <c r="R230" i="6"/>
  <c r="X230" i="6"/>
  <c r="E233" i="6"/>
  <c r="K233" i="6"/>
  <c r="Q233" i="6"/>
  <c r="W233" i="6"/>
  <c r="E235" i="6"/>
  <c r="K235" i="6"/>
  <c r="Q235" i="6"/>
  <c r="W235" i="6"/>
  <c r="D238" i="6"/>
  <c r="J238" i="6"/>
  <c r="P238" i="6"/>
  <c r="V238" i="6"/>
  <c r="D240" i="6"/>
  <c r="J240" i="6"/>
  <c r="P240" i="6"/>
  <c r="V240" i="6"/>
  <c r="I243" i="6"/>
  <c r="O243" i="6"/>
  <c r="U243" i="6"/>
  <c r="AA243" i="6"/>
  <c r="I245" i="6"/>
  <c r="O245" i="6"/>
  <c r="U245" i="6"/>
  <c r="AA245" i="6"/>
  <c r="H248" i="6"/>
  <c r="N248" i="6"/>
  <c r="T248" i="6"/>
  <c r="Z248" i="6"/>
  <c r="H250" i="6"/>
  <c r="N250" i="6"/>
  <c r="T250" i="6"/>
  <c r="Z250" i="6"/>
  <c r="G253" i="6"/>
  <c r="M253" i="6"/>
  <c r="S253" i="6"/>
  <c r="Y253" i="6"/>
  <c r="G255" i="6"/>
  <c r="M255" i="6"/>
  <c r="S255" i="6"/>
  <c r="Y255" i="6"/>
  <c r="F258" i="6"/>
  <c r="L258" i="6"/>
  <c r="R258" i="6"/>
  <c r="X258" i="6"/>
  <c r="F260" i="6"/>
  <c r="L260" i="6"/>
  <c r="R260" i="6"/>
  <c r="X260" i="6"/>
  <c r="E263" i="6"/>
  <c r="K263" i="6"/>
  <c r="Q263" i="6"/>
  <c r="W263" i="6"/>
  <c r="E265" i="6"/>
  <c r="K265" i="6"/>
  <c r="Q265" i="6"/>
  <c r="W265" i="6"/>
  <c r="D268" i="6"/>
  <c r="J268" i="6"/>
  <c r="P268" i="6"/>
  <c r="V268" i="6"/>
  <c r="D270" i="6"/>
  <c r="J270" i="6"/>
  <c r="P270" i="6"/>
  <c r="V270" i="6"/>
  <c r="I273" i="6"/>
  <c r="O273" i="6"/>
  <c r="U273" i="6"/>
  <c r="AA273" i="6"/>
  <c r="I275" i="6"/>
  <c r="O275" i="6"/>
  <c r="U275" i="6"/>
  <c r="AA275" i="6"/>
  <c r="H278" i="6"/>
  <c r="N278" i="6"/>
  <c r="T278" i="6"/>
  <c r="Z278" i="6"/>
  <c r="H280" i="6"/>
  <c r="N280" i="6"/>
  <c r="T280" i="6"/>
  <c r="Z280" i="6"/>
  <c r="G283" i="6"/>
  <c r="M283" i="6"/>
  <c r="S283" i="6"/>
  <c r="Y283" i="6"/>
  <c r="G285" i="6"/>
  <c r="M285" i="6"/>
  <c r="S285" i="6"/>
  <c r="Y285" i="6"/>
  <c r="F288" i="6"/>
  <c r="L288" i="6"/>
  <c r="R288" i="6"/>
  <c r="X288" i="6"/>
  <c r="F290" i="6"/>
  <c r="L290" i="6"/>
  <c r="R290" i="6"/>
  <c r="X290" i="6"/>
  <c r="E293" i="6"/>
  <c r="K293" i="6"/>
  <c r="Q293" i="6"/>
  <c r="W293" i="6"/>
  <c r="E295" i="6"/>
  <c r="K295" i="6"/>
  <c r="Q295" i="6"/>
  <c r="W295" i="6"/>
  <c r="D298" i="6"/>
  <c r="J298" i="6"/>
  <c r="P298" i="6"/>
  <c r="V298" i="6"/>
  <c r="D300" i="6"/>
  <c r="J300" i="6"/>
  <c r="P300" i="6"/>
  <c r="V300" i="6"/>
  <c r="I303" i="6"/>
  <c r="O303" i="6"/>
  <c r="U303" i="6"/>
  <c r="AA303" i="6"/>
  <c r="I305" i="6"/>
  <c r="O305" i="6"/>
  <c r="U305" i="6"/>
  <c r="AA305" i="6"/>
  <c r="H308" i="6"/>
  <c r="N308" i="6"/>
  <c r="T308" i="6"/>
  <c r="Z308" i="6"/>
  <c r="H310" i="6"/>
  <c r="N310" i="6"/>
  <c r="T310" i="6"/>
  <c r="Z310" i="6"/>
  <c r="G313" i="6"/>
  <c r="M313" i="6"/>
  <c r="S313" i="6"/>
  <c r="Y313" i="6"/>
  <c r="G315" i="6"/>
  <c r="M315" i="6"/>
  <c r="S315" i="6"/>
  <c r="Y315" i="6"/>
  <c r="F318" i="6"/>
  <c r="L318" i="6"/>
  <c r="R318" i="6"/>
  <c r="F320" i="6"/>
  <c r="L320" i="6"/>
  <c r="R320" i="6"/>
  <c r="X320" i="6"/>
  <c r="X316" i="6" s="1"/>
  <c r="E329" i="6"/>
  <c r="E325" i="6" s="1"/>
  <c r="K329" i="6"/>
  <c r="K325" i="6" s="1"/>
  <c r="Q329" i="6"/>
  <c r="W329" i="6"/>
  <c r="D334" i="6"/>
  <c r="D330" i="6" s="1"/>
  <c r="J334" i="6"/>
  <c r="J330" i="6" s="1"/>
  <c r="P334" i="6"/>
  <c r="P330" i="6" s="1"/>
  <c r="V334" i="6"/>
  <c r="V330" i="6" s="1"/>
  <c r="I339" i="6"/>
  <c r="I335" i="6" s="1"/>
  <c r="O339" i="6"/>
  <c r="O335" i="6" s="1"/>
  <c r="U339" i="6"/>
  <c r="U335" i="6" s="1"/>
  <c r="AA339" i="6"/>
  <c r="H342" i="6"/>
  <c r="N342" i="6"/>
  <c r="T342" i="6"/>
  <c r="Z342" i="6"/>
  <c r="H344" i="6"/>
  <c r="N344" i="6"/>
  <c r="T344" i="6"/>
  <c r="Z344" i="6"/>
  <c r="G347" i="6"/>
  <c r="M347" i="6"/>
  <c r="S347" i="6"/>
  <c r="Y347" i="6"/>
  <c r="G349" i="6"/>
  <c r="M349" i="6"/>
  <c r="S349" i="6"/>
  <c r="Y349" i="6"/>
  <c r="F352" i="6"/>
  <c r="L352" i="6"/>
  <c r="R352" i="6"/>
  <c r="X352" i="6"/>
  <c r="F354" i="6"/>
  <c r="L354" i="6"/>
  <c r="R354" i="6"/>
  <c r="X354" i="6"/>
  <c r="E357" i="6"/>
  <c r="K357" i="6"/>
  <c r="Q357" i="6"/>
  <c r="W357" i="6"/>
  <c r="E359" i="6"/>
  <c r="K359" i="6"/>
  <c r="Q359" i="6"/>
  <c r="W359" i="6"/>
  <c r="D362" i="6"/>
  <c r="J362" i="6"/>
  <c r="P362" i="6"/>
  <c r="V362" i="6"/>
  <c r="D364" i="6"/>
  <c r="J364" i="6"/>
  <c r="P364" i="6"/>
  <c r="V364" i="6"/>
  <c r="I367" i="6"/>
  <c r="O367" i="6"/>
  <c r="U367" i="6"/>
  <c r="AA367" i="6"/>
  <c r="I369" i="6"/>
  <c r="O369" i="6"/>
  <c r="U369" i="6"/>
  <c r="AA369" i="6"/>
  <c r="H372" i="6"/>
  <c r="N372" i="6"/>
  <c r="T372" i="6"/>
  <c r="Z372" i="6"/>
  <c r="H374" i="6"/>
  <c r="N374" i="6"/>
  <c r="T374" i="6"/>
  <c r="Z374" i="6"/>
  <c r="G377" i="6"/>
  <c r="M377" i="6"/>
  <c r="S377" i="6"/>
  <c r="Y377" i="6"/>
  <c r="G379" i="6"/>
  <c r="M379" i="6"/>
  <c r="S379" i="6"/>
  <c r="Y379" i="6"/>
  <c r="F382" i="6"/>
  <c r="L382" i="6"/>
  <c r="R382" i="6"/>
  <c r="X382" i="6"/>
  <c r="F384" i="6"/>
  <c r="L384" i="6"/>
  <c r="R384" i="6"/>
  <c r="X384" i="6"/>
  <c r="E387" i="6"/>
  <c r="K387" i="6"/>
  <c r="Q387" i="6"/>
  <c r="W387" i="6"/>
  <c r="E389" i="6"/>
  <c r="K389" i="6"/>
  <c r="Q389" i="6"/>
  <c r="W389" i="6"/>
  <c r="D392" i="6"/>
  <c r="J392" i="6"/>
  <c r="P392" i="6"/>
  <c r="V392" i="6"/>
  <c r="D394" i="6"/>
  <c r="J394" i="6"/>
  <c r="P394" i="6"/>
  <c r="V394" i="6"/>
  <c r="I397" i="6"/>
  <c r="O397" i="6"/>
  <c r="U397" i="6"/>
  <c r="AA397" i="6"/>
  <c r="I399" i="6"/>
  <c r="O399" i="6"/>
  <c r="U399" i="6"/>
  <c r="AA399" i="6"/>
  <c r="H402" i="6"/>
  <c r="N402" i="6"/>
  <c r="T402" i="6"/>
  <c r="Z402" i="6"/>
  <c r="H404" i="6"/>
  <c r="N404" i="6"/>
  <c r="T404" i="6"/>
  <c r="Z404" i="6"/>
  <c r="G407" i="6"/>
  <c r="M407" i="6"/>
  <c r="S407" i="6"/>
  <c r="Y407" i="6"/>
  <c r="G409" i="6"/>
  <c r="M409" i="6"/>
  <c r="S409" i="6"/>
  <c r="Y409" i="6"/>
  <c r="F412" i="6"/>
  <c r="L412" i="6"/>
  <c r="R412" i="6"/>
  <c r="X412" i="6"/>
  <c r="F414" i="6"/>
  <c r="L414" i="6"/>
  <c r="R414" i="6"/>
  <c r="X414" i="6"/>
  <c r="E417" i="6"/>
  <c r="K417" i="6"/>
  <c r="Q417" i="6"/>
  <c r="W417" i="6"/>
  <c r="E419" i="6"/>
  <c r="K419" i="6"/>
  <c r="Q419" i="6"/>
  <c r="W419" i="6"/>
  <c r="D422" i="6"/>
  <c r="J422" i="6"/>
  <c r="P422" i="6"/>
  <c r="V422" i="6"/>
  <c r="D424" i="6"/>
  <c r="J424" i="6"/>
  <c r="P424" i="6"/>
  <c r="V424" i="6"/>
  <c r="I427" i="6"/>
  <c r="O427" i="6"/>
  <c r="U427" i="6"/>
  <c r="AA427" i="6"/>
  <c r="I429" i="6"/>
  <c r="O429" i="6"/>
  <c r="U429" i="6"/>
  <c r="AA429" i="6"/>
  <c r="H432" i="6"/>
  <c r="N432" i="6"/>
  <c r="T432" i="6"/>
  <c r="Z432" i="6"/>
  <c r="H434" i="6"/>
  <c r="N434" i="6"/>
  <c r="T434" i="6"/>
  <c r="Z434" i="6"/>
  <c r="G437" i="6"/>
  <c r="M437" i="6"/>
  <c r="S437" i="6"/>
  <c r="Y437" i="6"/>
  <c r="G439" i="6"/>
  <c r="M439" i="6"/>
  <c r="S439" i="6"/>
  <c r="Y439" i="6"/>
  <c r="F442" i="6"/>
  <c r="L442" i="6"/>
  <c r="R442" i="6"/>
  <c r="X442" i="6"/>
  <c r="F444" i="6"/>
  <c r="L444" i="6"/>
  <c r="R444" i="6"/>
  <c r="X444" i="6"/>
  <c r="E447" i="6"/>
  <c r="K447" i="6"/>
  <c r="Q447" i="6"/>
  <c r="W447" i="6"/>
  <c r="E449" i="6"/>
  <c r="K449" i="6"/>
  <c r="Q449" i="6"/>
  <c r="W449" i="6"/>
  <c r="D452" i="6"/>
  <c r="J452" i="6"/>
  <c r="P452" i="6"/>
  <c r="V452" i="6"/>
  <c r="D454" i="6"/>
  <c r="J454" i="6"/>
  <c r="P454" i="6"/>
  <c r="V454" i="6"/>
  <c r="I457" i="6"/>
  <c r="O457" i="6"/>
  <c r="U457" i="6"/>
  <c r="AA457" i="6"/>
  <c r="I459" i="6"/>
  <c r="O459" i="6"/>
  <c r="U459" i="6"/>
  <c r="AA459" i="6"/>
  <c r="H462" i="6"/>
  <c r="N462" i="6"/>
  <c r="T462" i="6"/>
  <c r="Z462" i="6"/>
  <c r="H464" i="6"/>
  <c r="N464" i="6"/>
  <c r="T464" i="6"/>
  <c r="Z464" i="6"/>
  <c r="G467" i="6"/>
  <c r="M467" i="6"/>
  <c r="S467" i="6"/>
  <c r="Y467" i="6"/>
  <c r="G469" i="6"/>
  <c r="M469" i="6"/>
  <c r="S469" i="6"/>
  <c r="Y469" i="6"/>
  <c r="F472" i="6"/>
  <c r="L472" i="6"/>
  <c r="R472" i="6"/>
  <c r="X472" i="6"/>
  <c r="F474" i="6"/>
  <c r="L474" i="6"/>
  <c r="R474" i="6"/>
  <c r="X474" i="6"/>
  <c r="E477" i="6"/>
  <c r="K477" i="6"/>
  <c r="Q477" i="6"/>
  <c r="E479" i="6"/>
  <c r="K479" i="6"/>
  <c r="Q479" i="6"/>
  <c r="W479" i="6"/>
  <c r="W475" i="6" s="1"/>
  <c r="AA636" i="6"/>
  <c r="AA634" i="6" s="1"/>
  <c r="U636" i="6"/>
  <c r="U634" i="6" s="1"/>
  <c r="O636" i="6"/>
  <c r="I636" i="6"/>
  <c r="I634" i="6" s="1"/>
  <c r="V631" i="6"/>
  <c r="V629" i="6" s="1"/>
  <c r="P631" i="6"/>
  <c r="P629" i="6" s="1"/>
  <c r="J631" i="6"/>
  <c r="J629" i="6" s="1"/>
  <c r="D631" i="6"/>
  <c r="D629" i="6" s="1"/>
  <c r="W626" i="6"/>
  <c r="Q626" i="6"/>
  <c r="Q624" i="6" s="1"/>
  <c r="K626" i="6"/>
  <c r="K624" i="6" s="1"/>
  <c r="E626" i="6"/>
  <c r="E624" i="6" s="1"/>
  <c r="X621" i="6"/>
  <c r="X619" i="6" s="1"/>
  <c r="R621" i="6"/>
  <c r="R619" i="6" s="1"/>
  <c r="L621" i="6"/>
  <c r="F621" i="6"/>
  <c r="F619" i="6" s="1"/>
  <c r="Y616" i="6"/>
  <c r="Y614" i="6" s="1"/>
  <c r="S616" i="6"/>
  <c r="S614" i="6" s="1"/>
  <c r="M616" i="6"/>
  <c r="M614" i="6" s="1"/>
  <c r="G616" i="6"/>
  <c r="G614" i="6" s="1"/>
  <c r="Z611" i="6"/>
  <c r="T611" i="6"/>
  <c r="T609" i="6" s="1"/>
  <c r="N611" i="6"/>
  <c r="N609" i="6" s="1"/>
  <c r="H611" i="6"/>
  <c r="H609" i="6" s="1"/>
  <c r="AA606" i="6"/>
  <c r="AA604" i="6" s="1"/>
  <c r="U606" i="6"/>
  <c r="U604" i="6" s="1"/>
  <c r="O606" i="6"/>
  <c r="I606" i="6"/>
  <c r="I604" i="6" s="1"/>
  <c r="V601" i="6"/>
  <c r="V599" i="6" s="1"/>
  <c r="P601" i="6"/>
  <c r="P599" i="6" s="1"/>
  <c r="J601" i="6"/>
  <c r="J599" i="6" s="1"/>
  <c r="D601" i="6"/>
  <c r="D599" i="6" s="1"/>
  <c r="W596" i="6"/>
  <c r="Q596" i="6"/>
  <c r="Q594" i="6" s="1"/>
  <c r="K596" i="6"/>
  <c r="K594" i="6" s="1"/>
  <c r="E596" i="6"/>
  <c r="E594" i="6" s="1"/>
  <c r="X591" i="6"/>
  <c r="X589" i="6" s="1"/>
  <c r="R591" i="6"/>
  <c r="R589" i="6" s="1"/>
  <c r="L591" i="6"/>
  <c r="F591" i="6"/>
  <c r="F589" i="6" s="1"/>
  <c r="Y586" i="6"/>
  <c r="Y584" i="6" s="1"/>
  <c r="S586" i="6"/>
  <c r="S584" i="6" s="1"/>
  <c r="M586" i="6"/>
  <c r="M584" i="6" s="1"/>
  <c r="G586" i="6"/>
  <c r="G584" i="6" s="1"/>
  <c r="Z581" i="6"/>
  <c r="T581" i="6"/>
  <c r="T579" i="6" s="1"/>
  <c r="N581" i="6"/>
  <c r="N579" i="6" s="1"/>
  <c r="H581" i="6"/>
  <c r="H579" i="6" s="1"/>
  <c r="AA576" i="6"/>
  <c r="AA574" i="6" s="1"/>
  <c r="U576" i="6"/>
  <c r="U574" i="6" s="1"/>
  <c r="O576" i="6"/>
  <c r="I576" i="6"/>
  <c r="I574" i="6" s="1"/>
  <c r="V571" i="6"/>
  <c r="V569" i="6" s="1"/>
  <c r="P571" i="6"/>
  <c r="P569" i="6" s="1"/>
  <c r="J571" i="6"/>
  <c r="J569" i="6" s="1"/>
  <c r="D571" i="6"/>
  <c r="D569" i="6" s="1"/>
  <c r="W566" i="6"/>
  <c r="Q566" i="6"/>
  <c r="Q564" i="6" s="1"/>
  <c r="K566" i="6"/>
  <c r="K564" i="6" s="1"/>
  <c r="E566" i="6"/>
  <c r="E564" i="6" s="1"/>
  <c r="X561" i="6"/>
  <c r="X559" i="6" s="1"/>
  <c r="R561" i="6"/>
  <c r="R559" i="6" s="1"/>
  <c r="L561" i="6"/>
  <c r="F561" i="6"/>
  <c r="F559" i="6" s="1"/>
  <c r="Y556" i="6"/>
  <c r="Y554" i="6" s="1"/>
  <c r="S556" i="6"/>
  <c r="S554" i="6" s="1"/>
  <c r="M556" i="6"/>
  <c r="M554" i="6" s="1"/>
  <c r="G556" i="6"/>
  <c r="G554" i="6" s="1"/>
  <c r="Z636" i="6"/>
  <c r="Z634" i="6" s="1"/>
  <c r="T636" i="6"/>
  <c r="T634" i="6" s="1"/>
  <c r="N636" i="6"/>
  <c r="H636" i="6"/>
  <c r="H634" i="6" s="1"/>
  <c r="AA631" i="6"/>
  <c r="AA629" i="6" s="1"/>
  <c r="U631" i="6"/>
  <c r="U629" i="6" s="1"/>
  <c r="O631" i="6"/>
  <c r="O629" i="6" s="1"/>
  <c r="I631" i="6"/>
  <c r="I629" i="6" s="1"/>
  <c r="V626" i="6"/>
  <c r="P626" i="6"/>
  <c r="P624" i="6" s="1"/>
  <c r="J626" i="6"/>
  <c r="J624" i="6" s="1"/>
  <c r="D626" i="6"/>
  <c r="D624" i="6" s="1"/>
  <c r="W621" i="6"/>
  <c r="W619" i="6" s="1"/>
  <c r="Q621" i="6"/>
  <c r="Q619" i="6" s="1"/>
  <c r="K621" i="6"/>
  <c r="E621" i="6"/>
  <c r="E619" i="6" s="1"/>
  <c r="X616" i="6"/>
  <c r="X614" i="6" s="1"/>
  <c r="R616" i="6"/>
  <c r="R614" i="6" s="1"/>
  <c r="L616" i="6"/>
  <c r="L614" i="6" s="1"/>
  <c r="F616" i="6"/>
  <c r="F614" i="6" s="1"/>
  <c r="Y611" i="6"/>
  <c r="S611" i="6"/>
  <c r="S609" i="6" s="1"/>
  <c r="M611" i="6"/>
  <c r="M609" i="6" s="1"/>
  <c r="G611" i="6"/>
  <c r="G609" i="6" s="1"/>
  <c r="Z606" i="6"/>
  <c r="Z604" i="6" s="1"/>
  <c r="T606" i="6"/>
  <c r="T604" i="6" s="1"/>
  <c r="N606" i="6"/>
  <c r="H606" i="6"/>
  <c r="H604" i="6" s="1"/>
  <c r="AA601" i="6"/>
  <c r="AA599" i="6" s="1"/>
  <c r="U601" i="6"/>
  <c r="U599" i="6" s="1"/>
  <c r="O601" i="6"/>
  <c r="O599" i="6" s="1"/>
  <c r="I601" i="6"/>
  <c r="I599" i="6" s="1"/>
  <c r="V596" i="6"/>
  <c r="P596" i="6"/>
  <c r="P594" i="6" s="1"/>
  <c r="J596" i="6"/>
  <c r="J594" i="6" s="1"/>
  <c r="D596" i="6"/>
  <c r="D594" i="6" s="1"/>
  <c r="W591" i="6"/>
  <c r="W589" i="6" s="1"/>
  <c r="Q591" i="6"/>
  <c r="Q589" i="6" s="1"/>
  <c r="K591" i="6"/>
  <c r="E591" i="6"/>
  <c r="E589" i="6" s="1"/>
  <c r="X586" i="6"/>
  <c r="X584" i="6" s="1"/>
  <c r="R586" i="6"/>
  <c r="R584" i="6" s="1"/>
  <c r="L586" i="6"/>
  <c r="L584" i="6" s="1"/>
  <c r="F586" i="6"/>
  <c r="F584" i="6" s="1"/>
  <c r="Y581" i="6"/>
  <c r="S581" i="6"/>
  <c r="S579" i="6" s="1"/>
  <c r="M581" i="6"/>
  <c r="M579" i="6" s="1"/>
  <c r="G581" i="6"/>
  <c r="G579" i="6" s="1"/>
  <c r="Z576" i="6"/>
  <c r="Z574" i="6" s="1"/>
  <c r="T576" i="6"/>
  <c r="T574" i="6" s="1"/>
  <c r="N576" i="6"/>
  <c r="H576" i="6"/>
  <c r="H574" i="6" s="1"/>
  <c r="AA571" i="6"/>
  <c r="AA569" i="6" s="1"/>
  <c r="U571" i="6"/>
  <c r="U569" i="6" s="1"/>
  <c r="O571" i="6"/>
  <c r="O569" i="6" s="1"/>
  <c r="I571" i="6"/>
  <c r="I569" i="6" s="1"/>
  <c r="V566" i="6"/>
  <c r="P566" i="6"/>
  <c r="P564" i="6" s="1"/>
  <c r="J566" i="6"/>
  <c r="J564" i="6" s="1"/>
  <c r="D566" i="6"/>
  <c r="D564" i="6" s="1"/>
  <c r="W561" i="6"/>
  <c r="W559" i="6" s="1"/>
  <c r="Q561" i="6"/>
  <c r="Q559" i="6" s="1"/>
  <c r="K561" i="6"/>
  <c r="E561" i="6"/>
  <c r="E559" i="6" s="1"/>
  <c r="X556" i="6"/>
  <c r="X554" i="6" s="1"/>
  <c r="R556" i="6"/>
  <c r="R554" i="6" s="1"/>
  <c r="L556" i="6"/>
  <c r="L554" i="6" s="1"/>
  <c r="F556" i="6"/>
  <c r="F554" i="6" s="1"/>
  <c r="Y551" i="6"/>
  <c r="S551" i="6"/>
  <c r="S549" i="6" s="1"/>
  <c r="M551" i="6"/>
  <c r="M549" i="6" s="1"/>
  <c r="G551" i="6"/>
  <c r="G549" i="6" s="1"/>
  <c r="Z546" i="6"/>
  <c r="Z544" i="6" s="1"/>
  <c r="T546" i="6"/>
  <c r="T544" i="6" s="1"/>
  <c r="N546" i="6"/>
  <c r="H546" i="6"/>
  <c r="H544" i="6" s="1"/>
  <c r="AA541" i="6"/>
  <c r="AA539" i="6" s="1"/>
  <c r="U541" i="6"/>
  <c r="U539" i="6" s="1"/>
  <c r="O541" i="6"/>
  <c r="O539" i="6" s="1"/>
  <c r="I541" i="6"/>
  <c r="I539" i="6" s="1"/>
  <c r="V536" i="6"/>
  <c r="P536" i="6"/>
  <c r="P534" i="6" s="1"/>
  <c r="J536" i="6"/>
  <c r="J534" i="6" s="1"/>
  <c r="D536" i="6"/>
  <c r="D534" i="6" s="1"/>
  <c r="W531" i="6"/>
  <c r="W529" i="6" s="1"/>
  <c r="Q531" i="6"/>
  <c r="Q529" i="6" s="1"/>
  <c r="K531" i="6"/>
  <c r="E531" i="6"/>
  <c r="E529" i="6" s="1"/>
  <c r="X526" i="6"/>
  <c r="X524" i="6" s="1"/>
  <c r="R526" i="6"/>
  <c r="R524" i="6" s="1"/>
  <c r="L526" i="6"/>
  <c r="L524" i="6" s="1"/>
  <c r="F526" i="6"/>
  <c r="F524" i="6" s="1"/>
  <c r="Y521" i="6"/>
  <c r="S521" i="6"/>
  <c r="S519" i="6" s="1"/>
  <c r="M521" i="6"/>
  <c r="M519" i="6" s="1"/>
  <c r="G521" i="6"/>
  <c r="G519" i="6" s="1"/>
  <c r="Y636" i="6"/>
  <c r="S636" i="6"/>
  <c r="S634" i="6" s="1"/>
  <c r="M636" i="6"/>
  <c r="M634" i="6" s="1"/>
  <c r="G636" i="6"/>
  <c r="G634" i="6" s="1"/>
  <c r="Z631" i="6"/>
  <c r="Z629" i="6" s="1"/>
  <c r="T631" i="6"/>
  <c r="T629" i="6" s="1"/>
  <c r="N631" i="6"/>
  <c r="H631" i="6"/>
  <c r="H629" i="6" s="1"/>
  <c r="AA626" i="6"/>
  <c r="AA624" i="6" s="1"/>
  <c r="U626" i="6"/>
  <c r="U624" i="6" s="1"/>
  <c r="O626" i="6"/>
  <c r="O624" i="6" s="1"/>
  <c r="I626" i="6"/>
  <c r="I624" i="6" s="1"/>
  <c r="V621" i="6"/>
  <c r="P621" i="6"/>
  <c r="P619" i="6" s="1"/>
  <c r="J621" i="6"/>
  <c r="J619" i="6" s="1"/>
  <c r="D621" i="6"/>
  <c r="D619" i="6" s="1"/>
  <c r="W616" i="6"/>
  <c r="W614" i="6" s="1"/>
  <c r="Q616" i="6"/>
  <c r="Q614" i="6" s="1"/>
  <c r="K616" i="6"/>
  <c r="E616" i="6"/>
  <c r="E614" i="6" s="1"/>
  <c r="X611" i="6"/>
  <c r="X609" i="6" s="1"/>
  <c r="R611" i="6"/>
  <c r="R609" i="6" s="1"/>
  <c r="L611" i="6"/>
  <c r="L609" i="6" s="1"/>
  <c r="F611" i="6"/>
  <c r="F609" i="6" s="1"/>
  <c r="Y606" i="6"/>
  <c r="S606" i="6"/>
  <c r="S604" i="6" s="1"/>
  <c r="M606" i="6"/>
  <c r="M604" i="6" s="1"/>
  <c r="G606" i="6"/>
  <c r="G604" i="6" s="1"/>
  <c r="Z601" i="6"/>
  <c r="Z599" i="6" s="1"/>
  <c r="T601" i="6"/>
  <c r="T599" i="6" s="1"/>
  <c r="N601" i="6"/>
  <c r="H601" i="6"/>
  <c r="H599" i="6" s="1"/>
  <c r="AA596" i="6"/>
  <c r="AA594" i="6" s="1"/>
  <c r="U596" i="6"/>
  <c r="U594" i="6" s="1"/>
  <c r="O596" i="6"/>
  <c r="O594" i="6" s="1"/>
  <c r="I596" i="6"/>
  <c r="I594" i="6" s="1"/>
  <c r="V591" i="6"/>
  <c r="P591" i="6"/>
  <c r="P589" i="6" s="1"/>
  <c r="J591" i="6"/>
  <c r="J589" i="6" s="1"/>
  <c r="D591" i="6"/>
  <c r="D589" i="6" s="1"/>
  <c r="W586" i="6"/>
  <c r="W584" i="6" s="1"/>
  <c r="Q586" i="6"/>
  <c r="Q584" i="6" s="1"/>
  <c r="K586" i="6"/>
  <c r="E586" i="6"/>
  <c r="E584" i="6" s="1"/>
  <c r="X581" i="6"/>
  <c r="X579" i="6" s="1"/>
  <c r="R581" i="6"/>
  <c r="R579" i="6" s="1"/>
  <c r="L581" i="6"/>
  <c r="L579" i="6" s="1"/>
  <c r="F581" i="6"/>
  <c r="F579" i="6" s="1"/>
  <c r="Y576" i="6"/>
  <c r="S576" i="6"/>
  <c r="S574" i="6" s="1"/>
  <c r="M576" i="6"/>
  <c r="M574" i="6" s="1"/>
  <c r="G576" i="6"/>
  <c r="G574" i="6" s="1"/>
  <c r="Z571" i="6"/>
  <c r="Z569" i="6" s="1"/>
  <c r="T571" i="6"/>
  <c r="T569" i="6" s="1"/>
  <c r="N571" i="6"/>
  <c r="H571" i="6"/>
  <c r="H569" i="6" s="1"/>
  <c r="AA566" i="6"/>
  <c r="AA564" i="6" s="1"/>
  <c r="U566" i="6"/>
  <c r="U564" i="6" s="1"/>
  <c r="O566" i="6"/>
  <c r="O564" i="6" s="1"/>
  <c r="I566" i="6"/>
  <c r="I564" i="6" s="1"/>
  <c r="V561" i="6"/>
  <c r="P561" i="6"/>
  <c r="P559" i="6" s="1"/>
  <c r="J561" i="6"/>
  <c r="J559" i="6" s="1"/>
  <c r="D561" i="6"/>
  <c r="D559" i="6" s="1"/>
  <c r="W556" i="6"/>
  <c r="W554" i="6" s="1"/>
  <c r="Q556" i="6"/>
  <c r="Q554" i="6" s="1"/>
  <c r="K556" i="6"/>
  <c r="E556" i="6"/>
  <c r="E554" i="6" s="1"/>
  <c r="X551" i="6"/>
  <c r="X549" i="6" s="1"/>
  <c r="R551" i="6"/>
  <c r="R549" i="6" s="1"/>
  <c r="L551" i="6"/>
  <c r="L549" i="6" s="1"/>
  <c r="F551" i="6"/>
  <c r="F549" i="6" s="1"/>
  <c r="Y546" i="6"/>
  <c r="S546" i="6"/>
  <c r="S544" i="6" s="1"/>
  <c r="M546" i="6"/>
  <c r="M544" i="6" s="1"/>
  <c r="G546" i="6"/>
  <c r="G544" i="6" s="1"/>
  <c r="Z541" i="6"/>
  <c r="Z539" i="6" s="1"/>
  <c r="T541" i="6"/>
  <c r="T539" i="6" s="1"/>
  <c r="N541" i="6"/>
  <c r="H541" i="6"/>
  <c r="H539" i="6" s="1"/>
  <c r="X636" i="6"/>
  <c r="X634" i="6" s="1"/>
  <c r="R636" i="6"/>
  <c r="R634" i="6" s="1"/>
  <c r="L636" i="6"/>
  <c r="L634" i="6" s="1"/>
  <c r="F636" i="6"/>
  <c r="F634" i="6" s="1"/>
  <c r="Y631" i="6"/>
  <c r="S631" i="6"/>
  <c r="S629" i="6" s="1"/>
  <c r="M631" i="6"/>
  <c r="M629" i="6" s="1"/>
  <c r="G631" i="6"/>
  <c r="G629" i="6" s="1"/>
  <c r="Z626" i="6"/>
  <c r="Z624" i="6" s="1"/>
  <c r="T626" i="6"/>
  <c r="T624" i="6" s="1"/>
  <c r="N626" i="6"/>
  <c r="H626" i="6"/>
  <c r="H624" i="6" s="1"/>
  <c r="AA621" i="6"/>
  <c r="AA619" i="6" s="1"/>
  <c r="U621" i="6"/>
  <c r="U619" i="6" s="1"/>
  <c r="O621" i="6"/>
  <c r="O619" i="6" s="1"/>
  <c r="I621" i="6"/>
  <c r="I619" i="6" s="1"/>
  <c r="V616" i="6"/>
  <c r="P616" i="6"/>
  <c r="P614" i="6" s="1"/>
  <c r="J616" i="6"/>
  <c r="J614" i="6" s="1"/>
  <c r="D616" i="6"/>
  <c r="D614" i="6" s="1"/>
  <c r="W611" i="6"/>
  <c r="W609" i="6" s="1"/>
  <c r="Q611" i="6"/>
  <c r="Q609" i="6" s="1"/>
  <c r="K611" i="6"/>
  <c r="E611" i="6"/>
  <c r="E609" i="6" s="1"/>
  <c r="X606" i="6"/>
  <c r="X604" i="6" s="1"/>
  <c r="R606" i="6"/>
  <c r="R604" i="6" s="1"/>
  <c r="L606" i="6"/>
  <c r="L604" i="6" s="1"/>
  <c r="F606" i="6"/>
  <c r="F604" i="6" s="1"/>
  <c r="Y601" i="6"/>
  <c r="S601" i="6"/>
  <c r="S599" i="6" s="1"/>
  <c r="M601" i="6"/>
  <c r="M599" i="6" s="1"/>
  <c r="G601" i="6"/>
  <c r="G599" i="6" s="1"/>
  <c r="Z596" i="6"/>
  <c r="Z594" i="6" s="1"/>
  <c r="T596" i="6"/>
  <c r="T594" i="6" s="1"/>
  <c r="N596" i="6"/>
  <c r="H596" i="6"/>
  <c r="H594" i="6" s="1"/>
  <c r="V636" i="6"/>
  <c r="V634" i="6" s="1"/>
  <c r="P636" i="6"/>
  <c r="J636" i="6"/>
  <c r="J634" i="6" s="1"/>
  <c r="D636" i="6"/>
  <c r="D634" i="6" s="1"/>
  <c r="W631" i="6"/>
  <c r="W629" i="6" s="1"/>
  <c r="Q631" i="6"/>
  <c r="Q629" i="6" s="1"/>
  <c r="K631" i="6"/>
  <c r="K629" i="6" s="1"/>
  <c r="E631" i="6"/>
  <c r="X626" i="6"/>
  <c r="X624" i="6" s="1"/>
  <c r="R626" i="6"/>
  <c r="R624" i="6" s="1"/>
  <c r="L626" i="6"/>
  <c r="L624" i="6" s="1"/>
  <c r="F626" i="6"/>
  <c r="F624" i="6" s="1"/>
  <c r="Y621" i="6"/>
  <c r="Y619" i="6" s="1"/>
  <c r="S621" i="6"/>
  <c r="M621" i="6"/>
  <c r="M619" i="6" s="1"/>
  <c r="G621" i="6"/>
  <c r="G619" i="6" s="1"/>
  <c r="Z616" i="6"/>
  <c r="Z614" i="6" s="1"/>
  <c r="T616" i="6"/>
  <c r="T614" i="6" s="1"/>
  <c r="N616" i="6"/>
  <c r="N614" i="6" s="1"/>
  <c r="H616" i="6"/>
  <c r="AA611" i="6"/>
  <c r="AA609" i="6" s="1"/>
  <c r="U611" i="6"/>
  <c r="U609" i="6" s="1"/>
  <c r="O611" i="6"/>
  <c r="O609" i="6" s="1"/>
  <c r="I611" i="6"/>
  <c r="I609" i="6" s="1"/>
  <c r="V606" i="6"/>
  <c r="V604" i="6" s="1"/>
  <c r="P606" i="6"/>
  <c r="J606" i="6"/>
  <c r="J604" i="6" s="1"/>
  <c r="D606" i="6"/>
  <c r="D604" i="6" s="1"/>
  <c r="W601" i="6"/>
  <c r="W599" i="6" s="1"/>
  <c r="Q601" i="6"/>
  <c r="Q599" i="6" s="1"/>
  <c r="K601" i="6"/>
  <c r="K599" i="6" s="1"/>
  <c r="E601" i="6"/>
  <c r="X596" i="6"/>
  <c r="X594" i="6" s="1"/>
  <c r="R596" i="6"/>
  <c r="R594" i="6" s="1"/>
  <c r="L596" i="6"/>
  <c r="L594" i="6" s="1"/>
  <c r="F596" i="6"/>
  <c r="F594" i="6" s="1"/>
  <c r="Y591" i="6"/>
  <c r="Y589" i="6" s="1"/>
  <c r="S591" i="6"/>
  <c r="M591" i="6"/>
  <c r="M589" i="6" s="1"/>
  <c r="G591" i="6"/>
  <c r="G589" i="6" s="1"/>
  <c r="Z586" i="6"/>
  <c r="Z584" i="6" s="1"/>
  <c r="T586" i="6"/>
  <c r="T584" i="6" s="1"/>
  <c r="N586" i="6"/>
  <c r="N584" i="6" s="1"/>
  <c r="H586" i="6"/>
  <c r="AA581" i="6"/>
  <c r="AA579" i="6" s="1"/>
  <c r="U581" i="6"/>
  <c r="U579" i="6" s="1"/>
  <c r="O581" i="6"/>
  <c r="O579" i="6" s="1"/>
  <c r="I581" i="6"/>
  <c r="I579" i="6" s="1"/>
  <c r="V576" i="6"/>
  <c r="V574" i="6" s="1"/>
  <c r="P576" i="6"/>
  <c r="J576" i="6"/>
  <c r="J574" i="6" s="1"/>
  <c r="D576" i="6"/>
  <c r="D574" i="6" s="1"/>
  <c r="W571" i="6"/>
  <c r="W569" i="6" s="1"/>
  <c r="Q571" i="6"/>
  <c r="Q569" i="6" s="1"/>
  <c r="K571" i="6"/>
  <c r="K569" i="6" s="1"/>
  <c r="E571" i="6"/>
  <c r="X566" i="6"/>
  <c r="X564" i="6" s="1"/>
  <c r="R566" i="6"/>
  <c r="R564" i="6" s="1"/>
  <c r="L566" i="6"/>
  <c r="L564" i="6" s="1"/>
  <c r="F566" i="6"/>
  <c r="F564" i="6" s="1"/>
  <c r="Y561" i="6"/>
  <c r="Y559" i="6" s="1"/>
  <c r="S561" i="6"/>
  <c r="M561" i="6"/>
  <c r="M559" i="6" s="1"/>
  <c r="G561" i="6"/>
  <c r="G559" i="6" s="1"/>
  <c r="Z556" i="6"/>
  <c r="Z554" i="6" s="1"/>
  <c r="T556" i="6"/>
  <c r="T554" i="6" s="1"/>
  <c r="N556" i="6"/>
  <c r="N554" i="6" s="1"/>
  <c r="H556" i="6"/>
  <c r="AA551" i="6"/>
  <c r="AA549" i="6" s="1"/>
  <c r="U551" i="6"/>
  <c r="U549" i="6" s="1"/>
  <c r="O551" i="6"/>
  <c r="O549" i="6" s="1"/>
  <c r="I551" i="6"/>
  <c r="I549" i="6" s="1"/>
  <c r="V546" i="6"/>
  <c r="V544" i="6" s="1"/>
  <c r="P546" i="6"/>
  <c r="J546" i="6"/>
  <c r="J544" i="6" s="1"/>
  <c r="D546" i="6"/>
  <c r="D544" i="6" s="1"/>
  <c r="W541" i="6"/>
  <c r="W539" i="6" s="1"/>
  <c r="Q541" i="6"/>
  <c r="Q539" i="6" s="1"/>
  <c r="J486" i="6"/>
  <c r="P486" i="6"/>
  <c r="V486" i="6"/>
  <c r="D488" i="6"/>
  <c r="D484" i="6" s="1"/>
  <c r="J488" i="6"/>
  <c r="P488" i="6"/>
  <c r="V488" i="6"/>
  <c r="I491" i="6"/>
  <c r="O491" i="6"/>
  <c r="U491" i="6"/>
  <c r="AA491" i="6"/>
  <c r="I493" i="6"/>
  <c r="O493" i="6"/>
  <c r="U493" i="6"/>
  <c r="AA493" i="6"/>
  <c r="H496" i="6"/>
  <c r="N496" i="6"/>
  <c r="T496" i="6"/>
  <c r="Z496" i="6"/>
  <c r="H498" i="6"/>
  <c r="N498" i="6"/>
  <c r="T498" i="6"/>
  <c r="Z498" i="6"/>
  <c r="G501" i="6"/>
  <c r="M501" i="6"/>
  <c r="S501" i="6"/>
  <c r="Y501" i="6"/>
  <c r="G503" i="6"/>
  <c r="M503" i="6"/>
  <c r="S503" i="6"/>
  <c r="Y503" i="6"/>
  <c r="F506" i="6"/>
  <c r="L506" i="6"/>
  <c r="R506" i="6"/>
  <c r="X506" i="6"/>
  <c r="F508" i="6"/>
  <c r="L508" i="6"/>
  <c r="R508" i="6"/>
  <c r="X508" i="6"/>
  <c r="E511" i="6"/>
  <c r="K511" i="6"/>
  <c r="Q511" i="6"/>
  <c r="W511" i="6"/>
  <c r="E513" i="6"/>
  <c r="K513" i="6"/>
  <c r="Q513" i="6"/>
  <c r="W513" i="6"/>
  <c r="D516" i="6"/>
  <c r="J516" i="6"/>
  <c r="P516" i="6"/>
  <c r="V516" i="6"/>
  <c r="V514" i="6" s="1"/>
  <c r="D518" i="6"/>
  <c r="J518" i="6"/>
  <c r="P518" i="6"/>
  <c r="W518" i="6"/>
  <c r="J521" i="6"/>
  <c r="J519" i="6" s="1"/>
  <c r="Q521" i="6"/>
  <c r="Q519" i="6" s="1"/>
  <c r="X521" i="6"/>
  <c r="X519" i="6" s="1"/>
  <c r="H523" i="6"/>
  <c r="O523" i="6"/>
  <c r="V523" i="6"/>
  <c r="I526" i="6"/>
  <c r="I524" i="6" s="1"/>
  <c r="P526" i="6"/>
  <c r="P524" i="6" s="1"/>
  <c r="W526" i="6"/>
  <c r="G528" i="6"/>
  <c r="N528" i="6"/>
  <c r="U528" i="6"/>
  <c r="H531" i="6"/>
  <c r="H529" i="6" s="1"/>
  <c r="O531" i="6"/>
  <c r="O529" i="6" s="1"/>
  <c r="V531" i="6"/>
  <c r="V529" i="6" s="1"/>
  <c r="F533" i="6"/>
  <c r="M533" i="6"/>
  <c r="T533" i="6"/>
  <c r="AA533" i="6"/>
  <c r="G536" i="6"/>
  <c r="G534" i="6" s="1"/>
  <c r="N536" i="6"/>
  <c r="N534" i="6" s="1"/>
  <c r="U536" i="6"/>
  <c r="E538" i="6"/>
  <c r="L538" i="6"/>
  <c r="S538" i="6"/>
  <c r="Z538" i="6"/>
  <c r="E541" i="6"/>
  <c r="M541" i="6"/>
  <c r="Y541" i="6"/>
  <c r="M543" i="6"/>
  <c r="Y543" i="6"/>
  <c r="L546" i="6"/>
  <c r="X546" i="6"/>
  <c r="L548" i="6"/>
  <c r="X548" i="6"/>
  <c r="J551" i="6"/>
  <c r="J549" i="6" s="1"/>
  <c r="V551" i="6"/>
  <c r="V549" i="6" s="1"/>
  <c r="K553" i="6"/>
  <c r="P556" i="6"/>
  <c r="J558" i="6"/>
  <c r="O561" i="6"/>
  <c r="O559" i="6" s="1"/>
  <c r="I563" i="6"/>
  <c r="AA563" i="6"/>
  <c r="M566" i="6"/>
  <c r="M564" i="6" s="1"/>
  <c r="G568" i="6"/>
  <c r="Y568" i="6"/>
  <c r="G571" i="6"/>
  <c r="G569" i="6" s="1"/>
  <c r="Y571" i="6"/>
  <c r="Y569" i="6" s="1"/>
  <c r="S573" i="6"/>
  <c r="E576" i="6"/>
  <c r="W576" i="6"/>
  <c r="W574" i="6" s="1"/>
  <c r="Q578" i="6"/>
  <c r="Q581" i="6"/>
  <c r="Q579" i="6" s="1"/>
  <c r="K583" i="6"/>
  <c r="P586" i="6"/>
  <c r="P584" i="6" s="1"/>
  <c r="J588" i="6"/>
  <c r="O591" i="6"/>
  <c r="O589" i="6" s="1"/>
  <c r="I593" i="6"/>
  <c r="Y596" i="6"/>
  <c r="Y594" i="6" s="1"/>
  <c r="R601" i="6"/>
  <c r="R599" i="6" s="1"/>
  <c r="K606" i="6"/>
  <c r="K604" i="6" s="1"/>
  <c r="W608" i="6"/>
  <c r="D611" i="6"/>
  <c r="D609" i="6" s="1"/>
  <c r="P613" i="6"/>
  <c r="O618" i="6"/>
  <c r="H623" i="6"/>
  <c r="Y626" i="6"/>
  <c r="Y624" i="6" s="1"/>
  <c r="X631" i="6"/>
  <c r="X629" i="6" s="1"/>
  <c r="Q636" i="6"/>
  <c r="J9" i="7"/>
  <c r="P9" i="7"/>
  <c r="V9" i="7"/>
  <c r="V7" i="7" s="1"/>
  <c r="J11" i="7"/>
  <c r="P11" i="7"/>
  <c r="V11" i="7"/>
  <c r="I14" i="7"/>
  <c r="O14" i="7"/>
  <c r="U14" i="7"/>
  <c r="U12" i="7" s="1"/>
  <c r="AA14" i="7"/>
  <c r="I16" i="7"/>
  <c r="O16" i="7"/>
  <c r="U16" i="7"/>
  <c r="AA16" i="7"/>
  <c r="H19" i="7"/>
  <c r="H17" i="7" s="1"/>
  <c r="N19" i="7"/>
  <c r="T19" i="7"/>
  <c r="Z19" i="7"/>
  <c r="H21" i="7"/>
  <c r="N21" i="7"/>
  <c r="T21" i="7"/>
  <c r="Z21" i="7"/>
  <c r="G24" i="7"/>
  <c r="M24" i="7"/>
  <c r="S24" i="7"/>
  <c r="Y24" i="7"/>
  <c r="G26" i="7"/>
  <c r="M26" i="7"/>
  <c r="S26" i="7"/>
  <c r="Y26" i="7"/>
  <c r="F29" i="7"/>
  <c r="L29" i="7"/>
  <c r="R29" i="7"/>
  <c r="R27" i="7" s="1"/>
  <c r="X29" i="7"/>
  <c r="F31" i="7"/>
  <c r="L31" i="7"/>
  <c r="R31" i="7"/>
  <c r="X31" i="7"/>
  <c r="E34" i="7"/>
  <c r="E32" i="7" s="1"/>
  <c r="K34" i="7"/>
  <c r="Q34" i="7"/>
  <c r="W34" i="7"/>
  <c r="E36" i="7"/>
  <c r="K36" i="7"/>
  <c r="Q36" i="7"/>
  <c r="W36" i="7"/>
  <c r="D39" i="7"/>
  <c r="J39" i="7"/>
  <c r="P39" i="7"/>
  <c r="V39" i="7"/>
  <c r="D41" i="7"/>
  <c r="J41" i="7"/>
  <c r="P41" i="7"/>
  <c r="V41" i="7"/>
  <c r="I44" i="7"/>
  <c r="O44" i="7"/>
  <c r="U44" i="7"/>
  <c r="U42" i="7" s="1"/>
  <c r="AA44" i="7"/>
  <c r="I46" i="7"/>
  <c r="O46" i="7"/>
  <c r="U46" i="7"/>
  <c r="AA46" i="7"/>
  <c r="H49" i="7"/>
  <c r="H47" i="7" s="1"/>
  <c r="N49" i="7"/>
  <c r="T49" i="7"/>
  <c r="Z49" i="7"/>
  <c r="H51" i="7"/>
  <c r="N51" i="7"/>
  <c r="T51" i="7"/>
  <c r="Z51" i="7"/>
  <c r="G54" i="7"/>
  <c r="M54" i="7"/>
  <c r="S54" i="7"/>
  <c r="Y54" i="7"/>
  <c r="G56" i="7"/>
  <c r="M56" i="7"/>
  <c r="S56" i="7"/>
  <c r="Y56" i="7"/>
  <c r="F59" i="7"/>
  <c r="L59" i="7"/>
  <c r="R59" i="7"/>
  <c r="R57" i="7" s="1"/>
  <c r="X59" i="7"/>
  <c r="F61" i="7"/>
  <c r="L61" i="7"/>
  <c r="R61" i="7"/>
  <c r="X61" i="7"/>
  <c r="E64" i="7"/>
  <c r="E62" i="7" s="1"/>
  <c r="K64" i="7"/>
  <c r="Q64" i="7"/>
  <c r="W64" i="7"/>
  <c r="E66" i="7"/>
  <c r="K66" i="7"/>
  <c r="Q66" i="7"/>
  <c r="W66" i="7"/>
  <c r="D69" i="7"/>
  <c r="J69" i="7"/>
  <c r="P69" i="7"/>
  <c r="V69" i="7"/>
  <c r="D71" i="7"/>
  <c r="J71" i="7"/>
  <c r="P71" i="7"/>
  <c r="V71" i="7"/>
  <c r="I74" i="7"/>
  <c r="O74" i="7"/>
  <c r="U74" i="7"/>
  <c r="U72" i="7" s="1"/>
  <c r="AA74" i="7"/>
  <c r="I76" i="7"/>
  <c r="O76" i="7"/>
  <c r="U76" i="7"/>
  <c r="AA76" i="7"/>
  <c r="H79" i="7"/>
  <c r="H77" i="7" s="1"/>
  <c r="N79" i="7"/>
  <c r="T79" i="7"/>
  <c r="Z79" i="7"/>
  <c r="H81" i="7"/>
  <c r="N81" i="7"/>
  <c r="T81" i="7"/>
  <c r="Z81" i="7"/>
  <c r="G84" i="7"/>
  <c r="M84" i="7"/>
  <c r="S84" i="7"/>
  <c r="Y84" i="7"/>
  <c r="G86" i="7"/>
  <c r="M86" i="7"/>
  <c r="S86" i="7"/>
  <c r="Y86" i="7"/>
  <c r="F89" i="7"/>
  <c r="L89" i="7"/>
  <c r="R89" i="7"/>
  <c r="R87" i="7" s="1"/>
  <c r="X89" i="7"/>
  <c r="F91" i="7"/>
  <c r="L91" i="7"/>
  <c r="R91" i="7"/>
  <c r="X91" i="7"/>
  <c r="E94" i="7"/>
  <c r="E92" i="7" s="1"/>
  <c r="K94" i="7"/>
  <c r="Q94" i="7"/>
  <c r="W94" i="7"/>
  <c r="E96" i="7"/>
  <c r="K96" i="7"/>
  <c r="Q96" i="7"/>
  <c r="W96" i="7"/>
  <c r="D99" i="7"/>
  <c r="J99" i="7"/>
  <c r="P99" i="7"/>
  <c r="V99" i="7"/>
  <c r="D101" i="7"/>
  <c r="J101" i="7"/>
  <c r="P101" i="7"/>
  <c r="V101" i="7"/>
  <c r="I104" i="7"/>
  <c r="O104" i="7"/>
  <c r="U104" i="7"/>
  <c r="U102" i="7" s="1"/>
  <c r="AA104" i="7"/>
  <c r="I106" i="7"/>
  <c r="O106" i="7"/>
  <c r="U106" i="7"/>
  <c r="AA106" i="7"/>
  <c r="H109" i="7"/>
  <c r="H107" i="7" s="1"/>
  <c r="N109" i="7"/>
  <c r="T109" i="7"/>
  <c r="Z109" i="7"/>
  <c r="H111" i="7"/>
  <c r="N111" i="7"/>
  <c r="T111" i="7"/>
  <c r="Z111" i="7"/>
  <c r="G114" i="7"/>
  <c r="M114" i="7"/>
  <c r="S114" i="7"/>
  <c r="Y114" i="7"/>
  <c r="G116" i="7"/>
  <c r="M116" i="7"/>
  <c r="S116" i="7"/>
  <c r="Y116" i="7"/>
  <c r="F119" i="7"/>
  <c r="L119" i="7"/>
  <c r="R119" i="7"/>
  <c r="R117" i="7" s="1"/>
  <c r="X119" i="7"/>
  <c r="F121" i="7"/>
  <c r="L121" i="7"/>
  <c r="R121" i="7"/>
  <c r="X121" i="7"/>
  <c r="E124" i="7"/>
  <c r="E122" i="7" s="1"/>
  <c r="K124" i="7"/>
  <c r="Q124" i="7"/>
  <c r="W124" i="7"/>
  <c r="E126" i="7"/>
  <c r="K126" i="7"/>
  <c r="Q126" i="7"/>
  <c r="W126" i="7"/>
  <c r="D129" i="7"/>
  <c r="J129" i="7"/>
  <c r="P129" i="7"/>
  <c r="V129" i="7"/>
  <c r="D131" i="7"/>
  <c r="J131" i="7"/>
  <c r="P131" i="7"/>
  <c r="V131" i="7"/>
  <c r="I134" i="7"/>
  <c r="O134" i="7"/>
  <c r="U134" i="7"/>
  <c r="U132" i="7" s="1"/>
  <c r="AA134" i="7"/>
  <c r="I136" i="7"/>
  <c r="O136" i="7"/>
  <c r="U136" i="7"/>
  <c r="AA136" i="7"/>
  <c r="H139" i="7"/>
  <c r="H137" i="7" s="1"/>
  <c r="N139" i="7"/>
  <c r="T139" i="7"/>
  <c r="Z139" i="7"/>
  <c r="H141" i="7"/>
  <c r="N141" i="7"/>
  <c r="T141" i="7"/>
  <c r="Z141" i="7"/>
  <c r="G144" i="7"/>
  <c r="M144" i="7"/>
  <c r="S144" i="7"/>
  <c r="Y144" i="7"/>
  <c r="G146" i="7"/>
  <c r="M146" i="7"/>
  <c r="S146" i="7"/>
  <c r="Y146" i="7"/>
  <c r="F149" i="7"/>
  <c r="L149" i="7"/>
  <c r="R149" i="7"/>
  <c r="R147" i="7" s="1"/>
  <c r="X149" i="7"/>
  <c r="F151" i="7"/>
  <c r="L151" i="7"/>
  <c r="R151" i="7"/>
  <c r="X151" i="7"/>
  <c r="E154" i="7"/>
  <c r="E152" i="7" s="1"/>
  <c r="K154" i="7"/>
  <c r="Q154" i="7"/>
  <c r="W154" i="7"/>
  <c r="E156" i="7"/>
  <c r="K156" i="7"/>
  <c r="Q156" i="7"/>
  <c r="W156" i="7"/>
  <c r="D159" i="7"/>
  <c r="J159" i="7"/>
  <c r="P159" i="7"/>
  <c r="V159" i="7"/>
  <c r="D161" i="7"/>
  <c r="J161" i="7"/>
  <c r="P161" i="7"/>
  <c r="V161" i="7"/>
  <c r="I168" i="7"/>
  <c r="O168" i="7"/>
  <c r="U168" i="7"/>
  <c r="U166" i="7" s="1"/>
  <c r="AA168" i="7"/>
  <c r="I170" i="7"/>
  <c r="O170" i="7"/>
  <c r="U170" i="7"/>
  <c r="AA170" i="7"/>
  <c r="H173" i="7"/>
  <c r="H171" i="7" s="1"/>
  <c r="N173" i="7"/>
  <c r="T173" i="7"/>
  <c r="Z173" i="7"/>
  <c r="H175" i="7"/>
  <c r="N175" i="7"/>
  <c r="T175" i="7"/>
  <c r="Z175" i="7"/>
  <c r="G178" i="7"/>
  <c r="M178" i="7"/>
  <c r="S178" i="7"/>
  <c r="Y178" i="7"/>
  <c r="G180" i="7"/>
  <c r="M180" i="7"/>
  <c r="S180" i="7"/>
  <c r="Y180" i="7"/>
  <c r="F183" i="7"/>
  <c r="L183" i="7"/>
  <c r="R183" i="7"/>
  <c r="R181" i="7" s="1"/>
  <c r="X183" i="7"/>
  <c r="F185" i="7"/>
  <c r="L185" i="7"/>
  <c r="R185" i="7"/>
  <c r="X185" i="7"/>
  <c r="E188" i="7"/>
  <c r="E186" i="7" s="1"/>
  <c r="K188" i="7"/>
  <c r="Q188" i="7"/>
  <c r="W188" i="7"/>
  <c r="E190" i="7"/>
  <c r="K190" i="7"/>
  <c r="Q190" i="7"/>
  <c r="W190" i="7"/>
  <c r="D193" i="7"/>
  <c r="J193" i="7"/>
  <c r="P193" i="7"/>
  <c r="V193" i="7"/>
  <c r="D195" i="7"/>
  <c r="J195" i="7"/>
  <c r="P195" i="7"/>
  <c r="V195" i="7"/>
  <c r="I198" i="7"/>
  <c r="I196" i="7" s="1"/>
  <c r="O198" i="7"/>
  <c r="U198" i="7"/>
  <c r="U196" i="7" s="1"/>
  <c r="AA198" i="7"/>
  <c r="I200" i="7"/>
  <c r="O200" i="7"/>
  <c r="U200" i="7"/>
  <c r="AA200" i="7"/>
  <c r="H203" i="7"/>
  <c r="H201" i="7" s="1"/>
  <c r="N203" i="7"/>
  <c r="T203" i="7"/>
  <c r="Z203" i="7"/>
  <c r="H205" i="7"/>
  <c r="N205" i="7"/>
  <c r="T205" i="7"/>
  <c r="Z205" i="7"/>
  <c r="G208" i="7"/>
  <c r="M208" i="7"/>
  <c r="S208" i="7"/>
  <c r="S206" i="7" s="1"/>
  <c r="Y208" i="7"/>
  <c r="G210" i="7"/>
  <c r="M210" i="7"/>
  <c r="S210" i="7"/>
  <c r="Y210" i="7"/>
  <c r="F213" i="7"/>
  <c r="F211" i="7" s="1"/>
  <c r="L213" i="7"/>
  <c r="R213" i="7"/>
  <c r="R211" i="7" s="1"/>
  <c r="X213" i="7"/>
  <c r="F215" i="7"/>
  <c r="L215" i="7"/>
  <c r="R215" i="7"/>
  <c r="X215" i="7"/>
  <c r="E218" i="7"/>
  <c r="E216" i="7" s="1"/>
  <c r="K218" i="7"/>
  <c r="Q218" i="7"/>
  <c r="W218" i="7"/>
  <c r="E220" i="7"/>
  <c r="K220" i="7"/>
  <c r="Q220" i="7"/>
  <c r="W220" i="7"/>
  <c r="D223" i="7"/>
  <c r="J223" i="7"/>
  <c r="P223" i="7"/>
  <c r="P221" i="7" s="1"/>
  <c r="V223" i="7"/>
  <c r="D225" i="7"/>
  <c r="J225" i="7"/>
  <c r="P225" i="7"/>
  <c r="V225" i="7"/>
  <c r="I228" i="7"/>
  <c r="I226" i="7" s="1"/>
  <c r="O228" i="7"/>
  <c r="U228" i="7"/>
  <c r="U226" i="7" s="1"/>
  <c r="AA228" i="7"/>
  <c r="I230" i="7"/>
  <c r="O230" i="7"/>
  <c r="U230" i="7"/>
  <c r="AA230" i="7"/>
  <c r="H233" i="7"/>
  <c r="H231" i="7" s="1"/>
  <c r="N233" i="7"/>
  <c r="T233" i="7"/>
  <c r="Z233" i="7"/>
  <c r="H235" i="7"/>
  <c r="N235" i="7"/>
  <c r="T235" i="7"/>
  <c r="Z235" i="7"/>
  <c r="G238" i="7"/>
  <c r="M238" i="7"/>
  <c r="S238" i="7"/>
  <c r="S236" i="7" s="1"/>
  <c r="Y238" i="7"/>
  <c r="G240" i="7"/>
  <c r="M240" i="7"/>
  <c r="S240" i="7"/>
  <c r="Y240" i="7"/>
  <c r="F243" i="7"/>
  <c r="F241" i="7" s="1"/>
  <c r="L243" i="7"/>
  <c r="R243" i="7"/>
  <c r="R241" i="7" s="1"/>
  <c r="X243" i="7"/>
  <c r="F245" i="7"/>
  <c r="L245" i="7"/>
  <c r="R245" i="7"/>
  <c r="X245" i="7"/>
  <c r="E248" i="7"/>
  <c r="E246" i="7" s="1"/>
  <c r="K248" i="7"/>
  <c r="Q248" i="7"/>
  <c r="W248" i="7"/>
  <c r="E250" i="7"/>
  <c r="K250" i="7"/>
  <c r="Q250" i="7"/>
  <c r="W250" i="7"/>
  <c r="D253" i="7"/>
  <c r="J253" i="7"/>
  <c r="P253" i="7"/>
  <c r="P251" i="7" s="1"/>
  <c r="V253" i="7"/>
  <c r="D255" i="7"/>
  <c r="J255" i="7"/>
  <c r="P255" i="7"/>
  <c r="V255" i="7"/>
  <c r="I258" i="7"/>
  <c r="I256" i="7" s="1"/>
  <c r="O258" i="7"/>
  <c r="U258" i="7"/>
  <c r="U256" i="7" s="1"/>
  <c r="AA258" i="7"/>
  <c r="I260" i="7"/>
  <c r="O260" i="7"/>
  <c r="U260" i="7"/>
  <c r="AA260" i="7"/>
  <c r="H263" i="7"/>
  <c r="H261" i="7" s="1"/>
  <c r="N263" i="7"/>
  <c r="T263" i="7"/>
  <c r="Z263" i="7"/>
  <c r="H265" i="7"/>
  <c r="N265" i="7"/>
  <c r="T265" i="7"/>
  <c r="Z265" i="7"/>
  <c r="G268" i="7"/>
  <c r="M268" i="7"/>
  <c r="S268" i="7"/>
  <c r="S266" i="7" s="1"/>
  <c r="Y268" i="7"/>
  <c r="G270" i="7"/>
  <c r="M270" i="7"/>
  <c r="S270" i="7"/>
  <c r="Y270" i="7"/>
  <c r="F273" i="7"/>
  <c r="F271" i="7" s="1"/>
  <c r="L273" i="7"/>
  <c r="R273" i="7"/>
  <c r="R271" i="7" s="1"/>
  <c r="X273" i="7"/>
  <c r="F275" i="7"/>
  <c r="L275" i="7"/>
  <c r="R275" i="7"/>
  <c r="X275" i="7"/>
  <c r="E278" i="7"/>
  <c r="E276" i="7" s="1"/>
  <c r="K278" i="7"/>
  <c r="Q278" i="7"/>
  <c r="W278" i="7"/>
  <c r="E280" i="7"/>
  <c r="K280" i="7"/>
  <c r="Q280" i="7"/>
  <c r="W280" i="7"/>
  <c r="D283" i="7"/>
  <c r="J283" i="7"/>
  <c r="P283" i="7"/>
  <c r="P281" i="7" s="1"/>
  <c r="V283" i="7"/>
  <c r="D285" i="7"/>
  <c r="J285" i="7"/>
  <c r="P285" i="7"/>
  <c r="V285" i="7"/>
  <c r="I288" i="7"/>
  <c r="I286" i="7" s="1"/>
  <c r="O288" i="7"/>
  <c r="U288" i="7"/>
  <c r="U286" i="7" s="1"/>
  <c r="AA288" i="7"/>
  <c r="I290" i="7"/>
  <c r="O290" i="7"/>
  <c r="U290" i="7"/>
  <c r="AA290" i="7"/>
  <c r="H293" i="7"/>
  <c r="H291" i="7" s="1"/>
  <c r="N293" i="7"/>
  <c r="T293" i="7"/>
  <c r="Z293" i="7"/>
  <c r="H295" i="7"/>
  <c r="N295" i="7"/>
  <c r="T295" i="7"/>
  <c r="Z295" i="7"/>
  <c r="G298" i="7"/>
  <c r="M298" i="7"/>
  <c r="S298" i="7"/>
  <c r="S296" i="7" s="1"/>
  <c r="Y298" i="7"/>
  <c r="G300" i="7"/>
  <c r="M300" i="7"/>
  <c r="S300" i="7"/>
  <c r="Y300" i="7"/>
  <c r="F303" i="7"/>
  <c r="F301" i="7" s="1"/>
  <c r="L303" i="7"/>
  <c r="R303" i="7"/>
  <c r="R301" i="7" s="1"/>
  <c r="X303" i="7"/>
  <c r="F305" i="7"/>
  <c r="L305" i="7"/>
  <c r="R305" i="7"/>
  <c r="X305" i="7"/>
  <c r="E308" i="7"/>
  <c r="E306" i="7" s="1"/>
  <c r="K308" i="7"/>
  <c r="Q308" i="7"/>
  <c r="W308" i="7"/>
  <c r="E310" i="7"/>
  <c r="K310" i="7"/>
  <c r="Q310" i="7"/>
  <c r="W310" i="7"/>
  <c r="D313" i="7"/>
  <c r="J313" i="7"/>
  <c r="P313" i="7"/>
  <c r="P311" i="7" s="1"/>
  <c r="V313" i="7"/>
  <c r="D315" i="7"/>
  <c r="J315" i="7"/>
  <c r="P315" i="7"/>
  <c r="V315" i="7"/>
  <c r="I318" i="7"/>
  <c r="I316" i="7" s="1"/>
  <c r="O318" i="7"/>
  <c r="U318" i="7"/>
  <c r="U316" i="7" s="1"/>
  <c r="AA318" i="7"/>
  <c r="I320" i="7"/>
  <c r="O320" i="7"/>
  <c r="U320" i="7"/>
  <c r="AA320" i="7"/>
  <c r="H327" i="7"/>
  <c r="H325" i="7" s="1"/>
  <c r="N327" i="7"/>
  <c r="T327" i="7"/>
  <c r="Z327" i="7"/>
  <c r="H329" i="7"/>
  <c r="N329" i="7"/>
  <c r="T329" i="7"/>
  <c r="Z329" i="7"/>
  <c r="G332" i="7"/>
  <c r="M332" i="7"/>
  <c r="S332" i="7"/>
  <c r="S330" i="7" s="1"/>
  <c r="Y332" i="7"/>
  <c r="G334" i="7"/>
  <c r="M334" i="7"/>
  <c r="S334" i="7"/>
  <c r="Y334" i="7"/>
  <c r="F337" i="7"/>
  <c r="F335" i="7" s="1"/>
  <c r="L337" i="7"/>
  <c r="R337" i="7"/>
  <c r="R335" i="7" s="1"/>
  <c r="X337" i="7"/>
  <c r="F339" i="7"/>
  <c r="L339" i="7"/>
  <c r="R339" i="7"/>
  <c r="X339" i="7"/>
  <c r="E342" i="7"/>
  <c r="E340" i="7" s="1"/>
  <c r="K342" i="7"/>
  <c r="Q342" i="7"/>
  <c r="W342" i="7"/>
  <c r="E344" i="7"/>
  <c r="K344" i="7"/>
  <c r="Q344" i="7"/>
  <c r="W344" i="7"/>
  <c r="D347" i="7"/>
  <c r="J347" i="7"/>
  <c r="P347" i="7"/>
  <c r="P345" i="7" s="1"/>
  <c r="V347" i="7"/>
  <c r="D349" i="7"/>
  <c r="J349" i="7"/>
  <c r="P349" i="7"/>
  <c r="V349" i="7"/>
  <c r="I352" i="7"/>
  <c r="I350" i="7" s="1"/>
  <c r="O352" i="7"/>
  <c r="U352" i="7"/>
  <c r="U350" i="7" s="1"/>
  <c r="AA352" i="7"/>
  <c r="I354" i="7"/>
  <c r="O354" i="7"/>
  <c r="U354" i="7"/>
  <c r="AA354" i="7"/>
  <c r="H357" i="7"/>
  <c r="H355" i="7" s="1"/>
  <c r="N357" i="7"/>
  <c r="T357" i="7"/>
  <c r="Z357" i="7"/>
  <c r="H359" i="7"/>
  <c r="N359" i="7"/>
  <c r="T359" i="7"/>
  <c r="Z359" i="7"/>
  <c r="G362" i="7"/>
  <c r="M362" i="7"/>
  <c r="S362" i="7"/>
  <c r="S360" i="7" s="1"/>
  <c r="Y362" i="7"/>
  <c r="G364" i="7"/>
  <c r="M364" i="7"/>
  <c r="S364" i="7"/>
  <c r="Y364" i="7"/>
  <c r="F367" i="7"/>
  <c r="F365" i="7" s="1"/>
  <c r="L367" i="7"/>
  <c r="R367" i="7"/>
  <c r="R365" i="7" s="1"/>
  <c r="X367" i="7"/>
  <c r="F369" i="7"/>
  <c r="L369" i="7"/>
  <c r="R369" i="7"/>
  <c r="X369" i="7"/>
  <c r="E372" i="7"/>
  <c r="E370" i="7" s="1"/>
  <c r="K372" i="7"/>
  <c r="Q372" i="7"/>
  <c r="W372" i="7"/>
  <c r="E374" i="7"/>
  <c r="K374" i="7"/>
  <c r="Q374" i="7"/>
  <c r="W374" i="7"/>
  <c r="D377" i="7"/>
  <c r="J377" i="7"/>
  <c r="P377" i="7"/>
  <c r="P375" i="7" s="1"/>
  <c r="V377" i="7"/>
  <c r="D379" i="7"/>
  <c r="J379" i="7"/>
  <c r="P379" i="7"/>
  <c r="V379" i="7"/>
  <c r="I382" i="7"/>
  <c r="I380" i="7" s="1"/>
  <c r="O382" i="7"/>
  <c r="U382" i="7"/>
  <c r="U380" i="7" s="1"/>
  <c r="AA382" i="7"/>
  <c r="I384" i="7"/>
  <c r="O384" i="7"/>
  <c r="U384" i="7"/>
  <c r="AA384" i="7"/>
  <c r="H387" i="7"/>
  <c r="H385" i="7" s="1"/>
  <c r="N387" i="7"/>
  <c r="T387" i="7"/>
  <c r="Z387" i="7"/>
  <c r="H389" i="7"/>
  <c r="N389" i="7"/>
  <c r="T389" i="7"/>
  <c r="Z389" i="7"/>
  <c r="G392" i="7"/>
  <c r="M392" i="7"/>
  <c r="S392" i="7"/>
  <c r="S390" i="7" s="1"/>
  <c r="Y392" i="7"/>
  <c r="G394" i="7"/>
  <c r="M394" i="7"/>
  <c r="S394" i="7"/>
  <c r="Y394" i="7"/>
  <c r="F397" i="7"/>
  <c r="F395" i="7" s="1"/>
  <c r="L397" i="7"/>
  <c r="R397" i="7"/>
  <c r="R395" i="7" s="1"/>
  <c r="X397" i="7"/>
  <c r="F399" i="7"/>
  <c r="L399" i="7"/>
  <c r="R399" i="7"/>
  <c r="X399" i="7"/>
  <c r="E402" i="7"/>
  <c r="E400" i="7" s="1"/>
  <c r="K402" i="7"/>
  <c r="Q402" i="7"/>
  <c r="W402" i="7"/>
  <c r="E404" i="7"/>
  <c r="K404" i="7"/>
  <c r="Q404" i="7"/>
  <c r="W404" i="7"/>
  <c r="D407" i="7"/>
  <c r="J407" i="7"/>
  <c r="P407" i="7"/>
  <c r="P405" i="7" s="1"/>
  <c r="V407" i="7"/>
  <c r="D409" i="7"/>
  <c r="J409" i="7"/>
  <c r="P409" i="7"/>
  <c r="V409" i="7"/>
  <c r="I412" i="7"/>
  <c r="I410" i="7" s="1"/>
  <c r="O412" i="7"/>
  <c r="U412" i="7"/>
  <c r="U410" i="7" s="1"/>
  <c r="AA412" i="7"/>
  <c r="I414" i="7"/>
  <c r="O414" i="7"/>
  <c r="U414" i="7"/>
  <c r="AA414" i="7"/>
  <c r="H417" i="7"/>
  <c r="H415" i="7" s="1"/>
  <c r="N417" i="7"/>
  <c r="T417" i="7"/>
  <c r="Z417" i="7"/>
  <c r="H419" i="7"/>
  <c r="N419" i="7"/>
  <c r="T419" i="7"/>
  <c r="Z419" i="7"/>
  <c r="G422" i="7"/>
  <c r="M422" i="7"/>
  <c r="S422" i="7"/>
  <c r="S420" i="7" s="1"/>
  <c r="Y422" i="7"/>
  <c r="G424" i="7"/>
  <c r="M424" i="7"/>
  <c r="S424" i="7"/>
  <c r="Y424" i="7"/>
  <c r="F427" i="7"/>
  <c r="F425" i="7" s="1"/>
  <c r="L427" i="7"/>
  <c r="R427" i="7"/>
  <c r="R425" i="7" s="1"/>
  <c r="X427" i="7"/>
  <c r="F429" i="7"/>
  <c r="L429" i="7"/>
  <c r="R429" i="7"/>
  <c r="X429" i="7"/>
  <c r="E432" i="7"/>
  <c r="E430" i="7" s="1"/>
  <c r="K432" i="7"/>
  <c r="Q432" i="7"/>
  <c r="W432" i="7"/>
  <c r="E434" i="7"/>
  <c r="K434" i="7"/>
  <c r="Q434" i="7"/>
  <c r="W434" i="7"/>
  <c r="D437" i="7"/>
  <c r="J437" i="7"/>
  <c r="P437" i="7"/>
  <c r="P435" i="7" s="1"/>
  <c r="V437" i="7"/>
  <c r="D439" i="7"/>
  <c r="J439" i="7"/>
  <c r="P439" i="7"/>
  <c r="V439" i="7"/>
  <c r="I442" i="7"/>
  <c r="I440" i="7" s="1"/>
  <c r="O442" i="7"/>
  <c r="U442" i="7"/>
  <c r="U440" i="7" s="1"/>
  <c r="AA442" i="7"/>
  <c r="I444" i="7"/>
  <c r="O444" i="7"/>
  <c r="U444" i="7"/>
  <c r="AA444" i="7"/>
  <c r="H447" i="7"/>
  <c r="H445" i="7" s="1"/>
  <c r="N447" i="7"/>
  <c r="T447" i="7"/>
  <c r="Z447" i="7"/>
  <c r="H449" i="7"/>
  <c r="N449" i="7"/>
  <c r="T449" i="7"/>
  <c r="Z449" i="7"/>
  <c r="G452" i="7"/>
  <c r="M452" i="7"/>
  <c r="S452" i="7"/>
  <c r="S450" i="7" s="1"/>
  <c r="Y452" i="7"/>
  <c r="G454" i="7"/>
  <c r="M454" i="7"/>
  <c r="S454" i="7"/>
  <c r="Y454" i="7"/>
  <c r="F457" i="7"/>
  <c r="F455" i="7" s="1"/>
  <c r="L457" i="7"/>
  <c r="R457" i="7"/>
  <c r="R455" i="7" s="1"/>
  <c r="X457" i="7"/>
  <c r="F459" i="7"/>
  <c r="L459" i="7"/>
  <c r="R459" i="7"/>
  <c r="X459" i="7"/>
  <c r="E462" i="7"/>
  <c r="E460" i="7" s="1"/>
  <c r="K462" i="7"/>
  <c r="Q462" i="7"/>
  <c r="W462" i="7"/>
  <c r="E464" i="7"/>
  <c r="K464" i="7"/>
  <c r="Q464" i="7"/>
  <c r="W464" i="7"/>
  <c r="D467" i="7"/>
  <c r="J467" i="7"/>
  <c r="P467" i="7"/>
  <c r="P465" i="7" s="1"/>
  <c r="V467" i="7"/>
  <c r="D469" i="7"/>
  <c r="J469" i="7"/>
  <c r="P469" i="7"/>
  <c r="V469" i="7"/>
  <c r="I472" i="7"/>
  <c r="I470" i="7" s="1"/>
  <c r="O472" i="7"/>
  <c r="U472" i="7"/>
  <c r="U470" i="7" s="1"/>
  <c r="AA472" i="7"/>
  <c r="I474" i="7"/>
  <c r="O474" i="7"/>
  <c r="U474" i="7"/>
  <c r="AA474" i="7"/>
  <c r="H477" i="7"/>
  <c r="H475" i="7" s="1"/>
  <c r="N477" i="7"/>
  <c r="T477" i="7"/>
  <c r="Z477" i="7"/>
  <c r="H479" i="7"/>
  <c r="N479" i="7"/>
  <c r="T479" i="7"/>
  <c r="Z479" i="7"/>
  <c r="G486" i="7"/>
  <c r="M486" i="7"/>
  <c r="S486" i="7"/>
  <c r="S484" i="7" s="1"/>
  <c r="Y486" i="7"/>
  <c r="G488" i="7"/>
  <c r="M488" i="7"/>
  <c r="S488" i="7"/>
  <c r="Y488" i="7"/>
  <c r="F491" i="7"/>
  <c r="F489" i="7" s="1"/>
  <c r="L491" i="7"/>
  <c r="R491" i="7"/>
  <c r="R489" i="7" s="1"/>
  <c r="X491" i="7"/>
  <c r="F493" i="7"/>
  <c r="L493" i="7"/>
  <c r="R493" i="7"/>
  <c r="X493" i="7"/>
  <c r="E496" i="7"/>
  <c r="E494" i="7" s="1"/>
  <c r="K496" i="7"/>
  <c r="Q496" i="7"/>
  <c r="W496" i="7"/>
  <c r="E498" i="7"/>
  <c r="K498" i="7"/>
  <c r="Q498" i="7"/>
  <c r="W498" i="7"/>
  <c r="D501" i="7"/>
  <c r="J501" i="7"/>
  <c r="P501" i="7"/>
  <c r="P499" i="7" s="1"/>
  <c r="V501" i="7"/>
  <c r="D503" i="7"/>
  <c r="J503" i="7"/>
  <c r="P503" i="7"/>
  <c r="V503" i="7"/>
  <c r="B504" i="7"/>
  <c r="I506" i="7"/>
  <c r="O506" i="7"/>
  <c r="O504" i="7" s="1"/>
  <c r="U506" i="7"/>
  <c r="AA506" i="7"/>
  <c r="I508" i="7"/>
  <c r="O508" i="7"/>
  <c r="U508" i="7"/>
  <c r="AA508" i="7"/>
  <c r="H511" i="7"/>
  <c r="N511" i="7"/>
  <c r="T511" i="7"/>
  <c r="Z511" i="7"/>
  <c r="Z509" i="7" s="1"/>
  <c r="H513" i="7"/>
  <c r="N513" i="7"/>
  <c r="T513" i="7"/>
  <c r="Z513" i="7"/>
  <c r="G516" i="7"/>
  <c r="M516" i="7"/>
  <c r="M514" i="7" s="1"/>
  <c r="S516" i="7"/>
  <c r="Y516" i="7"/>
  <c r="Y514" i="7" s="1"/>
  <c r="G518" i="7"/>
  <c r="M518" i="7"/>
  <c r="S518" i="7"/>
  <c r="Y518" i="7"/>
  <c r="F521" i="7"/>
  <c r="L521" i="7"/>
  <c r="L519" i="7" s="1"/>
  <c r="R521" i="7"/>
  <c r="X521" i="7"/>
  <c r="F523" i="7"/>
  <c r="L523" i="7"/>
  <c r="R523" i="7"/>
  <c r="X523" i="7"/>
  <c r="E526" i="7"/>
  <c r="K526" i="7"/>
  <c r="Q526" i="7"/>
  <c r="W526" i="7"/>
  <c r="W524" i="7" s="1"/>
  <c r="E528" i="7"/>
  <c r="K528" i="7"/>
  <c r="Q528" i="7"/>
  <c r="W528" i="7"/>
  <c r="D531" i="7"/>
  <c r="J531" i="7"/>
  <c r="J529" i="7" s="1"/>
  <c r="P531" i="7"/>
  <c r="V531" i="7"/>
  <c r="V529" i="7" s="1"/>
  <c r="D533" i="7"/>
  <c r="J533" i="7"/>
  <c r="P533" i="7"/>
  <c r="V533" i="7"/>
  <c r="B534" i="7"/>
  <c r="I536" i="7"/>
  <c r="I534" i="7" s="1"/>
  <c r="O536" i="7"/>
  <c r="U536" i="7"/>
  <c r="AA536" i="7"/>
  <c r="I538" i="7"/>
  <c r="O538" i="7"/>
  <c r="U538" i="7"/>
  <c r="AA538" i="7"/>
  <c r="H541" i="7"/>
  <c r="N541" i="7"/>
  <c r="T541" i="7"/>
  <c r="T539" i="7" s="1"/>
  <c r="Z541" i="7"/>
  <c r="H543" i="7"/>
  <c r="N543" i="7"/>
  <c r="T543" i="7"/>
  <c r="Z543" i="7"/>
  <c r="G546" i="7"/>
  <c r="G544" i="7" s="1"/>
  <c r="M546" i="7"/>
  <c r="S546" i="7"/>
  <c r="S544" i="7" s="1"/>
  <c r="Y546" i="7"/>
  <c r="G548" i="7"/>
  <c r="M548" i="7"/>
  <c r="S548" i="7"/>
  <c r="Y548" i="7"/>
  <c r="F551" i="7"/>
  <c r="F549" i="7" s="1"/>
  <c r="L551" i="7"/>
  <c r="R551" i="7"/>
  <c r="X551" i="7"/>
  <c r="F553" i="7"/>
  <c r="L553" i="7"/>
  <c r="R553" i="7"/>
  <c r="X553" i="7"/>
  <c r="E556" i="7"/>
  <c r="K556" i="7"/>
  <c r="Q556" i="7"/>
  <c r="Q554" i="7" s="1"/>
  <c r="W556" i="7"/>
  <c r="E558" i="7"/>
  <c r="K558" i="7"/>
  <c r="Q558" i="7"/>
  <c r="W558" i="7"/>
  <c r="D561" i="7"/>
  <c r="D559" i="7" s="1"/>
  <c r="J561" i="7"/>
  <c r="P561" i="7"/>
  <c r="P559" i="7" s="1"/>
  <c r="V561" i="7"/>
  <c r="D563" i="7"/>
  <c r="J563" i="7"/>
  <c r="P563" i="7"/>
  <c r="V563" i="7"/>
  <c r="B564" i="7"/>
  <c r="I566" i="7"/>
  <c r="O566" i="7"/>
  <c r="U566" i="7"/>
  <c r="AA566" i="7"/>
  <c r="AA564" i="7" s="1"/>
  <c r="I568" i="7"/>
  <c r="O568" i="7"/>
  <c r="U568" i="7"/>
  <c r="AA568" i="7"/>
  <c r="H571" i="7"/>
  <c r="N571" i="7"/>
  <c r="N569" i="7" s="1"/>
  <c r="T571" i="7"/>
  <c r="Z571" i="7"/>
  <c r="Z569" i="7" s="1"/>
  <c r="H573" i="7"/>
  <c r="N573" i="7"/>
  <c r="T573" i="7"/>
  <c r="Z573" i="7"/>
  <c r="G576" i="7"/>
  <c r="M576" i="7"/>
  <c r="M574" i="7" s="1"/>
  <c r="S576" i="7"/>
  <c r="Y576" i="7"/>
  <c r="G578" i="7"/>
  <c r="M578" i="7"/>
  <c r="S578" i="7"/>
  <c r="Y578" i="7"/>
  <c r="F581" i="7"/>
  <c r="L581" i="7"/>
  <c r="R581" i="7"/>
  <c r="X581" i="7"/>
  <c r="X579" i="7" s="1"/>
  <c r="F583" i="7"/>
  <c r="L583" i="7"/>
  <c r="R583" i="7"/>
  <c r="X583" i="7"/>
  <c r="E586" i="7"/>
  <c r="K586" i="7"/>
  <c r="K584" i="7" s="1"/>
  <c r="Q586" i="7"/>
  <c r="W586" i="7"/>
  <c r="W584" i="7" s="1"/>
  <c r="E588" i="7"/>
  <c r="K588" i="7"/>
  <c r="Q588" i="7"/>
  <c r="W588" i="7"/>
  <c r="D591" i="7"/>
  <c r="J591" i="7"/>
  <c r="J589" i="7" s="1"/>
  <c r="P591" i="7"/>
  <c r="V591" i="7"/>
  <c r="D593" i="7"/>
  <c r="J593" i="7"/>
  <c r="P593" i="7"/>
  <c r="V593" i="7"/>
  <c r="B594" i="7"/>
  <c r="I596" i="7"/>
  <c r="O596" i="7"/>
  <c r="U596" i="7"/>
  <c r="U594" i="7" s="1"/>
  <c r="AA596" i="7"/>
  <c r="I598" i="7"/>
  <c r="O598" i="7"/>
  <c r="U598" i="7"/>
  <c r="AA598" i="7"/>
  <c r="H601" i="7"/>
  <c r="H599" i="7" s="1"/>
  <c r="N601" i="7"/>
  <c r="T601" i="7"/>
  <c r="T599" i="7" s="1"/>
  <c r="Z601" i="7"/>
  <c r="H603" i="7"/>
  <c r="N603" i="7"/>
  <c r="T603" i="7"/>
  <c r="Z603" i="7"/>
  <c r="G606" i="7"/>
  <c r="G604" i="7" s="1"/>
  <c r="M606" i="7"/>
  <c r="S606" i="7"/>
  <c r="Y606" i="7"/>
  <c r="G608" i="7"/>
  <c r="M608" i="7"/>
  <c r="S608" i="7"/>
  <c r="Y608" i="7"/>
  <c r="F611" i="7"/>
  <c r="L611" i="7"/>
  <c r="R611" i="7"/>
  <c r="R609" i="7" s="1"/>
  <c r="X611" i="7"/>
  <c r="F613" i="7"/>
  <c r="L613" i="7"/>
  <c r="R613" i="7"/>
  <c r="X613" i="7"/>
  <c r="E616" i="7"/>
  <c r="E614" i="7" s="1"/>
  <c r="K616" i="7"/>
  <c r="Q616" i="7"/>
  <c r="Q614" i="7" s="1"/>
  <c r="W616" i="7"/>
  <c r="E618" i="7"/>
  <c r="K618" i="7"/>
  <c r="Q618" i="7"/>
  <c r="W618" i="7"/>
  <c r="D621" i="7"/>
  <c r="D619" i="7" s="1"/>
  <c r="J621" i="7"/>
  <c r="P621" i="7"/>
  <c r="V621" i="7"/>
  <c r="D623" i="7"/>
  <c r="J623" i="7"/>
  <c r="P623" i="7"/>
  <c r="V623" i="7"/>
  <c r="B624" i="7"/>
  <c r="I626" i="7"/>
  <c r="O626" i="7"/>
  <c r="O624" i="7" s="1"/>
  <c r="U626" i="7"/>
  <c r="AA626" i="7"/>
  <c r="AA624" i="7" s="1"/>
  <c r="I628" i="7"/>
  <c r="O628" i="7"/>
  <c r="U628" i="7"/>
  <c r="AA628" i="7"/>
  <c r="H631" i="7"/>
  <c r="N631" i="7"/>
  <c r="N629" i="7" s="1"/>
  <c r="T631" i="7"/>
  <c r="Z631" i="7"/>
  <c r="H633" i="7"/>
  <c r="N633" i="7"/>
  <c r="T633" i="7"/>
  <c r="Z633" i="7"/>
  <c r="G636" i="7"/>
  <c r="M636" i="7"/>
  <c r="S636" i="7"/>
  <c r="Y636" i="7"/>
  <c r="Y634" i="7" s="1"/>
  <c r="G638" i="7"/>
  <c r="M638" i="7"/>
  <c r="S638" i="7"/>
  <c r="Y638" i="7"/>
  <c r="G10" i="8"/>
  <c r="M10" i="8"/>
  <c r="S10" i="8"/>
  <c r="Y10" i="8"/>
  <c r="G12" i="8"/>
  <c r="M12" i="8"/>
  <c r="S12" i="8"/>
  <c r="Y12" i="8"/>
  <c r="G13" i="8"/>
  <c r="M13" i="8"/>
  <c r="S13" i="8"/>
  <c r="Y13" i="8"/>
  <c r="F16" i="8"/>
  <c r="L16" i="8"/>
  <c r="R16" i="8"/>
  <c r="X16" i="8"/>
  <c r="F18" i="8"/>
  <c r="L18" i="8"/>
  <c r="R18" i="8"/>
  <c r="X18" i="8"/>
  <c r="F19" i="8"/>
  <c r="L19" i="8"/>
  <c r="R19" i="8"/>
  <c r="X19" i="8"/>
  <c r="E22" i="8"/>
  <c r="K22" i="8"/>
  <c r="Q22" i="8"/>
  <c r="W22" i="8"/>
  <c r="E24" i="8"/>
  <c r="K24" i="8"/>
  <c r="Q24" i="8"/>
  <c r="W24" i="8"/>
  <c r="E25" i="8"/>
  <c r="K25" i="8"/>
  <c r="Q25" i="8"/>
  <c r="W25" i="8"/>
  <c r="D28" i="8"/>
  <c r="J28" i="8"/>
  <c r="P28" i="8"/>
  <c r="V28" i="8"/>
  <c r="D30" i="8"/>
  <c r="J30" i="8"/>
  <c r="P30" i="8"/>
  <c r="V30" i="8"/>
  <c r="D31" i="8"/>
  <c r="J31" i="8"/>
  <c r="P31" i="8"/>
  <c r="V31" i="8"/>
  <c r="I34" i="8"/>
  <c r="O34" i="8"/>
  <c r="U34" i="8"/>
  <c r="AA34" i="8"/>
  <c r="I36" i="8"/>
  <c r="O36" i="8"/>
  <c r="U36" i="8"/>
  <c r="AA36" i="8"/>
  <c r="I37" i="8"/>
  <c r="O37" i="8"/>
  <c r="U37" i="8"/>
  <c r="AA37" i="8"/>
  <c r="H40" i="8"/>
  <c r="N40" i="8"/>
  <c r="T40" i="8"/>
  <c r="Z40" i="8"/>
  <c r="H42" i="8"/>
  <c r="N42" i="8"/>
  <c r="T42" i="8"/>
  <c r="Z42" i="8"/>
  <c r="H43" i="8"/>
  <c r="N43" i="8"/>
  <c r="T43" i="8"/>
  <c r="Z43" i="8"/>
  <c r="G46" i="8"/>
  <c r="M46" i="8"/>
  <c r="S46" i="8"/>
  <c r="Y46" i="8"/>
  <c r="G48" i="8"/>
  <c r="M48" i="8"/>
  <c r="S48" i="8"/>
  <c r="Y48" i="8"/>
  <c r="G49" i="8"/>
  <c r="M49" i="8"/>
  <c r="S49" i="8"/>
  <c r="Y49" i="8"/>
  <c r="F52" i="8"/>
  <c r="L52" i="8"/>
  <c r="R52" i="8"/>
  <c r="X52" i="8"/>
  <c r="F54" i="8"/>
  <c r="L54" i="8"/>
  <c r="R54" i="8"/>
  <c r="X54" i="8"/>
  <c r="F55" i="8"/>
  <c r="L55" i="8"/>
  <c r="R55" i="8"/>
  <c r="X55" i="8"/>
  <c r="E58" i="8"/>
  <c r="K58" i="8"/>
  <c r="Q58" i="8"/>
  <c r="W58" i="8"/>
  <c r="E60" i="8"/>
  <c r="K60" i="8"/>
  <c r="Q60" i="8"/>
  <c r="W60" i="8"/>
  <c r="E61" i="8"/>
  <c r="K61" i="8"/>
  <c r="Q61" i="8"/>
  <c r="W61" i="8"/>
  <c r="D64" i="8"/>
  <c r="J64" i="8"/>
  <c r="P64" i="8"/>
  <c r="V64" i="8"/>
  <c r="D66" i="8"/>
  <c r="J66" i="8"/>
  <c r="P66" i="8"/>
  <c r="V66" i="8"/>
  <c r="D67" i="8"/>
  <c r="J67" i="8"/>
  <c r="P67" i="8"/>
  <c r="V67" i="8"/>
  <c r="I70" i="8"/>
  <c r="O70" i="8"/>
  <c r="U70" i="8"/>
  <c r="AA70" i="8"/>
  <c r="I72" i="8"/>
  <c r="O72" i="8"/>
  <c r="U72" i="8"/>
  <c r="AA72" i="8"/>
  <c r="I73" i="8"/>
  <c r="O73" i="8"/>
  <c r="U73" i="8"/>
  <c r="AA73" i="8"/>
  <c r="H76" i="8"/>
  <c r="N76" i="8"/>
  <c r="T76" i="8"/>
  <c r="Z76" i="8"/>
  <c r="H78" i="8"/>
  <c r="N78" i="8"/>
  <c r="T78" i="8"/>
  <c r="Z78" i="8"/>
  <c r="H79" i="8"/>
  <c r="N79" i="8"/>
  <c r="T79" i="8"/>
  <c r="Z79" i="8"/>
  <c r="G82" i="8"/>
  <c r="M82" i="8"/>
  <c r="S82" i="8"/>
  <c r="Y82" i="8"/>
  <c r="G84" i="8"/>
  <c r="M84" i="8"/>
  <c r="S84" i="8"/>
  <c r="Y84" i="8"/>
  <c r="G85" i="8"/>
  <c r="M85" i="8"/>
  <c r="S85" i="8"/>
  <c r="Y85" i="8"/>
  <c r="F88" i="8"/>
  <c r="L88" i="8"/>
  <c r="R88" i="8"/>
  <c r="X88" i="8"/>
  <c r="F90" i="8"/>
  <c r="L90" i="8"/>
  <c r="R90" i="8"/>
  <c r="X90" i="8"/>
  <c r="F91" i="8"/>
  <c r="L91" i="8"/>
  <c r="R91" i="8"/>
  <c r="X91" i="8"/>
  <c r="E94" i="8"/>
  <c r="K94" i="8"/>
  <c r="Q94" i="8"/>
  <c r="W94" i="8"/>
  <c r="E96" i="8"/>
  <c r="K96" i="8"/>
  <c r="Q96" i="8"/>
  <c r="W96" i="8"/>
  <c r="E97" i="8"/>
  <c r="K97" i="8"/>
  <c r="Q97" i="8"/>
  <c r="W97" i="8"/>
  <c r="D100" i="8"/>
  <c r="J100" i="8"/>
  <c r="P100" i="8"/>
  <c r="V100" i="8"/>
  <c r="D102" i="8"/>
  <c r="J102" i="8"/>
  <c r="P102" i="8"/>
  <c r="V102" i="8"/>
  <c r="D103" i="8"/>
  <c r="J103" i="8"/>
  <c r="P103" i="8"/>
  <c r="V103" i="8"/>
  <c r="I106" i="8"/>
  <c r="O106" i="8"/>
  <c r="U106" i="8"/>
  <c r="AA106" i="8"/>
  <c r="I108" i="8"/>
  <c r="O108" i="8"/>
  <c r="U108" i="8"/>
  <c r="AA108" i="8"/>
  <c r="I109" i="8"/>
  <c r="O109" i="8"/>
  <c r="U109" i="8"/>
  <c r="AA109" i="8"/>
  <c r="H112" i="8"/>
  <c r="N112" i="8"/>
  <c r="T112" i="8"/>
  <c r="Z112" i="8"/>
  <c r="H114" i="8"/>
  <c r="N114" i="8"/>
  <c r="T114" i="8"/>
  <c r="Z114" i="8"/>
  <c r="H115" i="8"/>
  <c r="N115" i="8"/>
  <c r="T115" i="8"/>
  <c r="Z115" i="8"/>
  <c r="G118" i="8"/>
  <c r="M118" i="8"/>
  <c r="S118" i="8"/>
  <c r="Y118" i="8"/>
  <c r="G120" i="8"/>
  <c r="M120" i="8"/>
  <c r="S120" i="8"/>
  <c r="Y120" i="8"/>
  <c r="G121" i="8"/>
  <c r="M121" i="8"/>
  <c r="S121" i="8"/>
  <c r="Y121" i="8"/>
  <c r="F124" i="8"/>
  <c r="L124" i="8"/>
  <c r="R124" i="8"/>
  <c r="X124" i="8"/>
  <c r="F126" i="8"/>
  <c r="L126" i="8"/>
  <c r="R126" i="8"/>
  <c r="X126" i="8"/>
  <c r="F127" i="8"/>
  <c r="L127" i="8"/>
  <c r="R127" i="8"/>
  <c r="X127" i="8"/>
  <c r="E130" i="8"/>
  <c r="K130" i="8"/>
  <c r="Q130" i="8"/>
  <c r="W130" i="8"/>
  <c r="E132" i="8"/>
  <c r="K132" i="8"/>
  <c r="Q132" i="8"/>
  <c r="W132" i="8"/>
  <c r="E133" i="8"/>
  <c r="K133" i="8"/>
  <c r="Q133" i="8"/>
  <c r="W133" i="8"/>
  <c r="D136" i="8"/>
  <c r="J136" i="8"/>
  <c r="P136" i="8"/>
  <c r="V136" i="8"/>
  <c r="D138" i="8"/>
  <c r="J138" i="8"/>
  <c r="P138" i="8"/>
  <c r="V138" i="8"/>
  <c r="D139" i="8"/>
  <c r="J139" i="8"/>
  <c r="P139" i="8"/>
  <c r="V139" i="8"/>
  <c r="B140" i="8"/>
  <c r="I142" i="8"/>
  <c r="O142" i="8"/>
  <c r="U142" i="8"/>
  <c r="AA142" i="8"/>
  <c r="I144" i="8"/>
  <c r="O144" i="8"/>
  <c r="U144" i="8"/>
  <c r="AA144" i="8"/>
  <c r="I145" i="8"/>
  <c r="O145" i="8"/>
  <c r="U145" i="8"/>
  <c r="AA145" i="8"/>
  <c r="H148" i="8"/>
  <c r="N148" i="8"/>
  <c r="T148" i="8"/>
  <c r="Z148" i="8"/>
  <c r="H150" i="8"/>
  <c r="N150" i="8"/>
  <c r="T150" i="8"/>
  <c r="Z150" i="8"/>
  <c r="H151" i="8"/>
  <c r="N151" i="8"/>
  <c r="T151" i="8"/>
  <c r="Z151" i="8"/>
  <c r="G154" i="8"/>
  <c r="M154" i="8"/>
  <c r="S154" i="8"/>
  <c r="Y154" i="8"/>
  <c r="G156" i="8"/>
  <c r="M156" i="8"/>
  <c r="S156" i="8"/>
  <c r="Y156" i="8"/>
  <c r="G157" i="8"/>
  <c r="M157" i="8"/>
  <c r="S157" i="8"/>
  <c r="Y157" i="8"/>
  <c r="F160" i="8"/>
  <c r="L160" i="8"/>
  <c r="R160" i="8"/>
  <c r="X160" i="8"/>
  <c r="F162" i="8"/>
  <c r="L162" i="8"/>
  <c r="R162" i="8"/>
  <c r="X162" i="8"/>
  <c r="F163" i="8"/>
  <c r="L163" i="8"/>
  <c r="R163" i="8"/>
  <c r="X163" i="8"/>
  <c r="E166" i="8"/>
  <c r="K166" i="8"/>
  <c r="Q166" i="8"/>
  <c r="W166" i="8"/>
  <c r="E168" i="8"/>
  <c r="K168" i="8"/>
  <c r="Q168" i="8"/>
  <c r="W168" i="8"/>
  <c r="E169" i="8"/>
  <c r="K169" i="8"/>
  <c r="Q169" i="8"/>
  <c r="W169" i="8"/>
  <c r="D172" i="8"/>
  <c r="J172" i="8"/>
  <c r="P172" i="8"/>
  <c r="V172" i="8"/>
  <c r="D174" i="8"/>
  <c r="J174" i="8"/>
  <c r="P174" i="8"/>
  <c r="V174" i="8"/>
  <c r="D175" i="8"/>
  <c r="J175" i="8"/>
  <c r="P175" i="8"/>
  <c r="V175" i="8"/>
  <c r="B176" i="8"/>
  <c r="I178" i="8"/>
  <c r="O178" i="8"/>
  <c r="U178" i="8"/>
  <c r="AA178" i="8"/>
  <c r="I180" i="8"/>
  <c r="O180" i="8"/>
  <c r="U180" i="8"/>
  <c r="AA180" i="8"/>
  <c r="I181" i="8"/>
  <c r="O181" i="8"/>
  <c r="U181" i="8"/>
  <c r="AA181" i="8"/>
  <c r="H184" i="8"/>
  <c r="N184" i="8"/>
  <c r="T184" i="8"/>
  <c r="Z184" i="8"/>
  <c r="H186" i="8"/>
  <c r="N186" i="8"/>
  <c r="T186" i="8"/>
  <c r="Z186" i="8"/>
  <c r="H187" i="8"/>
  <c r="N187" i="8"/>
  <c r="T187" i="8"/>
  <c r="Z187" i="8"/>
  <c r="G190" i="8"/>
  <c r="M190" i="8"/>
  <c r="S190" i="8"/>
  <c r="Y190" i="8"/>
  <c r="G192" i="8"/>
  <c r="M192" i="8"/>
  <c r="S192" i="8"/>
  <c r="Y192" i="8"/>
  <c r="G193" i="8"/>
  <c r="M193" i="8"/>
  <c r="S193" i="8"/>
  <c r="Y193" i="8"/>
  <c r="G9" i="9"/>
  <c r="G7" i="9" s="1"/>
  <c r="M9" i="9"/>
  <c r="S9" i="9"/>
  <c r="Y9" i="9"/>
  <c r="G11" i="9"/>
  <c r="M11" i="9"/>
  <c r="S11" i="9"/>
  <c r="Y11" i="9"/>
  <c r="F14" i="9"/>
  <c r="L14" i="9"/>
  <c r="R14" i="9"/>
  <c r="X14" i="9"/>
  <c r="F16" i="9"/>
  <c r="L16" i="9"/>
  <c r="R16" i="9"/>
  <c r="X16" i="9"/>
  <c r="E19" i="9"/>
  <c r="K19" i="9"/>
  <c r="Q19" i="9"/>
  <c r="Q17" i="9" s="1"/>
  <c r="W19" i="9"/>
  <c r="E21" i="9"/>
  <c r="K21" i="9"/>
  <c r="Q21" i="9"/>
  <c r="W21" i="9"/>
  <c r="D24" i="9"/>
  <c r="D22" i="9" s="1"/>
  <c r="J24" i="9"/>
  <c r="P24" i="9"/>
  <c r="V24" i="9"/>
  <c r="D26" i="9"/>
  <c r="J26" i="9"/>
  <c r="P26" i="9"/>
  <c r="V26" i="9"/>
  <c r="I29" i="9"/>
  <c r="O29" i="9"/>
  <c r="U29" i="9"/>
  <c r="AA29" i="9"/>
  <c r="I31" i="9"/>
  <c r="O31" i="9"/>
  <c r="U31" i="9"/>
  <c r="AA31" i="9"/>
  <c r="H34" i="9"/>
  <c r="N34" i="9"/>
  <c r="T34" i="9"/>
  <c r="T32" i="9" s="1"/>
  <c r="Z34" i="9"/>
  <c r="H36" i="9"/>
  <c r="N36" i="9"/>
  <c r="T36" i="9"/>
  <c r="Z36" i="9"/>
  <c r="G39" i="9"/>
  <c r="G37" i="9" s="1"/>
  <c r="M39" i="9"/>
  <c r="S39" i="9"/>
  <c r="Y39" i="9"/>
  <c r="G41" i="9"/>
  <c r="M41" i="9"/>
  <c r="S41" i="9"/>
  <c r="Y41" i="9"/>
  <c r="F44" i="9"/>
  <c r="L44" i="9"/>
  <c r="R44" i="9"/>
  <c r="X44" i="9"/>
  <c r="F46" i="9"/>
  <c r="L46" i="9"/>
  <c r="R46" i="9"/>
  <c r="X46" i="9"/>
  <c r="E49" i="9"/>
  <c r="K49" i="9"/>
  <c r="Q49" i="9"/>
  <c r="Q47" i="9" s="1"/>
  <c r="W49" i="9"/>
  <c r="E51" i="9"/>
  <c r="K51" i="9"/>
  <c r="Q51" i="9"/>
  <c r="W51" i="9"/>
  <c r="D54" i="9"/>
  <c r="D52" i="9" s="1"/>
  <c r="J54" i="9"/>
  <c r="J52" i="9" s="1"/>
  <c r="P54" i="9"/>
  <c r="V54" i="9"/>
  <c r="D56" i="9"/>
  <c r="J56" i="9"/>
  <c r="P56" i="9"/>
  <c r="V56" i="9"/>
  <c r="I59" i="9"/>
  <c r="O59" i="9"/>
  <c r="U59" i="9"/>
  <c r="AA59" i="9"/>
  <c r="I61" i="9"/>
  <c r="O61" i="9"/>
  <c r="U61" i="9"/>
  <c r="AA61" i="9"/>
  <c r="H64" i="9"/>
  <c r="N64" i="9"/>
  <c r="T64" i="9"/>
  <c r="T62" i="9" s="1"/>
  <c r="Z64" i="9"/>
  <c r="H66" i="9"/>
  <c r="N66" i="9"/>
  <c r="T66" i="9"/>
  <c r="Z66" i="9"/>
  <c r="G69" i="9"/>
  <c r="G67" i="9" s="1"/>
  <c r="M69" i="9"/>
  <c r="M67" i="9" s="1"/>
  <c r="S69" i="9"/>
  <c r="Y69" i="9"/>
  <c r="G71" i="9"/>
  <c r="M71" i="9"/>
  <c r="S71" i="9"/>
  <c r="Y71" i="9"/>
  <c r="F74" i="9"/>
  <c r="L74" i="9"/>
  <c r="R74" i="9"/>
  <c r="X74" i="9"/>
  <c r="F76" i="9"/>
  <c r="L76" i="9"/>
  <c r="R76" i="9"/>
  <c r="X76" i="9"/>
  <c r="E79" i="9"/>
  <c r="K79" i="9"/>
  <c r="Q79" i="9"/>
  <c r="Q77" i="9" s="1"/>
  <c r="W79" i="9"/>
  <c r="E81" i="9"/>
  <c r="K81" i="9"/>
  <c r="Q81" i="9"/>
  <c r="W81" i="9"/>
  <c r="D84" i="9"/>
  <c r="D82" i="9" s="1"/>
  <c r="J84" i="9"/>
  <c r="J82" i="9" s="1"/>
  <c r="P84" i="9"/>
  <c r="V84" i="9"/>
  <c r="D86" i="9"/>
  <c r="J86" i="9"/>
  <c r="P86" i="9"/>
  <c r="V86" i="9"/>
  <c r="I89" i="9"/>
  <c r="O89" i="9"/>
  <c r="U89" i="9"/>
  <c r="AA89" i="9"/>
  <c r="I91" i="9"/>
  <c r="O91" i="9"/>
  <c r="U91" i="9"/>
  <c r="AA91" i="9"/>
  <c r="H94" i="9"/>
  <c r="N94" i="9"/>
  <c r="T94" i="9"/>
  <c r="T92" i="9" s="1"/>
  <c r="Z94" i="9"/>
  <c r="H96" i="9"/>
  <c r="N96" i="9"/>
  <c r="T96" i="9"/>
  <c r="Z96" i="9"/>
  <c r="G99" i="9"/>
  <c r="G97" i="9" s="1"/>
  <c r="M99" i="9"/>
  <c r="M97" i="9" s="1"/>
  <c r="S99" i="9"/>
  <c r="Y99" i="9"/>
  <c r="G101" i="9"/>
  <c r="M101" i="9"/>
  <c r="S101" i="9"/>
  <c r="Y101" i="9"/>
  <c r="F104" i="9"/>
  <c r="L104" i="9"/>
  <c r="R104" i="9"/>
  <c r="X104" i="9"/>
  <c r="F106" i="9"/>
  <c r="L106" i="9"/>
  <c r="R106" i="9"/>
  <c r="X106" i="9"/>
  <c r="E109" i="9"/>
  <c r="K109" i="9"/>
  <c r="Q109" i="9"/>
  <c r="Q107" i="9" s="1"/>
  <c r="W109" i="9"/>
  <c r="E111" i="9"/>
  <c r="K111" i="9"/>
  <c r="Q111" i="9"/>
  <c r="W111" i="9"/>
  <c r="D114" i="9"/>
  <c r="D112" i="9" s="1"/>
  <c r="J114" i="9"/>
  <c r="J112" i="9" s="1"/>
  <c r="P114" i="9"/>
  <c r="V114" i="9"/>
  <c r="D116" i="9"/>
  <c r="J116" i="9"/>
  <c r="P116" i="9"/>
  <c r="V116" i="9"/>
  <c r="I119" i="9"/>
  <c r="O119" i="9"/>
  <c r="U119" i="9"/>
  <c r="AA119" i="9"/>
  <c r="I121" i="9"/>
  <c r="O121" i="9"/>
  <c r="U121" i="9"/>
  <c r="AA121" i="9"/>
  <c r="H124" i="9"/>
  <c r="N124" i="9"/>
  <c r="T124" i="9"/>
  <c r="T122" i="9" s="1"/>
  <c r="Z124" i="9"/>
  <c r="Z122" i="9" s="1"/>
  <c r="H126" i="9"/>
  <c r="N126" i="9"/>
  <c r="T126" i="9"/>
  <c r="Z126" i="9"/>
  <c r="G129" i="9"/>
  <c r="G127" i="9" s="1"/>
  <c r="M129" i="9"/>
  <c r="M127" i="9" s="1"/>
  <c r="S129" i="9"/>
  <c r="Y129" i="9"/>
  <c r="G131" i="9"/>
  <c r="M131" i="9"/>
  <c r="S131" i="9"/>
  <c r="Y131" i="9"/>
  <c r="F134" i="9"/>
  <c r="L134" i="9"/>
  <c r="R134" i="9"/>
  <c r="X134" i="9"/>
  <c r="F136" i="9"/>
  <c r="L136" i="9"/>
  <c r="R136" i="9"/>
  <c r="X136" i="9"/>
  <c r="E139" i="9"/>
  <c r="K139" i="9"/>
  <c r="Q139" i="9"/>
  <c r="Q137" i="9" s="1"/>
  <c r="W139" i="9"/>
  <c r="W137" i="9" s="1"/>
  <c r="E141" i="9"/>
  <c r="K141" i="9"/>
  <c r="Q141" i="9"/>
  <c r="W141" i="9"/>
  <c r="D144" i="9"/>
  <c r="D142" i="9" s="1"/>
  <c r="J144" i="9"/>
  <c r="J142" i="9" s="1"/>
  <c r="P144" i="9"/>
  <c r="V144" i="9"/>
  <c r="D146" i="9"/>
  <c r="J146" i="9"/>
  <c r="P146" i="9"/>
  <c r="V146" i="9"/>
  <c r="I149" i="9"/>
  <c r="O149" i="9"/>
  <c r="U149" i="9"/>
  <c r="AA149" i="9"/>
  <c r="I151" i="9"/>
  <c r="O151" i="9"/>
  <c r="U151" i="9"/>
  <c r="AA151" i="9"/>
  <c r="H154" i="9"/>
  <c r="N154" i="9"/>
  <c r="T154" i="9"/>
  <c r="T152" i="9" s="1"/>
  <c r="Z154" i="9"/>
  <c r="Z152" i="9" s="1"/>
  <c r="H156" i="9"/>
  <c r="N156" i="9"/>
  <c r="T156" i="9"/>
  <c r="Z156" i="9"/>
  <c r="G159" i="9"/>
  <c r="G157" i="9" s="1"/>
  <c r="M159" i="9"/>
  <c r="M157" i="9" s="1"/>
  <c r="S159" i="9"/>
  <c r="Y159" i="9"/>
  <c r="G161" i="9"/>
  <c r="M161" i="9"/>
  <c r="S161" i="9"/>
  <c r="Y161" i="9"/>
  <c r="F168" i="9"/>
  <c r="L168" i="9"/>
  <c r="S168" i="9"/>
  <c r="Z168" i="9"/>
  <c r="J170" i="9"/>
  <c r="S170" i="9"/>
  <c r="F173" i="9"/>
  <c r="O173" i="9"/>
  <c r="X173" i="9"/>
  <c r="I175" i="9"/>
  <c r="R175" i="9"/>
  <c r="AA175" i="9"/>
  <c r="E178" i="9"/>
  <c r="N178" i="9"/>
  <c r="W178" i="9"/>
  <c r="I180" i="9"/>
  <c r="U180" i="9"/>
  <c r="F183" i="9"/>
  <c r="R183" i="9"/>
  <c r="R181" i="9" s="1"/>
  <c r="F185" i="9"/>
  <c r="R185" i="9"/>
  <c r="E188" i="9"/>
  <c r="Q188" i="9"/>
  <c r="E190" i="9"/>
  <c r="Q190" i="9"/>
  <c r="N193" i="9"/>
  <c r="Z193" i="9"/>
  <c r="N195" i="9"/>
  <c r="Z195" i="9"/>
  <c r="Z191" i="9" s="1"/>
  <c r="M198" i="9"/>
  <c r="Y198" i="9"/>
  <c r="J203" i="9"/>
  <c r="V205" i="9"/>
  <c r="I208" i="9"/>
  <c r="U210" i="9"/>
  <c r="N215" i="9"/>
  <c r="G220" i="9"/>
  <c r="X223" i="9"/>
  <c r="Q228" i="9"/>
  <c r="J168" i="7"/>
  <c r="J166" i="7" s="1"/>
  <c r="P168" i="7"/>
  <c r="V168" i="7"/>
  <c r="V166" i="7" s="1"/>
  <c r="I173" i="7"/>
  <c r="O173" i="7"/>
  <c r="O171" i="7" s="1"/>
  <c r="U173" i="7"/>
  <c r="AA173" i="7"/>
  <c r="AA171" i="7" s="1"/>
  <c r="H178" i="7"/>
  <c r="H176" i="7" s="1"/>
  <c r="N178" i="7"/>
  <c r="N176" i="7" s="1"/>
  <c r="T178" i="7"/>
  <c r="T176" i="7" s="1"/>
  <c r="Z178" i="7"/>
  <c r="Z176" i="7" s="1"/>
  <c r="G183" i="7"/>
  <c r="M183" i="7"/>
  <c r="S183" i="7"/>
  <c r="S181" i="7" s="1"/>
  <c r="Y183" i="7"/>
  <c r="Y181" i="7" s="1"/>
  <c r="F188" i="7"/>
  <c r="F186" i="7" s="1"/>
  <c r="L188" i="7"/>
  <c r="L186" i="7" s="1"/>
  <c r="R188" i="7"/>
  <c r="R186" i="7" s="1"/>
  <c r="X188" i="7"/>
  <c r="X186" i="7" s="1"/>
  <c r="E193" i="7"/>
  <c r="E191" i="7" s="1"/>
  <c r="K193" i="7"/>
  <c r="Q193" i="7"/>
  <c r="Q191" i="7" s="1"/>
  <c r="W193" i="7"/>
  <c r="W191" i="7" s="1"/>
  <c r="D198" i="7"/>
  <c r="J198" i="7"/>
  <c r="P198" i="7"/>
  <c r="P196" i="7" s="1"/>
  <c r="V198" i="7"/>
  <c r="I203" i="7"/>
  <c r="I201" i="7" s="1"/>
  <c r="O203" i="7"/>
  <c r="O201" i="7" s="1"/>
  <c r="U203" i="7"/>
  <c r="U201" i="7" s="1"/>
  <c r="AA203" i="7"/>
  <c r="AA201" i="7" s="1"/>
  <c r="H208" i="7"/>
  <c r="H206" i="7" s="1"/>
  <c r="N208" i="7"/>
  <c r="N206" i="7" s="1"/>
  <c r="T208" i="7"/>
  <c r="T206" i="7" s="1"/>
  <c r="Z208" i="7"/>
  <c r="Z206" i="7" s="1"/>
  <c r="G213" i="7"/>
  <c r="G211" i="7" s="1"/>
  <c r="M213" i="7"/>
  <c r="M211" i="7" s="1"/>
  <c r="S213" i="7"/>
  <c r="S211" i="7" s="1"/>
  <c r="Y213" i="7"/>
  <c r="Y211" i="7" s="1"/>
  <c r="F218" i="7"/>
  <c r="L218" i="7"/>
  <c r="L216" i="7" s="1"/>
  <c r="R218" i="7"/>
  <c r="R216" i="7" s="1"/>
  <c r="X218" i="7"/>
  <c r="X216" i="7" s="1"/>
  <c r="E223" i="7"/>
  <c r="K223" i="7"/>
  <c r="K221" i="7" s="1"/>
  <c r="Q223" i="7"/>
  <c r="W223" i="7"/>
  <c r="D228" i="7"/>
  <c r="J228" i="7"/>
  <c r="P228" i="7"/>
  <c r="V228" i="7"/>
  <c r="D230" i="7"/>
  <c r="J230" i="7"/>
  <c r="P230" i="7"/>
  <c r="V230" i="7"/>
  <c r="I233" i="7"/>
  <c r="O233" i="7"/>
  <c r="U233" i="7"/>
  <c r="AA233" i="7"/>
  <c r="I235" i="7"/>
  <c r="O235" i="7"/>
  <c r="U235" i="7"/>
  <c r="AA235" i="7"/>
  <c r="H238" i="7"/>
  <c r="N238" i="7"/>
  <c r="T238" i="7"/>
  <c r="Z238" i="7"/>
  <c r="H240" i="7"/>
  <c r="N240" i="7"/>
  <c r="T240" i="7"/>
  <c r="Z240" i="7"/>
  <c r="G243" i="7"/>
  <c r="M243" i="7"/>
  <c r="S243" i="7"/>
  <c r="Y243" i="7"/>
  <c r="G245" i="7"/>
  <c r="M245" i="7"/>
  <c r="S245" i="7"/>
  <c r="Y245" i="7"/>
  <c r="F248" i="7"/>
  <c r="L248" i="7"/>
  <c r="R248" i="7"/>
  <c r="X248" i="7"/>
  <c r="F250" i="7"/>
  <c r="L250" i="7"/>
  <c r="R250" i="7"/>
  <c r="X250" i="7"/>
  <c r="E253" i="7"/>
  <c r="K253" i="7"/>
  <c r="Q253" i="7"/>
  <c r="W253" i="7"/>
  <c r="E255" i="7"/>
  <c r="K255" i="7"/>
  <c r="Q255" i="7"/>
  <c r="W255" i="7"/>
  <c r="D258" i="7"/>
  <c r="J258" i="7"/>
  <c r="P258" i="7"/>
  <c r="V258" i="7"/>
  <c r="D260" i="7"/>
  <c r="J260" i="7"/>
  <c r="P260" i="7"/>
  <c r="V260" i="7"/>
  <c r="I263" i="7"/>
  <c r="O263" i="7"/>
  <c r="U263" i="7"/>
  <c r="AA263" i="7"/>
  <c r="I265" i="7"/>
  <c r="O265" i="7"/>
  <c r="U265" i="7"/>
  <c r="AA265" i="7"/>
  <c r="H268" i="7"/>
  <c r="N268" i="7"/>
  <c r="T268" i="7"/>
  <c r="Z268" i="7"/>
  <c r="H270" i="7"/>
  <c r="N270" i="7"/>
  <c r="T270" i="7"/>
  <c r="Z270" i="7"/>
  <c r="G273" i="7"/>
  <c r="M273" i="7"/>
  <c r="S273" i="7"/>
  <c r="Y273" i="7"/>
  <c r="G275" i="7"/>
  <c r="M275" i="7"/>
  <c r="S275" i="7"/>
  <c r="Y275" i="7"/>
  <c r="F278" i="7"/>
  <c r="L278" i="7"/>
  <c r="R278" i="7"/>
  <c r="X278" i="7"/>
  <c r="F280" i="7"/>
  <c r="L280" i="7"/>
  <c r="R280" i="7"/>
  <c r="X280" i="7"/>
  <c r="E283" i="7"/>
  <c r="K283" i="7"/>
  <c r="Q283" i="7"/>
  <c r="W283" i="7"/>
  <c r="E285" i="7"/>
  <c r="K285" i="7"/>
  <c r="Q285" i="7"/>
  <c r="W285" i="7"/>
  <c r="D288" i="7"/>
  <c r="J288" i="7"/>
  <c r="P288" i="7"/>
  <c r="V288" i="7"/>
  <c r="D290" i="7"/>
  <c r="J290" i="7"/>
  <c r="P290" i="7"/>
  <c r="V290" i="7"/>
  <c r="I293" i="7"/>
  <c r="O293" i="7"/>
  <c r="U293" i="7"/>
  <c r="AA293" i="7"/>
  <c r="I295" i="7"/>
  <c r="O295" i="7"/>
  <c r="U295" i="7"/>
  <c r="AA295" i="7"/>
  <c r="H298" i="7"/>
  <c r="N298" i="7"/>
  <c r="T298" i="7"/>
  <c r="Z298" i="7"/>
  <c r="H300" i="7"/>
  <c r="N300" i="7"/>
  <c r="T300" i="7"/>
  <c r="Z300" i="7"/>
  <c r="G303" i="7"/>
  <c r="M303" i="7"/>
  <c r="S303" i="7"/>
  <c r="Y303" i="7"/>
  <c r="G305" i="7"/>
  <c r="M305" i="7"/>
  <c r="S305" i="7"/>
  <c r="Y305" i="7"/>
  <c r="F308" i="7"/>
  <c r="L308" i="7"/>
  <c r="R308" i="7"/>
  <c r="X308" i="7"/>
  <c r="F310" i="7"/>
  <c r="L310" i="7"/>
  <c r="R310" i="7"/>
  <c r="X310" i="7"/>
  <c r="E313" i="7"/>
  <c r="K313" i="7"/>
  <c r="Q313" i="7"/>
  <c r="W313" i="7"/>
  <c r="E315" i="7"/>
  <c r="K315" i="7"/>
  <c r="Q315" i="7"/>
  <c r="W315" i="7"/>
  <c r="D318" i="7"/>
  <c r="J318" i="7"/>
  <c r="P318" i="7"/>
  <c r="V318" i="7"/>
  <c r="D320" i="7"/>
  <c r="J320" i="7"/>
  <c r="P320" i="7"/>
  <c r="V320" i="7"/>
  <c r="I329" i="7"/>
  <c r="I325" i="7" s="1"/>
  <c r="O329" i="7"/>
  <c r="O325" i="7" s="1"/>
  <c r="U329" i="7"/>
  <c r="U325" i="7" s="1"/>
  <c r="AA329" i="7"/>
  <c r="AA325" i="7" s="1"/>
  <c r="H334" i="7"/>
  <c r="H330" i="7" s="1"/>
  <c r="N334" i="7"/>
  <c r="N330" i="7" s="1"/>
  <c r="T334" i="7"/>
  <c r="Z334" i="7"/>
  <c r="Z330" i="7" s="1"/>
  <c r="G339" i="7"/>
  <c r="G335" i="7" s="1"/>
  <c r="M339" i="7"/>
  <c r="S339" i="7"/>
  <c r="Y339" i="7"/>
  <c r="Y335" i="7" s="1"/>
  <c r="F344" i="7"/>
  <c r="F340" i="7" s="1"/>
  <c r="L344" i="7"/>
  <c r="L340" i="7" s="1"/>
  <c r="R344" i="7"/>
  <c r="R340" i="7" s="1"/>
  <c r="X344" i="7"/>
  <c r="X340" i="7" s="1"/>
  <c r="E349" i="7"/>
  <c r="E345" i="7" s="1"/>
  <c r="K349" i="7"/>
  <c r="K345" i="7" s="1"/>
  <c r="Q349" i="7"/>
  <c r="Q345" i="7" s="1"/>
  <c r="W349" i="7"/>
  <c r="W345" i="7" s="1"/>
  <c r="D354" i="7"/>
  <c r="D350" i="7" s="1"/>
  <c r="J354" i="7"/>
  <c r="J350" i="7" s="1"/>
  <c r="P354" i="7"/>
  <c r="P350" i="7" s="1"/>
  <c r="V354" i="7"/>
  <c r="V350" i="7" s="1"/>
  <c r="I359" i="7"/>
  <c r="I355" i="7" s="1"/>
  <c r="O359" i="7"/>
  <c r="O355" i="7" s="1"/>
  <c r="U359" i="7"/>
  <c r="AA359" i="7"/>
  <c r="AA355" i="7" s="1"/>
  <c r="H364" i="7"/>
  <c r="H360" i="7" s="1"/>
  <c r="N364" i="7"/>
  <c r="T364" i="7"/>
  <c r="T360" i="7" s="1"/>
  <c r="Z364" i="7"/>
  <c r="Z360" i="7" s="1"/>
  <c r="G369" i="7"/>
  <c r="G365" i="7" s="1"/>
  <c r="M369" i="7"/>
  <c r="M365" i="7" s="1"/>
  <c r="S369" i="7"/>
  <c r="S365" i="7" s="1"/>
  <c r="Y369" i="7"/>
  <c r="Y365" i="7" s="1"/>
  <c r="F374" i="7"/>
  <c r="F370" i="7" s="1"/>
  <c r="L374" i="7"/>
  <c r="L370" i="7" s="1"/>
  <c r="R374" i="7"/>
  <c r="R370" i="7" s="1"/>
  <c r="X374" i="7"/>
  <c r="X370" i="7" s="1"/>
  <c r="E379" i="7"/>
  <c r="E375" i="7" s="1"/>
  <c r="K379" i="7"/>
  <c r="K375" i="7" s="1"/>
  <c r="Q379" i="7"/>
  <c r="Q375" i="7" s="1"/>
  <c r="W379" i="7"/>
  <c r="D384" i="7"/>
  <c r="J384" i="7"/>
  <c r="J380" i="7" s="1"/>
  <c r="P384" i="7"/>
  <c r="P380" i="7" s="1"/>
  <c r="V384" i="7"/>
  <c r="V380" i="7" s="1"/>
  <c r="I389" i="7"/>
  <c r="O389" i="7"/>
  <c r="O385" i="7" s="1"/>
  <c r="U389" i="7"/>
  <c r="U385" i="7" s="1"/>
  <c r="AA389" i="7"/>
  <c r="AA385" i="7" s="1"/>
  <c r="H394" i="7"/>
  <c r="H390" i="7" s="1"/>
  <c r="N394" i="7"/>
  <c r="N390" i="7" s="1"/>
  <c r="T394" i="7"/>
  <c r="T390" i="7" s="1"/>
  <c r="Z394" i="7"/>
  <c r="Z390" i="7" s="1"/>
  <c r="G399" i="7"/>
  <c r="G395" i="7" s="1"/>
  <c r="M399" i="7"/>
  <c r="S399" i="7"/>
  <c r="S395" i="7" s="1"/>
  <c r="Y399" i="7"/>
  <c r="Y395" i="7" s="1"/>
  <c r="F404" i="7"/>
  <c r="F400" i="7" s="1"/>
  <c r="L404" i="7"/>
  <c r="L400" i="7" s="1"/>
  <c r="R404" i="7"/>
  <c r="R400" i="7" s="1"/>
  <c r="X404" i="7"/>
  <c r="E409" i="7"/>
  <c r="K409" i="7"/>
  <c r="K405" i="7" s="1"/>
  <c r="Q409" i="7"/>
  <c r="Q405" i="7" s="1"/>
  <c r="W409" i="7"/>
  <c r="W405" i="7" s="1"/>
  <c r="D414" i="7"/>
  <c r="D410" i="7" s="1"/>
  <c r="J414" i="7"/>
  <c r="J410" i="7" s="1"/>
  <c r="P414" i="7"/>
  <c r="P410" i="7" s="1"/>
  <c r="V414" i="7"/>
  <c r="V410" i="7" s="1"/>
  <c r="I419" i="7"/>
  <c r="I415" i="7" s="1"/>
  <c r="O419" i="7"/>
  <c r="O415" i="7" s="1"/>
  <c r="U419" i="7"/>
  <c r="U415" i="7" s="1"/>
  <c r="AA419" i="7"/>
  <c r="AA415" i="7" s="1"/>
  <c r="H424" i="7"/>
  <c r="H420" i="7" s="1"/>
  <c r="N424" i="7"/>
  <c r="N420" i="7" s="1"/>
  <c r="T424" i="7"/>
  <c r="Z424" i="7"/>
  <c r="Z420" i="7" s="1"/>
  <c r="M427" i="7"/>
  <c r="S427" i="7"/>
  <c r="Y427" i="7"/>
  <c r="G429" i="7"/>
  <c r="G425" i="7" s="1"/>
  <c r="M429" i="7"/>
  <c r="S429" i="7"/>
  <c r="Y429" i="7"/>
  <c r="F432" i="7"/>
  <c r="L432" i="7"/>
  <c r="R432" i="7"/>
  <c r="X432" i="7"/>
  <c r="F434" i="7"/>
  <c r="L434" i="7"/>
  <c r="R434" i="7"/>
  <c r="X434" i="7"/>
  <c r="E437" i="7"/>
  <c r="K437" i="7"/>
  <c r="Q437" i="7"/>
  <c r="W437" i="7"/>
  <c r="E439" i="7"/>
  <c r="K439" i="7"/>
  <c r="Q439" i="7"/>
  <c r="W439" i="7"/>
  <c r="D442" i="7"/>
  <c r="J442" i="7"/>
  <c r="P442" i="7"/>
  <c r="V442" i="7"/>
  <c r="D444" i="7"/>
  <c r="J444" i="7"/>
  <c r="P444" i="7"/>
  <c r="V444" i="7"/>
  <c r="I447" i="7"/>
  <c r="O447" i="7"/>
  <c r="U447" i="7"/>
  <c r="AA447" i="7"/>
  <c r="I449" i="7"/>
  <c r="O449" i="7"/>
  <c r="U449" i="7"/>
  <c r="AA449" i="7"/>
  <c r="H452" i="7"/>
  <c r="N452" i="7"/>
  <c r="T452" i="7"/>
  <c r="Z452" i="7"/>
  <c r="H454" i="7"/>
  <c r="N454" i="7"/>
  <c r="T454" i="7"/>
  <c r="Z454" i="7"/>
  <c r="G457" i="7"/>
  <c r="M457" i="7"/>
  <c r="S457" i="7"/>
  <c r="Y457" i="7"/>
  <c r="G459" i="7"/>
  <c r="M459" i="7"/>
  <c r="S459" i="7"/>
  <c r="Y459" i="7"/>
  <c r="F462" i="7"/>
  <c r="L462" i="7"/>
  <c r="R462" i="7"/>
  <c r="X462" i="7"/>
  <c r="F464" i="7"/>
  <c r="L464" i="7"/>
  <c r="R464" i="7"/>
  <c r="X464" i="7"/>
  <c r="E467" i="7"/>
  <c r="K467" i="7"/>
  <c r="Q467" i="7"/>
  <c r="W467" i="7"/>
  <c r="E469" i="7"/>
  <c r="K469" i="7"/>
  <c r="Q469" i="7"/>
  <c r="W469" i="7"/>
  <c r="D472" i="7"/>
  <c r="J472" i="7"/>
  <c r="P472" i="7"/>
  <c r="V472" i="7"/>
  <c r="D474" i="7"/>
  <c r="J474" i="7"/>
  <c r="P474" i="7"/>
  <c r="V474" i="7"/>
  <c r="I477" i="7"/>
  <c r="O477" i="7"/>
  <c r="U477" i="7"/>
  <c r="AA477" i="7"/>
  <c r="I479" i="7"/>
  <c r="O479" i="7"/>
  <c r="U479" i="7"/>
  <c r="AA479" i="7"/>
  <c r="H488" i="7"/>
  <c r="N488" i="7"/>
  <c r="T488" i="7"/>
  <c r="T484" i="7" s="1"/>
  <c r="Z488" i="7"/>
  <c r="Z484" i="7" s="1"/>
  <c r="G493" i="7"/>
  <c r="G489" i="7" s="1"/>
  <c r="M493" i="7"/>
  <c r="M489" i="7" s="1"/>
  <c r="S493" i="7"/>
  <c r="S489" i="7" s="1"/>
  <c r="Y493" i="7"/>
  <c r="Y489" i="7" s="1"/>
  <c r="F498" i="7"/>
  <c r="F494" i="7" s="1"/>
  <c r="L498" i="7"/>
  <c r="L494" i="7" s="1"/>
  <c r="R498" i="7"/>
  <c r="X498" i="7"/>
  <c r="E503" i="7"/>
  <c r="E499" i="7" s="1"/>
  <c r="K503" i="7"/>
  <c r="K499" i="7" s="1"/>
  <c r="Q503" i="7"/>
  <c r="W503" i="7"/>
  <c r="W499" i="7" s="1"/>
  <c r="D508" i="7"/>
  <c r="D504" i="7" s="1"/>
  <c r="J508" i="7"/>
  <c r="J504" i="7" s="1"/>
  <c r="P508" i="7"/>
  <c r="V508" i="7"/>
  <c r="V504" i="7" s="1"/>
  <c r="I513" i="7"/>
  <c r="I509" i="7" s="1"/>
  <c r="O513" i="7"/>
  <c r="O509" i="7" s="1"/>
  <c r="U513" i="7"/>
  <c r="U509" i="7" s="1"/>
  <c r="AA513" i="7"/>
  <c r="AA509" i="7" s="1"/>
  <c r="H518" i="7"/>
  <c r="H514" i="7" s="1"/>
  <c r="N518" i="7"/>
  <c r="N514" i="7" s="1"/>
  <c r="T518" i="7"/>
  <c r="T514" i="7" s="1"/>
  <c r="Z518" i="7"/>
  <c r="G523" i="7"/>
  <c r="G519" i="7" s="1"/>
  <c r="M523" i="7"/>
  <c r="M519" i="7" s="1"/>
  <c r="S523" i="7"/>
  <c r="Y523" i="7"/>
  <c r="Y519" i="7" s="1"/>
  <c r="F528" i="7"/>
  <c r="F524" i="7" s="1"/>
  <c r="L528" i="7"/>
  <c r="L524" i="7" s="1"/>
  <c r="R528" i="7"/>
  <c r="X528" i="7"/>
  <c r="E533" i="7"/>
  <c r="E529" i="7" s="1"/>
  <c r="K533" i="7"/>
  <c r="K529" i="7" s="1"/>
  <c r="Q533" i="7"/>
  <c r="Q529" i="7" s="1"/>
  <c r="W533" i="7"/>
  <c r="W529" i="7" s="1"/>
  <c r="D538" i="7"/>
  <c r="D534" i="7" s="1"/>
  <c r="J538" i="7"/>
  <c r="J534" i="7" s="1"/>
  <c r="P538" i="7"/>
  <c r="P534" i="7" s="1"/>
  <c r="V538" i="7"/>
  <c r="V534" i="7" s="1"/>
  <c r="I543" i="7"/>
  <c r="I539" i="7" s="1"/>
  <c r="O543" i="7"/>
  <c r="U543" i="7"/>
  <c r="U539" i="7" s="1"/>
  <c r="AA543" i="7"/>
  <c r="AA539" i="7" s="1"/>
  <c r="H548" i="7"/>
  <c r="H544" i="7" s="1"/>
  <c r="N548" i="7"/>
  <c r="N544" i="7" s="1"/>
  <c r="T548" i="7"/>
  <c r="T544" i="7" s="1"/>
  <c r="Z548" i="7"/>
  <c r="Z544" i="7" s="1"/>
  <c r="G553" i="7"/>
  <c r="M553" i="7"/>
  <c r="M549" i="7" s="1"/>
  <c r="S553" i="7"/>
  <c r="Y553" i="7"/>
  <c r="Y549" i="7" s="1"/>
  <c r="F558" i="7"/>
  <c r="F554" i="7" s="1"/>
  <c r="L558" i="7"/>
  <c r="L554" i="7" s="1"/>
  <c r="R558" i="7"/>
  <c r="R554" i="7" s="1"/>
  <c r="X558" i="7"/>
  <c r="X554" i="7" s="1"/>
  <c r="E563" i="7"/>
  <c r="E559" i="7" s="1"/>
  <c r="K563" i="7"/>
  <c r="K559" i="7" s="1"/>
  <c r="Q563" i="7"/>
  <c r="W563" i="7"/>
  <c r="W559" i="7" s="1"/>
  <c r="D568" i="7"/>
  <c r="D564" i="7" s="1"/>
  <c r="J568" i="7"/>
  <c r="P568" i="7"/>
  <c r="P564" i="7" s="1"/>
  <c r="V568" i="7"/>
  <c r="V564" i="7" s="1"/>
  <c r="I573" i="7"/>
  <c r="O573" i="7"/>
  <c r="U573" i="7"/>
  <c r="U569" i="7" s="1"/>
  <c r="AA573" i="7"/>
  <c r="AA569" i="7" s="1"/>
  <c r="H578" i="7"/>
  <c r="H574" i="7" s="1"/>
  <c r="N578" i="7"/>
  <c r="N574" i="7" s="1"/>
  <c r="T578" i="7"/>
  <c r="T574" i="7" s="1"/>
  <c r="Z578" i="7"/>
  <c r="Z574" i="7" s="1"/>
  <c r="G583" i="7"/>
  <c r="G579" i="7" s="1"/>
  <c r="M583" i="7"/>
  <c r="M579" i="7" s="1"/>
  <c r="S583" i="7"/>
  <c r="S579" i="7" s="1"/>
  <c r="Y583" i="7"/>
  <c r="Y579" i="7" s="1"/>
  <c r="F588" i="7"/>
  <c r="F584" i="7" s="1"/>
  <c r="L588" i="7"/>
  <c r="L584" i="7" s="1"/>
  <c r="R588" i="7"/>
  <c r="R584" i="7" s="1"/>
  <c r="X588" i="7"/>
  <c r="X584" i="7" s="1"/>
  <c r="E593" i="7"/>
  <c r="E589" i="7" s="1"/>
  <c r="K593" i="7"/>
  <c r="Q593" i="7"/>
  <c r="Q589" i="7" s="1"/>
  <c r="W593" i="7"/>
  <c r="D598" i="7"/>
  <c r="D594" i="7" s="1"/>
  <c r="J598" i="7"/>
  <c r="P598" i="7"/>
  <c r="P594" i="7" s="1"/>
  <c r="V598" i="7"/>
  <c r="V594" i="7" s="1"/>
  <c r="I603" i="7"/>
  <c r="I599" i="7" s="1"/>
  <c r="O603" i="7"/>
  <c r="O599" i="7" s="1"/>
  <c r="U603" i="7"/>
  <c r="U599" i="7" s="1"/>
  <c r="AA603" i="7"/>
  <c r="AA599" i="7" s="1"/>
  <c r="H608" i="7"/>
  <c r="H604" i="7" s="1"/>
  <c r="N608" i="7"/>
  <c r="N604" i="7" s="1"/>
  <c r="T608" i="7"/>
  <c r="T604" i="7" s="1"/>
  <c r="Z608" i="7"/>
  <c r="G613" i="7"/>
  <c r="G609" i="7" s="1"/>
  <c r="M613" i="7"/>
  <c r="M609" i="7" s="1"/>
  <c r="S613" i="7"/>
  <c r="Y613" i="7"/>
  <c r="Y609" i="7" s="1"/>
  <c r="F618" i="7"/>
  <c r="F614" i="7" s="1"/>
  <c r="L618" i="7"/>
  <c r="L614" i="7" s="1"/>
  <c r="R618" i="7"/>
  <c r="R614" i="7" s="1"/>
  <c r="X618" i="7"/>
  <c r="X614" i="7" s="1"/>
  <c r="E623" i="7"/>
  <c r="E619" i="7" s="1"/>
  <c r="K623" i="7"/>
  <c r="K619" i="7" s="1"/>
  <c r="Q623" i="7"/>
  <c r="Q619" i="7" s="1"/>
  <c r="W623" i="7"/>
  <c r="W619" i="7" s="1"/>
  <c r="D628" i="7"/>
  <c r="D624" i="7" s="1"/>
  <c r="J628" i="7"/>
  <c r="J624" i="7" s="1"/>
  <c r="P628" i="7"/>
  <c r="P624" i="7" s="1"/>
  <c r="V628" i="7"/>
  <c r="V624" i="7" s="1"/>
  <c r="I631" i="7"/>
  <c r="O631" i="7"/>
  <c r="U631" i="7"/>
  <c r="AA631" i="7"/>
  <c r="I633" i="7"/>
  <c r="O633" i="7"/>
  <c r="U633" i="7"/>
  <c r="AA633" i="7"/>
  <c r="H636" i="7"/>
  <c r="N636" i="7"/>
  <c r="T636" i="7"/>
  <c r="Z636" i="7"/>
  <c r="H638" i="7"/>
  <c r="N638" i="7"/>
  <c r="T638" i="7"/>
  <c r="Z638" i="7"/>
  <c r="H46" i="8"/>
  <c r="H44" i="8" s="1"/>
  <c r="N46" i="8"/>
  <c r="T46" i="8"/>
  <c r="Z46" i="8"/>
  <c r="N48" i="8"/>
  <c r="T48" i="8"/>
  <c r="Z48" i="8"/>
  <c r="G52" i="8"/>
  <c r="M52" i="8"/>
  <c r="S52" i="8"/>
  <c r="Y52" i="8"/>
  <c r="G54" i="8"/>
  <c r="M54" i="8"/>
  <c r="S54" i="8"/>
  <c r="Y54" i="8"/>
  <c r="G55" i="8"/>
  <c r="M55" i="8"/>
  <c r="S55" i="8"/>
  <c r="Y55" i="8"/>
  <c r="F58" i="8"/>
  <c r="L58" i="8"/>
  <c r="R58" i="8"/>
  <c r="X58" i="8"/>
  <c r="F60" i="8"/>
  <c r="L60" i="8"/>
  <c r="R60" i="8"/>
  <c r="X60" i="8"/>
  <c r="F61" i="8"/>
  <c r="L61" i="8"/>
  <c r="R61" i="8"/>
  <c r="X61" i="8"/>
  <c r="E64" i="8"/>
  <c r="K64" i="8"/>
  <c r="Q64" i="8"/>
  <c r="W64" i="8"/>
  <c r="E66" i="8"/>
  <c r="K66" i="8"/>
  <c r="Q66" i="8"/>
  <c r="W66" i="8"/>
  <c r="E67" i="8"/>
  <c r="K67" i="8"/>
  <c r="Q67" i="8"/>
  <c r="W67" i="8"/>
  <c r="D70" i="8"/>
  <c r="J70" i="8"/>
  <c r="P70" i="8"/>
  <c r="V70" i="8"/>
  <c r="D72" i="8"/>
  <c r="J72" i="8"/>
  <c r="P72" i="8"/>
  <c r="V72" i="8"/>
  <c r="D73" i="8"/>
  <c r="J73" i="8"/>
  <c r="P73" i="8"/>
  <c r="V73" i="8"/>
  <c r="I76" i="8"/>
  <c r="O76" i="8"/>
  <c r="U76" i="8"/>
  <c r="AA76" i="8"/>
  <c r="I78" i="8"/>
  <c r="O78" i="8"/>
  <c r="U78" i="8"/>
  <c r="AA78" i="8"/>
  <c r="I79" i="8"/>
  <c r="O79" i="8"/>
  <c r="U79" i="8"/>
  <c r="AA79" i="8"/>
  <c r="H82" i="8"/>
  <c r="N82" i="8"/>
  <c r="T82" i="8"/>
  <c r="Z82" i="8"/>
  <c r="H84" i="8"/>
  <c r="N84" i="8"/>
  <c r="T84" i="8"/>
  <c r="Z84" i="8"/>
  <c r="H85" i="8"/>
  <c r="N85" i="8"/>
  <c r="T85" i="8"/>
  <c r="Z85" i="8"/>
  <c r="G88" i="8"/>
  <c r="M88" i="8"/>
  <c r="S88" i="8"/>
  <c r="Y88" i="8"/>
  <c r="G90" i="8"/>
  <c r="M90" i="8"/>
  <c r="S90" i="8"/>
  <c r="Y90" i="8"/>
  <c r="G91" i="8"/>
  <c r="M91" i="8"/>
  <c r="S91" i="8"/>
  <c r="Y91" i="8"/>
  <c r="F94" i="8"/>
  <c r="L94" i="8"/>
  <c r="R94" i="8"/>
  <c r="X94" i="8"/>
  <c r="F96" i="8"/>
  <c r="L96" i="8"/>
  <c r="R96" i="8"/>
  <c r="X96" i="8"/>
  <c r="F97" i="8"/>
  <c r="L97" i="8"/>
  <c r="R97" i="8"/>
  <c r="X97" i="8"/>
  <c r="E100" i="8"/>
  <c r="K100" i="8"/>
  <c r="Q100" i="8"/>
  <c r="W100" i="8"/>
  <c r="E102" i="8"/>
  <c r="K102" i="8"/>
  <c r="Q102" i="8"/>
  <c r="W102" i="8"/>
  <c r="E103" i="8"/>
  <c r="K103" i="8"/>
  <c r="Q103" i="8"/>
  <c r="W103" i="8"/>
  <c r="D106" i="8"/>
  <c r="J106" i="8"/>
  <c r="P106" i="8"/>
  <c r="V106" i="8"/>
  <c r="D108" i="8"/>
  <c r="J108" i="8"/>
  <c r="P108" i="8"/>
  <c r="V108" i="8"/>
  <c r="D109" i="8"/>
  <c r="J109" i="8"/>
  <c r="P109" i="8"/>
  <c r="V109" i="8"/>
  <c r="I112" i="8"/>
  <c r="O112" i="8"/>
  <c r="U112" i="8"/>
  <c r="AA112" i="8"/>
  <c r="I114" i="8"/>
  <c r="O114" i="8"/>
  <c r="U114" i="8"/>
  <c r="AA114" i="8"/>
  <c r="I115" i="8"/>
  <c r="O115" i="8"/>
  <c r="U115" i="8"/>
  <c r="AA115" i="8"/>
  <c r="H118" i="8"/>
  <c r="N118" i="8"/>
  <c r="T118" i="8"/>
  <c r="Z118" i="8"/>
  <c r="H120" i="8"/>
  <c r="N120" i="8"/>
  <c r="T120" i="8"/>
  <c r="Z120" i="8"/>
  <c r="H121" i="8"/>
  <c r="N121" i="8"/>
  <c r="T121" i="8"/>
  <c r="Z121" i="8"/>
  <c r="G124" i="8"/>
  <c r="M124" i="8"/>
  <c r="S124" i="8"/>
  <c r="Y124" i="8"/>
  <c r="G126" i="8"/>
  <c r="M126" i="8"/>
  <c r="S126" i="8"/>
  <c r="Y126" i="8"/>
  <c r="G127" i="8"/>
  <c r="M127" i="8"/>
  <c r="S127" i="8"/>
  <c r="Y127" i="8"/>
  <c r="F130" i="8"/>
  <c r="L130" i="8"/>
  <c r="R130" i="8"/>
  <c r="X130" i="8"/>
  <c r="F132" i="8"/>
  <c r="L132" i="8"/>
  <c r="R132" i="8"/>
  <c r="X132" i="8"/>
  <c r="F133" i="8"/>
  <c r="L133" i="8"/>
  <c r="R133" i="8"/>
  <c r="X133" i="8"/>
  <c r="E136" i="8"/>
  <c r="K136" i="8"/>
  <c r="Q136" i="8"/>
  <c r="W136" i="8"/>
  <c r="E138" i="8"/>
  <c r="K138" i="8"/>
  <c r="Q138" i="8"/>
  <c r="W138" i="8"/>
  <c r="E139" i="8"/>
  <c r="K139" i="8"/>
  <c r="Q139" i="8"/>
  <c r="W139" i="8"/>
  <c r="D142" i="8"/>
  <c r="J142" i="8"/>
  <c r="P142" i="8"/>
  <c r="V142" i="8"/>
  <c r="D144" i="8"/>
  <c r="J144" i="8"/>
  <c r="P144" i="8"/>
  <c r="V144" i="8"/>
  <c r="D145" i="8"/>
  <c r="J145" i="8"/>
  <c r="P145" i="8"/>
  <c r="V145" i="8"/>
  <c r="I148" i="8"/>
  <c r="O148" i="8"/>
  <c r="U148" i="8"/>
  <c r="AA148" i="8"/>
  <c r="I150" i="8"/>
  <c r="O150" i="8"/>
  <c r="U150" i="8"/>
  <c r="AA150" i="8"/>
  <c r="I151" i="8"/>
  <c r="O151" i="8"/>
  <c r="U151" i="8"/>
  <c r="AA151" i="8"/>
  <c r="H154" i="8"/>
  <c r="N154" i="8"/>
  <c r="T154" i="8"/>
  <c r="Z154" i="8"/>
  <c r="H156" i="8"/>
  <c r="N156" i="8"/>
  <c r="T156" i="8"/>
  <c r="Z156" i="8"/>
  <c r="H157" i="8"/>
  <c r="N157" i="8"/>
  <c r="T157" i="8"/>
  <c r="Z157" i="8"/>
  <c r="G160" i="8"/>
  <c r="M160" i="8"/>
  <c r="S160" i="8"/>
  <c r="Y160" i="8"/>
  <c r="G162" i="8"/>
  <c r="M162" i="8"/>
  <c r="S162" i="8"/>
  <c r="Y162" i="8"/>
  <c r="G163" i="8"/>
  <c r="M163" i="8"/>
  <c r="S163" i="8"/>
  <c r="Y163" i="8"/>
  <c r="F166" i="8"/>
  <c r="L166" i="8"/>
  <c r="R166" i="8"/>
  <c r="X166" i="8"/>
  <c r="F168" i="8"/>
  <c r="L168" i="8"/>
  <c r="R168" i="8"/>
  <c r="X168" i="8"/>
  <c r="F169" i="8"/>
  <c r="L169" i="8"/>
  <c r="R169" i="8"/>
  <c r="X169" i="8"/>
  <c r="E172" i="8"/>
  <c r="K172" i="8"/>
  <c r="Q172" i="8"/>
  <c r="W172" i="8"/>
  <c r="E174" i="8"/>
  <c r="K174" i="8"/>
  <c r="Q174" i="8"/>
  <c r="W174" i="8"/>
  <c r="E175" i="8"/>
  <c r="K175" i="8"/>
  <c r="Q175" i="8"/>
  <c r="W175" i="8"/>
  <c r="D178" i="8"/>
  <c r="J178" i="8"/>
  <c r="P178" i="8"/>
  <c r="V178" i="8"/>
  <c r="D180" i="8"/>
  <c r="J180" i="8"/>
  <c r="P180" i="8"/>
  <c r="V180" i="8"/>
  <c r="D181" i="8"/>
  <c r="J181" i="8"/>
  <c r="P181" i="8"/>
  <c r="V181" i="8"/>
  <c r="I184" i="8"/>
  <c r="O184" i="8"/>
  <c r="U184" i="8"/>
  <c r="AA184" i="8"/>
  <c r="I186" i="8"/>
  <c r="O186" i="8"/>
  <c r="U186" i="8"/>
  <c r="AA186" i="8"/>
  <c r="I187" i="8"/>
  <c r="O187" i="8"/>
  <c r="U187" i="8"/>
  <c r="AA187" i="8"/>
  <c r="H190" i="8"/>
  <c r="N190" i="8"/>
  <c r="T190" i="8"/>
  <c r="Z190" i="8"/>
  <c r="H192" i="8"/>
  <c r="N192" i="8"/>
  <c r="T192" i="8"/>
  <c r="Z192" i="8"/>
  <c r="H193" i="8"/>
  <c r="N193" i="8"/>
  <c r="T193" i="8"/>
  <c r="Z193" i="8"/>
  <c r="H39" i="9"/>
  <c r="N39" i="9"/>
  <c r="T39" i="9"/>
  <c r="Z39" i="9"/>
  <c r="H41" i="9"/>
  <c r="N41" i="9"/>
  <c r="T41" i="9"/>
  <c r="Z41" i="9"/>
  <c r="G44" i="9"/>
  <c r="G42" i="9" s="1"/>
  <c r="M44" i="9"/>
  <c r="S44" i="9"/>
  <c r="Y44" i="9"/>
  <c r="G46" i="9"/>
  <c r="M46" i="9"/>
  <c r="S46" i="9"/>
  <c r="Y46" i="9"/>
  <c r="F49" i="9"/>
  <c r="L49" i="9"/>
  <c r="R49" i="9"/>
  <c r="X49" i="9"/>
  <c r="F51" i="9"/>
  <c r="L51" i="9"/>
  <c r="R51" i="9"/>
  <c r="X51" i="9"/>
  <c r="E54" i="9"/>
  <c r="K54" i="9"/>
  <c r="Q54" i="9"/>
  <c r="Q52" i="9" s="1"/>
  <c r="W54" i="9"/>
  <c r="E56" i="9"/>
  <c r="K56" i="9"/>
  <c r="Q56" i="9"/>
  <c r="W56" i="9"/>
  <c r="D59" i="9"/>
  <c r="D57" i="9" s="1"/>
  <c r="J59" i="9"/>
  <c r="P59" i="9"/>
  <c r="V59" i="9"/>
  <c r="D61" i="9"/>
  <c r="J61" i="9"/>
  <c r="P61" i="9"/>
  <c r="V61" i="9"/>
  <c r="I64" i="9"/>
  <c r="O64" i="9"/>
  <c r="U64" i="9"/>
  <c r="AA64" i="9"/>
  <c r="I66" i="9"/>
  <c r="O66" i="9"/>
  <c r="U66" i="9"/>
  <c r="AA66" i="9"/>
  <c r="H69" i="9"/>
  <c r="N69" i="9"/>
  <c r="T69" i="9"/>
  <c r="T67" i="9" s="1"/>
  <c r="Z69" i="9"/>
  <c r="H71" i="9"/>
  <c r="N71" i="9"/>
  <c r="T71" i="9"/>
  <c r="Z71" i="9"/>
  <c r="G74" i="9"/>
  <c r="G72" i="9" s="1"/>
  <c r="M74" i="9"/>
  <c r="S74" i="9"/>
  <c r="Y74" i="9"/>
  <c r="G76" i="9"/>
  <c r="M76" i="9"/>
  <c r="S76" i="9"/>
  <c r="Y76" i="9"/>
  <c r="F79" i="9"/>
  <c r="L79" i="9"/>
  <c r="R79" i="9"/>
  <c r="X79" i="9"/>
  <c r="F81" i="9"/>
  <c r="L81" i="9"/>
  <c r="R81" i="9"/>
  <c r="X81" i="9"/>
  <c r="E84" i="9"/>
  <c r="K84" i="9"/>
  <c r="Q84" i="9"/>
  <c r="Q82" i="9" s="1"/>
  <c r="W84" i="9"/>
  <c r="E86" i="9"/>
  <c r="K86" i="9"/>
  <c r="Q86" i="9"/>
  <c r="W86" i="9"/>
  <c r="D89" i="9"/>
  <c r="D87" i="9" s="1"/>
  <c r="J89" i="9"/>
  <c r="P89" i="9"/>
  <c r="V89" i="9"/>
  <c r="D91" i="9"/>
  <c r="J91" i="9"/>
  <c r="P91" i="9"/>
  <c r="V91" i="9"/>
  <c r="I94" i="9"/>
  <c r="O94" i="9"/>
  <c r="U94" i="9"/>
  <c r="AA94" i="9"/>
  <c r="I96" i="9"/>
  <c r="O96" i="9"/>
  <c r="U96" i="9"/>
  <c r="AA96" i="9"/>
  <c r="H99" i="9"/>
  <c r="N99" i="9"/>
  <c r="T99" i="9"/>
  <c r="T97" i="9" s="1"/>
  <c r="Z99" i="9"/>
  <c r="H101" i="9"/>
  <c r="N101" i="9"/>
  <c r="T101" i="9"/>
  <c r="Z101" i="9"/>
  <c r="G104" i="9"/>
  <c r="G102" i="9" s="1"/>
  <c r="M104" i="9"/>
  <c r="S104" i="9"/>
  <c r="Y104" i="9"/>
  <c r="G106" i="9"/>
  <c r="M106" i="9"/>
  <c r="S106" i="9"/>
  <c r="Y106" i="9"/>
  <c r="F109" i="9"/>
  <c r="L109" i="9"/>
  <c r="R109" i="9"/>
  <c r="X109" i="9"/>
  <c r="F111" i="9"/>
  <c r="L111" i="9"/>
  <c r="R111" i="9"/>
  <c r="X111" i="9"/>
  <c r="E114" i="9"/>
  <c r="K114" i="9"/>
  <c r="Q114" i="9"/>
  <c r="Q112" i="9" s="1"/>
  <c r="W114" i="9"/>
  <c r="E116" i="9"/>
  <c r="K116" i="9"/>
  <c r="Q116" i="9"/>
  <c r="W116" i="9"/>
  <c r="D119" i="9"/>
  <c r="D117" i="9" s="1"/>
  <c r="J119" i="9"/>
  <c r="P119" i="9"/>
  <c r="V119" i="9"/>
  <c r="D121" i="9"/>
  <c r="J121" i="9"/>
  <c r="P121" i="9"/>
  <c r="V121" i="9"/>
  <c r="I124" i="9"/>
  <c r="O124" i="9"/>
  <c r="U124" i="9"/>
  <c r="AA124" i="9"/>
  <c r="I126" i="9"/>
  <c r="O126" i="9"/>
  <c r="U126" i="9"/>
  <c r="AA126" i="9"/>
  <c r="H129" i="9"/>
  <c r="N129" i="9"/>
  <c r="T129" i="9"/>
  <c r="T127" i="9" s="1"/>
  <c r="Z129" i="9"/>
  <c r="H131" i="9"/>
  <c r="N131" i="9"/>
  <c r="T131" i="9"/>
  <c r="Z131" i="9"/>
  <c r="G134" i="9"/>
  <c r="G132" i="9" s="1"/>
  <c r="M134" i="9"/>
  <c r="S134" i="9"/>
  <c r="Y134" i="9"/>
  <c r="G136" i="9"/>
  <c r="M136" i="9"/>
  <c r="S136" i="9"/>
  <c r="Y136" i="9"/>
  <c r="F139" i="9"/>
  <c r="L139" i="9"/>
  <c r="R139" i="9"/>
  <c r="X139" i="9"/>
  <c r="F141" i="9"/>
  <c r="L141" i="9"/>
  <c r="R141" i="9"/>
  <c r="X141" i="9"/>
  <c r="E144" i="9"/>
  <c r="K144" i="9"/>
  <c r="Q144" i="9"/>
  <c r="Q142" i="9" s="1"/>
  <c r="W144" i="9"/>
  <c r="E146" i="9"/>
  <c r="K146" i="9"/>
  <c r="Q146" i="9"/>
  <c r="W146" i="9"/>
  <c r="D149" i="9"/>
  <c r="D147" i="9" s="1"/>
  <c r="J149" i="9"/>
  <c r="P149" i="9"/>
  <c r="V149" i="9"/>
  <c r="D151" i="9"/>
  <c r="J151" i="9"/>
  <c r="P151" i="9"/>
  <c r="V151" i="9"/>
  <c r="I154" i="9"/>
  <c r="O154" i="9"/>
  <c r="U154" i="9"/>
  <c r="AA154" i="9"/>
  <c r="I156" i="9"/>
  <c r="O156" i="9"/>
  <c r="U156" i="9"/>
  <c r="AA156" i="9"/>
  <c r="H159" i="9"/>
  <c r="N159" i="9"/>
  <c r="T159" i="9"/>
  <c r="T157" i="9" s="1"/>
  <c r="Z159" i="9"/>
  <c r="H161" i="9"/>
  <c r="N161" i="9"/>
  <c r="T161" i="9"/>
  <c r="Z161" i="9"/>
  <c r="G168" i="9"/>
  <c r="M168" i="9"/>
  <c r="T168" i="9"/>
  <c r="AA168" i="9"/>
  <c r="K170" i="9"/>
  <c r="U170" i="9"/>
  <c r="H173" i="9"/>
  <c r="P173" i="9"/>
  <c r="Z173" i="9"/>
  <c r="J175" i="9"/>
  <c r="T175" i="9"/>
  <c r="G178" i="9"/>
  <c r="O178" i="9"/>
  <c r="Y178" i="9"/>
  <c r="K180" i="9"/>
  <c r="W180" i="9"/>
  <c r="H183" i="9"/>
  <c r="T183" i="9"/>
  <c r="H185" i="9"/>
  <c r="T185" i="9"/>
  <c r="G188" i="9"/>
  <c r="S188" i="9"/>
  <c r="G190" i="9"/>
  <c r="S190" i="9"/>
  <c r="D193" i="9"/>
  <c r="P193" i="9"/>
  <c r="P191" i="9" s="1"/>
  <c r="D195" i="9"/>
  <c r="P195" i="9"/>
  <c r="O198" i="9"/>
  <c r="AA198" i="9"/>
  <c r="P203" i="9"/>
  <c r="O208" i="9"/>
  <c r="AA210" i="9"/>
  <c r="H213" i="9"/>
  <c r="T215" i="9"/>
  <c r="M220" i="9"/>
  <c r="F225" i="9"/>
  <c r="F221" i="9" s="1"/>
  <c r="W228" i="9"/>
  <c r="Q186" i="10"/>
  <c r="D49" i="7"/>
  <c r="J49" i="7"/>
  <c r="J47" i="7" s="1"/>
  <c r="P49" i="7"/>
  <c r="P47" i="7" s="1"/>
  <c r="V49" i="7"/>
  <c r="V47" i="7" s="1"/>
  <c r="I54" i="7"/>
  <c r="O54" i="7"/>
  <c r="U54" i="7"/>
  <c r="AA54" i="7"/>
  <c r="I56" i="7"/>
  <c r="O56" i="7"/>
  <c r="U56" i="7"/>
  <c r="AA56" i="7"/>
  <c r="H59" i="7"/>
  <c r="N59" i="7"/>
  <c r="T59" i="7"/>
  <c r="Z59" i="7"/>
  <c r="H61" i="7"/>
  <c r="N61" i="7"/>
  <c r="T61" i="7"/>
  <c r="Z61" i="7"/>
  <c r="G64" i="7"/>
  <c r="M64" i="7"/>
  <c r="S64" i="7"/>
  <c r="Y64" i="7"/>
  <c r="G66" i="7"/>
  <c r="M66" i="7"/>
  <c r="S66" i="7"/>
  <c r="Y66" i="7"/>
  <c r="F69" i="7"/>
  <c r="L69" i="7"/>
  <c r="R69" i="7"/>
  <c r="X69" i="7"/>
  <c r="F71" i="7"/>
  <c r="L71" i="7"/>
  <c r="R71" i="7"/>
  <c r="X71" i="7"/>
  <c r="E74" i="7"/>
  <c r="K74" i="7"/>
  <c r="Q74" i="7"/>
  <c r="W74" i="7"/>
  <c r="E76" i="7"/>
  <c r="K76" i="7"/>
  <c r="Q76" i="7"/>
  <c r="W76" i="7"/>
  <c r="D79" i="7"/>
  <c r="J79" i="7"/>
  <c r="P79" i="7"/>
  <c r="V79" i="7"/>
  <c r="D81" i="7"/>
  <c r="J81" i="7"/>
  <c r="P81" i="7"/>
  <c r="V81" i="7"/>
  <c r="I84" i="7"/>
  <c r="O84" i="7"/>
  <c r="U84" i="7"/>
  <c r="AA84" i="7"/>
  <c r="I86" i="7"/>
  <c r="O86" i="7"/>
  <c r="U86" i="7"/>
  <c r="AA86" i="7"/>
  <c r="H89" i="7"/>
  <c r="N89" i="7"/>
  <c r="T89" i="7"/>
  <c r="Z89" i="7"/>
  <c r="H91" i="7"/>
  <c r="N91" i="7"/>
  <c r="T91" i="7"/>
  <c r="Z91" i="7"/>
  <c r="G94" i="7"/>
  <c r="M94" i="7"/>
  <c r="S94" i="7"/>
  <c r="Y94" i="7"/>
  <c r="G96" i="7"/>
  <c r="M96" i="7"/>
  <c r="S96" i="7"/>
  <c r="Y96" i="7"/>
  <c r="F99" i="7"/>
  <c r="L99" i="7"/>
  <c r="R99" i="7"/>
  <c r="X99" i="7"/>
  <c r="F101" i="7"/>
  <c r="L101" i="7"/>
  <c r="R101" i="7"/>
  <c r="X101" i="7"/>
  <c r="E104" i="7"/>
  <c r="K104" i="7"/>
  <c r="Q104" i="7"/>
  <c r="W104" i="7"/>
  <c r="E106" i="7"/>
  <c r="K106" i="7"/>
  <c r="Q106" i="7"/>
  <c r="W106" i="7"/>
  <c r="D109" i="7"/>
  <c r="J109" i="7"/>
  <c r="P109" i="7"/>
  <c r="V109" i="7"/>
  <c r="D111" i="7"/>
  <c r="J111" i="7"/>
  <c r="P111" i="7"/>
  <c r="V111" i="7"/>
  <c r="I114" i="7"/>
  <c r="O114" i="7"/>
  <c r="U114" i="7"/>
  <c r="AA114" i="7"/>
  <c r="I116" i="7"/>
  <c r="O116" i="7"/>
  <c r="U116" i="7"/>
  <c r="AA116" i="7"/>
  <c r="H119" i="7"/>
  <c r="N119" i="7"/>
  <c r="T119" i="7"/>
  <c r="Z119" i="7"/>
  <c r="H121" i="7"/>
  <c r="N121" i="7"/>
  <c r="T121" i="7"/>
  <c r="Z121" i="7"/>
  <c r="G124" i="7"/>
  <c r="M124" i="7"/>
  <c r="S124" i="7"/>
  <c r="Y124" i="7"/>
  <c r="G126" i="7"/>
  <c r="M126" i="7"/>
  <c r="S126" i="7"/>
  <c r="Y126" i="7"/>
  <c r="F129" i="7"/>
  <c r="L129" i="7"/>
  <c r="R129" i="7"/>
  <c r="X129" i="7"/>
  <c r="F131" i="7"/>
  <c r="L131" i="7"/>
  <c r="R131" i="7"/>
  <c r="X131" i="7"/>
  <c r="E134" i="7"/>
  <c r="K134" i="7"/>
  <c r="Q134" i="7"/>
  <c r="W134" i="7"/>
  <c r="E136" i="7"/>
  <c r="K136" i="7"/>
  <c r="Q136" i="7"/>
  <c r="W136" i="7"/>
  <c r="D139" i="7"/>
  <c r="J139" i="7"/>
  <c r="P139" i="7"/>
  <c r="V139" i="7"/>
  <c r="D141" i="7"/>
  <c r="J141" i="7"/>
  <c r="P141" i="7"/>
  <c r="V141" i="7"/>
  <c r="I144" i="7"/>
  <c r="O144" i="7"/>
  <c r="U144" i="7"/>
  <c r="AA144" i="7"/>
  <c r="I146" i="7"/>
  <c r="O146" i="7"/>
  <c r="U146" i="7"/>
  <c r="AA146" i="7"/>
  <c r="H149" i="7"/>
  <c r="N149" i="7"/>
  <c r="T149" i="7"/>
  <c r="Z149" i="7"/>
  <c r="H151" i="7"/>
  <c r="N151" i="7"/>
  <c r="T151" i="7"/>
  <c r="Z151" i="7"/>
  <c r="G154" i="7"/>
  <c r="M154" i="7"/>
  <c r="S154" i="7"/>
  <c r="Y154" i="7"/>
  <c r="G156" i="7"/>
  <c r="M156" i="7"/>
  <c r="S156" i="7"/>
  <c r="Y156" i="7"/>
  <c r="F159" i="7"/>
  <c r="L159" i="7"/>
  <c r="R159" i="7"/>
  <c r="X159" i="7"/>
  <c r="F161" i="7"/>
  <c r="L161" i="7"/>
  <c r="R161" i="7"/>
  <c r="X161" i="7"/>
  <c r="E168" i="7"/>
  <c r="K168" i="7"/>
  <c r="Q168" i="7"/>
  <c r="W168" i="7"/>
  <c r="E170" i="7"/>
  <c r="K170" i="7"/>
  <c r="Q170" i="7"/>
  <c r="W170" i="7"/>
  <c r="D173" i="7"/>
  <c r="J173" i="7"/>
  <c r="P173" i="7"/>
  <c r="V173" i="7"/>
  <c r="D175" i="7"/>
  <c r="J175" i="7"/>
  <c r="P175" i="7"/>
  <c r="V175" i="7"/>
  <c r="I178" i="7"/>
  <c r="O178" i="7"/>
  <c r="U178" i="7"/>
  <c r="AA178" i="7"/>
  <c r="I180" i="7"/>
  <c r="O180" i="7"/>
  <c r="U180" i="7"/>
  <c r="AA180" i="7"/>
  <c r="H183" i="7"/>
  <c r="N183" i="7"/>
  <c r="T183" i="7"/>
  <c r="Z183" i="7"/>
  <c r="H185" i="7"/>
  <c r="N185" i="7"/>
  <c r="T185" i="7"/>
  <c r="Z185" i="7"/>
  <c r="G188" i="7"/>
  <c r="M188" i="7"/>
  <c r="S188" i="7"/>
  <c r="Y188" i="7"/>
  <c r="G190" i="7"/>
  <c r="M190" i="7"/>
  <c r="S190" i="7"/>
  <c r="Y190" i="7"/>
  <c r="F193" i="7"/>
  <c r="L193" i="7"/>
  <c r="R193" i="7"/>
  <c r="X193" i="7"/>
  <c r="F195" i="7"/>
  <c r="L195" i="7"/>
  <c r="R195" i="7"/>
  <c r="X195" i="7"/>
  <c r="E198" i="7"/>
  <c r="K198" i="7"/>
  <c r="Q198" i="7"/>
  <c r="W198" i="7"/>
  <c r="E200" i="7"/>
  <c r="K200" i="7"/>
  <c r="Q200" i="7"/>
  <c r="W200" i="7"/>
  <c r="D203" i="7"/>
  <c r="J203" i="7"/>
  <c r="P203" i="7"/>
  <c r="V203" i="7"/>
  <c r="D205" i="7"/>
  <c r="J205" i="7"/>
  <c r="P205" i="7"/>
  <c r="V205" i="7"/>
  <c r="I208" i="7"/>
  <c r="O208" i="7"/>
  <c r="U208" i="7"/>
  <c r="AA208" i="7"/>
  <c r="I210" i="7"/>
  <c r="O210" i="7"/>
  <c r="U210" i="7"/>
  <c r="AA210" i="7"/>
  <c r="H213" i="7"/>
  <c r="N213" i="7"/>
  <c r="T213" i="7"/>
  <c r="Z213" i="7"/>
  <c r="H215" i="7"/>
  <c r="N215" i="7"/>
  <c r="T215" i="7"/>
  <c r="Z215" i="7"/>
  <c r="G218" i="7"/>
  <c r="M218" i="7"/>
  <c r="S218" i="7"/>
  <c r="Y218" i="7"/>
  <c r="G220" i="7"/>
  <c r="M220" i="7"/>
  <c r="S220" i="7"/>
  <c r="Y220" i="7"/>
  <c r="F223" i="7"/>
  <c r="L223" i="7"/>
  <c r="R223" i="7"/>
  <c r="X223" i="7"/>
  <c r="F225" i="7"/>
  <c r="L225" i="7"/>
  <c r="R225" i="7"/>
  <c r="X225" i="7"/>
  <c r="E228" i="7"/>
  <c r="K228" i="7"/>
  <c r="Q228" i="7"/>
  <c r="W228" i="7"/>
  <c r="E230" i="7"/>
  <c r="K230" i="7"/>
  <c r="Q230" i="7"/>
  <c r="W230" i="7"/>
  <c r="D233" i="7"/>
  <c r="J233" i="7"/>
  <c r="P233" i="7"/>
  <c r="V233" i="7"/>
  <c r="D235" i="7"/>
  <c r="J235" i="7"/>
  <c r="P235" i="7"/>
  <c r="V235" i="7"/>
  <c r="I238" i="7"/>
  <c r="O238" i="7"/>
  <c r="U238" i="7"/>
  <c r="AA238" i="7"/>
  <c r="I240" i="7"/>
  <c r="O240" i="7"/>
  <c r="U240" i="7"/>
  <c r="AA240" i="7"/>
  <c r="H243" i="7"/>
  <c r="N243" i="7"/>
  <c r="T243" i="7"/>
  <c r="Z243" i="7"/>
  <c r="H245" i="7"/>
  <c r="N245" i="7"/>
  <c r="T245" i="7"/>
  <c r="Z245" i="7"/>
  <c r="G248" i="7"/>
  <c r="M248" i="7"/>
  <c r="S248" i="7"/>
  <c r="Y248" i="7"/>
  <c r="G250" i="7"/>
  <c r="M250" i="7"/>
  <c r="S250" i="7"/>
  <c r="Y250" i="7"/>
  <c r="F253" i="7"/>
  <c r="L253" i="7"/>
  <c r="R253" i="7"/>
  <c r="X253" i="7"/>
  <c r="F255" i="7"/>
  <c r="L255" i="7"/>
  <c r="R255" i="7"/>
  <c r="X255" i="7"/>
  <c r="E258" i="7"/>
  <c r="K258" i="7"/>
  <c r="Q258" i="7"/>
  <c r="W258" i="7"/>
  <c r="E260" i="7"/>
  <c r="K260" i="7"/>
  <c r="Q260" i="7"/>
  <c r="W260" i="7"/>
  <c r="D263" i="7"/>
  <c r="J263" i="7"/>
  <c r="P263" i="7"/>
  <c r="V263" i="7"/>
  <c r="D265" i="7"/>
  <c r="J265" i="7"/>
  <c r="P265" i="7"/>
  <c r="V265" i="7"/>
  <c r="I268" i="7"/>
  <c r="O268" i="7"/>
  <c r="U268" i="7"/>
  <c r="AA268" i="7"/>
  <c r="I270" i="7"/>
  <c r="O270" i="7"/>
  <c r="U270" i="7"/>
  <c r="AA270" i="7"/>
  <c r="H273" i="7"/>
  <c r="N273" i="7"/>
  <c r="T273" i="7"/>
  <c r="Z273" i="7"/>
  <c r="H275" i="7"/>
  <c r="N275" i="7"/>
  <c r="T275" i="7"/>
  <c r="Z275" i="7"/>
  <c r="G278" i="7"/>
  <c r="M278" i="7"/>
  <c r="S278" i="7"/>
  <c r="Y278" i="7"/>
  <c r="G280" i="7"/>
  <c r="M280" i="7"/>
  <c r="S280" i="7"/>
  <c r="Y280" i="7"/>
  <c r="F283" i="7"/>
  <c r="L283" i="7"/>
  <c r="R283" i="7"/>
  <c r="X283" i="7"/>
  <c r="F285" i="7"/>
  <c r="L285" i="7"/>
  <c r="R285" i="7"/>
  <c r="X285" i="7"/>
  <c r="E288" i="7"/>
  <c r="K288" i="7"/>
  <c r="Q288" i="7"/>
  <c r="W288" i="7"/>
  <c r="E290" i="7"/>
  <c r="K290" i="7"/>
  <c r="Q290" i="7"/>
  <c r="W290" i="7"/>
  <c r="D293" i="7"/>
  <c r="J293" i="7"/>
  <c r="P293" i="7"/>
  <c r="V293" i="7"/>
  <c r="D295" i="7"/>
  <c r="J295" i="7"/>
  <c r="P295" i="7"/>
  <c r="V295" i="7"/>
  <c r="I298" i="7"/>
  <c r="O298" i="7"/>
  <c r="U298" i="7"/>
  <c r="AA298" i="7"/>
  <c r="I300" i="7"/>
  <c r="O300" i="7"/>
  <c r="U300" i="7"/>
  <c r="AA300" i="7"/>
  <c r="H303" i="7"/>
  <c r="N303" i="7"/>
  <c r="T303" i="7"/>
  <c r="Z303" i="7"/>
  <c r="H305" i="7"/>
  <c r="N305" i="7"/>
  <c r="T305" i="7"/>
  <c r="Z305" i="7"/>
  <c r="G308" i="7"/>
  <c r="M308" i="7"/>
  <c r="S308" i="7"/>
  <c r="Y308" i="7"/>
  <c r="G310" i="7"/>
  <c r="M310" i="7"/>
  <c r="S310" i="7"/>
  <c r="Y310" i="7"/>
  <c r="F313" i="7"/>
  <c r="L313" i="7"/>
  <c r="R313" i="7"/>
  <c r="X313" i="7"/>
  <c r="F315" i="7"/>
  <c r="L315" i="7"/>
  <c r="R315" i="7"/>
  <c r="X315" i="7"/>
  <c r="E318" i="7"/>
  <c r="K318" i="7"/>
  <c r="Q318" i="7"/>
  <c r="W318" i="7"/>
  <c r="E320" i="7"/>
  <c r="K320" i="7"/>
  <c r="Q320" i="7"/>
  <c r="W320" i="7"/>
  <c r="J327" i="7"/>
  <c r="P327" i="7"/>
  <c r="V327" i="7"/>
  <c r="D329" i="7"/>
  <c r="D325" i="7" s="1"/>
  <c r="J329" i="7"/>
  <c r="P329" i="7"/>
  <c r="V329" i="7"/>
  <c r="I332" i="7"/>
  <c r="O332" i="7"/>
  <c r="U332" i="7"/>
  <c r="AA332" i="7"/>
  <c r="I334" i="7"/>
  <c r="O334" i="7"/>
  <c r="U334" i="7"/>
  <c r="AA334" i="7"/>
  <c r="H337" i="7"/>
  <c r="N337" i="7"/>
  <c r="T337" i="7"/>
  <c r="Z337" i="7"/>
  <c r="H339" i="7"/>
  <c r="N339" i="7"/>
  <c r="T339" i="7"/>
  <c r="Z339" i="7"/>
  <c r="G342" i="7"/>
  <c r="M342" i="7"/>
  <c r="S342" i="7"/>
  <c r="Y342" i="7"/>
  <c r="G344" i="7"/>
  <c r="M344" i="7"/>
  <c r="S344" i="7"/>
  <c r="Y344" i="7"/>
  <c r="F347" i="7"/>
  <c r="L347" i="7"/>
  <c r="R347" i="7"/>
  <c r="X347" i="7"/>
  <c r="F349" i="7"/>
  <c r="L349" i="7"/>
  <c r="R349" i="7"/>
  <c r="X349" i="7"/>
  <c r="E352" i="7"/>
  <c r="K352" i="7"/>
  <c r="Q352" i="7"/>
  <c r="W352" i="7"/>
  <c r="E354" i="7"/>
  <c r="K354" i="7"/>
  <c r="Q354" i="7"/>
  <c r="W354" i="7"/>
  <c r="D357" i="7"/>
  <c r="J357" i="7"/>
  <c r="P357" i="7"/>
  <c r="V357" i="7"/>
  <c r="D359" i="7"/>
  <c r="J359" i="7"/>
  <c r="P359" i="7"/>
  <c r="V359" i="7"/>
  <c r="I362" i="7"/>
  <c r="O362" i="7"/>
  <c r="U362" i="7"/>
  <c r="AA362" i="7"/>
  <c r="I364" i="7"/>
  <c r="O364" i="7"/>
  <c r="U364" i="7"/>
  <c r="AA364" i="7"/>
  <c r="H367" i="7"/>
  <c r="N367" i="7"/>
  <c r="T367" i="7"/>
  <c r="Z367" i="7"/>
  <c r="H369" i="7"/>
  <c r="N369" i="7"/>
  <c r="T369" i="7"/>
  <c r="Z369" i="7"/>
  <c r="G372" i="7"/>
  <c r="M372" i="7"/>
  <c r="S372" i="7"/>
  <c r="Y372" i="7"/>
  <c r="G374" i="7"/>
  <c r="M374" i="7"/>
  <c r="S374" i="7"/>
  <c r="Y374" i="7"/>
  <c r="F377" i="7"/>
  <c r="L377" i="7"/>
  <c r="R377" i="7"/>
  <c r="X377" i="7"/>
  <c r="F379" i="7"/>
  <c r="L379" i="7"/>
  <c r="R379" i="7"/>
  <c r="X379" i="7"/>
  <c r="E382" i="7"/>
  <c r="K382" i="7"/>
  <c r="Q382" i="7"/>
  <c r="W382" i="7"/>
  <c r="E384" i="7"/>
  <c r="K384" i="7"/>
  <c r="Q384" i="7"/>
  <c r="W384" i="7"/>
  <c r="D387" i="7"/>
  <c r="J387" i="7"/>
  <c r="P387" i="7"/>
  <c r="V387" i="7"/>
  <c r="D389" i="7"/>
  <c r="J389" i="7"/>
  <c r="P389" i="7"/>
  <c r="V389" i="7"/>
  <c r="I392" i="7"/>
  <c r="O392" i="7"/>
  <c r="U392" i="7"/>
  <c r="AA392" i="7"/>
  <c r="I394" i="7"/>
  <c r="O394" i="7"/>
  <c r="U394" i="7"/>
  <c r="AA394" i="7"/>
  <c r="H397" i="7"/>
  <c r="N397" i="7"/>
  <c r="T397" i="7"/>
  <c r="Z397" i="7"/>
  <c r="H399" i="7"/>
  <c r="N399" i="7"/>
  <c r="T399" i="7"/>
  <c r="Z399" i="7"/>
  <c r="G402" i="7"/>
  <c r="M402" i="7"/>
  <c r="S402" i="7"/>
  <c r="Y402" i="7"/>
  <c r="G404" i="7"/>
  <c r="M404" i="7"/>
  <c r="S404" i="7"/>
  <c r="Y404" i="7"/>
  <c r="F407" i="7"/>
  <c r="L407" i="7"/>
  <c r="R407" i="7"/>
  <c r="X407" i="7"/>
  <c r="F409" i="7"/>
  <c r="L409" i="7"/>
  <c r="R409" i="7"/>
  <c r="X409" i="7"/>
  <c r="E412" i="7"/>
  <c r="K412" i="7"/>
  <c r="Q412" i="7"/>
  <c r="W412" i="7"/>
  <c r="E414" i="7"/>
  <c r="K414" i="7"/>
  <c r="Q414" i="7"/>
  <c r="W414" i="7"/>
  <c r="D417" i="7"/>
  <c r="J417" i="7"/>
  <c r="P417" i="7"/>
  <c r="V417" i="7"/>
  <c r="D419" i="7"/>
  <c r="J419" i="7"/>
  <c r="P419" i="7"/>
  <c r="V419" i="7"/>
  <c r="I422" i="7"/>
  <c r="O422" i="7"/>
  <c r="U422" i="7"/>
  <c r="AA422" i="7"/>
  <c r="I424" i="7"/>
  <c r="O424" i="7"/>
  <c r="U424" i="7"/>
  <c r="AA424" i="7"/>
  <c r="H427" i="7"/>
  <c r="N427" i="7"/>
  <c r="T427" i="7"/>
  <c r="Z427" i="7"/>
  <c r="H429" i="7"/>
  <c r="N429" i="7"/>
  <c r="T429" i="7"/>
  <c r="Z429" i="7"/>
  <c r="G432" i="7"/>
  <c r="M432" i="7"/>
  <c r="S432" i="7"/>
  <c r="Y432" i="7"/>
  <c r="G434" i="7"/>
  <c r="M434" i="7"/>
  <c r="S434" i="7"/>
  <c r="Y434" i="7"/>
  <c r="F437" i="7"/>
  <c r="L437" i="7"/>
  <c r="R437" i="7"/>
  <c r="X437" i="7"/>
  <c r="F439" i="7"/>
  <c r="L439" i="7"/>
  <c r="R439" i="7"/>
  <c r="X439" i="7"/>
  <c r="E442" i="7"/>
  <c r="K442" i="7"/>
  <c r="Q442" i="7"/>
  <c r="W442" i="7"/>
  <c r="E444" i="7"/>
  <c r="K444" i="7"/>
  <c r="Q444" i="7"/>
  <c r="W444" i="7"/>
  <c r="D447" i="7"/>
  <c r="J447" i="7"/>
  <c r="P447" i="7"/>
  <c r="V447" i="7"/>
  <c r="D449" i="7"/>
  <c r="J449" i="7"/>
  <c r="P449" i="7"/>
  <c r="V449" i="7"/>
  <c r="I452" i="7"/>
  <c r="O452" i="7"/>
  <c r="U452" i="7"/>
  <c r="AA452" i="7"/>
  <c r="I454" i="7"/>
  <c r="O454" i="7"/>
  <c r="U454" i="7"/>
  <c r="AA454" i="7"/>
  <c r="H457" i="7"/>
  <c r="N457" i="7"/>
  <c r="T457" i="7"/>
  <c r="Z457" i="7"/>
  <c r="H459" i="7"/>
  <c r="N459" i="7"/>
  <c r="T459" i="7"/>
  <c r="Z459" i="7"/>
  <c r="G462" i="7"/>
  <c r="M462" i="7"/>
  <c r="S462" i="7"/>
  <c r="Y462" i="7"/>
  <c r="G464" i="7"/>
  <c r="M464" i="7"/>
  <c r="S464" i="7"/>
  <c r="Y464" i="7"/>
  <c r="F467" i="7"/>
  <c r="L467" i="7"/>
  <c r="R467" i="7"/>
  <c r="X467" i="7"/>
  <c r="F469" i="7"/>
  <c r="L469" i="7"/>
  <c r="R469" i="7"/>
  <c r="X469" i="7"/>
  <c r="E472" i="7"/>
  <c r="K472" i="7"/>
  <c r="Q472" i="7"/>
  <c r="W472" i="7"/>
  <c r="E474" i="7"/>
  <c r="K474" i="7"/>
  <c r="Q474" i="7"/>
  <c r="W474" i="7"/>
  <c r="D477" i="7"/>
  <c r="J477" i="7"/>
  <c r="P477" i="7"/>
  <c r="V477" i="7"/>
  <c r="D479" i="7"/>
  <c r="J479" i="7"/>
  <c r="P479" i="7"/>
  <c r="V479" i="7"/>
  <c r="I486" i="7"/>
  <c r="O486" i="7"/>
  <c r="U486" i="7"/>
  <c r="AA486" i="7"/>
  <c r="I488" i="7"/>
  <c r="O488" i="7"/>
  <c r="U488" i="7"/>
  <c r="AA488" i="7"/>
  <c r="H491" i="7"/>
  <c r="N491" i="7"/>
  <c r="T491" i="7"/>
  <c r="Z491" i="7"/>
  <c r="H493" i="7"/>
  <c r="N493" i="7"/>
  <c r="T493" i="7"/>
  <c r="Z493" i="7"/>
  <c r="G496" i="7"/>
  <c r="M496" i="7"/>
  <c r="S496" i="7"/>
  <c r="Y496" i="7"/>
  <c r="G498" i="7"/>
  <c r="M498" i="7"/>
  <c r="S498" i="7"/>
  <c r="Y498" i="7"/>
  <c r="F501" i="7"/>
  <c r="L501" i="7"/>
  <c r="R501" i="7"/>
  <c r="X501" i="7"/>
  <c r="F503" i="7"/>
  <c r="L503" i="7"/>
  <c r="R503" i="7"/>
  <c r="X503" i="7"/>
  <c r="E506" i="7"/>
  <c r="K506" i="7"/>
  <c r="Q506" i="7"/>
  <c r="W506" i="7"/>
  <c r="E508" i="7"/>
  <c r="K508" i="7"/>
  <c r="Q508" i="7"/>
  <c r="W508" i="7"/>
  <c r="D511" i="7"/>
  <c r="J511" i="7"/>
  <c r="P511" i="7"/>
  <c r="V511" i="7"/>
  <c r="D513" i="7"/>
  <c r="J513" i="7"/>
  <c r="P513" i="7"/>
  <c r="V513" i="7"/>
  <c r="B514" i="7"/>
  <c r="I516" i="7"/>
  <c r="O516" i="7"/>
  <c r="U516" i="7"/>
  <c r="AA516" i="7"/>
  <c r="I518" i="7"/>
  <c r="O518" i="7"/>
  <c r="U518" i="7"/>
  <c r="AA518" i="7"/>
  <c r="H521" i="7"/>
  <c r="N521" i="7"/>
  <c r="T521" i="7"/>
  <c r="Z521" i="7"/>
  <c r="H523" i="7"/>
  <c r="N523" i="7"/>
  <c r="T523" i="7"/>
  <c r="Z523" i="7"/>
  <c r="G526" i="7"/>
  <c r="M526" i="7"/>
  <c r="S526" i="7"/>
  <c r="Y526" i="7"/>
  <c r="G528" i="7"/>
  <c r="M528" i="7"/>
  <c r="S528" i="7"/>
  <c r="Y528" i="7"/>
  <c r="F531" i="7"/>
  <c r="L531" i="7"/>
  <c r="R531" i="7"/>
  <c r="X531" i="7"/>
  <c r="F533" i="7"/>
  <c r="L533" i="7"/>
  <c r="R533" i="7"/>
  <c r="X533" i="7"/>
  <c r="E536" i="7"/>
  <c r="K536" i="7"/>
  <c r="Q536" i="7"/>
  <c r="W536" i="7"/>
  <c r="E538" i="7"/>
  <c r="K538" i="7"/>
  <c r="Q538" i="7"/>
  <c r="W538" i="7"/>
  <c r="D541" i="7"/>
  <c r="J541" i="7"/>
  <c r="P541" i="7"/>
  <c r="V541" i="7"/>
  <c r="D543" i="7"/>
  <c r="J543" i="7"/>
  <c r="P543" i="7"/>
  <c r="V543" i="7"/>
  <c r="B544" i="7"/>
  <c r="I546" i="7"/>
  <c r="O546" i="7"/>
  <c r="U546" i="7"/>
  <c r="AA546" i="7"/>
  <c r="I548" i="7"/>
  <c r="O548" i="7"/>
  <c r="U548" i="7"/>
  <c r="AA548" i="7"/>
  <c r="H551" i="7"/>
  <c r="N551" i="7"/>
  <c r="T551" i="7"/>
  <c r="Z551" i="7"/>
  <c r="H553" i="7"/>
  <c r="N553" i="7"/>
  <c r="T553" i="7"/>
  <c r="Z553" i="7"/>
  <c r="G556" i="7"/>
  <c r="M556" i="7"/>
  <c r="S556" i="7"/>
  <c r="Y556" i="7"/>
  <c r="G558" i="7"/>
  <c r="M558" i="7"/>
  <c r="S558" i="7"/>
  <c r="Y558" i="7"/>
  <c r="F561" i="7"/>
  <c r="L561" i="7"/>
  <c r="R561" i="7"/>
  <c r="X561" i="7"/>
  <c r="F563" i="7"/>
  <c r="L563" i="7"/>
  <c r="R563" i="7"/>
  <c r="X563" i="7"/>
  <c r="E566" i="7"/>
  <c r="K566" i="7"/>
  <c r="Q566" i="7"/>
  <c r="W566" i="7"/>
  <c r="E568" i="7"/>
  <c r="K568" i="7"/>
  <c r="Q568" i="7"/>
  <c r="W568" i="7"/>
  <c r="D571" i="7"/>
  <c r="J571" i="7"/>
  <c r="P571" i="7"/>
  <c r="V571" i="7"/>
  <c r="D573" i="7"/>
  <c r="J573" i="7"/>
  <c r="P573" i="7"/>
  <c r="V573" i="7"/>
  <c r="B574" i="7"/>
  <c r="I576" i="7"/>
  <c r="O576" i="7"/>
  <c r="U576" i="7"/>
  <c r="AA576" i="7"/>
  <c r="I578" i="7"/>
  <c r="O578" i="7"/>
  <c r="U578" i="7"/>
  <c r="AA578" i="7"/>
  <c r="H581" i="7"/>
  <c r="N581" i="7"/>
  <c r="T581" i="7"/>
  <c r="Z581" i="7"/>
  <c r="H583" i="7"/>
  <c r="N583" i="7"/>
  <c r="T583" i="7"/>
  <c r="Z583" i="7"/>
  <c r="G586" i="7"/>
  <c r="M586" i="7"/>
  <c r="S586" i="7"/>
  <c r="Y586" i="7"/>
  <c r="G588" i="7"/>
  <c r="M588" i="7"/>
  <c r="S588" i="7"/>
  <c r="Y588" i="7"/>
  <c r="F591" i="7"/>
  <c r="L591" i="7"/>
  <c r="R591" i="7"/>
  <c r="X591" i="7"/>
  <c r="F593" i="7"/>
  <c r="L593" i="7"/>
  <c r="R593" i="7"/>
  <c r="X593" i="7"/>
  <c r="E596" i="7"/>
  <c r="K596" i="7"/>
  <c r="Q596" i="7"/>
  <c r="W596" i="7"/>
  <c r="E598" i="7"/>
  <c r="K598" i="7"/>
  <c r="Q598" i="7"/>
  <c r="W598" i="7"/>
  <c r="D601" i="7"/>
  <c r="J601" i="7"/>
  <c r="P601" i="7"/>
  <c r="V601" i="7"/>
  <c r="D603" i="7"/>
  <c r="J603" i="7"/>
  <c r="P603" i="7"/>
  <c r="V603" i="7"/>
  <c r="B604" i="7"/>
  <c r="I606" i="7"/>
  <c r="O606" i="7"/>
  <c r="U606" i="7"/>
  <c r="AA606" i="7"/>
  <c r="I608" i="7"/>
  <c r="O608" i="7"/>
  <c r="U608" i="7"/>
  <c r="AA608" i="7"/>
  <c r="H611" i="7"/>
  <c r="N611" i="7"/>
  <c r="T611" i="7"/>
  <c r="Z611" i="7"/>
  <c r="H613" i="7"/>
  <c r="N613" i="7"/>
  <c r="T613" i="7"/>
  <c r="Z613" i="7"/>
  <c r="G616" i="7"/>
  <c r="M616" i="7"/>
  <c r="S616" i="7"/>
  <c r="Y616" i="7"/>
  <c r="G618" i="7"/>
  <c r="M618" i="7"/>
  <c r="S618" i="7"/>
  <c r="Y618" i="7"/>
  <c r="F621" i="7"/>
  <c r="L621" i="7"/>
  <c r="R621" i="7"/>
  <c r="X621" i="7"/>
  <c r="F623" i="7"/>
  <c r="L623" i="7"/>
  <c r="R623" i="7"/>
  <c r="X623" i="7"/>
  <c r="E626" i="7"/>
  <c r="K626" i="7"/>
  <c r="Q626" i="7"/>
  <c r="W626" i="7"/>
  <c r="E628" i="7"/>
  <c r="K628" i="7"/>
  <c r="Q628" i="7"/>
  <c r="W628" i="7"/>
  <c r="D631" i="7"/>
  <c r="J631" i="7"/>
  <c r="P631" i="7"/>
  <c r="V631" i="7"/>
  <c r="D633" i="7"/>
  <c r="J633" i="7"/>
  <c r="P633" i="7"/>
  <c r="V633" i="7"/>
  <c r="B634" i="7"/>
  <c r="I636" i="7"/>
  <c r="O636" i="7"/>
  <c r="U636" i="7"/>
  <c r="AA636" i="7"/>
  <c r="I638" i="7"/>
  <c r="O638" i="7"/>
  <c r="U638" i="7"/>
  <c r="AA638" i="7"/>
  <c r="E644" i="7"/>
  <c r="E643" i="7" s="1"/>
  <c r="H16" i="8"/>
  <c r="N16" i="8"/>
  <c r="T16" i="8"/>
  <c r="Z16" i="8"/>
  <c r="H18" i="8"/>
  <c r="N18" i="8"/>
  <c r="T18" i="8"/>
  <c r="Z18" i="8"/>
  <c r="G22" i="8"/>
  <c r="M22" i="8"/>
  <c r="S22" i="8"/>
  <c r="Y22" i="8"/>
  <c r="G24" i="8"/>
  <c r="M24" i="8"/>
  <c r="S24" i="8"/>
  <c r="Y24" i="8"/>
  <c r="G25" i="8"/>
  <c r="M25" i="8"/>
  <c r="S25" i="8"/>
  <c r="Y25" i="8"/>
  <c r="F28" i="8"/>
  <c r="L28" i="8"/>
  <c r="R28" i="8"/>
  <c r="X28" i="8"/>
  <c r="F30" i="8"/>
  <c r="L30" i="8"/>
  <c r="R30" i="8"/>
  <c r="X30" i="8"/>
  <c r="F31" i="8"/>
  <c r="L31" i="8"/>
  <c r="R31" i="8"/>
  <c r="X31" i="8"/>
  <c r="E34" i="8"/>
  <c r="K34" i="8"/>
  <c r="Q34" i="8"/>
  <c r="W34" i="8"/>
  <c r="E36" i="8"/>
  <c r="K36" i="8"/>
  <c r="Q36" i="8"/>
  <c r="W36" i="8"/>
  <c r="E37" i="8"/>
  <c r="K37" i="8"/>
  <c r="Q37" i="8"/>
  <c r="W37" i="8"/>
  <c r="D40" i="8"/>
  <c r="J40" i="8"/>
  <c r="P40" i="8"/>
  <c r="V40" i="8"/>
  <c r="D42" i="8"/>
  <c r="J42" i="8"/>
  <c r="P42" i="8"/>
  <c r="V42" i="8"/>
  <c r="D43" i="8"/>
  <c r="J43" i="8"/>
  <c r="P43" i="8"/>
  <c r="V43" i="8"/>
  <c r="I46" i="8"/>
  <c r="O46" i="8"/>
  <c r="U46" i="8"/>
  <c r="AA46" i="8"/>
  <c r="I48" i="8"/>
  <c r="O48" i="8"/>
  <c r="U48" i="8"/>
  <c r="AA48" i="8"/>
  <c r="I49" i="8"/>
  <c r="O49" i="8"/>
  <c r="U49" i="8"/>
  <c r="AA49" i="8"/>
  <c r="H52" i="8"/>
  <c r="N52" i="8"/>
  <c r="T52" i="8"/>
  <c r="Z52" i="8"/>
  <c r="H54" i="8"/>
  <c r="N54" i="8"/>
  <c r="T54" i="8"/>
  <c r="Z54" i="8"/>
  <c r="H55" i="8"/>
  <c r="N55" i="8"/>
  <c r="T55" i="8"/>
  <c r="Z55" i="8"/>
  <c r="G58" i="8"/>
  <c r="M58" i="8"/>
  <c r="S58" i="8"/>
  <c r="Y58" i="8"/>
  <c r="G60" i="8"/>
  <c r="M60" i="8"/>
  <c r="S60" i="8"/>
  <c r="Y60" i="8"/>
  <c r="G61" i="8"/>
  <c r="M61" i="8"/>
  <c r="S61" i="8"/>
  <c r="Y61" i="8"/>
  <c r="F64" i="8"/>
  <c r="L64" i="8"/>
  <c r="R64" i="8"/>
  <c r="X64" i="8"/>
  <c r="F66" i="8"/>
  <c r="L66" i="8"/>
  <c r="R66" i="8"/>
  <c r="X66" i="8"/>
  <c r="F67" i="8"/>
  <c r="L67" i="8"/>
  <c r="R67" i="8"/>
  <c r="X67" i="8"/>
  <c r="E70" i="8"/>
  <c r="K70" i="8"/>
  <c r="Q70" i="8"/>
  <c r="W70" i="8"/>
  <c r="E72" i="8"/>
  <c r="K72" i="8"/>
  <c r="Q72" i="8"/>
  <c r="W72" i="8"/>
  <c r="E73" i="8"/>
  <c r="K73" i="8"/>
  <c r="Q73" i="8"/>
  <c r="W73" i="8"/>
  <c r="D76" i="8"/>
  <c r="J76" i="8"/>
  <c r="P76" i="8"/>
  <c r="V76" i="8"/>
  <c r="D78" i="8"/>
  <c r="J78" i="8"/>
  <c r="P78" i="8"/>
  <c r="V78" i="8"/>
  <c r="D79" i="8"/>
  <c r="J79" i="8"/>
  <c r="P79" i="8"/>
  <c r="V79" i="8"/>
  <c r="I82" i="8"/>
  <c r="O82" i="8"/>
  <c r="U82" i="8"/>
  <c r="AA82" i="8"/>
  <c r="I84" i="8"/>
  <c r="O84" i="8"/>
  <c r="U84" i="8"/>
  <c r="AA84" i="8"/>
  <c r="I85" i="8"/>
  <c r="O85" i="8"/>
  <c r="U85" i="8"/>
  <c r="AA85" i="8"/>
  <c r="H88" i="8"/>
  <c r="N88" i="8"/>
  <c r="T88" i="8"/>
  <c r="Z88" i="8"/>
  <c r="H90" i="8"/>
  <c r="N90" i="8"/>
  <c r="T90" i="8"/>
  <c r="Z90" i="8"/>
  <c r="H91" i="8"/>
  <c r="N91" i="8"/>
  <c r="T91" i="8"/>
  <c r="Z91" i="8"/>
  <c r="G94" i="8"/>
  <c r="M94" i="8"/>
  <c r="S94" i="8"/>
  <c r="Y94" i="8"/>
  <c r="G96" i="8"/>
  <c r="M96" i="8"/>
  <c r="S96" i="8"/>
  <c r="Y96" i="8"/>
  <c r="G97" i="8"/>
  <c r="M97" i="8"/>
  <c r="S97" i="8"/>
  <c r="Y97" i="8"/>
  <c r="F100" i="8"/>
  <c r="L100" i="8"/>
  <c r="R100" i="8"/>
  <c r="X100" i="8"/>
  <c r="F102" i="8"/>
  <c r="L102" i="8"/>
  <c r="R102" i="8"/>
  <c r="X102" i="8"/>
  <c r="F103" i="8"/>
  <c r="L103" i="8"/>
  <c r="R103" i="8"/>
  <c r="X103" i="8"/>
  <c r="E106" i="8"/>
  <c r="K106" i="8"/>
  <c r="Q106" i="8"/>
  <c r="W106" i="8"/>
  <c r="E108" i="8"/>
  <c r="K108" i="8"/>
  <c r="Q108" i="8"/>
  <c r="W108" i="8"/>
  <c r="E109" i="8"/>
  <c r="K109" i="8"/>
  <c r="Q109" i="8"/>
  <c r="W109" i="8"/>
  <c r="D112" i="8"/>
  <c r="J112" i="8"/>
  <c r="P112" i="8"/>
  <c r="V112" i="8"/>
  <c r="D114" i="8"/>
  <c r="J114" i="8"/>
  <c r="P114" i="8"/>
  <c r="V114" i="8"/>
  <c r="D115" i="8"/>
  <c r="J115" i="8"/>
  <c r="P115" i="8"/>
  <c r="V115" i="8"/>
  <c r="I118" i="8"/>
  <c r="O118" i="8"/>
  <c r="U118" i="8"/>
  <c r="AA118" i="8"/>
  <c r="I120" i="8"/>
  <c r="O120" i="8"/>
  <c r="U120" i="8"/>
  <c r="AA120" i="8"/>
  <c r="I121" i="8"/>
  <c r="O121" i="8"/>
  <c r="U121" i="8"/>
  <c r="AA121" i="8"/>
  <c r="H124" i="8"/>
  <c r="N124" i="8"/>
  <c r="T124" i="8"/>
  <c r="Z124" i="8"/>
  <c r="H126" i="8"/>
  <c r="N126" i="8"/>
  <c r="T126" i="8"/>
  <c r="Z126" i="8"/>
  <c r="H127" i="8"/>
  <c r="N127" i="8"/>
  <c r="T127" i="8"/>
  <c r="Z127" i="8"/>
  <c r="G130" i="8"/>
  <c r="M130" i="8"/>
  <c r="S130" i="8"/>
  <c r="Y130" i="8"/>
  <c r="G132" i="8"/>
  <c r="M132" i="8"/>
  <c r="S132" i="8"/>
  <c r="Y132" i="8"/>
  <c r="G133" i="8"/>
  <c r="M133" i="8"/>
  <c r="S133" i="8"/>
  <c r="Y133" i="8"/>
  <c r="F136" i="8"/>
  <c r="L136" i="8"/>
  <c r="R136" i="8"/>
  <c r="X136" i="8"/>
  <c r="F138" i="8"/>
  <c r="L138" i="8"/>
  <c r="R138" i="8"/>
  <c r="X138" i="8"/>
  <c r="F139" i="8"/>
  <c r="L139" i="8"/>
  <c r="R139" i="8"/>
  <c r="X139" i="8"/>
  <c r="E142" i="8"/>
  <c r="K142" i="8"/>
  <c r="Q142" i="8"/>
  <c r="W142" i="8"/>
  <c r="E144" i="8"/>
  <c r="K144" i="8"/>
  <c r="Q144" i="8"/>
  <c r="W144" i="8"/>
  <c r="E145" i="8"/>
  <c r="K145" i="8"/>
  <c r="Q145" i="8"/>
  <c r="W145" i="8"/>
  <c r="D148" i="8"/>
  <c r="J148" i="8"/>
  <c r="P148" i="8"/>
  <c r="V148" i="8"/>
  <c r="D150" i="8"/>
  <c r="J150" i="8"/>
  <c r="P150" i="8"/>
  <c r="V150" i="8"/>
  <c r="D151" i="8"/>
  <c r="J151" i="8"/>
  <c r="P151" i="8"/>
  <c r="V151" i="8"/>
  <c r="B152" i="8"/>
  <c r="I154" i="8"/>
  <c r="O154" i="8"/>
  <c r="U154" i="8"/>
  <c r="AA154" i="8"/>
  <c r="I156" i="8"/>
  <c r="O156" i="8"/>
  <c r="U156" i="8"/>
  <c r="AA156" i="8"/>
  <c r="I157" i="8"/>
  <c r="O157" i="8"/>
  <c r="U157" i="8"/>
  <c r="AA157" i="8"/>
  <c r="H160" i="8"/>
  <c r="N160" i="8"/>
  <c r="T160" i="8"/>
  <c r="Z160" i="8"/>
  <c r="H162" i="8"/>
  <c r="N162" i="8"/>
  <c r="T162" i="8"/>
  <c r="Z162" i="8"/>
  <c r="H163" i="8"/>
  <c r="N163" i="8"/>
  <c r="T163" i="8"/>
  <c r="Z163" i="8"/>
  <c r="G166" i="8"/>
  <c r="M166" i="8"/>
  <c r="S166" i="8"/>
  <c r="Y166" i="8"/>
  <c r="G168" i="8"/>
  <c r="M168" i="8"/>
  <c r="S168" i="8"/>
  <c r="Y168" i="8"/>
  <c r="G169" i="8"/>
  <c r="M169" i="8"/>
  <c r="S169" i="8"/>
  <c r="Y169" i="8"/>
  <c r="F172" i="8"/>
  <c r="L172" i="8"/>
  <c r="R172" i="8"/>
  <c r="X172" i="8"/>
  <c r="F174" i="8"/>
  <c r="L174" i="8"/>
  <c r="R174" i="8"/>
  <c r="X174" i="8"/>
  <c r="F175" i="8"/>
  <c r="L175" i="8"/>
  <c r="R175" i="8"/>
  <c r="X175" i="8"/>
  <c r="E178" i="8"/>
  <c r="K178" i="8"/>
  <c r="Q178" i="8"/>
  <c r="W178" i="8"/>
  <c r="E180" i="8"/>
  <c r="K180" i="8"/>
  <c r="Q180" i="8"/>
  <c r="W180" i="8"/>
  <c r="E181" i="8"/>
  <c r="K181" i="8"/>
  <c r="Q181" i="8"/>
  <c r="W181" i="8"/>
  <c r="D184" i="8"/>
  <c r="J184" i="8"/>
  <c r="P184" i="8"/>
  <c r="V184" i="8"/>
  <c r="D186" i="8"/>
  <c r="J186" i="8"/>
  <c r="P186" i="8"/>
  <c r="V186" i="8"/>
  <c r="D187" i="8"/>
  <c r="J187" i="8"/>
  <c r="P187" i="8"/>
  <c r="V187" i="8"/>
  <c r="B188" i="8"/>
  <c r="I190" i="8"/>
  <c r="O190" i="8"/>
  <c r="U190" i="8"/>
  <c r="AA190" i="8"/>
  <c r="I192" i="8"/>
  <c r="O192" i="8"/>
  <c r="U192" i="8"/>
  <c r="AA192" i="8"/>
  <c r="I193" i="8"/>
  <c r="O193" i="8"/>
  <c r="U193" i="8"/>
  <c r="AA193" i="8"/>
  <c r="H14" i="9"/>
  <c r="H12" i="9" s="1"/>
  <c r="N14" i="9"/>
  <c r="T14" i="9"/>
  <c r="Z14" i="9"/>
  <c r="H16" i="9"/>
  <c r="N16" i="9"/>
  <c r="T16" i="9"/>
  <c r="Z16" i="9"/>
  <c r="G19" i="9"/>
  <c r="M19" i="9"/>
  <c r="S19" i="9"/>
  <c r="Y19" i="9"/>
  <c r="G21" i="9"/>
  <c r="M21" i="9"/>
  <c r="S21" i="9"/>
  <c r="Y21" i="9"/>
  <c r="F24" i="9"/>
  <c r="L24" i="9"/>
  <c r="R24" i="9"/>
  <c r="R22" i="9" s="1"/>
  <c r="X24" i="9"/>
  <c r="F26" i="9"/>
  <c r="L26" i="9"/>
  <c r="R26" i="9"/>
  <c r="X26" i="9"/>
  <c r="E29" i="9"/>
  <c r="E27" i="9" s="1"/>
  <c r="K29" i="9"/>
  <c r="Q29" i="9"/>
  <c r="W29" i="9"/>
  <c r="E31" i="9"/>
  <c r="K31" i="9"/>
  <c r="Q31" i="9"/>
  <c r="W31" i="9"/>
  <c r="D34" i="9"/>
  <c r="J34" i="9"/>
  <c r="P34" i="9"/>
  <c r="V34" i="9"/>
  <c r="D36" i="9"/>
  <c r="J36" i="9"/>
  <c r="P36" i="9"/>
  <c r="V36" i="9"/>
  <c r="I39" i="9"/>
  <c r="O39" i="9"/>
  <c r="U39" i="9"/>
  <c r="U37" i="9" s="1"/>
  <c r="AA39" i="9"/>
  <c r="I41" i="9"/>
  <c r="O41" i="9"/>
  <c r="U41" i="9"/>
  <c r="AA41" i="9"/>
  <c r="H44" i="9"/>
  <c r="H42" i="9" s="1"/>
  <c r="N44" i="9"/>
  <c r="T44" i="9"/>
  <c r="Z44" i="9"/>
  <c r="H46" i="9"/>
  <c r="N46" i="9"/>
  <c r="T46" i="9"/>
  <c r="Z46" i="9"/>
  <c r="G49" i="9"/>
  <c r="M49" i="9"/>
  <c r="S49" i="9"/>
  <c r="Y49" i="9"/>
  <c r="G51" i="9"/>
  <c r="M51" i="9"/>
  <c r="S51" i="9"/>
  <c r="Y51" i="9"/>
  <c r="F54" i="9"/>
  <c r="L54" i="9"/>
  <c r="R54" i="9"/>
  <c r="R52" i="9" s="1"/>
  <c r="X54" i="9"/>
  <c r="F56" i="9"/>
  <c r="L56" i="9"/>
  <c r="R56" i="9"/>
  <c r="X56" i="9"/>
  <c r="E59" i="9"/>
  <c r="E57" i="9" s="1"/>
  <c r="K59" i="9"/>
  <c r="Q59" i="9"/>
  <c r="W59" i="9"/>
  <c r="E61" i="9"/>
  <c r="K61" i="9"/>
  <c r="Q61" i="9"/>
  <c r="W61" i="9"/>
  <c r="D64" i="9"/>
  <c r="J64" i="9"/>
  <c r="P64" i="9"/>
  <c r="V64" i="9"/>
  <c r="D66" i="9"/>
  <c r="J66" i="9"/>
  <c r="P66" i="9"/>
  <c r="V66" i="9"/>
  <c r="I69" i="9"/>
  <c r="O69" i="9"/>
  <c r="U69" i="9"/>
  <c r="U67" i="9" s="1"/>
  <c r="AA69" i="9"/>
  <c r="I71" i="9"/>
  <c r="O71" i="9"/>
  <c r="U71" i="9"/>
  <c r="AA71" i="9"/>
  <c r="H74" i="9"/>
  <c r="H72" i="9" s="1"/>
  <c r="N74" i="9"/>
  <c r="T74" i="9"/>
  <c r="Z74" i="9"/>
  <c r="H76" i="9"/>
  <c r="N76" i="9"/>
  <c r="T76" i="9"/>
  <c r="Z76" i="9"/>
  <c r="G79" i="9"/>
  <c r="M79" i="9"/>
  <c r="S79" i="9"/>
  <c r="Y79" i="9"/>
  <c r="G81" i="9"/>
  <c r="M81" i="9"/>
  <c r="S81" i="9"/>
  <c r="Y81" i="9"/>
  <c r="F84" i="9"/>
  <c r="L84" i="9"/>
  <c r="R84" i="9"/>
  <c r="R82" i="9" s="1"/>
  <c r="X84" i="9"/>
  <c r="F86" i="9"/>
  <c r="L86" i="9"/>
  <c r="R86" i="9"/>
  <c r="X86" i="9"/>
  <c r="E89" i="9"/>
  <c r="E87" i="9" s="1"/>
  <c r="K89" i="9"/>
  <c r="Q89" i="9"/>
  <c r="W89" i="9"/>
  <c r="E91" i="9"/>
  <c r="K91" i="9"/>
  <c r="Q91" i="9"/>
  <c r="W91" i="9"/>
  <c r="D94" i="9"/>
  <c r="J94" i="9"/>
  <c r="P94" i="9"/>
  <c r="V94" i="9"/>
  <c r="D96" i="9"/>
  <c r="J96" i="9"/>
  <c r="P96" i="9"/>
  <c r="V96" i="9"/>
  <c r="I99" i="9"/>
  <c r="O99" i="9"/>
  <c r="U99" i="9"/>
  <c r="U97" i="9" s="1"/>
  <c r="AA99" i="9"/>
  <c r="I101" i="9"/>
  <c r="O101" i="9"/>
  <c r="U101" i="9"/>
  <c r="AA101" i="9"/>
  <c r="H104" i="9"/>
  <c r="H102" i="9" s="1"/>
  <c r="N104" i="9"/>
  <c r="T104" i="9"/>
  <c r="Z104" i="9"/>
  <c r="H106" i="9"/>
  <c r="N106" i="9"/>
  <c r="T106" i="9"/>
  <c r="Z106" i="9"/>
  <c r="G109" i="9"/>
  <c r="M109" i="9"/>
  <c r="S109" i="9"/>
  <c r="Y109" i="9"/>
  <c r="G111" i="9"/>
  <c r="M111" i="9"/>
  <c r="S111" i="9"/>
  <c r="Y111" i="9"/>
  <c r="F114" i="9"/>
  <c r="L114" i="9"/>
  <c r="R114" i="9"/>
  <c r="R112" i="9" s="1"/>
  <c r="X114" i="9"/>
  <c r="F116" i="9"/>
  <c r="L116" i="9"/>
  <c r="R116" i="9"/>
  <c r="X116" i="9"/>
  <c r="E119" i="9"/>
  <c r="E117" i="9" s="1"/>
  <c r="K119" i="9"/>
  <c r="Q119" i="9"/>
  <c r="W119" i="9"/>
  <c r="E121" i="9"/>
  <c r="K121" i="9"/>
  <c r="Q121" i="9"/>
  <c r="W121" i="9"/>
  <c r="D124" i="9"/>
  <c r="J124" i="9"/>
  <c r="P124" i="9"/>
  <c r="V124" i="9"/>
  <c r="D126" i="9"/>
  <c r="J126" i="9"/>
  <c r="P126" i="9"/>
  <c r="V126" i="9"/>
  <c r="I129" i="9"/>
  <c r="O129" i="9"/>
  <c r="U129" i="9"/>
  <c r="U127" i="9" s="1"/>
  <c r="AA129" i="9"/>
  <c r="I131" i="9"/>
  <c r="O131" i="9"/>
  <c r="U131" i="9"/>
  <c r="AA131" i="9"/>
  <c r="H134" i="9"/>
  <c r="H132" i="9" s="1"/>
  <c r="N134" i="9"/>
  <c r="T134" i="9"/>
  <c r="Z134" i="9"/>
  <c r="H136" i="9"/>
  <c r="N136" i="9"/>
  <c r="T136" i="9"/>
  <c r="Z136" i="9"/>
  <c r="G139" i="9"/>
  <c r="M139" i="9"/>
  <c r="S139" i="9"/>
  <c r="Y139" i="9"/>
  <c r="G141" i="9"/>
  <c r="M141" i="9"/>
  <c r="S141" i="9"/>
  <c r="Y141" i="9"/>
  <c r="F144" i="9"/>
  <c r="L144" i="9"/>
  <c r="R144" i="9"/>
  <c r="R142" i="9" s="1"/>
  <c r="X144" i="9"/>
  <c r="F146" i="9"/>
  <c r="L146" i="9"/>
  <c r="R146" i="9"/>
  <c r="X146" i="9"/>
  <c r="E149" i="9"/>
  <c r="E147" i="9" s="1"/>
  <c r="K149" i="9"/>
  <c r="Q149" i="9"/>
  <c r="W149" i="9"/>
  <c r="E151" i="9"/>
  <c r="K151" i="9"/>
  <c r="Q151" i="9"/>
  <c r="W151" i="9"/>
  <c r="D154" i="9"/>
  <c r="J154" i="9"/>
  <c r="P154" i="9"/>
  <c r="V154" i="9"/>
  <c r="D156" i="9"/>
  <c r="J156" i="9"/>
  <c r="P156" i="9"/>
  <c r="V156" i="9"/>
  <c r="I159" i="9"/>
  <c r="O159" i="9"/>
  <c r="U159" i="9"/>
  <c r="U157" i="9" s="1"/>
  <c r="AA159" i="9"/>
  <c r="I161" i="9"/>
  <c r="O161" i="9"/>
  <c r="U161" i="9"/>
  <c r="AA161" i="9"/>
  <c r="H168" i="9"/>
  <c r="N168" i="9"/>
  <c r="U168" i="9"/>
  <c r="D170" i="9"/>
  <c r="D166" i="9" s="1"/>
  <c r="M170" i="9"/>
  <c r="V170" i="9"/>
  <c r="I173" i="9"/>
  <c r="I171" i="9" s="1"/>
  <c r="R173" i="9"/>
  <c r="R171" i="9" s="1"/>
  <c r="AA173" i="9"/>
  <c r="AA171" i="9" s="1"/>
  <c r="L175" i="9"/>
  <c r="U175" i="9"/>
  <c r="H178" i="9"/>
  <c r="Q178" i="9"/>
  <c r="Z178" i="9"/>
  <c r="M180" i="9"/>
  <c r="Y180" i="9"/>
  <c r="J183" i="9"/>
  <c r="V183" i="9"/>
  <c r="J185" i="9"/>
  <c r="V185" i="9"/>
  <c r="I188" i="9"/>
  <c r="I186" i="9" s="1"/>
  <c r="U188" i="9"/>
  <c r="I190" i="9"/>
  <c r="U190" i="9"/>
  <c r="F193" i="9"/>
  <c r="R193" i="9"/>
  <c r="R191" i="9" s="1"/>
  <c r="F195" i="9"/>
  <c r="R195" i="9"/>
  <c r="E198" i="9"/>
  <c r="Q198" i="9"/>
  <c r="E200" i="9"/>
  <c r="V203" i="9"/>
  <c r="V201" i="9" s="1"/>
  <c r="U208" i="9"/>
  <c r="U206" i="9" s="1"/>
  <c r="N213" i="9"/>
  <c r="N211" i="9" s="1"/>
  <c r="Z215" i="9"/>
  <c r="G218" i="9"/>
  <c r="G216" i="9" s="1"/>
  <c r="S220" i="9"/>
  <c r="G9" i="7"/>
  <c r="G7" i="7" s="1"/>
  <c r="M9" i="7"/>
  <c r="M7" i="7" s="1"/>
  <c r="S9" i="7"/>
  <c r="S7" i="7" s="1"/>
  <c r="Y9" i="7"/>
  <c r="Y7" i="7" s="1"/>
  <c r="F14" i="7"/>
  <c r="L14" i="7"/>
  <c r="R14" i="7"/>
  <c r="X14" i="7"/>
  <c r="F16" i="7"/>
  <c r="L16" i="7"/>
  <c r="R16" i="7"/>
  <c r="X16" i="7"/>
  <c r="E19" i="7"/>
  <c r="K19" i="7"/>
  <c r="Q19" i="7"/>
  <c r="W19" i="7"/>
  <c r="E21" i="7"/>
  <c r="K21" i="7"/>
  <c r="Q21" i="7"/>
  <c r="W21" i="7"/>
  <c r="D24" i="7"/>
  <c r="J24" i="7"/>
  <c r="P24" i="7"/>
  <c r="V24" i="7"/>
  <c r="D26" i="7"/>
  <c r="J26" i="7"/>
  <c r="P26" i="7"/>
  <c r="V26" i="7"/>
  <c r="I29" i="7"/>
  <c r="O29" i="7"/>
  <c r="U29" i="7"/>
  <c r="AA29" i="7"/>
  <c r="I31" i="7"/>
  <c r="O31" i="7"/>
  <c r="U31" i="7"/>
  <c r="AA31" i="7"/>
  <c r="H34" i="7"/>
  <c r="N34" i="7"/>
  <c r="T34" i="7"/>
  <c r="Z34" i="7"/>
  <c r="H36" i="7"/>
  <c r="N36" i="7"/>
  <c r="T36" i="7"/>
  <c r="Z36" i="7"/>
  <c r="G39" i="7"/>
  <c r="M39" i="7"/>
  <c r="S39" i="7"/>
  <c r="Y39" i="7"/>
  <c r="G41" i="7"/>
  <c r="M41" i="7"/>
  <c r="S41" i="7"/>
  <c r="Y41" i="7"/>
  <c r="F44" i="7"/>
  <c r="L44" i="7"/>
  <c r="R44" i="7"/>
  <c r="X44" i="7"/>
  <c r="F46" i="7"/>
  <c r="L46" i="7"/>
  <c r="R46" i="7"/>
  <c r="X46" i="7"/>
  <c r="E49" i="7"/>
  <c r="K49" i="7"/>
  <c r="Q49" i="7"/>
  <c r="W49" i="7"/>
  <c r="E51" i="7"/>
  <c r="K51" i="7"/>
  <c r="Q51" i="7"/>
  <c r="W51" i="7"/>
  <c r="D54" i="7"/>
  <c r="J54" i="7"/>
  <c r="P54" i="7"/>
  <c r="V54" i="7"/>
  <c r="D56" i="7"/>
  <c r="J56" i="7"/>
  <c r="P56" i="7"/>
  <c r="V56" i="7"/>
  <c r="I59" i="7"/>
  <c r="O59" i="7"/>
  <c r="U59" i="7"/>
  <c r="AA59" i="7"/>
  <c r="I61" i="7"/>
  <c r="O61" i="7"/>
  <c r="U61" i="7"/>
  <c r="AA61" i="7"/>
  <c r="H64" i="7"/>
  <c r="N64" i="7"/>
  <c r="T64" i="7"/>
  <c r="Z64" i="7"/>
  <c r="H66" i="7"/>
  <c r="N66" i="7"/>
  <c r="T66" i="7"/>
  <c r="Z66" i="7"/>
  <c r="G69" i="7"/>
  <c r="G67" i="7" s="1"/>
  <c r="M69" i="7"/>
  <c r="S69" i="7"/>
  <c r="Y69" i="7"/>
  <c r="G71" i="7"/>
  <c r="M71" i="7"/>
  <c r="S71" i="7"/>
  <c r="Y71" i="7"/>
  <c r="F74" i="7"/>
  <c r="L74" i="7"/>
  <c r="R74" i="7"/>
  <c r="X74" i="7"/>
  <c r="F76" i="7"/>
  <c r="L76" i="7"/>
  <c r="R76" i="7"/>
  <c r="X76" i="7"/>
  <c r="E79" i="7"/>
  <c r="K79" i="7"/>
  <c r="Q79" i="7"/>
  <c r="Q77" i="7" s="1"/>
  <c r="W79" i="7"/>
  <c r="E81" i="7"/>
  <c r="K81" i="7"/>
  <c r="Q81" i="7"/>
  <c r="W81" i="7"/>
  <c r="D84" i="7"/>
  <c r="D82" i="7" s="1"/>
  <c r="J84" i="7"/>
  <c r="P84" i="7"/>
  <c r="V84" i="7"/>
  <c r="D86" i="7"/>
  <c r="J86" i="7"/>
  <c r="P86" i="7"/>
  <c r="V86" i="7"/>
  <c r="I89" i="7"/>
  <c r="O89" i="7"/>
  <c r="U89" i="7"/>
  <c r="AA89" i="7"/>
  <c r="I91" i="7"/>
  <c r="O91" i="7"/>
  <c r="U91" i="7"/>
  <c r="AA91" i="7"/>
  <c r="H94" i="7"/>
  <c r="N94" i="7"/>
  <c r="T94" i="7"/>
  <c r="T92" i="7" s="1"/>
  <c r="Z94" i="7"/>
  <c r="H96" i="7"/>
  <c r="N96" i="7"/>
  <c r="T96" i="7"/>
  <c r="Z96" i="7"/>
  <c r="G99" i="7"/>
  <c r="G97" i="7" s="1"/>
  <c r="M99" i="7"/>
  <c r="S99" i="7"/>
  <c r="Y99" i="7"/>
  <c r="G101" i="7"/>
  <c r="M101" i="7"/>
  <c r="S101" i="7"/>
  <c r="Y101" i="7"/>
  <c r="F104" i="7"/>
  <c r="L104" i="7"/>
  <c r="R104" i="7"/>
  <c r="X104" i="7"/>
  <c r="F106" i="7"/>
  <c r="L106" i="7"/>
  <c r="R106" i="7"/>
  <c r="X106" i="7"/>
  <c r="E109" i="7"/>
  <c r="K109" i="7"/>
  <c r="Q109" i="7"/>
  <c r="Q107" i="7" s="1"/>
  <c r="W109" i="7"/>
  <c r="E111" i="7"/>
  <c r="K111" i="7"/>
  <c r="Q111" i="7"/>
  <c r="W111" i="7"/>
  <c r="D114" i="7"/>
  <c r="D112" i="7" s="1"/>
  <c r="J114" i="7"/>
  <c r="P114" i="7"/>
  <c r="V114" i="7"/>
  <c r="D116" i="7"/>
  <c r="J116" i="7"/>
  <c r="P116" i="7"/>
  <c r="V116" i="7"/>
  <c r="I119" i="7"/>
  <c r="O119" i="7"/>
  <c r="U119" i="7"/>
  <c r="AA119" i="7"/>
  <c r="I121" i="7"/>
  <c r="O121" i="7"/>
  <c r="U121" i="7"/>
  <c r="AA121" i="7"/>
  <c r="H124" i="7"/>
  <c r="N124" i="7"/>
  <c r="T124" i="7"/>
  <c r="T122" i="7" s="1"/>
  <c r="Z124" i="7"/>
  <c r="H126" i="7"/>
  <c r="N126" i="7"/>
  <c r="T126" i="7"/>
  <c r="Z126" i="7"/>
  <c r="G129" i="7"/>
  <c r="G127" i="7" s="1"/>
  <c r="M129" i="7"/>
  <c r="S129" i="7"/>
  <c r="Y129" i="7"/>
  <c r="G131" i="7"/>
  <c r="M131" i="7"/>
  <c r="S131" i="7"/>
  <c r="Y131" i="7"/>
  <c r="F134" i="7"/>
  <c r="L134" i="7"/>
  <c r="R134" i="7"/>
  <c r="X134" i="7"/>
  <c r="F136" i="7"/>
  <c r="L136" i="7"/>
  <c r="R136" i="7"/>
  <c r="X136" i="7"/>
  <c r="E139" i="7"/>
  <c r="K139" i="7"/>
  <c r="Q139" i="7"/>
  <c r="Q137" i="7" s="1"/>
  <c r="W139" i="7"/>
  <c r="E141" i="7"/>
  <c r="K141" i="7"/>
  <c r="Q141" i="7"/>
  <c r="W141" i="7"/>
  <c r="D144" i="7"/>
  <c r="D142" i="7" s="1"/>
  <c r="J144" i="7"/>
  <c r="P144" i="7"/>
  <c r="V144" i="7"/>
  <c r="D146" i="7"/>
  <c r="J146" i="7"/>
  <c r="P146" i="7"/>
  <c r="V146" i="7"/>
  <c r="I149" i="7"/>
  <c r="O149" i="7"/>
  <c r="U149" i="7"/>
  <c r="AA149" i="7"/>
  <c r="I151" i="7"/>
  <c r="O151" i="7"/>
  <c r="U151" i="7"/>
  <c r="AA151" i="7"/>
  <c r="H154" i="7"/>
  <c r="N154" i="7"/>
  <c r="T154" i="7"/>
  <c r="T152" i="7" s="1"/>
  <c r="Z154" i="7"/>
  <c r="H156" i="7"/>
  <c r="N156" i="7"/>
  <c r="T156" i="7"/>
  <c r="Z156" i="7"/>
  <c r="G159" i="7"/>
  <c r="G157" i="7" s="1"/>
  <c r="M159" i="7"/>
  <c r="S159" i="7"/>
  <c r="Y159" i="7"/>
  <c r="G161" i="7"/>
  <c r="M161" i="7"/>
  <c r="S161" i="7"/>
  <c r="Y161" i="7"/>
  <c r="F168" i="7"/>
  <c r="L168" i="7"/>
  <c r="R168" i="7"/>
  <c r="X168" i="7"/>
  <c r="F170" i="7"/>
  <c r="L170" i="7"/>
  <c r="R170" i="7"/>
  <c r="X170" i="7"/>
  <c r="E173" i="7"/>
  <c r="K173" i="7"/>
  <c r="Q173" i="7"/>
  <c r="Q171" i="7" s="1"/>
  <c r="W173" i="7"/>
  <c r="E175" i="7"/>
  <c r="K175" i="7"/>
  <c r="Q175" i="7"/>
  <c r="W175" i="7"/>
  <c r="D178" i="7"/>
  <c r="D176" i="7" s="1"/>
  <c r="J178" i="7"/>
  <c r="P178" i="7"/>
  <c r="V178" i="7"/>
  <c r="D180" i="7"/>
  <c r="J180" i="7"/>
  <c r="P180" i="7"/>
  <c r="V180" i="7"/>
  <c r="I183" i="7"/>
  <c r="O183" i="7"/>
  <c r="U183" i="7"/>
  <c r="AA183" i="7"/>
  <c r="I185" i="7"/>
  <c r="O185" i="7"/>
  <c r="U185" i="7"/>
  <c r="AA185" i="7"/>
  <c r="H188" i="7"/>
  <c r="N188" i="7"/>
  <c r="T188" i="7"/>
  <c r="T186" i="7" s="1"/>
  <c r="Z188" i="7"/>
  <c r="H190" i="7"/>
  <c r="N190" i="7"/>
  <c r="T190" i="7"/>
  <c r="Z190" i="7"/>
  <c r="G193" i="7"/>
  <c r="G191" i="7" s="1"/>
  <c r="M193" i="7"/>
  <c r="S193" i="7"/>
  <c r="Y193" i="7"/>
  <c r="G195" i="7"/>
  <c r="M195" i="7"/>
  <c r="S195" i="7"/>
  <c r="Y195" i="7"/>
  <c r="F198" i="7"/>
  <c r="L198" i="7"/>
  <c r="R198" i="7"/>
  <c r="X198" i="7"/>
  <c r="F200" i="7"/>
  <c r="L200" i="7"/>
  <c r="R200" i="7"/>
  <c r="X200" i="7"/>
  <c r="E203" i="7"/>
  <c r="K203" i="7"/>
  <c r="Q203" i="7"/>
  <c r="Q201" i="7" s="1"/>
  <c r="W203" i="7"/>
  <c r="E205" i="7"/>
  <c r="K205" i="7"/>
  <c r="Q205" i="7"/>
  <c r="W205" i="7"/>
  <c r="D208" i="7"/>
  <c r="D206" i="7" s="1"/>
  <c r="J208" i="7"/>
  <c r="P208" i="7"/>
  <c r="V208" i="7"/>
  <c r="D210" i="7"/>
  <c r="J210" i="7"/>
  <c r="P210" i="7"/>
  <c r="V210" i="7"/>
  <c r="I213" i="7"/>
  <c r="O213" i="7"/>
  <c r="U213" i="7"/>
  <c r="AA213" i="7"/>
  <c r="I215" i="7"/>
  <c r="O215" i="7"/>
  <c r="U215" i="7"/>
  <c r="AA215" i="7"/>
  <c r="H218" i="7"/>
  <c r="N218" i="7"/>
  <c r="T218" i="7"/>
  <c r="T216" i="7" s="1"/>
  <c r="Z218" i="7"/>
  <c r="H220" i="7"/>
  <c r="N220" i="7"/>
  <c r="T220" i="7"/>
  <c r="Z220" i="7"/>
  <c r="G223" i="7"/>
  <c r="G221" i="7" s="1"/>
  <c r="M223" i="7"/>
  <c r="S223" i="7"/>
  <c r="Y223" i="7"/>
  <c r="G225" i="7"/>
  <c r="M225" i="7"/>
  <c r="S225" i="7"/>
  <c r="Y225" i="7"/>
  <c r="F228" i="7"/>
  <c r="L228" i="7"/>
  <c r="R228" i="7"/>
  <c r="X228" i="7"/>
  <c r="F230" i="7"/>
  <c r="L230" i="7"/>
  <c r="R230" i="7"/>
  <c r="X230" i="7"/>
  <c r="E233" i="7"/>
  <c r="K233" i="7"/>
  <c r="Q233" i="7"/>
  <c r="Q231" i="7" s="1"/>
  <c r="W233" i="7"/>
  <c r="E235" i="7"/>
  <c r="K235" i="7"/>
  <c r="Q235" i="7"/>
  <c r="W235" i="7"/>
  <c r="D238" i="7"/>
  <c r="D236" i="7" s="1"/>
  <c r="J238" i="7"/>
  <c r="P238" i="7"/>
  <c r="V238" i="7"/>
  <c r="D240" i="7"/>
  <c r="J240" i="7"/>
  <c r="P240" i="7"/>
  <c r="V240" i="7"/>
  <c r="I243" i="7"/>
  <c r="O243" i="7"/>
  <c r="U243" i="7"/>
  <c r="AA243" i="7"/>
  <c r="I245" i="7"/>
  <c r="O245" i="7"/>
  <c r="U245" i="7"/>
  <c r="AA245" i="7"/>
  <c r="H248" i="7"/>
  <c r="N248" i="7"/>
  <c r="T248" i="7"/>
  <c r="T246" i="7" s="1"/>
  <c r="Z248" i="7"/>
  <c r="H250" i="7"/>
  <c r="N250" i="7"/>
  <c r="T250" i="7"/>
  <c r="Z250" i="7"/>
  <c r="G253" i="7"/>
  <c r="G251" i="7" s="1"/>
  <c r="M253" i="7"/>
  <c r="S253" i="7"/>
  <c r="Y253" i="7"/>
  <c r="G255" i="7"/>
  <c r="M255" i="7"/>
  <c r="S255" i="7"/>
  <c r="Y255" i="7"/>
  <c r="F258" i="7"/>
  <c r="L258" i="7"/>
  <c r="R258" i="7"/>
  <c r="X258" i="7"/>
  <c r="F260" i="7"/>
  <c r="L260" i="7"/>
  <c r="R260" i="7"/>
  <c r="X260" i="7"/>
  <c r="E263" i="7"/>
  <c r="K263" i="7"/>
  <c r="Q263" i="7"/>
  <c r="Q261" i="7" s="1"/>
  <c r="W263" i="7"/>
  <c r="E265" i="7"/>
  <c r="K265" i="7"/>
  <c r="Q265" i="7"/>
  <c r="W265" i="7"/>
  <c r="D268" i="7"/>
  <c r="D266" i="7" s="1"/>
  <c r="J268" i="7"/>
  <c r="P268" i="7"/>
  <c r="V268" i="7"/>
  <c r="D270" i="7"/>
  <c r="J270" i="7"/>
  <c r="P270" i="7"/>
  <c r="V270" i="7"/>
  <c r="I273" i="7"/>
  <c r="O273" i="7"/>
  <c r="U273" i="7"/>
  <c r="AA273" i="7"/>
  <c r="I275" i="7"/>
  <c r="O275" i="7"/>
  <c r="U275" i="7"/>
  <c r="AA275" i="7"/>
  <c r="H278" i="7"/>
  <c r="N278" i="7"/>
  <c r="T278" i="7"/>
  <c r="T276" i="7" s="1"/>
  <c r="Z278" i="7"/>
  <c r="H280" i="7"/>
  <c r="N280" i="7"/>
  <c r="T280" i="7"/>
  <c r="Z280" i="7"/>
  <c r="G283" i="7"/>
  <c r="G281" i="7" s="1"/>
  <c r="M283" i="7"/>
  <c r="S283" i="7"/>
  <c r="Y283" i="7"/>
  <c r="G285" i="7"/>
  <c r="M285" i="7"/>
  <c r="S285" i="7"/>
  <c r="Y285" i="7"/>
  <c r="F288" i="7"/>
  <c r="L288" i="7"/>
  <c r="R288" i="7"/>
  <c r="X288" i="7"/>
  <c r="F290" i="7"/>
  <c r="L290" i="7"/>
  <c r="R290" i="7"/>
  <c r="X290" i="7"/>
  <c r="E293" i="7"/>
  <c r="K293" i="7"/>
  <c r="Q293" i="7"/>
  <c r="Q291" i="7" s="1"/>
  <c r="W293" i="7"/>
  <c r="E295" i="7"/>
  <c r="K295" i="7"/>
  <c r="Q295" i="7"/>
  <c r="W295" i="7"/>
  <c r="D298" i="7"/>
  <c r="D296" i="7" s="1"/>
  <c r="J298" i="7"/>
  <c r="P298" i="7"/>
  <c r="V298" i="7"/>
  <c r="D300" i="7"/>
  <c r="J300" i="7"/>
  <c r="P300" i="7"/>
  <c r="V300" i="7"/>
  <c r="I303" i="7"/>
  <c r="O303" i="7"/>
  <c r="U303" i="7"/>
  <c r="AA303" i="7"/>
  <c r="I305" i="7"/>
  <c r="O305" i="7"/>
  <c r="U305" i="7"/>
  <c r="AA305" i="7"/>
  <c r="H308" i="7"/>
  <c r="N308" i="7"/>
  <c r="T308" i="7"/>
  <c r="T306" i="7" s="1"/>
  <c r="Z308" i="7"/>
  <c r="H310" i="7"/>
  <c r="N310" i="7"/>
  <c r="T310" i="7"/>
  <c r="Z310" i="7"/>
  <c r="G313" i="7"/>
  <c r="G311" i="7" s="1"/>
  <c r="M313" i="7"/>
  <c r="S313" i="7"/>
  <c r="Y313" i="7"/>
  <c r="G315" i="7"/>
  <c r="M315" i="7"/>
  <c r="S315" i="7"/>
  <c r="Y315" i="7"/>
  <c r="F318" i="7"/>
  <c r="L318" i="7"/>
  <c r="R318" i="7"/>
  <c r="X318" i="7"/>
  <c r="F320" i="7"/>
  <c r="L320" i="7"/>
  <c r="R320" i="7"/>
  <c r="X320" i="7"/>
  <c r="E327" i="7"/>
  <c r="K327" i="7"/>
  <c r="Q327" i="7"/>
  <c r="Q325" i="7" s="1"/>
  <c r="W327" i="7"/>
  <c r="E329" i="7"/>
  <c r="K329" i="7"/>
  <c r="Q329" i="7"/>
  <c r="W329" i="7"/>
  <c r="D332" i="7"/>
  <c r="D330" i="7" s="1"/>
  <c r="J332" i="7"/>
  <c r="P332" i="7"/>
  <c r="V332" i="7"/>
  <c r="D334" i="7"/>
  <c r="J334" i="7"/>
  <c r="P334" i="7"/>
  <c r="V334" i="7"/>
  <c r="I337" i="7"/>
  <c r="O337" i="7"/>
  <c r="U337" i="7"/>
  <c r="AA337" i="7"/>
  <c r="I339" i="7"/>
  <c r="O339" i="7"/>
  <c r="U339" i="7"/>
  <c r="AA339" i="7"/>
  <c r="H342" i="7"/>
  <c r="N342" i="7"/>
  <c r="T342" i="7"/>
  <c r="T340" i="7" s="1"/>
  <c r="Z342" i="7"/>
  <c r="H344" i="7"/>
  <c r="N344" i="7"/>
  <c r="T344" i="7"/>
  <c r="Z344" i="7"/>
  <c r="G347" i="7"/>
  <c r="G345" i="7" s="1"/>
  <c r="M347" i="7"/>
  <c r="S347" i="7"/>
  <c r="Y347" i="7"/>
  <c r="G349" i="7"/>
  <c r="M349" i="7"/>
  <c r="S349" i="7"/>
  <c r="Y349" i="7"/>
  <c r="F352" i="7"/>
  <c r="L352" i="7"/>
  <c r="R352" i="7"/>
  <c r="X352" i="7"/>
  <c r="F354" i="7"/>
  <c r="L354" i="7"/>
  <c r="R354" i="7"/>
  <c r="X354" i="7"/>
  <c r="E357" i="7"/>
  <c r="K357" i="7"/>
  <c r="Q357" i="7"/>
  <c r="Q355" i="7" s="1"/>
  <c r="W357" i="7"/>
  <c r="E359" i="7"/>
  <c r="K359" i="7"/>
  <c r="Q359" i="7"/>
  <c r="W359" i="7"/>
  <c r="D362" i="7"/>
  <c r="D360" i="7" s="1"/>
  <c r="J362" i="7"/>
  <c r="P362" i="7"/>
  <c r="V362" i="7"/>
  <c r="D364" i="7"/>
  <c r="J364" i="7"/>
  <c r="P364" i="7"/>
  <c r="V364" i="7"/>
  <c r="I367" i="7"/>
  <c r="O367" i="7"/>
  <c r="U367" i="7"/>
  <c r="AA367" i="7"/>
  <c r="I369" i="7"/>
  <c r="O369" i="7"/>
  <c r="U369" i="7"/>
  <c r="AA369" i="7"/>
  <c r="H372" i="7"/>
  <c r="N372" i="7"/>
  <c r="T372" i="7"/>
  <c r="T370" i="7" s="1"/>
  <c r="Z372" i="7"/>
  <c r="H374" i="7"/>
  <c r="N374" i="7"/>
  <c r="T374" i="7"/>
  <c r="Z374" i="7"/>
  <c r="G377" i="7"/>
  <c r="G375" i="7" s="1"/>
  <c r="M377" i="7"/>
  <c r="S377" i="7"/>
  <c r="Y377" i="7"/>
  <c r="G379" i="7"/>
  <c r="M379" i="7"/>
  <c r="S379" i="7"/>
  <c r="Y379" i="7"/>
  <c r="F382" i="7"/>
  <c r="L382" i="7"/>
  <c r="R382" i="7"/>
  <c r="X382" i="7"/>
  <c r="F384" i="7"/>
  <c r="L384" i="7"/>
  <c r="R384" i="7"/>
  <c r="X384" i="7"/>
  <c r="E387" i="7"/>
  <c r="K387" i="7"/>
  <c r="Q387" i="7"/>
  <c r="Q385" i="7" s="1"/>
  <c r="W387" i="7"/>
  <c r="E389" i="7"/>
  <c r="K389" i="7"/>
  <c r="Q389" i="7"/>
  <c r="W389" i="7"/>
  <c r="D392" i="7"/>
  <c r="D390" i="7" s="1"/>
  <c r="J392" i="7"/>
  <c r="P392" i="7"/>
  <c r="V392" i="7"/>
  <c r="D394" i="7"/>
  <c r="J394" i="7"/>
  <c r="P394" i="7"/>
  <c r="V394" i="7"/>
  <c r="I397" i="7"/>
  <c r="O397" i="7"/>
  <c r="U397" i="7"/>
  <c r="AA397" i="7"/>
  <c r="I399" i="7"/>
  <c r="O399" i="7"/>
  <c r="U399" i="7"/>
  <c r="AA399" i="7"/>
  <c r="H402" i="7"/>
  <c r="N402" i="7"/>
  <c r="T402" i="7"/>
  <c r="T400" i="7" s="1"/>
  <c r="Z402" i="7"/>
  <c r="H404" i="7"/>
  <c r="N404" i="7"/>
  <c r="T404" i="7"/>
  <c r="Z404" i="7"/>
  <c r="G407" i="7"/>
  <c r="G405" i="7" s="1"/>
  <c r="M407" i="7"/>
  <c r="S407" i="7"/>
  <c r="Y407" i="7"/>
  <c r="G409" i="7"/>
  <c r="M409" i="7"/>
  <c r="S409" i="7"/>
  <c r="Y409" i="7"/>
  <c r="F412" i="7"/>
  <c r="L412" i="7"/>
  <c r="R412" i="7"/>
  <c r="X412" i="7"/>
  <c r="F414" i="7"/>
  <c r="L414" i="7"/>
  <c r="R414" i="7"/>
  <c r="X414" i="7"/>
  <c r="E417" i="7"/>
  <c r="K417" i="7"/>
  <c r="Q417" i="7"/>
  <c r="Q415" i="7" s="1"/>
  <c r="W417" i="7"/>
  <c r="E419" i="7"/>
  <c r="K419" i="7"/>
  <c r="Q419" i="7"/>
  <c r="W419" i="7"/>
  <c r="D422" i="7"/>
  <c r="D420" i="7" s="1"/>
  <c r="J422" i="7"/>
  <c r="P422" i="7"/>
  <c r="V422" i="7"/>
  <c r="D424" i="7"/>
  <c r="J424" i="7"/>
  <c r="P424" i="7"/>
  <c r="V424" i="7"/>
  <c r="I427" i="7"/>
  <c r="O427" i="7"/>
  <c r="U427" i="7"/>
  <c r="AA427" i="7"/>
  <c r="I429" i="7"/>
  <c r="O429" i="7"/>
  <c r="U429" i="7"/>
  <c r="AA429" i="7"/>
  <c r="H432" i="7"/>
  <c r="N432" i="7"/>
  <c r="T432" i="7"/>
  <c r="T430" i="7" s="1"/>
  <c r="Z432" i="7"/>
  <c r="H434" i="7"/>
  <c r="N434" i="7"/>
  <c r="T434" i="7"/>
  <c r="Z434" i="7"/>
  <c r="G437" i="7"/>
  <c r="G435" i="7" s="1"/>
  <c r="M437" i="7"/>
  <c r="S437" i="7"/>
  <c r="Y437" i="7"/>
  <c r="G439" i="7"/>
  <c r="M439" i="7"/>
  <c r="S439" i="7"/>
  <c r="Y439" i="7"/>
  <c r="F442" i="7"/>
  <c r="L442" i="7"/>
  <c r="R442" i="7"/>
  <c r="X442" i="7"/>
  <c r="F444" i="7"/>
  <c r="L444" i="7"/>
  <c r="R444" i="7"/>
  <c r="X444" i="7"/>
  <c r="E447" i="7"/>
  <c r="K447" i="7"/>
  <c r="Q447" i="7"/>
  <c r="Q445" i="7" s="1"/>
  <c r="W447" i="7"/>
  <c r="E449" i="7"/>
  <c r="K449" i="7"/>
  <c r="Q449" i="7"/>
  <c r="W449" i="7"/>
  <c r="D452" i="7"/>
  <c r="D450" i="7" s="1"/>
  <c r="J452" i="7"/>
  <c r="P452" i="7"/>
  <c r="V452" i="7"/>
  <c r="D454" i="7"/>
  <c r="J454" i="7"/>
  <c r="P454" i="7"/>
  <c r="V454" i="7"/>
  <c r="I457" i="7"/>
  <c r="O457" i="7"/>
  <c r="U457" i="7"/>
  <c r="AA457" i="7"/>
  <c r="I459" i="7"/>
  <c r="O459" i="7"/>
  <c r="U459" i="7"/>
  <c r="AA459" i="7"/>
  <c r="H462" i="7"/>
  <c r="N462" i="7"/>
  <c r="T462" i="7"/>
  <c r="T460" i="7" s="1"/>
  <c r="Z462" i="7"/>
  <c r="H464" i="7"/>
  <c r="N464" i="7"/>
  <c r="T464" i="7"/>
  <c r="Z464" i="7"/>
  <c r="G467" i="7"/>
  <c r="G465" i="7" s="1"/>
  <c r="M467" i="7"/>
  <c r="S467" i="7"/>
  <c r="Y467" i="7"/>
  <c r="G469" i="7"/>
  <c r="M469" i="7"/>
  <c r="S469" i="7"/>
  <c r="Y469" i="7"/>
  <c r="F472" i="7"/>
  <c r="L472" i="7"/>
  <c r="R472" i="7"/>
  <c r="X472" i="7"/>
  <c r="F474" i="7"/>
  <c r="L474" i="7"/>
  <c r="R474" i="7"/>
  <c r="X474" i="7"/>
  <c r="E477" i="7"/>
  <c r="K477" i="7"/>
  <c r="Q477" i="7"/>
  <c r="Q475" i="7" s="1"/>
  <c r="W477" i="7"/>
  <c r="E479" i="7"/>
  <c r="K479" i="7"/>
  <c r="Q479" i="7"/>
  <c r="W479" i="7"/>
  <c r="J486" i="7"/>
  <c r="J484" i="7" s="1"/>
  <c r="P486" i="7"/>
  <c r="V486" i="7"/>
  <c r="D488" i="7"/>
  <c r="D484" i="7" s="1"/>
  <c r="J488" i="7"/>
  <c r="P488" i="7"/>
  <c r="V488" i="7"/>
  <c r="I491" i="7"/>
  <c r="O491" i="7"/>
  <c r="U491" i="7"/>
  <c r="AA491" i="7"/>
  <c r="I493" i="7"/>
  <c r="O493" i="7"/>
  <c r="U493" i="7"/>
  <c r="AA493" i="7"/>
  <c r="H496" i="7"/>
  <c r="N496" i="7"/>
  <c r="T496" i="7"/>
  <c r="Z496" i="7"/>
  <c r="Z494" i="7" s="1"/>
  <c r="H498" i="7"/>
  <c r="N498" i="7"/>
  <c r="T498" i="7"/>
  <c r="Z498" i="7"/>
  <c r="G501" i="7"/>
  <c r="M501" i="7"/>
  <c r="M499" i="7" s="1"/>
  <c r="S501" i="7"/>
  <c r="Y501" i="7"/>
  <c r="G503" i="7"/>
  <c r="M503" i="7"/>
  <c r="S503" i="7"/>
  <c r="Y503" i="7"/>
  <c r="F506" i="7"/>
  <c r="L506" i="7"/>
  <c r="R506" i="7"/>
  <c r="X506" i="7"/>
  <c r="F508" i="7"/>
  <c r="L508" i="7"/>
  <c r="R508" i="7"/>
  <c r="X508" i="7"/>
  <c r="E511" i="7"/>
  <c r="K511" i="7"/>
  <c r="Q511" i="7"/>
  <c r="W511" i="7"/>
  <c r="W509" i="7" s="1"/>
  <c r="E513" i="7"/>
  <c r="K513" i="7"/>
  <c r="Q513" i="7"/>
  <c r="W513" i="7"/>
  <c r="D516" i="7"/>
  <c r="J516" i="7"/>
  <c r="J514" i="7" s="1"/>
  <c r="P516" i="7"/>
  <c r="V516" i="7"/>
  <c r="D518" i="7"/>
  <c r="J518" i="7"/>
  <c r="P518" i="7"/>
  <c r="V518" i="7"/>
  <c r="B519" i="7"/>
  <c r="I521" i="7"/>
  <c r="O521" i="7"/>
  <c r="U521" i="7"/>
  <c r="AA521" i="7"/>
  <c r="I523" i="7"/>
  <c r="O523" i="7"/>
  <c r="U523" i="7"/>
  <c r="AA523" i="7"/>
  <c r="H526" i="7"/>
  <c r="N526" i="7"/>
  <c r="T526" i="7"/>
  <c r="T524" i="7" s="1"/>
  <c r="Z526" i="7"/>
  <c r="H528" i="7"/>
  <c r="N528" i="7"/>
  <c r="T528" i="7"/>
  <c r="Z528" i="7"/>
  <c r="G531" i="7"/>
  <c r="G529" i="7" s="1"/>
  <c r="M531" i="7"/>
  <c r="S531" i="7"/>
  <c r="Y531" i="7"/>
  <c r="G533" i="7"/>
  <c r="M533" i="7"/>
  <c r="S533" i="7"/>
  <c r="Y533" i="7"/>
  <c r="F536" i="7"/>
  <c r="L536" i="7"/>
  <c r="R536" i="7"/>
  <c r="X536" i="7"/>
  <c r="F538" i="7"/>
  <c r="L538" i="7"/>
  <c r="R538" i="7"/>
  <c r="X538" i="7"/>
  <c r="E541" i="7"/>
  <c r="K541" i="7"/>
  <c r="Q541" i="7"/>
  <c r="Q539" i="7" s="1"/>
  <c r="W541" i="7"/>
  <c r="E543" i="7"/>
  <c r="K543" i="7"/>
  <c r="Q543" i="7"/>
  <c r="W543" i="7"/>
  <c r="D546" i="7"/>
  <c r="D544" i="7" s="1"/>
  <c r="J546" i="7"/>
  <c r="P546" i="7"/>
  <c r="V546" i="7"/>
  <c r="D548" i="7"/>
  <c r="J548" i="7"/>
  <c r="P548" i="7"/>
  <c r="V548" i="7"/>
  <c r="B549" i="7"/>
  <c r="I551" i="7"/>
  <c r="O551" i="7"/>
  <c r="U551" i="7"/>
  <c r="AA551" i="7"/>
  <c r="AA549" i="7" s="1"/>
  <c r="I553" i="7"/>
  <c r="O553" i="7"/>
  <c r="U553" i="7"/>
  <c r="AA553" i="7"/>
  <c r="H556" i="7"/>
  <c r="N556" i="7"/>
  <c r="N554" i="7" s="1"/>
  <c r="T556" i="7"/>
  <c r="Z556" i="7"/>
  <c r="H558" i="7"/>
  <c r="N558" i="7"/>
  <c r="T558" i="7"/>
  <c r="Z558" i="7"/>
  <c r="G561" i="7"/>
  <c r="M561" i="7"/>
  <c r="S561" i="7"/>
  <c r="Y561" i="7"/>
  <c r="G563" i="7"/>
  <c r="M563" i="7"/>
  <c r="S563" i="7"/>
  <c r="Y563" i="7"/>
  <c r="F566" i="7"/>
  <c r="L566" i="7"/>
  <c r="R566" i="7"/>
  <c r="X566" i="7"/>
  <c r="X564" i="7" s="1"/>
  <c r="F568" i="7"/>
  <c r="L568" i="7"/>
  <c r="R568" i="7"/>
  <c r="X568" i="7"/>
  <c r="E571" i="7"/>
  <c r="K571" i="7"/>
  <c r="K569" i="7" s="1"/>
  <c r="Q571" i="7"/>
  <c r="W571" i="7"/>
  <c r="E573" i="7"/>
  <c r="K573" i="7"/>
  <c r="Q573" i="7"/>
  <c r="W573" i="7"/>
  <c r="D576" i="7"/>
  <c r="J576" i="7"/>
  <c r="P576" i="7"/>
  <c r="V576" i="7"/>
  <c r="D578" i="7"/>
  <c r="J578" i="7"/>
  <c r="P578" i="7"/>
  <c r="V578" i="7"/>
  <c r="B579" i="7"/>
  <c r="I581" i="7"/>
  <c r="O581" i="7"/>
  <c r="U581" i="7"/>
  <c r="U579" i="7" s="1"/>
  <c r="AA581" i="7"/>
  <c r="I583" i="7"/>
  <c r="O583" i="7"/>
  <c r="U583" i="7"/>
  <c r="AA583" i="7"/>
  <c r="H586" i="7"/>
  <c r="H584" i="7" s="1"/>
  <c r="N586" i="7"/>
  <c r="T586" i="7"/>
  <c r="Z586" i="7"/>
  <c r="H588" i="7"/>
  <c r="N588" i="7"/>
  <c r="T588" i="7"/>
  <c r="Z588" i="7"/>
  <c r="G591" i="7"/>
  <c r="M591" i="7"/>
  <c r="S591" i="7"/>
  <c r="Y591" i="7"/>
  <c r="G593" i="7"/>
  <c r="M593" i="7"/>
  <c r="S593" i="7"/>
  <c r="Y593" i="7"/>
  <c r="F596" i="7"/>
  <c r="L596" i="7"/>
  <c r="R596" i="7"/>
  <c r="R594" i="7" s="1"/>
  <c r="X596" i="7"/>
  <c r="F598" i="7"/>
  <c r="L598" i="7"/>
  <c r="R598" i="7"/>
  <c r="X598" i="7"/>
  <c r="E601" i="7"/>
  <c r="E599" i="7" s="1"/>
  <c r="K601" i="7"/>
  <c r="Q601" i="7"/>
  <c r="W601" i="7"/>
  <c r="E603" i="7"/>
  <c r="K603" i="7"/>
  <c r="Q603" i="7"/>
  <c r="W603" i="7"/>
  <c r="D606" i="7"/>
  <c r="J606" i="7"/>
  <c r="P606" i="7"/>
  <c r="V606" i="7"/>
  <c r="D608" i="7"/>
  <c r="J608" i="7"/>
  <c r="P608" i="7"/>
  <c r="V608" i="7"/>
  <c r="B609" i="7"/>
  <c r="I611" i="7"/>
  <c r="O611" i="7"/>
  <c r="O609" i="7" s="1"/>
  <c r="U611" i="7"/>
  <c r="AA611" i="7"/>
  <c r="I613" i="7"/>
  <c r="O613" i="7"/>
  <c r="U613" i="7"/>
  <c r="AA613" i="7"/>
  <c r="H616" i="7"/>
  <c r="N616" i="7"/>
  <c r="T616" i="7"/>
  <c r="Z616" i="7"/>
  <c r="H618" i="7"/>
  <c r="N618" i="7"/>
  <c r="T618" i="7"/>
  <c r="Z618" i="7"/>
  <c r="G621" i="7"/>
  <c r="M621" i="7"/>
  <c r="S621" i="7"/>
  <c r="Y621" i="7"/>
  <c r="Y619" i="7" s="1"/>
  <c r="G623" i="7"/>
  <c r="M623" i="7"/>
  <c r="S623" i="7"/>
  <c r="Y623" i="7"/>
  <c r="F626" i="7"/>
  <c r="L626" i="7"/>
  <c r="L624" i="7" s="1"/>
  <c r="R626" i="7"/>
  <c r="X626" i="7"/>
  <c r="F628" i="7"/>
  <c r="L628" i="7"/>
  <c r="R628" i="7"/>
  <c r="X628" i="7"/>
  <c r="E631" i="7"/>
  <c r="K631" i="7"/>
  <c r="Q631" i="7"/>
  <c r="W631" i="7"/>
  <c r="E633" i="7"/>
  <c r="K633" i="7"/>
  <c r="Q633" i="7"/>
  <c r="W633" i="7"/>
  <c r="D636" i="7"/>
  <c r="J636" i="7"/>
  <c r="P636" i="7"/>
  <c r="V636" i="7"/>
  <c r="V634" i="7" s="1"/>
  <c r="D638" i="7"/>
  <c r="J638" i="7"/>
  <c r="P638" i="7"/>
  <c r="V638" i="7"/>
  <c r="D643" i="7"/>
  <c r="F644" i="7"/>
  <c r="F643" i="7" s="1"/>
  <c r="J10" i="8"/>
  <c r="P10" i="8"/>
  <c r="V10" i="8"/>
  <c r="J12" i="8"/>
  <c r="P12" i="8"/>
  <c r="V12" i="8"/>
  <c r="J13" i="8"/>
  <c r="P13" i="8"/>
  <c r="V13" i="8"/>
  <c r="I16" i="8"/>
  <c r="O16" i="8"/>
  <c r="U16" i="8"/>
  <c r="AA16" i="8"/>
  <c r="I18" i="8"/>
  <c r="O18" i="8"/>
  <c r="U18" i="8"/>
  <c r="AA18" i="8"/>
  <c r="I19" i="8"/>
  <c r="O19" i="8"/>
  <c r="U19" i="8"/>
  <c r="AA19" i="8"/>
  <c r="H22" i="8"/>
  <c r="N22" i="8"/>
  <c r="T22" i="8"/>
  <c r="Z22" i="8"/>
  <c r="H24" i="8"/>
  <c r="N24" i="8"/>
  <c r="T24" i="8"/>
  <c r="Z24" i="8"/>
  <c r="H25" i="8"/>
  <c r="N25" i="8"/>
  <c r="T25" i="8"/>
  <c r="Z25" i="8"/>
  <c r="G28" i="8"/>
  <c r="M28" i="8"/>
  <c r="S28" i="8"/>
  <c r="Y28" i="8"/>
  <c r="G30" i="8"/>
  <c r="M30" i="8"/>
  <c r="S30" i="8"/>
  <c r="Y30" i="8"/>
  <c r="G31" i="8"/>
  <c r="M31" i="8"/>
  <c r="S31" i="8"/>
  <c r="Y31" i="8"/>
  <c r="F34" i="8"/>
  <c r="L34" i="8"/>
  <c r="R34" i="8"/>
  <c r="X34" i="8"/>
  <c r="F36" i="8"/>
  <c r="L36" i="8"/>
  <c r="R36" i="8"/>
  <c r="X36" i="8"/>
  <c r="F37" i="8"/>
  <c r="L37" i="8"/>
  <c r="R37" i="8"/>
  <c r="X37" i="8"/>
  <c r="E40" i="8"/>
  <c r="K40" i="8"/>
  <c r="Q40" i="8"/>
  <c r="W40" i="8"/>
  <c r="E42" i="8"/>
  <c r="K42" i="8"/>
  <c r="Q42" i="8"/>
  <c r="W42" i="8"/>
  <c r="E43" i="8"/>
  <c r="K43" i="8"/>
  <c r="Q43" i="8"/>
  <c r="W43" i="8"/>
  <c r="D46" i="8"/>
  <c r="J46" i="8"/>
  <c r="P46" i="8"/>
  <c r="V46" i="8"/>
  <c r="D48" i="8"/>
  <c r="J48" i="8"/>
  <c r="P48" i="8"/>
  <c r="V48" i="8"/>
  <c r="D49" i="8"/>
  <c r="J49" i="8"/>
  <c r="P49" i="8"/>
  <c r="V49" i="8"/>
  <c r="I52" i="8"/>
  <c r="O52" i="8"/>
  <c r="U52" i="8"/>
  <c r="AA52" i="8"/>
  <c r="I54" i="8"/>
  <c r="O54" i="8"/>
  <c r="U54" i="8"/>
  <c r="AA54" i="8"/>
  <c r="I55" i="8"/>
  <c r="O55" i="8"/>
  <c r="U55" i="8"/>
  <c r="AA55" i="8"/>
  <c r="H58" i="8"/>
  <c r="N58" i="8"/>
  <c r="T58" i="8"/>
  <c r="Z58" i="8"/>
  <c r="H60" i="8"/>
  <c r="N60" i="8"/>
  <c r="T60" i="8"/>
  <c r="Z60" i="8"/>
  <c r="H61" i="8"/>
  <c r="N61" i="8"/>
  <c r="T61" i="8"/>
  <c r="Z61" i="8"/>
  <c r="G64" i="8"/>
  <c r="M64" i="8"/>
  <c r="S64" i="8"/>
  <c r="Y64" i="8"/>
  <c r="G66" i="8"/>
  <c r="M66" i="8"/>
  <c r="S66" i="8"/>
  <c r="Y66" i="8"/>
  <c r="G67" i="8"/>
  <c r="M67" i="8"/>
  <c r="S67" i="8"/>
  <c r="Y67" i="8"/>
  <c r="F70" i="8"/>
  <c r="L70" i="8"/>
  <c r="R70" i="8"/>
  <c r="X70" i="8"/>
  <c r="F72" i="8"/>
  <c r="L72" i="8"/>
  <c r="R72" i="8"/>
  <c r="X72" i="8"/>
  <c r="F73" i="8"/>
  <c r="L73" i="8"/>
  <c r="R73" i="8"/>
  <c r="X73" i="8"/>
  <c r="E76" i="8"/>
  <c r="K76" i="8"/>
  <c r="Q76" i="8"/>
  <c r="W76" i="8"/>
  <c r="E78" i="8"/>
  <c r="K78" i="8"/>
  <c r="Q78" i="8"/>
  <c r="W78" i="8"/>
  <c r="E79" i="8"/>
  <c r="K79" i="8"/>
  <c r="Q79" i="8"/>
  <c r="W79" i="8"/>
  <c r="D82" i="8"/>
  <c r="J82" i="8"/>
  <c r="P82" i="8"/>
  <c r="V82" i="8"/>
  <c r="D84" i="8"/>
  <c r="J84" i="8"/>
  <c r="P84" i="8"/>
  <c r="V84" i="8"/>
  <c r="D85" i="8"/>
  <c r="J85" i="8"/>
  <c r="P85" i="8"/>
  <c r="V85" i="8"/>
  <c r="I88" i="8"/>
  <c r="O88" i="8"/>
  <c r="U88" i="8"/>
  <c r="AA88" i="8"/>
  <c r="I90" i="8"/>
  <c r="O90" i="8"/>
  <c r="U90" i="8"/>
  <c r="AA90" i="8"/>
  <c r="I91" i="8"/>
  <c r="O91" i="8"/>
  <c r="U91" i="8"/>
  <c r="AA91" i="8"/>
  <c r="H94" i="8"/>
  <c r="N94" i="8"/>
  <c r="T94" i="8"/>
  <c r="Z94" i="8"/>
  <c r="H96" i="8"/>
  <c r="N96" i="8"/>
  <c r="T96" i="8"/>
  <c r="Z96" i="8"/>
  <c r="H97" i="8"/>
  <c r="N97" i="8"/>
  <c r="T97" i="8"/>
  <c r="Z97" i="8"/>
  <c r="G100" i="8"/>
  <c r="M100" i="8"/>
  <c r="S100" i="8"/>
  <c r="Y100" i="8"/>
  <c r="G102" i="8"/>
  <c r="M102" i="8"/>
  <c r="S102" i="8"/>
  <c r="Y102" i="8"/>
  <c r="G103" i="8"/>
  <c r="M103" i="8"/>
  <c r="S103" i="8"/>
  <c r="Y103" i="8"/>
  <c r="F106" i="8"/>
  <c r="L106" i="8"/>
  <c r="R106" i="8"/>
  <c r="X106" i="8"/>
  <c r="F108" i="8"/>
  <c r="L108" i="8"/>
  <c r="R108" i="8"/>
  <c r="X108" i="8"/>
  <c r="F109" i="8"/>
  <c r="L109" i="8"/>
  <c r="R109" i="8"/>
  <c r="X109" i="8"/>
  <c r="E112" i="8"/>
  <c r="K112" i="8"/>
  <c r="Q112" i="8"/>
  <c r="W112" i="8"/>
  <c r="E114" i="8"/>
  <c r="K114" i="8"/>
  <c r="Q114" i="8"/>
  <c r="W114" i="8"/>
  <c r="E115" i="8"/>
  <c r="K115" i="8"/>
  <c r="Q115" i="8"/>
  <c r="W115" i="8"/>
  <c r="D118" i="8"/>
  <c r="J118" i="8"/>
  <c r="P118" i="8"/>
  <c r="V118" i="8"/>
  <c r="D120" i="8"/>
  <c r="J120" i="8"/>
  <c r="P120" i="8"/>
  <c r="V120" i="8"/>
  <c r="D121" i="8"/>
  <c r="J121" i="8"/>
  <c r="P121" i="8"/>
  <c r="V121" i="8"/>
  <c r="I124" i="8"/>
  <c r="O124" i="8"/>
  <c r="U124" i="8"/>
  <c r="AA124" i="8"/>
  <c r="I126" i="8"/>
  <c r="O126" i="8"/>
  <c r="U126" i="8"/>
  <c r="AA126" i="8"/>
  <c r="I127" i="8"/>
  <c r="O127" i="8"/>
  <c r="U127" i="8"/>
  <c r="AA127" i="8"/>
  <c r="H130" i="8"/>
  <c r="N130" i="8"/>
  <c r="T130" i="8"/>
  <c r="Z130" i="8"/>
  <c r="H132" i="8"/>
  <c r="N132" i="8"/>
  <c r="T132" i="8"/>
  <c r="Z132" i="8"/>
  <c r="H133" i="8"/>
  <c r="N133" i="8"/>
  <c r="T133" i="8"/>
  <c r="Z133" i="8"/>
  <c r="G136" i="8"/>
  <c r="M136" i="8"/>
  <c r="S136" i="8"/>
  <c r="Y136" i="8"/>
  <c r="G138" i="8"/>
  <c r="M138" i="8"/>
  <c r="S138" i="8"/>
  <c r="Y138" i="8"/>
  <c r="G139" i="8"/>
  <c r="M139" i="8"/>
  <c r="S139" i="8"/>
  <c r="Y139" i="8"/>
  <c r="F142" i="8"/>
  <c r="L142" i="8"/>
  <c r="R142" i="8"/>
  <c r="X142" i="8"/>
  <c r="F144" i="8"/>
  <c r="L144" i="8"/>
  <c r="R144" i="8"/>
  <c r="X144" i="8"/>
  <c r="F145" i="8"/>
  <c r="L145" i="8"/>
  <c r="R145" i="8"/>
  <c r="X145" i="8"/>
  <c r="E148" i="8"/>
  <c r="K148" i="8"/>
  <c r="Q148" i="8"/>
  <c r="W148" i="8"/>
  <c r="E150" i="8"/>
  <c r="K150" i="8"/>
  <c r="Q150" i="8"/>
  <c r="W150" i="8"/>
  <c r="E151" i="8"/>
  <c r="K151" i="8"/>
  <c r="Q151" i="8"/>
  <c r="W151" i="8"/>
  <c r="D154" i="8"/>
  <c r="J154" i="8"/>
  <c r="P154" i="8"/>
  <c r="V154" i="8"/>
  <c r="D156" i="8"/>
  <c r="J156" i="8"/>
  <c r="P156" i="8"/>
  <c r="V156" i="8"/>
  <c r="D157" i="8"/>
  <c r="J157" i="8"/>
  <c r="P157" i="8"/>
  <c r="V157" i="8"/>
  <c r="B158" i="8"/>
  <c r="I160" i="8"/>
  <c r="O160" i="8"/>
  <c r="U160" i="8"/>
  <c r="AA160" i="8"/>
  <c r="I162" i="8"/>
  <c r="O162" i="8"/>
  <c r="U162" i="8"/>
  <c r="AA162" i="8"/>
  <c r="I163" i="8"/>
  <c r="O163" i="8"/>
  <c r="U163" i="8"/>
  <c r="AA163" i="8"/>
  <c r="H166" i="8"/>
  <c r="N166" i="8"/>
  <c r="T166" i="8"/>
  <c r="Z166" i="8"/>
  <c r="H168" i="8"/>
  <c r="N168" i="8"/>
  <c r="T168" i="8"/>
  <c r="Z168" i="8"/>
  <c r="H169" i="8"/>
  <c r="N169" i="8"/>
  <c r="T169" i="8"/>
  <c r="Z169" i="8"/>
  <c r="G172" i="8"/>
  <c r="M172" i="8"/>
  <c r="S172" i="8"/>
  <c r="Y172" i="8"/>
  <c r="G174" i="8"/>
  <c r="M174" i="8"/>
  <c r="S174" i="8"/>
  <c r="Y174" i="8"/>
  <c r="G175" i="8"/>
  <c r="M175" i="8"/>
  <c r="S175" i="8"/>
  <c r="Y175" i="8"/>
  <c r="F178" i="8"/>
  <c r="L178" i="8"/>
  <c r="R178" i="8"/>
  <c r="X178" i="8"/>
  <c r="F180" i="8"/>
  <c r="L180" i="8"/>
  <c r="R180" i="8"/>
  <c r="X180" i="8"/>
  <c r="F181" i="8"/>
  <c r="L181" i="8"/>
  <c r="R181" i="8"/>
  <c r="X181" i="8"/>
  <c r="E184" i="8"/>
  <c r="K184" i="8"/>
  <c r="Q184" i="8"/>
  <c r="W184" i="8"/>
  <c r="E186" i="8"/>
  <c r="K186" i="8"/>
  <c r="Q186" i="8"/>
  <c r="W186" i="8"/>
  <c r="E187" i="8"/>
  <c r="K187" i="8"/>
  <c r="Q187" i="8"/>
  <c r="W187" i="8"/>
  <c r="D190" i="8"/>
  <c r="J190" i="8"/>
  <c r="P190" i="8"/>
  <c r="V190" i="8"/>
  <c r="D192" i="8"/>
  <c r="J192" i="8"/>
  <c r="P192" i="8"/>
  <c r="V192" i="8"/>
  <c r="D193" i="8"/>
  <c r="J193" i="8"/>
  <c r="P193" i="8"/>
  <c r="V193" i="8"/>
  <c r="J9" i="9"/>
  <c r="P9" i="9"/>
  <c r="V9" i="9"/>
  <c r="W638" i="9"/>
  <c r="Q638" i="9"/>
  <c r="K638" i="9"/>
  <c r="E638" i="9"/>
  <c r="X633" i="9"/>
  <c r="R633" i="9"/>
  <c r="L633" i="9"/>
  <c r="F633" i="9"/>
  <c r="Y628" i="9"/>
  <c r="S628" i="9"/>
  <c r="M628" i="9"/>
  <c r="G628" i="9"/>
  <c r="Z623" i="9"/>
  <c r="T623" i="9"/>
  <c r="N623" i="9"/>
  <c r="H623" i="9"/>
  <c r="AA618" i="9"/>
  <c r="U618" i="9"/>
  <c r="O618" i="9"/>
  <c r="I618" i="9"/>
  <c r="V613" i="9"/>
  <c r="P613" i="9"/>
  <c r="J613" i="9"/>
  <c r="D613" i="9"/>
  <c r="W608" i="9"/>
  <c r="Q608" i="9"/>
  <c r="K608" i="9"/>
  <c r="E608" i="9"/>
  <c r="X603" i="9"/>
  <c r="R603" i="9"/>
  <c r="L603" i="9"/>
  <c r="F603" i="9"/>
  <c r="Y598" i="9"/>
  <c r="S598" i="9"/>
  <c r="M598" i="9"/>
  <c r="G598" i="9"/>
  <c r="Z593" i="9"/>
  <c r="T593" i="9"/>
  <c r="N593" i="9"/>
  <c r="H593" i="9"/>
  <c r="AA588" i="9"/>
  <c r="U588" i="9"/>
  <c r="O588" i="9"/>
  <c r="I588" i="9"/>
  <c r="V583" i="9"/>
  <c r="P583" i="9"/>
  <c r="J583" i="9"/>
  <c r="D583" i="9"/>
  <c r="W578" i="9"/>
  <c r="Q578" i="9"/>
  <c r="K578" i="9"/>
  <c r="E578" i="9"/>
  <c r="X573" i="9"/>
  <c r="R573" i="9"/>
  <c r="L573" i="9"/>
  <c r="F573" i="9"/>
  <c r="Y568" i="9"/>
  <c r="S568" i="9"/>
  <c r="M568" i="9"/>
  <c r="G568" i="9"/>
  <c r="Z563" i="9"/>
  <c r="T563" i="9"/>
  <c r="N563" i="9"/>
  <c r="H563" i="9"/>
  <c r="AA558" i="9"/>
  <c r="U558" i="9"/>
  <c r="O558" i="9"/>
  <c r="I558" i="9"/>
  <c r="V553" i="9"/>
  <c r="P553" i="9"/>
  <c r="J553" i="9"/>
  <c r="D553" i="9"/>
  <c r="W548" i="9"/>
  <c r="Q548" i="9"/>
  <c r="K548" i="9"/>
  <c r="E548" i="9"/>
  <c r="X543" i="9"/>
  <c r="R543" i="9"/>
  <c r="L543" i="9"/>
  <c r="F543" i="9"/>
  <c r="Y538" i="9"/>
  <c r="S538" i="9"/>
  <c r="M538" i="9"/>
  <c r="G538" i="9"/>
  <c r="Z533" i="9"/>
  <c r="T533" i="9"/>
  <c r="N533" i="9"/>
  <c r="H533" i="9"/>
  <c r="AA528" i="9"/>
  <c r="U528" i="9"/>
  <c r="O528" i="9"/>
  <c r="I528" i="9"/>
  <c r="V523" i="9"/>
  <c r="P523" i="9"/>
  <c r="J523" i="9"/>
  <c r="D523" i="9"/>
  <c r="W518" i="9"/>
  <c r="Q518" i="9"/>
  <c r="K518" i="9"/>
  <c r="E518" i="9"/>
  <c r="X513" i="9"/>
  <c r="R513" i="9"/>
  <c r="L513" i="9"/>
  <c r="F513" i="9"/>
  <c r="Y508" i="9"/>
  <c r="S508" i="9"/>
  <c r="M508" i="9"/>
  <c r="G508" i="9"/>
  <c r="Z503" i="9"/>
  <c r="T503" i="9"/>
  <c r="N503" i="9"/>
  <c r="H503" i="9"/>
  <c r="AA498" i="9"/>
  <c r="U498" i="9"/>
  <c r="O498" i="9"/>
  <c r="I498" i="9"/>
  <c r="V493" i="9"/>
  <c r="P493" i="9"/>
  <c r="J493" i="9"/>
  <c r="D493" i="9"/>
  <c r="W488" i="9"/>
  <c r="W484" i="9" s="1"/>
  <c r="Q488" i="9"/>
  <c r="Q484" i="9" s="1"/>
  <c r="K488" i="9"/>
  <c r="K484" i="9" s="1"/>
  <c r="E488" i="9"/>
  <c r="E484" i="9" s="1"/>
  <c r="X479" i="9"/>
  <c r="X475" i="9" s="1"/>
  <c r="R479" i="9"/>
  <c r="L479" i="9"/>
  <c r="F479" i="9"/>
  <c r="Y474" i="9"/>
  <c r="S474" i="9"/>
  <c r="M474" i="9"/>
  <c r="G474" i="9"/>
  <c r="Z469" i="9"/>
  <c r="T469" i="9"/>
  <c r="N469" i="9"/>
  <c r="H469" i="9"/>
  <c r="AA464" i="9"/>
  <c r="U464" i="9"/>
  <c r="O464" i="9"/>
  <c r="I464" i="9"/>
  <c r="V459" i="9"/>
  <c r="P459" i="9"/>
  <c r="J459" i="9"/>
  <c r="D459" i="9"/>
  <c r="W454" i="9"/>
  <c r="Q454" i="9"/>
  <c r="K454" i="9"/>
  <c r="E454" i="9"/>
  <c r="X449" i="9"/>
  <c r="R449" i="9"/>
  <c r="L449" i="9"/>
  <c r="F449" i="9"/>
  <c r="Y444" i="9"/>
  <c r="S444" i="9"/>
  <c r="M444" i="9"/>
  <c r="G444" i="9"/>
  <c r="Z439" i="9"/>
  <c r="T439" i="9"/>
  <c r="N439" i="9"/>
  <c r="H439" i="9"/>
  <c r="AA434" i="9"/>
  <c r="U434" i="9"/>
  <c r="O434" i="9"/>
  <c r="I434" i="9"/>
  <c r="V429" i="9"/>
  <c r="P429" i="9"/>
  <c r="J429" i="9"/>
  <c r="D429" i="9"/>
  <c r="W424" i="9"/>
  <c r="Q424" i="9"/>
  <c r="K424" i="9"/>
  <c r="E424" i="9"/>
  <c r="X419" i="9"/>
  <c r="R419" i="9"/>
  <c r="L419" i="9"/>
  <c r="F419" i="9"/>
  <c r="Y414" i="9"/>
  <c r="S414" i="9"/>
  <c r="M414" i="9"/>
  <c r="G414" i="9"/>
  <c r="Z409" i="9"/>
  <c r="T409" i="9"/>
  <c r="N409" i="9"/>
  <c r="H409" i="9"/>
  <c r="AA404" i="9"/>
  <c r="U404" i="9"/>
  <c r="O404" i="9"/>
  <c r="I404" i="9"/>
  <c r="V399" i="9"/>
  <c r="P399" i="9"/>
  <c r="J399" i="9"/>
  <c r="D399" i="9"/>
  <c r="W394" i="9"/>
  <c r="Q394" i="9"/>
  <c r="K394" i="9"/>
  <c r="E394" i="9"/>
  <c r="X389" i="9"/>
  <c r="R389" i="9"/>
  <c r="L389" i="9"/>
  <c r="F389" i="9"/>
  <c r="Y384" i="9"/>
  <c r="S384" i="9"/>
  <c r="M384" i="9"/>
  <c r="G384" i="9"/>
  <c r="Z379" i="9"/>
  <c r="T379" i="9"/>
  <c r="N379" i="9"/>
  <c r="H379" i="9"/>
  <c r="AA374" i="9"/>
  <c r="U374" i="9"/>
  <c r="O374" i="9"/>
  <c r="I374" i="9"/>
  <c r="V369" i="9"/>
  <c r="P369" i="9"/>
  <c r="J369" i="9"/>
  <c r="D369" i="9"/>
  <c r="W364" i="9"/>
  <c r="Q364" i="9"/>
  <c r="K364" i="9"/>
  <c r="E364" i="9"/>
  <c r="X359" i="9"/>
  <c r="R359" i="9"/>
  <c r="L359" i="9"/>
  <c r="F359" i="9"/>
  <c r="Y354" i="9"/>
  <c r="S354" i="9"/>
  <c r="M354" i="9"/>
  <c r="G354" i="9"/>
  <c r="Z349" i="9"/>
  <c r="T349" i="9"/>
  <c r="N349" i="9"/>
  <c r="H349" i="9"/>
  <c r="AA344" i="9"/>
  <c r="U344" i="9"/>
  <c r="O344" i="9"/>
  <c r="I344" i="9"/>
  <c r="V339" i="9"/>
  <c r="P339" i="9"/>
  <c r="J339" i="9"/>
  <c r="D339" i="9"/>
  <c r="W334" i="9"/>
  <c r="Q334" i="9"/>
  <c r="K334" i="9"/>
  <c r="E334" i="9"/>
  <c r="X329" i="9"/>
  <c r="R329" i="9"/>
  <c r="L329" i="9"/>
  <c r="F329" i="9"/>
  <c r="Y320" i="9"/>
  <c r="S320" i="9"/>
  <c r="M320" i="9"/>
  <c r="G320" i="9"/>
  <c r="Z315" i="9"/>
  <c r="T315" i="9"/>
  <c r="N315" i="9"/>
  <c r="H315" i="9"/>
  <c r="AA310" i="9"/>
  <c r="U310" i="9"/>
  <c r="O310" i="9"/>
  <c r="I310" i="9"/>
  <c r="V305" i="9"/>
  <c r="P305" i="9"/>
  <c r="J305" i="9"/>
  <c r="D305" i="9"/>
  <c r="W300" i="9"/>
  <c r="Q300" i="9"/>
  <c r="K300" i="9"/>
  <c r="E300" i="9"/>
  <c r="X295" i="9"/>
  <c r="R295" i="9"/>
  <c r="L295" i="9"/>
  <c r="F295" i="9"/>
  <c r="Y290" i="9"/>
  <c r="S290" i="9"/>
  <c r="M290" i="9"/>
  <c r="G290" i="9"/>
  <c r="Z285" i="9"/>
  <c r="T285" i="9"/>
  <c r="N285" i="9"/>
  <c r="H285" i="9"/>
  <c r="AA280" i="9"/>
  <c r="U280" i="9"/>
  <c r="O280" i="9"/>
  <c r="I280" i="9"/>
  <c r="V275" i="9"/>
  <c r="P275" i="9"/>
  <c r="J275" i="9"/>
  <c r="D275" i="9"/>
  <c r="W270" i="9"/>
  <c r="Q270" i="9"/>
  <c r="K270" i="9"/>
  <c r="E270" i="9"/>
  <c r="X265" i="9"/>
  <c r="R265" i="9"/>
  <c r="L265" i="9"/>
  <c r="F265" i="9"/>
  <c r="Y260" i="9"/>
  <c r="S260" i="9"/>
  <c r="M260" i="9"/>
  <c r="G260" i="9"/>
  <c r="Z255" i="9"/>
  <c r="T255" i="9"/>
  <c r="N255" i="9"/>
  <c r="H255" i="9"/>
  <c r="AA250" i="9"/>
  <c r="U250" i="9"/>
  <c r="O250" i="9"/>
  <c r="I250" i="9"/>
  <c r="V245" i="9"/>
  <c r="P245" i="9"/>
  <c r="J245" i="9"/>
  <c r="D245" i="9"/>
  <c r="W240" i="9"/>
  <c r="Q240" i="9"/>
  <c r="K240" i="9"/>
  <c r="E240" i="9"/>
  <c r="X235" i="9"/>
  <c r="R235" i="9"/>
  <c r="L235" i="9"/>
  <c r="F235" i="9"/>
  <c r="Y230" i="9"/>
  <c r="S230" i="9"/>
  <c r="M230" i="9"/>
  <c r="G230" i="9"/>
  <c r="Z225" i="9"/>
  <c r="T225" i="9"/>
  <c r="N225" i="9"/>
  <c r="H225" i="9"/>
  <c r="AA220" i="9"/>
  <c r="U220" i="9"/>
  <c r="O220" i="9"/>
  <c r="I220" i="9"/>
  <c r="V215" i="9"/>
  <c r="P215" i="9"/>
  <c r="J215" i="9"/>
  <c r="D215" i="9"/>
  <c r="W210" i="9"/>
  <c r="Q210" i="9"/>
  <c r="K210" i="9"/>
  <c r="E210" i="9"/>
  <c r="X205" i="9"/>
  <c r="R205" i="9"/>
  <c r="L205" i="9"/>
  <c r="F205" i="9"/>
  <c r="Y200" i="9"/>
  <c r="S200" i="9"/>
  <c r="M200" i="9"/>
  <c r="G200" i="9"/>
  <c r="V638" i="9"/>
  <c r="P638" i="9"/>
  <c r="J638" i="9"/>
  <c r="D638" i="9"/>
  <c r="W633" i="9"/>
  <c r="Q633" i="9"/>
  <c r="K633" i="9"/>
  <c r="E633" i="9"/>
  <c r="X628" i="9"/>
  <c r="R628" i="9"/>
  <c r="L628" i="9"/>
  <c r="F628" i="9"/>
  <c r="Y623" i="9"/>
  <c r="S623" i="9"/>
  <c r="M623" i="9"/>
  <c r="G623" i="9"/>
  <c r="Z618" i="9"/>
  <c r="T618" i="9"/>
  <c r="N618" i="9"/>
  <c r="H618" i="9"/>
  <c r="AA613" i="9"/>
  <c r="U613" i="9"/>
  <c r="O613" i="9"/>
  <c r="I613" i="9"/>
  <c r="V608" i="9"/>
  <c r="P608" i="9"/>
  <c r="J608" i="9"/>
  <c r="D608" i="9"/>
  <c r="W603" i="9"/>
  <c r="Q603" i="9"/>
  <c r="K603" i="9"/>
  <c r="E603" i="9"/>
  <c r="X598" i="9"/>
  <c r="R598" i="9"/>
  <c r="L598" i="9"/>
  <c r="F598" i="9"/>
  <c r="Y593" i="9"/>
  <c r="S593" i="9"/>
  <c r="M593" i="9"/>
  <c r="G593" i="9"/>
  <c r="Z588" i="9"/>
  <c r="T588" i="9"/>
  <c r="N588" i="9"/>
  <c r="H588" i="9"/>
  <c r="AA583" i="9"/>
  <c r="U583" i="9"/>
  <c r="O583" i="9"/>
  <c r="I583" i="9"/>
  <c r="V578" i="9"/>
  <c r="P578" i="9"/>
  <c r="J578" i="9"/>
  <c r="D578" i="9"/>
  <c r="W573" i="9"/>
  <c r="Q573" i="9"/>
  <c r="K573" i="9"/>
  <c r="E573" i="9"/>
  <c r="X568" i="9"/>
  <c r="R568" i="9"/>
  <c r="L568" i="9"/>
  <c r="F568" i="9"/>
  <c r="Y563" i="9"/>
  <c r="S563" i="9"/>
  <c r="M563" i="9"/>
  <c r="G563" i="9"/>
  <c r="Z558" i="9"/>
  <c r="T558" i="9"/>
  <c r="N558" i="9"/>
  <c r="H558" i="9"/>
  <c r="AA553" i="9"/>
  <c r="U553" i="9"/>
  <c r="O553" i="9"/>
  <c r="I553" i="9"/>
  <c r="V548" i="9"/>
  <c r="P548" i="9"/>
  <c r="J548" i="9"/>
  <c r="D548" i="9"/>
  <c r="W543" i="9"/>
  <c r="Q543" i="9"/>
  <c r="K543" i="9"/>
  <c r="E543" i="9"/>
  <c r="X538" i="9"/>
  <c r="R538" i="9"/>
  <c r="L538" i="9"/>
  <c r="F538" i="9"/>
  <c r="Y533" i="9"/>
  <c r="S533" i="9"/>
  <c r="M533" i="9"/>
  <c r="G533" i="9"/>
  <c r="Z528" i="9"/>
  <c r="T528" i="9"/>
  <c r="N528" i="9"/>
  <c r="H528" i="9"/>
  <c r="AA523" i="9"/>
  <c r="U523" i="9"/>
  <c r="O523" i="9"/>
  <c r="I523" i="9"/>
  <c r="V518" i="9"/>
  <c r="P518" i="9"/>
  <c r="J518" i="9"/>
  <c r="D518" i="9"/>
  <c r="W513" i="9"/>
  <c r="Q513" i="9"/>
  <c r="K513" i="9"/>
  <c r="E513" i="9"/>
  <c r="X508" i="9"/>
  <c r="R508" i="9"/>
  <c r="L508" i="9"/>
  <c r="F508" i="9"/>
  <c r="Y503" i="9"/>
  <c r="S503" i="9"/>
  <c r="M503" i="9"/>
  <c r="G503" i="9"/>
  <c r="Z498" i="9"/>
  <c r="T498" i="9"/>
  <c r="N498" i="9"/>
  <c r="H498" i="9"/>
  <c r="AA493" i="9"/>
  <c r="U493" i="9"/>
  <c r="O493" i="9"/>
  <c r="I493" i="9"/>
  <c r="V488" i="9"/>
  <c r="P488" i="9"/>
  <c r="J488" i="9"/>
  <c r="D488" i="9"/>
  <c r="D484" i="9" s="1"/>
  <c r="W479" i="9"/>
  <c r="Q479" i="9"/>
  <c r="K479" i="9"/>
  <c r="E479" i="9"/>
  <c r="X474" i="9"/>
  <c r="R474" i="9"/>
  <c r="L474" i="9"/>
  <c r="F474" i="9"/>
  <c r="Y469" i="9"/>
  <c r="S469" i="9"/>
  <c r="M469" i="9"/>
  <c r="G469" i="9"/>
  <c r="Z464" i="9"/>
  <c r="T464" i="9"/>
  <c r="N464" i="9"/>
  <c r="H464" i="9"/>
  <c r="AA459" i="9"/>
  <c r="U459" i="9"/>
  <c r="O459" i="9"/>
  <c r="I459" i="9"/>
  <c r="V454" i="9"/>
  <c r="P454" i="9"/>
  <c r="J454" i="9"/>
  <c r="D454" i="9"/>
  <c r="W449" i="9"/>
  <c r="Q449" i="9"/>
  <c r="K449" i="9"/>
  <c r="E449" i="9"/>
  <c r="X444" i="9"/>
  <c r="R444" i="9"/>
  <c r="L444" i="9"/>
  <c r="F444" i="9"/>
  <c r="Y439" i="9"/>
  <c r="S439" i="9"/>
  <c r="M439" i="9"/>
  <c r="G439" i="9"/>
  <c r="Z434" i="9"/>
  <c r="T434" i="9"/>
  <c r="N434" i="9"/>
  <c r="H434" i="9"/>
  <c r="AA429" i="9"/>
  <c r="U429" i="9"/>
  <c r="O429" i="9"/>
  <c r="I429" i="9"/>
  <c r="V424" i="9"/>
  <c r="P424" i="9"/>
  <c r="J424" i="9"/>
  <c r="D424" i="9"/>
  <c r="W419" i="9"/>
  <c r="Q419" i="9"/>
  <c r="K419" i="9"/>
  <c r="E419" i="9"/>
  <c r="X414" i="9"/>
  <c r="R414" i="9"/>
  <c r="L414" i="9"/>
  <c r="F414" i="9"/>
  <c r="Y409" i="9"/>
  <c r="S409" i="9"/>
  <c r="M409" i="9"/>
  <c r="G409" i="9"/>
  <c r="Z404" i="9"/>
  <c r="T404" i="9"/>
  <c r="N404" i="9"/>
  <c r="H404" i="9"/>
  <c r="AA399" i="9"/>
  <c r="U399" i="9"/>
  <c r="O399" i="9"/>
  <c r="I399" i="9"/>
  <c r="V394" i="9"/>
  <c r="P394" i="9"/>
  <c r="J394" i="9"/>
  <c r="D394" i="9"/>
  <c r="W389" i="9"/>
  <c r="Q389" i="9"/>
  <c r="K389" i="9"/>
  <c r="E389" i="9"/>
  <c r="X384" i="9"/>
  <c r="R384" i="9"/>
  <c r="L384" i="9"/>
  <c r="F384" i="9"/>
  <c r="Y379" i="9"/>
  <c r="S379" i="9"/>
  <c r="M379" i="9"/>
  <c r="G379" i="9"/>
  <c r="Z374" i="9"/>
  <c r="T374" i="9"/>
  <c r="N374" i="9"/>
  <c r="H374" i="9"/>
  <c r="AA369" i="9"/>
  <c r="U369" i="9"/>
  <c r="O369" i="9"/>
  <c r="I369" i="9"/>
  <c r="V364" i="9"/>
  <c r="P364" i="9"/>
  <c r="J364" i="9"/>
  <c r="D364" i="9"/>
  <c r="W359" i="9"/>
  <c r="Q359" i="9"/>
  <c r="K359" i="9"/>
  <c r="E359" i="9"/>
  <c r="X354" i="9"/>
  <c r="R354" i="9"/>
  <c r="L354" i="9"/>
  <c r="F354" i="9"/>
  <c r="Y349" i="9"/>
  <c r="S349" i="9"/>
  <c r="M349" i="9"/>
  <c r="G349" i="9"/>
  <c r="Z344" i="9"/>
  <c r="T344" i="9"/>
  <c r="N344" i="9"/>
  <c r="H344" i="9"/>
  <c r="AA339" i="9"/>
  <c r="U339" i="9"/>
  <c r="O339" i="9"/>
  <c r="I339" i="9"/>
  <c r="V334" i="9"/>
  <c r="P334" i="9"/>
  <c r="J334" i="9"/>
  <c r="D334" i="9"/>
  <c r="W329" i="9"/>
  <c r="Q329" i="9"/>
  <c r="K329" i="9"/>
  <c r="E329" i="9"/>
  <c r="X320" i="9"/>
  <c r="R320" i="9"/>
  <c r="L320" i="9"/>
  <c r="F320" i="9"/>
  <c r="Y315" i="9"/>
  <c r="S315" i="9"/>
  <c r="M315" i="9"/>
  <c r="G315" i="9"/>
  <c r="Z310" i="9"/>
  <c r="T310" i="9"/>
  <c r="N310" i="9"/>
  <c r="H310" i="9"/>
  <c r="AA305" i="9"/>
  <c r="U305" i="9"/>
  <c r="O305" i="9"/>
  <c r="I305" i="9"/>
  <c r="V300" i="9"/>
  <c r="P300" i="9"/>
  <c r="J300" i="9"/>
  <c r="D300" i="9"/>
  <c r="W295" i="9"/>
  <c r="Q295" i="9"/>
  <c r="K295" i="9"/>
  <c r="E295" i="9"/>
  <c r="X290" i="9"/>
  <c r="R290" i="9"/>
  <c r="L290" i="9"/>
  <c r="F290" i="9"/>
  <c r="Y285" i="9"/>
  <c r="S285" i="9"/>
  <c r="M285" i="9"/>
  <c r="G285" i="9"/>
  <c r="Z280" i="9"/>
  <c r="T280" i="9"/>
  <c r="N280" i="9"/>
  <c r="H280" i="9"/>
  <c r="AA275" i="9"/>
  <c r="U275" i="9"/>
  <c r="O275" i="9"/>
  <c r="I275" i="9"/>
  <c r="V270" i="9"/>
  <c r="P270" i="9"/>
  <c r="J270" i="9"/>
  <c r="D270" i="9"/>
  <c r="W265" i="9"/>
  <c r="Q265" i="9"/>
  <c r="K265" i="9"/>
  <c r="E265" i="9"/>
  <c r="X260" i="9"/>
  <c r="R260" i="9"/>
  <c r="L260" i="9"/>
  <c r="F260" i="9"/>
  <c r="Y255" i="9"/>
  <c r="S255" i="9"/>
  <c r="M255" i="9"/>
  <c r="G255" i="9"/>
  <c r="Z250" i="9"/>
  <c r="T250" i="9"/>
  <c r="N250" i="9"/>
  <c r="H250" i="9"/>
  <c r="AA245" i="9"/>
  <c r="U245" i="9"/>
  <c r="O245" i="9"/>
  <c r="I245" i="9"/>
  <c r="V240" i="9"/>
  <c r="P240" i="9"/>
  <c r="J240" i="9"/>
  <c r="D240" i="9"/>
  <c r="W235" i="9"/>
  <c r="Q235" i="9"/>
  <c r="K235" i="9"/>
  <c r="E235" i="9"/>
  <c r="X230" i="9"/>
  <c r="R230" i="9"/>
  <c r="L230" i="9"/>
  <c r="F230" i="9"/>
  <c r="Y225" i="9"/>
  <c r="S225" i="9"/>
  <c r="M225" i="9"/>
  <c r="G225" i="9"/>
  <c r="Z220" i="9"/>
  <c r="T220" i="9"/>
  <c r="N220" i="9"/>
  <c r="H220" i="9"/>
  <c r="AA215" i="9"/>
  <c r="U215" i="9"/>
  <c r="O215" i="9"/>
  <c r="I215" i="9"/>
  <c r="V210" i="9"/>
  <c r="P210" i="9"/>
  <c r="J210" i="9"/>
  <c r="D210" i="9"/>
  <c r="W205" i="9"/>
  <c r="Q205" i="9"/>
  <c r="K205" i="9"/>
  <c r="E205" i="9"/>
  <c r="X200" i="9"/>
  <c r="R200" i="9"/>
  <c r="L200" i="9"/>
  <c r="F200" i="9"/>
  <c r="Y195" i="9"/>
  <c r="S195" i="9"/>
  <c r="M195" i="9"/>
  <c r="G195" i="9"/>
  <c r="Z190" i="9"/>
  <c r="T190" i="9"/>
  <c r="N190" i="9"/>
  <c r="H190" i="9"/>
  <c r="AA185" i="9"/>
  <c r="U185" i="9"/>
  <c r="O185" i="9"/>
  <c r="I185" i="9"/>
  <c r="V180" i="9"/>
  <c r="P180" i="9"/>
  <c r="J180" i="9"/>
  <c r="D180" i="9"/>
  <c r="W175" i="9"/>
  <c r="Q175" i="9"/>
  <c r="K175" i="9"/>
  <c r="E175" i="9"/>
  <c r="X170" i="9"/>
  <c r="R170" i="9"/>
  <c r="L170" i="9"/>
  <c r="F170" i="9"/>
  <c r="AA638" i="9"/>
  <c r="U638" i="9"/>
  <c r="O638" i="9"/>
  <c r="I638" i="9"/>
  <c r="V633" i="9"/>
  <c r="P633" i="9"/>
  <c r="J633" i="9"/>
  <c r="D633" i="9"/>
  <c r="W628" i="9"/>
  <c r="Q628" i="9"/>
  <c r="K628" i="9"/>
  <c r="E628" i="9"/>
  <c r="X623" i="9"/>
  <c r="R623" i="9"/>
  <c r="L623" i="9"/>
  <c r="F623" i="9"/>
  <c r="Y618" i="9"/>
  <c r="S618" i="9"/>
  <c r="M618" i="9"/>
  <c r="G618" i="9"/>
  <c r="Z613" i="9"/>
  <c r="T613" i="9"/>
  <c r="N613" i="9"/>
  <c r="H613" i="9"/>
  <c r="AA608" i="9"/>
  <c r="U608" i="9"/>
  <c r="O608" i="9"/>
  <c r="I608" i="9"/>
  <c r="V603" i="9"/>
  <c r="P603" i="9"/>
  <c r="J603" i="9"/>
  <c r="D603" i="9"/>
  <c r="W598" i="9"/>
  <c r="Q598" i="9"/>
  <c r="K598" i="9"/>
  <c r="E598" i="9"/>
  <c r="X593" i="9"/>
  <c r="R593" i="9"/>
  <c r="L593" i="9"/>
  <c r="F593" i="9"/>
  <c r="Y588" i="9"/>
  <c r="S588" i="9"/>
  <c r="M588" i="9"/>
  <c r="G588" i="9"/>
  <c r="Z583" i="9"/>
  <c r="T583" i="9"/>
  <c r="N583" i="9"/>
  <c r="H583" i="9"/>
  <c r="AA578" i="9"/>
  <c r="U578" i="9"/>
  <c r="O578" i="9"/>
  <c r="I578" i="9"/>
  <c r="V573" i="9"/>
  <c r="P573" i="9"/>
  <c r="J573" i="9"/>
  <c r="D573" i="9"/>
  <c r="W568" i="9"/>
  <c r="Q568" i="9"/>
  <c r="K568" i="9"/>
  <c r="E568" i="9"/>
  <c r="X563" i="9"/>
  <c r="R563" i="9"/>
  <c r="L563" i="9"/>
  <c r="F563" i="9"/>
  <c r="Y558" i="9"/>
  <c r="S558" i="9"/>
  <c r="M558" i="9"/>
  <c r="G558" i="9"/>
  <c r="Z553" i="9"/>
  <c r="T553" i="9"/>
  <c r="N553" i="9"/>
  <c r="H553" i="9"/>
  <c r="AA548" i="9"/>
  <c r="U548" i="9"/>
  <c r="O548" i="9"/>
  <c r="I548" i="9"/>
  <c r="V543" i="9"/>
  <c r="P543" i="9"/>
  <c r="J543" i="9"/>
  <c r="D543" i="9"/>
  <c r="W538" i="9"/>
  <c r="Q538" i="9"/>
  <c r="K538" i="9"/>
  <c r="E538" i="9"/>
  <c r="X533" i="9"/>
  <c r="R533" i="9"/>
  <c r="L533" i="9"/>
  <c r="F533" i="9"/>
  <c r="Y528" i="9"/>
  <c r="S528" i="9"/>
  <c r="M528" i="9"/>
  <c r="G528" i="9"/>
  <c r="Z523" i="9"/>
  <c r="T523" i="9"/>
  <c r="N523" i="9"/>
  <c r="H523" i="9"/>
  <c r="AA518" i="9"/>
  <c r="U518" i="9"/>
  <c r="O518" i="9"/>
  <c r="I518" i="9"/>
  <c r="V513" i="9"/>
  <c r="P513" i="9"/>
  <c r="J513" i="9"/>
  <c r="D513" i="9"/>
  <c r="W508" i="9"/>
  <c r="Q508" i="9"/>
  <c r="K508" i="9"/>
  <c r="E508" i="9"/>
  <c r="X503" i="9"/>
  <c r="R503" i="9"/>
  <c r="L503" i="9"/>
  <c r="F503" i="9"/>
  <c r="Y498" i="9"/>
  <c r="S498" i="9"/>
  <c r="M498" i="9"/>
  <c r="G498" i="9"/>
  <c r="Z493" i="9"/>
  <c r="T493" i="9"/>
  <c r="N493" i="9"/>
  <c r="H493" i="9"/>
  <c r="AA488" i="9"/>
  <c r="AA484" i="9" s="1"/>
  <c r="U488" i="9"/>
  <c r="U484" i="9" s="1"/>
  <c r="O488" i="9"/>
  <c r="O484" i="9" s="1"/>
  <c r="I488" i="9"/>
  <c r="I484" i="9" s="1"/>
  <c r="V479" i="9"/>
  <c r="P479" i="9"/>
  <c r="J479" i="9"/>
  <c r="D479" i="9"/>
  <c r="W474" i="9"/>
  <c r="Q474" i="9"/>
  <c r="K474" i="9"/>
  <c r="E474" i="9"/>
  <c r="X469" i="9"/>
  <c r="R469" i="9"/>
  <c r="L469" i="9"/>
  <c r="F469" i="9"/>
  <c r="Y464" i="9"/>
  <c r="S464" i="9"/>
  <c r="M464" i="9"/>
  <c r="G464" i="9"/>
  <c r="Z459" i="9"/>
  <c r="T459" i="9"/>
  <c r="N459" i="9"/>
  <c r="H459" i="9"/>
  <c r="AA454" i="9"/>
  <c r="U454" i="9"/>
  <c r="O454" i="9"/>
  <c r="I454" i="9"/>
  <c r="V449" i="9"/>
  <c r="P449" i="9"/>
  <c r="J449" i="9"/>
  <c r="D449" i="9"/>
  <c r="W444" i="9"/>
  <c r="Q444" i="9"/>
  <c r="K444" i="9"/>
  <c r="E444" i="9"/>
  <c r="X439" i="9"/>
  <c r="R439" i="9"/>
  <c r="L439" i="9"/>
  <c r="F439" i="9"/>
  <c r="Y434" i="9"/>
  <c r="S434" i="9"/>
  <c r="M434" i="9"/>
  <c r="G434" i="9"/>
  <c r="Z429" i="9"/>
  <c r="T429" i="9"/>
  <c r="N429" i="9"/>
  <c r="H429" i="9"/>
  <c r="AA424" i="9"/>
  <c r="U424" i="9"/>
  <c r="O424" i="9"/>
  <c r="I424" i="9"/>
  <c r="V419" i="9"/>
  <c r="P419" i="9"/>
  <c r="J419" i="9"/>
  <c r="D419" i="9"/>
  <c r="W414" i="9"/>
  <c r="Q414" i="9"/>
  <c r="K414" i="9"/>
  <c r="E414" i="9"/>
  <c r="X409" i="9"/>
  <c r="R409" i="9"/>
  <c r="L409" i="9"/>
  <c r="F409" i="9"/>
  <c r="Y404" i="9"/>
  <c r="S404" i="9"/>
  <c r="M404" i="9"/>
  <c r="G404" i="9"/>
  <c r="Z399" i="9"/>
  <c r="T399" i="9"/>
  <c r="N399" i="9"/>
  <c r="H399" i="9"/>
  <c r="AA394" i="9"/>
  <c r="U394" i="9"/>
  <c r="O394" i="9"/>
  <c r="I394" i="9"/>
  <c r="V389" i="9"/>
  <c r="P389" i="9"/>
  <c r="J389" i="9"/>
  <c r="D389" i="9"/>
  <c r="W384" i="9"/>
  <c r="Q384" i="9"/>
  <c r="K384" i="9"/>
  <c r="E384" i="9"/>
  <c r="X379" i="9"/>
  <c r="R379" i="9"/>
  <c r="L379" i="9"/>
  <c r="F379" i="9"/>
  <c r="Y374" i="9"/>
  <c r="S374" i="9"/>
  <c r="M374" i="9"/>
  <c r="G374" i="9"/>
  <c r="Z369" i="9"/>
  <c r="T369" i="9"/>
  <c r="N369" i="9"/>
  <c r="H369" i="9"/>
  <c r="AA364" i="9"/>
  <c r="U364" i="9"/>
  <c r="O364" i="9"/>
  <c r="I364" i="9"/>
  <c r="V359" i="9"/>
  <c r="P359" i="9"/>
  <c r="J359" i="9"/>
  <c r="D359" i="9"/>
  <c r="W354" i="9"/>
  <c r="Q354" i="9"/>
  <c r="K354" i="9"/>
  <c r="E354" i="9"/>
  <c r="X349" i="9"/>
  <c r="R349" i="9"/>
  <c r="L349" i="9"/>
  <c r="F349" i="9"/>
  <c r="Y344" i="9"/>
  <c r="S344" i="9"/>
  <c r="M344" i="9"/>
  <c r="G344" i="9"/>
  <c r="Z339" i="9"/>
  <c r="T339" i="9"/>
  <c r="N339" i="9"/>
  <c r="H339" i="9"/>
  <c r="AA334" i="9"/>
  <c r="U334" i="9"/>
  <c r="O334" i="9"/>
  <c r="I334" i="9"/>
  <c r="V329" i="9"/>
  <c r="P329" i="9"/>
  <c r="J329" i="9"/>
  <c r="D329" i="9"/>
  <c r="D325" i="9" s="1"/>
  <c r="W320" i="9"/>
  <c r="Q320" i="9"/>
  <c r="K320" i="9"/>
  <c r="E320" i="9"/>
  <c r="X315" i="9"/>
  <c r="R315" i="9"/>
  <c r="L315" i="9"/>
  <c r="F315" i="9"/>
  <c r="Y310" i="9"/>
  <c r="S310" i="9"/>
  <c r="M310" i="9"/>
  <c r="G310" i="9"/>
  <c r="Z305" i="9"/>
  <c r="T305" i="9"/>
  <c r="N305" i="9"/>
  <c r="H305" i="9"/>
  <c r="AA300" i="9"/>
  <c r="U300" i="9"/>
  <c r="O300" i="9"/>
  <c r="I300" i="9"/>
  <c r="V295" i="9"/>
  <c r="P295" i="9"/>
  <c r="J295" i="9"/>
  <c r="D295" i="9"/>
  <c r="W290" i="9"/>
  <c r="Q290" i="9"/>
  <c r="K290" i="9"/>
  <c r="E290" i="9"/>
  <c r="X285" i="9"/>
  <c r="R285" i="9"/>
  <c r="L285" i="9"/>
  <c r="F285" i="9"/>
  <c r="Y280" i="9"/>
  <c r="S280" i="9"/>
  <c r="M280" i="9"/>
  <c r="G280" i="9"/>
  <c r="Z275" i="9"/>
  <c r="T275" i="9"/>
  <c r="N275" i="9"/>
  <c r="H275" i="9"/>
  <c r="AA270" i="9"/>
  <c r="U270" i="9"/>
  <c r="O270" i="9"/>
  <c r="I270" i="9"/>
  <c r="V265" i="9"/>
  <c r="P265" i="9"/>
  <c r="J265" i="9"/>
  <c r="D265" i="9"/>
  <c r="W260" i="9"/>
  <c r="Q260" i="9"/>
  <c r="K260" i="9"/>
  <c r="E260" i="9"/>
  <c r="X255" i="9"/>
  <c r="R255" i="9"/>
  <c r="L255" i="9"/>
  <c r="F255" i="9"/>
  <c r="Y250" i="9"/>
  <c r="S250" i="9"/>
  <c r="M250" i="9"/>
  <c r="G250" i="9"/>
  <c r="Z245" i="9"/>
  <c r="T245" i="9"/>
  <c r="N245" i="9"/>
  <c r="H245" i="9"/>
  <c r="AA240" i="9"/>
  <c r="U240" i="9"/>
  <c r="O240" i="9"/>
  <c r="I240" i="9"/>
  <c r="V235" i="9"/>
  <c r="P235" i="9"/>
  <c r="J235" i="9"/>
  <c r="D235" i="9"/>
  <c r="W230" i="9"/>
  <c r="Q230" i="9"/>
  <c r="K230" i="9"/>
  <c r="E230" i="9"/>
  <c r="Z638" i="9"/>
  <c r="T638" i="9"/>
  <c r="N638" i="9"/>
  <c r="H638" i="9"/>
  <c r="AA633" i="9"/>
  <c r="U633" i="9"/>
  <c r="O633" i="9"/>
  <c r="I633" i="9"/>
  <c r="V628" i="9"/>
  <c r="P628" i="9"/>
  <c r="J628" i="9"/>
  <c r="D628" i="9"/>
  <c r="W623" i="9"/>
  <c r="Q623" i="9"/>
  <c r="K623" i="9"/>
  <c r="E623" i="9"/>
  <c r="X618" i="9"/>
  <c r="R618" i="9"/>
  <c r="L618" i="9"/>
  <c r="F618" i="9"/>
  <c r="Y613" i="9"/>
  <c r="S613" i="9"/>
  <c r="M613" i="9"/>
  <c r="G613" i="9"/>
  <c r="Z608" i="9"/>
  <c r="T608" i="9"/>
  <c r="N608" i="9"/>
  <c r="H608" i="9"/>
  <c r="AA603" i="9"/>
  <c r="U603" i="9"/>
  <c r="O603" i="9"/>
  <c r="I603" i="9"/>
  <c r="V598" i="9"/>
  <c r="P598" i="9"/>
  <c r="J598" i="9"/>
  <c r="D598" i="9"/>
  <c r="W593" i="9"/>
  <c r="Q593" i="9"/>
  <c r="K593" i="9"/>
  <c r="E593" i="9"/>
  <c r="X588" i="9"/>
  <c r="R588" i="9"/>
  <c r="L588" i="9"/>
  <c r="F588" i="9"/>
  <c r="Y583" i="9"/>
  <c r="S583" i="9"/>
  <c r="M583" i="9"/>
  <c r="G583" i="9"/>
  <c r="Z578" i="9"/>
  <c r="T578" i="9"/>
  <c r="N578" i="9"/>
  <c r="H578" i="9"/>
  <c r="AA573" i="9"/>
  <c r="U573" i="9"/>
  <c r="O573" i="9"/>
  <c r="I573" i="9"/>
  <c r="V568" i="9"/>
  <c r="P568" i="9"/>
  <c r="J568" i="9"/>
  <c r="D568" i="9"/>
  <c r="W563" i="9"/>
  <c r="Q563" i="9"/>
  <c r="K563" i="9"/>
  <c r="E563" i="9"/>
  <c r="X558" i="9"/>
  <c r="R558" i="9"/>
  <c r="L558" i="9"/>
  <c r="F558" i="9"/>
  <c r="Y553" i="9"/>
  <c r="S553" i="9"/>
  <c r="M553" i="9"/>
  <c r="G553" i="9"/>
  <c r="Z548" i="9"/>
  <c r="T548" i="9"/>
  <c r="N548" i="9"/>
  <c r="H548" i="9"/>
  <c r="AA543" i="9"/>
  <c r="U543" i="9"/>
  <c r="O543" i="9"/>
  <c r="I543" i="9"/>
  <c r="V538" i="9"/>
  <c r="P538" i="9"/>
  <c r="J538" i="9"/>
  <c r="D538" i="9"/>
  <c r="W533" i="9"/>
  <c r="Q533" i="9"/>
  <c r="K533" i="9"/>
  <c r="E533" i="9"/>
  <c r="X528" i="9"/>
  <c r="R528" i="9"/>
  <c r="L528" i="9"/>
  <c r="F528" i="9"/>
  <c r="Y523" i="9"/>
  <c r="S523" i="9"/>
  <c r="M523" i="9"/>
  <c r="G523" i="9"/>
  <c r="Z518" i="9"/>
  <c r="T518" i="9"/>
  <c r="N518" i="9"/>
  <c r="H518" i="9"/>
  <c r="AA513" i="9"/>
  <c r="U513" i="9"/>
  <c r="O513" i="9"/>
  <c r="I513" i="9"/>
  <c r="V508" i="9"/>
  <c r="V504" i="9" s="1"/>
  <c r="P508" i="9"/>
  <c r="J508" i="9"/>
  <c r="J504" i="9" s="1"/>
  <c r="D508" i="9"/>
  <c r="D504" i="9" s="1"/>
  <c r="W503" i="9"/>
  <c r="W499" i="9" s="1"/>
  <c r="Q503" i="9"/>
  <c r="K503" i="9"/>
  <c r="K499" i="9" s="1"/>
  <c r="E503" i="9"/>
  <c r="E499" i="9" s="1"/>
  <c r="X498" i="9"/>
  <c r="X494" i="9" s="1"/>
  <c r="R498" i="9"/>
  <c r="R494" i="9" s="1"/>
  <c r="L498" i="9"/>
  <c r="L494" i="9" s="1"/>
  <c r="F498" i="9"/>
  <c r="F494" i="9" s="1"/>
  <c r="Y493" i="9"/>
  <c r="Y489" i="9" s="1"/>
  <c r="S493" i="9"/>
  <c r="S489" i="9" s="1"/>
  <c r="M493" i="9"/>
  <c r="M489" i="9" s="1"/>
  <c r="G493" i="9"/>
  <c r="G489" i="9" s="1"/>
  <c r="Z488" i="9"/>
  <c r="Z484" i="9" s="1"/>
  <c r="T488" i="9"/>
  <c r="T484" i="9" s="1"/>
  <c r="N488" i="9"/>
  <c r="N484" i="9" s="1"/>
  <c r="H488" i="9"/>
  <c r="H484" i="9" s="1"/>
  <c r="AA479" i="9"/>
  <c r="U479" i="9"/>
  <c r="O479" i="9"/>
  <c r="I479" i="9"/>
  <c r="V474" i="9"/>
  <c r="P474" i="9"/>
  <c r="J474" i="9"/>
  <c r="D474" i="9"/>
  <c r="W469" i="9"/>
  <c r="Q469" i="9"/>
  <c r="K469" i="9"/>
  <c r="E469" i="9"/>
  <c r="X464" i="9"/>
  <c r="R464" i="9"/>
  <c r="L464" i="9"/>
  <c r="F464" i="9"/>
  <c r="Y459" i="9"/>
  <c r="S459" i="9"/>
  <c r="M459" i="9"/>
  <c r="G459" i="9"/>
  <c r="Z454" i="9"/>
  <c r="T454" i="9"/>
  <c r="N454" i="9"/>
  <c r="H454" i="9"/>
  <c r="AA449" i="9"/>
  <c r="U449" i="9"/>
  <c r="O449" i="9"/>
  <c r="I449" i="9"/>
  <c r="V444" i="9"/>
  <c r="P444" i="9"/>
  <c r="J444" i="9"/>
  <c r="D444" i="9"/>
  <c r="W439" i="9"/>
  <c r="Q439" i="9"/>
  <c r="K439" i="9"/>
  <c r="E439" i="9"/>
  <c r="X434" i="9"/>
  <c r="R434" i="9"/>
  <c r="L434" i="9"/>
  <c r="F434" i="9"/>
  <c r="Y429" i="9"/>
  <c r="S429" i="9"/>
  <c r="M429" i="9"/>
  <c r="G429" i="9"/>
  <c r="Z424" i="9"/>
  <c r="T424" i="9"/>
  <c r="N424" i="9"/>
  <c r="H424" i="9"/>
  <c r="AA419" i="9"/>
  <c r="U419" i="9"/>
  <c r="O419" i="9"/>
  <c r="I419" i="9"/>
  <c r="V414" i="9"/>
  <c r="P414" i="9"/>
  <c r="J414" i="9"/>
  <c r="D414" i="9"/>
  <c r="W409" i="9"/>
  <c r="Q409" i="9"/>
  <c r="K409" i="9"/>
  <c r="E409" i="9"/>
  <c r="X404" i="9"/>
  <c r="R404" i="9"/>
  <c r="L404" i="9"/>
  <c r="F404" i="9"/>
  <c r="Y399" i="9"/>
  <c r="S399" i="9"/>
  <c r="M399" i="9"/>
  <c r="G399" i="9"/>
  <c r="Z394" i="9"/>
  <c r="T394" i="9"/>
  <c r="N394" i="9"/>
  <c r="H394" i="9"/>
  <c r="AA389" i="9"/>
  <c r="U389" i="9"/>
  <c r="O389" i="9"/>
  <c r="I389" i="9"/>
  <c r="V384" i="9"/>
  <c r="P384" i="9"/>
  <c r="J384" i="9"/>
  <c r="D384" i="9"/>
  <c r="W379" i="9"/>
  <c r="Q379" i="9"/>
  <c r="K379" i="9"/>
  <c r="E379" i="9"/>
  <c r="X374" i="9"/>
  <c r="R374" i="9"/>
  <c r="L374" i="9"/>
  <c r="F374" i="9"/>
  <c r="Y369" i="9"/>
  <c r="S369" i="9"/>
  <c r="M369" i="9"/>
  <c r="G369" i="9"/>
  <c r="Z364" i="9"/>
  <c r="T364" i="9"/>
  <c r="N364" i="9"/>
  <c r="H364" i="9"/>
  <c r="AA359" i="9"/>
  <c r="U359" i="9"/>
  <c r="O359" i="9"/>
  <c r="I359" i="9"/>
  <c r="V354" i="9"/>
  <c r="P354" i="9"/>
  <c r="J354" i="9"/>
  <c r="D354" i="9"/>
  <c r="W349" i="9"/>
  <c r="Q349" i="9"/>
  <c r="K349" i="9"/>
  <c r="E349" i="9"/>
  <c r="X344" i="9"/>
  <c r="R344" i="9"/>
  <c r="L344" i="9"/>
  <c r="F344" i="9"/>
  <c r="Y339" i="9"/>
  <c r="S339" i="9"/>
  <c r="M339" i="9"/>
  <c r="G339" i="9"/>
  <c r="Z334" i="9"/>
  <c r="T334" i="9"/>
  <c r="N334" i="9"/>
  <c r="H334" i="9"/>
  <c r="AA329" i="9"/>
  <c r="U329" i="9"/>
  <c r="O329" i="9"/>
  <c r="I329" i="9"/>
  <c r="V320" i="9"/>
  <c r="P320" i="9"/>
  <c r="J320" i="9"/>
  <c r="D320" i="9"/>
  <c r="W315" i="9"/>
  <c r="Q315" i="9"/>
  <c r="K315" i="9"/>
  <c r="E315" i="9"/>
  <c r="X310" i="9"/>
  <c r="R310" i="9"/>
  <c r="L310" i="9"/>
  <c r="F310" i="9"/>
  <c r="Y305" i="9"/>
  <c r="S305" i="9"/>
  <c r="M305" i="9"/>
  <c r="G305" i="9"/>
  <c r="Z300" i="9"/>
  <c r="T300" i="9"/>
  <c r="N300" i="9"/>
  <c r="H300" i="9"/>
  <c r="AA295" i="9"/>
  <c r="U295" i="9"/>
  <c r="O295" i="9"/>
  <c r="I295" i="9"/>
  <c r="V290" i="9"/>
  <c r="P290" i="9"/>
  <c r="J290" i="9"/>
  <c r="D290" i="9"/>
  <c r="W285" i="9"/>
  <c r="Q285" i="9"/>
  <c r="K285" i="9"/>
  <c r="E285" i="9"/>
  <c r="X280" i="9"/>
  <c r="R280" i="9"/>
  <c r="L280" i="9"/>
  <c r="F280" i="9"/>
  <c r="Y275" i="9"/>
  <c r="S275" i="9"/>
  <c r="M275" i="9"/>
  <c r="G275" i="9"/>
  <c r="Z270" i="9"/>
  <c r="T270" i="9"/>
  <c r="N270" i="9"/>
  <c r="H270" i="9"/>
  <c r="AA265" i="9"/>
  <c r="U265" i="9"/>
  <c r="O265" i="9"/>
  <c r="I265" i="9"/>
  <c r="V260" i="9"/>
  <c r="P260" i="9"/>
  <c r="J260" i="9"/>
  <c r="D260" i="9"/>
  <c r="W255" i="9"/>
  <c r="Q255" i="9"/>
  <c r="K255" i="9"/>
  <c r="E255" i="9"/>
  <c r="X250" i="9"/>
  <c r="R250" i="9"/>
  <c r="L250" i="9"/>
  <c r="F250" i="9"/>
  <c r="Y245" i="9"/>
  <c r="S245" i="9"/>
  <c r="M245" i="9"/>
  <c r="G245" i="9"/>
  <c r="Z240" i="9"/>
  <c r="T240" i="9"/>
  <c r="N240" i="9"/>
  <c r="H240" i="9"/>
  <c r="AA235" i="9"/>
  <c r="U235" i="9"/>
  <c r="O235" i="9"/>
  <c r="I235" i="9"/>
  <c r="V230" i="9"/>
  <c r="P230" i="9"/>
  <c r="J230" i="9"/>
  <c r="D230" i="9"/>
  <c r="W225" i="9"/>
  <c r="Q225" i="9"/>
  <c r="K225" i="9"/>
  <c r="E225" i="9"/>
  <c r="X220" i="9"/>
  <c r="R220" i="9"/>
  <c r="L220" i="9"/>
  <c r="F220" i="9"/>
  <c r="Y215" i="9"/>
  <c r="S215" i="9"/>
  <c r="M215" i="9"/>
  <c r="G215" i="9"/>
  <c r="Z210" i="9"/>
  <c r="T210" i="9"/>
  <c r="N210" i="9"/>
  <c r="H210" i="9"/>
  <c r="AA205" i="9"/>
  <c r="U205" i="9"/>
  <c r="O205" i="9"/>
  <c r="I205" i="9"/>
  <c r="V200" i="9"/>
  <c r="P200" i="9"/>
  <c r="J200" i="9"/>
  <c r="D200" i="9"/>
  <c r="W195" i="9"/>
  <c r="Q195" i="9"/>
  <c r="K195" i="9"/>
  <c r="E195" i="9"/>
  <c r="X190" i="9"/>
  <c r="R190" i="9"/>
  <c r="L190" i="9"/>
  <c r="F190" i="9"/>
  <c r="Y185" i="9"/>
  <c r="S185" i="9"/>
  <c r="M185" i="9"/>
  <c r="G185" i="9"/>
  <c r="Z180" i="9"/>
  <c r="T180" i="9"/>
  <c r="N180" i="9"/>
  <c r="H180" i="9"/>
  <c r="Y638" i="9"/>
  <c r="S638" i="9"/>
  <c r="M638" i="9"/>
  <c r="G638" i="9"/>
  <c r="Z633" i="9"/>
  <c r="T633" i="9"/>
  <c r="N633" i="9"/>
  <c r="H633" i="9"/>
  <c r="AA628" i="9"/>
  <c r="U628" i="9"/>
  <c r="O628" i="9"/>
  <c r="I628" i="9"/>
  <c r="V623" i="9"/>
  <c r="P623" i="9"/>
  <c r="J623" i="9"/>
  <c r="D623" i="9"/>
  <c r="W618" i="9"/>
  <c r="Q618" i="9"/>
  <c r="K618" i="9"/>
  <c r="E618" i="9"/>
  <c r="X613" i="9"/>
  <c r="R613" i="9"/>
  <c r="L613" i="9"/>
  <c r="F613" i="9"/>
  <c r="Y608" i="9"/>
  <c r="S608" i="9"/>
  <c r="M608" i="9"/>
  <c r="G608" i="9"/>
  <c r="Z603" i="9"/>
  <c r="T603" i="9"/>
  <c r="N603" i="9"/>
  <c r="H603" i="9"/>
  <c r="AA598" i="9"/>
  <c r="U598" i="9"/>
  <c r="O598" i="9"/>
  <c r="I598" i="9"/>
  <c r="V593" i="9"/>
  <c r="P593" i="9"/>
  <c r="J593" i="9"/>
  <c r="D593" i="9"/>
  <c r="W588" i="9"/>
  <c r="Q588" i="9"/>
  <c r="K588" i="9"/>
  <c r="E588" i="9"/>
  <c r="X583" i="9"/>
  <c r="R583" i="9"/>
  <c r="L583" i="9"/>
  <c r="F583" i="9"/>
  <c r="Y578" i="9"/>
  <c r="S578" i="9"/>
  <c r="M578" i="9"/>
  <c r="G578" i="9"/>
  <c r="Z573" i="9"/>
  <c r="T573" i="9"/>
  <c r="N573" i="9"/>
  <c r="H573" i="9"/>
  <c r="AA568" i="9"/>
  <c r="U568" i="9"/>
  <c r="O568" i="9"/>
  <c r="I568" i="9"/>
  <c r="V563" i="9"/>
  <c r="P563" i="9"/>
  <c r="J563" i="9"/>
  <c r="D563" i="9"/>
  <c r="W558" i="9"/>
  <c r="Q558" i="9"/>
  <c r="K558" i="9"/>
  <c r="E558" i="9"/>
  <c r="X553" i="9"/>
  <c r="R553" i="9"/>
  <c r="L553" i="9"/>
  <c r="F553" i="9"/>
  <c r="Y548" i="9"/>
  <c r="S548" i="9"/>
  <c r="M548" i="9"/>
  <c r="G548" i="9"/>
  <c r="Z543" i="9"/>
  <c r="T543" i="9"/>
  <c r="N543" i="9"/>
  <c r="H543" i="9"/>
  <c r="AA538" i="9"/>
  <c r="U538" i="9"/>
  <c r="O538" i="9"/>
  <c r="I538" i="9"/>
  <c r="V533" i="9"/>
  <c r="P533" i="9"/>
  <c r="J533" i="9"/>
  <c r="D533" i="9"/>
  <c r="W528" i="9"/>
  <c r="Q528" i="9"/>
  <c r="K528" i="9"/>
  <c r="E528" i="9"/>
  <c r="X523" i="9"/>
  <c r="R523" i="9"/>
  <c r="L523" i="9"/>
  <c r="F523" i="9"/>
  <c r="Y518" i="9"/>
  <c r="S518" i="9"/>
  <c r="M518" i="9"/>
  <c r="G518" i="9"/>
  <c r="Z513" i="9"/>
  <c r="T513" i="9"/>
  <c r="N513" i="9"/>
  <c r="H513" i="9"/>
  <c r="AA508" i="9"/>
  <c r="U508" i="9"/>
  <c r="O508" i="9"/>
  <c r="I508" i="9"/>
  <c r="V503" i="9"/>
  <c r="P503" i="9"/>
  <c r="J503" i="9"/>
  <c r="D503" i="9"/>
  <c r="W498" i="9"/>
  <c r="Q498" i="9"/>
  <c r="K498" i="9"/>
  <c r="E498" i="9"/>
  <c r="X493" i="9"/>
  <c r="R493" i="9"/>
  <c r="L493" i="9"/>
  <c r="F493" i="9"/>
  <c r="Y488" i="9"/>
  <c r="Y484" i="9" s="1"/>
  <c r="S488" i="9"/>
  <c r="S484" i="9" s="1"/>
  <c r="M488" i="9"/>
  <c r="M484" i="9" s="1"/>
  <c r="G488" i="9"/>
  <c r="Z479" i="9"/>
  <c r="T479" i="9"/>
  <c r="N479" i="9"/>
  <c r="H479" i="9"/>
  <c r="AA474" i="9"/>
  <c r="U474" i="9"/>
  <c r="O474" i="9"/>
  <c r="I474" i="9"/>
  <c r="V469" i="9"/>
  <c r="P469" i="9"/>
  <c r="J469" i="9"/>
  <c r="D469" i="9"/>
  <c r="W464" i="9"/>
  <c r="Q464" i="9"/>
  <c r="K464" i="9"/>
  <c r="E464" i="9"/>
  <c r="X459" i="9"/>
  <c r="R459" i="9"/>
  <c r="L459" i="9"/>
  <c r="F459" i="9"/>
  <c r="Y454" i="9"/>
  <c r="S454" i="9"/>
  <c r="M454" i="9"/>
  <c r="G454" i="9"/>
  <c r="Z449" i="9"/>
  <c r="T449" i="9"/>
  <c r="N449" i="9"/>
  <c r="H449" i="9"/>
  <c r="AA444" i="9"/>
  <c r="U444" i="9"/>
  <c r="O444" i="9"/>
  <c r="I444" i="9"/>
  <c r="V439" i="9"/>
  <c r="P439" i="9"/>
  <c r="J439" i="9"/>
  <c r="D439" i="9"/>
  <c r="W434" i="9"/>
  <c r="Q434" i="9"/>
  <c r="K434" i="9"/>
  <c r="E434" i="9"/>
  <c r="X429" i="9"/>
  <c r="R429" i="9"/>
  <c r="L429" i="9"/>
  <c r="F429" i="9"/>
  <c r="Y424" i="9"/>
  <c r="S424" i="9"/>
  <c r="M424" i="9"/>
  <c r="G424" i="9"/>
  <c r="Z419" i="9"/>
  <c r="T419" i="9"/>
  <c r="N419" i="9"/>
  <c r="H419" i="9"/>
  <c r="AA414" i="9"/>
  <c r="U414" i="9"/>
  <c r="O414" i="9"/>
  <c r="I414" i="9"/>
  <c r="V409" i="9"/>
  <c r="P409" i="9"/>
  <c r="J409" i="9"/>
  <c r="D409" i="9"/>
  <c r="W404" i="9"/>
  <c r="Q404" i="9"/>
  <c r="K404" i="9"/>
  <c r="E404" i="9"/>
  <c r="X399" i="9"/>
  <c r="R399" i="9"/>
  <c r="L399" i="9"/>
  <c r="F399" i="9"/>
  <c r="Y394" i="9"/>
  <c r="S394" i="9"/>
  <c r="M394" i="9"/>
  <c r="G394" i="9"/>
  <c r="Z389" i="9"/>
  <c r="T389" i="9"/>
  <c r="N389" i="9"/>
  <c r="H389" i="9"/>
  <c r="AA384" i="9"/>
  <c r="U384" i="9"/>
  <c r="O384" i="9"/>
  <c r="I384" i="9"/>
  <c r="V379" i="9"/>
  <c r="P379" i="9"/>
  <c r="J379" i="9"/>
  <c r="D379" i="9"/>
  <c r="W374" i="9"/>
  <c r="Q374" i="9"/>
  <c r="K374" i="9"/>
  <c r="E374" i="9"/>
  <c r="X369" i="9"/>
  <c r="R369" i="9"/>
  <c r="L369" i="9"/>
  <c r="F369" i="9"/>
  <c r="Y364" i="9"/>
  <c r="S364" i="9"/>
  <c r="M364" i="9"/>
  <c r="G364" i="9"/>
  <c r="Z359" i="9"/>
  <c r="T359" i="9"/>
  <c r="N359" i="9"/>
  <c r="H359" i="9"/>
  <c r="AA354" i="9"/>
  <c r="U354" i="9"/>
  <c r="O354" i="9"/>
  <c r="I354" i="9"/>
  <c r="V349" i="9"/>
  <c r="P349" i="9"/>
  <c r="J349" i="9"/>
  <c r="D349" i="9"/>
  <c r="W344" i="9"/>
  <c r="Q344" i="9"/>
  <c r="K344" i="9"/>
  <c r="E344" i="9"/>
  <c r="X339" i="9"/>
  <c r="R339" i="9"/>
  <c r="L339" i="9"/>
  <c r="F339" i="9"/>
  <c r="Y334" i="9"/>
  <c r="S334" i="9"/>
  <c r="M334" i="9"/>
  <c r="G334" i="9"/>
  <c r="Z329" i="9"/>
  <c r="T329" i="9"/>
  <c r="N329" i="9"/>
  <c r="H329" i="9"/>
  <c r="AA320" i="9"/>
  <c r="U320" i="9"/>
  <c r="O320" i="9"/>
  <c r="I320" i="9"/>
  <c r="V315" i="9"/>
  <c r="P315" i="9"/>
  <c r="J315" i="9"/>
  <c r="D315" i="9"/>
  <c r="W310" i="9"/>
  <c r="Q310" i="9"/>
  <c r="K310" i="9"/>
  <c r="E310" i="9"/>
  <c r="X305" i="9"/>
  <c r="R305" i="9"/>
  <c r="L305" i="9"/>
  <c r="F305" i="9"/>
  <c r="Y300" i="9"/>
  <c r="S300" i="9"/>
  <c r="M300" i="9"/>
  <c r="G300" i="9"/>
  <c r="Z295" i="9"/>
  <c r="T295" i="9"/>
  <c r="N295" i="9"/>
  <c r="H295" i="9"/>
  <c r="AA290" i="9"/>
  <c r="U290" i="9"/>
  <c r="O290" i="9"/>
  <c r="I290" i="9"/>
  <c r="V285" i="9"/>
  <c r="P285" i="9"/>
  <c r="J285" i="9"/>
  <c r="D285" i="9"/>
  <c r="W280" i="9"/>
  <c r="Q280" i="9"/>
  <c r="K280" i="9"/>
  <c r="E280" i="9"/>
  <c r="X275" i="9"/>
  <c r="R275" i="9"/>
  <c r="L275" i="9"/>
  <c r="F275" i="9"/>
  <c r="Y270" i="9"/>
  <c r="S270" i="9"/>
  <c r="M270" i="9"/>
  <c r="G270" i="9"/>
  <c r="Z265" i="9"/>
  <c r="T265" i="9"/>
  <c r="N265" i="9"/>
  <c r="H265" i="9"/>
  <c r="AA260" i="9"/>
  <c r="U260" i="9"/>
  <c r="O260" i="9"/>
  <c r="I260" i="9"/>
  <c r="V255" i="9"/>
  <c r="P255" i="9"/>
  <c r="J255" i="9"/>
  <c r="D255" i="9"/>
  <c r="W250" i="9"/>
  <c r="Q250" i="9"/>
  <c r="K250" i="9"/>
  <c r="E250" i="9"/>
  <c r="X245" i="9"/>
  <c r="R245" i="9"/>
  <c r="L245" i="9"/>
  <c r="F245" i="9"/>
  <c r="Y240" i="9"/>
  <c r="S240" i="9"/>
  <c r="M240" i="9"/>
  <c r="G240" i="9"/>
  <c r="Z235" i="9"/>
  <c r="T235" i="9"/>
  <c r="N235" i="9"/>
  <c r="H235" i="9"/>
  <c r="AA230" i="9"/>
  <c r="U230" i="9"/>
  <c r="O230" i="9"/>
  <c r="I230" i="9"/>
  <c r="V225" i="9"/>
  <c r="P225" i="9"/>
  <c r="J225" i="9"/>
  <c r="D225" i="9"/>
  <c r="W220" i="9"/>
  <c r="Q220" i="9"/>
  <c r="K220" i="9"/>
  <c r="E220" i="9"/>
  <c r="X215" i="9"/>
  <c r="R215" i="9"/>
  <c r="L215" i="9"/>
  <c r="F215" i="9"/>
  <c r="Y210" i="9"/>
  <c r="S210" i="9"/>
  <c r="M210" i="9"/>
  <c r="G210" i="9"/>
  <c r="Z205" i="9"/>
  <c r="T205" i="9"/>
  <c r="N205" i="9"/>
  <c r="H205" i="9"/>
  <c r="AA200" i="9"/>
  <c r="U200" i="9"/>
  <c r="O200" i="9"/>
  <c r="I200" i="9"/>
  <c r="X638" i="9"/>
  <c r="R638" i="9"/>
  <c r="L638" i="9"/>
  <c r="F638" i="9"/>
  <c r="Y633" i="9"/>
  <c r="S633" i="9"/>
  <c r="M633" i="9"/>
  <c r="G633" i="9"/>
  <c r="Z628" i="9"/>
  <c r="T628" i="9"/>
  <c r="N628" i="9"/>
  <c r="H628" i="9"/>
  <c r="AA623" i="9"/>
  <c r="U623" i="9"/>
  <c r="O623" i="9"/>
  <c r="I623" i="9"/>
  <c r="V618" i="9"/>
  <c r="P618" i="9"/>
  <c r="J618" i="9"/>
  <c r="D618" i="9"/>
  <c r="W613" i="9"/>
  <c r="Q613" i="9"/>
  <c r="K613" i="9"/>
  <c r="E613" i="9"/>
  <c r="X608" i="9"/>
  <c r="R608" i="9"/>
  <c r="L608" i="9"/>
  <c r="F608" i="9"/>
  <c r="Y603" i="9"/>
  <c r="S603" i="9"/>
  <c r="M603" i="9"/>
  <c r="G603" i="9"/>
  <c r="Z598" i="9"/>
  <c r="T598" i="9"/>
  <c r="N598" i="9"/>
  <c r="H598" i="9"/>
  <c r="AA593" i="9"/>
  <c r="U593" i="9"/>
  <c r="O593" i="9"/>
  <c r="I593" i="9"/>
  <c r="V588" i="9"/>
  <c r="P588" i="9"/>
  <c r="J588" i="9"/>
  <c r="D588" i="9"/>
  <c r="W583" i="9"/>
  <c r="Q583" i="9"/>
  <c r="K583" i="9"/>
  <c r="E583" i="9"/>
  <c r="X578" i="9"/>
  <c r="R578" i="9"/>
  <c r="L578" i="9"/>
  <c r="F578" i="9"/>
  <c r="Y573" i="9"/>
  <c r="S573" i="9"/>
  <c r="M573" i="9"/>
  <c r="G573" i="9"/>
  <c r="Z568" i="9"/>
  <c r="T568" i="9"/>
  <c r="N568" i="9"/>
  <c r="H568" i="9"/>
  <c r="AA563" i="9"/>
  <c r="U563" i="9"/>
  <c r="O563" i="9"/>
  <c r="I563" i="9"/>
  <c r="V558" i="9"/>
  <c r="P558" i="9"/>
  <c r="J558" i="9"/>
  <c r="D558" i="9"/>
  <c r="W553" i="9"/>
  <c r="Q553" i="9"/>
  <c r="K553" i="9"/>
  <c r="E553" i="9"/>
  <c r="X548" i="9"/>
  <c r="R548" i="9"/>
  <c r="L548" i="9"/>
  <c r="F548" i="9"/>
  <c r="Y543" i="9"/>
  <c r="S543" i="9"/>
  <c r="M543" i="9"/>
  <c r="G543" i="9"/>
  <c r="Z538" i="9"/>
  <c r="T538" i="9"/>
  <c r="N538" i="9"/>
  <c r="H538" i="9"/>
  <c r="AA533" i="9"/>
  <c r="U533" i="9"/>
  <c r="O533" i="9"/>
  <c r="I533" i="9"/>
  <c r="V528" i="9"/>
  <c r="P528" i="9"/>
  <c r="J528" i="9"/>
  <c r="D528" i="9"/>
  <c r="W523" i="9"/>
  <c r="Q523" i="9"/>
  <c r="K523" i="9"/>
  <c r="E523" i="9"/>
  <c r="X518" i="9"/>
  <c r="R518" i="9"/>
  <c r="L518" i="9"/>
  <c r="F518" i="9"/>
  <c r="Y513" i="9"/>
  <c r="S513" i="9"/>
  <c r="M513" i="9"/>
  <c r="G513" i="9"/>
  <c r="Z508" i="9"/>
  <c r="T508" i="9"/>
  <c r="N508" i="9"/>
  <c r="H508" i="9"/>
  <c r="AA503" i="9"/>
  <c r="U503" i="9"/>
  <c r="O503" i="9"/>
  <c r="I503" i="9"/>
  <c r="V498" i="9"/>
  <c r="P498" i="9"/>
  <c r="J498" i="9"/>
  <c r="D498" i="9"/>
  <c r="W493" i="9"/>
  <c r="Q493" i="9"/>
  <c r="K493" i="9"/>
  <c r="E493" i="9"/>
  <c r="X488" i="9"/>
  <c r="R488" i="9"/>
  <c r="L488" i="9"/>
  <c r="F488" i="9"/>
  <c r="Y479" i="9"/>
  <c r="S479" i="9"/>
  <c r="M479" i="9"/>
  <c r="G479" i="9"/>
  <c r="Z474" i="9"/>
  <c r="T474" i="9"/>
  <c r="N474" i="9"/>
  <c r="H474" i="9"/>
  <c r="AA469" i="9"/>
  <c r="U469" i="9"/>
  <c r="O469" i="9"/>
  <c r="I469" i="9"/>
  <c r="V464" i="9"/>
  <c r="P464" i="9"/>
  <c r="J464" i="9"/>
  <c r="D464" i="9"/>
  <c r="W459" i="9"/>
  <c r="Q459" i="9"/>
  <c r="K459" i="9"/>
  <c r="E459" i="9"/>
  <c r="X454" i="9"/>
  <c r="R454" i="9"/>
  <c r="L454" i="9"/>
  <c r="F454" i="9"/>
  <c r="Y449" i="9"/>
  <c r="S449" i="9"/>
  <c r="M449" i="9"/>
  <c r="G449" i="9"/>
  <c r="Z444" i="9"/>
  <c r="T444" i="9"/>
  <c r="N444" i="9"/>
  <c r="H444" i="9"/>
  <c r="AA439" i="9"/>
  <c r="U439" i="9"/>
  <c r="O439" i="9"/>
  <c r="I439" i="9"/>
  <c r="V434" i="9"/>
  <c r="P434" i="9"/>
  <c r="J434" i="9"/>
  <c r="D434" i="9"/>
  <c r="W429" i="9"/>
  <c r="Q429" i="9"/>
  <c r="K429" i="9"/>
  <c r="E429" i="9"/>
  <c r="X424" i="9"/>
  <c r="R424" i="9"/>
  <c r="L424" i="9"/>
  <c r="F424" i="9"/>
  <c r="Y419" i="9"/>
  <c r="S419" i="9"/>
  <c r="M419" i="9"/>
  <c r="G419" i="9"/>
  <c r="Z414" i="9"/>
  <c r="T414" i="9"/>
  <c r="N414" i="9"/>
  <c r="H414" i="9"/>
  <c r="AA409" i="9"/>
  <c r="U409" i="9"/>
  <c r="O409" i="9"/>
  <c r="I409" i="9"/>
  <c r="V404" i="9"/>
  <c r="P404" i="9"/>
  <c r="J404" i="9"/>
  <c r="D404" i="9"/>
  <c r="W399" i="9"/>
  <c r="Q399" i="9"/>
  <c r="K399" i="9"/>
  <c r="E399" i="9"/>
  <c r="X394" i="9"/>
  <c r="R394" i="9"/>
  <c r="L394" i="9"/>
  <c r="F394" i="9"/>
  <c r="Y389" i="9"/>
  <c r="S389" i="9"/>
  <c r="M389" i="9"/>
  <c r="G389" i="9"/>
  <c r="Z384" i="9"/>
  <c r="T384" i="9"/>
  <c r="N384" i="9"/>
  <c r="H384" i="9"/>
  <c r="AA379" i="9"/>
  <c r="U379" i="9"/>
  <c r="O379" i="9"/>
  <c r="I379" i="9"/>
  <c r="V374" i="9"/>
  <c r="P374" i="9"/>
  <c r="J374" i="9"/>
  <c r="D374" i="9"/>
  <c r="W369" i="9"/>
  <c r="Q369" i="9"/>
  <c r="K369" i="9"/>
  <c r="E369" i="9"/>
  <c r="X364" i="9"/>
  <c r="R364" i="9"/>
  <c r="L364" i="9"/>
  <c r="F364" i="9"/>
  <c r="Y359" i="9"/>
  <c r="S359" i="9"/>
  <c r="M359" i="9"/>
  <c r="G359" i="9"/>
  <c r="Z354" i="9"/>
  <c r="T354" i="9"/>
  <c r="N354" i="9"/>
  <c r="H354" i="9"/>
  <c r="AA349" i="9"/>
  <c r="U349" i="9"/>
  <c r="O349" i="9"/>
  <c r="I349" i="9"/>
  <c r="V344" i="9"/>
  <c r="P344" i="9"/>
  <c r="J344" i="9"/>
  <c r="D344" i="9"/>
  <c r="W339" i="9"/>
  <c r="Q339" i="9"/>
  <c r="K339" i="9"/>
  <c r="E339" i="9"/>
  <c r="X334" i="9"/>
  <c r="R334" i="9"/>
  <c r="L334" i="9"/>
  <c r="F334" i="9"/>
  <c r="Y329" i="9"/>
  <c r="S329" i="9"/>
  <c r="M329" i="9"/>
  <c r="G329" i="9"/>
  <c r="Z320" i="9"/>
  <c r="T320" i="9"/>
  <c r="N320" i="9"/>
  <c r="H320" i="9"/>
  <c r="AA315" i="9"/>
  <c r="U315" i="9"/>
  <c r="O315" i="9"/>
  <c r="I315" i="9"/>
  <c r="V310" i="9"/>
  <c r="P310" i="9"/>
  <c r="J310" i="9"/>
  <c r="D310" i="9"/>
  <c r="W305" i="9"/>
  <c r="Q305" i="9"/>
  <c r="K305" i="9"/>
  <c r="E305" i="9"/>
  <c r="X300" i="9"/>
  <c r="R300" i="9"/>
  <c r="L300" i="9"/>
  <c r="F300" i="9"/>
  <c r="Y295" i="9"/>
  <c r="S295" i="9"/>
  <c r="M295" i="9"/>
  <c r="G295" i="9"/>
  <c r="Z290" i="9"/>
  <c r="T290" i="9"/>
  <c r="N290" i="9"/>
  <c r="H290" i="9"/>
  <c r="AA285" i="9"/>
  <c r="U285" i="9"/>
  <c r="O285" i="9"/>
  <c r="I285" i="9"/>
  <c r="V280" i="9"/>
  <c r="P280" i="9"/>
  <c r="J280" i="9"/>
  <c r="D280" i="9"/>
  <c r="W275" i="9"/>
  <c r="Q275" i="9"/>
  <c r="K275" i="9"/>
  <c r="E275" i="9"/>
  <c r="X270" i="9"/>
  <c r="R270" i="9"/>
  <c r="L270" i="9"/>
  <c r="F270" i="9"/>
  <c r="Y265" i="9"/>
  <c r="S265" i="9"/>
  <c r="M265" i="9"/>
  <c r="G265" i="9"/>
  <c r="Z260" i="9"/>
  <c r="T260" i="9"/>
  <c r="N260" i="9"/>
  <c r="H260" i="9"/>
  <c r="AA255" i="9"/>
  <c r="U255" i="9"/>
  <c r="O255" i="9"/>
  <c r="I255" i="9"/>
  <c r="V250" i="9"/>
  <c r="P250" i="9"/>
  <c r="J250" i="9"/>
  <c r="D250" i="9"/>
  <c r="W245" i="9"/>
  <c r="Q245" i="9"/>
  <c r="K245" i="9"/>
  <c r="E245" i="9"/>
  <c r="X240" i="9"/>
  <c r="R240" i="9"/>
  <c r="L240" i="9"/>
  <c r="F240" i="9"/>
  <c r="Y235" i="9"/>
  <c r="S235" i="9"/>
  <c r="M235" i="9"/>
  <c r="G235" i="9"/>
  <c r="Z230" i="9"/>
  <c r="T230" i="9"/>
  <c r="N230" i="9"/>
  <c r="H230" i="9"/>
  <c r="AA225" i="9"/>
  <c r="U225" i="9"/>
  <c r="O225" i="9"/>
  <c r="I225" i="9"/>
  <c r="V220" i="9"/>
  <c r="P220" i="9"/>
  <c r="J220" i="9"/>
  <c r="D220" i="9"/>
  <c r="W215" i="9"/>
  <c r="Q215" i="9"/>
  <c r="K215" i="9"/>
  <c r="E215" i="9"/>
  <c r="X210" i="9"/>
  <c r="R210" i="9"/>
  <c r="L210" i="9"/>
  <c r="F210" i="9"/>
  <c r="Y205" i="9"/>
  <c r="S205" i="9"/>
  <c r="M205" i="9"/>
  <c r="G205" i="9"/>
  <c r="Z200" i="9"/>
  <c r="T200" i="9"/>
  <c r="N200" i="9"/>
  <c r="H200" i="9"/>
  <c r="AA195" i="9"/>
  <c r="U195" i="9"/>
  <c r="O195" i="9"/>
  <c r="I195" i="9"/>
  <c r="V190" i="9"/>
  <c r="P190" i="9"/>
  <c r="J190" i="9"/>
  <c r="D190" i="9"/>
  <c r="W185" i="9"/>
  <c r="Q185" i="9"/>
  <c r="K185" i="9"/>
  <c r="E185" i="9"/>
  <c r="X180" i="9"/>
  <c r="R180" i="9"/>
  <c r="L180" i="9"/>
  <c r="F180" i="9"/>
  <c r="Y175" i="9"/>
  <c r="S175" i="9"/>
  <c r="M175" i="9"/>
  <c r="G175" i="9"/>
  <c r="Z170" i="9"/>
  <c r="T170" i="9"/>
  <c r="N170" i="9"/>
  <c r="H170" i="9"/>
  <c r="J11" i="9"/>
  <c r="P11" i="9"/>
  <c r="V11" i="9"/>
  <c r="I14" i="9"/>
  <c r="O14" i="9"/>
  <c r="U14" i="9"/>
  <c r="AA14" i="9"/>
  <c r="I16" i="9"/>
  <c r="O16" i="9"/>
  <c r="U16" i="9"/>
  <c r="AA16" i="9"/>
  <c r="H19" i="9"/>
  <c r="N19" i="9"/>
  <c r="T19" i="9"/>
  <c r="T17" i="9" s="1"/>
  <c r="Z19" i="9"/>
  <c r="H21" i="9"/>
  <c r="N21" i="9"/>
  <c r="T21" i="9"/>
  <c r="Z21" i="9"/>
  <c r="G24" i="9"/>
  <c r="G22" i="9" s="1"/>
  <c r="M24" i="9"/>
  <c r="S24" i="9"/>
  <c r="Y24" i="9"/>
  <c r="G26" i="9"/>
  <c r="M26" i="9"/>
  <c r="S26" i="9"/>
  <c r="Y26" i="9"/>
  <c r="F29" i="9"/>
  <c r="L29" i="9"/>
  <c r="R29" i="9"/>
  <c r="X29" i="9"/>
  <c r="F31" i="9"/>
  <c r="L31" i="9"/>
  <c r="R31" i="9"/>
  <c r="X31" i="9"/>
  <c r="E34" i="9"/>
  <c r="K34" i="9"/>
  <c r="Q34" i="9"/>
  <c r="Q32" i="9" s="1"/>
  <c r="W34" i="9"/>
  <c r="E36" i="9"/>
  <c r="K36" i="9"/>
  <c r="Q36" i="9"/>
  <c r="W36" i="9"/>
  <c r="D39" i="9"/>
  <c r="D37" i="9" s="1"/>
  <c r="J39" i="9"/>
  <c r="P39" i="9"/>
  <c r="V39" i="9"/>
  <c r="D41" i="9"/>
  <c r="J41" i="9"/>
  <c r="P41" i="9"/>
  <c r="V41" i="9"/>
  <c r="I44" i="9"/>
  <c r="O44" i="9"/>
  <c r="U44" i="9"/>
  <c r="AA44" i="9"/>
  <c r="I46" i="9"/>
  <c r="O46" i="9"/>
  <c r="U46" i="9"/>
  <c r="AA46" i="9"/>
  <c r="H49" i="9"/>
  <c r="N49" i="9"/>
  <c r="T49" i="9"/>
  <c r="T47" i="9" s="1"/>
  <c r="Z49" i="9"/>
  <c r="H51" i="9"/>
  <c r="N51" i="9"/>
  <c r="T51" i="9"/>
  <c r="Z51" i="9"/>
  <c r="G54" i="9"/>
  <c r="G52" i="9" s="1"/>
  <c r="M54" i="9"/>
  <c r="S54" i="9"/>
  <c r="Y54" i="9"/>
  <c r="G56" i="9"/>
  <c r="M56" i="9"/>
  <c r="S56" i="9"/>
  <c r="Y56" i="9"/>
  <c r="F59" i="9"/>
  <c r="L59" i="9"/>
  <c r="R59" i="9"/>
  <c r="X59" i="9"/>
  <c r="F61" i="9"/>
  <c r="L61" i="9"/>
  <c r="R61" i="9"/>
  <c r="X61" i="9"/>
  <c r="E64" i="9"/>
  <c r="K64" i="9"/>
  <c r="Q64" i="9"/>
  <c r="Q62" i="9" s="1"/>
  <c r="W64" i="9"/>
  <c r="E66" i="9"/>
  <c r="K66" i="9"/>
  <c r="Q66" i="9"/>
  <c r="W66" i="9"/>
  <c r="D69" i="9"/>
  <c r="D67" i="9" s="1"/>
  <c r="J69" i="9"/>
  <c r="P69" i="9"/>
  <c r="V69" i="9"/>
  <c r="D71" i="9"/>
  <c r="J71" i="9"/>
  <c r="P71" i="9"/>
  <c r="V71" i="9"/>
  <c r="I74" i="9"/>
  <c r="O74" i="9"/>
  <c r="U74" i="9"/>
  <c r="AA74" i="9"/>
  <c r="I76" i="9"/>
  <c r="O76" i="9"/>
  <c r="U76" i="9"/>
  <c r="AA76" i="9"/>
  <c r="H79" i="9"/>
  <c r="N79" i="9"/>
  <c r="T79" i="9"/>
  <c r="T77" i="9" s="1"/>
  <c r="Z79" i="9"/>
  <c r="H81" i="9"/>
  <c r="N81" i="9"/>
  <c r="T81" i="9"/>
  <c r="Z81" i="9"/>
  <c r="G84" i="9"/>
  <c r="G82" i="9" s="1"/>
  <c r="M84" i="9"/>
  <c r="S84" i="9"/>
  <c r="Y84" i="9"/>
  <c r="G86" i="9"/>
  <c r="M86" i="9"/>
  <c r="S86" i="9"/>
  <c r="Y86" i="9"/>
  <c r="F89" i="9"/>
  <c r="L89" i="9"/>
  <c r="R89" i="9"/>
  <c r="X89" i="9"/>
  <c r="F91" i="9"/>
  <c r="L91" i="9"/>
  <c r="R91" i="9"/>
  <c r="X91" i="9"/>
  <c r="E94" i="9"/>
  <c r="K94" i="9"/>
  <c r="Q94" i="9"/>
  <c r="Q92" i="9" s="1"/>
  <c r="W94" i="9"/>
  <c r="E96" i="9"/>
  <c r="K96" i="9"/>
  <c r="Q96" i="9"/>
  <c r="W96" i="9"/>
  <c r="D99" i="9"/>
  <c r="D97" i="9" s="1"/>
  <c r="J99" i="9"/>
  <c r="P99" i="9"/>
  <c r="V99" i="9"/>
  <c r="D101" i="9"/>
  <c r="J101" i="9"/>
  <c r="P101" i="9"/>
  <c r="V101" i="9"/>
  <c r="I104" i="9"/>
  <c r="O104" i="9"/>
  <c r="U104" i="9"/>
  <c r="AA104" i="9"/>
  <c r="I106" i="9"/>
  <c r="O106" i="9"/>
  <c r="U106" i="9"/>
  <c r="AA106" i="9"/>
  <c r="H109" i="9"/>
  <c r="N109" i="9"/>
  <c r="T109" i="9"/>
  <c r="T107" i="9" s="1"/>
  <c r="Z109" i="9"/>
  <c r="H111" i="9"/>
  <c r="N111" i="9"/>
  <c r="T111" i="9"/>
  <c r="Z111" i="9"/>
  <c r="G114" i="9"/>
  <c r="G112" i="9" s="1"/>
  <c r="M114" i="9"/>
  <c r="S114" i="9"/>
  <c r="Y114" i="9"/>
  <c r="G116" i="9"/>
  <c r="M116" i="9"/>
  <c r="S116" i="9"/>
  <c r="Y116" i="9"/>
  <c r="F119" i="9"/>
  <c r="L119" i="9"/>
  <c r="R119" i="9"/>
  <c r="X119" i="9"/>
  <c r="F121" i="9"/>
  <c r="L121" i="9"/>
  <c r="R121" i="9"/>
  <c r="X121" i="9"/>
  <c r="E124" i="9"/>
  <c r="K124" i="9"/>
  <c r="Q124" i="9"/>
  <c r="Q122" i="9" s="1"/>
  <c r="W124" i="9"/>
  <c r="E126" i="9"/>
  <c r="K126" i="9"/>
  <c r="Q126" i="9"/>
  <c r="W126" i="9"/>
  <c r="D129" i="9"/>
  <c r="D127" i="9" s="1"/>
  <c r="J129" i="9"/>
  <c r="P129" i="9"/>
  <c r="V129" i="9"/>
  <c r="D131" i="9"/>
  <c r="J131" i="9"/>
  <c r="P131" i="9"/>
  <c r="V131" i="9"/>
  <c r="I134" i="9"/>
  <c r="O134" i="9"/>
  <c r="U134" i="9"/>
  <c r="AA134" i="9"/>
  <c r="I136" i="9"/>
  <c r="O136" i="9"/>
  <c r="U136" i="9"/>
  <c r="AA136" i="9"/>
  <c r="H139" i="9"/>
  <c r="N139" i="9"/>
  <c r="T139" i="9"/>
  <c r="T137" i="9" s="1"/>
  <c r="Z139" i="9"/>
  <c r="H141" i="9"/>
  <c r="N141" i="9"/>
  <c r="T141" i="9"/>
  <c r="Z141" i="9"/>
  <c r="G144" i="9"/>
  <c r="G142" i="9" s="1"/>
  <c r="M144" i="9"/>
  <c r="S144" i="9"/>
  <c r="Y144" i="9"/>
  <c r="G146" i="9"/>
  <c r="M146" i="9"/>
  <c r="S146" i="9"/>
  <c r="Y146" i="9"/>
  <c r="F149" i="9"/>
  <c r="L149" i="9"/>
  <c r="R149" i="9"/>
  <c r="X149" i="9"/>
  <c r="F151" i="9"/>
  <c r="L151" i="9"/>
  <c r="R151" i="9"/>
  <c r="X151" i="9"/>
  <c r="E154" i="9"/>
  <c r="K154" i="9"/>
  <c r="Q154" i="9"/>
  <c r="Q152" i="9" s="1"/>
  <c r="W154" i="9"/>
  <c r="E156" i="9"/>
  <c r="K156" i="9"/>
  <c r="Q156" i="9"/>
  <c r="W156" i="9"/>
  <c r="D159" i="9"/>
  <c r="D157" i="9" s="1"/>
  <c r="J159" i="9"/>
  <c r="P159" i="9"/>
  <c r="V159" i="9"/>
  <c r="D161" i="9"/>
  <c r="J161" i="9"/>
  <c r="P161" i="9"/>
  <c r="V161" i="9"/>
  <c r="I168" i="9"/>
  <c r="O168" i="9"/>
  <c r="V168" i="9"/>
  <c r="V166" i="9" s="1"/>
  <c r="E170" i="9"/>
  <c r="O170" i="9"/>
  <c r="W170" i="9"/>
  <c r="J173" i="9"/>
  <c r="J171" i="9" s="1"/>
  <c r="T173" i="9"/>
  <c r="T171" i="9" s="1"/>
  <c r="D175" i="9"/>
  <c r="N175" i="9"/>
  <c r="V175" i="9"/>
  <c r="I178" i="9"/>
  <c r="I176" i="9" s="1"/>
  <c r="S178" i="9"/>
  <c r="AA178" i="9"/>
  <c r="O180" i="9"/>
  <c r="AA180" i="9"/>
  <c r="L183" i="9"/>
  <c r="X183" i="9"/>
  <c r="L185" i="9"/>
  <c r="X185" i="9"/>
  <c r="K188" i="9"/>
  <c r="W188" i="9"/>
  <c r="K190" i="9"/>
  <c r="W190" i="9"/>
  <c r="H193" i="9"/>
  <c r="T193" i="9"/>
  <c r="H195" i="9"/>
  <c r="T195" i="9"/>
  <c r="G198" i="9"/>
  <c r="G196" i="9" s="1"/>
  <c r="S198" i="9"/>
  <c r="S196" i="9" s="1"/>
  <c r="K200" i="9"/>
  <c r="D205" i="9"/>
  <c r="AA208" i="9"/>
  <c r="AA206" i="9" s="1"/>
  <c r="T213" i="9"/>
  <c r="T211" i="9" s="1"/>
  <c r="M218" i="9"/>
  <c r="M216" i="9" s="1"/>
  <c r="Y220" i="9"/>
  <c r="R225" i="9"/>
  <c r="H9" i="7"/>
  <c r="N9" i="7"/>
  <c r="T9" i="7"/>
  <c r="T7" i="7" s="1"/>
  <c r="Z9" i="7"/>
  <c r="H11" i="7"/>
  <c r="N11" i="7"/>
  <c r="T11" i="7"/>
  <c r="Z11" i="7"/>
  <c r="G14" i="7"/>
  <c r="G12" i="7" s="1"/>
  <c r="M14" i="7"/>
  <c r="M12" i="7" s="1"/>
  <c r="S14" i="7"/>
  <c r="Y14" i="7"/>
  <c r="G16" i="7"/>
  <c r="M16" i="7"/>
  <c r="S16" i="7"/>
  <c r="Y16" i="7"/>
  <c r="F19" i="7"/>
  <c r="L19" i="7"/>
  <c r="R19" i="7"/>
  <c r="X19" i="7"/>
  <c r="F21" i="7"/>
  <c r="L21" i="7"/>
  <c r="R21" i="7"/>
  <c r="X21" i="7"/>
  <c r="E24" i="7"/>
  <c r="K24" i="7"/>
  <c r="Q24" i="7"/>
  <c r="Q22" i="7" s="1"/>
  <c r="W24" i="7"/>
  <c r="W22" i="7" s="1"/>
  <c r="E26" i="7"/>
  <c r="K26" i="7"/>
  <c r="Q26" i="7"/>
  <c r="W26" i="7"/>
  <c r="D29" i="7"/>
  <c r="D27" i="7" s="1"/>
  <c r="J29" i="7"/>
  <c r="J27" i="7" s="1"/>
  <c r="P29" i="7"/>
  <c r="V29" i="7"/>
  <c r="D31" i="7"/>
  <c r="J31" i="7"/>
  <c r="P31" i="7"/>
  <c r="V31" i="7"/>
  <c r="I34" i="7"/>
  <c r="O34" i="7"/>
  <c r="U34" i="7"/>
  <c r="AA34" i="7"/>
  <c r="I36" i="7"/>
  <c r="O36" i="7"/>
  <c r="U36" i="7"/>
  <c r="AA36" i="7"/>
  <c r="H39" i="7"/>
  <c r="N39" i="7"/>
  <c r="T39" i="7"/>
  <c r="T37" i="7" s="1"/>
  <c r="Z39" i="7"/>
  <c r="Z37" i="7" s="1"/>
  <c r="H41" i="7"/>
  <c r="N41" i="7"/>
  <c r="T41" i="7"/>
  <c r="Z41" i="7"/>
  <c r="G44" i="7"/>
  <c r="G42" i="7" s="1"/>
  <c r="M44" i="7"/>
  <c r="M42" i="7" s="1"/>
  <c r="S44" i="7"/>
  <c r="Y44" i="7"/>
  <c r="G46" i="7"/>
  <c r="M46" i="7"/>
  <c r="S46" i="7"/>
  <c r="Y46" i="7"/>
  <c r="F49" i="7"/>
  <c r="L49" i="7"/>
  <c r="R49" i="7"/>
  <c r="X49" i="7"/>
  <c r="F51" i="7"/>
  <c r="L51" i="7"/>
  <c r="R51" i="7"/>
  <c r="X51" i="7"/>
  <c r="E54" i="7"/>
  <c r="K54" i="7"/>
  <c r="Q54" i="7"/>
  <c r="Q52" i="7" s="1"/>
  <c r="W54" i="7"/>
  <c r="W52" i="7" s="1"/>
  <c r="E56" i="7"/>
  <c r="K56" i="7"/>
  <c r="Q56" i="7"/>
  <c r="W56" i="7"/>
  <c r="D59" i="7"/>
  <c r="D57" i="7" s="1"/>
  <c r="J59" i="7"/>
  <c r="J57" i="7" s="1"/>
  <c r="P59" i="7"/>
  <c r="V59" i="7"/>
  <c r="D61" i="7"/>
  <c r="J61" i="7"/>
  <c r="P61" i="7"/>
  <c r="V61" i="7"/>
  <c r="I64" i="7"/>
  <c r="O64" i="7"/>
  <c r="U64" i="7"/>
  <c r="AA64" i="7"/>
  <c r="I66" i="7"/>
  <c r="O66" i="7"/>
  <c r="U66" i="7"/>
  <c r="AA66" i="7"/>
  <c r="H69" i="7"/>
  <c r="N69" i="7"/>
  <c r="T69" i="7"/>
  <c r="T67" i="7" s="1"/>
  <c r="Z69" i="7"/>
  <c r="Z67" i="7" s="1"/>
  <c r="H71" i="7"/>
  <c r="N71" i="7"/>
  <c r="T71" i="7"/>
  <c r="Z71" i="7"/>
  <c r="G74" i="7"/>
  <c r="G72" i="7" s="1"/>
  <c r="M74" i="7"/>
  <c r="M72" i="7" s="1"/>
  <c r="S74" i="7"/>
  <c r="Y74" i="7"/>
  <c r="G76" i="7"/>
  <c r="M76" i="7"/>
  <c r="S76" i="7"/>
  <c r="Y76" i="7"/>
  <c r="F79" i="7"/>
  <c r="L79" i="7"/>
  <c r="R79" i="7"/>
  <c r="X79" i="7"/>
  <c r="F81" i="7"/>
  <c r="L81" i="7"/>
  <c r="R81" i="7"/>
  <c r="X81" i="7"/>
  <c r="E84" i="7"/>
  <c r="K84" i="7"/>
  <c r="Q84" i="7"/>
  <c r="Q82" i="7" s="1"/>
  <c r="W84" i="7"/>
  <c r="W82" i="7" s="1"/>
  <c r="E86" i="7"/>
  <c r="K86" i="7"/>
  <c r="Q86" i="7"/>
  <c r="W86" i="7"/>
  <c r="D89" i="7"/>
  <c r="D87" i="7" s="1"/>
  <c r="J89" i="7"/>
  <c r="J87" i="7" s="1"/>
  <c r="P89" i="7"/>
  <c r="V89" i="7"/>
  <c r="D91" i="7"/>
  <c r="J91" i="7"/>
  <c r="P91" i="7"/>
  <c r="V91" i="7"/>
  <c r="I94" i="7"/>
  <c r="O94" i="7"/>
  <c r="U94" i="7"/>
  <c r="AA94" i="7"/>
  <c r="I96" i="7"/>
  <c r="O96" i="7"/>
  <c r="U96" i="7"/>
  <c r="AA96" i="7"/>
  <c r="H99" i="7"/>
  <c r="N99" i="7"/>
  <c r="T99" i="7"/>
  <c r="T97" i="7" s="1"/>
  <c r="Z99" i="7"/>
  <c r="Z97" i="7" s="1"/>
  <c r="H101" i="7"/>
  <c r="N101" i="7"/>
  <c r="T101" i="7"/>
  <c r="Z101" i="7"/>
  <c r="G104" i="7"/>
  <c r="G102" i="7" s="1"/>
  <c r="M104" i="7"/>
  <c r="M102" i="7" s="1"/>
  <c r="S104" i="7"/>
  <c r="Y104" i="7"/>
  <c r="G106" i="7"/>
  <c r="M106" i="7"/>
  <c r="S106" i="7"/>
  <c r="Y106" i="7"/>
  <c r="F109" i="7"/>
  <c r="L109" i="7"/>
  <c r="R109" i="7"/>
  <c r="X109" i="7"/>
  <c r="F111" i="7"/>
  <c r="L111" i="7"/>
  <c r="R111" i="7"/>
  <c r="X111" i="7"/>
  <c r="E114" i="7"/>
  <c r="K114" i="7"/>
  <c r="Q114" i="7"/>
  <c r="Q112" i="7" s="1"/>
  <c r="W114" i="7"/>
  <c r="W112" i="7" s="1"/>
  <c r="E116" i="7"/>
  <c r="K116" i="7"/>
  <c r="Q116" i="7"/>
  <c r="W116" i="7"/>
  <c r="D119" i="7"/>
  <c r="D117" i="7" s="1"/>
  <c r="J119" i="7"/>
  <c r="J117" i="7" s="1"/>
  <c r="P119" i="7"/>
  <c r="V119" i="7"/>
  <c r="D121" i="7"/>
  <c r="J121" i="7"/>
  <c r="P121" i="7"/>
  <c r="V121" i="7"/>
  <c r="I124" i="7"/>
  <c r="O124" i="7"/>
  <c r="U124" i="7"/>
  <c r="AA124" i="7"/>
  <c r="I126" i="7"/>
  <c r="O126" i="7"/>
  <c r="U126" i="7"/>
  <c r="AA126" i="7"/>
  <c r="H129" i="7"/>
  <c r="N129" i="7"/>
  <c r="T129" i="7"/>
  <c r="T127" i="7" s="1"/>
  <c r="Z129" i="7"/>
  <c r="Z127" i="7" s="1"/>
  <c r="H131" i="7"/>
  <c r="N131" i="7"/>
  <c r="T131" i="7"/>
  <c r="Z131" i="7"/>
  <c r="G134" i="7"/>
  <c r="G132" i="7" s="1"/>
  <c r="M134" i="7"/>
  <c r="M132" i="7" s="1"/>
  <c r="S134" i="7"/>
  <c r="Y134" i="7"/>
  <c r="G136" i="7"/>
  <c r="M136" i="7"/>
  <c r="S136" i="7"/>
  <c r="Y136" i="7"/>
  <c r="F139" i="7"/>
  <c r="L139" i="7"/>
  <c r="R139" i="7"/>
  <c r="X139" i="7"/>
  <c r="F141" i="7"/>
  <c r="L141" i="7"/>
  <c r="R141" i="7"/>
  <c r="X141" i="7"/>
  <c r="E144" i="7"/>
  <c r="K144" i="7"/>
  <c r="Q144" i="7"/>
  <c r="Q142" i="7" s="1"/>
  <c r="W144" i="7"/>
  <c r="W142" i="7" s="1"/>
  <c r="E146" i="7"/>
  <c r="K146" i="7"/>
  <c r="Q146" i="7"/>
  <c r="W146" i="7"/>
  <c r="D149" i="7"/>
  <c r="D147" i="7" s="1"/>
  <c r="J149" i="7"/>
  <c r="J147" i="7" s="1"/>
  <c r="P149" i="7"/>
  <c r="V149" i="7"/>
  <c r="D151" i="7"/>
  <c r="J151" i="7"/>
  <c r="P151" i="7"/>
  <c r="V151" i="7"/>
  <c r="I154" i="7"/>
  <c r="O154" i="7"/>
  <c r="U154" i="7"/>
  <c r="AA154" i="7"/>
  <c r="I156" i="7"/>
  <c r="O156" i="7"/>
  <c r="U156" i="7"/>
  <c r="AA156" i="7"/>
  <c r="H159" i="7"/>
  <c r="N159" i="7"/>
  <c r="T159" i="7"/>
  <c r="T157" i="7" s="1"/>
  <c r="Z159" i="7"/>
  <c r="Z157" i="7" s="1"/>
  <c r="H161" i="7"/>
  <c r="N161" i="7"/>
  <c r="T161" i="7"/>
  <c r="Z161" i="7"/>
  <c r="G168" i="7"/>
  <c r="G166" i="7" s="1"/>
  <c r="M168" i="7"/>
  <c r="M166" i="7" s="1"/>
  <c r="S168" i="7"/>
  <c r="Y168" i="7"/>
  <c r="G170" i="7"/>
  <c r="M170" i="7"/>
  <c r="S170" i="7"/>
  <c r="Y170" i="7"/>
  <c r="F173" i="7"/>
  <c r="L173" i="7"/>
  <c r="R173" i="7"/>
  <c r="X173" i="7"/>
  <c r="F175" i="7"/>
  <c r="L175" i="7"/>
  <c r="R175" i="7"/>
  <c r="X175" i="7"/>
  <c r="E178" i="7"/>
  <c r="K178" i="7"/>
  <c r="Q178" i="7"/>
  <c r="Q176" i="7" s="1"/>
  <c r="W178" i="7"/>
  <c r="W176" i="7" s="1"/>
  <c r="E180" i="7"/>
  <c r="K180" i="7"/>
  <c r="Q180" i="7"/>
  <c r="W180" i="7"/>
  <c r="D183" i="7"/>
  <c r="D181" i="7" s="1"/>
  <c r="J183" i="7"/>
  <c r="J181" i="7" s="1"/>
  <c r="P183" i="7"/>
  <c r="V183" i="7"/>
  <c r="D185" i="7"/>
  <c r="J185" i="7"/>
  <c r="P185" i="7"/>
  <c r="V185" i="7"/>
  <c r="I188" i="7"/>
  <c r="O188" i="7"/>
  <c r="U188" i="7"/>
  <c r="AA188" i="7"/>
  <c r="I190" i="7"/>
  <c r="O190" i="7"/>
  <c r="U190" i="7"/>
  <c r="AA190" i="7"/>
  <c r="H193" i="7"/>
  <c r="N193" i="7"/>
  <c r="T193" i="7"/>
  <c r="T191" i="7" s="1"/>
  <c r="Z193" i="7"/>
  <c r="Z191" i="7" s="1"/>
  <c r="H195" i="7"/>
  <c r="N195" i="7"/>
  <c r="T195" i="7"/>
  <c r="Z195" i="7"/>
  <c r="G198" i="7"/>
  <c r="G196" i="7" s="1"/>
  <c r="M198" i="7"/>
  <c r="M196" i="7" s="1"/>
  <c r="S198" i="7"/>
  <c r="Y198" i="7"/>
  <c r="G200" i="7"/>
  <c r="M200" i="7"/>
  <c r="S200" i="7"/>
  <c r="Y200" i="7"/>
  <c r="F203" i="7"/>
  <c r="L203" i="7"/>
  <c r="R203" i="7"/>
  <c r="X203" i="7"/>
  <c r="F205" i="7"/>
  <c r="L205" i="7"/>
  <c r="R205" i="7"/>
  <c r="X205" i="7"/>
  <c r="E208" i="7"/>
  <c r="K208" i="7"/>
  <c r="Q208" i="7"/>
  <c r="Q206" i="7" s="1"/>
  <c r="W208" i="7"/>
  <c r="W206" i="7" s="1"/>
  <c r="E210" i="7"/>
  <c r="K210" i="7"/>
  <c r="Q210" i="7"/>
  <c r="W210" i="7"/>
  <c r="D213" i="7"/>
  <c r="D211" i="7" s="1"/>
  <c r="J213" i="7"/>
  <c r="J211" i="7" s="1"/>
  <c r="P213" i="7"/>
  <c r="V213" i="7"/>
  <c r="D215" i="7"/>
  <c r="J215" i="7"/>
  <c r="P215" i="7"/>
  <c r="V215" i="7"/>
  <c r="I218" i="7"/>
  <c r="O218" i="7"/>
  <c r="U218" i="7"/>
  <c r="AA218" i="7"/>
  <c r="I220" i="7"/>
  <c r="O220" i="7"/>
  <c r="U220" i="7"/>
  <c r="AA220" i="7"/>
  <c r="H223" i="7"/>
  <c r="N223" i="7"/>
  <c r="T223" i="7"/>
  <c r="T221" i="7" s="1"/>
  <c r="Z223" i="7"/>
  <c r="Z221" i="7" s="1"/>
  <c r="H225" i="7"/>
  <c r="N225" i="7"/>
  <c r="T225" i="7"/>
  <c r="Z225" i="7"/>
  <c r="G228" i="7"/>
  <c r="G226" i="7" s="1"/>
  <c r="M228" i="7"/>
  <c r="M226" i="7" s="1"/>
  <c r="S228" i="7"/>
  <c r="Y228" i="7"/>
  <c r="G230" i="7"/>
  <c r="M230" i="7"/>
  <c r="S230" i="7"/>
  <c r="Y230" i="7"/>
  <c r="F233" i="7"/>
  <c r="L233" i="7"/>
  <c r="R233" i="7"/>
  <c r="X233" i="7"/>
  <c r="F235" i="7"/>
  <c r="L235" i="7"/>
  <c r="R235" i="7"/>
  <c r="X235" i="7"/>
  <c r="E238" i="7"/>
  <c r="K238" i="7"/>
  <c r="Q238" i="7"/>
  <c r="Q236" i="7" s="1"/>
  <c r="W238" i="7"/>
  <c r="W236" i="7" s="1"/>
  <c r="E240" i="7"/>
  <c r="K240" i="7"/>
  <c r="Q240" i="7"/>
  <c r="W240" i="7"/>
  <c r="D243" i="7"/>
  <c r="D241" i="7" s="1"/>
  <c r="J243" i="7"/>
  <c r="J241" i="7" s="1"/>
  <c r="P243" i="7"/>
  <c r="V243" i="7"/>
  <c r="D245" i="7"/>
  <c r="J245" i="7"/>
  <c r="P245" i="7"/>
  <c r="V245" i="7"/>
  <c r="I248" i="7"/>
  <c r="O248" i="7"/>
  <c r="U248" i="7"/>
  <c r="AA248" i="7"/>
  <c r="I250" i="7"/>
  <c r="O250" i="7"/>
  <c r="U250" i="7"/>
  <c r="AA250" i="7"/>
  <c r="H253" i="7"/>
  <c r="N253" i="7"/>
  <c r="T253" i="7"/>
  <c r="T251" i="7" s="1"/>
  <c r="Z253" i="7"/>
  <c r="Z251" i="7" s="1"/>
  <c r="H255" i="7"/>
  <c r="N255" i="7"/>
  <c r="T255" i="7"/>
  <c r="Z255" i="7"/>
  <c r="G258" i="7"/>
  <c r="G256" i="7" s="1"/>
  <c r="M258" i="7"/>
  <c r="M256" i="7" s="1"/>
  <c r="S258" i="7"/>
  <c r="Y258" i="7"/>
  <c r="G260" i="7"/>
  <c r="M260" i="7"/>
  <c r="S260" i="7"/>
  <c r="Y260" i="7"/>
  <c r="F263" i="7"/>
  <c r="L263" i="7"/>
  <c r="R263" i="7"/>
  <c r="X263" i="7"/>
  <c r="F265" i="7"/>
  <c r="L265" i="7"/>
  <c r="R265" i="7"/>
  <c r="X265" i="7"/>
  <c r="E268" i="7"/>
  <c r="K268" i="7"/>
  <c r="Q268" i="7"/>
  <c r="Q266" i="7" s="1"/>
  <c r="W268" i="7"/>
  <c r="W266" i="7" s="1"/>
  <c r="E270" i="7"/>
  <c r="K270" i="7"/>
  <c r="Q270" i="7"/>
  <c r="W270" i="7"/>
  <c r="D273" i="7"/>
  <c r="D271" i="7" s="1"/>
  <c r="J273" i="7"/>
  <c r="J271" i="7" s="1"/>
  <c r="P273" i="7"/>
  <c r="V273" i="7"/>
  <c r="D275" i="7"/>
  <c r="J275" i="7"/>
  <c r="P275" i="7"/>
  <c r="V275" i="7"/>
  <c r="I278" i="7"/>
  <c r="O278" i="7"/>
  <c r="U278" i="7"/>
  <c r="AA278" i="7"/>
  <c r="I280" i="7"/>
  <c r="O280" i="7"/>
  <c r="U280" i="7"/>
  <c r="AA280" i="7"/>
  <c r="H283" i="7"/>
  <c r="N283" i="7"/>
  <c r="T283" i="7"/>
  <c r="T281" i="7" s="1"/>
  <c r="Z283" i="7"/>
  <c r="Z281" i="7" s="1"/>
  <c r="H285" i="7"/>
  <c r="N285" i="7"/>
  <c r="T285" i="7"/>
  <c r="Z285" i="7"/>
  <c r="G288" i="7"/>
  <c r="G286" i="7" s="1"/>
  <c r="M288" i="7"/>
  <c r="M286" i="7" s="1"/>
  <c r="S288" i="7"/>
  <c r="Y288" i="7"/>
  <c r="G290" i="7"/>
  <c r="M290" i="7"/>
  <c r="S290" i="7"/>
  <c r="Y290" i="7"/>
  <c r="F293" i="7"/>
  <c r="L293" i="7"/>
  <c r="R293" i="7"/>
  <c r="X293" i="7"/>
  <c r="F295" i="7"/>
  <c r="L295" i="7"/>
  <c r="R295" i="7"/>
  <c r="X295" i="7"/>
  <c r="E298" i="7"/>
  <c r="K298" i="7"/>
  <c r="Q298" i="7"/>
  <c r="Q296" i="7" s="1"/>
  <c r="W298" i="7"/>
  <c r="W296" i="7" s="1"/>
  <c r="E300" i="7"/>
  <c r="K300" i="7"/>
  <c r="Q300" i="7"/>
  <c r="W300" i="7"/>
  <c r="D303" i="7"/>
  <c r="D301" i="7" s="1"/>
  <c r="J303" i="7"/>
  <c r="J301" i="7" s="1"/>
  <c r="P303" i="7"/>
  <c r="V303" i="7"/>
  <c r="D305" i="7"/>
  <c r="J305" i="7"/>
  <c r="P305" i="7"/>
  <c r="V305" i="7"/>
  <c r="I308" i="7"/>
  <c r="O308" i="7"/>
  <c r="U308" i="7"/>
  <c r="AA308" i="7"/>
  <c r="I310" i="7"/>
  <c r="O310" i="7"/>
  <c r="U310" i="7"/>
  <c r="AA310" i="7"/>
  <c r="H313" i="7"/>
  <c r="N313" i="7"/>
  <c r="T313" i="7"/>
  <c r="T311" i="7" s="1"/>
  <c r="Z313" i="7"/>
  <c r="Z311" i="7" s="1"/>
  <c r="H315" i="7"/>
  <c r="N315" i="7"/>
  <c r="T315" i="7"/>
  <c r="Z315" i="7"/>
  <c r="G318" i="7"/>
  <c r="G316" i="7" s="1"/>
  <c r="M318" i="7"/>
  <c r="M316" i="7" s="1"/>
  <c r="S318" i="7"/>
  <c r="Y318" i="7"/>
  <c r="G320" i="7"/>
  <c r="M320" i="7"/>
  <c r="S320" i="7"/>
  <c r="Y320" i="7"/>
  <c r="F327" i="7"/>
  <c r="L327" i="7"/>
  <c r="R327" i="7"/>
  <c r="X327" i="7"/>
  <c r="F329" i="7"/>
  <c r="L329" i="7"/>
  <c r="R329" i="7"/>
  <c r="X329" i="7"/>
  <c r="E332" i="7"/>
  <c r="K332" i="7"/>
  <c r="Q332" i="7"/>
  <c r="Q330" i="7" s="1"/>
  <c r="W332" i="7"/>
  <c r="W330" i="7" s="1"/>
  <c r="E334" i="7"/>
  <c r="K334" i="7"/>
  <c r="Q334" i="7"/>
  <c r="W334" i="7"/>
  <c r="D337" i="7"/>
  <c r="D335" i="7" s="1"/>
  <c r="J337" i="7"/>
  <c r="J335" i="7" s="1"/>
  <c r="P337" i="7"/>
  <c r="V337" i="7"/>
  <c r="D339" i="7"/>
  <c r="J339" i="7"/>
  <c r="P339" i="7"/>
  <c r="V339" i="7"/>
  <c r="I342" i="7"/>
  <c r="O342" i="7"/>
  <c r="U342" i="7"/>
  <c r="AA342" i="7"/>
  <c r="I344" i="7"/>
  <c r="O344" i="7"/>
  <c r="U344" i="7"/>
  <c r="AA344" i="7"/>
  <c r="H347" i="7"/>
  <c r="N347" i="7"/>
  <c r="T347" i="7"/>
  <c r="T345" i="7" s="1"/>
  <c r="Z347" i="7"/>
  <c r="Z345" i="7" s="1"/>
  <c r="H349" i="7"/>
  <c r="N349" i="7"/>
  <c r="T349" i="7"/>
  <c r="Z349" i="7"/>
  <c r="G352" i="7"/>
  <c r="G350" i="7" s="1"/>
  <c r="M352" i="7"/>
  <c r="M350" i="7" s="1"/>
  <c r="S352" i="7"/>
  <c r="Y352" i="7"/>
  <c r="G354" i="7"/>
  <c r="M354" i="7"/>
  <c r="S354" i="7"/>
  <c r="Y354" i="7"/>
  <c r="F357" i="7"/>
  <c r="L357" i="7"/>
  <c r="R357" i="7"/>
  <c r="X357" i="7"/>
  <c r="F359" i="7"/>
  <c r="L359" i="7"/>
  <c r="R359" i="7"/>
  <c r="X359" i="7"/>
  <c r="E362" i="7"/>
  <c r="K362" i="7"/>
  <c r="Q362" i="7"/>
  <c r="Q360" i="7" s="1"/>
  <c r="W362" i="7"/>
  <c r="W360" i="7" s="1"/>
  <c r="E364" i="7"/>
  <c r="K364" i="7"/>
  <c r="Q364" i="7"/>
  <c r="W364" i="7"/>
  <c r="D367" i="7"/>
  <c r="D365" i="7" s="1"/>
  <c r="J367" i="7"/>
  <c r="J365" i="7" s="1"/>
  <c r="P367" i="7"/>
  <c r="V367" i="7"/>
  <c r="D369" i="7"/>
  <c r="J369" i="7"/>
  <c r="P369" i="7"/>
  <c r="V369" i="7"/>
  <c r="I372" i="7"/>
  <c r="O372" i="7"/>
  <c r="U372" i="7"/>
  <c r="AA372" i="7"/>
  <c r="I374" i="7"/>
  <c r="O374" i="7"/>
  <c r="U374" i="7"/>
  <c r="AA374" i="7"/>
  <c r="H377" i="7"/>
  <c r="N377" i="7"/>
  <c r="T377" i="7"/>
  <c r="T375" i="7" s="1"/>
  <c r="Z377" i="7"/>
  <c r="Z375" i="7" s="1"/>
  <c r="H379" i="7"/>
  <c r="N379" i="7"/>
  <c r="T379" i="7"/>
  <c r="Z379" i="7"/>
  <c r="G382" i="7"/>
  <c r="G380" i="7" s="1"/>
  <c r="M382" i="7"/>
  <c r="M380" i="7" s="1"/>
  <c r="S382" i="7"/>
  <c r="Y382" i="7"/>
  <c r="G384" i="7"/>
  <c r="M384" i="7"/>
  <c r="S384" i="7"/>
  <c r="Y384" i="7"/>
  <c r="F387" i="7"/>
  <c r="L387" i="7"/>
  <c r="R387" i="7"/>
  <c r="X387" i="7"/>
  <c r="F389" i="7"/>
  <c r="L389" i="7"/>
  <c r="R389" i="7"/>
  <c r="X389" i="7"/>
  <c r="E392" i="7"/>
  <c r="K392" i="7"/>
  <c r="Q392" i="7"/>
  <c r="Q390" i="7" s="1"/>
  <c r="W392" i="7"/>
  <c r="W390" i="7" s="1"/>
  <c r="E394" i="7"/>
  <c r="K394" i="7"/>
  <c r="Q394" i="7"/>
  <c r="W394" i="7"/>
  <c r="D397" i="7"/>
  <c r="D395" i="7" s="1"/>
  <c r="J397" i="7"/>
  <c r="J395" i="7" s="1"/>
  <c r="P397" i="7"/>
  <c r="V397" i="7"/>
  <c r="D399" i="7"/>
  <c r="J399" i="7"/>
  <c r="P399" i="7"/>
  <c r="V399" i="7"/>
  <c r="I402" i="7"/>
  <c r="O402" i="7"/>
  <c r="U402" i="7"/>
  <c r="AA402" i="7"/>
  <c r="I404" i="7"/>
  <c r="O404" i="7"/>
  <c r="U404" i="7"/>
  <c r="AA404" i="7"/>
  <c r="H407" i="7"/>
  <c r="N407" i="7"/>
  <c r="T407" i="7"/>
  <c r="T405" i="7" s="1"/>
  <c r="Z407" i="7"/>
  <c r="Z405" i="7" s="1"/>
  <c r="H409" i="7"/>
  <c r="N409" i="7"/>
  <c r="T409" i="7"/>
  <c r="Z409" i="7"/>
  <c r="G412" i="7"/>
  <c r="G410" i="7" s="1"/>
  <c r="M412" i="7"/>
  <c r="M410" i="7" s="1"/>
  <c r="S412" i="7"/>
  <c r="Y412" i="7"/>
  <c r="G414" i="7"/>
  <c r="M414" i="7"/>
  <c r="S414" i="7"/>
  <c r="Y414" i="7"/>
  <c r="F417" i="7"/>
  <c r="L417" i="7"/>
  <c r="R417" i="7"/>
  <c r="X417" i="7"/>
  <c r="F419" i="7"/>
  <c r="L419" i="7"/>
  <c r="R419" i="7"/>
  <c r="X419" i="7"/>
  <c r="E422" i="7"/>
  <c r="K422" i="7"/>
  <c r="Q422" i="7"/>
  <c r="Q420" i="7" s="1"/>
  <c r="W422" i="7"/>
  <c r="W420" i="7" s="1"/>
  <c r="E424" i="7"/>
  <c r="K424" i="7"/>
  <c r="Q424" i="7"/>
  <c r="W424" i="7"/>
  <c r="D427" i="7"/>
  <c r="D425" i="7" s="1"/>
  <c r="J427" i="7"/>
  <c r="J425" i="7" s="1"/>
  <c r="P427" i="7"/>
  <c r="V427" i="7"/>
  <c r="D429" i="7"/>
  <c r="J429" i="7"/>
  <c r="P429" i="7"/>
  <c r="V429" i="7"/>
  <c r="I432" i="7"/>
  <c r="O432" i="7"/>
  <c r="U432" i="7"/>
  <c r="AA432" i="7"/>
  <c r="I434" i="7"/>
  <c r="O434" i="7"/>
  <c r="U434" i="7"/>
  <c r="AA434" i="7"/>
  <c r="H437" i="7"/>
  <c r="N437" i="7"/>
  <c r="T437" i="7"/>
  <c r="T435" i="7" s="1"/>
  <c r="Z437" i="7"/>
  <c r="Z435" i="7" s="1"/>
  <c r="H439" i="7"/>
  <c r="N439" i="7"/>
  <c r="T439" i="7"/>
  <c r="Z439" i="7"/>
  <c r="G442" i="7"/>
  <c r="G440" i="7" s="1"/>
  <c r="M442" i="7"/>
  <c r="M440" i="7" s="1"/>
  <c r="S442" i="7"/>
  <c r="Y442" i="7"/>
  <c r="G444" i="7"/>
  <c r="M444" i="7"/>
  <c r="S444" i="7"/>
  <c r="Y444" i="7"/>
  <c r="F447" i="7"/>
  <c r="L447" i="7"/>
  <c r="R447" i="7"/>
  <c r="X447" i="7"/>
  <c r="F449" i="7"/>
  <c r="L449" i="7"/>
  <c r="R449" i="7"/>
  <c r="X449" i="7"/>
  <c r="E452" i="7"/>
  <c r="K452" i="7"/>
  <c r="Q452" i="7"/>
  <c r="Q450" i="7" s="1"/>
  <c r="W452" i="7"/>
  <c r="W450" i="7" s="1"/>
  <c r="E454" i="7"/>
  <c r="K454" i="7"/>
  <c r="Q454" i="7"/>
  <c r="W454" i="7"/>
  <c r="D457" i="7"/>
  <c r="D455" i="7" s="1"/>
  <c r="J457" i="7"/>
  <c r="J455" i="7" s="1"/>
  <c r="P457" i="7"/>
  <c r="V457" i="7"/>
  <c r="D459" i="7"/>
  <c r="J459" i="7"/>
  <c r="P459" i="7"/>
  <c r="V459" i="7"/>
  <c r="I462" i="7"/>
  <c r="O462" i="7"/>
  <c r="U462" i="7"/>
  <c r="AA462" i="7"/>
  <c r="I464" i="7"/>
  <c r="O464" i="7"/>
  <c r="U464" i="7"/>
  <c r="AA464" i="7"/>
  <c r="H467" i="7"/>
  <c r="N467" i="7"/>
  <c r="T467" i="7"/>
  <c r="T465" i="7" s="1"/>
  <c r="Z467" i="7"/>
  <c r="Z465" i="7" s="1"/>
  <c r="H469" i="7"/>
  <c r="N469" i="7"/>
  <c r="T469" i="7"/>
  <c r="Z469" i="7"/>
  <c r="G472" i="7"/>
  <c r="G470" i="7" s="1"/>
  <c r="M472" i="7"/>
  <c r="M470" i="7" s="1"/>
  <c r="S472" i="7"/>
  <c r="Y472" i="7"/>
  <c r="G474" i="7"/>
  <c r="M474" i="7"/>
  <c r="S474" i="7"/>
  <c r="Y474" i="7"/>
  <c r="F477" i="7"/>
  <c r="L477" i="7"/>
  <c r="R477" i="7"/>
  <c r="X477" i="7"/>
  <c r="F479" i="7"/>
  <c r="L479" i="7"/>
  <c r="R479" i="7"/>
  <c r="X479" i="7"/>
  <c r="E486" i="7"/>
  <c r="K486" i="7"/>
  <c r="Q486" i="7"/>
  <c r="Q484" i="7" s="1"/>
  <c r="W486" i="7"/>
  <c r="W484" i="7" s="1"/>
  <c r="E488" i="7"/>
  <c r="K488" i="7"/>
  <c r="Q488" i="7"/>
  <c r="W488" i="7"/>
  <c r="D491" i="7"/>
  <c r="D489" i="7" s="1"/>
  <c r="J491" i="7"/>
  <c r="J489" i="7" s="1"/>
  <c r="P491" i="7"/>
  <c r="V491" i="7"/>
  <c r="D493" i="7"/>
  <c r="J493" i="7"/>
  <c r="P493" i="7"/>
  <c r="V493" i="7"/>
  <c r="B494" i="7"/>
  <c r="I496" i="7"/>
  <c r="O496" i="7"/>
  <c r="U496" i="7"/>
  <c r="AA496" i="7"/>
  <c r="AA494" i="7" s="1"/>
  <c r="I498" i="7"/>
  <c r="O498" i="7"/>
  <c r="U498" i="7"/>
  <c r="AA498" i="7"/>
  <c r="H501" i="7"/>
  <c r="N501" i="7"/>
  <c r="N499" i="7" s="1"/>
  <c r="T501" i="7"/>
  <c r="T499" i="7" s="1"/>
  <c r="Z501" i="7"/>
  <c r="H503" i="7"/>
  <c r="N503" i="7"/>
  <c r="T503" i="7"/>
  <c r="Z503" i="7"/>
  <c r="G506" i="7"/>
  <c r="G504" i="7" s="1"/>
  <c r="M506" i="7"/>
  <c r="S506" i="7"/>
  <c r="Y506" i="7"/>
  <c r="G508" i="7"/>
  <c r="M508" i="7"/>
  <c r="S508" i="7"/>
  <c r="Y508" i="7"/>
  <c r="F511" i="7"/>
  <c r="L511" i="7"/>
  <c r="R511" i="7"/>
  <c r="X511" i="7"/>
  <c r="X509" i="7" s="1"/>
  <c r="F513" i="7"/>
  <c r="L513" i="7"/>
  <c r="R513" i="7"/>
  <c r="X513" i="7"/>
  <c r="E516" i="7"/>
  <c r="K516" i="7"/>
  <c r="K514" i="7" s="1"/>
  <c r="Q516" i="7"/>
  <c r="Q514" i="7" s="1"/>
  <c r="W516" i="7"/>
  <c r="E518" i="7"/>
  <c r="K518" i="7"/>
  <c r="Q518" i="7"/>
  <c r="W518" i="7"/>
  <c r="D521" i="7"/>
  <c r="D519" i="7" s="1"/>
  <c r="J521" i="7"/>
  <c r="P521" i="7"/>
  <c r="V521" i="7"/>
  <c r="D523" i="7"/>
  <c r="J523" i="7"/>
  <c r="P523" i="7"/>
  <c r="V523" i="7"/>
  <c r="B524" i="7"/>
  <c r="I526" i="7"/>
  <c r="O526" i="7"/>
  <c r="U526" i="7"/>
  <c r="U524" i="7" s="1"/>
  <c r="AA526" i="7"/>
  <c r="AA524" i="7" s="1"/>
  <c r="I528" i="7"/>
  <c r="O528" i="7"/>
  <c r="U528" i="7"/>
  <c r="AA528" i="7"/>
  <c r="H531" i="7"/>
  <c r="H529" i="7" s="1"/>
  <c r="N531" i="7"/>
  <c r="N529" i="7" s="1"/>
  <c r="T531" i="7"/>
  <c r="Z531" i="7"/>
  <c r="H533" i="7"/>
  <c r="N533" i="7"/>
  <c r="T533" i="7"/>
  <c r="Z533" i="7"/>
  <c r="G536" i="7"/>
  <c r="M536" i="7"/>
  <c r="S536" i="7"/>
  <c r="Y536" i="7"/>
  <c r="G538" i="7"/>
  <c r="M538" i="7"/>
  <c r="S538" i="7"/>
  <c r="Y538" i="7"/>
  <c r="F541" i="7"/>
  <c r="L541" i="7"/>
  <c r="R541" i="7"/>
  <c r="R539" i="7" s="1"/>
  <c r="X541" i="7"/>
  <c r="X539" i="7" s="1"/>
  <c r="F543" i="7"/>
  <c r="L543" i="7"/>
  <c r="R543" i="7"/>
  <c r="X543" i="7"/>
  <c r="E546" i="7"/>
  <c r="E544" i="7" s="1"/>
  <c r="K546" i="7"/>
  <c r="K544" i="7" s="1"/>
  <c r="Q546" i="7"/>
  <c r="W546" i="7"/>
  <c r="E548" i="7"/>
  <c r="K548" i="7"/>
  <c r="Q548" i="7"/>
  <c r="W548" i="7"/>
  <c r="D551" i="7"/>
  <c r="J551" i="7"/>
  <c r="P551" i="7"/>
  <c r="V551" i="7"/>
  <c r="D553" i="7"/>
  <c r="J553" i="7"/>
  <c r="P553" i="7"/>
  <c r="V553" i="7"/>
  <c r="B554" i="7"/>
  <c r="I556" i="7"/>
  <c r="O556" i="7"/>
  <c r="O554" i="7" s="1"/>
  <c r="U556" i="7"/>
  <c r="U554" i="7" s="1"/>
  <c r="AA556" i="7"/>
  <c r="I558" i="7"/>
  <c r="O558" i="7"/>
  <c r="U558" i="7"/>
  <c r="AA558" i="7"/>
  <c r="H561" i="7"/>
  <c r="H559" i="7" s="1"/>
  <c r="N561" i="7"/>
  <c r="T561" i="7"/>
  <c r="Z561" i="7"/>
  <c r="H563" i="7"/>
  <c r="N563" i="7"/>
  <c r="T563" i="7"/>
  <c r="Z563" i="7"/>
  <c r="G566" i="7"/>
  <c r="M566" i="7"/>
  <c r="S566" i="7"/>
  <c r="Y566" i="7"/>
  <c r="Y564" i="7" s="1"/>
  <c r="G568" i="7"/>
  <c r="M568" i="7"/>
  <c r="S568" i="7"/>
  <c r="Y568" i="7"/>
  <c r="F571" i="7"/>
  <c r="L571" i="7"/>
  <c r="L569" i="7" s="1"/>
  <c r="R571" i="7"/>
  <c r="R569" i="7" s="1"/>
  <c r="X571" i="7"/>
  <c r="F573" i="7"/>
  <c r="L573" i="7"/>
  <c r="R573" i="7"/>
  <c r="X573" i="7"/>
  <c r="E576" i="7"/>
  <c r="E574" i="7" s="1"/>
  <c r="K576" i="7"/>
  <c r="Q576" i="7"/>
  <c r="W576" i="7"/>
  <c r="E578" i="7"/>
  <c r="K578" i="7"/>
  <c r="Q578" i="7"/>
  <c r="W578" i="7"/>
  <c r="D581" i="7"/>
  <c r="J581" i="7"/>
  <c r="P581" i="7"/>
  <c r="V581" i="7"/>
  <c r="V579" i="7" s="1"/>
  <c r="D583" i="7"/>
  <c r="J583" i="7"/>
  <c r="P583" i="7"/>
  <c r="V583" i="7"/>
  <c r="B584" i="7"/>
  <c r="I586" i="7"/>
  <c r="I584" i="7" s="1"/>
  <c r="O586" i="7"/>
  <c r="O584" i="7" s="1"/>
  <c r="U586" i="7"/>
  <c r="AA586" i="7"/>
  <c r="I588" i="7"/>
  <c r="O588" i="7"/>
  <c r="U588" i="7"/>
  <c r="AA588" i="7"/>
  <c r="H591" i="7"/>
  <c r="N591" i="7"/>
  <c r="T591" i="7"/>
  <c r="Z591" i="7"/>
  <c r="H593" i="7"/>
  <c r="N593" i="7"/>
  <c r="T593" i="7"/>
  <c r="Z593" i="7"/>
  <c r="G596" i="7"/>
  <c r="M596" i="7"/>
  <c r="S596" i="7"/>
  <c r="S594" i="7" s="1"/>
  <c r="Y596" i="7"/>
  <c r="Y594" i="7" s="1"/>
  <c r="G598" i="7"/>
  <c r="M598" i="7"/>
  <c r="S598" i="7"/>
  <c r="Y598" i="7"/>
  <c r="F601" i="7"/>
  <c r="F599" i="7" s="1"/>
  <c r="L601" i="7"/>
  <c r="L599" i="7" s="1"/>
  <c r="R601" i="7"/>
  <c r="X601" i="7"/>
  <c r="F603" i="7"/>
  <c r="L603" i="7"/>
  <c r="R603" i="7"/>
  <c r="X603" i="7"/>
  <c r="E606" i="7"/>
  <c r="K606" i="7"/>
  <c r="Q606" i="7"/>
  <c r="W606" i="7"/>
  <c r="E608" i="7"/>
  <c r="K608" i="7"/>
  <c r="Q608" i="7"/>
  <c r="W608" i="7"/>
  <c r="D611" i="7"/>
  <c r="J611" i="7"/>
  <c r="P611" i="7"/>
  <c r="P609" i="7" s="1"/>
  <c r="V611" i="7"/>
  <c r="V609" i="7" s="1"/>
  <c r="D613" i="7"/>
  <c r="J613" i="7"/>
  <c r="P613" i="7"/>
  <c r="V613" i="7"/>
  <c r="B614" i="7"/>
  <c r="I616" i="7"/>
  <c r="I614" i="7" s="1"/>
  <c r="O616" i="7"/>
  <c r="U616" i="7"/>
  <c r="AA616" i="7"/>
  <c r="I618" i="7"/>
  <c r="O618" i="7"/>
  <c r="U618" i="7"/>
  <c r="AA618" i="7"/>
  <c r="H621" i="7"/>
  <c r="N621" i="7"/>
  <c r="T621" i="7"/>
  <c r="Z621" i="7"/>
  <c r="Z619" i="7" s="1"/>
  <c r="H623" i="7"/>
  <c r="N623" i="7"/>
  <c r="T623" i="7"/>
  <c r="Z623" i="7"/>
  <c r="G626" i="7"/>
  <c r="M626" i="7"/>
  <c r="M624" i="7" s="1"/>
  <c r="S626" i="7"/>
  <c r="S624" i="7" s="1"/>
  <c r="Y626" i="7"/>
  <c r="G628" i="7"/>
  <c r="M628" i="7"/>
  <c r="S628" i="7"/>
  <c r="Y628" i="7"/>
  <c r="F631" i="7"/>
  <c r="F629" i="7" s="1"/>
  <c r="L631" i="7"/>
  <c r="R631" i="7"/>
  <c r="X631" i="7"/>
  <c r="F633" i="7"/>
  <c r="L633" i="7"/>
  <c r="R633" i="7"/>
  <c r="X633" i="7"/>
  <c r="E636" i="7"/>
  <c r="K636" i="7"/>
  <c r="Q636" i="7"/>
  <c r="W636" i="7"/>
  <c r="W634" i="7" s="1"/>
  <c r="E638" i="7"/>
  <c r="K638" i="7"/>
  <c r="Q638" i="7"/>
  <c r="W638" i="7"/>
  <c r="E10" i="8"/>
  <c r="K10" i="8"/>
  <c r="Q10" i="8"/>
  <c r="W10" i="8"/>
  <c r="E12" i="8"/>
  <c r="K12" i="8"/>
  <c r="Q12" i="8"/>
  <c r="W12" i="8"/>
  <c r="E13" i="8"/>
  <c r="K13" i="8"/>
  <c r="Q13" i="8"/>
  <c r="W13" i="8"/>
  <c r="D16" i="8"/>
  <c r="J16" i="8"/>
  <c r="P16" i="8"/>
  <c r="V16" i="8"/>
  <c r="D18" i="8"/>
  <c r="J18" i="8"/>
  <c r="P18" i="8"/>
  <c r="V18" i="8"/>
  <c r="D19" i="8"/>
  <c r="J19" i="8"/>
  <c r="P19" i="8"/>
  <c r="V19" i="8"/>
  <c r="I22" i="8"/>
  <c r="O22" i="8"/>
  <c r="U22" i="8"/>
  <c r="AA22" i="8"/>
  <c r="I24" i="8"/>
  <c r="O24" i="8"/>
  <c r="U24" i="8"/>
  <c r="AA24" i="8"/>
  <c r="I25" i="8"/>
  <c r="O25" i="8"/>
  <c r="U25" i="8"/>
  <c r="AA25" i="8"/>
  <c r="H28" i="8"/>
  <c r="N28" i="8"/>
  <c r="T28" i="8"/>
  <c r="Z28" i="8"/>
  <c r="H30" i="8"/>
  <c r="N30" i="8"/>
  <c r="T30" i="8"/>
  <c r="Z30" i="8"/>
  <c r="H31" i="8"/>
  <c r="N31" i="8"/>
  <c r="T31" i="8"/>
  <c r="Z31" i="8"/>
  <c r="G34" i="8"/>
  <c r="M34" i="8"/>
  <c r="S34" i="8"/>
  <c r="Y34" i="8"/>
  <c r="G36" i="8"/>
  <c r="M36" i="8"/>
  <c r="S36" i="8"/>
  <c r="Y36" i="8"/>
  <c r="G37" i="8"/>
  <c r="M37" i="8"/>
  <c r="S37" i="8"/>
  <c r="Y37" i="8"/>
  <c r="F40" i="8"/>
  <c r="L40" i="8"/>
  <c r="R40" i="8"/>
  <c r="X40" i="8"/>
  <c r="F42" i="8"/>
  <c r="L42" i="8"/>
  <c r="R42" i="8"/>
  <c r="X42" i="8"/>
  <c r="F43" i="8"/>
  <c r="L43" i="8"/>
  <c r="R43" i="8"/>
  <c r="X43" i="8"/>
  <c r="E46" i="8"/>
  <c r="K46" i="8"/>
  <c r="Q46" i="8"/>
  <c r="W46" i="8"/>
  <c r="E48" i="8"/>
  <c r="K48" i="8"/>
  <c r="Q48" i="8"/>
  <c r="W48" i="8"/>
  <c r="E49" i="8"/>
  <c r="K49" i="8"/>
  <c r="Q49" i="8"/>
  <c r="W49" i="8"/>
  <c r="D52" i="8"/>
  <c r="J52" i="8"/>
  <c r="P52" i="8"/>
  <c r="V52" i="8"/>
  <c r="D54" i="8"/>
  <c r="J54" i="8"/>
  <c r="P54" i="8"/>
  <c r="V54" i="8"/>
  <c r="D55" i="8"/>
  <c r="J55" i="8"/>
  <c r="P55" i="8"/>
  <c r="V55" i="8"/>
  <c r="I58" i="8"/>
  <c r="O58" i="8"/>
  <c r="U58" i="8"/>
  <c r="AA58" i="8"/>
  <c r="I60" i="8"/>
  <c r="O60" i="8"/>
  <c r="U60" i="8"/>
  <c r="AA60" i="8"/>
  <c r="I61" i="8"/>
  <c r="O61" i="8"/>
  <c r="U61" i="8"/>
  <c r="AA61" i="8"/>
  <c r="H64" i="8"/>
  <c r="N64" i="8"/>
  <c r="T64" i="8"/>
  <c r="Z64" i="8"/>
  <c r="H66" i="8"/>
  <c r="N66" i="8"/>
  <c r="T66" i="8"/>
  <c r="Z66" i="8"/>
  <c r="H67" i="8"/>
  <c r="N67" i="8"/>
  <c r="T67" i="8"/>
  <c r="Z67" i="8"/>
  <c r="G70" i="8"/>
  <c r="M70" i="8"/>
  <c r="S70" i="8"/>
  <c r="Y70" i="8"/>
  <c r="G72" i="8"/>
  <c r="M72" i="8"/>
  <c r="S72" i="8"/>
  <c r="Y72" i="8"/>
  <c r="G73" i="8"/>
  <c r="M73" i="8"/>
  <c r="S73" i="8"/>
  <c r="Y73" i="8"/>
  <c r="F76" i="8"/>
  <c r="L76" i="8"/>
  <c r="R76" i="8"/>
  <c r="X76" i="8"/>
  <c r="F78" i="8"/>
  <c r="L78" i="8"/>
  <c r="R78" i="8"/>
  <c r="X78" i="8"/>
  <c r="F79" i="8"/>
  <c r="L79" i="8"/>
  <c r="R79" i="8"/>
  <c r="X79" i="8"/>
  <c r="E82" i="8"/>
  <c r="K82" i="8"/>
  <c r="Q82" i="8"/>
  <c r="W82" i="8"/>
  <c r="E84" i="8"/>
  <c r="K84" i="8"/>
  <c r="Q84" i="8"/>
  <c r="W84" i="8"/>
  <c r="E85" i="8"/>
  <c r="K85" i="8"/>
  <c r="Q85" i="8"/>
  <c r="W85" i="8"/>
  <c r="D88" i="8"/>
  <c r="J88" i="8"/>
  <c r="P88" i="8"/>
  <c r="V88" i="8"/>
  <c r="D90" i="8"/>
  <c r="J90" i="8"/>
  <c r="P90" i="8"/>
  <c r="V90" i="8"/>
  <c r="D91" i="8"/>
  <c r="J91" i="8"/>
  <c r="P91" i="8"/>
  <c r="V91" i="8"/>
  <c r="I94" i="8"/>
  <c r="O94" i="8"/>
  <c r="U94" i="8"/>
  <c r="AA94" i="8"/>
  <c r="I96" i="8"/>
  <c r="O96" i="8"/>
  <c r="U96" i="8"/>
  <c r="AA96" i="8"/>
  <c r="I97" i="8"/>
  <c r="O97" i="8"/>
  <c r="U97" i="8"/>
  <c r="AA97" i="8"/>
  <c r="H100" i="8"/>
  <c r="N100" i="8"/>
  <c r="T100" i="8"/>
  <c r="Z100" i="8"/>
  <c r="H102" i="8"/>
  <c r="N102" i="8"/>
  <c r="T102" i="8"/>
  <c r="Z102" i="8"/>
  <c r="H103" i="8"/>
  <c r="N103" i="8"/>
  <c r="T103" i="8"/>
  <c r="Z103" i="8"/>
  <c r="G106" i="8"/>
  <c r="M106" i="8"/>
  <c r="S106" i="8"/>
  <c r="Y106" i="8"/>
  <c r="G108" i="8"/>
  <c r="M108" i="8"/>
  <c r="S108" i="8"/>
  <c r="Y108" i="8"/>
  <c r="G109" i="8"/>
  <c r="M109" i="8"/>
  <c r="S109" i="8"/>
  <c r="Y109" i="8"/>
  <c r="F112" i="8"/>
  <c r="L112" i="8"/>
  <c r="R112" i="8"/>
  <c r="X112" i="8"/>
  <c r="F114" i="8"/>
  <c r="L114" i="8"/>
  <c r="R114" i="8"/>
  <c r="X114" i="8"/>
  <c r="F115" i="8"/>
  <c r="L115" i="8"/>
  <c r="R115" i="8"/>
  <c r="X115" i="8"/>
  <c r="E118" i="8"/>
  <c r="K118" i="8"/>
  <c r="Q118" i="8"/>
  <c r="W118" i="8"/>
  <c r="E120" i="8"/>
  <c r="K120" i="8"/>
  <c r="Q120" i="8"/>
  <c r="W120" i="8"/>
  <c r="E121" i="8"/>
  <c r="K121" i="8"/>
  <c r="Q121" i="8"/>
  <c r="W121" i="8"/>
  <c r="D124" i="8"/>
  <c r="J124" i="8"/>
  <c r="P124" i="8"/>
  <c r="V124" i="8"/>
  <c r="D126" i="8"/>
  <c r="J126" i="8"/>
  <c r="P126" i="8"/>
  <c r="V126" i="8"/>
  <c r="D127" i="8"/>
  <c r="J127" i="8"/>
  <c r="P127" i="8"/>
  <c r="V127" i="8"/>
  <c r="B128" i="8"/>
  <c r="I130" i="8"/>
  <c r="O130" i="8"/>
  <c r="U130" i="8"/>
  <c r="AA130" i="8"/>
  <c r="I132" i="8"/>
  <c r="O132" i="8"/>
  <c r="U132" i="8"/>
  <c r="AA132" i="8"/>
  <c r="I133" i="8"/>
  <c r="O133" i="8"/>
  <c r="U133" i="8"/>
  <c r="AA133" i="8"/>
  <c r="H136" i="8"/>
  <c r="N136" i="8"/>
  <c r="T136" i="8"/>
  <c r="Z136" i="8"/>
  <c r="H138" i="8"/>
  <c r="N138" i="8"/>
  <c r="T138" i="8"/>
  <c r="Z138" i="8"/>
  <c r="H139" i="8"/>
  <c r="N139" i="8"/>
  <c r="T139" i="8"/>
  <c r="Z139" i="8"/>
  <c r="G142" i="8"/>
  <c r="M142" i="8"/>
  <c r="S142" i="8"/>
  <c r="Y142" i="8"/>
  <c r="G144" i="8"/>
  <c r="M144" i="8"/>
  <c r="S144" i="8"/>
  <c r="Y144" i="8"/>
  <c r="G145" i="8"/>
  <c r="M145" i="8"/>
  <c r="S145" i="8"/>
  <c r="Y145" i="8"/>
  <c r="F148" i="8"/>
  <c r="L148" i="8"/>
  <c r="R148" i="8"/>
  <c r="X148" i="8"/>
  <c r="F150" i="8"/>
  <c r="L150" i="8"/>
  <c r="R150" i="8"/>
  <c r="X150" i="8"/>
  <c r="F151" i="8"/>
  <c r="L151" i="8"/>
  <c r="R151" i="8"/>
  <c r="X151" i="8"/>
  <c r="E154" i="8"/>
  <c r="K154" i="8"/>
  <c r="Q154" i="8"/>
  <c r="W154" i="8"/>
  <c r="E156" i="8"/>
  <c r="K156" i="8"/>
  <c r="Q156" i="8"/>
  <c r="W156" i="8"/>
  <c r="E157" i="8"/>
  <c r="K157" i="8"/>
  <c r="Q157" i="8"/>
  <c r="W157" i="8"/>
  <c r="D160" i="8"/>
  <c r="J160" i="8"/>
  <c r="P160" i="8"/>
  <c r="V160" i="8"/>
  <c r="D162" i="8"/>
  <c r="J162" i="8"/>
  <c r="P162" i="8"/>
  <c r="V162" i="8"/>
  <c r="D163" i="8"/>
  <c r="J163" i="8"/>
  <c r="P163" i="8"/>
  <c r="V163" i="8"/>
  <c r="B164" i="8"/>
  <c r="I166" i="8"/>
  <c r="O166" i="8"/>
  <c r="U166" i="8"/>
  <c r="AA166" i="8"/>
  <c r="I168" i="8"/>
  <c r="O168" i="8"/>
  <c r="U168" i="8"/>
  <c r="AA168" i="8"/>
  <c r="I169" i="8"/>
  <c r="O169" i="8"/>
  <c r="U169" i="8"/>
  <c r="AA169" i="8"/>
  <c r="H172" i="8"/>
  <c r="N172" i="8"/>
  <c r="T172" i="8"/>
  <c r="Z172" i="8"/>
  <c r="H174" i="8"/>
  <c r="N174" i="8"/>
  <c r="T174" i="8"/>
  <c r="Z174" i="8"/>
  <c r="H175" i="8"/>
  <c r="N175" i="8"/>
  <c r="T175" i="8"/>
  <c r="Z175" i="8"/>
  <c r="G178" i="8"/>
  <c r="M178" i="8"/>
  <c r="S178" i="8"/>
  <c r="Y178" i="8"/>
  <c r="G180" i="8"/>
  <c r="M180" i="8"/>
  <c r="S180" i="8"/>
  <c r="Y180" i="8"/>
  <c r="G181" i="8"/>
  <c r="M181" i="8"/>
  <c r="S181" i="8"/>
  <c r="Y181" i="8"/>
  <c r="F184" i="8"/>
  <c r="L184" i="8"/>
  <c r="R184" i="8"/>
  <c r="X184" i="8"/>
  <c r="F186" i="8"/>
  <c r="L186" i="8"/>
  <c r="R186" i="8"/>
  <c r="X186" i="8"/>
  <c r="F187" i="8"/>
  <c r="L187" i="8"/>
  <c r="R187" i="8"/>
  <c r="X187" i="8"/>
  <c r="E190" i="8"/>
  <c r="K190" i="8"/>
  <c r="Q190" i="8"/>
  <c r="W190" i="8"/>
  <c r="E192" i="8"/>
  <c r="K192" i="8"/>
  <c r="Q192" i="8"/>
  <c r="W192" i="8"/>
  <c r="E193" i="8"/>
  <c r="K193" i="8"/>
  <c r="Q193" i="8"/>
  <c r="W193" i="8"/>
  <c r="E9" i="9"/>
  <c r="E7" i="9" s="1"/>
  <c r="K9" i="9"/>
  <c r="K7" i="9" s="1"/>
  <c r="Q9" i="9"/>
  <c r="W9" i="9"/>
  <c r="E11" i="9"/>
  <c r="K11" i="9"/>
  <c r="Q11" i="9"/>
  <c r="W11" i="9"/>
  <c r="D14" i="9"/>
  <c r="J14" i="9"/>
  <c r="P14" i="9"/>
  <c r="V14" i="9"/>
  <c r="D16" i="9"/>
  <c r="J16" i="9"/>
  <c r="P16" i="9"/>
  <c r="V16" i="9"/>
  <c r="I19" i="9"/>
  <c r="O19" i="9"/>
  <c r="U19" i="9"/>
  <c r="U17" i="9" s="1"/>
  <c r="AA19" i="9"/>
  <c r="AA17" i="9" s="1"/>
  <c r="I21" i="9"/>
  <c r="O21" i="9"/>
  <c r="U21" i="9"/>
  <c r="AA21" i="9"/>
  <c r="H24" i="9"/>
  <c r="H22" i="9" s="1"/>
  <c r="N24" i="9"/>
  <c r="N22" i="9" s="1"/>
  <c r="T24" i="9"/>
  <c r="Z24" i="9"/>
  <c r="H26" i="9"/>
  <c r="N26" i="9"/>
  <c r="T26" i="9"/>
  <c r="Z26" i="9"/>
  <c r="G29" i="9"/>
  <c r="M29" i="9"/>
  <c r="S29" i="9"/>
  <c r="Y29" i="9"/>
  <c r="G31" i="9"/>
  <c r="M31" i="9"/>
  <c r="S31" i="9"/>
  <c r="Y31" i="9"/>
  <c r="F34" i="9"/>
  <c r="L34" i="9"/>
  <c r="R34" i="9"/>
  <c r="R32" i="9" s="1"/>
  <c r="X34" i="9"/>
  <c r="X32" i="9" s="1"/>
  <c r="F36" i="9"/>
  <c r="L36" i="9"/>
  <c r="R36" i="9"/>
  <c r="X36" i="9"/>
  <c r="E39" i="9"/>
  <c r="E37" i="9" s="1"/>
  <c r="K39" i="9"/>
  <c r="K37" i="9" s="1"/>
  <c r="Q39" i="9"/>
  <c r="W39" i="9"/>
  <c r="E41" i="9"/>
  <c r="K41" i="9"/>
  <c r="Q41" i="9"/>
  <c r="W41" i="9"/>
  <c r="D44" i="9"/>
  <c r="J44" i="9"/>
  <c r="P44" i="9"/>
  <c r="V44" i="9"/>
  <c r="D46" i="9"/>
  <c r="J46" i="9"/>
  <c r="P46" i="9"/>
  <c r="V46" i="9"/>
  <c r="I49" i="9"/>
  <c r="O49" i="9"/>
  <c r="U49" i="9"/>
  <c r="U47" i="9" s="1"/>
  <c r="AA49" i="9"/>
  <c r="AA47" i="9" s="1"/>
  <c r="I51" i="9"/>
  <c r="O51" i="9"/>
  <c r="U51" i="9"/>
  <c r="AA51" i="9"/>
  <c r="H54" i="9"/>
  <c r="H52" i="9" s="1"/>
  <c r="N54" i="9"/>
  <c r="N52" i="9" s="1"/>
  <c r="T54" i="9"/>
  <c r="Z54" i="9"/>
  <c r="H56" i="9"/>
  <c r="N56" i="9"/>
  <c r="T56" i="9"/>
  <c r="Z56" i="9"/>
  <c r="G59" i="9"/>
  <c r="M59" i="9"/>
  <c r="S59" i="9"/>
  <c r="Y59" i="9"/>
  <c r="G61" i="9"/>
  <c r="M61" i="9"/>
  <c r="S61" i="9"/>
  <c r="Y61" i="9"/>
  <c r="F64" i="9"/>
  <c r="L64" i="9"/>
  <c r="R64" i="9"/>
  <c r="R62" i="9" s="1"/>
  <c r="X64" i="9"/>
  <c r="X62" i="9" s="1"/>
  <c r="F66" i="9"/>
  <c r="L66" i="9"/>
  <c r="R66" i="9"/>
  <c r="X66" i="9"/>
  <c r="E69" i="9"/>
  <c r="E67" i="9" s="1"/>
  <c r="K69" i="9"/>
  <c r="K67" i="9" s="1"/>
  <c r="Q69" i="9"/>
  <c r="W69" i="9"/>
  <c r="E71" i="9"/>
  <c r="K71" i="9"/>
  <c r="Q71" i="9"/>
  <c r="W71" i="9"/>
  <c r="D74" i="9"/>
  <c r="J74" i="9"/>
  <c r="P74" i="9"/>
  <c r="V74" i="9"/>
  <c r="D76" i="9"/>
  <c r="J76" i="9"/>
  <c r="P76" i="9"/>
  <c r="V76" i="9"/>
  <c r="I79" i="9"/>
  <c r="O79" i="9"/>
  <c r="U79" i="9"/>
  <c r="U77" i="9" s="1"/>
  <c r="AA79" i="9"/>
  <c r="AA77" i="9" s="1"/>
  <c r="I81" i="9"/>
  <c r="O81" i="9"/>
  <c r="U81" i="9"/>
  <c r="AA81" i="9"/>
  <c r="H84" i="9"/>
  <c r="H82" i="9" s="1"/>
  <c r="N84" i="9"/>
  <c r="N82" i="9" s="1"/>
  <c r="T84" i="9"/>
  <c r="Z84" i="9"/>
  <c r="H86" i="9"/>
  <c r="N86" i="9"/>
  <c r="T86" i="9"/>
  <c r="Z86" i="9"/>
  <c r="G89" i="9"/>
  <c r="M89" i="9"/>
  <c r="S89" i="9"/>
  <c r="Y89" i="9"/>
  <c r="G91" i="9"/>
  <c r="M91" i="9"/>
  <c r="S91" i="9"/>
  <c r="Y91" i="9"/>
  <c r="F94" i="9"/>
  <c r="L94" i="9"/>
  <c r="R94" i="9"/>
  <c r="R92" i="9" s="1"/>
  <c r="X94" i="9"/>
  <c r="X92" i="9" s="1"/>
  <c r="F96" i="9"/>
  <c r="L96" i="9"/>
  <c r="R96" i="9"/>
  <c r="X96" i="9"/>
  <c r="E99" i="9"/>
  <c r="E97" i="9" s="1"/>
  <c r="K99" i="9"/>
  <c r="K97" i="9" s="1"/>
  <c r="Q99" i="9"/>
  <c r="W99" i="9"/>
  <c r="E101" i="9"/>
  <c r="K101" i="9"/>
  <c r="Q101" i="9"/>
  <c r="W101" i="9"/>
  <c r="D104" i="9"/>
  <c r="J104" i="9"/>
  <c r="P104" i="9"/>
  <c r="V104" i="9"/>
  <c r="D106" i="9"/>
  <c r="J106" i="9"/>
  <c r="P106" i="9"/>
  <c r="V106" i="9"/>
  <c r="I109" i="9"/>
  <c r="O109" i="9"/>
  <c r="U109" i="9"/>
  <c r="U107" i="9" s="1"/>
  <c r="AA109" i="9"/>
  <c r="AA107" i="9" s="1"/>
  <c r="I111" i="9"/>
  <c r="O111" i="9"/>
  <c r="U111" i="9"/>
  <c r="AA111" i="9"/>
  <c r="H114" i="9"/>
  <c r="H112" i="9" s="1"/>
  <c r="N114" i="9"/>
  <c r="N112" i="9" s="1"/>
  <c r="T114" i="9"/>
  <c r="Z114" i="9"/>
  <c r="H116" i="9"/>
  <c r="N116" i="9"/>
  <c r="T116" i="9"/>
  <c r="Z116" i="9"/>
  <c r="G119" i="9"/>
  <c r="M119" i="9"/>
  <c r="S119" i="9"/>
  <c r="Y119" i="9"/>
  <c r="G121" i="9"/>
  <c r="M121" i="9"/>
  <c r="S121" i="9"/>
  <c r="Y121" i="9"/>
  <c r="F124" i="9"/>
  <c r="L124" i="9"/>
  <c r="R124" i="9"/>
  <c r="R122" i="9" s="1"/>
  <c r="X124" i="9"/>
  <c r="X122" i="9" s="1"/>
  <c r="F126" i="9"/>
  <c r="L126" i="9"/>
  <c r="R126" i="9"/>
  <c r="X126" i="9"/>
  <c r="E129" i="9"/>
  <c r="E127" i="9" s="1"/>
  <c r="K129" i="9"/>
  <c r="K127" i="9" s="1"/>
  <c r="Q129" i="9"/>
  <c r="W129" i="9"/>
  <c r="E131" i="9"/>
  <c r="K131" i="9"/>
  <c r="Q131" i="9"/>
  <c r="W131" i="9"/>
  <c r="D134" i="9"/>
  <c r="J134" i="9"/>
  <c r="P134" i="9"/>
  <c r="V134" i="9"/>
  <c r="D136" i="9"/>
  <c r="J136" i="9"/>
  <c r="P136" i="9"/>
  <c r="V136" i="9"/>
  <c r="I139" i="9"/>
  <c r="O139" i="9"/>
  <c r="U139" i="9"/>
  <c r="U137" i="9" s="1"/>
  <c r="AA139" i="9"/>
  <c r="AA137" i="9" s="1"/>
  <c r="I141" i="9"/>
  <c r="O141" i="9"/>
  <c r="U141" i="9"/>
  <c r="AA141" i="9"/>
  <c r="H144" i="9"/>
  <c r="H142" i="9" s="1"/>
  <c r="N144" i="9"/>
  <c r="N142" i="9" s="1"/>
  <c r="T144" i="9"/>
  <c r="Z144" i="9"/>
  <c r="H146" i="9"/>
  <c r="N146" i="9"/>
  <c r="T146" i="9"/>
  <c r="Z146" i="9"/>
  <c r="G149" i="9"/>
  <c r="M149" i="9"/>
  <c r="S149" i="9"/>
  <c r="Y149" i="9"/>
  <c r="G151" i="9"/>
  <c r="M151" i="9"/>
  <c r="S151" i="9"/>
  <c r="Y151" i="9"/>
  <c r="F154" i="9"/>
  <c r="L154" i="9"/>
  <c r="R154" i="9"/>
  <c r="R152" i="9" s="1"/>
  <c r="X154" i="9"/>
  <c r="X152" i="9" s="1"/>
  <c r="F156" i="9"/>
  <c r="L156" i="9"/>
  <c r="R156" i="9"/>
  <c r="X156" i="9"/>
  <c r="E159" i="9"/>
  <c r="E157" i="9" s="1"/>
  <c r="K159" i="9"/>
  <c r="K157" i="9" s="1"/>
  <c r="Q159" i="9"/>
  <c r="W159" i="9"/>
  <c r="E161" i="9"/>
  <c r="K161" i="9"/>
  <c r="Q161" i="9"/>
  <c r="W161" i="9"/>
  <c r="Y318" i="9"/>
  <c r="S318" i="9"/>
  <c r="S316" i="9" s="1"/>
  <c r="M318" i="9"/>
  <c r="G318" i="9"/>
  <c r="Z313" i="9"/>
  <c r="Z311" i="9" s="1"/>
  <c r="T313" i="9"/>
  <c r="T311" i="9" s="1"/>
  <c r="N313" i="9"/>
  <c r="H313" i="9"/>
  <c r="H311" i="9" s="1"/>
  <c r="AA308" i="9"/>
  <c r="U308" i="9"/>
  <c r="O308" i="9"/>
  <c r="O306" i="9" s="1"/>
  <c r="I308" i="9"/>
  <c r="I306" i="9" s="1"/>
  <c r="V303" i="9"/>
  <c r="P303" i="9"/>
  <c r="P301" i="9" s="1"/>
  <c r="J303" i="9"/>
  <c r="D303" i="9"/>
  <c r="W298" i="9"/>
  <c r="W296" i="9" s="1"/>
  <c r="Q298" i="9"/>
  <c r="Q296" i="9" s="1"/>
  <c r="K298" i="9"/>
  <c r="E298" i="9"/>
  <c r="E296" i="9" s="1"/>
  <c r="X293" i="9"/>
  <c r="R293" i="9"/>
  <c r="L293" i="9"/>
  <c r="L291" i="9" s="1"/>
  <c r="F293" i="9"/>
  <c r="F291" i="9" s="1"/>
  <c r="Y288" i="9"/>
  <c r="S288" i="9"/>
  <c r="S286" i="9" s="1"/>
  <c r="M288" i="9"/>
  <c r="G288" i="9"/>
  <c r="Z283" i="9"/>
  <c r="Z281" i="9" s="1"/>
  <c r="T283" i="9"/>
  <c r="T281" i="9" s="1"/>
  <c r="N283" i="9"/>
  <c r="H283" i="9"/>
  <c r="H281" i="9" s="1"/>
  <c r="AA278" i="9"/>
  <c r="U278" i="9"/>
  <c r="O278" i="9"/>
  <c r="O276" i="9" s="1"/>
  <c r="I278" i="9"/>
  <c r="I276" i="9" s="1"/>
  <c r="V273" i="9"/>
  <c r="P273" i="9"/>
  <c r="P271" i="9" s="1"/>
  <c r="J273" i="9"/>
  <c r="D273" i="9"/>
  <c r="W268" i="9"/>
  <c r="W266" i="9" s="1"/>
  <c r="Q268" i="9"/>
  <c r="Q266" i="9" s="1"/>
  <c r="K268" i="9"/>
  <c r="E268" i="9"/>
  <c r="E266" i="9" s="1"/>
  <c r="X263" i="9"/>
  <c r="R263" i="9"/>
  <c r="L263" i="9"/>
  <c r="L261" i="9" s="1"/>
  <c r="F263" i="9"/>
  <c r="F261" i="9" s="1"/>
  <c r="Y258" i="9"/>
  <c r="S258" i="9"/>
  <c r="S256" i="9" s="1"/>
  <c r="M258" i="9"/>
  <c r="G258" i="9"/>
  <c r="Z253" i="9"/>
  <c r="Z251" i="9" s="1"/>
  <c r="T253" i="9"/>
  <c r="T251" i="9" s="1"/>
  <c r="N253" i="9"/>
  <c r="H253" i="9"/>
  <c r="H251" i="9" s="1"/>
  <c r="AA248" i="9"/>
  <c r="U248" i="9"/>
  <c r="O248" i="9"/>
  <c r="O246" i="9" s="1"/>
  <c r="I248" i="9"/>
  <c r="I246" i="9" s="1"/>
  <c r="V243" i="9"/>
  <c r="P243" i="9"/>
  <c r="P241" i="9" s="1"/>
  <c r="J243" i="9"/>
  <c r="D243" i="9"/>
  <c r="W238" i="9"/>
  <c r="W236" i="9" s="1"/>
  <c r="Q238" i="9"/>
  <c r="Q236" i="9" s="1"/>
  <c r="K238" i="9"/>
  <c r="E238" i="9"/>
  <c r="E236" i="9" s="1"/>
  <c r="X233" i="9"/>
  <c r="R233" i="9"/>
  <c r="L233" i="9"/>
  <c r="L231" i="9" s="1"/>
  <c r="F233" i="9"/>
  <c r="F231" i="9" s="1"/>
  <c r="Y228" i="9"/>
  <c r="S228" i="9"/>
  <c r="S226" i="9" s="1"/>
  <c r="M228" i="9"/>
  <c r="G228" i="9"/>
  <c r="Z223" i="9"/>
  <c r="Z221" i="9" s="1"/>
  <c r="T223" i="9"/>
  <c r="T221" i="9" s="1"/>
  <c r="N223" i="9"/>
  <c r="H223" i="9"/>
  <c r="H221" i="9" s="1"/>
  <c r="AA218" i="9"/>
  <c r="U218" i="9"/>
  <c r="O218" i="9"/>
  <c r="O216" i="9" s="1"/>
  <c r="I218" i="9"/>
  <c r="I216" i="9" s="1"/>
  <c r="V213" i="9"/>
  <c r="P213" i="9"/>
  <c r="P211" i="9" s="1"/>
  <c r="J213" i="9"/>
  <c r="D213" i="9"/>
  <c r="W208" i="9"/>
  <c r="W206" i="9" s="1"/>
  <c r="Q208" i="9"/>
  <c r="Q206" i="9" s="1"/>
  <c r="K208" i="9"/>
  <c r="E208" i="9"/>
  <c r="E206" i="9" s="1"/>
  <c r="X203" i="9"/>
  <c r="R203" i="9"/>
  <c r="L203" i="9"/>
  <c r="L201" i="9" s="1"/>
  <c r="F203" i="9"/>
  <c r="F201" i="9" s="1"/>
  <c r="X318" i="9"/>
  <c r="R318" i="9"/>
  <c r="R316" i="9" s="1"/>
  <c r="L318" i="9"/>
  <c r="F318" i="9"/>
  <c r="Y313" i="9"/>
  <c r="Y311" i="9" s="1"/>
  <c r="S313" i="9"/>
  <c r="S311" i="9" s="1"/>
  <c r="M313" i="9"/>
  <c r="G313" i="9"/>
  <c r="G311" i="9" s="1"/>
  <c r="Z308" i="9"/>
  <c r="T308" i="9"/>
  <c r="N308" i="9"/>
  <c r="N306" i="9" s="1"/>
  <c r="H308" i="9"/>
  <c r="H306" i="9" s="1"/>
  <c r="AA303" i="9"/>
  <c r="U303" i="9"/>
  <c r="U301" i="9" s="1"/>
  <c r="O303" i="9"/>
  <c r="I303" i="9"/>
  <c r="V298" i="9"/>
  <c r="V296" i="9" s="1"/>
  <c r="P298" i="9"/>
  <c r="P296" i="9" s="1"/>
  <c r="J298" i="9"/>
  <c r="D298" i="9"/>
  <c r="D296" i="9" s="1"/>
  <c r="W293" i="9"/>
  <c r="Q293" i="9"/>
  <c r="K293" i="9"/>
  <c r="K291" i="9" s="1"/>
  <c r="E293" i="9"/>
  <c r="E291" i="9" s="1"/>
  <c r="X288" i="9"/>
  <c r="R288" i="9"/>
  <c r="R286" i="9" s="1"/>
  <c r="L288" i="9"/>
  <c r="F288" i="9"/>
  <c r="Y283" i="9"/>
  <c r="Y281" i="9" s="1"/>
  <c r="S283" i="9"/>
  <c r="S281" i="9" s="1"/>
  <c r="M283" i="9"/>
  <c r="G283" i="9"/>
  <c r="G281" i="9" s="1"/>
  <c r="Z278" i="9"/>
  <c r="T278" i="9"/>
  <c r="N278" i="9"/>
  <c r="N276" i="9" s="1"/>
  <c r="H278" i="9"/>
  <c r="H276" i="9" s="1"/>
  <c r="AA273" i="9"/>
  <c r="U273" i="9"/>
  <c r="U271" i="9" s="1"/>
  <c r="O273" i="9"/>
  <c r="I273" i="9"/>
  <c r="V268" i="9"/>
  <c r="V266" i="9" s="1"/>
  <c r="P268" i="9"/>
  <c r="P266" i="9" s="1"/>
  <c r="J268" i="9"/>
  <c r="D268" i="9"/>
  <c r="D266" i="9" s="1"/>
  <c r="W263" i="9"/>
  <c r="Q263" i="9"/>
  <c r="K263" i="9"/>
  <c r="K261" i="9" s="1"/>
  <c r="E263" i="9"/>
  <c r="E261" i="9" s="1"/>
  <c r="X258" i="9"/>
  <c r="R258" i="9"/>
  <c r="R256" i="9" s="1"/>
  <c r="L258" i="9"/>
  <c r="F258" i="9"/>
  <c r="Y253" i="9"/>
  <c r="Y251" i="9" s="1"/>
  <c r="S253" i="9"/>
  <c r="S251" i="9" s="1"/>
  <c r="M253" i="9"/>
  <c r="G253" i="9"/>
  <c r="G251" i="9" s="1"/>
  <c r="Z248" i="9"/>
  <c r="T248" i="9"/>
  <c r="N248" i="9"/>
  <c r="N246" i="9" s="1"/>
  <c r="H248" i="9"/>
  <c r="H246" i="9" s="1"/>
  <c r="AA243" i="9"/>
  <c r="U243" i="9"/>
  <c r="U241" i="9" s="1"/>
  <c r="O243" i="9"/>
  <c r="I243" i="9"/>
  <c r="V238" i="9"/>
  <c r="V236" i="9" s="1"/>
  <c r="P238" i="9"/>
  <c r="P236" i="9" s="1"/>
  <c r="J238" i="9"/>
  <c r="D238" i="9"/>
  <c r="D236" i="9" s="1"/>
  <c r="W233" i="9"/>
  <c r="Q233" i="9"/>
  <c r="K233" i="9"/>
  <c r="K231" i="9" s="1"/>
  <c r="E233" i="9"/>
  <c r="E231" i="9" s="1"/>
  <c r="X228" i="9"/>
  <c r="R228" i="9"/>
  <c r="R226" i="9" s="1"/>
  <c r="L228" i="9"/>
  <c r="F228" i="9"/>
  <c r="Y223" i="9"/>
  <c r="Y221" i="9" s="1"/>
  <c r="S223" i="9"/>
  <c r="S221" i="9" s="1"/>
  <c r="M223" i="9"/>
  <c r="G223" i="9"/>
  <c r="G221" i="9" s="1"/>
  <c r="Z218" i="9"/>
  <c r="T218" i="9"/>
  <c r="N218" i="9"/>
  <c r="N216" i="9" s="1"/>
  <c r="H218" i="9"/>
  <c r="H216" i="9" s="1"/>
  <c r="AA213" i="9"/>
  <c r="U213" i="9"/>
  <c r="U211" i="9" s="1"/>
  <c r="O213" i="9"/>
  <c r="I213" i="9"/>
  <c r="V208" i="9"/>
  <c r="V206" i="9" s="1"/>
  <c r="P208" i="9"/>
  <c r="P206" i="9" s="1"/>
  <c r="J208" i="9"/>
  <c r="D208" i="9"/>
  <c r="D206" i="9" s="1"/>
  <c r="W203" i="9"/>
  <c r="Q203" i="9"/>
  <c r="K203" i="9"/>
  <c r="K201" i="9" s="1"/>
  <c r="E203" i="9"/>
  <c r="E201" i="9" s="1"/>
  <c r="X198" i="9"/>
  <c r="R198" i="9"/>
  <c r="R196" i="9" s="1"/>
  <c r="L198" i="9"/>
  <c r="F198" i="9"/>
  <c r="Y193" i="9"/>
  <c r="Y191" i="9" s="1"/>
  <c r="S193" i="9"/>
  <c r="S191" i="9" s="1"/>
  <c r="M193" i="9"/>
  <c r="G193" i="9"/>
  <c r="G191" i="9" s="1"/>
  <c r="Z188" i="9"/>
  <c r="T188" i="9"/>
  <c r="N188" i="9"/>
  <c r="N186" i="9" s="1"/>
  <c r="H188" i="9"/>
  <c r="H186" i="9" s="1"/>
  <c r="AA183" i="9"/>
  <c r="U183" i="9"/>
  <c r="U181" i="9" s="1"/>
  <c r="O183" i="9"/>
  <c r="I183" i="9"/>
  <c r="V178" i="9"/>
  <c r="V176" i="9" s="1"/>
  <c r="P178" i="9"/>
  <c r="P176" i="9" s="1"/>
  <c r="J178" i="9"/>
  <c r="D178" i="9"/>
  <c r="D176" i="9" s="1"/>
  <c r="W173" i="9"/>
  <c r="Q173" i="9"/>
  <c r="K173" i="9"/>
  <c r="K171" i="9" s="1"/>
  <c r="E173" i="9"/>
  <c r="E171" i="9" s="1"/>
  <c r="X168" i="9"/>
  <c r="R168" i="9"/>
  <c r="R166" i="9" s="1"/>
  <c r="W318" i="9"/>
  <c r="Q318" i="9"/>
  <c r="Q316" i="9" s="1"/>
  <c r="K318" i="9"/>
  <c r="K316" i="9" s="1"/>
  <c r="E318" i="9"/>
  <c r="E316" i="9" s="1"/>
  <c r="X313" i="9"/>
  <c r="X311" i="9" s="1"/>
  <c r="R313" i="9"/>
  <c r="L313" i="9"/>
  <c r="F313" i="9"/>
  <c r="F311" i="9" s="1"/>
  <c r="Y308" i="9"/>
  <c r="Y306" i="9" s="1"/>
  <c r="S308" i="9"/>
  <c r="S306" i="9" s="1"/>
  <c r="M308" i="9"/>
  <c r="M306" i="9" s="1"/>
  <c r="G308" i="9"/>
  <c r="Z303" i="9"/>
  <c r="T303" i="9"/>
  <c r="T301" i="9" s="1"/>
  <c r="N303" i="9"/>
  <c r="N301" i="9" s="1"/>
  <c r="H303" i="9"/>
  <c r="H301" i="9" s="1"/>
  <c r="AA298" i="9"/>
  <c r="AA296" i="9" s="1"/>
  <c r="U298" i="9"/>
  <c r="O298" i="9"/>
  <c r="I298" i="9"/>
  <c r="I296" i="9" s="1"/>
  <c r="V293" i="9"/>
  <c r="V291" i="9" s="1"/>
  <c r="P293" i="9"/>
  <c r="P291" i="9" s="1"/>
  <c r="J293" i="9"/>
  <c r="J291" i="9" s="1"/>
  <c r="D293" i="9"/>
  <c r="W288" i="9"/>
  <c r="Q288" i="9"/>
  <c r="Q286" i="9" s="1"/>
  <c r="K288" i="9"/>
  <c r="K286" i="9" s="1"/>
  <c r="E288" i="9"/>
  <c r="E286" i="9" s="1"/>
  <c r="X283" i="9"/>
  <c r="X281" i="9" s="1"/>
  <c r="R283" i="9"/>
  <c r="L283" i="9"/>
  <c r="F283" i="9"/>
  <c r="F281" i="9" s="1"/>
  <c r="Y278" i="9"/>
  <c r="Y276" i="9" s="1"/>
  <c r="S278" i="9"/>
  <c r="S276" i="9" s="1"/>
  <c r="M278" i="9"/>
  <c r="M276" i="9" s="1"/>
  <c r="G278" i="9"/>
  <c r="Z273" i="9"/>
  <c r="T273" i="9"/>
  <c r="T271" i="9" s="1"/>
  <c r="N273" i="9"/>
  <c r="N271" i="9" s="1"/>
  <c r="H273" i="9"/>
  <c r="H271" i="9" s="1"/>
  <c r="AA268" i="9"/>
  <c r="AA266" i="9" s="1"/>
  <c r="U268" i="9"/>
  <c r="O268" i="9"/>
  <c r="I268" i="9"/>
  <c r="I266" i="9" s="1"/>
  <c r="V263" i="9"/>
  <c r="V261" i="9" s="1"/>
  <c r="P263" i="9"/>
  <c r="P261" i="9" s="1"/>
  <c r="J263" i="9"/>
  <c r="J261" i="9" s="1"/>
  <c r="D263" i="9"/>
  <c r="W258" i="9"/>
  <c r="Q258" i="9"/>
  <c r="Q256" i="9" s="1"/>
  <c r="K258" i="9"/>
  <c r="K256" i="9" s="1"/>
  <c r="E258" i="9"/>
  <c r="E256" i="9" s="1"/>
  <c r="X253" i="9"/>
  <c r="X251" i="9" s="1"/>
  <c r="R253" i="9"/>
  <c r="L253" i="9"/>
  <c r="F253" i="9"/>
  <c r="F251" i="9" s="1"/>
  <c r="Y248" i="9"/>
  <c r="Y246" i="9" s="1"/>
  <c r="S248" i="9"/>
  <c r="S246" i="9" s="1"/>
  <c r="M248" i="9"/>
  <c r="M246" i="9" s="1"/>
  <c r="G248" i="9"/>
  <c r="Z243" i="9"/>
  <c r="T243" i="9"/>
  <c r="T241" i="9" s="1"/>
  <c r="N243" i="9"/>
  <c r="N241" i="9" s="1"/>
  <c r="H243" i="9"/>
  <c r="H241" i="9" s="1"/>
  <c r="AA238" i="9"/>
  <c r="AA236" i="9" s="1"/>
  <c r="U238" i="9"/>
  <c r="O238" i="9"/>
  <c r="I238" i="9"/>
  <c r="I236" i="9" s="1"/>
  <c r="V233" i="9"/>
  <c r="V231" i="9" s="1"/>
  <c r="P233" i="9"/>
  <c r="P231" i="9" s="1"/>
  <c r="J233" i="9"/>
  <c r="J231" i="9" s="1"/>
  <c r="D233" i="9"/>
  <c r="V318" i="9"/>
  <c r="P318" i="9"/>
  <c r="P316" i="9" s="1"/>
  <c r="J318" i="9"/>
  <c r="J316" i="9" s="1"/>
  <c r="D318" i="9"/>
  <c r="D316" i="9" s="1"/>
  <c r="W313" i="9"/>
  <c r="W311" i="9" s="1"/>
  <c r="Q313" i="9"/>
  <c r="K313" i="9"/>
  <c r="E313" i="9"/>
  <c r="E311" i="9" s="1"/>
  <c r="X308" i="9"/>
  <c r="X306" i="9" s="1"/>
  <c r="R308" i="9"/>
  <c r="R306" i="9" s="1"/>
  <c r="L308" i="9"/>
  <c r="L306" i="9" s="1"/>
  <c r="F308" i="9"/>
  <c r="Y303" i="9"/>
  <c r="S303" i="9"/>
  <c r="S301" i="9" s="1"/>
  <c r="M303" i="9"/>
  <c r="M301" i="9" s="1"/>
  <c r="G303" i="9"/>
  <c r="G301" i="9" s="1"/>
  <c r="Z298" i="9"/>
  <c r="Z296" i="9" s="1"/>
  <c r="T298" i="9"/>
  <c r="N298" i="9"/>
  <c r="H298" i="9"/>
  <c r="H296" i="9" s="1"/>
  <c r="AA293" i="9"/>
  <c r="AA291" i="9" s="1"/>
  <c r="U293" i="9"/>
  <c r="U291" i="9" s="1"/>
  <c r="O293" i="9"/>
  <c r="O291" i="9" s="1"/>
  <c r="I293" i="9"/>
  <c r="V288" i="9"/>
  <c r="P288" i="9"/>
  <c r="P286" i="9" s="1"/>
  <c r="J288" i="9"/>
  <c r="J286" i="9" s="1"/>
  <c r="D288" i="9"/>
  <c r="D286" i="9" s="1"/>
  <c r="W283" i="9"/>
  <c r="W281" i="9" s="1"/>
  <c r="Q283" i="9"/>
  <c r="K283" i="9"/>
  <c r="E283" i="9"/>
  <c r="E281" i="9" s="1"/>
  <c r="X278" i="9"/>
  <c r="X276" i="9" s="1"/>
  <c r="R278" i="9"/>
  <c r="R276" i="9" s="1"/>
  <c r="L278" i="9"/>
  <c r="L276" i="9" s="1"/>
  <c r="F278" i="9"/>
  <c r="Y273" i="9"/>
  <c r="S273" i="9"/>
  <c r="S271" i="9" s="1"/>
  <c r="M273" i="9"/>
  <c r="M271" i="9" s="1"/>
  <c r="G273" i="9"/>
  <c r="G271" i="9" s="1"/>
  <c r="Z268" i="9"/>
  <c r="Z266" i="9" s="1"/>
  <c r="T268" i="9"/>
  <c r="N268" i="9"/>
  <c r="H268" i="9"/>
  <c r="H266" i="9" s="1"/>
  <c r="AA263" i="9"/>
  <c r="AA261" i="9" s="1"/>
  <c r="U263" i="9"/>
  <c r="U261" i="9" s="1"/>
  <c r="O263" i="9"/>
  <c r="O261" i="9" s="1"/>
  <c r="I263" i="9"/>
  <c r="V258" i="9"/>
  <c r="P258" i="9"/>
  <c r="P256" i="9" s="1"/>
  <c r="J258" i="9"/>
  <c r="J256" i="9" s="1"/>
  <c r="D258" i="9"/>
  <c r="D256" i="9" s="1"/>
  <c r="W253" i="9"/>
  <c r="W251" i="9" s="1"/>
  <c r="Q253" i="9"/>
  <c r="K253" i="9"/>
  <c r="E253" i="9"/>
  <c r="E251" i="9" s="1"/>
  <c r="X248" i="9"/>
  <c r="X246" i="9" s="1"/>
  <c r="R248" i="9"/>
  <c r="R246" i="9" s="1"/>
  <c r="L248" i="9"/>
  <c r="L246" i="9" s="1"/>
  <c r="F248" i="9"/>
  <c r="Y243" i="9"/>
  <c r="S243" i="9"/>
  <c r="S241" i="9" s="1"/>
  <c r="M243" i="9"/>
  <c r="M241" i="9" s="1"/>
  <c r="G243" i="9"/>
  <c r="G241" i="9" s="1"/>
  <c r="Z238" i="9"/>
  <c r="Z236" i="9" s="1"/>
  <c r="T238" i="9"/>
  <c r="N238" i="9"/>
  <c r="H238" i="9"/>
  <c r="H236" i="9" s="1"/>
  <c r="AA233" i="9"/>
  <c r="AA231" i="9" s="1"/>
  <c r="U233" i="9"/>
  <c r="U231" i="9" s="1"/>
  <c r="O233" i="9"/>
  <c r="O231" i="9" s="1"/>
  <c r="I233" i="9"/>
  <c r="V228" i="9"/>
  <c r="P228" i="9"/>
  <c r="P226" i="9" s="1"/>
  <c r="J228" i="9"/>
  <c r="J226" i="9" s="1"/>
  <c r="D228" i="9"/>
  <c r="D226" i="9" s="1"/>
  <c r="W223" i="9"/>
  <c r="W221" i="9" s="1"/>
  <c r="Q223" i="9"/>
  <c r="K223" i="9"/>
  <c r="E223" i="9"/>
  <c r="E221" i="9" s="1"/>
  <c r="X218" i="9"/>
  <c r="X216" i="9" s="1"/>
  <c r="R218" i="9"/>
  <c r="R216" i="9" s="1"/>
  <c r="L218" i="9"/>
  <c r="L216" i="9" s="1"/>
  <c r="F218" i="9"/>
  <c r="Y213" i="9"/>
  <c r="S213" i="9"/>
  <c r="S211" i="9" s="1"/>
  <c r="M213" i="9"/>
  <c r="M211" i="9" s="1"/>
  <c r="G213" i="9"/>
  <c r="G211" i="9" s="1"/>
  <c r="Z208" i="9"/>
  <c r="Z206" i="9" s="1"/>
  <c r="T208" i="9"/>
  <c r="N208" i="9"/>
  <c r="H208" i="9"/>
  <c r="H206" i="9" s="1"/>
  <c r="AA203" i="9"/>
  <c r="AA201" i="9" s="1"/>
  <c r="U203" i="9"/>
  <c r="U201" i="9" s="1"/>
  <c r="O203" i="9"/>
  <c r="O201" i="9" s="1"/>
  <c r="I203" i="9"/>
  <c r="V198" i="9"/>
  <c r="P198" i="9"/>
  <c r="P196" i="9" s="1"/>
  <c r="J198" i="9"/>
  <c r="J196" i="9" s="1"/>
  <c r="D198" i="9"/>
  <c r="D196" i="9" s="1"/>
  <c r="W193" i="9"/>
  <c r="W191" i="9" s="1"/>
  <c r="Q193" i="9"/>
  <c r="K193" i="9"/>
  <c r="E193" i="9"/>
  <c r="E191" i="9" s="1"/>
  <c r="X188" i="9"/>
  <c r="X186" i="9" s="1"/>
  <c r="R188" i="9"/>
  <c r="R186" i="9" s="1"/>
  <c r="L188" i="9"/>
  <c r="L186" i="9" s="1"/>
  <c r="F188" i="9"/>
  <c r="Y183" i="9"/>
  <c r="S183" i="9"/>
  <c r="S181" i="9" s="1"/>
  <c r="M183" i="9"/>
  <c r="M181" i="9" s="1"/>
  <c r="G183" i="9"/>
  <c r="G181" i="9" s="1"/>
  <c r="AA318" i="9"/>
  <c r="AA316" i="9" s="1"/>
  <c r="U318" i="9"/>
  <c r="O318" i="9"/>
  <c r="I318" i="9"/>
  <c r="I316" i="9" s="1"/>
  <c r="V313" i="9"/>
  <c r="V311" i="9" s="1"/>
  <c r="P313" i="9"/>
  <c r="P311" i="9" s="1"/>
  <c r="J313" i="9"/>
  <c r="J311" i="9" s="1"/>
  <c r="D313" i="9"/>
  <c r="W308" i="9"/>
  <c r="Q308" i="9"/>
  <c r="Q306" i="9" s="1"/>
  <c r="K308" i="9"/>
  <c r="K306" i="9" s="1"/>
  <c r="E308" i="9"/>
  <c r="E306" i="9" s="1"/>
  <c r="X303" i="9"/>
  <c r="X301" i="9" s="1"/>
  <c r="R303" i="9"/>
  <c r="L303" i="9"/>
  <c r="F303" i="9"/>
  <c r="F301" i="9" s="1"/>
  <c r="Y298" i="9"/>
  <c r="Y296" i="9" s="1"/>
  <c r="S298" i="9"/>
  <c r="S296" i="9" s="1"/>
  <c r="M298" i="9"/>
  <c r="M296" i="9" s="1"/>
  <c r="G298" i="9"/>
  <c r="Z293" i="9"/>
  <c r="T293" i="9"/>
  <c r="T291" i="9" s="1"/>
  <c r="N293" i="9"/>
  <c r="N291" i="9" s="1"/>
  <c r="H293" i="9"/>
  <c r="H291" i="9" s="1"/>
  <c r="AA288" i="9"/>
  <c r="AA286" i="9" s="1"/>
  <c r="U288" i="9"/>
  <c r="O288" i="9"/>
  <c r="I288" i="9"/>
  <c r="I286" i="9" s="1"/>
  <c r="V283" i="9"/>
  <c r="V281" i="9" s="1"/>
  <c r="P283" i="9"/>
  <c r="P281" i="9" s="1"/>
  <c r="J283" i="9"/>
  <c r="J281" i="9" s="1"/>
  <c r="D283" i="9"/>
  <c r="W278" i="9"/>
  <c r="Q278" i="9"/>
  <c r="Q276" i="9" s="1"/>
  <c r="K278" i="9"/>
  <c r="K276" i="9" s="1"/>
  <c r="E278" i="9"/>
  <c r="E276" i="9" s="1"/>
  <c r="X273" i="9"/>
  <c r="X271" i="9" s="1"/>
  <c r="R273" i="9"/>
  <c r="L273" i="9"/>
  <c r="F273" i="9"/>
  <c r="F271" i="9" s="1"/>
  <c r="Y268" i="9"/>
  <c r="Y266" i="9" s="1"/>
  <c r="S268" i="9"/>
  <c r="S266" i="9" s="1"/>
  <c r="M268" i="9"/>
  <c r="M266" i="9" s="1"/>
  <c r="G268" i="9"/>
  <c r="Z263" i="9"/>
  <c r="T263" i="9"/>
  <c r="T261" i="9" s="1"/>
  <c r="N263" i="9"/>
  <c r="N261" i="9" s="1"/>
  <c r="H263" i="9"/>
  <c r="H261" i="9" s="1"/>
  <c r="AA258" i="9"/>
  <c r="AA256" i="9" s="1"/>
  <c r="U258" i="9"/>
  <c r="O258" i="9"/>
  <c r="I258" i="9"/>
  <c r="I256" i="9" s="1"/>
  <c r="V253" i="9"/>
  <c r="V251" i="9" s="1"/>
  <c r="P253" i="9"/>
  <c r="P251" i="9" s="1"/>
  <c r="J253" i="9"/>
  <c r="J251" i="9" s="1"/>
  <c r="D253" i="9"/>
  <c r="W248" i="9"/>
  <c r="Q248" i="9"/>
  <c r="Q246" i="9" s="1"/>
  <c r="K248" i="9"/>
  <c r="K246" i="9" s="1"/>
  <c r="E248" i="9"/>
  <c r="E246" i="9" s="1"/>
  <c r="X243" i="9"/>
  <c r="X241" i="9" s="1"/>
  <c r="R243" i="9"/>
  <c r="L243" i="9"/>
  <c r="F243" i="9"/>
  <c r="F241" i="9" s="1"/>
  <c r="Y238" i="9"/>
  <c r="Y236" i="9" s="1"/>
  <c r="S238" i="9"/>
  <c r="S236" i="9" s="1"/>
  <c r="M238" i="9"/>
  <c r="M236" i="9" s="1"/>
  <c r="G238" i="9"/>
  <c r="Z233" i="9"/>
  <c r="T233" i="9"/>
  <c r="T231" i="9" s="1"/>
  <c r="N233" i="9"/>
  <c r="N231" i="9" s="1"/>
  <c r="H233" i="9"/>
  <c r="H231" i="9" s="1"/>
  <c r="AA228" i="9"/>
  <c r="AA226" i="9" s="1"/>
  <c r="U228" i="9"/>
  <c r="O228" i="9"/>
  <c r="I228" i="9"/>
  <c r="I226" i="9" s="1"/>
  <c r="V223" i="9"/>
  <c r="V221" i="9" s="1"/>
  <c r="P223" i="9"/>
  <c r="P221" i="9" s="1"/>
  <c r="J223" i="9"/>
  <c r="J221" i="9" s="1"/>
  <c r="D223" i="9"/>
  <c r="W218" i="9"/>
  <c r="Q218" i="9"/>
  <c r="Q216" i="9" s="1"/>
  <c r="K218" i="9"/>
  <c r="K216" i="9" s="1"/>
  <c r="E218" i="9"/>
  <c r="E216" i="9" s="1"/>
  <c r="X213" i="9"/>
  <c r="X211" i="9" s="1"/>
  <c r="R213" i="9"/>
  <c r="L213" i="9"/>
  <c r="F213" i="9"/>
  <c r="F211" i="9" s="1"/>
  <c r="Y208" i="9"/>
  <c r="Y206" i="9" s="1"/>
  <c r="S208" i="9"/>
  <c r="S206" i="9" s="1"/>
  <c r="M208" i="9"/>
  <c r="M206" i="9" s="1"/>
  <c r="G208" i="9"/>
  <c r="Z203" i="9"/>
  <c r="T203" i="9"/>
  <c r="T201" i="9" s="1"/>
  <c r="N203" i="9"/>
  <c r="N201" i="9" s="1"/>
  <c r="H203" i="9"/>
  <c r="H201" i="9" s="1"/>
  <c r="Z318" i="9"/>
  <c r="Z316" i="9" s="1"/>
  <c r="T318" i="9"/>
  <c r="N318" i="9"/>
  <c r="H318" i="9"/>
  <c r="H316" i="9" s="1"/>
  <c r="AA313" i="9"/>
  <c r="AA311" i="9" s="1"/>
  <c r="U313" i="9"/>
  <c r="U311" i="9" s="1"/>
  <c r="O313" i="9"/>
  <c r="O311" i="9" s="1"/>
  <c r="I313" i="9"/>
  <c r="V308" i="9"/>
  <c r="P308" i="9"/>
  <c r="P306" i="9" s="1"/>
  <c r="J308" i="9"/>
  <c r="J306" i="9" s="1"/>
  <c r="D308" i="9"/>
  <c r="D306" i="9" s="1"/>
  <c r="W303" i="9"/>
  <c r="W301" i="9" s="1"/>
  <c r="Q303" i="9"/>
  <c r="K303" i="9"/>
  <c r="E303" i="9"/>
  <c r="E301" i="9" s="1"/>
  <c r="X298" i="9"/>
  <c r="X296" i="9" s="1"/>
  <c r="R298" i="9"/>
  <c r="R296" i="9" s="1"/>
  <c r="L298" i="9"/>
  <c r="L296" i="9" s="1"/>
  <c r="F298" i="9"/>
  <c r="Y293" i="9"/>
  <c r="S293" i="9"/>
  <c r="S291" i="9" s="1"/>
  <c r="M293" i="9"/>
  <c r="M291" i="9" s="1"/>
  <c r="G293" i="9"/>
  <c r="G291" i="9" s="1"/>
  <c r="Z288" i="9"/>
  <c r="Z286" i="9" s="1"/>
  <c r="T288" i="9"/>
  <c r="N288" i="9"/>
  <c r="H288" i="9"/>
  <c r="H286" i="9" s="1"/>
  <c r="AA283" i="9"/>
  <c r="AA281" i="9" s="1"/>
  <c r="U283" i="9"/>
  <c r="U281" i="9" s="1"/>
  <c r="O283" i="9"/>
  <c r="O281" i="9" s="1"/>
  <c r="I283" i="9"/>
  <c r="V278" i="9"/>
  <c r="P278" i="9"/>
  <c r="P276" i="9" s="1"/>
  <c r="J278" i="9"/>
  <c r="J276" i="9" s="1"/>
  <c r="D278" i="9"/>
  <c r="D276" i="9" s="1"/>
  <c r="W273" i="9"/>
  <c r="W271" i="9" s="1"/>
  <c r="Q273" i="9"/>
  <c r="K273" i="9"/>
  <c r="E273" i="9"/>
  <c r="E271" i="9" s="1"/>
  <c r="X268" i="9"/>
  <c r="X266" i="9" s="1"/>
  <c r="R268" i="9"/>
  <c r="R266" i="9" s="1"/>
  <c r="L268" i="9"/>
  <c r="L266" i="9" s="1"/>
  <c r="F268" i="9"/>
  <c r="Y263" i="9"/>
  <c r="S263" i="9"/>
  <c r="S261" i="9" s="1"/>
  <c r="M263" i="9"/>
  <c r="M261" i="9" s="1"/>
  <c r="G263" i="9"/>
  <c r="G261" i="9" s="1"/>
  <c r="Z258" i="9"/>
  <c r="Z256" i="9" s="1"/>
  <c r="T258" i="9"/>
  <c r="N258" i="9"/>
  <c r="H258" i="9"/>
  <c r="H256" i="9" s="1"/>
  <c r="AA253" i="9"/>
  <c r="AA251" i="9" s="1"/>
  <c r="U253" i="9"/>
  <c r="U251" i="9" s="1"/>
  <c r="O253" i="9"/>
  <c r="O251" i="9" s="1"/>
  <c r="I253" i="9"/>
  <c r="V248" i="9"/>
  <c r="P248" i="9"/>
  <c r="P246" i="9" s="1"/>
  <c r="J248" i="9"/>
  <c r="J246" i="9" s="1"/>
  <c r="D248" i="9"/>
  <c r="D246" i="9" s="1"/>
  <c r="W243" i="9"/>
  <c r="W241" i="9" s="1"/>
  <c r="Q243" i="9"/>
  <c r="K243" i="9"/>
  <c r="E243" i="9"/>
  <c r="E241" i="9" s="1"/>
  <c r="X238" i="9"/>
  <c r="X236" i="9" s="1"/>
  <c r="R238" i="9"/>
  <c r="R236" i="9" s="1"/>
  <c r="L238" i="9"/>
  <c r="L236" i="9" s="1"/>
  <c r="F238" i="9"/>
  <c r="Y233" i="9"/>
  <c r="S233" i="9"/>
  <c r="S231" i="9" s="1"/>
  <c r="M233" i="9"/>
  <c r="M231" i="9" s="1"/>
  <c r="G233" i="9"/>
  <c r="G231" i="9" s="1"/>
  <c r="Z228" i="9"/>
  <c r="Z226" i="9" s="1"/>
  <c r="T228" i="9"/>
  <c r="N228" i="9"/>
  <c r="H228" i="9"/>
  <c r="H226" i="9" s="1"/>
  <c r="AA223" i="9"/>
  <c r="AA221" i="9" s="1"/>
  <c r="U223" i="9"/>
  <c r="U221" i="9" s="1"/>
  <c r="O223" i="9"/>
  <c r="O221" i="9" s="1"/>
  <c r="I223" i="9"/>
  <c r="V218" i="9"/>
  <c r="P218" i="9"/>
  <c r="P216" i="9" s="1"/>
  <c r="J218" i="9"/>
  <c r="J216" i="9" s="1"/>
  <c r="D218" i="9"/>
  <c r="D216" i="9" s="1"/>
  <c r="W213" i="9"/>
  <c r="W211" i="9" s="1"/>
  <c r="Q213" i="9"/>
  <c r="K213" i="9"/>
  <c r="E213" i="9"/>
  <c r="E211" i="9" s="1"/>
  <c r="X208" i="9"/>
  <c r="X206" i="9" s="1"/>
  <c r="R208" i="9"/>
  <c r="R206" i="9" s="1"/>
  <c r="L208" i="9"/>
  <c r="L206" i="9" s="1"/>
  <c r="F208" i="9"/>
  <c r="Y203" i="9"/>
  <c r="S203" i="9"/>
  <c r="S201" i="9" s="1"/>
  <c r="M203" i="9"/>
  <c r="M201" i="9" s="1"/>
  <c r="G203" i="9"/>
  <c r="G201" i="9" s="1"/>
  <c r="Z198" i="9"/>
  <c r="Z196" i="9" s="1"/>
  <c r="T198" i="9"/>
  <c r="N198" i="9"/>
  <c r="H198" i="9"/>
  <c r="H196" i="9" s="1"/>
  <c r="AA193" i="9"/>
  <c r="AA191" i="9" s="1"/>
  <c r="U193" i="9"/>
  <c r="U191" i="9" s="1"/>
  <c r="O193" i="9"/>
  <c r="O191" i="9" s="1"/>
  <c r="I193" i="9"/>
  <c r="V188" i="9"/>
  <c r="P188" i="9"/>
  <c r="P186" i="9" s="1"/>
  <c r="J188" i="9"/>
  <c r="J186" i="9" s="1"/>
  <c r="D188" i="9"/>
  <c r="D186" i="9" s="1"/>
  <c r="W183" i="9"/>
  <c r="W181" i="9" s="1"/>
  <c r="Q183" i="9"/>
  <c r="K183" i="9"/>
  <c r="E183" i="9"/>
  <c r="E181" i="9" s="1"/>
  <c r="X178" i="9"/>
  <c r="X176" i="9" s="1"/>
  <c r="R178" i="9"/>
  <c r="R176" i="9" s="1"/>
  <c r="L178" i="9"/>
  <c r="L176" i="9" s="1"/>
  <c r="F178" i="9"/>
  <c r="Y173" i="9"/>
  <c r="S173" i="9"/>
  <c r="S171" i="9" s="1"/>
  <c r="M173" i="9"/>
  <c r="M171" i="9" s="1"/>
  <c r="G173" i="9"/>
  <c r="G171" i="9" s="1"/>
  <c r="J168" i="9"/>
  <c r="J166" i="9" s="1"/>
  <c r="P168" i="9"/>
  <c r="W168" i="9"/>
  <c r="W166" i="9" s="1"/>
  <c r="G170" i="9"/>
  <c r="P170" i="9"/>
  <c r="Y170" i="9"/>
  <c r="L173" i="9"/>
  <c r="L171" i="9" s="1"/>
  <c r="U173" i="9"/>
  <c r="U171" i="9" s="1"/>
  <c r="F175" i="9"/>
  <c r="O175" i="9"/>
  <c r="X175" i="9"/>
  <c r="X171" i="9" s="1"/>
  <c r="K178" i="9"/>
  <c r="K176" i="9" s="1"/>
  <c r="T178" i="9"/>
  <c r="T176" i="9" s="1"/>
  <c r="E180" i="9"/>
  <c r="E176" i="9" s="1"/>
  <c r="Q180" i="9"/>
  <c r="N183" i="9"/>
  <c r="Z183" i="9"/>
  <c r="N185" i="9"/>
  <c r="Z185" i="9"/>
  <c r="M188" i="9"/>
  <c r="Y188" i="9"/>
  <c r="M190" i="9"/>
  <c r="Y190" i="9"/>
  <c r="J193" i="9"/>
  <c r="V193" i="9"/>
  <c r="V191" i="9" s="1"/>
  <c r="J195" i="9"/>
  <c r="V195" i="9"/>
  <c r="I198" i="9"/>
  <c r="I196" i="9" s="1"/>
  <c r="U198" i="9"/>
  <c r="U196" i="9" s="1"/>
  <c r="Q200" i="9"/>
  <c r="J205" i="9"/>
  <c r="I210" i="9"/>
  <c r="Z213" i="9"/>
  <c r="Z211" i="9" s="1"/>
  <c r="S218" i="9"/>
  <c r="S216" i="9" s="1"/>
  <c r="L223" i="9"/>
  <c r="L221" i="9" s="1"/>
  <c r="X225" i="9"/>
  <c r="E228" i="9"/>
  <c r="E226" i="9" s="1"/>
  <c r="O9" i="7"/>
  <c r="O7" i="7" s="1"/>
  <c r="U9" i="7"/>
  <c r="U7" i="7" s="1"/>
  <c r="AA9" i="7"/>
  <c r="AA7" i="7" s="1"/>
  <c r="H14" i="7"/>
  <c r="N14" i="7"/>
  <c r="T14" i="7"/>
  <c r="Z14" i="7"/>
  <c r="H16" i="7"/>
  <c r="N16" i="7"/>
  <c r="T16" i="7"/>
  <c r="Z16" i="7"/>
  <c r="G19" i="7"/>
  <c r="M19" i="7"/>
  <c r="S19" i="7"/>
  <c r="Y19" i="7"/>
  <c r="G21" i="7"/>
  <c r="M21" i="7"/>
  <c r="S21" i="7"/>
  <c r="Y21" i="7"/>
  <c r="F24" i="7"/>
  <c r="L24" i="7"/>
  <c r="R24" i="7"/>
  <c r="X24" i="7"/>
  <c r="F26" i="7"/>
  <c r="L26" i="7"/>
  <c r="R26" i="7"/>
  <c r="X26" i="7"/>
  <c r="E29" i="7"/>
  <c r="K29" i="7"/>
  <c r="Q29" i="7"/>
  <c r="W29" i="7"/>
  <c r="E31" i="7"/>
  <c r="K31" i="7"/>
  <c r="Q31" i="7"/>
  <c r="W31" i="7"/>
  <c r="D34" i="7"/>
  <c r="J34" i="7"/>
  <c r="P34" i="7"/>
  <c r="V34" i="7"/>
  <c r="D36" i="7"/>
  <c r="J36" i="7"/>
  <c r="P36" i="7"/>
  <c r="V36" i="7"/>
  <c r="I39" i="7"/>
  <c r="O39" i="7"/>
  <c r="U39" i="7"/>
  <c r="AA39" i="7"/>
  <c r="I41" i="7"/>
  <c r="O41" i="7"/>
  <c r="U41" i="7"/>
  <c r="AA41" i="7"/>
  <c r="H44" i="7"/>
  <c r="N44" i="7"/>
  <c r="T44" i="7"/>
  <c r="Z44" i="7"/>
  <c r="H46" i="7"/>
  <c r="N46" i="7"/>
  <c r="T46" i="7"/>
  <c r="Z46" i="7"/>
  <c r="G49" i="7"/>
  <c r="M49" i="7"/>
  <c r="S49" i="7"/>
  <c r="Y49" i="7"/>
  <c r="G51" i="7"/>
  <c r="M51" i="7"/>
  <c r="S51" i="7"/>
  <c r="Y51" i="7"/>
  <c r="F54" i="7"/>
  <c r="L54" i="7"/>
  <c r="R54" i="7"/>
  <c r="X54" i="7"/>
  <c r="F56" i="7"/>
  <c r="L56" i="7"/>
  <c r="R56" i="7"/>
  <c r="X56" i="7"/>
  <c r="E59" i="7"/>
  <c r="K59" i="7"/>
  <c r="Q59" i="7"/>
  <c r="W59" i="7"/>
  <c r="E61" i="7"/>
  <c r="K61" i="7"/>
  <c r="Q61" i="7"/>
  <c r="W61" i="7"/>
  <c r="D64" i="7"/>
  <c r="J64" i="7"/>
  <c r="P64" i="7"/>
  <c r="V64" i="7"/>
  <c r="D66" i="7"/>
  <c r="J66" i="7"/>
  <c r="P66" i="7"/>
  <c r="V66" i="7"/>
  <c r="I69" i="7"/>
  <c r="O69" i="7"/>
  <c r="U69" i="7"/>
  <c r="AA69" i="7"/>
  <c r="I71" i="7"/>
  <c r="O71" i="7"/>
  <c r="U71" i="7"/>
  <c r="AA71" i="7"/>
  <c r="H74" i="7"/>
  <c r="N74" i="7"/>
  <c r="T74" i="7"/>
  <c r="Z74" i="7"/>
  <c r="H76" i="7"/>
  <c r="N76" i="7"/>
  <c r="T76" i="7"/>
  <c r="Z76" i="7"/>
  <c r="G79" i="7"/>
  <c r="M79" i="7"/>
  <c r="S79" i="7"/>
  <c r="Y79" i="7"/>
  <c r="G81" i="7"/>
  <c r="M81" i="7"/>
  <c r="S81" i="7"/>
  <c r="Y81" i="7"/>
  <c r="F84" i="7"/>
  <c r="L84" i="7"/>
  <c r="R84" i="7"/>
  <c r="X84" i="7"/>
  <c r="F86" i="7"/>
  <c r="L86" i="7"/>
  <c r="R86" i="7"/>
  <c r="X86" i="7"/>
  <c r="E89" i="7"/>
  <c r="K89" i="7"/>
  <c r="Q89" i="7"/>
  <c r="W89" i="7"/>
  <c r="E91" i="7"/>
  <c r="K91" i="7"/>
  <c r="Q91" i="7"/>
  <c r="W91" i="7"/>
  <c r="D94" i="7"/>
  <c r="J94" i="7"/>
  <c r="P94" i="7"/>
  <c r="V94" i="7"/>
  <c r="D96" i="7"/>
  <c r="J96" i="7"/>
  <c r="P96" i="7"/>
  <c r="V96" i="7"/>
  <c r="I99" i="7"/>
  <c r="O99" i="7"/>
  <c r="U99" i="7"/>
  <c r="AA99" i="7"/>
  <c r="I101" i="7"/>
  <c r="O101" i="7"/>
  <c r="U101" i="7"/>
  <c r="AA101" i="7"/>
  <c r="H104" i="7"/>
  <c r="N104" i="7"/>
  <c r="T104" i="7"/>
  <c r="Z104" i="7"/>
  <c r="H106" i="7"/>
  <c r="N106" i="7"/>
  <c r="T106" i="7"/>
  <c r="Z106" i="7"/>
  <c r="G109" i="7"/>
  <c r="M109" i="7"/>
  <c r="S109" i="7"/>
  <c r="Y109" i="7"/>
  <c r="G111" i="7"/>
  <c r="M111" i="7"/>
  <c r="S111" i="7"/>
  <c r="Y111" i="7"/>
  <c r="F114" i="7"/>
  <c r="L114" i="7"/>
  <c r="R114" i="7"/>
  <c r="X114" i="7"/>
  <c r="F116" i="7"/>
  <c r="L116" i="7"/>
  <c r="R116" i="7"/>
  <c r="X116" i="7"/>
  <c r="E119" i="7"/>
  <c r="K119" i="7"/>
  <c r="Q119" i="7"/>
  <c r="W119" i="7"/>
  <c r="E121" i="7"/>
  <c r="K121" i="7"/>
  <c r="Q121" i="7"/>
  <c r="W121" i="7"/>
  <c r="D124" i="7"/>
  <c r="J124" i="7"/>
  <c r="P124" i="7"/>
  <c r="V124" i="7"/>
  <c r="D126" i="7"/>
  <c r="J126" i="7"/>
  <c r="P126" i="7"/>
  <c r="V126" i="7"/>
  <c r="I129" i="7"/>
  <c r="O129" i="7"/>
  <c r="U129" i="7"/>
  <c r="AA129" i="7"/>
  <c r="I131" i="7"/>
  <c r="O131" i="7"/>
  <c r="U131" i="7"/>
  <c r="AA131" i="7"/>
  <c r="H134" i="7"/>
  <c r="N134" i="7"/>
  <c r="T134" i="7"/>
  <c r="Z134" i="7"/>
  <c r="H136" i="7"/>
  <c r="N136" i="7"/>
  <c r="T136" i="7"/>
  <c r="Z136" i="7"/>
  <c r="G139" i="7"/>
  <c r="M139" i="7"/>
  <c r="S139" i="7"/>
  <c r="Y139" i="7"/>
  <c r="G141" i="7"/>
  <c r="M141" i="7"/>
  <c r="S141" i="7"/>
  <c r="Y141" i="7"/>
  <c r="F144" i="7"/>
  <c r="L144" i="7"/>
  <c r="R144" i="7"/>
  <c r="X144" i="7"/>
  <c r="F146" i="7"/>
  <c r="L146" i="7"/>
  <c r="R146" i="7"/>
  <c r="X146" i="7"/>
  <c r="E149" i="7"/>
  <c r="K149" i="7"/>
  <c r="Q149" i="7"/>
  <c r="W149" i="7"/>
  <c r="E151" i="7"/>
  <c r="K151" i="7"/>
  <c r="Q151" i="7"/>
  <c r="W151" i="7"/>
  <c r="D154" i="7"/>
  <c r="J154" i="7"/>
  <c r="P154" i="7"/>
  <c r="V154" i="7"/>
  <c r="D156" i="7"/>
  <c r="J156" i="7"/>
  <c r="P156" i="7"/>
  <c r="V156" i="7"/>
  <c r="I159" i="7"/>
  <c r="O159" i="7"/>
  <c r="O157" i="7" s="1"/>
  <c r="U159" i="7"/>
  <c r="I161" i="7"/>
  <c r="O161" i="7"/>
  <c r="U161" i="7"/>
  <c r="AA161" i="7"/>
  <c r="H168" i="7"/>
  <c r="N168" i="7"/>
  <c r="T168" i="7"/>
  <c r="Z168" i="7"/>
  <c r="H170" i="7"/>
  <c r="N170" i="7"/>
  <c r="T170" i="7"/>
  <c r="Z170" i="7"/>
  <c r="G173" i="7"/>
  <c r="M173" i="7"/>
  <c r="S173" i="7"/>
  <c r="Y173" i="7"/>
  <c r="G175" i="7"/>
  <c r="M175" i="7"/>
  <c r="S175" i="7"/>
  <c r="Y175" i="7"/>
  <c r="F178" i="7"/>
  <c r="L178" i="7"/>
  <c r="R178" i="7"/>
  <c r="X178" i="7"/>
  <c r="F180" i="7"/>
  <c r="L180" i="7"/>
  <c r="R180" i="7"/>
  <c r="X180" i="7"/>
  <c r="E183" i="7"/>
  <c r="K183" i="7"/>
  <c r="Q183" i="7"/>
  <c r="W183" i="7"/>
  <c r="E185" i="7"/>
  <c r="K185" i="7"/>
  <c r="Q185" i="7"/>
  <c r="W185" i="7"/>
  <c r="D188" i="7"/>
  <c r="J188" i="7"/>
  <c r="P188" i="7"/>
  <c r="V188" i="7"/>
  <c r="D190" i="7"/>
  <c r="J190" i="7"/>
  <c r="P190" i="7"/>
  <c r="V190" i="7"/>
  <c r="I193" i="7"/>
  <c r="O193" i="7"/>
  <c r="U193" i="7"/>
  <c r="AA193" i="7"/>
  <c r="I195" i="7"/>
  <c r="O195" i="7"/>
  <c r="U195" i="7"/>
  <c r="AA195" i="7"/>
  <c r="H198" i="7"/>
  <c r="N198" i="7"/>
  <c r="T198" i="7"/>
  <c r="Z198" i="7"/>
  <c r="H200" i="7"/>
  <c r="N200" i="7"/>
  <c r="T200" i="7"/>
  <c r="Z200" i="7"/>
  <c r="G203" i="7"/>
  <c r="M203" i="7"/>
  <c r="S203" i="7"/>
  <c r="Y203" i="7"/>
  <c r="G205" i="7"/>
  <c r="M205" i="7"/>
  <c r="S205" i="7"/>
  <c r="Y205" i="7"/>
  <c r="F208" i="7"/>
  <c r="L208" i="7"/>
  <c r="R208" i="7"/>
  <c r="X208" i="7"/>
  <c r="F210" i="7"/>
  <c r="L210" i="7"/>
  <c r="R210" i="7"/>
  <c r="X210" i="7"/>
  <c r="E213" i="7"/>
  <c r="K213" i="7"/>
  <c r="Q213" i="7"/>
  <c r="W213" i="7"/>
  <c r="E215" i="7"/>
  <c r="K215" i="7"/>
  <c r="Q215" i="7"/>
  <c r="W215" i="7"/>
  <c r="D218" i="7"/>
  <c r="J218" i="7"/>
  <c r="P218" i="7"/>
  <c r="V218" i="7"/>
  <c r="D220" i="7"/>
  <c r="J220" i="7"/>
  <c r="P220" i="7"/>
  <c r="V220" i="7"/>
  <c r="I223" i="7"/>
  <c r="O223" i="7"/>
  <c r="U223" i="7"/>
  <c r="AA223" i="7"/>
  <c r="I225" i="7"/>
  <c r="O225" i="7"/>
  <c r="U225" i="7"/>
  <c r="AA225" i="7"/>
  <c r="H228" i="7"/>
  <c r="N228" i="7"/>
  <c r="T228" i="7"/>
  <c r="Z228" i="7"/>
  <c r="H230" i="7"/>
  <c r="N230" i="7"/>
  <c r="T230" i="7"/>
  <c r="Z230" i="7"/>
  <c r="G233" i="7"/>
  <c r="M233" i="7"/>
  <c r="S233" i="7"/>
  <c r="Y233" i="7"/>
  <c r="G235" i="7"/>
  <c r="M235" i="7"/>
  <c r="S235" i="7"/>
  <c r="Y235" i="7"/>
  <c r="F238" i="7"/>
  <c r="L238" i="7"/>
  <c r="R238" i="7"/>
  <c r="X238" i="7"/>
  <c r="F240" i="7"/>
  <c r="L240" i="7"/>
  <c r="R240" i="7"/>
  <c r="X240" i="7"/>
  <c r="E243" i="7"/>
  <c r="K243" i="7"/>
  <c r="Q243" i="7"/>
  <c r="W243" i="7"/>
  <c r="E245" i="7"/>
  <c r="K245" i="7"/>
  <c r="Q245" i="7"/>
  <c r="W245" i="7"/>
  <c r="D248" i="7"/>
  <c r="J248" i="7"/>
  <c r="P248" i="7"/>
  <c r="V248" i="7"/>
  <c r="D250" i="7"/>
  <c r="J250" i="7"/>
  <c r="P250" i="7"/>
  <c r="V250" i="7"/>
  <c r="I253" i="7"/>
  <c r="O253" i="7"/>
  <c r="U253" i="7"/>
  <c r="AA253" i="7"/>
  <c r="I255" i="7"/>
  <c r="O255" i="7"/>
  <c r="U255" i="7"/>
  <c r="AA255" i="7"/>
  <c r="H258" i="7"/>
  <c r="N258" i="7"/>
  <c r="T258" i="7"/>
  <c r="Z258" i="7"/>
  <c r="H260" i="7"/>
  <c r="N260" i="7"/>
  <c r="T260" i="7"/>
  <c r="Z260" i="7"/>
  <c r="G263" i="7"/>
  <c r="M263" i="7"/>
  <c r="S263" i="7"/>
  <c r="Y263" i="7"/>
  <c r="G265" i="7"/>
  <c r="M265" i="7"/>
  <c r="S265" i="7"/>
  <c r="Y265" i="7"/>
  <c r="F268" i="7"/>
  <c r="L268" i="7"/>
  <c r="R268" i="7"/>
  <c r="X268" i="7"/>
  <c r="F270" i="7"/>
  <c r="L270" i="7"/>
  <c r="R270" i="7"/>
  <c r="X270" i="7"/>
  <c r="E273" i="7"/>
  <c r="K273" i="7"/>
  <c r="Q273" i="7"/>
  <c r="W273" i="7"/>
  <c r="E275" i="7"/>
  <c r="K275" i="7"/>
  <c r="Q275" i="7"/>
  <c r="W275" i="7"/>
  <c r="D278" i="7"/>
  <c r="J278" i="7"/>
  <c r="P278" i="7"/>
  <c r="V278" i="7"/>
  <c r="D280" i="7"/>
  <c r="J280" i="7"/>
  <c r="P280" i="7"/>
  <c r="V280" i="7"/>
  <c r="I283" i="7"/>
  <c r="O283" i="7"/>
  <c r="U283" i="7"/>
  <c r="AA283" i="7"/>
  <c r="I285" i="7"/>
  <c r="O285" i="7"/>
  <c r="U285" i="7"/>
  <c r="AA285" i="7"/>
  <c r="H288" i="7"/>
  <c r="N288" i="7"/>
  <c r="T288" i="7"/>
  <c r="Z288" i="7"/>
  <c r="H290" i="7"/>
  <c r="N290" i="7"/>
  <c r="T290" i="7"/>
  <c r="Z290" i="7"/>
  <c r="G293" i="7"/>
  <c r="M293" i="7"/>
  <c r="S293" i="7"/>
  <c r="Y293" i="7"/>
  <c r="G295" i="7"/>
  <c r="M295" i="7"/>
  <c r="S295" i="7"/>
  <c r="Y295" i="7"/>
  <c r="F298" i="7"/>
  <c r="L298" i="7"/>
  <c r="R298" i="7"/>
  <c r="X298" i="7"/>
  <c r="F300" i="7"/>
  <c r="L300" i="7"/>
  <c r="R300" i="7"/>
  <c r="X300" i="7"/>
  <c r="E303" i="7"/>
  <c r="K303" i="7"/>
  <c r="Q303" i="7"/>
  <c r="W303" i="7"/>
  <c r="E305" i="7"/>
  <c r="K305" i="7"/>
  <c r="Q305" i="7"/>
  <c r="W305" i="7"/>
  <c r="D308" i="7"/>
  <c r="J308" i="7"/>
  <c r="P308" i="7"/>
  <c r="V308" i="7"/>
  <c r="D310" i="7"/>
  <c r="J310" i="7"/>
  <c r="P310" i="7"/>
  <c r="V310" i="7"/>
  <c r="I313" i="7"/>
  <c r="O313" i="7"/>
  <c r="O311" i="7" s="1"/>
  <c r="U313" i="7"/>
  <c r="AA313" i="7"/>
  <c r="I315" i="7"/>
  <c r="O315" i="7"/>
  <c r="U315" i="7"/>
  <c r="AA315" i="7"/>
  <c r="H318" i="7"/>
  <c r="H316" i="7" s="1"/>
  <c r="N318" i="7"/>
  <c r="T318" i="7"/>
  <c r="H320" i="7"/>
  <c r="N320" i="7"/>
  <c r="T320" i="7"/>
  <c r="Z320" i="7"/>
  <c r="Z316" i="7" s="1"/>
  <c r="G327" i="7"/>
  <c r="M327" i="7"/>
  <c r="S327" i="7"/>
  <c r="Y327" i="7"/>
  <c r="G329" i="7"/>
  <c r="M329" i="7"/>
  <c r="S329" i="7"/>
  <c r="Y329" i="7"/>
  <c r="F332" i="7"/>
  <c r="L332" i="7"/>
  <c r="R332" i="7"/>
  <c r="R330" i="7" s="1"/>
  <c r="X332" i="7"/>
  <c r="F334" i="7"/>
  <c r="L334" i="7"/>
  <c r="R334" i="7"/>
  <c r="X334" i="7"/>
  <c r="E337" i="7"/>
  <c r="E335" i="7" s="1"/>
  <c r="K337" i="7"/>
  <c r="Q337" i="7"/>
  <c r="W337" i="7"/>
  <c r="E339" i="7"/>
  <c r="K339" i="7"/>
  <c r="Q339" i="7"/>
  <c r="W339" i="7"/>
  <c r="D342" i="7"/>
  <c r="J342" i="7"/>
  <c r="P342" i="7"/>
  <c r="V342" i="7"/>
  <c r="D344" i="7"/>
  <c r="J344" i="7"/>
  <c r="P344" i="7"/>
  <c r="V344" i="7"/>
  <c r="I347" i="7"/>
  <c r="O347" i="7"/>
  <c r="U347" i="7"/>
  <c r="U345" i="7" s="1"/>
  <c r="AA347" i="7"/>
  <c r="I349" i="7"/>
  <c r="O349" i="7"/>
  <c r="U349" i="7"/>
  <c r="AA349" i="7"/>
  <c r="H352" i="7"/>
  <c r="H350" i="7" s="1"/>
  <c r="N352" i="7"/>
  <c r="T352" i="7"/>
  <c r="Z352" i="7"/>
  <c r="H354" i="7"/>
  <c r="N354" i="7"/>
  <c r="T354" i="7"/>
  <c r="Z354" i="7"/>
  <c r="G357" i="7"/>
  <c r="M357" i="7"/>
  <c r="S357" i="7"/>
  <c r="Y357" i="7"/>
  <c r="G359" i="7"/>
  <c r="M359" i="7"/>
  <c r="S359" i="7"/>
  <c r="Y359" i="7"/>
  <c r="F362" i="7"/>
  <c r="L362" i="7"/>
  <c r="R362" i="7"/>
  <c r="R360" i="7" s="1"/>
  <c r="X362" i="7"/>
  <c r="F364" i="7"/>
  <c r="L364" i="7"/>
  <c r="R364" i="7"/>
  <c r="X364" i="7"/>
  <c r="E367" i="7"/>
  <c r="E365" i="7" s="1"/>
  <c r="K367" i="7"/>
  <c r="Q367" i="7"/>
  <c r="W367" i="7"/>
  <c r="E369" i="7"/>
  <c r="K369" i="7"/>
  <c r="Q369" i="7"/>
  <c r="W369" i="7"/>
  <c r="D372" i="7"/>
  <c r="J372" i="7"/>
  <c r="P372" i="7"/>
  <c r="V372" i="7"/>
  <c r="D374" i="7"/>
  <c r="J374" i="7"/>
  <c r="P374" i="7"/>
  <c r="V374" i="7"/>
  <c r="I377" i="7"/>
  <c r="O377" i="7"/>
  <c r="U377" i="7"/>
  <c r="U375" i="7" s="1"/>
  <c r="AA377" i="7"/>
  <c r="I379" i="7"/>
  <c r="O379" i="7"/>
  <c r="U379" i="7"/>
  <c r="AA379" i="7"/>
  <c r="H382" i="7"/>
  <c r="H380" i="7" s="1"/>
  <c r="N382" i="7"/>
  <c r="T382" i="7"/>
  <c r="Z382" i="7"/>
  <c r="H384" i="7"/>
  <c r="N384" i="7"/>
  <c r="T384" i="7"/>
  <c r="Z384" i="7"/>
  <c r="G387" i="7"/>
  <c r="M387" i="7"/>
  <c r="S387" i="7"/>
  <c r="Y387" i="7"/>
  <c r="G389" i="7"/>
  <c r="M389" i="7"/>
  <c r="S389" i="7"/>
  <c r="Y389" i="7"/>
  <c r="F392" i="7"/>
  <c r="L392" i="7"/>
  <c r="R392" i="7"/>
  <c r="R390" i="7" s="1"/>
  <c r="X392" i="7"/>
  <c r="F394" i="7"/>
  <c r="L394" i="7"/>
  <c r="R394" i="7"/>
  <c r="X394" i="7"/>
  <c r="E397" i="7"/>
  <c r="E395" i="7" s="1"/>
  <c r="K397" i="7"/>
  <c r="Q397" i="7"/>
  <c r="W397" i="7"/>
  <c r="E399" i="7"/>
  <c r="K399" i="7"/>
  <c r="Q399" i="7"/>
  <c r="W399" i="7"/>
  <c r="D402" i="7"/>
  <c r="J402" i="7"/>
  <c r="P402" i="7"/>
  <c r="V402" i="7"/>
  <c r="D404" i="7"/>
  <c r="J404" i="7"/>
  <c r="P404" i="7"/>
  <c r="V404" i="7"/>
  <c r="I407" i="7"/>
  <c r="O407" i="7"/>
  <c r="U407" i="7"/>
  <c r="U405" i="7" s="1"/>
  <c r="AA407" i="7"/>
  <c r="I409" i="7"/>
  <c r="O409" i="7"/>
  <c r="U409" i="7"/>
  <c r="AA409" i="7"/>
  <c r="H412" i="7"/>
  <c r="H410" i="7" s="1"/>
  <c r="N412" i="7"/>
  <c r="T412" i="7"/>
  <c r="Z412" i="7"/>
  <c r="H414" i="7"/>
  <c r="N414" i="7"/>
  <c r="T414" i="7"/>
  <c r="Z414" i="7"/>
  <c r="G417" i="7"/>
  <c r="M417" i="7"/>
  <c r="S417" i="7"/>
  <c r="Y417" i="7"/>
  <c r="G419" i="7"/>
  <c r="M419" i="7"/>
  <c r="S419" i="7"/>
  <c r="Y419" i="7"/>
  <c r="F422" i="7"/>
  <c r="L422" i="7"/>
  <c r="R422" i="7"/>
  <c r="R420" i="7" s="1"/>
  <c r="X422" i="7"/>
  <c r="F424" i="7"/>
  <c r="L424" i="7"/>
  <c r="R424" i="7"/>
  <c r="X424" i="7"/>
  <c r="E427" i="7"/>
  <c r="E425" i="7" s="1"/>
  <c r="K427" i="7"/>
  <c r="Q427" i="7"/>
  <c r="W427" i="7"/>
  <c r="E429" i="7"/>
  <c r="K429" i="7"/>
  <c r="Q429" i="7"/>
  <c r="W429" i="7"/>
  <c r="D432" i="7"/>
  <c r="J432" i="7"/>
  <c r="P432" i="7"/>
  <c r="V432" i="7"/>
  <c r="D434" i="7"/>
  <c r="J434" i="7"/>
  <c r="P434" i="7"/>
  <c r="V434" i="7"/>
  <c r="I437" i="7"/>
  <c r="O437" i="7"/>
  <c r="U437" i="7"/>
  <c r="U435" i="7" s="1"/>
  <c r="AA437" i="7"/>
  <c r="I439" i="7"/>
  <c r="O439" i="7"/>
  <c r="U439" i="7"/>
  <c r="AA439" i="7"/>
  <c r="H442" i="7"/>
  <c r="H440" i="7" s="1"/>
  <c r="N442" i="7"/>
  <c r="T442" i="7"/>
  <c r="Z442" i="7"/>
  <c r="H444" i="7"/>
  <c r="N444" i="7"/>
  <c r="T444" i="7"/>
  <c r="Z444" i="7"/>
  <c r="G447" i="7"/>
  <c r="M447" i="7"/>
  <c r="S447" i="7"/>
  <c r="Y447" i="7"/>
  <c r="G449" i="7"/>
  <c r="M449" i="7"/>
  <c r="S449" i="7"/>
  <c r="Y449" i="7"/>
  <c r="F452" i="7"/>
  <c r="L452" i="7"/>
  <c r="R452" i="7"/>
  <c r="R450" i="7" s="1"/>
  <c r="X452" i="7"/>
  <c r="F454" i="7"/>
  <c r="L454" i="7"/>
  <c r="R454" i="7"/>
  <c r="X454" i="7"/>
  <c r="E457" i="7"/>
  <c r="E455" i="7" s="1"/>
  <c r="K457" i="7"/>
  <c r="Q457" i="7"/>
  <c r="W457" i="7"/>
  <c r="E459" i="7"/>
  <c r="K459" i="7"/>
  <c r="Q459" i="7"/>
  <c r="W459" i="7"/>
  <c r="D462" i="7"/>
  <c r="J462" i="7"/>
  <c r="P462" i="7"/>
  <c r="V462" i="7"/>
  <c r="D464" i="7"/>
  <c r="J464" i="7"/>
  <c r="P464" i="7"/>
  <c r="V464" i="7"/>
  <c r="I467" i="7"/>
  <c r="O467" i="7"/>
  <c r="U467" i="7"/>
  <c r="U465" i="7" s="1"/>
  <c r="AA467" i="7"/>
  <c r="I469" i="7"/>
  <c r="O469" i="7"/>
  <c r="U469" i="7"/>
  <c r="AA469" i="7"/>
  <c r="H472" i="7"/>
  <c r="H470" i="7" s="1"/>
  <c r="N472" i="7"/>
  <c r="T472" i="7"/>
  <c r="Z472" i="7"/>
  <c r="H474" i="7"/>
  <c r="N474" i="7"/>
  <c r="T474" i="7"/>
  <c r="Z474" i="7"/>
  <c r="G477" i="7"/>
  <c r="M477" i="7"/>
  <c r="S477" i="7"/>
  <c r="G479" i="7"/>
  <c r="M479" i="7"/>
  <c r="S479" i="7"/>
  <c r="Y479" i="7"/>
  <c r="Y475" i="7" s="1"/>
  <c r="F486" i="7"/>
  <c r="L486" i="7"/>
  <c r="R486" i="7"/>
  <c r="X486" i="7"/>
  <c r="X484" i="7" s="1"/>
  <c r="F488" i="7"/>
  <c r="L488" i="7"/>
  <c r="R488" i="7"/>
  <c r="X488" i="7"/>
  <c r="E491" i="7"/>
  <c r="K491" i="7"/>
  <c r="K489" i="7" s="1"/>
  <c r="Q491" i="7"/>
  <c r="W491" i="7"/>
  <c r="E493" i="7"/>
  <c r="K493" i="7"/>
  <c r="Q493" i="7"/>
  <c r="W493" i="7"/>
  <c r="D496" i="7"/>
  <c r="J496" i="7"/>
  <c r="P496" i="7"/>
  <c r="V496" i="7"/>
  <c r="D498" i="7"/>
  <c r="J498" i="7"/>
  <c r="P498" i="7"/>
  <c r="V498" i="7"/>
  <c r="B499" i="7"/>
  <c r="I501" i="7"/>
  <c r="O501" i="7"/>
  <c r="U501" i="7"/>
  <c r="U499" i="7" s="1"/>
  <c r="AA501" i="7"/>
  <c r="I503" i="7"/>
  <c r="O503" i="7"/>
  <c r="U503" i="7"/>
  <c r="AA503" i="7"/>
  <c r="H506" i="7"/>
  <c r="H504" i="7" s="1"/>
  <c r="N506" i="7"/>
  <c r="T506" i="7"/>
  <c r="Z506" i="7"/>
  <c r="H508" i="7"/>
  <c r="N508" i="7"/>
  <c r="T508" i="7"/>
  <c r="Z508" i="7"/>
  <c r="G511" i="7"/>
  <c r="M511" i="7"/>
  <c r="S511" i="7"/>
  <c r="Y511" i="7"/>
  <c r="G513" i="7"/>
  <c r="M513" i="7"/>
  <c r="S513" i="7"/>
  <c r="Y513" i="7"/>
  <c r="F516" i="7"/>
  <c r="L516" i="7"/>
  <c r="R516" i="7"/>
  <c r="R514" i="7" s="1"/>
  <c r="X516" i="7"/>
  <c r="F518" i="7"/>
  <c r="L518" i="7"/>
  <c r="R518" i="7"/>
  <c r="X518" i="7"/>
  <c r="E521" i="7"/>
  <c r="E519" i="7" s="1"/>
  <c r="K521" i="7"/>
  <c r="Q521" i="7"/>
  <c r="W521" i="7"/>
  <c r="E523" i="7"/>
  <c r="K523" i="7"/>
  <c r="Q523" i="7"/>
  <c r="W523" i="7"/>
  <c r="D526" i="7"/>
  <c r="J526" i="7"/>
  <c r="P526" i="7"/>
  <c r="V526" i="7"/>
  <c r="D528" i="7"/>
  <c r="J528" i="7"/>
  <c r="P528" i="7"/>
  <c r="V528" i="7"/>
  <c r="B529" i="7"/>
  <c r="I531" i="7"/>
  <c r="O531" i="7"/>
  <c r="O529" i="7" s="1"/>
  <c r="U531" i="7"/>
  <c r="AA531" i="7"/>
  <c r="I533" i="7"/>
  <c r="O533" i="7"/>
  <c r="U533" i="7"/>
  <c r="AA533" i="7"/>
  <c r="H536" i="7"/>
  <c r="N536" i="7"/>
  <c r="T536" i="7"/>
  <c r="Z536" i="7"/>
  <c r="H538" i="7"/>
  <c r="N538" i="7"/>
  <c r="T538" i="7"/>
  <c r="Z538" i="7"/>
  <c r="G541" i="7"/>
  <c r="M541" i="7"/>
  <c r="S541" i="7"/>
  <c r="Y541" i="7"/>
  <c r="Y539" i="7" s="1"/>
  <c r="G543" i="7"/>
  <c r="M543" i="7"/>
  <c r="S543" i="7"/>
  <c r="Y543" i="7"/>
  <c r="F546" i="7"/>
  <c r="L546" i="7"/>
  <c r="L544" i="7" s="1"/>
  <c r="R546" i="7"/>
  <c r="X546" i="7"/>
  <c r="F548" i="7"/>
  <c r="L548" i="7"/>
  <c r="R548" i="7"/>
  <c r="X548" i="7"/>
  <c r="E551" i="7"/>
  <c r="K551" i="7"/>
  <c r="Q551" i="7"/>
  <c r="W551" i="7"/>
  <c r="E553" i="7"/>
  <c r="K553" i="7"/>
  <c r="Q553" i="7"/>
  <c r="W553" i="7"/>
  <c r="D556" i="7"/>
  <c r="J556" i="7"/>
  <c r="P556" i="7"/>
  <c r="V556" i="7"/>
  <c r="V554" i="7" s="1"/>
  <c r="D558" i="7"/>
  <c r="J558" i="7"/>
  <c r="P558" i="7"/>
  <c r="V558" i="7"/>
  <c r="B559" i="7"/>
  <c r="I561" i="7"/>
  <c r="I559" i="7" s="1"/>
  <c r="O561" i="7"/>
  <c r="U561" i="7"/>
  <c r="AA561" i="7"/>
  <c r="I563" i="7"/>
  <c r="O563" i="7"/>
  <c r="U563" i="7"/>
  <c r="AA563" i="7"/>
  <c r="H566" i="7"/>
  <c r="N566" i="7"/>
  <c r="T566" i="7"/>
  <c r="Z566" i="7"/>
  <c r="H568" i="7"/>
  <c r="N568" i="7"/>
  <c r="T568" i="7"/>
  <c r="Z568" i="7"/>
  <c r="G571" i="7"/>
  <c r="M571" i="7"/>
  <c r="S571" i="7"/>
  <c r="S569" i="7" s="1"/>
  <c r="Y571" i="7"/>
  <c r="G573" i="7"/>
  <c r="M573" i="7"/>
  <c r="S573" i="7"/>
  <c r="Y573" i="7"/>
  <c r="F576" i="7"/>
  <c r="F574" i="7" s="1"/>
  <c r="L576" i="7"/>
  <c r="R576" i="7"/>
  <c r="X576" i="7"/>
  <c r="F578" i="7"/>
  <c r="L578" i="7"/>
  <c r="R578" i="7"/>
  <c r="X578" i="7"/>
  <c r="E581" i="7"/>
  <c r="K581" i="7"/>
  <c r="Q581" i="7"/>
  <c r="W581" i="7"/>
  <c r="E583" i="7"/>
  <c r="K583" i="7"/>
  <c r="Q583" i="7"/>
  <c r="W583" i="7"/>
  <c r="D586" i="7"/>
  <c r="J586" i="7"/>
  <c r="P586" i="7"/>
  <c r="P584" i="7" s="1"/>
  <c r="V586" i="7"/>
  <c r="D588" i="7"/>
  <c r="J588" i="7"/>
  <c r="P588" i="7"/>
  <c r="V588" i="7"/>
  <c r="B589" i="7"/>
  <c r="I591" i="7"/>
  <c r="O591" i="7"/>
  <c r="U591" i="7"/>
  <c r="AA591" i="7"/>
  <c r="I593" i="7"/>
  <c r="O593" i="7"/>
  <c r="U593" i="7"/>
  <c r="AA593" i="7"/>
  <c r="H596" i="7"/>
  <c r="N596" i="7"/>
  <c r="T596" i="7"/>
  <c r="Z596" i="7"/>
  <c r="Z594" i="7" s="1"/>
  <c r="H598" i="7"/>
  <c r="N598" i="7"/>
  <c r="T598" i="7"/>
  <c r="Z598" i="7"/>
  <c r="G601" i="7"/>
  <c r="M601" i="7"/>
  <c r="M599" i="7" s="1"/>
  <c r="S601" i="7"/>
  <c r="Y601" i="7"/>
  <c r="G603" i="7"/>
  <c r="M603" i="7"/>
  <c r="S603" i="7"/>
  <c r="Y603" i="7"/>
  <c r="F606" i="7"/>
  <c r="L606" i="7"/>
  <c r="R606" i="7"/>
  <c r="X606" i="7"/>
  <c r="F608" i="7"/>
  <c r="L608" i="7"/>
  <c r="R608" i="7"/>
  <c r="X608" i="7"/>
  <c r="E611" i="7"/>
  <c r="K611" i="7"/>
  <c r="Q611" i="7"/>
  <c r="W611" i="7"/>
  <c r="W609" i="7" s="1"/>
  <c r="E613" i="7"/>
  <c r="K613" i="7"/>
  <c r="Q613" i="7"/>
  <c r="W613" i="7"/>
  <c r="D616" i="7"/>
  <c r="J616" i="7"/>
  <c r="J614" i="7" s="1"/>
  <c r="P616" i="7"/>
  <c r="V616" i="7"/>
  <c r="D618" i="7"/>
  <c r="J618" i="7"/>
  <c r="P618" i="7"/>
  <c r="V618" i="7"/>
  <c r="I621" i="7"/>
  <c r="O621" i="7"/>
  <c r="U621" i="7"/>
  <c r="AA621" i="7"/>
  <c r="I623" i="7"/>
  <c r="O623" i="7"/>
  <c r="U623" i="7"/>
  <c r="AA623" i="7"/>
  <c r="H626" i="7"/>
  <c r="N626" i="7"/>
  <c r="T626" i="7"/>
  <c r="Z626" i="7"/>
  <c r="Z624" i="7" s="1"/>
  <c r="H628" i="7"/>
  <c r="N628" i="7"/>
  <c r="T628" i="7"/>
  <c r="Z628" i="7"/>
  <c r="G631" i="7"/>
  <c r="M631" i="7"/>
  <c r="M629" i="7" s="1"/>
  <c r="S631" i="7"/>
  <c r="Y631" i="7"/>
  <c r="G633" i="7"/>
  <c r="M633" i="7"/>
  <c r="S633" i="7"/>
  <c r="Y633" i="7"/>
  <c r="F636" i="7"/>
  <c r="F634" i="7" s="1"/>
  <c r="L636" i="7"/>
  <c r="R636" i="7"/>
  <c r="F638" i="7"/>
  <c r="L638" i="7"/>
  <c r="R638" i="7"/>
  <c r="F10" i="8"/>
  <c r="L10" i="8"/>
  <c r="R10" i="8"/>
  <c r="X10" i="8"/>
  <c r="F12" i="8"/>
  <c r="L12" i="8"/>
  <c r="R12" i="8"/>
  <c r="X12" i="8"/>
  <c r="F13" i="8"/>
  <c r="L13" i="8"/>
  <c r="R13" i="8"/>
  <c r="X13" i="8"/>
  <c r="E16" i="8"/>
  <c r="K16" i="8"/>
  <c r="Q16" i="8"/>
  <c r="W16" i="8"/>
  <c r="E18" i="8"/>
  <c r="K18" i="8"/>
  <c r="Q18" i="8"/>
  <c r="W18" i="8"/>
  <c r="E19" i="8"/>
  <c r="K19" i="8"/>
  <c r="Q19" i="8"/>
  <c r="W19" i="8"/>
  <c r="D22" i="8"/>
  <c r="J22" i="8"/>
  <c r="P22" i="8"/>
  <c r="V22" i="8"/>
  <c r="D24" i="8"/>
  <c r="J24" i="8"/>
  <c r="P24" i="8"/>
  <c r="V24" i="8"/>
  <c r="D25" i="8"/>
  <c r="J25" i="8"/>
  <c r="P25" i="8"/>
  <c r="V25" i="8"/>
  <c r="I28" i="8"/>
  <c r="O28" i="8"/>
  <c r="U28" i="8"/>
  <c r="AA28" i="8"/>
  <c r="I30" i="8"/>
  <c r="O30" i="8"/>
  <c r="U30" i="8"/>
  <c r="AA30" i="8"/>
  <c r="I31" i="8"/>
  <c r="O31" i="8"/>
  <c r="U31" i="8"/>
  <c r="AA31" i="8"/>
  <c r="H34" i="8"/>
  <c r="N34" i="8"/>
  <c r="T34" i="8"/>
  <c r="Z34" i="8"/>
  <c r="H36" i="8"/>
  <c r="N36" i="8"/>
  <c r="T36" i="8"/>
  <c r="Z36" i="8"/>
  <c r="H37" i="8"/>
  <c r="N37" i="8"/>
  <c r="T37" i="8"/>
  <c r="Z37" i="8"/>
  <c r="G40" i="8"/>
  <c r="M40" i="8"/>
  <c r="S40" i="8"/>
  <c r="Y40" i="8"/>
  <c r="G42" i="8"/>
  <c r="M42" i="8"/>
  <c r="S42" i="8"/>
  <c r="Y42" i="8"/>
  <c r="G43" i="8"/>
  <c r="M43" i="8"/>
  <c r="S43" i="8"/>
  <c r="Y43" i="8"/>
  <c r="F46" i="8"/>
  <c r="L46" i="8"/>
  <c r="R46" i="8"/>
  <c r="X46" i="8"/>
  <c r="F48" i="8"/>
  <c r="L48" i="8"/>
  <c r="R48" i="8"/>
  <c r="X48" i="8"/>
  <c r="F49" i="8"/>
  <c r="L49" i="8"/>
  <c r="R49" i="8"/>
  <c r="X49" i="8"/>
  <c r="E52" i="8"/>
  <c r="K52" i="8"/>
  <c r="Q52" i="8"/>
  <c r="W52" i="8"/>
  <c r="E54" i="8"/>
  <c r="K54" i="8"/>
  <c r="Q54" i="8"/>
  <c r="W54" i="8"/>
  <c r="E55" i="8"/>
  <c r="K55" i="8"/>
  <c r="Q55" i="8"/>
  <c r="W55" i="8"/>
  <c r="D58" i="8"/>
  <c r="J58" i="8"/>
  <c r="P58" i="8"/>
  <c r="V58" i="8"/>
  <c r="D60" i="8"/>
  <c r="J60" i="8"/>
  <c r="P60" i="8"/>
  <c r="V60" i="8"/>
  <c r="D61" i="8"/>
  <c r="J61" i="8"/>
  <c r="P61" i="8"/>
  <c r="V61" i="8"/>
  <c r="I64" i="8"/>
  <c r="O64" i="8"/>
  <c r="U64" i="8"/>
  <c r="AA64" i="8"/>
  <c r="I66" i="8"/>
  <c r="O66" i="8"/>
  <c r="U66" i="8"/>
  <c r="AA66" i="8"/>
  <c r="I67" i="8"/>
  <c r="O67" i="8"/>
  <c r="U67" i="8"/>
  <c r="AA67" i="8"/>
  <c r="H70" i="8"/>
  <c r="N70" i="8"/>
  <c r="T70" i="8"/>
  <c r="Z70" i="8"/>
  <c r="H72" i="8"/>
  <c r="N72" i="8"/>
  <c r="T72" i="8"/>
  <c r="Z72" i="8"/>
  <c r="H73" i="8"/>
  <c r="N73" i="8"/>
  <c r="T73" i="8"/>
  <c r="Z73" i="8"/>
  <c r="G76" i="8"/>
  <c r="M76" i="8"/>
  <c r="S76" i="8"/>
  <c r="Y76" i="8"/>
  <c r="G78" i="8"/>
  <c r="M78" i="8"/>
  <c r="S78" i="8"/>
  <c r="Y78" i="8"/>
  <c r="G79" i="8"/>
  <c r="M79" i="8"/>
  <c r="S79" i="8"/>
  <c r="Y79" i="8"/>
  <c r="F82" i="8"/>
  <c r="L82" i="8"/>
  <c r="R82" i="8"/>
  <c r="X82" i="8"/>
  <c r="F84" i="8"/>
  <c r="L84" i="8"/>
  <c r="R84" i="8"/>
  <c r="X84" i="8"/>
  <c r="F85" i="8"/>
  <c r="L85" i="8"/>
  <c r="R85" i="8"/>
  <c r="X85" i="8"/>
  <c r="E88" i="8"/>
  <c r="K88" i="8"/>
  <c r="Q88" i="8"/>
  <c r="W88" i="8"/>
  <c r="E90" i="8"/>
  <c r="K90" i="8"/>
  <c r="Q90" i="8"/>
  <c r="W90" i="8"/>
  <c r="E91" i="8"/>
  <c r="K91" i="8"/>
  <c r="Q91" i="8"/>
  <c r="W91" i="8"/>
  <c r="D94" i="8"/>
  <c r="J94" i="8"/>
  <c r="P94" i="8"/>
  <c r="V94" i="8"/>
  <c r="D96" i="8"/>
  <c r="J96" i="8"/>
  <c r="P96" i="8"/>
  <c r="V96" i="8"/>
  <c r="D97" i="8"/>
  <c r="J97" i="8"/>
  <c r="P97" i="8"/>
  <c r="V97" i="8"/>
  <c r="I100" i="8"/>
  <c r="O100" i="8"/>
  <c r="U100" i="8"/>
  <c r="AA100" i="8"/>
  <c r="I102" i="8"/>
  <c r="O102" i="8"/>
  <c r="U102" i="8"/>
  <c r="AA102" i="8"/>
  <c r="I103" i="8"/>
  <c r="O103" i="8"/>
  <c r="U103" i="8"/>
  <c r="AA103" i="8"/>
  <c r="H106" i="8"/>
  <c r="N106" i="8"/>
  <c r="T106" i="8"/>
  <c r="Z106" i="8"/>
  <c r="H108" i="8"/>
  <c r="N108" i="8"/>
  <c r="T108" i="8"/>
  <c r="Z108" i="8"/>
  <c r="H109" i="8"/>
  <c r="N109" i="8"/>
  <c r="T109" i="8"/>
  <c r="Z109" i="8"/>
  <c r="G112" i="8"/>
  <c r="M112" i="8"/>
  <c r="S112" i="8"/>
  <c r="Y112" i="8"/>
  <c r="G114" i="8"/>
  <c r="M114" i="8"/>
  <c r="S114" i="8"/>
  <c r="Y114" i="8"/>
  <c r="G115" i="8"/>
  <c r="M115" i="8"/>
  <c r="S115" i="8"/>
  <c r="Y115" i="8"/>
  <c r="F118" i="8"/>
  <c r="L118" i="8"/>
  <c r="R118" i="8"/>
  <c r="X118" i="8"/>
  <c r="F120" i="8"/>
  <c r="L120" i="8"/>
  <c r="R120" i="8"/>
  <c r="X120" i="8"/>
  <c r="F121" i="8"/>
  <c r="L121" i="8"/>
  <c r="R121" i="8"/>
  <c r="X121" i="8"/>
  <c r="E124" i="8"/>
  <c r="K124" i="8"/>
  <c r="Q124" i="8"/>
  <c r="W124" i="8"/>
  <c r="E126" i="8"/>
  <c r="K126" i="8"/>
  <c r="Q126" i="8"/>
  <c r="W126" i="8"/>
  <c r="E127" i="8"/>
  <c r="K127" i="8"/>
  <c r="Q127" i="8"/>
  <c r="W127" i="8"/>
  <c r="D130" i="8"/>
  <c r="J130" i="8"/>
  <c r="P130" i="8"/>
  <c r="V130" i="8"/>
  <c r="D132" i="8"/>
  <c r="J132" i="8"/>
  <c r="P132" i="8"/>
  <c r="V132" i="8"/>
  <c r="D133" i="8"/>
  <c r="J133" i="8"/>
  <c r="P133" i="8"/>
  <c r="V133" i="8"/>
  <c r="I136" i="8"/>
  <c r="O136" i="8"/>
  <c r="U136" i="8"/>
  <c r="AA136" i="8"/>
  <c r="I138" i="8"/>
  <c r="O138" i="8"/>
  <c r="U138" i="8"/>
  <c r="AA138" i="8"/>
  <c r="I139" i="8"/>
  <c r="O139" i="8"/>
  <c r="U139" i="8"/>
  <c r="AA139" i="8"/>
  <c r="H142" i="8"/>
  <c r="N142" i="8"/>
  <c r="T142" i="8"/>
  <c r="Z142" i="8"/>
  <c r="H144" i="8"/>
  <c r="N144" i="8"/>
  <c r="T144" i="8"/>
  <c r="Z144" i="8"/>
  <c r="H145" i="8"/>
  <c r="N145" i="8"/>
  <c r="T145" i="8"/>
  <c r="Z145" i="8"/>
  <c r="G148" i="8"/>
  <c r="M148" i="8"/>
  <c r="S148" i="8"/>
  <c r="Y148" i="8"/>
  <c r="G150" i="8"/>
  <c r="M150" i="8"/>
  <c r="S150" i="8"/>
  <c r="Y150" i="8"/>
  <c r="G151" i="8"/>
  <c r="M151" i="8"/>
  <c r="S151" i="8"/>
  <c r="Y151" i="8"/>
  <c r="F154" i="8"/>
  <c r="L154" i="8"/>
  <c r="R154" i="8"/>
  <c r="X154" i="8"/>
  <c r="F156" i="8"/>
  <c r="L156" i="8"/>
  <c r="R156" i="8"/>
  <c r="X156" i="8"/>
  <c r="F157" i="8"/>
  <c r="L157" i="8"/>
  <c r="R157" i="8"/>
  <c r="X157" i="8"/>
  <c r="E160" i="8"/>
  <c r="K160" i="8"/>
  <c r="Q160" i="8"/>
  <c r="W160" i="8"/>
  <c r="E162" i="8"/>
  <c r="K162" i="8"/>
  <c r="Q162" i="8"/>
  <c r="W162" i="8"/>
  <c r="E163" i="8"/>
  <c r="K163" i="8"/>
  <c r="Q163" i="8"/>
  <c r="W163" i="8"/>
  <c r="D166" i="8"/>
  <c r="J166" i="8"/>
  <c r="P166" i="8"/>
  <c r="V166" i="8"/>
  <c r="D168" i="8"/>
  <c r="J168" i="8"/>
  <c r="P168" i="8"/>
  <c r="V168" i="8"/>
  <c r="D169" i="8"/>
  <c r="J169" i="8"/>
  <c r="P169" i="8"/>
  <c r="V169" i="8"/>
  <c r="I172" i="8"/>
  <c r="O172" i="8"/>
  <c r="U172" i="8"/>
  <c r="AA172" i="8"/>
  <c r="I174" i="8"/>
  <c r="O174" i="8"/>
  <c r="U174" i="8"/>
  <c r="AA174" i="8"/>
  <c r="I175" i="8"/>
  <c r="O175" i="8"/>
  <c r="U175" i="8"/>
  <c r="AA175" i="8"/>
  <c r="H178" i="8"/>
  <c r="N178" i="8"/>
  <c r="T178" i="8"/>
  <c r="Z178" i="8"/>
  <c r="H180" i="8"/>
  <c r="N180" i="8"/>
  <c r="T180" i="8"/>
  <c r="Z180" i="8"/>
  <c r="H181" i="8"/>
  <c r="N181" i="8"/>
  <c r="T181" i="8"/>
  <c r="Z181" i="8"/>
  <c r="G184" i="8"/>
  <c r="M184" i="8"/>
  <c r="S184" i="8"/>
  <c r="Y184" i="8"/>
  <c r="G186" i="8"/>
  <c r="M186" i="8"/>
  <c r="S186" i="8"/>
  <c r="Y186" i="8"/>
  <c r="G187" i="8"/>
  <c r="M187" i="8"/>
  <c r="S187" i="8"/>
  <c r="Y187" i="8"/>
  <c r="F190" i="8"/>
  <c r="L190" i="8"/>
  <c r="R190" i="8"/>
  <c r="F192" i="8"/>
  <c r="L192" i="8"/>
  <c r="R192" i="8"/>
  <c r="F193" i="8"/>
  <c r="L193" i="8"/>
  <c r="R193" i="8"/>
  <c r="F9" i="9"/>
  <c r="F7" i="9" s="1"/>
  <c r="L9" i="9"/>
  <c r="R9" i="9"/>
  <c r="R7" i="9" s="1"/>
  <c r="X9" i="9"/>
  <c r="X7" i="9" s="1"/>
  <c r="E14" i="9"/>
  <c r="K14" i="9"/>
  <c r="Q14" i="9"/>
  <c r="W14" i="9"/>
  <c r="E16" i="9"/>
  <c r="K16" i="9"/>
  <c r="Q16" i="9"/>
  <c r="W16" i="9"/>
  <c r="D19" i="9"/>
  <c r="J19" i="9"/>
  <c r="P19" i="9"/>
  <c r="V19" i="9"/>
  <c r="D21" i="9"/>
  <c r="J21" i="9"/>
  <c r="P21" i="9"/>
  <c r="V21" i="9"/>
  <c r="I24" i="9"/>
  <c r="O24" i="9"/>
  <c r="U24" i="9"/>
  <c r="AA24" i="9"/>
  <c r="I26" i="9"/>
  <c r="O26" i="9"/>
  <c r="U26" i="9"/>
  <c r="AA26" i="9"/>
  <c r="H29" i="9"/>
  <c r="N29" i="9"/>
  <c r="T29" i="9"/>
  <c r="Z29" i="9"/>
  <c r="H31" i="9"/>
  <c r="N31" i="9"/>
  <c r="T31" i="9"/>
  <c r="Z31" i="9"/>
  <c r="G34" i="9"/>
  <c r="M34" i="9"/>
  <c r="S34" i="9"/>
  <c r="Y34" i="9"/>
  <c r="G36" i="9"/>
  <c r="M36" i="9"/>
  <c r="S36" i="9"/>
  <c r="Y36" i="9"/>
  <c r="F39" i="9"/>
  <c r="L39" i="9"/>
  <c r="R39" i="9"/>
  <c r="X39" i="9"/>
  <c r="F41" i="9"/>
  <c r="L41" i="9"/>
  <c r="R41" i="9"/>
  <c r="X41" i="9"/>
  <c r="E44" i="9"/>
  <c r="K44" i="9"/>
  <c r="Q44" i="9"/>
  <c r="W44" i="9"/>
  <c r="E46" i="9"/>
  <c r="K46" i="9"/>
  <c r="Q46" i="9"/>
  <c r="W46" i="9"/>
  <c r="D49" i="9"/>
  <c r="J49" i="9"/>
  <c r="P49" i="9"/>
  <c r="V49" i="9"/>
  <c r="D51" i="9"/>
  <c r="J51" i="9"/>
  <c r="P51" i="9"/>
  <c r="V51" i="9"/>
  <c r="I54" i="9"/>
  <c r="O54" i="9"/>
  <c r="U54" i="9"/>
  <c r="AA54" i="9"/>
  <c r="I56" i="9"/>
  <c r="O56" i="9"/>
  <c r="U56" i="9"/>
  <c r="AA56" i="9"/>
  <c r="H59" i="9"/>
  <c r="N59" i="9"/>
  <c r="T59" i="9"/>
  <c r="Z59" i="9"/>
  <c r="H61" i="9"/>
  <c r="N61" i="9"/>
  <c r="T61" i="9"/>
  <c r="Z61" i="9"/>
  <c r="G64" i="9"/>
  <c r="M64" i="9"/>
  <c r="S64" i="9"/>
  <c r="Y64" i="9"/>
  <c r="G66" i="9"/>
  <c r="M66" i="9"/>
  <c r="S66" i="9"/>
  <c r="Y66" i="9"/>
  <c r="F69" i="9"/>
  <c r="L69" i="9"/>
  <c r="R69" i="9"/>
  <c r="X69" i="9"/>
  <c r="F71" i="9"/>
  <c r="L71" i="9"/>
  <c r="R71" i="9"/>
  <c r="X71" i="9"/>
  <c r="E74" i="9"/>
  <c r="K74" i="9"/>
  <c r="Q74" i="9"/>
  <c r="W74" i="9"/>
  <c r="E76" i="9"/>
  <c r="K76" i="9"/>
  <c r="Q76" i="9"/>
  <c r="W76" i="9"/>
  <c r="D79" i="9"/>
  <c r="J79" i="9"/>
  <c r="P79" i="9"/>
  <c r="V79" i="9"/>
  <c r="D81" i="9"/>
  <c r="J81" i="9"/>
  <c r="P81" i="9"/>
  <c r="V81" i="9"/>
  <c r="I84" i="9"/>
  <c r="O84" i="9"/>
  <c r="U84" i="9"/>
  <c r="AA84" i="9"/>
  <c r="I86" i="9"/>
  <c r="O86" i="9"/>
  <c r="U86" i="9"/>
  <c r="AA86" i="9"/>
  <c r="H89" i="9"/>
  <c r="N89" i="9"/>
  <c r="T89" i="9"/>
  <c r="Z89" i="9"/>
  <c r="H91" i="9"/>
  <c r="N91" i="9"/>
  <c r="T91" i="9"/>
  <c r="Z91" i="9"/>
  <c r="G94" i="9"/>
  <c r="M94" i="9"/>
  <c r="S94" i="9"/>
  <c r="Y94" i="9"/>
  <c r="G96" i="9"/>
  <c r="M96" i="9"/>
  <c r="S96" i="9"/>
  <c r="Y96" i="9"/>
  <c r="F99" i="9"/>
  <c r="L99" i="9"/>
  <c r="R99" i="9"/>
  <c r="X99" i="9"/>
  <c r="F101" i="9"/>
  <c r="L101" i="9"/>
  <c r="R101" i="9"/>
  <c r="X101" i="9"/>
  <c r="E104" i="9"/>
  <c r="K104" i="9"/>
  <c r="Q104" i="9"/>
  <c r="W104" i="9"/>
  <c r="E106" i="9"/>
  <c r="K106" i="9"/>
  <c r="Q106" i="9"/>
  <c r="W106" i="9"/>
  <c r="D109" i="9"/>
  <c r="J109" i="9"/>
  <c r="P109" i="9"/>
  <c r="V109" i="9"/>
  <c r="D111" i="9"/>
  <c r="J111" i="9"/>
  <c r="P111" i="9"/>
  <c r="V111" i="9"/>
  <c r="I114" i="9"/>
  <c r="O114" i="9"/>
  <c r="U114" i="9"/>
  <c r="AA114" i="9"/>
  <c r="I116" i="9"/>
  <c r="O116" i="9"/>
  <c r="U116" i="9"/>
  <c r="AA116" i="9"/>
  <c r="H119" i="9"/>
  <c r="N119" i="9"/>
  <c r="T119" i="9"/>
  <c r="Z119" i="9"/>
  <c r="H121" i="9"/>
  <c r="N121" i="9"/>
  <c r="T121" i="9"/>
  <c r="Z121" i="9"/>
  <c r="G124" i="9"/>
  <c r="M124" i="9"/>
  <c r="S124" i="9"/>
  <c r="Y124" i="9"/>
  <c r="G126" i="9"/>
  <c r="M126" i="9"/>
  <c r="S126" i="9"/>
  <c r="Y126" i="9"/>
  <c r="F129" i="9"/>
  <c r="L129" i="9"/>
  <c r="R129" i="9"/>
  <c r="X129" i="9"/>
  <c r="F131" i="9"/>
  <c r="L131" i="9"/>
  <c r="R131" i="9"/>
  <c r="X131" i="9"/>
  <c r="E134" i="9"/>
  <c r="K134" i="9"/>
  <c r="Q134" i="9"/>
  <c r="W134" i="9"/>
  <c r="E136" i="9"/>
  <c r="K136" i="9"/>
  <c r="Q136" i="9"/>
  <c r="W136" i="9"/>
  <c r="D139" i="9"/>
  <c r="J139" i="9"/>
  <c r="P139" i="9"/>
  <c r="V139" i="9"/>
  <c r="D141" i="9"/>
  <c r="J141" i="9"/>
  <c r="P141" i="9"/>
  <c r="V141" i="9"/>
  <c r="I144" i="9"/>
  <c r="O144" i="9"/>
  <c r="U144" i="9"/>
  <c r="AA144" i="9"/>
  <c r="I146" i="9"/>
  <c r="O146" i="9"/>
  <c r="U146" i="9"/>
  <c r="AA146" i="9"/>
  <c r="H149" i="9"/>
  <c r="N149" i="9"/>
  <c r="T149" i="9"/>
  <c r="Z149" i="9"/>
  <c r="H151" i="9"/>
  <c r="N151" i="9"/>
  <c r="T151" i="9"/>
  <c r="Z151" i="9"/>
  <c r="G154" i="9"/>
  <c r="M154" i="9"/>
  <c r="S154" i="9"/>
  <c r="Y154" i="9"/>
  <c r="G156" i="9"/>
  <c r="M156" i="9"/>
  <c r="S156" i="9"/>
  <c r="Y156" i="9"/>
  <c r="F159" i="9"/>
  <c r="L159" i="9"/>
  <c r="L157" i="9" s="1"/>
  <c r="R159" i="9"/>
  <c r="F161" i="9"/>
  <c r="L161" i="9"/>
  <c r="R161" i="9"/>
  <c r="X161" i="9"/>
  <c r="X157" i="9" s="1"/>
  <c r="E168" i="9"/>
  <c r="E166" i="9" s="1"/>
  <c r="K168" i="9"/>
  <c r="K166" i="9" s="1"/>
  <c r="Q168" i="9"/>
  <c r="Y168" i="9"/>
  <c r="I170" i="9"/>
  <c r="Q170" i="9"/>
  <c r="AA170" i="9"/>
  <c r="D173" i="9"/>
  <c r="D171" i="9" s="1"/>
  <c r="N173" i="9"/>
  <c r="V173" i="9"/>
  <c r="V171" i="9" s="1"/>
  <c r="H175" i="9"/>
  <c r="P175" i="9"/>
  <c r="Z175" i="9"/>
  <c r="M178" i="9"/>
  <c r="M176" i="9" s="1"/>
  <c r="U178" i="9"/>
  <c r="U176" i="9" s="1"/>
  <c r="G180" i="9"/>
  <c r="S180" i="9"/>
  <c r="D183" i="9"/>
  <c r="P183" i="9"/>
  <c r="D185" i="9"/>
  <c r="P185" i="9"/>
  <c r="O188" i="9"/>
  <c r="AA188" i="9"/>
  <c r="O190" i="9"/>
  <c r="AA190" i="9"/>
  <c r="L193" i="9"/>
  <c r="X193" i="9"/>
  <c r="L195" i="9"/>
  <c r="X195" i="9"/>
  <c r="K198" i="9"/>
  <c r="K196" i="9" s="1"/>
  <c r="W198" i="9"/>
  <c r="W200" i="9"/>
  <c r="D203" i="9"/>
  <c r="P205" i="9"/>
  <c r="O210" i="9"/>
  <c r="H215" i="9"/>
  <c r="Y218" i="9"/>
  <c r="Y216" i="9" s="1"/>
  <c r="R223" i="9"/>
  <c r="R221" i="9" s="1"/>
  <c r="K228" i="9"/>
  <c r="K226" i="9" s="1"/>
  <c r="W634" i="9"/>
  <c r="G327" i="9"/>
  <c r="G325" i="9" s="1"/>
  <c r="M327" i="9"/>
  <c r="M325" i="9" s="1"/>
  <c r="S327" i="9"/>
  <c r="S325" i="9" s="1"/>
  <c r="Y327" i="9"/>
  <c r="Y325" i="9" s="1"/>
  <c r="F332" i="9"/>
  <c r="F330" i="9" s="1"/>
  <c r="L332" i="9"/>
  <c r="L330" i="9" s="1"/>
  <c r="R332" i="9"/>
  <c r="R330" i="9" s="1"/>
  <c r="X332" i="9"/>
  <c r="X330" i="9" s="1"/>
  <c r="E337" i="9"/>
  <c r="E335" i="9" s="1"/>
  <c r="K337" i="9"/>
  <c r="K335" i="9" s="1"/>
  <c r="Q337" i="9"/>
  <c r="Q335" i="9" s="1"/>
  <c r="W337" i="9"/>
  <c r="W335" i="9" s="1"/>
  <c r="D342" i="9"/>
  <c r="D340" i="9" s="1"/>
  <c r="J342" i="9"/>
  <c r="J340" i="9" s="1"/>
  <c r="P342" i="9"/>
  <c r="P340" i="9" s="1"/>
  <c r="V342" i="9"/>
  <c r="V340" i="9" s="1"/>
  <c r="I347" i="9"/>
  <c r="I345" i="9" s="1"/>
  <c r="O347" i="9"/>
  <c r="O345" i="9" s="1"/>
  <c r="U347" i="9"/>
  <c r="U345" i="9" s="1"/>
  <c r="AA347" i="9"/>
  <c r="AA345" i="9" s="1"/>
  <c r="H352" i="9"/>
  <c r="H350" i="9" s="1"/>
  <c r="N352" i="9"/>
  <c r="N350" i="9" s="1"/>
  <c r="T352" i="9"/>
  <c r="T350" i="9" s="1"/>
  <c r="Z352" i="9"/>
  <c r="Z350" i="9" s="1"/>
  <c r="G357" i="9"/>
  <c r="G355" i="9" s="1"/>
  <c r="M357" i="9"/>
  <c r="M355" i="9" s="1"/>
  <c r="S357" i="9"/>
  <c r="S355" i="9" s="1"/>
  <c r="Y357" i="9"/>
  <c r="Y355" i="9" s="1"/>
  <c r="F362" i="9"/>
  <c r="F360" i="9" s="1"/>
  <c r="L362" i="9"/>
  <c r="L360" i="9" s="1"/>
  <c r="R362" i="9"/>
  <c r="R360" i="9" s="1"/>
  <c r="X362" i="9"/>
  <c r="X360" i="9" s="1"/>
  <c r="E367" i="9"/>
  <c r="E365" i="9" s="1"/>
  <c r="K367" i="9"/>
  <c r="K365" i="9" s="1"/>
  <c r="Q367" i="9"/>
  <c r="Q365" i="9" s="1"/>
  <c r="W367" i="9"/>
  <c r="W365" i="9" s="1"/>
  <c r="D372" i="9"/>
  <c r="D370" i="9" s="1"/>
  <c r="J372" i="9"/>
  <c r="J370" i="9" s="1"/>
  <c r="P372" i="9"/>
  <c r="P370" i="9" s="1"/>
  <c r="V372" i="9"/>
  <c r="V370" i="9" s="1"/>
  <c r="I377" i="9"/>
  <c r="I375" i="9" s="1"/>
  <c r="O377" i="9"/>
  <c r="O375" i="9" s="1"/>
  <c r="U377" i="9"/>
  <c r="U375" i="9" s="1"/>
  <c r="AA377" i="9"/>
  <c r="AA375" i="9" s="1"/>
  <c r="H382" i="9"/>
  <c r="H380" i="9" s="1"/>
  <c r="N382" i="9"/>
  <c r="N380" i="9" s="1"/>
  <c r="T382" i="9"/>
  <c r="T380" i="9" s="1"/>
  <c r="Z382" i="9"/>
  <c r="Z380" i="9" s="1"/>
  <c r="G387" i="9"/>
  <c r="G385" i="9" s="1"/>
  <c r="M387" i="9"/>
  <c r="M385" i="9" s="1"/>
  <c r="S387" i="9"/>
  <c r="S385" i="9" s="1"/>
  <c r="Y387" i="9"/>
  <c r="Y385" i="9" s="1"/>
  <c r="F392" i="9"/>
  <c r="F390" i="9" s="1"/>
  <c r="L392" i="9"/>
  <c r="L390" i="9" s="1"/>
  <c r="R392" i="9"/>
  <c r="R390" i="9" s="1"/>
  <c r="X392" i="9"/>
  <c r="X390" i="9" s="1"/>
  <c r="E397" i="9"/>
  <c r="E395" i="9" s="1"/>
  <c r="K397" i="9"/>
  <c r="K395" i="9" s="1"/>
  <c r="Q397" i="9"/>
  <c r="Q395" i="9" s="1"/>
  <c r="W397" i="9"/>
  <c r="W395" i="9" s="1"/>
  <c r="D402" i="9"/>
  <c r="D400" i="9" s="1"/>
  <c r="J402" i="9"/>
  <c r="J400" i="9" s="1"/>
  <c r="P402" i="9"/>
  <c r="P400" i="9" s="1"/>
  <c r="V402" i="9"/>
  <c r="V400" i="9" s="1"/>
  <c r="I407" i="9"/>
  <c r="I405" i="9" s="1"/>
  <c r="O407" i="9"/>
  <c r="O405" i="9" s="1"/>
  <c r="U407" i="9"/>
  <c r="U405" i="9" s="1"/>
  <c r="AA407" i="9"/>
  <c r="AA405" i="9" s="1"/>
  <c r="H412" i="9"/>
  <c r="H410" i="9" s="1"/>
  <c r="N412" i="9"/>
  <c r="N410" i="9" s="1"/>
  <c r="T412" i="9"/>
  <c r="T410" i="9" s="1"/>
  <c r="Z412" i="9"/>
  <c r="Z410" i="9" s="1"/>
  <c r="G417" i="9"/>
  <c r="G415" i="9" s="1"/>
  <c r="M417" i="9"/>
  <c r="M415" i="9" s="1"/>
  <c r="S417" i="9"/>
  <c r="S415" i="9" s="1"/>
  <c r="Y417" i="9"/>
  <c r="Y415" i="9" s="1"/>
  <c r="F422" i="9"/>
  <c r="F420" i="9" s="1"/>
  <c r="L422" i="9"/>
  <c r="L420" i="9" s="1"/>
  <c r="R422" i="9"/>
  <c r="R420" i="9" s="1"/>
  <c r="X422" i="9"/>
  <c r="X420" i="9" s="1"/>
  <c r="E427" i="9"/>
  <c r="E425" i="9" s="1"/>
  <c r="K427" i="9"/>
  <c r="K425" i="9" s="1"/>
  <c r="Q427" i="9"/>
  <c r="Q425" i="9" s="1"/>
  <c r="W427" i="9"/>
  <c r="W425" i="9" s="1"/>
  <c r="D432" i="9"/>
  <c r="D430" i="9" s="1"/>
  <c r="J432" i="9"/>
  <c r="J430" i="9" s="1"/>
  <c r="P432" i="9"/>
  <c r="P430" i="9" s="1"/>
  <c r="V432" i="9"/>
  <c r="V430" i="9" s="1"/>
  <c r="I437" i="9"/>
  <c r="I435" i="9" s="1"/>
  <c r="O437" i="9"/>
  <c r="O435" i="9" s="1"/>
  <c r="U437" i="9"/>
  <c r="U435" i="9" s="1"/>
  <c r="AA437" i="9"/>
  <c r="AA435" i="9" s="1"/>
  <c r="H442" i="9"/>
  <c r="H440" i="9" s="1"/>
  <c r="N442" i="9"/>
  <c r="N440" i="9" s="1"/>
  <c r="T442" i="9"/>
  <c r="T440" i="9" s="1"/>
  <c r="Z442" i="9"/>
  <c r="Z440" i="9" s="1"/>
  <c r="G447" i="9"/>
  <c r="G445" i="9" s="1"/>
  <c r="M447" i="9"/>
  <c r="M445" i="9" s="1"/>
  <c r="S447" i="9"/>
  <c r="S445" i="9" s="1"/>
  <c r="Y447" i="9"/>
  <c r="Y445" i="9" s="1"/>
  <c r="F452" i="9"/>
  <c r="F450" i="9" s="1"/>
  <c r="L452" i="9"/>
  <c r="L450" i="9" s="1"/>
  <c r="R452" i="9"/>
  <c r="R450" i="9" s="1"/>
  <c r="X452" i="9"/>
  <c r="X450" i="9" s="1"/>
  <c r="E457" i="9"/>
  <c r="E455" i="9" s="1"/>
  <c r="K457" i="9"/>
  <c r="K455" i="9" s="1"/>
  <c r="Q457" i="9"/>
  <c r="Q455" i="9" s="1"/>
  <c r="W457" i="9"/>
  <c r="W455" i="9" s="1"/>
  <c r="D462" i="9"/>
  <c r="D460" i="9" s="1"/>
  <c r="J462" i="9"/>
  <c r="J460" i="9" s="1"/>
  <c r="P462" i="9"/>
  <c r="P460" i="9" s="1"/>
  <c r="V462" i="9"/>
  <c r="V460" i="9" s="1"/>
  <c r="I467" i="9"/>
  <c r="I465" i="9" s="1"/>
  <c r="O467" i="9"/>
  <c r="O465" i="9" s="1"/>
  <c r="U467" i="9"/>
  <c r="U465" i="9" s="1"/>
  <c r="AA467" i="9"/>
  <c r="AA465" i="9" s="1"/>
  <c r="H472" i="9"/>
  <c r="H470" i="9" s="1"/>
  <c r="N472" i="9"/>
  <c r="N470" i="9" s="1"/>
  <c r="T472" i="9"/>
  <c r="T470" i="9" s="1"/>
  <c r="Z472" i="9"/>
  <c r="Z470" i="9" s="1"/>
  <c r="G477" i="9"/>
  <c r="G475" i="9" s="1"/>
  <c r="M477" i="9"/>
  <c r="M475" i="9" s="1"/>
  <c r="S477" i="9"/>
  <c r="S475" i="9" s="1"/>
  <c r="Y477" i="9"/>
  <c r="Y475" i="9" s="1"/>
  <c r="F486" i="9"/>
  <c r="F484" i="9" s="1"/>
  <c r="L486" i="9"/>
  <c r="L484" i="9" s="1"/>
  <c r="R486" i="9"/>
  <c r="R484" i="9" s="1"/>
  <c r="X486" i="9"/>
  <c r="X484" i="9" s="1"/>
  <c r="E491" i="9"/>
  <c r="E489" i="9" s="1"/>
  <c r="K491" i="9"/>
  <c r="K489" i="9" s="1"/>
  <c r="Q491" i="9"/>
  <c r="Q489" i="9" s="1"/>
  <c r="W491" i="9"/>
  <c r="W489" i="9" s="1"/>
  <c r="D496" i="9"/>
  <c r="D494" i="9" s="1"/>
  <c r="J496" i="9"/>
  <c r="J494" i="9" s="1"/>
  <c r="P496" i="9"/>
  <c r="P494" i="9" s="1"/>
  <c r="V496" i="9"/>
  <c r="V494" i="9" s="1"/>
  <c r="I501" i="9"/>
  <c r="I499" i="9" s="1"/>
  <c r="O501" i="9"/>
  <c r="O499" i="9" s="1"/>
  <c r="U501" i="9"/>
  <c r="U499" i="9" s="1"/>
  <c r="AA501" i="9"/>
  <c r="AA499" i="9" s="1"/>
  <c r="H506" i="9"/>
  <c r="H504" i="9" s="1"/>
  <c r="N506" i="9"/>
  <c r="N504" i="9" s="1"/>
  <c r="T506" i="9"/>
  <c r="T504" i="9" s="1"/>
  <c r="Z506" i="9"/>
  <c r="Z504" i="9" s="1"/>
  <c r="G511" i="9"/>
  <c r="G509" i="9" s="1"/>
  <c r="M511" i="9"/>
  <c r="M509" i="9" s="1"/>
  <c r="S511" i="9"/>
  <c r="S509" i="9" s="1"/>
  <c r="Y511" i="9"/>
  <c r="Y509" i="9" s="1"/>
  <c r="F516" i="9"/>
  <c r="F514" i="9" s="1"/>
  <c r="L516" i="9"/>
  <c r="L514" i="9" s="1"/>
  <c r="R516" i="9"/>
  <c r="R514" i="9" s="1"/>
  <c r="X516" i="9"/>
  <c r="X514" i="9" s="1"/>
  <c r="E521" i="9"/>
  <c r="E519" i="9" s="1"/>
  <c r="K521" i="9"/>
  <c r="K519" i="9" s="1"/>
  <c r="Q521" i="9"/>
  <c r="Q519" i="9" s="1"/>
  <c r="W521" i="9"/>
  <c r="W519" i="9" s="1"/>
  <c r="D526" i="9"/>
  <c r="D524" i="9" s="1"/>
  <c r="J526" i="9"/>
  <c r="J524" i="9" s="1"/>
  <c r="P526" i="9"/>
  <c r="P524" i="9" s="1"/>
  <c r="V526" i="9"/>
  <c r="V524" i="9" s="1"/>
  <c r="I531" i="9"/>
  <c r="I529" i="9" s="1"/>
  <c r="O531" i="9"/>
  <c r="O529" i="9" s="1"/>
  <c r="U531" i="9"/>
  <c r="U529" i="9" s="1"/>
  <c r="AA531" i="9"/>
  <c r="AA529" i="9" s="1"/>
  <c r="H536" i="9"/>
  <c r="H534" i="9" s="1"/>
  <c r="N536" i="9"/>
  <c r="N534" i="9" s="1"/>
  <c r="T536" i="9"/>
  <c r="T534" i="9" s="1"/>
  <c r="Z536" i="9"/>
  <c r="Z534" i="9" s="1"/>
  <c r="G541" i="9"/>
  <c r="G539" i="9" s="1"/>
  <c r="M541" i="9"/>
  <c r="M539" i="9" s="1"/>
  <c r="S541" i="9"/>
  <c r="S539" i="9" s="1"/>
  <c r="Y541" i="9"/>
  <c r="Y539" i="9" s="1"/>
  <c r="F546" i="9"/>
  <c r="F544" i="9" s="1"/>
  <c r="L546" i="9"/>
  <c r="L544" i="9" s="1"/>
  <c r="R546" i="9"/>
  <c r="R544" i="9" s="1"/>
  <c r="X546" i="9"/>
  <c r="X544" i="9" s="1"/>
  <c r="E551" i="9"/>
  <c r="E549" i="9" s="1"/>
  <c r="K551" i="9"/>
  <c r="K549" i="9" s="1"/>
  <c r="Q551" i="9"/>
  <c r="Q549" i="9" s="1"/>
  <c r="W551" i="9"/>
  <c r="W549" i="9" s="1"/>
  <c r="D556" i="9"/>
  <c r="D554" i="9" s="1"/>
  <c r="J556" i="9"/>
  <c r="J554" i="9" s="1"/>
  <c r="P556" i="9"/>
  <c r="P554" i="9" s="1"/>
  <c r="V556" i="9"/>
  <c r="V554" i="9" s="1"/>
  <c r="I561" i="9"/>
  <c r="I559" i="9" s="1"/>
  <c r="O561" i="9"/>
  <c r="O559" i="9" s="1"/>
  <c r="U561" i="9"/>
  <c r="U559" i="9" s="1"/>
  <c r="AA561" i="9"/>
  <c r="AA559" i="9" s="1"/>
  <c r="H566" i="9"/>
  <c r="H564" i="9" s="1"/>
  <c r="N566" i="9"/>
  <c r="N564" i="9" s="1"/>
  <c r="T566" i="9"/>
  <c r="T564" i="9" s="1"/>
  <c r="Z566" i="9"/>
  <c r="Z564" i="9" s="1"/>
  <c r="G571" i="9"/>
  <c r="G569" i="9" s="1"/>
  <c r="M571" i="9"/>
  <c r="M569" i="9" s="1"/>
  <c r="S571" i="9"/>
  <c r="S569" i="9" s="1"/>
  <c r="Y571" i="9"/>
  <c r="Y569" i="9" s="1"/>
  <c r="F576" i="9"/>
  <c r="F574" i="9" s="1"/>
  <c r="L576" i="9"/>
  <c r="L574" i="9" s="1"/>
  <c r="R576" i="9"/>
  <c r="R574" i="9" s="1"/>
  <c r="X576" i="9"/>
  <c r="X574" i="9" s="1"/>
  <c r="E581" i="9"/>
  <c r="E579" i="9" s="1"/>
  <c r="K581" i="9"/>
  <c r="K579" i="9" s="1"/>
  <c r="Q581" i="9"/>
  <c r="Q579" i="9" s="1"/>
  <c r="W581" i="9"/>
  <c r="W579" i="9" s="1"/>
  <c r="D586" i="9"/>
  <c r="D584" i="9" s="1"/>
  <c r="J586" i="9"/>
  <c r="J584" i="9" s="1"/>
  <c r="P586" i="9"/>
  <c r="P584" i="9" s="1"/>
  <c r="V586" i="9"/>
  <c r="V584" i="9" s="1"/>
  <c r="I591" i="9"/>
  <c r="I589" i="9" s="1"/>
  <c r="O591" i="9"/>
  <c r="O589" i="9" s="1"/>
  <c r="U591" i="9"/>
  <c r="U589" i="9" s="1"/>
  <c r="AA591" i="9"/>
  <c r="AA589" i="9" s="1"/>
  <c r="H596" i="9"/>
  <c r="H594" i="9" s="1"/>
  <c r="N596" i="9"/>
  <c r="N594" i="9" s="1"/>
  <c r="T596" i="9"/>
  <c r="T594" i="9" s="1"/>
  <c r="Z596" i="9"/>
  <c r="Z594" i="9" s="1"/>
  <c r="G601" i="9"/>
  <c r="G599" i="9" s="1"/>
  <c r="M601" i="9"/>
  <c r="M599" i="9" s="1"/>
  <c r="S601" i="9"/>
  <c r="S599" i="9" s="1"/>
  <c r="Y601" i="9"/>
  <c r="Y599" i="9" s="1"/>
  <c r="F606" i="9"/>
  <c r="F604" i="9" s="1"/>
  <c r="L606" i="9"/>
  <c r="L604" i="9" s="1"/>
  <c r="R606" i="9"/>
  <c r="R604" i="9" s="1"/>
  <c r="X606" i="9"/>
  <c r="X604" i="9" s="1"/>
  <c r="E611" i="9"/>
  <c r="E609" i="9" s="1"/>
  <c r="K611" i="9"/>
  <c r="K609" i="9" s="1"/>
  <c r="Q611" i="9"/>
  <c r="Q609" i="9" s="1"/>
  <c r="W611" i="9"/>
  <c r="W609" i="9" s="1"/>
  <c r="D616" i="9"/>
  <c r="D614" i="9" s="1"/>
  <c r="J616" i="9"/>
  <c r="J614" i="9" s="1"/>
  <c r="P616" i="9"/>
  <c r="P614" i="9" s="1"/>
  <c r="V616" i="9"/>
  <c r="V614" i="9" s="1"/>
  <c r="B619" i="9"/>
  <c r="I621" i="9"/>
  <c r="I619" i="9" s="1"/>
  <c r="O621" i="9"/>
  <c r="O619" i="9" s="1"/>
  <c r="U621" i="9"/>
  <c r="U619" i="9" s="1"/>
  <c r="AA621" i="9"/>
  <c r="AA619" i="9" s="1"/>
  <c r="H626" i="9"/>
  <c r="H624" i="9" s="1"/>
  <c r="N626" i="9"/>
  <c r="N624" i="9" s="1"/>
  <c r="T626" i="9"/>
  <c r="T624" i="9" s="1"/>
  <c r="Z626" i="9"/>
  <c r="Z624" i="9" s="1"/>
  <c r="G631" i="9"/>
  <c r="G629" i="9" s="1"/>
  <c r="M631" i="9"/>
  <c r="M629" i="9" s="1"/>
  <c r="S631" i="9"/>
  <c r="S629" i="9" s="1"/>
  <c r="Y631" i="9"/>
  <c r="Y629" i="9" s="1"/>
  <c r="F636" i="9"/>
  <c r="F634" i="9" s="1"/>
  <c r="L636" i="9"/>
  <c r="L634" i="9" s="1"/>
  <c r="R636" i="9"/>
  <c r="R634" i="9" s="1"/>
  <c r="X636" i="9"/>
  <c r="X634" i="9" s="1"/>
  <c r="F9" i="10"/>
  <c r="L9" i="10"/>
  <c r="R9" i="10"/>
  <c r="X9" i="10"/>
  <c r="F11" i="10"/>
  <c r="L11" i="10"/>
  <c r="R11" i="10"/>
  <c r="X11" i="10"/>
  <c r="E14" i="10"/>
  <c r="K14" i="10"/>
  <c r="K12" i="10" s="1"/>
  <c r="Q14" i="10"/>
  <c r="W14" i="10"/>
  <c r="E16" i="10"/>
  <c r="K16" i="10"/>
  <c r="Q16" i="10"/>
  <c r="W16" i="10"/>
  <c r="D19" i="10"/>
  <c r="J19" i="10"/>
  <c r="P19" i="10"/>
  <c r="V19" i="10"/>
  <c r="D21" i="10"/>
  <c r="J21" i="10"/>
  <c r="P21" i="10"/>
  <c r="V21" i="10"/>
  <c r="I24" i="10"/>
  <c r="O24" i="10"/>
  <c r="U24" i="10"/>
  <c r="AA24" i="10"/>
  <c r="AA22" i="10" s="1"/>
  <c r="I26" i="10"/>
  <c r="O26" i="10"/>
  <c r="U26" i="10"/>
  <c r="AA26" i="10"/>
  <c r="H29" i="10"/>
  <c r="N29" i="10"/>
  <c r="N27" i="10" s="1"/>
  <c r="T29" i="10"/>
  <c r="Z29" i="10"/>
  <c r="H31" i="10"/>
  <c r="N31" i="10"/>
  <c r="T31" i="10"/>
  <c r="Z31" i="10"/>
  <c r="G34" i="10"/>
  <c r="M34" i="10"/>
  <c r="S34" i="10"/>
  <c r="Y34" i="10"/>
  <c r="G36" i="10"/>
  <c r="M36" i="10"/>
  <c r="S36" i="10"/>
  <c r="Y36" i="10"/>
  <c r="F39" i="10"/>
  <c r="L39" i="10"/>
  <c r="R39" i="10"/>
  <c r="X39" i="10"/>
  <c r="X37" i="10" s="1"/>
  <c r="F41" i="10"/>
  <c r="L41" i="10"/>
  <c r="R41" i="10"/>
  <c r="X41" i="10"/>
  <c r="E44" i="10"/>
  <c r="K44" i="10"/>
  <c r="K42" i="10" s="1"/>
  <c r="Q44" i="10"/>
  <c r="W44" i="10"/>
  <c r="E46" i="10"/>
  <c r="K46" i="10"/>
  <c r="Q46" i="10"/>
  <c r="W46" i="10"/>
  <c r="D49" i="10"/>
  <c r="J49" i="10"/>
  <c r="P49" i="10"/>
  <c r="V49" i="10"/>
  <c r="D51" i="10"/>
  <c r="J51" i="10"/>
  <c r="P51" i="10"/>
  <c r="V51" i="10"/>
  <c r="I54" i="10"/>
  <c r="O54" i="10"/>
  <c r="U54" i="10"/>
  <c r="AA54" i="10"/>
  <c r="AA52" i="10" s="1"/>
  <c r="I56" i="10"/>
  <c r="O56" i="10"/>
  <c r="U56" i="10"/>
  <c r="AA56" i="10"/>
  <c r="H59" i="10"/>
  <c r="N59" i="10"/>
  <c r="N57" i="10" s="1"/>
  <c r="T59" i="10"/>
  <c r="Z59" i="10"/>
  <c r="H61" i="10"/>
  <c r="N61" i="10"/>
  <c r="T61" i="10"/>
  <c r="Z61" i="10"/>
  <c r="G64" i="10"/>
  <c r="M64" i="10"/>
  <c r="S64" i="10"/>
  <c r="Y64" i="10"/>
  <c r="G66" i="10"/>
  <c r="M66" i="10"/>
  <c r="S66" i="10"/>
  <c r="Y66" i="10"/>
  <c r="F69" i="10"/>
  <c r="L69" i="10"/>
  <c r="R69" i="10"/>
  <c r="X69" i="10"/>
  <c r="X67" i="10" s="1"/>
  <c r="F71" i="10"/>
  <c r="L71" i="10"/>
  <c r="R71" i="10"/>
  <c r="X71" i="10"/>
  <c r="E74" i="10"/>
  <c r="K74" i="10"/>
  <c r="K72" i="10" s="1"/>
  <c r="Q74" i="10"/>
  <c r="W74" i="10"/>
  <c r="E76" i="10"/>
  <c r="K76" i="10"/>
  <c r="Q76" i="10"/>
  <c r="W76" i="10"/>
  <c r="D79" i="10"/>
  <c r="J79" i="10"/>
  <c r="P79" i="10"/>
  <c r="V79" i="10"/>
  <c r="D81" i="10"/>
  <c r="J81" i="10"/>
  <c r="P81" i="10"/>
  <c r="V81" i="10"/>
  <c r="I84" i="10"/>
  <c r="O84" i="10"/>
  <c r="U84" i="10"/>
  <c r="AA84" i="10"/>
  <c r="AA82" i="10" s="1"/>
  <c r="I86" i="10"/>
  <c r="O86" i="10"/>
  <c r="U86" i="10"/>
  <c r="AA86" i="10"/>
  <c r="H89" i="10"/>
  <c r="N89" i="10"/>
  <c r="N87" i="10" s="1"/>
  <c r="T89" i="10"/>
  <c r="Z89" i="10"/>
  <c r="H91" i="10"/>
  <c r="N91" i="10"/>
  <c r="T91" i="10"/>
  <c r="Z91" i="10"/>
  <c r="G94" i="10"/>
  <c r="M94" i="10"/>
  <c r="S94" i="10"/>
  <c r="Y94" i="10"/>
  <c r="G96" i="10"/>
  <c r="M96" i="10"/>
  <c r="S96" i="10"/>
  <c r="Y96" i="10"/>
  <c r="G99" i="10"/>
  <c r="N99" i="10"/>
  <c r="U99" i="10"/>
  <c r="D101" i="10"/>
  <c r="L101" i="10"/>
  <c r="S101" i="10"/>
  <c r="Z101" i="10"/>
  <c r="F104" i="10"/>
  <c r="N104" i="10"/>
  <c r="W104" i="10"/>
  <c r="H106" i="10"/>
  <c r="Q106" i="10"/>
  <c r="Z106" i="10"/>
  <c r="L109" i="10"/>
  <c r="T109" i="10"/>
  <c r="G111" i="10"/>
  <c r="S111" i="10"/>
  <c r="F114" i="10"/>
  <c r="F112" i="10" s="1"/>
  <c r="R114" i="10"/>
  <c r="R112" i="10" s="1"/>
  <c r="F116" i="10"/>
  <c r="R116" i="10"/>
  <c r="N119" i="10"/>
  <c r="Z119" i="10"/>
  <c r="N121" i="10"/>
  <c r="Z121" i="10"/>
  <c r="K124" i="10"/>
  <c r="W124" i="10"/>
  <c r="K126" i="10"/>
  <c r="W126" i="10"/>
  <c r="J129" i="10"/>
  <c r="J127" i="10" s="1"/>
  <c r="V129" i="10"/>
  <c r="V127" i="10" s="1"/>
  <c r="J131" i="10"/>
  <c r="V131" i="10"/>
  <c r="I134" i="10"/>
  <c r="U134" i="10"/>
  <c r="I136" i="10"/>
  <c r="U136" i="10"/>
  <c r="S139" i="10"/>
  <c r="M141" i="10"/>
  <c r="M144" i="10"/>
  <c r="G146" i="10"/>
  <c r="Y146" i="10"/>
  <c r="K149" i="10"/>
  <c r="E151" i="10"/>
  <c r="W151" i="10"/>
  <c r="E154" i="10"/>
  <c r="W154" i="10"/>
  <c r="Q156" i="10"/>
  <c r="D159" i="10"/>
  <c r="V159" i="10"/>
  <c r="P161" i="10"/>
  <c r="N170" i="10"/>
  <c r="N166" i="10" s="1"/>
  <c r="H175" i="10"/>
  <c r="H171" i="10" s="1"/>
  <c r="Z175" i="10"/>
  <c r="Z171" i="10" s="1"/>
  <c r="F180" i="10"/>
  <c r="F176" i="10" s="1"/>
  <c r="X180" i="10"/>
  <c r="X176" i="10" s="1"/>
  <c r="L185" i="10"/>
  <c r="J190" i="10"/>
  <c r="J186" i="10" s="1"/>
  <c r="U195" i="10"/>
  <c r="U191" i="10" s="1"/>
  <c r="H327" i="9"/>
  <c r="N327" i="9"/>
  <c r="N325" i="9" s="1"/>
  <c r="T327" i="9"/>
  <c r="T325" i="9" s="1"/>
  <c r="Z327" i="9"/>
  <c r="Z325" i="9" s="1"/>
  <c r="G332" i="9"/>
  <c r="G330" i="9" s="1"/>
  <c r="M332" i="9"/>
  <c r="M330" i="9" s="1"/>
  <c r="S332" i="9"/>
  <c r="Y332" i="9"/>
  <c r="Y330" i="9" s="1"/>
  <c r="F337" i="9"/>
  <c r="F335" i="9" s="1"/>
  <c r="L337" i="9"/>
  <c r="L335" i="9" s="1"/>
  <c r="R337" i="9"/>
  <c r="R335" i="9" s="1"/>
  <c r="X337" i="9"/>
  <c r="X335" i="9" s="1"/>
  <c r="E342" i="9"/>
  <c r="K342" i="9"/>
  <c r="K340" i="9" s="1"/>
  <c r="Q342" i="9"/>
  <c r="Q340" i="9" s="1"/>
  <c r="W342" i="9"/>
  <c r="W340" i="9" s="1"/>
  <c r="D347" i="9"/>
  <c r="D345" i="9" s="1"/>
  <c r="J347" i="9"/>
  <c r="J345" i="9" s="1"/>
  <c r="P347" i="9"/>
  <c r="V347" i="9"/>
  <c r="V345" i="9" s="1"/>
  <c r="I352" i="9"/>
  <c r="I350" i="9" s="1"/>
  <c r="O352" i="9"/>
  <c r="O350" i="9" s="1"/>
  <c r="U352" i="9"/>
  <c r="U350" i="9" s="1"/>
  <c r="AA352" i="9"/>
  <c r="AA350" i="9" s="1"/>
  <c r="H357" i="9"/>
  <c r="N357" i="9"/>
  <c r="N355" i="9" s="1"/>
  <c r="T357" i="9"/>
  <c r="T355" i="9" s="1"/>
  <c r="Z357" i="9"/>
  <c r="Z355" i="9" s="1"/>
  <c r="G362" i="9"/>
  <c r="G360" i="9" s="1"/>
  <c r="M362" i="9"/>
  <c r="M360" i="9" s="1"/>
  <c r="S362" i="9"/>
  <c r="Y362" i="9"/>
  <c r="Y360" i="9" s="1"/>
  <c r="F367" i="9"/>
  <c r="F365" i="9" s="1"/>
  <c r="L367" i="9"/>
  <c r="L365" i="9" s="1"/>
  <c r="R367" i="9"/>
  <c r="R365" i="9" s="1"/>
  <c r="X367" i="9"/>
  <c r="X365" i="9" s="1"/>
  <c r="E372" i="9"/>
  <c r="K372" i="9"/>
  <c r="K370" i="9" s="1"/>
  <c r="Q372" i="9"/>
  <c r="Q370" i="9" s="1"/>
  <c r="W372" i="9"/>
  <c r="W370" i="9" s="1"/>
  <c r="D377" i="9"/>
  <c r="D375" i="9" s="1"/>
  <c r="J377" i="9"/>
  <c r="J375" i="9" s="1"/>
  <c r="P377" i="9"/>
  <c r="V377" i="9"/>
  <c r="V375" i="9" s="1"/>
  <c r="I382" i="9"/>
  <c r="I380" i="9" s="1"/>
  <c r="O382" i="9"/>
  <c r="O380" i="9" s="1"/>
  <c r="U382" i="9"/>
  <c r="U380" i="9" s="1"/>
  <c r="AA382" i="9"/>
  <c r="AA380" i="9" s="1"/>
  <c r="H387" i="9"/>
  <c r="N387" i="9"/>
  <c r="N385" i="9" s="1"/>
  <c r="T387" i="9"/>
  <c r="T385" i="9" s="1"/>
  <c r="Z387" i="9"/>
  <c r="Z385" i="9" s="1"/>
  <c r="G392" i="9"/>
  <c r="G390" i="9" s="1"/>
  <c r="M392" i="9"/>
  <c r="M390" i="9" s="1"/>
  <c r="S392" i="9"/>
  <c r="Y392" i="9"/>
  <c r="Y390" i="9" s="1"/>
  <c r="F397" i="9"/>
  <c r="F395" i="9" s="1"/>
  <c r="L397" i="9"/>
  <c r="L395" i="9" s="1"/>
  <c r="R397" i="9"/>
  <c r="R395" i="9" s="1"/>
  <c r="X397" i="9"/>
  <c r="X395" i="9" s="1"/>
  <c r="E402" i="9"/>
  <c r="K402" i="9"/>
  <c r="K400" i="9" s="1"/>
  <c r="Q402" i="9"/>
  <c r="Q400" i="9" s="1"/>
  <c r="W402" i="9"/>
  <c r="W400" i="9" s="1"/>
  <c r="D407" i="9"/>
  <c r="D405" i="9" s="1"/>
  <c r="J407" i="9"/>
  <c r="J405" i="9" s="1"/>
  <c r="P407" i="9"/>
  <c r="V407" i="9"/>
  <c r="V405" i="9" s="1"/>
  <c r="I412" i="9"/>
  <c r="I410" i="9" s="1"/>
  <c r="O412" i="9"/>
  <c r="O410" i="9" s="1"/>
  <c r="U412" i="9"/>
  <c r="U410" i="9" s="1"/>
  <c r="AA412" i="9"/>
  <c r="AA410" i="9" s="1"/>
  <c r="H417" i="9"/>
  <c r="N417" i="9"/>
  <c r="N415" i="9" s="1"/>
  <c r="T417" i="9"/>
  <c r="T415" i="9" s="1"/>
  <c r="Z417" i="9"/>
  <c r="Z415" i="9" s="1"/>
  <c r="G422" i="9"/>
  <c r="G420" i="9" s="1"/>
  <c r="M422" i="9"/>
  <c r="M420" i="9" s="1"/>
  <c r="S422" i="9"/>
  <c r="Y422" i="9"/>
  <c r="Y420" i="9" s="1"/>
  <c r="F427" i="9"/>
  <c r="F425" i="9" s="1"/>
  <c r="L427" i="9"/>
  <c r="L425" i="9" s="1"/>
  <c r="R427" i="9"/>
  <c r="R425" i="9" s="1"/>
  <c r="X427" i="9"/>
  <c r="X425" i="9" s="1"/>
  <c r="E432" i="9"/>
  <c r="K432" i="9"/>
  <c r="K430" i="9" s="1"/>
  <c r="Q432" i="9"/>
  <c r="Q430" i="9" s="1"/>
  <c r="W432" i="9"/>
  <c r="W430" i="9" s="1"/>
  <c r="D437" i="9"/>
  <c r="D435" i="9" s="1"/>
  <c r="J437" i="9"/>
  <c r="J435" i="9" s="1"/>
  <c r="P437" i="9"/>
  <c r="V437" i="9"/>
  <c r="V435" i="9" s="1"/>
  <c r="I442" i="9"/>
  <c r="I440" i="9" s="1"/>
  <c r="O442" i="9"/>
  <c r="O440" i="9" s="1"/>
  <c r="U442" i="9"/>
  <c r="U440" i="9" s="1"/>
  <c r="AA442" i="9"/>
  <c r="AA440" i="9" s="1"/>
  <c r="H447" i="9"/>
  <c r="N447" i="9"/>
  <c r="N445" i="9" s="1"/>
  <c r="T447" i="9"/>
  <c r="T445" i="9" s="1"/>
  <c r="Z447" i="9"/>
  <c r="Z445" i="9" s="1"/>
  <c r="G452" i="9"/>
  <c r="G450" i="9" s="1"/>
  <c r="M452" i="9"/>
  <c r="M450" i="9" s="1"/>
  <c r="S452" i="9"/>
  <c r="Y452" i="9"/>
  <c r="Y450" i="9" s="1"/>
  <c r="F457" i="9"/>
  <c r="F455" i="9" s="1"/>
  <c r="L457" i="9"/>
  <c r="L455" i="9" s="1"/>
  <c r="R457" i="9"/>
  <c r="R455" i="9" s="1"/>
  <c r="X457" i="9"/>
  <c r="X455" i="9" s="1"/>
  <c r="E462" i="9"/>
  <c r="K462" i="9"/>
  <c r="K460" i="9" s="1"/>
  <c r="Q462" i="9"/>
  <c r="Q460" i="9" s="1"/>
  <c r="W462" i="9"/>
  <c r="W460" i="9" s="1"/>
  <c r="D467" i="9"/>
  <c r="D465" i="9" s="1"/>
  <c r="J467" i="9"/>
  <c r="J465" i="9" s="1"/>
  <c r="P467" i="9"/>
  <c r="V467" i="9"/>
  <c r="V465" i="9" s="1"/>
  <c r="I472" i="9"/>
  <c r="I470" i="9" s="1"/>
  <c r="O472" i="9"/>
  <c r="O470" i="9" s="1"/>
  <c r="U472" i="9"/>
  <c r="U470" i="9" s="1"/>
  <c r="AA472" i="9"/>
  <c r="AA470" i="9" s="1"/>
  <c r="H477" i="9"/>
  <c r="N477" i="9"/>
  <c r="N475" i="9" s="1"/>
  <c r="T477" i="9"/>
  <c r="T475" i="9" s="1"/>
  <c r="Z477" i="9"/>
  <c r="Z475" i="9" s="1"/>
  <c r="F491" i="9"/>
  <c r="F489" i="9" s="1"/>
  <c r="L491" i="9"/>
  <c r="L489" i="9" s="1"/>
  <c r="R491" i="9"/>
  <c r="R489" i="9" s="1"/>
  <c r="X491" i="9"/>
  <c r="X489" i="9" s="1"/>
  <c r="E496" i="9"/>
  <c r="E494" i="9" s="1"/>
  <c r="K496" i="9"/>
  <c r="K494" i="9" s="1"/>
  <c r="Q496" i="9"/>
  <c r="Q494" i="9" s="1"/>
  <c r="W496" i="9"/>
  <c r="W494" i="9" s="1"/>
  <c r="D501" i="9"/>
  <c r="D499" i="9" s="1"/>
  <c r="J501" i="9"/>
  <c r="J499" i="9" s="1"/>
  <c r="P501" i="9"/>
  <c r="P499" i="9" s="1"/>
  <c r="V501" i="9"/>
  <c r="V499" i="9" s="1"/>
  <c r="I506" i="9"/>
  <c r="I504" i="9" s="1"/>
  <c r="O506" i="9"/>
  <c r="O504" i="9" s="1"/>
  <c r="U506" i="9"/>
  <c r="U504" i="9" s="1"/>
  <c r="AA506" i="9"/>
  <c r="AA504" i="9" s="1"/>
  <c r="H511" i="9"/>
  <c r="H509" i="9" s="1"/>
  <c r="N511" i="9"/>
  <c r="N509" i="9" s="1"/>
  <c r="T511" i="9"/>
  <c r="T509" i="9" s="1"/>
  <c r="Z511" i="9"/>
  <c r="Z509" i="9" s="1"/>
  <c r="G516" i="9"/>
  <c r="G514" i="9" s="1"/>
  <c r="M516" i="9"/>
  <c r="M514" i="9" s="1"/>
  <c r="S516" i="9"/>
  <c r="S514" i="9" s="1"/>
  <c r="Y516" i="9"/>
  <c r="Y514" i="9" s="1"/>
  <c r="F521" i="9"/>
  <c r="F519" i="9" s="1"/>
  <c r="L521" i="9"/>
  <c r="L519" i="9" s="1"/>
  <c r="R521" i="9"/>
  <c r="R519" i="9" s="1"/>
  <c r="X521" i="9"/>
  <c r="X519" i="9" s="1"/>
  <c r="E526" i="9"/>
  <c r="E524" i="9" s="1"/>
  <c r="K526" i="9"/>
  <c r="K524" i="9" s="1"/>
  <c r="Q526" i="9"/>
  <c r="Q524" i="9" s="1"/>
  <c r="W526" i="9"/>
  <c r="W524" i="9" s="1"/>
  <c r="D531" i="9"/>
  <c r="D529" i="9" s="1"/>
  <c r="J531" i="9"/>
  <c r="J529" i="9" s="1"/>
  <c r="P531" i="9"/>
  <c r="P529" i="9" s="1"/>
  <c r="V531" i="9"/>
  <c r="V529" i="9" s="1"/>
  <c r="I536" i="9"/>
  <c r="I534" i="9" s="1"/>
  <c r="O536" i="9"/>
  <c r="O534" i="9" s="1"/>
  <c r="U536" i="9"/>
  <c r="U534" i="9" s="1"/>
  <c r="AA536" i="9"/>
  <c r="AA534" i="9" s="1"/>
  <c r="H541" i="9"/>
  <c r="H539" i="9" s="1"/>
  <c r="N541" i="9"/>
  <c r="N539" i="9" s="1"/>
  <c r="T541" i="9"/>
  <c r="T539" i="9" s="1"/>
  <c r="Z541" i="9"/>
  <c r="Z539" i="9" s="1"/>
  <c r="G546" i="9"/>
  <c r="G544" i="9" s="1"/>
  <c r="M546" i="9"/>
  <c r="M544" i="9" s="1"/>
  <c r="S546" i="9"/>
  <c r="S544" i="9" s="1"/>
  <c r="Y546" i="9"/>
  <c r="Y544" i="9" s="1"/>
  <c r="F551" i="9"/>
  <c r="F549" i="9" s="1"/>
  <c r="L551" i="9"/>
  <c r="L549" i="9" s="1"/>
  <c r="R551" i="9"/>
  <c r="R549" i="9" s="1"/>
  <c r="X551" i="9"/>
  <c r="X549" i="9" s="1"/>
  <c r="E556" i="9"/>
  <c r="E554" i="9" s="1"/>
  <c r="K556" i="9"/>
  <c r="K554" i="9" s="1"/>
  <c r="Q556" i="9"/>
  <c r="Q554" i="9" s="1"/>
  <c r="W556" i="9"/>
  <c r="W554" i="9" s="1"/>
  <c r="D561" i="9"/>
  <c r="D559" i="9" s="1"/>
  <c r="J561" i="9"/>
  <c r="J559" i="9" s="1"/>
  <c r="P561" i="9"/>
  <c r="P559" i="9" s="1"/>
  <c r="V561" i="9"/>
  <c r="V559" i="9" s="1"/>
  <c r="I566" i="9"/>
  <c r="I564" i="9" s="1"/>
  <c r="O566" i="9"/>
  <c r="O564" i="9" s="1"/>
  <c r="U566" i="9"/>
  <c r="U564" i="9" s="1"/>
  <c r="AA566" i="9"/>
  <c r="AA564" i="9" s="1"/>
  <c r="H571" i="9"/>
  <c r="H569" i="9" s="1"/>
  <c r="N571" i="9"/>
  <c r="N569" i="9" s="1"/>
  <c r="T571" i="9"/>
  <c r="T569" i="9" s="1"/>
  <c r="Z571" i="9"/>
  <c r="Z569" i="9" s="1"/>
  <c r="G576" i="9"/>
  <c r="G574" i="9" s="1"/>
  <c r="M576" i="9"/>
  <c r="M574" i="9" s="1"/>
  <c r="S576" i="9"/>
  <c r="S574" i="9" s="1"/>
  <c r="Y576" i="9"/>
  <c r="Y574" i="9" s="1"/>
  <c r="F581" i="9"/>
  <c r="F579" i="9" s="1"/>
  <c r="L581" i="9"/>
  <c r="L579" i="9" s="1"/>
  <c r="R581" i="9"/>
  <c r="R579" i="9" s="1"/>
  <c r="X581" i="9"/>
  <c r="X579" i="9" s="1"/>
  <c r="E586" i="9"/>
  <c r="E584" i="9" s="1"/>
  <c r="K586" i="9"/>
  <c r="K584" i="9" s="1"/>
  <c r="Q586" i="9"/>
  <c r="Q584" i="9" s="1"/>
  <c r="W586" i="9"/>
  <c r="W584" i="9" s="1"/>
  <c r="D591" i="9"/>
  <c r="D589" i="9" s="1"/>
  <c r="J591" i="9"/>
  <c r="J589" i="9" s="1"/>
  <c r="P591" i="9"/>
  <c r="P589" i="9" s="1"/>
  <c r="V591" i="9"/>
  <c r="V589" i="9" s="1"/>
  <c r="I596" i="9"/>
  <c r="I594" i="9" s="1"/>
  <c r="O596" i="9"/>
  <c r="O594" i="9" s="1"/>
  <c r="U596" i="9"/>
  <c r="U594" i="9" s="1"/>
  <c r="AA596" i="9"/>
  <c r="AA594" i="9" s="1"/>
  <c r="H601" i="9"/>
  <c r="H599" i="9" s="1"/>
  <c r="N601" i="9"/>
  <c r="N599" i="9" s="1"/>
  <c r="T601" i="9"/>
  <c r="T599" i="9" s="1"/>
  <c r="Z601" i="9"/>
  <c r="Z599" i="9" s="1"/>
  <c r="G606" i="9"/>
  <c r="G604" i="9" s="1"/>
  <c r="M606" i="9"/>
  <c r="M604" i="9" s="1"/>
  <c r="S606" i="9"/>
  <c r="S604" i="9" s="1"/>
  <c r="Y606" i="9"/>
  <c r="Y604" i="9" s="1"/>
  <c r="F611" i="9"/>
  <c r="F609" i="9" s="1"/>
  <c r="L611" i="9"/>
  <c r="L609" i="9" s="1"/>
  <c r="R611" i="9"/>
  <c r="R609" i="9" s="1"/>
  <c r="X611" i="9"/>
  <c r="X609" i="9" s="1"/>
  <c r="E616" i="9"/>
  <c r="E614" i="9" s="1"/>
  <c r="K616" i="9"/>
  <c r="K614" i="9" s="1"/>
  <c r="Q616" i="9"/>
  <c r="Q614" i="9" s="1"/>
  <c r="W616" i="9"/>
  <c r="W614" i="9" s="1"/>
  <c r="D621" i="9"/>
  <c r="D619" i="9" s="1"/>
  <c r="J621" i="9"/>
  <c r="J619" i="9" s="1"/>
  <c r="P621" i="9"/>
  <c r="P619" i="9" s="1"/>
  <c r="V621" i="9"/>
  <c r="V619" i="9" s="1"/>
  <c r="I626" i="9"/>
  <c r="I624" i="9" s="1"/>
  <c r="O626" i="9"/>
  <c r="O624" i="9" s="1"/>
  <c r="U626" i="9"/>
  <c r="U624" i="9" s="1"/>
  <c r="AA626" i="9"/>
  <c r="AA624" i="9" s="1"/>
  <c r="H631" i="9"/>
  <c r="H629" i="9" s="1"/>
  <c r="N631" i="9"/>
  <c r="N629" i="9" s="1"/>
  <c r="T631" i="9"/>
  <c r="T629" i="9" s="1"/>
  <c r="Z631" i="9"/>
  <c r="Z629" i="9" s="1"/>
  <c r="G636" i="9"/>
  <c r="G634" i="9" s="1"/>
  <c r="M636" i="9"/>
  <c r="M634" i="9" s="1"/>
  <c r="S636" i="9"/>
  <c r="S634" i="9" s="1"/>
  <c r="Y636" i="9"/>
  <c r="Y634" i="9" s="1"/>
  <c r="E19" i="10"/>
  <c r="K19" i="10"/>
  <c r="Q19" i="10"/>
  <c r="W19" i="10"/>
  <c r="W17" i="10" s="1"/>
  <c r="E21" i="10"/>
  <c r="K21" i="10"/>
  <c r="Q21" i="10"/>
  <c r="W21" i="10"/>
  <c r="D24" i="10"/>
  <c r="J24" i="10"/>
  <c r="J22" i="10" s="1"/>
  <c r="P24" i="10"/>
  <c r="V24" i="10"/>
  <c r="D26" i="10"/>
  <c r="J26" i="10"/>
  <c r="P26" i="10"/>
  <c r="V26" i="10"/>
  <c r="I29" i="10"/>
  <c r="O29" i="10"/>
  <c r="U29" i="10"/>
  <c r="AA29" i="10"/>
  <c r="I31" i="10"/>
  <c r="O31" i="10"/>
  <c r="U31" i="10"/>
  <c r="AA31" i="10"/>
  <c r="H34" i="10"/>
  <c r="N34" i="10"/>
  <c r="T34" i="10"/>
  <c r="Z34" i="10"/>
  <c r="Z32" i="10" s="1"/>
  <c r="H36" i="10"/>
  <c r="N36" i="10"/>
  <c r="T36" i="10"/>
  <c r="Z36" i="10"/>
  <c r="G39" i="10"/>
  <c r="M39" i="10"/>
  <c r="M37" i="10" s="1"/>
  <c r="S39" i="10"/>
  <c r="Y39" i="10"/>
  <c r="G41" i="10"/>
  <c r="M41" i="10"/>
  <c r="S41" i="10"/>
  <c r="Y41" i="10"/>
  <c r="F44" i="10"/>
  <c r="L44" i="10"/>
  <c r="R44" i="10"/>
  <c r="X44" i="10"/>
  <c r="F46" i="10"/>
  <c r="L46" i="10"/>
  <c r="R46" i="10"/>
  <c r="X46" i="10"/>
  <c r="E49" i="10"/>
  <c r="K49" i="10"/>
  <c r="Q49" i="10"/>
  <c r="W49" i="10"/>
  <c r="W47" i="10" s="1"/>
  <c r="E51" i="10"/>
  <c r="K51" i="10"/>
  <c r="Q51" i="10"/>
  <c r="W51" i="10"/>
  <c r="D54" i="10"/>
  <c r="J54" i="10"/>
  <c r="J52" i="10" s="1"/>
  <c r="P54" i="10"/>
  <c r="V54" i="10"/>
  <c r="D56" i="10"/>
  <c r="J56" i="10"/>
  <c r="P56" i="10"/>
  <c r="V56" i="10"/>
  <c r="I59" i="10"/>
  <c r="O59" i="10"/>
  <c r="U59" i="10"/>
  <c r="AA59" i="10"/>
  <c r="I61" i="10"/>
  <c r="O61" i="10"/>
  <c r="U61" i="10"/>
  <c r="AA61" i="10"/>
  <c r="H64" i="10"/>
  <c r="N64" i="10"/>
  <c r="T64" i="10"/>
  <c r="Z64" i="10"/>
  <c r="Z62" i="10" s="1"/>
  <c r="H66" i="10"/>
  <c r="N66" i="10"/>
  <c r="T66" i="10"/>
  <c r="Z66" i="10"/>
  <c r="G69" i="10"/>
  <c r="M69" i="10"/>
  <c r="M67" i="10" s="1"/>
  <c r="S69" i="10"/>
  <c r="Y69" i="10"/>
  <c r="G71" i="10"/>
  <c r="M71" i="10"/>
  <c r="S71" i="10"/>
  <c r="Y71" i="10"/>
  <c r="F74" i="10"/>
  <c r="L74" i="10"/>
  <c r="R74" i="10"/>
  <c r="X74" i="10"/>
  <c r="F76" i="10"/>
  <c r="L76" i="10"/>
  <c r="R76" i="10"/>
  <c r="X76" i="10"/>
  <c r="E79" i="10"/>
  <c r="K79" i="10"/>
  <c r="Q79" i="10"/>
  <c r="W79" i="10"/>
  <c r="W77" i="10" s="1"/>
  <c r="E81" i="10"/>
  <c r="K81" i="10"/>
  <c r="Q81" i="10"/>
  <c r="W81" i="10"/>
  <c r="D84" i="10"/>
  <c r="J84" i="10"/>
  <c r="J82" i="10" s="1"/>
  <c r="P84" i="10"/>
  <c r="V84" i="10"/>
  <c r="D86" i="10"/>
  <c r="J86" i="10"/>
  <c r="P86" i="10"/>
  <c r="V86" i="10"/>
  <c r="I89" i="10"/>
  <c r="O89" i="10"/>
  <c r="U89" i="10"/>
  <c r="AA89" i="10"/>
  <c r="I91" i="10"/>
  <c r="O91" i="10"/>
  <c r="U91" i="10"/>
  <c r="AA91" i="10"/>
  <c r="H94" i="10"/>
  <c r="N94" i="10"/>
  <c r="T94" i="10"/>
  <c r="Z94" i="10"/>
  <c r="Z92" i="10" s="1"/>
  <c r="H96" i="10"/>
  <c r="N96" i="10"/>
  <c r="T96" i="10"/>
  <c r="Z96" i="10"/>
  <c r="H99" i="10"/>
  <c r="O99" i="10"/>
  <c r="V99" i="10"/>
  <c r="F101" i="10"/>
  <c r="M101" i="10"/>
  <c r="T101" i="10"/>
  <c r="AA101" i="10"/>
  <c r="G104" i="10"/>
  <c r="O104" i="10"/>
  <c r="Y104" i="10"/>
  <c r="I106" i="10"/>
  <c r="S106" i="10"/>
  <c r="AA106" i="10"/>
  <c r="D109" i="10"/>
  <c r="M109" i="10"/>
  <c r="V109" i="10"/>
  <c r="H111" i="10"/>
  <c r="T111" i="10"/>
  <c r="G114" i="10"/>
  <c r="S114" i="10"/>
  <c r="G116" i="10"/>
  <c r="S116" i="10"/>
  <c r="E119" i="10"/>
  <c r="Q119" i="10"/>
  <c r="E121" i="10"/>
  <c r="Q121" i="10"/>
  <c r="M124" i="10"/>
  <c r="Y124" i="10"/>
  <c r="M126" i="10"/>
  <c r="Y126" i="10"/>
  <c r="L129" i="10"/>
  <c r="X129" i="10"/>
  <c r="L131" i="10"/>
  <c r="X131" i="10"/>
  <c r="K134" i="10"/>
  <c r="W134" i="10"/>
  <c r="K136" i="10"/>
  <c r="W136" i="10"/>
  <c r="T139" i="10"/>
  <c r="N141" i="10"/>
  <c r="R144" i="10"/>
  <c r="L146" i="10"/>
  <c r="L149" i="10"/>
  <c r="F151" i="10"/>
  <c r="X151" i="10"/>
  <c r="J154" i="10"/>
  <c r="D156" i="10"/>
  <c r="V156" i="10"/>
  <c r="I159" i="10"/>
  <c r="AA159" i="10"/>
  <c r="U161" i="10"/>
  <c r="O170" i="10"/>
  <c r="M175" i="10"/>
  <c r="M171" i="10" s="1"/>
  <c r="G180" i="10"/>
  <c r="Y180" i="10"/>
  <c r="Y176" i="10" s="1"/>
  <c r="Q185" i="10"/>
  <c r="Q181" i="10" s="1"/>
  <c r="K190" i="10"/>
  <c r="K186" i="10" s="1"/>
  <c r="AA195" i="10"/>
  <c r="I327" i="9"/>
  <c r="I325" i="9" s="1"/>
  <c r="O327" i="9"/>
  <c r="O325" i="9" s="1"/>
  <c r="U327" i="9"/>
  <c r="U325" i="9" s="1"/>
  <c r="AA327" i="9"/>
  <c r="AA325" i="9" s="1"/>
  <c r="H332" i="9"/>
  <c r="H330" i="9" s="1"/>
  <c r="N332" i="9"/>
  <c r="N330" i="9" s="1"/>
  <c r="T332" i="9"/>
  <c r="T330" i="9" s="1"/>
  <c r="Z332" i="9"/>
  <c r="Z330" i="9" s="1"/>
  <c r="G337" i="9"/>
  <c r="G335" i="9" s="1"/>
  <c r="M337" i="9"/>
  <c r="M335" i="9" s="1"/>
  <c r="S337" i="9"/>
  <c r="S335" i="9" s="1"/>
  <c r="Y337" i="9"/>
  <c r="Y335" i="9" s="1"/>
  <c r="F342" i="9"/>
  <c r="F340" i="9" s="1"/>
  <c r="L342" i="9"/>
  <c r="L340" i="9" s="1"/>
  <c r="R342" i="9"/>
  <c r="R340" i="9" s="1"/>
  <c r="X342" i="9"/>
  <c r="X340" i="9" s="1"/>
  <c r="E347" i="9"/>
  <c r="E345" i="9" s="1"/>
  <c r="K347" i="9"/>
  <c r="K345" i="9" s="1"/>
  <c r="Q347" i="9"/>
  <c r="Q345" i="9" s="1"/>
  <c r="W347" i="9"/>
  <c r="W345" i="9" s="1"/>
  <c r="D352" i="9"/>
  <c r="D350" i="9" s="1"/>
  <c r="J352" i="9"/>
  <c r="J350" i="9" s="1"/>
  <c r="P352" i="9"/>
  <c r="P350" i="9" s="1"/>
  <c r="V352" i="9"/>
  <c r="V350" i="9" s="1"/>
  <c r="I357" i="9"/>
  <c r="I355" i="9" s="1"/>
  <c r="O357" i="9"/>
  <c r="O355" i="9" s="1"/>
  <c r="U357" i="9"/>
  <c r="U355" i="9" s="1"/>
  <c r="AA357" i="9"/>
  <c r="AA355" i="9" s="1"/>
  <c r="H362" i="9"/>
  <c r="H360" i="9" s="1"/>
  <c r="N362" i="9"/>
  <c r="N360" i="9" s="1"/>
  <c r="T362" i="9"/>
  <c r="T360" i="9" s="1"/>
  <c r="Z362" i="9"/>
  <c r="Z360" i="9" s="1"/>
  <c r="G367" i="9"/>
  <c r="G365" i="9" s="1"/>
  <c r="M367" i="9"/>
  <c r="M365" i="9" s="1"/>
  <c r="S367" i="9"/>
  <c r="S365" i="9" s="1"/>
  <c r="Y367" i="9"/>
  <c r="Y365" i="9" s="1"/>
  <c r="F372" i="9"/>
  <c r="F370" i="9" s="1"/>
  <c r="L372" i="9"/>
  <c r="L370" i="9" s="1"/>
  <c r="R372" i="9"/>
  <c r="R370" i="9" s="1"/>
  <c r="X372" i="9"/>
  <c r="X370" i="9" s="1"/>
  <c r="E377" i="9"/>
  <c r="E375" i="9" s="1"/>
  <c r="K377" i="9"/>
  <c r="K375" i="9" s="1"/>
  <c r="Q377" i="9"/>
  <c r="Q375" i="9" s="1"/>
  <c r="W377" i="9"/>
  <c r="W375" i="9" s="1"/>
  <c r="D382" i="9"/>
  <c r="D380" i="9" s="1"/>
  <c r="J382" i="9"/>
  <c r="J380" i="9" s="1"/>
  <c r="P382" i="9"/>
  <c r="P380" i="9" s="1"/>
  <c r="V382" i="9"/>
  <c r="V380" i="9" s="1"/>
  <c r="I387" i="9"/>
  <c r="I385" i="9" s="1"/>
  <c r="O387" i="9"/>
  <c r="O385" i="9" s="1"/>
  <c r="U387" i="9"/>
  <c r="U385" i="9" s="1"/>
  <c r="AA387" i="9"/>
  <c r="AA385" i="9" s="1"/>
  <c r="H392" i="9"/>
  <c r="H390" i="9" s="1"/>
  <c r="N392" i="9"/>
  <c r="N390" i="9" s="1"/>
  <c r="T392" i="9"/>
  <c r="T390" i="9" s="1"/>
  <c r="Z392" i="9"/>
  <c r="Z390" i="9" s="1"/>
  <c r="G397" i="9"/>
  <c r="G395" i="9" s="1"/>
  <c r="M397" i="9"/>
  <c r="M395" i="9" s="1"/>
  <c r="S397" i="9"/>
  <c r="S395" i="9" s="1"/>
  <c r="Y397" i="9"/>
  <c r="Y395" i="9" s="1"/>
  <c r="F402" i="9"/>
  <c r="F400" i="9" s="1"/>
  <c r="L402" i="9"/>
  <c r="L400" i="9" s="1"/>
  <c r="R402" i="9"/>
  <c r="R400" i="9" s="1"/>
  <c r="X402" i="9"/>
  <c r="X400" i="9" s="1"/>
  <c r="E407" i="9"/>
  <c r="E405" i="9" s="1"/>
  <c r="K407" i="9"/>
  <c r="K405" i="9" s="1"/>
  <c r="Q407" i="9"/>
  <c r="Q405" i="9" s="1"/>
  <c r="W407" i="9"/>
  <c r="W405" i="9" s="1"/>
  <c r="D412" i="9"/>
  <c r="D410" i="9" s="1"/>
  <c r="J412" i="9"/>
  <c r="J410" i="9" s="1"/>
  <c r="P412" i="9"/>
  <c r="P410" i="9" s="1"/>
  <c r="V412" i="9"/>
  <c r="V410" i="9" s="1"/>
  <c r="I417" i="9"/>
  <c r="I415" i="9" s="1"/>
  <c r="O417" i="9"/>
  <c r="O415" i="9" s="1"/>
  <c r="U417" i="9"/>
  <c r="U415" i="9" s="1"/>
  <c r="AA417" i="9"/>
  <c r="AA415" i="9" s="1"/>
  <c r="H422" i="9"/>
  <c r="H420" i="9" s="1"/>
  <c r="N422" i="9"/>
  <c r="N420" i="9" s="1"/>
  <c r="T422" i="9"/>
  <c r="T420" i="9" s="1"/>
  <c r="Z422" i="9"/>
  <c r="Z420" i="9" s="1"/>
  <c r="G427" i="9"/>
  <c r="G425" i="9" s="1"/>
  <c r="M427" i="9"/>
  <c r="M425" i="9" s="1"/>
  <c r="S427" i="9"/>
  <c r="S425" i="9" s="1"/>
  <c r="Y427" i="9"/>
  <c r="Y425" i="9" s="1"/>
  <c r="F432" i="9"/>
  <c r="F430" i="9" s="1"/>
  <c r="L432" i="9"/>
  <c r="L430" i="9" s="1"/>
  <c r="R432" i="9"/>
  <c r="R430" i="9" s="1"/>
  <c r="X432" i="9"/>
  <c r="X430" i="9" s="1"/>
  <c r="E437" i="9"/>
  <c r="E435" i="9" s="1"/>
  <c r="K437" i="9"/>
  <c r="K435" i="9" s="1"/>
  <c r="Q437" i="9"/>
  <c r="Q435" i="9" s="1"/>
  <c r="W437" i="9"/>
  <c r="W435" i="9" s="1"/>
  <c r="D442" i="9"/>
  <c r="D440" i="9" s="1"/>
  <c r="J442" i="9"/>
  <c r="J440" i="9" s="1"/>
  <c r="P442" i="9"/>
  <c r="P440" i="9" s="1"/>
  <c r="V442" i="9"/>
  <c r="V440" i="9" s="1"/>
  <c r="I447" i="9"/>
  <c r="I445" i="9" s="1"/>
  <c r="O447" i="9"/>
  <c r="O445" i="9" s="1"/>
  <c r="U447" i="9"/>
  <c r="U445" i="9" s="1"/>
  <c r="AA447" i="9"/>
  <c r="AA445" i="9" s="1"/>
  <c r="H452" i="9"/>
  <c r="H450" i="9" s="1"/>
  <c r="N452" i="9"/>
  <c r="N450" i="9" s="1"/>
  <c r="T452" i="9"/>
  <c r="T450" i="9" s="1"/>
  <c r="Z452" i="9"/>
  <c r="Z450" i="9" s="1"/>
  <c r="G457" i="9"/>
  <c r="G455" i="9" s="1"/>
  <c r="M457" i="9"/>
  <c r="M455" i="9" s="1"/>
  <c r="S457" i="9"/>
  <c r="S455" i="9" s="1"/>
  <c r="Y457" i="9"/>
  <c r="Y455" i="9" s="1"/>
  <c r="F462" i="9"/>
  <c r="F460" i="9" s="1"/>
  <c r="L462" i="9"/>
  <c r="L460" i="9" s="1"/>
  <c r="R462" i="9"/>
  <c r="R460" i="9" s="1"/>
  <c r="X462" i="9"/>
  <c r="X460" i="9" s="1"/>
  <c r="E467" i="9"/>
  <c r="E465" i="9" s="1"/>
  <c r="K467" i="9"/>
  <c r="K465" i="9" s="1"/>
  <c r="Q467" i="9"/>
  <c r="Q465" i="9" s="1"/>
  <c r="W467" i="9"/>
  <c r="W465" i="9" s="1"/>
  <c r="D472" i="9"/>
  <c r="D470" i="9" s="1"/>
  <c r="J472" i="9"/>
  <c r="J470" i="9" s="1"/>
  <c r="P472" i="9"/>
  <c r="P470" i="9" s="1"/>
  <c r="V472" i="9"/>
  <c r="V470" i="9" s="1"/>
  <c r="I477" i="9"/>
  <c r="I475" i="9" s="1"/>
  <c r="O477" i="9"/>
  <c r="O475" i="9" s="1"/>
  <c r="U477" i="9"/>
  <c r="U475" i="9" s="1"/>
  <c r="AA477" i="9"/>
  <c r="AA475" i="9" s="1"/>
  <c r="I511" i="9"/>
  <c r="I509" i="9" s="1"/>
  <c r="O511" i="9"/>
  <c r="O509" i="9" s="1"/>
  <c r="U511" i="9"/>
  <c r="AA511" i="9"/>
  <c r="AA509" i="9" s="1"/>
  <c r="H516" i="9"/>
  <c r="H514" i="9" s="1"/>
  <c r="N516" i="9"/>
  <c r="N514" i="9" s="1"/>
  <c r="T516" i="9"/>
  <c r="T514" i="9" s="1"/>
  <c r="Z516" i="9"/>
  <c r="Z514" i="9" s="1"/>
  <c r="G521" i="9"/>
  <c r="M521" i="9"/>
  <c r="M519" i="9" s="1"/>
  <c r="S521" i="9"/>
  <c r="S519" i="9" s="1"/>
  <c r="Y521" i="9"/>
  <c r="Y519" i="9" s="1"/>
  <c r="F526" i="9"/>
  <c r="F524" i="9" s="1"/>
  <c r="L526" i="9"/>
  <c r="L524" i="9" s="1"/>
  <c r="R526" i="9"/>
  <c r="X526" i="9"/>
  <c r="X524" i="9" s="1"/>
  <c r="E531" i="9"/>
  <c r="E529" i="9" s="1"/>
  <c r="K531" i="9"/>
  <c r="K529" i="9" s="1"/>
  <c r="Q531" i="9"/>
  <c r="Q529" i="9" s="1"/>
  <c r="W531" i="9"/>
  <c r="W529" i="9" s="1"/>
  <c r="D536" i="9"/>
  <c r="J536" i="9"/>
  <c r="J534" i="9" s="1"/>
  <c r="P536" i="9"/>
  <c r="P534" i="9" s="1"/>
  <c r="V536" i="9"/>
  <c r="V534" i="9" s="1"/>
  <c r="I541" i="9"/>
  <c r="I539" i="9" s="1"/>
  <c r="O541" i="9"/>
  <c r="O539" i="9" s="1"/>
  <c r="U541" i="9"/>
  <c r="AA541" i="9"/>
  <c r="AA539" i="9" s="1"/>
  <c r="H546" i="9"/>
  <c r="H544" i="9" s="1"/>
  <c r="N546" i="9"/>
  <c r="N544" i="9" s="1"/>
  <c r="T546" i="9"/>
  <c r="T544" i="9" s="1"/>
  <c r="Z546" i="9"/>
  <c r="Z544" i="9" s="1"/>
  <c r="G551" i="9"/>
  <c r="M551" i="9"/>
  <c r="M549" i="9" s="1"/>
  <c r="S551" i="9"/>
  <c r="S549" i="9" s="1"/>
  <c r="Y551" i="9"/>
  <c r="Y549" i="9" s="1"/>
  <c r="F556" i="9"/>
  <c r="F554" i="9" s="1"/>
  <c r="L556" i="9"/>
  <c r="L554" i="9" s="1"/>
  <c r="R556" i="9"/>
  <c r="X556" i="9"/>
  <c r="X554" i="9" s="1"/>
  <c r="E561" i="9"/>
  <c r="E559" i="9" s="1"/>
  <c r="K561" i="9"/>
  <c r="K559" i="9" s="1"/>
  <c r="Q561" i="9"/>
  <c r="Q559" i="9" s="1"/>
  <c r="W561" i="9"/>
  <c r="W559" i="9" s="1"/>
  <c r="D566" i="9"/>
  <c r="J566" i="9"/>
  <c r="J564" i="9" s="1"/>
  <c r="P566" i="9"/>
  <c r="P564" i="9" s="1"/>
  <c r="V566" i="9"/>
  <c r="V564" i="9" s="1"/>
  <c r="I571" i="9"/>
  <c r="I569" i="9" s="1"/>
  <c r="O571" i="9"/>
  <c r="O569" i="9" s="1"/>
  <c r="U571" i="9"/>
  <c r="AA571" i="9"/>
  <c r="AA569" i="9" s="1"/>
  <c r="H576" i="9"/>
  <c r="H574" i="9" s="1"/>
  <c r="N576" i="9"/>
  <c r="N574" i="9" s="1"/>
  <c r="T576" i="9"/>
  <c r="T574" i="9" s="1"/>
  <c r="Z576" i="9"/>
  <c r="Z574" i="9" s="1"/>
  <c r="G581" i="9"/>
  <c r="M581" i="9"/>
  <c r="M579" i="9" s="1"/>
  <c r="S581" i="9"/>
  <c r="S579" i="9" s="1"/>
  <c r="Y581" i="9"/>
  <c r="Y579" i="9" s="1"/>
  <c r="F586" i="9"/>
  <c r="F584" i="9" s="1"/>
  <c r="L586" i="9"/>
  <c r="L584" i="9" s="1"/>
  <c r="R586" i="9"/>
  <c r="X586" i="9"/>
  <c r="X584" i="9" s="1"/>
  <c r="E591" i="9"/>
  <c r="E589" i="9" s="1"/>
  <c r="K591" i="9"/>
  <c r="K589" i="9" s="1"/>
  <c r="Q591" i="9"/>
  <c r="Q589" i="9" s="1"/>
  <c r="W591" i="9"/>
  <c r="W589" i="9" s="1"/>
  <c r="D596" i="9"/>
  <c r="J596" i="9"/>
  <c r="J594" i="9" s="1"/>
  <c r="P596" i="9"/>
  <c r="P594" i="9" s="1"/>
  <c r="V596" i="9"/>
  <c r="V594" i="9" s="1"/>
  <c r="I601" i="9"/>
  <c r="I599" i="9" s="1"/>
  <c r="O601" i="9"/>
  <c r="O599" i="9" s="1"/>
  <c r="U601" i="9"/>
  <c r="AA601" i="9"/>
  <c r="AA599" i="9" s="1"/>
  <c r="H606" i="9"/>
  <c r="H604" i="9" s="1"/>
  <c r="N606" i="9"/>
  <c r="N604" i="9" s="1"/>
  <c r="T606" i="9"/>
  <c r="T604" i="9" s="1"/>
  <c r="Z606" i="9"/>
  <c r="Z604" i="9" s="1"/>
  <c r="G611" i="9"/>
  <c r="G609" i="9" s="1"/>
  <c r="M611" i="9"/>
  <c r="M609" i="9" s="1"/>
  <c r="S611" i="9"/>
  <c r="S609" i="9" s="1"/>
  <c r="Y611" i="9"/>
  <c r="Y609" i="9" s="1"/>
  <c r="F616" i="9"/>
  <c r="F614" i="9" s="1"/>
  <c r="L616" i="9"/>
  <c r="L614" i="9" s="1"/>
  <c r="R616" i="9"/>
  <c r="R614" i="9" s="1"/>
  <c r="X616" i="9"/>
  <c r="X614" i="9" s="1"/>
  <c r="E621" i="9"/>
  <c r="E619" i="9" s="1"/>
  <c r="K621" i="9"/>
  <c r="K619" i="9" s="1"/>
  <c r="Q621" i="9"/>
  <c r="Q619" i="9" s="1"/>
  <c r="W621" i="9"/>
  <c r="W619" i="9" s="1"/>
  <c r="D626" i="9"/>
  <c r="D624" i="9" s="1"/>
  <c r="J626" i="9"/>
  <c r="J624" i="9" s="1"/>
  <c r="P626" i="9"/>
  <c r="P624" i="9" s="1"/>
  <c r="V626" i="9"/>
  <c r="V624" i="9" s="1"/>
  <c r="I631" i="9"/>
  <c r="I629" i="9" s="1"/>
  <c r="O631" i="9"/>
  <c r="O629" i="9" s="1"/>
  <c r="U631" i="9"/>
  <c r="U629" i="9" s="1"/>
  <c r="AA631" i="9"/>
  <c r="AA629" i="9" s="1"/>
  <c r="H636" i="9"/>
  <c r="H634" i="9" s="1"/>
  <c r="N636" i="9"/>
  <c r="N634" i="9" s="1"/>
  <c r="T636" i="9"/>
  <c r="T634" i="9" s="1"/>
  <c r="Z636" i="9"/>
  <c r="Z634" i="9" s="1"/>
  <c r="M14" i="10"/>
  <c r="M12" i="10" s="1"/>
  <c r="S14" i="10"/>
  <c r="Y14" i="10"/>
  <c r="Y12" i="10" s="1"/>
  <c r="F19" i="10"/>
  <c r="F17" i="10" s="1"/>
  <c r="L19" i="10"/>
  <c r="R19" i="10"/>
  <c r="X19" i="10"/>
  <c r="F21" i="10"/>
  <c r="L21" i="10"/>
  <c r="R21" i="10"/>
  <c r="X21" i="10"/>
  <c r="E24" i="10"/>
  <c r="K24" i="10"/>
  <c r="Q24" i="10"/>
  <c r="W24" i="10"/>
  <c r="E26" i="10"/>
  <c r="K26" i="10"/>
  <c r="Q26" i="10"/>
  <c r="W26" i="10"/>
  <c r="D29" i="10"/>
  <c r="J29" i="10"/>
  <c r="P29" i="10"/>
  <c r="P27" i="10" s="1"/>
  <c r="V29" i="10"/>
  <c r="D31" i="10"/>
  <c r="J31" i="10"/>
  <c r="P31" i="10"/>
  <c r="V31" i="10"/>
  <c r="I34" i="10"/>
  <c r="I32" i="10" s="1"/>
  <c r="O34" i="10"/>
  <c r="U34" i="10"/>
  <c r="AA34" i="10"/>
  <c r="I36" i="10"/>
  <c r="O36" i="10"/>
  <c r="U36" i="10"/>
  <c r="AA36" i="10"/>
  <c r="H39" i="10"/>
  <c r="N39" i="10"/>
  <c r="T39" i="10"/>
  <c r="Z39" i="10"/>
  <c r="H41" i="10"/>
  <c r="N41" i="10"/>
  <c r="T41" i="10"/>
  <c r="Z41" i="10"/>
  <c r="G44" i="10"/>
  <c r="M44" i="10"/>
  <c r="S44" i="10"/>
  <c r="S42" i="10" s="1"/>
  <c r="Y44" i="10"/>
  <c r="G46" i="10"/>
  <c r="M46" i="10"/>
  <c r="S46" i="10"/>
  <c r="Y46" i="10"/>
  <c r="F49" i="10"/>
  <c r="F47" i="10" s="1"/>
  <c r="L49" i="10"/>
  <c r="R49" i="10"/>
  <c r="X49" i="10"/>
  <c r="F51" i="10"/>
  <c r="L51" i="10"/>
  <c r="R51" i="10"/>
  <c r="X51" i="10"/>
  <c r="E54" i="10"/>
  <c r="K54" i="10"/>
  <c r="Q54" i="10"/>
  <c r="W54" i="10"/>
  <c r="E56" i="10"/>
  <c r="K56" i="10"/>
  <c r="Q56" i="10"/>
  <c r="W56" i="10"/>
  <c r="D59" i="10"/>
  <c r="J59" i="10"/>
  <c r="P59" i="10"/>
  <c r="P57" i="10" s="1"/>
  <c r="V59" i="10"/>
  <c r="D61" i="10"/>
  <c r="J61" i="10"/>
  <c r="P61" i="10"/>
  <c r="V61" i="10"/>
  <c r="I64" i="10"/>
  <c r="I62" i="10" s="1"/>
  <c r="O64" i="10"/>
  <c r="U64" i="10"/>
  <c r="AA64" i="10"/>
  <c r="I66" i="10"/>
  <c r="O66" i="10"/>
  <c r="U66" i="10"/>
  <c r="AA66" i="10"/>
  <c r="H69" i="10"/>
  <c r="N69" i="10"/>
  <c r="T69" i="10"/>
  <c r="Z69" i="10"/>
  <c r="H71" i="10"/>
  <c r="N71" i="10"/>
  <c r="T71" i="10"/>
  <c r="Z71" i="10"/>
  <c r="G74" i="10"/>
  <c r="M74" i="10"/>
  <c r="M72" i="10" s="1"/>
  <c r="S74" i="10"/>
  <c r="S72" i="10" s="1"/>
  <c r="Y74" i="10"/>
  <c r="G76" i="10"/>
  <c r="M76" i="10"/>
  <c r="S76" i="10"/>
  <c r="Y76" i="10"/>
  <c r="F79" i="10"/>
  <c r="F77" i="10" s="1"/>
  <c r="L79" i="10"/>
  <c r="R79" i="10"/>
  <c r="X79" i="10"/>
  <c r="F81" i="10"/>
  <c r="L81" i="10"/>
  <c r="R81" i="10"/>
  <c r="X81" i="10"/>
  <c r="E84" i="10"/>
  <c r="K84" i="10"/>
  <c r="Q84" i="10"/>
  <c r="W84" i="10"/>
  <c r="W82" i="10" s="1"/>
  <c r="E86" i="10"/>
  <c r="K86" i="10"/>
  <c r="Q86" i="10"/>
  <c r="W86" i="10"/>
  <c r="D89" i="10"/>
  <c r="J89" i="10"/>
  <c r="J87" i="10" s="1"/>
  <c r="P89" i="10"/>
  <c r="P87" i="10" s="1"/>
  <c r="V89" i="10"/>
  <c r="D91" i="10"/>
  <c r="J91" i="10"/>
  <c r="P91" i="10"/>
  <c r="V91" i="10"/>
  <c r="I94" i="10"/>
  <c r="I92" i="10" s="1"/>
  <c r="O94" i="10"/>
  <c r="U94" i="10"/>
  <c r="AA94" i="10"/>
  <c r="I96" i="10"/>
  <c r="O96" i="10"/>
  <c r="U96" i="10"/>
  <c r="AA96" i="10"/>
  <c r="I99" i="10"/>
  <c r="P99" i="10"/>
  <c r="X99" i="10"/>
  <c r="G101" i="10"/>
  <c r="N101" i="10"/>
  <c r="U101" i="10"/>
  <c r="H104" i="10"/>
  <c r="H102" i="10" s="1"/>
  <c r="Q104" i="10"/>
  <c r="Z104" i="10"/>
  <c r="K106" i="10"/>
  <c r="T106" i="10"/>
  <c r="F109" i="10"/>
  <c r="N109" i="10"/>
  <c r="X109" i="10"/>
  <c r="J111" i="10"/>
  <c r="V111" i="10"/>
  <c r="I114" i="10"/>
  <c r="U114" i="10"/>
  <c r="I116" i="10"/>
  <c r="U116" i="10"/>
  <c r="F119" i="10"/>
  <c r="R119" i="10"/>
  <c r="F121" i="10"/>
  <c r="R121" i="10"/>
  <c r="D124" i="10"/>
  <c r="P124" i="10"/>
  <c r="D126" i="10"/>
  <c r="P126" i="10"/>
  <c r="O129" i="10"/>
  <c r="AA129" i="10"/>
  <c r="O131" i="10"/>
  <c r="AA131" i="10"/>
  <c r="N134" i="10"/>
  <c r="Z134" i="10"/>
  <c r="N136" i="10"/>
  <c r="Z136" i="10"/>
  <c r="G139" i="10"/>
  <c r="Y139" i="10"/>
  <c r="S141" i="10"/>
  <c r="S144" i="10"/>
  <c r="M146" i="10"/>
  <c r="Q149" i="10"/>
  <c r="K151" i="10"/>
  <c r="K154" i="10"/>
  <c r="E156" i="10"/>
  <c r="W156" i="10"/>
  <c r="J159" i="10"/>
  <c r="D161" i="10"/>
  <c r="V161" i="10"/>
  <c r="T170" i="10"/>
  <c r="T166" i="10" s="1"/>
  <c r="N175" i="10"/>
  <c r="N171" i="10" s="1"/>
  <c r="L180" i="10"/>
  <c r="L176" i="10" s="1"/>
  <c r="R185" i="10"/>
  <c r="R181" i="10" s="1"/>
  <c r="P190" i="10"/>
  <c r="J327" i="9"/>
  <c r="J325" i="9" s="1"/>
  <c r="P327" i="9"/>
  <c r="P325" i="9" s="1"/>
  <c r="V327" i="9"/>
  <c r="V325" i="9" s="1"/>
  <c r="I332" i="9"/>
  <c r="I330" i="9" s="1"/>
  <c r="O332" i="9"/>
  <c r="O330" i="9" s="1"/>
  <c r="U332" i="9"/>
  <c r="U330" i="9" s="1"/>
  <c r="AA332" i="9"/>
  <c r="AA330" i="9" s="1"/>
  <c r="H337" i="9"/>
  <c r="H335" i="9" s="1"/>
  <c r="N337" i="9"/>
  <c r="N335" i="9" s="1"/>
  <c r="T337" i="9"/>
  <c r="T335" i="9" s="1"/>
  <c r="Z337" i="9"/>
  <c r="Z335" i="9" s="1"/>
  <c r="G342" i="9"/>
  <c r="G340" i="9" s="1"/>
  <c r="M342" i="9"/>
  <c r="M340" i="9" s="1"/>
  <c r="S342" i="9"/>
  <c r="S340" i="9" s="1"/>
  <c r="Y342" i="9"/>
  <c r="Y340" i="9" s="1"/>
  <c r="F347" i="9"/>
  <c r="F345" i="9" s="1"/>
  <c r="L347" i="9"/>
  <c r="L345" i="9" s="1"/>
  <c r="R347" i="9"/>
  <c r="R345" i="9" s="1"/>
  <c r="X347" i="9"/>
  <c r="X345" i="9" s="1"/>
  <c r="E352" i="9"/>
  <c r="E350" i="9" s="1"/>
  <c r="K352" i="9"/>
  <c r="K350" i="9" s="1"/>
  <c r="Q352" i="9"/>
  <c r="Q350" i="9" s="1"/>
  <c r="W352" i="9"/>
  <c r="W350" i="9" s="1"/>
  <c r="D357" i="9"/>
  <c r="D355" i="9" s="1"/>
  <c r="J357" i="9"/>
  <c r="J355" i="9" s="1"/>
  <c r="P357" i="9"/>
  <c r="P355" i="9" s="1"/>
  <c r="V357" i="9"/>
  <c r="V355" i="9" s="1"/>
  <c r="I362" i="9"/>
  <c r="I360" i="9" s="1"/>
  <c r="O362" i="9"/>
  <c r="O360" i="9" s="1"/>
  <c r="U362" i="9"/>
  <c r="U360" i="9" s="1"/>
  <c r="AA362" i="9"/>
  <c r="AA360" i="9" s="1"/>
  <c r="H367" i="9"/>
  <c r="H365" i="9" s="1"/>
  <c r="N367" i="9"/>
  <c r="N365" i="9" s="1"/>
  <c r="T367" i="9"/>
  <c r="T365" i="9" s="1"/>
  <c r="Z367" i="9"/>
  <c r="Z365" i="9" s="1"/>
  <c r="G372" i="9"/>
  <c r="G370" i="9" s="1"/>
  <c r="M372" i="9"/>
  <c r="M370" i="9" s="1"/>
  <c r="S372" i="9"/>
  <c r="S370" i="9" s="1"/>
  <c r="Y372" i="9"/>
  <c r="Y370" i="9" s="1"/>
  <c r="F377" i="9"/>
  <c r="F375" i="9" s="1"/>
  <c r="L377" i="9"/>
  <c r="L375" i="9" s="1"/>
  <c r="R377" i="9"/>
  <c r="R375" i="9" s="1"/>
  <c r="X377" i="9"/>
  <c r="X375" i="9" s="1"/>
  <c r="E382" i="9"/>
  <c r="E380" i="9" s="1"/>
  <c r="K382" i="9"/>
  <c r="K380" i="9" s="1"/>
  <c r="Q382" i="9"/>
  <c r="Q380" i="9" s="1"/>
  <c r="W382" i="9"/>
  <c r="W380" i="9" s="1"/>
  <c r="D387" i="9"/>
  <c r="D385" i="9" s="1"/>
  <c r="J387" i="9"/>
  <c r="J385" i="9" s="1"/>
  <c r="P387" i="9"/>
  <c r="P385" i="9" s="1"/>
  <c r="V387" i="9"/>
  <c r="V385" i="9" s="1"/>
  <c r="I392" i="9"/>
  <c r="I390" i="9" s="1"/>
  <c r="O392" i="9"/>
  <c r="O390" i="9" s="1"/>
  <c r="U392" i="9"/>
  <c r="U390" i="9" s="1"/>
  <c r="AA392" i="9"/>
  <c r="AA390" i="9" s="1"/>
  <c r="H397" i="9"/>
  <c r="H395" i="9" s="1"/>
  <c r="N397" i="9"/>
  <c r="N395" i="9" s="1"/>
  <c r="T397" i="9"/>
  <c r="T395" i="9" s="1"/>
  <c r="Z397" i="9"/>
  <c r="Z395" i="9" s="1"/>
  <c r="G402" i="9"/>
  <c r="G400" i="9" s="1"/>
  <c r="M402" i="9"/>
  <c r="M400" i="9" s="1"/>
  <c r="S402" i="9"/>
  <c r="S400" i="9" s="1"/>
  <c r="Y402" i="9"/>
  <c r="Y400" i="9" s="1"/>
  <c r="F407" i="9"/>
  <c r="F405" i="9" s="1"/>
  <c r="L407" i="9"/>
  <c r="L405" i="9" s="1"/>
  <c r="R407" i="9"/>
  <c r="R405" i="9" s="1"/>
  <c r="X407" i="9"/>
  <c r="X405" i="9" s="1"/>
  <c r="E412" i="9"/>
  <c r="E410" i="9" s="1"/>
  <c r="K412" i="9"/>
  <c r="K410" i="9" s="1"/>
  <c r="Q412" i="9"/>
  <c r="Q410" i="9" s="1"/>
  <c r="W412" i="9"/>
  <c r="W410" i="9" s="1"/>
  <c r="D417" i="9"/>
  <c r="D415" i="9" s="1"/>
  <c r="J417" i="9"/>
  <c r="J415" i="9" s="1"/>
  <c r="P417" i="9"/>
  <c r="P415" i="9" s="1"/>
  <c r="V417" i="9"/>
  <c r="V415" i="9" s="1"/>
  <c r="I422" i="9"/>
  <c r="I420" i="9" s="1"/>
  <c r="O422" i="9"/>
  <c r="O420" i="9" s="1"/>
  <c r="U422" i="9"/>
  <c r="U420" i="9" s="1"/>
  <c r="AA422" i="9"/>
  <c r="AA420" i="9" s="1"/>
  <c r="H427" i="9"/>
  <c r="H425" i="9" s="1"/>
  <c r="N427" i="9"/>
  <c r="N425" i="9" s="1"/>
  <c r="T427" i="9"/>
  <c r="T425" i="9" s="1"/>
  <c r="Z427" i="9"/>
  <c r="Z425" i="9" s="1"/>
  <c r="G432" i="9"/>
  <c r="G430" i="9" s="1"/>
  <c r="M432" i="9"/>
  <c r="M430" i="9" s="1"/>
  <c r="S432" i="9"/>
  <c r="S430" i="9" s="1"/>
  <c r="Y432" i="9"/>
  <c r="Y430" i="9" s="1"/>
  <c r="F437" i="9"/>
  <c r="F435" i="9" s="1"/>
  <c r="L437" i="9"/>
  <c r="L435" i="9" s="1"/>
  <c r="R437" i="9"/>
  <c r="R435" i="9" s="1"/>
  <c r="X437" i="9"/>
  <c r="X435" i="9" s="1"/>
  <c r="E442" i="9"/>
  <c r="E440" i="9" s="1"/>
  <c r="K442" i="9"/>
  <c r="K440" i="9" s="1"/>
  <c r="Q442" i="9"/>
  <c r="Q440" i="9" s="1"/>
  <c r="W442" i="9"/>
  <c r="W440" i="9" s="1"/>
  <c r="D447" i="9"/>
  <c r="D445" i="9" s="1"/>
  <c r="J447" i="9"/>
  <c r="J445" i="9" s="1"/>
  <c r="P447" i="9"/>
  <c r="P445" i="9" s="1"/>
  <c r="V447" i="9"/>
  <c r="V445" i="9" s="1"/>
  <c r="I452" i="9"/>
  <c r="I450" i="9" s="1"/>
  <c r="O452" i="9"/>
  <c r="O450" i="9" s="1"/>
  <c r="U452" i="9"/>
  <c r="U450" i="9" s="1"/>
  <c r="AA452" i="9"/>
  <c r="AA450" i="9" s="1"/>
  <c r="H457" i="9"/>
  <c r="H455" i="9" s="1"/>
  <c r="N457" i="9"/>
  <c r="N455" i="9" s="1"/>
  <c r="T457" i="9"/>
  <c r="T455" i="9" s="1"/>
  <c r="Z457" i="9"/>
  <c r="Z455" i="9" s="1"/>
  <c r="G462" i="9"/>
  <c r="G460" i="9" s="1"/>
  <c r="M462" i="9"/>
  <c r="M460" i="9" s="1"/>
  <c r="S462" i="9"/>
  <c r="S460" i="9" s="1"/>
  <c r="Y462" i="9"/>
  <c r="Y460" i="9" s="1"/>
  <c r="F467" i="9"/>
  <c r="F465" i="9" s="1"/>
  <c r="L467" i="9"/>
  <c r="L465" i="9" s="1"/>
  <c r="R467" i="9"/>
  <c r="R465" i="9" s="1"/>
  <c r="X467" i="9"/>
  <c r="X465" i="9" s="1"/>
  <c r="E472" i="9"/>
  <c r="E470" i="9" s="1"/>
  <c r="K472" i="9"/>
  <c r="K470" i="9" s="1"/>
  <c r="Q472" i="9"/>
  <c r="Q470" i="9" s="1"/>
  <c r="W472" i="9"/>
  <c r="W470" i="9" s="1"/>
  <c r="D477" i="9"/>
  <c r="D475" i="9" s="1"/>
  <c r="J477" i="9"/>
  <c r="J475" i="9" s="1"/>
  <c r="P477" i="9"/>
  <c r="P475" i="9" s="1"/>
  <c r="V477" i="9"/>
  <c r="V475" i="9" s="1"/>
  <c r="H491" i="9"/>
  <c r="H489" i="9" s="1"/>
  <c r="N491" i="9"/>
  <c r="N489" i="9" s="1"/>
  <c r="T491" i="9"/>
  <c r="T489" i="9" s="1"/>
  <c r="Z491" i="9"/>
  <c r="Z489" i="9" s="1"/>
  <c r="G496" i="9"/>
  <c r="G494" i="9" s="1"/>
  <c r="M496" i="9"/>
  <c r="M494" i="9" s="1"/>
  <c r="S496" i="9"/>
  <c r="S494" i="9" s="1"/>
  <c r="Y496" i="9"/>
  <c r="Y494" i="9" s="1"/>
  <c r="F501" i="9"/>
  <c r="F499" i="9" s="1"/>
  <c r="L501" i="9"/>
  <c r="L499" i="9" s="1"/>
  <c r="R501" i="9"/>
  <c r="R499" i="9" s="1"/>
  <c r="X501" i="9"/>
  <c r="X499" i="9" s="1"/>
  <c r="E506" i="9"/>
  <c r="E504" i="9" s="1"/>
  <c r="K506" i="9"/>
  <c r="K504" i="9" s="1"/>
  <c r="Q506" i="9"/>
  <c r="Q504" i="9" s="1"/>
  <c r="W506" i="9"/>
  <c r="W504" i="9" s="1"/>
  <c r="D511" i="9"/>
  <c r="D509" i="9" s="1"/>
  <c r="J511" i="9"/>
  <c r="J509" i="9" s="1"/>
  <c r="P511" i="9"/>
  <c r="P509" i="9" s="1"/>
  <c r="V511" i="9"/>
  <c r="V509" i="9" s="1"/>
  <c r="I516" i="9"/>
  <c r="I514" i="9" s="1"/>
  <c r="O516" i="9"/>
  <c r="O514" i="9" s="1"/>
  <c r="U516" i="9"/>
  <c r="U514" i="9" s="1"/>
  <c r="AA516" i="9"/>
  <c r="AA514" i="9" s="1"/>
  <c r="H521" i="9"/>
  <c r="H519" i="9" s="1"/>
  <c r="N521" i="9"/>
  <c r="N519" i="9" s="1"/>
  <c r="T521" i="9"/>
  <c r="T519" i="9" s="1"/>
  <c r="Z521" i="9"/>
  <c r="Z519" i="9" s="1"/>
  <c r="G526" i="9"/>
  <c r="G524" i="9" s="1"/>
  <c r="M526" i="9"/>
  <c r="M524" i="9" s="1"/>
  <c r="S526" i="9"/>
  <c r="S524" i="9" s="1"/>
  <c r="Y526" i="9"/>
  <c r="Y524" i="9" s="1"/>
  <c r="F531" i="9"/>
  <c r="F529" i="9" s="1"/>
  <c r="L531" i="9"/>
  <c r="L529" i="9" s="1"/>
  <c r="R531" i="9"/>
  <c r="R529" i="9" s="1"/>
  <c r="X531" i="9"/>
  <c r="X529" i="9" s="1"/>
  <c r="E536" i="9"/>
  <c r="E534" i="9" s="1"/>
  <c r="K536" i="9"/>
  <c r="K534" i="9" s="1"/>
  <c r="Q536" i="9"/>
  <c r="Q534" i="9" s="1"/>
  <c r="W536" i="9"/>
  <c r="W534" i="9" s="1"/>
  <c r="D541" i="9"/>
  <c r="D539" i="9" s="1"/>
  <c r="J541" i="9"/>
  <c r="J539" i="9" s="1"/>
  <c r="P541" i="9"/>
  <c r="P539" i="9" s="1"/>
  <c r="V541" i="9"/>
  <c r="V539" i="9" s="1"/>
  <c r="I546" i="9"/>
  <c r="I544" i="9" s="1"/>
  <c r="O546" i="9"/>
  <c r="O544" i="9" s="1"/>
  <c r="U546" i="9"/>
  <c r="U544" i="9" s="1"/>
  <c r="AA546" i="9"/>
  <c r="AA544" i="9" s="1"/>
  <c r="H551" i="9"/>
  <c r="H549" i="9" s="1"/>
  <c r="N551" i="9"/>
  <c r="N549" i="9" s="1"/>
  <c r="T551" i="9"/>
  <c r="T549" i="9" s="1"/>
  <c r="Z551" i="9"/>
  <c r="Z549" i="9" s="1"/>
  <c r="G556" i="9"/>
  <c r="G554" i="9" s="1"/>
  <c r="M556" i="9"/>
  <c r="M554" i="9" s="1"/>
  <c r="S556" i="9"/>
  <c r="S554" i="9" s="1"/>
  <c r="Y556" i="9"/>
  <c r="Y554" i="9" s="1"/>
  <c r="F561" i="9"/>
  <c r="F559" i="9" s="1"/>
  <c r="L561" i="9"/>
  <c r="L559" i="9" s="1"/>
  <c r="R561" i="9"/>
  <c r="R559" i="9" s="1"/>
  <c r="X561" i="9"/>
  <c r="X559" i="9" s="1"/>
  <c r="E566" i="9"/>
  <c r="E564" i="9" s="1"/>
  <c r="K566" i="9"/>
  <c r="K564" i="9" s="1"/>
  <c r="Q566" i="9"/>
  <c r="Q564" i="9" s="1"/>
  <c r="W566" i="9"/>
  <c r="W564" i="9" s="1"/>
  <c r="D571" i="9"/>
  <c r="D569" i="9" s="1"/>
  <c r="J571" i="9"/>
  <c r="J569" i="9" s="1"/>
  <c r="P571" i="9"/>
  <c r="P569" i="9" s="1"/>
  <c r="V571" i="9"/>
  <c r="V569" i="9" s="1"/>
  <c r="I576" i="9"/>
  <c r="I574" i="9" s="1"/>
  <c r="O576" i="9"/>
  <c r="O574" i="9" s="1"/>
  <c r="U576" i="9"/>
  <c r="U574" i="9" s="1"/>
  <c r="AA576" i="9"/>
  <c r="AA574" i="9" s="1"/>
  <c r="H581" i="9"/>
  <c r="H579" i="9" s="1"/>
  <c r="N581" i="9"/>
  <c r="N579" i="9" s="1"/>
  <c r="T581" i="9"/>
  <c r="T579" i="9" s="1"/>
  <c r="Z581" i="9"/>
  <c r="Z579" i="9" s="1"/>
  <c r="G586" i="9"/>
  <c r="G584" i="9" s="1"/>
  <c r="M586" i="9"/>
  <c r="M584" i="9" s="1"/>
  <c r="S586" i="9"/>
  <c r="S584" i="9" s="1"/>
  <c r="Y586" i="9"/>
  <c r="Y584" i="9" s="1"/>
  <c r="F591" i="9"/>
  <c r="F589" i="9" s="1"/>
  <c r="L591" i="9"/>
  <c r="L589" i="9" s="1"/>
  <c r="R591" i="9"/>
  <c r="R589" i="9" s="1"/>
  <c r="X591" i="9"/>
  <c r="X589" i="9" s="1"/>
  <c r="E596" i="9"/>
  <c r="E594" i="9" s="1"/>
  <c r="K596" i="9"/>
  <c r="K594" i="9" s="1"/>
  <c r="Q596" i="9"/>
  <c r="Q594" i="9" s="1"/>
  <c r="W596" i="9"/>
  <c r="W594" i="9" s="1"/>
  <c r="D601" i="9"/>
  <c r="D599" i="9" s="1"/>
  <c r="J601" i="9"/>
  <c r="J599" i="9" s="1"/>
  <c r="P601" i="9"/>
  <c r="P599" i="9" s="1"/>
  <c r="V601" i="9"/>
  <c r="V599" i="9" s="1"/>
  <c r="I606" i="9"/>
  <c r="I604" i="9" s="1"/>
  <c r="O606" i="9"/>
  <c r="O604" i="9" s="1"/>
  <c r="U606" i="9"/>
  <c r="U604" i="9" s="1"/>
  <c r="AA606" i="9"/>
  <c r="AA604" i="9" s="1"/>
  <c r="H611" i="9"/>
  <c r="H609" i="9" s="1"/>
  <c r="N611" i="9"/>
  <c r="N609" i="9" s="1"/>
  <c r="T611" i="9"/>
  <c r="T609" i="9" s="1"/>
  <c r="Z611" i="9"/>
  <c r="Z609" i="9" s="1"/>
  <c r="G616" i="9"/>
  <c r="G614" i="9" s="1"/>
  <c r="M616" i="9"/>
  <c r="M614" i="9" s="1"/>
  <c r="S616" i="9"/>
  <c r="S614" i="9" s="1"/>
  <c r="Y616" i="9"/>
  <c r="Y614" i="9" s="1"/>
  <c r="F621" i="9"/>
  <c r="F619" i="9" s="1"/>
  <c r="L621" i="9"/>
  <c r="L619" i="9" s="1"/>
  <c r="R621" i="9"/>
  <c r="R619" i="9" s="1"/>
  <c r="X621" i="9"/>
  <c r="X619" i="9" s="1"/>
  <c r="E626" i="9"/>
  <c r="E624" i="9" s="1"/>
  <c r="K626" i="9"/>
  <c r="K624" i="9" s="1"/>
  <c r="Q626" i="9"/>
  <c r="Q624" i="9" s="1"/>
  <c r="W626" i="9"/>
  <c r="W624" i="9" s="1"/>
  <c r="D631" i="9"/>
  <c r="D629" i="9" s="1"/>
  <c r="J631" i="9"/>
  <c r="J629" i="9" s="1"/>
  <c r="P631" i="9"/>
  <c r="P629" i="9" s="1"/>
  <c r="V631" i="9"/>
  <c r="V629" i="9" s="1"/>
  <c r="I636" i="9"/>
  <c r="I634" i="9" s="1"/>
  <c r="O636" i="9"/>
  <c r="O634" i="9" s="1"/>
  <c r="U636" i="9"/>
  <c r="U634" i="9" s="1"/>
  <c r="AA636" i="9"/>
  <c r="AA634" i="9" s="1"/>
  <c r="E644" i="9"/>
  <c r="E643" i="9" s="1"/>
  <c r="I9" i="10"/>
  <c r="I7" i="10" s="1"/>
  <c r="O9" i="10"/>
  <c r="O7" i="10" s="1"/>
  <c r="U9" i="10"/>
  <c r="AA9" i="10"/>
  <c r="AA7" i="10" s="1"/>
  <c r="H14" i="10"/>
  <c r="N14" i="10"/>
  <c r="T14" i="10"/>
  <c r="Z14" i="10"/>
  <c r="H16" i="10"/>
  <c r="N16" i="10"/>
  <c r="T16" i="10"/>
  <c r="Z16" i="10"/>
  <c r="G19" i="10"/>
  <c r="M19" i="10"/>
  <c r="S19" i="10"/>
  <c r="Y19" i="10"/>
  <c r="G21" i="10"/>
  <c r="M21" i="10"/>
  <c r="S21" i="10"/>
  <c r="Y21" i="10"/>
  <c r="F24" i="10"/>
  <c r="L24" i="10"/>
  <c r="R24" i="10"/>
  <c r="X24" i="10"/>
  <c r="F26" i="10"/>
  <c r="L26" i="10"/>
  <c r="R26" i="10"/>
  <c r="X26" i="10"/>
  <c r="E29" i="10"/>
  <c r="K29" i="10"/>
  <c r="Q29" i="10"/>
  <c r="W29" i="10"/>
  <c r="E31" i="10"/>
  <c r="K31" i="10"/>
  <c r="Q31" i="10"/>
  <c r="W31" i="10"/>
  <c r="D34" i="10"/>
  <c r="J34" i="10"/>
  <c r="P34" i="10"/>
  <c r="V34" i="10"/>
  <c r="D36" i="10"/>
  <c r="J36" i="10"/>
  <c r="P36" i="10"/>
  <c r="V36" i="10"/>
  <c r="I39" i="10"/>
  <c r="O39" i="10"/>
  <c r="U39" i="10"/>
  <c r="AA39" i="10"/>
  <c r="I41" i="10"/>
  <c r="O41" i="10"/>
  <c r="U41" i="10"/>
  <c r="AA41" i="10"/>
  <c r="H44" i="10"/>
  <c r="N44" i="10"/>
  <c r="T44" i="10"/>
  <c r="Z44" i="10"/>
  <c r="H46" i="10"/>
  <c r="N46" i="10"/>
  <c r="T46" i="10"/>
  <c r="Z46" i="10"/>
  <c r="G49" i="10"/>
  <c r="M49" i="10"/>
  <c r="S49" i="10"/>
  <c r="Y49" i="10"/>
  <c r="G51" i="10"/>
  <c r="M51" i="10"/>
  <c r="S51" i="10"/>
  <c r="Y51" i="10"/>
  <c r="F54" i="10"/>
  <c r="L54" i="10"/>
  <c r="R54" i="10"/>
  <c r="X54" i="10"/>
  <c r="F56" i="10"/>
  <c r="L56" i="10"/>
  <c r="R56" i="10"/>
  <c r="X56" i="10"/>
  <c r="E59" i="10"/>
  <c r="K59" i="10"/>
  <c r="Q59" i="10"/>
  <c r="W59" i="10"/>
  <c r="E61" i="10"/>
  <c r="K61" i="10"/>
  <c r="Q61" i="10"/>
  <c r="W61" i="10"/>
  <c r="D64" i="10"/>
  <c r="J64" i="10"/>
  <c r="P64" i="10"/>
  <c r="V64" i="10"/>
  <c r="D66" i="10"/>
  <c r="J66" i="10"/>
  <c r="P66" i="10"/>
  <c r="V66" i="10"/>
  <c r="I69" i="10"/>
  <c r="O69" i="10"/>
  <c r="U69" i="10"/>
  <c r="AA69" i="10"/>
  <c r="I71" i="10"/>
  <c r="O71" i="10"/>
  <c r="U71" i="10"/>
  <c r="AA71" i="10"/>
  <c r="H74" i="10"/>
  <c r="N74" i="10"/>
  <c r="T74" i="10"/>
  <c r="Z74" i="10"/>
  <c r="H76" i="10"/>
  <c r="N76" i="10"/>
  <c r="T76" i="10"/>
  <c r="Z76" i="10"/>
  <c r="G79" i="10"/>
  <c r="M79" i="10"/>
  <c r="S79" i="10"/>
  <c r="Y79" i="10"/>
  <c r="G81" i="10"/>
  <c r="M81" i="10"/>
  <c r="S81" i="10"/>
  <c r="Y81" i="10"/>
  <c r="F84" i="10"/>
  <c r="L84" i="10"/>
  <c r="L82" i="10" s="1"/>
  <c r="R84" i="10"/>
  <c r="X84" i="10"/>
  <c r="F86" i="10"/>
  <c r="L86" i="10"/>
  <c r="R86" i="10"/>
  <c r="X86" i="10"/>
  <c r="E89" i="10"/>
  <c r="K89" i="10"/>
  <c r="Q89" i="10"/>
  <c r="W89" i="10"/>
  <c r="E91" i="10"/>
  <c r="K91" i="10"/>
  <c r="Q91" i="10"/>
  <c r="W91" i="10"/>
  <c r="D94" i="10"/>
  <c r="J94" i="10"/>
  <c r="P94" i="10"/>
  <c r="V94" i="10"/>
  <c r="V92" i="10" s="1"/>
  <c r="D96" i="10"/>
  <c r="J96" i="10"/>
  <c r="P96" i="10"/>
  <c r="V96" i="10"/>
  <c r="J99" i="10"/>
  <c r="R99" i="10"/>
  <c r="Y99" i="10"/>
  <c r="H101" i="10"/>
  <c r="O101" i="10"/>
  <c r="V101" i="10"/>
  <c r="I104" i="10"/>
  <c r="I102" i="10" s="1"/>
  <c r="S104" i="10"/>
  <c r="S102" i="10" s="1"/>
  <c r="AA104" i="10"/>
  <c r="M106" i="10"/>
  <c r="U106" i="10"/>
  <c r="G109" i="10"/>
  <c r="P109" i="10"/>
  <c r="Y109" i="10"/>
  <c r="M111" i="10"/>
  <c r="Y111" i="10"/>
  <c r="L114" i="10"/>
  <c r="X114" i="10"/>
  <c r="L116" i="10"/>
  <c r="X116" i="10"/>
  <c r="H119" i="10"/>
  <c r="T119" i="10"/>
  <c r="H121" i="10"/>
  <c r="T121" i="10"/>
  <c r="E124" i="10"/>
  <c r="Q124" i="10"/>
  <c r="E126" i="10"/>
  <c r="Q126" i="10"/>
  <c r="D129" i="10"/>
  <c r="P129" i="10"/>
  <c r="D131" i="10"/>
  <c r="P131" i="10"/>
  <c r="O134" i="10"/>
  <c r="AA134" i="10"/>
  <c r="O136" i="10"/>
  <c r="AA136" i="10"/>
  <c r="H139" i="10"/>
  <c r="Z139" i="10"/>
  <c r="T141" i="10"/>
  <c r="F144" i="10"/>
  <c r="X144" i="10"/>
  <c r="R146" i="10"/>
  <c r="R149" i="10"/>
  <c r="L151" i="10"/>
  <c r="P154" i="10"/>
  <c r="J156" i="10"/>
  <c r="I161" i="10"/>
  <c r="AA161" i="10"/>
  <c r="U170" i="10"/>
  <c r="S175" i="10"/>
  <c r="M180" i="10"/>
  <c r="M176" i="10" s="1"/>
  <c r="E185" i="10"/>
  <c r="E181" i="10" s="1"/>
  <c r="W185" i="10"/>
  <c r="W181" i="10" s="1"/>
  <c r="E327" i="9"/>
  <c r="E325" i="9" s="1"/>
  <c r="K327" i="9"/>
  <c r="K325" i="9" s="1"/>
  <c r="Q327" i="9"/>
  <c r="Q325" i="9" s="1"/>
  <c r="W327" i="9"/>
  <c r="W325" i="9" s="1"/>
  <c r="D332" i="9"/>
  <c r="D330" i="9" s="1"/>
  <c r="J332" i="9"/>
  <c r="J330" i="9" s="1"/>
  <c r="P332" i="9"/>
  <c r="P330" i="9" s="1"/>
  <c r="V332" i="9"/>
  <c r="V330" i="9" s="1"/>
  <c r="I337" i="9"/>
  <c r="I335" i="9" s="1"/>
  <c r="O337" i="9"/>
  <c r="O335" i="9" s="1"/>
  <c r="U337" i="9"/>
  <c r="U335" i="9" s="1"/>
  <c r="AA337" i="9"/>
  <c r="AA335" i="9" s="1"/>
  <c r="H342" i="9"/>
  <c r="H340" i="9" s="1"/>
  <c r="N342" i="9"/>
  <c r="N340" i="9" s="1"/>
  <c r="T342" i="9"/>
  <c r="T340" i="9" s="1"/>
  <c r="Z342" i="9"/>
  <c r="Z340" i="9" s="1"/>
  <c r="G347" i="9"/>
  <c r="G345" i="9" s="1"/>
  <c r="M347" i="9"/>
  <c r="M345" i="9" s="1"/>
  <c r="S347" i="9"/>
  <c r="S345" i="9" s="1"/>
  <c r="Y347" i="9"/>
  <c r="Y345" i="9" s="1"/>
  <c r="F352" i="9"/>
  <c r="F350" i="9" s="1"/>
  <c r="L352" i="9"/>
  <c r="L350" i="9" s="1"/>
  <c r="R352" i="9"/>
  <c r="R350" i="9" s="1"/>
  <c r="X352" i="9"/>
  <c r="X350" i="9" s="1"/>
  <c r="E357" i="9"/>
  <c r="E355" i="9" s="1"/>
  <c r="K357" i="9"/>
  <c r="K355" i="9" s="1"/>
  <c r="Q357" i="9"/>
  <c r="Q355" i="9" s="1"/>
  <c r="W357" i="9"/>
  <c r="W355" i="9" s="1"/>
  <c r="D362" i="9"/>
  <c r="D360" i="9" s="1"/>
  <c r="J362" i="9"/>
  <c r="J360" i="9" s="1"/>
  <c r="P362" i="9"/>
  <c r="P360" i="9" s="1"/>
  <c r="V362" i="9"/>
  <c r="V360" i="9" s="1"/>
  <c r="I367" i="9"/>
  <c r="I365" i="9" s="1"/>
  <c r="O367" i="9"/>
  <c r="O365" i="9" s="1"/>
  <c r="U367" i="9"/>
  <c r="U365" i="9" s="1"/>
  <c r="AA367" i="9"/>
  <c r="AA365" i="9" s="1"/>
  <c r="H372" i="9"/>
  <c r="H370" i="9" s="1"/>
  <c r="N372" i="9"/>
  <c r="N370" i="9" s="1"/>
  <c r="T372" i="9"/>
  <c r="T370" i="9" s="1"/>
  <c r="Z372" i="9"/>
  <c r="Z370" i="9" s="1"/>
  <c r="G377" i="9"/>
  <c r="G375" i="9" s="1"/>
  <c r="M377" i="9"/>
  <c r="M375" i="9" s="1"/>
  <c r="S377" i="9"/>
  <c r="S375" i="9" s="1"/>
  <c r="Y377" i="9"/>
  <c r="Y375" i="9" s="1"/>
  <c r="F382" i="9"/>
  <c r="F380" i="9" s="1"/>
  <c r="L382" i="9"/>
  <c r="L380" i="9" s="1"/>
  <c r="R382" i="9"/>
  <c r="R380" i="9" s="1"/>
  <c r="X382" i="9"/>
  <c r="X380" i="9" s="1"/>
  <c r="E387" i="9"/>
  <c r="E385" i="9" s="1"/>
  <c r="K387" i="9"/>
  <c r="K385" i="9" s="1"/>
  <c r="Q387" i="9"/>
  <c r="Q385" i="9" s="1"/>
  <c r="W387" i="9"/>
  <c r="W385" i="9" s="1"/>
  <c r="D392" i="9"/>
  <c r="D390" i="9" s="1"/>
  <c r="J392" i="9"/>
  <c r="J390" i="9" s="1"/>
  <c r="P392" i="9"/>
  <c r="P390" i="9" s="1"/>
  <c r="V392" i="9"/>
  <c r="V390" i="9" s="1"/>
  <c r="I397" i="9"/>
  <c r="I395" i="9" s="1"/>
  <c r="O397" i="9"/>
  <c r="O395" i="9" s="1"/>
  <c r="U397" i="9"/>
  <c r="U395" i="9" s="1"/>
  <c r="AA397" i="9"/>
  <c r="AA395" i="9" s="1"/>
  <c r="H402" i="9"/>
  <c r="H400" i="9" s="1"/>
  <c r="N402" i="9"/>
  <c r="N400" i="9" s="1"/>
  <c r="T402" i="9"/>
  <c r="T400" i="9" s="1"/>
  <c r="Z402" i="9"/>
  <c r="Z400" i="9" s="1"/>
  <c r="G407" i="9"/>
  <c r="G405" i="9" s="1"/>
  <c r="M407" i="9"/>
  <c r="M405" i="9" s="1"/>
  <c r="S407" i="9"/>
  <c r="S405" i="9" s="1"/>
  <c r="Y407" i="9"/>
  <c r="Y405" i="9" s="1"/>
  <c r="F412" i="9"/>
  <c r="F410" i="9" s="1"/>
  <c r="L412" i="9"/>
  <c r="L410" i="9" s="1"/>
  <c r="R412" i="9"/>
  <c r="R410" i="9" s="1"/>
  <c r="X412" i="9"/>
  <c r="X410" i="9" s="1"/>
  <c r="E417" i="9"/>
  <c r="E415" i="9" s="1"/>
  <c r="K417" i="9"/>
  <c r="K415" i="9" s="1"/>
  <c r="Q417" i="9"/>
  <c r="Q415" i="9" s="1"/>
  <c r="W417" i="9"/>
  <c r="W415" i="9" s="1"/>
  <c r="D422" i="9"/>
  <c r="D420" i="9" s="1"/>
  <c r="J422" i="9"/>
  <c r="J420" i="9" s="1"/>
  <c r="P422" i="9"/>
  <c r="P420" i="9" s="1"/>
  <c r="V422" i="9"/>
  <c r="V420" i="9" s="1"/>
  <c r="I427" i="9"/>
  <c r="I425" i="9" s="1"/>
  <c r="O427" i="9"/>
  <c r="O425" i="9" s="1"/>
  <c r="U427" i="9"/>
  <c r="U425" i="9" s="1"/>
  <c r="AA427" i="9"/>
  <c r="AA425" i="9" s="1"/>
  <c r="H432" i="9"/>
  <c r="H430" i="9" s="1"/>
  <c r="N432" i="9"/>
  <c r="N430" i="9" s="1"/>
  <c r="T432" i="9"/>
  <c r="T430" i="9" s="1"/>
  <c r="Z432" i="9"/>
  <c r="Z430" i="9" s="1"/>
  <c r="G437" i="9"/>
  <c r="G435" i="9" s="1"/>
  <c r="M437" i="9"/>
  <c r="M435" i="9" s="1"/>
  <c r="S437" i="9"/>
  <c r="S435" i="9" s="1"/>
  <c r="Y437" i="9"/>
  <c r="Y435" i="9" s="1"/>
  <c r="F442" i="9"/>
  <c r="F440" i="9" s="1"/>
  <c r="L442" i="9"/>
  <c r="L440" i="9" s="1"/>
  <c r="R442" i="9"/>
  <c r="R440" i="9" s="1"/>
  <c r="X442" i="9"/>
  <c r="X440" i="9" s="1"/>
  <c r="E447" i="9"/>
  <c r="E445" i="9" s="1"/>
  <c r="K447" i="9"/>
  <c r="K445" i="9" s="1"/>
  <c r="Q447" i="9"/>
  <c r="Q445" i="9" s="1"/>
  <c r="W447" i="9"/>
  <c r="W445" i="9" s="1"/>
  <c r="D452" i="9"/>
  <c r="D450" i="9" s="1"/>
  <c r="J452" i="9"/>
  <c r="J450" i="9" s="1"/>
  <c r="P452" i="9"/>
  <c r="P450" i="9" s="1"/>
  <c r="V452" i="9"/>
  <c r="V450" i="9" s="1"/>
  <c r="I457" i="9"/>
  <c r="I455" i="9" s="1"/>
  <c r="O457" i="9"/>
  <c r="O455" i="9" s="1"/>
  <c r="U457" i="9"/>
  <c r="U455" i="9" s="1"/>
  <c r="AA457" i="9"/>
  <c r="AA455" i="9" s="1"/>
  <c r="H462" i="9"/>
  <c r="H460" i="9" s="1"/>
  <c r="N462" i="9"/>
  <c r="N460" i="9" s="1"/>
  <c r="T462" i="9"/>
  <c r="T460" i="9" s="1"/>
  <c r="Z462" i="9"/>
  <c r="Z460" i="9" s="1"/>
  <c r="G467" i="9"/>
  <c r="G465" i="9" s="1"/>
  <c r="M467" i="9"/>
  <c r="M465" i="9" s="1"/>
  <c r="S467" i="9"/>
  <c r="S465" i="9" s="1"/>
  <c r="Y467" i="9"/>
  <c r="Y465" i="9" s="1"/>
  <c r="F472" i="9"/>
  <c r="F470" i="9" s="1"/>
  <c r="L472" i="9"/>
  <c r="L470" i="9" s="1"/>
  <c r="R472" i="9"/>
  <c r="R470" i="9" s="1"/>
  <c r="X472" i="9"/>
  <c r="X470" i="9" s="1"/>
  <c r="E477" i="9"/>
  <c r="E475" i="9" s="1"/>
  <c r="K477" i="9"/>
  <c r="K475" i="9" s="1"/>
  <c r="Q477" i="9"/>
  <c r="Q475" i="9" s="1"/>
  <c r="W477" i="9"/>
  <c r="W475" i="9" s="1"/>
  <c r="J486" i="9"/>
  <c r="J484" i="9" s="1"/>
  <c r="P486" i="9"/>
  <c r="P484" i="9" s="1"/>
  <c r="V486" i="9"/>
  <c r="V484" i="9" s="1"/>
  <c r="I491" i="9"/>
  <c r="I489" i="9" s="1"/>
  <c r="O491" i="9"/>
  <c r="O489" i="9" s="1"/>
  <c r="U491" i="9"/>
  <c r="U489" i="9" s="1"/>
  <c r="AA491" i="9"/>
  <c r="AA489" i="9" s="1"/>
  <c r="H496" i="9"/>
  <c r="H494" i="9" s="1"/>
  <c r="N496" i="9"/>
  <c r="N494" i="9" s="1"/>
  <c r="T496" i="9"/>
  <c r="T494" i="9" s="1"/>
  <c r="Z496" i="9"/>
  <c r="Z494" i="9" s="1"/>
  <c r="G501" i="9"/>
  <c r="G499" i="9" s="1"/>
  <c r="M501" i="9"/>
  <c r="M499" i="9" s="1"/>
  <c r="S501" i="9"/>
  <c r="S499" i="9" s="1"/>
  <c r="Y501" i="9"/>
  <c r="Y499" i="9" s="1"/>
  <c r="F506" i="9"/>
  <c r="F504" i="9" s="1"/>
  <c r="L506" i="9"/>
  <c r="L504" i="9" s="1"/>
  <c r="R506" i="9"/>
  <c r="R504" i="9" s="1"/>
  <c r="X506" i="9"/>
  <c r="X504" i="9" s="1"/>
  <c r="E511" i="9"/>
  <c r="E509" i="9" s="1"/>
  <c r="K511" i="9"/>
  <c r="K509" i="9" s="1"/>
  <c r="Q511" i="9"/>
  <c r="Q509" i="9" s="1"/>
  <c r="W511" i="9"/>
  <c r="W509" i="9" s="1"/>
  <c r="D516" i="9"/>
  <c r="D514" i="9" s="1"/>
  <c r="J516" i="9"/>
  <c r="J514" i="9" s="1"/>
  <c r="P516" i="9"/>
  <c r="P514" i="9" s="1"/>
  <c r="V516" i="9"/>
  <c r="V514" i="9" s="1"/>
  <c r="I521" i="9"/>
  <c r="I519" i="9" s="1"/>
  <c r="O521" i="9"/>
  <c r="O519" i="9" s="1"/>
  <c r="U521" i="9"/>
  <c r="U519" i="9" s="1"/>
  <c r="AA521" i="9"/>
  <c r="AA519" i="9" s="1"/>
  <c r="H526" i="9"/>
  <c r="H524" i="9" s="1"/>
  <c r="N526" i="9"/>
  <c r="N524" i="9" s="1"/>
  <c r="T526" i="9"/>
  <c r="T524" i="9" s="1"/>
  <c r="Z526" i="9"/>
  <c r="Z524" i="9" s="1"/>
  <c r="G531" i="9"/>
  <c r="G529" i="9" s="1"/>
  <c r="M531" i="9"/>
  <c r="M529" i="9" s="1"/>
  <c r="S531" i="9"/>
  <c r="S529" i="9" s="1"/>
  <c r="Y531" i="9"/>
  <c r="Y529" i="9" s="1"/>
  <c r="F536" i="9"/>
  <c r="F534" i="9" s="1"/>
  <c r="L536" i="9"/>
  <c r="L534" i="9" s="1"/>
  <c r="R536" i="9"/>
  <c r="R534" i="9" s="1"/>
  <c r="X536" i="9"/>
  <c r="X534" i="9" s="1"/>
  <c r="E541" i="9"/>
  <c r="E539" i="9" s="1"/>
  <c r="K541" i="9"/>
  <c r="K539" i="9" s="1"/>
  <c r="Q541" i="9"/>
  <c r="Q539" i="9" s="1"/>
  <c r="W541" i="9"/>
  <c r="W539" i="9" s="1"/>
  <c r="D546" i="9"/>
  <c r="D544" i="9" s="1"/>
  <c r="J546" i="9"/>
  <c r="J544" i="9" s="1"/>
  <c r="P546" i="9"/>
  <c r="P544" i="9" s="1"/>
  <c r="V546" i="9"/>
  <c r="V544" i="9" s="1"/>
  <c r="I551" i="9"/>
  <c r="I549" i="9" s="1"/>
  <c r="O551" i="9"/>
  <c r="O549" i="9" s="1"/>
  <c r="U551" i="9"/>
  <c r="U549" i="9" s="1"/>
  <c r="AA551" i="9"/>
  <c r="AA549" i="9" s="1"/>
  <c r="H556" i="9"/>
  <c r="H554" i="9" s="1"/>
  <c r="N556" i="9"/>
  <c r="N554" i="9" s="1"/>
  <c r="T556" i="9"/>
  <c r="T554" i="9" s="1"/>
  <c r="Z556" i="9"/>
  <c r="Z554" i="9" s="1"/>
  <c r="G561" i="9"/>
  <c r="G559" i="9" s="1"/>
  <c r="M561" i="9"/>
  <c r="M559" i="9" s="1"/>
  <c r="S561" i="9"/>
  <c r="S559" i="9" s="1"/>
  <c r="Y561" i="9"/>
  <c r="Y559" i="9" s="1"/>
  <c r="F566" i="9"/>
  <c r="F564" i="9" s="1"/>
  <c r="L566" i="9"/>
  <c r="L564" i="9" s="1"/>
  <c r="R566" i="9"/>
  <c r="R564" i="9" s="1"/>
  <c r="X566" i="9"/>
  <c r="X564" i="9" s="1"/>
  <c r="E571" i="9"/>
  <c r="E569" i="9" s="1"/>
  <c r="K571" i="9"/>
  <c r="K569" i="9" s="1"/>
  <c r="Q571" i="9"/>
  <c r="Q569" i="9" s="1"/>
  <c r="W571" i="9"/>
  <c r="W569" i="9" s="1"/>
  <c r="D576" i="9"/>
  <c r="D574" i="9" s="1"/>
  <c r="J576" i="9"/>
  <c r="J574" i="9" s="1"/>
  <c r="P576" i="9"/>
  <c r="P574" i="9" s="1"/>
  <c r="V576" i="9"/>
  <c r="V574" i="9" s="1"/>
  <c r="I581" i="9"/>
  <c r="I579" i="9" s="1"/>
  <c r="O581" i="9"/>
  <c r="O579" i="9" s="1"/>
  <c r="U581" i="9"/>
  <c r="U579" i="9" s="1"/>
  <c r="AA581" i="9"/>
  <c r="AA579" i="9" s="1"/>
  <c r="H586" i="9"/>
  <c r="H584" i="9" s="1"/>
  <c r="N586" i="9"/>
  <c r="N584" i="9" s="1"/>
  <c r="T586" i="9"/>
  <c r="T584" i="9" s="1"/>
  <c r="Z586" i="9"/>
  <c r="Z584" i="9" s="1"/>
  <c r="G591" i="9"/>
  <c r="G589" i="9" s="1"/>
  <c r="M591" i="9"/>
  <c r="M589" i="9" s="1"/>
  <c r="S591" i="9"/>
  <c r="S589" i="9" s="1"/>
  <c r="Y591" i="9"/>
  <c r="Y589" i="9" s="1"/>
  <c r="F596" i="9"/>
  <c r="F594" i="9" s="1"/>
  <c r="L596" i="9"/>
  <c r="L594" i="9" s="1"/>
  <c r="R596" i="9"/>
  <c r="R594" i="9" s="1"/>
  <c r="X596" i="9"/>
  <c r="X594" i="9" s="1"/>
  <c r="E601" i="9"/>
  <c r="E599" i="9" s="1"/>
  <c r="K601" i="9"/>
  <c r="K599" i="9" s="1"/>
  <c r="Q601" i="9"/>
  <c r="Q599" i="9" s="1"/>
  <c r="W601" i="9"/>
  <c r="W599" i="9" s="1"/>
  <c r="D606" i="9"/>
  <c r="D604" i="9" s="1"/>
  <c r="J606" i="9"/>
  <c r="J604" i="9" s="1"/>
  <c r="P606" i="9"/>
  <c r="P604" i="9" s="1"/>
  <c r="V606" i="9"/>
  <c r="V604" i="9" s="1"/>
  <c r="I611" i="9"/>
  <c r="I609" i="9" s="1"/>
  <c r="O611" i="9"/>
  <c r="O609" i="9" s="1"/>
  <c r="U611" i="9"/>
  <c r="U609" i="9" s="1"/>
  <c r="AA611" i="9"/>
  <c r="AA609" i="9" s="1"/>
  <c r="H616" i="9"/>
  <c r="H614" i="9" s="1"/>
  <c r="N616" i="9"/>
  <c r="N614" i="9" s="1"/>
  <c r="T616" i="9"/>
  <c r="T614" i="9" s="1"/>
  <c r="Z616" i="9"/>
  <c r="Z614" i="9" s="1"/>
  <c r="G621" i="9"/>
  <c r="G619" i="9" s="1"/>
  <c r="M621" i="9"/>
  <c r="M619" i="9" s="1"/>
  <c r="S621" i="9"/>
  <c r="S619" i="9" s="1"/>
  <c r="Y621" i="9"/>
  <c r="Y619" i="9" s="1"/>
  <c r="F626" i="9"/>
  <c r="F624" i="9" s="1"/>
  <c r="L626" i="9"/>
  <c r="L624" i="9" s="1"/>
  <c r="R626" i="9"/>
  <c r="R624" i="9" s="1"/>
  <c r="X626" i="9"/>
  <c r="X624" i="9" s="1"/>
  <c r="E631" i="9"/>
  <c r="E629" i="9" s="1"/>
  <c r="K631" i="9"/>
  <c r="K629" i="9" s="1"/>
  <c r="Q631" i="9"/>
  <c r="Q629" i="9" s="1"/>
  <c r="W631" i="9"/>
  <c r="W629" i="9" s="1"/>
  <c r="D636" i="9"/>
  <c r="D634" i="9" s="1"/>
  <c r="J636" i="9"/>
  <c r="J634" i="9" s="1"/>
  <c r="P636" i="9"/>
  <c r="P634" i="9" s="1"/>
  <c r="V636" i="9"/>
  <c r="V634" i="9" s="1"/>
  <c r="D643" i="9"/>
  <c r="F644" i="9"/>
  <c r="F643" i="9" s="1"/>
  <c r="X159" i="10"/>
  <c r="R159" i="10"/>
  <c r="L159" i="10"/>
  <c r="F159" i="10"/>
  <c r="Y154" i="10"/>
  <c r="S154" i="10"/>
  <c r="M154" i="10"/>
  <c r="G154" i="10"/>
  <c r="Z149" i="10"/>
  <c r="T149" i="10"/>
  <c r="N149" i="10"/>
  <c r="H149" i="10"/>
  <c r="AA144" i="10"/>
  <c r="U144" i="10"/>
  <c r="O144" i="10"/>
  <c r="I144" i="10"/>
  <c r="V139" i="10"/>
  <c r="P139" i="10"/>
  <c r="J139" i="10"/>
  <c r="D139" i="10"/>
  <c r="W159" i="10"/>
  <c r="Q159" i="10"/>
  <c r="K159" i="10"/>
  <c r="E159" i="10"/>
  <c r="X154" i="10"/>
  <c r="R154" i="10"/>
  <c r="L154" i="10"/>
  <c r="F154" i="10"/>
  <c r="Y149" i="10"/>
  <c r="S149" i="10"/>
  <c r="M149" i="10"/>
  <c r="G149" i="10"/>
  <c r="Z144" i="10"/>
  <c r="T144" i="10"/>
  <c r="N144" i="10"/>
  <c r="H144" i="10"/>
  <c r="AA139" i="10"/>
  <c r="U139" i="10"/>
  <c r="O139" i="10"/>
  <c r="I139" i="10"/>
  <c r="V134" i="10"/>
  <c r="P134" i="10"/>
  <c r="J134" i="10"/>
  <c r="D134" i="10"/>
  <c r="W129" i="10"/>
  <c r="Q129" i="10"/>
  <c r="K129" i="10"/>
  <c r="E129" i="10"/>
  <c r="X124" i="10"/>
  <c r="R124" i="10"/>
  <c r="L124" i="10"/>
  <c r="F124" i="10"/>
  <c r="Y119" i="10"/>
  <c r="S119" i="10"/>
  <c r="M119" i="10"/>
  <c r="G119" i="10"/>
  <c r="Z114" i="10"/>
  <c r="T114" i="10"/>
  <c r="N114" i="10"/>
  <c r="H114" i="10"/>
  <c r="AA109" i="10"/>
  <c r="U109" i="10"/>
  <c r="O109" i="10"/>
  <c r="I109" i="10"/>
  <c r="V104" i="10"/>
  <c r="P104" i="10"/>
  <c r="J104" i="10"/>
  <c r="D104" i="10"/>
  <c r="W99" i="10"/>
  <c r="Q99" i="10"/>
  <c r="K99" i="10"/>
  <c r="E99" i="10"/>
  <c r="Z159" i="10"/>
  <c r="T159" i="10"/>
  <c r="N159" i="10"/>
  <c r="H159" i="10"/>
  <c r="AA154" i="10"/>
  <c r="U154" i="10"/>
  <c r="O154" i="10"/>
  <c r="I154" i="10"/>
  <c r="V149" i="10"/>
  <c r="P149" i="10"/>
  <c r="J149" i="10"/>
  <c r="D149" i="10"/>
  <c r="W144" i="10"/>
  <c r="Q144" i="10"/>
  <c r="K144" i="10"/>
  <c r="E144" i="10"/>
  <c r="X139" i="10"/>
  <c r="R139" i="10"/>
  <c r="L139" i="10"/>
  <c r="F139" i="10"/>
  <c r="Y134" i="10"/>
  <c r="S134" i="10"/>
  <c r="M134" i="10"/>
  <c r="G134" i="10"/>
  <c r="Z129" i="10"/>
  <c r="T129" i="10"/>
  <c r="N129" i="10"/>
  <c r="H129" i="10"/>
  <c r="AA124" i="10"/>
  <c r="U124" i="10"/>
  <c r="O124" i="10"/>
  <c r="I124" i="10"/>
  <c r="V119" i="10"/>
  <c r="P119" i="10"/>
  <c r="J119" i="10"/>
  <c r="D119" i="10"/>
  <c r="W114" i="10"/>
  <c r="Q114" i="10"/>
  <c r="K114" i="10"/>
  <c r="E114" i="10"/>
  <c r="Y159" i="10"/>
  <c r="S159" i="10"/>
  <c r="M159" i="10"/>
  <c r="G159" i="10"/>
  <c r="Z154" i="10"/>
  <c r="T154" i="10"/>
  <c r="N154" i="10"/>
  <c r="H154" i="10"/>
  <c r="AA149" i="10"/>
  <c r="U149" i="10"/>
  <c r="O149" i="10"/>
  <c r="I149" i="10"/>
  <c r="V144" i="10"/>
  <c r="P144" i="10"/>
  <c r="J144" i="10"/>
  <c r="D144" i="10"/>
  <c r="W139" i="10"/>
  <c r="Q139" i="10"/>
  <c r="K139" i="10"/>
  <c r="E139" i="10"/>
  <c r="X134" i="10"/>
  <c r="R134" i="10"/>
  <c r="L134" i="10"/>
  <c r="F134" i="10"/>
  <c r="Y129" i="10"/>
  <c r="S129" i="10"/>
  <c r="M129" i="10"/>
  <c r="G129" i="10"/>
  <c r="Z124" i="10"/>
  <c r="T124" i="10"/>
  <c r="N124" i="10"/>
  <c r="H124" i="10"/>
  <c r="AA119" i="10"/>
  <c r="U119" i="10"/>
  <c r="O119" i="10"/>
  <c r="I119" i="10"/>
  <c r="V114" i="10"/>
  <c r="P114" i="10"/>
  <c r="J114" i="10"/>
  <c r="D114" i="10"/>
  <c r="W109" i="10"/>
  <c r="Q109" i="10"/>
  <c r="K109" i="10"/>
  <c r="E109" i="10"/>
  <c r="X104" i="10"/>
  <c r="R104" i="10"/>
  <c r="L104" i="10"/>
  <c r="J9" i="10"/>
  <c r="P9" i="10"/>
  <c r="V9" i="10"/>
  <c r="AA638" i="10"/>
  <c r="AA634" i="10" s="1"/>
  <c r="U638" i="10"/>
  <c r="O638" i="10"/>
  <c r="I638" i="10"/>
  <c r="V633" i="10"/>
  <c r="P633" i="10"/>
  <c r="J633" i="10"/>
  <c r="D633" i="10"/>
  <c r="W628" i="10"/>
  <c r="Q628" i="10"/>
  <c r="K628" i="10"/>
  <c r="E628" i="10"/>
  <c r="X623" i="10"/>
  <c r="R623" i="10"/>
  <c r="L623" i="10"/>
  <c r="F623" i="10"/>
  <c r="Y618" i="10"/>
  <c r="S618" i="10"/>
  <c r="M618" i="10"/>
  <c r="G618" i="10"/>
  <c r="Z613" i="10"/>
  <c r="T613" i="10"/>
  <c r="N613" i="10"/>
  <c r="H613" i="10"/>
  <c r="AA608" i="10"/>
  <c r="U608" i="10"/>
  <c r="O608" i="10"/>
  <c r="I608" i="10"/>
  <c r="V603" i="10"/>
  <c r="P603" i="10"/>
  <c r="J603" i="10"/>
  <c r="D603" i="10"/>
  <c r="W598" i="10"/>
  <c r="Q598" i="10"/>
  <c r="K598" i="10"/>
  <c r="E598" i="10"/>
  <c r="X593" i="10"/>
  <c r="R593" i="10"/>
  <c r="L593" i="10"/>
  <c r="F593" i="10"/>
  <c r="Y588" i="10"/>
  <c r="S588" i="10"/>
  <c r="M588" i="10"/>
  <c r="G588" i="10"/>
  <c r="Z583" i="10"/>
  <c r="T583" i="10"/>
  <c r="N583" i="10"/>
  <c r="H583" i="10"/>
  <c r="AA578" i="10"/>
  <c r="U578" i="10"/>
  <c r="O578" i="10"/>
  <c r="I578" i="10"/>
  <c r="V573" i="10"/>
  <c r="P573" i="10"/>
  <c r="J573" i="10"/>
  <c r="D573" i="10"/>
  <c r="W568" i="10"/>
  <c r="Q568" i="10"/>
  <c r="K568" i="10"/>
  <c r="E568" i="10"/>
  <c r="X563" i="10"/>
  <c r="R563" i="10"/>
  <c r="L563" i="10"/>
  <c r="F563" i="10"/>
  <c r="Y558" i="10"/>
  <c r="S558" i="10"/>
  <c r="M558" i="10"/>
  <c r="G558" i="10"/>
  <c r="Z553" i="10"/>
  <c r="T553" i="10"/>
  <c r="N553" i="10"/>
  <c r="H553" i="10"/>
  <c r="AA548" i="10"/>
  <c r="U548" i="10"/>
  <c r="O548" i="10"/>
  <c r="I548" i="10"/>
  <c r="V543" i="10"/>
  <c r="P543" i="10"/>
  <c r="J543" i="10"/>
  <c r="D543" i="10"/>
  <c r="W538" i="10"/>
  <c r="Q538" i="10"/>
  <c r="K538" i="10"/>
  <c r="E538" i="10"/>
  <c r="X533" i="10"/>
  <c r="R533" i="10"/>
  <c r="L533" i="10"/>
  <c r="F533" i="10"/>
  <c r="Y528" i="10"/>
  <c r="S528" i="10"/>
  <c r="M528" i="10"/>
  <c r="G528" i="10"/>
  <c r="Z523" i="10"/>
  <c r="T523" i="10"/>
  <c r="N523" i="10"/>
  <c r="H523" i="10"/>
  <c r="AA518" i="10"/>
  <c r="U518" i="10"/>
  <c r="O518" i="10"/>
  <c r="I518" i="10"/>
  <c r="V513" i="10"/>
  <c r="P513" i="10"/>
  <c r="J513" i="10"/>
  <c r="D513" i="10"/>
  <c r="W508" i="10"/>
  <c r="Q508" i="10"/>
  <c r="K508" i="10"/>
  <c r="E508" i="10"/>
  <c r="X503" i="10"/>
  <c r="R503" i="10"/>
  <c r="L503" i="10"/>
  <c r="F503" i="10"/>
  <c r="Y498" i="10"/>
  <c r="S498" i="10"/>
  <c r="M498" i="10"/>
  <c r="G498" i="10"/>
  <c r="Z493" i="10"/>
  <c r="T493" i="10"/>
  <c r="N493" i="10"/>
  <c r="H493" i="10"/>
  <c r="AA488" i="10"/>
  <c r="AA484" i="10" s="1"/>
  <c r="U488" i="10"/>
  <c r="U484" i="10" s="1"/>
  <c r="O488" i="10"/>
  <c r="O484" i="10" s="1"/>
  <c r="I488" i="10"/>
  <c r="I484" i="10" s="1"/>
  <c r="V479" i="10"/>
  <c r="V475" i="10" s="1"/>
  <c r="P479" i="10"/>
  <c r="J479" i="10"/>
  <c r="D479" i="10"/>
  <c r="W474" i="10"/>
  <c r="Q474" i="10"/>
  <c r="K474" i="10"/>
  <c r="E474" i="10"/>
  <c r="X469" i="10"/>
  <c r="R469" i="10"/>
  <c r="L469" i="10"/>
  <c r="F469" i="10"/>
  <c r="Y464" i="10"/>
  <c r="S464" i="10"/>
  <c r="M464" i="10"/>
  <c r="G464" i="10"/>
  <c r="Z459" i="10"/>
  <c r="T459" i="10"/>
  <c r="N459" i="10"/>
  <c r="H459" i="10"/>
  <c r="AA454" i="10"/>
  <c r="U454" i="10"/>
  <c r="O454" i="10"/>
  <c r="I454" i="10"/>
  <c r="V449" i="10"/>
  <c r="P449" i="10"/>
  <c r="J449" i="10"/>
  <c r="D449" i="10"/>
  <c r="W444" i="10"/>
  <c r="Q444" i="10"/>
  <c r="K444" i="10"/>
  <c r="E444" i="10"/>
  <c r="X439" i="10"/>
  <c r="R439" i="10"/>
  <c r="L439" i="10"/>
  <c r="F439" i="10"/>
  <c r="Y434" i="10"/>
  <c r="S434" i="10"/>
  <c r="M434" i="10"/>
  <c r="G434" i="10"/>
  <c r="Z429" i="10"/>
  <c r="T429" i="10"/>
  <c r="N429" i="10"/>
  <c r="H429" i="10"/>
  <c r="AA424" i="10"/>
  <c r="U424" i="10"/>
  <c r="O424" i="10"/>
  <c r="I424" i="10"/>
  <c r="V419" i="10"/>
  <c r="P419" i="10"/>
  <c r="J419" i="10"/>
  <c r="D419" i="10"/>
  <c r="W414" i="10"/>
  <c r="Q414" i="10"/>
  <c r="K414" i="10"/>
  <c r="E414" i="10"/>
  <c r="X409" i="10"/>
  <c r="R409" i="10"/>
  <c r="L409" i="10"/>
  <c r="F409" i="10"/>
  <c r="Y404" i="10"/>
  <c r="S404" i="10"/>
  <c r="M404" i="10"/>
  <c r="G404" i="10"/>
  <c r="Z399" i="10"/>
  <c r="T399" i="10"/>
  <c r="N399" i="10"/>
  <c r="H399" i="10"/>
  <c r="AA394" i="10"/>
  <c r="U394" i="10"/>
  <c r="O394" i="10"/>
  <c r="I394" i="10"/>
  <c r="V389" i="10"/>
  <c r="P389" i="10"/>
  <c r="J389" i="10"/>
  <c r="D389" i="10"/>
  <c r="W384" i="10"/>
  <c r="Q384" i="10"/>
  <c r="K384" i="10"/>
  <c r="E384" i="10"/>
  <c r="X379" i="10"/>
  <c r="R379" i="10"/>
  <c r="L379" i="10"/>
  <c r="F379" i="10"/>
  <c r="Y374" i="10"/>
  <c r="S374" i="10"/>
  <c r="M374" i="10"/>
  <c r="G374" i="10"/>
  <c r="Z369" i="10"/>
  <c r="T369" i="10"/>
  <c r="N369" i="10"/>
  <c r="H369" i="10"/>
  <c r="AA364" i="10"/>
  <c r="U364" i="10"/>
  <c r="O364" i="10"/>
  <c r="I364" i="10"/>
  <c r="V359" i="10"/>
  <c r="P359" i="10"/>
  <c r="J359" i="10"/>
  <c r="D359" i="10"/>
  <c r="W354" i="10"/>
  <c r="Q354" i="10"/>
  <c r="K354" i="10"/>
  <c r="E354" i="10"/>
  <c r="X349" i="10"/>
  <c r="R349" i="10"/>
  <c r="L349" i="10"/>
  <c r="F349" i="10"/>
  <c r="Y344" i="10"/>
  <c r="S344" i="10"/>
  <c r="M344" i="10"/>
  <c r="G344" i="10"/>
  <c r="Z339" i="10"/>
  <c r="T339" i="10"/>
  <c r="N339" i="10"/>
  <c r="H339" i="10"/>
  <c r="AA334" i="10"/>
  <c r="U334" i="10"/>
  <c r="O334" i="10"/>
  <c r="I334" i="10"/>
  <c r="V329" i="10"/>
  <c r="P329" i="10"/>
  <c r="J329" i="10"/>
  <c r="D329" i="10"/>
  <c r="D325" i="10" s="1"/>
  <c r="W320" i="10"/>
  <c r="W316" i="10" s="1"/>
  <c r="Q320" i="10"/>
  <c r="K320" i="10"/>
  <c r="E320" i="10"/>
  <c r="X315" i="10"/>
  <c r="R315" i="10"/>
  <c r="L315" i="10"/>
  <c r="F315" i="10"/>
  <c r="Y310" i="10"/>
  <c r="S310" i="10"/>
  <c r="M310" i="10"/>
  <c r="G310" i="10"/>
  <c r="Z305" i="10"/>
  <c r="T305" i="10"/>
  <c r="N305" i="10"/>
  <c r="H305" i="10"/>
  <c r="AA300" i="10"/>
  <c r="U300" i="10"/>
  <c r="O300" i="10"/>
  <c r="I300" i="10"/>
  <c r="V295" i="10"/>
  <c r="P295" i="10"/>
  <c r="J295" i="10"/>
  <c r="D295" i="10"/>
  <c r="W290" i="10"/>
  <c r="Q290" i="10"/>
  <c r="K290" i="10"/>
  <c r="E290" i="10"/>
  <c r="X285" i="10"/>
  <c r="R285" i="10"/>
  <c r="L285" i="10"/>
  <c r="F285" i="10"/>
  <c r="Y280" i="10"/>
  <c r="S280" i="10"/>
  <c r="M280" i="10"/>
  <c r="G280" i="10"/>
  <c r="Z275" i="10"/>
  <c r="T275" i="10"/>
  <c r="N275" i="10"/>
  <c r="H275" i="10"/>
  <c r="AA270" i="10"/>
  <c r="U270" i="10"/>
  <c r="O270" i="10"/>
  <c r="I270" i="10"/>
  <c r="V265" i="10"/>
  <c r="P265" i="10"/>
  <c r="J265" i="10"/>
  <c r="D265" i="10"/>
  <c r="W260" i="10"/>
  <c r="Q260" i="10"/>
  <c r="K260" i="10"/>
  <c r="E260" i="10"/>
  <c r="X255" i="10"/>
  <c r="R255" i="10"/>
  <c r="L255" i="10"/>
  <c r="F255" i="10"/>
  <c r="Y250" i="10"/>
  <c r="S250" i="10"/>
  <c r="M250" i="10"/>
  <c r="G250" i="10"/>
  <c r="Z245" i="10"/>
  <c r="T245" i="10"/>
  <c r="N245" i="10"/>
  <c r="H245" i="10"/>
  <c r="AA240" i="10"/>
  <c r="U240" i="10"/>
  <c r="O240" i="10"/>
  <c r="I240" i="10"/>
  <c r="V235" i="10"/>
  <c r="P235" i="10"/>
  <c r="J235" i="10"/>
  <c r="D235" i="10"/>
  <c r="W230" i="10"/>
  <c r="Q230" i="10"/>
  <c r="K230" i="10"/>
  <c r="E230" i="10"/>
  <c r="X225" i="10"/>
  <c r="R225" i="10"/>
  <c r="L225" i="10"/>
  <c r="F225" i="10"/>
  <c r="Y220" i="10"/>
  <c r="S220" i="10"/>
  <c r="M220" i="10"/>
  <c r="G220" i="10"/>
  <c r="Z215" i="10"/>
  <c r="T215" i="10"/>
  <c r="N215" i="10"/>
  <c r="H215" i="10"/>
  <c r="AA210" i="10"/>
  <c r="U210" i="10"/>
  <c r="O210" i="10"/>
  <c r="I210" i="10"/>
  <c r="V205" i="10"/>
  <c r="P205" i="10"/>
  <c r="J205" i="10"/>
  <c r="D205" i="10"/>
  <c r="W200" i="10"/>
  <c r="Q200" i="10"/>
  <c r="K200" i="10"/>
  <c r="E200" i="10"/>
  <c r="X195" i="10"/>
  <c r="R195" i="10"/>
  <c r="L195" i="10"/>
  <c r="F195" i="10"/>
  <c r="Y190" i="10"/>
  <c r="S190" i="10"/>
  <c r="M190" i="10"/>
  <c r="G190" i="10"/>
  <c r="Z185" i="10"/>
  <c r="Z181" i="10" s="1"/>
  <c r="T185" i="10"/>
  <c r="N185" i="10"/>
  <c r="H185" i="10"/>
  <c r="H181" i="10" s="1"/>
  <c r="AA180" i="10"/>
  <c r="AA176" i="10" s="1"/>
  <c r="U180" i="10"/>
  <c r="O180" i="10"/>
  <c r="O176" i="10" s="1"/>
  <c r="I180" i="10"/>
  <c r="I176" i="10" s="1"/>
  <c r="V175" i="10"/>
  <c r="V171" i="10" s="1"/>
  <c r="P175" i="10"/>
  <c r="J175" i="10"/>
  <c r="J171" i="10" s="1"/>
  <c r="D175" i="10"/>
  <c r="D171" i="10" s="1"/>
  <c r="W170" i="10"/>
  <c r="W166" i="10" s="1"/>
  <c r="Q170" i="10"/>
  <c r="Q166" i="10" s="1"/>
  <c r="K170" i="10"/>
  <c r="E170" i="10"/>
  <c r="E166" i="10" s="1"/>
  <c r="X161" i="10"/>
  <c r="R161" i="10"/>
  <c r="L161" i="10"/>
  <c r="F161" i="10"/>
  <c r="Y156" i="10"/>
  <c r="S156" i="10"/>
  <c r="M156" i="10"/>
  <c r="G156" i="10"/>
  <c r="Z151" i="10"/>
  <c r="T151" i="10"/>
  <c r="N151" i="10"/>
  <c r="H151" i="10"/>
  <c r="AA146" i="10"/>
  <c r="U146" i="10"/>
  <c r="O146" i="10"/>
  <c r="I146" i="10"/>
  <c r="V141" i="10"/>
  <c r="P141" i="10"/>
  <c r="J141" i="10"/>
  <c r="D141" i="10"/>
  <c r="Z638" i="10"/>
  <c r="T638" i="10"/>
  <c r="N638" i="10"/>
  <c r="H638" i="10"/>
  <c r="AA633" i="10"/>
  <c r="U633" i="10"/>
  <c r="O633" i="10"/>
  <c r="I633" i="10"/>
  <c r="V628" i="10"/>
  <c r="P628" i="10"/>
  <c r="J628" i="10"/>
  <c r="D628" i="10"/>
  <c r="W623" i="10"/>
  <c r="Q623" i="10"/>
  <c r="K623" i="10"/>
  <c r="E623" i="10"/>
  <c r="X618" i="10"/>
  <c r="R618" i="10"/>
  <c r="L618" i="10"/>
  <c r="F618" i="10"/>
  <c r="Y613" i="10"/>
  <c r="S613" i="10"/>
  <c r="M613" i="10"/>
  <c r="G613" i="10"/>
  <c r="Z608" i="10"/>
  <c r="T608" i="10"/>
  <c r="N608" i="10"/>
  <c r="H608" i="10"/>
  <c r="AA603" i="10"/>
  <c r="U603" i="10"/>
  <c r="O603" i="10"/>
  <c r="I603" i="10"/>
  <c r="V598" i="10"/>
  <c r="P598" i="10"/>
  <c r="J598" i="10"/>
  <c r="D598" i="10"/>
  <c r="W593" i="10"/>
  <c r="Q593" i="10"/>
  <c r="K593" i="10"/>
  <c r="E593" i="10"/>
  <c r="X588" i="10"/>
  <c r="R588" i="10"/>
  <c r="L588" i="10"/>
  <c r="F588" i="10"/>
  <c r="Y583" i="10"/>
  <c r="S583" i="10"/>
  <c r="M583" i="10"/>
  <c r="G583" i="10"/>
  <c r="Z578" i="10"/>
  <c r="T578" i="10"/>
  <c r="N578" i="10"/>
  <c r="H578" i="10"/>
  <c r="AA573" i="10"/>
  <c r="U573" i="10"/>
  <c r="O573" i="10"/>
  <c r="I573" i="10"/>
  <c r="V568" i="10"/>
  <c r="P568" i="10"/>
  <c r="J568" i="10"/>
  <c r="D568" i="10"/>
  <c r="W563" i="10"/>
  <c r="Q563" i="10"/>
  <c r="K563" i="10"/>
  <c r="E563" i="10"/>
  <c r="X558" i="10"/>
  <c r="R558" i="10"/>
  <c r="L558" i="10"/>
  <c r="F558" i="10"/>
  <c r="Y553" i="10"/>
  <c r="S553" i="10"/>
  <c r="M553" i="10"/>
  <c r="G553" i="10"/>
  <c r="Z548" i="10"/>
  <c r="T548" i="10"/>
  <c r="N548" i="10"/>
  <c r="H548" i="10"/>
  <c r="AA543" i="10"/>
  <c r="U543" i="10"/>
  <c r="O543" i="10"/>
  <c r="I543" i="10"/>
  <c r="V538" i="10"/>
  <c r="P538" i="10"/>
  <c r="J538" i="10"/>
  <c r="D538" i="10"/>
  <c r="W533" i="10"/>
  <c r="Q533" i="10"/>
  <c r="K533" i="10"/>
  <c r="E533" i="10"/>
  <c r="X528" i="10"/>
  <c r="R528" i="10"/>
  <c r="L528" i="10"/>
  <c r="F528" i="10"/>
  <c r="Y523" i="10"/>
  <c r="S523" i="10"/>
  <c r="M523" i="10"/>
  <c r="G523" i="10"/>
  <c r="Z518" i="10"/>
  <c r="T518" i="10"/>
  <c r="N518" i="10"/>
  <c r="H518" i="10"/>
  <c r="AA513" i="10"/>
  <c r="U513" i="10"/>
  <c r="O513" i="10"/>
  <c r="I513" i="10"/>
  <c r="V508" i="10"/>
  <c r="P508" i="10"/>
  <c r="J508" i="10"/>
  <c r="D508" i="10"/>
  <c r="W503" i="10"/>
  <c r="Q503" i="10"/>
  <c r="K503" i="10"/>
  <c r="E503" i="10"/>
  <c r="X498" i="10"/>
  <c r="R498" i="10"/>
  <c r="L498" i="10"/>
  <c r="F498" i="10"/>
  <c r="Y493" i="10"/>
  <c r="S493" i="10"/>
  <c r="M493" i="10"/>
  <c r="G493" i="10"/>
  <c r="Z488" i="10"/>
  <c r="T488" i="10"/>
  <c r="N488" i="10"/>
  <c r="H488" i="10"/>
  <c r="AA479" i="10"/>
  <c r="U479" i="10"/>
  <c r="O479" i="10"/>
  <c r="I479" i="10"/>
  <c r="V474" i="10"/>
  <c r="P474" i="10"/>
  <c r="J474" i="10"/>
  <c r="D474" i="10"/>
  <c r="W469" i="10"/>
  <c r="Q469" i="10"/>
  <c r="K469" i="10"/>
  <c r="E469" i="10"/>
  <c r="X464" i="10"/>
  <c r="R464" i="10"/>
  <c r="L464" i="10"/>
  <c r="F464" i="10"/>
  <c r="Y459" i="10"/>
  <c r="S459" i="10"/>
  <c r="M459" i="10"/>
  <c r="G459" i="10"/>
  <c r="Z454" i="10"/>
  <c r="T454" i="10"/>
  <c r="N454" i="10"/>
  <c r="H454" i="10"/>
  <c r="AA449" i="10"/>
  <c r="U449" i="10"/>
  <c r="O449" i="10"/>
  <c r="I449" i="10"/>
  <c r="V444" i="10"/>
  <c r="P444" i="10"/>
  <c r="J444" i="10"/>
  <c r="D444" i="10"/>
  <c r="W439" i="10"/>
  <c r="Q439" i="10"/>
  <c r="K439" i="10"/>
  <c r="E439" i="10"/>
  <c r="X434" i="10"/>
  <c r="R434" i="10"/>
  <c r="L434" i="10"/>
  <c r="F434" i="10"/>
  <c r="Y429" i="10"/>
  <c r="S429" i="10"/>
  <c r="M429" i="10"/>
  <c r="G429" i="10"/>
  <c r="Z424" i="10"/>
  <c r="T424" i="10"/>
  <c r="N424" i="10"/>
  <c r="H424" i="10"/>
  <c r="AA419" i="10"/>
  <c r="U419" i="10"/>
  <c r="O419" i="10"/>
  <c r="I419" i="10"/>
  <c r="V414" i="10"/>
  <c r="P414" i="10"/>
  <c r="J414" i="10"/>
  <c r="D414" i="10"/>
  <c r="W409" i="10"/>
  <c r="Q409" i="10"/>
  <c r="K409" i="10"/>
  <c r="E409" i="10"/>
  <c r="X404" i="10"/>
  <c r="R404" i="10"/>
  <c r="L404" i="10"/>
  <c r="F404" i="10"/>
  <c r="Y399" i="10"/>
  <c r="S399" i="10"/>
  <c r="M399" i="10"/>
  <c r="G399" i="10"/>
  <c r="Z394" i="10"/>
  <c r="T394" i="10"/>
  <c r="N394" i="10"/>
  <c r="H394" i="10"/>
  <c r="AA389" i="10"/>
  <c r="U389" i="10"/>
  <c r="O389" i="10"/>
  <c r="I389" i="10"/>
  <c r="V384" i="10"/>
  <c r="P384" i="10"/>
  <c r="J384" i="10"/>
  <c r="D384" i="10"/>
  <c r="W379" i="10"/>
  <c r="Q379" i="10"/>
  <c r="K379" i="10"/>
  <c r="E379" i="10"/>
  <c r="X374" i="10"/>
  <c r="R374" i="10"/>
  <c r="L374" i="10"/>
  <c r="F374" i="10"/>
  <c r="Y369" i="10"/>
  <c r="S369" i="10"/>
  <c r="M369" i="10"/>
  <c r="G369" i="10"/>
  <c r="Z364" i="10"/>
  <c r="T364" i="10"/>
  <c r="N364" i="10"/>
  <c r="H364" i="10"/>
  <c r="AA359" i="10"/>
  <c r="U359" i="10"/>
  <c r="O359" i="10"/>
  <c r="I359" i="10"/>
  <c r="V354" i="10"/>
  <c r="P354" i="10"/>
  <c r="J354" i="10"/>
  <c r="D354" i="10"/>
  <c r="W349" i="10"/>
  <c r="Q349" i="10"/>
  <c r="K349" i="10"/>
  <c r="E349" i="10"/>
  <c r="X344" i="10"/>
  <c r="R344" i="10"/>
  <c r="L344" i="10"/>
  <c r="F344" i="10"/>
  <c r="Y339" i="10"/>
  <c r="S339" i="10"/>
  <c r="M339" i="10"/>
  <c r="G339" i="10"/>
  <c r="Z334" i="10"/>
  <c r="T334" i="10"/>
  <c r="N334" i="10"/>
  <c r="H334" i="10"/>
  <c r="AA329" i="10"/>
  <c r="U329" i="10"/>
  <c r="O329" i="10"/>
  <c r="I329" i="10"/>
  <c r="V320" i="10"/>
  <c r="P320" i="10"/>
  <c r="J320" i="10"/>
  <c r="D320" i="10"/>
  <c r="W315" i="10"/>
  <c r="Q315" i="10"/>
  <c r="K315" i="10"/>
  <c r="E315" i="10"/>
  <c r="X310" i="10"/>
  <c r="R310" i="10"/>
  <c r="L310" i="10"/>
  <c r="F310" i="10"/>
  <c r="Y305" i="10"/>
  <c r="S305" i="10"/>
  <c r="M305" i="10"/>
  <c r="G305" i="10"/>
  <c r="Z300" i="10"/>
  <c r="T300" i="10"/>
  <c r="N300" i="10"/>
  <c r="H300" i="10"/>
  <c r="AA295" i="10"/>
  <c r="U295" i="10"/>
  <c r="O295" i="10"/>
  <c r="I295" i="10"/>
  <c r="V290" i="10"/>
  <c r="P290" i="10"/>
  <c r="J290" i="10"/>
  <c r="D290" i="10"/>
  <c r="W285" i="10"/>
  <c r="Q285" i="10"/>
  <c r="K285" i="10"/>
  <c r="E285" i="10"/>
  <c r="X280" i="10"/>
  <c r="R280" i="10"/>
  <c r="L280" i="10"/>
  <c r="F280" i="10"/>
  <c r="Y275" i="10"/>
  <c r="S275" i="10"/>
  <c r="M275" i="10"/>
  <c r="G275" i="10"/>
  <c r="Z270" i="10"/>
  <c r="T270" i="10"/>
  <c r="N270" i="10"/>
  <c r="H270" i="10"/>
  <c r="AA265" i="10"/>
  <c r="U265" i="10"/>
  <c r="O265" i="10"/>
  <c r="I265" i="10"/>
  <c r="V260" i="10"/>
  <c r="P260" i="10"/>
  <c r="J260" i="10"/>
  <c r="D260" i="10"/>
  <c r="W255" i="10"/>
  <c r="Q255" i="10"/>
  <c r="K255" i="10"/>
  <c r="E255" i="10"/>
  <c r="X250" i="10"/>
  <c r="R250" i="10"/>
  <c r="L250" i="10"/>
  <c r="F250" i="10"/>
  <c r="Y245" i="10"/>
  <c r="S245" i="10"/>
  <c r="M245" i="10"/>
  <c r="G245" i="10"/>
  <c r="Z240" i="10"/>
  <c r="T240" i="10"/>
  <c r="N240" i="10"/>
  <c r="H240" i="10"/>
  <c r="AA235" i="10"/>
  <c r="U235" i="10"/>
  <c r="O235" i="10"/>
  <c r="I235" i="10"/>
  <c r="V230" i="10"/>
  <c r="P230" i="10"/>
  <c r="J230" i="10"/>
  <c r="D230" i="10"/>
  <c r="W225" i="10"/>
  <c r="Q225" i="10"/>
  <c r="K225" i="10"/>
  <c r="E225" i="10"/>
  <c r="X220" i="10"/>
  <c r="R220" i="10"/>
  <c r="L220" i="10"/>
  <c r="F220" i="10"/>
  <c r="Y215" i="10"/>
  <c r="S215" i="10"/>
  <c r="M215" i="10"/>
  <c r="G215" i="10"/>
  <c r="Z210" i="10"/>
  <c r="T210" i="10"/>
  <c r="N210" i="10"/>
  <c r="H210" i="10"/>
  <c r="AA205" i="10"/>
  <c r="U205" i="10"/>
  <c r="O205" i="10"/>
  <c r="I205" i="10"/>
  <c r="V200" i="10"/>
  <c r="P200" i="10"/>
  <c r="J200" i="10"/>
  <c r="D200" i="10"/>
  <c r="W195" i="10"/>
  <c r="Q195" i="10"/>
  <c r="K195" i="10"/>
  <c r="E195" i="10"/>
  <c r="X190" i="10"/>
  <c r="R190" i="10"/>
  <c r="L190" i="10"/>
  <c r="F190" i="10"/>
  <c r="Y185" i="10"/>
  <c r="S185" i="10"/>
  <c r="M185" i="10"/>
  <c r="G185" i="10"/>
  <c r="Z180" i="10"/>
  <c r="T180" i="10"/>
  <c r="N180" i="10"/>
  <c r="H180" i="10"/>
  <c r="AA175" i="10"/>
  <c r="U175" i="10"/>
  <c r="O175" i="10"/>
  <c r="I175" i="10"/>
  <c r="V170" i="10"/>
  <c r="P170" i="10"/>
  <c r="J170" i="10"/>
  <c r="D170" i="10"/>
  <c r="D166" i="10" s="1"/>
  <c r="W161" i="10"/>
  <c r="Q161" i="10"/>
  <c r="K161" i="10"/>
  <c r="E161" i="10"/>
  <c r="X156" i="10"/>
  <c r="R156" i="10"/>
  <c r="L156" i="10"/>
  <c r="F156" i="10"/>
  <c r="Y151" i="10"/>
  <c r="S151" i="10"/>
  <c r="M151" i="10"/>
  <c r="G151" i="10"/>
  <c r="Z146" i="10"/>
  <c r="T146" i="10"/>
  <c r="N146" i="10"/>
  <c r="H146" i="10"/>
  <c r="AA141" i="10"/>
  <c r="U141" i="10"/>
  <c r="O141" i="10"/>
  <c r="I141" i="10"/>
  <c r="V136" i="10"/>
  <c r="P136" i="10"/>
  <c r="J136" i="10"/>
  <c r="D136" i="10"/>
  <c r="W131" i="10"/>
  <c r="Q131" i="10"/>
  <c r="K131" i="10"/>
  <c r="E131" i="10"/>
  <c r="X126" i="10"/>
  <c r="R126" i="10"/>
  <c r="L126" i="10"/>
  <c r="F126" i="10"/>
  <c r="Y121" i="10"/>
  <c r="S121" i="10"/>
  <c r="M121" i="10"/>
  <c r="G121" i="10"/>
  <c r="Z116" i="10"/>
  <c r="T116" i="10"/>
  <c r="N116" i="10"/>
  <c r="H116" i="10"/>
  <c r="AA111" i="10"/>
  <c r="U111" i="10"/>
  <c r="O111" i="10"/>
  <c r="I111" i="10"/>
  <c r="V106" i="10"/>
  <c r="P106" i="10"/>
  <c r="J106" i="10"/>
  <c r="D106" i="10"/>
  <c r="W101" i="10"/>
  <c r="Q101" i="10"/>
  <c r="K101" i="10"/>
  <c r="E101" i="10"/>
  <c r="Y638" i="10"/>
  <c r="S638" i="10"/>
  <c r="M638" i="10"/>
  <c r="G638" i="10"/>
  <c r="Z633" i="10"/>
  <c r="T633" i="10"/>
  <c r="N633" i="10"/>
  <c r="H633" i="10"/>
  <c r="AA628" i="10"/>
  <c r="U628" i="10"/>
  <c r="O628" i="10"/>
  <c r="I628" i="10"/>
  <c r="V623" i="10"/>
  <c r="P623" i="10"/>
  <c r="J623" i="10"/>
  <c r="D623" i="10"/>
  <c r="W618" i="10"/>
  <c r="Q618" i="10"/>
  <c r="K618" i="10"/>
  <c r="E618" i="10"/>
  <c r="X613" i="10"/>
  <c r="R613" i="10"/>
  <c r="L613" i="10"/>
  <c r="F613" i="10"/>
  <c r="Y608" i="10"/>
  <c r="S608" i="10"/>
  <c r="M608" i="10"/>
  <c r="G608" i="10"/>
  <c r="Z603" i="10"/>
  <c r="T603" i="10"/>
  <c r="N603" i="10"/>
  <c r="H603" i="10"/>
  <c r="AA598" i="10"/>
  <c r="U598" i="10"/>
  <c r="O598" i="10"/>
  <c r="I598" i="10"/>
  <c r="V593" i="10"/>
  <c r="P593" i="10"/>
  <c r="J593" i="10"/>
  <c r="D593" i="10"/>
  <c r="W588" i="10"/>
  <c r="Q588" i="10"/>
  <c r="K588" i="10"/>
  <c r="E588" i="10"/>
  <c r="X583" i="10"/>
  <c r="R583" i="10"/>
  <c r="L583" i="10"/>
  <c r="F583" i="10"/>
  <c r="Y578" i="10"/>
  <c r="S578" i="10"/>
  <c r="M578" i="10"/>
  <c r="G578" i="10"/>
  <c r="Z573" i="10"/>
  <c r="T573" i="10"/>
  <c r="N573" i="10"/>
  <c r="H573" i="10"/>
  <c r="AA568" i="10"/>
  <c r="U568" i="10"/>
  <c r="O568" i="10"/>
  <c r="I568" i="10"/>
  <c r="V563" i="10"/>
  <c r="P563" i="10"/>
  <c r="J563" i="10"/>
  <c r="D563" i="10"/>
  <c r="W558" i="10"/>
  <c r="Q558" i="10"/>
  <c r="K558" i="10"/>
  <c r="E558" i="10"/>
  <c r="X553" i="10"/>
  <c r="R553" i="10"/>
  <c r="L553" i="10"/>
  <c r="F553" i="10"/>
  <c r="Y548" i="10"/>
  <c r="S548" i="10"/>
  <c r="M548" i="10"/>
  <c r="G548" i="10"/>
  <c r="Z543" i="10"/>
  <c r="T543" i="10"/>
  <c r="N543" i="10"/>
  <c r="H543" i="10"/>
  <c r="AA538" i="10"/>
  <c r="U538" i="10"/>
  <c r="O538" i="10"/>
  <c r="I538" i="10"/>
  <c r="V533" i="10"/>
  <c r="P533" i="10"/>
  <c r="J533" i="10"/>
  <c r="D533" i="10"/>
  <c r="W528" i="10"/>
  <c r="Q528" i="10"/>
  <c r="K528" i="10"/>
  <c r="E528" i="10"/>
  <c r="X523" i="10"/>
  <c r="R523" i="10"/>
  <c r="L523" i="10"/>
  <c r="F523" i="10"/>
  <c r="Y518" i="10"/>
  <c r="S518" i="10"/>
  <c r="M518" i="10"/>
  <c r="G518" i="10"/>
  <c r="Z513" i="10"/>
  <c r="T513" i="10"/>
  <c r="N513" i="10"/>
  <c r="H513" i="10"/>
  <c r="AA508" i="10"/>
  <c r="U508" i="10"/>
  <c r="O508" i="10"/>
  <c r="I508" i="10"/>
  <c r="V503" i="10"/>
  <c r="P503" i="10"/>
  <c r="J503" i="10"/>
  <c r="D503" i="10"/>
  <c r="W498" i="10"/>
  <c r="Q498" i="10"/>
  <c r="K498" i="10"/>
  <c r="E498" i="10"/>
  <c r="X493" i="10"/>
  <c r="R493" i="10"/>
  <c r="L493" i="10"/>
  <c r="F493" i="10"/>
  <c r="Y488" i="10"/>
  <c r="Y484" i="10" s="1"/>
  <c r="S488" i="10"/>
  <c r="S484" i="10" s="1"/>
  <c r="M488" i="10"/>
  <c r="M484" i="10" s="1"/>
  <c r="G488" i="10"/>
  <c r="G484" i="10" s="1"/>
  <c r="Z479" i="10"/>
  <c r="T479" i="10"/>
  <c r="N479" i="10"/>
  <c r="H479" i="10"/>
  <c r="AA474" i="10"/>
  <c r="U474" i="10"/>
  <c r="O474" i="10"/>
  <c r="I474" i="10"/>
  <c r="V469" i="10"/>
  <c r="P469" i="10"/>
  <c r="J469" i="10"/>
  <c r="D469" i="10"/>
  <c r="W464" i="10"/>
  <c r="Q464" i="10"/>
  <c r="K464" i="10"/>
  <c r="E464" i="10"/>
  <c r="X459" i="10"/>
  <c r="R459" i="10"/>
  <c r="L459" i="10"/>
  <c r="F459" i="10"/>
  <c r="Y454" i="10"/>
  <c r="S454" i="10"/>
  <c r="M454" i="10"/>
  <c r="G454" i="10"/>
  <c r="Z449" i="10"/>
  <c r="T449" i="10"/>
  <c r="N449" i="10"/>
  <c r="H449" i="10"/>
  <c r="AA444" i="10"/>
  <c r="U444" i="10"/>
  <c r="O444" i="10"/>
  <c r="I444" i="10"/>
  <c r="V439" i="10"/>
  <c r="P439" i="10"/>
  <c r="J439" i="10"/>
  <c r="D439" i="10"/>
  <c r="W434" i="10"/>
  <c r="Q434" i="10"/>
  <c r="K434" i="10"/>
  <c r="E434" i="10"/>
  <c r="X429" i="10"/>
  <c r="R429" i="10"/>
  <c r="L429" i="10"/>
  <c r="F429" i="10"/>
  <c r="Y424" i="10"/>
  <c r="S424" i="10"/>
  <c r="M424" i="10"/>
  <c r="G424" i="10"/>
  <c r="Z419" i="10"/>
  <c r="T419" i="10"/>
  <c r="N419" i="10"/>
  <c r="H419" i="10"/>
  <c r="AA414" i="10"/>
  <c r="U414" i="10"/>
  <c r="O414" i="10"/>
  <c r="I414" i="10"/>
  <c r="V409" i="10"/>
  <c r="P409" i="10"/>
  <c r="J409" i="10"/>
  <c r="D409" i="10"/>
  <c r="W404" i="10"/>
  <c r="Q404" i="10"/>
  <c r="K404" i="10"/>
  <c r="E404" i="10"/>
  <c r="X399" i="10"/>
  <c r="R399" i="10"/>
  <c r="L399" i="10"/>
  <c r="F399" i="10"/>
  <c r="Y394" i="10"/>
  <c r="S394" i="10"/>
  <c r="M394" i="10"/>
  <c r="G394" i="10"/>
  <c r="Z389" i="10"/>
  <c r="T389" i="10"/>
  <c r="N389" i="10"/>
  <c r="H389" i="10"/>
  <c r="AA384" i="10"/>
  <c r="U384" i="10"/>
  <c r="O384" i="10"/>
  <c r="I384" i="10"/>
  <c r="I380" i="10" s="1"/>
  <c r="V379" i="10"/>
  <c r="V375" i="10" s="1"/>
  <c r="P379" i="10"/>
  <c r="P375" i="10" s="1"/>
  <c r="J379" i="10"/>
  <c r="J375" i="10" s="1"/>
  <c r="D379" i="10"/>
  <c r="W374" i="10"/>
  <c r="W370" i="10" s="1"/>
  <c r="Q374" i="10"/>
  <c r="K374" i="10"/>
  <c r="K370" i="10" s="1"/>
  <c r="E374" i="10"/>
  <c r="X369" i="10"/>
  <c r="X365" i="10" s="1"/>
  <c r="R369" i="10"/>
  <c r="R365" i="10" s="1"/>
  <c r="L369" i="10"/>
  <c r="L365" i="10" s="1"/>
  <c r="F369" i="10"/>
  <c r="F365" i="10" s="1"/>
  <c r="Y364" i="10"/>
  <c r="Y360" i="10" s="1"/>
  <c r="S364" i="10"/>
  <c r="S360" i="10" s="1"/>
  <c r="M364" i="10"/>
  <c r="M360" i="10" s="1"/>
  <c r="G364" i="10"/>
  <c r="Z359" i="10"/>
  <c r="Z355" i="10" s="1"/>
  <c r="T359" i="10"/>
  <c r="N359" i="10"/>
  <c r="N355" i="10" s="1"/>
  <c r="H359" i="10"/>
  <c r="H355" i="10" s="1"/>
  <c r="AA354" i="10"/>
  <c r="AA350" i="10" s="1"/>
  <c r="U354" i="10"/>
  <c r="O354" i="10"/>
  <c r="O350" i="10" s="1"/>
  <c r="I354" i="10"/>
  <c r="I350" i="10" s="1"/>
  <c r="V349" i="10"/>
  <c r="V345" i="10" s="1"/>
  <c r="P349" i="10"/>
  <c r="P345" i="10" s="1"/>
  <c r="J349" i="10"/>
  <c r="J345" i="10" s="1"/>
  <c r="D349" i="10"/>
  <c r="W344" i="10"/>
  <c r="W340" i="10" s="1"/>
  <c r="Q344" i="10"/>
  <c r="K344" i="10"/>
  <c r="K340" i="10" s="1"/>
  <c r="E344" i="10"/>
  <c r="E340" i="10" s="1"/>
  <c r="X339" i="10"/>
  <c r="X335" i="10" s="1"/>
  <c r="R339" i="10"/>
  <c r="R335" i="10" s="1"/>
  <c r="L339" i="10"/>
  <c r="L335" i="10" s="1"/>
  <c r="F339" i="10"/>
  <c r="Y334" i="10"/>
  <c r="Y330" i="10" s="1"/>
  <c r="S334" i="10"/>
  <c r="S330" i="10" s="1"/>
  <c r="M334" i="10"/>
  <c r="M330" i="10" s="1"/>
  <c r="G334" i="10"/>
  <c r="G330" i="10" s="1"/>
  <c r="Z329" i="10"/>
  <c r="Z325" i="10" s="1"/>
  <c r="T329" i="10"/>
  <c r="N329" i="10"/>
  <c r="H329" i="10"/>
  <c r="H325" i="10" s="1"/>
  <c r="AA320" i="10"/>
  <c r="U320" i="10"/>
  <c r="O320" i="10"/>
  <c r="I320" i="10"/>
  <c r="V315" i="10"/>
  <c r="P315" i="10"/>
  <c r="J315" i="10"/>
  <c r="D315" i="10"/>
  <c r="W310" i="10"/>
  <c r="Q310" i="10"/>
  <c r="K310" i="10"/>
  <c r="E310" i="10"/>
  <c r="X305" i="10"/>
  <c r="R305" i="10"/>
  <c r="L305" i="10"/>
  <c r="F305" i="10"/>
  <c r="Y300" i="10"/>
  <c r="S300" i="10"/>
  <c r="M300" i="10"/>
  <c r="G300" i="10"/>
  <c r="Z295" i="10"/>
  <c r="T295" i="10"/>
  <c r="N295" i="10"/>
  <c r="H295" i="10"/>
  <c r="AA290" i="10"/>
  <c r="U290" i="10"/>
  <c r="O290" i="10"/>
  <c r="I290" i="10"/>
  <c r="V285" i="10"/>
  <c r="P285" i="10"/>
  <c r="J285" i="10"/>
  <c r="D285" i="10"/>
  <c r="W280" i="10"/>
  <c r="Q280" i="10"/>
  <c r="K280" i="10"/>
  <c r="E280" i="10"/>
  <c r="X275" i="10"/>
  <c r="R275" i="10"/>
  <c r="L275" i="10"/>
  <c r="F275" i="10"/>
  <c r="Y270" i="10"/>
  <c r="S270" i="10"/>
  <c r="M270" i="10"/>
  <c r="G270" i="10"/>
  <c r="Z265" i="10"/>
  <c r="T265" i="10"/>
  <c r="N265" i="10"/>
  <c r="H265" i="10"/>
  <c r="AA260" i="10"/>
  <c r="U260" i="10"/>
  <c r="O260" i="10"/>
  <c r="I260" i="10"/>
  <c r="V255" i="10"/>
  <c r="P255" i="10"/>
  <c r="J255" i="10"/>
  <c r="D255" i="10"/>
  <c r="W250" i="10"/>
  <c r="W246" i="10" s="1"/>
  <c r="Q250" i="10"/>
  <c r="K250" i="10"/>
  <c r="E250" i="10"/>
  <c r="E246" i="10" s="1"/>
  <c r="X245" i="10"/>
  <c r="X241" i="10" s="1"/>
  <c r="R245" i="10"/>
  <c r="L245" i="10"/>
  <c r="L241" i="10" s="1"/>
  <c r="F245" i="10"/>
  <c r="F241" i="10" s="1"/>
  <c r="Y240" i="10"/>
  <c r="Y236" i="10" s="1"/>
  <c r="S240" i="10"/>
  <c r="S236" i="10" s="1"/>
  <c r="M240" i="10"/>
  <c r="M236" i="10" s="1"/>
  <c r="G240" i="10"/>
  <c r="Z235" i="10"/>
  <c r="Z231" i="10" s="1"/>
  <c r="T235" i="10"/>
  <c r="T231" i="10" s="1"/>
  <c r="N235" i="10"/>
  <c r="N231" i="10" s="1"/>
  <c r="H235" i="10"/>
  <c r="AA230" i="10"/>
  <c r="AA226" i="10" s="1"/>
  <c r="U230" i="10"/>
  <c r="O230" i="10"/>
  <c r="I230" i="10"/>
  <c r="I226" i="10" s="1"/>
  <c r="V225" i="10"/>
  <c r="V221" i="10" s="1"/>
  <c r="P225" i="10"/>
  <c r="P221" i="10" s="1"/>
  <c r="J225" i="10"/>
  <c r="J221" i="10" s="1"/>
  <c r="D225" i="10"/>
  <c r="W220" i="10"/>
  <c r="Q220" i="10"/>
  <c r="Q216" i="10" s="1"/>
  <c r="K220" i="10"/>
  <c r="K216" i="10" s="1"/>
  <c r="E220" i="10"/>
  <c r="E216" i="10" s="1"/>
  <c r="X215" i="10"/>
  <c r="R215" i="10"/>
  <c r="R211" i="10" s="1"/>
  <c r="L215" i="10"/>
  <c r="L211" i="10" s="1"/>
  <c r="F215" i="10"/>
  <c r="F211" i="10" s="1"/>
  <c r="Y210" i="10"/>
  <c r="Y206" i="10" s="1"/>
  <c r="S210" i="10"/>
  <c r="S206" i="10" s="1"/>
  <c r="M210" i="10"/>
  <c r="M206" i="10" s="1"/>
  <c r="G210" i="10"/>
  <c r="Z205" i="10"/>
  <c r="Z201" i="10" s="1"/>
  <c r="T205" i="10"/>
  <c r="T201" i="10" s="1"/>
  <c r="N205" i="10"/>
  <c r="H205" i="10"/>
  <c r="H201" i="10" s="1"/>
  <c r="AA200" i="10"/>
  <c r="AA196" i="10" s="1"/>
  <c r="U200" i="10"/>
  <c r="O200" i="10"/>
  <c r="O196" i="10" s="1"/>
  <c r="I200" i="10"/>
  <c r="I196" i="10" s="1"/>
  <c r="V195" i="10"/>
  <c r="V191" i="10" s="1"/>
  <c r="P195" i="10"/>
  <c r="P191" i="10" s="1"/>
  <c r="J195" i="10"/>
  <c r="J191" i="10" s="1"/>
  <c r="D195" i="10"/>
  <c r="D191" i="10" s="1"/>
  <c r="X638" i="10"/>
  <c r="R638" i="10"/>
  <c r="L638" i="10"/>
  <c r="F638" i="10"/>
  <c r="Y633" i="10"/>
  <c r="S633" i="10"/>
  <c r="M633" i="10"/>
  <c r="G633" i="10"/>
  <c r="Z628" i="10"/>
  <c r="T628" i="10"/>
  <c r="N628" i="10"/>
  <c r="H628" i="10"/>
  <c r="AA623" i="10"/>
  <c r="U623" i="10"/>
  <c r="O623" i="10"/>
  <c r="I623" i="10"/>
  <c r="V618" i="10"/>
  <c r="P618" i="10"/>
  <c r="J618" i="10"/>
  <c r="D618" i="10"/>
  <c r="W613" i="10"/>
  <c r="Q613" i="10"/>
  <c r="K613" i="10"/>
  <c r="E613" i="10"/>
  <c r="X608" i="10"/>
  <c r="R608" i="10"/>
  <c r="L608" i="10"/>
  <c r="F608" i="10"/>
  <c r="Y603" i="10"/>
  <c r="S603" i="10"/>
  <c r="M603" i="10"/>
  <c r="G603" i="10"/>
  <c r="Z598" i="10"/>
  <c r="T598" i="10"/>
  <c r="N598" i="10"/>
  <c r="H598" i="10"/>
  <c r="AA593" i="10"/>
  <c r="U593" i="10"/>
  <c r="O593" i="10"/>
  <c r="I593" i="10"/>
  <c r="V588" i="10"/>
  <c r="P588" i="10"/>
  <c r="J588" i="10"/>
  <c r="D588" i="10"/>
  <c r="W583" i="10"/>
  <c r="Q583" i="10"/>
  <c r="K583" i="10"/>
  <c r="E583" i="10"/>
  <c r="X578" i="10"/>
  <c r="R578" i="10"/>
  <c r="L578" i="10"/>
  <c r="F578" i="10"/>
  <c r="Y573" i="10"/>
  <c r="S573" i="10"/>
  <c r="M573" i="10"/>
  <c r="G573" i="10"/>
  <c r="Z568" i="10"/>
  <c r="T568" i="10"/>
  <c r="N568" i="10"/>
  <c r="H568" i="10"/>
  <c r="AA563" i="10"/>
  <c r="U563" i="10"/>
  <c r="O563" i="10"/>
  <c r="I563" i="10"/>
  <c r="V558" i="10"/>
  <c r="P558" i="10"/>
  <c r="J558" i="10"/>
  <c r="D558" i="10"/>
  <c r="W553" i="10"/>
  <c r="Q553" i="10"/>
  <c r="K553" i="10"/>
  <c r="E553" i="10"/>
  <c r="X548" i="10"/>
  <c r="R548" i="10"/>
  <c r="L548" i="10"/>
  <c r="F548" i="10"/>
  <c r="Y543" i="10"/>
  <c r="S543" i="10"/>
  <c r="M543" i="10"/>
  <c r="G543" i="10"/>
  <c r="Z538" i="10"/>
  <c r="T538" i="10"/>
  <c r="N538" i="10"/>
  <c r="H538" i="10"/>
  <c r="AA533" i="10"/>
  <c r="U533" i="10"/>
  <c r="O533" i="10"/>
  <c r="O529" i="10" s="1"/>
  <c r="I533" i="10"/>
  <c r="V528" i="10"/>
  <c r="P528" i="10"/>
  <c r="P524" i="10" s="1"/>
  <c r="J528" i="10"/>
  <c r="J524" i="10" s="1"/>
  <c r="D528" i="10"/>
  <c r="D524" i="10" s="1"/>
  <c r="W523" i="10"/>
  <c r="W519" i="10" s="1"/>
  <c r="Q523" i="10"/>
  <c r="Q519" i="10" s="1"/>
  <c r="K523" i="10"/>
  <c r="K519" i="10" s="1"/>
  <c r="E523" i="10"/>
  <c r="X518" i="10"/>
  <c r="X514" i="10" s="1"/>
  <c r="R518" i="10"/>
  <c r="L518" i="10"/>
  <c r="L514" i="10" s="1"/>
  <c r="F518" i="10"/>
  <c r="F514" i="10" s="1"/>
  <c r="Y513" i="10"/>
  <c r="Y509" i="10" s="1"/>
  <c r="S513" i="10"/>
  <c r="S509" i="10" s="1"/>
  <c r="M513" i="10"/>
  <c r="M509" i="10" s="1"/>
  <c r="G513" i="10"/>
  <c r="G509" i="10" s="1"/>
  <c r="Z508" i="10"/>
  <c r="Z504" i="10" s="1"/>
  <c r="T508" i="10"/>
  <c r="T504" i="10" s="1"/>
  <c r="N508" i="10"/>
  <c r="N504" i="10" s="1"/>
  <c r="H508" i="10"/>
  <c r="H504" i="10" s="1"/>
  <c r="AA503" i="10"/>
  <c r="AA499" i="10" s="1"/>
  <c r="U503" i="10"/>
  <c r="O503" i="10"/>
  <c r="O499" i="10" s="1"/>
  <c r="I503" i="10"/>
  <c r="I499" i="10" s="1"/>
  <c r="V498" i="10"/>
  <c r="P498" i="10"/>
  <c r="P494" i="10" s="1"/>
  <c r="J498" i="10"/>
  <c r="J494" i="10" s="1"/>
  <c r="D498" i="10"/>
  <c r="W493" i="10"/>
  <c r="Q493" i="10"/>
  <c r="Q489" i="10" s="1"/>
  <c r="K493" i="10"/>
  <c r="K489" i="10" s="1"/>
  <c r="E493" i="10"/>
  <c r="E489" i="10" s="1"/>
  <c r="X488" i="10"/>
  <c r="X484" i="10" s="1"/>
  <c r="R488" i="10"/>
  <c r="R484" i="10" s="1"/>
  <c r="L488" i="10"/>
  <c r="L484" i="10" s="1"/>
  <c r="F488" i="10"/>
  <c r="F484" i="10" s="1"/>
  <c r="Y479" i="10"/>
  <c r="S479" i="10"/>
  <c r="M479" i="10"/>
  <c r="G479" i="10"/>
  <c r="Z474" i="10"/>
  <c r="T474" i="10"/>
  <c r="N474" i="10"/>
  <c r="H474" i="10"/>
  <c r="AA469" i="10"/>
  <c r="U469" i="10"/>
  <c r="O469" i="10"/>
  <c r="I469" i="10"/>
  <c r="V464" i="10"/>
  <c r="P464" i="10"/>
  <c r="J464" i="10"/>
  <c r="D464" i="10"/>
  <c r="W459" i="10"/>
  <c r="Q459" i="10"/>
  <c r="K459" i="10"/>
  <c r="E459" i="10"/>
  <c r="X454" i="10"/>
  <c r="R454" i="10"/>
  <c r="L454" i="10"/>
  <c r="F454" i="10"/>
  <c r="Y449" i="10"/>
  <c r="S449" i="10"/>
  <c r="M449" i="10"/>
  <c r="G449" i="10"/>
  <c r="Z444" i="10"/>
  <c r="T444" i="10"/>
  <c r="N444" i="10"/>
  <c r="H444" i="10"/>
  <c r="AA439" i="10"/>
  <c r="U439" i="10"/>
  <c r="O439" i="10"/>
  <c r="I439" i="10"/>
  <c r="V434" i="10"/>
  <c r="P434" i="10"/>
  <c r="J434" i="10"/>
  <c r="D434" i="10"/>
  <c r="W429" i="10"/>
  <c r="Q429" i="10"/>
  <c r="K429" i="10"/>
  <c r="E429" i="10"/>
  <c r="X424" i="10"/>
  <c r="R424" i="10"/>
  <c r="L424" i="10"/>
  <c r="F424" i="10"/>
  <c r="Y419" i="10"/>
  <c r="S419" i="10"/>
  <c r="M419" i="10"/>
  <c r="G419" i="10"/>
  <c r="Z414" i="10"/>
  <c r="T414" i="10"/>
  <c r="N414" i="10"/>
  <c r="H414" i="10"/>
  <c r="AA409" i="10"/>
  <c r="U409" i="10"/>
  <c r="O409" i="10"/>
  <c r="I409" i="10"/>
  <c r="V404" i="10"/>
  <c r="P404" i="10"/>
  <c r="J404" i="10"/>
  <c r="D404" i="10"/>
  <c r="W399" i="10"/>
  <c r="Q399" i="10"/>
  <c r="K399" i="10"/>
  <c r="E399" i="10"/>
  <c r="X394" i="10"/>
  <c r="R394" i="10"/>
  <c r="L394" i="10"/>
  <c r="F394" i="10"/>
  <c r="Y389" i="10"/>
  <c r="S389" i="10"/>
  <c r="M389" i="10"/>
  <c r="G389" i="10"/>
  <c r="Z384" i="10"/>
  <c r="T384" i="10"/>
  <c r="N384" i="10"/>
  <c r="H384" i="10"/>
  <c r="AA379" i="10"/>
  <c r="U379" i="10"/>
  <c r="O379" i="10"/>
  <c r="I379" i="10"/>
  <c r="V374" i="10"/>
  <c r="P374" i="10"/>
  <c r="J374" i="10"/>
  <c r="D374" i="10"/>
  <c r="W369" i="10"/>
  <c r="Q369" i="10"/>
  <c r="K369" i="10"/>
  <c r="E369" i="10"/>
  <c r="X364" i="10"/>
  <c r="R364" i="10"/>
  <c r="L364" i="10"/>
  <c r="F364" i="10"/>
  <c r="Y359" i="10"/>
  <c r="S359" i="10"/>
  <c r="S355" i="10" s="1"/>
  <c r="M359" i="10"/>
  <c r="M355" i="10" s="1"/>
  <c r="G359" i="10"/>
  <c r="G355" i="10" s="1"/>
  <c r="Z354" i="10"/>
  <c r="Z350" i="10" s="1"/>
  <c r="T354" i="10"/>
  <c r="T350" i="10" s="1"/>
  <c r="N354" i="10"/>
  <c r="N350" i="10" s="1"/>
  <c r="H354" i="10"/>
  <c r="H350" i="10" s="1"/>
  <c r="AA349" i="10"/>
  <c r="AA345" i="10" s="1"/>
  <c r="U349" i="10"/>
  <c r="O349" i="10"/>
  <c r="I349" i="10"/>
  <c r="I345" i="10" s="1"/>
  <c r="V344" i="10"/>
  <c r="V340" i="10" s="1"/>
  <c r="P344" i="10"/>
  <c r="J344" i="10"/>
  <c r="J340" i="10" s="1"/>
  <c r="D344" i="10"/>
  <c r="W339" i="10"/>
  <c r="Q339" i="10"/>
  <c r="Q335" i="10" s="1"/>
  <c r="K339" i="10"/>
  <c r="K335" i="10" s="1"/>
  <c r="E339" i="10"/>
  <c r="E335" i="10" s="1"/>
  <c r="X334" i="10"/>
  <c r="X330" i="10" s="1"/>
  <c r="R334" i="10"/>
  <c r="R330" i="10" s="1"/>
  <c r="L334" i="10"/>
  <c r="L330" i="10" s="1"/>
  <c r="F334" i="10"/>
  <c r="F330" i="10" s="1"/>
  <c r="Y329" i="10"/>
  <c r="Y325" i="10" s="1"/>
  <c r="S329" i="10"/>
  <c r="S325" i="10" s="1"/>
  <c r="M329" i="10"/>
  <c r="M325" i="10" s="1"/>
  <c r="G329" i="10"/>
  <c r="Z320" i="10"/>
  <c r="T320" i="10"/>
  <c r="N320" i="10"/>
  <c r="H320" i="10"/>
  <c r="AA315" i="10"/>
  <c r="U315" i="10"/>
  <c r="O315" i="10"/>
  <c r="I315" i="10"/>
  <c r="V310" i="10"/>
  <c r="P310" i="10"/>
  <c r="J310" i="10"/>
  <c r="D310" i="10"/>
  <c r="W305" i="10"/>
  <c r="Q305" i="10"/>
  <c r="K305" i="10"/>
  <c r="E305" i="10"/>
  <c r="X300" i="10"/>
  <c r="R300" i="10"/>
  <c r="L300" i="10"/>
  <c r="F300" i="10"/>
  <c r="Y295" i="10"/>
  <c r="S295" i="10"/>
  <c r="M295" i="10"/>
  <c r="G295" i="10"/>
  <c r="Z290" i="10"/>
  <c r="T290" i="10"/>
  <c r="N290" i="10"/>
  <c r="H290" i="10"/>
  <c r="AA285" i="10"/>
  <c r="U285" i="10"/>
  <c r="O285" i="10"/>
  <c r="I285" i="10"/>
  <c r="V280" i="10"/>
  <c r="P280" i="10"/>
  <c r="J280" i="10"/>
  <c r="D280" i="10"/>
  <c r="W275" i="10"/>
  <c r="Q275" i="10"/>
  <c r="K275" i="10"/>
  <c r="E275" i="10"/>
  <c r="X270" i="10"/>
  <c r="R270" i="10"/>
  <c r="L270" i="10"/>
  <c r="F270" i="10"/>
  <c r="Y265" i="10"/>
  <c r="S265" i="10"/>
  <c r="M265" i="10"/>
  <c r="G265" i="10"/>
  <c r="Z260" i="10"/>
  <c r="T260" i="10"/>
  <c r="N260" i="10"/>
  <c r="H260" i="10"/>
  <c r="AA255" i="10"/>
  <c r="U255" i="10"/>
  <c r="O255" i="10"/>
  <c r="I255" i="10"/>
  <c r="V250" i="10"/>
  <c r="P250" i="10"/>
  <c r="J250" i="10"/>
  <c r="D250" i="10"/>
  <c r="W245" i="10"/>
  <c r="Q245" i="10"/>
  <c r="K245" i="10"/>
  <c r="E245" i="10"/>
  <c r="X240" i="10"/>
  <c r="R240" i="10"/>
  <c r="L240" i="10"/>
  <c r="F240" i="10"/>
  <c r="Y235" i="10"/>
  <c r="S235" i="10"/>
  <c r="M235" i="10"/>
  <c r="G235" i="10"/>
  <c r="Z230" i="10"/>
  <c r="T230" i="10"/>
  <c r="N230" i="10"/>
  <c r="H230" i="10"/>
  <c r="AA225" i="10"/>
  <c r="AA221" i="10" s="1"/>
  <c r="U225" i="10"/>
  <c r="O225" i="10"/>
  <c r="I225" i="10"/>
  <c r="I221" i="10" s="1"/>
  <c r="V220" i="10"/>
  <c r="V216" i="10" s="1"/>
  <c r="P220" i="10"/>
  <c r="P216" i="10" s="1"/>
  <c r="J220" i="10"/>
  <c r="J216" i="10" s="1"/>
  <c r="D220" i="10"/>
  <c r="W215" i="10"/>
  <c r="W211" i="10" s="1"/>
  <c r="Q215" i="10"/>
  <c r="Q211" i="10" s="1"/>
  <c r="K215" i="10"/>
  <c r="K211" i="10" s="1"/>
  <c r="E215" i="10"/>
  <c r="E211" i="10" s="1"/>
  <c r="X210" i="10"/>
  <c r="X206" i="10" s="1"/>
  <c r="R210" i="10"/>
  <c r="L210" i="10"/>
  <c r="F210" i="10"/>
  <c r="F206" i="10" s="1"/>
  <c r="Y205" i="10"/>
  <c r="Y201" i="10" s="1"/>
  <c r="S205" i="10"/>
  <c r="S201" i="10" s="1"/>
  <c r="M205" i="10"/>
  <c r="M201" i="10" s="1"/>
  <c r="G205" i="10"/>
  <c r="G201" i="10" s="1"/>
  <c r="Z200" i="10"/>
  <c r="Z196" i="10" s="1"/>
  <c r="T200" i="10"/>
  <c r="T196" i="10" s="1"/>
  <c r="N200" i="10"/>
  <c r="N196" i="10" s="1"/>
  <c r="H200" i="10"/>
  <c r="W638" i="10"/>
  <c r="Q638" i="10"/>
  <c r="K638" i="10"/>
  <c r="E638" i="10"/>
  <c r="X633" i="10"/>
  <c r="R633" i="10"/>
  <c r="L633" i="10"/>
  <c r="F633" i="10"/>
  <c r="Y628" i="10"/>
  <c r="S628" i="10"/>
  <c r="M628" i="10"/>
  <c r="G628" i="10"/>
  <c r="Z623" i="10"/>
  <c r="T623" i="10"/>
  <c r="N623" i="10"/>
  <c r="H623" i="10"/>
  <c r="AA618" i="10"/>
  <c r="U618" i="10"/>
  <c r="O618" i="10"/>
  <c r="I618" i="10"/>
  <c r="V613" i="10"/>
  <c r="P613" i="10"/>
  <c r="J613" i="10"/>
  <c r="D613" i="10"/>
  <c r="W608" i="10"/>
  <c r="Q608" i="10"/>
  <c r="K608" i="10"/>
  <c r="E608" i="10"/>
  <c r="X603" i="10"/>
  <c r="R603" i="10"/>
  <c r="L603" i="10"/>
  <c r="F603" i="10"/>
  <c r="Y598" i="10"/>
  <c r="S598" i="10"/>
  <c r="M598" i="10"/>
  <c r="G598" i="10"/>
  <c r="Z593" i="10"/>
  <c r="T593" i="10"/>
  <c r="N593" i="10"/>
  <c r="H593" i="10"/>
  <c r="AA588" i="10"/>
  <c r="U588" i="10"/>
  <c r="O588" i="10"/>
  <c r="I588" i="10"/>
  <c r="V583" i="10"/>
  <c r="P583" i="10"/>
  <c r="J583" i="10"/>
  <c r="D583" i="10"/>
  <c r="W578" i="10"/>
  <c r="Q578" i="10"/>
  <c r="K578" i="10"/>
  <c r="E578" i="10"/>
  <c r="X573" i="10"/>
  <c r="R573" i="10"/>
  <c r="L573" i="10"/>
  <c r="F573" i="10"/>
  <c r="Y568" i="10"/>
  <c r="S568" i="10"/>
  <c r="M568" i="10"/>
  <c r="G568" i="10"/>
  <c r="Z563" i="10"/>
  <c r="T563" i="10"/>
  <c r="N563" i="10"/>
  <c r="H563" i="10"/>
  <c r="AA558" i="10"/>
  <c r="U558" i="10"/>
  <c r="O558" i="10"/>
  <c r="I558" i="10"/>
  <c r="V553" i="10"/>
  <c r="P553" i="10"/>
  <c r="J553" i="10"/>
  <c r="D553" i="10"/>
  <c r="W548" i="10"/>
  <c r="Q548" i="10"/>
  <c r="K548" i="10"/>
  <c r="E548" i="10"/>
  <c r="X543" i="10"/>
  <c r="R543" i="10"/>
  <c r="L543" i="10"/>
  <c r="F543" i="10"/>
  <c r="Y538" i="10"/>
  <c r="S538" i="10"/>
  <c r="M538" i="10"/>
  <c r="G538" i="10"/>
  <c r="Z533" i="10"/>
  <c r="T533" i="10"/>
  <c r="N533" i="10"/>
  <c r="H533" i="10"/>
  <c r="AA528" i="10"/>
  <c r="U528" i="10"/>
  <c r="O528" i="10"/>
  <c r="I528" i="10"/>
  <c r="V523" i="10"/>
  <c r="P523" i="10"/>
  <c r="J523" i="10"/>
  <c r="D523" i="10"/>
  <c r="W518" i="10"/>
  <c r="Q518" i="10"/>
  <c r="K518" i="10"/>
  <c r="E518" i="10"/>
  <c r="X513" i="10"/>
  <c r="R513" i="10"/>
  <c r="L513" i="10"/>
  <c r="F513" i="10"/>
  <c r="Y508" i="10"/>
  <c r="S508" i="10"/>
  <c r="M508" i="10"/>
  <c r="G508" i="10"/>
  <c r="Z503" i="10"/>
  <c r="T503" i="10"/>
  <c r="N503" i="10"/>
  <c r="H503" i="10"/>
  <c r="AA498" i="10"/>
  <c r="U498" i="10"/>
  <c r="O498" i="10"/>
  <c r="I498" i="10"/>
  <c r="V493" i="10"/>
  <c r="P493" i="10"/>
  <c r="J493" i="10"/>
  <c r="D493" i="10"/>
  <c r="W488" i="10"/>
  <c r="Q488" i="10"/>
  <c r="K488" i="10"/>
  <c r="E488" i="10"/>
  <c r="X479" i="10"/>
  <c r="R479" i="10"/>
  <c r="L479" i="10"/>
  <c r="F479" i="10"/>
  <c r="Y474" i="10"/>
  <c r="S474" i="10"/>
  <c r="M474" i="10"/>
  <c r="G474" i="10"/>
  <c r="Z469" i="10"/>
  <c r="T469" i="10"/>
  <c r="N469" i="10"/>
  <c r="H469" i="10"/>
  <c r="AA464" i="10"/>
  <c r="U464" i="10"/>
  <c r="O464" i="10"/>
  <c r="I464" i="10"/>
  <c r="V459" i="10"/>
  <c r="P459" i="10"/>
  <c r="J459" i="10"/>
  <c r="D459" i="10"/>
  <c r="W454" i="10"/>
  <c r="Q454" i="10"/>
  <c r="K454" i="10"/>
  <c r="E454" i="10"/>
  <c r="X449" i="10"/>
  <c r="R449" i="10"/>
  <c r="L449" i="10"/>
  <c r="F449" i="10"/>
  <c r="Y444" i="10"/>
  <c r="S444" i="10"/>
  <c r="M444" i="10"/>
  <c r="G444" i="10"/>
  <c r="Z439" i="10"/>
  <c r="T439" i="10"/>
  <c r="N439" i="10"/>
  <c r="H439" i="10"/>
  <c r="AA434" i="10"/>
  <c r="U434" i="10"/>
  <c r="O434" i="10"/>
  <c r="I434" i="10"/>
  <c r="V429" i="10"/>
  <c r="P429" i="10"/>
  <c r="J429" i="10"/>
  <c r="D429" i="10"/>
  <c r="W424" i="10"/>
  <c r="Q424" i="10"/>
  <c r="K424" i="10"/>
  <c r="E424" i="10"/>
  <c r="X419" i="10"/>
  <c r="R419" i="10"/>
  <c r="L419" i="10"/>
  <c r="F419" i="10"/>
  <c r="Y414" i="10"/>
  <c r="S414" i="10"/>
  <c r="M414" i="10"/>
  <c r="G414" i="10"/>
  <c r="Z409" i="10"/>
  <c r="T409" i="10"/>
  <c r="N409" i="10"/>
  <c r="H409" i="10"/>
  <c r="AA404" i="10"/>
  <c r="U404" i="10"/>
  <c r="O404" i="10"/>
  <c r="I404" i="10"/>
  <c r="V399" i="10"/>
  <c r="P399" i="10"/>
  <c r="J399" i="10"/>
  <c r="D399" i="10"/>
  <c r="W394" i="10"/>
  <c r="Q394" i="10"/>
  <c r="K394" i="10"/>
  <c r="E394" i="10"/>
  <c r="X389" i="10"/>
  <c r="R389" i="10"/>
  <c r="L389" i="10"/>
  <c r="F389" i="10"/>
  <c r="Y384" i="10"/>
  <c r="S384" i="10"/>
  <c r="M384" i="10"/>
  <c r="G384" i="10"/>
  <c r="Z379" i="10"/>
  <c r="T379" i="10"/>
  <c r="N379" i="10"/>
  <c r="H379" i="10"/>
  <c r="AA374" i="10"/>
  <c r="U374" i="10"/>
  <c r="O374" i="10"/>
  <c r="I374" i="10"/>
  <c r="V369" i="10"/>
  <c r="P369" i="10"/>
  <c r="J369" i="10"/>
  <c r="D369" i="10"/>
  <c r="W364" i="10"/>
  <c r="Q364" i="10"/>
  <c r="K364" i="10"/>
  <c r="E364" i="10"/>
  <c r="X359" i="10"/>
  <c r="R359" i="10"/>
  <c r="L359" i="10"/>
  <c r="F359" i="10"/>
  <c r="Y354" i="10"/>
  <c r="S354" i="10"/>
  <c r="M354" i="10"/>
  <c r="G354" i="10"/>
  <c r="Z349" i="10"/>
  <c r="T349" i="10"/>
  <c r="N349" i="10"/>
  <c r="H349" i="10"/>
  <c r="AA344" i="10"/>
  <c r="U344" i="10"/>
  <c r="O344" i="10"/>
  <c r="I344" i="10"/>
  <c r="V339" i="10"/>
  <c r="P339" i="10"/>
  <c r="J339" i="10"/>
  <c r="D339" i="10"/>
  <c r="W334" i="10"/>
  <c r="Q334" i="10"/>
  <c r="K334" i="10"/>
  <c r="E334" i="10"/>
  <c r="X329" i="10"/>
  <c r="R329" i="10"/>
  <c r="L329" i="10"/>
  <c r="F329" i="10"/>
  <c r="Y320" i="10"/>
  <c r="S320" i="10"/>
  <c r="M320" i="10"/>
  <c r="G320" i="10"/>
  <c r="Z315" i="10"/>
  <c r="T315" i="10"/>
  <c r="N315" i="10"/>
  <c r="H315" i="10"/>
  <c r="AA310" i="10"/>
  <c r="U310" i="10"/>
  <c r="O310" i="10"/>
  <c r="I310" i="10"/>
  <c r="V305" i="10"/>
  <c r="P305" i="10"/>
  <c r="J305" i="10"/>
  <c r="D305" i="10"/>
  <c r="W300" i="10"/>
  <c r="Q300" i="10"/>
  <c r="K300" i="10"/>
  <c r="E300" i="10"/>
  <c r="X295" i="10"/>
  <c r="R295" i="10"/>
  <c r="L295" i="10"/>
  <c r="F295" i="10"/>
  <c r="Y290" i="10"/>
  <c r="S290" i="10"/>
  <c r="M290" i="10"/>
  <c r="G290" i="10"/>
  <c r="Z285" i="10"/>
  <c r="T285" i="10"/>
  <c r="N285" i="10"/>
  <c r="H285" i="10"/>
  <c r="AA280" i="10"/>
  <c r="U280" i="10"/>
  <c r="O280" i="10"/>
  <c r="I280" i="10"/>
  <c r="V275" i="10"/>
  <c r="P275" i="10"/>
  <c r="J275" i="10"/>
  <c r="D275" i="10"/>
  <c r="W270" i="10"/>
  <c r="Q270" i="10"/>
  <c r="K270" i="10"/>
  <c r="E270" i="10"/>
  <c r="X265" i="10"/>
  <c r="R265" i="10"/>
  <c r="L265" i="10"/>
  <c r="F265" i="10"/>
  <c r="Y260" i="10"/>
  <c r="S260" i="10"/>
  <c r="M260" i="10"/>
  <c r="G260" i="10"/>
  <c r="Z255" i="10"/>
  <c r="T255" i="10"/>
  <c r="N255" i="10"/>
  <c r="H255" i="10"/>
  <c r="AA250" i="10"/>
  <c r="U250" i="10"/>
  <c r="O250" i="10"/>
  <c r="I250" i="10"/>
  <c r="V245" i="10"/>
  <c r="P245" i="10"/>
  <c r="J245" i="10"/>
  <c r="D245" i="10"/>
  <c r="W240" i="10"/>
  <c r="Q240" i="10"/>
  <c r="K240" i="10"/>
  <c r="E240" i="10"/>
  <c r="X235" i="10"/>
  <c r="R235" i="10"/>
  <c r="L235" i="10"/>
  <c r="F235" i="10"/>
  <c r="Y230" i="10"/>
  <c r="S230" i="10"/>
  <c r="M230" i="10"/>
  <c r="G230" i="10"/>
  <c r="Z225" i="10"/>
  <c r="T225" i="10"/>
  <c r="N225" i="10"/>
  <c r="H225" i="10"/>
  <c r="AA220" i="10"/>
  <c r="U220" i="10"/>
  <c r="O220" i="10"/>
  <c r="I220" i="10"/>
  <c r="V215" i="10"/>
  <c r="P215" i="10"/>
  <c r="J215" i="10"/>
  <c r="D215" i="10"/>
  <c r="W210" i="10"/>
  <c r="Q210" i="10"/>
  <c r="K210" i="10"/>
  <c r="E210" i="10"/>
  <c r="X205" i="10"/>
  <c r="R205" i="10"/>
  <c r="L205" i="10"/>
  <c r="F205" i="10"/>
  <c r="Y200" i="10"/>
  <c r="S200" i="10"/>
  <c r="M200" i="10"/>
  <c r="G200" i="10"/>
  <c r="Z195" i="10"/>
  <c r="T195" i="10"/>
  <c r="N195" i="10"/>
  <c r="H195" i="10"/>
  <c r="AA190" i="10"/>
  <c r="U190" i="10"/>
  <c r="O190" i="10"/>
  <c r="I190" i="10"/>
  <c r="V185" i="10"/>
  <c r="V181" i="10" s="1"/>
  <c r="P185" i="10"/>
  <c r="P181" i="10" s="1"/>
  <c r="J185" i="10"/>
  <c r="D185" i="10"/>
  <c r="D181" i="10" s="1"/>
  <c r="W180" i="10"/>
  <c r="W176" i="10" s="1"/>
  <c r="Q180" i="10"/>
  <c r="Q176" i="10" s="1"/>
  <c r="K180" i="10"/>
  <c r="E180" i="10"/>
  <c r="E176" i="10" s="1"/>
  <c r="X175" i="10"/>
  <c r="X171" i="10" s="1"/>
  <c r="R175" i="10"/>
  <c r="L175" i="10"/>
  <c r="F175" i="10"/>
  <c r="Y170" i="10"/>
  <c r="Y166" i="10" s="1"/>
  <c r="S170" i="10"/>
  <c r="M170" i="10"/>
  <c r="M166" i="10" s="1"/>
  <c r="G170" i="10"/>
  <c r="G166" i="10" s="1"/>
  <c r="Z161" i="10"/>
  <c r="T161" i="10"/>
  <c r="N161" i="10"/>
  <c r="H161" i="10"/>
  <c r="AA156" i="10"/>
  <c r="U156" i="10"/>
  <c r="O156" i="10"/>
  <c r="I156" i="10"/>
  <c r="V151" i="10"/>
  <c r="P151" i="10"/>
  <c r="J151" i="10"/>
  <c r="D151" i="10"/>
  <c r="W146" i="10"/>
  <c r="Q146" i="10"/>
  <c r="K146" i="10"/>
  <c r="E146" i="10"/>
  <c r="X141" i="10"/>
  <c r="R141" i="10"/>
  <c r="L141" i="10"/>
  <c r="F141" i="10"/>
  <c r="Y136" i="10"/>
  <c r="S136" i="10"/>
  <c r="M136" i="10"/>
  <c r="G136" i="10"/>
  <c r="Z131" i="10"/>
  <c r="T131" i="10"/>
  <c r="N131" i="10"/>
  <c r="H131" i="10"/>
  <c r="AA126" i="10"/>
  <c r="U126" i="10"/>
  <c r="O126" i="10"/>
  <c r="I126" i="10"/>
  <c r="V121" i="10"/>
  <c r="P121" i="10"/>
  <c r="J121" i="10"/>
  <c r="D121" i="10"/>
  <c r="W116" i="10"/>
  <c r="Q116" i="10"/>
  <c r="K116" i="10"/>
  <c r="E116" i="10"/>
  <c r="X111" i="10"/>
  <c r="R111" i="10"/>
  <c r="L111" i="10"/>
  <c r="F111" i="10"/>
  <c r="V638" i="10"/>
  <c r="P638" i="10"/>
  <c r="J638" i="10"/>
  <c r="D638" i="10"/>
  <c r="W633" i="10"/>
  <c r="Q633" i="10"/>
  <c r="K633" i="10"/>
  <c r="E633" i="10"/>
  <c r="X628" i="10"/>
  <c r="R628" i="10"/>
  <c r="L628" i="10"/>
  <c r="F628" i="10"/>
  <c r="Y623" i="10"/>
  <c r="S623" i="10"/>
  <c r="M623" i="10"/>
  <c r="G623" i="10"/>
  <c r="Z618" i="10"/>
  <c r="T618" i="10"/>
  <c r="N618" i="10"/>
  <c r="H618" i="10"/>
  <c r="AA613" i="10"/>
  <c r="U613" i="10"/>
  <c r="O613" i="10"/>
  <c r="I613" i="10"/>
  <c r="V608" i="10"/>
  <c r="P608" i="10"/>
  <c r="J608" i="10"/>
  <c r="D608" i="10"/>
  <c r="W603" i="10"/>
  <c r="Q603" i="10"/>
  <c r="K603" i="10"/>
  <c r="E603" i="10"/>
  <c r="X598" i="10"/>
  <c r="R598" i="10"/>
  <c r="L598" i="10"/>
  <c r="F598" i="10"/>
  <c r="Y593" i="10"/>
  <c r="S593" i="10"/>
  <c r="M593" i="10"/>
  <c r="G593" i="10"/>
  <c r="Z588" i="10"/>
  <c r="T588" i="10"/>
  <c r="N588" i="10"/>
  <c r="H588" i="10"/>
  <c r="AA583" i="10"/>
  <c r="U583" i="10"/>
  <c r="O583" i="10"/>
  <c r="I583" i="10"/>
  <c r="V578" i="10"/>
  <c r="P578" i="10"/>
  <c r="J578" i="10"/>
  <c r="D578" i="10"/>
  <c r="W573" i="10"/>
  <c r="Q573" i="10"/>
  <c r="K573" i="10"/>
  <c r="E573" i="10"/>
  <c r="X568" i="10"/>
  <c r="R568" i="10"/>
  <c r="L568" i="10"/>
  <c r="F568" i="10"/>
  <c r="Y563" i="10"/>
  <c r="S563" i="10"/>
  <c r="M563" i="10"/>
  <c r="G563" i="10"/>
  <c r="Z558" i="10"/>
  <c r="T558" i="10"/>
  <c r="N558" i="10"/>
  <c r="H558" i="10"/>
  <c r="AA553" i="10"/>
  <c r="U553" i="10"/>
  <c r="O553" i="10"/>
  <c r="I553" i="10"/>
  <c r="V548" i="10"/>
  <c r="P548" i="10"/>
  <c r="J548" i="10"/>
  <c r="D548" i="10"/>
  <c r="W543" i="10"/>
  <c r="Q543" i="10"/>
  <c r="K543" i="10"/>
  <c r="E543" i="10"/>
  <c r="X538" i="10"/>
  <c r="R538" i="10"/>
  <c r="L538" i="10"/>
  <c r="F538" i="10"/>
  <c r="Y533" i="10"/>
  <c r="S533" i="10"/>
  <c r="M533" i="10"/>
  <c r="G533" i="10"/>
  <c r="Z528" i="10"/>
  <c r="T528" i="10"/>
  <c r="N528" i="10"/>
  <c r="H528" i="10"/>
  <c r="AA523" i="10"/>
  <c r="U523" i="10"/>
  <c r="O523" i="10"/>
  <c r="I523" i="10"/>
  <c r="V518" i="10"/>
  <c r="P518" i="10"/>
  <c r="J518" i="10"/>
  <c r="D518" i="10"/>
  <c r="W513" i="10"/>
  <c r="Q513" i="10"/>
  <c r="K513" i="10"/>
  <c r="E513" i="10"/>
  <c r="X508" i="10"/>
  <c r="R508" i="10"/>
  <c r="L508" i="10"/>
  <c r="F508" i="10"/>
  <c r="Y503" i="10"/>
  <c r="S503" i="10"/>
  <c r="M503" i="10"/>
  <c r="G503" i="10"/>
  <c r="Z498" i="10"/>
  <c r="T498" i="10"/>
  <c r="N498" i="10"/>
  <c r="H498" i="10"/>
  <c r="AA493" i="10"/>
  <c r="U493" i="10"/>
  <c r="O493" i="10"/>
  <c r="I493" i="10"/>
  <c r="V488" i="10"/>
  <c r="P488" i="10"/>
  <c r="J488" i="10"/>
  <c r="D488" i="10"/>
  <c r="D484" i="10" s="1"/>
  <c r="W479" i="10"/>
  <c r="Q479" i="10"/>
  <c r="K479" i="10"/>
  <c r="E479" i="10"/>
  <c r="X474" i="10"/>
  <c r="R474" i="10"/>
  <c r="L474" i="10"/>
  <c r="F474" i="10"/>
  <c r="Y469" i="10"/>
  <c r="S469" i="10"/>
  <c r="M469" i="10"/>
  <c r="G469" i="10"/>
  <c r="Z464" i="10"/>
  <c r="T464" i="10"/>
  <c r="N464" i="10"/>
  <c r="H464" i="10"/>
  <c r="AA459" i="10"/>
  <c r="U459" i="10"/>
  <c r="O459" i="10"/>
  <c r="I459" i="10"/>
  <c r="V454" i="10"/>
  <c r="P454" i="10"/>
  <c r="J454" i="10"/>
  <c r="D454" i="10"/>
  <c r="W449" i="10"/>
  <c r="Q449" i="10"/>
  <c r="K449" i="10"/>
  <c r="E449" i="10"/>
  <c r="X444" i="10"/>
  <c r="R444" i="10"/>
  <c r="L444" i="10"/>
  <c r="F444" i="10"/>
  <c r="Y439" i="10"/>
  <c r="S439" i="10"/>
  <c r="M439" i="10"/>
  <c r="G439" i="10"/>
  <c r="Z434" i="10"/>
  <c r="T434" i="10"/>
  <c r="N434" i="10"/>
  <c r="H434" i="10"/>
  <c r="AA429" i="10"/>
  <c r="U429" i="10"/>
  <c r="O429" i="10"/>
  <c r="I429" i="10"/>
  <c r="V424" i="10"/>
  <c r="P424" i="10"/>
  <c r="J424" i="10"/>
  <c r="D424" i="10"/>
  <c r="W419" i="10"/>
  <c r="Q419" i="10"/>
  <c r="K419" i="10"/>
  <c r="E419" i="10"/>
  <c r="X414" i="10"/>
  <c r="R414" i="10"/>
  <c r="L414" i="10"/>
  <c r="F414" i="10"/>
  <c r="Y409" i="10"/>
  <c r="S409" i="10"/>
  <c r="M409" i="10"/>
  <c r="G409" i="10"/>
  <c r="Z404" i="10"/>
  <c r="T404" i="10"/>
  <c r="N404" i="10"/>
  <c r="H404" i="10"/>
  <c r="AA399" i="10"/>
  <c r="U399" i="10"/>
  <c r="O399" i="10"/>
  <c r="I399" i="10"/>
  <c r="V394" i="10"/>
  <c r="P394" i="10"/>
  <c r="J394" i="10"/>
  <c r="D394" i="10"/>
  <c r="W389" i="10"/>
  <c r="Q389" i="10"/>
  <c r="K389" i="10"/>
  <c r="E389" i="10"/>
  <c r="X384" i="10"/>
  <c r="R384" i="10"/>
  <c r="L384" i="10"/>
  <c r="F384" i="10"/>
  <c r="Y379" i="10"/>
  <c r="S379" i="10"/>
  <c r="M379" i="10"/>
  <c r="G379" i="10"/>
  <c r="Z374" i="10"/>
  <c r="T374" i="10"/>
  <c r="N374" i="10"/>
  <c r="H374" i="10"/>
  <c r="AA369" i="10"/>
  <c r="U369" i="10"/>
  <c r="O369" i="10"/>
  <c r="I369" i="10"/>
  <c r="V364" i="10"/>
  <c r="P364" i="10"/>
  <c r="J364" i="10"/>
  <c r="D364" i="10"/>
  <c r="W359" i="10"/>
  <c r="Q359" i="10"/>
  <c r="K359" i="10"/>
  <c r="E359" i="10"/>
  <c r="X354" i="10"/>
  <c r="R354" i="10"/>
  <c r="L354" i="10"/>
  <c r="F354" i="10"/>
  <c r="Y349" i="10"/>
  <c r="S349" i="10"/>
  <c r="M349" i="10"/>
  <c r="G349" i="10"/>
  <c r="Z344" i="10"/>
  <c r="T344" i="10"/>
  <c r="N344" i="10"/>
  <c r="H344" i="10"/>
  <c r="AA339" i="10"/>
  <c r="U339" i="10"/>
  <c r="O339" i="10"/>
  <c r="I339" i="10"/>
  <c r="V334" i="10"/>
  <c r="P334" i="10"/>
  <c r="J334" i="10"/>
  <c r="D334" i="10"/>
  <c r="W329" i="10"/>
  <c r="Q329" i="10"/>
  <c r="K329" i="10"/>
  <c r="E329" i="10"/>
  <c r="X320" i="10"/>
  <c r="R320" i="10"/>
  <c r="L320" i="10"/>
  <c r="F320" i="10"/>
  <c r="Y315" i="10"/>
  <c r="S315" i="10"/>
  <c r="M315" i="10"/>
  <c r="G315" i="10"/>
  <c r="Z310" i="10"/>
  <c r="T310" i="10"/>
  <c r="N310" i="10"/>
  <c r="H310" i="10"/>
  <c r="AA305" i="10"/>
  <c r="U305" i="10"/>
  <c r="O305" i="10"/>
  <c r="I305" i="10"/>
  <c r="V300" i="10"/>
  <c r="P300" i="10"/>
  <c r="J300" i="10"/>
  <c r="D300" i="10"/>
  <c r="W295" i="10"/>
  <c r="Q295" i="10"/>
  <c r="K295" i="10"/>
  <c r="E295" i="10"/>
  <c r="X290" i="10"/>
  <c r="R290" i="10"/>
  <c r="L290" i="10"/>
  <c r="F290" i="10"/>
  <c r="Y285" i="10"/>
  <c r="S285" i="10"/>
  <c r="M285" i="10"/>
  <c r="G285" i="10"/>
  <c r="Z280" i="10"/>
  <c r="T280" i="10"/>
  <c r="N280" i="10"/>
  <c r="H280" i="10"/>
  <c r="AA275" i="10"/>
  <c r="U275" i="10"/>
  <c r="O275" i="10"/>
  <c r="I275" i="10"/>
  <c r="V270" i="10"/>
  <c r="P270" i="10"/>
  <c r="J270" i="10"/>
  <c r="D270" i="10"/>
  <c r="W265" i="10"/>
  <c r="Q265" i="10"/>
  <c r="K265" i="10"/>
  <c r="E265" i="10"/>
  <c r="X260" i="10"/>
  <c r="R260" i="10"/>
  <c r="L260" i="10"/>
  <c r="F260" i="10"/>
  <c r="Y255" i="10"/>
  <c r="S255" i="10"/>
  <c r="M255" i="10"/>
  <c r="G255" i="10"/>
  <c r="Z250" i="10"/>
  <c r="T250" i="10"/>
  <c r="N250" i="10"/>
  <c r="H250" i="10"/>
  <c r="AA245" i="10"/>
  <c r="U245" i="10"/>
  <c r="O245" i="10"/>
  <c r="I245" i="10"/>
  <c r="V240" i="10"/>
  <c r="P240" i="10"/>
  <c r="J240" i="10"/>
  <c r="D240" i="10"/>
  <c r="W235" i="10"/>
  <c r="Q235" i="10"/>
  <c r="K235" i="10"/>
  <c r="E235" i="10"/>
  <c r="X230" i="10"/>
  <c r="R230" i="10"/>
  <c r="L230" i="10"/>
  <c r="F230" i="10"/>
  <c r="Y225" i="10"/>
  <c r="S225" i="10"/>
  <c r="M225" i="10"/>
  <c r="G225" i="10"/>
  <c r="Z220" i="10"/>
  <c r="T220" i="10"/>
  <c r="N220" i="10"/>
  <c r="H220" i="10"/>
  <c r="AA215" i="10"/>
  <c r="U215" i="10"/>
  <c r="O215" i="10"/>
  <c r="I215" i="10"/>
  <c r="V210" i="10"/>
  <c r="P210" i="10"/>
  <c r="J210" i="10"/>
  <c r="D210" i="10"/>
  <c r="W205" i="10"/>
  <c r="Q205" i="10"/>
  <c r="K205" i="10"/>
  <c r="E205" i="10"/>
  <c r="X200" i="10"/>
  <c r="R200" i="10"/>
  <c r="L200" i="10"/>
  <c r="F200" i="10"/>
  <c r="Y195" i="10"/>
  <c r="S195" i="10"/>
  <c r="M195" i="10"/>
  <c r="G195" i="10"/>
  <c r="Z190" i="10"/>
  <c r="T190" i="10"/>
  <c r="N190" i="10"/>
  <c r="H190" i="10"/>
  <c r="AA185" i="10"/>
  <c r="U185" i="10"/>
  <c r="O185" i="10"/>
  <c r="I185" i="10"/>
  <c r="V180" i="10"/>
  <c r="V176" i="10" s="1"/>
  <c r="P180" i="10"/>
  <c r="P176" i="10" s="1"/>
  <c r="J180" i="10"/>
  <c r="J176" i="10" s="1"/>
  <c r="D180" i="10"/>
  <c r="D176" i="10" s="1"/>
  <c r="W175" i="10"/>
  <c r="W171" i="10" s="1"/>
  <c r="Q175" i="10"/>
  <c r="K175" i="10"/>
  <c r="K171" i="10" s="1"/>
  <c r="E175" i="10"/>
  <c r="E171" i="10" s="1"/>
  <c r="X170" i="10"/>
  <c r="X166" i="10" s="1"/>
  <c r="R170" i="10"/>
  <c r="R166" i="10" s="1"/>
  <c r="L170" i="10"/>
  <c r="L166" i="10" s="1"/>
  <c r="F170" i="10"/>
  <c r="F166" i="10" s="1"/>
  <c r="Y161" i="10"/>
  <c r="S161" i="10"/>
  <c r="M161" i="10"/>
  <c r="G161" i="10"/>
  <c r="Z156" i="10"/>
  <c r="T156" i="10"/>
  <c r="N156" i="10"/>
  <c r="H156" i="10"/>
  <c r="AA151" i="10"/>
  <c r="U151" i="10"/>
  <c r="O151" i="10"/>
  <c r="I151" i="10"/>
  <c r="V146" i="10"/>
  <c r="P146" i="10"/>
  <c r="J146" i="10"/>
  <c r="D146" i="10"/>
  <c r="W141" i="10"/>
  <c r="Q141" i="10"/>
  <c r="K141" i="10"/>
  <c r="E141" i="10"/>
  <c r="X136" i="10"/>
  <c r="R136" i="10"/>
  <c r="L136" i="10"/>
  <c r="F136" i="10"/>
  <c r="Y131" i="10"/>
  <c r="S131" i="10"/>
  <c r="M131" i="10"/>
  <c r="G131" i="10"/>
  <c r="Z126" i="10"/>
  <c r="T126" i="10"/>
  <c r="N126" i="10"/>
  <c r="H126" i="10"/>
  <c r="AA121" i="10"/>
  <c r="U121" i="10"/>
  <c r="O121" i="10"/>
  <c r="I121" i="10"/>
  <c r="V116" i="10"/>
  <c r="P116" i="10"/>
  <c r="J116" i="10"/>
  <c r="D116" i="10"/>
  <c r="W111" i="10"/>
  <c r="Q111" i="10"/>
  <c r="K111" i="10"/>
  <c r="E111" i="10"/>
  <c r="X106" i="10"/>
  <c r="R106" i="10"/>
  <c r="L106" i="10"/>
  <c r="F106" i="10"/>
  <c r="F102" i="10" s="1"/>
  <c r="J11" i="10"/>
  <c r="P11" i="10"/>
  <c r="V11" i="10"/>
  <c r="I14" i="10"/>
  <c r="O14" i="10"/>
  <c r="U14" i="10"/>
  <c r="AA14" i="10"/>
  <c r="I16" i="10"/>
  <c r="O16" i="10"/>
  <c r="U16" i="10"/>
  <c r="AA16" i="10"/>
  <c r="H19" i="10"/>
  <c r="N19" i="10"/>
  <c r="T19" i="10"/>
  <c r="Z19" i="10"/>
  <c r="H21" i="10"/>
  <c r="N21" i="10"/>
  <c r="T21" i="10"/>
  <c r="Z21" i="10"/>
  <c r="G24" i="10"/>
  <c r="M24" i="10"/>
  <c r="S24" i="10"/>
  <c r="Y24" i="10"/>
  <c r="G26" i="10"/>
  <c r="M26" i="10"/>
  <c r="S26" i="10"/>
  <c r="Y26" i="10"/>
  <c r="F29" i="10"/>
  <c r="L29" i="10"/>
  <c r="R29" i="10"/>
  <c r="X29" i="10"/>
  <c r="F31" i="10"/>
  <c r="L31" i="10"/>
  <c r="R31" i="10"/>
  <c r="X31" i="10"/>
  <c r="E34" i="10"/>
  <c r="K34" i="10"/>
  <c r="Q34" i="10"/>
  <c r="W34" i="10"/>
  <c r="E36" i="10"/>
  <c r="K36" i="10"/>
  <c r="Q36" i="10"/>
  <c r="W36" i="10"/>
  <c r="D39" i="10"/>
  <c r="J39" i="10"/>
  <c r="P39" i="10"/>
  <c r="V39" i="10"/>
  <c r="D41" i="10"/>
  <c r="J41" i="10"/>
  <c r="P41" i="10"/>
  <c r="V41" i="10"/>
  <c r="I44" i="10"/>
  <c r="O44" i="10"/>
  <c r="U44" i="10"/>
  <c r="AA44" i="10"/>
  <c r="I46" i="10"/>
  <c r="O46" i="10"/>
  <c r="U46" i="10"/>
  <c r="AA46" i="10"/>
  <c r="H49" i="10"/>
  <c r="N49" i="10"/>
  <c r="T49" i="10"/>
  <c r="Z49" i="10"/>
  <c r="Z47" i="10" s="1"/>
  <c r="H51" i="10"/>
  <c r="N51" i="10"/>
  <c r="T51" i="10"/>
  <c r="Z51" i="10"/>
  <c r="G54" i="10"/>
  <c r="M54" i="10"/>
  <c r="M52" i="10" s="1"/>
  <c r="S54" i="10"/>
  <c r="Y54" i="10"/>
  <c r="G56" i="10"/>
  <c r="M56" i="10"/>
  <c r="S56" i="10"/>
  <c r="Y56" i="10"/>
  <c r="F59" i="10"/>
  <c r="L59" i="10"/>
  <c r="R59" i="10"/>
  <c r="X59" i="10"/>
  <c r="F61" i="10"/>
  <c r="L61" i="10"/>
  <c r="R61" i="10"/>
  <c r="X61" i="10"/>
  <c r="E64" i="10"/>
  <c r="K64" i="10"/>
  <c r="Q64" i="10"/>
  <c r="W64" i="10"/>
  <c r="W62" i="10" s="1"/>
  <c r="E66" i="10"/>
  <c r="K66" i="10"/>
  <c r="Q66" i="10"/>
  <c r="W66" i="10"/>
  <c r="D69" i="10"/>
  <c r="J69" i="10"/>
  <c r="J67" i="10" s="1"/>
  <c r="P69" i="10"/>
  <c r="V69" i="10"/>
  <c r="D71" i="10"/>
  <c r="J71" i="10"/>
  <c r="P71" i="10"/>
  <c r="V71" i="10"/>
  <c r="I74" i="10"/>
  <c r="O74" i="10"/>
  <c r="U74" i="10"/>
  <c r="AA74" i="10"/>
  <c r="I76" i="10"/>
  <c r="O76" i="10"/>
  <c r="U76" i="10"/>
  <c r="AA76" i="10"/>
  <c r="H79" i="10"/>
  <c r="N79" i="10"/>
  <c r="T79" i="10"/>
  <c r="Z79" i="10"/>
  <c r="Z77" i="10" s="1"/>
  <c r="H81" i="10"/>
  <c r="N81" i="10"/>
  <c r="T81" i="10"/>
  <c r="Z81" i="10"/>
  <c r="G84" i="10"/>
  <c r="M84" i="10"/>
  <c r="M82" i="10" s="1"/>
  <c r="S84" i="10"/>
  <c r="Y84" i="10"/>
  <c r="G86" i="10"/>
  <c r="M86" i="10"/>
  <c r="S86" i="10"/>
  <c r="Y86" i="10"/>
  <c r="F89" i="10"/>
  <c r="L89" i="10"/>
  <c r="R89" i="10"/>
  <c r="X89" i="10"/>
  <c r="F91" i="10"/>
  <c r="L91" i="10"/>
  <c r="R91" i="10"/>
  <c r="X91" i="10"/>
  <c r="E94" i="10"/>
  <c r="K94" i="10"/>
  <c r="Q94" i="10"/>
  <c r="W94" i="10"/>
  <c r="W92" i="10" s="1"/>
  <c r="E96" i="10"/>
  <c r="K96" i="10"/>
  <c r="Q96" i="10"/>
  <c r="W96" i="10"/>
  <c r="D99" i="10"/>
  <c r="L99" i="10"/>
  <c r="L97" i="10" s="1"/>
  <c r="S99" i="10"/>
  <c r="Z99" i="10"/>
  <c r="I101" i="10"/>
  <c r="P101" i="10"/>
  <c r="X101" i="10"/>
  <c r="K104" i="10"/>
  <c r="T104" i="10"/>
  <c r="E106" i="10"/>
  <c r="N106" i="10"/>
  <c r="W106" i="10"/>
  <c r="H109" i="10"/>
  <c r="H107" i="10" s="1"/>
  <c r="R109" i="10"/>
  <c r="R107" i="10" s="1"/>
  <c r="Z109" i="10"/>
  <c r="N111" i="10"/>
  <c r="Z111" i="10"/>
  <c r="M114" i="10"/>
  <c r="Y114" i="10"/>
  <c r="Y112" i="10" s="1"/>
  <c r="M116" i="10"/>
  <c r="Y116" i="10"/>
  <c r="K119" i="10"/>
  <c r="K117" i="10" s="1"/>
  <c r="W119" i="10"/>
  <c r="K121" i="10"/>
  <c r="W121" i="10"/>
  <c r="G124" i="10"/>
  <c r="S124" i="10"/>
  <c r="G126" i="10"/>
  <c r="S126" i="10"/>
  <c r="F129" i="10"/>
  <c r="R129" i="10"/>
  <c r="R127" i="10" s="1"/>
  <c r="F131" i="10"/>
  <c r="R131" i="10"/>
  <c r="E134" i="10"/>
  <c r="E132" i="10" s="1"/>
  <c r="Q134" i="10"/>
  <c r="E136" i="10"/>
  <c r="Q136" i="10"/>
  <c r="M139" i="10"/>
  <c r="M137" i="10" s="1"/>
  <c r="G141" i="10"/>
  <c r="Y141" i="10"/>
  <c r="G144" i="10"/>
  <c r="G142" i="10" s="1"/>
  <c r="Y144" i="10"/>
  <c r="S146" i="10"/>
  <c r="E149" i="10"/>
  <c r="E147" i="10" s="1"/>
  <c r="W149" i="10"/>
  <c r="W147" i="10" s="1"/>
  <c r="Q151" i="10"/>
  <c r="Q154" i="10"/>
  <c r="K156" i="10"/>
  <c r="P159" i="10"/>
  <c r="P157" i="10" s="1"/>
  <c r="J161" i="10"/>
  <c r="H170" i="10"/>
  <c r="H166" i="10" s="1"/>
  <c r="Z170" i="10"/>
  <c r="Z166" i="10" s="1"/>
  <c r="T175" i="10"/>
  <c r="R180" i="10"/>
  <c r="R176" i="10" s="1"/>
  <c r="F185" i="10"/>
  <c r="X185" i="10"/>
  <c r="X181" i="10" s="1"/>
  <c r="D190" i="10"/>
  <c r="D186" i="10" s="1"/>
  <c r="V190" i="10"/>
  <c r="V186" i="10" s="1"/>
  <c r="I195" i="10"/>
  <c r="I191" i="10" s="1"/>
  <c r="F327" i="9"/>
  <c r="F325" i="9" s="1"/>
  <c r="L327" i="9"/>
  <c r="L325" i="9" s="1"/>
  <c r="R327" i="9"/>
  <c r="R325" i="9" s="1"/>
  <c r="X327" i="9"/>
  <c r="X325" i="9" s="1"/>
  <c r="E332" i="9"/>
  <c r="E330" i="9" s="1"/>
  <c r="K332" i="9"/>
  <c r="K330" i="9" s="1"/>
  <c r="Q332" i="9"/>
  <c r="Q330" i="9" s="1"/>
  <c r="W332" i="9"/>
  <c r="W330" i="9" s="1"/>
  <c r="D337" i="9"/>
  <c r="D335" i="9" s="1"/>
  <c r="J337" i="9"/>
  <c r="J335" i="9" s="1"/>
  <c r="P337" i="9"/>
  <c r="P335" i="9" s="1"/>
  <c r="V337" i="9"/>
  <c r="V335" i="9" s="1"/>
  <c r="I342" i="9"/>
  <c r="I340" i="9" s="1"/>
  <c r="O342" i="9"/>
  <c r="O340" i="9" s="1"/>
  <c r="U342" i="9"/>
  <c r="U340" i="9" s="1"/>
  <c r="AA342" i="9"/>
  <c r="AA340" i="9" s="1"/>
  <c r="H347" i="9"/>
  <c r="H345" i="9" s="1"/>
  <c r="N347" i="9"/>
  <c r="N345" i="9" s="1"/>
  <c r="T347" i="9"/>
  <c r="T345" i="9" s="1"/>
  <c r="Z347" i="9"/>
  <c r="Z345" i="9" s="1"/>
  <c r="G352" i="9"/>
  <c r="G350" i="9" s="1"/>
  <c r="M352" i="9"/>
  <c r="M350" i="9" s="1"/>
  <c r="S352" i="9"/>
  <c r="S350" i="9" s="1"/>
  <c r="Y352" i="9"/>
  <c r="Y350" i="9" s="1"/>
  <c r="F357" i="9"/>
  <c r="F355" i="9" s="1"/>
  <c r="L357" i="9"/>
  <c r="L355" i="9" s="1"/>
  <c r="R357" i="9"/>
  <c r="R355" i="9" s="1"/>
  <c r="X357" i="9"/>
  <c r="X355" i="9" s="1"/>
  <c r="E362" i="9"/>
  <c r="E360" i="9" s="1"/>
  <c r="K362" i="9"/>
  <c r="K360" i="9" s="1"/>
  <c r="Q362" i="9"/>
  <c r="Q360" i="9" s="1"/>
  <c r="W362" i="9"/>
  <c r="W360" i="9" s="1"/>
  <c r="D367" i="9"/>
  <c r="D365" i="9" s="1"/>
  <c r="J367" i="9"/>
  <c r="J365" i="9" s="1"/>
  <c r="P367" i="9"/>
  <c r="P365" i="9" s="1"/>
  <c r="V367" i="9"/>
  <c r="V365" i="9" s="1"/>
  <c r="I372" i="9"/>
  <c r="I370" i="9" s="1"/>
  <c r="O372" i="9"/>
  <c r="O370" i="9" s="1"/>
  <c r="U372" i="9"/>
  <c r="U370" i="9" s="1"/>
  <c r="AA372" i="9"/>
  <c r="AA370" i="9" s="1"/>
  <c r="H377" i="9"/>
  <c r="H375" i="9" s="1"/>
  <c r="N377" i="9"/>
  <c r="N375" i="9" s="1"/>
  <c r="T377" i="9"/>
  <c r="T375" i="9" s="1"/>
  <c r="Z377" i="9"/>
  <c r="Z375" i="9" s="1"/>
  <c r="G382" i="9"/>
  <c r="G380" i="9" s="1"/>
  <c r="M382" i="9"/>
  <c r="M380" i="9" s="1"/>
  <c r="S382" i="9"/>
  <c r="S380" i="9" s="1"/>
  <c r="Y382" i="9"/>
  <c r="Y380" i="9" s="1"/>
  <c r="F387" i="9"/>
  <c r="F385" i="9" s="1"/>
  <c r="L387" i="9"/>
  <c r="L385" i="9" s="1"/>
  <c r="R387" i="9"/>
  <c r="R385" i="9" s="1"/>
  <c r="X387" i="9"/>
  <c r="X385" i="9" s="1"/>
  <c r="E392" i="9"/>
  <c r="E390" i="9" s="1"/>
  <c r="K392" i="9"/>
  <c r="K390" i="9" s="1"/>
  <c r="Q392" i="9"/>
  <c r="Q390" i="9" s="1"/>
  <c r="W392" i="9"/>
  <c r="W390" i="9" s="1"/>
  <c r="D397" i="9"/>
  <c r="D395" i="9" s="1"/>
  <c r="J397" i="9"/>
  <c r="J395" i="9" s="1"/>
  <c r="P397" i="9"/>
  <c r="P395" i="9" s="1"/>
  <c r="V397" i="9"/>
  <c r="V395" i="9" s="1"/>
  <c r="I402" i="9"/>
  <c r="I400" i="9" s="1"/>
  <c r="O402" i="9"/>
  <c r="O400" i="9" s="1"/>
  <c r="U402" i="9"/>
  <c r="U400" i="9" s="1"/>
  <c r="AA402" i="9"/>
  <c r="AA400" i="9" s="1"/>
  <c r="H407" i="9"/>
  <c r="H405" i="9" s="1"/>
  <c r="N407" i="9"/>
  <c r="N405" i="9" s="1"/>
  <c r="T407" i="9"/>
  <c r="T405" i="9" s="1"/>
  <c r="Z407" i="9"/>
  <c r="Z405" i="9" s="1"/>
  <c r="G412" i="9"/>
  <c r="G410" i="9" s="1"/>
  <c r="M412" i="9"/>
  <c r="M410" i="9" s="1"/>
  <c r="S412" i="9"/>
  <c r="S410" i="9" s="1"/>
  <c r="Y412" i="9"/>
  <c r="Y410" i="9" s="1"/>
  <c r="F417" i="9"/>
  <c r="F415" i="9" s="1"/>
  <c r="L417" i="9"/>
  <c r="L415" i="9" s="1"/>
  <c r="R417" i="9"/>
  <c r="R415" i="9" s="1"/>
  <c r="X417" i="9"/>
  <c r="X415" i="9" s="1"/>
  <c r="E422" i="9"/>
  <c r="E420" i="9" s="1"/>
  <c r="K422" i="9"/>
  <c r="K420" i="9" s="1"/>
  <c r="Q422" i="9"/>
  <c r="Q420" i="9" s="1"/>
  <c r="W422" i="9"/>
  <c r="W420" i="9" s="1"/>
  <c r="D427" i="9"/>
  <c r="D425" i="9" s="1"/>
  <c r="J427" i="9"/>
  <c r="J425" i="9" s="1"/>
  <c r="P427" i="9"/>
  <c r="P425" i="9" s="1"/>
  <c r="V427" i="9"/>
  <c r="V425" i="9" s="1"/>
  <c r="I432" i="9"/>
  <c r="I430" i="9" s="1"/>
  <c r="O432" i="9"/>
  <c r="O430" i="9" s="1"/>
  <c r="U432" i="9"/>
  <c r="U430" i="9" s="1"/>
  <c r="AA432" i="9"/>
  <c r="AA430" i="9" s="1"/>
  <c r="H437" i="9"/>
  <c r="H435" i="9" s="1"/>
  <c r="N437" i="9"/>
  <c r="N435" i="9" s="1"/>
  <c r="T437" i="9"/>
  <c r="T435" i="9" s="1"/>
  <c r="Z437" i="9"/>
  <c r="Z435" i="9" s="1"/>
  <c r="G442" i="9"/>
  <c r="G440" i="9" s="1"/>
  <c r="M442" i="9"/>
  <c r="M440" i="9" s="1"/>
  <c r="S442" i="9"/>
  <c r="S440" i="9" s="1"/>
  <c r="Y442" i="9"/>
  <c r="Y440" i="9" s="1"/>
  <c r="F447" i="9"/>
  <c r="F445" i="9" s="1"/>
  <c r="L447" i="9"/>
  <c r="L445" i="9" s="1"/>
  <c r="R447" i="9"/>
  <c r="R445" i="9" s="1"/>
  <c r="X447" i="9"/>
  <c r="X445" i="9" s="1"/>
  <c r="E452" i="9"/>
  <c r="E450" i="9" s="1"/>
  <c r="K452" i="9"/>
  <c r="K450" i="9" s="1"/>
  <c r="Q452" i="9"/>
  <c r="Q450" i="9" s="1"/>
  <c r="W452" i="9"/>
  <c r="W450" i="9" s="1"/>
  <c r="D457" i="9"/>
  <c r="D455" i="9" s="1"/>
  <c r="J457" i="9"/>
  <c r="J455" i="9" s="1"/>
  <c r="P457" i="9"/>
  <c r="P455" i="9" s="1"/>
  <c r="V457" i="9"/>
  <c r="V455" i="9" s="1"/>
  <c r="I462" i="9"/>
  <c r="I460" i="9" s="1"/>
  <c r="O462" i="9"/>
  <c r="O460" i="9" s="1"/>
  <c r="U462" i="9"/>
  <c r="U460" i="9" s="1"/>
  <c r="AA462" i="9"/>
  <c r="AA460" i="9" s="1"/>
  <c r="H467" i="9"/>
  <c r="H465" i="9" s="1"/>
  <c r="N467" i="9"/>
  <c r="N465" i="9" s="1"/>
  <c r="T467" i="9"/>
  <c r="T465" i="9" s="1"/>
  <c r="Z467" i="9"/>
  <c r="Z465" i="9" s="1"/>
  <c r="G472" i="9"/>
  <c r="G470" i="9" s="1"/>
  <c r="M472" i="9"/>
  <c r="M470" i="9" s="1"/>
  <c r="S472" i="9"/>
  <c r="S470" i="9" s="1"/>
  <c r="Y472" i="9"/>
  <c r="Y470" i="9" s="1"/>
  <c r="F477" i="9"/>
  <c r="F475" i="9" s="1"/>
  <c r="L477" i="9"/>
  <c r="L475" i="9" s="1"/>
  <c r="R477" i="9"/>
  <c r="R475" i="9" s="1"/>
  <c r="D491" i="9"/>
  <c r="D489" i="9" s="1"/>
  <c r="J491" i="9"/>
  <c r="J489" i="9" s="1"/>
  <c r="P491" i="9"/>
  <c r="P489" i="9" s="1"/>
  <c r="V491" i="9"/>
  <c r="V489" i="9" s="1"/>
  <c r="I496" i="9"/>
  <c r="I494" i="9" s="1"/>
  <c r="O496" i="9"/>
  <c r="O494" i="9" s="1"/>
  <c r="U496" i="9"/>
  <c r="U494" i="9" s="1"/>
  <c r="AA496" i="9"/>
  <c r="AA494" i="9" s="1"/>
  <c r="H501" i="9"/>
  <c r="H499" i="9" s="1"/>
  <c r="N501" i="9"/>
  <c r="N499" i="9" s="1"/>
  <c r="T501" i="9"/>
  <c r="T499" i="9" s="1"/>
  <c r="Z501" i="9"/>
  <c r="Z499" i="9" s="1"/>
  <c r="G506" i="9"/>
  <c r="G504" i="9" s="1"/>
  <c r="M506" i="9"/>
  <c r="M504" i="9" s="1"/>
  <c r="S506" i="9"/>
  <c r="S504" i="9" s="1"/>
  <c r="Y506" i="9"/>
  <c r="Y504" i="9" s="1"/>
  <c r="F511" i="9"/>
  <c r="F509" i="9" s="1"/>
  <c r="L511" i="9"/>
  <c r="L509" i="9" s="1"/>
  <c r="R511" i="9"/>
  <c r="R509" i="9" s="1"/>
  <c r="X511" i="9"/>
  <c r="X509" i="9" s="1"/>
  <c r="E516" i="9"/>
  <c r="E514" i="9" s="1"/>
  <c r="K516" i="9"/>
  <c r="K514" i="9" s="1"/>
  <c r="Q516" i="9"/>
  <c r="Q514" i="9" s="1"/>
  <c r="W516" i="9"/>
  <c r="W514" i="9" s="1"/>
  <c r="D521" i="9"/>
  <c r="D519" i="9" s="1"/>
  <c r="J521" i="9"/>
  <c r="J519" i="9" s="1"/>
  <c r="P521" i="9"/>
  <c r="P519" i="9" s="1"/>
  <c r="V521" i="9"/>
  <c r="V519" i="9" s="1"/>
  <c r="I526" i="9"/>
  <c r="I524" i="9" s="1"/>
  <c r="O526" i="9"/>
  <c r="O524" i="9" s="1"/>
  <c r="U526" i="9"/>
  <c r="U524" i="9" s="1"/>
  <c r="AA526" i="9"/>
  <c r="AA524" i="9" s="1"/>
  <c r="H531" i="9"/>
  <c r="H529" i="9" s="1"/>
  <c r="N531" i="9"/>
  <c r="N529" i="9" s="1"/>
  <c r="T531" i="9"/>
  <c r="T529" i="9" s="1"/>
  <c r="Z531" i="9"/>
  <c r="Z529" i="9" s="1"/>
  <c r="G536" i="9"/>
  <c r="G534" i="9" s="1"/>
  <c r="M536" i="9"/>
  <c r="M534" i="9" s="1"/>
  <c r="S536" i="9"/>
  <c r="S534" i="9" s="1"/>
  <c r="Y536" i="9"/>
  <c r="Y534" i="9" s="1"/>
  <c r="F541" i="9"/>
  <c r="F539" i="9" s="1"/>
  <c r="L541" i="9"/>
  <c r="L539" i="9" s="1"/>
  <c r="R541" i="9"/>
  <c r="R539" i="9" s="1"/>
  <c r="X541" i="9"/>
  <c r="X539" i="9" s="1"/>
  <c r="E546" i="9"/>
  <c r="E544" i="9" s="1"/>
  <c r="K546" i="9"/>
  <c r="K544" i="9" s="1"/>
  <c r="Q546" i="9"/>
  <c r="Q544" i="9" s="1"/>
  <c r="W546" i="9"/>
  <c r="W544" i="9" s="1"/>
  <c r="D551" i="9"/>
  <c r="D549" i="9" s="1"/>
  <c r="J551" i="9"/>
  <c r="J549" i="9" s="1"/>
  <c r="P551" i="9"/>
  <c r="P549" i="9" s="1"/>
  <c r="V551" i="9"/>
  <c r="V549" i="9" s="1"/>
  <c r="I556" i="9"/>
  <c r="I554" i="9" s="1"/>
  <c r="O556" i="9"/>
  <c r="O554" i="9" s="1"/>
  <c r="U556" i="9"/>
  <c r="U554" i="9" s="1"/>
  <c r="AA556" i="9"/>
  <c r="AA554" i="9" s="1"/>
  <c r="H561" i="9"/>
  <c r="H559" i="9" s="1"/>
  <c r="N561" i="9"/>
  <c r="N559" i="9" s="1"/>
  <c r="T561" i="9"/>
  <c r="T559" i="9" s="1"/>
  <c r="Z561" i="9"/>
  <c r="Z559" i="9" s="1"/>
  <c r="G566" i="9"/>
  <c r="G564" i="9" s="1"/>
  <c r="M566" i="9"/>
  <c r="M564" i="9" s="1"/>
  <c r="S566" i="9"/>
  <c r="S564" i="9" s="1"/>
  <c r="Y566" i="9"/>
  <c r="Y564" i="9" s="1"/>
  <c r="F571" i="9"/>
  <c r="F569" i="9" s="1"/>
  <c r="L571" i="9"/>
  <c r="L569" i="9" s="1"/>
  <c r="R571" i="9"/>
  <c r="R569" i="9" s="1"/>
  <c r="X571" i="9"/>
  <c r="X569" i="9" s="1"/>
  <c r="E576" i="9"/>
  <c r="E574" i="9" s="1"/>
  <c r="K576" i="9"/>
  <c r="K574" i="9" s="1"/>
  <c r="Q576" i="9"/>
  <c r="Q574" i="9" s="1"/>
  <c r="W576" i="9"/>
  <c r="W574" i="9" s="1"/>
  <c r="D581" i="9"/>
  <c r="D579" i="9" s="1"/>
  <c r="J581" i="9"/>
  <c r="J579" i="9" s="1"/>
  <c r="P581" i="9"/>
  <c r="P579" i="9" s="1"/>
  <c r="V581" i="9"/>
  <c r="V579" i="9" s="1"/>
  <c r="I586" i="9"/>
  <c r="I584" i="9" s="1"/>
  <c r="O586" i="9"/>
  <c r="O584" i="9" s="1"/>
  <c r="U586" i="9"/>
  <c r="U584" i="9" s="1"/>
  <c r="AA586" i="9"/>
  <c r="AA584" i="9" s="1"/>
  <c r="H591" i="9"/>
  <c r="H589" i="9" s="1"/>
  <c r="N591" i="9"/>
  <c r="N589" i="9" s="1"/>
  <c r="T591" i="9"/>
  <c r="T589" i="9" s="1"/>
  <c r="Z591" i="9"/>
  <c r="Z589" i="9" s="1"/>
  <c r="G596" i="9"/>
  <c r="G594" i="9" s="1"/>
  <c r="M596" i="9"/>
  <c r="M594" i="9" s="1"/>
  <c r="S596" i="9"/>
  <c r="S594" i="9" s="1"/>
  <c r="Y596" i="9"/>
  <c r="Y594" i="9" s="1"/>
  <c r="F601" i="9"/>
  <c r="F599" i="9" s="1"/>
  <c r="L601" i="9"/>
  <c r="L599" i="9" s="1"/>
  <c r="R601" i="9"/>
  <c r="R599" i="9" s="1"/>
  <c r="X601" i="9"/>
  <c r="X599" i="9" s="1"/>
  <c r="E606" i="9"/>
  <c r="E604" i="9" s="1"/>
  <c r="K606" i="9"/>
  <c r="K604" i="9" s="1"/>
  <c r="Q606" i="9"/>
  <c r="Q604" i="9" s="1"/>
  <c r="W606" i="9"/>
  <c r="W604" i="9" s="1"/>
  <c r="D611" i="9"/>
  <c r="D609" i="9" s="1"/>
  <c r="J611" i="9"/>
  <c r="J609" i="9" s="1"/>
  <c r="P611" i="9"/>
  <c r="P609" i="9" s="1"/>
  <c r="V611" i="9"/>
  <c r="V609" i="9" s="1"/>
  <c r="I616" i="9"/>
  <c r="I614" i="9" s="1"/>
  <c r="O616" i="9"/>
  <c r="O614" i="9" s="1"/>
  <c r="U616" i="9"/>
  <c r="U614" i="9" s="1"/>
  <c r="AA616" i="9"/>
  <c r="AA614" i="9" s="1"/>
  <c r="H621" i="9"/>
  <c r="H619" i="9" s="1"/>
  <c r="N621" i="9"/>
  <c r="N619" i="9" s="1"/>
  <c r="T621" i="9"/>
  <c r="T619" i="9" s="1"/>
  <c r="Z621" i="9"/>
  <c r="Z619" i="9" s="1"/>
  <c r="G626" i="9"/>
  <c r="G624" i="9" s="1"/>
  <c r="M626" i="9"/>
  <c r="M624" i="9" s="1"/>
  <c r="S626" i="9"/>
  <c r="S624" i="9" s="1"/>
  <c r="Y626" i="9"/>
  <c r="Y624" i="9" s="1"/>
  <c r="F631" i="9"/>
  <c r="F629" i="9" s="1"/>
  <c r="L631" i="9"/>
  <c r="L629" i="9" s="1"/>
  <c r="R631" i="9"/>
  <c r="R629" i="9" s="1"/>
  <c r="X631" i="9"/>
  <c r="X629" i="9" s="1"/>
  <c r="E636" i="9"/>
  <c r="E634" i="9" s="1"/>
  <c r="K636" i="9"/>
  <c r="K634" i="9" s="1"/>
  <c r="Q636" i="9"/>
  <c r="Q634" i="9" s="1"/>
  <c r="E9" i="10"/>
  <c r="E7" i="10" s="1"/>
  <c r="K9" i="10"/>
  <c r="K7" i="10" s="1"/>
  <c r="Q9" i="10"/>
  <c r="W9" i="10"/>
  <c r="Q11" i="10"/>
  <c r="W11" i="10"/>
  <c r="D14" i="10"/>
  <c r="J14" i="10"/>
  <c r="P14" i="10"/>
  <c r="V14" i="10"/>
  <c r="D16" i="10"/>
  <c r="J16" i="10"/>
  <c r="P16" i="10"/>
  <c r="V16" i="10"/>
  <c r="I19" i="10"/>
  <c r="O19" i="10"/>
  <c r="U19" i="10"/>
  <c r="AA19" i="10"/>
  <c r="I21" i="10"/>
  <c r="O21" i="10"/>
  <c r="U21" i="10"/>
  <c r="AA21" i="10"/>
  <c r="H24" i="10"/>
  <c r="N24" i="10"/>
  <c r="T24" i="10"/>
  <c r="Z24" i="10"/>
  <c r="H26" i="10"/>
  <c r="N26" i="10"/>
  <c r="T26" i="10"/>
  <c r="Z26" i="10"/>
  <c r="G29" i="10"/>
  <c r="M29" i="10"/>
  <c r="S29" i="10"/>
  <c r="Y29" i="10"/>
  <c r="G31" i="10"/>
  <c r="M31" i="10"/>
  <c r="S31" i="10"/>
  <c r="Y31" i="10"/>
  <c r="F34" i="10"/>
  <c r="L34" i="10"/>
  <c r="R34" i="10"/>
  <c r="X34" i="10"/>
  <c r="F36" i="10"/>
  <c r="L36" i="10"/>
  <c r="R36" i="10"/>
  <c r="X36" i="10"/>
  <c r="E39" i="10"/>
  <c r="K39" i="10"/>
  <c r="Q39" i="10"/>
  <c r="W39" i="10"/>
  <c r="E41" i="10"/>
  <c r="K41" i="10"/>
  <c r="Q41" i="10"/>
  <c r="W41" i="10"/>
  <c r="D44" i="10"/>
  <c r="J44" i="10"/>
  <c r="P44" i="10"/>
  <c r="V44" i="10"/>
  <c r="D46" i="10"/>
  <c r="J46" i="10"/>
  <c r="P46" i="10"/>
  <c r="V46" i="10"/>
  <c r="I49" i="10"/>
  <c r="O49" i="10"/>
  <c r="U49" i="10"/>
  <c r="AA49" i="10"/>
  <c r="I51" i="10"/>
  <c r="O51" i="10"/>
  <c r="U51" i="10"/>
  <c r="AA51" i="10"/>
  <c r="H54" i="10"/>
  <c r="N54" i="10"/>
  <c r="T54" i="10"/>
  <c r="Z54" i="10"/>
  <c r="H56" i="10"/>
  <c r="N56" i="10"/>
  <c r="T56" i="10"/>
  <c r="Z56" i="10"/>
  <c r="G59" i="10"/>
  <c r="M59" i="10"/>
  <c r="S59" i="10"/>
  <c r="Y59" i="10"/>
  <c r="G61" i="10"/>
  <c r="M61" i="10"/>
  <c r="S61" i="10"/>
  <c r="Y61" i="10"/>
  <c r="F64" i="10"/>
  <c r="L64" i="10"/>
  <c r="R64" i="10"/>
  <c r="X64" i="10"/>
  <c r="F66" i="10"/>
  <c r="L66" i="10"/>
  <c r="R66" i="10"/>
  <c r="X66" i="10"/>
  <c r="E69" i="10"/>
  <c r="K69" i="10"/>
  <c r="Q69" i="10"/>
  <c r="W69" i="10"/>
  <c r="E71" i="10"/>
  <c r="K71" i="10"/>
  <c r="Q71" i="10"/>
  <c r="W71" i="10"/>
  <c r="D74" i="10"/>
  <c r="J74" i="10"/>
  <c r="P74" i="10"/>
  <c r="V74" i="10"/>
  <c r="D76" i="10"/>
  <c r="J76" i="10"/>
  <c r="P76" i="10"/>
  <c r="V76" i="10"/>
  <c r="I79" i="10"/>
  <c r="O79" i="10"/>
  <c r="U79" i="10"/>
  <c r="AA79" i="10"/>
  <c r="I81" i="10"/>
  <c r="O81" i="10"/>
  <c r="U81" i="10"/>
  <c r="AA81" i="10"/>
  <c r="H84" i="10"/>
  <c r="N84" i="10"/>
  <c r="T84" i="10"/>
  <c r="Z84" i="10"/>
  <c r="H86" i="10"/>
  <c r="N86" i="10"/>
  <c r="T86" i="10"/>
  <c r="Z86" i="10"/>
  <c r="G89" i="10"/>
  <c r="M89" i="10"/>
  <c r="S89" i="10"/>
  <c r="Y89" i="10"/>
  <c r="G91" i="10"/>
  <c r="M91" i="10"/>
  <c r="S91" i="10"/>
  <c r="Y91" i="10"/>
  <c r="F94" i="10"/>
  <c r="L94" i="10"/>
  <c r="R94" i="10"/>
  <c r="X94" i="10"/>
  <c r="F96" i="10"/>
  <c r="L96" i="10"/>
  <c r="R96" i="10"/>
  <c r="X96" i="10"/>
  <c r="F99" i="10"/>
  <c r="F97" i="10" s="1"/>
  <c r="M99" i="10"/>
  <c r="M97" i="10" s="1"/>
  <c r="T99" i="10"/>
  <c r="T97" i="10" s="1"/>
  <c r="AA99" i="10"/>
  <c r="J101" i="10"/>
  <c r="R101" i="10"/>
  <c r="Y101" i="10"/>
  <c r="E104" i="10"/>
  <c r="M104" i="10"/>
  <c r="U104" i="10"/>
  <c r="G106" i="10"/>
  <c r="O106" i="10"/>
  <c r="Y106" i="10"/>
  <c r="J109" i="10"/>
  <c r="J107" i="10" s="1"/>
  <c r="S109" i="10"/>
  <c r="S107" i="10" s="1"/>
  <c r="D111" i="10"/>
  <c r="P111" i="10"/>
  <c r="O114" i="10"/>
  <c r="AA114" i="10"/>
  <c r="O116" i="10"/>
  <c r="AA116" i="10"/>
  <c r="L119" i="10"/>
  <c r="X119" i="10"/>
  <c r="L121" i="10"/>
  <c r="X121" i="10"/>
  <c r="J124" i="10"/>
  <c r="V124" i="10"/>
  <c r="J126" i="10"/>
  <c r="V126" i="10"/>
  <c r="I129" i="10"/>
  <c r="U129" i="10"/>
  <c r="I131" i="10"/>
  <c r="U131" i="10"/>
  <c r="H134" i="10"/>
  <c r="T134" i="10"/>
  <c r="H136" i="10"/>
  <c r="T136" i="10"/>
  <c r="N139" i="10"/>
  <c r="N137" i="10" s="1"/>
  <c r="H141" i="10"/>
  <c r="Z141" i="10"/>
  <c r="L144" i="10"/>
  <c r="L142" i="10" s="1"/>
  <c r="F146" i="10"/>
  <c r="X146" i="10"/>
  <c r="F149" i="10"/>
  <c r="X149" i="10"/>
  <c r="X147" i="10" s="1"/>
  <c r="R151" i="10"/>
  <c r="D154" i="10"/>
  <c r="D152" i="10" s="1"/>
  <c r="V154" i="10"/>
  <c r="V152" i="10" s="1"/>
  <c r="P156" i="10"/>
  <c r="U159" i="10"/>
  <c r="U157" i="10" s="1"/>
  <c r="O161" i="10"/>
  <c r="O157" i="10" s="1"/>
  <c r="I170" i="10"/>
  <c r="I166" i="10" s="1"/>
  <c r="AA170" i="10"/>
  <c r="G175" i="10"/>
  <c r="Y175" i="10"/>
  <c r="Y171" i="10" s="1"/>
  <c r="S180" i="10"/>
  <c r="K185" i="10"/>
  <c r="K181" i="10" s="1"/>
  <c r="E190" i="10"/>
  <c r="W190" i="10"/>
  <c r="W186" i="10" s="1"/>
  <c r="O195" i="10"/>
  <c r="O191" i="10" s="1"/>
  <c r="I183" i="10"/>
  <c r="O183" i="10"/>
  <c r="U183" i="10"/>
  <c r="AA183" i="10"/>
  <c r="H188" i="10"/>
  <c r="N188" i="10"/>
  <c r="N186" i="10" s="1"/>
  <c r="T188" i="10"/>
  <c r="Z188" i="10"/>
  <c r="G193" i="10"/>
  <c r="M193" i="10"/>
  <c r="S193" i="10"/>
  <c r="Y193" i="10"/>
  <c r="Y191" i="10" s="1"/>
  <c r="F198" i="10"/>
  <c r="L198" i="10"/>
  <c r="R198" i="10"/>
  <c r="X198" i="10"/>
  <c r="E203" i="10"/>
  <c r="K203" i="10"/>
  <c r="K201" i="10" s="1"/>
  <c r="Q203" i="10"/>
  <c r="W203" i="10"/>
  <c r="D208" i="10"/>
  <c r="J208" i="10"/>
  <c r="P208" i="10"/>
  <c r="V208" i="10"/>
  <c r="V206" i="10" s="1"/>
  <c r="I213" i="10"/>
  <c r="O213" i="10"/>
  <c r="U213" i="10"/>
  <c r="AA213" i="10"/>
  <c r="H218" i="10"/>
  <c r="N218" i="10"/>
  <c r="N216" i="10" s="1"/>
  <c r="T218" i="10"/>
  <c r="Z218" i="10"/>
  <c r="G223" i="10"/>
  <c r="M223" i="10"/>
  <c r="S223" i="10"/>
  <c r="Y223" i="10"/>
  <c r="Y221" i="10" s="1"/>
  <c r="F228" i="10"/>
  <c r="L228" i="10"/>
  <c r="R228" i="10"/>
  <c r="X228" i="10"/>
  <c r="E233" i="10"/>
  <c r="K233" i="10"/>
  <c r="K231" i="10" s="1"/>
  <c r="Q233" i="10"/>
  <c r="W233" i="10"/>
  <c r="D238" i="10"/>
  <c r="J238" i="10"/>
  <c r="P238" i="10"/>
  <c r="V238" i="10"/>
  <c r="V236" i="10" s="1"/>
  <c r="I243" i="10"/>
  <c r="O243" i="10"/>
  <c r="U243" i="10"/>
  <c r="AA243" i="10"/>
  <c r="H248" i="10"/>
  <c r="N248" i="10"/>
  <c r="N246" i="10" s="1"/>
  <c r="T248" i="10"/>
  <c r="Z248" i="10"/>
  <c r="G253" i="10"/>
  <c r="M253" i="10"/>
  <c r="S253" i="10"/>
  <c r="Y253" i="10"/>
  <c r="Y251" i="10" s="1"/>
  <c r="F258" i="10"/>
  <c r="L258" i="10"/>
  <c r="R258" i="10"/>
  <c r="X258" i="10"/>
  <c r="E263" i="10"/>
  <c r="K263" i="10"/>
  <c r="K261" i="10" s="1"/>
  <c r="Q263" i="10"/>
  <c r="Q261" i="10" s="1"/>
  <c r="W263" i="10"/>
  <c r="D268" i="10"/>
  <c r="J268" i="10"/>
  <c r="P268" i="10"/>
  <c r="V268" i="10"/>
  <c r="V266" i="10" s="1"/>
  <c r="I273" i="10"/>
  <c r="I271" i="10" s="1"/>
  <c r="O273" i="10"/>
  <c r="U273" i="10"/>
  <c r="AA273" i="10"/>
  <c r="H278" i="10"/>
  <c r="N278" i="10"/>
  <c r="N276" i="10" s="1"/>
  <c r="T278" i="10"/>
  <c r="T276" i="10" s="1"/>
  <c r="Z278" i="10"/>
  <c r="G283" i="10"/>
  <c r="M283" i="10"/>
  <c r="S283" i="10"/>
  <c r="Y283" i="10"/>
  <c r="Y281" i="10" s="1"/>
  <c r="F288" i="10"/>
  <c r="F286" i="10" s="1"/>
  <c r="L288" i="10"/>
  <c r="R288" i="10"/>
  <c r="X288" i="10"/>
  <c r="E293" i="10"/>
  <c r="K293" i="10"/>
  <c r="K291" i="10" s="1"/>
  <c r="Q293" i="10"/>
  <c r="Q291" i="10" s="1"/>
  <c r="W293" i="10"/>
  <c r="D298" i="10"/>
  <c r="J298" i="10"/>
  <c r="P298" i="10"/>
  <c r="V298" i="10"/>
  <c r="V296" i="10" s="1"/>
  <c r="I303" i="10"/>
  <c r="I301" i="10" s="1"/>
  <c r="O303" i="10"/>
  <c r="U303" i="10"/>
  <c r="AA303" i="10"/>
  <c r="H308" i="10"/>
  <c r="N308" i="10"/>
  <c r="N306" i="10" s="1"/>
  <c r="T308" i="10"/>
  <c r="T306" i="10" s="1"/>
  <c r="Z308" i="10"/>
  <c r="G313" i="10"/>
  <c r="M313" i="10"/>
  <c r="S313" i="10"/>
  <c r="Y313" i="10"/>
  <c r="Y311" i="10" s="1"/>
  <c r="F318" i="10"/>
  <c r="F316" i="10" s="1"/>
  <c r="L318" i="10"/>
  <c r="R318" i="10"/>
  <c r="X318" i="10"/>
  <c r="E327" i="10"/>
  <c r="K327" i="10"/>
  <c r="K325" i="10" s="1"/>
  <c r="Q327" i="10"/>
  <c r="Q325" i="10" s="1"/>
  <c r="W327" i="10"/>
  <c r="D332" i="10"/>
  <c r="J332" i="10"/>
  <c r="P332" i="10"/>
  <c r="V332" i="10"/>
  <c r="V330" i="10" s="1"/>
  <c r="I337" i="10"/>
  <c r="I335" i="10" s="1"/>
  <c r="O337" i="10"/>
  <c r="U337" i="10"/>
  <c r="AA337" i="10"/>
  <c r="H342" i="10"/>
  <c r="N342" i="10"/>
  <c r="N340" i="10" s="1"/>
  <c r="T342" i="10"/>
  <c r="T340" i="10" s="1"/>
  <c r="Z342" i="10"/>
  <c r="G347" i="10"/>
  <c r="M347" i="10"/>
  <c r="S347" i="10"/>
  <c r="Y347" i="10"/>
  <c r="Y345" i="10" s="1"/>
  <c r="F352" i="10"/>
  <c r="F350" i="10" s="1"/>
  <c r="L352" i="10"/>
  <c r="R352" i="10"/>
  <c r="X352" i="10"/>
  <c r="E357" i="10"/>
  <c r="K357" i="10"/>
  <c r="K355" i="10" s="1"/>
  <c r="Q357" i="10"/>
  <c r="Q355" i="10" s="1"/>
  <c r="W357" i="10"/>
  <c r="D362" i="10"/>
  <c r="J362" i="10"/>
  <c r="P362" i="10"/>
  <c r="V362" i="10"/>
  <c r="V360" i="10" s="1"/>
  <c r="I367" i="10"/>
  <c r="I365" i="10" s="1"/>
  <c r="O367" i="10"/>
  <c r="U367" i="10"/>
  <c r="AA367" i="10"/>
  <c r="H372" i="10"/>
  <c r="N372" i="10"/>
  <c r="N370" i="10" s="1"/>
  <c r="T372" i="10"/>
  <c r="T370" i="10" s="1"/>
  <c r="Z372" i="10"/>
  <c r="G377" i="10"/>
  <c r="M377" i="10"/>
  <c r="S377" i="10"/>
  <c r="Y377" i="10"/>
  <c r="Y375" i="10" s="1"/>
  <c r="F382" i="10"/>
  <c r="F380" i="10" s="1"/>
  <c r="L382" i="10"/>
  <c r="R382" i="10"/>
  <c r="X382" i="10"/>
  <c r="E387" i="10"/>
  <c r="K387" i="10"/>
  <c r="K385" i="10" s="1"/>
  <c r="Q387" i="10"/>
  <c r="Q385" i="10" s="1"/>
  <c r="W387" i="10"/>
  <c r="D392" i="10"/>
  <c r="J392" i="10"/>
  <c r="P392" i="10"/>
  <c r="V392" i="10"/>
  <c r="V390" i="10" s="1"/>
  <c r="I397" i="10"/>
  <c r="I395" i="10" s="1"/>
  <c r="O397" i="10"/>
  <c r="U397" i="10"/>
  <c r="AA397" i="10"/>
  <c r="H402" i="10"/>
  <c r="N402" i="10"/>
  <c r="N400" i="10" s="1"/>
  <c r="T402" i="10"/>
  <c r="T400" i="10" s="1"/>
  <c r="Z402" i="10"/>
  <c r="G407" i="10"/>
  <c r="M407" i="10"/>
  <c r="S407" i="10"/>
  <c r="Y407" i="10"/>
  <c r="Y405" i="10" s="1"/>
  <c r="F412" i="10"/>
  <c r="F410" i="10" s="1"/>
  <c r="L412" i="10"/>
  <c r="R412" i="10"/>
  <c r="X412" i="10"/>
  <c r="E417" i="10"/>
  <c r="K417" i="10"/>
  <c r="K415" i="10" s="1"/>
  <c r="Q417" i="10"/>
  <c r="Q415" i="10" s="1"/>
  <c r="W417" i="10"/>
  <c r="D422" i="10"/>
  <c r="J422" i="10"/>
  <c r="P422" i="10"/>
  <c r="V422" i="10"/>
  <c r="V420" i="10" s="1"/>
  <c r="I427" i="10"/>
  <c r="I425" i="10" s="1"/>
  <c r="O427" i="10"/>
  <c r="U427" i="10"/>
  <c r="AA427" i="10"/>
  <c r="H432" i="10"/>
  <c r="N432" i="10"/>
  <c r="N430" i="10" s="1"/>
  <c r="T432" i="10"/>
  <c r="T430" i="10" s="1"/>
  <c r="Z432" i="10"/>
  <c r="G437" i="10"/>
  <c r="M437" i="10"/>
  <c r="S437" i="10"/>
  <c r="Y437" i="10"/>
  <c r="Y435" i="10" s="1"/>
  <c r="F442" i="10"/>
  <c r="F440" i="10" s="1"/>
  <c r="L442" i="10"/>
  <c r="R442" i="10"/>
  <c r="X442" i="10"/>
  <c r="E447" i="10"/>
  <c r="K447" i="10"/>
  <c r="K445" i="10" s="1"/>
  <c r="Q447" i="10"/>
  <c r="Q445" i="10" s="1"/>
  <c r="W447" i="10"/>
  <c r="D452" i="10"/>
  <c r="J452" i="10"/>
  <c r="P452" i="10"/>
  <c r="V452" i="10"/>
  <c r="V450" i="10" s="1"/>
  <c r="I457" i="10"/>
  <c r="I455" i="10" s="1"/>
  <c r="O457" i="10"/>
  <c r="U457" i="10"/>
  <c r="AA457" i="10"/>
  <c r="H462" i="10"/>
  <c r="N462" i="10"/>
  <c r="N460" i="10" s="1"/>
  <c r="T462" i="10"/>
  <c r="T460" i="10" s="1"/>
  <c r="Z462" i="10"/>
  <c r="G467" i="10"/>
  <c r="M467" i="10"/>
  <c r="S467" i="10"/>
  <c r="Y467" i="10"/>
  <c r="Y465" i="10" s="1"/>
  <c r="F472" i="10"/>
  <c r="F470" i="10" s="1"/>
  <c r="L472" i="10"/>
  <c r="R472" i="10"/>
  <c r="X472" i="10"/>
  <c r="E477" i="10"/>
  <c r="K477" i="10"/>
  <c r="K475" i="10" s="1"/>
  <c r="Q477" i="10"/>
  <c r="Q475" i="10" s="1"/>
  <c r="W477" i="10"/>
  <c r="J486" i="10"/>
  <c r="J484" i="10" s="1"/>
  <c r="P486" i="10"/>
  <c r="V486" i="10"/>
  <c r="V484" i="10" s="1"/>
  <c r="I491" i="10"/>
  <c r="I489" i="10" s="1"/>
  <c r="O491" i="10"/>
  <c r="O489" i="10" s="1"/>
  <c r="U491" i="10"/>
  <c r="AA491" i="10"/>
  <c r="AA489" i="10" s="1"/>
  <c r="H496" i="10"/>
  <c r="N496" i="10"/>
  <c r="N494" i="10" s="1"/>
  <c r="T496" i="10"/>
  <c r="T494" i="10" s="1"/>
  <c r="Z496" i="10"/>
  <c r="Z494" i="10" s="1"/>
  <c r="G501" i="10"/>
  <c r="M501" i="10"/>
  <c r="M499" i="10" s="1"/>
  <c r="S501" i="10"/>
  <c r="Y501" i="10"/>
  <c r="Y499" i="10" s="1"/>
  <c r="F506" i="10"/>
  <c r="F504" i="10" s="1"/>
  <c r="L506" i="10"/>
  <c r="L504" i="10" s="1"/>
  <c r="R506" i="10"/>
  <c r="X506" i="10"/>
  <c r="X504" i="10" s="1"/>
  <c r="E511" i="10"/>
  <c r="K511" i="10"/>
  <c r="K509" i="10" s="1"/>
  <c r="Q511" i="10"/>
  <c r="Q509" i="10" s="1"/>
  <c r="W511" i="10"/>
  <c r="W509" i="10" s="1"/>
  <c r="D516" i="10"/>
  <c r="J516" i="10"/>
  <c r="J514" i="10" s="1"/>
  <c r="P516" i="10"/>
  <c r="V516" i="10"/>
  <c r="V514" i="10" s="1"/>
  <c r="I521" i="10"/>
  <c r="I519" i="10" s="1"/>
  <c r="O521" i="10"/>
  <c r="O519" i="10" s="1"/>
  <c r="U521" i="10"/>
  <c r="AA521" i="10"/>
  <c r="AA519" i="10" s="1"/>
  <c r="H526" i="10"/>
  <c r="N526" i="10"/>
  <c r="N524" i="10" s="1"/>
  <c r="T526" i="10"/>
  <c r="T524" i="10" s="1"/>
  <c r="Z526" i="10"/>
  <c r="Z524" i="10" s="1"/>
  <c r="G531" i="10"/>
  <c r="M531" i="10"/>
  <c r="M529" i="10" s="1"/>
  <c r="S531" i="10"/>
  <c r="Y531" i="10"/>
  <c r="Y529" i="10" s="1"/>
  <c r="F536" i="10"/>
  <c r="F534" i="10" s="1"/>
  <c r="L536" i="10"/>
  <c r="L534" i="10" s="1"/>
  <c r="R536" i="10"/>
  <c r="X536" i="10"/>
  <c r="X534" i="10" s="1"/>
  <c r="E541" i="10"/>
  <c r="K541" i="10"/>
  <c r="K539" i="10" s="1"/>
  <c r="Q541" i="10"/>
  <c r="Q539" i="10" s="1"/>
  <c r="W541" i="10"/>
  <c r="W539" i="10" s="1"/>
  <c r="D546" i="10"/>
  <c r="J546" i="10"/>
  <c r="J544" i="10" s="1"/>
  <c r="P546" i="10"/>
  <c r="V546" i="10"/>
  <c r="V544" i="10" s="1"/>
  <c r="I551" i="10"/>
  <c r="I549" i="10" s="1"/>
  <c r="O551" i="10"/>
  <c r="O549" i="10" s="1"/>
  <c r="U551" i="10"/>
  <c r="AA551" i="10"/>
  <c r="AA549" i="10" s="1"/>
  <c r="H556" i="10"/>
  <c r="N556" i="10"/>
  <c r="N554" i="10" s="1"/>
  <c r="T556" i="10"/>
  <c r="T554" i="10" s="1"/>
  <c r="Z556" i="10"/>
  <c r="Z554" i="10" s="1"/>
  <c r="G561" i="10"/>
  <c r="M561" i="10"/>
  <c r="M559" i="10" s="1"/>
  <c r="S561" i="10"/>
  <c r="Y561" i="10"/>
  <c r="Y559" i="10" s="1"/>
  <c r="F566" i="10"/>
  <c r="F564" i="10" s="1"/>
  <c r="L566" i="10"/>
  <c r="L564" i="10" s="1"/>
  <c r="R566" i="10"/>
  <c r="X566" i="10"/>
  <c r="X564" i="10" s="1"/>
  <c r="E571" i="10"/>
  <c r="K571" i="10"/>
  <c r="K569" i="10" s="1"/>
  <c r="Q571" i="10"/>
  <c r="Q569" i="10" s="1"/>
  <c r="W571" i="10"/>
  <c r="W569" i="10" s="1"/>
  <c r="D576" i="10"/>
  <c r="J576" i="10"/>
  <c r="J574" i="10" s="1"/>
  <c r="P576" i="10"/>
  <c r="V576" i="10"/>
  <c r="V574" i="10" s="1"/>
  <c r="I581" i="10"/>
  <c r="I579" i="10" s="1"/>
  <c r="O581" i="10"/>
  <c r="O579" i="10" s="1"/>
  <c r="U581" i="10"/>
  <c r="AA581" i="10"/>
  <c r="AA579" i="10" s="1"/>
  <c r="H586" i="10"/>
  <c r="N586" i="10"/>
  <c r="N584" i="10" s="1"/>
  <c r="T586" i="10"/>
  <c r="T584" i="10" s="1"/>
  <c r="Z586" i="10"/>
  <c r="Z584" i="10" s="1"/>
  <c r="G591" i="10"/>
  <c r="M591" i="10"/>
  <c r="M589" i="10" s="1"/>
  <c r="S591" i="10"/>
  <c r="Y591" i="10"/>
  <c r="Y589" i="10" s="1"/>
  <c r="F596" i="10"/>
  <c r="F594" i="10" s="1"/>
  <c r="L596" i="10"/>
  <c r="L594" i="10" s="1"/>
  <c r="R596" i="10"/>
  <c r="X596" i="10"/>
  <c r="X594" i="10" s="1"/>
  <c r="E601" i="10"/>
  <c r="K601" i="10"/>
  <c r="K599" i="10" s="1"/>
  <c r="Q601" i="10"/>
  <c r="Q599" i="10" s="1"/>
  <c r="W601" i="10"/>
  <c r="W599" i="10" s="1"/>
  <c r="D606" i="10"/>
  <c r="J606" i="10"/>
  <c r="J604" i="10" s="1"/>
  <c r="P606" i="10"/>
  <c r="V606" i="10"/>
  <c r="V604" i="10" s="1"/>
  <c r="I611" i="10"/>
  <c r="I609" i="10" s="1"/>
  <c r="O611" i="10"/>
  <c r="O609" i="10" s="1"/>
  <c r="U611" i="10"/>
  <c r="AA611" i="10"/>
  <c r="AA609" i="10" s="1"/>
  <c r="H616" i="10"/>
  <c r="N616" i="10"/>
  <c r="N614" i="10" s="1"/>
  <c r="T616" i="10"/>
  <c r="T614" i="10" s="1"/>
  <c r="Z616" i="10"/>
  <c r="Z614" i="10" s="1"/>
  <c r="G621" i="10"/>
  <c r="M621" i="10"/>
  <c r="M619" i="10" s="1"/>
  <c r="S621" i="10"/>
  <c r="Y621" i="10"/>
  <c r="Y619" i="10" s="1"/>
  <c r="F626" i="10"/>
  <c r="F624" i="10" s="1"/>
  <c r="L626" i="10"/>
  <c r="L624" i="10" s="1"/>
  <c r="R626" i="10"/>
  <c r="X626" i="10"/>
  <c r="X624" i="10" s="1"/>
  <c r="E631" i="10"/>
  <c r="K631" i="10"/>
  <c r="K629" i="10" s="1"/>
  <c r="Q631" i="10"/>
  <c r="Q629" i="10" s="1"/>
  <c r="W631" i="10"/>
  <c r="W629" i="10" s="1"/>
  <c r="D636" i="10"/>
  <c r="J636" i="10"/>
  <c r="J634" i="10" s="1"/>
  <c r="P636" i="10"/>
  <c r="V636" i="10"/>
  <c r="V634" i="10" s="1"/>
  <c r="AA159" i="11"/>
  <c r="U159" i="11"/>
  <c r="O159" i="11"/>
  <c r="I159" i="11"/>
  <c r="V154" i="11"/>
  <c r="P154" i="11"/>
  <c r="J154" i="11"/>
  <c r="D154" i="11"/>
  <c r="W149" i="11"/>
  <c r="Q149" i="11"/>
  <c r="K149" i="11"/>
  <c r="E149" i="11"/>
  <c r="X144" i="11"/>
  <c r="R144" i="11"/>
  <c r="L144" i="11"/>
  <c r="F144" i="11"/>
  <c r="Y139" i="11"/>
  <c r="S139" i="11"/>
  <c r="M139" i="11"/>
  <c r="G139" i="11"/>
  <c r="Z134" i="11"/>
  <c r="T134" i="11"/>
  <c r="N134" i="11"/>
  <c r="H134" i="11"/>
  <c r="AA129" i="11"/>
  <c r="U129" i="11"/>
  <c r="O129" i="11"/>
  <c r="I129" i="11"/>
  <c r="V124" i="11"/>
  <c r="P124" i="11"/>
  <c r="J124" i="11"/>
  <c r="D124" i="11"/>
  <c r="W119" i="11"/>
  <c r="Q119" i="11"/>
  <c r="K119" i="11"/>
  <c r="E119" i="11"/>
  <c r="X114" i="11"/>
  <c r="R114" i="11"/>
  <c r="L114" i="11"/>
  <c r="F114" i="11"/>
  <c r="Y109" i="11"/>
  <c r="S109" i="11"/>
  <c r="M109" i="11"/>
  <c r="G109" i="11"/>
  <c r="Z104" i="11"/>
  <c r="T104" i="11"/>
  <c r="N104" i="11"/>
  <c r="H104" i="11"/>
  <c r="AA99" i="11"/>
  <c r="U99" i="11"/>
  <c r="O99" i="11"/>
  <c r="I99" i="11"/>
  <c r="V94" i="11"/>
  <c r="P94" i="11"/>
  <c r="J94" i="11"/>
  <c r="D94" i="11"/>
  <c r="W89" i="11"/>
  <c r="Q89" i="11"/>
  <c r="K89" i="11"/>
  <c r="E89" i="11"/>
  <c r="X84" i="11"/>
  <c r="R84" i="11"/>
  <c r="L84" i="11"/>
  <c r="F84" i="11"/>
  <c r="Y79" i="11"/>
  <c r="S79" i="11"/>
  <c r="M79" i="11"/>
  <c r="G79" i="11"/>
  <c r="Z74" i="11"/>
  <c r="T74" i="11"/>
  <c r="N74" i="11"/>
  <c r="H74" i="11"/>
  <c r="AA69" i="11"/>
  <c r="U69" i="11"/>
  <c r="O69" i="11"/>
  <c r="I69" i="11"/>
  <c r="V64" i="11"/>
  <c r="P64" i="11"/>
  <c r="J64" i="11"/>
  <c r="D64" i="11"/>
  <c r="W59" i="11"/>
  <c r="Q59" i="11"/>
  <c r="K59" i="11"/>
  <c r="E59" i="11"/>
  <c r="X54" i="11"/>
  <c r="R54" i="11"/>
  <c r="L54" i="11"/>
  <c r="F54" i="11"/>
  <c r="Y49" i="11"/>
  <c r="S49" i="11"/>
  <c r="Z159" i="11"/>
  <c r="T159" i="11"/>
  <c r="N159" i="11"/>
  <c r="H159" i="11"/>
  <c r="AA154" i="11"/>
  <c r="U154" i="11"/>
  <c r="O154" i="11"/>
  <c r="I154" i="11"/>
  <c r="V149" i="11"/>
  <c r="P149" i="11"/>
  <c r="J149" i="11"/>
  <c r="D149" i="11"/>
  <c r="W144" i="11"/>
  <c r="Q144" i="11"/>
  <c r="K144" i="11"/>
  <c r="E144" i="11"/>
  <c r="X139" i="11"/>
  <c r="R139" i="11"/>
  <c r="L139" i="11"/>
  <c r="F139" i="11"/>
  <c r="Y134" i="11"/>
  <c r="S134" i="11"/>
  <c r="M134" i="11"/>
  <c r="G134" i="11"/>
  <c r="Z129" i="11"/>
  <c r="T129" i="11"/>
  <c r="N129" i="11"/>
  <c r="H129" i="11"/>
  <c r="AA124" i="11"/>
  <c r="U124" i="11"/>
  <c r="O124" i="11"/>
  <c r="I124" i="11"/>
  <c r="V119" i="11"/>
  <c r="P119" i="11"/>
  <c r="J119" i="11"/>
  <c r="D119" i="11"/>
  <c r="W114" i="11"/>
  <c r="Q114" i="11"/>
  <c r="K114" i="11"/>
  <c r="E114" i="11"/>
  <c r="X109" i="11"/>
  <c r="R109" i="11"/>
  <c r="L109" i="11"/>
  <c r="F109" i="11"/>
  <c r="Y104" i="11"/>
  <c r="S104" i="11"/>
  <c r="M104" i="11"/>
  <c r="G104" i="11"/>
  <c r="Z99" i="11"/>
  <c r="T99" i="11"/>
  <c r="N99" i="11"/>
  <c r="H99" i="11"/>
  <c r="AA94" i="11"/>
  <c r="U94" i="11"/>
  <c r="O94" i="11"/>
  <c r="I94" i="11"/>
  <c r="V89" i="11"/>
  <c r="P89" i="11"/>
  <c r="J89" i="11"/>
  <c r="D89" i="11"/>
  <c r="W84" i="11"/>
  <c r="Q84" i="11"/>
  <c r="K84" i="11"/>
  <c r="E84" i="11"/>
  <c r="X79" i="11"/>
  <c r="R79" i="11"/>
  <c r="L79" i="11"/>
  <c r="F79" i="11"/>
  <c r="Y74" i="11"/>
  <c r="S74" i="11"/>
  <c r="M74" i="11"/>
  <c r="G74" i="11"/>
  <c r="Z69" i="11"/>
  <c r="T69" i="11"/>
  <c r="N69" i="11"/>
  <c r="H69" i="11"/>
  <c r="AA64" i="11"/>
  <c r="U64" i="11"/>
  <c r="O64" i="11"/>
  <c r="I64" i="11"/>
  <c r="V59" i="11"/>
  <c r="P59" i="11"/>
  <c r="J59" i="11"/>
  <c r="D59" i="11"/>
  <c r="W54" i="11"/>
  <c r="Q54" i="11"/>
  <c r="K54" i="11"/>
  <c r="E54" i="11"/>
  <c r="X49" i="11"/>
  <c r="R49" i="11"/>
  <c r="L49" i="11"/>
  <c r="F49" i="11"/>
  <c r="Y44" i="11"/>
  <c r="S44" i="11"/>
  <c r="M44" i="11"/>
  <c r="G44" i="11"/>
  <c r="Z39" i="11"/>
  <c r="T39" i="11"/>
  <c r="N39" i="11"/>
  <c r="H39" i="11"/>
  <c r="AA34" i="11"/>
  <c r="U34" i="11"/>
  <c r="O34" i="11"/>
  <c r="I34" i="11"/>
  <c r="V29" i="11"/>
  <c r="P29" i="11"/>
  <c r="J29" i="11"/>
  <c r="D29" i="11"/>
  <c r="W24" i="11"/>
  <c r="Y159" i="11"/>
  <c r="S159" i="11"/>
  <c r="M159" i="11"/>
  <c r="G159" i="11"/>
  <c r="Z154" i="11"/>
  <c r="T154" i="11"/>
  <c r="N154" i="11"/>
  <c r="H154" i="11"/>
  <c r="AA149" i="11"/>
  <c r="U149" i="11"/>
  <c r="O149" i="11"/>
  <c r="I149" i="11"/>
  <c r="V144" i="11"/>
  <c r="P144" i="11"/>
  <c r="J144" i="11"/>
  <c r="D144" i="11"/>
  <c r="W139" i="11"/>
  <c r="Q139" i="11"/>
  <c r="K139" i="11"/>
  <c r="E139" i="11"/>
  <c r="X134" i="11"/>
  <c r="R134" i="11"/>
  <c r="L134" i="11"/>
  <c r="F134" i="11"/>
  <c r="Y129" i="11"/>
  <c r="S129" i="11"/>
  <c r="M129" i="11"/>
  <c r="X159" i="11"/>
  <c r="R159" i="11"/>
  <c r="L159" i="11"/>
  <c r="F159" i="11"/>
  <c r="Y154" i="11"/>
  <c r="S154" i="11"/>
  <c r="M154" i="11"/>
  <c r="G154" i="11"/>
  <c r="Z149" i="11"/>
  <c r="T149" i="11"/>
  <c r="N149" i="11"/>
  <c r="H149" i="11"/>
  <c r="AA144" i="11"/>
  <c r="U144" i="11"/>
  <c r="O144" i="11"/>
  <c r="I144" i="11"/>
  <c r="V139" i="11"/>
  <c r="P139" i="11"/>
  <c r="J139" i="11"/>
  <c r="D139" i="11"/>
  <c r="W134" i="11"/>
  <c r="Q134" i="11"/>
  <c r="K134" i="11"/>
  <c r="E134" i="11"/>
  <c r="X129" i="11"/>
  <c r="R129" i="11"/>
  <c r="L129" i="11"/>
  <c r="F129" i="11"/>
  <c r="Y124" i="11"/>
  <c r="S124" i="11"/>
  <c r="M124" i="11"/>
  <c r="G124" i="11"/>
  <c r="Z119" i="11"/>
  <c r="T119" i="11"/>
  <c r="N119" i="11"/>
  <c r="H119" i="11"/>
  <c r="AA114" i="11"/>
  <c r="U114" i="11"/>
  <c r="O114" i="11"/>
  <c r="I114" i="11"/>
  <c r="V109" i="11"/>
  <c r="P109" i="11"/>
  <c r="J109" i="11"/>
  <c r="D109" i="11"/>
  <c r="W104" i="11"/>
  <c r="Q104" i="11"/>
  <c r="K104" i="11"/>
  <c r="E104" i="11"/>
  <c r="X99" i="11"/>
  <c r="R99" i="11"/>
  <c r="L99" i="11"/>
  <c r="F99" i="11"/>
  <c r="Y94" i="11"/>
  <c r="S94" i="11"/>
  <c r="M94" i="11"/>
  <c r="G94" i="11"/>
  <c r="Z89" i="11"/>
  <c r="T89" i="11"/>
  <c r="N89" i="11"/>
  <c r="H89" i="11"/>
  <c r="AA84" i="11"/>
  <c r="U84" i="11"/>
  <c r="O84" i="11"/>
  <c r="I84" i="11"/>
  <c r="V79" i="11"/>
  <c r="P79" i="11"/>
  <c r="J79" i="11"/>
  <c r="D79" i="11"/>
  <c r="W74" i="11"/>
  <c r="Q74" i="11"/>
  <c r="K74" i="11"/>
  <c r="E74" i="11"/>
  <c r="X69" i="11"/>
  <c r="R69" i="11"/>
  <c r="L69" i="11"/>
  <c r="F69" i="11"/>
  <c r="Y64" i="11"/>
  <c r="S64" i="11"/>
  <c r="M64" i="11"/>
  <c r="G64" i="11"/>
  <c r="Z59" i="11"/>
  <c r="T59" i="11"/>
  <c r="N59" i="11"/>
  <c r="H59" i="11"/>
  <c r="AA54" i="11"/>
  <c r="U54" i="11"/>
  <c r="O54" i="11"/>
  <c r="I54" i="11"/>
  <c r="W159" i="11"/>
  <c r="Q159" i="11"/>
  <c r="K159" i="11"/>
  <c r="E159" i="11"/>
  <c r="X154" i="11"/>
  <c r="R154" i="11"/>
  <c r="L154" i="11"/>
  <c r="F154" i="11"/>
  <c r="Y149" i="11"/>
  <c r="S149" i="11"/>
  <c r="M149" i="11"/>
  <c r="G149" i="11"/>
  <c r="Z144" i="11"/>
  <c r="T144" i="11"/>
  <c r="N144" i="11"/>
  <c r="H144" i="11"/>
  <c r="AA139" i="11"/>
  <c r="U139" i="11"/>
  <c r="O139" i="11"/>
  <c r="I139" i="11"/>
  <c r="V134" i="11"/>
  <c r="P134" i="11"/>
  <c r="J134" i="11"/>
  <c r="D134" i="11"/>
  <c r="W129" i="11"/>
  <c r="Q129" i="11"/>
  <c r="K129" i="11"/>
  <c r="E129" i="11"/>
  <c r="X124" i="11"/>
  <c r="R124" i="11"/>
  <c r="L124" i="11"/>
  <c r="F124" i="11"/>
  <c r="Y119" i="11"/>
  <c r="S119" i="11"/>
  <c r="M119" i="11"/>
  <c r="G119" i="11"/>
  <c r="Z114" i="11"/>
  <c r="T114" i="11"/>
  <c r="N114" i="11"/>
  <c r="H114" i="11"/>
  <c r="AA109" i="11"/>
  <c r="U109" i="11"/>
  <c r="O109" i="11"/>
  <c r="I109" i="11"/>
  <c r="V104" i="11"/>
  <c r="P104" i="11"/>
  <c r="J104" i="11"/>
  <c r="D104" i="11"/>
  <c r="W99" i="11"/>
  <c r="Q99" i="11"/>
  <c r="K99" i="11"/>
  <c r="E99" i="11"/>
  <c r="X94" i="11"/>
  <c r="R94" i="11"/>
  <c r="L94" i="11"/>
  <c r="F94" i="11"/>
  <c r="Y89" i="11"/>
  <c r="S89" i="11"/>
  <c r="M89" i="11"/>
  <c r="G89" i="11"/>
  <c r="Z84" i="11"/>
  <c r="T84" i="11"/>
  <c r="N84" i="11"/>
  <c r="H84" i="11"/>
  <c r="AA79" i="11"/>
  <c r="U79" i="11"/>
  <c r="O79" i="11"/>
  <c r="I79" i="11"/>
  <c r="V74" i="11"/>
  <c r="P74" i="11"/>
  <c r="J74" i="11"/>
  <c r="D74" i="11"/>
  <c r="W69" i="11"/>
  <c r="Q69" i="11"/>
  <c r="K69" i="11"/>
  <c r="E69" i="11"/>
  <c r="X64" i="11"/>
  <c r="R64" i="11"/>
  <c r="L64" i="11"/>
  <c r="F64" i="11"/>
  <c r="Y59" i="11"/>
  <c r="S59" i="11"/>
  <c r="M59" i="11"/>
  <c r="G59" i="11"/>
  <c r="Z54" i="11"/>
  <c r="T54" i="11"/>
  <c r="N54" i="11"/>
  <c r="H54" i="11"/>
  <c r="AA49" i="11"/>
  <c r="U49" i="11"/>
  <c r="O49" i="11"/>
  <c r="I49" i="11"/>
  <c r="V44" i="11"/>
  <c r="P44" i="11"/>
  <c r="J44" i="11"/>
  <c r="D44" i="11"/>
  <c r="W39" i="11"/>
  <c r="Q39" i="11"/>
  <c r="K39" i="11"/>
  <c r="E39" i="11"/>
  <c r="X34" i="11"/>
  <c r="R34" i="11"/>
  <c r="L34" i="11"/>
  <c r="F34" i="11"/>
  <c r="Y29" i="11"/>
  <c r="V159" i="11"/>
  <c r="P159" i="11"/>
  <c r="J159" i="11"/>
  <c r="D159" i="11"/>
  <c r="W154" i="11"/>
  <c r="Q154" i="11"/>
  <c r="K154" i="11"/>
  <c r="E154" i="11"/>
  <c r="X149" i="11"/>
  <c r="R149" i="11"/>
  <c r="L149" i="11"/>
  <c r="F149" i="11"/>
  <c r="Y144" i="11"/>
  <c r="S144" i="11"/>
  <c r="M144" i="11"/>
  <c r="G144" i="11"/>
  <c r="Z139" i="11"/>
  <c r="T139" i="11"/>
  <c r="N139" i="11"/>
  <c r="H139" i="11"/>
  <c r="AA134" i="11"/>
  <c r="U134" i="11"/>
  <c r="O134" i="11"/>
  <c r="I134" i="11"/>
  <c r="V129" i="11"/>
  <c r="P129" i="11"/>
  <c r="J129" i="11"/>
  <c r="D129" i="11"/>
  <c r="W124" i="11"/>
  <c r="Q124" i="11"/>
  <c r="K124" i="11"/>
  <c r="E124" i="11"/>
  <c r="X119" i="11"/>
  <c r="R119" i="11"/>
  <c r="L119" i="11"/>
  <c r="F119" i="11"/>
  <c r="Y114" i="11"/>
  <c r="S114" i="11"/>
  <c r="M114" i="11"/>
  <c r="G114" i="11"/>
  <c r="Z109" i="11"/>
  <c r="T109" i="11"/>
  <c r="N109" i="11"/>
  <c r="H109" i="11"/>
  <c r="AA104" i="11"/>
  <c r="U104" i="11"/>
  <c r="O104" i="11"/>
  <c r="I104" i="11"/>
  <c r="V99" i="11"/>
  <c r="P99" i="11"/>
  <c r="J99" i="11"/>
  <c r="D99" i="11"/>
  <c r="W94" i="11"/>
  <c r="Q94" i="11"/>
  <c r="K94" i="11"/>
  <c r="E94" i="11"/>
  <c r="X89" i="11"/>
  <c r="R89" i="11"/>
  <c r="L89" i="11"/>
  <c r="F89" i="11"/>
  <c r="Y84" i="11"/>
  <c r="S84" i="11"/>
  <c r="M84" i="11"/>
  <c r="G84" i="11"/>
  <c r="Z79" i="11"/>
  <c r="T79" i="11"/>
  <c r="N79" i="11"/>
  <c r="H79" i="11"/>
  <c r="AA74" i="11"/>
  <c r="U74" i="11"/>
  <c r="O74" i="11"/>
  <c r="I74" i="11"/>
  <c r="J9" i="11"/>
  <c r="P9" i="11"/>
  <c r="V9" i="11"/>
  <c r="AA638" i="11"/>
  <c r="U638" i="11"/>
  <c r="O638" i="11"/>
  <c r="I638" i="11"/>
  <c r="V633" i="11"/>
  <c r="P633" i="11"/>
  <c r="J633" i="11"/>
  <c r="D633" i="11"/>
  <c r="Z638" i="11"/>
  <c r="T638" i="11"/>
  <c r="N638" i="11"/>
  <c r="H638" i="11"/>
  <c r="AA633" i="11"/>
  <c r="U633" i="11"/>
  <c r="O633" i="11"/>
  <c r="I633" i="11"/>
  <c r="V628" i="11"/>
  <c r="P628" i="11"/>
  <c r="J628" i="11"/>
  <c r="D628" i="11"/>
  <c r="W623" i="11"/>
  <c r="Q623" i="11"/>
  <c r="K623" i="11"/>
  <c r="E623" i="11"/>
  <c r="Y638" i="11"/>
  <c r="S638" i="11"/>
  <c r="M638" i="11"/>
  <c r="G638" i="11"/>
  <c r="Z633" i="11"/>
  <c r="T633" i="11"/>
  <c r="N633" i="11"/>
  <c r="H633" i="11"/>
  <c r="AA628" i="11"/>
  <c r="U628" i="11"/>
  <c r="O628" i="11"/>
  <c r="I628" i="11"/>
  <c r="V623" i="11"/>
  <c r="P623" i="11"/>
  <c r="J623" i="11"/>
  <c r="D623" i="11"/>
  <c r="W618" i="11"/>
  <c r="Q618" i="11"/>
  <c r="K618" i="11"/>
  <c r="E618" i="11"/>
  <c r="W638" i="11"/>
  <c r="Q638" i="11"/>
  <c r="K638" i="11"/>
  <c r="E638" i="11"/>
  <c r="X633" i="11"/>
  <c r="R633" i="11"/>
  <c r="L633" i="11"/>
  <c r="F633" i="11"/>
  <c r="Y628" i="11"/>
  <c r="S628" i="11"/>
  <c r="M628" i="11"/>
  <c r="G628" i="11"/>
  <c r="V638" i="11"/>
  <c r="P638" i="11"/>
  <c r="J638" i="11"/>
  <c r="D638" i="11"/>
  <c r="W633" i="11"/>
  <c r="Q633" i="11"/>
  <c r="K633" i="11"/>
  <c r="E633" i="11"/>
  <c r="X628" i="11"/>
  <c r="R628" i="11"/>
  <c r="L628" i="11"/>
  <c r="F628" i="11"/>
  <c r="L638" i="11"/>
  <c r="S633" i="11"/>
  <c r="K628" i="11"/>
  <c r="Y623" i="11"/>
  <c r="O623" i="11"/>
  <c r="G623" i="11"/>
  <c r="AA618" i="11"/>
  <c r="T618" i="11"/>
  <c r="M618" i="11"/>
  <c r="F618" i="11"/>
  <c r="W613" i="11"/>
  <c r="Q613" i="11"/>
  <c r="K613" i="11"/>
  <c r="E613" i="11"/>
  <c r="X608" i="11"/>
  <c r="R608" i="11"/>
  <c r="L608" i="11"/>
  <c r="F608" i="11"/>
  <c r="Y603" i="11"/>
  <c r="S603" i="11"/>
  <c r="M603" i="11"/>
  <c r="G603" i="11"/>
  <c r="Z598" i="11"/>
  <c r="T598" i="11"/>
  <c r="N598" i="11"/>
  <c r="H598" i="11"/>
  <c r="AA593" i="11"/>
  <c r="U593" i="11"/>
  <c r="O593" i="11"/>
  <c r="I593" i="11"/>
  <c r="V588" i="11"/>
  <c r="P588" i="11"/>
  <c r="J588" i="11"/>
  <c r="D588" i="11"/>
  <c r="W583" i="11"/>
  <c r="Q583" i="11"/>
  <c r="K583" i="11"/>
  <c r="E583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V558" i="11"/>
  <c r="P558" i="11"/>
  <c r="J558" i="11"/>
  <c r="D558" i="11"/>
  <c r="W553" i="11"/>
  <c r="Q553" i="11"/>
  <c r="K553" i="11"/>
  <c r="E553" i="11"/>
  <c r="X548" i="11"/>
  <c r="R548" i="11"/>
  <c r="L548" i="11"/>
  <c r="F548" i="11"/>
  <c r="Y543" i="11"/>
  <c r="S543" i="11"/>
  <c r="M543" i="11"/>
  <c r="G543" i="11"/>
  <c r="Z538" i="11"/>
  <c r="T538" i="11"/>
  <c r="N538" i="11"/>
  <c r="H538" i="11"/>
  <c r="AA533" i="11"/>
  <c r="U533" i="11"/>
  <c r="O533" i="11"/>
  <c r="I533" i="11"/>
  <c r="V528" i="11"/>
  <c r="P528" i="11"/>
  <c r="J528" i="11"/>
  <c r="D528" i="11"/>
  <c r="W523" i="11"/>
  <c r="Q523" i="11"/>
  <c r="K523" i="11"/>
  <c r="E523" i="11"/>
  <c r="X518" i="11"/>
  <c r="R518" i="11"/>
  <c r="L518" i="11"/>
  <c r="F518" i="11"/>
  <c r="Y513" i="11"/>
  <c r="S513" i="11"/>
  <c r="M513" i="11"/>
  <c r="G513" i="11"/>
  <c r="Z508" i="11"/>
  <c r="T508" i="11"/>
  <c r="N508" i="11"/>
  <c r="H508" i="11"/>
  <c r="AA503" i="11"/>
  <c r="U503" i="11"/>
  <c r="O503" i="11"/>
  <c r="I503" i="11"/>
  <c r="V498" i="11"/>
  <c r="P498" i="11"/>
  <c r="J498" i="11"/>
  <c r="D498" i="11"/>
  <c r="W493" i="11"/>
  <c r="Q493" i="11"/>
  <c r="K493" i="11"/>
  <c r="E493" i="11"/>
  <c r="X488" i="11"/>
  <c r="R488" i="11"/>
  <c r="L488" i="11"/>
  <c r="F488" i="11"/>
  <c r="Y479" i="11"/>
  <c r="S479" i="11"/>
  <c r="M479" i="11"/>
  <c r="G479" i="11"/>
  <c r="Z474" i="11"/>
  <c r="T474" i="11"/>
  <c r="N474" i="11"/>
  <c r="H474" i="11"/>
  <c r="AA469" i="11"/>
  <c r="U469" i="11"/>
  <c r="O469" i="11"/>
  <c r="I469" i="11"/>
  <c r="V464" i="11"/>
  <c r="P464" i="11"/>
  <c r="J464" i="11"/>
  <c r="D464" i="11"/>
  <c r="W459" i="11"/>
  <c r="Q459" i="11"/>
  <c r="K459" i="11"/>
  <c r="E459" i="11"/>
  <c r="X454" i="11"/>
  <c r="R454" i="11"/>
  <c r="L454" i="11"/>
  <c r="F454" i="11"/>
  <c r="Y449" i="11"/>
  <c r="S449" i="11"/>
  <c r="M449" i="11"/>
  <c r="G449" i="11"/>
  <c r="Z444" i="11"/>
  <c r="T444" i="11"/>
  <c r="N444" i="11"/>
  <c r="H444" i="11"/>
  <c r="AA439" i="11"/>
  <c r="U439" i="11"/>
  <c r="O439" i="11"/>
  <c r="I439" i="11"/>
  <c r="V434" i="11"/>
  <c r="P434" i="11"/>
  <c r="J434" i="11"/>
  <c r="D434" i="11"/>
  <c r="W429" i="11"/>
  <c r="Q429" i="11"/>
  <c r="K429" i="11"/>
  <c r="E429" i="11"/>
  <c r="X424" i="11"/>
  <c r="R424" i="11"/>
  <c r="L424" i="11"/>
  <c r="F424" i="11"/>
  <c r="Y419" i="11"/>
  <c r="S419" i="11"/>
  <c r="M419" i="11"/>
  <c r="G419" i="11"/>
  <c r="Z414" i="11"/>
  <c r="T414" i="11"/>
  <c r="N414" i="11"/>
  <c r="H414" i="11"/>
  <c r="AA409" i="11"/>
  <c r="U409" i="11"/>
  <c r="O409" i="11"/>
  <c r="I409" i="11"/>
  <c r="V404" i="11"/>
  <c r="P404" i="11"/>
  <c r="J404" i="11"/>
  <c r="D404" i="11"/>
  <c r="W399" i="11"/>
  <c r="Q399" i="11"/>
  <c r="K399" i="11"/>
  <c r="E399" i="11"/>
  <c r="X394" i="11"/>
  <c r="R394" i="11"/>
  <c r="L394" i="11"/>
  <c r="F394" i="11"/>
  <c r="Y389" i="11"/>
  <c r="S389" i="11"/>
  <c r="M389" i="11"/>
  <c r="G389" i="11"/>
  <c r="Z384" i="11"/>
  <c r="T384" i="11"/>
  <c r="N384" i="11"/>
  <c r="H384" i="11"/>
  <c r="AA379" i="11"/>
  <c r="U379" i="11"/>
  <c r="O379" i="11"/>
  <c r="I379" i="11"/>
  <c r="V374" i="11"/>
  <c r="P374" i="11"/>
  <c r="J374" i="11"/>
  <c r="D374" i="11"/>
  <c r="W369" i="11"/>
  <c r="Q369" i="11"/>
  <c r="K369" i="11"/>
  <c r="E369" i="11"/>
  <c r="X364" i="11"/>
  <c r="R364" i="11"/>
  <c r="L364" i="11"/>
  <c r="F364" i="11"/>
  <c r="Y359" i="11"/>
  <c r="S359" i="11"/>
  <c r="M359" i="11"/>
  <c r="G359" i="11"/>
  <c r="Z354" i="11"/>
  <c r="T354" i="11"/>
  <c r="N354" i="11"/>
  <c r="H354" i="11"/>
  <c r="AA349" i="11"/>
  <c r="U349" i="11"/>
  <c r="O349" i="11"/>
  <c r="I349" i="11"/>
  <c r="V344" i="11"/>
  <c r="P344" i="11"/>
  <c r="J344" i="11"/>
  <c r="D344" i="11"/>
  <c r="W339" i="11"/>
  <c r="Q339" i="11"/>
  <c r="K339" i="11"/>
  <c r="E339" i="11"/>
  <c r="X334" i="11"/>
  <c r="R334" i="11"/>
  <c r="L334" i="11"/>
  <c r="F334" i="11"/>
  <c r="Y329" i="11"/>
  <c r="S329" i="11"/>
  <c r="M329" i="11"/>
  <c r="G329" i="11"/>
  <c r="Z320" i="11"/>
  <c r="T320" i="11"/>
  <c r="N320" i="11"/>
  <c r="H320" i="11"/>
  <c r="AA315" i="11"/>
  <c r="U315" i="11"/>
  <c r="O315" i="11"/>
  <c r="I315" i="11"/>
  <c r="V310" i="11"/>
  <c r="P310" i="11"/>
  <c r="J310" i="11"/>
  <c r="D310" i="11"/>
  <c r="W305" i="11"/>
  <c r="Q305" i="11"/>
  <c r="K305" i="11"/>
  <c r="E305" i="11"/>
  <c r="X300" i="11"/>
  <c r="R300" i="11"/>
  <c r="L300" i="11"/>
  <c r="F300" i="11"/>
  <c r="Y295" i="11"/>
  <c r="S295" i="11"/>
  <c r="M295" i="11"/>
  <c r="G295" i="11"/>
  <c r="Z290" i="11"/>
  <c r="T290" i="11"/>
  <c r="N290" i="11"/>
  <c r="H290" i="11"/>
  <c r="AA285" i="11"/>
  <c r="U285" i="11"/>
  <c r="O285" i="11"/>
  <c r="I285" i="11"/>
  <c r="V280" i="11"/>
  <c r="P280" i="11"/>
  <c r="J280" i="11"/>
  <c r="D280" i="11"/>
  <c r="W275" i="11"/>
  <c r="Q275" i="11"/>
  <c r="K275" i="11"/>
  <c r="E275" i="11"/>
  <c r="X270" i="11"/>
  <c r="R270" i="11"/>
  <c r="L270" i="11"/>
  <c r="F270" i="11"/>
  <c r="Y265" i="11"/>
  <c r="S265" i="11"/>
  <c r="M265" i="11"/>
  <c r="G265" i="11"/>
  <c r="Z260" i="11"/>
  <c r="T260" i="11"/>
  <c r="N260" i="11"/>
  <c r="H260" i="11"/>
  <c r="AA255" i="11"/>
  <c r="U255" i="11"/>
  <c r="O255" i="11"/>
  <c r="I255" i="11"/>
  <c r="V250" i="11"/>
  <c r="P250" i="11"/>
  <c r="J250" i="11"/>
  <c r="D250" i="11"/>
  <c r="W245" i="11"/>
  <c r="Q245" i="11"/>
  <c r="K245" i="11"/>
  <c r="E245" i="11"/>
  <c r="X240" i="11"/>
  <c r="R240" i="11"/>
  <c r="L240" i="11"/>
  <c r="F240" i="11"/>
  <c r="Y235" i="11"/>
  <c r="S235" i="11"/>
  <c r="M235" i="11"/>
  <c r="G235" i="11"/>
  <c r="Z230" i="11"/>
  <c r="T230" i="11"/>
  <c r="N230" i="11"/>
  <c r="H230" i="11"/>
  <c r="AA225" i="11"/>
  <c r="U225" i="11"/>
  <c r="O225" i="11"/>
  <c r="I225" i="11"/>
  <c r="V220" i="11"/>
  <c r="P220" i="11"/>
  <c r="J220" i="11"/>
  <c r="D220" i="11"/>
  <c r="W215" i="11"/>
  <c r="Q215" i="11"/>
  <c r="K215" i="11"/>
  <c r="E215" i="11"/>
  <c r="X210" i="11"/>
  <c r="R210" i="11"/>
  <c r="L210" i="11"/>
  <c r="F210" i="11"/>
  <c r="Y205" i="11"/>
  <c r="S205" i="11"/>
  <c r="M205" i="11"/>
  <c r="G205" i="11"/>
  <c r="Z200" i="11"/>
  <c r="T200" i="11"/>
  <c r="N200" i="11"/>
  <c r="H200" i="11"/>
  <c r="AA195" i="11"/>
  <c r="U195" i="11"/>
  <c r="O195" i="11"/>
  <c r="I195" i="11"/>
  <c r="V190" i="11"/>
  <c r="P190" i="11"/>
  <c r="J190" i="11"/>
  <c r="D190" i="11"/>
  <c r="W185" i="11"/>
  <c r="Q185" i="11"/>
  <c r="K185" i="11"/>
  <c r="E185" i="11"/>
  <c r="X180" i="11"/>
  <c r="R180" i="11"/>
  <c r="L180" i="11"/>
  <c r="F180" i="11"/>
  <c r="Y175" i="11"/>
  <c r="S175" i="11"/>
  <c r="M175" i="11"/>
  <c r="G175" i="11"/>
  <c r="Z170" i="11"/>
  <c r="T170" i="11"/>
  <c r="N170" i="11"/>
  <c r="H170" i="11"/>
  <c r="AA161" i="11"/>
  <c r="U161" i="11"/>
  <c r="O161" i="11"/>
  <c r="I161" i="11"/>
  <c r="V156" i="11"/>
  <c r="P156" i="11"/>
  <c r="J156" i="11"/>
  <c r="D156" i="11"/>
  <c r="W151" i="11"/>
  <c r="Q151" i="11"/>
  <c r="K151" i="11"/>
  <c r="E151" i="11"/>
  <c r="X146" i="11"/>
  <c r="R146" i="11"/>
  <c r="L146" i="11"/>
  <c r="F146" i="11"/>
  <c r="Y141" i="11"/>
  <c r="S141" i="11"/>
  <c r="M141" i="11"/>
  <c r="G141" i="11"/>
  <c r="Z136" i="11"/>
  <c r="T136" i="11"/>
  <c r="N136" i="11"/>
  <c r="H136" i="11"/>
  <c r="AA131" i="11"/>
  <c r="U131" i="11"/>
  <c r="O131" i="11"/>
  <c r="I131" i="11"/>
  <c r="V126" i="11"/>
  <c r="P126" i="11"/>
  <c r="J126" i="11"/>
  <c r="D126" i="11"/>
  <c r="W121" i="11"/>
  <c r="Q121" i="11"/>
  <c r="K121" i="11"/>
  <c r="E121" i="11"/>
  <c r="X116" i="11"/>
  <c r="R116" i="11"/>
  <c r="L116" i="11"/>
  <c r="F116" i="11"/>
  <c r="Y111" i="11"/>
  <c r="S111" i="11"/>
  <c r="M111" i="11"/>
  <c r="G111" i="11"/>
  <c r="Z106" i="11"/>
  <c r="T106" i="11"/>
  <c r="N106" i="11"/>
  <c r="H106" i="11"/>
  <c r="AA101" i="11"/>
  <c r="U101" i="11"/>
  <c r="O101" i="11"/>
  <c r="I101" i="11"/>
  <c r="V96" i="11"/>
  <c r="P96" i="11"/>
  <c r="J96" i="11"/>
  <c r="D96" i="11"/>
  <c r="W91" i="11"/>
  <c r="Q91" i="11"/>
  <c r="K91" i="11"/>
  <c r="E91" i="11"/>
  <c r="X86" i="11"/>
  <c r="R86" i="11"/>
  <c r="L86" i="11"/>
  <c r="F86" i="11"/>
  <c r="Y81" i="11"/>
  <c r="S81" i="11"/>
  <c r="M81" i="11"/>
  <c r="G81" i="11"/>
  <c r="Z76" i="11"/>
  <c r="T76" i="11"/>
  <c r="N76" i="11"/>
  <c r="H76" i="11"/>
  <c r="AA71" i="11"/>
  <c r="U71" i="11"/>
  <c r="O71" i="11"/>
  <c r="I71" i="11"/>
  <c r="V66" i="11"/>
  <c r="P66" i="11"/>
  <c r="J66" i="11"/>
  <c r="D66" i="11"/>
  <c r="W61" i="11"/>
  <c r="Q61" i="11"/>
  <c r="K61" i="11"/>
  <c r="E61" i="11"/>
  <c r="X56" i="11"/>
  <c r="R56" i="11"/>
  <c r="L56" i="11"/>
  <c r="F56" i="11"/>
  <c r="Y51" i="11"/>
  <c r="S51" i="11"/>
  <c r="M51" i="11"/>
  <c r="G51" i="11"/>
  <c r="F638" i="11"/>
  <c r="M633" i="11"/>
  <c r="Z628" i="11"/>
  <c r="H628" i="11"/>
  <c r="X623" i="11"/>
  <c r="N623" i="11"/>
  <c r="F623" i="11"/>
  <c r="Z618" i="11"/>
  <c r="S618" i="11"/>
  <c r="L618" i="11"/>
  <c r="D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S508" i="11"/>
  <c r="M508" i="11"/>
  <c r="G508" i="11"/>
  <c r="Z503" i="11"/>
  <c r="T503" i="11"/>
  <c r="N503" i="11"/>
  <c r="H503" i="11"/>
  <c r="AA498" i="11"/>
  <c r="U498" i="11"/>
  <c r="O498" i="11"/>
  <c r="I498" i="11"/>
  <c r="V493" i="11"/>
  <c r="P493" i="11"/>
  <c r="J493" i="11"/>
  <c r="D493" i="11"/>
  <c r="W488" i="11"/>
  <c r="Q488" i="11"/>
  <c r="K488" i="11"/>
  <c r="E488" i="11"/>
  <c r="X479" i="11"/>
  <c r="R479" i="11"/>
  <c r="L479" i="11"/>
  <c r="F479" i="11"/>
  <c r="Y474" i="11"/>
  <c r="S474" i="11"/>
  <c r="M474" i="11"/>
  <c r="G474" i="11"/>
  <c r="Z469" i="11"/>
  <c r="T469" i="11"/>
  <c r="N469" i="11"/>
  <c r="H469" i="11"/>
  <c r="AA464" i="11"/>
  <c r="U464" i="11"/>
  <c r="O464" i="11"/>
  <c r="I464" i="11"/>
  <c r="V459" i="11"/>
  <c r="P459" i="11"/>
  <c r="J459" i="11"/>
  <c r="D459" i="11"/>
  <c r="W454" i="11"/>
  <c r="Q454" i="11"/>
  <c r="K454" i="11"/>
  <c r="E454" i="11"/>
  <c r="X449" i="11"/>
  <c r="R449" i="11"/>
  <c r="L449" i="11"/>
  <c r="F449" i="11"/>
  <c r="Y444" i="11"/>
  <c r="S444" i="11"/>
  <c r="M444" i="11"/>
  <c r="G444" i="11"/>
  <c r="Z439" i="11"/>
  <c r="T439" i="11"/>
  <c r="N439" i="11"/>
  <c r="H439" i="11"/>
  <c r="AA434" i="11"/>
  <c r="U434" i="11"/>
  <c r="O434" i="11"/>
  <c r="I434" i="11"/>
  <c r="V429" i="11"/>
  <c r="P429" i="11"/>
  <c r="J429" i="11"/>
  <c r="D429" i="11"/>
  <c r="W424" i="11"/>
  <c r="Q424" i="11"/>
  <c r="K424" i="11"/>
  <c r="E424" i="11"/>
  <c r="X419" i="11"/>
  <c r="R419" i="11"/>
  <c r="L419" i="11"/>
  <c r="F419" i="11"/>
  <c r="Y414" i="11"/>
  <c r="S414" i="11"/>
  <c r="M414" i="11"/>
  <c r="G414" i="11"/>
  <c r="Z409" i="11"/>
  <c r="T409" i="11"/>
  <c r="N409" i="11"/>
  <c r="H409" i="11"/>
  <c r="AA404" i="11"/>
  <c r="U404" i="11"/>
  <c r="O404" i="11"/>
  <c r="I404" i="11"/>
  <c r="V399" i="11"/>
  <c r="P399" i="11"/>
  <c r="J399" i="11"/>
  <c r="D399" i="11"/>
  <c r="W394" i="11"/>
  <c r="Q394" i="11"/>
  <c r="K394" i="11"/>
  <c r="E394" i="11"/>
  <c r="X389" i="11"/>
  <c r="R389" i="11"/>
  <c r="L389" i="11"/>
  <c r="F389" i="11"/>
  <c r="Y384" i="11"/>
  <c r="S384" i="11"/>
  <c r="M384" i="11"/>
  <c r="G384" i="11"/>
  <c r="Z379" i="11"/>
  <c r="T379" i="11"/>
  <c r="N379" i="11"/>
  <c r="H379" i="11"/>
  <c r="AA374" i="11"/>
  <c r="U374" i="11"/>
  <c r="O374" i="11"/>
  <c r="I374" i="11"/>
  <c r="V369" i="11"/>
  <c r="P369" i="11"/>
  <c r="J369" i="11"/>
  <c r="D369" i="11"/>
  <c r="W364" i="11"/>
  <c r="Q364" i="11"/>
  <c r="K364" i="11"/>
  <c r="E364" i="11"/>
  <c r="X359" i="11"/>
  <c r="R359" i="11"/>
  <c r="L359" i="11"/>
  <c r="F359" i="11"/>
  <c r="Y354" i="11"/>
  <c r="S354" i="11"/>
  <c r="M354" i="11"/>
  <c r="G354" i="11"/>
  <c r="Z349" i="11"/>
  <c r="T349" i="11"/>
  <c r="N349" i="11"/>
  <c r="H349" i="11"/>
  <c r="AA344" i="11"/>
  <c r="U344" i="11"/>
  <c r="O344" i="11"/>
  <c r="I344" i="11"/>
  <c r="V339" i="11"/>
  <c r="P339" i="11"/>
  <c r="J339" i="11"/>
  <c r="D339" i="11"/>
  <c r="W334" i="11"/>
  <c r="Q334" i="11"/>
  <c r="K334" i="11"/>
  <c r="E334" i="11"/>
  <c r="X329" i="11"/>
  <c r="R329" i="11"/>
  <c r="L329" i="11"/>
  <c r="F329" i="11"/>
  <c r="Y320" i="11"/>
  <c r="S320" i="11"/>
  <c r="M320" i="11"/>
  <c r="G320" i="11"/>
  <c r="Z315" i="11"/>
  <c r="T315" i="11"/>
  <c r="N315" i="11"/>
  <c r="H315" i="11"/>
  <c r="AA310" i="11"/>
  <c r="U310" i="11"/>
  <c r="O310" i="11"/>
  <c r="I310" i="11"/>
  <c r="V305" i="11"/>
  <c r="P305" i="11"/>
  <c r="J305" i="11"/>
  <c r="D305" i="11"/>
  <c r="W300" i="11"/>
  <c r="Q300" i="11"/>
  <c r="K300" i="11"/>
  <c r="E300" i="11"/>
  <c r="X295" i="11"/>
  <c r="R295" i="11"/>
  <c r="L295" i="11"/>
  <c r="F295" i="11"/>
  <c r="Y290" i="11"/>
  <c r="S290" i="11"/>
  <c r="M290" i="11"/>
  <c r="G290" i="11"/>
  <c r="Z285" i="11"/>
  <c r="T285" i="11"/>
  <c r="N285" i="11"/>
  <c r="H285" i="11"/>
  <c r="AA280" i="11"/>
  <c r="U280" i="11"/>
  <c r="O280" i="11"/>
  <c r="I280" i="11"/>
  <c r="V275" i="11"/>
  <c r="P275" i="11"/>
  <c r="J275" i="11"/>
  <c r="D275" i="11"/>
  <c r="W270" i="11"/>
  <c r="Q270" i="11"/>
  <c r="K270" i="11"/>
  <c r="E270" i="11"/>
  <c r="X265" i="11"/>
  <c r="R265" i="11"/>
  <c r="L265" i="11"/>
  <c r="F265" i="11"/>
  <c r="Y260" i="11"/>
  <c r="S260" i="11"/>
  <c r="M260" i="11"/>
  <c r="G260" i="11"/>
  <c r="Z255" i="11"/>
  <c r="T255" i="11"/>
  <c r="N255" i="11"/>
  <c r="H255" i="11"/>
  <c r="AA250" i="11"/>
  <c r="U250" i="11"/>
  <c r="O250" i="11"/>
  <c r="I250" i="11"/>
  <c r="V245" i="11"/>
  <c r="P245" i="11"/>
  <c r="J245" i="11"/>
  <c r="D245" i="11"/>
  <c r="W240" i="11"/>
  <c r="Q240" i="11"/>
  <c r="K240" i="11"/>
  <c r="E240" i="11"/>
  <c r="X235" i="11"/>
  <c r="R235" i="11"/>
  <c r="L235" i="11"/>
  <c r="F235" i="11"/>
  <c r="Y230" i="11"/>
  <c r="S230" i="11"/>
  <c r="M230" i="11"/>
  <c r="G230" i="11"/>
  <c r="Z225" i="11"/>
  <c r="T225" i="11"/>
  <c r="N225" i="11"/>
  <c r="H225" i="11"/>
  <c r="AA220" i="11"/>
  <c r="U220" i="11"/>
  <c r="O220" i="11"/>
  <c r="I220" i="11"/>
  <c r="V215" i="11"/>
  <c r="P215" i="11"/>
  <c r="J215" i="11"/>
  <c r="D215" i="11"/>
  <c r="W210" i="11"/>
  <c r="Q210" i="11"/>
  <c r="K210" i="11"/>
  <c r="E210" i="11"/>
  <c r="X205" i="11"/>
  <c r="R205" i="11"/>
  <c r="L205" i="11"/>
  <c r="F205" i="11"/>
  <c r="Y200" i="11"/>
  <c r="S200" i="11"/>
  <c r="M200" i="11"/>
  <c r="G200" i="11"/>
  <c r="Z195" i="11"/>
  <c r="T195" i="11"/>
  <c r="N195" i="11"/>
  <c r="H195" i="11"/>
  <c r="AA190" i="11"/>
  <c r="U190" i="11"/>
  <c r="O190" i="11"/>
  <c r="I190" i="11"/>
  <c r="V185" i="11"/>
  <c r="P185" i="11"/>
  <c r="J185" i="11"/>
  <c r="D185" i="11"/>
  <c r="W180" i="11"/>
  <c r="Q180" i="11"/>
  <c r="K180" i="11"/>
  <c r="E180" i="11"/>
  <c r="X175" i="11"/>
  <c r="R175" i="11"/>
  <c r="L175" i="11"/>
  <c r="F175" i="11"/>
  <c r="Y170" i="11"/>
  <c r="S170" i="11"/>
  <c r="M170" i="11"/>
  <c r="G170" i="11"/>
  <c r="Z161" i="11"/>
  <c r="T161" i="11"/>
  <c r="N161" i="11"/>
  <c r="H161" i="11"/>
  <c r="AA156" i="11"/>
  <c r="U156" i="11"/>
  <c r="O156" i="11"/>
  <c r="I156" i="11"/>
  <c r="V151" i="11"/>
  <c r="P151" i="11"/>
  <c r="J151" i="11"/>
  <c r="D151" i="11"/>
  <c r="W146" i="11"/>
  <c r="Q146" i="11"/>
  <c r="K146" i="11"/>
  <c r="E146" i="11"/>
  <c r="X141" i="11"/>
  <c r="R141" i="11"/>
  <c r="L141" i="11"/>
  <c r="F141" i="11"/>
  <c r="Y136" i="11"/>
  <c r="S136" i="11"/>
  <c r="M136" i="11"/>
  <c r="G136" i="11"/>
  <c r="Z131" i="11"/>
  <c r="T131" i="11"/>
  <c r="N131" i="11"/>
  <c r="H131" i="11"/>
  <c r="AA126" i="11"/>
  <c r="U126" i="11"/>
  <c r="O126" i="11"/>
  <c r="I126" i="11"/>
  <c r="V121" i="11"/>
  <c r="P121" i="11"/>
  <c r="J121" i="11"/>
  <c r="D121" i="11"/>
  <c r="W116" i="11"/>
  <c r="Q116" i="11"/>
  <c r="K116" i="11"/>
  <c r="E116" i="11"/>
  <c r="X111" i="11"/>
  <c r="R111" i="11"/>
  <c r="L111" i="11"/>
  <c r="F111" i="11"/>
  <c r="Y106" i="11"/>
  <c r="S106" i="11"/>
  <c r="M106" i="11"/>
  <c r="G106" i="11"/>
  <c r="Z101" i="11"/>
  <c r="T101" i="11"/>
  <c r="N101" i="11"/>
  <c r="H101" i="11"/>
  <c r="AA96" i="11"/>
  <c r="U96" i="11"/>
  <c r="O96" i="11"/>
  <c r="I96" i="11"/>
  <c r="V91" i="11"/>
  <c r="P91" i="11"/>
  <c r="J91" i="11"/>
  <c r="D91" i="11"/>
  <c r="W86" i="11"/>
  <c r="Q86" i="11"/>
  <c r="K86" i="11"/>
  <c r="E86" i="11"/>
  <c r="X81" i="11"/>
  <c r="R81" i="11"/>
  <c r="L81" i="11"/>
  <c r="F81" i="11"/>
  <c r="Y76" i="11"/>
  <c r="S76" i="11"/>
  <c r="M76" i="11"/>
  <c r="G76" i="11"/>
  <c r="Z71" i="11"/>
  <c r="T71" i="11"/>
  <c r="N71" i="11"/>
  <c r="H71" i="11"/>
  <c r="AA66" i="11"/>
  <c r="U66" i="11"/>
  <c r="O66" i="11"/>
  <c r="I66" i="11"/>
  <c r="V61" i="11"/>
  <c r="P61" i="11"/>
  <c r="J61" i="11"/>
  <c r="D61" i="11"/>
  <c r="W56" i="11"/>
  <c r="Q56" i="11"/>
  <c r="K56" i="11"/>
  <c r="E56" i="11"/>
  <c r="X51" i="11"/>
  <c r="R51" i="11"/>
  <c r="L51" i="11"/>
  <c r="F51" i="11"/>
  <c r="Y46" i="11"/>
  <c r="S46" i="11"/>
  <c r="M46" i="11"/>
  <c r="G46" i="11"/>
  <c r="Z41" i="11"/>
  <c r="T41" i="11"/>
  <c r="N41" i="11"/>
  <c r="H41" i="11"/>
  <c r="AA36" i="11"/>
  <c r="U36" i="11"/>
  <c r="O36" i="11"/>
  <c r="I36" i="11"/>
  <c r="V31" i="11"/>
  <c r="P31" i="11"/>
  <c r="J31" i="11"/>
  <c r="D31" i="11"/>
  <c r="W26" i="11"/>
  <c r="Q26" i="11"/>
  <c r="K26" i="11"/>
  <c r="E26" i="11"/>
  <c r="G633" i="11"/>
  <c r="W628" i="11"/>
  <c r="E628" i="11"/>
  <c r="U623" i="11"/>
  <c r="M623" i="11"/>
  <c r="Y618" i="11"/>
  <c r="R618" i="11"/>
  <c r="J618" i="11"/>
  <c r="AA613" i="11"/>
  <c r="U613" i="11"/>
  <c r="O613" i="11"/>
  <c r="I613" i="11"/>
  <c r="V608" i="11"/>
  <c r="P608" i="11"/>
  <c r="J608" i="11"/>
  <c r="D608" i="11"/>
  <c r="W603" i="11"/>
  <c r="Q603" i="11"/>
  <c r="K603" i="11"/>
  <c r="E603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583" i="11"/>
  <c r="U583" i="11"/>
  <c r="O583" i="11"/>
  <c r="I583" i="11"/>
  <c r="V578" i="11"/>
  <c r="P578" i="11"/>
  <c r="J578" i="11"/>
  <c r="D578" i="11"/>
  <c r="W573" i="11"/>
  <c r="Q573" i="11"/>
  <c r="K573" i="11"/>
  <c r="E573" i="11"/>
  <c r="X568" i="11"/>
  <c r="R568" i="11"/>
  <c r="L568" i="11"/>
  <c r="F568" i="11"/>
  <c r="Y563" i="11"/>
  <c r="S563" i="11"/>
  <c r="M563" i="11"/>
  <c r="G563" i="11"/>
  <c r="Z558" i="11"/>
  <c r="T558" i="11"/>
  <c r="N558" i="11"/>
  <c r="H558" i="11"/>
  <c r="AA553" i="11"/>
  <c r="U553" i="11"/>
  <c r="O553" i="11"/>
  <c r="I553" i="11"/>
  <c r="V548" i="11"/>
  <c r="P548" i="11"/>
  <c r="J548" i="11"/>
  <c r="D548" i="11"/>
  <c r="W543" i="11"/>
  <c r="Q543" i="11"/>
  <c r="K543" i="11"/>
  <c r="E543" i="11"/>
  <c r="X538" i="11"/>
  <c r="R538" i="11"/>
  <c r="L538" i="11"/>
  <c r="F538" i="11"/>
  <c r="Y533" i="11"/>
  <c r="S533" i="11"/>
  <c r="M533" i="11"/>
  <c r="G533" i="11"/>
  <c r="Z528" i="11"/>
  <c r="T528" i="11"/>
  <c r="N528" i="11"/>
  <c r="H528" i="11"/>
  <c r="AA523" i="11"/>
  <c r="U523" i="11"/>
  <c r="O523" i="11"/>
  <c r="I523" i="11"/>
  <c r="V518" i="11"/>
  <c r="P518" i="11"/>
  <c r="J518" i="11"/>
  <c r="D518" i="11"/>
  <c r="W513" i="11"/>
  <c r="Q513" i="11"/>
  <c r="K513" i="11"/>
  <c r="E513" i="11"/>
  <c r="X508" i="11"/>
  <c r="R508" i="11"/>
  <c r="L508" i="11"/>
  <c r="F508" i="11"/>
  <c r="Y503" i="11"/>
  <c r="S503" i="11"/>
  <c r="M503" i="11"/>
  <c r="G503" i="11"/>
  <c r="Z498" i="11"/>
  <c r="T498" i="11"/>
  <c r="N498" i="11"/>
  <c r="H498" i="11"/>
  <c r="AA493" i="11"/>
  <c r="U493" i="11"/>
  <c r="O493" i="11"/>
  <c r="I493" i="11"/>
  <c r="V488" i="11"/>
  <c r="P488" i="11"/>
  <c r="J488" i="11"/>
  <c r="D488" i="11"/>
  <c r="D484" i="11" s="1"/>
  <c r="W479" i="11"/>
  <c r="Q479" i="11"/>
  <c r="K479" i="11"/>
  <c r="E479" i="11"/>
  <c r="X474" i="11"/>
  <c r="R474" i="11"/>
  <c r="L474" i="11"/>
  <c r="F474" i="11"/>
  <c r="Y469" i="11"/>
  <c r="S469" i="11"/>
  <c r="M469" i="11"/>
  <c r="G469" i="11"/>
  <c r="Z464" i="11"/>
  <c r="T464" i="11"/>
  <c r="N464" i="11"/>
  <c r="H464" i="11"/>
  <c r="AA459" i="11"/>
  <c r="U459" i="11"/>
  <c r="O459" i="11"/>
  <c r="I459" i="11"/>
  <c r="V454" i="11"/>
  <c r="P454" i="11"/>
  <c r="J454" i="11"/>
  <c r="D454" i="11"/>
  <c r="W449" i="11"/>
  <c r="Q449" i="11"/>
  <c r="K449" i="11"/>
  <c r="E449" i="11"/>
  <c r="X444" i="11"/>
  <c r="R444" i="11"/>
  <c r="L444" i="11"/>
  <c r="F444" i="11"/>
  <c r="Y439" i="11"/>
  <c r="S439" i="11"/>
  <c r="M439" i="11"/>
  <c r="G439" i="11"/>
  <c r="Z434" i="11"/>
  <c r="T434" i="11"/>
  <c r="N434" i="11"/>
  <c r="H434" i="11"/>
  <c r="AA429" i="11"/>
  <c r="U429" i="11"/>
  <c r="O429" i="11"/>
  <c r="I429" i="11"/>
  <c r="V424" i="11"/>
  <c r="P424" i="11"/>
  <c r="J424" i="11"/>
  <c r="D424" i="11"/>
  <c r="W419" i="11"/>
  <c r="Q419" i="11"/>
  <c r="K419" i="11"/>
  <c r="E419" i="11"/>
  <c r="X414" i="11"/>
  <c r="R414" i="11"/>
  <c r="L414" i="11"/>
  <c r="F414" i="11"/>
  <c r="Y409" i="11"/>
  <c r="S409" i="11"/>
  <c r="M409" i="11"/>
  <c r="G409" i="11"/>
  <c r="Z404" i="11"/>
  <c r="T404" i="11"/>
  <c r="N404" i="11"/>
  <c r="H404" i="11"/>
  <c r="AA399" i="11"/>
  <c r="U399" i="11"/>
  <c r="O399" i="11"/>
  <c r="I399" i="11"/>
  <c r="V394" i="11"/>
  <c r="P394" i="11"/>
  <c r="J394" i="11"/>
  <c r="D394" i="11"/>
  <c r="W389" i="11"/>
  <c r="Q389" i="11"/>
  <c r="K389" i="11"/>
  <c r="E389" i="11"/>
  <c r="X384" i="11"/>
  <c r="R384" i="11"/>
  <c r="L384" i="11"/>
  <c r="F384" i="11"/>
  <c r="Y379" i="11"/>
  <c r="S379" i="11"/>
  <c r="M379" i="11"/>
  <c r="G379" i="11"/>
  <c r="Z374" i="11"/>
  <c r="T374" i="11"/>
  <c r="N374" i="11"/>
  <c r="H374" i="11"/>
  <c r="AA369" i="11"/>
  <c r="U369" i="11"/>
  <c r="O369" i="11"/>
  <c r="I369" i="11"/>
  <c r="V364" i="11"/>
  <c r="P364" i="11"/>
  <c r="J364" i="11"/>
  <c r="D364" i="11"/>
  <c r="W359" i="11"/>
  <c r="Q359" i="11"/>
  <c r="K359" i="11"/>
  <c r="E359" i="11"/>
  <c r="X354" i="11"/>
  <c r="R354" i="11"/>
  <c r="L354" i="11"/>
  <c r="F354" i="11"/>
  <c r="Y349" i="11"/>
  <c r="S349" i="11"/>
  <c r="M349" i="11"/>
  <c r="G349" i="11"/>
  <c r="Z344" i="11"/>
  <c r="Z340" i="11" s="1"/>
  <c r="T344" i="11"/>
  <c r="T340" i="11" s="1"/>
  <c r="N344" i="11"/>
  <c r="N340" i="11" s="1"/>
  <c r="H344" i="11"/>
  <c r="H340" i="11" s="1"/>
  <c r="AA339" i="11"/>
  <c r="AA335" i="11" s="1"/>
  <c r="U339" i="11"/>
  <c r="U335" i="11" s="1"/>
  <c r="O339" i="11"/>
  <c r="O335" i="11" s="1"/>
  <c r="I339" i="11"/>
  <c r="I335" i="11" s="1"/>
  <c r="V334" i="11"/>
  <c r="V330" i="11" s="1"/>
  <c r="P334" i="11"/>
  <c r="P330" i="11" s="1"/>
  <c r="J334" i="11"/>
  <c r="D334" i="11"/>
  <c r="D330" i="11" s="1"/>
  <c r="W329" i="11"/>
  <c r="W325" i="11" s="1"/>
  <c r="Q329" i="11"/>
  <c r="Q325" i="11" s="1"/>
  <c r="K329" i="11"/>
  <c r="K325" i="11" s="1"/>
  <c r="E329" i="11"/>
  <c r="E325" i="11" s="1"/>
  <c r="X320" i="11"/>
  <c r="R320" i="11"/>
  <c r="L320" i="11"/>
  <c r="F320" i="11"/>
  <c r="Y315" i="11"/>
  <c r="S315" i="11"/>
  <c r="M315" i="11"/>
  <c r="G315" i="11"/>
  <c r="Z310" i="11"/>
  <c r="T310" i="11"/>
  <c r="N310" i="11"/>
  <c r="H310" i="11"/>
  <c r="AA305" i="11"/>
  <c r="U305" i="11"/>
  <c r="O305" i="11"/>
  <c r="I305" i="11"/>
  <c r="V300" i="11"/>
  <c r="P300" i="11"/>
  <c r="J300" i="11"/>
  <c r="D300" i="11"/>
  <c r="W295" i="11"/>
  <c r="Q295" i="11"/>
  <c r="K295" i="11"/>
  <c r="E295" i="11"/>
  <c r="X290" i="11"/>
  <c r="R290" i="11"/>
  <c r="L290" i="11"/>
  <c r="F290" i="11"/>
  <c r="Y285" i="11"/>
  <c r="S285" i="11"/>
  <c r="M285" i="11"/>
  <c r="G285" i="11"/>
  <c r="Z280" i="11"/>
  <c r="T280" i="11"/>
  <c r="N280" i="11"/>
  <c r="H280" i="11"/>
  <c r="AA275" i="11"/>
  <c r="U275" i="11"/>
  <c r="O275" i="11"/>
  <c r="I275" i="11"/>
  <c r="V270" i="11"/>
  <c r="P270" i="11"/>
  <c r="J270" i="11"/>
  <c r="D270" i="11"/>
  <c r="W265" i="11"/>
  <c r="Q265" i="11"/>
  <c r="K265" i="11"/>
  <c r="E265" i="11"/>
  <c r="X260" i="11"/>
  <c r="R260" i="11"/>
  <c r="L260" i="11"/>
  <c r="F260" i="11"/>
  <c r="Y255" i="11"/>
  <c r="S255" i="11"/>
  <c r="M255" i="11"/>
  <c r="G255" i="11"/>
  <c r="Z250" i="11"/>
  <c r="T250" i="11"/>
  <c r="N250" i="11"/>
  <c r="H250" i="11"/>
  <c r="AA245" i="11"/>
  <c r="U245" i="11"/>
  <c r="O245" i="11"/>
  <c r="I245" i="11"/>
  <c r="V240" i="11"/>
  <c r="P240" i="11"/>
  <c r="J240" i="11"/>
  <c r="D240" i="11"/>
  <c r="W235" i="11"/>
  <c r="Q235" i="11"/>
  <c r="K235" i="11"/>
  <c r="E235" i="11"/>
  <c r="X230" i="11"/>
  <c r="R230" i="11"/>
  <c r="L230" i="11"/>
  <c r="F230" i="11"/>
  <c r="Y225" i="11"/>
  <c r="S225" i="11"/>
  <c r="M225" i="11"/>
  <c r="G225" i="11"/>
  <c r="Z220" i="11"/>
  <c r="T220" i="11"/>
  <c r="N220" i="11"/>
  <c r="H220" i="11"/>
  <c r="AA215" i="11"/>
  <c r="U215" i="11"/>
  <c r="O215" i="11"/>
  <c r="I215" i="11"/>
  <c r="V210" i="11"/>
  <c r="P210" i="11"/>
  <c r="J210" i="11"/>
  <c r="D210" i="11"/>
  <c r="W205" i="11"/>
  <c r="W201" i="11" s="1"/>
  <c r="Q205" i="11"/>
  <c r="Q201" i="11" s="1"/>
  <c r="K205" i="11"/>
  <c r="K201" i="11" s="1"/>
  <c r="E205" i="11"/>
  <c r="E201" i="11" s="1"/>
  <c r="X200" i="11"/>
  <c r="X196" i="11" s="1"/>
  <c r="R200" i="11"/>
  <c r="R196" i="11" s="1"/>
  <c r="L200" i="11"/>
  <c r="L196" i="11" s="1"/>
  <c r="F200" i="11"/>
  <c r="F196" i="11" s="1"/>
  <c r="Y195" i="11"/>
  <c r="Y191" i="11" s="1"/>
  <c r="S195" i="11"/>
  <c r="S191" i="11" s="1"/>
  <c r="M195" i="11"/>
  <c r="M191" i="11" s="1"/>
  <c r="G195" i="11"/>
  <c r="G191" i="11" s="1"/>
  <c r="Z190" i="11"/>
  <c r="Z186" i="11" s="1"/>
  <c r="T190" i="11"/>
  <c r="T186" i="11" s="1"/>
  <c r="N190" i="11"/>
  <c r="N186" i="11" s="1"/>
  <c r="H190" i="11"/>
  <c r="H186" i="11" s="1"/>
  <c r="AA185" i="11"/>
  <c r="AA181" i="11" s="1"/>
  <c r="U185" i="11"/>
  <c r="U181" i="11" s="1"/>
  <c r="O185" i="11"/>
  <c r="O181" i="11" s="1"/>
  <c r="I185" i="11"/>
  <c r="I181" i="11" s="1"/>
  <c r="V180" i="11"/>
  <c r="V176" i="11" s="1"/>
  <c r="P180" i="11"/>
  <c r="P176" i="11" s="1"/>
  <c r="J180" i="11"/>
  <c r="J176" i="11" s="1"/>
  <c r="D180" i="11"/>
  <c r="D176" i="11" s="1"/>
  <c r="W175" i="11"/>
  <c r="W171" i="11" s="1"/>
  <c r="Q175" i="11"/>
  <c r="K175" i="11"/>
  <c r="K171" i="11" s="1"/>
  <c r="E175" i="11"/>
  <c r="E171" i="11" s="1"/>
  <c r="X170" i="11"/>
  <c r="X166" i="11" s="1"/>
  <c r="R170" i="11"/>
  <c r="R166" i="11" s="1"/>
  <c r="L170" i="11"/>
  <c r="L166" i="11" s="1"/>
  <c r="F170" i="11"/>
  <c r="F166" i="11" s="1"/>
  <c r="Y161" i="11"/>
  <c r="S161" i="11"/>
  <c r="M161" i="11"/>
  <c r="G161" i="11"/>
  <c r="Z156" i="11"/>
  <c r="T156" i="11"/>
  <c r="N156" i="11"/>
  <c r="H156" i="11"/>
  <c r="AA151" i="11"/>
  <c r="U151" i="11"/>
  <c r="O151" i="11"/>
  <c r="I151" i="11"/>
  <c r="V146" i="11"/>
  <c r="P146" i="11"/>
  <c r="J146" i="11"/>
  <c r="D146" i="11"/>
  <c r="W141" i="11"/>
  <c r="Q141" i="11"/>
  <c r="K141" i="11"/>
  <c r="E141" i="11"/>
  <c r="X136" i="11"/>
  <c r="R136" i="11"/>
  <c r="L136" i="11"/>
  <c r="F136" i="11"/>
  <c r="Y131" i="11"/>
  <c r="S131" i="11"/>
  <c r="M131" i="11"/>
  <c r="G131" i="11"/>
  <c r="T628" i="11"/>
  <c r="T623" i="11"/>
  <c r="L623" i="11"/>
  <c r="X618" i="11"/>
  <c r="P618" i="11"/>
  <c r="I618" i="11"/>
  <c r="Z613" i="11"/>
  <c r="T613" i="11"/>
  <c r="N613" i="11"/>
  <c r="H613" i="11"/>
  <c r="AA608" i="11"/>
  <c r="U608" i="11"/>
  <c r="O608" i="11"/>
  <c r="I608" i="11"/>
  <c r="V603" i="11"/>
  <c r="P603" i="11"/>
  <c r="J603" i="11"/>
  <c r="D603" i="11"/>
  <c r="W598" i="11"/>
  <c r="Q598" i="11"/>
  <c r="K598" i="11"/>
  <c r="E598" i="11"/>
  <c r="X593" i="11"/>
  <c r="R593" i="11"/>
  <c r="L593" i="11"/>
  <c r="F593" i="11"/>
  <c r="Y588" i="11"/>
  <c r="S588" i="11"/>
  <c r="M588" i="11"/>
  <c r="G588" i="11"/>
  <c r="Z583" i="11"/>
  <c r="T583" i="11"/>
  <c r="N583" i="11"/>
  <c r="H583" i="11"/>
  <c r="AA578" i="11"/>
  <c r="U578" i="11"/>
  <c r="O578" i="11"/>
  <c r="I578" i="11"/>
  <c r="V573" i="11"/>
  <c r="P573" i="11"/>
  <c r="J573" i="11"/>
  <c r="D573" i="11"/>
  <c r="W568" i="11"/>
  <c r="Q568" i="11"/>
  <c r="K568" i="11"/>
  <c r="E568" i="11"/>
  <c r="X563" i="11"/>
  <c r="R563" i="11"/>
  <c r="L563" i="11"/>
  <c r="F563" i="11"/>
  <c r="Y558" i="11"/>
  <c r="S558" i="11"/>
  <c r="M558" i="11"/>
  <c r="G558" i="11"/>
  <c r="Z553" i="11"/>
  <c r="T553" i="11"/>
  <c r="N553" i="11"/>
  <c r="H553" i="11"/>
  <c r="AA548" i="11"/>
  <c r="U548" i="11"/>
  <c r="O548" i="11"/>
  <c r="I548" i="11"/>
  <c r="V543" i="11"/>
  <c r="P543" i="11"/>
  <c r="J543" i="11"/>
  <c r="D543" i="11"/>
  <c r="W538" i="11"/>
  <c r="Q538" i="11"/>
  <c r="K538" i="11"/>
  <c r="E538" i="11"/>
  <c r="X533" i="11"/>
  <c r="R533" i="11"/>
  <c r="L533" i="11"/>
  <c r="F533" i="11"/>
  <c r="Y528" i="11"/>
  <c r="S528" i="11"/>
  <c r="M528" i="11"/>
  <c r="G528" i="11"/>
  <c r="Z523" i="11"/>
  <c r="T523" i="11"/>
  <c r="N523" i="11"/>
  <c r="H523" i="11"/>
  <c r="AA518" i="11"/>
  <c r="U518" i="11"/>
  <c r="O518" i="11"/>
  <c r="I518" i="11"/>
  <c r="V513" i="11"/>
  <c r="P513" i="11"/>
  <c r="J513" i="11"/>
  <c r="D513" i="11"/>
  <c r="W508" i="11"/>
  <c r="Q508" i="11"/>
  <c r="K508" i="11"/>
  <c r="E508" i="11"/>
  <c r="X503" i="11"/>
  <c r="R503" i="11"/>
  <c r="L503" i="11"/>
  <c r="F503" i="11"/>
  <c r="Y498" i="11"/>
  <c r="S498" i="11"/>
  <c r="M498" i="11"/>
  <c r="G498" i="11"/>
  <c r="Z493" i="11"/>
  <c r="T493" i="11"/>
  <c r="N493" i="11"/>
  <c r="H493" i="11"/>
  <c r="AA488" i="11"/>
  <c r="U488" i="11"/>
  <c r="O488" i="11"/>
  <c r="I488" i="11"/>
  <c r="V479" i="11"/>
  <c r="P479" i="11"/>
  <c r="J479" i="11"/>
  <c r="D479" i="11"/>
  <c r="W474" i="11"/>
  <c r="Q474" i="11"/>
  <c r="K474" i="11"/>
  <c r="E474" i="11"/>
  <c r="X469" i="11"/>
  <c r="R469" i="11"/>
  <c r="L469" i="11"/>
  <c r="F469" i="11"/>
  <c r="Y464" i="11"/>
  <c r="S464" i="11"/>
  <c r="M464" i="11"/>
  <c r="G464" i="11"/>
  <c r="Z459" i="11"/>
  <c r="T459" i="11"/>
  <c r="N459" i="11"/>
  <c r="H459" i="11"/>
  <c r="AA454" i="11"/>
  <c r="U454" i="11"/>
  <c r="O454" i="11"/>
  <c r="I454" i="11"/>
  <c r="V449" i="11"/>
  <c r="P449" i="11"/>
  <c r="J449" i="11"/>
  <c r="D449" i="11"/>
  <c r="W444" i="11"/>
  <c r="Q444" i="11"/>
  <c r="K444" i="11"/>
  <c r="E444" i="11"/>
  <c r="X439" i="11"/>
  <c r="R439" i="11"/>
  <c r="L439" i="11"/>
  <c r="F439" i="11"/>
  <c r="Y434" i="11"/>
  <c r="S434" i="11"/>
  <c r="M434" i="11"/>
  <c r="G434" i="11"/>
  <c r="Z429" i="11"/>
  <c r="T429" i="11"/>
  <c r="N429" i="11"/>
  <c r="H429" i="11"/>
  <c r="AA424" i="11"/>
  <c r="U424" i="11"/>
  <c r="O424" i="11"/>
  <c r="I424" i="11"/>
  <c r="V419" i="11"/>
  <c r="P419" i="11"/>
  <c r="J419" i="11"/>
  <c r="D419" i="11"/>
  <c r="W414" i="11"/>
  <c r="Q414" i="11"/>
  <c r="K414" i="11"/>
  <c r="E414" i="11"/>
  <c r="X409" i="11"/>
  <c r="R409" i="11"/>
  <c r="L409" i="11"/>
  <c r="F409" i="11"/>
  <c r="Y404" i="11"/>
  <c r="S404" i="11"/>
  <c r="M404" i="11"/>
  <c r="G404" i="11"/>
  <c r="Z399" i="11"/>
  <c r="T399" i="11"/>
  <c r="N399" i="11"/>
  <c r="H399" i="11"/>
  <c r="AA394" i="11"/>
  <c r="U394" i="11"/>
  <c r="O394" i="11"/>
  <c r="I394" i="11"/>
  <c r="V389" i="11"/>
  <c r="P389" i="11"/>
  <c r="J389" i="11"/>
  <c r="D389" i="11"/>
  <c r="W384" i="11"/>
  <c r="Q384" i="11"/>
  <c r="K384" i="11"/>
  <c r="E384" i="11"/>
  <c r="X379" i="11"/>
  <c r="R379" i="11"/>
  <c r="L379" i="11"/>
  <c r="F379" i="11"/>
  <c r="Y374" i="11"/>
  <c r="S374" i="11"/>
  <c r="M374" i="11"/>
  <c r="G374" i="11"/>
  <c r="Z369" i="11"/>
  <c r="T369" i="11"/>
  <c r="N369" i="11"/>
  <c r="H369" i="11"/>
  <c r="AA364" i="11"/>
  <c r="U364" i="11"/>
  <c r="O364" i="11"/>
  <c r="I364" i="11"/>
  <c r="V359" i="11"/>
  <c r="P359" i="11"/>
  <c r="J359" i="11"/>
  <c r="D359" i="11"/>
  <c r="W354" i="11"/>
  <c r="Q354" i="11"/>
  <c r="K354" i="11"/>
  <c r="E354" i="11"/>
  <c r="X349" i="11"/>
  <c r="R349" i="11"/>
  <c r="L349" i="11"/>
  <c r="F349" i="11"/>
  <c r="Y344" i="11"/>
  <c r="S344" i="11"/>
  <c r="M344" i="11"/>
  <c r="G344" i="11"/>
  <c r="Z339" i="11"/>
  <c r="T339" i="11"/>
  <c r="N339" i="11"/>
  <c r="H339" i="11"/>
  <c r="AA334" i="11"/>
  <c r="U334" i="11"/>
  <c r="O334" i="11"/>
  <c r="I334" i="11"/>
  <c r="V329" i="11"/>
  <c r="P329" i="11"/>
  <c r="J329" i="11"/>
  <c r="D329" i="11"/>
  <c r="D325" i="11" s="1"/>
  <c r="W320" i="11"/>
  <c r="Q320" i="11"/>
  <c r="K320" i="11"/>
  <c r="E320" i="11"/>
  <c r="X315" i="11"/>
  <c r="R315" i="11"/>
  <c r="L315" i="11"/>
  <c r="F315" i="11"/>
  <c r="Y310" i="11"/>
  <c r="S310" i="11"/>
  <c r="M310" i="11"/>
  <c r="G310" i="11"/>
  <c r="Z305" i="11"/>
  <c r="T305" i="11"/>
  <c r="N305" i="11"/>
  <c r="H305" i="11"/>
  <c r="AA300" i="11"/>
  <c r="U300" i="11"/>
  <c r="O300" i="11"/>
  <c r="I300" i="11"/>
  <c r="V295" i="11"/>
  <c r="P295" i="11"/>
  <c r="J295" i="11"/>
  <c r="D295" i="11"/>
  <c r="W290" i="11"/>
  <c r="Q290" i="11"/>
  <c r="K290" i="11"/>
  <c r="E290" i="11"/>
  <c r="X285" i="11"/>
  <c r="R285" i="11"/>
  <c r="L285" i="11"/>
  <c r="F285" i="11"/>
  <c r="Y280" i="11"/>
  <c r="S280" i="11"/>
  <c r="M280" i="11"/>
  <c r="G280" i="11"/>
  <c r="Z275" i="11"/>
  <c r="T275" i="11"/>
  <c r="N275" i="11"/>
  <c r="H275" i="11"/>
  <c r="AA270" i="11"/>
  <c r="U270" i="11"/>
  <c r="O270" i="11"/>
  <c r="I270" i="11"/>
  <c r="V265" i="11"/>
  <c r="P265" i="11"/>
  <c r="J265" i="11"/>
  <c r="D265" i="11"/>
  <c r="W260" i="11"/>
  <c r="Q260" i="11"/>
  <c r="K260" i="11"/>
  <c r="E260" i="11"/>
  <c r="X255" i="11"/>
  <c r="R255" i="11"/>
  <c r="L255" i="11"/>
  <c r="F255" i="11"/>
  <c r="Y250" i="11"/>
  <c r="S250" i="11"/>
  <c r="M250" i="11"/>
  <c r="G250" i="11"/>
  <c r="Z245" i="11"/>
  <c r="T245" i="11"/>
  <c r="N245" i="11"/>
  <c r="H245" i="11"/>
  <c r="AA240" i="11"/>
  <c r="U240" i="11"/>
  <c r="O240" i="11"/>
  <c r="I240" i="11"/>
  <c r="V235" i="11"/>
  <c r="P235" i="11"/>
  <c r="J235" i="11"/>
  <c r="D235" i="11"/>
  <c r="W230" i="11"/>
  <c r="Q230" i="11"/>
  <c r="K230" i="11"/>
  <c r="E230" i="11"/>
  <c r="X225" i="11"/>
  <c r="R225" i="11"/>
  <c r="L225" i="11"/>
  <c r="F225" i="11"/>
  <c r="Y220" i="11"/>
  <c r="S220" i="11"/>
  <c r="M220" i="11"/>
  <c r="G220" i="11"/>
  <c r="Z215" i="11"/>
  <c r="T215" i="11"/>
  <c r="N215" i="11"/>
  <c r="H215" i="11"/>
  <c r="AA210" i="11"/>
  <c r="U210" i="11"/>
  <c r="O210" i="11"/>
  <c r="I210" i="11"/>
  <c r="V205" i="11"/>
  <c r="P205" i="11"/>
  <c r="J205" i="11"/>
  <c r="D205" i="11"/>
  <c r="W200" i="11"/>
  <c r="Q200" i="11"/>
  <c r="K200" i="11"/>
  <c r="E200" i="11"/>
  <c r="X195" i="11"/>
  <c r="R195" i="11"/>
  <c r="L195" i="11"/>
  <c r="F195" i="11"/>
  <c r="Y190" i="11"/>
  <c r="S190" i="11"/>
  <c r="S186" i="11" s="1"/>
  <c r="M190" i="11"/>
  <c r="M186" i="11" s="1"/>
  <c r="G190" i="11"/>
  <c r="G186" i="11" s="1"/>
  <c r="Z185" i="11"/>
  <c r="Z181" i="11" s="1"/>
  <c r="T185" i="11"/>
  <c r="T181" i="11" s="1"/>
  <c r="N185" i="11"/>
  <c r="N181" i="11" s="1"/>
  <c r="H185" i="11"/>
  <c r="H181" i="11" s="1"/>
  <c r="AA180" i="11"/>
  <c r="AA176" i="11" s="1"/>
  <c r="U180" i="11"/>
  <c r="U176" i="11" s="1"/>
  <c r="O180" i="11"/>
  <c r="I180" i="11"/>
  <c r="I176" i="11" s="1"/>
  <c r="V175" i="11"/>
  <c r="V171" i="11" s="1"/>
  <c r="P175" i="11"/>
  <c r="P171" i="11" s="1"/>
  <c r="J175" i="11"/>
  <c r="D175" i="11"/>
  <c r="D171" i="11" s="1"/>
  <c r="W170" i="11"/>
  <c r="W166" i="11" s="1"/>
  <c r="Q170" i="11"/>
  <c r="K170" i="11"/>
  <c r="K166" i="11" s="1"/>
  <c r="E170" i="11"/>
  <c r="E166" i="11" s="1"/>
  <c r="X161" i="11"/>
  <c r="R161" i="11"/>
  <c r="L161" i="11"/>
  <c r="F161" i="11"/>
  <c r="Y156" i="11"/>
  <c r="S156" i="11"/>
  <c r="M156" i="11"/>
  <c r="G156" i="11"/>
  <c r="Z151" i="11"/>
  <c r="T151" i="11"/>
  <c r="N151" i="11"/>
  <c r="H151" i="11"/>
  <c r="AA146" i="11"/>
  <c r="U146" i="11"/>
  <c r="O146" i="11"/>
  <c r="I146" i="11"/>
  <c r="V141" i="11"/>
  <c r="P141" i="11"/>
  <c r="J141" i="11"/>
  <c r="D141" i="11"/>
  <c r="W136" i="11"/>
  <c r="Q136" i="11"/>
  <c r="K136" i="11"/>
  <c r="E136" i="11"/>
  <c r="X131" i="11"/>
  <c r="R131" i="11"/>
  <c r="L131" i="11"/>
  <c r="F131" i="11"/>
  <c r="Y126" i="11"/>
  <c r="S126" i="11"/>
  <c r="M126" i="11"/>
  <c r="G126" i="11"/>
  <c r="Z121" i="11"/>
  <c r="T121" i="11"/>
  <c r="N121" i="11"/>
  <c r="H121" i="11"/>
  <c r="AA116" i="11"/>
  <c r="U116" i="11"/>
  <c r="O116" i="11"/>
  <c r="I116" i="11"/>
  <c r="V111" i="11"/>
  <c r="P111" i="11"/>
  <c r="J111" i="11"/>
  <c r="D111" i="11"/>
  <c r="W106" i="11"/>
  <c r="Q106" i="11"/>
  <c r="K106" i="11"/>
  <c r="E106" i="11"/>
  <c r="X101" i="11"/>
  <c r="R101" i="11"/>
  <c r="L101" i="11"/>
  <c r="F101" i="11"/>
  <c r="Y96" i="11"/>
  <c r="S96" i="11"/>
  <c r="M96" i="11"/>
  <c r="G96" i="11"/>
  <c r="Z91" i="11"/>
  <c r="T91" i="11"/>
  <c r="N91" i="11"/>
  <c r="H91" i="11"/>
  <c r="AA86" i="11"/>
  <c r="U86" i="11"/>
  <c r="O86" i="11"/>
  <c r="I86" i="11"/>
  <c r="V81" i="11"/>
  <c r="P81" i="11"/>
  <c r="J81" i="11"/>
  <c r="D81" i="11"/>
  <c r="W76" i="11"/>
  <c r="Q76" i="11"/>
  <c r="K76" i="11"/>
  <c r="E76" i="11"/>
  <c r="X71" i="11"/>
  <c r="R71" i="11"/>
  <c r="L71" i="11"/>
  <c r="F71" i="11"/>
  <c r="Y66" i="11"/>
  <c r="S66" i="11"/>
  <c r="M66" i="11"/>
  <c r="G66" i="11"/>
  <c r="Z61" i="11"/>
  <c r="T61" i="11"/>
  <c r="N61" i="11"/>
  <c r="H61" i="11"/>
  <c r="AA56" i="11"/>
  <c r="U56" i="11"/>
  <c r="O56" i="11"/>
  <c r="I56" i="11"/>
  <c r="V51" i="11"/>
  <c r="X638" i="11"/>
  <c r="Q628" i="11"/>
  <c r="AA623" i="11"/>
  <c r="S623" i="11"/>
  <c r="I623" i="11"/>
  <c r="V618" i="11"/>
  <c r="O618" i="11"/>
  <c r="H618" i="11"/>
  <c r="Y613" i="11"/>
  <c r="S613" i="11"/>
  <c r="M613" i="11"/>
  <c r="G613" i="11"/>
  <c r="Z608" i="11"/>
  <c r="T608" i="11"/>
  <c r="N608" i="11"/>
  <c r="H608" i="11"/>
  <c r="AA603" i="11"/>
  <c r="U603" i="11"/>
  <c r="O603" i="11"/>
  <c r="I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T518" i="11"/>
  <c r="N518" i="11"/>
  <c r="H518" i="11"/>
  <c r="AA513" i="11"/>
  <c r="U513" i="11"/>
  <c r="O513" i="11"/>
  <c r="I513" i="11"/>
  <c r="V508" i="11"/>
  <c r="P508" i="11"/>
  <c r="J508" i="11"/>
  <c r="D508" i="11"/>
  <c r="W503" i="11"/>
  <c r="Q503" i="11"/>
  <c r="K503" i="11"/>
  <c r="E503" i="11"/>
  <c r="X498" i="11"/>
  <c r="R498" i="11"/>
  <c r="L498" i="11"/>
  <c r="F498" i="11"/>
  <c r="Y493" i="11"/>
  <c r="S493" i="11"/>
  <c r="M493" i="11"/>
  <c r="G493" i="11"/>
  <c r="Z488" i="11"/>
  <c r="T488" i="11"/>
  <c r="N488" i="11"/>
  <c r="H488" i="11"/>
  <c r="AA479" i="11"/>
  <c r="U479" i="11"/>
  <c r="O479" i="11"/>
  <c r="I479" i="11"/>
  <c r="V474" i="11"/>
  <c r="P474" i="11"/>
  <c r="J474" i="11"/>
  <c r="D474" i="11"/>
  <c r="W469" i="11"/>
  <c r="Q469" i="11"/>
  <c r="K469" i="11"/>
  <c r="E469" i="11"/>
  <c r="X464" i="11"/>
  <c r="R464" i="11"/>
  <c r="L464" i="11"/>
  <c r="F464" i="11"/>
  <c r="Y459" i="11"/>
  <c r="S459" i="11"/>
  <c r="M459" i="11"/>
  <c r="G459" i="11"/>
  <c r="Z454" i="11"/>
  <c r="T454" i="11"/>
  <c r="N454" i="11"/>
  <c r="H454" i="11"/>
  <c r="AA449" i="11"/>
  <c r="U449" i="11"/>
  <c r="O449" i="11"/>
  <c r="I449" i="11"/>
  <c r="V444" i="11"/>
  <c r="P444" i="11"/>
  <c r="J444" i="11"/>
  <c r="D444" i="11"/>
  <c r="W439" i="11"/>
  <c r="Q439" i="11"/>
  <c r="K439" i="11"/>
  <c r="E439" i="11"/>
  <c r="X434" i="11"/>
  <c r="R434" i="11"/>
  <c r="L434" i="11"/>
  <c r="F434" i="11"/>
  <c r="Y429" i="11"/>
  <c r="S429" i="11"/>
  <c r="M429" i="11"/>
  <c r="G429" i="11"/>
  <c r="Z424" i="11"/>
  <c r="T424" i="11"/>
  <c r="N424" i="11"/>
  <c r="H424" i="11"/>
  <c r="AA419" i="11"/>
  <c r="U419" i="11"/>
  <c r="O419" i="11"/>
  <c r="I419" i="11"/>
  <c r="V414" i="11"/>
  <c r="P414" i="11"/>
  <c r="J414" i="11"/>
  <c r="D414" i="11"/>
  <c r="W409" i="11"/>
  <c r="Q409" i="11"/>
  <c r="K409" i="11"/>
  <c r="E409" i="11"/>
  <c r="X404" i="11"/>
  <c r="R404" i="11"/>
  <c r="L404" i="11"/>
  <c r="F404" i="11"/>
  <c r="Y399" i="11"/>
  <c r="S399" i="11"/>
  <c r="M399" i="11"/>
  <c r="G399" i="11"/>
  <c r="Z394" i="11"/>
  <c r="T394" i="11"/>
  <c r="N394" i="11"/>
  <c r="H394" i="11"/>
  <c r="AA389" i="11"/>
  <c r="U389" i="11"/>
  <c r="O389" i="11"/>
  <c r="I389" i="11"/>
  <c r="V384" i="11"/>
  <c r="P384" i="11"/>
  <c r="J384" i="11"/>
  <c r="D384" i="11"/>
  <c r="W379" i="11"/>
  <c r="Q379" i="11"/>
  <c r="K379" i="11"/>
  <c r="E379" i="11"/>
  <c r="X374" i="11"/>
  <c r="R374" i="11"/>
  <c r="L374" i="11"/>
  <c r="F374" i="11"/>
  <c r="Y369" i="11"/>
  <c r="S369" i="11"/>
  <c r="M369" i="11"/>
  <c r="G369" i="11"/>
  <c r="Z364" i="11"/>
  <c r="T364" i="11"/>
  <c r="N364" i="11"/>
  <c r="H364" i="11"/>
  <c r="AA359" i="11"/>
  <c r="U359" i="11"/>
  <c r="O359" i="11"/>
  <c r="I359" i="11"/>
  <c r="V354" i="11"/>
  <c r="P354" i="11"/>
  <c r="J354" i="11"/>
  <c r="D354" i="11"/>
  <c r="W349" i="11"/>
  <c r="Q349" i="11"/>
  <c r="K349" i="11"/>
  <c r="E349" i="11"/>
  <c r="X344" i="11"/>
  <c r="R344" i="11"/>
  <c r="L344" i="11"/>
  <c r="F344" i="11"/>
  <c r="Y339" i="11"/>
  <c r="S339" i="11"/>
  <c r="M339" i="11"/>
  <c r="G339" i="11"/>
  <c r="Z334" i="11"/>
  <c r="T334" i="11"/>
  <c r="N334" i="11"/>
  <c r="H334" i="11"/>
  <c r="AA329" i="11"/>
  <c r="U329" i="11"/>
  <c r="O329" i="11"/>
  <c r="I329" i="11"/>
  <c r="V320" i="11"/>
  <c r="P320" i="11"/>
  <c r="J320" i="11"/>
  <c r="D320" i="11"/>
  <c r="W315" i="11"/>
  <c r="Q315" i="11"/>
  <c r="K315" i="11"/>
  <c r="E315" i="11"/>
  <c r="X310" i="11"/>
  <c r="R310" i="11"/>
  <c r="L310" i="11"/>
  <c r="F310" i="11"/>
  <c r="Y305" i="11"/>
  <c r="S305" i="11"/>
  <c r="M305" i="11"/>
  <c r="G305" i="11"/>
  <c r="Z300" i="11"/>
  <c r="T300" i="11"/>
  <c r="N300" i="11"/>
  <c r="H300" i="11"/>
  <c r="AA295" i="11"/>
  <c r="U295" i="11"/>
  <c r="O295" i="11"/>
  <c r="I295" i="11"/>
  <c r="V290" i="11"/>
  <c r="P290" i="11"/>
  <c r="J290" i="11"/>
  <c r="D290" i="11"/>
  <c r="W285" i="11"/>
  <c r="Q285" i="11"/>
  <c r="K285" i="11"/>
  <c r="E285" i="11"/>
  <c r="X280" i="11"/>
  <c r="R280" i="11"/>
  <c r="L280" i="11"/>
  <c r="F280" i="11"/>
  <c r="Y275" i="11"/>
  <c r="S275" i="11"/>
  <c r="M275" i="11"/>
  <c r="G275" i="11"/>
  <c r="Z270" i="11"/>
  <c r="T270" i="11"/>
  <c r="N270" i="11"/>
  <c r="H270" i="11"/>
  <c r="AA265" i="11"/>
  <c r="U265" i="11"/>
  <c r="O265" i="11"/>
  <c r="I265" i="11"/>
  <c r="V260" i="11"/>
  <c r="P260" i="11"/>
  <c r="J260" i="11"/>
  <c r="D260" i="11"/>
  <c r="W255" i="11"/>
  <c r="Q255" i="11"/>
  <c r="K255" i="11"/>
  <c r="E255" i="11"/>
  <c r="X250" i="11"/>
  <c r="R250" i="11"/>
  <c r="L250" i="11"/>
  <c r="F250" i="11"/>
  <c r="Y245" i="11"/>
  <c r="S245" i="11"/>
  <c r="M245" i="11"/>
  <c r="G245" i="11"/>
  <c r="Z240" i="11"/>
  <c r="T240" i="11"/>
  <c r="N240" i="11"/>
  <c r="H240" i="11"/>
  <c r="AA235" i="11"/>
  <c r="U235" i="11"/>
  <c r="O235" i="11"/>
  <c r="I235" i="11"/>
  <c r="V230" i="11"/>
  <c r="P230" i="11"/>
  <c r="J230" i="11"/>
  <c r="D230" i="11"/>
  <c r="W225" i="11"/>
  <c r="Q225" i="11"/>
  <c r="K225" i="11"/>
  <c r="E225" i="11"/>
  <c r="X220" i="11"/>
  <c r="R220" i="11"/>
  <c r="L220" i="11"/>
  <c r="F220" i="11"/>
  <c r="Y215" i="11"/>
  <c r="S215" i="11"/>
  <c r="M215" i="11"/>
  <c r="G215" i="11"/>
  <c r="Z210" i="11"/>
  <c r="T210" i="11"/>
  <c r="N210" i="11"/>
  <c r="H210" i="11"/>
  <c r="AA205" i="11"/>
  <c r="U205" i="11"/>
  <c r="O205" i="11"/>
  <c r="I205" i="11"/>
  <c r="V200" i="11"/>
  <c r="P200" i="11"/>
  <c r="J200" i="11"/>
  <c r="D200" i="11"/>
  <c r="W195" i="11"/>
  <c r="Q195" i="11"/>
  <c r="K195" i="11"/>
  <c r="E195" i="11"/>
  <c r="X190" i="11"/>
  <c r="R190" i="11"/>
  <c r="L190" i="11"/>
  <c r="F190" i="11"/>
  <c r="Y185" i="11"/>
  <c r="S185" i="11"/>
  <c r="M185" i="11"/>
  <c r="G185" i="11"/>
  <c r="Z180" i="11"/>
  <c r="T180" i="11"/>
  <c r="N180" i="11"/>
  <c r="H180" i="11"/>
  <c r="AA175" i="11"/>
  <c r="U175" i="11"/>
  <c r="O175" i="11"/>
  <c r="I175" i="11"/>
  <c r="V170" i="11"/>
  <c r="P170" i="11"/>
  <c r="J170" i="11"/>
  <c r="D170" i="11"/>
  <c r="D166" i="11" s="1"/>
  <c r="W161" i="11"/>
  <c r="Q161" i="11"/>
  <c r="K161" i="11"/>
  <c r="E161" i="11"/>
  <c r="X156" i="11"/>
  <c r="R156" i="11"/>
  <c r="L156" i="11"/>
  <c r="F156" i="11"/>
  <c r="Y151" i="11"/>
  <c r="S151" i="11"/>
  <c r="M151" i="11"/>
  <c r="G151" i="11"/>
  <c r="Z146" i="11"/>
  <c r="T146" i="11"/>
  <c r="N146" i="11"/>
  <c r="H146" i="11"/>
  <c r="AA141" i="11"/>
  <c r="U141" i="11"/>
  <c r="O141" i="11"/>
  <c r="I141" i="11"/>
  <c r="V136" i="11"/>
  <c r="P136" i="11"/>
  <c r="J136" i="11"/>
  <c r="D136" i="11"/>
  <c r="W131" i="11"/>
  <c r="Q131" i="11"/>
  <c r="K131" i="11"/>
  <c r="E131" i="11"/>
  <c r="X126" i="11"/>
  <c r="R126" i="11"/>
  <c r="L126" i="11"/>
  <c r="F126" i="11"/>
  <c r="Y121" i="11"/>
  <c r="S121" i="11"/>
  <c r="M121" i="11"/>
  <c r="G121" i="11"/>
  <c r="Z116" i="11"/>
  <c r="T116" i="11"/>
  <c r="N116" i="11"/>
  <c r="H116" i="11"/>
  <c r="AA111" i="11"/>
  <c r="U111" i="11"/>
  <c r="O111" i="11"/>
  <c r="I111" i="11"/>
  <c r="V106" i="11"/>
  <c r="P106" i="11"/>
  <c r="J106" i="11"/>
  <c r="D106" i="11"/>
  <c r="W101" i="11"/>
  <c r="Q101" i="11"/>
  <c r="K101" i="11"/>
  <c r="E101" i="11"/>
  <c r="X96" i="11"/>
  <c r="R96" i="11"/>
  <c r="L96" i="11"/>
  <c r="F96" i="11"/>
  <c r="Y91" i="11"/>
  <c r="S91" i="11"/>
  <c r="M91" i="11"/>
  <c r="G91" i="11"/>
  <c r="Z86" i="11"/>
  <c r="T86" i="11"/>
  <c r="N86" i="11"/>
  <c r="H86" i="11"/>
  <c r="AA81" i="11"/>
  <c r="U81" i="11"/>
  <c r="O81" i="11"/>
  <c r="I81" i="11"/>
  <c r="V76" i="11"/>
  <c r="P76" i="11"/>
  <c r="J76" i="11"/>
  <c r="D76" i="11"/>
  <c r="W71" i="11"/>
  <c r="Q71" i="11"/>
  <c r="K71" i="11"/>
  <c r="E71" i="11"/>
  <c r="X66" i="11"/>
  <c r="R66" i="11"/>
  <c r="L66" i="11"/>
  <c r="F66" i="11"/>
  <c r="Y61" i="11"/>
  <c r="S61" i="11"/>
  <c r="M61" i="11"/>
  <c r="G61" i="11"/>
  <c r="Z56" i="11"/>
  <c r="T56" i="11"/>
  <c r="N56" i="11"/>
  <c r="H56" i="11"/>
  <c r="AA51" i="11"/>
  <c r="U51" i="11"/>
  <c r="O51" i="11"/>
  <c r="I51" i="11"/>
  <c r="V46" i="11"/>
  <c r="P46" i="11"/>
  <c r="J46" i="11"/>
  <c r="D46" i="11"/>
  <c r="W41" i="11"/>
  <c r="Q41" i="11"/>
  <c r="K41" i="11"/>
  <c r="E41" i="11"/>
  <c r="X36" i="11"/>
  <c r="R36" i="11"/>
  <c r="L36" i="11"/>
  <c r="F36" i="11"/>
  <c r="Y31" i="11"/>
  <c r="S31" i="11"/>
  <c r="M31" i="11"/>
  <c r="M27" i="11" s="1"/>
  <c r="G31" i="11"/>
  <c r="R638" i="11"/>
  <c r="Y633" i="11"/>
  <c r="N628" i="11"/>
  <c r="Z623" i="11"/>
  <c r="R623" i="11"/>
  <c r="H623" i="11"/>
  <c r="U618" i="11"/>
  <c r="N618" i="11"/>
  <c r="G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79" i="11"/>
  <c r="T479" i="11"/>
  <c r="N479" i="11"/>
  <c r="H479" i="11"/>
  <c r="AA474" i="11"/>
  <c r="U474" i="11"/>
  <c r="O474" i="11"/>
  <c r="I474" i="11"/>
  <c r="V469" i="11"/>
  <c r="P469" i="11"/>
  <c r="J469" i="11"/>
  <c r="D469" i="11"/>
  <c r="W464" i="11"/>
  <c r="Q464" i="11"/>
  <c r="K464" i="11"/>
  <c r="E464" i="11"/>
  <c r="X459" i="11"/>
  <c r="R459" i="11"/>
  <c r="L459" i="11"/>
  <c r="F459" i="11"/>
  <c r="Y454" i="11"/>
  <c r="S454" i="11"/>
  <c r="M454" i="11"/>
  <c r="G454" i="11"/>
  <c r="Z449" i="11"/>
  <c r="T449" i="11"/>
  <c r="N449" i="11"/>
  <c r="H449" i="11"/>
  <c r="AA444" i="11"/>
  <c r="U444" i="11"/>
  <c r="O444" i="11"/>
  <c r="I444" i="11"/>
  <c r="V439" i="11"/>
  <c r="P439" i="11"/>
  <c r="J439" i="11"/>
  <c r="D439" i="11"/>
  <c r="W434" i="11"/>
  <c r="Q434" i="11"/>
  <c r="K434" i="11"/>
  <c r="E434" i="11"/>
  <c r="X429" i="11"/>
  <c r="R429" i="11"/>
  <c r="L429" i="11"/>
  <c r="F429" i="11"/>
  <c r="Y424" i="11"/>
  <c r="S424" i="11"/>
  <c r="M424" i="11"/>
  <c r="G424" i="11"/>
  <c r="Z419" i="11"/>
  <c r="T419" i="11"/>
  <c r="N419" i="11"/>
  <c r="H419" i="11"/>
  <c r="AA414" i="11"/>
  <c r="U414" i="11"/>
  <c r="O414" i="11"/>
  <c r="I414" i="11"/>
  <c r="V409" i="11"/>
  <c r="P409" i="11"/>
  <c r="J409" i="11"/>
  <c r="D409" i="11"/>
  <c r="W404" i="11"/>
  <c r="Q404" i="11"/>
  <c r="K404" i="11"/>
  <c r="E404" i="11"/>
  <c r="X399" i="11"/>
  <c r="R399" i="11"/>
  <c r="L399" i="11"/>
  <c r="F399" i="11"/>
  <c r="Y394" i="11"/>
  <c r="S394" i="11"/>
  <c r="M394" i="11"/>
  <c r="G394" i="11"/>
  <c r="Z389" i="11"/>
  <c r="T389" i="11"/>
  <c r="N389" i="11"/>
  <c r="H389" i="11"/>
  <c r="AA384" i="11"/>
  <c r="U384" i="11"/>
  <c r="O384" i="11"/>
  <c r="I384" i="11"/>
  <c r="V379" i="11"/>
  <c r="P379" i="11"/>
  <c r="J379" i="11"/>
  <c r="D379" i="11"/>
  <c r="W374" i="11"/>
  <c r="Q374" i="11"/>
  <c r="K374" i="11"/>
  <c r="E374" i="11"/>
  <c r="X369" i="11"/>
  <c r="R369" i="11"/>
  <c r="L369" i="11"/>
  <c r="F369" i="11"/>
  <c r="Y364" i="11"/>
  <c r="S364" i="11"/>
  <c r="M364" i="11"/>
  <c r="G364" i="11"/>
  <c r="Z359" i="11"/>
  <c r="T359" i="11"/>
  <c r="N359" i="11"/>
  <c r="H359" i="11"/>
  <c r="AA354" i="11"/>
  <c r="U354" i="11"/>
  <c r="O354" i="11"/>
  <c r="I354" i="11"/>
  <c r="V349" i="11"/>
  <c r="V345" i="11" s="1"/>
  <c r="P349" i="11"/>
  <c r="J349" i="11"/>
  <c r="D349" i="11"/>
  <c r="D345" i="11" s="1"/>
  <c r="W344" i="11"/>
  <c r="W340" i="11" s="1"/>
  <c r="Q344" i="11"/>
  <c r="Q340" i="11" s="1"/>
  <c r="K344" i="11"/>
  <c r="K340" i="11" s="1"/>
  <c r="E344" i="11"/>
  <c r="E340" i="11" s="1"/>
  <c r="X339" i="11"/>
  <c r="R339" i="11"/>
  <c r="R335" i="11" s="1"/>
  <c r="L339" i="11"/>
  <c r="L335" i="11" s="1"/>
  <c r="F339" i="11"/>
  <c r="F335" i="11" s="1"/>
  <c r="Y334" i="11"/>
  <c r="Y330" i="11" s="1"/>
  <c r="S334" i="11"/>
  <c r="S330" i="11" s="1"/>
  <c r="M334" i="11"/>
  <c r="M330" i="11" s="1"/>
  <c r="G334" i="11"/>
  <c r="G330" i="11" s="1"/>
  <c r="Z329" i="11"/>
  <c r="Z325" i="11" s="1"/>
  <c r="T329" i="11"/>
  <c r="T325" i="11" s="1"/>
  <c r="N329" i="11"/>
  <c r="N325" i="11" s="1"/>
  <c r="H329" i="11"/>
  <c r="AA320" i="11"/>
  <c r="U320" i="11"/>
  <c r="O320" i="11"/>
  <c r="I320" i="11"/>
  <c r="V315" i="11"/>
  <c r="P315" i="11"/>
  <c r="J315" i="11"/>
  <c r="D315" i="11"/>
  <c r="W310" i="11"/>
  <c r="Q310" i="11"/>
  <c r="K310" i="11"/>
  <c r="E310" i="11"/>
  <c r="X305" i="11"/>
  <c r="R305" i="11"/>
  <c r="L305" i="11"/>
  <c r="F305" i="11"/>
  <c r="Y300" i="11"/>
  <c r="S300" i="11"/>
  <c r="M300" i="11"/>
  <c r="G300" i="11"/>
  <c r="Z295" i="11"/>
  <c r="T295" i="11"/>
  <c r="N295" i="11"/>
  <c r="H295" i="11"/>
  <c r="AA290" i="11"/>
  <c r="U290" i="11"/>
  <c r="O290" i="11"/>
  <c r="I290" i="11"/>
  <c r="V285" i="11"/>
  <c r="P285" i="11"/>
  <c r="J285" i="11"/>
  <c r="D285" i="11"/>
  <c r="W280" i="11"/>
  <c r="Q280" i="11"/>
  <c r="K280" i="11"/>
  <c r="E280" i="11"/>
  <c r="X275" i="11"/>
  <c r="R275" i="11"/>
  <c r="L275" i="11"/>
  <c r="F275" i="11"/>
  <c r="Y270" i="11"/>
  <c r="S270" i="11"/>
  <c r="M270" i="11"/>
  <c r="G270" i="11"/>
  <c r="Z265" i="11"/>
  <c r="T265" i="11"/>
  <c r="N265" i="11"/>
  <c r="H265" i="11"/>
  <c r="AA260" i="11"/>
  <c r="U260" i="11"/>
  <c r="O260" i="11"/>
  <c r="I260" i="11"/>
  <c r="V255" i="11"/>
  <c r="P255" i="11"/>
  <c r="J255" i="11"/>
  <c r="D255" i="11"/>
  <c r="W250" i="11"/>
  <c r="Q250" i="11"/>
  <c r="K250" i="11"/>
  <c r="E250" i="11"/>
  <c r="X245" i="11"/>
  <c r="R245" i="11"/>
  <c r="L245" i="11"/>
  <c r="F245" i="11"/>
  <c r="Y240" i="11"/>
  <c r="S240" i="11"/>
  <c r="M240" i="11"/>
  <c r="G240" i="11"/>
  <c r="Z235" i="11"/>
  <c r="T235" i="11"/>
  <c r="N235" i="11"/>
  <c r="H235" i="11"/>
  <c r="AA230" i="11"/>
  <c r="U230" i="11"/>
  <c r="O230" i="11"/>
  <c r="I230" i="11"/>
  <c r="V225" i="11"/>
  <c r="P225" i="11"/>
  <c r="J225" i="11"/>
  <c r="D225" i="11"/>
  <c r="W220" i="11"/>
  <c r="Q220" i="11"/>
  <c r="K220" i="11"/>
  <c r="E220" i="11"/>
  <c r="X215" i="11"/>
  <c r="R215" i="11"/>
  <c r="L215" i="11"/>
  <c r="F215" i="11"/>
  <c r="Y210" i="11"/>
  <c r="S210" i="11"/>
  <c r="M210" i="11"/>
  <c r="G210" i="11"/>
  <c r="Z205" i="11"/>
  <c r="Z201" i="11" s="1"/>
  <c r="T205" i="11"/>
  <c r="T201" i="11" s="1"/>
  <c r="N205" i="11"/>
  <c r="N201" i="11" s="1"/>
  <c r="H205" i="11"/>
  <c r="AA200" i="11"/>
  <c r="AA196" i="11" s="1"/>
  <c r="U200" i="11"/>
  <c r="U196" i="11" s="1"/>
  <c r="O200" i="11"/>
  <c r="O196" i="11" s="1"/>
  <c r="I200" i="11"/>
  <c r="I196" i="11" s="1"/>
  <c r="V195" i="11"/>
  <c r="P195" i="11"/>
  <c r="J195" i="11"/>
  <c r="D195" i="11"/>
  <c r="D191" i="11" s="1"/>
  <c r="W190" i="11"/>
  <c r="W186" i="11" s="1"/>
  <c r="Q190" i="11"/>
  <c r="Q186" i="11" s="1"/>
  <c r="K190" i="11"/>
  <c r="K186" i="11" s="1"/>
  <c r="E190" i="11"/>
  <c r="X185" i="11"/>
  <c r="R185" i="11"/>
  <c r="R181" i="11" s="1"/>
  <c r="L185" i="11"/>
  <c r="L181" i="11" s="1"/>
  <c r="F185" i="11"/>
  <c r="F181" i="11" s="1"/>
  <c r="Y180" i="11"/>
  <c r="Y176" i="11" s="1"/>
  <c r="S180" i="11"/>
  <c r="S176" i="11" s="1"/>
  <c r="M180" i="11"/>
  <c r="M176" i="11" s="1"/>
  <c r="G180" i="11"/>
  <c r="Z175" i="11"/>
  <c r="Z171" i="11" s="1"/>
  <c r="T175" i="11"/>
  <c r="T171" i="11" s="1"/>
  <c r="N175" i="11"/>
  <c r="N171" i="11" s="1"/>
  <c r="H175" i="11"/>
  <c r="H171" i="11" s="1"/>
  <c r="AA170" i="11"/>
  <c r="AA166" i="11" s="1"/>
  <c r="U170" i="11"/>
  <c r="U166" i="11" s="1"/>
  <c r="O170" i="11"/>
  <c r="O166" i="11" s="1"/>
  <c r="I170" i="11"/>
  <c r="I166" i="11" s="1"/>
  <c r="V161" i="11"/>
  <c r="P161" i="11"/>
  <c r="J161" i="11"/>
  <c r="D161" i="11"/>
  <c r="W156" i="11"/>
  <c r="Q156" i="11"/>
  <c r="K156" i="11"/>
  <c r="E156" i="11"/>
  <c r="X151" i="11"/>
  <c r="R151" i="11"/>
  <c r="L151" i="11"/>
  <c r="F151" i="11"/>
  <c r="Y146" i="11"/>
  <c r="S146" i="11"/>
  <c r="M146" i="11"/>
  <c r="G146" i="11"/>
  <c r="Z141" i="11"/>
  <c r="T141" i="11"/>
  <c r="N141" i="11"/>
  <c r="H141" i="11"/>
  <c r="AA136" i="11"/>
  <c r="U136" i="11"/>
  <c r="O136" i="11"/>
  <c r="I136" i="11"/>
  <c r="V131" i="11"/>
  <c r="P131" i="11"/>
  <c r="J131" i="11"/>
  <c r="D131" i="11"/>
  <c r="W126" i="11"/>
  <c r="Q126" i="11"/>
  <c r="K126" i="11"/>
  <c r="E126" i="11"/>
  <c r="X121" i="11"/>
  <c r="R121" i="11"/>
  <c r="L121" i="11"/>
  <c r="F121" i="11"/>
  <c r="Y116" i="11"/>
  <c r="S116" i="11"/>
  <c r="M116" i="11"/>
  <c r="G116" i="11"/>
  <c r="Z111" i="11"/>
  <c r="T111" i="11"/>
  <c r="N111" i="11"/>
  <c r="H111" i="11"/>
  <c r="AA106" i="11"/>
  <c r="U106" i="11"/>
  <c r="O106" i="11"/>
  <c r="I106" i="11"/>
  <c r="V101" i="11"/>
  <c r="P101" i="11"/>
  <c r="J101" i="11"/>
  <c r="D101" i="11"/>
  <c r="W96" i="11"/>
  <c r="Q96" i="11"/>
  <c r="K96" i="11"/>
  <c r="E96" i="11"/>
  <c r="X91" i="11"/>
  <c r="R91" i="11"/>
  <c r="L91" i="11"/>
  <c r="F91" i="11"/>
  <c r="Y86" i="11"/>
  <c r="S86" i="11"/>
  <c r="M86" i="11"/>
  <c r="G86" i="11"/>
  <c r="Z81" i="11"/>
  <c r="T81" i="11"/>
  <c r="N81" i="11"/>
  <c r="H81" i="11"/>
  <c r="AA76" i="11"/>
  <c r="U76" i="11"/>
  <c r="O76" i="11"/>
  <c r="I76" i="11"/>
  <c r="V71" i="11"/>
  <c r="P71" i="11"/>
  <c r="J71" i="11"/>
  <c r="D71" i="11"/>
  <c r="J11" i="11"/>
  <c r="P11" i="11"/>
  <c r="V11" i="11"/>
  <c r="I14" i="11"/>
  <c r="I12" i="11" s="1"/>
  <c r="O14" i="11"/>
  <c r="U14" i="11"/>
  <c r="AA14" i="11"/>
  <c r="I16" i="11"/>
  <c r="O16" i="11"/>
  <c r="U16" i="11"/>
  <c r="AA16" i="11"/>
  <c r="H19" i="11"/>
  <c r="N19" i="11"/>
  <c r="T19" i="11"/>
  <c r="Z19" i="11"/>
  <c r="H21" i="11"/>
  <c r="N21" i="11"/>
  <c r="T21" i="11"/>
  <c r="Z21" i="11"/>
  <c r="G24" i="11"/>
  <c r="M24" i="11"/>
  <c r="S24" i="11"/>
  <c r="S22" i="11" s="1"/>
  <c r="Z24" i="11"/>
  <c r="Z22" i="11" s="1"/>
  <c r="I26" i="11"/>
  <c r="I22" i="11" s="1"/>
  <c r="P26" i="11"/>
  <c r="X26" i="11"/>
  <c r="K29" i="11"/>
  <c r="R29" i="11"/>
  <c r="Z29" i="11"/>
  <c r="K31" i="11"/>
  <c r="T31" i="11"/>
  <c r="T27" i="11" s="1"/>
  <c r="E34" i="11"/>
  <c r="N34" i="11"/>
  <c r="W34" i="11"/>
  <c r="H36" i="11"/>
  <c r="H32" i="11" s="1"/>
  <c r="Q36" i="11"/>
  <c r="Q32" i="11" s="1"/>
  <c r="Z36" i="11"/>
  <c r="Z32" i="11" s="1"/>
  <c r="D39" i="11"/>
  <c r="M39" i="11"/>
  <c r="V39" i="11"/>
  <c r="G41" i="11"/>
  <c r="P41" i="11"/>
  <c r="Y41" i="11"/>
  <c r="L44" i="11"/>
  <c r="U44" i="11"/>
  <c r="F46" i="11"/>
  <c r="O46" i="11"/>
  <c r="X46" i="11"/>
  <c r="J49" i="11"/>
  <c r="T49" i="11"/>
  <c r="H51" i="11"/>
  <c r="T51" i="11"/>
  <c r="D54" i="11"/>
  <c r="V54" i="11"/>
  <c r="P56" i="11"/>
  <c r="U59" i="11"/>
  <c r="O61" i="11"/>
  <c r="Q64" i="11"/>
  <c r="K66" i="11"/>
  <c r="M69" i="11"/>
  <c r="M67" i="11" s="1"/>
  <c r="M71" i="11"/>
  <c r="F76" i="11"/>
  <c r="W79" i="11"/>
  <c r="P84" i="11"/>
  <c r="O89" i="11"/>
  <c r="AA91" i="11"/>
  <c r="H94" i="11"/>
  <c r="T96" i="11"/>
  <c r="M101" i="11"/>
  <c r="F106" i="11"/>
  <c r="W109" i="11"/>
  <c r="P114" i="11"/>
  <c r="O119" i="11"/>
  <c r="AA121" i="11"/>
  <c r="H124" i="11"/>
  <c r="T126" i="11"/>
  <c r="I188" i="10"/>
  <c r="I186" i="10" s="1"/>
  <c r="O188" i="10"/>
  <c r="U188" i="10"/>
  <c r="AA188" i="10"/>
  <c r="H193" i="10"/>
  <c r="N193" i="10"/>
  <c r="N191" i="10" s="1"/>
  <c r="T193" i="10"/>
  <c r="T191" i="10" s="1"/>
  <c r="Z193" i="10"/>
  <c r="G198" i="10"/>
  <c r="M198" i="10"/>
  <c r="S198" i="10"/>
  <c r="Y198" i="10"/>
  <c r="Y196" i="10" s="1"/>
  <c r="F203" i="10"/>
  <c r="F201" i="10" s="1"/>
  <c r="L203" i="10"/>
  <c r="R203" i="10"/>
  <c r="X203" i="10"/>
  <c r="E208" i="10"/>
  <c r="K208" i="10"/>
  <c r="K206" i="10" s="1"/>
  <c r="Q208" i="10"/>
  <c r="Q206" i="10" s="1"/>
  <c r="W208" i="10"/>
  <c r="D213" i="10"/>
  <c r="J213" i="10"/>
  <c r="P213" i="10"/>
  <c r="V213" i="10"/>
  <c r="V211" i="10" s="1"/>
  <c r="I218" i="10"/>
  <c r="I216" i="10" s="1"/>
  <c r="O218" i="10"/>
  <c r="U218" i="10"/>
  <c r="AA218" i="10"/>
  <c r="H223" i="10"/>
  <c r="N223" i="10"/>
  <c r="N221" i="10" s="1"/>
  <c r="T223" i="10"/>
  <c r="T221" i="10" s="1"/>
  <c r="Z223" i="10"/>
  <c r="G228" i="10"/>
  <c r="M228" i="10"/>
  <c r="S228" i="10"/>
  <c r="Y228" i="10"/>
  <c r="Y226" i="10" s="1"/>
  <c r="F233" i="10"/>
  <c r="F231" i="10" s="1"/>
  <c r="L233" i="10"/>
  <c r="R233" i="10"/>
  <c r="X233" i="10"/>
  <c r="E238" i="10"/>
  <c r="K238" i="10"/>
  <c r="K236" i="10" s="1"/>
  <c r="Q238" i="10"/>
  <c r="Q236" i="10" s="1"/>
  <c r="W238" i="10"/>
  <c r="D243" i="10"/>
  <c r="J243" i="10"/>
  <c r="P243" i="10"/>
  <c r="V243" i="10"/>
  <c r="V241" i="10" s="1"/>
  <c r="I248" i="10"/>
  <c r="I246" i="10" s="1"/>
  <c r="O248" i="10"/>
  <c r="U248" i="10"/>
  <c r="AA248" i="10"/>
  <c r="H253" i="10"/>
  <c r="N253" i="10"/>
  <c r="N251" i="10" s="1"/>
  <c r="T253" i="10"/>
  <c r="T251" i="10" s="1"/>
  <c r="Z253" i="10"/>
  <c r="G258" i="10"/>
  <c r="M258" i="10"/>
  <c r="S258" i="10"/>
  <c r="Y258" i="10"/>
  <c r="Y256" i="10" s="1"/>
  <c r="F263" i="10"/>
  <c r="F261" i="10" s="1"/>
  <c r="L263" i="10"/>
  <c r="R263" i="10"/>
  <c r="X263" i="10"/>
  <c r="E268" i="10"/>
  <c r="K268" i="10"/>
  <c r="K266" i="10" s="1"/>
  <c r="Q268" i="10"/>
  <c r="Q266" i="10" s="1"/>
  <c r="W268" i="10"/>
  <c r="D273" i="10"/>
  <c r="J273" i="10"/>
  <c r="P273" i="10"/>
  <c r="V273" i="10"/>
  <c r="V271" i="10" s="1"/>
  <c r="I278" i="10"/>
  <c r="I276" i="10" s="1"/>
  <c r="O278" i="10"/>
  <c r="U278" i="10"/>
  <c r="AA278" i="10"/>
  <c r="H283" i="10"/>
  <c r="N283" i="10"/>
  <c r="N281" i="10" s="1"/>
  <c r="T283" i="10"/>
  <c r="T281" i="10" s="1"/>
  <c r="Z283" i="10"/>
  <c r="G288" i="10"/>
  <c r="M288" i="10"/>
  <c r="S288" i="10"/>
  <c r="Y288" i="10"/>
  <c r="Y286" i="10" s="1"/>
  <c r="F293" i="10"/>
  <c r="F291" i="10" s="1"/>
  <c r="L293" i="10"/>
  <c r="R293" i="10"/>
  <c r="X293" i="10"/>
  <c r="E298" i="10"/>
  <c r="K298" i="10"/>
  <c r="K296" i="10" s="1"/>
  <c r="Q298" i="10"/>
  <c r="Q296" i="10" s="1"/>
  <c r="W298" i="10"/>
  <c r="D303" i="10"/>
  <c r="J303" i="10"/>
  <c r="P303" i="10"/>
  <c r="V303" i="10"/>
  <c r="V301" i="10" s="1"/>
  <c r="I308" i="10"/>
  <c r="I306" i="10" s="1"/>
  <c r="O308" i="10"/>
  <c r="U308" i="10"/>
  <c r="AA308" i="10"/>
  <c r="H313" i="10"/>
  <c r="N313" i="10"/>
  <c r="N311" i="10" s="1"/>
  <c r="T313" i="10"/>
  <c r="T311" i="10" s="1"/>
  <c r="Z313" i="10"/>
  <c r="G318" i="10"/>
  <c r="M318" i="10"/>
  <c r="S318" i="10"/>
  <c r="Y318" i="10"/>
  <c r="Y316" i="10" s="1"/>
  <c r="F327" i="10"/>
  <c r="F325" i="10" s="1"/>
  <c r="L327" i="10"/>
  <c r="R327" i="10"/>
  <c r="X327" i="10"/>
  <c r="E332" i="10"/>
  <c r="K332" i="10"/>
  <c r="K330" i="10" s="1"/>
  <c r="Q332" i="10"/>
  <c r="Q330" i="10" s="1"/>
  <c r="W332" i="10"/>
  <c r="D337" i="10"/>
  <c r="J337" i="10"/>
  <c r="P337" i="10"/>
  <c r="V337" i="10"/>
  <c r="V335" i="10" s="1"/>
  <c r="I342" i="10"/>
  <c r="I340" i="10" s="1"/>
  <c r="O342" i="10"/>
  <c r="U342" i="10"/>
  <c r="AA342" i="10"/>
  <c r="H347" i="10"/>
  <c r="N347" i="10"/>
  <c r="N345" i="10" s="1"/>
  <c r="T347" i="10"/>
  <c r="T345" i="10" s="1"/>
  <c r="Z347" i="10"/>
  <c r="G352" i="10"/>
  <c r="M352" i="10"/>
  <c r="S352" i="10"/>
  <c r="Y352" i="10"/>
  <c r="Y350" i="10" s="1"/>
  <c r="F357" i="10"/>
  <c r="F355" i="10" s="1"/>
  <c r="L357" i="10"/>
  <c r="R357" i="10"/>
  <c r="X357" i="10"/>
  <c r="E362" i="10"/>
  <c r="K362" i="10"/>
  <c r="K360" i="10" s="1"/>
  <c r="Q362" i="10"/>
  <c r="Q360" i="10" s="1"/>
  <c r="W362" i="10"/>
  <c r="D367" i="10"/>
  <c r="J367" i="10"/>
  <c r="P367" i="10"/>
  <c r="V367" i="10"/>
  <c r="V365" i="10" s="1"/>
  <c r="I372" i="10"/>
  <c r="I370" i="10" s="1"/>
  <c r="O372" i="10"/>
  <c r="U372" i="10"/>
  <c r="AA372" i="10"/>
  <c r="H377" i="10"/>
  <c r="N377" i="10"/>
  <c r="N375" i="10" s="1"/>
  <c r="T377" i="10"/>
  <c r="T375" i="10" s="1"/>
  <c r="Z377" i="10"/>
  <c r="G382" i="10"/>
  <c r="M382" i="10"/>
  <c r="S382" i="10"/>
  <c r="Y382" i="10"/>
  <c r="Y380" i="10" s="1"/>
  <c r="F387" i="10"/>
  <c r="F385" i="10" s="1"/>
  <c r="L387" i="10"/>
  <c r="R387" i="10"/>
  <c r="X387" i="10"/>
  <c r="E392" i="10"/>
  <c r="K392" i="10"/>
  <c r="K390" i="10" s="1"/>
  <c r="Q392" i="10"/>
  <c r="Q390" i="10" s="1"/>
  <c r="W392" i="10"/>
  <c r="D397" i="10"/>
  <c r="J397" i="10"/>
  <c r="P397" i="10"/>
  <c r="V397" i="10"/>
  <c r="V395" i="10" s="1"/>
  <c r="I402" i="10"/>
  <c r="I400" i="10" s="1"/>
  <c r="O402" i="10"/>
  <c r="U402" i="10"/>
  <c r="AA402" i="10"/>
  <c r="H407" i="10"/>
  <c r="N407" i="10"/>
  <c r="N405" i="10" s="1"/>
  <c r="T407" i="10"/>
  <c r="T405" i="10" s="1"/>
  <c r="Z407" i="10"/>
  <c r="G412" i="10"/>
  <c r="M412" i="10"/>
  <c r="S412" i="10"/>
  <c r="Y412" i="10"/>
  <c r="Y410" i="10" s="1"/>
  <c r="F417" i="10"/>
  <c r="F415" i="10" s="1"/>
  <c r="L417" i="10"/>
  <c r="R417" i="10"/>
  <c r="X417" i="10"/>
  <c r="E422" i="10"/>
  <c r="K422" i="10"/>
  <c r="K420" i="10" s="1"/>
  <c r="Q422" i="10"/>
  <c r="Q420" i="10" s="1"/>
  <c r="W422" i="10"/>
  <c r="D427" i="10"/>
  <c r="J427" i="10"/>
  <c r="P427" i="10"/>
  <c r="V427" i="10"/>
  <c r="V425" i="10" s="1"/>
  <c r="I432" i="10"/>
  <c r="I430" i="10" s="1"/>
  <c r="O432" i="10"/>
  <c r="U432" i="10"/>
  <c r="AA432" i="10"/>
  <c r="H437" i="10"/>
  <c r="N437" i="10"/>
  <c r="N435" i="10" s="1"/>
  <c r="T437" i="10"/>
  <c r="T435" i="10" s="1"/>
  <c r="Z437" i="10"/>
  <c r="G442" i="10"/>
  <c r="M442" i="10"/>
  <c r="S442" i="10"/>
  <c r="Y442" i="10"/>
  <c r="Y440" i="10" s="1"/>
  <c r="F447" i="10"/>
  <c r="F445" i="10" s="1"/>
  <c r="L447" i="10"/>
  <c r="R447" i="10"/>
  <c r="X447" i="10"/>
  <c r="E452" i="10"/>
  <c r="K452" i="10"/>
  <c r="K450" i="10" s="1"/>
  <c r="Q452" i="10"/>
  <c r="Q450" i="10" s="1"/>
  <c r="W452" i="10"/>
  <c r="D457" i="10"/>
  <c r="J457" i="10"/>
  <c r="P457" i="10"/>
  <c r="V457" i="10"/>
  <c r="V455" i="10" s="1"/>
  <c r="I462" i="10"/>
  <c r="I460" i="10" s="1"/>
  <c r="O462" i="10"/>
  <c r="U462" i="10"/>
  <c r="AA462" i="10"/>
  <c r="H467" i="10"/>
  <c r="N467" i="10"/>
  <c r="N465" i="10" s="1"/>
  <c r="T467" i="10"/>
  <c r="T465" i="10" s="1"/>
  <c r="Z467" i="10"/>
  <c r="G472" i="10"/>
  <c r="M472" i="10"/>
  <c r="S472" i="10"/>
  <c r="Y472" i="10"/>
  <c r="Y470" i="10" s="1"/>
  <c r="F477" i="10"/>
  <c r="F475" i="10" s="1"/>
  <c r="L477" i="10"/>
  <c r="R477" i="10"/>
  <c r="X477" i="10"/>
  <c r="E486" i="10"/>
  <c r="K486" i="10"/>
  <c r="K484" i="10" s="1"/>
  <c r="Q486" i="10"/>
  <c r="Q484" i="10" s="1"/>
  <c r="W486" i="10"/>
  <c r="D491" i="10"/>
  <c r="J491" i="10"/>
  <c r="P491" i="10"/>
  <c r="V491" i="10"/>
  <c r="V489" i="10" s="1"/>
  <c r="I496" i="10"/>
  <c r="I494" i="10" s="1"/>
  <c r="O496" i="10"/>
  <c r="U496" i="10"/>
  <c r="AA496" i="10"/>
  <c r="H501" i="10"/>
  <c r="N501" i="10"/>
  <c r="N499" i="10" s="1"/>
  <c r="T501" i="10"/>
  <c r="T499" i="10" s="1"/>
  <c r="Z501" i="10"/>
  <c r="G506" i="10"/>
  <c r="M506" i="10"/>
  <c r="S506" i="10"/>
  <c r="Y506" i="10"/>
  <c r="Y504" i="10" s="1"/>
  <c r="F511" i="10"/>
  <c r="F509" i="10" s="1"/>
  <c r="L511" i="10"/>
  <c r="R511" i="10"/>
  <c r="X511" i="10"/>
  <c r="E516" i="10"/>
  <c r="K516" i="10"/>
  <c r="K514" i="10" s="1"/>
  <c r="Q516" i="10"/>
  <c r="Q514" i="10" s="1"/>
  <c r="W516" i="10"/>
  <c r="D521" i="10"/>
  <c r="J521" i="10"/>
  <c r="P521" i="10"/>
  <c r="V521" i="10"/>
  <c r="V519" i="10" s="1"/>
  <c r="I526" i="10"/>
  <c r="I524" i="10" s="1"/>
  <c r="O526" i="10"/>
  <c r="U526" i="10"/>
  <c r="AA526" i="10"/>
  <c r="H531" i="10"/>
  <c r="N531" i="10"/>
  <c r="N529" i="10" s="1"/>
  <c r="T531" i="10"/>
  <c r="T529" i="10" s="1"/>
  <c r="Z531" i="10"/>
  <c r="G536" i="10"/>
  <c r="M536" i="10"/>
  <c r="S536" i="10"/>
  <c r="Y536" i="10"/>
  <c r="Y534" i="10" s="1"/>
  <c r="F541" i="10"/>
  <c r="F539" i="10" s="1"/>
  <c r="L541" i="10"/>
  <c r="R541" i="10"/>
  <c r="X541" i="10"/>
  <c r="E546" i="10"/>
  <c r="K546" i="10"/>
  <c r="K544" i="10" s="1"/>
  <c r="Q546" i="10"/>
  <c r="Q544" i="10" s="1"/>
  <c r="W546" i="10"/>
  <c r="D551" i="10"/>
  <c r="J551" i="10"/>
  <c r="P551" i="10"/>
  <c r="V551" i="10"/>
  <c r="V549" i="10" s="1"/>
  <c r="I556" i="10"/>
  <c r="I554" i="10" s="1"/>
  <c r="O556" i="10"/>
  <c r="U556" i="10"/>
  <c r="AA556" i="10"/>
  <c r="H561" i="10"/>
  <c r="N561" i="10"/>
  <c r="N559" i="10" s="1"/>
  <c r="T561" i="10"/>
  <c r="T559" i="10" s="1"/>
  <c r="Z561" i="10"/>
  <c r="G566" i="10"/>
  <c r="M566" i="10"/>
  <c r="S566" i="10"/>
  <c r="Y566" i="10"/>
  <c r="Y564" i="10" s="1"/>
  <c r="F571" i="10"/>
  <c r="F569" i="10" s="1"/>
  <c r="L571" i="10"/>
  <c r="R571" i="10"/>
  <c r="X571" i="10"/>
  <c r="E576" i="10"/>
  <c r="K576" i="10"/>
  <c r="K574" i="10" s="1"/>
  <c r="Q576" i="10"/>
  <c r="Q574" i="10" s="1"/>
  <c r="W576" i="10"/>
  <c r="D581" i="10"/>
  <c r="J581" i="10"/>
  <c r="P581" i="10"/>
  <c r="V581" i="10"/>
  <c r="V579" i="10" s="1"/>
  <c r="I586" i="10"/>
  <c r="I584" i="10" s="1"/>
  <c r="O586" i="10"/>
  <c r="U586" i="10"/>
  <c r="AA586" i="10"/>
  <c r="H591" i="10"/>
  <c r="N591" i="10"/>
  <c r="N589" i="10" s="1"/>
  <c r="T591" i="10"/>
  <c r="T589" i="10" s="1"/>
  <c r="Z591" i="10"/>
  <c r="G596" i="10"/>
  <c r="M596" i="10"/>
  <c r="S596" i="10"/>
  <c r="Y596" i="10"/>
  <c r="Y594" i="10" s="1"/>
  <c r="F601" i="10"/>
  <c r="F599" i="10" s="1"/>
  <c r="L601" i="10"/>
  <c r="R601" i="10"/>
  <c r="X601" i="10"/>
  <c r="E606" i="10"/>
  <c r="K606" i="10"/>
  <c r="K604" i="10" s="1"/>
  <c r="Q606" i="10"/>
  <c r="Q604" i="10" s="1"/>
  <c r="W606" i="10"/>
  <c r="D611" i="10"/>
  <c r="J611" i="10"/>
  <c r="P611" i="10"/>
  <c r="V611" i="10"/>
  <c r="V609" i="10" s="1"/>
  <c r="I616" i="10"/>
  <c r="I614" i="10" s="1"/>
  <c r="O616" i="10"/>
  <c r="U616" i="10"/>
  <c r="AA616" i="10"/>
  <c r="H621" i="10"/>
  <c r="N621" i="10"/>
  <c r="N619" i="10" s="1"/>
  <c r="T621" i="10"/>
  <c r="T619" i="10" s="1"/>
  <c r="Z621" i="10"/>
  <c r="G626" i="10"/>
  <c r="M626" i="10"/>
  <c r="S626" i="10"/>
  <c r="Y626" i="10"/>
  <c r="Y624" i="10" s="1"/>
  <c r="F631" i="10"/>
  <c r="F629" i="10" s="1"/>
  <c r="L631" i="10"/>
  <c r="R631" i="10"/>
  <c r="X631" i="10"/>
  <c r="E636" i="10"/>
  <c r="K636" i="10"/>
  <c r="K634" i="10" s="1"/>
  <c r="Q636" i="10"/>
  <c r="Q634" i="10" s="1"/>
  <c r="W636" i="10"/>
  <c r="E644" i="10"/>
  <c r="E9" i="11"/>
  <c r="K9" i="11"/>
  <c r="K7" i="11" s="1"/>
  <c r="Q9" i="11"/>
  <c r="Q7" i="11" s="1"/>
  <c r="W9" i="11"/>
  <c r="E11" i="11"/>
  <c r="K11" i="11"/>
  <c r="Q11" i="11"/>
  <c r="W11" i="11"/>
  <c r="D14" i="11"/>
  <c r="D12" i="11" s="1"/>
  <c r="J14" i="11"/>
  <c r="P14" i="11"/>
  <c r="V14" i="11"/>
  <c r="D16" i="11"/>
  <c r="J16" i="11"/>
  <c r="P16" i="11"/>
  <c r="V16" i="11"/>
  <c r="I19" i="11"/>
  <c r="O19" i="11"/>
  <c r="U19" i="11"/>
  <c r="AA19" i="11"/>
  <c r="AA17" i="11" s="1"/>
  <c r="I21" i="11"/>
  <c r="O21" i="11"/>
  <c r="U21" i="11"/>
  <c r="AA21" i="11"/>
  <c r="H24" i="11"/>
  <c r="N24" i="11"/>
  <c r="T24" i="11"/>
  <c r="AA24" i="11"/>
  <c r="J26" i="11"/>
  <c r="R26" i="11"/>
  <c r="Y26" i="11"/>
  <c r="E29" i="11"/>
  <c r="L29" i="11"/>
  <c r="L27" i="11" s="1"/>
  <c r="S29" i="11"/>
  <c r="S27" i="11" s="1"/>
  <c r="AA29" i="11"/>
  <c r="L31" i="11"/>
  <c r="U31" i="11"/>
  <c r="G34" i="11"/>
  <c r="P34" i="11"/>
  <c r="Y34" i="11"/>
  <c r="J36" i="11"/>
  <c r="S36" i="11"/>
  <c r="F39" i="11"/>
  <c r="O39" i="11"/>
  <c r="X39" i="11"/>
  <c r="I41" i="11"/>
  <c r="R41" i="11"/>
  <c r="AA41" i="11"/>
  <c r="E44" i="11"/>
  <c r="N44" i="11"/>
  <c r="W44" i="11"/>
  <c r="H46" i="11"/>
  <c r="Q46" i="11"/>
  <c r="Z46" i="11"/>
  <c r="K49" i="11"/>
  <c r="V49" i="11"/>
  <c r="V47" i="11" s="1"/>
  <c r="J51" i="11"/>
  <c r="W51" i="11"/>
  <c r="G54" i="11"/>
  <c r="Y54" i="11"/>
  <c r="S56" i="11"/>
  <c r="F59" i="11"/>
  <c r="X59" i="11"/>
  <c r="R61" i="11"/>
  <c r="T64" i="11"/>
  <c r="N66" i="11"/>
  <c r="P69" i="11"/>
  <c r="P67" i="11" s="1"/>
  <c r="S71" i="11"/>
  <c r="L76" i="11"/>
  <c r="E81" i="11"/>
  <c r="V84" i="11"/>
  <c r="U89" i="11"/>
  <c r="N94" i="11"/>
  <c r="Z96" i="11"/>
  <c r="G99" i="11"/>
  <c r="S101" i="11"/>
  <c r="L106" i="11"/>
  <c r="E111" i="11"/>
  <c r="V114" i="11"/>
  <c r="U119" i="11"/>
  <c r="N124" i="11"/>
  <c r="Z126" i="11"/>
  <c r="G129" i="11"/>
  <c r="G127" i="11" s="1"/>
  <c r="H228" i="10"/>
  <c r="H226" i="10" s="1"/>
  <c r="N228" i="10"/>
  <c r="T228" i="10"/>
  <c r="Z228" i="10"/>
  <c r="Z226" i="10" s="1"/>
  <c r="G233" i="10"/>
  <c r="G231" i="10" s="1"/>
  <c r="M233" i="10"/>
  <c r="S233" i="10"/>
  <c r="S231" i="10" s="1"/>
  <c r="Y233" i="10"/>
  <c r="F238" i="10"/>
  <c r="L238" i="10"/>
  <c r="L236" i="10" s="1"/>
  <c r="R238" i="10"/>
  <c r="R236" i="10" s="1"/>
  <c r="X238" i="10"/>
  <c r="E243" i="10"/>
  <c r="E241" i="10" s="1"/>
  <c r="K243" i="10"/>
  <c r="Q243" i="10"/>
  <c r="W243" i="10"/>
  <c r="W241" i="10" s="1"/>
  <c r="D248" i="10"/>
  <c r="D246" i="10" s="1"/>
  <c r="J248" i="10"/>
  <c r="P248" i="10"/>
  <c r="P246" i="10" s="1"/>
  <c r="V248" i="10"/>
  <c r="I253" i="10"/>
  <c r="O253" i="10"/>
  <c r="O251" i="10" s="1"/>
  <c r="U253" i="10"/>
  <c r="U251" i="10" s="1"/>
  <c r="AA253" i="10"/>
  <c r="H258" i="10"/>
  <c r="H256" i="10" s="1"/>
  <c r="N258" i="10"/>
  <c r="T258" i="10"/>
  <c r="Z258" i="10"/>
  <c r="Z256" i="10" s="1"/>
  <c r="G263" i="10"/>
  <c r="G261" i="10" s="1"/>
  <c r="M263" i="10"/>
  <c r="S263" i="10"/>
  <c r="S261" i="10" s="1"/>
  <c r="Y263" i="10"/>
  <c r="F268" i="10"/>
  <c r="L268" i="10"/>
  <c r="L266" i="10" s="1"/>
  <c r="R268" i="10"/>
  <c r="R266" i="10" s="1"/>
  <c r="X268" i="10"/>
  <c r="E273" i="10"/>
  <c r="E271" i="10" s="1"/>
  <c r="K273" i="10"/>
  <c r="Q273" i="10"/>
  <c r="W273" i="10"/>
  <c r="W271" i="10" s="1"/>
  <c r="D278" i="10"/>
  <c r="D276" i="10" s="1"/>
  <c r="J278" i="10"/>
  <c r="P278" i="10"/>
  <c r="P276" i="10" s="1"/>
  <c r="V278" i="10"/>
  <c r="I283" i="10"/>
  <c r="O283" i="10"/>
  <c r="O281" i="10" s="1"/>
  <c r="U283" i="10"/>
  <c r="U281" i="10" s="1"/>
  <c r="AA283" i="10"/>
  <c r="H288" i="10"/>
  <c r="H286" i="10" s="1"/>
  <c r="N288" i="10"/>
  <c r="T288" i="10"/>
  <c r="Z288" i="10"/>
  <c r="Z286" i="10" s="1"/>
  <c r="G293" i="10"/>
  <c r="G291" i="10" s="1"/>
  <c r="M293" i="10"/>
  <c r="S293" i="10"/>
  <c r="S291" i="10" s="1"/>
  <c r="Y293" i="10"/>
  <c r="F298" i="10"/>
  <c r="L298" i="10"/>
  <c r="L296" i="10" s="1"/>
  <c r="R298" i="10"/>
  <c r="R296" i="10" s="1"/>
  <c r="X298" i="10"/>
  <c r="E303" i="10"/>
  <c r="E301" i="10" s="1"/>
  <c r="K303" i="10"/>
  <c r="Q303" i="10"/>
  <c r="W303" i="10"/>
  <c r="W301" i="10" s="1"/>
  <c r="D308" i="10"/>
  <c r="D306" i="10" s="1"/>
  <c r="J308" i="10"/>
  <c r="P308" i="10"/>
  <c r="P306" i="10" s="1"/>
  <c r="V308" i="10"/>
  <c r="I313" i="10"/>
  <c r="O313" i="10"/>
  <c r="O311" i="10" s="1"/>
  <c r="U313" i="10"/>
  <c r="U311" i="10" s="1"/>
  <c r="AA313" i="10"/>
  <c r="H318" i="10"/>
  <c r="H316" i="10" s="1"/>
  <c r="N318" i="10"/>
  <c r="T318" i="10"/>
  <c r="Z318" i="10"/>
  <c r="Z316" i="10" s="1"/>
  <c r="F362" i="10"/>
  <c r="L362" i="10"/>
  <c r="L360" i="10" s="1"/>
  <c r="R362" i="10"/>
  <c r="R360" i="10" s="1"/>
  <c r="X362" i="10"/>
  <c r="X360" i="10" s="1"/>
  <c r="E367" i="10"/>
  <c r="E365" i="10" s="1"/>
  <c r="K367" i="10"/>
  <c r="Q367" i="10"/>
  <c r="W367" i="10"/>
  <c r="W365" i="10" s="1"/>
  <c r="D372" i="10"/>
  <c r="D370" i="10" s="1"/>
  <c r="J372" i="10"/>
  <c r="J370" i="10" s="1"/>
  <c r="P372" i="10"/>
  <c r="P370" i="10" s="1"/>
  <c r="V372" i="10"/>
  <c r="I377" i="10"/>
  <c r="O377" i="10"/>
  <c r="O375" i="10" s="1"/>
  <c r="U377" i="10"/>
  <c r="U375" i="10" s="1"/>
  <c r="AA377" i="10"/>
  <c r="AA375" i="10" s="1"/>
  <c r="H382" i="10"/>
  <c r="H380" i="10" s="1"/>
  <c r="N382" i="10"/>
  <c r="T382" i="10"/>
  <c r="Z382" i="10"/>
  <c r="Z380" i="10" s="1"/>
  <c r="G387" i="10"/>
  <c r="G385" i="10" s="1"/>
  <c r="M387" i="10"/>
  <c r="M385" i="10" s="1"/>
  <c r="S387" i="10"/>
  <c r="S385" i="10" s="1"/>
  <c r="Y387" i="10"/>
  <c r="F392" i="10"/>
  <c r="L392" i="10"/>
  <c r="L390" i="10" s="1"/>
  <c r="R392" i="10"/>
  <c r="R390" i="10" s="1"/>
  <c r="X392" i="10"/>
  <c r="X390" i="10" s="1"/>
  <c r="E397" i="10"/>
  <c r="E395" i="10" s="1"/>
  <c r="K397" i="10"/>
  <c r="Q397" i="10"/>
  <c r="W397" i="10"/>
  <c r="W395" i="10" s="1"/>
  <c r="D402" i="10"/>
  <c r="D400" i="10" s="1"/>
  <c r="J402" i="10"/>
  <c r="J400" i="10" s="1"/>
  <c r="P402" i="10"/>
  <c r="P400" i="10" s="1"/>
  <c r="V402" i="10"/>
  <c r="I407" i="10"/>
  <c r="O407" i="10"/>
  <c r="O405" i="10" s="1"/>
  <c r="U407" i="10"/>
  <c r="U405" i="10" s="1"/>
  <c r="AA407" i="10"/>
  <c r="AA405" i="10" s="1"/>
  <c r="H412" i="10"/>
  <c r="H410" i="10" s="1"/>
  <c r="N412" i="10"/>
  <c r="T412" i="10"/>
  <c r="Z412" i="10"/>
  <c r="Z410" i="10" s="1"/>
  <c r="G417" i="10"/>
  <c r="G415" i="10" s="1"/>
  <c r="M417" i="10"/>
  <c r="M415" i="10" s="1"/>
  <c r="S417" i="10"/>
  <c r="S415" i="10" s="1"/>
  <c r="Y417" i="10"/>
  <c r="F422" i="10"/>
  <c r="L422" i="10"/>
  <c r="L420" i="10" s="1"/>
  <c r="R422" i="10"/>
  <c r="R420" i="10" s="1"/>
  <c r="X422" i="10"/>
  <c r="X420" i="10" s="1"/>
  <c r="E427" i="10"/>
  <c r="E425" i="10" s="1"/>
  <c r="K427" i="10"/>
  <c r="Q427" i="10"/>
  <c r="W427" i="10"/>
  <c r="W425" i="10" s="1"/>
  <c r="D432" i="10"/>
  <c r="D430" i="10" s="1"/>
  <c r="J432" i="10"/>
  <c r="J430" i="10" s="1"/>
  <c r="P432" i="10"/>
  <c r="P430" i="10" s="1"/>
  <c r="V432" i="10"/>
  <c r="I437" i="10"/>
  <c r="O437" i="10"/>
  <c r="O435" i="10" s="1"/>
  <c r="U437" i="10"/>
  <c r="U435" i="10" s="1"/>
  <c r="AA437" i="10"/>
  <c r="AA435" i="10" s="1"/>
  <c r="H442" i="10"/>
  <c r="H440" i="10" s="1"/>
  <c r="N442" i="10"/>
  <c r="T442" i="10"/>
  <c r="Z442" i="10"/>
  <c r="Z440" i="10" s="1"/>
  <c r="G447" i="10"/>
  <c r="G445" i="10" s="1"/>
  <c r="M447" i="10"/>
  <c r="M445" i="10" s="1"/>
  <c r="S447" i="10"/>
  <c r="S445" i="10" s="1"/>
  <c r="Y447" i="10"/>
  <c r="F452" i="10"/>
  <c r="L452" i="10"/>
  <c r="L450" i="10" s="1"/>
  <c r="R452" i="10"/>
  <c r="R450" i="10" s="1"/>
  <c r="X452" i="10"/>
  <c r="X450" i="10" s="1"/>
  <c r="E457" i="10"/>
  <c r="E455" i="10" s="1"/>
  <c r="K457" i="10"/>
  <c r="Q457" i="10"/>
  <c r="W457" i="10"/>
  <c r="W455" i="10" s="1"/>
  <c r="D462" i="10"/>
  <c r="D460" i="10" s="1"/>
  <c r="J462" i="10"/>
  <c r="J460" i="10" s="1"/>
  <c r="P462" i="10"/>
  <c r="P460" i="10" s="1"/>
  <c r="V462" i="10"/>
  <c r="I467" i="10"/>
  <c r="O467" i="10"/>
  <c r="O465" i="10" s="1"/>
  <c r="U467" i="10"/>
  <c r="U465" i="10" s="1"/>
  <c r="AA467" i="10"/>
  <c r="AA465" i="10" s="1"/>
  <c r="H472" i="10"/>
  <c r="H470" i="10" s="1"/>
  <c r="N472" i="10"/>
  <c r="T472" i="10"/>
  <c r="Z472" i="10"/>
  <c r="Z470" i="10" s="1"/>
  <c r="G477" i="10"/>
  <c r="G475" i="10" s="1"/>
  <c r="M477" i="10"/>
  <c r="M475" i="10" s="1"/>
  <c r="S477" i="10"/>
  <c r="S475" i="10" s="1"/>
  <c r="Y477" i="10"/>
  <c r="U531" i="10"/>
  <c r="U529" i="10" s="1"/>
  <c r="AA531" i="10"/>
  <c r="H536" i="10"/>
  <c r="H534" i="10" s="1"/>
  <c r="N536" i="10"/>
  <c r="T536" i="10"/>
  <c r="Z536" i="10"/>
  <c r="Z534" i="10" s="1"/>
  <c r="G541" i="10"/>
  <c r="G539" i="10" s="1"/>
  <c r="M541" i="10"/>
  <c r="S541" i="10"/>
  <c r="S539" i="10" s="1"/>
  <c r="Y541" i="10"/>
  <c r="F546" i="10"/>
  <c r="L546" i="10"/>
  <c r="L544" i="10" s="1"/>
  <c r="R546" i="10"/>
  <c r="R544" i="10" s="1"/>
  <c r="X546" i="10"/>
  <c r="E551" i="10"/>
  <c r="E549" i="10" s="1"/>
  <c r="K551" i="10"/>
  <c r="Q551" i="10"/>
  <c r="W551" i="10"/>
  <c r="W549" i="10" s="1"/>
  <c r="D556" i="10"/>
  <c r="D554" i="10" s="1"/>
  <c r="J556" i="10"/>
  <c r="P556" i="10"/>
  <c r="P554" i="10" s="1"/>
  <c r="V556" i="10"/>
  <c r="I561" i="10"/>
  <c r="O561" i="10"/>
  <c r="O559" i="10" s="1"/>
  <c r="U561" i="10"/>
  <c r="U559" i="10" s="1"/>
  <c r="AA561" i="10"/>
  <c r="H566" i="10"/>
  <c r="H564" i="10" s="1"/>
  <c r="N566" i="10"/>
  <c r="T566" i="10"/>
  <c r="Z566" i="10"/>
  <c r="Z564" i="10" s="1"/>
  <c r="G571" i="10"/>
  <c r="G569" i="10" s="1"/>
  <c r="M571" i="10"/>
  <c r="S571" i="10"/>
  <c r="S569" i="10" s="1"/>
  <c r="Y571" i="10"/>
  <c r="F576" i="10"/>
  <c r="L576" i="10"/>
  <c r="L574" i="10" s="1"/>
  <c r="R576" i="10"/>
  <c r="R574" i="10" s="1"/>
  <c r="X576" i="10"/>
  <c r="E581" i="10"/>
  <c r="E579" i="10" s="1"/>
  <c r="K581" i="10"/>
  <c r="Q581" i="10"/>
  <c r="W581" i="10"/>
  <c r="W579" i="10" s="1"/>
  <c r="D586" i="10"/>
  <c r="D584" i="10" s="1"/>
  <c r="J586" i="10"/>
  <c r="P586" i="10"/>
  <c r="P584" i="10" s="1"/>
  <c r="V586" i="10"/>
  <c r="I591" i="10"/>
  <c r="O591" i="10"/>
  <c r="O589" i="10" s="1"/>
  <c r="U591" i="10"/>
  <c r="U589" i="10" s="1"/>
  <c r="AA591" i="10"/>
  <c r="H596" i="10"/>
  <c r="H594" i="10" s="1"/>
  <c r="N596" i="10"/>
  <c r="T596" i="10"/>
  <c r="Z596" i="10"/>
  <c r="Z594" i="10" s="1"/>
  <c r="G601" i="10"/>
  <c r="G599" i="10" s="1"/>
  <c r="M601" i="10"/>
  <c r="S601" i="10"/>
  <c r="S599" i="10" s="1"/>
  <c r="Y601" i="10"/>
  <c r="F606" i="10"/>
  <c r="L606" i="10"/>
  <c r="L604" i="10" s="1"/>
  <c r="R606" i="10"/>
  <c r="R604" i="10" s="1"/>
  <c r="X606" i="10"/>
  <c r="E611" i="10"/>
  <c r="E609" i="10" s="1"/>
  <c r="K611" i="10"/>
  <c r="Q611" i="10"/>
  <c r="W611" i="10"/>
  <c r="W609" i="10" s="1"/>
  <c r="D616" i="10"/>
  <c r="D614" i="10" s="1"/>
  <c r="J616" i="10"/>
  <c r="P616" i="10"/>
  <c r="P614" i="10" s="1"/>
  <c r="V616" i="10"/>
  <c r="I621" i="10"/>
  <c r="O621" i="10"/>
  <c r="O619" i="10" s="1"/>
  <c r="U621" i="10"/>
  <c r="U619" i="10" s="1"/>
  <c r="AA621" i="10"/>
  <c r="H626" i="10"/>
  <c r="H624" i="10" s="1"/>
  <c r="N626" i="10"/>
  <c r="T626" i="10"/>
  <c r="Z626" i="10"/>
  <c r="Z624" i="10" s="1"/>
  <c r="G631" i="10"/>
  <c r="G629" i="10" s="1"/>
  <c r="M631" i="10"/>
  <c r="S631" i="10"/>
  <c r="S629" i="10" s="1"/>
  <c r="Y631" i="10"/>
  <c r="F636" i="10"/>
  <c r="L636" i="10"/>
  <c r="L634" i="10" s="1"/>
  <c r="R636" i="10"/>
  <c r="R634" i="10" s="1"/>
  <c r="X636" i="10"/>
  <c r="G39" i="11"/>
  <c r="P39" i="11"/>
  <c r="Y39" i="11"/>
  <c r="Y37" i="11" s="1"/>
  <c r="F44" i="11"/>
  <c r="O44" i="11"/>
  <c r="X44" i="11"/>
  <c r="I46" i="11"/>
  <c r="R46" i="11"/>
  <c r="AA46" i="11"/>
  <c r="D49" i="11"/>
  <c r="M49" i="11"/>
  <c r="W49" i="11"/>
  <c r="K51" i="11"/>
  <c r="Z51" i="11"/>
  <c r="J54" i="11"/>
  <c r="D56" i="11"/>
  <c r="V56" i="11"/>
  <c r="I59" i="11"/>
  <c r="AA59" i="11"/>
  <c r="U61" i="11"/>
  <c r="E64" i="11"/>
  <c r="W64" i="11"/>
  <c r="Q66" i="11"/>
  <c r="S69" i="11"/>
  <c r="Y71" i="11"/>
  <c r="F74" i="11"/>
  <c r="F72" i="11" s="1"/>
  <c r="R76" i="11"/>
  <c r="K81" i="11"/>
  <c r="D86" i="11"/>
  <c r="AA89" i="11"/>
  <c r="T94" i="11"/>
  <c r="T92" i="11" s="1"/>
  <c r="M99" i="11"/>
  <c r="M97" i="11" s="1"/>
  <c r="Y101" i="11"/>
  <c r="F104" i="11"/>
  <c r="R106" i="11"/>
  <c r="K111" i="11"/>
  <c r="D116" i="11"/>
  <c r="AA119" i="11"/>
  <c r="AA117" i="11" s="1"/>
  <c r="T124" i="11"/>
  <c r="T122" i="11" s="1"/>
  <c r="D253" i="10"/>
  <c r="D251" i="10" s="1"/>
  <c r="J253" i="10"/>
  <c r="P253" i="10"/>
  <c r="P251" i="10" s="1"/>
  <c r="V253" i="10"/>
  <c r="V251" i="10" s="1"/>
  <c r="I258" i="10"/>
  <c r="I256" i="10" s="1"/>
  <c r="O258" i="10"/>
  <c r="U258" i="10"/>
  <c r="U256" i="10" s="1"/>
  <c r="AA258" i="10"/>
  <c r="H263" i="10"/>
  <c r="H261" i="10" s="1"/>
  <c r="N263" i="10"/>
  <c r="N261" i="10" s="1"/>
  <c r="T263" i="10"/>
  <c r="T261" i="10" s="1"/>
  <c r="Z263" i="10"/>
  <c r="G268" i="10"/>
  <c r="G266" i="10" s="1"/>
  <c r="M268" i="10"/>
  <c r="S268" i="10"/>
  <c r="S266" i="10" s="1"/>
  <c r="Y268" i="10"/>
  <c r="Y266" i="10" s="1"/>
  <c r="F273" i="10"/>
  <c r="F271" i="10" s="1"/>
  <c r="L273" i="10"/>
  <c r="R273" i="10"/>
  <c r="R271" i="10" s="1"/>
  <c r="X273" i="10"/>
  <c r="E278" i="10"/>
  <c r="E276" i="10" s="1"/>
  <c r="K278" i="10"/>
  <c r="K276" i="10" s="1"/>
  <c r="Q278" i="10"/>
  <c r="Q276" i="10" s="1"/>
  <c r="W278" i="10"/>
  <c r="D283" i="10"/>
  <c r="D281" i="10" s="1"/>
  <c r="J283" i="10"/>
  <c r="P283" i="10"/>
  <c r="P281" i="10" s="1"/>
  <c r="V283" i="10"/>
  <c r="V281" i="10" s="1"/>
  <c r="I288" i="10"/>
  <c r="I286" i="10" s="1"/>
  <c r="O288" i="10"/>
  <c r="U288" i="10"/>
  <c r="U286" i="10" s="1"/>
  <c r="AA288" i="10"/>
  <c r="H293" i="10"/>
  <c r="H291" i="10" s="1"/>
  <c r="N293" i="10"/>
  <c r="N291" i="10" s="1"/>
  <c r="T293" i="10"/>
  <c r="T291" i="10" s="1"/>
  <c r="Z293" i="10"/>
  <c r="G298" i="10"/>
  <c r="G296" i="10" s="1"/>
  <c r="M298" i="10"/>
  <c r="S298" i="10"/>
  <c r="S296" i="10" s="1"/>
  <c r="Y298" i="10"/>
  <c r="Y296" i="10" s="1"/>
  <c r="F303" i="10"/>
  <c r="F301" i="10" s="1"/>
  <c r="L303" i="10"/>
  <c r="R303" i="10"/>
  <c r="R301" i="10" s="1"/>
  <c r="X303" i="10"/>
  <c r="E308" i="10"/>
  <c r="E306" i="10" s="1"/>
  <c r="K308" i="10"/>
  <c r="K306" i="10" s="1"/>
  <c r="Q308" i="10"/>
  <c r="Q306" i="10" s="1"/>
  <c r="W308" i="10"/>
  <c r="D313" i="10"/>
  <c r="D311" i="10" s="1"/>
  <c r="J313" i="10"/>
  <c r="P313" i="10"/>
  <c r="P311" i="10" s="1"/>
  <c r="V313" i="10"/>
  <c r="V311" i="10" s="1"/>
  <c r="I318" i="10"/>
  <c r="I316" i="10" s="1"/>
  <c r="O318" i="10"/>
  <c r="U318" i="10"/>
  <c r="U316" i="10" s="1"/>
  <c r="AA318" i="10"/>
  <c r="O382" i="10"/>
  <c r="U382" i="10"/>
  <c r="U380" i="10" s="1"/>
  <c r="AA382" i="10"/>
  <c r="H387" i="10"/>
  <c r="N387" i="10"/>
  <c r="N385" i="10" s="1"/>
  <c r="T387" i="10"/>
  <c r="T385" i="10" s="1"/>
  <c r="Z387" i="10"/>
  <c r="G392" i="10"/>
  <c r="G390" i="10" s="1"/>
  <c r="M392" i="10"/>
  <c r="S392" i="10"/>
  <c r="Y392" i="10"/>
  <c r="Y390" i="10" s="1"/>
  <c r="F397" i="10"/>
  <c r="F395" i="10" s="1"/>
  <c r="L397" i="10"/>
  <c r="R397" i="10"/>
  <c r="R395" i="10" s="1"/>
  <c r="X397" i="10"/>
  <c r="E402" i="10"/>
  <c r="K402" i="10"/>
  <c r="K400" i="10" s="1"/>
  <c r="Q402" i="10"/>
  <c r="Q400" i="10" s="1"/>
  <c r="W402" i="10"/>
  <c r="D407" i="10"/>
  <c r="D405" i="10" s="1"/>
  <c r="J407" i="10"/>
  <c r="P407" i="10"/>
  <c r="V407" i="10"/>
  <c r="V405" i="10" s="1"/>
  <c r="I412" i="10"/>
  <c r="I410" i="10" s="1"/>
  <c r="O412" i="10"/>
  <c r="U412" i="10"/>
  <c r="U410" i="10" s="1"/>
  <c r="AA412" i="10"/>
  <c r="H417" i="10"/>
  <c r="N417" i="10"/>
  <c r="N415" i="10" s="1"/>
  <c r="T417" i="10"/>
  <c r="T415" i="10" s="1"/>
  <c r="Z417" i="10"/>
  <c r="G422" i="10"/>
  <c r="G420" i="10" s="1"/>
  <c r="M422" i="10"/>
  <c r="S422" i="10"/>
  <c r="Y422" i="10"/>
  <c r="Y420" i="10" s="1"/>
  <c r="F427" i="10"/>
  <c r="F425" i="10" s="1"/>
  <c r="L427" i="10"/>
  <c r="R427" i="10"/>
  <c r="R425" i="10" s="1"/>
  <c r="X427" i="10"/>
  <c r="E432" i="10"/>
  <c r="K432" i="10"/>
  <c r="K430" i="10" s="1"/>
  <c r="Q432" i="10"/>
  <c r="Q430" i="10" s="1"/>
  <c r="W432" i="10"/>
  <c r="D437" i="10"/>
  <c r="D435" i="10" s="1"/>
  <c r="J437" i="10"/>
  <c r="P437" i="10"/>
  <c r="V437" i="10"/>
  <c r="V435" i="10" s="1"/>
  <c r="I442" i="10"/>
  <c r="I440" i="10" s="1"/>
  <c r="O442" i="10"/>
  <c r="U442" i="10"/>
  <c r="U440" i="10" s="1"/>
  <c r="AA442" i="10"/>
  <c r="H447" i="10"/>
  <c r="N447" i="10"/>
  <c r="N445" i="10" s="1"/>
  <c r="T447" i="10"/>
  <c r="T445" i="10" s="1"/>
  <c r="Z447" i="10"/>
  <c r="G452" i="10"/>
  <c r="G450" i="10" s="1"/>
  <c r="M452" i="10"/>
  <c r="S452" i="10"/>
  <c r="Y452" i="10"/>
  <c r="Y450" i="10" s="1"/>
  <c r="F457" i="10"/>
  <c r="F455" i="10" s="1"/>
  <c r="L457" i="10"/>
  <c r="R457" i="10"/>
  <c r="R455" i="10" s="1"/>
  <c r="X457" i="10"/>
  <c r="E462" i="10"/>
  <c r="K462" i="10"/>
  <c r="K460" i="10" s="1"/>
  <c r="Q462" i="10"/>
  <c r="Q460" i="10" s="1"/>
  <c r="W462" i="10"/>
  <c r="D467" i="10"/>
  <c r="D465" i="10" s="1"/>
  <c r="J467" i="10"/>
  <c r="P467" i="10"/>
  <c r="V467" i="10"/>
  <c r="V465" i="10" s="1"/>
  <c r="I472" i="10"/>
  <c r="I470" i="10" s="1"/>
  <c r="O472" i="10"/>
  <c r="U472" i="10"/>
  <c r="U470" i="10" s="1"/>
  <c r="AA472" i="10"/>
  <c r="H477" i="10"/>
  <c r="N477" i="10"/>
  <c r="N475" i="10" s="1"/>
  <c r="T477" i="10"/>
  <c r="T475" i="10" s="1"/>
  <c r="Z477" i="10"/>
  <c r="F491" i="10"/>
  <c r="F489" i="10" s="1"/>
  <c r="L491" i="10"/>
  <c r="R491" i="10"/>
  <c r="R489" i="10" s="1"/>
  <c r="X491" i="10"/>
  <c r="E496" i="10"/>
  <c r="K496" i="10"/>
  <c r="K494" i="10" s="1"/>
  <c r="Q496" i="10"/>
  <c r="Q494" i="10" s="1"/>
  <c r="W496" i="10"/>
  <c r="D501" i="10"/>
  <c r="D499" i="10" s="1"/>
  <c r="J501" i="10"/>
  <c r="P501" i="10"/>
  <c r="V501" i="10"/>
  <c r="V499" i="10" s="1"/>
  <c r="I506" i="10"/>
  <c r="I504" i="10" s="1"/>
  <c r="O506" i="10"/>
  <c r="U506" i="10"/>
  <c r="U504" i="10" s="1"/>
  <c r="AA506" i="10"/>
  <c r="H511" i="10"/>
  <c r="N511" i="10"/>
  <c r="N509" i="10" s="1"/>
  <c r="T511" i="10"/>
  <c r="T509" i="10" s="1"/>
  <c r="Z511" i="10"/>
  <c r="G516" i="10"/>
  <c r="G514" i="10" s="1"/>
  <c r="M516" i="10"/>
  <c r="S516" i="10"/>
  <c r="Y516" i="10"/>
  <c r="Y514" i="10" s="1"/>
  <c r="F521" i="10"/>
  <c r="F519" i="10" s="1"/>
  <c r="L521" i="10"/>
  <c r="R521" i="10"/>
  <c r="R519" i="10" s="1"/>
  <c r="X521" i="10"/>
  <c r="E526" i="10"/>
  <c r="K526" i="10"/>
  <c r="K524" i="10" s="1"/>
  <c r="Q526" i="10"/>
  <c r="Q524" i="10" s="1"/>
  <c r="W526" i="10"/>
  <c r="D531" i="10"/>
  <c r="D529" i="10" s="1"/>
  <c r="J531" i="10"/>
  <c r="P531" i="10"/>
  <c r="V531" i="10"/>
  <c r="V529" i="10" s="1"/>
  <c r="I536" i="10"/>
  <c r="I534" i="10" s="1"/>
  <c r="O536" i="10"/>
  <c r="U536" i="10"/>
  <c r="U534" i="10" s="1"/>
  <c r="AA536" i="10"/>
  <c r="H541" i="10"/>
  <c r="N541" i="10"/>
  <c r="N539" i="10" s="1"/>
  <c r="T541" i="10"/>
  <c r="T539" i="10" s="1"/>
  <c r="Z541" i="10"/>
  <c r="G546" i="10"/>
  <c r="G544" i="10" s="1"/>
  <c r="M546" i="10"/>
  <c r="S546" i="10"/>
  <c r="Y546" i="10"/>
  <c r="Y544" i="10" s="1"/>
  <c r="F551" i="10"/>
  <c r="F549" i="10" s="1"/>
  <c r="L551" i="10"/>
  <c r="R551" i="10"/>
  <c r="R549" i="10" s="1"/>
  <c r="X551" i="10"/>
  <c r="E556" i="10"/>
  <c r="K556" i="10"/>
  <c r="K554" i="10" s="1"/>
  <c r="Q556" i="10"/>
  <c r="Q554" i="10" s="1"/>
  <c r="W556" i="10"/>
  <c r="D561" i="10"/>
  <c r="D559" i="10" s="1"/>
  <c r="J561" i="10"/>
  <c r="P561" i="10"/>
  <c r="V561" i="10"/>
  <c r="V559" i="10" s="1"/>
  <c r="I566" i="10"/>
  <c r="I564" i="10" s="1"/>
  <c r="O566" i="10"/>
  <c r="U566" i="10"/>
  <c r="U564" i="10" s="1"/>
  <c r="AA566" i="10"/>
  <c r="H571" i="10"/>
  <c r="N571" i="10"/>
  <c r="N569" i="10" s="1"/>
  <c r="T571" i="10"/>
  <c r="T569" i="10" s="1"/>
  <c r="Z571" i="10"/>
  <c r="G576" i="10"/>
  <c r="G574" i="10" s="1"/>
  <c r="M576" i="10"/>
  <c r="S576" i="10"/>
  <c r="Y576" i="10"/>
  <c r="Y574" i="10" s="1"/>
  <c r="F581" i="10"/>
  <c r="F579" i="10" s="1"/>
  <c r="L581" i="10"/>
  <c r="R581" i="10"/>
  <c r="R579" i="10" s="1"/>
  <c r="X581" i="10"/>
  <c r="E586" i="10"/>
  <c r="K586" i="10"/>
  <c r="K584" i="10" s="1"/>
  <c r="Q586" i="10"/>
  <c r="Q584" i="10" s="1"/>
  <c r="W586" i="10"/>
  <c r="D591" i="10"/>
  <c r="D589" i="10" s="1"/>
  <c r="J591" i="10"/>
  <c r="P591" i="10"/>
  <c r="V591" i="10"/>
  <c r="V589" i="10" s="1"/>
  <c r="I596" i="10"/>
  <c r="I594" i="10" s="1"/>
  <c r="O596" i="10"/>
  <c r="U596" i="10"/>
  <c r="U594" i="10" s="1"/>
  <c r="AA596" i="10"/>
  <c r="H601" i="10"/>
  <c r="N601" i="10"/>
  <c r="N599" i="10" s="1"/>
  <c r="T601" i="10"/>
  <c r="T599" i="10" s="1"/>
  <c r="Z601" i="10"/>
  <c r="G606" i="10"/>
  <c r="G604" i="10" s="1"/>
  <c r="M606" i="10"/>
  <c r="S606" i="10"/>
  <c r="Y606" i="10"/>
  <c r="Y604" i="10" s="1"/>
  <c r="F611" i="10"/>
  <c r="F609" i="10" s="1"/>
  <c r="L611" i="10"/>
  <c r="R611" i="10"/>
  <c r="R609" i="10" s="1"/>
  <c r="X611" i="10"/>
  <c r="E616" i="10"/>
  <c r="K616" i="10"/>
  <c r="K614" i="10" s="1"/>
  <c r="Q616" i="10"/>
  <c r="Q614" i="10" s="1"/>
  <c r="W616" i="10"/>
  <c r="D621" i="10"/>
  <c r="D619" i="10" s="1"/>
  <c r="J621" i="10"/>
  <c r="P621" i="10"/>
  <c r="V621" i="10"/>
  <c r="V619" i="10" s="1"/>
  <c r="I626" i="10"/>
  <c r="I624" i="10" s="1"/>
  <c r="O626" i="10"/>
  <c r="U626" i="10"/>
  <c r="U624" i="10" s="1"/>
  <c r="AA626" i="10"/>
  <c r="H631" i="10"/>
  <c r="N631" i="10"/>
  <c r="N629" i="10" s="1"/>
  <c r="T631" i="10"/>
  <c r="T629" i="10" s="1"/>
  <c r="Z631" i="10"/>
  <c r="G636" i="10"/>
  <c r="G634" i="10" s="1"/>
  <c r="M636" i="10"/>
  <c r="S636" i="10"/>
  <c r="Y636" i="10"/>
  <c r="Y634" i="10" s="1"/>
  <c r="G9" i="11"/>
  <c r="M9" i="11"/>
  <c r="S9" i="11"/>
  <c r="S7" i="11" s="1"/>
  <c r="Y9" i="11"/>
  <c r="Y7" i="11" s="1"/>
  <c r="G11" i="11"/>
  <c r="M11" i="11"/>
  <c r="S11" i="11"/>
  <c r="Y11" i="11"/>
  <c r="F14" i="11"/>
  <c r="F12" i="11" s="1"/>
  <c r="L14" i="11"/>
  <c r="L12" i="11" s="1"/>
  <c r="R14" i="11"/>
  <c r="X14" i="11"/>
  <c r="F16" i="11"/>
  <c r="L16" i="11"/>
  <c r="R16" i="11"/>
  <c r="X16" i="11"/>
  <c r="E19" i="11"/>
  <c r="K19" i="11"/>
  <c r="Q19" i="11"/>
  <c r="W19" i="11"/>
  <c r="E21" i="11"/>
  <c r="K21" i="11"/>
  <c r="Q21" i="11"/>
  <c r="W21" i="11"/>
  <c r="D24" i="11"/>
  <c r="D22" i="11" s="1"/>
  <c r="J24" i="11"/>
  <c r="P24" i="11"/>
  <c r="P22" i="11" s="1"/>
  <c r="V24" i="11"/>
  <c r="F26" i="11"/>
  <c r="M26" i="11"/>
  <c r="T26" i="11"/>
  <c r="AA26" i="11"/>
  <c r="G29" i="11"/>
  <c r="G27" i="11" s="1"/>
  <c r="N29" i="11"/>
  <c r="N27" i="11" s="1"/>
  <c r="U29" i="11"/>
  <c r="F31" i="11"/>
  <c r="F27" i="11" s="1"/>
  <c r="O31" i="11"/>
  <c r="X31" i="11"/>
  <c r="J34" i="11"/>
  <c r="S34" i="11"/>
  <c r="S32" i="11" s="1"/>
  <c r="D36" i="11"/>
  <c r="M36" i="11"/>
  <c r="V36" i="11"/>
  <c r="I39" i="11"/>
  <c r="R39" i="11"/>
  <c r="AA39" i="11"/>
  <c r="AA37" i="11" s="1"/>
  <c r="L41" i="11"/>
  <c r="U41" i="11"/>
  <c r="H44" i="11"/>
  <c r="Q44" i="11"/>
  <c r="Z44" i="11"/>
  <c r="Z42" i="11" s="1"/>
  <c r="K46" i="11"/>
  <c r="T46" i="11"/>
  <c r="E49" i="11"/>
  <c r="N49" i="11"/>
  <c r="Z49" i="11"/>
  <c r="Z47" i="11" s="1"/>
  <c r="N51" i="11"/>
  <c r="M54" i="11"/>
  <c r="G56" i="11"/>
  <c r="Y56" i="11"/>
  <c r="L59" i="11"/>
  <c r="F61" i="11"/>
  <c r="X61" i="11"/>
  <c r="H64" i="11"/>
  <c r="Z64" i="11"/>
  <c r="T66" i="11"/>
  <c r="D69" i="11"/>
  <c r="V69" i="11"/>
  <c r="V67" i="11" s="1"/>
  <c r="L74" i="11"/>
  <c r="L72" i="11" s="1"/>
  <c r="X76" i="11"/>
  <c r="E79" i="11"/>
  <c r="E77" i="11" s="1"/>
  <c r="Q81" i="11"/>
  <c r="J86" i="11"/>
  <c r="I91" i="11"/>
  <c r="Z94" i="11"/>
  <c r="Z92" i="11" s="1"/>
  <c r="S99" i="11"/>
  <c r="L104" i="11"/>
  <c r="X106" i="11"/>
  <c r="E109" i="11"/>
  <c r="E107" i="11" s="1"/>
  <c r="Q111" i="11"/>
  <c r="J116" i="11"/>
  <c r="I121" i="11"/>
  <c r="Z124" i="11"/>
  <c r="Z122" i="11" s="1"/>
  <c r="Z316" i="11"/>
  <c r="J168" i="10"/>
  <c r="J166" i="10" s="1"/>
  <c r="P168" i="10"/>
  <c r="P166" i="10" s="1"/>
  <c r="V168" i="10"/>
  <c r="I173" i="10"/>
  <c r="I171" i="10" s="1"/>
  <c r="O173" i="10"/>
  <c r="U173" i="10"/>
  <c r="U171" i="10" s="1"/>
  <c r="AA173" i="10"/>
  <c r="AA171" i="10" s="1"/>
  <c r="H178" i="10"/>
  <c r="H176" i="10" s="1"/>
  <c r="N178" i="10"/>
  <c r="T178" i="10"/>
  <c r="T176" i="10" s="1"/>
  <c r="Z178" i="10"/>
  <c r="G183" i="10"/>
  <c r="G181" i="10" s="1"/>
  <c r="M183" i="10"/>
  <c r="M181" i="10" s="1"/>
  <c r="S183" i="10"/>
  <c r="S181" i="10" s="1"/>
  <c r="Y183" i="10"/>
  <c r="F188" i="10"/>
  <c r="F186" i="10" s="1"/>
  <c r="L188" i="10"/>
  <c r="R188" i="10"/>
  <c r="R186" i="10" s="1"/>
  <c r="X188" i="10"/>
  <c r="X186" i="10" s="1"/>
  <c r="E193" i="10"/>
  <c r="E191" i="10" s="1"/>
  <c r="K193" i="10"/>
  <c r="Q193" i="10"/>
  <c r="Q191" i="10" s="1"/>
  <c r="W193" i="10"/>
  <c r="D198" i="10"/>
  <c r="D196" i="10" s="1"/>
  <c r="J198" i="10"/>
  <c r="J196" i="10" s="1"/>
  <c r="P198" i="10"/>
  <c r="P196" i="10" s="1"/>
  <c r="V198" i="10"/>
  <c r="I203" i="10"/>
  <c r="I201" i="10" s="1"/>
  <c r="O203" i="10"/>
  <c r="U203" i="10"/>
  <c r="U201" i="10" s="1"/>
  <c r="AA203" i="10"/>
  <c r="AA201" i="10" s="1"/>
  <c r="H208" i="10"/>
  <c r="H206" i="10" s="1"/>
  <c r="N208" i="10"/>
  <c r="T208" i="10"/>
  <c r="T206" i="10" s="1"/>
  <c r="Z208" i="10"/>
  <c r="G213" i="10"/>
  <c r="G211" i="10" s="1"/>
  <c r="M213" i="10"/>
  <c r="M211" i="10" s="1"/>
  <c r="S213" i="10"/>
  <c r="S211" i="10" s="1"/>
  <c r="Y213" i="10"/>
  <c r="F218" i="10"/>
  <c r="F216" i="10" s="1"/>
  <c r="L218" i="10"/>
  <c r="R218" i="10"/>
  <c r="R216" i="10" s="1"/>
  <c r="X218" i="10"/>
  <c r="X216" i="10" s="1"/>
  <c r="E223" i="10"/>
  <c r="E221" i="10" s="1"/>
  <c r="K223" i="10"/>
  <c r="Q223" i="10"/>
  <c r="Q221" i="10" s="1"/>
  <c r="W223" i="10"/>
  <c r="D228" i="10"/>
  <c r="D226" i="10" s="1"/>
  <c r="J228" i="10"/>
  <c r="J226" i="10" s="1"/>
  <c r="P228" i="10"/>
  <c r="P226" i="10" s="1"/>
  <c r="V228" i="10"/>
  <c r="I233" i="10"/>
  <c r="I231" i="10" s="1"/>
  <c r="O233" i="10"/>
  <c r="U233" i="10"/>
  <c r="U231" i="10" s="1"/>
  <c r="AA233" i="10"/>
  <c r="AA231" i="10" s="1"/>
  <c r="H238" i="10"/>
  <c r="H236" i="10" s="1"/>
  <c r="N238" i="10"/>
  <c r="T238" i="10"/>
  <c r="T236" i="10" s="1"/>
  <c r="Z238" i="10"/>
  <c r="G243" i="10"/>
  <c r="G241" i="10" s="1"/>
  <c r="M243" i="10"/>
  <c r="M241" i="10" s="1"/>
  <c r="S243" i="10"/>
  <c r="S241" i="10" s="1"/>
  <c r="Y243" i="10"/>
  <c r="F248" i="10"/>
  <c r="F246" i="10" s="1"/>
  <c r="L248" i="10"/>
  <c r="R248" i="10"/>
  <c r="R246" i="10" s="1"/>
  <c r="X248" i="10"/>
  <c r="X246" i="10" s="1"/>
  <c r="E253" i="10"/>
  <c r="E251" i="10" s="1"/>
  <c r="K253" i="10"/>
  <c r="Q253" i="10"/>
  <c r="Q251" i="10" s="1"/>
  <c r="W253" i="10"/>
  <c r="D258" i="10"/>
  <c r="D256" i="10" s="1"/>
  <c r="J258" i="10"/>
  <c r="J256" i="10" s="1"/>
  <c r="P258" i="10"/>
  <c r="P256" i="10" s="1"/>
  <c r="V258" i="10"/>
  <c r="I263" i="10"/>
  <c r="I261" i="10" s="1"/>
  <c r="O263" i="10"/>
  <c r="U263" i="10"/>
  <c r="U261" i="10" s="1"/>
  <c r="AA263" i="10"/>
  <c r="AA261" i="10" s="1"/>
  <c r="H268" i="10"/>
  <c r="H266" i="10" s="1"/>
  <c r="N268" i="10"/>
  <c r="T268" i="10"/>
  <c r="T266" i="10" s="1"/>
  <c r="Z268" i="10"/>
  <c r="G273" i="10"/>
  <c r="G271" i="10" s="1"/>
  <c r="M273" i="10"/>
  <c r="M271" i="10" s="1"/>
  <c r="S273" i="10"/>
  <c r="S271" i="10" s="1"/>
  <c r="Y273" i="10"/>
  <c r="F278" i="10"/>
  <c r="F276" i="10" s="1"/>
  <c r="L278" i="10"/>
  <c r="R278" i="10"/>
  <c r="R276" i="10" s="1"/>
  <c r="X278" i="10"/>
  <c r="X276" i="10" s="1"/>
  <c r="E283" i="10"/>
  <c r="E281" i="10" s="1"/>
  <c r="K283" i="10"/>
  <c r="Q283" i="10"/>
  <c r="Q281" i="10" s="1"/>
  <c r="W283" i="10"/>
  <c r="D288" i="10"/>
  <c r="D286" i="10" s="1"/>
  <c r="J288" i="10"/>
  <c r="J286" i="10" s="1"/>
  <c r="P288" i="10"/>
  <c r="P286" i="10" s="1"/>
  <c r="V288" i="10"/>
  <c r="I293" i="10"/>
  <c r="I291" i="10" s="1"/>
  <c r="O293" i="10"/>
  <c r="U293" i="10"/>
  <c r="U291" i="10" s="1"/>
  <c r="AA293" i="10"/>
  <c r="AA291" i="10" s="1"/>
  <c r="H298" i="10"/>
  <c r="H296" i="10" s="1"/>
  <c r="N298" i="10"/>
  <c r="T298" i="10"/>
  <c r="T296" i="10" s="1"/>
  <c r="Z298" i="10"/>
  <c r="G303" i="10"/>
  <c r="G301" i="10" s="1"/>
  <c r="M303" i="10"/>
  <c r="M301" i="10" s="1"/>
  <c r="S303" i="10"/>
  <c r="S301" i="10" s="1"/>
  <c r="Y303" i="10"/>
  <c r="F308" i="10"/>
  <c r="F306" i="10" s="1"/>
  <c r="L308" i="10"/>
  <c r="R308" i="10"/>
  <c r="R306" i="10" s="1"/>
  <c r="X308" i="10"/>
  <c r="X306" i="10" s="1"/>
  <c r="E313" i="10"/>
  <c r="E311" i="10" s="1"/>
  <c r="K313" i="10"/>
  <c r="Q313" i="10"/>
  <c r="Q311" i="10" s="1"/>
  <c r="W313" i="10"/>
  <c r="D318" i="10"/>
  <c r="D316" i="10" s="1"/>
  <c r="J318" i="10"/>
  <c r="J316" i="10" s="1"/>
  <c r="P318" i="10"/>
  <c r="P316" i="10" s="1"/>
  <c r="V318" i="10"/>
  <c r="I327" i="10"/>
  <c r="I325" i="10" s="1"/>
  <c r="O327" i="10"/>
  <c r="U327" i="10"/>
  <c r="U325" i="10" s="1"/>
  <c r="AA327" i="10"/>
  <c r="AA325" i="10" s="1"/>
  <c r="H332" i="10"/>
  <c r="H330" i="10" s="1"/>
  <c r="N332" i="10"/>
  <c r="T332" i="10"/>
  <c r="T330" i="10" s="1"/>
  <c r="Z332" i="10"/>
  <c r="G337" i="10"/>
  <c r="G335" i="10" s="1"/>
  <c r="M337" i="10"/>
  <c r="M335" i="10" s="1"/>
  <c r="S337" i="10"/>
  <c r="S335" i="10" s="1"/>
  <c r="Y337" i="10"/>
  <c r="F342" i="10"/>
  <c r="F340" i="10" s="1"/>
  <c r="L342" i="10"/>
  <c r="R342" i="10"/>
  <c r="R340" i="10" s="1"/>
  <c r="X342" i="10"/>
  <c r="X340" i="10" s="1"/>
  <c r="E347" i="10"/>
  <c r="E345" i="10" s="1"/>
  <c r="K347" i="10"/>
  <c r="Q347" i="10"/>
  <c r="Q345" i="10" s="1"/>
  <c r="W347" i="10"/>
  <c r="D352" i="10"/>
  <c r="D350" i="10" s="1"/>
  <c r="J352" i="10"/>
  <c r="J350" i="10" s="1"/>
  <c r="P352" i="10"/>
  <c r="P350" i="10" s="1"/>
  <c r="V352" i="10"/>
  <c r="I357" i="10"/>
  <c r="I355" i="10" s="1"/>
  <c r="O357" i="10"/>
  <c r="U357" i="10"/>
  <c r="U355" i="10" s="1"/>
  <c r="AA357" i="10"/>
  <c r="AA355" i="10" s="1"/>
  <c r="H362" i="10"/>
  <c r="H360" i="10" s="1"/>
  <c r="N362" i="10"/>
  <c r="T362" i="10"/>
  <c r="T360" i="10" s="1"/>
  <c r="Z362" i="10"/>
  <c r="G367" i="10"/>
  <c r="G365" i="10" s="1"/>
  <c r="M367" i="10"/>
  <c r="M365" i="10" s="1"/>
  <c r="S367" i="10"/>
  <c r="S365" i="10" s="1"/>
  <c r="Y367" i="10"/>
  <c r="F372" i="10"/>
  <c r="F370" i="10" s="1"/>
  <c r="L372" i="10"/>
  <c r="R372" i="10"/>
  <c r="R370" i="10" s="1"/>
  <c r="X372" i="10"/>
  <c r="X370" i="10" s="1"/>
  <c r="E377" i="10"/>
  <c r="E375" i="10" s="1"/>
  <c r="K377" i="10"/>
  <c r="Q377" i="10"/>
  <c r="Q375" i="10" s="1"/>
  <c r="W377" i="10"/>
  <c r="D382" i="10"/>
  <c r="D380" i="10" s="1"/>
  <c r="J382" i="10"/>
  <c r="J380" i="10" s="1"/>
  <c r="P382" i="10"/>
  <c r="P380" i="10" s="1"/>
  <c r="V382" i="10"/>
  <c r="I387" i="10"/>
  <c r="I385" i="10" s="1"/>
  <c r="O387" i="10"/>
  <c r="U387" i="10"/>
  <c r="U385" i="10" s="1"/>
  <c r="AA387" i="10"/>
  <c r="AA385" i="10" s="1"/>
  <c r="H392" i="10"/>
  <c r="H390" i="10" s="1"/>
  <c r="N392" i="10"/>
  <c r="T392" i="10"/>
  <c r="T390" i="10" s="1"/>
  <c r="Z392" i="10"/>
  <c r="G397" i="10"/>
  <c r="G395" i="10" s="1"/>
  <c r="M397" i="10"/>
  <c r="M395" i="10" s="1"/>
  <c r="S397" i="10"/>
  <c r="S395" i="10" s="1"/>
  <c r="Y397" i="10"/>
  <c r="F402" i="10"/>
  <c r="F400" i="10" s="1"/>
  <c r="L402" i="10"/>
  <c r="R402" i="10"/>
  <c r="R400" i="10" s="1"/>
  <c r="X402" i="10"/>
  <c r="X400" i="10" s="1"/>
  <c r="E407" i="10"/>
  <c r="E405" i="10" s="1"/>
  <c r="K407" i="10"/>
  <c r="Q407" i="10"/>
  <c r="Q405" i="10" s="1"/>
  <c r="W407" i="10"/>
  <c r="D412" i="10"/>
  <c r="D410" i="10" s="1"/>
  <c r="J412" i="10"/>
  <c r="J410" i="10" s="1"/>
  <c r="P412" i="10"/>
  <c r="P410" i="10" s="1"/>
  <c r="V412" i="10"/>
  <c r="I417" i="10"/>
  <c r="I415" i="10" s="1"/>
  <c r="O417" i="10"/>
  <c r="U417" i="10"/>
  <c r="U415" i="10" s="1"/>
  <c r="AA417" i="10"/>
  <c r="AA415" i="10" s="1"/>
  <c r="H422" i="10"/>
  <c r="H420" i="10" s="1"/>
  <c r="N422" i="10"/>
  <c r="T422" i="10"/>
  <c r="T420" i="10" s="1"/>
  <c r="Z422" i="10"/>
  <c r="G427" i="10"/>
  <c r="G425" i="10" s="1"/>
  <c r="M427" i="10"/>
  <c r="M425" i="10" s="1"/>
  <c r="S427" i="10"/>
  <c r="S425" i="10" s="1"/>
  <c r="Y427" i="10"/>
  <c r="F432" i="10"/>
  <c r="F430" i="10" s="1"/>
  <c r="L432" i="10"/>
  <c r="R432" i="10"/>
  <c r="R430" i="10" s="1"/>
  <c r="X432" i="10"/>
  <c r="X430" i="10" s="1"/>
  <c r="E437" i="10"/>
  <c r="E435" i="10" s="1"/>
  <c r="K437" i="10"/>
  <c r="Q437" i="10"/>
  <c r="Q435" i="10" s="1"/>
  <c r="W437" i="10"/>
  <c r="D442" i="10"/>
  <c r="D440" i="10" s="1"/>
  <c r="J442" i="10"/>
  <c r="J440" i="10" s="1"/>
  <c r="P442" i="10"/>
  <c r="P440" i="10" s="1"/>
  <c r="V442" i="10"/>
  <c r="I447" i="10"/>
  <c r="I445" i="10" s="1"/>
  <c r="O447" i="10"/>
  <c r="U447" i="10"/>
  <c r="U445" i="10" s="1"/>
  <c r="AA447" i="10"/>
  <c r="AA445" i="10" s="1"/>
  <c r="H452" i="10"/>
  <c r="H450" i="10" s="1"/>
  <c r="N452" i="10"/>
  <c r="T452" i="10"/>
  <c r="T450" i="10" s="1"/>
  <c r="Z452" i="10"/>
  <c r="G457" i="10"/>
  <c r="G455" i="10" s="1"/>
  <c r="M457" i="10"/>
  <c r="M455" i="10" s="1"/>
  <c r="S457" i="10"/>
  <c r="S455" i="10" s="1"/>
  <c r="Y457" i="10"/>
  <c r="F462" i="10"/>
  <c r="F460" i="10" s="1"/>
  <c r="L462" i="10"/>
  <c r="R462" i="10"/>
  <c r="R460" i="10" s="1"/>
  <c r="X462" i="10"/>
  <c r="X460" i="10" s="1"/>
  <c r="E467" i="10"/>
  <c r="E465" i="10" s="1"/>
  <c r="K467" i="10"/>
  <c r="Q467" i="10"/>
  <c r="Q465" i="10" s="1"/>
  <c r="W467" i="10"/>
  <c r="D472" i="10"/>
  <c r="D470" i="10" s="1"/>
  <c r="J472" i="10"/>
  <c r="J470" i="10" s="1"/>
  <c r="P472" i="10"/>
  <c r="P470" i="10" s="1"/>
  <c r="V472" i="10"/>
  <c r="I477" i="10"/>
  <c r="I475" i="10" s="1"/>
  <c r="O477" i="10"/>
  <c r="U477" i="10"/>
  <c r="U475" i="10" s="1"/>
  <c r="AA477" i="10"/>
  <c r="AA475" i="10" s="1"/>
  <c r="H486" i="10"/>
  <c r="H484" i="10" s="1"/>
  <c r="N486" i="10"/>
  <c r="T486" i="10"/>
  <c r="T484" i="10" s="1"/>
  <c r="Z486" i="10"/>
  <c r="G491" i="10"/>
  <c r="G489" i="10" s="1"/>
  <c r="M491" i="10"/>
  <c r="M489" i="10" s="1"/>
  <c r="S491" i="10"/>
  <c r="S489" i="10" s="1"/>
  <c r="Y491" i="10"/>
  <c r="F496" i="10"/>
  <c r="F494" i="10" s="1"/>
  <c r="L496" i="10"/>
  <c r="R496" i="10"/>
  <c r="R494" i="10" s="1"/>
  <c r="X496" i="10"/>
  <c r="X494" i="10" s="1"/>
  <c r="E501" i="10"/>
  <c r="E499" i="10" s="1"/>
  <c r="K501" i="10"/>
  <c r="Q501" i="10"/>
  <c r="Q499" i="10" s="1"/>
  <c r="W501" i="10"/>
  <c r="D506" i="10"/>
  <c r="D504" i="10" s="1"/>
  <c r="J506" i="10"/>
  <c r="J504" i="10" s="1"/>
  <c r="P506" i="10"/>
  <c r="P504" i="10" s="1"/>
  <c r="V506" i="10"/>
  <c r="I511" i="10"/>
  <c r="I509" i="10" s="1"/>
  <c r="O511" i="10"/>
  <c r="U511" i="10"/>
  <c r="U509" i="10" s="1"/>
  <c r="AA511" i="10"/>
  <c r="AA509" i="10" s="1"/>
  <c r="H516" i="10"/>
  <c r="H514" i="10" s="1"/>
  <c r="N516" i="10"/>
  <c r="T516" i="10"/>
  <c r="T514" i="10" s="1"/>
  <c r="Z516" i="10"/>
  <c r="G521" i="10"/>
  <c r="G519" i="10" s="1"/>
  <c r="M521" i="10"/>
  <c r="M519" i="10" s="1"/>
  <c r="S521" i="10"/>
  <c r="S519" i="10" s="1"/>
  <c r="Y521" i="10"/>
  <c r="F526" i="10"/>
  <c r="F524" i="10" s="1"/>
  <c r="L526" i="10"/>
  <c r="R526" i="10"/>
  <c r="R524" i="10" s="1"/>
  <c r="X526" i="10"/>
  <c r="X524" i="10" s="1"/>
  <c r="E531" i="10"/>
  <c r="E529" i="10" s="1"/>
  <c r="K531" i="10"/>
  <c r="Q531" i="10"/>
  <c r="Q529" i="10" s="1"/>
  <c r="W531" i="10"/>
  <c r="D536" i="10"/>
  <c r="D534" i="10" s="1"/>
  <c r="J536" i="10"/>
  <c r="J534" i="10" s="1"/>
  <c r="P536" i="10"/>
  <c r="P534" i="10" s="1"/>
  <c r="V536" i="10"/>
  <c r="I541" i="10"/>
  <c r="I539" i="10" s="1"/>
  <c r="O541" i="10"/>
  <c r="U541" i="10"/>
  <c r="U539" i="10" s="1"/>
  <c r="AA541" i="10"/>
  <c r="AA539" i="10" s="1"/>
  <c r="H546" i="10"/>
  <c r="H544" i="10" s="1"/>
  <c r="N546" i="10"/>
  <c r="T546" i="10"/>
  <c r="T544" i="10" s="1"/>
  <c r="Z546" i="10"/>
  <c r="G551" i="10"/>
  <c r="G549" i="10" s="1"/>
  <c r="M551" i="10"/>
  <c r="M549" i="10" s="1"/>
  <c r="S551" i="10"/>
  <c r="S549" i="10" s="1"/>
  <c r="Y551" i="10"/>
  <c r="F556" i="10"/>
  <c r="F554" i="10" s="1"/>
  <c r="L556" i="10"/>
  <c r="R556" i="10"/>
  <c r="R554" i="10" s="1"/>
  <c r="X556" i="10"/>
  <c r="X554" i="10" s="1"/>
  <c r="E561" i="10"/>
  <c r="E559" i="10" s="1"/>
  <c r="K561" i="10"/>
  <c r="Q561" i="10"/>
  <c r="Q559" i="10" s="1"/>
  <c r="W561" i="10"/>
  <c r="D566" i="10"/>
  <c r="D564" i="10" s="1"/>
  <c r="J566" i="10"/>
  <c r="J564" i="10" s="1"/>
  <c r="P566" i="10"/>
  <c r="P564" i="10" s="1"/>
  <c r="V566" i="10"/>
  <c r="I571" i="10"/>
  <c r="I569" i="10" s="1"/>
  <c r="O571" i="10"/>
  <c r="U571" i="10"/>
  <c r="U569" i="10" s="1"/>
  <c r="AA571" i="10"/>
  <c r="AA569" i="10" s="1"/>
  <c r="H576" i="10"/>
  <c r="H574" i="10" s="1"/>
  <c r="N576" i="10"/>
  <c r="T576" i="10"/>
  <c r="T574" i="10" s="1"/>
  <c r="Z576" i="10"/>
  <c r="G581" i="10"/>
  <c r="G579" i="10" s="1"/>
  <c r="M581" i="10"/>
  <c r="M579" i="10" s="1"/>
  <c r="S581" i="10"/>
  <c r="S579" i="10" s="1"/>
  <c r="Y581" i="10"/>
  <c r="F586" i="10"/>
  <c r="F584" i="10" s="1"/>
  <c r="L586" i="10"/>
  <c r="R586" i="10"/>
  <c r="R584" i="10" s="1"/>
  <c r="X586" i="10"/>
  <c r="X584" i="10" s="1"/>
  <c r="E591" i="10"/>
  <c r="E589" i="10" s="1"/>
  <c r="K591" i="10"/>
  <c r="Q591" i="10"/>
  <c r="Q589" i="10" s="1"/>
  <c r="W591" i="10"/>
  <c r="D596" i="10"/>
  <c r="D594" i="10" s="1"/>
  <c r="J596" i="10"/>
  <c r="J594" i="10" s="1"/>
  <c r="P596" i="10"/>
  <c r="P594" i="10" s="1"/>
  <c r="V596" i="10"/>
  <c r="I601" i="10"/>
  <c r="I599" i="10" s="1"/>
  <c r="O601" i="10"/>
  <c r="U601" i="10"/>
  <c r="U599" i="10" s="1"/>
  <c r="AA601" i="10"/>
  <c r="AA599" i="10" s="1"/>
  <c r="H606" i="10"/>
  <c r="H604" i="10" s="1"/>
  <c r="N606" i="10"/>
  <c r="T606" i="10"/>
  <c r="T604" i="10" s="1"/>
  <c r="Z606" i="10"/>
  <c r="G611" i="10"/>
  <c r="G609" i="10" s="1"/>
  <c r="M611" i="10"/>
  <c r="M609" i="10" s="1"/>
  <c r="S611" i="10"/>
  <c r="S609" i="10" s="1"/>
  <c r="Y611" i="10"/>
  <c r="F616" i="10"/>
  <c r="F614" i="10" s="1"/>
  <c r="L616" i="10"/>
  <c r="R616" i="10"/>
  <c r="R614" i="10" s="1"/>
  <c r="X616" i="10"/>
  <c r="X614" i="10" s="1"/>
  <c r="E621" i="10"/>
  <c r="E619" i="10" s="1"/>
  <c r="K621" i="10"/>
  <c r="Q621" i="10"/>
  <c r="Q619" i="10" s="1"/>
  <c r="W621" i="10"/>
  <c r="D626" i="10"/>
  <c r="D624" i="10" s="1"/>
  <c r="J626" i="10"/>
  <c r="J624" i="10" s="1"/>
  <c r="P626" i="10"/>
  <c r="P624" i="10" s="1"/>
  <c r="V626" i="10"/>
  <c r="I631" i="10"/>
  <c r="I629" i="10" s="1"/>
  <c r="O631" i="10"/>
  <c r="U631" i="10"/>
  <c r="U629" i="10" s="1"/>
  <c r="AA631" i="10"/>
  <c r="AA629" i="10" s="1"/>
  <c r="H636" i="10"/>
  <c r="H634" i="10" s="1"/>
  <c r="N636" i="10"/>
  <c r="T636" i="10"/>
  <c r="T634" i="10" s="1"/>
  <c r="Z636" i="10"/>
  <c r="H9" i="11"/>
  <c r="N9" i="11"/>
  <c r="T9" i="11"/>
  <c r="Z9" i="11"/>
  <c r="H11" i="11"/>
  <c r="N11" i="11"/>
  <c r="T11" i="11"/>
  <c r="Z11" i="11"/>
  <c r="G14" i="11"/>
  <c r="M14" i="11"/>
  <c r="S14" i="11"/>
  <c r="S12" i="11" s="1"/>
  <c r="Y14" i="11"/>
  <c r="G16" i="11"/>
  <c r="M16" i="11"/>
  <c r="S16" i="11"/>
  <c r="Y16" i="11"/>
  <c r="F19" i="11"/>
  <c r="F17" i="11" s="1"/>
  <c r="L19" i="11"/>
  <c r="R19" i="11"/>
  <c r="X19" i="11"/>
  <c r="F21" i="11"/>
  <c r="L21" i="11"/>
  <c r="R21" i="11"/>
  <c r="X21" i="11"/>
  <c r="E24" i="11"/>
  <c r="E22" i="11" s="1"/>
  <c r="K24" i="11"/>
  <c r="Q24" i="11"/>
  <c r="X24" i="11"/>
  <c r="X22" i="11" s="1"/>
  <c r="G26" i="11"/>
  <c r="N26" i="11"/>
  <c r="U26" i="11"/>
  <c r="U22" i="11" s="1"/>
  <c r="H29" i="11"/>
  <c r="O29" i="11"/>
  <c r="O27" i="11" s="1"/>
  <c r="W29" i="11"/>
  <c r="W27" i="11" s="1"/>
  <c r="H31" i="11"/>
  <c r="Q31" i="11"/>
  <c r="Z31" i="11"/>
  <c r="K34" i="11"/>
  <c r="K32" i="11" s="1"/>
  <c r="T34" i="11"/>
  <c r="T32" i="11" s="1"/>
  <c r="E36" i="11"/>
  <c r="N36" i="11"/>
  <c r="W36" i="11"/>
  <c r="J39" i="11"/>
  <c r="J37" i="11" s="1"/>
  <c r="S39" i="11"/>
  <c r="S37" i="11" s="1"/>
  <c r="D41" i="11"/>
  <c r="M41" i="11"/>
  <c r="V41" i="11"/>
  <c r="I44" i="11"/>
  <c r="R44" i="11"/>
  <c r="AA44" i="11"/>
  <c r="L46" i="11"/>
  <c r="U46" i="11"/>
  <c r="G49" i="11"/>
  <c r="G47" i="11" s="1"/>
  <c r="P49" i="11"/>
  <c r="D51" i="11"/>
  <c r="P51" i="11"/>
  <c r="P54" i="11"/>
  <c r="P52" i="11" s="1"/>
  <c r="J56" i="11"/>
  <c r="O59" i="11"/>
  <c r="O57" i="11" s="1"/>
  <c r="I61" i="11"/>
  <c r="AA61" i="11"/>
  <c r="K64" i="11"/>
  <c r="E66" i="11"/>
  <c r="W66" i="11"/>
  <c r="G69" i="11"/>
  <c r="Y69" i="11"/>
  <c r="R74" i="11"/>
  <c r="R72" i="11" s="1"/>
  <c r="K79" i="11"/>
  <c r="K77" i="11" s="1"/>
  <c r="W81" i="11"/>
  <c r="D84" i="11"/>
  <c r="P86" i="11"/>
  <c r="O91" i="11"/>
  <c r="H96" i="11"/>
  <c r="Y99" i="11"/>
  <c r="Y97" i="11" s="1"/>
  <c r="R104" i="11"/>
  <c r="R102" i="11" s="1"/>
  <c r="K109" i="11"/>
  <c r="W111" i="11"/>
  <c r="D114" i="11"/>
  <c r="P116" i="11"/>
  <c r="O121" i="11"/>
  <c r="H126" i="11"/>
  <c r="R634" i="11"/>
  <c r="G188" i="10"/>
  <c r="M188" i="10"/>
  <c r="M186" i="10" s="1"/>
  <c r="S188" i="10"/>
  <c r="S186" i="10" s="1"/>
  <c r="Y188" i="10"/>
  <c r="Y186" i="10" s="1"/>
  <c r="F193" i="10"/>
  <c r="F191" i="10" s="1"/>
  <c r="L193" i="10"/>
  <c r="R193" i="10"/>
  <c r="X193" i="10"/>
  <c r="X191" i="10" s="1"/>
  <c r="E198" i="10"/>
  <c r="E196" i="10" s="1"/>
  <c r="K198" i="10"/>
  <c r="K196" i="10" s="1"/>
  <c r="Q198" i="10"/>
  <c r="Q196" i="10" s="1"/>
  <c r="W198" i="10"/>
  <c r="D203" i="10"/>
  <c r="J203" i="10"/>
  <c r="J201" i="10" s="1"/>
  <c r="P203" i="10"/>
  <c r="P201" i="10" s="1"/>
  <c r="V203" i="10"/>
  <c r="V201" i="10" s="1"/>
  <c r="I208" i="10"/>
  <c r="I206" i="10" s="1"/>
  <c r="O208" i="10"/>
  <c r="U208" i="10"/>
  <c r="AA208" i="10"/>
  <c r="AA206" i="10" s="1"/>
  <c r="H213" i="10"/>
  <c r="H211" i="10" s="1"/>
  <c r="N213" i="10"/>
  <c r="N211" i="10" s="1"/>
  <c r="T213" i="10"/>
  <c r="T211" i="10" s="1"/>
  <c r="Z213" i="10"/>
  <c r="G218" i="10"/>
  <c r="M218" i="10"/>
  <c r="M216" i="10" s="1"/>
  <c r="S218" i="10"/>
  <c r="S216" i="10" s="1"/>
  <c r="Y218" i="10"/>
  <c r="Y216" i="10" s="1"/>
  <c r="F223" i="10"/>
  <c r="F221" i="10" s="1"/>
  <c r="L223" i="10"/>
  <c r="R223" i="10"/>
  <c r="X223" i="10"/>
  <c r="X221" i="10" s="1"/>
  <c r="E228" i="10"/>
  <c r="E226" i="10" s="1"/>
  <c r="K228" i="10"/>
  <c r="K226" i="10" s="1"/>
  <c r="Q228" i="10"/>
  <c r="Q226" i="10" s="1"/>
  <c r="W228" i="10"/>
  <c r="D233" i="10"/>
  <c r="J233" i="10"/>
  <c r="J231" i="10" s="1"/>
  <c r="P233" i="10"/>
  <c r="P231" i="10" s="1"/>
  <c r="V233" i="10"/>
  <c r="V231" i="10" s="1"/>
  <c r="I238" i="10"/>
  <c r="I236" i="10" s="1"/>
  <c r="O238" i="10"/>
  <c r="U238" i="10"/>
  <c r="AA238" i="10"/>
  <c r="AA236" i="10" s="1"/>
  <c r="H243" i="10"/>
  <c r="H241" i="10" s="1"/>
  <c r="N243" i="10"/>
  <c r="N241" i="10" s="1"/>
  <c r="T243" i="10"/>
  <c r="T241" i="10" s="1"/>
  <c r="Z243" i="10"/>
  <c r="G248" i="10"/>
  <c r="M248" i="10"/>
  <c r="M246" i="10" s="1"/>
  <c r="S248" i="10"/>
  <c r="S246" i="10" s="1"/>
  <c r="Y248" i="10"/>
  <c r="Y246" i="10" s="1"/>
  <c r="F253" i="10"/>
  <c r="F251" i="10" s="1"/>
  <c r="L253" i="10"/>
  <c r="R253" i="10"/>
  <c r="X253" i="10"/>
  <c r="X251" i="10" s="1"/>
  <c r="E258" i="10"/>
  <c r="E256" i="10" s="1"/>
  <c r="K258" i="10"/>
  <c r="K256" i="10" s="1"/>
  <c r="Q258" i="10"/>
  <c r="Q256" i="10" s="1"/>
  <c r="W258" i="10"/>
  <c r="D263" i="10"/>
  <c r="J263" i="10"/>
  <c r="J261" i="10" s="1"/>
  <c r="P263" i="10"/>
  <c r="P261" i="10" s="1"/>
  <c r="V263" i="10"/>
  <c r="V261" i="10" s="1"/>
  <c r="I268" i="10"/>
  <c r="I266" i="10" s="1"/>
  <c r="O268" i="10"/>
  <c r="U268" i="10"/>
  <c r="AA268" i="10"/>
  <c r="AA266" i="10" s="1"/>
  <c r="H273" i="10"/>
  <c r="H271" i="10" s="1"/>
  <c r="N273" i="10"/>
  <c r="N271" i="10" s="1"/>
  <c r="T273" i="10"/>
  <c r="T271" i="10" s="1"/>
  <c r="Z273" i="10"/>
  <c r="G278" i="10"/>
  <c r="M278" i="10"/>
  <c r="M276" i="10" s="1"/>
  <c r="S278" i="10"/>
  <c r="S276" i="10" s="1"/>
  <c r="Y278" i="10"/>
  <c r="Y276" i="10" s="1"/>
  <c r="F283" i="10"/>
  <c r="F281" i="10" s="1"/>
  <c r="L283" i="10"/>
  <c r="R283" i="10"/>
  <c r="X283" i="10"/>
  <c r="X281" i="10" s="1"/>
  <c r="E288" i="10"/>
  <c r="E286" i="10" s="1"/>
  <c r="K288" i="10"/>
  <c r="K286" i="10" s="1"/>
  <c r="Q288" i="10"/>
  <c r="Q286" i="10" s="1"/>
  <c r="W288" i="10"/>
  <c r="D293" i="10"/>
  <c r="J293" i="10"/>
  <c r="J291" i="10" s="1"/>
  <c r="P293" i="10"/>
  <c r="P291" i="10" s="1"/>
  <c r="V293" i="10"/>
  <c r="V291" i="10" s="1"/>
  <c r="I298" i="10"/>
  <c r="I296" i="10" s="1"/>
  <c r="O298" i="10"/>
  <c r="U298" i="10"/>
  <c r="AA298" i="10"/>
  <c r="AA296" i="10" s="1"/>
  <c r="H303" i="10"/>
  <c r="H301" i="10" s="1"/>
  <c r="N303" i="10"/>
  <c r="N301" i="10" s="1"/>
  <c r="T303" i="10"/>
  <c r="T301" i="10" s="1"/>
  <c r="Z303" i="10"/>
  <c r="G308" i="10"/>
  <c r="M308" i="10"/>
  <c r="M306" i="10" s="1"/>
  <c r="S308" i="10"/>
  <c r="S306" i="10" s="1"/>
  <c r="Y308" i="10"/>
  <c r="Y306" i="10" s="1"/>
  <c r="F313" i="10"/>
  <c r="F311" i="10" s="1"/>
  <c r="L313" i="10"/>
  <c r="R313" i="10"/>
  <c r="X313" i="10"/>
  <c r="X311" i="10" s="1"/>
  <c r="E318" i="10"/>
  <c r="E316" i="10" s="1"/>
  <c r="K318" i="10"/>
  <c r="K316" i="10" s="1"/>
  <c r="Q318" i="10"/>
  <c r="Q316" i="10" s="1"/>
  <c r="J327" i="10"/>
  <c r="J325" i="10" s="1"/>
  <c r="P327" i="10"/>
  <c r="P325" i="10" s="1"/>
  <c r="V327" i="10"/>
  <c r="V325" i="10" s="1"/>
  <c r="I332" i="10"/>
  <c r="I330" i="10" s="1"/>
  <c r="O332" i="10"/>
  <c r="O330" i="10" s="1"/>
  <c r="U332" i="10"/>
  <c r="AA332" i="10"/>
  <c r="AA330" i="10" s="1"/>
  <c r="H337" i="10"/>
  <c r="H335" i="10" s="1"/>
  <c r="N337" i="10"/>
  <c r="N335" i="10" s="1"/>
  <c r="T337" i="10"/>
  <c r="T335" i="10" s="1"/>
  <c r="Z337" i="10"/>
  <c r="Z335" i="10" s="1"/>
  <c r="G342" i="10"/>
  <c r="M342" i="10"/>
  <c r="M340" i="10" s="1"/>
  <c r="S342" i="10"/>
  <c r="S340" i="10" s="1"/>
  <c r="Y342" i="10"/>
  <c r="Y340" i="10" s="1"/>
  <c r="F347" i="10"/>
  <c r="F345" i="10" s="1"/>
  <c r="L347" i="10"/>
  <c r="L345" i="10" s="1"/>
  <c r="R347" i="10"/>
  <c r="X347" i="10"/>
  <c r="X345" i="10" s="1"/>
  <c r="E352" i="10"/>
  <c r="E350" i="10" s="1"/>
  <c r="K352" i="10"/>
  <c r="K350" i="10" s="1"/>
  <c r="Q352" i="10"/>
  <c r="Q350" i="10" s="1"/>
  <c r="W352" i="10"/>
  <c r="W350" i="10" s="1"/>
  <c r="D357" i="10"/>
  <c r="J357" i="10"/>
  <c r="J355" i="10" s="1"/>
  <c r="P357" i="10"/>
  <c r="P355" i="10" s="1"/>
  <c r="V357" i="10"/>
  <c r="V355" i="10" s="1"/>
  <c r="I362" i="10"/>
  <c r="I360" i="10" s="1"/>
  <c r="O362" i="10"/>
  <c r="O360" i="10" s="1"/>
  <c r="U362" i="10"/>
  <c r="AA362" i="10"/>
  <c r="AA360" i="10" s="1"/>
  <c r="H367" i="10"/>
  <c r="H365" i="10" s="1"/>
  <c r="N367" i="10"/>
  <c r="N365" i="10" s="1"/>
  <c r="T367" i="10"/>
  <c r="T365" i="10" s="1"/>
  <c r="Z367" i="10"/>
  <c r="Z365" i="10" s="1"/>
  <c r="G372" i="10"/>
  <c r="M372" i="10"/>
  <c r="M370" i="10" s="1"/>
  <c r="S372" i="10"/>
  <c r="S370" i="10" s="1"/>
  <c r="Y372" i="10"/>
  <c r="Y370" i="10" s="1"/>
  <c r="F377" i="10"/>
  <c r="F375" i="10" s="1"/>
  <c r="L377" i="10"/>
  <c r="L375" i="10" s="1"/>
  <c r="R377" i="10"/>
  <c r="X377" i="10"/>
  <c r="X375" i="10" s="1"/>
  <c r="E382" i="10"/>
  <c r="E380" i="10" s="1"/>
  <c r="K382" i="10"/>
  <c r="K380" i="10" s="1"/>
  <c r="Q382" i="10"/>
  <c r="Q380" i="10" s="1"/>
  <c r="W382" i="10"/>
  <c r="W380" i="10" s="1"/>
  <c r="D387" i="10"/>
  <c r="J387" i="10"/>
  <c r="J385" i="10" s="1"/>
  <c r="P387" i="10"/>
  <c r="P385" i="10" s="1"/>
  <c r="V387" i="10"/>
  <c r="V385" i="10" s="1"/>
  <c r="I392" i="10"/>
  <c r="I390" i="10" s="1"/>
  <c r="O392" i="10"/>
  <c r="O390" i="10" s="1"/>
  <c r="U392" i="10"/>
  <c r="AA392" i="10"/>
  <c r="AA390" i="10" s="1"/>
  <c r="H397" i="10"/>
  <c r="H395" i="10" s="1"/>
  <c r="N397" i="10"/>
  <c r="N395" i="10" s="1"/>
  <c r="T397" i="10"/>
  <c r="T395" i="10" s="1"/>
  <c r="Z397" i="10"/>
  <c r="Z395" i="10" s="1"/>
  <c r="G402" i="10"/>
  <c r="M402" i="10"/>
  <c r="M400" i="10" s="1"/>
  <c r="S402" i="10"/>
  <c r="S400" i="10" s="1"/>
  <c r="Y402" i="10"/>
  <c r="Y400" i="10" s="1"/>
  <c r="F407" i="10"/>
  <c r="F405" i="10" s="1"/>
  <c r="L407" i="10"/>
  <c r="L405" i="10" s="1"/>
  <c r="R407" i="10"/>
  <c r="X407" i="10"/>
  <c r="X405" i="10" s="1"/>
  <c r="E412" i="10"/>
  <c r="E410" i="10" s="1"/>
  <c r="K412" i="10"/>
  <c r="K410" i="10" s="1"/>
  <c r="Q412" i="10"/>
  <c r="Q410" i="10" s="1"/>
  <c r="W412" i="10"/>
  <c r="W410" i="10" s="1"/>
  <c r="D417" i="10"/>
  <c r="J417" i="10"/>
  <c r="J415" i="10" s="1"/>
  <c r="P417" i="10"/>
  <c r="P415" i="10" s="1"/>
  <c r="V417" i="10"/>
  <c r="V415" i="10" s="1"/>
  <c r="I422" i="10"/>
  <c r="I420" i="10" s="1"/>
  <c r="O422" i="10"/>
  <c r="O420" i="10" s="1"/>
  <c r="U422" i="10"/>
  <c r="AA422" i="10"/>
  <c r="AA420" i="10" s="1"/>
  <c r="H427" i="10"/>
  <c r="H425" i="10" s="1"/>
  <c r="N427" i="10"/>
  <c r="N425" i="10" s="1"/>
  <c r="T427" i="10"/>
  <c r="T425" i="10" s="1"/>
  <c r="Z427" i="10"/>
  <c r="Z425" i="10" s="1"/>
  <c r="G432" i="10"/>
  <c r="M432" i="10"/>
  <c r="M430" i="10" s="1"/>
  <c r="S432" i="10"/>
  <c r="S430" i="10" s="1"/>
  <c r="Y432" i="10"/>
  <c r="Y430" i="10" s="1"/>
  <c r="F437" i="10"/>
  <c r="F435" i="10" s="1"/>
  <c r="L437" i="10"/>
  <c r="L435" i="10" s="1"/>
  <c r="R437" i="10"/>
  <c r="X437" i="10"/>
  <c r="X435" i="10" s="1"/>
  <c r="E442" i="10"/>
  <c r="E440" i="10" s="1"/>
  <c r="K442" i="10"/>
  <c r="K440" i="10" s="1"/>
  <c r="Q442" i="10"/>
  <c r="Q440" i="10" s="1"/>
  <c r="W442" i="10"/>
  <c r="W440" i="10" s="1"/>
  <c r="D447" i="10"/>
  <c r="J447" i="10"/>
  <c r="J445" i="10" s="1"/>
  <c r="P447" i="10"/>
  <c r="P445" i="10" s="1"/>
  <c r="V447" i="10"/>
  <c r="V445" i="10" s="1"/>
  <c r="I452" i="10"/>
  <c r="I450" i="10" s="1"/>
  <c r="O452" i="10"/>
  <c r="O450" i="10" s="1"/>
  <c r="U452" i="10"/>
  <c r="AA452" i="10"/>
  <c r="AA450" i="10" s="1"/>
  <c r="H457" i="10"/>
  <c r="H455" i="10" s="1"/>
  <c r="N457" i="10"/>
  <c r="N455" i="10" s="1"/>
  <c r="T457" i="10"/>
  <c r="T455" i="10" s="1"/>
  <c r="Z457" i="10"/>
  <c r="Z455" i="10" s="1"/>
  <c r="G462" i="10"/>
  <c r="M462" i="10"/>
  <c r="M460" i="10" s="1"/>
  <c r="S462" i="10"/>
  <c r="S460" i="10" s="1"/>
  <c r="Y462" i="10"/>
  <c r="Y460" i="10" s="1"/>
  <c r="F467" i="10"/>
  <c r="F465" i="10" s="1"/>
  <c r="L467" i="10"/>
  <c r="L465" i="10" s="1"/>
  <c r="R467" i="10"/>
  <c r="X467" i="10"/>
  <c r="X465" i="10" s="1"/>
  <c r="E472" i="10"/>
  <c r="E470" i="10" s="1"/>
  <c r="K472" i="10"/>
  <c r="K470" i="10" s="1"/>
  <c r="Q472" i="10"/>
  <c r="Q470" i="10" s="1"/>
  <c r="W472" i="10"/>
  <c r="W470" i="10" s="1"/>
  <c r="D477" i="10"/>
  <c r="J477" i="10"/>
  <c r="J475" i="10" s="1"/>
  <c r="P477" i="10"/>
  <c r="P475" i="10" s="1"/>
  <c r="H491" i="10"/>
  <c r="H489" i="10" s="1"/>
  <c r="N491" i="10"/>
  <c r="N489" i="10" s="1"/>
  <c r="T491" i="10"/>
  <c r="T489" i="10" s="1"/>
  <c r="Z491" i="10"/>
  <c r="G496" i="10"/>
  <c r="M496" i="10"/>
  <c r="M494" i="10" s="1"/>
  <c r="S496" i="10"/>
  <c r="S494" i="10" s="1"/>
  <c r="Y496" i="10"/>
  <c r="Y494" i="10" s="1"/>
  <c r="F501" i="10"/>
  <c r="F499" i="10" s="1"/>
  <c r="L501" i="10"/>
  <c r="R501" i="10"/>
  <c r="X501" i="10"/>
  <c r="X499" i="10" s="1"/>
  <c r="E506" i="10"/>
  <c r="E504" i="10" s="1"/>
  <c r="K506" i="10"/>
  <c r="K504" i="10" s="1"/>
  <c r="Q506" i="10"/>
  <c r="Q504" i="10" s="1"/>
  <c r="W506" i="10"/>
  <c r="D511" i="10"/>
  <c r="J511" i="10"/>
  <c r="J509" i="10" s="1"/>
  <c r="P511" i="10"/>
  <c r="P509" i="10" s="1"/>
  <c r="V511" i="10"/>
  <c r="V509" i="10" s="1"/>
  <c r="I516" i="10"/>
  <c r="I514" i="10" s="1"/>
  <c r="O516" i="10"/>
  <c r="U516" i="10"/>
  <c r="AA516" i="10"/>
  <c r="AA514" i="10" s="1"/>
  <c r="H521" i="10"/>
  <c r="H519" i="10" s="1"/>
  <c r="N521" i="10"/>
  <c r="N519" i="10" s="1"/>
  <c r="T521" i="10"/>
  <c r="T519" i="10" s="1"/>
  <c r="Z521" i="10"/>
  <c r="G526" i="10"/>
  <c r="M526" i="10"/>
  <c r="M524" i="10" s="1"/>
  <c r="S526" i="10"/>
  <c r="S524" i="10" s="1"/>
  <c r="Y526" i="10"/>
  <c r="Y524" i="10" s="1"/>
  <c r="F531" i="10"/>
  <c r="F529" i="10" s="1"/>
  <c r="L531" i="10"/>
  <c r="R531" i="10"/>
  <c r="X531" i="10"/>
  <c r="X529" i="10" s="1"/>
  <c r="E536" i="10"/>
  <c r="E534" i="10" s="1"/>
  <c r="K536" i="10"/>
  <c r="K534" i="10" s="1"/>
  <c r="Q536" i="10"/>
  <c r="Q534" i="10" s="1"/>
  <c r="W536" i="10"/>
  <c r="D541" i="10"/>
  <c r="J541" i="10"/>
  <c r="J539" i="10" s="1"/>
  <c r="P541" i="10"/>
  <c r="P539" i="10" s="1"/>
  <c r="V541" i="10"/>
  <c r="V539" i="10" s="1"/>
  <c r="I546" i="10"/>
  <c r="I544" i="10" s="1"/>
  <c r="O546" i="10"/>
  <c r="U546" i="10"/>
  <c r="AA546" i="10"/>
  <c r="AA544" i="10" s="1"/>
  <c r="H551" i="10"/>
  <c r="H549" i="10" s="1"/>
  <c r="N551" i="10"/>
  <c r="N549" i="10" s="1"/>
  <c r="T551" i="10"/>
  <c r="T549" i="10" s="1"/>
  <c r="Z551" i="10"/>
  <c r="G556" i="10"/>
  <c r="M556" i="10"/>
  <c r="M554" i="10" s="1"/>
  <c r="S556" i="10"/>
  <c r="S554" i="10" s="1"/>
  <c r="Y556" i="10"/>
  <c r="Y554" i="10" s="1"/>
  <c r="F561" i="10"/>
  <c r="F559" i="10" s="1"/>
  <c r="L561" i="10"/>
  <c r="R561" i="10"/>
  <c r="X561" i="10"/>
  <c r="X559" i="10" s="1"/>
  <c r="E566" i="10"/>
  <c r="E564" i="10" s="1"/>
  <c r="K566" i="10"/>
  <c r="K564" i="10" s="1"/>
  <c r="Q566" i="10"/>
  <c r="Q564" i="10" s="1"/>
  <c r="W566" i="10"/>
  <c r="D571" i="10"/>
  <c r="J571" i="10"/>
  <c r="J569" i="10" s="1"/>
  <c r="P571" i="10"/>
  <c r="P569" i="10" s="1"/>
  <c r="V571" i="10"/>
  <c r="V569" i="10" s="1"/>
  <c r="I576" i="10"/>
  <c r="I574" i="10" s="1"/>
  <c r="O576" i="10"/>
  <c r="U576" i="10"/>
  <c r="AA576" i="10"/>
  <c r="AA574" i="10" s="1"/>
  <c r="H581" i="10"/>
  <c r="H579" i="10" s="1"/>
  <c r="N581" i="10"/>
  <c r="N579" i="10" s="1"/>
  <c r="T581" i="10"/>
  <c r="T579" i="10" s="1"/>
  <c r="Z581" i="10"/>
  <c r="G586" i="10"/>
  <c r="M586" i="10"/>
  <c r="M584" i="10" s="1"/>
  <c r="S586" i="10"/>
  <c r="S584" i="10" s="1"/>
  <c r="Y586" i="10"/>
  <c r="Y584" i="10" s="1"/>
  <c r="F591" i="10"/>
  <c r="F589" i="10" s="1"/>
  <c r="L591" i="10"/>
  <c r="R591" i="10"/>
  <c r="X591" i="10"/>
  <c r="X589" i="10" s="1"/>
  <c r="E596" i="10"/>
  <c r="E594" i="10" s="1"/>
  <c r="K596" i="10"/>
  <c r="K594" i="10" s="1"/>
  <c r="Q596" i="10"/>
  <c r="Q594" i="10" s="1"/>
  <c r="W596" i="10"/>
  <c r="D601" i="10"/>
  <c r="J601" i="10"/>
  <c r="J599" i="10" s="1"/>
  <c r="P601" i="10"/>
  <c r="P599" i="10" s="1"/>
  <c r="V601" i="10"/>
  <c r="V599" i="10" s="1"/>
  <c r="I606" i="10"/>
  <c r="I604" i="10" s="1"/>
  <c r="O606" i="10"/>
  <c r="U606" i="10"/>
  <c r="AA606" i="10"/>
  <c r="AA604" i="10" s="1"/>
  <c r="H611" i="10"/>
  <c r="H609" i="10" s="1"/>
  <c r="N611" i="10"/>
  <c r="N609" i="10" s="1"/>
  <c r="T611" i="10"/>
  <c r="T609" i="10" s="1"/>
  <c r="Z611" i="10"/>
  <c r="G616" i="10"/>
  <c r="M616" i="10"/>
  <c r="M614" i="10" s="1"/>
  <c r="S616" i="10"/>
  <c r="S614" i="10" s="1"/>
  <c r="Y616" i="10"/>
  <c r="Y614" i="10" s="1"/>
  <c r="F621" i="10"/>
  <c r="F619" i="10" s="1"/>
  <c r="L621" i="10"/>
  <c r="R621" i="10"/>
  <c r="X621" i="10"/>
  <c r="X619" i="10" s="1"/>
  <c r="E626" i="10"/>
  <c r="E624" i="10" s="1"/>
  <c r="K626" i="10"/>
  <c r="K624" i="10" s="1"/>
  <c r="Q626" i="10"/>
  <c r="Q624" i="10" s="1"/>
  <c r="W626" i="10"/>
  <c r="D631" i="10"/>
  <c r="J631" i="10"/>
  <c r="J629" i="10" s="1"/>
  <c r="P631" i="10"/>
  <c r="P629" i="10" s="1"/>
  <c r="V631" i="10"/>
  <c r="V629" i="10" s="1"/>
  <c r="I636" i="10"/>
  <c r="I634" i="10" s="1"/>
  <c r="O636" i="10"/>
  <c r="U636" i="10"/>
  <c r="I9" i="11"/>
  <c r="O9" i="11"/>
  <c r="U9" i="11"/>
  <c r="AA9" i="11"/>
  <c r="I11" i="11"/>
  <c r="O11" i="11"/>
  <c r="U11" i="11"/>
  <c r="AA11" i="11"/>
  <c r="H14" i="11"/>
  <c r="H12" i="11" s="1"/>
  <c r="N14" i="11"/>
  <c r="T14" i="11"/>
  <c r="Z14" i="11"/>
  <c r="H16" i="11"/>
  <c r="N16" i="11"/>
  <c r="T16" i="11"/>
  <c r="Z16" i="11"/>
  <c r="G19" i="11"/>
  <c r="M19" i="11"/>
  <c r="S19" i="11"/>
  <c r="Y19" i="11"/>
  <c r="G21" i="11"/>
  <c r="M21" i="11"/>
  <c r="S21" i="11"/>
  <c r="Y21" i="11"/>
  <c r="F24" i="11"/>
  <c r="L24" i="11"/>
  <c r="L22" i="11" s="1"/>
  <c r="R24" i="11"/>
  <c r="R22" i="11" s="1"/>
  <c r="Y24" i="11"/>
  <c r="Y22" i="11" s="1"/>
  <c r="H26" i="11"/>
  <c r="O26" i="11"/>
  <c r="O22" i="11" s="1"/>
  <c r="V26" i="11"/>
  <c r="I29" i="11"/>
  <c r="Q29" i="11"/>
  <c r="X29" i="11"/>
  <c r="X27" i="11" s="1"/>
  <c r="I31" i="11"/>
  <c r="R31" i="11"/>
  <c r="AA31" i="11"/>
  <c r="D34" i="11"/>
  <c r="D32" i="11" s="1"/>
  <c r="M34" i="11"/>
  <c r="M32" i="11" s="1"/>
  <c r="V34" i="11"/>
  <c r="V32" i="11" s="1"/>
  <c r="G36" i="11"/>
  <c r="P36" i="11"/>
  <c r="Y36" i="11"/>
  <c r="L39" i="11"/>
  <c r="L37" i="11" s="1"/>
  <c r="U39" i="11"/>
  <c r="U37" i="11" s="1"/>
  <c r="F41" i="11"/>
  <c r="O41" i="11"/>
  <c r="X41" i="11"/>
  <c r="K44" i="11"/>
  <c r="T44" i="11"/>
  <c r="T42" i="11" s="1"/>
  <c r="E46" i="11"/>
  <c r="E42" i="11" s="1"/>
  <c r="N46" i="11"/>
  <c r="W46" i="11"/>
  <c r="H49" i="11"/>
  <c r="H47" i="11" s="1"/>
  <c r="Q49" i="11"/>
  <c r="E51" i="11"/>
  <c r="Q51" i="11"/>
  <c r="S54" i="11"/>
  <c r="S52" i="11" s="1"/>
  <c r="M56" i="11"/>
  <c r="R59" i="11"/>
  <c r="L61" i="11"/>
  <c r="L57" i="11" s="1"/>
  <c r="N64" i="11"/>
  <c r="N62" i="11" s="1"/>
  <c r="H66" i="11"/>
  <c r="Z66" i="11"/>
  <c r="J69" i="11"/>
  <c r="G71" i="11"/>
  <c r="X74" i="11"/>
  <c r="Q79" i="11"/>
  <c r="J84" i="11"/>
  <c r="J82" i="11" s="1"/>
  <c r="V86" i="11"/>
  <c r="I89" i="11"/>
  <c r="I87" i="11" s="1"/>
  <c r="U91" i="11"/>
  <c r="N96" i="11"/>
  <c r="G101" i="11"/>
  <c r="X104" i="11"/>
  <c r="X102" i="11" s="1"/>
  <c r="Q109" i="11"/>
  <c r="Q107" i="11" s="1"/>
  <c r="J114" i="11"/>
  <c r="J112" i="11" s="1"/>
  <c r="V116" i="11"/>
  <c r="I119" i="11"/>
  <c r="I117" i="11" s="1"/>
  <c r="U121" i="11"/>
  <c r="U117" i="11" s="1"/>
  <c r="N126" i="11"/>
  <c r="Y475" i="11"/>
  <c r="G208" i="11"/>
  <c r="M208" i="11"/>
  <c r="S208" i="11"/>
  <c r="Y208" i="11"/>
  <c r="Y206" i="11" s="1"/>
  <c r="F213" i="11"/>
  <c r="F211" i="11" s="1"/>
  <c r="L213" i="11"/>
  <c r="L211" i="11" s="1"/>
  <c r="R213" i="11"/>
  <c r="X213" i="11"/>
  <c r="E218" i="11"/>
  <c r="K218" i="11"/>
  <c r="K216" i="11" s="1"/>
  <c r="Q218" i="11"/>
  <c r="Q216" i="11" s="1"/>
  <c r="W218" i="11"/>
  <c r="W216" i="11" s="1"/>
  <c r="D223" i="11"/>
  <c r="J223" i="11"/>
  <c r="P223" i="11"/>
  <c r="V223" i="11"/>
  <c r="V221" i="11" s="1"/>
  <c r="I228" i="11"/>
  <c r="I226" i="11" s="1"/>
  <c r="O228" i="11"/>
  <c r="O226" i="11" s="1"/>
  <c r="U228" i="11"/>
  <c r="AA228" i="11"/>
  <c r="H233" i="11"/>
  <c r="N233" i="11"/>
  <c r="N231" i="11" s="1"/>
  <c r="T233" i="11"/>
  <c r="T231" i="11" s="1"/>
  <c r="Z233" i="11"/>
  <c r="Z231" i="11" s="1"/>
  <c r="G238" i="11"/>
  <c r="M238" i="11"/>
  <c r="S238" i="11"/>
  <c r="Y238" i="11"/>
  <c r="Y236" i="11" s="1"/>
  <c r="F243" i="11"/>
  <c r="F241" i="11" s="1"/>
  <c r="L243" i="11"/>
  <c r="L241" i="11" s="1"/>
  <c r="R243" i="11"/>
  <c r="X243" i="11"/>
  <c r="E248" i="11"/>
  <c r="K248" i="11"/>
  <c r="K246" i="11" s="1"/>
  <c r="Q248" i="11"/>
  <c r="Q246" i="11" s="1"/>
  <c r="W248" i="11"/>
  <c r="W246" i="11" s="1"/>
  <c r="D253" i="11"/>
  <c r="J253" i="11"/>
  <c r="P253" i="11"/>
  <c r="V253" i="11"/>
  <c r="V251" i="11" s="1"/>
  <c r="I258" i="11"/>
  <c r="I256" i="11" s="1"/>
  <c r="O258" i="11"/>
  <c r="O256" i="11" s="1"/>
  <c r="U258" i="11"/>
  <c r="AA258" i="11"/>
  <c r="H263" i="11"/>
  <c r="N263" i="11"/>
  <c r="N261" i="11" s="1"/>
  <c r="T263" i="11"/>
  <c r="T261" i="11" s="1"/>
  <c r="Z263" i="11"/>
  <c r="Z261" i="11" s="1"/>
  <c r="G268" i="11"/>
  <c r="M268" i="11"/>
  <c r="S268" i="11"/>
  <c r="Y268" i="11"/>
  <c r="Y266" i="11" s="1"/>
  <c r="F273" i="11"/>
  <c r="F271" i="11" s="1"/>
  <c r="L273" i="11"/>
  <c r="L271" i="11" s="1"/>
  <c r="R273" i="11"/>
  <c r="X273" i="11"/>
  <c r="E278" i="11"/>
  <c r="K278" i="11"/>
  <c r="K276" i="11" s="1"/>
  <c r="Q278" i="11"/>
  <c r="Q276" i="11" s="1"/>
  <c r="W278" i="11"/>
  <c r="W276" i="11" s="1"/>
  <c r="D283" i="11"/>
  <c r="J283" i="11"/>
  <c r="P283" i="11"/>
  <c r="V283" i="11"/>
  <c r="V281" i="11" s="1"/>
  <c r="I288" i="11"/>
  <c r="I286" i="11" s="1"/>
  <c r="O288" i="11"/>
  <c r="O286" i="11" s="1"/>
  <c r="U288" i="11"/>
  <c r="AA288" i="11"/>
  <c r="H293" i="11"/>
  <c r="N293" i="11"/>
  <c r="N291" i="11" s="1"/>
  <c r="T293" i="11"/>
  <c r="T291" i="11" s="1"/>
  <c r="Z293" i="11"/>
  <c r="Z291" i="11" s="1"/>
  <c r="G298" i="11"/>
  <c r="M298" i="11"/>
  <c r="S298" i="11"/>
  <c r="Y298" i="11"/>
  <c r="Y296" i="11" s="1"/>
  <c r="F303" i="11"/>
  <c r="F301" i="11" s="1"/>
  <c r="L303" i="11"/>
  <c r="L301" i="11" s="1"/>
  <c r="R303" i="11"/>
  <c r="X303" i="11"/>
  <c r="E308" i="11"/>
  <c r="K308" i="11"/>
  <c r="K306" i="11" s="1"/>
  <c r="Q308" i="11"/>
  <c r="Q306" i="11" s="1"/>
  <c r="W308" i="11"/>
  <c r="W306" i="11" s="1"/>
  <c r="D313" i="11"/>
  <c r="J313" i="11"/>
  <c r="P313" i="11"/>
  <c r="V313" i="11"/>
  <c r="V311" i="11" s="1"/>
  <c r="I318" i="11"/>
  <c r="I316" i="11" s="1"/>
  <c r="O318" i="11"/>
  <c r="O316" i="11" s="1"/>
  <c r="U318" i="11"/>
  <c r="AA318" i="11"/>
  <c r="I352" i="11"/>
  <c r="I350" i="11" s="1"/>
  <c r="O352" i="11"/>
  <c r="O350" i="11" s="1"/>
  <c r="U352" i="11"/>
  <c r="U350" i="11" s="1"/>
  <c r="AA352" i="11"/>
  <c r="H357" i="11"/>
  <c r="N357" i="11"/>
  <c r="N355" i="11" s="1"/>
  <c r="T357" i="11"/>
  <c r="T355" i="11" s="1"/>
  <c r="Z357" i="11"/>
  <c r="Z355" i="11" s="1"/>
  <c r="G362" i="11"/>
  <c r="G360" i="11" s="1"/>
  <c r="M362" i="11"/>
  <c r="S362" i="11"/>
  <c r="Y362" i="11"/>
  <c r="Y360" i="11" s="1"/>
  <c r="F367" i="11"/>
  <c r="F365" i="11" s="1"/>
  <c r="L367" i="11"/>
  <c r="L365" i="11" s="1"/>
  <c r="R367" i="11"/>
  <c r="R365" i="11" s="1"/>
  <c r="X367" i="11"/>
  <c r="E372" i="11"/>
  <c r="K372" i="11"/>
  <c r="K370" i="11" s="1"/>
  <c r="Q372" i="11"/>
  <c r="Q370" i="11" s="1"/>
  <c r="W372" i="11"/>
  <c r="W370" i="11" s="1"/>
  <c r="D377" i="11"/>
  <c r="D375" i="11" s="1"/>
  <c r="J377" i="11"/>
  <c r="P377" i="11"/>
  <c r="V377" i="11"/>
  <c r="V375" i="11" s="1"/>
  <c r="I382" i="11"/>
  <c r="I380" i="11" s="1"/>
  <c r="O382" i="11"/>
  <c r="O380" i="11" s="1"/>
  <c r="U382" i="11"/>
  <c r="U380" i="11" s="1"/>
  <c r="AA382" i="11"/>
  <c r="H387" i="11"/>
  <c r="N387" i="11"/>
  <c r="N385" i="11" s="1"/>
  <c r="T387" i="11"/>
  <c r="T385" i="11" s="1"/>
  <c r="Z387" i="11"/>
  <c r="Z385" i="11" s="1"/>
  <c r="G392" i="11"/>
  <c r="G390" i="11" s="1"/>
  <c r="M392" i="11"/>
  <c r="S392" i="11"/>
  <c r="Y392" i="11"/>
  <c r="Y390" i="11" s="1"/>
  <c r="F397" i="11"/>
  <c r="F395" i="11" s="1"/>
  <c r="L397" i="11"/>
  <c r="L395" i="11" s="1"/>
  <c r="R397" i="11"/>
  <c r="R395" i="11" s="1"/>
  <c r="X397" i="11"/>
  <c r="E402" i="11"/>
  <c r="K402" i="11"/>
  <c r="K400" i="11" s="1"/>
  <c r="Q402" i="11"/>
  <c r="Q400" i="11" s="1"/>
  <c r="W402" i="11"/>
  <c r="W400" i="11" s="1"/>
  <c r="D407" i="11"/>
  <c r="D405" i="11" s="1"/>
  <c r="J407" i="11"/>
  <c r="P407" i="11"/>
  <c r="V407" i="11"/>
  <c r="V405" i="11" s="1"/>
  <c r="I412" i="11"/>
  <c r="I410" i="11" s="1"/>
  <c r="O412" i="11"/>
  <c r="O410" i="11" s="1"/>
  <c r="U412" i="11"/>
  <c r="U410" i="11" s="1"/>
  <c r="AA412" i="11"/>
  <c r="H417" i="11"/>
  <c r="N417" i="11"/>
  <c r="N415" i="11" s="1"/>
  <c r="T417" i="11"/>
  <c r="T415" i="11" s="1"/>
  <c r="Z417" i="11"/>
  <c r="Z415" i="11" s="1"/>
  <c r="G422" i="11"/>
  <c r="G420" i="11" s="1"/>
  <c r="M422" i="11"/>
  <c r="S422" i="11"/>
  <c r="Y422" i="11"/>
  <c r="Y420" i="11" s="1"/>
  <c r="F427" i="11"/>
  <c r="F425" i="11" s="1"/>
  <c r="L427" i="11"/>
  <c r="L425" i="11" s="1"/>
  <c r="R427" i="11"/>
  <c r="R425" i="11" s="1"/>
  <c r="X427" i="11"/>
  <c r="E432" i="11"/>
  <c r="K432" i="11"/>
  <c r="K430" i="11" s="1"/>
  <c r="Q432" i="11"/>
  <c r="Q430" i="11" s="1"/>
  <c r="W432" i="11"/>
  <c r="W430" i="11" s="1"/>
  <c r="D437" i="11"/>
  <c r="D435" i="11" s="1"/>
  <c r="J437" i="11"/>
  <c r="P437" i="11"/>
  <c r="V437" i="11"/>
  <c r="V435" i="11" s="1"/>
  <c r="I442" i="11"/>
  <c r="I440" i="11" s="1"/>
  <c r="O442" i="11"/>
  <c r="O440" i="11" s="1"/>
  <c r="U442" i="11"/>
  <c r="U440" i="11" s="1"/>
  <c r="AA442" i="11"/>
  <c r="H447" i="11"/>
  <c r="N447" i="11"/>
  <c r="N445" i="11" s="1"/>
  <c r="T447" i="11"/>
  <c r="T445" i="11" s="1"/>
  <c r="Z447" i="11"/>
  <c r="Z445" i="11" s="1"/>
  <c r="G452" i="11"/>
  <c r="G450" i="11" s="1"/>
  <c r="M452" i="11"/>
  <c r="S452" i="11"/>
  <c r="Y452" i="11"/>
  <c r="Y450" i="11" s="1"/>
  <c r="F457" i="11"/>
  <c r="F455" i="11" s="1"/>
  <c r="L457" i="11"/>
  <c r="L455" i="11" s="1"/>
  <c r="R457" i="11"/>
  <c r="R455" i="11" s="1"/>
  <c r="X457" i="11"/>
  <c r="E462" i="11"/>
  <c r="K462" i="11"/>
  <c r="K460" i="11" s="1"/>
  <c r="Q462" i="11"/>
  <c r="Q460" i="11" s="1"/>
  <c r="W462" i="11"/>
  <c r="W460" i="11" s="1"/>
  <c r="D467" i="11"/>
  <c r="D465" i="11" s="1"/>
  <c r="J467" i="11"/>
  <c r="P467" i="11"/>
  <c r="V467" i="11"/>
  <c r="V465" i="11" s="1"/>
  <c r="I472" i="11"/>
  <c r="I470" i="11" s="1"/>
  <c r="O472" i="11"/>
  <c r="O470" i="11" s="1"/>
  <c r="U472" i="11"/>
  <c r="U470" i="11" s="1"/>
  <c r="AA472" i="11"/>
  <c r="H477" i="11"/>
  <c r="N477" i="11"/>
  <c r="N475" i="11" s="1"/>
  <c r="T477" i="11"/>
  <c r="T475" i="11" s="1"/>
  <c r="Z477" i="11"/>
  <c r="Z475" i="11" s="1"/>
  <c r="G486" i="11"/>
  <c r="G484" i="11" s="1"/>
  <c r="M486" i="11"/>
  <c r="S486" i="11"/>
  <c r="Y486" i="11"/>
  <c r="Y484" i="11" s="1"/>
  <c r="F491" i="11"/>
  <c r="F489" i="11" s="1"/>
  <c r="L491" i="11"/>
  <c r="L489" i="11" s="1"/>
  <c r="R491" i="11"/>
  <c r="R489" i="11" s="1"/>
  <c r="X491" i="11"/>
  <c r="E496" i="11"/>
  <c r="K496" i="11"/>
  <c r="K494" i="11" s="1"/>
  <c r="Q496" i="11"/>
  <c r="Q494" i="11" s="1"/>
  <c r="W496" i="11"/>
  <c r="W494" i="11" s="1"/>
  <c r="D501" i="11"/>
  <c r="D499" i="11" s="1"/>
  <c r="J501" i="11"/>
  <c r="P501" i="11"/>
  <c r="V501" i="11"/>
  <c r="V499" i="11" s="1"/>
  <c r="I506" i="11"/>
  <c r="I504" i="11" s="1"/>
  <c r="O506" i="11"/>
  <c r="O504" i="11" s="1"/>
  <c r="U506" i="11"/>
  <c r="U504" i="11" s="1"/>
  <c r="AA506" i="11"/>
  <c r="H511" i="11"/>
  <c r="N511" i="11"/>
  <c r="N509" i="11" s="1"/>
  <c r="T511" i="11"/>
  <c r="T509" i="11" s="1"/>
  <c r="Z511" i="11"/>
  <c r="Z509" i="11" s="1"/>
  <c r="G516" i="11"/>
  <c r="G514" i="11" s="1"/>
  <c r="M516" i="11"/>
  <c r="S516" i="11"/>
  <c r="Y516" i="11"/>
  <c r="Y514" i="11" s="1"/>
  <c r="F521" i="11"/>
  <c r="F519" i="11" s="1"/>
  <c r="L521" i="11"/>
  <c r="L519" i="11" s="1"/>
  <c r="R521" i="11"/>
  <c r="R519" i="11" s="1"/>
  <c r="X521" i="11"/>
  <c r="E526" i="11"/>
  <c r="K526" i="11"/>
  <c r="K524" i="11" s="1"/>
  <c r="Q526" i="11"/>
  <c r="Q524" i="11" s="1"/>
  <c r="W526" i="11"/>
  <c r="W524" i="11" s="1"/>
  <c r="D531" i="11"/>
  <c r="D529" i="11" s="1"/>
  <c r="J531" i="11"/>
  <c r="P531" i="11"/>
  <c r="V531" i="11"/>
  <c r="V529" i="11" s="1"/>
  <c r="I536" i="11"/>
  <c r="I534" i="11" s="1"/>
  <c r="O536" i="11"/>
  <c r="O534" i="11" s="1"/>
  <c r="U536" i="11"/>
  <c r="U534" i="11" s="1"/>
  <c r="AA536" i="11"/>
  <c r="H541" i="11"/>
  <c r="N541" i="11"/>
  <c r="N539" i="11" s="1"/>
  <c r="T541" i="11"/>
  <c r="T539" i="11" s="1"/>
  <c r="Z541" i="11"/>
  <c r="Z539" i="11" s="1"/>
  <c r="G546" i="11"/>
  <c r="G544" i="11" s="1"/>
  <c r="M546" i="11"/>
  <c r="S546" i="11"/>
  <c r="Y546" i="11"/>
  <c r="Y544" i="11" s="1"/>
  <c r="F551" i="11"/>
  <c r="F549" i="11" s="1"/>
  <c r="L551" i="11"/>
  <c r="L549" i="11" s="1"/>
  <c r="R551" i="11"/>
  <c r="R549" i="11" s="1"/>
  <c r="X551" i="11"/>
  <c r="E556" i="11"/>
  <c r="K556" i="11"/>
  <c r="K554" i="11" s="1"/>
  <c r="Q556" i="11"/>
  <c r="Q554" i="11" s="1"/>
  <c r="W556" i="11"/>
  <c r="W554" i="11" s="1"/>
  <c r="D561" i="11"/>
  <c r="D559" i="11" s="1"/>
  <c r="J561" i="11"/>
  <c r="P561" i="11"/>
  <c r="V561" i="11"/>
  <c r="V559" i="11" s="1"/>
  <c r="I566" i="11"/>
  <c r="I564" i="11" s="1"/>
  <c r="O566" i="11"/>
  <c r="O564" i="11" s="1"/>
  <c r="U566" i="11"/>
  <c r="U564" i="11" s="1"/>
  <c r="AA566" i="11"/>
  <c r="H571" i="11"/>
  <c r="N571" i="11"/>
  <c r="N569" i="11" s="1"/>
  <c r="T571" i="11"/>
  <c r="T569" i="11" s="1"/>
  <c r="Z571" i="11"/>
  <c r="Z569" i="11" s="1"/>
  <c r="G576" i="11"/>
  <c r="G574" i="11" s="1"/>
  <c r="M576" i="11"/>
  <c r="S576" i="11"/>
  <c r="Y576" i="11"/>
  <c r="Y574" i="11" s="1"/>
  <c r="F581" i="11"/>
  <c r="F579" i="11" s="1"/>
  <c r="L581" i="11"/>
  <c r="L579" i="11" s="1"/>
  <c r="R581" i="11"/>
  <c r="R579" i="11" s="1"/>
  <c r="X581" i="11"/>
  <c r="E586" i="11"/>
  <c r="K586" i="11"/>
  <c r="K584" i="11" s="1"/>
  <c r="Q586" i="11"/>
  <c r="Q584" i="11" s="1"/>
  <c r="W586" i="11"/>
  <c r="W584" i="11" s="1"/>
  <c r="D591" i="11"/>
  <c r="D589" i="11" s="1"/>
  <c r="J591" i="11"/>
  <c r="P591" i="11"/>
  <c r="V591" i="11"/>
  <c r="V589" i="11" s="1"/>
  <c r="I596" i="11"/>
  <c r="I594" i="11" s="1"/>
  <c r="O596" i="11"/>
  <c r="O594" i="11" s="1"/>
  <c r="U596" i="11"/>
  <c r="U594" i="11" s="1"/>
  <c r="AA596" i="11"/>
  <c r="H601" i="11"/>
  <c r="N601" i="11"/>
  <c r="N599" i="11" s="1"/>
  <c r="T601" i="11"/>
  <c r="T599" i="11" s="1"/>
  <c r="Z601" i="11"/>
  <c r="Z599" i="11" s="1"/>
  <c r="G606" i="11"/>
  <c r="G604" i="11" s="1"/>
  <c r="M606" i="11"/>
  <c r="S606" i="11"/>
  <c r="Y606" i="11"/>
  <c r="Y604" i="11" s="1"/>
  <c r="F611" i="11"/>
  <c r="F609" i="11" s="1"/>
  <c r="L611" i="11"/>
  <c r="L609" i="11" s="1"/>
  <c r="R611" i="11"/>
  <c r="R609" i="11" s="1"/>
  <c r="X611" i="11"/>
  <c r="E616" i="11"/>
  <c r="E614" i="11" s="1"/>
  <c r="K616" i="11"/>
  <c r="Q616" i="11"/>
  <c r="X616" i="11"/>
  <c r="X614" i="11" s="1"/>
  <c r="F621" i="11"/>
  <c r="F619" i="11" s="1"/>
  <c r="N621" i="11"/>
  <c r="X621" i="11"/>
  <c r="X619" i="11" s="1"/>
  <c r="T626" i="11"/>
  <c r="M631" i="11"/>
  <c r="M629" i="11" s="1"/>
  <c r="F636" i="11"/>
  <c r="J168" i="11"/>
  <c r="J166" i="11" s="1"/>
  <c r="P168" i="11"/>
  <c r="V168" i="11"/>
  <c r="V166" i="11" s="1"/>
  <c r="I173" i="11"/>
  <c r="I171" i="11" s="1"/>
  <c r="O173" i="11"/>
  <c r="O171" i="11" s="1"/>
  <c r="U173" i="11"/>
  <c r="U171" i="11" s="1"/>
  <c r="AA173" i="11"/>
  <c r="AA171" i="11" s="1"/>
  <c r="H178" i="11"/>
  <c r="N178" i="11"/>
  <c r="N176" i="11" s="1"/>
  <c r="T178" i="11"/>
  <c r="T176" i="11" s="1"/>
  <c r="Z178" i="11"/>
  <c r="Z176" i="11" s="1"/>
  <c r="G183" i="11"/>
  <c r="G181" i="11" s="1"/>
  <c r="M183" i="11"/>
  <c r="M181" i="11" s="1"/>
  <c r="S183" i="11"/>
  <c r="Y183" i="11"/>
  <c r="Y181" i="11" s="1"/>
  <c r="F188" i="11"/>
  <c r="F186" i="11" s="1"/>
  <c r="L188" i="11"/>
  <c r="L186" i="11" s="1"/>
  <c r="R188" i="11"/>
  <c r="R186" i="11" s="1"/>
  <c r="X188" i="11"/>
  <c r="X186" i="11" s="1"/>
  <c r="E193" i="11"/>
  <c r="K193" i="11"/>
  <c r="K191" i="11" s="1"/>
  <c r="Q193" i="11"/>
  <c r="Q191" i="11" s="1"/>
  <c r="W193" i="11"/>
  <c r="W191" i="11" s="1"/>
  <c r="D198" i="11"/>
  <c r="D196" i="11" s="1"/>
  <c r="J198" i="11"/>
  <c r="J196" i="11" s="1"/>
  <c r="P198" i="11"/>
  <c r="V198" i="11"/>
  <c r="V196" i="11" s="1"/>
  <c r="I203" i="11"/>
  <c r="I201" i="11" s="1"/>
  <c r="O203" i="11"/>
  <c r="O201" i="11" s="1"/>
  <c r="U203" i="11"/>
  <c r="U201" i="11" s="1"/>
  <c r="AA203" i="11"/>
  <c r="AA201" i="11" s="1"/>
  <c r="H208" i="11"/>
  <c r="N208" i="11"/>
  <c r="N206" i="11" s="1"/>
  <c r="T208" i="11"/>
  <c r="T206" i="11" s="1"/>
  <c r="Z208" i="11"/>
  <c r="Z206" i="11" s="1"/>
  <c r="G213" i="11"/>
  <c r="G211" i="11" s="1"/>
  <c r="M213" i="11"/>
  <c r="M211" i="11" s="1"/>
  <c r="S213" i="11"/>
  <c r="Y213" i="11"/>
  <c r="Y211" i="11" s="1"/>
  <c r="F218" i="11"/>
  <c r="F216" i="11" s="1"/>
  <c r="L218" i="11"/>
  <c r="L216" i="11" s="1"/>
  <c r="R218" i="11"/>
  <c r="R216" i="11" s="1"/>
  <c r="X218" i="11"/>
  <c r="X216" i="11" s="1"/>
  <c r="E223" i="11"/>
  <c r="K223" i="11"/>
  <c r="K221" i="11" s="1"/>
  <c r="Q223" i="11"/>
  <c r="Q221" i="11" s="1"/>
  <c r="W223" i="11"/>
  <c r="W221" i="11" s="1"/>
  <c r="D228" i="11"/>
  <c r="D226" i="11" s="1"/>
  <c r="J228" i="11"/>
  <c r="J226" i="11" s="1"/>
  <c r="P228" i="11"/>
  <c r="V228" i="11"/>
  <c r="V226" i="11" s="1"/>
  <c r="I233" i="11"/>
  <c r="I231" i="11" s="1"/>
  <c r="O233" i="11"/>
  <c r="O231" i="11" s="1"/>
  <c r="U233" i="11"/>
  <c r="U231" i="11" s="1"/>
  <c r="AA233" i="11"/>
  <c r="AA231" i="11" s="1"/>
  <c r="H238" i="11"/>
  <c r="N238" i="11"/>
  <c r="N236" i="11" s="1"/>
  <c r="T238" i="11"/>
  <c r="T236" i="11" s="1"/>
  <c r="Z238" i="11"/>
  <c r="Z236" i="11" s="1"/>
  <c r="G243" i="11"/>
  <c r="G241" i="11" s="1"/>
  <c r="M243" i="11"/>
  <c r="M241" i="11" s="1"/>
  <c r="S243" i="11"/>
  <c r="Y243" i="11"/>
  <c r="Y241" i="11" s="1"/>
  <c r="F248" i="11"/>
  <c r="F246" i="11" s="1"/>
  <c r="L248" i="11"/>
  <c r="L246" i="11" s="1"/>
  <c r="R248" i="11"/>
  <c r="R246" i="11" s="1"/>
  <c r="X248" i="11"/>
  <c r="X246" i="11" s="1"/>
  <c r="E253" i="11"/>
  <c r="K253" i="11"/>
  <c r="K251" i="11" s="1"/>
  <c r="Q253" i="11"/>
  <c r="Q251" i="11" s="1"/>
  <c r="W253" i="11"/>
  <c r="W251" i="11" s="1"/>
  <c r="D258" i="11"/>
  <c r="D256" i="11" s="1"/>
  <c r="J258" i="11"/>
  <c r="J256" i="11" s="1"/>
  <c r="P258" i="11"/>
  <c r="V258" i="11"/>
  <c r="V256" i="11" s="1"/>
  <c r="I263" i="11"/>
  <c r="I261" i="11" s="1"/>
  <c r="O263" i="11"/>
  <c r="O261" i="11" s="1"/>
  <c r="U263" i="11"/>
  <c r="U261" i="11" s="1"/>
  <c r="AA263" i="11"/>
  <c r="AA261" i="11" s="1"/>
  <c r="H268" i="11"/>
  <c r="N268" i="11"/>
  <c r="N266" i="11" s="1"/>
  <c r="T268" i="11"/>
  <c r="T266" i="11" s="1"/>
  <c r="Z268" i="11"/>
  <c r="Z266" i="11" s="1"/>
  <c r="G273" i="11"/>
  <c r="G271" i="11" s="1"/>
  <c r="M273" i="11"/>
  <c r="M271" i="11" s="1"/>
  <c r="S273" i="11"/>
  <c r="Y273" i="11"/>
  <c r="Y271" i="11" s="1"/>
  <c r="F278" i="11"/>
  <c r="F276" i="11" s="1"/>
  <c r="L278" i="11"/>
  <c r="L276" i="11" s="1"/>
  <c r="R278" i="11"/>
  <c r="R276" i="11" s="1"/>
  <c r="X278" i="11"/>
  <c r="X276" i="11" s="1"/>
  <c r="E283" i="11"/>
  <c r="K283" i="11"/>
  <c r="K281" i="11" s="1"/>
  <c r="Q283" i="11"/>
  <c r="Q281" i="11" s="1"/>
  <c r="W283" i="11"/>
  <c r="W281" i="11" s="1"/>
  <c r="D288" i="11"/>
  <c r="D286" i="11" s="1"/>
  <c r="J288" i="11"/>
  <c r="J286" i="11" s="1"/>
  <c r="P288" i="11"/>
  <c r="V288" i="11"/>
  <c r="V286" i="11" s="1"/>
  <c r="I293" i="11"/>
  <c r="I291" i="11" s="1"/>
  <c r="O293" i="11"/>
  <c r="O291" i="11" s="1"/>
  <c r="U293" i="11"/>
  <c r="U291" i="11" s="1"/>
  <c r="AA293" i="11"/>
  <c r="AA291" i="11" s="1"/>
  <c r="H298" i="11"/>
  <c r="N298" i="11"/>
  <c r="N296" i="11" s="1"/>
  <c r="T298" i="11"/>
  <c r="T296" i="11" s="1"/>
  <c r="Z298" i="11"/>
  <c r="Z296" i="11" s="1"/>
  <c r="G303" i="11"/>
  <c r="G301" i="11" s="1"/>
  <c r="M303" i="11"/>
  <c r="M301" i="11" s="1"/>
  <c r="S303" i="11"/>
  <c r="Y303" i="11"/>
  <c r="Y301" i="11" s="1"/>
  <c r="F308" i="11"/>
  <c r="F306" i="11" s="1"/>
  <c r="L308" i="11"/>
  <c r="L306" i="11" s="1"/>
  <c r="R308" i="11"/>
  <c r="R306" i="11" s="1"/>
  <c r="X308" i="11"/>
  <c r="X306" i="11" s="1"/>
  <c r="E313" i="11"/>
  <c r="K313" i="11"/>
  <c r="K311" i="11" s="1"/>
  <c r="Q313" i="11"/>
  <c r="Q311" i="11" s="1"/>
  <c r="W313" i="11"/>
  <c r="W311" i="11" s="1"/>
  <c r="D318" i="11"/>
  <c r="D316" i="11" s="1"/>
  <c r="J318" i="11"/>
  <c r="J316" i="11" s="1"/>
  <c r="P318" i="11"/>
  <c r="V318" i="11"/>
  <c r="V316" i="11" s="1"/>
  <c r="I327" i="11"/>
  <c r="I325" i="11" s="1"/>
  <c r="O327" i="11"/>
  <c r="O325" i="11" s="1"/>
  <c r="U327" i="11"/>
  <c r="U325" i="11" s="1"/>
  <c r="AA327" i="11"/>
  <c r="AA325" i="11" s="1"/>
  <c r="H332" i="11"/>
  <c r="N332" i="11"/>
  <c r="N330" i="11" s="1"/>
  <c r="T332" i="11"/>
  <c r="T330" i="11" s="1"/>
  <c r="Z332" i="11"/>
  <c r="Z330" i="11" s="1"/>
  <c r="G337" i="11"/>
  <c r="G335" i="11" s="1"/>
  <c r="M337" i="11"/>
  <c r="M335" i="11" s="1"/>
  <c r="S337" i="11"/>
  <c r="Y337" i="11"/>
  <c r="Y335" i="11" s="1"/>
  <c r="F342" i="11"/>
  <c r="F340" i="11" s="1"/>
  <c r="L342" i="11"/>
  <c r="L340" i="11" s="1"/>
  <c r="R342" i="11"/>
  <c r="R340" i="11" s="1"/>
  <c r="X342" i="11"/>
  <c r="X340" i="11" s="1"/>
  <c r="E347" i="11"/>
  <c r="K347" i="11"/>
  <c r="K345" i="11" s="1"/>
  <c r="Q347" i="11"/>
  <c r="Q345" i="11" s="1"/>
  <c r="W347" i="11"/>
  <c r="W345" i="11" s="1"/>
  <c r="D352" i="11"/>
  <c r="D350" i="11" s="1"/>
  <c r="J352" i="11"/>
  <c r="J350" i="11" s="1"/>
  <c r="P352" i="11"/>
  <c r="V352" i="11"/>
  <c r="V350" i="11" s="1"/>
  <c r="I357" i="11"/>
  <c r="I355" i="11" s="1"/>
  <c r="O357" i="11"/>
  <c r="O355" i="11" s="1"/>
  <c r="U357" i="11"/>
  <c r="U355" i="11" s="1"/>
  <c r="AA357" i="11"/>
  <c r="AA355" i="11" s="1"/>
  <c r="H362" i="11"/>
  <c r="N362" i="11"/>
  <c r="N360" i="11" s="1"/>
  <c r="T362" i="11"/>
  <c r="T360" i="11" s="1"/>
  <c r="Z362" i="11"/>
  <c r="Z360" i="11" s="1"/>
  <c r="G367" i="11"/>
  <c r="G365" i="11" s="1"/>
  <c r="M367" i="11"/>
  <c r="M365" i="11" s="1"/>
  <c r="S367" i="11"/>
  <c r="Y367" i="11"/>
  <c r="Y365" i="11" s="1"/>
  <c r="F372" i="11"/>
  <c r="F370" i="11" s="1"/>
  <c r="L372" i="11"/>
  <c r="L370" i="11" s="1"/>
  <c r="R372" i="11"/>
  <c r="R370" i="11" s="1"/>
  <c r="X372" i="11"/>
  <c r="X370" i="11" s="1"/>
  <c r="E377" i="11"/>
  <c r="K377" i="11"/>
  <c r="K375" i="11" s="1"/>
  <c r="Q377" i="11"/>
  <c r="Q375" i="11" s="1"/>
  <c r="W377" i="11"/>
  <c r="W375" i="11" s="1"/>
  <c r="D382" i="11"/>
  <c r="D380" i="11" s="1"/>
  <c r="J382" i="11"/>
  <c r="J380" i="11" s="1"/>
  <c r="P382" i="11"/>
  <c r="V382" i="11"/>
  <c r="V380" i="11" s="1"/>
  <c r="I387" i="11"/>
  <c r="I385" i="11" s="1"/>
  <c r="O387" i="11"/>
  <c r="O385" i="11" s="1"/>
  <c r="U387" i="11"/>
  <c r="U385" i="11" s="1"/>
  <c r="AA387" i="11"/>
  <c r="AA385" i="11" s="1"/>
  <c r="H392" i="11"/>
  <c r="N392" i="11"/>
  <c r="N390" i="11" s="1"/>
  <c r="T392" i="11"/>
  <c r="T390" i="11" s="1"/>
  <c r="Z392" i="11"/>
  <c r="Z390" i="11" s="1"/>
  <c r="G397" i="11"/>
  <c r="G395" i="11" s="1"/>
  <c r="M397" i="11"/>
  <c r="M395" i="11" s="1"/>
  <c r="S397" i="11"/>
  <c r="Y397" i="11"/>
  <c r="Y395" i="11" s="1"/>
  <c r="F402" i="11"/>
  <c r="F400" i="11" s="1"/>
  <c r="L402" i="11"/>
  <c r="L400" i="11" s="1"/>
  <c r="R402" i="11"/>
  <c r="R400" i="11" s="1"/>
  <c r="X402" i="11"/>
  <c r="X400" i="11" s="1"/>
  <c r="E407" i="11"/>
  <c r="K407" i="11"/>
  <c r="K405" i="11" s="1"/>
  <c r="Q407" i="11"/>
  <c r="Q405" i="11" s="1"/>
  <c r="W407" i="11"/>
  <c r="W405" i="11" s="1"/>
  <c r="D412" i="11"/>
  <c r="D410" i="11" s="1"/>
  <c r="J412" i="11"/>
  <c r="J410" i="11" s="1"/>
  <c r="P412" i="11"/>
  <c r="V412" i="11"/>
  <c r="V410" i="11" s="1"/>
  <c r="I417" i="11"/>
  <c r="I415" i="11" s="1"/>
  <c r="O417" i="11"/>
  <c r="O415" i="11" s="1"/>
  <c r="U417" i="11"/>
  <c r="U415" i="11" s="1"/>
  <c r="AA417" i="11"/>
  <c r="AA415" i="11" s="1"/>
  <c r="H422" i="11"/>
  <c r="N422" i="11"/>
  <c r="N420" i="11" s="1"/>
  <c r="T422" i="11"/>
  <c r="T420" i="11" s="1"/>
  <c r="Z422" i="11"/>
  <c r="Z420" i="11" s="1"/>
  <c r="G427" i="11"/>
  <c r="G425" i="11" s="1"/>
  <c r="M427" i="11"/>
  <c r="M425" i="11" s="1"/>
  <c r="S427" i="11"/>
  <c r="Y427" i="11"/>
  <c r="Y425" i="11" s="1"/>
  <c r="F432" i="11"/>
  <c r="F430" i="11" s="1"/>
  <c r="L432" i="11"/>
  <c r="L430" i="11" s="1"/>
  <c r="R432" i="11"/>
  <c r="R430" i="11" s="1"/>
  <c r="X432" i="11"/>
  <c r="X430" i="11" s="1"/>
  <c r="E437" i="11"/>
  <c r="K437" i="11"/>
  <c r="K435" i="11" s="1"/>
  <c r="Q437" i="11"/>
  <c r="Q435" i="11" s="1"/>
  <c r="W437" i="11"/>
  <c r="W435" i="11" s="1"/>
  <c r="D442" i="11"/>
  <c r="D440" i="11" s="1"/>
  <c r="J442" i="11"/>
  <c r="J440" i="11" s="1"/>
  <c r="P442" i="11"/>
  <c r="V442" i="11"/>
  <c r="V440" i="11" s="1"/>
  <c r="I447" i="11"/>
  <c r="I445" i="11" s="1"/>
  <c r="O447" i="11"/>
  <c r="O445" i="11" s="1"/>
  <c r="U447" i="11"/>
  <c r="U445" i="11" s="1"/>
  <c r="AA447" i="11"/>
  <c r="AA445" i="11" s="1"/>
  <c r="H452" i="11"/>
  <c r="N452" i="11"/>
  <c r="N450" i="11" s="1"/>
  <c r="T452" i="11"/>
  <c r="T450" i="11" s="1"/>
  <c r="Z452" i="11"/>
  <c r="Z450" i="11" s="1"/>
  <c r="G457" i="11"/>
  <c r="G455" i="11" s="1"/>
  <c r="M457" i="11"/>
  <c r="M455" i="11" s="1"/>
  <c r="S457" i="11"/>
  <c r="Y457" i="11"/>
  <c r="Y455" i="11" s="1"/>
  <c r="F462" i="11"/>
  <c r="F460" i="11" s="1"/>
  <c r="L462" i="11"/>
  <c r="L460" i="11" s="1"/>
  <c r="R462" i="11"/>
  <c r="R460" i="11" s="1"/>
  <c r="X462" i="11"/>
  <c r="X460" i="11" s="1"/>
  <c r="E467" i="11"/>
  <c r="K467" i="11"/>
  <c r="K465" i="11" s="1"/>
  <c r="Q467" i="11"/>
  <c r="Q465" i="11" s="1"/>
  <c r="W467" i="11"/>
  <c r="W465" i="11" s="1"/>
  <c r="D472" i="11"/>
  <c r="D470" i="11" s="1"/>
  <c r="J472" i="11"/>
  <c r="J470" i="11" s="1"/>
  <c r="P472" i="11"/>
  <c r="V472" i="11"/>
  <c r="V470" i="11" s="1"/>
  <c r="I477" i="11"/>
  <c r="I475" i="11" s="1"/>
  <c r="O477" i="11"/>
  <c r="O475" i="11" s="1"/>
  <c r="U477" i="11"/>
  <c r="U475" i="11" s="1"/>
  <c r="AA477" i="11"/>
  <c r="AA475" i="11" s="1"/>
  <c r="H486" i="11"/>
  <c r="N486" i="11"/>
  <c r="N484" i="11" s="1"/>
  <c r="T486" i="11"/>
  <c r="T484" i="11" s="1"/>
  <c r="Z486" i="11"/>
  <c r="Z484" i="11" s="1"/>
  <c r="G491" i="11"/>
  <c r="G489" i="11" s="1"/>
  <c r="M491" i="11"/>
  <c r="M489" i="11" s="1"/>
  <c r="S491" i="11"/>
  <c r="Y491" i="11"/>
  <c r="Y489" i="11" s="1"/>
  <c r="F496" i="11"/>
  <c r="F494" i="11" s="1"/>
  <c r="L496" i="11"/>
  <c r="L494" i="11" s="1"/>
  <c r="R496" i="11"/>
  <c r="R494" i="11" s="1"/>
  <c r="X496" i="11"/>
  <c r="X494" i="11" s="1"/>
  <c r="E501" i="11"/>
  <c r="K501" i="11"/>
  <c r="K499" i="11" s="1"/>
  <c r="Q501" i="11"/>
  <c r="Q499" i="11" s="1"/>
  <c r="W501" i="11"/>
  <c r="W499" i="11" s="1"/>
  <c r="D506" i="11"/>
  <c r="D504" i="11" s="1"/>
  <c r="J506" i="11"/>
  <c r="J504" i="11" s="1"/>
  <c r="P506" i="11"/>
  <c r="V506" i="11"/>
  <c r="V504" i="11" s="1"/>
  <c r="I511" i="11"/>
  <c r="I509" i="11" s="1"/>
  <c r="O511" i="11"/>
  <c r="O509" i="11" s="1"/>
  <c r="U511" i="11"/>
  <c r="U509" i="11" s="1"/>
  <c r="AA511" i="11"/>
  <c r="AA509" i="11" s="1"/>
  <c r="H516" i="11"/>
  <c r="N516" i="11"/>
  <c r="N514" i="11" s="1"/>
  <c r="T516" i="11"/>
  <c r="T514" i="11" s="1"/>
  <c r="Z516" i="11"/>
  <c r="Z514" i="11" s="1"/>
  <c r="G521" i="11"/>
  <c r="G519" i="11" s="1"/>
  <c r="M521" i="11"/>
  <c r="M519" i="11" s="1"/>
  <c r="S521" i="11"/>
  <c r="Y521" i="11"/>
  <c r="Y519" i="11" s="1"/>
  <c r="F526" i="11"/>
  <c r="F524" i="11" s="1"/>
  <c r="L526" i="11"/>
  <c r="L524" i="11" s="1"/>
  <c r="R526" i="11"/>
  <c r="R524" i="11" s="1"/>
  <c r="X526" i="11"/>
  <c r="X524" i="11" s="1"/>
  <c r="E531" i="11"/>
  <c r="K531" i="11"/>
  <c r="K529" i="11" s="1"/>
  <c r="Q531" i="11"/>
  <c r="Q529" i="11" s="1"/>
  <c r="W531" i="11"/>
  <c r="W529" i="11" s="1"/>
  <c r="D536" i="11"/>
  <c r="D534" i="11" s="1"/>
  <c r="J536" i="11"/>
  <c r="J534" i="11" s="1"/>
  <c r="P536" i="11"/>
  <c r="V536" i="11"/>
  <c r="V534" i="11" s="1"/>
  <c r="I541" i="11"/>
  <c r="I539" i="11" s="1"/>
  <c r="O541" i="11"/>
  <c r="O539" i="11" s="1"/>
  <c r="U541" i="11"/>
  <c r="U539" i="11" s="1"/>
  <c r="AA541" i="11"/>
  <c r="AA539" i="11" s="1"/>
  <c r="H546" i="11"/>
  <c r="N546" i="11"/>
  <c r="N544" i="11" s="1"/>
  <c r="T546" i="11"/>
  <c r="T544" i="11" s="1"/>
  <c r="Z546" i="11"/>
  <c r="Z544" i="11" s="1"/>
  <c r="G551" i="11"/>
  <c r="G549" i="11" s="1"/>
  <c r="M551" i="11"/>
  <c r="M549" i="11" s="1"/>
  <c r="S551" i="11"/>
  <c r="Y551" i="11"/>
  <c r="Y549" i="11" s="1"/>
  <c r="F556" i="11"/>
  <c r="F554" i="11" s="1"/>
  <c r="L556" i="11"/>
  <c r="L554" i="11" s="1"/>
  <c r="R556" i="11"/>
  <c r="R554" i="11" s="1"/>
  <c r="X556" i="11"/>
  <c r="X554" i="11" s="1"/>
  <c r="E561" i="11"/>
  <c r="K561" i="11"/>
  <c r="K559" i="11" s="1"/>
  <c r="Q561" i="11"/>
  <c r="Q559" i="11" s="1"/>
  <c r="W561" i="11"/>
  <c r="W559" i="11" s="1"/>
  <c r="D566" i="11"/>
  <c r="D564" i="11" s="1"/>
  <c r="J566" i="11"/>
  <c r="J564" i="11" s="1"/>
  <c r="P566" i="11"/>
  <c r="V566" i="11"/>
  <c r="V564" i="11" s="1"/>
  <c r="I571" i="11"/>
  <c r="I569" i="11" s="1"/>
  <c r="O571" i="11"/>
  <c r="O569" i="11" s="1"/>
  <c r="U571" i="11"/>
  <c r="U569" i="11" s="1"/>
  <c r="AA571" i="11"/>
  <c r="AA569" i="11" s="1"/>
  <c r="H576" i="11"/>
  <c r="N576" i="11"/>
  <c r="N574" i="11" s="1"/>
  <c r="T576" i="11"/>
  <c r="T574" i="11" s="1"/>
  <c r="Z576" i="11"/>
  <c r="Z574" i="11" s="1"/>
  <c r="G581" i="11"/>
  <c r="G579" i="11" s="1"/>
  <c r="M581" i="11"/>
  <c r="M579" i="11" s="1"/>
  <c r="S581" i="11"/>
  <c r="Y581" i="11"/>
  <c r="Y579" i="11" s="1"/>
  <c r="F586" i="11"/>
  <c r="F584" i="11" s="1"/>
  <c r="L586" i="11"/>
  <c r="L584" i="11" s="1"/>
  <c r="R586" i="11"/>
  <c r="R584" i="11" s="1"/>
  <c r="X586" i="11"/>
  <c r="X584" i="11" s="1"/>
  <c r="E591" i="11"/>
  <c r="K591" i="11"/>
  <c r="K589" i="11" s="1"/>
  <c r="Q591" i="11"/>
  <c r="Q589" i="11" s="1"/>
  <c r="W591" i="11"/>
  <c r="W589" i="11" s="1"/>
  <c r="D596" i="11"/>
  <c r="D594" i="11" s="1"/>
  <c r="J596" i="11"/>
  <c r="J594" i="11" s="1"/>
  <c r="P596" i="11"/>
  <c r="V596" i="11"/>
  <c r="V594" i="11" s="1"/>
  <c r="I601" i="11"/>
  <c r="I599" i="11" s="1"/>
  <c r="O601" i="11"/>
  <c r="O599" i="11" s="1"/>
  <c r="U601" i="11"/>
  <c r="U599" i="11" s="1"/>
  <c r="AA601" i="11"/>
  <c r="AA599" i="11" s="1"/>
  <c r="H606" i="11"/>
  <c r="N606" i="11"/>
  <c r="N604" i="11" s="1"/>
  <c r="T606" i="11"/>
  <c r="T604" i="11" s="1"/>
  <c r="Z606" i="11"/>
  <c r="Z604" i="11" s="1"/>
  <c r="G611" i="11"/>
  <c r="G609" i="11" s="1"/>
  <c r="M611" i="11"/>
  <c r="M609" i="11" s="1"/>
  <c r="S611" i="11"/>
  <c r="Y611" i="11"/>
  <c r="Y609" i="11" s="1"/>
  <c r="F616" i="11"/>
  <c r="F614" i="11" s="1"/>
  <c r="L616" i="11"/>
  <c r="L614" i="11" s="1"/>
  <c r="R616" i="11"/>
  <c r="R614" i="11" s="1"/>
  <c r="Y616" i="11"/>
  <c r="Y614" i="11" s="1"/>
  <c r="G621" i="11"/>
  <c r="G619" i="11" s="1"/>
  <c r="O621" i="11"/>
  <c r="Y621" i="11"/>
  <c r="Y619" i="11" s="1"/>
  <c r="E626" i="11"/>
  <c r="E624" i="11" s="1"/>
  <c r="W626" i="11"/>
  <c r="W624" i="11" s="1"/>
  <c r="S631" i="11"/>
  <c r="S629" i="11" s="1"/>
  <c r="L636" i="11"/>
  <c r="L634" i="11" s="1"/>
  <c r="F193" i="11"/>
  <c r="L193" i="11"/>
  <c r="R193" i="11"/>
  <c r="R191" i="11" s="1"/>
  <c r="X193" i="11"/>
  <c r="X191" i="11" s="1"/>
  <c r="E198" i="11"/>
  <c r="E196" i="11" s="1"/>
  <c r="K198" i="11"/>
  <c r="K196" i="11" s="1"/>
  <c r="Q198" i="11"/>
  <c r="W198" i="11"/>
  <c r="D203" i="11"/>
  <c r="D201" i="11" s="1"/>
  <c r="J203" i="11"/>
  <c r="J201" i="11" s="1"/>
  <c r="P203" i="11"/>
  <c r="P201" i="11" s="1"/>
  <c r="V203" i="11"/>
  <c r="V201" i="11" s="1"/>
  <c r="I208" i="11"/>
  <c r="O208" i="11"/>
  <c r="O206" i="11" s="1"/>
  <c r="U208" i="11"/>
  <c r="U206" i="11" s="1"/>
  <c r="AA208" i="11"/>
  <c r="AA206" i="11" s="1"/>
  <c r="H213" i="11"/>
  <c r="H211" i="11" s="1"/>
  <c r="N213" i="11"/>
  <c r="N211" i="11" s="1"/>
  <c r="T213" i="11"/>
  <c r="Z213" i="11"/>
  <c r="Z211" i="11" s="1"/>
  <c r="G218" i="11"/>
  <c r="G216" i="11" s="1"/>
  <c r="M218" i="11"/>
  <c r="M216" i="11" s="1"/>
  <c r="S218" i="11"/>
  <c r="S216" i="11" s="1"/>
  <c r="Y218" i="11"/>
  <c r="Y216" i="11" s="1"/>
  <c r="F223" i="11"/>
  <c r="L223" i="11"/>
  <c r="L221" i="11" s="1"/>
  <c r="R223" i="11"/>
  <c r="R221" i="11" s="1"/>
  <c r="X223" i="11"/>
  <c r="X221" i="11" s="1"/>
  <c r="E228" i="11"/>
  <c r="E226" i="11" s="1"/>
  <c r="K228" i="11"/>
  <c r="K226" i="11" s="1"/>
  <c r="Q228" i="11"/>
  <c r="W228" i="11"/>
  <c r="W226" i="11" s="1"/>
  <c r="D233" i="11"/>
  <c r="D231" i="11" s="1"/>
  <c r="J233" i="11"/>
  <c r="J231" i="11" s="1"/>
  <c r="P233" i="11"/>
  <c r="P231" i="11" s="1"/>
  <c r="V233" i="11"/>
  <c r="V231" i="11" s="1"/>
  <c r="I238" i="11"/>
  <c r="O238" i="11"/>
  <c r="O236" i="11" s="1"/>
  <c r="U238" i="11"/>
  <c r="U236" i="11" s="1"/>
  <c r="AA238" i="11"/>
  <c r="AA236" i="11" s="1"/>
  <c r="H243" i="11"/>
  <c r="H241" i="11" s="1"/>
  <c r="N243" i="11"/>
  <c r="N241" i="11" s="1"/>
  <c r="T243" i="11"/>
  <c r="Z243" i="11"/>
  <c r="Z241" i="11" s="1"/>
  <c r="G248" i="11"/>
  <c r="G246" i="11" s="1"/>
  <c r="M248" i="11"/>
  <c r="M246" i="11" s="1"/>
  <c r="S248" i="11"/>
  <c r="S246" i="11" s="1"/>
  <c r="Y248" i="11"/>
  <c r="Y246" i="11" s="1"/>
  <c r="F253" i="11"/>
  <c r="L253" i="11"/>
  <c r="L251" i="11" s="1"/>
  <c r="R253" i="11"/>
  <c r="R251" i="11" s="1"/>
  <c r="X253" i="11"/>
  <c r="X251" i="11" s="1"/>
  <c r="E258" i="11"/>
  <c r="E256" i="11" s="1"/>
  <c r="K258" i="11"/>
  <c r="K256" i="11" s="1"/>
  <c r="Q258" i="11"/>
  <c r="W258" i="11"/>
  <c r="W256" i="11" s="1"/>
  <c r="D263" i="11"/>
  <c r="D261" i="11" s="1"/>
  <c r="J263" i="11"/>
  <c r="J261" i="11" s="1"/>
  <c r="P263" i="11"/>
  <c r="P261" i="11" s="1"/>
  <c r="V263" i="11"/>
  <c r="V261" i="11" s="1"/>
  <c r="I268" i="11"/>
  <c r="O268" i="11"/>
  <c r="O266" i="11" s="1"/>
  <c r="U268" i="11"/>
  <c r="U266" i="11" s="1"/>
  <c r="AA268" i="11"/>
  <c r="AA266" i="11" s="1"/>
  <c r="H273" i="11"/>
  <c r="H271" i="11" s="1"/>
  <c r="N273" i="11"/>
  <c r="N271" i="11" s="1"/>
  <c r="T273" i="11"/>
  <c r="Z273" i="11"/>
  <c r="Z271" i="11" s="1"/>
  <c r="G278" i="11"/>
  <c r="G276" i="11" s="1"/>
  <c r="M278" i="11"/>
  <c r="M276" i="11" s="1"/>
  <c r="S278" i="11"/>
  <c r="S276" i="11" s="1"/>
  <c r="Y278" i="11"/>
  <c r="Y276" i="11" s="1"/>
  <c r="F283" i="11"/>
  <c r="L283" i="11"/>
  <c r="L281" i="11" s="1"/>
  <c r="R283" i="11"/>
  <c r="R281" i="11" s="1"/>
  <c r="X283" i="11"/>
  <c r="X281" i="11" s="1"/>
  <c r="E288" i="11"/>
  <c r="E286" i="11" s="1"/>
  <c r="K288" i="11"/>
  <c r="K286" i="11" s="1"/>
  <c r="Q288" i="11"/>
  <c r="W288" i="11"/>
  <c r="W286" i="11" s="1"/>
  <c r="D293" i="11"/>
  <c r="D291" i="11" s="1"/>
  <c r="J293" i="11"/>
  <c r="J291" i="11" s="1"/>
  <c r="P293" i="11"/>
  <c r="P291" i="11" s="1"/>
  <c r="V293" i="11"/>
  <c r="V291" i="11" s="1"/>
  <c r="I298" i="11"/>
  <c r="O298" i="11"/>
  <c r="O296" i="11" s="1"/>
  <c r="U298" i="11"/>
  <c r="U296" i="11" s="1"/>
  <c r="AA298" i="11"/>
  <c r="AA296" i="11" s="1"/>
  <c r="H303" i="11"/>
  <c r="H301" i="11" s="1"/>
  <c r="N303" i="11"/>
  <c r="N301" i="11" s="1"/>
  <c r="T303" i="11"/>
  <c r="Z303" i="11"/>
  <c r="Z301" i="11" s="1"/>
  <c r="G308" i="11"/>
  <c r="G306" i="11" s="1"/>
  <c r="M308" i="11"/>
  <c r="M306" i="11" s="1"/>
  <c r="S308" i="11"/>
  <c r="S306" i="11" s="1"/>
  <c r="Y308" i="11"/>
  <c r="Y306" i="11" s="1"/>
  <c r="F313" i="11"/>
  <c r="L313" i="11"/>
  <c r="L311" i="11" s="1"/>
  <c r="R313" i="11"/>
  <c r="R311" i="11" s="1"/>
  <c r="X313" i="11"/>
  <c r="X311" i="11" s="1"/>
  <c r="E318" i="11"/>
  <c r="E316" i="11" s="1"/>
  <c r="K318" i="11"/>
  <c r="K316" i="11" s="1"/>
  <c r="Q318" i="11"/>
  <c r="W318" i="11"/>
  <c r="W316" i="11" s="1"/>
  <c r="J327" i="11"/>
  <c r="J325" i="11" s="1"/>
  <c r="P327" i="11"/>
  <c r="P325" i="11" s="1"/>
  <c r="V327" i="11"/>
  <c r="V325" i="11" s="1"/>
  <c r="I332" i="11"/>
  <c r="O332" i="11"/>
  <c r="O330" i="11" s="1"/>
  <c r="U332" i="11"/>
  <c r="U330" i="11" s="1"/>
  <c r="AA332" i="11"/>
  <c r="AA330" i="11" s="1"/>
  <c r="H337" i="11"/>
  <c r="H335" i="11" s="1"/>
  <c r="N337" i="11"/>
  <c r="N335" i="11" s="1"/>
  <c r="T337" i="11"/>
  <c r="Z337" i="11"/>
  <c r="Z335" i="11" s="1"/>
  <c r="G342" i="11"/>
  <c r="G340" i="11" s="1"/>
  <c r="M342" i="11"/>
  <c r="M340" i="11" s="1"/>
  <c r="S342" i="11"/>
  <c r="S340" i="11" s="1"/>
  <c r="Y342" i="11"/>
  <c r="Y340" i="11" s="1"/>
  <c r="F347" i="11"/>
  <c r="L347" i="11"/>
  <c r="L345" i="11" s="1"/>
  <c r="R347" i="11"/>
  <c r="R345" i="11" s="1"/>
  <c r="X347" i="11"/>
  <c r="X345" i="11" s="1"/>
  <c r="E352" i="11"/>
  <c r="E350" i="11" s="1"/>
  <c r="K352" i="11"/>
  <c r="K350" i="11" s="1"/>
  <c r="Q352" i="11"/>
  <c r="W352" i="11"/>
  <c r="W350" i="11" s="1"/>
  <c r="D357" i="11"/>
  <c r="D355" i="11" s="1"/>
  <c r="J357" i="11"/>
  <c r="J355" i="11" s="1"/>
  <c r="P357" i="11"/>
  <c r="P355" i="11" s="1"/>
  <c r="V357" i="11"/>
  <c r="V355" i="11" s="1"/>
  <c r="I362" i="11"/>
  <c r="O362" i="11"/>
  <c r="O360" i="11" s="1"/>
  <c r="U362" i="11"/>
  <c r="U360" i="11" s="1"/>
  <c r="AA362" i="11"/>
  <c r="AA360" i="11" s="1"/>
  <c r="H367" i="11"/>
  <c r="H365" i="11" s="1"/>
  <c r="N367" i="11"/>
  <c r="N365" i="11" s="1"/>
  <c r="T367" i="11"/>
  <c r="Z367" i="11"/>
  <c r="Z365" i="11" s="1"/>
  <c r="G372" i="11"/>
  <c r="G370" i="11" s="1"/>
  <c r="M372" i="11"/>
  <c r="M370" i="11" s="1"/>
  <c r="S372" i="11"/>
  <c r="S370" i="11" s="1"/>
  <c r="Y372" i="11"/>
  <c r="Y370" i="11" s="1"/>
  <c r="F377" i="11"/>
  <c r="L377" i="11"/>
  <c r="L375" i="11" s="1"/>
  <c r="R377" i="11"/>
  <c r="R375" i="11" s="1"/>
  <c r="X377" i="11"/>
  <c r="X375" i="11" s="1"/>
  <c r="E382" i="11"/>
  <c r="E380" i="11" s="1"/>
  <c r="K382" i="11"/>
  <c r="K380" i="11" s="1"/>
  <c r="Q382" i="11"/>
  <c r="W382" i="11"/>
  <c r="W380" i="11" s="1"/>
  <c r="D387" i="11"/>
  <c r="D385" i="11" s="1"/>
  <c r="J387" i="11"/>
  <c r="J385" i="11" s="1"/>
  <c r="P387" i="11"/>
  <c r="P385" i="11" s="1"/>
  <c r="V387" i="11"/>
  <c r="V385" i="11" s="1"/>
  <c r="I392" i="11"/>
  <c r="O392" i="11"/>
  <c r="O390" i="11" s="1"/>
  <c r="U392" i="11"/>
  <c r="U390" i="11" s="1"/>
  <c r="AA392" i="11"/>
  <c r="AA390" i="11" s="1"/>
  <c r="H397" i="11"/>
  <c r="H395" i="11" s="1"/>
  <c r="N397" i="11"/>
  <c r="N395" i="11" s="1"/>
  <c r="T397" i="11"/>
  <c r="Z397" i="11"/>
  <c r="Z395" i="11" s="1"/>
  <c r="G402" i="11"/>
  <c r="G400" i="11" s="1"/>
  <c r="M402" i="11"/>
  <c r="M400" i="11" s="1"/>
  <c r="S402" i="11"/>
  <c r="S400" i="11" s="1"/>
  <c r="Y402" i="11"/>
  <c r="Y400" i="11" s="1"/>
  <c r="F407" i="11"/>
  <c r="L407" i="11"/>
  <c r="L405" i="11" s="1"/>
  <c r="R407" i="11"/>
  <c r="R405" i="11" s="1"/>
  <c r="X407" i="11"/>
  <c r="X405" i="11" s="1"/>
  <c r="E412" i="11"/>
  <c r="E410" i="11" s="1"/>
  <c r="K412" i="11"/>
  <c r="K410" i="11" s="1"/>
  <c r="Q412" i="11"/>
  <c r="W412" i="11"/>
  <c r="W410" i="11" s="1"/>
  <c r="D417" i="11"/>
  <c r="D415" i="11" s="1"/>
  <c r="J417" i="11"/>
  <c r="J415" i="11" s="1"/>
  <c r="P417" i="11"/>
  <c r="P415" i="11" s="1"/>
  <c r="V417" i="11"/>
  <c r="V415" i="11" s="1"/>
  <c r="I422" i="11"/>
  <c r="O422" i="11"/>
  <c r="O420" i="11" s="1"/>
  <c r="U422" i="11"/>
  <c r="U420" i="11" s="1"/>
  <c r="AA422" i="11"/>
  <c r="AA420" i="11" s="1"/>
  <c r="H427" i="11"/>
  <c r="H425" i="11" s="1"/>
  <c r="N427" i="11"/>
  <c r="N425" i="11" s="1"/>
  <c r="T427" i="11"/>
  <c r="Z427" i="11"/>
  <c r="Z425" i="11" s="1"/>
  <c r="G432" i="11"/>
  <c r="G430" i="11" s="1"/>
  <c r="M432" i="11"/>
  <c r="M430" i="11" s="1"/>
  <c r="S432" i="11"/>
  <c r="S430" i="11" s="1"/>
  <c r="Y432" i="11"/>
  <c r="Y430" i="11" s="1"/>
  <c r="F437" i="11"/>
  <c r="L437" i="11"/>
  <c r="L435" i="11" s="1"/>
  <c r="R437" i="11"/>
  <c r="R435" i="11" s="1"/>
  <c r="X437" i="11"/>
  <c r="X435" i="11" s="1"/>
  <c r="E442" i="11"/>
  <c r="E440" i="11" s="1"/>
  <c r="K442" i="11"/>
  <c r="K440" i="11" s="1"/>
  <c r="Q442" i="11"/>
  <c r="W442" i="11"/>
  <c r="W440" i="11" s="1"/>
  <c r="D447" i="11"/>
  <c r="D445" i="11" s="1"/>
  <c r="J447" i="11"/>
  <c r="J445" i="11" s="1"/>
  <c r="P447" i="11"/>
  <c r="P445" i="11" s="1"/>
  <c r="V447" i="11"/>
  <c r="V445" i="11" s="1"/>
  <c r="I452" i="11"/>
  <c r="O452" i="11"/>
  <c r="O450" i="11" s="1"/>
  <c r="U452" i="11"/>
  <c r="U450" i="11" s="1"/>
  <c r="AA452" i="11"/>
  <c r="AA450" i="11" s="1"/>
  <c r="H457" i="11"/>
  <c r="H455" i="11" s="1"/>
  <c r="N457" i="11"/>
  <c r="N455" i="11" s="1"/>
  <c r="T457" i="11"/>
  <c r="Z457" i="11"/>
  <c r="Z455" i="11" s="1"/>
  <c r="G462" i="11"/>
  <c r="G460" i="11" s="1"/>
  <c r="M462" i="11"/>
  <c r="M460" i="11" s="1"/>
  <c r="S462" i="11"/>
  <c r="S460" i="11" s="1"/>
  <c r="Y462" i="11"/>
  <c r="Y460" i="11" s="1"/>
  <c r="F467" i="11"/>
  <c r="L467" i="11"/>
  <c r="L465" i="11" s="1"/>
  <c r="R467" i="11"/>
  <c r="R465" i="11" s="1"/>
  <c r="X467" i="11"/>
  <c r="X465" i="11" s="1"/>
  <c r="E472" i="11"/>
  <c r="E470" i="11" s="1"/>
  <c r="K472" i="11"/>
  <c r="K470" i="11" s="1"/>
  <c r="Q472" i="11"/>
  <c r="W472" i="11"/>
  <c r="W470" i="11" s="1"/>
  <c r="D477" i="11"/>
  <c r="D475" i="11" s="1"/>
  <c r="J477" i="11"/>
  <c r="J475" i="11" s="1"/>
  <c r="P477" i="11"/>
  <c r="P475" i="11" s="1"/>
  <c r="V477" i="11"/>
  <c r="V475" i="11" s="1"/>
  <c r="I486" i="11"/>
  <c r="O486" i="11"/>
  <c r="O484" i="11" s="1"/>
  <c r="U486" i="11"/>
  <c r="U484" i="11" s="1"/>
  <c r="AA486" i="11"/>
  <c r="AA484" i="11" s="1"/>
  <c r="H491" i="11"/>
  <c r="H489" i="11" s="1"/>
  <c r="N491" i="11"/>
  <c r="N489" i="11" s="1"/>
  <c r="T491" i="11"/>
  <c r="Z491" i="11"/>
  <c r="Z489" i="11" s="1"/>
  <c r="G496" i="11"/>
  <c r="G494" i="11" s="1"/>
  <c r="M496" i="11"/>
  <c r="M494" i="11" s="1"/>
  <c r="S496" i="11"/>
  <c r="S494" i="11" s="1"/>
  <c r="Y496" i="11"/>
  <c r="Y494" i="11" s="1"/>
  <c r="F501" i="11"/>
  <c r="L501" i="11"/>
  <c r="L499" i="11" s="1"/>
  <c r="R501" i="11"/>
  <c r="R499" i="11" s="1"/>
  <c r="X501" i="11"/>
  <c r="X499" i="11" s="1"/>
  <c r="E506" i="11"/>
  <c r="E504" i="11" s="1"/>
  <c r="K506" i="11"/>
  <c r="K504" i="11" s="1"/>
  <c r="Q506" i="11"/>
  <c r="W506" i="11"/>
  <c r="W504" i="11" s="1"/>
  <c r="D511" i="11"/>
  <c r="D509" i="11" s="1"/>
  <c r="J511" i="11"/>
  <c r="J509" i="11" s="1"/>
  <c r="P511" i="11"/>
  <c r="P509" i="11" s="1"/>
  <c r="V511" i="11"/>
  <c r="V509" i="11" s="1"/>
  <c r="I516" i="11"/>
  <c r="O516" i="11"/>
  <c r="O514" i="11" s="1"/>
  <c r="U516" i="11"/>
  <c r="U514" i="11" s="1"/>
  <c r="AA516" i="11"/>
  <c r="AA514" i="11" s="1"/>
  <c r="H521" i="11"/>
  <c r="H519" i="11" s="1"/>
  <c r="N521" i="11"/>
  <c r="N519" i="11" s="1"/>
  <c r="T521" i="11"/>
  <c r="Z521" i="11"/>
  <c r="Z519" i="11" s="1"/>
  <c r="G526" i="11"/>
  <c r="G524" i="11" s="1"/>
  <c r="M526" i="11"/>
  <c r="M524" i="11" s="1"/>
  <c r="S526" i="11"/>
  <c r="S524" i="11" s="1"/>
  <c r="Y526" i="11"/>
  <c r="Y524" i="11" s="1"/>
  <c r="F531" i="11"/>
  <c r="L531" i="11"/>
  <c r="L529" i="11" s="1"/>
  <c r="R531" i="11"/>
  <c r="R529" i="11" s="1"/>
  <c r="X531" i="11"/>
  <c r="X529" i="11" s="1"/>
  <c r="E536" i="11"/>
  <c r="E534" i="11" s="1"/>
  <c r="K536" i="11"/>
  <c r="K534" i="11" s="1"/>
  <c r="Q536" i="11"/>
  <c r="W536" i="11"/>
  <c r="W534" i="11" s="1"/>
  <c r="D541" i="11"/>
  <c r="D539" i="11" s="1"/>
  <c r="J541" i="11"/>
  <c r="J539" i="11" s="1"/>
  <c r="P541" i="11"/>
  <c r="P539" i="11" s="1"/>
  <c r="V541" i="11"/>
  <c r="V539" i="11" s="1"/>
  <c r="I546" i="11"/>
  <c r="O546" i="11"/>
  <c r="O544" i="11" s="1"/>
  <c r="U546" i="11"/>
  <c r="U544" i="11" s="1"/>
  <c r="AA546" i="11"/>
  <c r="AA544" i="11" s="1"/>
  <c r="H551" i="11"/>
  <c r="H549" i="11" s="1"/>
  <c r="N551" i="11"/>
  <c r="N549" i="11" s="1"/>
  <c r="T551" i="11"/>
  <c r="Z551" i="11"/>
  <c r="Z549" i="11" s="1"/>
  <c r="G556" i="11"/>
  <c r="G554" i="11" s="1"/>
  <c r="M556" i="11"/>
  <c r="M554" i="11" s="1"/>
  <c r="S556" i="11"/>
  <c r="S554" i="11" s="1"/>
  <c r="Y556" i="11"/>
  <c r="Y554" i="11" s="1"/>
  <c r="F561" i="11"/>
  <c r="L561" i="11"/>
  <c r="L559" i="11" s="1"/>
  <c r="R561" i="11"/>
  <c r="R559" i="11" s="1"/>
  <c r="X561" i="11"/>
  <c r="X559" i="11" s="1"/>
  <c r="E566" i="11"/>
  <c r="E564" i="11" s="1"/>
  <c r="K566" i="11"/>
  <c r="K564" i="11" s="1"/>
  <c r="Q566" i="11"/>
  <c r="W566" i="11"/>
  <c r="W564" i="11" s="1"/>
  <c r="D571" i="11"/>
  <c r="D569" i="11" s="1"/>
  <c r="J571" i="11"/>
  <c r="J569" i="11" s="1"/>
  <c r="P571" i="11"/>
  <c r="P569" i="11" s="1"/>
  <c r="V571" i="11"/>
  <c r="V569" i="11" s="1"/>
  <c r="I576" i="11"/>
  <c r="O576" i="11"/>
  <c r="O574" i="11" s="1"/>
  <c r="U576" i="11"/>
  <c r="U574" i="11" s="1"/>
  <c r="AA576" i="11"/>
  <c r="AA574" i="11" s="1"/>
  <c r="H581" i="11"/>
  <c r="H579" i="11" s="1"/>
  <c r="N581" i="11"/>
  <c r="N579" i="11" s="1"/>
  <c r="T581" i="11"/>
  <c r="Z581" i="11"/>
  <c r="Z579" i="11" s="1"/>
  <c r="G586" i="11"/>
  <c r="G584" i="11" s="1"/>
  <c r="M586" i="11"/>
  <c r="M584" i="11" s="1"/>
  <c r="S586" i="11"/>
  <c r="S584" i="11" s="1"/>
  <c r="Y586" i="11"/>
  <c r="Y584" i="11" s="1"/>
  <c r="F591" i="11"/>
  <c r="L591" i="11"/>
  <c r="L589" i="11" s="1"/>
  <c r="R591" i="11"/>
  <c r="R589" i="11" s="1"/>
  <c r="X591" i="11"/>
  <c r="X589" i="11" s="1"/>
  <c r="E596" i="11"/>
  <c r="E594" i="11" s="1"/>
  <c r="K596" i="11"/>
  <c r="K594" i="11" s="1"/>
  <c r="Q596" i="11"/>
  <c r="W596" i="11"/>
  <c r="W594" i="11" s="1"/>
  <c r="D601" i="11"/>
  <c r="D599" i="11" s="1"/>
  <c r="J601" i="11"/>
  <c r="J599" i="11" s="1"/>
  <c r="P601" i="11"/>
  <c r="P599" i="11" s="1"/>
  <c r="V601" i="11"/>
  <c r="V599" i="11" s="1"/>
  <c r="I606" i="11"/>
  <c r="O606" i="11"/>
  <c r="O604" i="11" s="1"/>
  <c r="U606" i="11"/>
  <c r="U604" i="11" s="1"/>
  <c r="AA606" i="11"/>
  <c r="AA604" i="11" s="1"/>
  <c r="H611" i="11"/>
  <c r="H609" i="11" s="1"/>
  <c r="N611" i="11"/>
  <c r="N609" i="11" s="1"/>
  <c r="T611" i="11"/>
  <c r="Z611" i="11"/>
  <c r="Z609" i="11" s="1"/>
  <c r="G616" i="11"/>
  <c r="G614" i="11" s="1"/>
  <c r="M616" i="11"/>
  <c r="M614" i="11" s="1"/>
  <c r="S616" i="11"/>
  <c r="S614" i="11" s="1"/>
  <c r="Z616" i="11"/>
  <c r="Z614" i="11" s="1"/>
  <c r="H621" i="11"/>
  <c r="H619" i="11" s="1"/>
  <c r="R621" i="11"/>
  <c r="Z621" i="11"/>
  <c r="Z619" i="11" s="1"/>
  <c r="H626" i="11"/>
  <c r="H624" i="11" s="1"/>
  <c r="Z626" i="11"/>
  <c r="Z624" i="11" s="1"/>
  <c r="Y631" i="11"/>
  <c r="Y629" i="11" s="1"/>
  <c r="D208" i="11"/>
  <c r="D206" i="11" s="1"/>
  <c r="J208" i="11"/>
  <c r="J206" i="11" s="1"/>
  <c r="P208" i="11"/>
  <c r="P206" i="11" s="1"/>
  <c r="V208" i="11"/>
  <c r="V206" i="11" s="1"/>
  <c r="I213" i="11"/>
  <c r="O213" i="11"/>
  <c r="O211" i="11" s="1"/>
  <c r="U213" i="11"/>
  <c r="U211" i="11" s="1"/>
  <c r="AA213" i="11"/>
  <c r="AA211" i="11" s="1"/>
  <c r="H218" i="11"/>
  <c r="H216" i="11" s="1"/>
  <c r="N218" i="11"/>
  <c r="N216" i="11" s="1"/>
  <c r="T218" i="11"/>
  <c r="Z218" i="11"/>
  <c r="Z216" i="11" s="1"/>
  <c r="G223" i="11"/>
  <c r="G221" i="11" s="1"/>
  <c r="M223" i="11"/>
  <c r="M221" i="11" s="1"/>
  <c r="S223" i="11"/>
  <c r="S221" i="11" s="1"/>
  <c r="Y223" i="11"/>
  <c r="Y221" i="11" s="1"/>
  <c r="F228" i="11"/>
  <c r="L228" i="11"/>
  <c r="L226" i="11" s="1"/>
  <c r="R228" i="11"/>
  <c r="R226" i="11" s="1"/>
  <c r="X228" i="11"/>
  <c r="X226" i="11" s="1"/>
  <c r="E233" i="11"/>
  <c r="E231" i="11" s="1"/>
  <c r="K233" i="11"/>
  <c r="K231" i="11" s="1"/>
  <c r="Q233" i="11"/>
  <c r="W233" i="11"/>
  <c r="W231" i="11" s="1"/>
  <c r="D238" i="11"/>
  <c r="D236" i="11" s="1"/>
  <c r="J238" i="11"/>
  <c r="J236" i="11" s="1"/>
  <c r="P238" i="11"/>
  <c r="P236" i="11" s="1"/>
  <c r="V238" i="11"/>
  <c r="V236" i="11" s="1"/>
  <c r="I243" i="11"/>
  <c r="O243" i="11"/>
  <c r="O241" i="11" s="1"/>
  <c r="U243" i="11"/>
  <c r="U241" i="11" s="1"/>
  <c r="AA243" i="11"/>
  <c r="AA241" i="11" s="1"/>
  <c r="H248" i="11"/>
  <c r="H246" i="11" s="1"/>
  <c r="N248" i="11"/>
  <c r="N246" i="11" s="1"/>
  <c r="T248" i="11"/>
  <c r="Z248" i="11"/>
  <c r="Z246" i="11" s="1"/>
  <c r="G253" i="11"/>
  <c r="G251" i="11" s="1"/>
  <c r="M253" i="11"/>
  <c r="M251" i="11" s="1"/>
  <c r="S253" i="11"/>
  <c r="S251" i="11" s="1"/>
  <c r="Y253" i="11"/>
  <c r="Y251" i="11" s="1"/>
  <c r="F258" i="11"/>
  <c r="L258" i="11"/>
  <c r="L256" i="11" s="1"/>
  <c r="R258" i="11"/>
  <c r="R256" i="11" s="1"/>
  <c r="X258" i="11"/>
  <c r="X256" i="11" s="1"/>
  <c r="E263" i="11"/>
  <c r="E261" i="11" s="1"/>
  <c r="K263" i="11"/>
  <c r="K261" i="11" s="1"/>
  <c r="Q263" i="11"/>
  <c r="W263" i="11"/>
  <c r="W261" i="11" s="1"/>
  <c r="D268" i="11"/>
  <c r="D266" i="11" s="1"/>
  <c r="J268" i="11"/>
  <c r="J266" i="11" s="1"/>
  <c r="P268" i="11"/>
  <c r="P266" i="11" s="1"/>
  <c r="V268" i="11"/>
  <c r="V266" i="11" s="1"/>
  <c r="I273" i="11"/>
  <c r="O273" i="11"/>
  <c r="O271" i="11" s="1"/>
  <c r="U273" i="11"/>
  <c r="U271" i="11" s="1"/>
  <c r="AA273" i="11"/>
  <c r="AA271" i="11" s="1"/>
  <c r="H278" i="11"/>
  <c r="H276" i="11" s="1"/>
  <c r="N278" i="11"/>
  <c r="N276" i="11" s="1"/>
  <c r="T278" i="11"/>
  <c r="Z278" i="11"/>
  <c r="Z276" i="11" s="1"/>
  <c r="G283" i="11"/>
  <c r="G281" i="11" s="1"/>
  <c r="M283" i="11"/>
  <c r="M281" i="11" s="1"/>
  <c r="S283" i="11"/>
  <c r="S281" i="11" s="1"/>
  <c r="Y283" i="11"/>
  <c r="Y281" i="11" s="1"/>
  <c r="F288" i="11"/>
  <c r="L288" i="11"/>
  <c r="L286" i="11" s="1"/>
  <c r="R288" i="11"/>
  <c r="R286" i="11" s="1"/>
  <c r="X288" i="11"/>
  <c r="X286" i="11" s="1"/>
  <c r="E293" i="11"/>
  <c r="E291" i="11" s="1"/>
  <c r="K293" i="11"/>
  <c r="K291" i="11" s="1"/>
  <c r="Q293" i="11"/>
  <c r="W293" i="11"/>
  <c r="W291" i="11" s="1"/>
  <c r="D298" i="11"/>
  <c r="D296" i="11" s="1"/>
  <c r="J298" i="11"/>
  <c r="J296" i="11" s="1"/>
  <c r="P298" i="11"/>
  <c r="P296" i="11" s="1"/>
  <c r="V298" i="11"/>
  <c r="V296" i="11" s="1"/>
  <c r="I303" i="11"/>
  <c r="O303" i="11"/>
  <c r="O301" i="11" s="1"/>
  <c r="U303" i="11"/>
  <c r="U301" i="11" s="1"/>
  <c r="AA303" i="11"/>
  <c r="AA301" i="11" s="1"/>
  <c r="H308" i="11"/>
  <c r="H306" i="11" s="1"/>
  <c r="N308" i="11"/>
  <c r="N306" i="11" s="1"/>
  <c r="T308" i="11"/>
  <c r="Z308" i="11"/>
  <c r="Z306" i="11" s="1"/>
  <c r="G313" i="11"/>
  <c r="G311" i="11" s="1"/>
  <c r="M313" i="11"/>
  <c r="M311" i="11" s="1"/>
  <c r="S313" i="11"/>
  <c r="S311" i="11" s="1"/>
  <c r="Y313" i="11"/>
  <c r="Y311" i="11" s="1"/>
  <c r="F318" i="11"/>
  <c r="L318" i="11"/>
  <c r="L316" i="11" s="1"/>
  <c r="R318" i="11"/>
  <c r="R316" i="11" s="1"/>
  <c r="X318" i="11"/>
  <c r="X316" i="11" s="1"/>
  <c r="G347" i="11"/>
  <c r="G345" i="11" s="1"/>
  <c r="M347" i="11"/>
  <c r="M345" i="11" s="1"/>
  <c r="S347" i="11"/>
  <c r="S345" i="11" s="1"/>
  <c r="Y347" i="11"/>
  <c r="Y345" i="11" s="1"/>
  <c r="F352" i="11"/>
  <c r="L352" i="11"/>
  <c r="R352" i="11"/>
  <c r="R350" i="11" s="1"/>
  <c r="X352" i="11"/>
  <c r="X350" i="11" s="1"/>
  <c r="E357" i="11"/>
  <c r="E355" i="11" s="1"/>
  <c r="K357" i="11"/>
  <c r="K355" i="11" s="1"/>
  <c r="Q357" i="11"/>
  <c r="W357" i="11"/>
  <c r="D362" i="11"/>
  <c r="D360" i="11" s="1"/>
  <c r="J362" i="11"/>
  <c r="J360" i="11" s="1"/>
  <c r="P362" i="11"/>
  <c r="P360" i="11" s="1"/>
  <c r="V362" i="11"/>
  <c r="V360" i="11" s="1"/>
  <c r="I367" i="11"/>
  <c r="O367" i="11"/>
  <c r="U367" i="11"/>
  <c r="U365" i="11" s="1"/>
  <c r="AA367" i="11"/>
  <c r="AA365" i="11" s="1"/>
  <c r="H372" i="11"/>
  <c r="H370" i="11" s="1"/>
  <c r="N372" i="11"/>
  <c r="N370" i="11" s="1"/>
  <c r="T372" i="11"/>
  <c r="Z372" i="11"/>
  <c r="G377" i="11"/>
  <c r="G375" i="11" s="1"/>
  <c r="M377" i="11"/>
  <c r="M375" i="11" s="1"/>
  <c r="S377" i="11"/>
  <c r="S375" i="11" s="1"/>
  <c r="Y377" i="11"/>
  <c r="Y375" i="11" s="1"/>
  <c r="F382" i="11"/>
  <c r="L382" i="11"/>
  <c r="R382" i="11"/>
  <c r="R380" i="11" s="1"/>
  <c r="X382" i="11"/>
  <c r="X380" i="11" s="1"/>
  <c r="E387" i="11"/>
  <c r="E385" i="11" s="1"/>
  <c r="K387" i="11"/>
  <c r="K385" i="11" s="1"/>
  <c r="Q387" i="11"/>
  <c r="W387" i="11"/>
  <c r="D392" i="11"/>
  <c r="D390" i="11" s="1"/>
  <c r="J392" i="11"/>
  <c r="J390" i="11" s="1"/>
  <c r="P392" i="11"/>
  <c r="P390" i="11" s="1"/>
  <c r="V392" i="11"/>
  <c r="V390" i="11" s="1"/>
  <c r="I397" i="11"/>
  <c r="O397" i="11"/>
  <c r="U397" i="11"/>
  <c r="U395" i="11" s="1"/>
  <c r="AA397" i="11"/>
  <c r="AA395" i="11" s="1"/>
  <c r="H402" i="11"/>
  <c r="H400" i="11" s="1"/>
  <c r="N402" i="11"/>
  <c r="N400" i="11" s="1"/>
  <c r="T402" i="11"/>
  <c r="Z402" i="11"/>
  <c r="G407" i="11"/>
  <c r="G405" i="11" s="1"/>
  <c r="M407" i="11"/>
  <c r="M405" i="11" s="1"/>
  <c r="S407" i="11"/>
  <c r="S405" i="11" s="1"/>
  <c r="Y407" i="11"/>
  <c r="Y405" i="11" s="1"/>
  <c r="F412" i="11"/>
  <c r="L412" i="11"/>
  <c r="R412" i="11"/>
  <c r="R410" i="11" s="1"/>
  <c r="X412" i="11"/>
  <c r="X410" i="11" s="1"/>
  <c r="E417" i="11"/>
  <c r="E415" i="11" s="1"/>
  <c r="K417" i="11"/>
  <c r="K415" i="11" s="1"/>
  <c r="Q417" i="11"/>
  <c r="W417" i="11"/>
  <c r="D422" i="11"/>
  <c r="D420" i="11" s="1"/>
  <c r="J422" i="11"/>
  <c r="J420" i="11" s="1"/>
  <c r="P422" i="11"/>
  <c r="P420" i="11" s="1"/>
  <c r="V422" i="11"/>
  <c r="V420" i="11" s="1"/>
  <c r="I427" i="11"/>
  <c r="O427" i="11"/>
  <c r="U427" i="11"/>
  <c r="U425" i="11" s="1"/>
  <c r="AA427" i="11"/>
  <c r="AA425" i="11" s="1"/>
  <c r="H432" i="11"/>
  <c r="H430" i="11" s="1"/>
  <c r="N432" i="11"/>
  <c r="N430" i="11" s="1"/>
  <c r="T432" i="11"/>
  <c r="Z432" i="11"/>
  <c r="G437" i="11"/>
  <c r="G435" i="11" s="1"/>
  <c r="M437" i="11"/>
  <c r="M435" i="11" s="1"/>
  <c r="S437" i="11"/>
  <c r="S435" i="11" s="1"/>
  <c r="Y437" i="11"/>
  <c r="Y435" i="11" s="1"/>
  <c r="F442" i="11"/>
  <c r="L442" i="11"/>
  <c r="R442" i="11"/>
  <c r="R440" i="11" s="1"/>
  <c r="X442" i="11"/>
  <c r="X440" i="11" s="1"/>
  <c r="E447" i="11"/>
  <c r="E445" i="11" s="1"/>
  <c r="K447" i="11"/>
  <c r="K445" i="11" s="1"/>
  <c r="Q447" i="11"/>
  <c r="W447" i="11"/>
  <c r="D452" i="11"/>
  <c r="D450" i="11" s="1"/>
  <c r="J452" i="11"/>
  <c r="J450" i="11" s="1"/>
  <c r="P452" i="11"/>
  <c r="P450" i="11" s="1"/>
  <c r="V452" i="11"/>
  <c r="V450" i="11" s="1"/>
  <c r="I457" i="11"/>
  <c r="O457" i="11"/>
  <c r="U457" i="11"/>
  <c r="U455" i="11" s="1"/>
  <c r="AA457" i="11"/>
  <c r="AA455" i="11" s="1"/>
  <c r="H462" i="11"/>
  <c r="H460" i="11" s="1"/>
  <c r="N462" i="11"/>
  <c r="N460" i="11" s="1"/>
  <c r="T462" i="11"/>
  <c r="Z462" i="11"/>
  <c r="G467" i="11"/>
  <c r="G465" i="11" s="1"/>
  <c r="M467" i="11"/>
  <c r="M465" i="11" s="1"/>
  <c r="S467" i="11"/>
  <c r="S465" i="11" s="1"/>
  <c r="Y467" i="11"/>
  <c r="Y465" i="11" s="1"/>
  <c r="F472" i="11"/>
  <c r="L472" i="11"/>
  <c r="R472" i="11"/>
  <c r="R470" i="11" s="1"/>
  <c r="X472" i="11"/>
  <c r="X470" i="11" s="1"/>
  <c r="E477" i="11"/>
  <c r="E475" i="11" s="1"/>
  <c r="K477" i="11"/>
  <c r="K475" i="11" s="1"/>
  <c r="Q477" i="11"/>
  <c r="W477" i="11"/>
  <c r="AA636" i="11"/>
  <c r="U636" i="11"/>
  <c r="U634" i="11" s="1"/>
  <c r="O636" i="11"/>
  <c r="O634" i="11" s="1"/>
  <c r="I636" i="11"/>
  <c r="I634" i="11" s="1"/>
  <c r="V631" i="11"/>
  <c r="V629" i="11" s="1"/>
  <c r="P631" i="11"/>
  <c r="J631" i="11"/>
  <c r="D631" i="11"/>
  <c r="D629" i="11" s="1"/>
  <c r="Z636" i="11"/>
  <c r="Z634" i="11" s="1"/>
  <c r="T636" i="11"/>
  <c r="T634" i="11" s="1"/>
  <c r="N636" i="11"/>
  <c r="N634" i="11" s="1"/>
  <c r="H636" i="11"/>
  <c r="AA631" i="11"/>
  <c r="U631" i="11"/>
  <c r="U629" i="11" s="1"/>
  <c r="O631" i="11"/>
  <c r="O629" i="11" s="1"/>
  <c r="I631" i="11"/>
  <c r="I629" i="11" s="1"/>
  <c r="V626" i="11"/>
  <c r="V624" i="11" s="1"/>
  <c r="P626" i="11"/>
  <c r="J626" i="11"/>
  <c r="D626" i="11"/>
  <c r="D624" i="11" s="1"/>
  <c r="W621" i="11"/>
  <c r="W619" i="11" s="1"/>
  <c r="Q621" i="11"/>
  <c r="Q619" i="11" s="1"/>
  <c r="K621" i="11"/>
  <c r="K619" i="11" s="1"/>
  <c r="E621" i="11"/>
  <c r="Y636" i="11"/>
  <c r="S636" i="11"/>
  <c r="S634" i="11" s="1"/>
  <c r="M636" i="11"/>
  <c r="M634" i="11" s="1"/>
  <c r="G636" i="11"/>
  <c r="G634" i="11" s="1"/>
  <c r="Z631" i="11"/>
  <c r="Z629" i="11" s="1"/>
  <c r="T631" i="11"/>
  <c r="N631" i="11"/>
  <c r="H631" i="11"/>
  <c r="H629" i="11" s="1"/>
  <c r="AA626" i="11"/>
  <c r="AA624" i="11" s="1"/>
  <c r="U626" i="11"/>
  <c r="U624" i="11" s="1"/>
  <c r="O626" i="11"/>
  <c r="O624" i="11" s="1"/>
  <c r="I626" i="11"/>
  <c r="V621" i="11"/>
  <c r="P621" i="11"/>
  <c r="P619" i="11" s="1"/>
  <c r="J621" i="11"/>
  <c r="J619" i="11" s="1"/>
  <c r="D621" i="11"/>
  <c r="D619" i="11" s="1"/>
  <c r="W616" i="11"/>
  <c r="W614" i="11" s="1"/>
  <c r="W636" i="11"/>
  <c r="W634" i="11" s="1"/>
  <c r="Q636" i="11"/>
  <c r="Q634" i="11" s="1"/>
  <c r="K636" i="11"/>
  <c r="K634" i="11" s="1"/>
  <c r="E636" i="11"/>
  <c r="E634" i="11" s="1"/>
  <c r="X631" i="11"/>
  <c r="X629" i="11" s="1"/>
  <c r="R631" i="11"/>
  <c r="R629" i="11" s="1"/>
  <c r="L631" i="11"/>
  <c r="L629" i="11" s="1"/>
  <c r="F631" i="11"/>
  <c r="F629" i="11" s="1"/>
  <c r="Y626" i="11"/>
  <c r="Y624" i="11" s="1"/>
  <c r="S626" i="11"/>
  <c r="S624" i="11" s="1"/>
  <c r="M626" i="11"/>
  <c r="M624" i="11" s="1"/>
  <c r="G626" i="11"/>
  <c r="G624" i="11" s="1"/>
  <c r="V636" i="11"/>
  <c r="V634" i="11" s="1"/>
  <c r="P636" i="11"/>
  <c r="P634" i="11" s="1"/>
  <c r="J636" i="11"/>
  <c r="J634" i="11" s="1"/>
  <c r="D636" i="11"/>
  <c r="D634" i="11" s="1"/>
  <c r="W631" i="11"/>
  <c r="W629" i="11" s="1"/>
  <c r="Q631" i="11"/>
  <c r="Q629" i="11" s="1"/>
  <c r="K631" i="11"/>
  <c r="K629" i="11" s="1"/>
  <c r="E631" i="11"/>
  <c r="E629" i="11" s="1"/>
  <c r="X626" i="11"/>
  <c r="X624" i="11" s="1"/>
  <c r="R626" i="11"/>
  <c r="R624" i="11" s="1"/>
  <c r="L626" i="11"/>
  <c r="L624" i="11" s="1"/>
  <c r="F626" i="11"/>
  <c r="F624" i="11" s="1"/>
  <c r="J486" i="11"/>
  <c r="J484" i="11" s="1"/>
  <c r="P486" i="11"/>
  <c r="P484" i="11" s="1"/>
  <c r="V486" i="11"/>
  <c r="V484" i="11" s="1"/>
  <c r="I491" i="11"/>
  <c r="O491" i="11"/>
  <c r="O489" i="11" s="1"/>
  <c r="U491" i="11"/>
  <c r="U489" i="11" s="1"/>
  <c r="AA491" i="11"/>
  <c r="AA489" i="11" s="1"/>
  <c r="H496" i="11"/>
  <c r="H494" i="11" s="1"/>
  <c r="N496" i="11"/>
  <c r="N494" i="11" s="1"/>
  <c r="T496" i="11"/>
  <c r="Z496" i="11"/>
  <c r="Z494" i="11" s="1"/>
  <c r="G501" i="11"/>
  <c r="G499" i="11" s="1"/>
  <c r="M501" i="11"/>
  <c r="M499" i="11" s="1"/>
  <c r="S501" i="11"/>
  <c r="S499" i="11" s="1"/>
  <c r="Y501" i="11"/>
  <c r="Y499" i="11" s="1"/>
  <c r="F506" i="11"/>
  <c r="L506" i="11"/>
  <c r="L504" i="11" s="1"/>
  <c r="R506" i="11"/>
  <c r="R504" i="11" s="1"/>
  <c r="X506" i="11"/>
  <c r="X504" i="11" s="1"/>
  <c r="E511" i="11"/>
  <c r="E509" i="11" s="1"/>
  <c r="K511" i="11"/>
  <c r="K509" i="11" s="1"/>
  <c r="Q511" i="11"/>
  <c r="W511" i="11"/>
  <c r="W509" i="11" s="1"/>
  <c r="D516" i="11"/>
  <c r="D514" i="11" s="1"/>
  <c r="J516" i="11"/>
  <c r="J514" i="11" s="1"/>
  <c r="P516" i="11"/>
  <c r="P514" i="11" s="1"/>
  <c r="V516" i="11"/>
  <c r="V514" i="11" s="1"/>
  <c r="I521" i="11"/>
  <c r="O521" i="11"/>
  <c r="O519" i="11" s="1"/>
  <c r="U521" i="11"/>
  <c r="U519" i="11" s="1"/>
  <c r="AA521" i="11"/>
  <c r="AA519" i="11" s="1"/>
  <c r="H526" i="11"/>
  <c r="H524" i="11" s="1"/>
  <c r="N526" i="11"/>
  <c r="N524" i="11" s="1"/>
  <c r="T526" i="11"/>
  <c r="Z526" i="11"/>
  <c r="Z524" i="11" s="1"/>
  <c r="G531" i="11"/>
  <c r="G529" i="11" s="1"/>
  <c r="M531" i="11"/>
  <c r="M529" i="11" s="1"/>
  <c r="S531" i="11"/>
  <c r="S529" i="11" s="1"/>
  <c r="Y531" i="11"/>
  <c r="Y529" i="11" s="1"/>
  <c r="F536" i="11"/>
  <c r="L536" i="11"/>
  <c r="L534" i="11" s="1"/>
  <c r="R536" i="11"/>
  <c r="R534" i="11" s="1"/>
  <c r="X536" i="11"/>
  <c r="X534" i="11" s="1"/>
  <c r="E541" i="11"/>
  <c r="E539" i="11" s="1"/>
  <c r="K541" i="11"/>
  <c r="K539" i="11" s="1"/>
  <c r="Q541" i="11"/>
  <c r="W541" i="11"/>
  <c r="W539" i="11" s="1"/>
  <c r="D546" i="11"/>
  <c r="D544" i="11" s="1"/>
  <c r="J546" i="11"/>
  <c r="J544" i="11" s="1"/>
  <c r="P546" i="11"/>
  <c r="P544" i="11" s="1"/>
  <c r="V546" i="11"/>
  <c r="V544" i="11" s="1"/>
  <c r="I551" i="11"/>
  <c r="O551" i="11"/>
  <c r="O549" i="11" s="1"/>
  <c r="U551" i="11"/>
  <c r="U549" i="11" s="1"/>
  <c r="AA551" i="11"/>
  <c r="AA549" i="11" s="1"/>
  <c r="H556" i="11"/>
  <c r="H554" i="11" s="1"/>
  <c r="N556" i="11"/>
  <c r="N554" i="11" s="1"/>
  <c r="T556" i="11"/>
  <c r="Z556" i="11"/>
  <c r="Z554" i="11" s="1"/>
  <c r="G561" i="11"/>
  <c r="G559" i="11" s="1"/>
  <c r="M561" i="11"/>
  <c r="M559" i="11" s="1"/>
  <c r="S561" i="11"/>
  <c r="S559" i="11" s="1"/>
  <c r="Y561" i="11"/>
  <c r="Y559" i="11" s="1"/>
  <c r="F566" i="11"/>
  <c r="L566" i="11"/>
  <c r="L564" i="11" s="1"/>
  <c r="R566" i="11"/>
  <c r="R564" i="11" s="1"/>
  <c r="X566" i="11"/>
  <c r="X564" i="11" s="1"/>
  <c r="E571" i="11"/>
  <c r="E569" i="11" s="1"/>
  <c r="K571" i="11"/>
  <c r="K569" i="11" s="1"/>
  <c r="Q571" i="11"/>
  <c r="W571" i="11"/>
  <c r="W569" i="11" s="1"/>
  <c r="D576" i="11"/>
  <c r="D574" i="11" s="1"/>
  <c r="J576" i="11"/>
  <c r="J574" i="11" s="1"/>
  <c r="P576" i="11"/>
  <c r="P574" i="11" s="1"/>
  <c r="V576" i="11"/>
  <c r="V574" i="11" s="1"/>
  <c r="I581" i="11"/>
  <c r="O581" i="11"/>
  <c r="O579" i="11" s="1"/>
  <c r="U581" i="11"/>
  <c r="U579" i="11" s="1"/>
  <c r="AA581" i="11"/>
  <c r="AA579" i="11" s="1"/>
  <c r="H586" i="11"/>
  <c r="H584" i="11" s="1"/>
  <c r="N586" i="11"/>
  <c r="N584" i="11" s="1"/>
  <c r="T586" i="11"/>
  <c r="Z586" i="11"/>
  <c r="Z584" i="11" s="1"/>
  <c r="G591" i="11"/>
  <c r="G589" i="11" s="1"/>
  <c r="M591" i="11"/>
  <c r="M589" i="11" s="1"/>
  <c r="S591" i="11"/>
  <c r="S589" i="11" s="1"/>
  <c r="Y591" i="11"/>
  <c r="Y589" i="11" s="1"/>
  <c r="F596" i="11"/>
  <c r="L596" i="11"/>
  <c r="L594" i="11" s="1"/>
  <c r="R596" i="11"/>
  <c r="R594" i="11" s="1"/>
  <c r="X596" i="11"/>
  <c r="X594" i="11" s="1"/>
  <c r="E601" i="11"/>
  <c r="E599" i="11" s="1"/>
  <c r="K601" i="11"/>
  <c r="K599" i="11" s="1"/>
  <c r="Q601" i="11"/>
  <c r="W601" i="11"/>
  <c r="W599" i="11" s="1"/>
  <c r="D606" i="11"/>
  <c r="D604" i="11" s="1"/>
  <c r="J606" i="11"/>
  <c r="J604" i="11" s="1"/>
  <c r="P606" i="11"/>
  <c r="P604" i="11" s="1"/>
  <c r="V606" i="11"/>
  <c r="V604" i="11" s="1"/>
  <c r="I611" i="11"/>
  <c r="O611" i="11"/>
  <c r="O609" i="11" s="1"/>
  <c r="U611" i="11"/>
  <c r="U609" i="11" s="1"/>
  <c r="AA611" i="11"/>
  <c r="AA609" i="11" s="1"/>
  <c r="H616" i="11"/>
  <c r="H614" i="11" s="1"/>
  <c r="N616" i="11"/>
  <c r="N614" i="11" s="1"/>
  <c r="T616" i="11"/>
  <c r="T614" i="11" s="1"/>
  <c r="AA616" i="11"/>
  <c r="AA614" i="11" s="1"/>
  <c r="I621" i="11"/>
  <c r="S621" i="11"/>
  <c r="S619" i="11" s="1"/>
  <c r="AA621" i="11"/>
  <c r="AA619" i="11" s="1"/>
  <c r="K626" i="11"/>
  <c r="K624" i="11" s="1"/>
  <c r="X636" i="11"/>
  <c r="X634" i="11" s="1"/>
  <c r="G168" i="11"/>
  <c r="G166" i="11" s="1"/>
  <c r="M168" i="11"/>
  <c r="M166" i="11" s="1"/>
  <c r="S168" i="11"/>
  <c r="Y168" i="11"/>
  <c r="F173" i="11"/>
  <c r="F171" i="11" s="1"/>
  <c r="L173" i="11"/>
  <c r="L171" i="11" s="1"/>
  <c r="R173" i="11"/>
  <c r="R171" i="11" s="1"/>
  <c r="X173" i="11"/>
  <c r="X171" i="11" s="1"/>
  <c r="E178" i="11"/>
  <c r="K178" i="11"/>
  <c r="Q178" i="11"/>
  <c r="Q176" i="11" s="1"/>
  <c r="W178" i="11"/>
  <c r="W176" i="11" s="1"/>
  <c r="D183" i="11"/>
  <c r="D181" i="11" s="1"/>
  <c r="J183" i="11"/>
  <c r="J181" i="11" s="1"/>
  <c r="P183" i="11"/>
  <c r="V183" i="11"/>
  <c r="I188" i="11"/>
  <c r="I186" i="11" s="1"/>
  <c r="O188" i="11"/>
  <c r="O186" i="11" s="1"/>
  <c r="U188" i="11"/>
  <c r="U186" i="11" s="1"/>
  <c r="AA188" i="11"/>
  <c r="AA186" i="11" s="1"/>
  <c r="H193" i="11"/>
  <c r="N193" i="11"/>
  <c r="T193" i="11"/>
  <c r="T191" i="11" s="1"/>
  <c r="Z193" i="11"/>
  <c r="Z191" i="11" s="1"/>
  <c r="G198" i="11"/>
  <c r="G196" i="11" s="1"/>
  <c r="M198" i="11"/>
  <c r="M196" i="11" s="1"/>
  <c r="S198" i="11"/>
  <c r="Y198" i="11"/>
  <c r="F203" i="11"/>
  <c r="F201" i="11" s="1"/>
  <c r="L203" i="11"/>
  <c r="L201" i="11" s="1"/>
  <c r="R203" i="11"/>
  <c r="R201" i="11" s="1"/>
  <c r="X203" i="11"/>
  <c r="X201" i="11" s="1"/>
  <c r="E208" i="11"/>
  <c r="K208" i="11"/>
  <c r="Q208" i="11"/>
  <c r="Q206" i="11" s="1"/>
  <c r="W208" i="11"/>
  <c r="W206" i="11" s="1"/>
  <c r="D213" i="11"/>
  <c r="D211" i="11" s="1"/>
  <c r="J213" i="11"/>
  <c r="J211" i="11" s="1"/>
  <c r="P213" i="11"/>
  <c r="V213" i="11"/>
  <c r="I218" i="11"/>
  <c r="I216" i="11" s="1"/>
  <c r="O218" i="11"/>
  <c r="O216" i="11" s="1"/>
  <c r="U218" i="11"/>
  <c r="U216" i="11" s="1"/>
  <c r="AA218" i="11"/>
  <c r="AA216" i="11" s="1"/>
  <c r="H223" i="11"/>
  <c r="N223" i="11"/>
  <c r="T223" i="11"/>
  <c r="T221" i="11" s="1"/>
  <c r="Z223" i="11"/>
  <c r="Z221" i="11" s="1"/>
  <c r="G228" i="11"/>
  <c r="G226" i="11" s="1"/>
  <c r="M228" i="11"/>
  <c r="M226" i="11" s="1"/>
  <c r="S228" i="11"/>
  <c r="Y228" i="11"/>
  <c r="F233" i="11"/>
  <c r="F231" i="11" s="1"/>
  <c r="L233" i="11"/>
  <c r="L231" i="11" s="1"/>
  <c r="R233" i="11"/>
  <c r="R231" i="11" s="1"/>
  <c r="X233" i="11"/>
  <c r="X231" i="11" s="1"/>
  <c r="E238" i="11"/>
  <c r="K238" i="11"/>
  <c r="Q238" i="11"/>
  <c r="Q236" i="11" s="1"/>
  <c r="W238" i="11"/>
  <c r="W236" i="11" s="1"/>
  <c r="D243" i="11"/>
  <c r="D241" i="11" s="1"/>
  <c r="J243" i="11"/>
  <c r="J241" i="11" s="1"/>
  <c r="P243" i="11"/>
  <c r="V243" i="11"/>
  <c r="I248" i="11"/>
  <c r="I246" i="11" s="1"/>
  <c r="O248" i="11"/>
  <c r="O246" i="11" s="1"/>
  <c r="U248" i="11"/>
  <c r="U246" i="11" s="1"/>
  <c r="AA248" i="11"/>
  <c r="AA246" i="11" s="1"/>
  <c r="H253" i="11"/>
  <c r="N253" i="11"/>
  <c r="T253" i="11"/>
  <c r="T251" i="11" s="1"/>
  <c r="Z253" i="11"/>
  <c r="Z251" i="11" s="1"/>
  <c r="G258" i="11"/>
  <c r="G256" i="11" s="1"/>
  <c r="M258" i="11"/>
  <c r="M256" i="11" s="1"/>
  <c r="S258" i="11"/>
  <c r="Y258" i="11"/>
  <c r="F263" i="11"/>
  <c r="F261" i="11" s="1"/>
  <c r="L263" i="11"/>
  <c r="L261" i="11" s="1"/>
  <c r="R263" i="11"/>
  <c r="R261" i="11" s="1"/>
  <c r="X263" i="11"/>
  <c r="X261" i="11" s="1"/>
  <c r="E268" i="11"/>
  <c r="K268" i="11"/>
  <c r="Q268" i="11"/>
  <c r="Q266" i="11" s="1"/>
  <c r="W268" i="11"/>
  <c r="W266" i="11" s="1"/>
  <c r="D273" i="11"/>
  <c r="D271" i="11" s="1"/>
  <c r="J273" i="11"/>
  <c r="J271" i="11" s="1"/>
  <c r="P273" i="11"/>
  <c r="V273" i="11"/>
  <c r="I278" i="11"/>
  <c r="I276" i="11" s="1"/>
  <c r="O278" i="11"/>
  <c r="O276" i="11" s="1"/>
  <c r="U278" i="11"/>
  <c r="U276" i="11" s="1"/>
  <c r="AA278" i="11"/>
  <c r="AA276" i="11" s="1"/>
  <c r="H283" i="11"/>
  <c r="N283" i="11"/>
  <c r="T283" i="11"/>
  <c r="T281" i="11" s="1"/>
  <c r="Z283" i="11"/>
  <c r="Z281" i="11" s="1"/>
  <c r="G288" i="11"/>
  <c r="G286" i="11" s="1"/>
  <c r="M288" i="11"/>
  <c r="M286" i="11" s="1"/>
  <c r="S288" i="11"/>
  <c r="Y288" i="11"/>
  <c r="F293" i="11"/>
  <c r="F291" i="11" s="1"/>
  <c r="L293" i="11"/>
  <c r="L291" i="11" s="1"/>
  <c r="R293" i="11"/>
  <c r="R291" i="11" s="1"/>
  <c r="X293" i="11"/>
  <c r="X291" i="11" s="1"/>
  <c r="E298" i="11"/>
  <c r="K298" i="11"/>
  <c r="Q298" i="11"/>
  <c r="Q296" i="11" s="1"/>
  <c r="W298" i="11"/>
  <c r="W296" i="11" s="1"/>
  <c r="D303" i="11"/>
  <c r="D301" i="11" s="1"/>
  <c r="J303" i="11"/>
  <c r="J301" i="11" s="1"/>
  <c r="P303" i="11"/>
  <c r="V303" i="11"/>
  <c r="I308" i="11"/>
  <c r="I306" i="11" s="1"/>
  <c r="O308" i="11"/>
  <c r="O306" i="11" s="1"/>
  <c r="U308" i="11"/>
  <c r="U306" i="11" s="1"/>
  <c r="AA308" i="11"/>
  <c r="AA306" i="11" s="1"/>
  <c r="H313" i="11"/>
  <c r="N313" i="11"/>
  <c r="T313" i="11"/>
  <c r="T311" i="11" s="1"/>
  <c r="Z313" i="11"/>
  <c r="Z311" i="11" s="1"/>
  <c r="G318" i="11"/>
  <c r="G316" i="11" s="1"/>
  <c r="M318" i="11"/>
  <c r="M316" i="11" s="1"/>
  <c r="S318" i="11"/>
  <c r="Y318" i="11"/>
  <c r="F327" i="11"/>
  <c r="F325" i="11" s="1"/>
  <c r="L327" i="11"/>
  <c r="L325" i="11" s="1"/>
  <c r="R327" i="11"/>
  <c r="R325" i="11" s="1"/>
  <c r="X327" i="11"/>
  <c r="X325" i="11" s="1"/>
  <c r="E332" i="11"/>
  <c r="K332" i="11"/>
  <c r="Q332" i="11"/>
  <c r="Q330" i="11" s="1"/>
  <c r="W332" i="11"/>
  <c r="W330" i="11" s="1"/>
  <c r="D337" i="11"/>
  <c r="D335" i="11" s="1"/>
  <c r="J337" i="11"/>
  <c r="J335" i="11" s="1"/>
  <c r="P337" i="11"/>
  <c r="V337" i="11"/>
  <c r="I342" i="11"/>
  <c r="I340" i="11" s="1"/>
  <c r="O342" i="11"/>
  <c r="O340" i="11" s="1"/>
  <c r="U342" i="11"/>
  <c r="U340" i="11" s="1"/>
  <c r="AA342" i="11"/>
  <c r="AA340" i="11" s="1"/>
  <c r="H347" i="11"/>
  <c r="N347" i="11"/>
  <c r="T347" i="11"/>
  <c r="T345" i="11" s="1"/>
  <c r="Z347" i="11"/>
  <c r="Z345" i="11" s="1"/>
  <c r="G352" i="11"/>
  <c r="G350" i="11" s="1"/>
  <c r="M352" i="11"/>
  <c r="M350" i="11" s="1"/>
  <c r="S352" i="11"/>
  <c r="Y352" i="11"/>
  <c r="F357" i="11"/>
  <c r="F355" i="11" s="1"/>
  <c r="L357" i="11"/>
  <c r="L355" i="11" s="1"/>
  <c r="R357" i="11"/>
  <c r="R355" i="11" s="1"/>
  <c r="X357" i="11"/>
  <c r="X355" i="11" s="1"/>
  <c r="E362" i="11"/>
  <c r="K362" i="11"/>
  <c r="Q362" i="11"/>
  <c r="Q360" i="11" s="1"/>
  <c r="W362" i="11"/>
  <c r="W360" i="11" s="1"/>
  <c r="D367" i="11"/>
  <c r="D365" i="11" s="1"/>
  <c r="J367" i="11"/>
  <c r="J365" i="11" s="1"/>
  <c r="P367" i="11"/>
  <c r="V367" i="11"/>
  <c r="I372" i="11"/>
  <c r="I370" i="11" s="1"/>
  <c r="O372" i="11"/>
  <c r="O370" i="11" s="1"/>
  <c r="U372" i="11"/>
  <c r="U370" i="11" s="1"/>
  <c r="AA372" i="11"/>
  <c r="AA370" i="11" s="1"/>
  <c r="H377" i="11"/>
  <c r="N377" i="11"/>
  <c r="T377" i="11"/>
  <c r="T375" i="11" s="1"/>
  <c r="Z377" i="11"/>
  <c r="Z375" i="11" s="1"/>
  <c r="G382" i="11"/>
  <c r="G380" i="11" s="1"/>
  <c r="M382" i="11"/>
  <c r="M380" i="11" s="1"/>
  <c r="S382" i="11"/>
  <c r="Y382" i="11"/>
  <c r="F387" i="11"/>
  <c r="F385" i="11" s="1"/>
  <c r="L387" i="11"/>
  <c r="L385" i="11" s="1"/>
  <c r="R387" i="11"/>
  <c r="R385" i="11" s="1"/>
  <c r="X387" i="11"/>
  <c r="X385" i="11" s="1"/>
  <c r="E392" i="11"/>
  <c r="K392" i="11"/>
  <c r="Q392" i="11"/>
  <c r="Q390" i="11" s="1"/>
  <c r="W392" i="11"/>
  <c r="W390" i="11" s="1"/>
  <c r="D397" i="11"/>
  <c r="D395" i="11" s="1"/>
  <c r="J397" i="11"/>
  <c r="J395" i="11" s="1"/>
  <c r="P397" i="11"/>
  <c r="V397" i="11"/>
  <c r="I402" i="11"/>
  <c r="I400" i="11" s="1"/>
  <c r="O402" i="11"/>
  <c r="O400" i="11" s="1"/>
  <c r="U402" i="11"/>
  <c r="U400" i="11" s="1"/>
  <c r="AA402" i="11"/>
  <c r="AA400" i="11" s="1"/>
  <c r="H407" i="11"/>
  <c r="N407" i="11"/>
  <c r="T407" i="11"/>
  <c r="T405" i="11" s="1"/>
  <c r="Z407" i="11"/>
  <c r="Z405" i="11" s="1"/>
  <c r="G412" i="11"/>
  <c r="G410" i="11" s="1"/>
  <c r="M412" i="11"/>
  <c r="M410" i="11" s="1"/>
  <c r="S412" i="11"/>
  <c r="Y412" i="11"/>
  <c r="F417" i="11"/>
  <c r="F415" i="11" s="1"/>
  <c r="L417" i="11"/>
  <c r="L415" i="11" s="1"/>
  <c r="R417" i="11"/>
  <c r="R415" i="11" s="1"/>
  <c r="X417" i="11"/>
  <c r="X415" i="11" s="1"/>
  <c r="E422" i="11"/>
  <c r="K422" i="11"/>
  <c r="Q422" i="11"/>
  <c r="Q420" i="11" s="1"/>
  <c r="W422" i="11"/>
  <c r="W420" i="11" s="1"/>
  <c r="D427" i="11"/>
  <c r="D425" i="11" s="1"/>
  <c r="J427" i="11"/>
  <c r="J425" i="11" s="1"/>
  <c r="P427" i="11"/>
  <c r="V427" i="11"/>
  <c r="I432" i="11"/>
  <c r="I430" i="11" s="1"/>
  <c r="O432" i="11"/>
  <c r="O430" i="11" s="1"/>
  <c r="U432" i="11"/>
  <c r="U430" i="11" s="1"/>
  <c r="AA432" i="11"/>
  <c r="AA430" i="11" s="1"/>
  <c r="H437" i="11"/>
  <c r="N437" i="11"/>
  <c r="T437" i="11"/>
  <c r="T435" i="11" s="1"/>
  <c r="Z437" i="11"/>
  <c r="Z435" i="11" s="1"/>
  <c r="G442" i="11"/>
  <c r="G440" i="11" s="1"/>
  <c r="M442" i="11"/>
  <c r="M440" i="11" s="1"/>
  <c r="S442" i="11"/>
  <c r="Y442" i="11"/>
  <c r="F447" i="11"/>
  <c r="F445" i="11" s="1"/>
  <c r="L447" i="11"/>
  <c r="L445" i="11" s="1"/>
  <c r="R447" i="11"/>
  <c r="R445" i="11" s="1"/>
  <c r="X447" i="11"/>
  <c r="X445" i="11" s="1"/>
  <c r="E452" i="11"/>
  <c r="K452" i="11"/>
  <c r="Q452" i="11"/>
  <c r="Q450" i="11" s="1"/>
  <c r="W452" i="11"/>
  <c r="W450" i="11" s="1"/>
  <c r="D457" i="11"/>
  <c r="D455" i="11" s="1"/>
  <c r="J457" i="11"/>
  <c r="J455" i="11" s="1"/>
  <c r="P457" i="11"/>
  <c r="V457" i="11"/>
  <c r="I462" i="11"/>
  <c r="I460" i="11" s="1"/>
  <c r="O462" i="11"/>
  <c r="O460" i="11" s="1"/>
  <c r="U462" i="11"/>
  <c r="U460" i="11" s="1"/>
  <c r="AA462" i="11"/>
  <c r="AA460" i="11" s="1"/>
  <c r="H467" i="11"/>
  <c r="N467" i="11"/>
  <c r="T467" i="11"/>
  <c r="T465" i="11" s="1"/>
  <c r="Z467" i="11"/>
  <c r="Z465" i="11" s="1"/>
  <c r="G472" i="11"/>
  <c r="G470" i="11" s="1"/>
  <c r="M472" i="11"/>
  <c r="M470" i="11" s="1"/>
  <c r="S472" i="11"/>
  <c r="Y472" i="11"/>
  <c r="F477" i="11"/>
  <c r="F475" i="11" s="1"/>
  <c r="L477" i="11"/>
  <c r="L475" i="11" s="1"/>
  <c r="R477" i="11"/>
  <c r="R475" i="11" s="1"/>
  <c r="X477" i="11"/>
  <c r="X475" i="11" s="1"/>
  <c r="E486" i="11"/>
  <c r="K486" i="11"/>
  <c r="Q486" i="11"/>
  <c r="Q484" i="11" s="1"/>
  <c r="W486" i="11"/>
  <c r="W484" i="11" s="1"/>
  <c r="D491" i="11"/>
  <c r="D489" i="11" s="1"/>
  <c r="J491" i="11"/>
  <c r="J489" i="11" s="1"/>
  <c r="P491" i="11"/>
  <c r="V491" i="11"/>
  <c r="I496" i="11"/>
  <c r="I494" i="11" s="1"/>
  <c r="O496" i="11"/>
  <c r="O494" i="11" s="1"/>
  <c r="U496" i="11"/>
  <c r="U494" i="11" s="1"/>
  <c r="AA496" i="11"/>
  <c r="AA494" i="11" s="1"/>
  <c r="H501" i="11"/>
  <c r="N501" i="11"/>
  <c r="T501" i="11"/>
  <c r="T499" i="11" s="1"/>
  <c r="Z501" i="11"/>
  <c r="Z499" i="11" s="1"/>
  <c r="G506" i="11"/>
  <c r="G504" i="11" s="1"/>
  <c r="M506" i="11"/>
  <c r="M504" i="11" s="1"/>
  <c r="S506" i="11"/>
  <c r="Y506" i="11"/>
  <c r="F511" i="11"/>
  <c r="F509" i="11" s="1"/>
  <c r="L511" i="11"/>
  <c r="L509" i="11" s="1"/>
  <c r="R511" i="11"/>
  <c r="R509" i="11" s="1"/>
  <c r="X511" i="11"/>
  <c r="X509" i="11" s="1"/>
  <c r="E516" i="11"/>
  <c r="K516" i="11"/>
  <c r="Q516" i="11"/>
  <c r="Q514" i="11" s="1"/>
  <c r="W516" i="11"/>
  <c r="W514" i="11" s="1"/>
  <c r="D521" i="11"/>
  <c r="D519" i="11" s="1"/>
  <c r="J521" i="11"/>
  <c r="J519" i="11" s="1"/>
  <c r="P521" i="11"/>
  <c r="P519" i="11" s="1"/>
  <c r="V521" i="11"/>
  <c r="I526" i="11"/>
  <c r="I524" i="11" s="1"/>
  <c r="O526" i="11"/>
  <c r="O524" i="11" s="1"/>
  <c r="U526" i="11"/>
  <c r="U524" i="11" s="1"/>
  <c r="AA526" i="11"/>
  <c r="AA524" i="11" s="1"/>
  <c r="H531" i="11"/>
  <c r="H529" i="11" s="1"/>
  <c r="N531" i="11"/>
  <c r="T531" i="11"/>
  <c r="T529" i="11" s="1"/>
  <c r="Z531" i="11"/>
  <c r="Z529" i="11" s="1"/>
  <c r="G536" i="11"/>
  <c r="G534" i="11" s="1"/>
  <c r="M536" i="11"/>
  <c r="M534" i="11" s="1"/>
  <c r="S536" i="11"/>
  <c r="S534" i="11" s="1"/>
  <c r="Y536" i="11"/>
  <c r="F541" i="11"/>
  <c r="F539" i="11" s="1"/>
  <c r="L541" i="11"/>
  <c r="L539" i="11" s="1"/>
  <c r="R541" i="11"/>
  <c r="R539" i="11" s="1"/>
  <c r="X541" i="11"/>
  <c r="X539" i="11" s="1"/>
  <c r="E546" i="11"/>
  <c r="E544" i="11" s="1"/>
  <c r="K546" i="11"/>
  <c r="Q546" i="11"/>
  <c r="Q544" i="11" s="1"/>
  <c r="W546" i="11"/>
  <c r="W544" i="11" s="1"/>
  <c r="D551" i="11"/>
  <c r="D549" i="11" s="1"/>
  <c r="J551" i="11"/>
  <c r="J549" i="11" s="1"/>
  <c r="P551" i="11"/>
  <c r="P549" i="11" s="1"/>
  <c r="V551" i="11"/>
  <c r="I556" i="11"/>
  <c r="I554" i="11" s="1"/>
  <c r="O556" i="11"/>
  <c r="O554" i="11" s="1"/>
  <c r="U556" i="11"/>
  <c r="U554" i="11" s="1"/>
  <c r="AA556" i="11"/>
  <c r="AA554" i="11" s="1"/>
  <c r="H561" i="11"/>
  <c r="H559" i="11" s="1"/>
  <c r="N561" i="11"/>
  <c r="T561" i="11"/>
  <c r="T559" i="11" s="1"/>
  <c r="Z561" i="11"/>
  <c r="Z559" i="11" s="1"/>
  <c r="G566" i="11"/>
  <c r="G564" i="11" s="1"/>
  <c r="M566" i="11"/>
  <c r="M564" i="11" s="1"/>
  <c r="S566" i="11"/>
  <c r="S564" i="11" s="1"/>
  <c r="Y566" i="11"/>
  <c r="F571" i="11"/>
  <c r="F569" i="11" s="1"/>
  <c r="L571" i="11"/>
  <c r="L569" i="11" s="1"/>
  <c r="R571" i="11"/>
  <c r="R569" i="11" s="1"/>
  <c r="X571" i="11"/>
  <c r="X569" i="11" s="1"/>
  <c r="E576" i="11"/>
  <c r="E574" i="11" s="1"/>
  <c r="K576" i="11"/>
  <c r="Q576" i="11"/>
  <c r="Q574" i="11" s="1"/>
  <c r="W576" i="11"/>
  <c r="W574" i="11" s="1"/>
  <c r="D581" i="11"/>
  <c r="D579" i="11" s="1"/>
  <c r="J581" i="11"/>
  <c r="J579" i="11" s="1"/>
  <c r="P581" i="11"/>
  <c r="P579" i="11" s="1"/>
  <c r="V581" i="11"/>
  <c r="I586" i="11"/>
  <c r="I584" i="11" s="1"/>
  <c r="O586" i="11"/>
  <c r="O584" i="11" s="1"/>
  <c r="U586" i="11"/>
  <c r="U584" i="11" s="1"/>
  <c r="AA586" i="11"/>
  <c r="AA584" i="11" s="1"/>
  <c r="H591" i="11"/>
  <c r="H589" i="11" s="1"/>
  <c r="N591" i="11"/>
  <c r="T591" i="11"/>
  <c r="T589" i="11" s="1"/>
  <c r="Z591" i="11"/>
  <c r="Z589" i="11" s="1"/>
  <c r="G596" i="11"/>
  <c r="G594" i="11" s="1"/>
  <c r="M596" i="11"/>
  <c r="M594" i="11" s="1"/>
  <c r="S596" i="11"/>
  <c r="S594" i="11" s="1"/>
  <c r="Y596" i="11"/>
  <c r="F601" i="11"/>
  <c r="F599" i="11" s="1"/>
  <c r="L601" i="11"/>
  <c r="L599" i="11" s="1"/>
  <c r="R601" i="11"/>
  <c r="R599" i="11" s="1"/>
  <c r="X601" i="11"/>
  <c r="X599" i="11" s="1"/>
  <c r="E606" i="11"/>
  <c r="E604" i="11" s="1"/>
  <c r="K606" i="11"/>
  <c r="Q606" i="11"/>
  <c r="Q604" i="11" s="1"/>
  <c r="W606" i="11"/>
  <c r="W604" i="11" s="1"/>
  <c r="D611" i="11"/>
  <c r="D609" i="11" s="1"/>
  <c r="J611" i="11"/>
  <c r="J609" i="11" s="1"/>
  <c r="P611" i="11"/>
  <c r="P609" i="11" s="1"/>
  <c r="V611" i="11"/>
  <c r="I616" i="11"/>
  <c r="I614" i="11" s="1"/>
  <c r="O616" i="11"/>
  <c r="O614" i="11" s="1"/>
  <c r="U616" i="11"/>
  <c r="U614" i="11" s="1"/>
  <c r="L621" i="11"/>
  <c r="L619" i="11" s="1"/>
  <c r="T621" i="11"/>
  <c r="T619" i="11" s="1"/>
  <c r="N626" i="11"/>
  <c r="N624" i="11" s="1"/>
  <c r="H168" i="11"/>
  <c r="H166" i="11" s="1"/>
  <c r="N168" i="11"/>
  <c r="N166" i="11" s="1"/>
  <c r="T168" i="11"/>
  <c r="T166" i="11" s="1"/>
  <c r="Z168" i="11"/>
  <c r="G173" i="11"/>
  <c r="M173" i="11"/>
  <c r="M171" i="11" s="1"/>
  <c r="S173" i="11"/>
  <c r="S171" i="11" s="1"/>
  <c r="Y173" i="11"/>
  <c r="Y171" i="11" s="1"/>
  <c r="F178" i="11"/>
  <c r="F176" i="11" s="1"/>
  <c r="L178" i="11"/>
  <c r="R178" i="11"/>
  <c r="X178" i="11"/>
  <c r="X176" i="11" s="1"/>
  <c r="E183" i="11"/>
  <c r="E181" i="11" s="1"/>
  <c r="K183" i="11"/>
  <c r="K181" i="11" s="1"/>
  <c r="Q183" i="11"/>
  <c r="Q181" i="11" s="1"/>
  <c r="W183" i="11"/>
  <c r="D188" i="11"/>
  <c r="J188" i="11"/>
  <c r="J186" i="11" s="1"/>
  <c r="P188" i="11"/>
  <c r="P186" i="11" s="1"/>
  <c r="V188" i="11"/>
  <c r="V186" i="11" s="1"/>
  <c r="I193" i="11"/>
  <c r="I191" i="11" s="1"/>
  <c r="O193" i="11"/>
  <c r="U193" i="11"/>
  <c r="AA193" i="11"/>
  <c r="AA191" i="11" s="1"/>
  <c r="H198" i="11"/>
  <c r="H196" i="11" s="1"/>
  <c r="N198" i="11"/>
  <c r="N196" i="11" s="1"/>
  <c r="T198" i="11"/>
  <c r="T196" i="11" s="1"/>
  <c r="Z198" i="11"/>
  <c r="G203" i="11"/>
  <c r="M203" i="11"/>
  <c r="M201" i="11" s="1"/>
  <c r="S203" i="11"/>
  <c r="S201" i="11" s="1"/>
  <c r="Y203" i="11"/>
  <c r="Y201" i="11" s="1"/>
  <c r="F208" i="11"/>
  <c r="F206" i="11" s="1"/>
  <c r="L208" i="11"/>
  <c r="R208" i="11"/>
  <c r="X208" i="11"/>
  <c r="X206" i="11" s="1"/>
  <c r="E213" i="11"/>
  <c r="E211" i="11" s="1"/>
  <c r="K213" i="11"/>
  <c r="K211" i="11" s="1"/>
  <c r="Q213" i="11"/>
  <c r="Q211" i="11" s="1"/>
  <c r="W213" i="11"/>
  <c r="D218" i="11"/>
  <c r="J218" i="11"/>
  <c r="J216" i="11" s="1"/>
  <c r="P218" i="11"/>
  <c r="P216" i="11" s="1"/>
  <c r="V218" i="11"/>
  <c r="V216" i="11" s="1"/>
  <c r="I223" i="11"/>
  <c r="I221" i="11" s="1"/>
  <c r="O223" i="11"/>
  <c r="U223" i="11"/>
  <c r="AA223" i="11"/>
  <c r="AA221" i="11" s="1"/>
  <c r="H228" i="11"/>
  <c r="H226" i="11" s="1"/>
  <c r="N228" i="11"/>
  <c r="N226" i="11" s="1"/>
  <c r="T228" i="11"/>
  <c r="T226" i="11" s="1"/>
  <c r="Z228" i="11"/>
  <c r="G233" i="11"/>
  <c r="M233" i="11"/>
  <c r="M231" i="11" s="1"/>
  <c r="S233" i="11"/>
  <c r="S231" i="11" s="1"/>
  <c r="Y233" i="11"/>
  <c r="Y231" i="11" s="1"/>
  <c r="F238" i="11"/>
  <c r="F236" i="11" s="1"/>
  <c r="L238" i="11"/>
  <c r="R238" i="11"/>
  <c r="X238" i="11"/>
  <c r="X236" i="11" s="1"/>
  <c r="E243" i="11"/>
  <c r="E241" i="11" s="1"/>
  <c r="K243" i="11"/>
  <c r="K241" i="11" s="1"/>
  <c r="Q243" i="11"/>
  <c r="Q241" i="11" s="1"/>
  <c r="W243" i="11"/>
  <c r="D248" i="11"/>
  <c r="J248" i="11"/>
  <c r="J246" i="11" s="1"/>
  <c r="P248" i="11"/>
  <c r="P246" i="11" s="1"/>
  <c r="V248" i="11"/>
  <c r="V246" i="11" s="1"/>
  <c r="I253" i="11"/>
  <c r="I251" i="11" s="1"/>
  <c r="O253" i="11"/>
  <c r="U253" i="11"/>
  <c r="AA253" i="11"/>
  <c r="AA251" i="11" s="1"/>
  <c r="H258" i="11"/>
  <c r="H256" i="11" s="1"/>
  <c r="N258" i="11"/>
  <c r="N256" i="11" s="1"/>
  <c r="T258" i="11"/>
  <c r="T256" i="11" s="1"/>
  <c r="Z258" i="11"/>
  <c r="G263" i="11"/>
  <c r="M263" i="11"/>
  <c r="M261" i="11" s="1"/>
  <c r="S263" i="11"/>
  <c r="S261" i="11" s="1"/>
  <c r="Y263" i="11"/>
  <c r="Y261" i="11" s="1"/>
  <c r="F268" i="11"/>
  <c r="F266" i="11" s="1"/>
  <c r="L268" i="11"/>
  <c r="R268" i="11"/>
  <c r="X268" i="11"/>
  <c r="X266" i="11" s="1"/>
  <c r="E273" i="11"/>
  <c r="E271" i="11" s="1"/>
  <c r="K273" i="11"/>
  <c r="K271" i="11" s="1"/>
  <c r="Q273" i="11"/>
  <c r="Q271" i="11" s="1"/>
  <c r="W273" i="11"/>
  <c r="D278" i="11"/>
  <c r="J278" i="11"/>
  <c r="J276" i="11" s="1"/>
  <c r="P278" i="11"/>
  <c r="P276" i="11" s="1"/>
  <c r="V278" i="11"/>
  <c r="V276" i="11" s="1"/>
  <c r="I283" i="11"/>
  <c r="I281" i="11" s="1"/>
  <c r="O283" i="11"/>
  <c r="U283" i="11"/>
  <c r="AA283" i="11"/>
  <c r="AA281" i="11" s="1"/>
  <c r="H288" i="11"/>
  <c r="H286" i="11" s="1"/>
  <c r="N288" i="11"/>
  <c r="N286" i="11" s="1"/>
  <c r="T288" i="11"/>
  <c r="T286" i="11" s="1"/>
  <c r="Z288" i="11"/>
  <c r="G293" i="11"/>
  <c r="M293" i="11"/>
  <c r="M291" i="11" s="1"/>
  <c r="S293" i="11"/>
  <c r="S291" i="11" s="1"/>
  <c r="Y293" i="11"/>
  <c r="Y291" i="11" s="1"/>
  <c r="F298" i="11"/>
  <c r="F296" i="11" s="1"/>
  <c r="L298" i="11"/>
  <c r="R298" i="11"/>
  <c r="X298" i="11"/>
  <c r="X296" i="11" s="1"/>
  <c r="E303" i="11"/>
  <c r="E301" i="11" s="1"/>
  <c r="K303" i="11"/>
  <c r="K301" i="11" s="1"/>
  <c r="Q303" i="11"/>
  <c r="Q301" i="11" s="1"/>
  <c r="W303" i="11"/>
  <c r="D308" i="11"/>
  <c r="J308" i="11"/>
  <c r="J306" i="11" s="1"/>
  <c r="P308" i="11"/>
  <c r="P306" i="11" s="1"/>
  <c r="V308" i="11"/>
  <c r="V306" i="11" s="1"/>
  <c r="I313" i="11"/>
  <c r="I311" i="11" s="1"/>
  <c r="O313" i="11"/>
  <c r="U313" i="11"/>
  <c r="AA313" i="11"/>
  <c r="AA311" i="11" s="1"/>
  <c r="H318" i="11"/>
  <c r="H316" i="11" s="1"/>
  <c r="N318" i="11"/>
  <c r="N316" i="11" s="1"/>
  <c r="T318" i="11"/>
  <c r="T316" i="11" s="1"/>
  <c r="G327" i="11"/>
  <c r="G325" i="11" s="1"/>
  <c r="M327" i="11"/>
  <c r="M325" i="11" s="1"/>
  <c r="S327" i="11"/>
  <c r="S325" i="11" s="1"/>
  <c r="Y327" i="11"/>
  <c r="Y325" i="11" s="1"/>
  <c r="F332" i="11"/>
  <c r="F330" i="11" s="1"/>
  <c r="L332" i="11"/>
  <c r="L330" i="11" s="1"/>
  <c r="R332" i="11"/>
  <c r="R330" i="11" s="1"/>
  <c r="X332" i="11"/>
  <c r="X330" i="11" s="1"/>
  <c r="E337" i="11"/>
  <c r="E335" i="11" s="1"/>
  <c r="K337" i="11"/>
  <c r="K335" i="11" s="1"/>
  <c r="Q337" i="11"/>
  <c r="Q335" i="11" s="1"/>
  <c r="W337" i="11"/>
  <c r="W335" i="11" s="1"/>
  <c r="D342" i="11"/>
  <c r="D340" i="11" s="1"/>
  <c r="J342" i="11"/>
  <c r="J340" i="11" s="1"/>
  <c r="P342" i="11"/>
  <c r="P340" i="11" s="1"/>
  <c r="V342" i="11"/>
  <c r="V340" i="11" s="1"/>
  <c r="I347" i="11"/>
  <c r="I345" i="11" s="1"/>
  <c r="O347" i="11"/>
  <c r="O345" i="11" s="1"/>
  <c r="U347" i="11"/>
  <c r="U345" i="11" s="1"/>
  <c r="AA347" i="11"/>
  <c r="AA345" i="11" s="1"/>
  <c r="H352" i="11"/>
  <c r="H350" i="11" s="1"/>
  <c r="N352" i="11"/>
  <c r="N350" i="11" s="1"/>
  <c r="T352" i="11"/>
  <c r="T350" i="11" s="1"/>
  <c r="Z352" i="11"/>
  <c r="Z350" i="11" s="1"/>
  <c r="G357" i="11"/>
  <c r="G355" i="11" s="1"/>
  <c r="M357" i="11"/>
  <c r="M355" i="11" s="1"/>
  <c r="S357" i="11"/>
  <c r="S355" i="11" s="1"/>
  <c r="Y357" i="11"/>
  <c r="Y355" i="11" s="1"/>
  <c r="F362" i="11"/>
  <c r="F360" i="11" s="1"/>
  <c r="L362" i="11"/>
  <c r="L360" i="11" s="1"/>
  <c r="R362" i="11"/>
  <c r="R360" i="11" s="1"/>
  <c r="X362" i="11"/>
  <c r="X360" i="11" s="1"/>
  <c r="E367" i="11"/>
  <c r="E365" i="11" s="1"/>
  <c r="K367" i="11"/>
  <c r="K365" i="11" s="1"/>
  <c r="Q367" i="11"/>
  <c r="Q365" i="11" s="1"/>
  <c r="W367" i="11"/>
  <c r="W365" i="11" s="1"/>
  <c r="D372" i="11"/>
  <c r="D370" i="11" s="1"/>
  <c r="J372" i="11"/>
  <c r="J370" i="11" s="1"/>
  <c r="P372" i="11"/>
  <c r="P370" i="11" s="1"/>
  <c r="V372" i="11"/>
  <c r="V370" i="11" s="1"/>
  <c r="I377" i="11"/>
  <c r="I375" i="11" s="1"/>
  <c r="O377" i="11"/>
  <c r="O375" i="11" s="1"/>
  <c r="U377" i="11"/>
  <c r="U375" i="11" s="1"/>
  <c r="AA377" i="11"/>
  <c r="AA375" i="11" s="1"/>
  <c r="H382" i="11"/>
  <c r="H380" i="11" s="1"/>
  <c r="N382" i="11"/>
  <c r="N380" i="11" s="1"/>
  <c r="T382" i="11"/>
  <c r="T380" i="11" s="1"/>
  <c r="Z382" i="11"/>
  <c r="Z380" i="11" s="1"/>
  <c r="G387" i="11"/>
  <c r="G385" i="11" s="1"/>
  <c r="M387" i="11"/>
  <c r="M385" i="11" s="1"/>
  <c r="S387" i="11"/>
  <c r="S385" i="11" s="1"/>
  <c r="Y387" i="11"/>
  <c r="Y385" i="11" s="1"/>
  <c r="F392" i="11"/>
  <c r="F390" i="11" s="1"/>
  <c r="L392" i="11"/>
  <c r="L390" i="11" s="1"/>
  <c r="R392" i="11"/>
  <c r="R390" i="11" s="1"/>
  <c r="X392" i="11"/>
  <c r="X390" i="11" s="1"/>
  <c r="E397" i="11"/>
  <c r="E395" i="11" s="1"/>
  <c r="K397" i="11"/>
  <c r="K395" i="11" s="1"/>
  <c r="Q397" i="11"/>
  <c r="Q395" i="11" s="1"/>
  <c r="W397" i="11"/>
  <c r="W395" i="11" s="1"/>
  <c r="D402" i="11"/>
  <c r="D400" i="11" s="1"/>
  <c r="J402" i="11"/>
  <c r="J400" i="11" s="1"/>
  <c r="P402" i="11"/>
  <c r="P400" i="11" s="1"/>
  <c r="V402" i="11"/>
  <c r="V400" i="11" s="1"/>
  <c r="I407" i="11"/>
  <c r="I405" i="11" s="1"/>
  <c r="O407" i="11"/>
  <c r="O405" i="11" s="1"/>
  <c r="U407" i="11"/>
  <c r="U405" i="11" s="1"/>
  <c r="AA407" i="11"/>
  <c r="AA405" i="11" s="1"/>
  <c r="H412" i="11"/>
  <c r="H410" i="11" s="1"/>
  <c r="N412" i="11"/>
  <c r="N410" i="11" s="1"/>
  <c r="T412" i="11"/>
  <c r="T410" i="11" s="1"/>
  <c r="Z412" i="11"/>
  <c r="Z410" i="11" s="1"/>
  <c r="G417" i="11"/>
  <c r="G415" i="11" s="1"/>
  <c r="M417" i="11"/>
  <c r="M415" i="11" s="1"/>
  <c r="S417" i="11"/>
  <c r="S415" i="11" s="1"/>
  <c r="Y417" i="11"/>
  <c r="Y415" i="11" s="1"/>
  <c r="F422" i="11"/>
  <c r="F420" i="11" s="1"/>
  <c r="L422" i="11"/>
  <c r="L420" i="11" s="1"/>
  <c r="R422" i="11"/>
  <c r="R420" i="11" s="1"/>
  <c r="X422" i="11"/>
  <c r="X420" i="11" s="1"/>
  <c r="E427" i="11"/>
  <c r="E425" i="11" s="1"/>
  <c r="K427" i="11"/>
  <c r="K425" i="11" s="1"/>
  <c r="Q427" i="11"/>
  <c r="Q425" i="11" s="1"/>
  <c r="W427" i="11"/>
  <c r="W425" i="11" s="1"/>
  <c r="D432" i="11"/>
  <c r="D430" i="11" s="1"/>
  <c r="J432" i="11"/>
  <c r="J430" i="11" s="1"/>
  <c r="P432" i="11"/>
  <c r="P430" i="11" s="1"/>
  <c r="V432" i="11"/>
  <c r="V430" i="11" s="1"/>
  <c r="I437" i="11"/>
  <c r="I435" i="11" s="1"/>
  <c r="O437" i="11"/>
  <c r="O435" i="11" s="1"/>
  <c r="U437" i="11"/>
  <c r="U435" i="11" s="1"/>
  <c r="AA437" i="11"/>
  <c r="AA435" i="11" s="1"/>
  <c r="H442" i="11"/>
  <c r="H440" i="11" s="1"/>
  <c r="N442" i="11"/>
  <c r="N440" i="11" s="1"/>
  <c r="T442" i="11"/>
  <c r="T440" i="11" s="1"/>
  <c r="Z442" i="11"/>
  <c r="Z440" i="11" s="1"/>
  <c r="G447" i="11"/>
  <c r="G445" i="11" s="1"/>
  <c r="M447" i="11"/>
  <c r="M445" i="11" s="1"/>
  <c r="S447" i="11"/>
  <c r="S445" i="11" s="1"/>
  <c r="Y447" i="11"/>
  <c r="Y445" i="11" s="1"/>
  <c r="F452" i="11"/>
  <c r="F450" i="11" s="1"/>
  <c r="L452" i="11"/>
  <c r="L450" i="11" s="1"/>
  <c r="R452" i="11"/>
  <c r="R450" i="11" s="1"/>
  <c r="X452" i="11"/>
  <c r="X450" i="11" s="1"/>
  <c r="E457" i="11"/>
  <c r="E455" i="11" s="1"/>
  <c r="K457" i="11"/>
  <c r="K455" i="11" s="1"/>
  <c r="Q457" i="11"/>
  <c r="Q455" i="11" s="1"/>
  <c r="W457" i="11"/>
  <c r="W455" i="11" s="1"/>
  <c r="D462" i="11"/>
  <c r="D460" i="11" s="1"/>
  <c r="J462" i="11"/>
  <c r="J460" i="11" s="1"/>
  <c r="P462" i="11"/>
  <c r="P460" i="11" s="1"/>
  <c r="V462" i="11"/>
  <c r="V460" i="11" s="1"/>
  <c r="I467" i="11"/>
  <c r="I465" i="11" s="1"/>
  <c r="O467" i="11"/>
  <c r="O465" i="11" s="1"/>
  <c r="U467" i="11"/>
  <c r="U465" i="11" s="1"/>
  <c r="AA467" i="11"/>
  <c r="AA465" i="11" s="1"/>
  <c r="H472" i="11"/>
  <c r="H470" i="11" s="1"/>
  <c r="N472" i="11"/>
  <c r="N470" i="11" s="1"/>
  <c r="T472" i="11"/>
  <c r="T470" i="11" s="1"/>
  <c r="Z472" i="11"/>
  <c r="Z470" i="11" s="1"/>
  <c r="G477" i="11"/>
  <c r="G475" i="11" s="1"/>
  <c r="M477" i="11"/>
  <c r="M475" i="11" s="1"/>
  <c r="S477" i="11"/>
  <c r="S475" i="11" s="1"/>
  <c r="F486" i="11"/>
  <c r="F484" i="11" s="1"/>
  <c r="L486" i="11"/>
  <c r="L484" i="11" s="1"/>
  <c r="R486" i="11"/>
  <c r="R484" i="11" s="1"/>
  <c r="X486" i="11"/>
  <c r="X484" i="11" s="1"/>
  <c r="E491" i="11"/>
  <c r="E489" i="11" s="1"/>
  <c r="K491" i="11"/>
  <c r="K489" i="11" s="1"/>
  <c r="Q491" i="11"/>
  <c r="Q489" i="11" s="1"/>
  <c r="W491" i="11"/>
  <c r="W489" i="11" s="1"/>
  <c r="D496" i="11"/>
  <c r="D494" i="11" s="1"/>
  <c r="J496" i="11"/>
  <c r="J494" i="11" s="1"/>
  <c r="P496" i="11"/>
  <c r="P494" i="11" s="1"/>
  <c r="V496" i="11"/>
  <c r="V494" i="11" s="1"/>
  <c r="I501" i="11"/>
  <c r="I499" i="11" s="1"/>
  <c r="O501" i="11"/>
  <c r="O499" i="11" s="1"/>
  <c r="U501" i="11"/>
  <c r="U499" i="11" s="1"/>
  <c r="AA501" i="11"/>
  <c r="AA499" i="11" s="1"/>
  <c r="H506" i="11"/>
  <c r="H504" i="11" s="1"/>
  <c r="N506" i="11"/>
  <c r="N504" i="11" s="1"/>
  <c r="T506" i="11"/>
  <c r="T504" i="11" s="1"/>
  <c r="Z506" i="11"/>
  <c r="Z504" i="11" s="1"/>
  <c r="G511" i="11"/>
  <c r="G509" i="11" s="1"/>
  <c r="M511" i="11"/>
  <c r="M509" i="11" s="1"/>
  <c r="S511" i="11"/>
  <c r="S509" i="11" s="1"/>
  <c r="Y511" i="11"/>
  <c r="Y509" i="11" s="1"/>
  <c r="F516" i="11"/>
  <c r="F514" i="11" s="1"/>
  <c r="L516" i="11"/>
  <c r="L514" i="11" s="1"/>
  <c r="R516" i="11"/>
  <c r="R514" i="11" s="1"/>
  <c r="X516" i="11"/>
  <c r="X514" i="11" s="1"/>
  <c r="E521" i="11"/>
  <c r="E519" i="11" s="1"/>
  <c r="K521" i="11"/>
  <c r="K519" i="11" s="1"/>
  <c r="Q521" i="11"/>
  <c r="Q519" i="11" s="1"/>
  <c r="W521" i="11"/>
  <c r="W519" i="11" s="1"/>
  <c r="D526" i="11"/>
  <c r="D524" i="11" s="1"/>
  <c r="J526" i="11"/>
  <c r="J524" i="11" s="1"/>
  <c r="P526" i="11"/>
  <c r="P524" i="11" s="1"/>
  <c r="V526" i="11"/>
  <c r="V524" i="11" s="1"/>
  <c r="I531" i="11"/>
  <c r="I529" i="11" s="1"/>
  <c r="O531" i="11"/>
  <c r="O529" i="11" s="1"/>
  <c r="U531" i="11"/>
  <c r="U529" i="11" s="1"/>
  <c r="AA531" i="11"/>
  <c r="AA529" i="11" s="1"/>
  <c r="H536" i="11"/>
  <c r="H534" i="11" s="1"/>
  <c r="N536" i="11"/>
  <c r="N534" i="11" s="1"/>
  <c r="T536" i="11"/>
  <c r="T534" i="11" s="1"/>
  <c r="Z536" i="11"/>
  <c r="Z534" i="11" s="1"/>
  <c r="G541" i="11"/>
  <c r="G539" i="11" s="1"/>
  <c r="M541" i="11"/>
  <c r="M539" i="11" s="1"/>
  <c r="S541" i="11"/>
  <c r="S539" i="11" s="1"/>
  <c r="Y541" i="11"/>
  <c r="Y539" i="11" s="1"/>
  <c r="F546" i="11"/>
  <c r="F544" i="11" s="1"/>
  <c r="L546" i="11"/>
  <c r="L544" i="11" s="1"/>
  <c r="R546" i="11"/>
  <c r="R544" i="11" s="1"/>
  <c r="X546" i="11"/>
  <c r="X544" i="11" s="1"/>
  <c r="E551" i="11"/>
  <c r="E549" i="11" s="1"/>
  <c r="K551" i="11"/>
  <c r="K549" i="11" s="1"/>
  <c r="Q551" i="11"/>
  <c r="Q549" i="11" s="1"/>
  <c r="W551" i="11"/>
  <c r="W549" i="11" s="1"/>
  <c r="D556" i="11"/>
  <c r="D554" i="11" s="1"/>
  <c r="J556" i="11"/>
  <c r="J554" i="11" s="1"/>
  <c r="P556" i="11"/>
  <c r="P554" i="11" s="1"/>
  <c r="V556" i="11"/>
  <c r="V554" i="11" s="1"/>
  <c r="I561" i="11"/>
  <c r="I559" i="11" s="1"/>
  <c r="O561" i="11"/>
  <c r="O559" i="11" s="1"/>
  <c r="U561" i="11"/>
  <c r="U559" i="11" s="1"/>
  <c r="AA561" i="11"/>
  <c r="AA559" i="11" s="1"/>
  <c r="H566" i="11"/>
  <c r="H564" i="11" s="1"/>
  <c r="N566" i="11"/>
  <c r="N564" i="11" s="1"/>
  <c r="T566" i="11"/>
  <c r="T564" i="11" s="1"/>
  <c r="Z566" i="11"/>
  <c r="Z564" i="11" s="1"/>
  <c r="G571" i="11"/>
  <c r="G569" i="11" s="1"/>
  <c r="M571" i="11"/>
  <c r="M569" i="11" s="1"/>
  <c r="S571" i="11"/>
  <c r="S569" i="11" s="1"/>
  <c r="Y571" i="11"/>
  <c r="Y569" i="11" s="1"/>
  <c r="F576" i="11"/>
  <c r="F574" i="11" s="1"/>
  <c r="L576" i="11"/>
  <c r="L574" i="11" s="1"/>
  <c r="R576" i="11"/>
  <c r="R574" i="11" s="1"/>
  <c r="X576" i="11"/>
  <c r="X574" i="11" s="1"/>
  <c r="E581" i="11"/>
  <c r="E579" i="11" s="1"/>
  <c r="K581" i="11"/>
  <c r="K579" i="11" s="1"/>
  <c r="Q581" i="11"/>
  <c r="Q579" i="11" s="1"/>
  <c r="W581" i="11"/>
  <c r="W579" i="11" s="1"/>
  <c r="D586" i="11"/>
  <c r="D584" i="11" s="1"/>
  <c r="J586" i="11"/>
  <c r="J584" i="11" s="1"/>
  <c r="P586" i="11"/>
  <c r="P584" i="11" s="1"/>
  <c r="V586" i="11"/>
  <c r="V584" i="11" s="1"/>
  <c r="I591" i="11"/>
  <c r="I589" i="11" s="1"/>
  <c r="O591" i="11"/>
  <c r="O589" i="11" s="1"/>
  <c r="U591" i="11"/>
  <c r="U589" i="11" s="1"/>
  <c r="AA591" i="11"/>
  <c r="AA589" i="11" s="1"/>
  <c r="H596" i="11"/>
  <c r="H594" i="11" s="1"/>
  <c r="N596" i="11"/>
  <c r="N594" i="11" s="1"/>
  <c r="T596" i="11"/>
  <c r="T594" i="11" s="1"/>
  <c r="Z596" i="11"/>
  <c r="Z594" i="11" s="1"/>
  <c r="G601" i="11"/>
  <c r="G599" i="11" s="1"/>
  <c r="M601" i="11"/>
  <c r="M599" i="11" s="1"/>
  <c r="S601" i="11"/>
  <c r="S599" i="11" s="1"/>
  <c r="Y601" i="11"/>
  <c r="Y599" i="11" s="1"/>
  <c r="F606" i="11"/>
  <c r="F604" i="11" s="1"/>
  <c r="L606" i="11"/>
  <c r="L604" i="11" s="1"/>
  <c r="R606" i="11"/>
  <c r="R604" i="11" s="1"/>
  <c r="X606" i="11"/>
  <c r="X604" i="11" s="1"/>
  <c r="E611" i="11"/>
  <c r="E609" i="11" s="1"/>
  <c r="K611" i="11"/>
  <c r="K609" i="11" s="1"/>
  <c r="Q611" i="11"/>
  <c r="Q609" i="11" s="1"/>
  <c r="W611" i="11"/>
  <c r="W609" i="11" s="1"/>
  <c r="D616" i="11"/>
  <c r="D614" i="11" s="1"/>
  <c r="J616" i="11"/>
  <c r="J614" i="11" s="1"/>
  <c r="P616" i="11"/>
  <c r="P614" i="11" s="1"/>
  <c r="V616" i="11"/>
  <c r="V614" i="11" s="1"/>
  <c r="M621" i="11"/>
  <c r="M619" i="11" s="1"/>
  <c r="U621" i="11"/>
  <c r="U619" i="11" s="1"/>
  <c r="Q626" i="11"/>
  <c r="Q624" i="11" s="1"/>
  <c r="G631" i="11"/>
  <c r="G629" i="11" s="1"/>
  <c r="J9" i="12"/>
  <c r="P9" i="12"/>
  <c r="V9" i="12"/>
  <c r="X638" i="12"/>
  <c r="R638" i="12"/>
  <c r="L638" i="12"/>
  <c r="F638" i="12"/>
  <c r="Y633" i="12"/>
  <c r="S633" i="12"/>
  <c r="M633" i="12"/>
  <c r="G633" i="12"/>
  <c r="Z628" i="12"/>
  <c r="T628" i="12"/>
  <c r="N628" i="12"/>
  <c r="H628" i="12"/>
  <c r="AA623" i="12"/>
  <c r="U623" i="12"/>
  <c r="O623" i="12"/>
  <c r="I623" i="12"/>
  <c r="V618" i="12"/>
  <c r="P618" i="12"/>
  <c r="J618" i="12"/>
  <c r="D618" i="12"/>
  <c r="W613" i="12"/>
  <c r="Q613" i="12"/>
  <c r="K613" i="12"/>
  <c r="E613" i="12"/>
  <c r="X608" i="12"/>
  <c r="R608" i="12"/>
  <c r="L608" i="12"/>
  <c r="F608" i="12"/>
  <c r="Y603" i="12"/>
  <c r="S603" i="12"/>
  <c r="M603" i="12"/>
  <c r="G603" i="12"/>
  <c r="Z598" i="12"/>
  <c r="T598" i="12"/>
  <c r="N598" i="12"/>
  <c r="H598" i="12"/>
  <c r="AA593" i="12"/>
  <c r="U593" i="12"/>
  <c r="O593" i="12"/>
  <c r="I593" i="12"/>
  <c r="V588" i="12"/>
  <c r="P588" i="12"/>
  <c r="J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Y543" i="12"/>
  <c r="S543" i="12"/>
  <c r="M543" i="12"/>
  <c r="G543" i="12"/>
  <c r="W638" i="12"/>
  <c r="V638" i="12"/>
  <c r="P638" i="12"/>
  <c r="J638" i="12"/>
  <c r="D638" i="12"/>
  <c r="W633" i="12"/>
  <c r="Q633" i="12"/>
  <c r="K633" i="12"/>
  <c r="E633" i="12"/>
  <c r="X628" i="12"/>
  <c r="R628" i="12"/>
  <c r="L628" i="12"/>
  <c r="F628" i="12"/>
  <c r="Y623" i="12"/>
  <c r="S623" i="12"/>
  <c r="M623" i="12"/>
  <c r="G623" i="12"/>
  <c r="Z618" i="12"/>
  <c r="T618" i="12"/>
  <c r="N618" i="12"/>
  <c r="H618" i="12"/>
  <c r="AA613" i="12"/>
  <c r="U613" i="12"/>
  <c r="O613" i="12"/>
  <c r="I613" i="12"/>
  <c r="V608" i="12"/>
  <c r="P608" i="12"/>
  <c r="J608" i="12"/>
  <c r="D608" i="12"/>
  <c r="W603" i="12"/>
  <c r="Q603" i="12"/>
  <c r="K603" i="12"/>
  <c r="E603" i="12"/>
  <c r="X598" i="12"/>
  <c r="R598" i="12"/>
  <c r="L598" i="12"/>
  <c r="F598" i="12"/>
  <c r="Y593" i="12"/>
  <c r="S593" i="12"/>
  <c r="M593" i="12"/>
  <c r="G593" i="12"/>
  <c r="Z588" i="12"/>
  <c r="T588" i="12"/>
  <c r="N588" i="12"/>
  <c r="H588" i="12"/>
  <c r="AA583" i="12"/>
  <c r="U583" i="12"/>
  <c r="O583" i="12"/>
  <c r="I583" i="12"/>
  <c r="V578" i="12"/>
  <c r="P578" i="12"/>
  <c r="J578" i="12"/>
  <c r="D578" i="12"/>
  <c r="W573" i="12"/>
  <c r="Q573" i="12"/>
  <c r="K573" i="12"/>
  <c r="E573" i="12"/>
  <c r="X568" i="12"/>
  <c r="R568" i="12"/>
  <c r="L568" i="12"/>
  <c r="F568" i="12"/>
  <c r="Y563" i="12"/>
  <c r="S563" i="12"/>
  <c r="M563" i="12"/>
  <c r="G563" i="12"/>
  <c r="Z558" i="12"/>
  <c r="T558" i="12"/>
  <c r="N558" i="12"/>
  <c r="H558" i="12"/>
  <c r="AA553" i="12"/>
  <c r="U553" i="12"/>
  <c r="O553" i="12"/>
  <c r="I553" i="12"/>
  <c r="V548" i="12"/>
  <c r="P548" i="12"/>
  <c r="J548" i="12"/>
  <c r="D548" i="12"/>
  <c r="W543" i="12"/>
  <c r="Q543" i="12"/>
  <c r="K543" i="12"/>
  <c r="E543" i="12"/>
  <c r="AA638" i="12"/>
  <c r="U638" i="12"/>
  <c r="O638" i="12"/>
  <c r="I638" i="12"/>
  <c r="V633" i="12"/>
  <c r="P633" i="12"/>
  <c r="J633" i="12"/>
  <c r="D633" i="12"/>
  <c r="W628" i="12"/>
  <c r="Q628" i="12"/>
  <c r="K628" i="12"/>
  <c r="E628" i="12"/>
  <c r="X623" i="12"/>
  <c r="R623" i="12"/>
  <c r="L623" i="12"/>
  <c r="F623" i="12"/>
  <c r="Y618" i="12"/>
  <c r="S618" i="12"/>
  <c r="M618" i="12"/>
  <c r="G618" i="12"/>
  <c r="Z613" i="12"/>
  <c r="T613" i="12"/>
  <c r="N613" i="12"/>
  <c r="H613" i="12"/>
  <c r="AA608" i="12"/>
  <c r="U608" i="12"/>
  <c r="O608" i="12"/>
  <c r="I608" i="12"/>
  <c r="V603" i="12"/>
  <c r="P603" i="12"/>
  <c r="J603" i="12"/>
  <c r="D603" i="12"/>
  <c r="W598" i="12"/>
  <c r="Q598" i="12"/>
  <c r="K598" i="12"/>
  <c r="E598" i="12"/>
  <c r="X593" i="12"/>
  <c r="R593" i="12"/>
  <c r="L593" i="12"/>
  <c r="F593" i="12"/>
  <c r="Y588" i="12"/>
  <c r="S588" i="12"/>
  <c r="M588" i="12"/>
  <c r="G588" i="12"/>
  <c r="Z583" i="12"/>
  <c r="T583" i="12"/>
  <c r="N583" i="12"/>
  <c r="H583" i="12"/>
  <c r="AA578" i="12"/>
  <c r="U578" i="12"/>
  <c r="O578" i="12"/>
  <c r="I578" i="12"/>
  <c r="V573" i="12"/>
  <c r="P573" i="12"/>
  <c r="J573" i="12"/>
  <c r="D573" i="12"/>
  <c r="W568" i="12"/>
  <c r="Q568" i="12"/>
  <c r="K568" i="12"/>
  <c r="E568" i="12"/>
  <c r="X563" i="12"/>
  <c r="R563" i="12"/>
  <c r="L563" i="12"/>
  <c r="F563" i="12"/>
  <c r="Y558" i="12"/>
  <c r="S558" i="12"/>
  <c r="M558" i="12"/>
  <c r="G558" i="12"/>
  <c r="Z553" i="12"/>
  <c r="T553" i="12"/>
  <c r="N553" i="12"/>
  <c r="H553" i="12"/>
  <c r="AA548" i="12"/>
  <c r="U548" i="12"/>
  <c r="O548" i="12"/>
  <c r="I548" i="12"/>
  <c r="Z638" i="12"/>
  <c r="T638" i="12"/>
  <c r="N638" i="12"/>
  <c r="H638" i="12"/>
  <c r="AA633" i="12"/>
  <c r="U633" i="12"/>
  <c r="O633" i="12"/>
  <c r="I633" i="12"/>
  <c r="V628" i="12"/>
  <c r="P628" i="12"/>
  <c r="J628" i="12"/>
  <c r="D628" i="12"/>
  <c r="W623" i="12"/>
  <c r="Q623" i="12"/>
  <c r="K623" i="12"/>
  <c r="E623" i="12"/>
  <c r="X618" i="12"/>
  <c r="R618" i="12"/>
  <c r="L618" i="12"/>
  <c r="F618" i="12"/>
  <c r="Y613" i="12"/>
  <c r="S613" i="12"/>
  <c r="M613" i="12"/>
  <c r="G613" i="12"/>
  <c r="Z608" i="12"/>
  <c r="T608" i="12"/>
  <c r="N608" i="12"/>
  <c r="H608" i="12"/>
  <c r="AA603" i="12"/>
  <c r="U603" i="12"/>
  <c r="O603" i="12"/>
  <c r="I603" i="12"/>
  <c r="V598" i="12"/>
  <c r="P598" i="12"/>
  <c r="J598" i="12"/>
  <c r="D598" i="12"/>
  <c r="W593" i="12"/>
  <c r="Q593" i="12"/>
  <c r="K593" i="12"/>
  <c r="E593" i="12"/>
  <c r="X588" i="12"/>
  <c r="R588" i="12"/>
  <c r="L588" i="12"/>
  <c r="F588" i="12"/>
  <c r="Y583" i="12"/>
  <c r="S583" i="12"/>
  <c r="M583" i="12"/>
  <c r="G583" i="12"/>
  <c r="Z578" i="12"/>
  <c r="T578" i="12"/>
  <c r="N578" i="12"/>
  <c r="H578" i="12"/>
  <c r="AA573" i="12"/>
  <c r="U573" i="12"/>
  <c r="O573" i="12"/>
  <c r="I573" i="12"/>
  <c r="V568" i="12"/>
  <c r="P568" i="12"/>
  <c r="J568" i="12"/>
  <c r="D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AA543" i="12"/>
  <c r="U543" i="12"/>
  <c r="O543" i="12"/>
  <c r="I543" i="12"/>
  <c r="Y638" i="12"/>
  <c r="S638" i="12"/>
  <c r="M638" i="12"/>
  <c r="G638" i="12"/>
  <c r="Z633" i="12"/>
  <c r="T633" i="12"/>
  <c r="N633" i="12"/>
  <c r="H633" i="12"/>
  <c r="AA628" i="12"/>
  <c r="U628" i="12"/>
  <c r="O628" i="12"/>
  <c r="I628" i="12"/>
  <c r="V623" i="12"/>
  <c r="P623" i="12"/>
  <c r="J623" i="12"/>
  <c r="D623" i="12"/>
  <c r="W618" i="12"/>
  <c r="Q618" i="12"/>
  <c r="K618" i="12"/>
  <c r="E618" i="12"/>
  <c r="X613" i="12"/>
  <c r="R613" i="12"/>
  <c r="L613" i="12"/>
  <c r="F613" i="12"/>
  <c r="Y608" i="12"/>
  <c r="S608" i="12"/>
  <c r="M608" i="12"/>
  <c r="G608" i="12"/>
  <c r="Z603" i="12"/>
  <c r="T603" i="12"/>
  <c r="N603" i="12"/>
  <c r="H603" i="12"/>
  <c r="AA598" i="12"/>
  <c r="U598" i="12"/>
  <c r="O598" i="12"/>
  <c r="I598" i="12"/>
  <c r="V593" i="12"/>
  <c r="P593" i="12"/>
  <c r="J593" i="12"/>
  <c r="D593" i="12"/>
  <c r="W588" i="12"/>
  <c r="Q588" i="12"/>
  <c r="K588" i="12"/>
  <c r="E588" i="12"/>
  <c r="X583" i="12"/>
  <c r="R583" i="12"/>
  <c r="L583" i="12"/>
  <c r="F583" i="12"/>
  <c r="J11" i="12"/>
  <c r="P11" i="12"/>
  <c r="V11" i="12"/>
  <c r="I14" i="12"/>
  <c r="O14" i="12"/>
  <c r="U14" i="12"/>
  <c r="AA14" i="12"/>
  <c r="I16" i="12"/>
  <c r="O16" i="12"/>
  <c r="U16" i="12"/>
  <c r="AA16" i="12"/>
  <c r="H19" i="12"/>
  <c r="N19" i="12"/>
  <c r="T19" i="12"/>
  <c r="T17" i="12" s="1"/>
  <c r="Z19" i="12"/>
  <c r="H21" i="12"/>
  <c r="N21" i="12"/>
  <c r="T21" i="12"/>
  <c r="Z21" i="12"/>
  <c r="G24" i="12"/>
  <c r="G22" i="12" s="1"/>
  <c r="M24" i="12"/>
  <c r="M22" i="12" s="1"/>
  <c r="S24" i="12"/>
  <c r="Y24" i="12"/>
  <c r="G26" i="12"/>
  <c r="M26" i="12"/>
  <c r="S26" i="12"/>
  <c r="Y26" i="12"/>
  <c r="F29" i="12"/>
  <c r="L29" i="12"/>
  <c r="R29" i="12"/>
  <c r="X29" i="12"/>
  <c r="F31" i="12"/>
  <c r="L31" i="12"/>
  <c r="R31" i="12"/>
  <c r="X31" i="12"/>
  <c r="E34" i="12"/>
  <c r="K34" i="12"/>
  <c r="Q34" i="12"/>
  <c r="Q32" i="12" s="1"/>
  <c r="W34" i="12"/>
  <c r="W32" i="12" s="1"/>
  <c r="E36" i="12"/>
  <c r="K36" i="12"/>
  <c r="Q36" i="12"/>
  <c r="W36" i="12"/>
  <c r="D39" i="12"/>
  <c r="D37" i="12" s="1"/>
  <c r="J39" i="12"/>
  <c r="J37" i="12" s="1"/>
  <c r="P39" i="12"/>
  <c r="V39" i="12"/>
  <c r="D41" i="12"/>
  <c r="J41" i="12"/>
  <c r="P41" i="12"/>
  <c r="V41" i="12"/>
  <c r="I44" i="12"/>
  <c r="O44" i="12"/>
  <c r="U44" i="12"/>
  <c r="AA44" i="12"/>
  <c r="I46" i="12"/>
  <c r="O46" i="12"/>
  <c r="U46" i="12"/>
  <c r="AA46" i="12"/>
  <c r="H49" i="12"/>
  <c r="N49" i="12"/>
  <c r="T49" i="12"/>
  <c r="T47" i="12" s="1"/>
  <c r="Z49" i="12"/>
  <c r="Z47" i="12" s="1"/>
  <c r="H51" i="12"/>
  <c r="N51" i="12"/>
  <c r="T51" i="12"/>
  <c r="Z51" i="12"/>
  <c r="G54" i="12"/>
  <c r="G52" i="12" s="1"/>
  <c r="M54" i="12"/>
  <c r="M52" i="12" s="1"/>
  <c r="S54" i="12"/>
  <c r="Y54" i="12"/>
  <c r="G56" i="12"/>
  <c r="M56" i="12"/>
  <c r="S56" i="12"/>
  <c r="Y56" i="12"/>
  <c r="F59" i="12"/>
  <c r="L59" i="12"/>
  <c r="R59" i="12"/>
  <c r="X59" i="12"/>
  <c r="F61" i="12"/>
  <c r="L61" i="12"/>
  <c r="R61" i="12"/>
  <c r="X61" i="12"/>
  <c r="E64" i="12"/>
  <c r="K64" i="12"/>
  <c r="Q64" i="12"/>
  <c r="Q62" i="12" s="1"/>
  <c r="W64" i="12"/>
  <c r="W62" i="12" s="1"/>
  <c r="E66" i="12"/>
  <c r="K66" i="12"/>
  <c r="Q66" i="12"/>
  <c r="W66" i="12"/>
  <c r="D69" i="12"/>
  <c r="D67" i="12" s="1"/>
  <c r="J69" i="12"/>
  <c r="J67" i="12" s="1"/>
  <c r="P69" i="12"/>
  <c r="V69" i="12"/>
  <c r="D71" i="12"/>
  <c r="J71" i="12"/>
  <c r="P71" i="12"/>
  <c r="V71" i="12"/>
  <c r="I74" i="12"/>
  <c r="O74" i="12"/>
  <c r="U74" i="12"/>
  <c r="AA74" i="12"/>
  <c r="I76" i="12"/>
  <c r="O76" i="12"/>
  <c r="U76" i="12"/>
  <c r="AA76" i="12"/>
  <c r="H79" i="12"/>
  <c r="N79" i="12"/>
  <c r="T79" i="12"/>
  <c r="T77" i="12" s="1"/>
  <c r="Z79" i="12"/>
  <c r="Z77" i="12" s="1"/>
  <c r="H81" i="12"/>
  <c r="N81" i="12"/>
  <c r="T81" i="12"/>
  <c r="Z81" i="12"/>
  <c r="G84" i="12"/>
  <c r="G82" i="12" s="1"/>
  <c r="M84" i="12"/>
  <c r="M82" i="12" s="1"/>
  <c r="S84" i="12"/>
  <c r="Y84" i="12"/>
  <c r="G86" i="12"/>
  <c r="M86" i="12"/>
  <c r="S86" i="12"/>
  <c r="Y86" i="12"/>
  <c r="F89" i="12"/>
  <c r="L89" i="12"/>
  <c r="R89" i="12"/>
  <c r="X89" i="12"/>
  <c r="F91" i="12"/>
  <c r="L91" i="12"/>
  <c r="R91" i="12"/>
  <c r="X91" i="12"/>
  <c r="E94" i="12"/>
  <c r="K94" i="12"/>
  <c r="Q94" i="12"/>
  <c r="Q92" i="12" s="1"/>
  <c r="W94" i="12"/>
  <c r="W92" i="12" s="1"/>
  <c r="E96" i="12"/>
  <c r="K96" i="12"/>
  <c r="Q96" i="12"/>
  <c r="W96" i="12"/>
  <c r="D99" i="12"/>
  <c r="D97" i="12" s="1"/>
  <c r="J99" i="12"/>
  <c r="J97" i="12" s="1"/>
  <c r="P99" i="12"/>
  <c r="V99" i="12"/>
  <c r="D101" i="12"/>
  <c r="J101" i="12"/>
  <c r="P101" i="12"/>
  <c r="V101" i="12"/>
  <c r="I104" i="12"/>
  <c r="O104" i="12"/>
  <c r="U104" i="12"/>
  <c r="AA104" i="12"/>
  <c r="I106" i="12"/>
  <c r="O106" i="12"/>
  <c r="U106" i="12"/>
  <c r="AA106" i="12"/>
  <c r="H109" i="12"/>
  <c r="N109" i="12"/>
  <c r="T109" i="12"/>
  <c r="T107" i="12" s="1"/>
  <c r="Z109" i="12"/>
  <c r="Z107" i="12" s="1"/>
  <c r="H111" i="12"/>
  <c r="N111" i="12"/>
  <c r="T111" i="12"/>
  <c r="Z111" i="12"/>
  <c r="G114" i="12"/>
  <c r="G112" i="12" s="1"/>
  <c r="M114" i="12"/>
  <c r="M112" i="12" s="1"/>
  <c r="S114" i="12"/>
  <c r="Y114" i="12"/>
  <c r="G116" i="12"/>
  <c r="M116" i="12"/>
  <c r="S116" i="12"/>
  <c r="Y116" i="12"/>
  <c r="F119" i="12"/>
  <c r="L119" i="12"/>
  <c r="R119" i="12"/>
  <c r="X119" i="12"/>
  <c r="F121" i="12"/>
  <c r="L121" i="12"/>
  <c r="R121" i="12"/>
  <c r="X121" i="12"/>
  <c r="E124" i="12"/>
  <c r="K124" i="12"/>
  <c r="Q124" i="12"/>
  <c r="Q122" i="12" s="1"/>
  <c r="W124" i="12"/>
  <c r="W122" i="12" s="1"/>
  <c r="E126" i="12"/>
  <c r="K126" i="12"/>
  <c r="Q126" i="12"/>
  <c r="W126" i="12"/>
  <c r="D129" i="12"/>
  <c r="D127" i="12" s="1"/>
  <c r="J129" i="12"/>
  <c r="J127" i="12" s="1"/>
  <c r="P129" i="12"/>
  <c r="V129" i="12"/>
  <c r="D131" i="12"/>
  <c r="J131" i="12"/>
  <c r="P131" i="12"/>
  <c r="V131" i="12"/>
  <c r="I134" i="12"/>
  <c r="O134" i="12"/>
  <c r="U134" i="12"/>
  <c r="AA134" i="12"/>
  <c r="I136" i="12"/>
  <c r="O136" i="12"/>
  <c r="U136" i="12"/>
  <c r="AA136" i="12"/>
  <c r="H139" i="12"/>
  <c r="N139" i="12"/>
  <c r="T139" i="12"/>
  <c r="Z139" i="12"/>
  <c r="Z137" i="12" s="1"/>
  <c r="H141" i="12"/>
  <c r="N141" i="12"/>
  <c r="T141" i="12"/>
  <c r="Z141" i="12"/>
  <c r="G144" i="12"/>
  <c r="G142" i="12" s="1"/>
  <c r="M144" i="12"/>
  <c r="M142" i="12" s="1"/>
  <c r="S144" i="12"/>
  <c r="Y144" i="12"/>
  <c r="G146" i="12"/>
  <c r="M146" i="12"/>
  <c r="S146" i="12"/>
  <c r="Y146" i="12"/>
  <c r="F149" i="12"/>
  <c r="L149" i="12"/>
  <c r="R149" i="12"/>
  <c r="X149" i="12"/>
  <c r="F151" i="12"/>
  <c r="L151" i="12"/>
  <c r="R151" i="12"/>
  <c r="X151" i="12"/>
  <c r="E154" i="12"/>
  <c r="K154" i="12"/>
  <c r="Q154" i="12"/>
  <c r="W154" i="12"/>
  <c r="W152" i="12" s="1"/>
  <c r="E156" i="12"/>
  <c r="K156" i="12"/>
  <c r="Q156" i="12"/>
  <c r="W156" i="12"/>
  <c r="D159" i="12"/>
  <c r="D157" i="12" s="1"/>
  <c r="J159" i="12"/>
  <c r="J157" i="12" s="1"/>
  <c r="P159" i="12"/>
  <c r="V159" i="12"/>
  <c r="D161" i="12"/>
  <c r="J161" i="12"/>
  <c r="P161" i="12"/>
  <c r="V161" i="12"/>
  <c r="I168" i="12"/>
  <c r="O168" i="12"/>
  <c r="U168" i="12"/>
  <c r="AA168" i="12"/>
  <c r="I170" i="12"/>
  <c r="O170" i="12"/>
  <c r="U170" i="12"/>
  <c r="AA170" i="12"/>
  <c r="H173" i="12"/>
  <c r="N173" i="12"/>
  <c r="T173" i="12"/>
  <c r="Z173" i="12"/>
  <c r="Z171" i="12" s="1"/>
  <c r="H175" i="12"/>
  <c r="N175" i="12"/>
  <c r="T175" i="12"/>
  <c r="Z175" i="12"/>
  <c r="G178" i="12"/>
  <c r="G176" i="12" s="1"/>
  <c r="M178" i="12"/>
  <c r="M176" i="12" s="1"/>
  <c r="S178" i="12"/>
  <c r="Y178" i="12"/>
  <c r="G180" i="12"/>
  <c r="M180" i="12"/>
  <c r="S180" i="12"/>
  <c r="Y180" i="12"/>
  <c r="F183" i="12"/>
  <c r="L183" i="12"/>
  <c r="R183" i="12"/>
  <c r="X183" i="12"/>
  <c r="F185" i="12"/>
  <c r="L185" i="12"/>
  <c r="R185" i="12"/>
  <c r="X185" i="12"/>
  <c r="E188" i="12"/>
  <c r="K188" i="12"/>
  <c r="Q188" i="12"/>
  <c r="W188" i="12"/>
  <c r="W186" i="12" s="1"/>
  <c r="E190" i="12"/>
  <c r="K190" i="12"/>
  <c r="Q190" i="12"/>
  <c r="W190" i="12"/>
  <c r="D193" i="12"/>
  <c r="D191" i="12" s="1"/>
  <c r="J193" i="12"/>
  <c r="J191" i="12" s="1"/>
  <c r="P193" i="12"/>
  <c r="V193" i="12"/>
  <c r="D195" i="12"/>
  <c r="J195" i="12"/>
  <c r="P195" i="12"/>
  <c r="V195" i="12"/>
  <c r="I198" i="12"/>
  <c r="O198" i="12"/>
  <c r="U198" i="12"/>
  <c r="AA198" i="12"/>
  <c r="I200" i="12"/>
  <c r="O200" i="12"/>
  <c r="U200" i="12"/>
  <c r="AA200" i="12"/>
  <c r="H203" i="12"/>
  <c r="N203" i="12"/>
  <c r="T203" i="12"/>
  <c r="Z203" i="12"/>
  <c r="Z201" i="12" s="1"/>
  <c r="H205" i="12"/>
  <c r="N205" i="12"/>
  <c r="T205" i="12"/>
  <c r="Z205" i="12"/>
  <c r="G208" i="12"/>
  <c r="M208" i="12"/>
  <c r="M206" i="12" s="1"/>
  <c r="S208" i="12"/>
  <c r="Y208" i="12"/>
  <c r="G210" i="12"/>
  <c r="M210" i="12"/>
  <c r="S210" i="12"/>
  <c r="Y210" i="12"/>
  <c r="F213" i="12"/>
  <c r="L213" i="12"/>
  <c r="R213" i="12"/>
  <c r="X213" i="12"/>
  <c r="F215" i="12"/>
  <c r="L215" i="12"/>
  <c r="R215" i="12"/>
  <c r="X215" i="12"/>
  <c r="E218" i="12"/>
  <c r="K218" i="12"/>
  <c r="Q218" i="12"/>
  <c r="W218" i="12"/>
  <c r="W216" i="12" s="1"/>
  <c r="E220" i="12"/>
  <c r="K220" i="12"/>
  <c r="Q220" i="12"/>
  <c r="W220" i="12"/>
  <c r="D223" i="12"/>
  <c r="J223" i="12"/>
  <c r="J221" i="12" s="1"/>
  <c r="P223" i="12"/>
  <c r="V223" i="12"/>
  <c r="D225" i="12"/>
  <c r="J225" i="12"/>
  <c r="P225" i="12"/>
  <c r="V225" i="12"/>
  <c r="I228" i="12"/>
  <c r="O228" i="12"/>
  <c r="U228" i="12"/>
  <c r="AA228" i="12"/>
  <c r="I230" i="12"/>
  <c r="O230" i="12"/>
  <c r="U230" i="12"/>
  <c r="AA230" i="12"/>
  <c r="H233" i="12"/>
  <c r="N233" i="12"/>
  <c r="T233" i="12"/>
  <c r="Z233" i="12"/>
  <c r="Z231" i="12" s="1"/>
  <c r="H235" i="12"/>
  <c r="N235" i="12"/>
  <c r="T235" i="12"/>
  <c r="Z235" i="12"/>
  <c r="G238" i="12"/>
  <c r="G236" i="12" s="1"/>
  <c r="M238" i="12"/>
  <c r="M236" i="12" s="1"/>
  <c r="S238" i="12"/>
  <c r="Y238" i="12"/>
  <c r="G240" i="12"/>
  <c r="M240" i="12"/>
  <c r="S240" i="12"/>
  <c r="Y240" i="12"/>
  <c r="F243" i="12"/>
  <c r="L243" i="12"/>
  <c r="R243" i="12"/>
  <c r="X243" i="12"/>
  <c r="F245" i="12"/>
  <c r="L245" i="12"/>
  <c r="R245" i="12"/>
  <c r="X245" i="12"/>
  <c r="E248" i="12"/>
  <c r="K248" i="12"/>
  <c r="Q248" i="12"/>
  <c r="W248" i="12"/>
  <c r="W246" i="12" s="1"/>
  <c r="E250" i="12"/>
  <c r="K250" i="12"/>
  <c r="Q250" i="12"/>
  <c r="W250" i="12"/>
  <c r="D253" i="12"/>
  <c r="J253" i="12"/>
  <c r="J251" i="12" s="1"/>
  <c r="P253" i="12"/>
  <c r="V253" i="12"/>
  <c r="D255" i="12"/>
  <c r="J255" i="12"/>
  <c r="P255" i="12"/>
  <c r="V255" i="12"/>
  <c r="I258" i="12"/>
  <c r="O258" i="12"/>
  <c r="U258" i="12"/>
  <c r="AA258" i="12"/>
  <c r="I260" i="12"/>
  <c r="O260" i="12"/>
  <c r="U260" i="12"/>
  <c r="AA260" i="12"/>
  <c r="H263" i="12"/>
  <c r="N263" i="12"/>
  <c r="T263" i="12"/>
  <c r="Z263" i="12"/>
  <c r="Z261" i="12" s="1"/>
  <c r="H265" i="12"/>
  <c r="N265" i="12"/>
  <c r="T265" i="12"/>
  <c r="Z265" i="12"/>
  <c r="G268" i="12"/>
  <c r="G266" i="12" s="1"/>
  <c r="M268" i="12"/>
  <c r="M266" i="12" s="1"/>
  <c r="S268" i="12"/>
  <c r="Y268" i="12"/>
  <c r="G270" i="12"/>
  <c r="M270" i="12"/>
  <c r="S270" i="12"/>
  <c r="Y270" i="12"/>
  <c r="F273" i="12"/>
  <c r="L273" i="12"/>
  <c r="R273" i="12"/>
  <c r="X273" i="12"/>
  <c r="F275" i="12"/>
  <c r="L275" i="12"/>
  <c r="R275" i="12"/>
  <c r="X275" i="12"/>
  <c r="E278" i="12"/>
  <c r="K278" i="12"/>
  <c r="Q278" i="12"/>
  <c r="W278" i="12"/>
  <c r="W276" i="12" s="1"/>
  <c r="E280" i="12"/>
  <c r="K280" i="12"/>
  <c r="Q280" i="12"/>
  <c r="W280" i="12"/>
  <c r="D283" i="12"/>
  <c r="J283" i="12"/>
  <c r="J281" i="12" s="1"/>
  <c r="P283" i="12"/>
  <c r="V283" i="12"/>
  <c r="D285" i="12"/>
  <c r="J285" i="12"/>
  <c r="P285" i="12"/>
  <c r="V285" i="12"/>
  <c r="I288" i="12"/>
  <c r="O288" i="12"/>
  <c r="U288" i="12"/>
  <c r="AA288" i="12"/>
  <c r="I290" i="12"/>
  <c r="O290" i="12"/>
  <c r="U290" i="12"/>
  <c r="AA290" i="12"/>
  <c r="H293" i="12"/>
  <c r="N293" i="12"/>
  <c r="T293" i="12"/>
  <c r="Z293" i="12"/>
  <c r="Z291" i="12" s="1"/>
  <c r="H295" i="12"/>
  <c r="N295" i="12"/>
  <c r="T295" i="12"/>
  <c r="Z295" i="12"/>
  <c r="G298" i="12"/>
  <c r="M298" i="12"/>
  <c r="M296" i="12" s="1"/>
  <c r="S298" i="12"/>
  <c r="Y298" i="12"/>
  <c r="G300" i="12"/>
  <c r="M300" i="12"/>
  <c r="S300" i="12"/>
  <c r="Y300" i="12"/>
  <c r="F303" i="12"/>
  <c r="L303" i="12"/>
  <c r="R303" i="12"/>
  <c r="X303" i="12"/>
  <c r="F305" i="12"/>
  <c r="L305" i="12"/>
  <c r="R305" i="12"/>
  <c r="X305" i="12"/>
  <c r="E308" i="12"/>
  <c r="K308" i="12"/>
  <c r="Q308" i="12"/>
  <c r="W308" i="12"/>
  <c r="W306" i="12" s="1"/>
  <c r="E310" i="12"/>
  <c r="K310" i="12"/>
  <c r="Q310" i="12"/>
  <c r="W310" i="12"/>
  <c r="D313" i="12"/>
  <c r="J313" i="12"/>
  <c r="J311" i="12" s="1"/>
  <c r="P313" i="12"/>
  <c r="V313" i="12"/>
  <c r="D315" i="12"/>
  <c r="J315" i="12"/>
  <c r="P315" i="12"/>
  <c r="V315" i="12"/>
  <c r="I318" i="12"/>
  <c r="O318" i="12"/>
  <c r="U318" i="12"/>
  <c r="AA318" i="12"/>
  <c r="I320" i="12"/>
  <c r="O320" i="12"/>
  <c r="U320" i="12"/>
  <c r="AA320" i="12"/>
  <c r="H327" i="12"/>
  <c r="N327" i="12"/>
  <c r="T327" i="12"/>
  <c r="Z327" i="12"/>
  <c r="Z325" i="12" s="1"/>
  <c r="H329" i="12"/>
  <c r="N329" i="12"/>
  <c r="T329" i="12"/>
  <c r="Z329" i="12"/>
  <c r="G332" i="12"/>
  <c r="G330" i="12" s="1"/>
  <c r="M332" i="12"/>
  <c r="M330" i="12" s="1"/>
  <c r="S332" i="12"/>
  <c r="Y332" i="12"/>
  <c r="G334" i="12"/>
  <c r="M334" i="12"/>
  <c r="S334" i="12"/>
  <c r="Y334" i="12"/>
  <c r="F337" i="12"/>
  <c r="L337" i="12"/>
  <c r="R337" i="12"/>
  <c r="X337" i="12"/>
  <c r="F339" i="12"/>
  <c r="L339" i="12"/>
  <c r="R339" i="12"/>
  <c r="X339" i="12"/>
  <c r="E342" i="12"/>
  <c r="K342" i="12"/>
  <c r="Q342" i="12"/>
  <c r="W342" i="12"/>
  <c r="W340" i="12" s="1"/>
  <c r="E344" i="12"/>
  <c r="K344" i="12"/>
  <c r="Q344" i="12"/>
  <c r="W344" i="12"/>
  <c r="D347" i="12"/>
  <c r="D345" i="12" s="1"/>
  <c r="J347" i="12"/>
  <c r="J345" i="12" s="1"/>
  <c r="P347" i="12"/>
  <c r="V347" i="12"/>
  <c r="D349" i="12"/>
  <c r="J349" i="12"/>
  <c r="P349" i="12"/>
  <c r="V349" i="12"/>
  <c r="I352" i="12"/>
  <c r="O352" i="12"/>
  <c r="U352" i="12"/>
  <c r="AA352" i="12"/>
  <c r="I354" i="12"/>
  <c r="O354" i="12"/>
  <c r="U354" i="12"/>
  <c r="AA354" i="12"/>
  <c r="H357" i="12"/>
  <c r="N357" i="12"/>
  <c r="T357" i="12"/>
  <c r="Z357" i="12"/>
  <c r="Z355" i="12" s="1"/>
  <c r="H359" i="12"/>
  <c r="N359" i="12"/>
  <c r="T359" i="12"/>
  <c r="Z359" i="12"/>
  <c r="G362" i="12"/>
  <c r="G360" i="12" s="1"/>
  <c r="M362" i="12"/>
  <c r="M360" i="12" s="1"/>
  <c r="S362" i="12"/>
  <c r="Y362" i="12"/>
  <c r="G364" i="12"/>
  <c r="M364" i="12"/>
  <c r="S364" i="12"/>
  <c r="Y364" i="12"/>
  <c r="F367" i="12"/>
  <c r="L367" i="12"/>
  <c r="R367" i="12"/>
  <c r="X367" i="12"/>
  <c r="F369" i="12"/>
  <c r="L369" i="12"/>
  <c r="R369" i="12"/>
  <c r="X369" i="12"/>
  <c r="E372" i="12"/>
  <c r="K372" i="12"/>
  <c r="Q372" i="12"/>
  <c r="W372" i="12"/>
  <c r="W370" i="12" s="1"/>
  <c r="E374" i="12"/>
  <c r="K374" i="12"/>
  <c r="Q374" i="12"/>
  <c r="W374" i="12"/>
  <c r="D377" i="12"/>
  <c r="J377" i="12"/>
  <c r="J375" i="12" s="1"/>
  <c r="P377" i="12"/>
  <c r="V377" i="12"/>
  <c r="D379" i="12"/>
  <c r="J379" i="12"/>
  <c r="P379" i="12"/>
  <c r="V379" i="12"/>
  <c r="I382" i="12"/>
  <c r="O382" i="12"/>
  <c r="U382" i="12"/>
  <c r="AA382" i="12"/>
  <c r="I384" i="12"/>
  <c r="O384" i="12"/>
  <c r="U384" i="12"/>
  <c r="AA384" i="12"/>
  <c r="H387" i="12"/>
  <c r="N387" i="12"/>
  <c r="T387" i="12"/>
  <c r="Z387" i="12"/>
  <c r="Z385" i="12" s="1"/>
  <c r="H389" i="12"/>
  <c r="N389" i="12"/>
  <c r="T389" i="12"/>
  <c r="Z389" i="12"/>
  <c r="G392" i="12"/>
  <c r="M392" i="12"/>
  <c r="M390" i="12" s="1"/>
  <c r="S392" i="12"/>
  <c r="Y392" i="12"/>
  <c r="G394" i="12"/>
  <c r="M394" i="12"/>
  <c r="S394" i="12"/>
  <c r="Y394" i="12"/>
  <c r="F397" i="12"/>
  <c r="L397" i="12"/>
  <c r="R397" i="12"/>
  <c r="X397" i="12"/>
  <c r="F399" i="12"/>
  <c r="L399" i="12"/>
  <c r="R399" i="12"/>
  <c r="X399" i="12"/>
  <c r="E402" i="12"/>
  <c r="K402" i="12"/>
  <c r="Q402" i="12"/>
  <c r="W402" i="12"/>
  <c r="W400" i="12" s="1"/>
  <c r="E404" i="12"/>
  <c r="K404" i="12"/>
  <c r="Q404" i="12"/>
  <c r="W404" i="12"/>
  <c r="D407" i="12"/>
  <c r="J407" i="12"/>
  <c r="J405" i="12" s="1"/>
  <c r="P407" i="12"/>
  <c r="V407" i="12"/>
  <c r="D409" i="12"/>
  <c r="J409" i="12"/>
  <c r="P409" i="12"/>
  <c r="V409" i="12"/>
  <c r="I412" i="12"/>
  <c r="O412" i="12"/>
  <c r="U412" i="12"/>
  <c r="AA412" i="12"/>
  <c r="I414" i="12"/>
  <c r="O414" i="12"/>
  <c r="U414" i="12"/>
  <c r="AA414" i="12"/>
  <c r="H417" i="12"/>
  <c r="N417" i="12"/>
  <c r="T417" i="12"/>
  <c r="Z417" i="12"/>
  <c r="Z415" i="12" s="1"/>
  <c r="H419" i="12"/>
  <c r="N419" i="12"/>
  <c r="T419" i="12"/>
  <c r="Z419" i="12"/>
  <c r="G422" i="12"/>
  <c r="G420" i="12" s="1"/>
  <c r="M422" i="12"/>
  <c r="M420" i="12" s="1"/>
  <c r="S422" i="12"/>
  <c r="Y422" i="12"/>
  <c r="G424" i="12"/>
  <c r="M424" i="12"/>
  <c r="S424" i="12"/>
  <c r="Y424" i="12"/>
  <c r="F427" i="12"/>
  <c r="L427" i="12"/>
  <c r="R427" i="12"/>
  <c r="X427" i="12"/>
  <c r="F429" i="12"/>
  <c r="L429" i="12"/>
  <c r="R429" i="12"/>
  <c r="X429" i="12"/>
  <c r="E432" i="12"/>
  <c r="K432" i="12"/>
  <c r="Q432" i="12"/>
  <c r="W432" i="12"/>
  <c r="W430" i="12" s="1"/>
  <c r="E434" i="12"/>
  <c r="K434" i="12"/>
  <c r="Q434" i="12"/>
  <c r="W434" i="12"/>
  <c r="D437" i="12"/>
  <c r="J437" i="12"/>
  <c r="J435" i="12" s="1"/>
  <c r="P437" i="12"/>
  <c r="V437" i="12"/>
  <c r="D439" i="12"/>
  <c r="J439" i="12"/>
  <c r="P439" i="12"/>
  <c r="V439" i="12"/>
  <c r="I442" i="12"/>
  <c r="O442" i="12"/>
  <c r="U442" i="12"/>
  <c r="AA442" i="12"/>
  <c r="I444" i="12"/>
  <c r="O444" i="12"/>
  <c r="U444" i="12"/>
  <c r="AA444" i="12"/>
  <c r="H447" i="12"/>
  <c r="N447" i="12"/>
  <c r="T447" i="12"/>
  <c r="Z447" i="12"/>
  <c r="Z445" i="12" s="1"/>
  <c r="H449" i="12"/>
  <c r="N449" i="12"/>
  <c r="T449" i="12"/>
  <c r="Z449" i="12"/>
  <c r="G452" i="12"/>
  <c r="G450" i="12" s="1"/>
  <c r="M452" i="12"/>
  <c r="M450" i="12" s="1"/>
  <c r="S452" i="12"/>
  <c r="Y452" i="12"/>
  <c r="G454" i="12"/>
  <c r="M454" i="12"/>
  <c r="S454" i="12"/>
  <c r="Y454" i="12"/>
  <c r="F457" i="12"/>
  <c r="L457" i="12"/>
  <c r="R457" i="12"/>
  <c r="X457" i="12"/>
  <c r="F459" i="12"/>
  <c r="L459" i="12"/>
  <c r="R459" i="12"/>
  <c r="X459" i="12"/>
  <c r="E462" i="12"/>
  <c r="K462" i="12"/>
  <c r="Q462" i="12"/>
  <c r="W462" i="12"/>
  <c r="W460" i="12" s="1"/>
  <c r="E464" i="12"/>
  <c r="K464" i="12"/>
  <c r="Q464" i="12"/>
  <c r="W464" i="12"/>
  <c r="D467" i="12"/>
  <c r="J467" i="12"/>
  <c r="J465" i="12" s="1"/>
  <c r="P467" i="12"/>
  <c r="V467" i="12"/>
  <c r="D469" i="12"/>
  <c r="J469" i="12"/>
  <c r="P469" i="12"/>
  <c r="V469" i="12"/>
  <c r="I472" i="12"/>
  <c r="O472" i="12"/>
  <c r="U472" i="12"/>
  <c r="AA472" i="12"/>
  <c r="I474" i="12"/>
  <c r="O474" i="12"/>
  <c r="U474" i="12"/>
  <c r="AA474" i="12"/>
  <c r="H477" i="12"/>
  <c r="N477" i="12"/>
  <c r="T477" i="12"/>
  <c r="Z477" i="12"/>
  <c r="Z475" i="12" s="1"/>
  <c r="H479" i="12"/>
  <c r="N479" i="12"/>
  <c r="T479" i="12"/>
  <c r="Z479" i="12"/>
  <c r="G486" i="12"/>
  <c r="G484" i="12" s="1"/>
  <c r="M486" i="12"/>
  <c r="M484" i="12" s="1"/>
  <c r="S486" i="12"/>
  <c r="Y486" i="12"/>
  <c r="G488" i="12"/>
  <c r="M488" i="12"/>
  <c r="S488" i="12"/>
  <c r="Y488" i="12"/>
  <c r="F491" i="12"/>
  <c r="L491" i="12"/>
  <c r="R491" i="12"/>
  <c r="X491" i="12"/>
  <c r="F493" i="12"/>
  <c r="L493" i="12"/>
  <c r="R493" i="12"/>
  <c r="X493" i="12"/>
  <c r="E496" i="12"/>
  <c r="K496" i="12"/>
  <c r="Q496" i="12"/>
  <c r="W496" i="12"/>
  <c r="W494" i="12" s="1"/>
  <c r="E498" i="12"/>
  <c r="K498" i="12"/>
  <c r="Q498" i="12"/>
  <c r="W498" i="12"/>
  <c r="D501" i="12"/>
  <c r="J501" i="12"/>
  <c r="J499" i="12" s="1"/>
  <c r="P501" i="12"/>
  <c r="V501" i="12"/>
  <c r="D503" i="12"/>
  <c r="J503" i="12"/>
  <c r="P503" i="12"/>
  <c r="V503" i="12"/>
  <c r="I506" i="12"/>
  <c r="O506" i="12"/>
  <c r="U506" i="12"/>
  <c r="AA506" i="12"/>
  <c r="I508" i="12"/>
  <c r="O508" i="12"/>
  <c r="U508" i="12"/>
  <c r="AA508" i="12"/>
  <c r="H511" i="12"/>
  <c r="N511" i="12"/>
  <c r="T511" i="12"/>
  <c r="Z511" i="12"/>
  <c r="Z509" i="12" s="1"/>
  <c r="H513" i="12"/>
  <c r="N513" i="12"/>
  <c r="T513" i="12"/>
  <c r="Z513" i="12"/>
  <c r="G516" i="12"/>
  <c r="M516" i="12"/>
  <c r="M514" i="12" s="1"/>
  <c r="S516" i="12"/>
  <c r="Y516" i="12"/>
  <c r="G518" i="12"/>
  <c r="M518" i="12"/>
  <c r="S518" i="12"/>
  <c r="Y518" i="12"/>
  <c r="F521" i="12"/>
  <c r="L521" i="12"/>
  <c r="R521" i="12"/>
  <c r="X521" i="12"/>
  <c r="F523" i="12"/>
  <c r="L523" i="12"/>
  <c r="R523" i="12"/>
  <c r="X523" i="12"/>
  <c r="E526" i="12"/>
  <c r="K526" i="12"/>
  <c r="Q526" i="12"/>
  <c r="W526" i="12"/>
  <c r="W524" i="12" s="1"/>
  <c r="E528" i="12"/>
  <c r="K528" i="12"/>
  <c r="Q528" i="12"/>
  <c r="W528" i="12"/>
  <c r="D531" i="12"/>
  <c r="J531" i="12"/>
  <c r="J529" i="12" s="1"/>
  <c r="P531" i="12"/>
  <c r="V531" i="12"/>
  <c r="D533" i="12"/>
  <c r="J533" i="12"/>
  <c r="P533" i="12"/>
  <c r="V533" i="12"/>
  <c r="I536" i="12"/>
  <c r="O536" i="12"/>
  <c r="U536" i="12"/>
  <c r="AA536" i="12"/>
  <c r="I538" i="12"/>
  <c r="O538" i="12"/>
  <c r="U538" i="12"/>
  <c r="AA538" i="12"/>
  <c r="J541" i="12"/>
  <c r="Q541" i="12"/>
  <c r="Y541" i="12"/>
  <c r="Y539" i="12" s="1"/>
  <c r="L543" i="12"/>
  <c r="X543" i="12"/>
  <c r="G546" i="12"/>
  <c r="Y546" i="12"/>
  <c r="S548" i="12"/>
  <c r="D551" i="12"/>
  <c r="V551" i="12"/>
  <c r="P553" i="12"/>
  <c r="U556" i="12"/>
  <c r="O558" i="12"/>
  <c r="P561" i="12"/>
  <c r="J563" i="12"/>
  <c r="O566" i="12"/>
  <c r="I568" i="12"/>
  <c r="AA568" i="12"/>
  <c r="L571" i="12"/>
  <c r="F573" i="12"/>
  <c r="X573" i="12"/>
  <c r="G576" i="12"/>
  <c r="Y576" i="12"/>
  <c r="S578" i="12"/>
  <c r="D581" i="12"/>
  <c r="V581" i="12"/>
  <c r="U586" i="12"/>
  <c r="N591" i="12"/>
  <c r="Z593" i="12"/>
  <c r="G596" i="12"/>
  <c r="S598" i="12"/>
  <c r="L603" i="12"/>
  <c r="E608" i="12"/>
  <c r="D613" i="12"/>
  <c r="D609" i="12" s="1"/>
  <c r="AA616" i="12"/>
  <c r="Z621" i="12"/>
  <c r="S626" i="12"/>
  <c r="R631" i="12"/>
  <c r="Q636" i="12"/>
  <c r="E644" i="11"/>
  <c r="E9" i="12"/>
  <c r="E7" i="12" s="1"/>
  <c r="K9" i="12"/>
  <c r="K7" i="12" s="1"/>
  <c r="Q9" i="12"/>
  <c r="Q7" i="12" s="1"/>
  <c r="W9" i="12"/>
  <c r="W7" i="12" s="1"/>
  <c r="D14" i="12"/>
  <c r="J14" i="12"/>
  <c r="J12" i="12" s="1"/>
  <c r="P14" i="12"/>
  <c r="V14" i="12"/>
  <c r="D16" i="12"/>
  <c r="J16" i="12"/>
  <c r="P16" i="12"/>
  <c r="V16" i="12"/>
  <c r="I19" i="12"/>
  <c r="O19" i="12"/>
  <c r="U19" i="12"/>
  <c r="AA19" i="12"/>
  <c r="I21" i="12"/>
  <c r="O21" i="12"/>
  <c r="U21" i="12"/>
  <c r="AA21" i="12"/>
  <c r="H24" i="12"/>
  <c r="N24" i="12"/>
  <c r="T24" i="12"/>
  <c r="Z24" i="12"/>
  <c r="Z22" i="12" s="1"/>
  <c r="H26" i="12"/>
  <c r="N26" i="12"/>
  <c r="T26" i="12"/>
  <c r="Z26" i="12"/>
  <c r="G29" i="12"/>
  <c r="M29" i="12"/>
  <c r="M27" i="12" s="1"/>
  <c r="S29" i="12"/>
  <c r="Y29" i="12"/>
  <c r="G31" i="12"/>
  <c r="M31" i="12"/>
  <c r="S31" i="12"/>
  <c r="Y31" i="12"/>
  <c r="F34" i="12"/>
  <c r="L34" i="12"/>
  <c r="R34" i="12"/>
  <c r="X34" i="12"/>
  <c r="F36" i="12"/>
  <c r="L36" i="12"/>
  <c r="R36" i="12"/>
  <c r="X36" i="12"/>
  <c r="E39" i="12"/>
  <c r="K39" i="12"/>
  <c r="Q39" i="12"/>
  <c r="W39" i="12"/>
  <c r="W37" i="12" s="1"/>
  <c r="E41" i="12"/>
  <c r="K41" i="12"/>
  <c r="Q41" i="12"/>
  <c r="W41" i="12"/>
  <c r="D44" i="12"/>
  <c r="J44" i="12"/>
  <c r="J42" i="12" s="1"/>
  <c r="P44" i="12"/>
  <c r="V44" i="12"/>
  <c r="D46" i="12"/>
  <c r="J46" i="12"/>
  <c r="P46" i="12"/>
  <c r="V46" i="12"/>
  <c r="I49" i="12"/>
  <c r="O49" i="12"/>
  <c r="U49" i="12"/>
  <c r="AA49" i="12"/>
  <c r="I51" i="12"/>
  <c r="O51" i="12"/>
  <c r="U51" i="12"/>
  <c r="AA51" i="12"/>
  <c r="H54" i="12"/>
  <c r="N54" i="12"/>
  <c r="T54" i="12"/>
  <c r="Z54" i="12"/>
  <c r="Z52" i="12" s="1"/>
  <c r="H56" i="12"/>
  <c r="N56" i="12"/>
  <c r="T56" i="12"/>
  <c r="Z56" i="12"/>
  <c r="G59" i="12"/>
  <c r="M59" i="12"/>
  <c r="M57" i="12" s="1"/>
  <c r="S59" i="12"/>
  <c r="Y59" i="12"/>
  <c r="G61" i="12"/>
  <c r="M61" i="12"/>
  <c r="S61" i="12"/>
  <c r="Y61" i="12"/>
  <c r="F64" i="12"/>
  <c r="L64" i="12"/>
  <c r="R64" i="12"/>
  <c r="X64" i="12"/>
  <c r="F66" i="12"/>
  <c r="L66" i="12"/>
  <c r="R66" i="12"/>
  <c r="X66" i="12"/>
  <c r="E69" i="12"/>
  <c r="K69" i="12"/>
  <c r="Q69" i="12"/>
  <c r="W69" i="12"/>
  <c r="W67" i="12" s="1"/>
  <c r="E71" i="12"/>
  <c r="K71" i="12"/>
  <c r="Q71" i="12"/>
  <c r="W71" i="12"/>
  <c r="D74" i="12"/>
  <c r="J74" i="12"/>
  <c r="J72" i="12" s="1"/>
  <c r="P74" i="12"/>
  <c r="V74" i="12"/>
  <c r="D76" i="12"/>
  <c r="J76" i="12"/>
  <c r="P76" i="12"/>
  <c r="V76" i="12"/>
  <c r="I79" i="12"/>
  <c r="O79" i="12"/>
  <c r="U79" i="12"/>
  <c r="AA79" i="12"/>
  <c r="I81" i="12"/>
  <c r="O81" i="12"/>
  <c r="U81" i="12"/>
  <c r="AA81" i="12"/>
  <c r="H84" i="12"/>
  <c r="N84" i="12"/>
  <c r="T84" i="12"/>
  <c r="Z84" i="12"/>
  <c r="Z82" i="12" s="1"/>
  <c r="H86" i="12"/>
  <c r="N86" i="12"/>
  <c r="T86" i="12"/>
  <c r="Z86" i="12"/>
  <c r="G89" i="12"/>
  <c r="M89" i="12"/>
  <c r="M87" i="12" s="1"/>
  <c r="S89" i="12"/>
  <c r="Y89" i="12"/>
  <c r="G91" i="12"/>
  <c r="M91" i="12"/>
  <c r="S91" i="12"/>
  <c r="Y91" i="12"/>
  <c r="F94" i="12"/>
  <c r="L94" i="12"/>
  <c r="R94" i="12"/>
  <c r="X94" i="12"/>
  <c r="F96" i="12"/>
  <c r="L96" i="12"/>
  <c r="R96" i="12"/>
  <c r="X96" i="12"/>
  <c r="E99" i="12"/>
  <c r="K99" i="12"/>
  <c r="Q99" i="12"/>
  <c r="W99" i="12"/>
  <c r="W97" i="12" s="1"/>
  <c r="E101" i="12"/>
  <c r="K101" i="12"/>
  <c r="Q101" i="12"/>
  <c r="W101" i="12"/>
  <c r="D104" i="12"/>
  <c r="J104" i="12"/>
  <c r="J102" i="12" s="1"/>
  <c r="P104" i="12"/>
  <c r="V104" i="12"/>
  <c r="D106" i="12"/>
  <c r="J106" i="12"/>
  <c r="P106" i="12"/>
  <c r="V106" i="12"/>
  <c r="I109" i="12"/>
  <c r="O109" i="12"/>
  <c r="U109" i="12"/>
  <c r="AA109" i="12"/>
  <c r="I111" i="12"/>
  <c r="O111" i="12"/>
  <c r="U111" i="12"/>
  <c r="AA111" i="12"/>
  <c r="H114" i="12"/>
  <c r="N114" i="12"/>
  <c r="T114" i="12"/>
  <c r="Z114" i="12"/>
  <c r="Z112" i="12" s="1"/>
  <c r="H116" i="12"/>
  <c r="N116" i="12"/>
  <c r="T116" i="12"/>
  <c r="Z116" i="12"/>
  <c r="G119" i="12"/>
  <c r="M119" i="12"/>
  <c r="M117" i="12" s="1"/>
  <c r="S119" i="12"/>
  <c r="Y119" i="12"/>
  <c r="G121" i="12"/>
  <c r="M121" i="12"/>
  <c r="S121" i="12"/>
  <c r="Y121" i="12"/>
  <c r="F124" i="12"/>
  <c r="L124" i="12"/>
  <c r="R124" i="12"/>
  <c r="X124" i="12"/>
  <c r="F126" i="12"/>
  <c r="L126" i="12"/>
  <c r="R126" i="12"/>
  <c r="X126" i="12"/>
  <c r="E129" i="12"/>
  <c r="K129" i="12"/>
  <c r="Q129" i="12"/>
  <c r="W129" i="12"/>
  <c r="W127" i="12" s="1"/>
  <c r="E131" i="12"/>
  <c r="K131" i="12"/>
  <c r="Q131" i="12"/>
  <c r="W131" i="12"/>
  <c r="D134" i="12"/>
  <c r="J134" i="12"/>
  <c r="J132" i="12" s="1"/>
  <c r="P134" i="12"/>
  <c r="V134" i="12"/>
  <c r="D136" i="12"/>
  <c r="J136" i="12"/>
  <c r="P136" i="12"/>
  <c r="V136" i="12"/>
  <c r="I139" i="12"/>
  <c r="O139" i="12"/>
  <c r="U139" i="12"/>
  <c r="AA139" i="12"/>
  <c r="I141" i="12"/>
  <c r="O141" i="12"/>
  <c r="U141" i="12"/>
  <c r="AA141" i="12"/>
  <c r="H144" i="12"/>
  <c r="N144" i="12"/>
  <c r="T144" i="12"/>
  <c r="Z144" i="12"/>
  <c r="Z142" i="12" s="1"/>
  <c r="H146" i="12"/>
  <c r="N146" i="12"/>
  <c r="T146" i="12"/>
  <c r="Z146" i="12"/>
  <c r="G149" i="12"/>
  <c r="M149" i="12"/>
  <c r="M147" i="12" s="1"/>
  <c r="S149" i="12"/>
  <c r="Y149" i="12"/>
  <c r="G151" i="12"/>
  <c r="M151" i="12"/>
  <c r="S151" i="12"/>
  <c r="Y151" i="12"/>
  <c r="F154" i="12"/>
  <c r="L154" i="12"/>
  <c r="R154" i="12"/>
  <c r="X154" i="12"/>
  <c r="F156" i="12"/>
  <c r="L156" i="12"/>
  <c r="R156" i="12"/>
  <c r="X156" i="12"/>
  <c r="E159" i="12"/>
  <c r="K159" i="12"/>
  <c r="Q159" i="12"/>
  <c r="W159" i="12"/>
  <c r="W157" i="12" s="1"/>
  <c r="E161" i="12"/>
  <c r="K161" i="12"/>
  <c r="Q161" i="12"/>
  <c r="W161" i="12"/>
  <c r="J168" i="12"/>
  <c r="J166" i="12" s="1"/>
  <c r="P168" i="12"/>
  <c r="P166" i="12" s="1"/>
  <c r="V168" i="12"/>
  <c r="D170" i="12"/>
  <c r="D166" i="12" s="1"/>
  <c r="J170" i="12"/>
  <c r="P170" i="12"/>
  <c r="V170" i="12"/>
  <c r="I173" i="12"/>
  <c r="I171" i="12" s="1"/>
  <c r="O173" i="12"/>
  <c r="U173" i="12"/>
  <c r="AA173" i="12"/>
  <c r="I175" i="12"/>
  <c r="O175" i="12"/>
  <c r="U175" i="12"/>
  <c r="AA175" i="12"/>
  <c r="H178" i="12"/>
  <c r="N178" i="12"/>
  <c r="T178" i="12"/>
  <c r="Z178" i="12"/>
  <c r="Z176" i="12" s="1"/>
  <c r="H180" i="12"/>
  <c r="N180" i="12"/>
  <c r="T180" i="12"/>
  <c r="Z180" i="12"/>
  <c r="G183" i="12"/>
  <c r="M183" i="12"/>
  <c r="M181" i="12" s="1"/>
  <c r="S183" i="12"/>
  <c r="S181" i="12" s="1"/>
  <c r="Y183" i="12"/>
  <c r="G185" i="12"/>
  <c r="M185" i="12"/>
  <c r="S185" i="12"/>
  <c r="Y185" i="12"/>
  <c r="F188" i="12"/>
  <c r="F186" i="12" s="1"/>
  <c r="L188" i="12"/>
  <c r="R188" i="12"/>
  <c r="X188" i="12"/>
  <c r="F190" i="12"/>
  <c r="L190" i="12"/>
  <c r="R190" i="12"/>
  <c r="X190" i="12"/>
  <c r="E193" i="12"/>
  <c r="K193" i="12"/>
  <c r="Q193" i="12"/>
  <c r="W193" i="12"/>
  <c r="W191" i="12" s="1"/>
  <c r="E195" i="12"/>
  <c r="K195" i="12"/>
  <c r="Q195" i="12"/>
  <c r="W195" i="12"/>
  <c r="D198" i="12"/>
  <c r="J198" i="12"/>
  <c r="J196" i="12" s="1"/>
  <c r="P198" i="12"/>
  <c r="P196" i="12" s="1"/>
  <c r="V198" i="12"/>
  <c r="D200" i="12"/>
  <c r="J200" i="12"/>
  <c r="P200" i="12"/>
  <c r="V200" i="12"/>
  <c r="I203" i="12"/>
  <c r="I201" i="12" s="1"/>
  <c r="O203" i="12"/>
  <c r="U203" i="12"/>
  <c r="AA203" i="12"/>
  <c r="I205" i="12"/>
  <c r="O205" i="12"/>
  <c r="U205" i="12"/>
  <c r="AA205" i="12"/>
  <c r="H208" i="12"/>
  <c r="N208" i="12"/>
  <c r="T208" i="12"/>
  <c r="Z208" i="12"/>
  <c r="Z206" i="12" s="1"/>
  <c r="H210" i="12"/>
  <c r="N210" i="12"/>
  <c r="T210" i="12"/>
  <c r="Z210" i="12"/>
  <c r="G213" i="12"/>
  <c r="M213" i="12"/>
  <c r="M211" i="12" s="1"/>
  <c r="S213" i="12"/>
  <c r="S211" i="12" s="1"/>
  <c r="Y213" i="12"/>
  <c r="G215" i="12"/>
  <c r="M215" i="12"/>
  <c r="S215" i="12"/>
  <c r="Y215" i="12"/>
  <c r="F218" i="12"/>
  <c r="F216" i="12" s="1"/>
  <c r="L218" i="12"/>
  <c r="R218" i="12"/>
  <c r="X218" i="12"/>
  <c r="F220" i="12"/>
  <c r="L220" i="12"/>
  <c r="R220" i="12"/>
  <c r="X220" i="12"/>
  <c r="E223" i="12"/>
  <c r="K223" i="12"/>
  <c r="Q223" i="12"/>
  <c r="W223" i="12"/>
  <c r="W221" i="12" s="1"/>
  <c r="E225" i="12"/>
  <c r="K225" i="12"/>
  <c r="Q225" i="12"/>
  <c r="W225" i="12"/>
  <c r="D228" i="12"/>
  <c r="J228" i="12"/>
  <c r="J226" i="12" s="1"/>
  <c r="P228" i="12"/>
  <c r="P226" i="12" s="1"/>
  <c r="V228" i="12"/>
  <c r="D230" i="12"/>
  <c r="J230" i="12"/>
  <c r="P230" i="12"/>
  <c r="V230" i="12"/>
  <c r="I233" i="12"/>
  <c r="I231" i="12" s="1"/>
  <c r="O233" i="12"/>
  <c r="U233" i="12"/>
  <c r="AA233" i="12"/>
  <c r="I235" i="12"/>
  <c r="O235" i="12"/>
  <c r="U235" i="12"/>
  <c r="AA235" i="12"/>
  <c r="H238" i="12"/>
  <c r="N238" i="12"/>
  <c r="T238" i="12"/>
  <c r="Z238" i="12"/>
  <c r="Z236" i="12" s="1"/>
  <c r="H240" i="12"/>
  <c r="N240" i="12"/>
  <c r="T240" i="12"/>
  <c r="Z240" i="12"/>
  <c r="G243" i="12"/>
  <c r="M243" i="12"/>
  <c r="M241" i="12" s="1"/>
  <c r="S243" i="12"/>
  <c r="S241" i="12" s="1"/>
  <c r="Y243" i="12"/>
  <c r="G245" i="12"/>
  <c r="M245" i="12"/>
  <c r="S245" i="12"/>
  <c r="Y245" i="12"/>
  <c r="F248" i="12"/>
  <c r="F246" i="12" s="1"/>
  <c r="L248" i="12"/>
  <c r="R248" i="12"/>
  <c r="X248" i="12"/>
  <c r="F250" i="12"/>
  <c r="L250" i="12"/>
  <c r="R250" i="12"/>
  <c r="X250" i="12"/>
  <c r="E253" i="12"/>
  <c r="K253" i="12"/>
  <c r="Q253" i="12"/>
  <c r="W253" i="12"/>
  <c r="W251" i="12" s="1"/>
  <c r="E255" i="12"/>
  <c r="K255" i="12"/>
  <c r="Q255" i="12"/>
  <c r="W255" i="12"/>
  <c r="D258" i="12"/>
  <c r="J258" i="12"/>
  <c r="J256" i="12" s="1"/>
  <c r="P258" i="12"/>
  <c r="P256" i="12" s="1"/>
  <c r="V258" i="12"/>
  <c r="D260" i="12"/>
  <c r="J260" i="12"/>
  <c r="P260" i="12"/>
  <c r="V260" i="12"/>
  <c r="I263" i="12"/>
  <c r="I261" i="12" s="1"/>
  <c r="O263" i="12"/>
  <c r="U263" i="12"/>
  <c r="AA263" i="12"/>
  <c r="I265" i="12"/>
  <c r="O265" i="12"/>
  <c r="U265" i="12"/>
  <c r="AA265" i="12"/>
  <c r="H268" i="12"/>
  <c r="N268" i="12"/>
  <c r="T268" i="12"/>
  <c r="Z268" i="12"/>
  <c r="Z266" i="12" s="1"/>
  <c r="H270" i="12"/>
  <c r="N270" i="12"/>
  <c r="T270" i="12"/>
  <c r="Z270" i="12"/>
  <c r="G273" i="12"/>
  <c r="M273" i="12"/>
  <c r="M271" i="12" s="1"/>
  <c r="S273" i="12"/>
  <c r="S271" i="12" s="1"/>
  <c r="Y273" i="12"/>
  <c r="G275" i="12"/>
  <c r="M275" i="12"/>
  <c r="S275" i="12"/>
  <c r="Y275" i="12"/>
  <c r="F278" i="12"/>
  <c r="F276" i="12" s="1"/>
  <c r="L278" i="12"/>
  <c r="R278" i="12"/>
  <c r="X278" i="12"/>
  <c r="F280" i="12"/>
  <c r="L280" i="12"/>
  <c r="R280" i="12"/>
  <c r="X280" i="12"/>
  <c r="E283" i="12"/>
  <c r="K283" i="12"/>
  <c r="Q283" i="12"/>
  <c r="W283" i="12"/>
  <c r="W281" i="12" s="1"/>
  <c r="E285" i="12"/>
  <c r="K285" i="12"/>
  <c r="Q285" i="12"/>
  <c r="W285" i="12"/>
  <c r="D288" i="12"/>
  <c r="J288" i="12"/>
  <c r="J286" i="12" s="1"/>
  <c r="P288" i="12"/>
  <c r="P286" i="12" s="1"/>
  <c r="V288" i="12"/>
  <c r="D290" i="12"/>
  <c r="J290" i="12"/>
  <c r="P290" i="12"/>
  <c r="V290" i="12"/>
  <c r="I293" i="12"/>
  <c r="I291" i="12" s="1"/>
  <c r="O293" i="12"/>
  <c r="U293" i="12"/>
  <c r="AA293" i="12"/>
  <c r="I295" i="12"/>
  <c r="O295" i="12"/>
  <c r="U295" i="12"/>
  <c r="AA295" i="12"/>
  <c r="H298" i="12"/>
  <c r="N298" i="12"/>
  <c r="T298" i="12"/>
  <c r="Z298" i="12"/>
  <c r="Z296" i="12" s="1"/>
  <c r="H300" i="12"/>
  <c r="N300" i="12"/>
  <c r="T300" i="12"/>
  <c r="Z300" i="12"/>
  <c r="G303" i="12"/>
  <c r="M303" i="12"/>
  <c r="M301" i="12" s="1"/>
  <c r="S303" i="12"/>
  <c r="S301" i="12" s="1"/>
  <c r="Y303" i="12"/>
  <c r="G305" i="12"/>
  <c r="M305" i="12"/>
  <c r="S305" i="12"/>
  <c r="Y305" i="12"/>
  <c r="F308" i="12"/>
  <c r="F306" i="12" s="1"/>
  <c r="L308" i="12"/>
  <c r="R308" i="12"/>
  <c r="X308" i="12"/>
  <c r="F310" i="12"/>
  <c r="L310" i="12"/>
  <c r="R310" i="12"/>
  <c r="X310" i="12"/>
  <c r="E313" i="12"/>
  <c r="K313" i="12"/>
  <c r="Q313" i="12"/>
  <c r="W313" i="12"/>
  <c r="W311" i="12" s="1"/>
  <c r="E315" i="12"/>
  <c r="K315" i="12"/>
  <c r="Q315" i="12"/>
  <c r="W315" i="12"/>
  <c r="D318" i="12"/>
  <c r="J318" i="12"/>
  <c r="J316" i="12" s="1"/>
  <c r="P318" i="12"/>
  <c r="P316" i="12" s="1"/>
  <c r="V318" i="12"/>
  <c r="D320" i="12"/>
  <c r="J320" i="12"/>
  <c r="P320" i="12"/>
  <c r="V320" i="12"/>
  <c r="I327" i="12"/>
  <c r="I325" i="12" s="1"/>
  <c r="O327" i="12"/>
  <c r="U327" i="12"/>
  <c r="AA327" i="12"/>
  <c r="I329" i="12"/>
  <c r="O329" i="12"/>
  <c r="U329" i="12"/>
  <c r="AA329" i="12"/>
  <c r="H332" i="12"/>
  <c r="N332" i="12"/>
  <c r="T332" i="12"/>
  <c r="Z332" i="12"/>
  <c r="Z330" i="12" s="1"/>
  <c r="H334" i="12"/>
  <c r="N334" i="12"/>
  <c r="T334" i="12"/>
  <c r="Z334" i="12"/>
  <c r="G337" i="12"/>
  <c r="M337" i="12"/>
  <c r="M335" i="12" s="1"/>
  <c r="S337" i="12"/>
  <c r="S335" i="12" s="1"/>
  <c r="Y337" i="12"/>
  <c r="G339" i="12"/>
  <c r="M339" i="12"/>
  <c r="S339" i="12"/>
  <c r="Y339" i="12"/>
  <c r="F342" i="12"/>
  <c r="F340" i="12" s="1"/>
  <c r="L342" i="12"/>
  <c r="R342" i="12"/>
  <c r="X342" i="12"/>
  <c r="F344" i="12"/>
  <c r="L344" i="12"/>
  <c r="R344" i="12"/>
  <c r="X344" i="12"/>
  <c r="E347" i="12"/>
  <c r="K347" i="12"/>
  <c r="Q347" i="12"/>
  <c r="W347" i="12"/>
  <c r="W345" i="12" s="1"/>
  <c r="E349" i="12"/>
  <c r="K349" i="12"/>
  <c r="Q349" i="12"/>
  <c r="W349" i="12"/>
  <c r="D352" i="12"/>
  <c r="J352" i="12"/>
  <c r="J350" i="12" s="1"/>
  <c r="P352" i="12"/>
  <c r="P350" i="12" s="1"/>
  <c r="V352" i="12"/>
  <c r="D354" i="12"/>
  <c r="J354" i="12"/>
  <c r="P354" i="12"/>
  <c r="V354" i="12"/>
  <c r="I357" i="12"/>
  <c r="I355" i="12" s="1"/>
  <c r="O357" i="12"/>
  <c r="U357" i="12"/>
  <c r="AA357" i="12"/>
  <c r="I359" i="12"/>
  <c r="O359" i="12"/>
  <c r="U359" i="12"/>
  <c r="AA359" i="12"/>
  <c r="H362" i="12"/>
  <c r="N362" i="12"/>
  <c r="T362" i="12"/>
  <c r="Z362" i="12"/>
  <c r="Z360" i="12" s="1"/>
  <c r="H364" i="12"/>
  <c r="N364" i="12"/>
  <c r="T364" i="12"/>
  <c r="Z364" i="12"/>
  <c r="G367" i="12"/>
  <c r="M367" i="12"/>
  <c r="M365" i="12" s="1"/>
  <c r="S367" i="12"/>
  <c r="S365" i="12" s="1"/>
  <c r="Y367" i="12"/>
  <c r="G369" i="12"/>
  <c r="M369" i="12"/>
  <c r="S369" i="12"/>
  <c r="Y369" i="12"/>
  <c r="F372" i="12"/>
  <c r="F370" i="12" s="1"/>
  <c r="L372" i="12"/>
  <c r="R372" i="12"/>
  <c r="X372" i="12"/>
  <c r="F374" i="12"/>
  <c r="L374" i="12"/>
  <c r="R374" i="12"/>
  <c r="X374" i="12"/>
  <c r="E377" i="12"/>
  <c r="K377" i="12"/>
  <c r="Q377" i="12"/>
  <c r="W377" i="12"/>
  <c r="W375" i="12" s="1"/>
  <c r="E379" i="12"/>
  <c r="K379" i="12"/>
  <c r="Q379" i="12"/>
  <c r="W379" i="12"/>
  <c r="D382" i="12"/>
  <c r="J382" i="12"/>
  <c r="J380" i="12" s="1"/>
  <c r="P382" i="12"/>
  <c r="P380" i="12" s="1"/>
  <c r="V382" i="12"/>
  <c r="D384" i="12"/>
  <c r="J384" i="12"/>
  <c r="P384" i="12"/>
  <c r="V384" i="12"/>
  <c r="I387" i="12"/>
  <c r="I385" i="12" s="1"/>
  <c r="O387" i="12"/>
  <c r="U387" i="12"/>
  <c r="AA387" i="12"/>
  <c r="I389" i="12"/>
  <c r="O389" i="12"/>
  <c r="U389" i="12"/>
  <c r="AA389" i="12"/>
  <c r="H392" i="12"/>
  <c r="N392" i="12"/>
  <c r="T392" i="12"/>
  <c r="Z392" i="12"/>
  <c r="Z390" i="12" s="1"/>
  <c r="H394" i="12"/>
  <c r="N394" i="12"/>
  <c r="T394" i="12"/>
  <c r="Z394" i="12"/>
  <c r="G397" i="12"/>
  <c r="M397" i="12"/>
  <c r="M395" i="12" s="1"/>
  <c r="S397" i="12"/>
  <c r="S395" i="12" s="1"/>
  <c r="Y397" i="12"/>
  <c r="G399" i="12"/>
  <c r="M399" i="12"/>
  <c r="S399" i="12"/>
  <c r="Y399" i="12"/>
  <c r="F402" i="12"/>
  <c r="F400" i="12" s="1"/>
  <c r="L402" i="12"/>
  <c r="R402" i="12"/>
  <c r="X402" i="12"/>
  <c r="F404" i="12"/>
  <c r="L404" i="12"/>
  <c r="R404" i="12"/>
  <c r="X404" i="12"/>
  <c r="E407" i="12"/>
  <c r="K407" i="12"/>
  <c r="Q407" i="12"/>
  <c r="W407" i="12"/>
  <c r="W405" i="12" s="1"/>
  <c r="E409" i="12"/>
  <c r="K409" i="12"/>
  <c r="Q409" i="12"/>
  <c r="W409" i="12"/>
  <c r="D412" i="12"/>
  <c r="J412" i="12"/>
  <c r="J410" i="12" s="1"/>
  <c r="P412" i="12"/>
  <c r="P410" i="12" s="1"/>
  <c r="V412" i="12"/>
  <c r="D414" i="12"/>
  <c r="J414" i="12"/>
  <c r="P414" i="12"/>
  <c r="V414" i="12"/>
  <c r="I417" i="12"/>
  <c r="I415" i="12" s="1"/>
  <c r="O417" i="12"/>
  <c r="U417" i="12"/>
  <c r="AA417" i="12"/>
  <c r="I419" i="12"/>
  <c r="O419" i="12"/>
  <c r="U419" i="12"/>
  <c r="AA419" i="12"/>
  <c r="H422" i="12"/>
  <c r="N422" i="12"/>
  <c r="T422" i="12"/>
  <c r="Z422" i="12"/>
  <c r="Z420" i="12" s="1"/>
  <c r="H424" i="12"/>
  <c r="N424" i="12"/>
  <c r="T424" i="12"/>
  <c r="Z424" i="12"/>
  <c r="G427" i="12"/>
  <c r="M427" i="12"/>
  <c r="M425" i="12" s="1"/>
  <c r="S427" i="12"/>
  <c r="S425" i="12" s="1"/>
  <c r="Y427" i="12"/>
  <c r="G429" i="12"/>
  <c r="M429" i="12"/>
  <c r="S429" i="12"/>
  <c r="Y429" i="12"/>
  <c r="F432" i="12"/>
  <c r="F430" i="12" s="1"/>
  <c r="L432" i="12"/>
  <c r="R432" i="12"/>
  <c r="X432" i="12"/>
  <c r="F434" i="12"/>
  <c r="L434" i="12"/>
  <c r="R434" i="12"/>
  <c r="X434" i="12"/>
  <c r="E437" i="12"/>
  <c r="K437" i="12"/>
  <c r="Q437" i="12"/>
  <c r="W437" i="12"/>
  <c r="W435" i="12" s="1"/>
  <c r="E439" i="12"/>
  <c r="K439" i="12"/>
  <c r="Q439" i="12"/>
  <c r="W439" i="12"/>
  <c r="D442" i="12"/>
  <c r="J442" i="12"/>
  <c r="J440" i="12" s="1"/>
  <c r="P442" i="12"/>
  <c r="P440" i="12" s="1"/>
  <c r="V442" i="12"/>
  <c r="D444" i="12"/>
  <c r="J444" i="12"/>
  <c r="P444" i="12"/>
  <c r="V444" i="12"/>
  <c r="I447" i="12"/>
  <c r="I445" i="12" s="1"/>
  <c r="O447" i="12"/>
  <c r="U447" i="12"/>
  <c r="AA447" i="12"/>
  <c r="I449" i="12"/>
  <c r="O449" i="12"/>
  <c r="U449" i="12"/>
  <c r="AA449" i="12"/>
  <c r="H452" i="12"/>
  <c r="N452" i="12"/>
  <c r="T452" i="12"/>
  <c r="Z452" i="12"/>
  <c r="Z450" i="12" s="1"/>
  <c r="H454" i="12"/>
  <c r="N454" i="12"/>
  <c r="T454" i="12"/>
  <c r="Z454" i="12"/>
  <c r="G457" i="12"/>
  <c r="M457" i="12"/>
  <c r="M455" i="12" s="1"/>
  <c r="S457" i="12"/>
  <c r="S455" i="12" s="1"/>
  <c r="Y457" i="12"/>
  <c r="G459" i="12"/>
  <c r="M459" i="12"/>
  <c r="S459" i="12"/>
  <c r="Y459" i="12"/>
  <c r="F462" i="12"/>
  <c r="F460" i="12" s="1"/>
  <c r="L462" i="12"/>
  <c r="R462" i="12"/>
  <c r="X462" i="12"/>
  <c r="F464" i="12"/>
  <c r="L464" i="12"/>
  <c r="R464" i="12"/>
  <c r="X464" i="12"/>
  <c r="E467" i="12"/>
  <c r="K467" i="12"/>
  <c r="Q467" i="12"/>
  <c r="W467" i="12"/>
  <c r="W465" i="12" s="1"/>
  <c r="E469" i="12"/>
  <c r="K469" i="12"/>
  <c r="Q469" i="12"/>
  <c r="W469" i="12"/>
  <c r="D472" i="12"/>
  <c r="J472" i="12"/>
  <c r="J470" i="12" s="1"/>
  <c r="P472" i="12"/>
  <c r="P470" i="12" s="1"/>
  <c r="V472" i="12"/>
  <c r="D474" i="12"/>
  <c r="J474" i="12"/>
  <c r="P474" i="12"/>
  <c r="V474" i="12"/>
  <c r="I477" i="12"/>
  <c r="I475" i="12" s="1"/>
  <c r="O477" i="12"/>
  <c r="U477" i="12"/>
  <c r="AA477" i="12"/>
  <c r="I479" i="12"/>
  <c r="O479" i="12"/>
  <c r="U479" i="12"/>
  <c r="AA479" i="12"/>
  <c r="H486" i="12"/>
  <c r="N486" i="12"/>
  <c r="T486" i="12"/>
  <c r="Z486" i="12"/>
  <c r="Z484" i="12" s="1"/>
  <c r="H488" i="12"/>
  <c r="N488" i="12"/>
  <c r="T488" i="12"/>
  <c r="Z488" i="12"/>
  <c r="G491" i="12"/>
  <c r="M491" i="12"/>
  <c r="M489" i="12" s="1"/>
  <c r="S491" i="12"/>
  <c r="S489" i="12" s="1"/>
  <c r="Y491" i="12"/>
  <c r="G493" i="12"/>
  <c r="M493" i="12"/>
  <c r="S493" i="12"/>
  <c r="Y493" i="12"/>
  <c r="F496" i="12"/>
  <c r="F494" i="12" s="1"/>
  <c r="L496" i="12"/>
  <c r="R496" i="12"/>
  <c r="X496" i="12"/>
  <c r="F498" i="12"/>
  <c r="L498" i="12"/>
  <c r="R498" i="12"/>
  <c r="X498" i="12"/>
  <c r="E501" i="12"/>
  <c r="K501" i="12"/>
  <c r="Q501" i="12"/>
  <c r="W501" i="12"/>
  <c r="W499" i="12" s="1"/>
  <c r="E503" i="12"/>
  <c r="K503" i="12"/>
  <c r="Q503" i="12"/>
  <c r="W503" i="12"/>
  <c r="D506" i="12"/>
  <c r="J506" i="12"/>
  <c r="J504" i="12" s="1"/>
  <c r="P506" i="12"/>
  <c r="P504" i="12" s="1"/>
  <c r="V506" i="12"/>
  <c r="D508" i="12"/>
  <c r="J508" i="12"/>
  <c r="P508" i="12"/>
  <c r="V508" i="12"/>
  <c r="I511" i="12"/>
  <c r="I509" i="12" s="1"/>
  <c r="O511" i="12"/>
  <c r="U511" i="12"/>
  <c r="AA511" i="12"/>
  <c r="I513" i="12"/>
  <c r="O513" i="12"/>
  <c r="U513" i="12"/>
  <c r="AA513" i="12"/>
  <c r="H516" i="12"/>
  <c r="N516" i="12"/>
  <c r="T516" i="12"/>
  <c r="Z516" i="12"/>
  <c r="Z514" i="12" s="1"/>
  <c r="H518" i="12"/>
  <c r="N518" i="12"/>
  <c r="T518" i="12"/>
  <c r="Z518" i="12"/>
  <c r="G521" i="12"/>
  <c r="M521" i="12"/>
  <c r="M519" i="12" s="1"/>
  <c r="S521" i="12"/>
  <c r="S519" i="12" s="1"/>
  <c r="Y521" i="12"/>
  <c r="G523" i="12"/>
  <c r="M523" i="12"/>
  <c r="S523" i="12"/>
  <c r="Y523" i="12"/>
  <c r="F526" i="12"/>
  <c r="F524" i="12" s="1"/>
  <c r="L526" i="12"/>
  <c r="R526" i="12"/>
  <c r="X526" i="12"/>
  <c r="F528" i="12"/>
  <c r="L528" i="12"/>
  <c r="R528" i="12"/>
  <c r="X528" i="12"/>
  <c r="E531" i="12"/>
  <c r="K531" i="12"/>
  <c r="Q531" i="12"/>
  <c r="W531" i="12"/>
  <c r="W529" i="12" s="1"/>
  <c r="E533" i="12"/>
  <c r="K533" i="12"/>
  <c r="Q533" i="12"/>
  <c r="W533" i="12"/>
  <c r="D536" i="12"/>
  <c r="J536" i="12"/>
  <c r="J534" i="12" s="1"/>
  <c r="P536" i="12"/>
  <c r="P534" i="12" s="1"/>
  <c r="V536" i="12"/>
  <c r="D538" i="12"/>
  <c r="J538" i="12"/>
  <c r="P538" i="12"/>
  <c r="V538" i="12"/>
  <c r="D541" i="12"/>
  <c r="K541" i="12"/>
  <c r="K539" i="12" s="1"/>
  <c r="R541" i="12"/>
  <c r="Z541" i="12"/>
  <c r="N543" i="12"/>
  <c r="Z543" i="12"/>
  <c r="K546" i="12"/>
  <c r="E548" i="12"/>
  <c r="W548" i="12"/>
  <c r="F551" i="12"/>
  <c r="X551" i="12"/>
  <c r="R553" i="12"/>
  <c r="E556" i="12"/>
  <c r="W556" i="12"/>
  <c r="Q558" i="12"/>
  <c r="T561" i="12"/>
  <c r="N563" i="12"/>
  <c r="S566" i="12"/>
  <c r="M568" i="12"/>
  <c r="N571" i="12"/>
  <c r="H573" i="12"/>
  <c r="Z573" i="12"/>
  <c r="K576" i="12"/>
  <c r="E578" i="12"/>
  <c r="W578" i="12"/>
  <c r="F581" i="12"/>
  <c r="F579" i="12" s="1"/>
  <c r="D583" i="12"/>
  <c r="AA586" i="12"/>
  <c r="T591" i="12"/>
  <c r="M596" i="12"/>
  <c r="Y598" i="12"/>
  <c r="F601" i="12"/>
  <c r="R603" i="12"/>
  <c r="K608" i="12"/>
  <c r="J613" i="12"/>
  <c r="I618" i="12"/>
  <c r="H623" i="12"/>
  <c r="Y626" i="12"/>
  <c r="X631" i="12"/>
  <c r="W636" i="12"/>
  <c r="X494" i="13"/>
  <c r="D79" i="12"/>
  <c r="D77" i="12" s="1"/>
  <c r="J79" i="12"/>
  <c r="J77" i="12" s="1"/>
  <c r="P79" i="12"/>
  <c r="P77" i="12" s="1"/>
  <c r="V79" i="12"/>
  <c r="V77" i="12" s="1"/>
  <c r="I84" i="12"/>
  <c r="O84" i="12"/>
  <c r="U84" i="12"/>
  <c r="AA84" i="12"/>
  <c r="I86" i="12"/>
  <c r="O86" i="12"/>
  <c r="U86" i="12"/>
  <c r="AA86" i="12"/>
  <c r="H89" i="12"/>
  <c r="N89" i="12"/>
  <c r="T89" i="12"/>
  <c r="Z89" i="12"/>
  <c r="H91" i="12"/>
  <c r="N91" i="12"/>
  <c r="T91" i="12"/>
  <c r="Z91" i="12"/>
  <c r="G94" i="12"/>
  <c r="M94" i="12"/>
  <c r="S94" i="12"/>
  <c r="Y94" i="12"/>
  <c r="G96" i="12"/>
  <c r="M96" i="12"/>
  <c r="S96" i="12"/>
  <c r="Y96" i="12"/>
  <c r="F99" i="12"/>
  <c r="L99" i="12"/>
  <c r="R99" i="12"/>
  <c r="X99" i="12"/>
  <c r="F101" i="12"/>
  <c r="L101" i="12"/>
  <c r="R101" i="12"/>
  <c r="X101" i="12"/>
  <c r="E104" i="12"/>
  <c r="K104" i="12"/>
  <c r="Q104" i="12"/>
  <c r="W104" i="12"/>
  <c r="E106" i="12"/>
  <c r="K106" i="12"/>
  <c r="Q106" i="12"/>
  <c r="W106" i="12"/>
  <c r="D109" i="12"/>
  <c r="J109" i="12"/>
  <c r="P109" i="12"/>
  <c r="V109" i="12"/>
  <c r="D111" i="12"/>
  <c r="J111" i="12"/>
  <c r="P111" i="12"/>
  <c r="V111" i="12"/>
  <c r="I114" i="12"/>
  <c r="O114" i="12"/>
  <c r="U114" i="12"/>
  <c r="AA114" i="12"/>
  <c r="I116" i="12"/>
  <c r="O116" i="12"/>
  <c r="U116" i="12"/>
  <c r="AA116" i="12"/>
  <c r="H119" i="12"/>
  <c r="N119" i="12"/>
  <c r="T119" i="12"/>
  <c r="Z119" i="12"/>
  <c r="H121" i="12"/>
  <c r="N121" i="12"/>
  <c r="T121" i="12"/>
  <c r="Z121" i="12"/>
  <c r="G124" i="12"/>
  <c r="M124" i="12"/>
  <c r="S124" i="12"/>
  <c r="Y124" i="12"/>
  <c r="G126" i="12"/>
  <c r="M126" i="12"/>
  <c r="S126" i="12"/>
  <c r="Y126" i="12"/>
  <c r="F129" i="12"/>
  <c r="L129" i="12"/>
  <c r="R129" i="12"/>
  <c r="X129" i="12"/>
  <c r="F131" i="12"/>
  <c r="L131" i="12"/>
  <c r="R131" i="12"/>
  <c r="X131" i="12"/>
  <c r="E134" i="12"/>
  <c r="K134" i="12"/>
  <c r="Q134" i="12"/>
  <c r="W134" i="12"/>
  <c r="E136" i="12"/>
  <c r="K136" i="12"/>
  <c r="Q136" i="12"/>
  <c r="W136" i="12"/>
  <c r="D139" i="12"/>
  <c r="J139" i="12"/>
  <c r="P139" i="12"/>
  <c r="V139" i="12"/>
  <c r="D141" i="12"/>
  <c r="J141" i="12"/>
  <c r="P141" i="12"/>
  <c r="V141" i="12"/>
  <c r="I144" i="12"/>
  <c r="O144" i="12"/>
  <c r="U144" i="12"/>
  <c r="AA144" i="12"/>
  <c r="I146" i="12"/>
  <c r="O146" i="12"/>
  <c r="U146" i="12"/>
  <c r="AA146" i="12"/>
  <c r="H149" i="12"/>
  <c r="N149" i="12"/>
  <c r="T149" i="12"/>
  <c r="Z149" i="12"/>
  <c r="H151" i="12"/>
  <c r="N151" i="12"/>
  <c r="T151" i="12"/>
  <c r="Z151" i="12"/>
  <c r="G154" i="12"/>
  <c r="M154" i="12"/>
  <c r="S154" i="12"/>
  <c r="Y154" i="12"/>
  <c r="G156" i="12"/>
  <c r="M156" i="12"/>
  <c r="S156" i="12"/>
  <c r="Y156" i="12"/>
  <c r="F159" i="12"/>
  <c r="L159" i="12"/>
  <c r="R159" i="12"/>
  <c r="X159" i="12"/>
  <c r="F161" i="12"/>
  <c r="L161" i="12"/>
  <c r="R161" i="12"/>
  <c r="X161" i="12"/>
  <c r="E168" i="12"/>
  <c r="K168" i="12"/>
  <c r="Q168" i="12"/>
  <c r="W168" i="12"/>
  <c r="E170" i="12"/>
  <c r="K170" i="12"/>
  <c r="Q170" i="12"/>
  <c r="W170" i="12"/>
  <c r="D173" i="12"/>
  <c r="J173" i="12"/>
  <c r="P173" i="12"/>
  <c r="V173" i="12"/>
  <c r="D175" i="12"/>
  <c r="J175" i="12"/>
  <c r="P175" i="12"/>
  <c r="V175" i="12"/>
  <c r="I178" i="12"/>
  <c r="O178" i="12"/>
  <c r="U178" i="12"/>
  <c r="AA178" i="12"/>
  <c r="I180" i="12"/>
  <c r="O180" i="12"/>
  <c r="U180" i="12"/>
  <c r="AA180" i="12"/>
  <c r="H183" i="12"/>
  <c r="N183" i="12"/>
  <c r="T183" i="12"/>
  <c r="Z183" i="12"/>
  <c r="H185" i="12"/>
  <c r="N185" i="12"/>
  <c r="T185" i="12"/>
  <c r="Z185" i="12"/>
  <c r="G188" i="12"/>
  <c r="M188" i="12"/>
  <c r="S188" i="12"/>
  <c r="Y188" i="12"/>
  <c r="G190" i="12"/>
  <c r="M190" i="12"/>
  <c r="S190" i="12"/>
  <c r="Y190" i="12"/>
  <c r="F193" i="12"/>
  <c r="L193" i="12"/>
  <c r="R193" i="12"/>
  <c r="X193" i="12"/>
  <c r="F195" i="12"/>
  <c r="L195" i="12"/>
  <c r="R195" i="12"/>
  <c r="X195" i="12"/>
  <c r="E198" i="12"/>
  <c r="K198" i="12"/>
  <c r="Q198" i="12"/>
  <c r="W198" i="12"/>
  <c r="E200" i="12"/>
  <c r="K200" i="12"/>
  <c r="Q200" i="12"/>
  <c r="W200" i="12"/>
  <c r="D203" i="12"/>
  <c r="J203" i="12"/>
  <c r="P203" i="12"/>
  <c r="V203" i="12"/>
  <c r="D205" i="12"/>
  <c r="J205" i="12"/>
  <c r="P205" i="12"/>
  <c r="V205" i="12"/>
  <c r="I208" i="12"/>
  <c r="O208" i="12"/>
  <c r="U208" i="12"/>
  <c r="AA208" i="12"/>
  <c r="I210" i="12"/>
  <c r="O210" i="12"/>
  <c r="U210" i="12"/>
  <c r="AA210" i="12"/>
  <c r="H213" i="12"/>
  <c r="N213" i="12"/>
  <c r="T213" i="12"/>
  <c r="Z213" i="12"/>
  <c r="H215" i="12"/>
  <c r="N215" i="12"/>
  <c r="T215" i="12"/>
  <c r="Z215" i="12"/>
  <c r="G218" i="12"/>
  <c r="M218" i="12"/>
  <c r="S218" i="12"/>
  <c r="Y218" i="12"/>
  <c r="G220" i="12"/>
  <c r="M220" i="12"/>
  <c r="S220" i="12"/>
  <c r="Y220" i="12"/>
  <c r="F223" i="12"/>
  <c r="L223" i="12"/>
  <c r="R223" i="12"/>
  <c r="X223" i="12"/>
  <c r="F225" i="12"/>
  <c r="L225" i="12"/>
  <c r="R225" i="12"/>
  <c r="X225" i="12"/>
  <c r="E228" i="12"/>
  <c r="K228" i="12"/>
  <c r="Q228" i="12"/>
  <c r="W228" i="12"/>
  <c r="E230" i="12"/>
  <c r="K230" i="12"/>
  <c r="Q230" i="12"/>
  <c r="W230" i="12"/>
  <c r="D233" i="12"/>
  <c r="J233" i="12"/>
  <c r="P233" i="12"/>
  <c r="V233" i="12"/>
  <c r="D235" i="12"/>
  <c r="J235" i="12"/>
  <c r="P235" i="12"/>
  <c r="V235" i="12"/>
  <c r="I238" i="12"/>
  <c r="O238" i="12"/>
  <c r="U238" i="12"/>
  <c r="AA238" i="12"/>
  <c r="I240" i="12"/>
  <c r="O240" i="12"/>
  <c r="U240" i="12"/>
  <c r="AA240" i="12"/>
  <c r="H243" i="12"/>
  <c r="N243" i="12"/>
  <c r="T243" i="12"/>
  <c r="Z243" i="12"/>
  <c r="H245" i="12"/>
  <c r="N245" i="12"/>
  <c r="T245" i="12"/>
  <c r="Z245" i="12"/>
  <c r="G248" i="12"/>
  <c r="M248" i="12"/>
  <c r="S248" i="12"/>
  <c r="Y248" i="12"/>
  <c r="G250" i="12"/>
  <c r="M250" i="12"/>
  <c r="S250" i="12"/>
  <c r="Y250" i="12"/>
  <c r="F253" i="12"/>
  <c r="L253" i="12"/>
  <c r="R253" i="12"/>
  <c r="X253" i="12"/>
  <c r="F255" i="12"/>
  <c r="L255" i="12"/>
  <c r="R255" i="12"/>
  <c r="X255" i="12"/>
  <c r="E258" i="12"/>
  <c r="K258" i="12"/>
  <c r="Q258" i="12"/>
  <c r="W258" i="12"/>
  <c r="E260" i="12"/>
  <c r="K260" i="12"/>
  <c r="Q260" i="12"/>
  <c r="W260" i="12"/>
  <c r="D263" i="12"/>
  <c r="J263" i="12"/>
  <c r="P263" i="12"/>
  <c r="V263" i="12"/>
  <c r="D265" i="12"/>
  <c r="J265" i="12"/>
  <c r="P265" i="12"/>
  <c r="V265" i="12"/>
  <c r="I268" i="12"/>
  <c r="O268" i="12"/>
  <c r="U268" i="12"/>
  <c r="AA268" i="12"/>
  <c r="I270" i="12"/>
  <c r="O270" i="12"/>
  <c r="U270" i="12"/>
  <c r="AA270" i="12"/>
  <c r="H273" i="12"/>
  <c r="N273" i="12"/>
  <c r="T273" i="12"/>
  <c r="Z273" i="12"/>
  <c r="H275" i="12"/>
  <c r="N275" i="12"/>
  <c r="T275" i="12"/>
  <c r="Z275" i="12"/>
  <c r="G278" i="12"/>
  <c r="M278" i="12"/>
  <c r="S278" i="12"/>
  <c r="Y278" i="12"/>
  <c r="G280" i="12"/>
  <c r="M280" i="12"/>
  <c r="S280" i="12"/>
  <c r="Y280" i="12"/>
  <c r="F283" i="12"/>
  <c r="L283" i="12"/>
  <c r="R283" i="12"/>
  <c r="X283" i="12"/>
  <c r="F285" i="12"/>
  <c r="L285" i="12"/>
  <c r="R285" i="12"/>
  <c r="X285" i="12"/>
  <c r="E288" i="12"/>
  <c r="K288" i="12"/>
  <c r="Q288" i="12"/>
  <c r="W288" i="12"/>
  <c r="E290" i="12"/>
  <c r="K290" i="12"/>
  <c r="Q290" i="12"/>
  <c r="W290" i="12"/>
  <c r="D293" i="12"/>
  <c r="J293" i="12"/>
  <c r="P293" i="12"/>
  <c r="V293" i="12"/>
  <c r="D295" i="12"/>
  <c r="J295" i="12"/>
  <c r="P295" i="12"/>
  <c r="V295" i="12"/>
  <c r="I298" i="12"/>
  <c r="O298" i="12"/>
  <c r="U298" i="12"/>
  <c r="AA298" i="12"/>
  <c r="I300" i="12"/>
  <c r="O300" i="12"/>
  <c r="U300" i="12"/>
  <c r="AA300" i="12"/>
  <c r="H303" i="12"/>
  <c r="N303" i="12"/>
  <c r="T303" i="12"/>
  <c r="Z303" i="12"/>
  <c r="H305" i="12"/>
  <c r="N305" i="12"/>
  <c r="T305" i="12"/>
  <c r="Z305" i="12"/>
  <c r="G308" i="12"/>
  <c r="M308" i="12"/>
  <c r="S308" i="12"/>
  <c r="Y308" i="12"/>
  <c r="G310" i="12"/>
  <c r="M310" i="12"/>
  <c r="S310" i="12"/>
  <c r="Y310" i="12"/>
  <c r="F313" i="12"/>
  <c r="L313" i="12"/>
  <c r="R313" i="12"/>
  <c r="X313" i="12"/>
  <c r="F315" i="12"/>
  <c r="L315" i="12"/>
  <c r="R315" i="12"/>
  <c r="X315" i="12"/>
  <c r="E318" i="12"/>
  <c r="K318" i="12"/>
  <c r="Q318" i="12"/>
  <c r="W318" i="12"/>
  <c r="E320" i="12"/>
  <c r="K320" i="12"/>
  <c r="Q320" i="12"/>
  <c r="W320" i="12"/>
  <c r="J327" i="12"/>
  <c r="P327" i="12"/>
  <c r="V327" i="12"/>
  <c r="D329" i="12"/>
  <c r="D325" i="12" s="1"/>
  <c r="J329" i="12"/>
  <c r="P329" i="12"/>
  <c r="V329" i="12"/>
  <c r="I332" i="12"/>
  <c r="O332" i="12"/>
  <c r="U332" i="12"/>
  <c r="AA332" i="12"/>
  <c r="I334" i="12"/>
  <c r="O334" i="12"/>
  <c r="U334" i="12"/>
  <c r="AA334" i="12"/>
  <c r="H337" i="12"/>
  <c r="N337" i="12"/>
  <c r="T337" i="12"/>
  <c r="Z337" i="12"/>
  <c r="H339" i="12"/>
  <c r="N339" i="12"/>
  <c r="T339" i="12"/>
  <c r="Z339" i="12"/>
  <c r="G342" i="12"/>
  <c r="M342" i="12"/>
  <c r="S342" i="12"/>
  <c r="Y342" i="12"/>
  <c r="G344" i="12"/>
  <c r="M344" i="12"/>
  <c r="S344" i="12"/>
  <c r="Y344" i="12"/>
  <c r="F347" i="12"/>
  <c r="L347" i="12"/>
  <c r="R347" i="12"/>
  <c r="X347" i="12"/>
  <c r="F349" i="12"/>
  <c r="L349" i="12"/>
  <c r="R349" i="12"/>
  <c r="X349" i="12"/>
  <c r="E352" i="12"/>
  <c r="K352" i="12"/>
  <c r="Q352" i="12"/>
  <c r="W352" i="12"/>
  <c r="E354" i="12"/>
  <c r="K354" i="12"/>
  <c r="Q354" i="12"/>
  <c r="W354" i="12"/>
  <c r="D357" i="12"/>
  <c r="J357" i="12"/>
  <c r="P357" i="12"/>
  <c r="V357" i="12"/>
  <c r="D359" i="12"/>
  <c r="J359" i="12"/>
  <c r="P359" i="12"/>
  <c r="V359" i="12"/>
  <c r="I362" i="12"/>
  <c r="O362" i="12"/>
  <c r="U362" i="12"/>
  <c r="AA362" i="12"/>
  <c r="I364" i="12"/>
  <c r="O364" i="12"/>
  <c r="U364" i="12"/>
  <c r="AA364" i="12"/>
  <c r="H367" i="12"/>
  <c r="N367" i="12"/>
  <c r="T367" i="12"/>
  <c r="Z367" i="12"/>
  <c r="H369" i="12"/>
  <c r="N369" i="12"/>
  <c r="T369" i="12"/>
  <c r="Z369" i="12"/>
  <c r="G372" i="12"/>
  <c r="M372" i="12"/>
  <c r="S372" i="12"/>
  <c r="Y372" i="12"/>
  <c r="G374" i="12"/>
  <c r="M374" i="12"/>
  <c r="S374" i="12"/>
  <c r="Y374" i="12"/>
  <c r="F377" i="12"/>
  <c r="L377" i="12"/>
  <c r="R377" i="12"/>
  <c r="X377" i="12"/>
  <c r="F379" i="12"/>
  <c r="L379" i="12"/>
  <c r="R379" i="12"/>
  <c r="X379" i="12"/>
  <c r="E382" i="12"/>
  <c r="K382" i="12"/>
  <c r="Q382" i="12"/>
  <c r="W382" i="12"/>
  <c r="E384" i="12"/>
  <c r="K384" i="12"/>
  <c r="Q384" i="12"/>
  <c r="W384" i="12"/>
  <c r="D387" i="12"/>
  <c r="J387" i="12"/>
  <c r="P387" i="12"/>
  <c r="V387" i="12"/>
  <c r="D389" i="12"/>
  <c r="J389" i="12"/>
  <c r="P389" i="12"/>
  <c r="V389" i="12"/>
  <c r="I392" i="12"/>
  <c r="O392" i="12"/>
  <c r="U392" i="12"/>
  <c r="AA392" i="12"/>
  <c r="I394" i="12"/>
  <c r="O394" i="12"/>
  <c r="U394" i="12"/>
  <c r="AA394" i="12"/>
  <c r="H397" i="12"/>
  <c r="N397" i="12"/>
  <c r="T397" i="12"/>
  <c r="Z397" i="12"/>
  <c r="H399" i="12"/>
  <c r="N399" i="12"/>
  <c r="T399" i="12"/>
  <c r="Z399" i="12"/>
  <c r="G402" i="12"/>
  <c r="M402" i="12"/>
  <c r="S402" i="12"/>
  <c r="Y402" i="12"/>
  <c r="G404" i="12"/>
  <c r="M404" i="12"/>
  <c r="S404" i="12"/>
  <c r="Y404" i="12"/>
  <c r="F407" i="12"/>
  <c r="L407" i="12"/>
  <c r="R407" i="12"/>
  <c r="X407" i="12"/>
  <c r="F409" i="12"/>
  <c r="L409" i="12"/>
  <c r="R409" i="12"/>
  <c r="X409" i="12"/>
  <c r="E412" i="12"/>
  <c r="K412" i="12"/>
  <c r="Q412" i="12"/>
  <c r="W412" i="12"/>
  <c r="E414" i="12"/>
  <c r="K414" i="12"/>
  <c r="Q414" i="12"/>
  <c r="W414" i="12"/>
  <c r="D417" i="12"/>
  <c r="J417" i="12"/>
  <c r="P417" i="12"/>
  <c r="V417" i="12"/>
  <c r="D419" i="12"/>
  <c r="J419" i="12"/>
  <c r="P419" i="12"/>
  <c r="V419" i="12"/>
  <c r="I422" i="12"/>
  <c r="O422" i="12"/>
  <c r="U422" i="12"/>
  <c r="AA422" i="12"/>
  <c r="I424" i="12"/>
  <c r="O424" i="12"/>
  <c r="U424" i="12"/>
  <c r="AA424" i="12"/>
  <c r="H427" i="12"/>
  <c r="N427" i="12"/>
  <c r="T427" i="12"/>
  <c r="Z427" i="12"/>
  <c r="H429" i="12"/>
  <c r="N429" i="12"/>
  <c r="T429" i="12"/>
  <c r="Z429" i="12"/>
  <c r="G432" i="12"/>
  <c r="M432" i="12"/>
  <c r="S432" i="12"/>
  <c r="Y432" i="12"/>
  <c r="G434" i="12"/>
  <c r="M434" i="12"/>
  <c r="S434" i="12"/>
  <c r="Y434" i="12"/>
  <c r="F437" i="12"/>
  <c r="L437" i="12"/>
  <c r="R437" i="12"/>
  <c r="X437" i="12"/>
  <c r="F439" i="12"/>
  <c r="L439" i="12"/>
  <c r="R439" i="12"/>
  <c r="X439" i="12"/>
  <c r="E442" i="12"/>
  <c r="K442" i="12"/>
  <c r="Q442" i="12"/>
  <c r="W442" i="12"/>
  <c r="E444" i="12"/>
  <c r="K444" i="12"/>
  <c r="Q444" i="12"/>
  <c r="W444" i="12"/>
  <c r="D447" i="12"/>
  <c r="J447" i="12"/>
  <c r="P447" i="12"/>
  <c r="V447" i="12"/>
  <c r="D449" i="12"/>
  <c r="J449" i="12"/>
  <c r="P449" i="12"/>
  <c r="V449" i="12"/>
  <c r="I452" i="12"/>
  <c r="O452" i="12"/>
  <c r="U452" i="12"/>
  <c r="AA452" i="12"/>
  <c r="I454" i="12"/>
  <c r="O454" i="12"/>
  <c r="U454" i="12"/>
  <c r="AA454" i="12"/>
  <c r="H457" i="12"/>
  <c r="N457" i="12"/>
  <c r="T457" i="12"/>
  <c r="Z457" i="12"/>
  <c r="H459" i="12"/>
  <c r="N459" i="12"/>
  <c r="T459" i="12"/>
  <c r="Z459" i="12"/>
  <c r="G462" i="12"/>
  <c r="M462" i="12"/>
  <c r="S462" i="12"/>
  <c r="Y462" i="12"/>
  <c r="G464" i="12"/>
  <c r="M464" i="12"/>
  <c r="S464" i="12"/>
  <c r="Y464" i="12"/>
  <c r="F467" i="12"/>
  <c r="L467" i="12"/>
  <c r="R467" i="12"/>
  <c r="X467" i="12"/>
  <c r="F469" i="12"/>
  <c r="L469" i="12"/>
  <c r="R469" i="12"/>
  <c r="X469" i="12"/>
  <c r="E472" i="12"/>
  <c r="K472" i="12"/>
  <c r="Q472" i="12"/>
  <c r="W472" i="12"/>
  <c r="E474" i="12"/>
  <c r="K474" i="12"/>
  <c r="Q474" i="12"/>
  <c r="W474" i="12"/>
  <c r="D477" i="12"/>
  <c r="J477" i="12"/>
  <c r="P477" i="12"/>
  <c r="V477" i="12"/>
  <c r="D479" i="12"/>
  <c r="J479" i="12"/>
  <c r="P479" i="12"/>
  <c r="V479" i="12"/>
  <c r="U486" i="12"/>
  <c r="AA486" i="12"/>
  <c r="I488" i="12"/>
  <c r="I484" i="12" s="1"/>
  <c r="O488" i="12"/>
  <c r="O484" i="12" s="1"/>
  <c r="U488" i="12"/>
  <c r="AA488" i="12"/>
  <c r="H491" i="12"/>
  <c r="N491" i="12"/>
  <c r="T491" i="12"/>
  <c r="Z491" i="12"/>
  <c r="H493" i="12"/>
  <c r="N493" i="12"/>
  <c r="T493" i="12"/>
  <c r="Z493" i="12"/>
  <c r="G496" i="12"/>
  <c r="M496" i="12"/>
  <c r="S496" i="12"/>
  <c r="Y496" i="12"/>
  <c r="G498" i="12"/>
  <c r="M498" i="12"/>
  <c r="S498" i="12"/>
  <c r="Y498" i="12"/>
  <c r="F501" i="12"/>
  <c r="L501" i="12"/>
  <c r="R501" i="12"/>
  <c r="X501" i="12"/>
  <c r="F503" i="12"/>
  <c r="L503" i="12"/>
  <c r="R503" i="12"/>
  <c r="X503" i="12"/>
  <c r="E506" i="12"/>
  <c r="K506" i="12"/>
  <c r="Q506" i="12"/>
  <c r="W506" i="12"/>
  <c r="E508" i="12"/>
  <c r="K508" i="12"/>
  <c r="Q508" i="12"/>
  <c r="W508" i="12"/>
  <c r="D511" i="12"/>
  <c r="J511" i="12"/>
  <c r="P511" i="12"/>
  <c r="V511" i="12"/>
  <c r="D513" i="12"/>
  <c r="J513" i="12"/>
  <c r="P513" i="12"/>
  <c r="V513" i="12"/>
  <c r="I516" i="12"/>
  <c r="O516" i="12"/>
  <c r="U516" i="12"/>
  <c r="AA516" i="12"/>
  <c r="I518" i="12"/>
  <c r="O518" i="12"/>
  <c r="U518" i="12"/>
  <c r="AA518" i="12"/>
  <c r="H521" i="12"/>
  <c r="N521" i="12"/>
  <c r="T521" i="12"/>
  <c r="Z521" i="12"/>
  <c r="H523" i="12"/>
  <c r="N523" i="12"/>
  <c r="T523" i="12"/>
  <c r="Z523" i="12"/>
  <c r="G526" i="12"/>
  <c r="M526" i="12"/>
  <c r="S526" i="12"/>
  <c r="Y526" i="12"/>
  <c r="G528" i="12"/>
  <c r="M528" i="12"/>
  <c r="S528" i="12"/>
  <c r="Y528" i="12"/>
  <c r="F531" i="12"/>
  <c r="L531" i="12"/>
  <c r="R531" i="12"/>
  <c r="X531" i="12"/>
  <c r="F533" i="12"/>
  <c r="L533" i="12"/>
  <c r="R533" i="12"/>
  <c r="X533" i="12"/>
  <c r="E536" i="12"/>
  <c r="K536" i="12"/>
  <c r="Q536" i="12"/>
  <c r="W536" i="12"/>
  <c r="E538" i="12"/>
  <c r="K538" i="12"/>
  <c r="Q538" i="12"/>
  <c r="W538" i="12"/>
  <c r="E541" i="12"/>
  <c r="E539" i="12" s="1"/>
  <c r="L541" i="12"/>
  <c r="S541" i="12"/>
  <c r="S539" i="12" s="1"/>
  <c r="D543" i="12"/>
  <c r="P543" i="12"/>
  <c r="M546" i="12"/>
  <c r="G548" i="12"/>
  <c r="Y548" i="12"/>
  <c r="J551" i="12"/>
  <c r="D553" i="12"/>
  <c r="D549" i="12" s="1"/>
  <c r="V553" i="12"/>
  <c r="I556" i="12"/>
  <c r="AA556" i="12"/>
  <c r="U558" i="12"/>
  <c r="D561" i="12"/>
  <c r="V561" i="12"/>
  <c r="P563" i="12"/>
  <c r="U566" i="12"/>
  <c r="O568" i="12"/>
  <c r="R571" i="12"/>
  <c r="L573" i="12"/>
  <c r="M576" i="12"/>
  <c r="G578" i="12"/>
  <c r="Y578" i="12"/>
  <c r="J581" i="12"/>
  <c r="J583" i="12"/>
  <c r="I588" i="12"/>
  <c r="Z591" i="12"/>
  <c r="Z589" i="12" s="1"/>
  <c r="S596" i="12"/>
  <c r="S594" i="12" s="1"/>
  <c r="L601" i="12"/>
  <c r="L599" i="12" s="1"/>
  <c r="X603" i="12"/>
  <c r="E606" i="12"/>
  <c r="E604" i="12" s="1"/>
  <c r="Q608" i="12"/>
  <c r="P613" i="12"/>
  <c r="O618" i="12"/>
  <c r="N623" i="12"/>
  <c r="G628" i="12"/>
  <c r="F633" i="12"/>
  <c r="E638" i="12"/>
  <c r="G9" i="12"/>
  <c r="M9" i="12"/>
  <c r="S9" i="12"/>
  <c r="Y9" i="12"/>
  <c r="G11" i="12"/>
  <c r="M11" i="12"/>
  <c r="S11" i="12"/>
  <c r="Y11" i="12"/>
  <c r="F14" i="12"/>
  <c r="L14" i="12"/>
  <c r="R14" i="12"/>
  <c r="X14" i="12"/>
  <c r="F16" i="12"/>
  <c r="L16" i="12"/>
  <c r="R16" i="12"/>
  <c r="X16" i="12"/>
  <c r="E19" i="12"/>
  <c r="K19" i="12"/>
  <c r="Q19" i="12"/>
  <c r="W19" i="12"/>
  <c r="E21" i="12"/>
  <c r="K21" i="12"/>
  <c r="Q21" i="12"/>
  <c r="W21" i="12"/>
  <c r="D24" i="12"/>
  <c r="J24" i="12"/>
  <c r="P24" i="12"/>
  <c r="V24" i="12"/>
  <c r="D26" i="12"/>
  <c r="J26" i="12"/>
  <c r="P26" i="12"/>
  <c r="V26" i="12"/>
  <c r="I29" i="12"/>
  <c r="O29" i="12"/>
  <c r="U29" i="12"/>
  <c r="AA29" i="12"/>
  <c r="I31" i="12"/>
  <c r="O31" i="12"/>
  <c r="U31" i="12"/>
  <c r="AA31" i="12"/>
  <c r="H34" i="12"/>
  <c r="N34" i="12"/>
  <c r="T34" i="12"/>
  <c r="Z34" i="12"/>
  <c r="H36" i="12"/>
  <c r="N36" i="12"/>
  <c r="T36" i="12"/>
  <c r="Z36" i="12"/>
  <c r="G39" i="12"/>
  <c r="M39" i="12"/>
  <c r="S39" i="12"/>
  <c r="Y39" i="12"/>
  <c r="G41" i="12"/>
  <c r="M41" i="12"/>
  <c r="S41" i="12"/>
  <c r="Y41" i="12"/>
  <c r="F44" i="12"/>
  <c r="L44" i="12"/>
  <c r="R44" i="12"/>
  <c r="X44" i="12"/>
  <c r="F46" i="12"/>
  <c r="L46" i="12"/>
  <c r="R46" i="12"/>
  <c r="X46" i="12"/>
  <c r="E49" i="12"/>
  <c r="K49" i="12"/>
  <c r="Q49" i="12"/>
  <c r="W49" i="12"/>
  <c r="E51" i="12"/>
  <c r="K51" i="12"/>
  <c r="Q51" i="12"/>
  <c r="W51" i="12"/>
  <c r="D54" i="12"/>
  <c r="J54" i="12"/>
  <c r="P54" i="12"/>
  <c r="V54" i="12"/>
  <c r="D56" i="12"/>
  <c r="J56" i="12"/>
  <c r="P56" i="12"/>
  <c r="V56" i="12"/>
  <c r="I59" i="12"/>
  <c r="O59" i="12"/>
  <c r="U59" i="12"/>
  <c r="AA59" i="12"/>
  <c r="I61" i="12"/>
  <c r="O61" i="12"/>
  <c r="U61" i="12"/>
  <c r="AA61" i="12"/>
  <c r="H64" i="12"/>
  <c r="N64" i="12"/>
  <c r="T64" i="12"/>
  <c r="Z64" i="12"/>
  <c r="H66" i="12"/>
  <c r="N66" i="12"/>
  <c r="T66" i="12"/>
  <c r="Z66" i="12"/>
  <c r="G69" i="12"/>
  <c r="M69" i="12"/>
  <c r="S69" i="12"/>
  <c r="Y69" i="12"/>
  <c r="G71" i="12"/>
  <c r="M71" i="12"/>
  <c r="S71" i="12"/>
  <c r="Y71" i="12"/>
  <c r="F74" i="12"/>
  <c r="L74" i="12"/>
  <c r="R74" i="12"/>
  <c r="X74" i="12"/>
  <c r="F76" i="12"/>
  <c r="L76" i="12"/>
  <c r="R76" i="12"/>
  <c r="X76" i="12"/>
  <c r="E79" i="12"/>
  <c r="K79" i="12"/>
  <c r="Q79" i="12"/>
  <c r="W79" i="12"/>
  <c r="E81" i="12"/>
  <c r="K81" i="12"/>
  <c r="Q81" i="12"/>
  <c r="W81" i="12"/>
  <c r="D84" i="12"/>
  <c r="J84" i="12"/>
  <c r="P84" i="12"/>
  <c r="V84" i="12"/>
  <c r="D86" i="12"/>
  <c r="J86" i="12"/>
  <c r="P86" i="12"/>
  <c r="V86" i="12"/>
  <c r="I89" i="12"/>
  <c r="O89" i="12"/>
  <c r="U89" i="12"/>
  <c r="AA89" i="12"/>
  <c r="I91" i="12"/>
  <c r="O91" i="12"/>
  <c r="U91" i="12"/>
  <c r="AA91" i="12"/>
  <c r="H94" i="12"/>
  <c r="N94" i="12"/>
  <c r="T94" i="12"/>
  <c r="Z94" i="12"/>
  <c r="H96" i="12"/>
  <c r="N96" i="12"/>
  <c r="T96" i="12"/>
  <c r="Z96" i="12"/>
  <c r="G99" i="12"/>
  <c r="M99" i="12"/>
  <c r="S99" i="12"/>
  <c r="Y99" i="12"/>
  <c r="G101" i="12"/>
  <c r="M101" i="12"/>
  <c r="S101" i="12"/>
  <c r="Y101" i="12"/>
  <c r="F104" i="12"/>
  <c r="L104" i="12"/>
  <c r="R104" i="12"/>
  <c r="X104" i="12"/>
  <c r="F106" i="12"/>
  <c r="L106" i="12"/>
  <c r="R106" i="12"/>
  <c r="X106" i="12"/>
  <c r="E109" i="12"/>
  <c r="K109" i="12"/>
  <c r="Q109" i="12"/>
  <c r="W109" i="12"/>
  <c r="E111" i="12"/>
  <c r="K111" i="12"/>
  <c r="Q111" i="12"/>
  <c r="W111" i="12"/>
  <c r="D114" i="12"/>
  <c r="J114" i="12"/>
  <c r="P114" i="12"/>
  <c r="V114" i="12"/>
  <c r="D116" i="12"/>
  <c r="J116" i="12"/>
  <c r="P116" i="12"/>
  <c r="V116" i="12"/>
  <c r="I119" i="12"/>
  <c r="O119" i="12"/>
  <c r="U119" i="12"/>
  <c r="AA119" i="12"/>
  <c r="I121" i="12"/>
  <c r="O121" i="12"/>
  <c r="U121" i="12"/>
  <c r="AA121" i="12"/>
  <c r="H124" i="12"/>
  <c r="N124" i="12"/>
  <c r="T124" i="12"/>
  <c r="Z124" i="12"/>
  <c r="H126" i="12"/>
  <c r="N126" i="12"/>
  <c r="T126" i="12"/>
  <c r="Z126" i="12"/>
  <c r="G129" i="12"/>
  <c r="M129" i="12"/>
  <c r="S129" i="12"/>
  <c r="Y129" i="12"/>
  <c r="G131" i="12"/>
  <c r="M131" i="12"/>
  <c r="S131" i="12"/>
  <c r="Y131" i="12"/>
  <c r="F134" i="12"/>
  <c r="L134" i="12"/>
  <c r="R134" i="12"/>
  <c r="X134" i="12"/>
  <c r="F136" i="12"/>
  <c r="L136" i="12"/>
  <c r="R136" i="12"/>
  <c r="X136" i="12"/>
  <c r="E139" i="12"/>
  <c r="K139" i="12"/>
  <c r="Q139" i="12"/>
  <c r="W139" i="12"/>
  <c r="E141" i="12"/>
  <c r="K141" i="12"/>
  <c r="Q141" i="12"/>
  <c r="W141" i="12"/>
  <c r="D144" i="12"/>
  <c r="J144" i="12"/>
  <c r="P144" i="12"/>
  <c r="V144" i="12"/>
  <c r="D146" i="12"/>
  <c r="J146" i="12"/>
  <c r="P146" i="12"/>
  <c r="V146" i="12"/>
  <c r="I149" i="12"/>
  <c r="O149" i="12"/>
  <c r="U149" i="12"/>
  <c r="AA149" i="12"/>
  <c r="I151" i="12"/>
  <c r="O151" i="12"/>
  <c r="U151" i="12"/>
  <c r="AA151" i="12"/>
  <c r="H154" i="12"/>
  <c r="N154" i="12"/>
  <c r="T154" i="12"/>
  <c r="Z154" i="12"/>
  <c r="H156" i="12"/>
  <c r="N156" i="12"/>
  <c r="T156" i="12"/>
  <c r="Z156" i="12"/>
  <c r="G159" i="12"/>
  <c r="M159" i="12"/>
  <c r="S159" i="12"/>
  <c r="Y159" i="12"/>
  <c r="G161" i="12"/>
  <c r="M161" i="12"/>
  <c r="S161" i="12"/>
  <c r="Y161" i="12"/>
  <c r="F168" i="12"/>
  <c r="L168" i="12"/>
  <c r="R168" i="12"/>
  <c r="X168" i="12"/>
  <c r="F170" i="12"/>
  <c r="L170" i="12"/>
  <c r="R170" i="12"/>
  <c r="X170" i="12"/>
  <c r="E173" i="12"/>
  <c r="K173" i="12"/>
  <c r="Q173" i="12"/>
  <c r="W173" i="12"/>
  <c r="E175" i="12"/>
  <c r="K175" i="12"/>
  <c r="Q175" i="12"/>
  <c r="W175" i="12"/>
  <c r="D178" i="12"/>
  <c r="J178" i="12"/>
  <c r="P178" i="12"/>
  <c r="V178" i="12"/>
  <c r="D180" i="12"/>
  <c r="J180" i="12"/>
  <c r="P180" i="12"/>
  <c r="V180" i="12"/>
  <c r="I183" i="12"/>
  <c r="O183" i="12"/>
  <c r="U183" i="12"/>
  <c r="AA183" i="12"/>
  <c r="I185" i="12"/>
  <c r="O185" i="12"/>
  <c r="U185" i="12"/>
  <c r="AA185" i="12"/>
  <c r="H188" i="12"/>
  <c r="N188" i="12"/>
  <c r="T188" i="12"/>
  <c r="Z188" i="12"/>
  <c r="H190" i="12"/>
  <c r="N190" i="12"/>
  <c r="T190" i="12"/>
  <c r="Z190" i="12"/>
  <c r="G193" i="12"/>
  <c r="M193" i="12"/>
  <c r="S193" i="12"/>
  <c r="Y193" i="12"/>
  <c r="G195" i="12"/>
  <c r="M195" i="12"/>
  <c r="S195" i="12"/>
  <c r="Y195" i="12"/>
  <c r="F198" i="12"/>
  <c r="L198" i="12"/>
  <c r="R198" i="12"/>
  <c r="X198" i="12"/>
  <c r="F200" i="12"/>
  <c r="L200" i="12"/>
  <c r="R200" i="12"/>
  <c r="X200" i="12"/>
  <c r="E203" i="12"/>
  <c r="K203" i="12"/>
  <c r="Q203" i="12"/>
  <c r="W203" i="12"/>
  <c r="E205" i="12"/>
  <c r="K205" i="12"/>
  <c r="Q205" i="12"/>
  <c r="W205" i="12"/>
  <c r="D208" i="12"/>
  <c r="J208" i="12"/>
  <c r="P208" i="12"/>
  <c r="V208" i="12"/>
  <c r="D210" i="12"/>
  <c r="J210" i="12"/>
  <c r="P210" i="12"/>
  <c r="V210" i="12"/>
  <c r="I213" i="12"/>
  <c r="O213" i="12"/>
  <c r="U213" i="12"/>
  <c r="AA213" i="12"/>
  <c r="I215" i="12"/>
  <c r="O215" i="12"/>
  <c r="U215" i="12"/>
  <c r="AA215" i="12"/>
  <c r="H218" i="12"/>
  <c r="N218" i="12"/>
  <c r="T218" i="12"/>
  <c r="Z218" i="12"/>
  <c r="H220" i="12"/>
  <c r="N220" i="12"/>
  <c r="T220" i="12"/>
  <c r="Z220" i="12"/>
  <c r="G223" i="12"/>
  <c r="M223" i="12"/>
  <c r="S223" i="12"/>
  <c r="Y223" i="12"/>
  <c r="G225" i="12"/>
  <c r="M225" i="12"/>
  <c r="S225" i="12"/>
  <c r="Y225" i="12"/>
  <c r="F228" i="12"/>
  <c r="L228" i="12"/>
  <c r="R228" i="12"/>
  <c r="X228" i="12"/>
  <c r="F230" i="12"/>
  <c r="L230" i="12"/>
  <c r="R230" i="12"/>
  <c r="X230" i="12"/>
  <c r="E233" i="12"/>
  <c r="K233" i="12"/>
  <c r="Q233" i="12"/>
  <c r="W233" i="12"/>
  <c r="E235" i="12"/>
  <c r="K235" i="12"/>
  <c r="Q235" i="12"/>
  <c r="W235" i="12"/>
  <c r="D238" i="12"/>
  <c r="J238" i="12"/>
  <c r="P238" i="12"/>
  <c r="V238" i="12"/>
  <c r="D240" i="12"/>
  <c r="J240" i="12"/>
  <c r="P240" i="12"/>
  <c r="V240" i="12"/>
  <c r="I243" i="12"/>
  <c r="O243" i="12"/>
  <c r="U243" i="12"/>
  <c r="AA243" i="12"/>
  <c r="I245" i="12"/>
  <c r="O245" i="12"/>
  <c r="U245" i="12"/>
  <c r="AA245" i="12"/>
  <c r="H248" i="12"/>
  <c r="N248" i="12"/>
  <c r="T248" i="12"/>
  <c r="Z248" i="12"/>
  <c r="H250" i="12"/>
  <c r="N250" i="12"/>
  <c r="T250" i="12"/>
  <c r="Z250" i="12"/>
  <c r="G253" i="12"/>
  <c r="M253" i="12"/>
  <c r="S253" i="12"/>
  <c r="Y253" i="12"/>
  <c r="G255" i="12"/>
  <c r="M255" i="12"/>
  <c r="S255" i="12"/>
  <c r="Y255" i="12"/>
  <c r="F258" i="12"/>
  <c r="L258" i="12"/>
  <c r="R258" i="12"/>
  <c r="X258" i="12"/>
  <c r="F260" i="12"/>
  <c r="L260" i="12"/>
  <c r="R260" i="12"/>
  <c r="X260" i="12"/>
  <c r="E263" i="12"/>
  <c r="K263" i="12"/>
  <c r="Q263" i="12"/>
  <c r="W263" i="12"/>
  <c r="E265" i="12"/>
  <c r="K265" i="12"/>
  <c r="Q265" i="12"/>
  <c r="W265" i="12"/>
  <c r="D268" i="12"/>
  <c r="J268" i="12"/>
  <c r="P268" i="12"/>
  <c r="V268" i="12"/>
  <c r="D270" i="12"/>
  <c r="J270" i="12"/>
  <c r="P270" i="12"/>
  <c r="V270" i="12"/>
  <c r="I273" i="12"/>
  <c r="O273" i="12"/>
  <c r="U273" i="12"/>
  <c r="AA273" i="12"/>
  <c r="I275" i="12"/>
  <c r="O275" i="12"/>
  <c r="U275" i="12"/>
  <c r="AA275" i="12"/>
  <c r="H278" i="12"/>
  <c r="N278" i="12"/>
  <c r="T278" i="12"/>
  <c r="Z278" i="12"/>
  <c r="H280" i="12"/>
  <c r="N280" i="12"/>
  <c r="T280" i="12"/>
  <c r="Z280" i="12"/>
  <c r="G283" i="12"/>
  <c r="M283" i="12"/>
  <c r="S283" i="12"/>
  <c r="Y283" i="12"/>
  <c r="G285" i="12"/>
  <c r="M285" i="12"/>
  <c r="S285" i="12"/>
  <c r="Y285" i="12"/>
  <c r="F288" i="12"/>
  <c r="L288" i="12"/>
  <c r="R288" i="12"/>
  <c r="X288" i="12"/>
  <c r="F290" i="12"/>
  <c r="L290" i="12"/>
  <c r="R290" i="12"/>
  <c r="X290" i="12"/>
  <c r="E293" i="12"/>
  <c r="K293" i="12"/>
  <c r="Q293" i="12"/>
  <c r="W293" i="12"/>
  <c r="E295" i="12"/>
  <c r="K295" i="12"/>
  <c r="Q295" i="12"/>
  <c r="W295" i="12"/>
  <c r="D298" i="12"/>
  <c r="J298" i="12"/>
  <c r="P298" i="12"/>
  <c r="V298" i="12"/>
  <c r="D300" i="12"/>
  <c r="J300" i="12"/>
  <c r="P300" i="12"/>
  <c r="V300" i="12"/>
  <c r="I303" i="12"/>
  <c r="O303" i="12"/>
  <c r="U303" i="12"/>
  <c r="AA303" i="12"/>
  <c r="I305" i="12"/>
  <c r="O305" i="12"/>
  <c r="U305" i="12"/>
  <c r="AA305" i="12"/>
  <c r="H308" i="12"/>
  <c r="N308" i="12"/>
  <c r="T308" i="12"/>
  <c r="Z308" i="12"/>
  <c r="H310" i="12"/>
  <c r="N310" i="12"/>
  <c r="T310" i="12"/>
  <c r="Z310" i="12"/>
  <c r="G313" i="12"/>
  <c r="M313" i="12"/>
  <c r="S313" i="12"/>
  <c r="Y313" i="12"/>
  <c r="G315" i="12"/>
  <c r="M315" i="12"/>
  <c r="S315" i="12"/>
  <c r="Y315" i="12"/>
  <c r="F318" i="12"/>
  <c r="L318" i="12"/>
  <c r="R318" i="12"/>
  <c r="X318" i="12"/>
  <c r="F320" i="12"/>
  <c r="L320" i="12"/>
  <c r="R320" i="12"/>
  <c r="X320" i="12"/>
  <c r="E327" i="12"/>
  <c r="K327" i="12"/>
  <c r="Q327" i="12"/>
  <c r="W327" i="12"/>
  <c r="E329" i="12"/>
  <c r="K329" i="12"/>
  <c r="Q329" i="12"/>
  <c r="W329" i="12"/>
  <c r="D332" i="12"/>
  <c r="J332" i="12"/>
  <c r="P332" i="12"/>
  <c r="V332" i="12"/>
  <c r="D334" i="12"/>
  <c r="J334" i="12"/>
  <c r="P334" i="12"/>
  <c r="V334" i="12"/>
  <c r="I337" i="12"/>
  <c r="O337" i="12"/>
  <c r="U337" i="12"/>
  <c r="AA337" i="12"/>
  <c r="I339" i="12"/>
  <c r="O339" i="12"/>
  <c r="U339" i="12"/>
  <c r="AA339" i="12"/>
  <c r="H342" i="12"/>
  <c r="N342" i="12"/>
  <c r="T342" i="12"/>
  <c r="Z342" i="12"/>
  <c r="H344" i="12"/>
  <c r="N344" i="12"/>
  <c r="T344" i="12"/>
  <c r="Z344" i="12"/>
  <c r="G347" i="12"/>
  <c r="M347" i="12"/>
  <c r="S347" i="12"/>
  <c r="Y347" i="12"/>
  <c r="G349" i="12"/>
  <c r="M349" i="12"/>
  <c r="S349" i="12"/>
  <c r="Y349" i="12"/>
  <c r="F352" i="12"/>
  <c r="L352" i="12"/>
  <c r="R352" i="12"/>
  <c r="X352" i="12"/>
  <c r="F354" i="12"/>
  <c r="L354" i="12"/>
  <c r="R354" i="12"/>
  <c r="X354" i="12"/>
  <c r="E357" i="12"/>
  <c r="K357" i="12"/>
  <c r="Q357" i="12"/>
  <c r="W357" i="12"/>
  <c r="E359" i="12"/>
  <c r="K359" i="12"/>
  <c r="Q359" i="12"/>
  <c r="W359" i="12"/>
  <c r="D362" i="12"/>
  <c r="J362" i="12"/>
  <c r="P362" i="12"/>
  <c r="V362" i="12"/>
  <c r="D364" i="12"/>
  <c r="J364" i="12"/>
  <c r="P364" i="12"/>
  <c r="V364" i="12"/>
  <c r="I367" i="12"/>
  <c r="O367" i="12"/>
  <c r="U367" i="12"/>
  <c r="AA367" i="12"/>
  <c r="I369" i="12"/>
  <c r="O369" i="12"/>
  <c r="U369" i="12"/>
  <c r="AA369" i="12"/>
  <c r="H372" i="12"/>
  <c r="N372" i="12"/>
  <c r="T372" i="12"/>
  <c r="Z372" i="12"/>
  <c r="H374" i="12"/>
  <c r="N374" i="12"/>
  <c r="T374" i="12"/>
  <c r="Z374" i="12"/>
  <c r="G377" i="12"/>
  <c r="M377" i="12"/>
  <c r="S377" i="12"/>
  <c r="Y377" i="12"/>
  <c r="G379" i="12"/>
  <c r="M379" i="12"/>
  <c r="S379" i="12"/>
  <c r="Y379" i="12"/>
  <c r="F382" i="12"/>
  <c r="L382" i="12"/>
  <c r="R382" i="12"/>
  <c r="X382" i="12"/>
  <c r="F384" i="12"/>
  <c r="L384" i="12"/>
  <c r="R384" i="12"/>
  <c r="X384" i="12"/>
  <c r="E387" i="12"/>
  <c r="K387" i="12"/>
  <c r="Q387" i="12"/>
  <c r="W387" i="12"/>
  <c r="E389" i="12"/>
  <c r="K389" i="12"/>
  <c r="Q389" i="12"/>
  <c r="W389" i="12"/>
  <c r="D392" i="12"/>
  <c r="J392" i="12"/>
  <c r="P392" i="12"/>
  <c r="V392" i="12"/>
  <c r="D394" i="12"/>
  <c r="J394" i="12"/>
  <c r="P394" i="12"/>
  <c r="V394" i="12"/>
  <c r="I397" i="12"/>
  <c r="O397" i="12"/>
  <c r="U397" i="12"/>
  <c r="AA397" i="12"/>
  <c r="I399" i="12"/>
  <c r="O399" i="12"/>
  <c r="U399" i="12"/>
  <c r="AA399" i="12"/>
  <c r="H402" i="12"/>
  <c r="N402" i="12"/>
  <c r="T402" i="12"/>
  <c r="Z402" i="12"/>
  <c r="H404" i="12"/>
  <c r="N404" i="12"/>
  <c r="T404" i="12"/>
  <c r="Z404" i="12"/>
  <c r="G407" i="12"/>
  <c r="M407" i="12"/>
  <c r="S407" i="12"/>
  <c r="Y407" i="12"/>
  <c r="G409" i="12"/>
  <c r="M409" i="12"/>
  <c r="S409" i="12"/>
  <c r="Y409" i="12"/>
  <c r="F412" i="12"/>
  <c r="L412" i="12"/>
  <c r="R412" i="12"/>
  <c r="X412" i="12"/>
  <c r="F414" i="12"/>
  <c r="L414" i="12"/>
  <c r="R414" i="12"/>
  <c r="X414" i="12"/>
  <c r="E417" i="12"/>
  <c r="K417" i="12"/>
  <c r="Q417" i="12"/>
  <c r="W417" i="12"/>
  <c r="E419" i="12"/>
  <c r="K419" i="12"/>
  <c r="Q419" i="12"/>
  <c r="W419" i="12"/>
  <c r="D422" i="12"/>
  <c r="J422" i="12"/>
  <c r="P422" i="12"/>
  <c r="V422" i="12"/>
  <c r="D424" i="12"/>
  <c r="J424" i="12"/>
  <c r="P424" i="12"/>
  <c r="V424" i="12"/>
  <c r="I427" i="12"/>
  <c r="O427" i="12"/>
  <c r="U427" i="12"/>
  <c r="AA427" i="12"/>
  <c r="I429" i="12"/>
  <c r="O429" i="12"/>
  <c r="U429" i="12"/>
  <c r="AA429" i="12"/>
  <c r="H432" i="12"/>
  <c r="N432" i="12"/>
  <c r="T432" i="12"/>
  <c r="Z432" i="12"/>
  <c r="H434" i="12"/>
  <c r="N434" i="12"/>
  <c r="T434" i="12"/>
  <c r="Z434" i="12"/>
  <c r="G437" i="12"/>
  <c r="M437" i="12"/>
  <c r="S437" i="12"/>
  <c r="Y437" i="12"/>
  <c r="G439" i="12"/>
  <c r="M439" i="12"/>
  <c r="S439" i="12"/>
  <c r="Y439" i="12"/>
  <c r="F442" i="12"/>
  <c r="L442" i="12"/>
  <c r="R442" i="12"/>
  <c r="X442" i="12"/>
  <c r="F444" i="12"/>
  <c r="L444" i="12"/>
  <c r="R444" i="12"/>
  <c r="X444" i="12"/>
  <c r="E447" i="12"/>
  <c r="K447" i="12"/>
  <c r="Q447" i="12"/>
  <c r="W447" i="12"/>
  <c r="E449" i="12"/>
  <c r="K449" i="12"/>
  <c r="Q449" i="12"/>
  <c r="W449" i="12"/>
  <c r="D452" i="12"/>
  <c r="J452" i="12"/>
  <c r="P452" i="12"/>
  <c r="V452" i="12"/>
  <c r="D454" i="12"/>
  <c r="J454" i="12"/>
  <c r="P454" i="12"/>
  <c r="V454" i="12"/>
  <c r="I457" i="12"/>
  <c r="O457" i="12"/>
  <c r="U457" i="12"/>
  <c r="AA457" i="12"/>
  <c r="I459" i="12"/>
  <c r="O459" i="12"/>
  <c r="U459" i="12"/>
  <c r="AA459" i="12"/>
  <c r="H462" i="12"/>
  <c r="N462" i="12"/>
  <c r="T462" i="12"/>
  <c r="Z462" i="12"/>
  <c r="H464" i="12"/>
  <c r="N464" i="12"/>
  <c r="T464" i="12"/>
  <c r="Z464" i="12"/>
  <c r="G467" i="12"/>
  <c r="M467" i="12"/>
  <c r="S467" i="12"/>
  <c r="Y467" i="12"/>
  <c r="G469" i="12"/>
  <c r="M469" i="12"/>
  <c r="S469" i="12"/>
  <c r="Y469" i="12"/>
  <c r="F472" i="12"/>
  <c r="L472" i="12"/>
  <c r="R472" i="12"/>
  <c r="X472" i="12"/>
  <c r="F474" i="12"/>
  <c r="L474" i="12"/>
  <c r="R474" i="12"/>
  <c r="X474" i="12"/>
  <c r="E477" i="12"/>
  <c r="K477" i="12"/>
  <c r="Q477" i="12"/>
  <c r="W477" i="12"/>
  <c r="E479" i="12"/>
  <c r="K479" i="12"/>
  <c r="Q479" i="12"/>
  <c r="W479" i="12"/>
  <c r="X636" i="12"/>
  <c r="X634" i="12" s="1"/>
  <c r="R636" i="12"/>
  <c r="R634" i="12" s="1"/>
  <c r="L636" i="12"/>
  <c r="F636" i="12"/>
  <c r="F634" i="12" s="1"/>
  <c r="Y631" i="12"/>
  <c r="Y629" i="12" s="1"/>
  <c r="S631" i="12"/>
  <c r="S629" i="12" s="1"/>
  <c r="M631" i="12"/>
  <c r="M629" i="12" s="1"/>
  <c r="G631" i="12"/>
  <c r="G629" i="12" s="1"/>
  <c r="Z626" i="12"/>
  <c r="T626" i="12"/>
  <c r="T624" i="12" s="1"/>
  <c r="N626" i="12"/>
  <c r="N624" i="12" s="1"/>
  <c r="H626" i="12"/>
  <c r="H624" i="12" s="1"/>
  <c r="AA621" i="12"/>
  <c r="AA619" i="12" s="1"/>
  <c r="U621" i="12"/>
  <c r="U619" i="12" s="1"/>
  <c r="O621" i="12"/>
  <c r="I621" i="12"/>
  <c r="I619" i="12" s="1"/>
  <c r="V616" i="12"/>
  <c r="V614" i="12" s="1"/>
  <c r="P616" i="12"/>
  <c r="P614" i="12" s="1"/>
  <c r="J616" i="12"/>
  <c r="J614" i="12" s="1"/>
  <c r="D616" i="12"/>
  <c r="D614" i="12" s="1"/>
  <c r="W611" i="12"/>
  <c r="Q611" i="12"/>
  <c r="Q609" i="12" s="1"/>
  <c r="K611" i="12"/>
  <c r="K609" i="12" s="1"/>
  <c r="E611" i="12"/>
  <c r="E609" i="12" s="1"/>
  <c r="X606" i="12"/>
  <c r="X604" i="12" s="1"/>
  <c r="R606" i="12"/>
  <c r="R604" i="12" s="1"/>
  <c r="L606" i="12"/>
  <c r="F606" i="12"/>
  <c r="F604" i="12" s="1"/>
  <c r="Y601" i="12"/>
  <c r="Y599" i="12" s="1"/>
  <c r="S601" i="12"/>
  <c r="S599" i="12" s="1"/>
  <c r="M601" i="12"/>
  <c r="M599" i="12" s="1"/>
  <c r="G601" i="12"/>
  <c r="G599" i="12" s="1"/>
  <c r="Z596" i="12"/>
  <c r="T596" i="12"/>
  <c r="T594" i="12" s="1"/>
  <c r="N596" i="12"/>
  <c r="N594" i="12" s="1"/>
  <c r="H596" i="12"/>
  <c r="H594" i="12" s="1"/>
  <c r="AA591" i="12"/>
  <c r="AA589" i="12" s="1"/>
  <c r="U591" i="12"/>
  <c r="U589" i="12" s="1"/>
  <c r="O591" i="12"/>
  <c r="I591" i="12"/>
  <c r="I589" i="12" s="1"/>
  <c r="V586" i="12"/>
  <c r="V584" i="12" s="1"/>
  <c r="P586" i="12"/>
  <c r="P584" i="12" s="1"/>
  <c r="J586" i="12"/>
  <c r="J584" i="12" s="1"/>
  <c r="D586" i="12"/>
  <c r="D584" i="12" s="1"/>
  <c r="W581" i="12"/>
  <c r="Q581" i="12"/>
  <c r="Q579" i="12" s="1"/>
  <c r="K581" i="12"/>
  <c r="K579" i="12" s="1"/>
  <c r="E581" i="12"/>
  <c r="E579" i="12" s="1"/>
  <c r="X576" i="12"/>
  <c r="X574" i="12" s="1"/>
  <c r="R576" i="12"/>
  <c r="R574" i="12" s="1"/>
  <c r="L576" i="12"/>
  <c r="F576" i="12"/>
  <c r="F574" i="12" s="1"/>
  <c r="Y571" i="12"/>
  <c r="Y569" i="12" s="1"/>
  <c r="S571" i="12"/>
  <c r="S569" i="12" s="1"/>
  <c r="M571" i="12"/>
  <c r="M569" i="12" s="1"/>
  <c r="G571" i="12"/>
  <c r="G569" i="12" s="1"/>
  <c r="Z566" i="12"/>
  <c r="T566" i="12"/>
  <c r="T564" i="12" s="1"/>
  <c r="N566" i="12"/>
  <c r="N564" i="12" s="1"/>
  <c r="H566" i="12"/>
  <c r="H564" i="12" s="1"/>
  <c r="AA561" i="12"/>
  <c r="AA559" i="12" s="1"/>
  <c r="U561" i="12"/>
  <c r="U559" i="12" s="1"/>
  <c r="O561" i="12"/>
  <c r="I561" i="12"/>
  <c r="I559" i="12" s="1"/>
  <c r="V556" i="12"/>
  <c r="V554" i="12" s="1"/>
  <c r="P556" i="12"/>
  <c r="P554" i="12" s="1"/>
  <c r="J556" i="12"/>
  <c r="J554" i="12" s="1"/>
  <c r="D556" i="12"/>
  <c r="D554" i="12" s="1"/>
  <c r="W551" i="12"/>
  <c r="Q551" i="12"/>
  <c r="Q549" i="12" s="1"/>
  <c r="K551" i="12"/>
  <c r="K549" i="12" s="1"/>
  <c r="E551" i="12"/>
  <c r="E549" i="12" s="1"/>
  <c r="X546" i="12"/>
  <c r="X544" i="12" s="1"/>
  <c r="R546" i="12"/>
  <c r="R544" i="12" s="1"/>
  <c r="L546" i="12"/>
  <c r="F546" i="12"/>
  <c r="F544" i="12" s="1"/>
  <c r="V636" i="12"/>
  <c r="P636" i="12"/>
  <c r="P634" i="12" s="1"/>
  <c r="J636" i="12"/>
  <c r="J634" i="12" s="1"/>
  <c r="D636" i="12"/>
  <c r="D634" i="12" s="1"/>
  <c r="W631" i="12"/>
  <c r="W629" i="12" s="1"/>
  <c r="Q631" i="12"/>
  <c r="K631" i="12"/>
  <c r="E631" i="12"/>
  <c r="E629" i="12" s="1"/>
  <c r="X626" i="12"/>
  <c r="X624" i="12" s="1"/>
  <c r="R626" i="12"/>
  <c r="R624" i="12" s="1"/>
  <c r="L626" i="12"/>
  <c r="L624" i="12" s="1"/>
  <c r="F626" i="12"/>
  <c r="Y621" i="12"/>
  <c r="S621" i="12"/>
  <c r="S619" i="12" s="1"/>
  <c r="M621" i="12"/>
  <c r="M619" i="12" s="1"/>
  <c r="G621" i="12"/>
  <c r="G619" i="12" s="1"/>
  <c r="Z616" i="12"/>
  <c r="Z614" i="12" s="1"/>
  <c r="T616" i="12"/>
  <c r="N616" i="12"/>
  <c r="H616" i="12"/>
  <c r="H614" i="12" s="1"/>
  <c r="AA611" i="12"/>
  <c r="AA609" i="12" s="1"/>
  <c r="U611" i="12"/>
  <c r="U609" i="12" s="1"/>
  <c r="O611" i="12"/>
  <c r="O609" i="12" s="1"/>
  <c r="I611" i="12"/>
  <c r="V606" i="12"/>
  <c r="V604" i="12" s="1"/>
  <c r="P606" i="12"/>
  <c r="P604" i="12" s="1"/>
  <c r="J606" i="12"/>
  <c r="J604" i="12" s="1"/>
  <c r="D606" i="12"/>
  <c r="D604" i="12" s="1"/>
  <c r="W601" i="12"/>
  <c r="W599" i="12" s="1"/>
  <c r="Q601" i="12"/>
  <c r="K601" i="12"/>
  <c r="K599" i="12" s="1"/>
  <c r="E601" i="12"/>
  <c r="E599" i="12" s="1"/>
  <c r="X596" i="12"/>
  <c r="X594" i="12" s="1"/>
  <c r="R596" i="12"/>
  <c r="R594" i="12" s="1"/>
  <c r="L596" i="12"/>
  <c r="L594" i="12" s="1"/>
  <c r="F596" i="12"/>
  <c r="Y591" i="12"/>
  <c r="Y589" i="12" s="1"/>
  <c r="S591" i="12"/>
  <c r="S589" i="12" s="1"/>
  <c r="M591" i="12"/>
  <c r="M589" i="12" s="1"/>
  <c r="G591" i="12"/>
  <c r="G589" i="12" s="1"/>
  <c r="Z586" i="12"/>
  <c r="Z584" i="12" s="1"/>
  <c r="T586" i="12"/>
  <c r="N586" i="12"/>
  <c r="N584" i="12" s="1"/>
  <c r="H586" i="12"/>
  <c r="H584" i="12" s="1"/>
  <c r="AA581" i="12"/>
  <c r="AA579" i="12" s="1"/>
  <c r="U581" i="12"/>
  <c r="U579" i="12" s="1"/>
  <c r="O581" i="12"/>
  <c r="O579" i="12" s="1"/>
  <c r="I581" i="12"/>
  <c r="V576" i="12"/>
  <c r="V574" i="12" s="1"/>
  <c r="P576" i="12"/>
  <c r="P574" i="12" s="1"/>
  <c r="J576" i="12"/>
  <c r="J574" i="12" s="1"/>
  <c r="D576" i="12"/>
  <c r="D574" i="12" s="1"/>
  <c r="W571" i="12"/>
  <c r="W569" i="12" s="1"/>
  <c r="Q571" i="12"/>
  <c r="K571" i="12"/>
  <c r="K569" i="12" s="1"/>
  <c r="E571" i="12"/>
  <c r="E569" i="12" s="1"/>
  <c r="X566" i="12"/>
  <c r="X564" i="12" s="1"/>
  <c r="R566" i="12"/>
  <c r="R564" i="12" s="1"/>
  <c r="L566" i="12"/>
  <c r="L564" i="12" s="1"/>
  <c r="F566" i="12"/>
  <c r="Y561" i="12"/>
  <c r="Y559" i="12" s="1"/>
  <c r="S561" i="12"/>
  <c r="S559" i="12" s="1"/>
  <c r="M561" i="12"/>
  <c r="M559" i="12" s="1"/>
  <c r="G561" i="12"/>
  <c r="G559" i="12" s="1"/>
  <c r="Z556" i="12"/>
  <c r="Z554" i="12" s="1"/>
  <c r="T556" i="12"/>
  <c r="N556" i="12"/>
  <c r="N554" i="12" s="1"/>
  <c r="H556" i="12"/>
  <c r="H554" i="12" s="1"/>
  <c r="AA551" i="12"/>
  <c r="AA549" i="12" s="1"/>
  <c r="U551" i="12"/>
  <c r="U549" i="12" s="1"/>
  <c r="O551" i="12"/>
  <c r="O549" i="12" s="1"/>
  <c r="I551" i="12"/>
  <c r="V546" i="12"/>
  <c r="V544" i="12" s="1"/>
  <c r="P546" i="12"/>
  <c r="P544" i="12" s="1"/>
  <c r="J546" i="12"/>
  <c r="J544" i="12" s="1"/>
  <c r="D546" i="12"/>
  <c r="D544" i="12" s="1"/>
  <c r="W541" i="12"/>
  <c r="W539" i="12" s="1"/>
  <c r="AA636" i="12"/>
  <c r="AA634" i="12" s="1"/>
  <c r="U636" i="12"/>
  <c r="U634" i="12" s="1"/>
  <c r="O636" i="12"/>
  <c r="I636" i="12"/>
  <c r="V631" i="12"/>
  <c r="V629" i="12" s="1"/>
  <c r="P631" i="12"/>
  <c r="P629" i="12" s="1"/>
  <c r="J631" i="12"/>
  <c r="J629" i="12" s="1"/>
  <c r="D631" i="12"/>
  <c r="D629" i="12" s="1"/>
  <c r="W626" i="12"/>
  <c r="Q626" i="12"/>
  <c r="K626" i="12"/>
  <c r="K624" i="12" s="1"/>
  <c r="E626" i="12"/>
  <c r="E624" i="12" s="1"/>
  <c r="X621" i="12"/>
  <c r="X619" i="12" s="1"/>
  <c r="R621" i="12"/>
  <c r="R619" i="12" s="1"/>
  <c r="L621" i="12"/>
  <c r="F621" i="12"/>
  <c r="Y616" i="12"/>
  <c r="Y614" i="12" s="1"/>
  <c r="S616" i="12"/>
  <c r="S614" i="12" s="1"/>
  <c r="M616" i="12"/>
  <c r="M614" i="12" s="1"/>
  <c r="G616" i="12"/>
  <c r="G614" i="12" s="1"/>
  <c r="Z611" i="12"/>
  <c r="T611" i="12"/>
  <c r="N611" i="12"/>
  <c r="N609" i="12" s="1"/>
  <c r="H611" i="12"/>
  <c r="H609" i="12" s="1"/>
  <c r="AA606" i="12"/>
  <c r="AA604" i="12" s="1"/>
  <c r="U606" i="12"/>
  <c r="U604" i="12" s="1"/>
  <c r="O606" i="12"/>
  <c r="I606" i="12"/>
  <c r="V601" i="12"/>
  <c r="V599" i="12" s="1"/>
  <c r="P601" i="12"/>
  <c r="P599" i="12" s="1"/>
  <c r="J601" i="12"/>
  <c r="J599" i="12" s="1"/>
  <c r="D601" i="12"/>
  <c r="D599" i="12" s="1"/>
  <c r="W596" i="12"/>
  <c r="Q596" i="12"/>
  <c r="K596" i="12"/>
  <c r="K594" i="12" s="1"/>
  <c r="E596" i="12"/>
  <c r="E594" i="12" s="1"/>
  <c r="X591" i="12"/>
  <c r="X589" i="12" s="1"/>
  <c r="R591" i="12"/>
  <c r="R589" i="12" s="1"/>
  <c r="L591" i="12"/>
  <c r="F591" i="12"/>
  <c r="Y586" i="12"/>
  <c r="Y584" i="12" s="1"/>
  <c r="S586" i="12"/>
  <c r="S584" i="12" s="1"/>
  <c r="M586" i="12"/>
  <c r="M584" i="12" s="1"/>
  <c r="G586" i="12"/>
  <c r="G584" i="12" s="1"/>
  <c r="Z581" i="12"/>
  <c r="T581" i="12"/>
  <c r="N581" i="12"/>
  <c r="N579" i="12" s="1"/>
  <c r="H581" i="12"/>
  <c r="H579" i="12" s="1"/>
  <c r="AA576" i="12"/>
  <c r="AA574" i="12" s="1"/>
  <c r="U576" i="12"/>
  <c r="U574" i="12" s="1"/>
  <c r="O576" i="12"/>
  <c r="I576" i="12"/>
  <c r="V571" i="12"/>
  <c r="V569" i="12" s="1"/>
  <c r="P571" i="12"/>
  <c r="P569" i="12" s="1"/>
  <c r="J571" i="12"/>
  <c r="J569" i="12" s="1"/>
  <c r="D571" i="12"/>
  <c r="D569" i="12" s="1"/>
  <c r="W566" i="12"/>
  <c r="Q566" i="12"/>
  <c r="K566" i="12"/>
  <c r="K564" i="12" s="1"/>
  <c r="E566" i="12"/>
  <c r="E564" i="12" s="1"/>
  <c r="X561" i="12"/>
  <c r="X559" i="12" s="1"/>
  <c r="R561" i="12"/>
  <c r="R559" i="12" s="1"/>
  <c r="L561" i="12"/>
  <c r="F561" i="12"/>
  <c r="Y556" i="12"/>
  <c r="Y554" i="12" s="1"/>
  <c r="S556" i="12"/>
  <c r="S554" i="12" s="1"/>
  <c r="M556" i="12"/>
  <c r="M554" i="12" s="1"/>
  <c r="G556" i="12"/>
  <c r="G554" i="12" s="1"/>
  <c r="Z551" i="12"/>
  <c r="T551" i="12"/>
  <c r="N551" i="12"/>
  <c r="N549" i="12" s="1"/>
  <c r="H551" i="12"/>
  <c r="H549" i="12" s="1"/>
  <c r="AA546" i="12"/>
  <c r="AA544" i="12" s="1"/>
  <c r="U546" i="12"/>
  <c r="U544" i="12" s="1"/>
  <c r="O546" i="12"/>
  <c r="I546" i="12"/>
  <c r="Z636" i="12"/>
  <c r="Z634" i="12" s="1"/>
  <c r="T636" i="12"/>
  <c r="T634" i="12" s="1"/>
  <c r="N636" i="12"/>
  <c r="N634" i="12" s="1"/>
  <c r="H636" i="12"/>
  <c r="H634" i="12" s="1"/>
  <c r="AA631" i="12"/>
  <c r="U631" i="12"/>
  <c r="O631" i="12"/>
  <c r="O629" i="12" s="1"/>
  <c r="I631" i="12"/>
  <c r="I629" i="12" s="1"/>
  <c r="V626" i="12"/>
  <c r="V624" i="12" s="1"/>
  <c r="P626" i="12"/>
  <c r="P624" i="12" s="1"/>
  <c r="J626" i="12"/>
  <c r="D626" i="12"/>
  <c r="W621" i="12"/>
  <c r="W619" i="12" s="1"/>
  <c r="Q621" i="12"/>
  <c r="Q619" i="12" s="1"/>
  <c r="K621" i="12"/>
  <c r="K619" i="12" s="1"/>
  <c r="E621" i="12"/>
  <c r="E619" i="12" s="1"/>
  <c r="X616" i="12"/>
  <c r="R616" i="12"/>
  <c r="L616" i="12"/>
  <c r="L614" i="12" s="1"/>
  <c r="F616" i="12"/>
  <c r="F614" i="12" s="1"/>
  <c r="Y611" i="12"/>
  <c r="Y609" i="12" s="1"/>
  <c r="S611" i="12"/>
  <c r="S609" i="12" s="1"/>
  <c r="M611" i="12"/>
  <c r="G611" i="12"/>
  <c r="Z606" i="12"/>
  <c r="Z604" i="12" s="1"/>
  <c r="T606" i="12"/>
  <c r="T604" i="12" s="1"/>
  <c r="N606" i="12"/>
  <c r="N604" i="12" s="1"/>
  <c r="H606" i="12"/>
  <c r="H604" i="12" s="1"/>
  <c r="AA601" i="12"/>
  <c r="U601" i="12"/>
  <c r="O601" i="12"/>
  <c r="O599" i="12" s="1"/>
  <c r="I601" i="12"/>
  <c r="I599" i="12" s="1"/>
  <c r="V596" i="12"/>
  <c r="V594" i="12" s="1"/>
  <c r="P596" i="12"/>
  <c r="P594" i="12" s="1"/>
  <c r="J596" i="12"/>
  <c r="D596" i="12"/>
  <c r="W591" i="12"/>
  <c r="W589" i="12" s="1"/>
  <c r="Q591" i="12"/>
  <c r="Q589" i="12" s="1"/>
  <c r="K591" i="12"/>
  <c r="K589" i="12" s="1"/>
  <c r="E591" i="12"/>
  <c r="E589" i="12" s="1"/>
  <c r="X586" i="12"/>
  <c r="R586" i="12"/>
  <c r="L586" i="12"/>
  <c r="L584" i="12" s="1"/>
  <c r="F586" i="12"/>
  <c r="F584" i="12" s="1"/>
  <c r="Y581" i="12"/>
  <c r="Y579" i="12" s="1"/>
  <c r="S581" i="12"/>
  <c r="S579" i="12" s="1"/>
  <c r="M581" i="12"/>
  <c r="G581" i="12"/>
  <c r="Z576" i="12"/>
  <c r="Z574" i="12" s="1"/>
  <c r="T576" i="12"/>
  <c r="T574" i="12" s="1"/>
  <c r="N576" i="12"/>
  <c r="N574" i="12" s="1"/>
  <c r="H576" i="12"/>
  <c r="H574" i="12" s="1"/>
  <c r="AA571" i="12"/>
  <c r="U571" i="12"/>
  <c r="O571" i="12"/>
  <c r="O569" i="12" s="1"/>
  <c r="I571" i="12"/>
  <c r="I569" i="12" s="1"/>
  <c r="V566" i="12"/>
  <c r="V564" i="12" s="1"/>
  <c r="P566" i="12"/>
  <c r="P564" i="12" s="1"/>
  <c r="J566" i="12"/>
  <c r="D566" i="12"/>
  <c r="W561" i="12"/>
  <c r="W559" i="12" s="1"/>
  <c r="Q561" i="12"/>
  <c r="Q559" i="12" s="1"/>
  <c r="K561" i="12"/>
  <c r="K559" i="12" s="1"/>
  <c r="E561" i="12"/>
  <c r="E559" i="12" s="1"/>
  <c r="X556" i="12"/>
  <c r="R556" i="12"/>
  <c r="L556" i="12"/>
  <c r="L554" i="12" s="1"/>
  <c r="F556" i="12"/>
  <c r="F554" i="12" s="1"/>
  <c r="Y551" i="12"/>
  <c r="Y549" i="12" s="1"/>
  <c r="S551" i="12"/>
  <c r="S549" i="12" s="1"/>
  <c r="M551" i="12"/>
  <c r="G551" i="12"/>
  <c r="Z546" i="12"/>
  <c r="Z544" i="12" s="1"/>
  <c r="T546" i="12"/>
  <c r="T544" i="12" s="1"/>
  <c r="N546" i="12"/>
  <c r="N544" i="12" s="1"/>
  <c r="H546" i="12"/>
  <c r="H544" i="12" s="1"/>
  <c r="AA541" i="12"/>
  <c r="U541" i="12"/>
  <c r="O541" i="12"/>
  <c r="O539" i="12" s="1"/>
  <c r="I541" i="12"/>
  <c r="I539" i="12" s="1"/>
  <c r="Y636" i="12"/>
  <c r="Y634" i="12" s="1"/>
  <c r="S636" i="12"/>
  <c r="S634" i="12" s="1"/>
  <c r="M636" i="12"/>
  <c r="G636" i="12"/>
  <c r="Z631" i="12"/>
  <c r="Z629" i="12" s="1"/>
  <c r="T631" i="12"/>
  <c r="T629" i="12" s="1"/>
  <c r="N631" i="12"/>
  <c r="N629" i="12" s="1"/>
  <c r="H631" i="12"/>
  <c r="H629" i="12" s="1"/>
  <c r="AA626" i="12"/>
  <c r="U626" i="12"/>
  <c r="O626" i="12"/>
  <c r="O624" i="12" s="1"/>
  <c r="I626" i="12"/>
  <c r="I624" i="12" s="1"/>
  <c r="V621" i="12"/>
  <c r="V619" i="12" s="1"/>
  <c r="P621" i="12"/>
  <c r="P619" i="12" s="1"/>
  <c r="J621" i="12"/>
  <c r="D621" i="12"/>
  <c r="W616" i="12"/>
  <c r="W614" i="12" s="1"/>
  <c r="Q616" i="12"/>
  <c r="Q614" i="12" s="1"/>
  <c r="K616" i="12"/>
  <c r="K614" i="12" s="1"/>
  <c r="E616" i="12"/>
  <c r="E614" i="12" s="1"/>
  <c r="X611" i="12"/>
  <c r="R611" i="12"/>
  <c r="L611" i="12"/>
  <c r="L609" i="12" s="1"/>
  <c r="F611" i="12"/>
  <c r="F609" i="12" s="1"/>
  <c r="Y606" i="12"/>
  <c r="Y604" i="12" s="1"/>
  <c r="S606" i="12"/>
  <c r="S604" i="12" s="1"/>
  <c r="M606" i="12"/>
  <c r="G606" i="12"/>
  <c r="Z601" i="12"/>
  <c r="Z599" i="12" s="1"/>
  <c r="T601" i="12"/>
  <c r="T599" i="12" s="1"/>
  <c r="N601" i="12"/>
  <c r="N599" i="12" s="1"/>
  <c r="H601" i="12"/>
  <c r="H599" i="12" s="1"/>
  <c r="AA596" i="12"/>
  <c r="U596" i="12"/>
  <c r="O596" i="12"/>
  <c r="O594" i="12" s="1"/>
  <c r="I596" i="12"/>
  <c r="I594" i="12" s="1"/>
  <c r="V591" i="12"/>
  <c r="V589" i="12" s="1"/>
  <c r="P591" i="12"/>
  <c r="P589" i="12" s="1"/>
  <c r="J591" i="12"/>
  <c r="D591" i="12"/>
  <c r="W586" i="12"/>
  <c r="W584" i="12" s="1"/>
  <c r="Q586" i="12"/>
  <c r="Q584" i="12" s="1"/>
  <c r="K586" i="12"/>
  <c r="K584" i="12" s="1"/>
  <c r="E586" i="12"/>
  <c r="E584" i="12" s="1"/>
  <c r="X581" i="12"/>
  <c r="J486" i="12"/>
  <c r="P486" i="12"/>
  <c r="V486" i="12"/>
  <c r="D488" i="12"/>
  <c r="D484" i="12" s="1"/>
  <c r="J488" i="12"/>
  <c r="P488" i="12"/>
  <c r="V488" i="12"/>
  <c r="I491" i="12"/>
  <c r="O491" i="12"/>
  <c r="U491" i="12"/>
  <c r="AA491" i="12"/>
  <c r="I493" i="12"/>
  <c r="O493" i="12"/>
  <c r="U493" i="12"/>
  <c r="AA493" i="12"/>
  <c r="H496" i="12"/>
  <c r="N496" i="12"/>
  <c r="T496" i="12"/>
  <c r="Z496" i="12"/>
  <c r="H498" i="12"/>
  <c r="N498" i="12"/>
  <c r="T498" i="12"/>
  <c r="Z498" i="12"/>
  <c r="G501" i="12"/>
  <c r="M501" i="12"/>
  <c r="S501" i="12"/>
  <c r="Y501" i="12"/>
  <c r="G503" i="12"/>
  <c r="M503" i="12"/>
  <c r="S503" i="12"/>
  <c r="Y503" i="12"/>
  <c r="F506" i="12"/>
  <c r="L506" i="12"/>
  <c r="R506" i="12"/>
  <c r="X506" i="12"/>
  <c r="F508" i="12"/>
  <c r="L508" i="12"/>
  <c r="R508" i="12"/>
  <c r="X508" i="12"/>
  <c r="E511" i="12"/>
  <c r="K511" i="12"/>
  <c r="Q511" i="12"/>
  <c r="W511" i="12"/>
  <c r="E513" i="12"/>
  <c r="K513" i="12"/>
  <c r="Q513" i="12"/>
  <c r="W513" i="12"/>
  <c r="D516" i="12"/>
  <c r="J516" i="12"/>
  <c r="P516" i="12"/>
  <c r="V516" i="12"/>
  <c r="D518" i="12"/>
  <c r="J518" i="12"/>
  <c r="P518" i="12"/>
  <c r="V518" i="12"/>
  <c r="I521" i="12"/>
  <c r="I519" i="12" s="1"/>
  <c r="O521" i="12"/>
  <c r="U521" i="12"/>
  <c r="AA521" i="12"/>
  <c r="I523" i="12"/>
  <c r="O523" i="12"/>
  <c r="U523" i="12"/>
  <c r="AA523" i="12"/>
  <c r="H526" i="12"/>
  <c r="N526" i="12"/>
  <c r="T526" i="12"/>
  <c r="Z526" i="12"/>
  <c r="H528" i="12"/>
  <c r="N528" i="12"/>
  <c r="T528" i="12"/>
  <c r="Z528" i="12"/>
  <c r="G531" i="12"/>
  <c r="M531" i="12"/>
  <c r="S531" i="12"/>
  <c r="S529" i="12" s="1"/>
  <c r="Y531" i="12"/>
  <c r="G533" i="12"/>
  <c r="M533" i="12"/>
  <c r="S533" i="12"/>
  <c r="Y533" i="12"/>
  <c r="F536" i="12"/>
  <c r="F534" i="12" s="1"/>
  <c r="L536" i="12"/>
  <c r="R536" i="12"/>
  <c r="X536" i="12"/>
  <c r="F538" i="12"/>
  <c r="L538" i="12"/>
  <c r="R538" i="12"/>
  <c r="X538" i="12"/>
  <c r="F541" i="12"/>
  <c r="M541" i="12"/>
  <c r="M539" i="12" s="1"/>
  <c r="T541" i="12"/>
  <c r="F543" i="12"/>
  <c r="R543" i="12"/>
  <c r="Q546" i="12"/>
  <c r="K548" i="12"/>
  <c r="L551" i="12"/>
  <c r="F553" i="12"/>
  <c r="X553" i="12"/>
  <c r="K556" i="12"/>
  <c r="E558" i="12"/>
  <c r="W558" i="12"/>
  <c r="H561" i="12"/>
  <c r="Z561" i="12"/>
  <c r="T563" i="12"/>
  <c r="G566" i="12"/>
  <c r="Y566" i="12"/>
  <c r="S568" i="12"/>
  <c r="T571" i="12"/>
  <c r="N573" i="12"/>
  <c r="Q576" i="12"/>
  <c r="K578" i="12"/>
  <c r="L581" i="12"/>
  <c r="L579" i="12" s="1"/>
  <c r="P583" i="12"/>
  <c r="O588" i="12"/>
  <c r="H593" i="12"/>
  <c r="Y596" i="12"/>
  <c r="Y594" i="12" s="1"/>
  <c r="R601" i="12"/>
  <c r="R599" i="12" s="1"/>
  <c r="K606" i="12"/>
  <c r="K604" i="12" s="1"/>
  <c r="W608" i="12"/>
  <c r="J611" i="12"/>
  <c r="J609" i="12" s="1"/>
  <c r="V613" i="12"/>
  <c r="I616" i="12"/>
  <c r="I614" i="12" s="1"/>
  <c r="U618" i="12"/>
  <c r="H621" i="12"/>
  <c r="H619" i="12" s="1"/>
  <c r="T623" i="12"/>
  <c r="M628" i="12"/>
  <c r="L633" i="12"/>
  <c r="K638" i="12"/>
  <c r="H9" i="12"/>
  <c r="N9" i="12"/>
  <c r="T9" i="12"/>
  <c r="Z9" i="12"/>
  <c r="H11" i="12"/>
  <c r="N11" i="12"/>
  <c r="T11" i="12"/>
  <c r="Z11" i="12"/>
  <c r="G14" i="12"/>
  <c r="M14" i="12"/>
  <c r="S14" i="12"/>
  <c r="Y14" i="12"/>
  <c r="Y12" i="12" s="1"/>
  <c r="G16" i="12"/>
  <c r="M16" i="12"/>
  <c r="S16" i="12"/>
  <c r="Y16" i="12"/>
  <c r="F19" i="12"/>
  <c r="L19" i="12"/>
  <c r="L17" i="12" s="1"/>
  <c r="R19" i="12"/>
  <c r="X19" i="12"/>
  <c r="F21" i="12"/>
  <c r="L21" i="12"/>
  <c r="R21" i="12"/>
  <c r="X21" i="12"/>
  <c r="E24" i="12"/>
  <c r="K24" i="12"/>
  <c r="Q24" i="12"/>
  <c r="W24" i="12"/>
  <c r="E26" i="12"/>
  <c r="K26" i="12"/>
  <c r="Q26" i="12"/>
  <c r="W26" i="12"/>
  <c r="D29" i="12"/>
  <c r="J29" i="12"/>
  <c r="P29" i="12"/>
  <c r="V29" i="12"/>
  <c r="V27" i="12" s="1"/>
  <c r="D31" i="12"/>
  <c r="J31" i="12"/>
  <c r="P31" i="12"/>
  <c r="V31" i="12"/>
  <c r="I34" i="12"/>
  <c r="O34" i="12"/>
  <c r="O32" i="12" s="1"/>
  <c r="U34" i="12"/>
  <c r="AA34" i="12"/>
  <c r="I36" i="12"/>
  <c r="O36" i="12"/>
  <c r="U36" i="12"/>
  <c r="AA36" i="12"/>
  <c r="H39" i="12"/>
  <c r="N39" i="12"/>
  <c r="T39" i="12"/>
  <c r="Z39" i="12"/>
  <c r="H41" i="12"/>
  <c r="N41" i="12"/>
  <c r="T41" i="12"/>
  <c r="Z41" i="12"/>
  <c r="G44" i="12"/>
  <c r="M44" i="12"/>
  <c r="S44" i="12"/>
  <c r="Y44" i="12"/>
  <c r="Y42" i="12" s="1"/>
  <c r="G46" i="12"/>
  <c r="M46" i="12"/>
  <c r="S46" i="12"/>
  <c r="Y46" i="12"/>
  <c r="F49" i="12"/>
  <c r="L49" i="12"/>
  <c r="L47" i="12" s="1"/>
  <c r="R49" i="12"/>
  <c r="X49" i="12"/>
  <c r="F51" i="12"/>
  <c r="L51" i="12"/>
  <c r="R51" i="12"/>
  <c r="X51" i="12"/>
  <c r="E54" i="12"/>
  <c r="K54" i="12"/>
  <c r="Q54" i="12"/>
  <c r="W54" i="12"/>
  <c r="E56" i="12"/>
  <c r="K56" i="12"/>
  <c r="Q56" i="12"/>
  <c r="W56" i="12"/>
  <c r="D59" i="12"/>
  <c r="J59" i="12"/>
  <c r="P59" i="12"/>
  <c r="V59" i="12"/>
  <c r="V57" i="12" s="1"/>
  <c r="D61" i="12"/>
  <c r="J61" i="12"/>
  <c r="P61" i="12"/>
  <c r="V61" i="12"/>
  <c r="I64" i="12"/>
  <c r="O64" i="12"/>
  <c r="O62" i="12" s="1"/>
  <c r="U64" i="12"/>
  <c r="AA64" i="12"/>
  <c r="I66" i="12"/>
  <c r="O66" i="12"/>
  <c r="U66" i="12"/>
  <c r="AA66" i="12"/>
  <c r="H69" i="12"/>
  <c r="N69" i="12"/>
  <c r="T69" i="12"/>
  <c r="Z69" i="12"/>
  <c r="H71" i="12"/>
  <c r="N71" i="12"/>
  <c r="T71" i="12"/>
  <c r="Z71" i="12"/>
  <c r="G74" i="12"/>
  <c r="M74" i="12"/>
  <c r="S74" i="12"/>
  <c r="Y74" i="12"/>
  <c r="Y72" i="12" s="1"/>
  <c r="G76" i="12"/>
  <c r="M76" i="12"/>
  <c r="S76" i="12"/>
  <c r="Y76" i="12"/>
  <c r="F79" i="12"/>
  <c r="L79" i="12"/>
  <c r="L77" i="12" s="1"/>
  <c r="R79" i="12"/>
  <c r="X79" i="12"/>
  <c r="F81" i="12"/>
  <c r="L81" i="12"/>
  <c r="R81" i="12"/>
  <c r="X81" i="12"/>
  <c r="E84" i="12"/>
  <c r="K84" i="12"/>
  <c r="Q84" i="12"/>
  <c r="W84" i="12"/>
  <c r="E86" i="12"/>
  <c r="K86" i="12"/>
  <c r="Q86" i="12"/>
  <c r="W86" i="12"/>
  <c r="D89" i="12"/>
  <c r="J89" i="12"/>
  <c r="P89" i="12"/>
  <c r="V89" i="12"/>
  <c r="V87" i="12" s="1"/>
  <c r="D91" i="12"/>
  <c r="J91" i="12"/>
  <c r="P91" i="12"/>
  <c r="V91" i="12"/>
  <c r="I94" i="12"/>
  <c r="O94" i="12"/>
  <c r="O92" i="12" s="1"/>
  <c r="U94" i="12"/>
  <c r="AA94" i="12"/>
  <c r="I96" i="12"/>
  <c r="O96" i="12"/>
  <c r="U96" i="12"/>
  <c r="AA96" i="12"/>
  <c r="H99" i="12"/>
  <c r="N99" i="12"/>
  <c r="T99" i="12"/>
  <c r="Z99" i="12"/>
  <c r="H101" i="12"/>
  <c r="N101" i="12"/>
  <c r="T101" i="12"/>
  <c r="Z101" i="12"/>
  <c r="G104" i="12"/>
  <c r="M104" i="12"/>
  <c r="S104" i="12"/>
  <c r="Y104" i="12"/>
  <c r="Y102" i="12" s="1"/>
  <c r="G106" i="12"/>
  <c r="M106" i="12"/>
  <c r="S106" i="12"/>
  <c r="Y106" i="12"/>
  <c r="F109" i="12"/>
  <c r="L109" i="12"/>
  <c r="L107" i="12" s="1"/>
  <c r="R109" i="12"/>
  <c r="X109" i="12"/>
  <c r="F111" i="12"/>
  <c r="L111" i="12"/>
  <c r="R111" i="12"/>
  <c r="X111" i="12"/>
  <c r="E114" i="12"/>
  <c r="K114" i="12"/>
  <c r="Q114" i="12"/>
  <c r="W114" i="12"/>
  <c r="E116" i="12"/>
  <c r="K116" i="12"/>
  <c r="Q116" i="12"/>
  <c r="W116" i="12"/>
  <c r="D119" i="12"/>
  <c r="J119" i="12"/>
  <c r="P119" i="12"/>
  <c r="V119" i="12"/>
  <c r="V117" i="12" s="1"/>
  <c r="D121" i="12"/>
  <c r="J121" i="12"/>
  <c r="P121" i="12"/>
  <c r="V121" i="12"/>
  <c r="I124" i="12"/>
  <c r="O124" i="12"/>
  <c r="O122" i="12" s="1"/>
  <c r="U124" i="12"/>
  <c r="AA124" i="12"/>
  <c r="I126" i="12"/>
  <c r="O126" i="12"/>
  <c r="U126" i="12"/>
  <c r="AA126" i="12"/>
  <c r="H129" i="12"/>
  <c r="N129" i="12"/>
  <c r="T129" i="12"/>
  <c r="Z129" i="12"/>
  <c r="H131" i="12"/>
  <c r="N131" i="12"/>
  <c r="T131" i="12"/>
  <c r="Z131" i="12"/>
  <c r="G134" i="12"/>
  <c r="M134" i="12"/>
  <c r="S134" i="12"/>
  <c r="Y134" i="12"/>
  <c r="Y132" i="12" s="1"/>
  <c r="G136" i="12"/>
  <c r="M136" i="12"/>
  <c r="S136" i="12"/>
  <c r="Y136" i="12"/>
  <c r="F139" i="12"/>
  <c r="L139" i="12"/>
  <c r="L137" i="12" s="1"/>
  <c r="R139" i="12"/>
  <c r="X139" i="12"/>
  <c r="F141" i="12"/>
  <c r="L141" i="12"/>
  <c r="R141" i="12"/>
  <c r="X141" i="12"/>
  <c r="E144" i="12"/>
  <c r="K144" i="12"/>
  <c r="Q144" i="12"/>
  <c r="W144" i="12"/>
  <c r="E146" i="12"/>
  <c r="K146" i="12"/>
  <c r="Q146" i="12"/>
  <c r="W146" i="12"/>
  <c r="D149" i="12"/>
  <c r="J149" i="12"/>
  <c r="P149" i="12"/>
  <c r="V149" i="12"/>
  <c r="V147" i="12" s="1"/>
  <c r="D151" i="12"/>
  <c r="J151" i="12"/>
  <c r="P151" i="12"/>
  <c r="V151" i="12"/>
  <c r="I154" i="12"/>
  <c r="O154" i="12"/>
  <c r="O152" i="12" s="1"/>
  <c r="U154" i="12"/>
  <c r="AA154" i="12"/>
  <c r="I156" i="12"/>
  <c r="O156" i="12"/>
  <c r="U156" i="12"/>
  <c r="AA156" i="12"/>
  <c r="H159" i="12"/>
  <c r="N159" i="12"/>
  <c r="T159" i="12"/>
  <c r="Z159" i="12"/>
  <c r="H161" i="12"/>
  <c r="N161" i="12"/>
  <c r="T161" i="12"/>
  <c r="Z161" i="12"/>
  <c r="G168" i="12"/>
  <c r="M168" i="12"/>
  <c r="S168" i="12"/>
  <c r="Y168" i="12"/>
  <c r="Y166" i="12" s="1"/>
  <c r="G170" i="12"/>
  <c r="M170" i="12"/>
  <c r="S170" i="12"/>
  <c r="Y170" i="12"/>
  <c r="F173" i="12"/>
  <c r="L173" i="12"/>
  <c r="L171" i="12" s="1"/>
  <c r="R173" i="12"/>
  <c r="X173" i="12"/>
  <c r="F175" i="12"/>
  <c r="L175" i="12"/>
  <c r="R175" i="12"/>
  <c r="X175" i="12"/>
  <c r="E178" i="12"/>
  <c r="K178" i="12"/>
  <c r="Q178" i="12"/>
  <c r="W178" i="12"/>
  <c r="E180" i="12"/>
  <c r="K180" i="12"/>
  <c r="Q180" i="12"/>
  <c r="W180" i="12"/>
  <c r="D183" i="12"/>
  <c r="J183" i="12"/>
  <c r="P183" i="12"/>
  <c r="V183" i="12"/>
  <c r="V181" i="12" s="1"/>
  <c r="D185" i="12"/>
  <c r="J185" i="12"/>
  <c r="P185" i="12"/>
  <c r="V185" i="12"/>
  <c r="I188" i="12"/>
  <c r="O188" i="12"/>
  <c r="O186" i="12" s="1"/>
  <c r="U188" i="12"/>
  <c r="AA188" i="12"/>
  <c r="I190" i="12"/>
  <c r="O190" i="12"/>
  <c r="U190" i="12"/>
  <c r="AA190" i="12"/>
  <c r="H193" i="12"/>
  <c r="N193" i="12"/>
  <c r="T193" i="12"/>
  <c r="Z193" i="12"/>
  <c r="H195" i="12"/>
  <c r="N195" i="12"/>
  <c r="T195" i="12"/>
  <c r="Z195" i="12"/>
  <c r="G198" i="12"/>
  <c r="M198" i="12"/>
  <c r="S198" i="12"/>
  <c r="Y198" i="12"/>
  <c r="Y196" i="12" s="1"/>
  <c r="G200" i="12"/>
  <c r="M200" i="12"/>
  <c r="S200" i="12"/>
  <c r="Y200" i="12"/>
  <c r="F203" i="12"/>
  <c r="L203" i="12"/>
  <c r="L201" i="12" s="1"/>
  <c r="R203" i="12"/>
  <c r="X203" i="12"/>
  <c r="F205" i="12"/>
  <c r="L205" i="12"/>
  <c r="R205" i="12"/>
  <c r="X205" i="12"/>
  <c r="E208" i="12"/>
  <c r="K208" i="12"/>
  <c r="Q208" i="12"/>
  <c r="W208" i="12"/>
  <c r="E210" i="12"/>
  <c r="K210" i="12"/>
  <c r="Q210" i="12"/>
  <c r="W210" i="12"/>
  <c r="D213" i="12"/>
  <c r="J213" i="12"/>
  <c r="P213" i="12"/>
  <c r="V213" i="12"/>
  <c r="V211" i="12" s="1"/>
  <c r="D215" i="12"/>
  <c r="J215" i="12"/>
  <c r="P215" i="12"/>
  <c r="V215" i="12"/>
  <c r="I218" i="12"/>
  <c r="O218" i="12"/>
  <c r="O216" i="12" s="1"/>
  <c r="U218" i="12"/>
  <c r="AA218" i="12"/>
  <c r="I220" i="12"/>
  <c r="O220" i="12"/>
  <c r="U220" i="12"/>
  <c r="AA220" i="12"/>
  <c r="H223" i="12"/>
  <c r="N223" i="12"/>
  <c r="T223" i="12"/>
  <c r="Z223" i="12"/>
  <c r="H225" i="12"/>
  <c r="N225" i="12"/>
  <c r="T225" i="12"/>
  <c r="Z225" i="12"/>
  <c r="G228" i="12"/>
  <c r="M228" i="12"/>
  <c r="S228" i="12"/>
  <c r="Y228" i="12"/>
  <c r="Y226" i="12" s="1"/>
  <c r="G230" i="12"/>
  <c r="M230" i="12"/>
  <c r="S230" i="12"/>
  <c r="Y230" i="12"/>
  <c r="F233" i="12"/>
  <c r="L233" i="12"/>
  <c r="L231" i="12" s="1"/>
  <c r="R233" i="12"/>
  <c r="X233" i="12"/>
  <c r="F235" i="12"/>
  <c r="L235" i="12"/>
  <c r="R235" i="12"/>
  <c r="X235" i="12"/>
  <c r="E238" i="12"/>
  <c r="K238" i="12"/>
  <c r="Q238" i="12"/>
  <c r="W238" i="12"/>
  <c r="E240" i="12"/>
  <c r="K240" i="12"/>
  <c r="Q240" i="12"/>
  <c r="W240" i="12"/>
  <c r="D243" i="12"/>
  <c r="J243" i="12"/>
  <c r="P243" i="12"/>
  <c r="V243" i="12"/>
  <c r="V241" i="12" s="1"/>
  <c r="D245" i="12"/>
  <c r="J245" i="12"/>
  <c r="P245" i="12"/>
  <c r="V245" i="12"/>
  <c r="I248" i="12"/>
  <c r="O248" i="12"/>
  <c r="O246" i="12" s="1"/>
  <c r="U248" i="12"/>
  <c r="AA248" i="12"/>
  <c r="I250" i="12"/>
  <c r="O250" i="12"/>
  <c r="U250" i="12"/>
  <c r="AA250" i="12"/>
  <c r="H253" i="12"/>
  <c r="N253" i="12"/>
  <c r="T253" i="12"/>
  <c r="Z253" i="12"/>
  <c r="H255" i="12"/>
  <c r="N255" i="12"/>
  <c r="T255" i="12"/>
  <c r="Z255" i="12"/>
  <c r="G258" i="12"/>
  <c r="M258" i="12"/>
  <c r="S258" i="12"/>
  <c r="Y258" i="12"/>
  <c r="Y256" i="12" s="1"/>
  <c r="G260" i="12"/>
  <c r="M260" i="12"/>
  <c r="S260" i="12"/>
  <c r="Y260" i="12"/>
  <c r="F263" i="12"/>
  <c r="L263" i="12"/>
  <c r="L261" i="12" s="1"/>
  <c r="R263" i="12"/>
  <c r="X263" i="12"/>
  <c r="F265" i="12"/>
  <c r="L265" i="12"/>
  <c r="R265" i="12"/>
  <c r="X265" i="12"/>
  <c r="E268" i="12"/>
  <c r="K268" i="12"/>
  <c r="Q268" i="12"/>
  <c r="W268" i="12"/>
  <c r="E270" i="12"/>
  <c r="K270" i="12"/>
  <c r="Q270" i="12"/>
  <c r="W270" i="12"/>
  <c r="D273" i="12"/>
  <c r="J273" i="12"/>
  <c r="P273" i="12"/>
  <c r="V273" i="12"/>
  <c r="V271" i="12" s="1"/>
  <c r="D275" i="12"/>
  <c r="J275" i="12"/>
  <c r="P275" i="12"/>
  <c r="V275" i="12"/>
  <c r="I278" i="12"/>
  <c r="O278" i="12"/>
  <c r="O276" i="12" s="1"/>
  <c r="U278" i="12"/>
  <c r="AA278" i="12"/>
  <c r="I280" i="12"/>
  <c r="O280" i="12"/>
  <c r="U280" i="12"/>
  <c r="AA280" i="12"/>
  <c r="H283" i="12"/>
  <c r="N283" i="12"/>
  <c r="T283" i="12"/>
  <c r="Z283" i="12"/>
  <c r="H285" i="12"/>
  <c r="N285" i="12"/>
  <c r="T285" i="12"/>
  <c r="Z285" i="12"/>
  <c r="G288" i="12"/>
  <c r="M288" i="12"/>
  <c r="S288" i="12"/>
  <c r="Y288" i="12"/>
  <c r="Y286" i="12" s="1"/>
  <c r="G290" i="12"/>
  <c r="M290" i="12"/>
  <c r="S290" i="12"/>
  <c r="Y290" i="12"/>
  <c r="F293" i="12"/>
  <c r="L293" i="12"/>
  <c r="L291" i="12" s="1"/>
  <c r="R293" i="12"/>
  <c r="X293" i="12"/>
  <c r="F295" i="12"/>
  <c r="L295" i="12"/>
  <c r="R295" i="12"/>
  <c r="X295" i="12"/>
  <c r="E298" i="12"/>
  <c r="K298" i="12"/>
  <c r="Q298" i="12"/>
  <c r="W298" i="12"/>
  <c r="E300" i="12"/>
  <c r="K300" i="12"/>
  <c r="Q300" i="12"/>
  <c r="W300" i="12"/>
  <c r="D303" i="12"/>
  <c r="J303" i="12"/>
  <c r="P303" i="12"/>
  <c r="V303" i="12"/>
  <c r="V301" i="12" s="1"/>
  <c r="D305" i="12"/>
  <c r="J305" i="12"/>
  <c r="P305" i="12"/>
  <c r="V305" i="12"/>
  <c r="I308" i="12"/>
  <c r="O308" i="12"/>
  <c r="O306" i="12" s="1"/>
  <c r="U308" i="12"/>
  <c r="AA308" i="12"/>
  <c r="I310" i="12"/>
  <c r="O310" i="12"/>
  <c r="U310" i="12"/>
  <c r="AA310" i="12"/>
  <c r="H313" i="12"/>
  <c r="N313" i="12"/>
  <c r="T313" i="12"/>
  <c r="Z313" i="12"/>
  <c r="H315" i="12"/>
  <c r="N315" i="12"/>
  <c r="T315" i="12"/>
  <c r="Z315" i="12"/>
  <c r="G318" i="12"/>
  <c r="M318" i="12"/>
  <c r="S318" i="12"/>
  <c r="Y318" i="12"/>
  <c r="Y316" i="12" s="1"/>
  <c r="G320" i="12"/>
  <c r="M320" i="12"/>
  <c r="S320" i="12"/>
  <c r="Y320" i="12"/>
  <c r="F329" i="12"/>
  <c r="F325" i="12" s="1"/>
  <c r="L329" i="12"/>
  <c r="L325" i="12" s="1"/>
  <c r="R329" i="12"/>
  <c r="R325" i="12" s="1"/>
  <c r="X329" i="12"/>
  <c r="X325" i="12" s="1"/>
  <c r="E334" i="12"/>
  <c r="E330" i="12" s="1"/>
  <c r="K334" i="12"/>
  <c r="K330" i="12" s="1"/>
  <c r="Q334" i="12"/>
  <c r="Q330" i="12" s="1"/>
  <c r="W334" i="12"/>
  <c r="W330" i="12" s="1"/>
  <c r="D337" i="12"/>
  <c r="J337" i="12"/>
  <c r="P337" i="12"/>
  <c r="V337" i="12"/>
  <c r="D339" i="12"/>
  <c r="J339" i="12"/>
  <c r="P339" i="12"/>
  <c r="V339" i="12"/>
  <c r="I342" i="12"/>
  <c r="O342" i="12"/>
  <c r="U342" i="12"/>
  <c r="AA342" i="12"/>
  <c r="AA340" i="12" s="1"/>
  <c r="I344" i="12"/>
  <c r="O344" i="12"/>
  <c r="U344" i="12"/>
  <c r="AA344" i="12"/>
  <c r="H347" i="12"/>
  <c r="N347" i="12"/>
  <c r="N345" i="12" s="1"/>
  <c r="T347" i="12"/>
  <c r="Z347" i="12"/>
  <c r="H349" i="12"/>
  <c r="N349" i="12"/>
  <c r="T349" i="12"/>
  <c r="Z349" i="12"/>
  <c r="G352" i="12"/>
  <c r="M352" i="12"/>
  <c r="S352" i="12"/>
  <c r="Y352" i="12"/>
  <c r="G354" i="12"/>
  <c r="M354" i="12"/>
  <c r="S354" i="12"/>
  <c r="Y354" i="12"/>
  <c r="F357" i="12"/>
  <c r="L357" i="12"/>
  <c r="R357" i="12"/>
  <c r="X357" i="12"/>
  <c r="X355" i="12" s="1"/>
  <c r="F359" i="12"/>
  <c r="L359" i="12"/>
  <c r="R359" i="12"/>
  <c r="X359" i="12"/>
  <c r="E362" i="12"/>
  <c r="K362" i="12"/>
  <c r="K360" i="12" s="1"/>
  <c r="Q362" i="12"/>
  <c r="W362" i="12"/>
  <c r="E364" i="12"/>
  <c r="K364" i="12"/>
  <c r="Q364" i="12"/>
  <c r="W364" i="12"/>
  <c r="D367" i="12"/>
  <c r="J367" i="12"/>
  <c r="P367" i="12"/>
  <c r="V367" i="12"/>
  <c r="D369" i="12"/>
  <c r="J369" i="12"/>
  <c r="P369" i="12"/>
  <c r="V369" i="12"/>
  <c r="I372" i="12"/>
  <c r="O372" i="12"/>
  <c r="U372" i="12"/>
  <c r="AA372" i="12"/>
  <c r="AA370" i="12" s="1"/>
  <c r="I374" i="12"/>
  <c r="O374" i="12"/>
  <c r="U374" i="12"/>
  <c r="AA374" i="12"/>
  <c r="H377" i="12"/>
  <c r="N377" i="12"/>
  <c r="N375" i="12" s="1"/>
  <c r="T377" i="12"/>
  <c r="Z377" i="12"/>
  <c r="H379" i="12"/>
  <c r="N379" i="12"/>
  <c r="T379" i="12"/>
  <c r="Z379" i="12"/>
  <c r="G382" i="12"/>
  <c r="M382" i="12"/>
  <c r="S382" i="12"/>
  <c r="Y382" i="12"/>
  <c r="G384" i="12"/>
  <c r="M384" i="12"/>
  <c r="S384" i="12"/>
  <c r="Y384" i="12"/>
  <c r="F387" i="12"/>
  <c r="L387" i="12"/>
  <c r="R387" i="12"/>
  <c r="X387" i="12"/>
  <c r="X385" i="12" s="1"/>
  <c r="F389" i="12"/>
  <c r="L389" i="12"/>
  <c r="R389" i="12"/>
  <c r="X389" i="12"/>
  <c r="E392" i="12"/>
  <c r="K392" i="12"/>
  <c r="K390" i="12" s="1"/>
  <c r="Q392" i="12"/>
  <c r="W392" i="12"/>
  <c r="E394" i="12"/>
  <c r="K394" i="12"/>
  <c r="Q394" i="12"/>
  <c r="W394" i="12"/>
  <c r="D397" i="12"/>
  <c r="J397" i="12"/>
  <c r="P397" i="12"/>
  <c r="V397" i="12"/>
  <c r="D399" i="12"/>
  <c r="J399" i="12"/>
  <c r="P399" i="12"/>
  <c r="V399" i="12"/>
  <c r="I402" i="12"/>
  <c r="O402" i="12"/>
  <c r="U402" i="12"/>
  <c r="AA402" i="12"/>
  <c r="AA400" i="12" s="1"/>
  <c r="I404" i="12"/>
  <c r="O404" i="12"/>
  <c r="U404" i="12"/>
  <c r="AA404" i="12"/>
  <c r="H407" i="12"/>
  <c r="N407" i="12"/>
  <c r="N405" i="12" s="1"/>
  <c r="T407" i="12"/>
  <c r="Z407" i="12"/>
  <c r="H409" i="12"/>
  <c r="N409" i="12"/>
  <c r="T409" i="12"/>
  <c r="Z409" i="12"/>
  <c r="G412" i="12"/>
  <c r="M412" i="12"/>
  <c r="S412" i="12"/>
  <c r="Y412" i="12"/>
  <c r="G414" i="12"/>
  <c r="M414" i="12"/>
  <c r="S414" i="12"/>
  <c r="Y414" i="12"/>
  <c r="F417" i="12"/>
  <c r="L417" i="12"/>
  <c r="R417" i="12"/>
  <c r="X417" i="12"/>
  <c r="X415" i="12" s="1"/>
  <c r="F419" i="12"/>
  <c r="L419" i="12"/>
  <c r="R419" i="12"/>
  <c r="X419" i="12"/>
  <c r="E422" i="12"/>
  <c r="K422" i="12"/>
  <c r="K420" i="12" s="1"/>
  <c r="Q422" i="12"/>
  <c r="W422" i="12"/>
  <c r="E424" i="12"/>
  <c r="K424" i="12"/>
  <c r="Q424" i="12"/>
  <c r="W424" i="12"/>
  <c r="D427" i="12"/>
  <c r="J427" i="12"/>
  <c r="P427" i="12"/>
  <c r="V427" i="12"/>
  <c r="D429" i="12"/>
  <c r="J429" i="12"/>
  <c r="P429" i="12"/>
  <c r="V429" i="12"/>
  <c r="I432" i="12"/>
  <c r="O432" i="12"/>
  <c r="U432" i="12"/>
  <c r="AA432" i="12"/>
  <c r="AA430" i="12" s="1"/>
  <c r="I434" i="12"/>
  <c r="O434" i="12"/>
  <c r="U434" i="12"/>
  <c r="AA434" i="12"/>
  <c r="H437" i="12"/>
  <c r="N437" i="12"/>
  <c r="N435" i="12" s="1"/>
  <c r="T437" i="12"/>
  <c r="Z437" i="12"/>
  <c r="H439" i="12"/>
  <c r="N439" i="12"/>
  <c r="T439" i="12"/>
  <c r="Z439" i="12"/>
  <c r="G442" i="12"/>
  <c r="M442" i="12"/>
  <c r="S442" i="12"/>
  <c r="Y442" i="12"/>
  <c r="G444" i="12"/>
  <c r="M444" i="12"/>
  <c r="S444" i="12"/>
  <c r="Y444" i="12"/>
  <c r="F447" i="12"/>
  <c r="L447" i="12"/>
  <c r="R447" i="12"/>
  <c r="X447" i="12"/>
  <c r="X445" i="12" s="1"/>
  <c r="F449" i="12"/>
  <c r="L449" i="12"/>
  <c r="R449" i="12"/>
  <c r="X449" i="12"/>
  <c r="E452" i="12"/>
  <c r="K452" i="12"/>
  <c r="K450" i="12" s="1"/>
  <c r="Q452" i="12"/>
  <c r="W452" i="12"/>
  <c r="E454" i="12"/>
  <c r="K454" i="12"/>
  <c r="Q454" i="12"/>
  <c r="W454" i="12"/>
  <c r="D457" i="12"/>
  <c r="J457" i="12"/>
  <c r="P457" i="12"/>
  <c r="V457" i="12"/>
  <c r="D459" i="12"/>
  <c r="J459" i="12"/>
  <c r="P459" i="12"/>
  <c r="V459" i="12"/>
  <c r="I462" i="12"/>
  <c r="O462" i="12"/>
  <c r="U462" i="12"/>
  <c r="AA462" i="12"/>
  <c r="AA460" i="12" s="1"/>
  <c r="I464" i="12"/>
  <c r="O464" i="12"/>
  <c r="U464" i="12"/>
  <c r="AA464" i="12"/>
  <c r="H467" i="12"/>
  <c r="N467" i="12"/>
  <c r="N465" i="12" s="1"/>
  <c r="T467" i="12"/>
  <c r="Z467" i="12"/>
  <c r="H469" i="12"/>
  <c r="N469" i="12"/>
  <c r="T469" i="12"/>
  <c r="Z469" i="12"/>
  <c r="G472" i="12"/>
  <c r="M472" i="12"/>
  <c r="S472" i="12"/>
  <c r="Y472" i="12"/>
  <c r="G474" i="12"/>
  <c r="M474" i="12"/>
  <c r="S474" i="12"/>
  <c r="Y474" i="12"/>
  <c r="F477" i="12"/>
  <c r="L477" i="12"/>
  <c r="R477" i="12"/>
  <c r="X477" i="12"/>
  <c r="X475" i="12" s="1"/>
  <c r="F479" i="12"/>
  <c r="L479" i="12"/>
  <c r="R479" i="12"/>
  <c r="X479" i="12"/>
  <c r="E488" i="12"/>
  <c r="E484" i="12" s="1"/>
  <c r="K488" i="12"/>
  <c r="K484" i="12" s="1"/>
  <c r="Q488" i="12"/>
  <c r="Q484" i="12" s="1"/>
  <c r="W488" i="12"/>
  <c r="W484" i="12" s="1"/>
  <c r="D493" i="12"/>
  <c r="D489" i="12" s="1"/>
  <c r="J493" i="12"/>
  <c r="P493" i="12"/>
  <c r="P489" i="12" s="1"/>
  <c r="V493" i="12"/>
  <c r="V489" i="12" s="1"/>
  <c r="I498" i="12"/>
  <c r="I494" i="12" s="1"/>
  <c r="O498" i="12"/>
  <c r="O494" i="12" s="1"/>
  <c r="U498" i="12"/>
  <c r="U494" i="12" s="1"/>
  <c r="AA498" i="12"/>
  <c r="H503" i="12"/>
  <c r="H499" i="12" s="1"/>
  <c r="N503" i="12"/>
  <c r="N499" i="12" s="1"/>
  <c r="T503" i="12"/>
  <c r="T499" i="12" s="1"/>
  <c r="Z503" i="12"/>
  <c r="Z499" i="12" s="1"/>
  <c r="G508" i="12"/>
  <c r="G504" i="12" s="1"/>
  <c r="M508" i="12"/>
  <c r="M504" i="12" s="1"/>
  <c r="S508" i="12"/>
  <c r="Y508" i="12"/>
  <c r="Y504" i="12" s="1"/>
  <c r="F513" i="12"/>
  <c r="F509" i="12" s="1"/>
  <c r="L513" i="12"/>
  <c r="R513" i="12"/>
  <c r="R509" i="12" s="1"/>
  <c r="X513" i="12"/>
  <c r="X509" i="12" s="1"/>
  <c r="E518" i="12"/>
  <c r="E514" i="12" s="1"/>
  <c r="K518" i="12"/>
  <c r="K514" i="12" s="1"/>
  <c r="Q518" i="12"/>
  <c r="Q514" i="12" s="1"/>
  <c r="W518" i="12"/>
  <c r="D523" i="12"/>
  <c r="D519" i="12" s="1"/>
  <c r="J523" i="12"/>
  <c r="J519" i="12" s="1"/>
  <c r="P523" i="12"/>
  <c r="P519" i="12" s="1"/>
  <c r="V523" i="12"/>
  <c r="V519" i="12" s="1"/>
  <c r="I528" i="12"/>
  <c r="I524" i="12" s="1"/>
  <c r="O528" i="12"/>
  <c r="O524" i="12" s="1"/>
  <c r="U528" i="12"/>
  <c r="U524" i="12" s="1"/>
  <c r="AA528" i="12"/>
  <c r="AA524" i="12" s="1"/>
  <c r="H533" i="12"/>
  <c r="H529" i="12" s="1"/>
  <c r="N533" i="12"/>
  <c r="N529" i="12" s="1"/>
  <c r="T533" i="12"/>
  <c r="T529" i="12" s="1"/>
  <c r="Z533" i="12"/>
  <c r="G538" i="12"/>
  <c r="G534" i="12" s="1"/>
  <c r="M538" i="12"/>
  <c r="M534" i="12" s="1"/>
  <c r="S538" i="12"/>
  <c r="S534" i="12" s="1"/>
  <c r="Y538" i="12"/>
  <c r="Y534" i="12" s="1"/>
  <c r="G541" i="12"/>
  <c r="G539" i="12" s="1"/>
  <c r="N541" i="12"/>
  <c r="N539" i="12" s="1"/>
  <c r="V541" i="12"/>
  <c r="H543" i="12"/>
  <c r="T543" i="12"/>
  <c r="S546" i="12"/>
  <c r="S544" i="12" s="1"/>
  <c r="M548" i="12"/>
  <c r="P551" i="12"/>
  <c r="J553" i="12"/>
  <c r="O556" i="12"/>
  <c r="O554" i="12" s="1"/>
  <c r="I558" i="12"/>
  <c r="AA558" i="12"/>
  <c r="J561" i="12"/>
  <c r="J559" i="12" s="1"/>
  <c r="D563" i="12"/>
  <c r="V563" i="12"/>
  <c r="I566" i="12"/>
  <c r="AA566" i="12"/>
  <c r="AA564" i="12" s="1"/>
  <c r="U568" i="12"/>
  <c r="F571" i="12"/>
  <c r="F569" i="12" s="1"/>
  <c r="X571" i="12"/>
  <c r="X569" i="12" s="1"/>
  <c r="R573" i="12"/>
  <c r="S576" i="12"/>
  <c r="S574" i="12" s="1"/>
  <c r="M578" i="12"/>
  <c r="P581" i="12"/>
  <c r="P579" i="12" s="1"/>
  <c r="V583" i="12"/>
  <c r="I586" i="12"/>
  <c r="I584" i="12" s="1"/>
  <c r="U588" i="12"/>
  <c r="N593" i="12"/>
  <c r="G598" i="12"/>
  <c r="X601" i="12"/>
  <c r="X599" i="12" s="1"/>
  <c r="Q606" i="12"/>
  <c r="Q604" i="12" s="1"/>
  <c r="P611" i="12"/>
  <c r="O616" i="12"/>
  <c r="O614" i="12" s="1"/>
  <c r="AA618" i="12"/>
  <c r="N621" i="12"/>
  <c r="N619" i="12" s="1"/>
  <c r="Z623" i="12"/>
  <c r="G626" i="12"/>
  <c r="G624" i="12" s="1"/>
  <c r="S628" i="12"/>
  <c r="F631" i="12"/>
  <c r="F629" i="12" s="1"/>
  <c r="R633" i="12"/>
  <c r="E636" i="12"/>
  <c r="E634" i="12" s="1"/>
  <c r="Q638" i="12"/>
  <c r="I9" i="12"/>
  <c r="O9" i="12"/>
  <c r="U9" i="12"/>
  <c r="AA9" i="12"/>
  <c r="I11" i="12"/>
  <c r="O11" i="12"/>
  <c r="U11" i="12"/>
  <c r="AA11" i="12"/>
  <c r="H14" i="12"/>
  <c r="N14" i="12"/>
  <c r="T14" i="12"/>
  <c r="Z14" i="12"/>
  <c r="Z12" i="12" s="1"/>
  <c r="H16" i="12"/>
  <c r="N16" i="12"/>
  <c r="T16" i="12"/>
  <c r="Z16" i="12"/>
  <c r="G19" i="12"/>
  <c r="M19" i="12"/>
  <c r="M17" i="12" s="1"/>
  <c r="S19" i="12"/>
  <c r="Y19" i="12"/>
  <c r="G21" i="12"/>
  <c r="M21" i="12"/>
  <c r="S21" i="12"/>
  <c r="Y21" i="12"/>
  <c r="F24" i="12"/>
  <c r="L24" i="12"/>
  <c r="R24" i="12"/>
  <c r="X24" i="12"/>
  <c r="F26" i="12"/>
  <c r="L26" i="12"/>
  <c r="R26" i="12"/>
  <c r="X26" i="12"/>
  <c r="E29" i="12"/>
  <c r="K29" i="12"/>
  <c r="Q29" i="12"/>
  <c r="W29" i="12"/>
  <c r="W27" i="12" s="1"/>
  <c r="E31" i="12"/>
  <c r="K31" i="12"/>
  <c r="Q31" i="12"/>
  <c r="W31" i="12"/>
  <c r="D34" i="12"/>
  <c r="J34" i="12"/>
  <c r="J32" i="12" s="1"/>
  <c r="P34" i="12"/>
  <c r="V34" i="12"/>
  <c r="D36" i="12"/>
  <c r="J36" i="12"/>
  <c r="P36" i="12"/>
  <c r="V36" i="12"/>
  <c r="I39" i="12"/>
  <c r="O39" i="12"/>
  <c r="U39" i="12"/>
  <c r="AA39" i="12"/>
  <c r="I41" i="12"/>
  <c r="O41" i="12"/>
  <c r="U41" i="12"/>
  <c r="AA41" i="12"/>
  <c r="H44" i="12"/>
  <c r="N44" i="12"/>
  <c r="T44" i="12"/>
  <c r="Z44" i="12"/>
  <c r="Z42" i="12" s="1"/>
  <c r="H46" i="12"/>
  <c r="N46" i="12"/>
  <c r="T46" i="12"/>
  <c r="Z46" i="12"/>
  <c r="G49" i="12"/>
  <c r="M49" i="12"/>
  <c r="M47" i="12" s="1"/>
  <c r="S49" i="12"/>
  <c r="Y49" i="12"/>
  <c r="G51" i="12"/>
  <c r="M51" i="12"/>
  <c r="S51" i="12"/>
  <c r="Y51" i="12"/>
  <c r="F54" i="12"/>
  <c r="L54" i="12"/>
  <c r="R54" i="12"/>
  <c r="X54" i="12"/>
  <c r="F56" i="12"/>
  <c r="L56" i="12"/>
  <c r="R56" i="12"/>
  <c r="X56" i="12"/>
  <c r="E59" i="12"/>
  <c r="K59" i="12"/>
  <c r="Q59" i="12"/>
  <c r="W59" i="12"/>
  <c r="W57" i="12" s="1"/>
  <c r="E61" i="12"/>
  <c r="K61" i="12"/>
  <c r="Q61" i="12"/>
  <c r="W61" i="12"/>
  <c r="D64" i="12"/>
  <c r="J64" i="12"/>
  <c r="J62" i="12" s="1"/>
  <c r="P64" i="12"/>
  <c r="V64" i="12"/>
  <c r="D66" i="12"/>
  <c r="J66" i="12"/>
  <c r="P66" i="12"/>
  <c r="V66" i="12"/>
  <c r="I69" i="12"/>
  <c r="O69" i="12"/>
  <c r="U69" i="12"/>
  <c r="AA69" i="12"/>
  <c r="I71" i="12"/>
  <c r="O71" i="12"/>
  <c r="U71" i="12"/>
  <c r="AA71" i="12"/>
  <c r="H74" i="12"/>
  <c r="N74" i="12"/>
  <c r="T74" i="12"/>
  <c r="Z74" i="12"/>
  <c r="Z72" i="12" s="1"/>
  <c r="H76" i="12"/>
  <c r="N76" i="12"/>
  <c r="T76" i="12"/>
  <c r="Z76" i="12"/>
  <c r="G79" i="12"/>
  <c r="M79" i="12"/>
  <c r="M77" i="12" s="1"/>
  <c r="S79" i="12"/>
  <c r="Y79" i="12"/>
  <c r="G81" i="12"/>
  <c r="M81" i="12"/>
  <c r="S81" i="12"/>
  <c r="Y81" i="12"/>
  <c r="F84" i="12"/>
  <c r="L84" i="12"/>
  <c r="R84" i="12"/>
  <c r="X84" i="12"/>
  <c r="F86" i="12"/>
  <c r="L86" i="12"/>
  <c r="R86" i="12"/>
  <c r="X86" i="12"/>
  <c r="E89" i="12"/>
  <c r="K89" i="12"/>
  <c r="Q89" i="12"/>
  <c r="W89" i="12"/>
  <c r="W87" i="12" s="1"/>
  <c r="E91" i="12"/>
  <c r="K91" i="12"/>
  <c r="Q91" i="12"/>
  <c r="W91" i="12"/>
  <c r="D94" i="12"/>
  <c r="J94" i="12"/>
  <c r="J92" i="12" s="1"/>
  <c r="P94" i="12"/>
  <c r="V94" i="12"/>
  <c r="D96" i="12"/>
  <c r="J96" i="12"/>
  <c r="P96" i="12"/>
  <c r="V96" i="12"/>
  <c r="I99" i="12"/>
  <c r="O99" i="12"/>
  <c r="U99" i="12"/>
  <c r="AA99" i="12"/>
  <c r="I101" i="12"/>
  <c r="O101" i="12"/>
  <c r="U101" i="12"/>
  <c r="AA101" i="12"/>
  <c r="H104" i="12"/>
  <c r="N104" i="12"/>
  <c r="T104" i="12"/>
  <c r="Z104" i="12"/>
  <c r="Z102" i="12" s="1"/>
  <c r="H106" i="12"/>
  <c r="N106" i="12"/>
  <c r="T106" i="12"/>
  <c r="Z106" i="12"/>
  <c r="G109" i="12"/>
  <c r="M109" i="12"/>
  <c r="M107" i="12" s="1"/>
  <c r="S109" i="12"/>
  <c r="Y109" i="12"/>
  <c r="G111" i="12"/>
  <c r="M111" i="12"/>
  <c r="S111" i="12"/>
  <c r="Y111" i="12"/>
  <c r="F114" i="12"/>
  <c r="L114" i="12"/>
  <c r="R114" i="12"/>
  <c r="X114" i="12"/>
  <c r="F116" i="12"/>
  <c r="L116" i="12"/>
  <c r="R116" i="12"/>
  <c r="X116" i="12"/>
  <c r="E119" i="12"/>
  <c r="K119" i="12"/>
  <c r="Q119" i="12"/>
  <c r="W119" i="12"/>
  <c r="W117" i="12" s="1"/>
  <c r="E121" i="12"/>
  <c r="K121" i="12"/>
  <c r="Q121" i="12"/>
  <c r="W121" i="12"/>
  <c r="D124" i="12"/>
  <c r="J124" i="12"/>
  <c r="J122" i="12" s="1"/>
  <c r="P124" i="12"/>
  <c r="V124" i="12"/>
  <c r="D126" i="12"/>
  <c r="J126" i="12"/>
  <c r="P126" i="12"/>
  <c r="V126" i="12"/>
  <c r="I129" i="12"/>
  <c r="O129" i="12"/>
  <c r="U129" i="12"/>
  <c r="AA129" i="12"/>
  <c r="I131" i="12"/>
  <c r="O131" i="12"/>
  <c r="U131" i="12"/>
  <c r="AA131" i="12"/>
  <c r="H134" i="12"/>
  <c r="N134" i="12"/>
  <c r="T134" i="12"/>
  <c r="Z134" i="12"/>
  <c r="Z132" i="12" s="1"/>
  <c r="H136" i="12"/>
  <c r="N136" i="12"/>
  <c r="T136" i="12"/>
  <c r="Z136" i="12"/>
  <c r="G139" i="12"/>
  <c r="M139" i="12"/>
  <c r="M137" i="12" s="1"/>
  <c r="S139" i="12"/>
  <c r="Y139" i="12"/>
  <c r="G141" i="12"/>
  <c r="M141" i="12"/>
  <c r="S141" i="12"/>
  <c r="Y141" i="12"/>
  <c r="F144" i="12"/>
  <c r="L144" i="12"/>
  <c r="R144" i="12"/>
  <c r="X144" i="12"/>
  <c r="F146" i="12"/>
  <c r="L146" i="12"/>
  <c r="R146" i="12"/>
  <c r="X146" i="12"/>
  <c r="E149" i="12"/>
  <c r="K149" i="12"/>
  <c r="Q149" i="12"/>
  <c r="W149" i="12"/>
  <c r="W147" i="12" s="1"/>
  <c r="E151" i="12"/>
  <c r="K151" i="12"/>
  <c r="Q151" i="12"/>
  <c r="W151" i="12"/>
  <c r="D154" i="12"/>
  <c r="J154" i="12"/>
  <c r="J152" i="12" s="1"/>
  <c r="P154" i="12"/>
  <c r="V154" i="12"/>
  <c r="D156" i="12"/>
  <c r="J156" i="12"/>
  <c r="P156" i="12"/>
  <c r="V156" i="12"/>
  <c r="I159" i="12"/>
  <c r="O159" i="12"/>
  <c r="U159" i="12"/>
  <c r="I161" i="12"/>
  <c r="O161" i="12"/>
  <c r="U161" i="12"/>
  <c r="AA161" i="12"/>
  <c r="AA157" i="12" s="1"/>
  <c r="H170" i="12"/>
  <c r="H166" i="12" s="1"/>
  <c r="N170" i="12"/>
  <c r="N166" i="12" s="1"/>
  <c r="T170" i="12"/>
  <c r="Z170" i="12"/>
  <c r="Z166" i="12" s="1"/>
  <c r="G173" i="12"/>
  <c r="G171" i="12" s="1"/>
  <c r="M173" i="12"/>
  <c r="S173" i="12"/>
  <c r="Y173" i="12"/>
  <c r="G175" i="12"/>
  <c r="M175" i="12"/>
  <c r="S175" i="12"/>
  <c r="Y175" i="12"/>
  <c r="F178" i="12"/>
  <c r="L178" i="12"/>
  <c r="R178" i="12"/>
  <c r="X178" i="12"/>
  <c r="F180" i="12"/>
  <c r="L180" i="12"/>
  <c r="R180" i="12"/>
  <c r="X180" i="12"/>
  <c r="E183" i="12"/>
  <c r="K183" i="12"/>
  <c r="Q183" i="12"/>
  <c r="Q181" i="12" s="1"/>
  <c r="W183" i="12"/>
  <c r="E185" i="12"/>
  <c r="K185" i="12"/>
  <c r="Q185" i="12"/>
  <c r="W185" i="12"/>
  <c r="D188" i="12"/>
  <c r="D186" i="12" s="1"/>
  <c r="J188" i="12"/>
  <c r="P188" i="12"/>
  <c r="V188" i="12"/>
  <c r="D190" i="12"/>
  <c r="J190" i="12"/>
  <c r="P190" i="12"/>
  <c r="V190" i="12"/>
  <c r="I193" i="12"/>
  <c r="O193" i="12"/>
  <c r="U193" i="12"/>
  <c r="AA193" i="12"/>
  <c r="I195" i="12"/>
  <c r="O195" i="12"/>
  <c r="U195" i="12"/>
  <c r="AA195" i="12"/>
  <c r="H198" i="12"/>
  <c r="N198" i="12"/>
  <c r="T198" i="12"/>
  <c r="T196" i="12" s="1"/>
  <c r="Z198" i="12"/>
  <c r="H200" i="12"/>
  <c r="N200" i="12"/>
  <c r="T200" i="12"/>
  <c r="Z200" i="12"/>
  <c r="G203" i="12"/>
  <c r="G201" i="12" s="1"/>
  <c r="M203" i="12"/>
  <c r="S203" i="12"/>
  <c r="Y203" i="12"/>
  <c r="G205" i="12"/>
  <c r="M205" i="12"/>
  <c r="S205" i="12"/>
  <c r="Y205" i="12"/>
  <c r="F208" i="12"/>
  <c r="L208" i="12"/>
  <c r="R208" i="12"/>
  <c r="X208" i="12"/>
  <c r="F210" i="12"/>
  <c r="L210" i="12"/>
  <c r="R210" i="12"/>
  <c r="X210" i="12"/>
  <c r="E213" i="12"/>
  <c r="K213" i="12"/>
  <c r="Q213" i="12"/>
  <c r="Q211" i="12" s="1"/>
  <c r="W213" i="12"/>
  <c r="E215" i="12"/>
  <c r="K215" i="12"/>
  <c r="Q215" i="12"/>
  <c r="W215" i="12"/>
  <c r="D218" i="12"/>
  <c r="D216" i="12" s="1"/>
  <c r="J218" i="12"/>
  <c r="P218" i="12"/>
  <c r="V218" i="12"/>
  <c r="D220" i="12"/>
  <c r="J220" i="12"/>
  <c r="P220" i="12"/>
  <c r="V220" i="12"/>
  <c r="I223" i="12"/>
  <c r="O223" i="12"/>
  <c r="U223" i="12"/>
  <c r="AA223" i="12"/>
  <c r="I225" i="12"/>
  <c r="O225" i="12"/>
  <c r="U225" i="12"/>
  <c r="AA225" i="12"/>
  <c r="H228" i="12"/>
  <c r="N228" i="12"/>
  <c r="T228" i="12"/>
  <c r="T226" i="12" s="1"/>
  <c r="Z228" i="12"/>
  <c r="H230" i="12"/>
  <c r="N230" i="12"/>
  <c r="T230" i="12"/>
  <c r="Z230" i="12"/>
  <c r="G233" i="12"/>
  <c r="G231" i="12" s="1"/>
  <c r="M233" i="12"/>
  <c r="S233" i="12"/>
  <c r="Y233" i="12"/>
  <c r="G235" i="12"/>
  <c r="M235" i="12"/>
  <c r="S235" i="12"/>
  <c r="Y235" i="12"/>
  <c r="F238" i="12"/>
  <c r="L238" i="12"/>
  <c r="R238" i="12"/>
  <c r="X238" i="12"/>
  <c r="F240" i="12"/>
  <c r="L240" i="12"/>
  <c r="R240" i="12"/>
  <c r="X240" i="12"/>
  <c r="E243" i="12"/>
  <c r="K243" i="12"/>
  <c r="Q243" i="12"/>
  <c r="Q241" i="12" s="1"/>
  <c r="W243" i="12"/>
  <c r="E245" i="12"/>
  <c r="K245" i="12"/>
  <c r="Q245" i="12"/>
  <c r="W245" i="12"/>
  <c r="D248" i="12"/>
  <c r="D246" i="12" s="1"/>
  <c r="J248" i="12"/>
  <c r="P248" i="12"/>
  <c r="V248" i="12"/>
  <c r="D250" i="12"/>
  <c r="J250" i="12"/>
  <c r="P250" i="12"/>
  <c r="V250" i="12"/>
  <c r="I253" i="12"/>
  <c r="O253" i="12"/>
  <c r="U253" i="12"/>
  <c r="AA253" i="12"/>
  <c r="I255" i="12"/>
  <c r="O255" i="12"/>
  <c r="U255" i="12"/>
  <c r="AA255" i="12"/>
  <c r="H258" i="12"/>
  <c r="N258" i="12"/>
  <c r="T258" i="12"/>
  <c r="T256" i="12" s="1"/>
  <c r="Z258" i="12"/>
  <c r="H260" i="12"/>
  <c r="N260" i="12"/>
  <c r="T260" i="12"/>
  <c r="Z260" i="12"/>
  <c r="G263" i="12"/>
  <c r="G261" i="12" s="1"/>
  <c r="M263" i="12"/>
  <c r="S263" i="12"/>
  <c r="Y263" i="12"/>
  <c r="G265" i="12"/>
  <c r="M265" i="12"/>
  <c r="S265" i="12"/>
  <c r="Y265" i="12"/>
  <c r="F268" i="12"/>
  <c r="L268" i="12"/>
  <c r="R268" i="12"/>
  <c r="X268" i="12"/>
  <c r="F270" i="12"/>
  <c r="L270" i="12"/>
  <c r="R270" i="12"/>
  <c r="X270" i="12"/>
  <c r="E273" i="12"/>
  <c r="K273" i="12"/>
  <c r="Q273" i="12"/>
  <c r="Q271" i="12" s="1"/>
  <c r="W273" i="12"/>
  <c r="E275" i="12"/>
  <c r="K275" i="12"/>
  <c r="Q275" i="12"/>
  <c r="W275" i="12"/>
  <c r="D278" i="12"/>
  <c r="D276" i="12" s="1"/>
  <c r="J278" i="12"/>
  <c r="P278" i="12"/>
  <c r="V278" i="12"/>
  <c r="D280" i="12"/>
  <c r="J280" i="12"/>
  <c r="P280" i="12"/>
  <c r="V280" i="12"/>
  <c r="I283" i="12"/>
  <c r="O283" i="12"/>
  <c r="U283" i="12"/>
  <c r="AA283" i="12"/>
  <c r="I285" i="12"/>
  <c r="O285" i="12"/>
  <c r="U285" i="12"/>
  <c r="AA285" i="12"/>
  <c r="H288" i="12"/>
  <c r="N288" i="12"/>
  <c r="T288" i="12"/>
  <c r="T286" i="12" s="1"/>
  <c r="Z288" i="12"/>
  <c r="H290" i="12"/>
  <c r="N290" i="12"/>
  <c r="T290" i="12"/>
  <c r="Z290" i="12"/>
  <c r="G293" i="12"/>
  <c r="G291" i="12" s="1"/>
  <c r="M293" i="12"/>
  <c r="S293" i="12"/>
  <c r="Y293" i="12"/>
  <c r="G295" i="12"/>
  <c r="M295" i="12"/>
  <c r="S295" i="12"/>
  <c r="Y295" i="12"/>
  <c r="F298" i="12"/>
  <c r="L298" i="12"/>
  <c r="R298" i="12"/>
  <c r="X298" i="12"/>
  <c r="F300" i="12"/>
  <c r="L300" i="12"/>
  <c r="R300" i="12"/>
  <c r="X300" i="12"/>
  <c r="E303" i="12"/>
  <c r="K303" i="12"/>
  <c r="Q303" i="12"/>
  <c r="Q301" i="12" s="1"/>
  <c r="W303" i="12"/>
  <c r="E305" i="12"/>
  <c r="K305" i="12"/>
  <c r="Q305" i="12"/>
  <c r="W305" i="12"/>
  <c r="D308" i="12"/>
  <c r="D306" i="12" s="1"/>
  <c r="J308" i="12"/>
  <c r="P308" i="12"/>
  <c r="V308" i="12"/>
  <c r="D310" i="12"/>
  <c r="J310" i="12"/>
  <c r="P310" i="12"/>
  <c r="V310" i="12"/>
  <c r="I313" i="12"/>
  <c r="O313" i="12"/>
  <c r="U313" i="12"/>
  <c r="AA313" i="12"/>
  <c r="I315" i="12"/>
  <c r="O315" i="12"/>
  <c r="U315" i="12"/>
  <c r="AA315" i="12"/>
  <c r="H318" i="12"/>
  <c r="N318" i="12"/>
  <c r="T318" i="12"/>
  <c r="T316" i="12" s="1"/>
  <c r="H320" i="12"/>
  <c r="N320" i="12"/>
  <c r="T320" i="12"/>
  <c r="Z320" i="12"/>
  <c r="Z316" i="12" s="1"/>
  <c r="G327" i="12"/>
  <c r="M327" i="12"/>
  <c r="M325" i="12" s="1"/>
  <c r="S327" i="12"/>
  <c r="Y327" i="12"/>
  <c r="G329" i="12"/>
  <c r="M329" i="12"/>
  <c r="S329" i="12"/>
  <c r="Y329" i="12"/>
  <c r="F332" i="12"/>
  <c r="L332" i="12"/>
  <c r="R332" i="12"/>
  <c r="X332" i="12"/>
  <c r="F334" i="12"/>
  <c r="L334" i="12"/>
  <c r="R334" i="12"/>
  <c r="X334" i="12"/>
  <c r="E337" i="12"/>
  <c r="K337" i="12"/>
  <c r="Q337" i="12"/>
  <c r="W337" i="12"/>
  <c r="W335" i="12" s="1"/>
  <c r="E339" i="12"/>
  <c r="K339" i="12"/>
  <c r="Q339" i="12"/>
  <c r="W339" i="12"/>
  <c r="D342" i="12"/>
  <c r="J342" i="12"/>
  <c r="J340" i="12" s="1"/>
  <c r="P342" i="12"/>
  <c r="V342" i="12"/>
  <c r="D344" i="12"/>
  <c r="J344" i="12"/>
  <c r="P344" i="12"/>
  <c r="V344" i="12"/>
  <c r="I347" i="12"/>
  <c r="O347" i="12"/>
  <c r="U347" i="12"/>
  <c r="AA347" i="12"/>
  <c r="I349" i="12"/>
  <c r="O349" i="12"/>
  <c r="U349" i="12"/>
  <c r="AA349" i="12"/>
  <c r="H352" i="12"/>
  <c r="N352" i="12"/>
  <c r="T352" i="12"/>
  <c r="Z352" i="12"/>
  <c r="Z350" i="12" s="1"/>
  <c r="H354" i="12"/>
  <c r="N354" i="12"/>
  <c r="T354" i="12"/>
  <c r="Z354" i="12"/>
  <c r="G357" i="12"/>
  <c r="M357" i="12"/>
  <c r="M355" i="12" s="1"/>
  <c r="S357" i="12"/>
  <c r="Y357" i="12"/>
  <c r="G359" i="12"/>
  <c r="M359" i="12"/>
  <c r="S359" i="12"/>
  <c r="Y359" i="12"/>
  <c r="F362" i="12"/>
  <c r="L362" i="12"/>
  <c r="R362" i="12"/>
  <c r="X362" i="12"/>
  <c r="F364" i="12"/>
  <c r="L364" i="12"/>
  <c r="R364" i="12"/>
  <c r="X364" i="12"/>
  <c r="E367" i="12"/>
  <c r="K367" i="12"/>
  <c r="Q367" i="12"/>
  <c r="W367" i="12"/>
  <c r="W365" i="12" s="1"/>
  <c r="E369" i="12"/>
  <c r="K369" i="12"/>
  <c r="Q369" i="12"/>
  <c r="W369" i="12"/>
  <c r="D372" i="12"/>
  <c r="J372" i="12"/>
  <c r="J370" i="12" s="1"/>
  <c r="P372" i="12"/>
  <c r="V372" i="12"/>
  <c r="D374" i="12"/>
  <c r="J374" i="12"/>
  <c r="P374" i="12"/>
  <c r="V374" i="12"/>
  <c r="I377" i="12"/>
  <c r="O377" i="12"/>
  <c r="U377" i="12"/>
  <c r="AA377" i="12"/>
  <c r="I379" i="12"/>
  <c r="O379" i="12"/>
  <c r="U379" i="12"/>
  <c r="AA379" i="12"/>
  <c r="H382" i="12"/>
  <c r="N382" i="12"/>
  <c r="T382" i="12"/>
  <c r="Z382" i="12"/>
  <c r="Z380" i="12" s="1"/>
  <c r="H384" i="12"/>
  <c r="N384" i="12"/>
  <c r="T384" i="12"/>
  <c r="Z384" i="12"/>
  <c r="G387" i="12"/>
  <c r="M387" i="12"/>
  <c r="M385" i="12" s="1"/>
  <c r="S387" i="12"/>
  <c r="Y387" i="12"/>
  <c r="G389" i="12"/>
  <c r="M389" i="12"/>
  <c r="S389" i="12"/>
  <c r="Y389" i="12"/>
  <c r="F392" i="12"/>
  <c r="L392" i="12"/>
  <c r="R392" i="12"/>
  <c r="X392" i="12"/>
  <c r="F394" i="12"/>
  <c r="L394" i="12"/>
  <c r="R394" i="12"/>
  <c r="X394" i="12"/>
  <c r="E397" i="12"/>
  <c r="K397" i="12"/>
  <c r="Q397" i="12"/>
  <c r="W397" i="12"/>
  <c r="W395" i="12" s="1"/>
  <c r="E399" i="12"/>
  <c r="K399" i="12"/>
  <c r="Q399" i="12"/>
  <c r="W399" i="12"/>
  <c r="D402" i="12"/>
  <c r="J402" i="12"/>
  <c r="J400" i="12" s="1"/>
  <c r="P402" i="12"/>
  <c r="V402" i="12"/>
  <c r="D404" i="12"/>
  <c r="J404" i="12"/>
  <c r="P404" i="12"/>
  <c r="V404" i="12"/>
  <c r="I407" i="12"/>
  <c r="O407" i="12"/>
  <c r="U407" i="12"/>
  <c r="AA407" i="12"/>
  <c r="I409" i="12"/>
  <c r="O409" i="12"/>
  <c r="U409" i="12"/>
  <c r="AA409" i="12"/>
  <c r="H412" i="12"/>
  <c r="N412" i="12"/>
  <c r="T412" i="12"/>
  <c r="Z412" i="12"/>
  <c r="Z410" i="12" s="1"/>
  <c r="H414" i="12"/>
  <c r="N414" i="12"/>
  <c r="T414" i="12"/>
  <c r="Z414" i="12"/>
  <c r="G417" i="12"/>
  <c r="M417" i="12"/>
  <c r="M415" i="12" s="1"/>
  <c r="S417" i="12"/>
  <c r="Y417" i="12"/>
  <c r="G419" i="12"/>
  <c r="M419" i="12"/>
  <c r="S419" i="12"/>
  <c r="Y419" i="12"/>
  <c r="F422" i="12"/>
  <c r="L422" i="12"/>
  <c r="R422" i="12"/>
  <c r="X422" i="12"/>
  <c r="F424" i="12"/>
  <c r="L424" i="12"/>
  <c r="R424" i="12"/>
  <c r="X424" i="12"/>
  <c r="E427" i="12"/>
  <c r="K427" i="12"/>
  <c r="K425" i="12" s="1"/>
  <c r="Q427" i="12"/>
  <c r="W427" i="12"/>
  <c r="W425" i="12" s="1"/>
  <c r="E429" i="12"/>
  <c r="K429" i="12"/>
  <c r="Q429" i="12"/>
  <c r="W429" i="12"/>
  <c r="D432" i="12"/>
  <c r="J432" i="12"/>
  <c r="J430" i="12" s="1"/>
  <c r="P432" i="12"/>
  <c r="V432" i="12"/>
  <c r="D434" i="12"/>
  <c r="J434" i="12"/>
  <c r="P434" i="12"/>
  <c r="V434" i="12"/>
  <c r="I437" i="12"/>
  <c r="O437" i="12"/>
  <c r="U437" i="12"/>
  <c r="AA437" i="12"/>
  <c r="AA435" i="12" s="1"/>
  <c r="I439" i="12"/>
  <c r="O439" i="12"/>
  <c r="U439" i="12"/>
  <c r="AA439" i="12"/>
  <c r="H442" i="12"/>
  <c r="N442" i="12"/>
  <c r="N440" i="12" s="1"/>
  <c r="T442" i="12"/>
  <c r="Z442" i="12"/>
  <c r="Z440" i="12" s="1"/>
  <c r="H444" i="12"/>
  <c r="N444" i="12"/>
  <c r="T444" i="12"/>
  <c r="Z444" i="12"/>
  <c r="G447" i="12"/>
  <c r="M447" i="12"/>
  <c r="M445" i="12" s="1"/>
  <c r="S447" i="12"/>
  <c r="Y447" i="12"/>
  <c r="G449" i="12"/>
  <c r="M449" i="12"/>
  <c r="S449" i="12"/>
  <c r="Y449" i="12"/>
  <c r="F452" i="12"/>
  <c r="L452" i="12"/>
  <c r="R452" i="12"/>
  <c r="X452" i="12"/>
  <c r="X450" i="12" s="1"/>
  <c r="F454" i="12"/>
  <c r="L454" i="12"/>
  <c r="R454" i="12"/>
  <c r="X454" i="12"/>
  <c r="E457" i="12"/>
  <c r="K457" i="12"/>
  <c r="K455" i="12" s="1"/>
  <c r="Q457" i="12"/>
  <c r="W457" i="12"/>
  <c r="W455" i="12" s="1"/>
  <c r="E459" i="12"/>
  <c r="K459" i="12"/>
  <c r="Q459" i="12"/>
  <c r="W459" i="12"/>
  <c r="D462" i="12"/>
  <c r="J462" i="12"/>
  <c r="J460" i="12" s="1"/>
  <c r="P462" i="12"/>
  <c r="V462" i="12"/>
  <c r="D464" i="12"/>
  <c r="J464" i="12"/>
  <c r="P464" i="12"/>
  <c r="V464" i="12"/>
  <c r="I467" i="12"/>
  <c r="O467" i="12"/>
  <c r="U467" i="12"/>
  <c r="AA467" i="12"/>
  <c r="AA465" i="12" s="1"/>
  <c r="I469" i="12"/>
  <c r="O469" i="12"/>
  <c r="U469" i="12"/>
  <c r="AA469" i="12"/>
  <c r="H472" i="12"/>
  <c r="N472" i="12"/>
  <c r="N470" i="12" s="1"/>
  <c r="T472" i="12"/>
  <c r="Z472" i="12"/>
  <c r="Z470" i="12" s="1"/>
  <c r="H474" i="12"/>
  <c r="N474" i="12"/>
  <c r="T474" i="12"/>
  <c r="Z474" i="12"/>
  <c r="G477" i="12"/>
  <c r="M477" i="12"/>
  <c r="M475" i="12" s="1"/>
  <c r="S477" i="12"/>
  <c r="G479" i="12"/>
  <c r="M479" i="12"/>
  <c r="S479" i="12"/>
  <c r="Y479" i="12"/>
  <c r="Y475" i="12" s="1"/>
  <c r="F486" i="12"/>
  <c r="F484" i="12" s="1"/>
  <c r="L486" i="12"/>
  <c r="R486" i="12"/>
  <c r="X486" i="12"/>
  <c r="F488" i="12"/>
  <c r="L488" i="12"/>
  <c r="R488" i="12"/>
  <c r="X488" i="12"/>
  <c r="E491" i="12"/>
  <c r="K491" i="12"/>
  <c r="Q491" i="12"/>
  <c r="Q489" i="12" s="1"/>
  <c r="W491" i="12"/>
  <c r="E493" i="12"/>
  <c r="K493" i="12"/>
  <c r="Q493" i="12"/>
  <c r="W493" i="12"/>
  <c r="D496" i="12"/>
  <c r="D494" i="12" s="1"/>
  <c r="J496" i="12"/>
  <c r="P496" i="12"/>
  <c r="P494" i="12" s="1"/>
  <c r="V496" i="12"/>
  <c r="D498" i="12"/>
  <c r="J498" i="12"/>
  <c r="P498" i="12"/>
  <c r="V498" i="12"/>
  <c r="I501" i="12"/>
  <c r="I499" i="12" s="1"/>
  <c r="O501" i="12"/>
  <c r="U501" i="12"/>
  <c r="AA501" i="12"/>
  <c r="I503" i="12"/>
  <c r="O503" i="12"/>
  <c r="U503" i="12"/>
  <c r="AA503" i="12"/>
  <c r="H506" i="12"/>
  <c r="N506" i="12"/>
  <c r="T506" i="12"/>
  <c r="T504" i="12" s="1"/>
  <c r="Z506" i="12"/>
  <c r="H508" i="12"/>
  <c r="N508" i="12"/>
  <c r="T508" i="12"/>
  <c r="Z508" i="12"/>
  <c r="G511" i="12"/>
  <c r="G509" i="12" s="1"/>
  <c r="M511" i="12"/>
  <c r="S511" i="12"/>
  <c r="S509" i="12" s="1"/>
  <c r="Y511" i="12"/>
  <c r="G513" i="12"/>
  <c r="M513" i="12"/>
  <c r="S513" i="12"/>
  <c r="Y513" i="12"/>
  <c r="F516" i="12"/>
  <c r="F514" i="12" s="1"/>
  <c r="L516" i="12"/>
  <c r="R516" i="12"/>
  <c r="X516" i="12"/>
  <c r="F518" i="12"/>
  <c r="L518" i="12"/>
  <c r="R518" i="12"/>
  <c r="X518" i="12"/>
  <c r="E521" i="12"/>
  <c r="K521" i="12"/>
  <c r="Q521" i="12"/>
  <c r="Q519" i="12" s="1"/>
  <c r="W521" i="12"/>
  <c r="E523" i="12"/>
  <c r="K523" i="12"/>
  <c r="Q523" i="12"/>
  <c r="W523" i="12"/>
  <c r="D526" i="12"/>
  <c r="D524" i="12" s="1"/>
  <c r="J526" i="12"/>
  <c r="P526" i="12"/>
  <c r="P524" i="12" s="1"/>
  <c r="V526" i="12"/>
  <c r="D528" i="12"/>
  <c r="J528" i="12"/>
  <c r="P528" i="12"/>
  <c r="V528" i="12"/>
  <c r="I531" i="12"/>
  <c r="I529" i="12" s="1"/>
  <c r="O531" i="12"/>
  <c r="U531" i="12"/>
  <c r="AA531" i="12"/>
  <c r="I533" i="12"/>
  <c r="O533" i="12"/>
  <c r="U533" i="12"/>
  <c r="AA533" i="12"/>
  <c r="H536" i="12"/>
  <c r="N536" i="12"/>
  <c r="T536" i="12"/>
  <c r="T534" i="12" s="1"/>
  <c r="Z536" i="12"/>
  <c r="H538" i="12"/>
  <c r="N538" i="12"/>
  <c r="T538" i="12"/>
  <c r="Z538" i="12"/>
  <c r="H541" i="12"/>
  <c r="H539" i="12" s="1"/>
  <c r="P541" i="12"/>
  <c r="P539" i="12" s="1"/>
  <c r="X541" i="12"/>
  <c r="X539" i="12" s="1"/>
  <c r="J543" i="12"/>
  <c r="V543" i="12"/>
  <c r="E546" i="12"/>
  <c r="W546" i="12"/>
  <c r="W544" i="12" s="1"/>
  <c r="Q548" i="12"/>
  <c r="R551" i="12"/>
  <c r="R549" i="12" s="1"/>
  <c r="L553" i="12"/>
  <c r="Q556" i="12"/>
  <c r="Q554" i="12" s="1"/>
  <c r="K558" i="12"/>
  <c r="N561" i="12"/>
  <c r="N559" i="12" s="1"/>
  <c r="H563" i="12"/>
  <c r="Z563" i="12"/>
  <c r="M566" i="12"/>
  <c r="M564" i="12" s="1"/>
  <c r="G568" i="12"/>
  <c r="Y568" i="12"/>
  <c r="H571" i="12"/>
  <c r="H569" i="12" s="1"/>
  <c r="Z571" i="12"/>
  <c r="Z569" i="12" s="1"/>
  <c r="T573" i="12"/>
  <c r="E576" i="12"/>
  <c r="E574" i="12" s="1"/>
  <c r="W576" i="12"/>
  <c r="Q578" i="12"/>
  <c r="R581" i="12"/>
  <c r="O586" i="12"/>
  <c r="O584" i="12" s="1"/>
  <c r="AA588" i="12"/>
  <c r="H591" i="12"/>
  <c r="H589" i="12" s="1"/>
  <c r="T593" i="12"/>
  <c r="M598" i="12"/>
  <c r="F603" i="12"/>
  <c r="W606" i="12"/>
  <c r="W604" i="12" s="1"/>
  <c r="V611" i="12"/>
  <c r="V609" i="12" s="1"/>
  <c r="U616" i="12"/>
  <c r="U614" i="12" s="1"/>
  <c r="T621" i="12"/>
  <c r="M626" i="12"/>
  <c r="M624" i="12" s="1"/>
  <c r="Y628" i="12"/>
  <c r="L631" i="12"/>
  <c r="L629" i="12" s="1"/>
  <c r="X633" i="12"/>
  <c r="K636" i="12"/>
  <c r="F44" i="13"/>
  <c r="L44" i="13"/>
  <c r="L42" i="13" s="1"/>
  <c r="R44" i="13"/>
  <c r="R42" i="13" s="1"/>
  <c r="X44" i="13"/>
  <c r="X42" i="13" s="1"/>
  <c r="E49" i="13"/>
  <c r="K49" i="13"/>
  <c r="Q49" i="13"/>
  <c r="W49" i="13"/>
  <c r="W47" i="13" s="1"/>
  <c r="E51" i="13"/>
  <c r="K51" i="13"/>
  <c r="Q51" i="13"/>
  <c r="W51" i="13"/>
  <c r="D54" i="13"/>
  <c r="J54" i="13"/>
  <c r="J52" i="13" s="1"/>
  <c r="P54" i="13"/>
  <c r="P52" i="13" s="1"/>
  <c r="V54" i="13"/>
  <c r="D56" i="13"/>
  <c r="J56" i="13"/>
  <c r="P56" i="13"/>
  <c r="V56" i="13"/>
  <c r="I59" i="13"/>
  <c r="I57" i="13" s="1"/>
  <c r="O59" i="13"/>
  <c r="U59" i="13"/>
  <c r="AA59" i="13"/>
  <c r="I61" i="13"/>
  <c r="O61" i="13"/>
  <c r="U61" i="13"/>
  <c r="AA61" i="13"/>
  <c r="H64" i="13"/>
  <c r="N64" i="13"/>
  <c r="T64" i="13"/>
  <c r="Z64" i="13"/>
  <c r="Z62" i="13" s="1"/>
  <c r="H66" i="13"/>
  <c r="N66" i="13"/>
  <c r="T66" i="13"/>
  <c r="Z66" i="13"/>
  <c r="G69" i="13"/>
  <c r="M69" i="13"/>
  <c r="M67" i="13" s="1"/>
  <c r="S69" i="13"/>
  <c r="S67" i="13" s="1"/>
  <c r="Y69" i="13"/>
  <c r="G71" i="13"/>
  <c r="M71" i="13"/>
  <c r="S71" i="13"/>
  <c r="Y71" i="13"/>
  <c r="F74" i="13"/>
  <c r="F72" i="13" s="1"/>
  <c r="L74" i="13"/>
  <c r="R74" i="13"/>
  <c r="X74" i="13"/>
  <c r="F76" i="13"/>
  <c r="L76" i="13"/>
  <c r="R76" i="13"/>
  <c r="X76" i="13"/>
  <c r="E79" i="13"/>
  <c r="K79" i="13"/>
  <c r="Q79" i="13"/>
  <c r="W79" i="13"/>
  <c r="W77" i="13" s="1"/>
  <c r="E81" i="13"/>
  <c r="K81" i="13"/>
  <c r="Q81" i="13"/>
  <c r="W81" i="13"/>
  <c r="D84" i="13"/>
  <c r="J84" i="13"/>
  <c r="J82" i="13" s="1"/>
  <c r="P84" i="13"/>
  <c r="P82" i="13" s="1"/>
  <c r="V84" i="13"/>
  <c r="D86" i="13"/>
  <c r="J86" i="13"/>
  <c r="P86" i="13"/>
  <c r="V86" i="13"/>
  <c r="I89" i="13"/>
  <c r="I87" i="13" s="1"/>
  <c r="O89" i="13"/>
  <c r="U89" i="13"/>
  <c r="AA89" i="13"/>
  <c r="I91" i="13"/>
  <c r="O91" i="13"/>
  <c r="U91" i="13"/>
  <c r="AA91" i="13"/>
  <c r="H94" i="13"/>
  <c r="N94" i="13"/>
  <c r="T94" i="13"/>
  <c r="Z94" i="13"/>
  <c r="Z92" i="13" s="1"/>
  <c r="H96" i="13"/>
  <c r="N96" i="13"/>
  <c r="T96" i="13"/>
  <c r="Z96" i="13"/>
  <c r="G99" i="13"/>
  <c r="M99" i="13"/>
  <c r="M97" i="13" s="1"/>
  <c r="S99" i="13"/>
  <c r="S97" i="13" s="1"/>
  <c r="Y99" i="13"/>
  <c r="G101" i="13"/>
  <c r="M101" i="13"/>
  <c r="S101" i="13"/>
  <c r="Y101" i="13"/>
  <c r="F104" i="13"/>
  <c r="F102" i="13" s="1"/>
  <c r="L104" i="13"/>
  <c r="R104" i="13"/>
  <c r="X104" i="13"/>
  <c r="F106" i="13"/>
  <c r="L106" i="13"/>
  <c r="R106" i="13"/>
  <c r="X106" i="13"/>
  <c r="E109" i="13"/>
  <c r="K109" i="13"/>
  <c r="Q109" i="13"/>
  <c r="W109" i="13"/>
  <c r="W107" i="13" s="1"/>
  <c r="E111" i="13"/>
  <c r="K111" i="13"/>
  <c r="Q111" i="13"/>
  <c r="W111" i="13"/>
  <c r="D114" i="13"/>
  <c r="J114" i="13"/>
  <c r="J112" i="13" s="1"/>
  <c r="P114" i="13"/>
  <c r="P112" i="13" s="1"/>
  <c r="V114" i="13"/>
  <c r="D116" i="13"/>
  <c r="J116" i="13"/>
  <c r="P116" i="13"/>
  <c r="V116" i="13"/>
  <c r="I119" i="13"/>
  <c r="I117" i="13" s="1"/>
  <c r="O119" i="13"/>
  <c r="U119" i="13"/>
  <c r="AA119" i="13"/>
  <c r="I121" i="13"/>
  <c r="O121" i="13"/>
  <c r="U121" i="13"/>
  <c r="AA121" i="13"/>
  <c r="H124" i="13"/>
  <c r="N124" i="13"/>
  <c r="T124" i="13"/>
  <c r="Z124" i="13"/>
  <c r="Z122" i="13" s="1"/>
  <c r="H126" i="13"/>
  <c r="N126" i="13"/>
  <c r="T126" i="13"/>
  <c r="Z126" i="13"/>
  <c r="G129" i="13"/>
  <c r="M129" i="13"/>
  <c r="M127" i="13" s="1"/>
  <c r="S129" i="13"/>
  <c r="S127" i="13" s="1"/>
  <c r="Y129" i="13"/>
  <c r="G131" i="13"/>
  <c r="M131" i="13"/>
  <c r="S131" i="13"/>
  <c r="Y131" i="13"/>
  <c r="F134" i="13"/>
  <c r="F132" i="13" s="1"/>
  <c r="L134" i="13"/>
  <c r="R134" i="13"/>
  <c r="X134" i="13"/>
  <c r="F136" i="13"/>
  <c r="L136" i="13"/>
  <c r="R136" i="13"/>
  <c r="X136" i="13"/>
  <c r="E139" i="13"/>
  <c r="K139" i="13"/>
  <c r="Q139" i="13"/>
  <c r="W139" i="13"/>
  <c r="W137" i="13" s="1"/>
  <c r="E141" i="13"/>
  <c r="K141" i="13"/>
  <c r="Q141" i="13"/>
  <c r="W141" i="13"/>
  <c r="D144" i="13"/>
  <c r="J144" i="13"/>
  <c r="J142" i="13" s="1"/>
  <c r="P144" i="13"/>
  <c r="P142" i="13" s="1"/>
  <c r="V144" i="13"/>
  <c r="D146" i="13"/>
  <c r="J146" i="13"/>
  <c r="P146" i="13"/>
  <c r="V146" i="13"/>
  <c r="I149" i="13"/>
  <c r="I147" i="13" s="1"/>
  <c r="O149" i="13"/>
  <c r="U149" i="13"/>
  <c r="AA149" i="13"/>
  <c r="I151" i="13"/>
  <c r="O151" i="13"/>
  <c r="U151" i="13"/>
  <c r="AA151" i="13"/>
  <c r="H154" i="13"/>
  <c r="N154" i="13"/>
  <c r="T154" i="13"/>
  <c r="Z154" i="13"/>
  <c r="Z152" i="13" s="1"/>
  <c r="H156" i="13"/>
  <c r="N156" i="13"/>
  <c r="T156" i="13"/>
  <c r="Z156" i="13"/>
  <c r="G159" i="13"/>
  <c r="M159" i="13"/>
  <c r="M157" i="13" s="1"/>
  <c r="S159" i="13"/>
  <c r="S157" i="13" s="1"/>
  <c r="Y159" i="13"/>
  <c r="G161" i="13"/>
  <c r="M161" i="13"/>
  <c r="S161" i="13"/>
  <c r="Y161" i="13"/>
  <c r="F170" i="13"/>
  <c r="F166" i="13" s="1"/>
  <c r="L170" i="13"/>
  <c r="L166" i="13" s="1"/>
  <c r="R170" i="13"/>
  <c r="R166" i="13" s="1"/>
  <c r="X170" i="13"/>
  <c r="X166" i="13" s="1"/>
  <c r="E175" i="13"/>
  <c r="K175" i="13"/>
  <c r="K171" i="13" s="1"/>
  <c r="Q175" i="13"/>
  <c r="Q171" i="13" s="1"/>
  <c r="W175" i="13"/>
  <c r="W171" i="13" s="1"/>
  <c r="D180" i="13"/>
  <c r="D176" i="13" s="1"/>
  <c r="J180" i="13"/>
  <c r="J176" i="13" s="1"/>
  <c r="P180" i="13"/>
  <c r="P176" i="13" s="1"/>
  <c r="V180" i="13"/>
  <c r="V176" i="13" s="1"/>
  <c r="I185" i="13"/>
  <c r="I181" i="13" s="1"/>
  <c r="O185" i="13"/>
  <c r="O181" i="13" s="1"/>
  <c r="U185" i="13"/>
  <c r="U181" i="13" s="1"/>
  <c r="AA185" i="13"/>
  <c r="AA181" i="13" s="1"/>
  <c r="H190" i="13"/>
  <c r="H186" i="13" s="1"/>
  <c r="N190" i="13"/>
  <c r="N186" i="13" s="1"/>
  <c r="T190" i="13"/>
  <c r="T186" i="13" s="1"/>
  <c r="Z190" i="13"/>
  <c r="Z186" i="13" s="1"/>
  <c r="G195" i="13"/>
  <c r="G191" i="13" s="1"/>
  <c r="M195" i="13"/>
  <c r="M191" i="13" s="1"/>
  <c r="S195" i="13"/>
  <c r="S191" i="13" s="1"/>
  <c r="Y195" i="13"/>
  <c r="Y191" i="13" s="1"/>
  <c r="F200" i="13"/>
  <c r="F196" i="13" s="1"/>
  <c r="L200" i="13"/>
  <c r="L196" i="13" s="1"/>
  <c r="R200" i="13"/>
  <c r="R196" i="13" s="1"/>
  <c r="X200" i="13"/>
  <c r="E205" i="13"/>
  <c r="E201" i="13" s="1"/>
  <c r="K205" i="13"/>
  <c r="K201" i="13" s="1"/>
  <c r="Q205" i="13"/>
  <c r="W205" i="13"/>
  <c r="W201" i="13" s="1"/>
  <c r="D210" i="13"/>
  <c r="J210" i="13"/>
  <c r="J206" i="13" s="1"/>
  <c r="P210" i="13"/>
  <c r="P206" i="13" s="1"/>
  <c r="V210" i="13"/>
  <c r="V206" i="13" s="1"/>
  <c r="I215" i="13"/>
  <c r="I211" i="13" s="1"/>
  <c r="O215" i="13"/>
  <c r="O211" i="13" s="1"/>
  <c r="U215" i="13"/>
  <c r="AA215" i="13"/>
  <c r="AA211" i="13" s="1"/>
  <c r="H220" i="13"/>
  <c r="H216" i="13" s="1"/>
  <c r="N220" i="13"/>
  <c r="N216" i="13" s="1"/>
  <c r="T220" i="13"/>
  <c r="T216" i="13" s="1"/>
  <c r="Z220" i="13"/>
  <c r="Z216" i="13" s="1"/>
  <c r="G225" i="13"/>
  <c r="G221" i="13" s="1"/>
  <c r="M225" i="13"/>
  <c r="M221" i="13" s="1"/>
  <c r="S225" i="13"/>
  <c r="S221" i="13" s="1"/>
  <c r="Y225" i="13"/>
  <c r="Y221" i="13" s="1"/>
  <c r="F230" i="13"/>
  <c r="F226" i="13" s="1"/>
  <c r="L230" i="13"/>
  <c r="L226" i="13" s="1"/>
  <c r="R230" i="13"/>
  <c r="R226" i="13" s="1"/>
  <c r="X230" i="13"/>
  <c r="X226" i="13" s="1"/>
  <c r="E235" i="13"/>
  <c r="E231" i="13" s="1"/>
  <c r="K235" i="13"/>
  <c r="K231" i="13" s="1"/>
  <c r="Q235" i="13"/>
  <c r="Q231" i="13" s="1"/>
  <c r="W235" i="13"/>
  <c r="W231" i="13" s="1"/>
  <c r="D240" i="13"/>
  <c r="D236" i="13" s="1"/>
  <c r="J240" i="13"/>
  <c r="J236" i="13" s="1"/>
  <c r="P240" i="13"/>
  <c r="P236" i="13" s="1"/>
  <c r="V240" i="13"/>
  <c r="V236" i="13" s="1"/>
  <c r="I243" i="13"/>
  <c r="O243" i="13"/>
  <c r="U243" i="13"/>
  <c r="AA243" i="13"/>
  <c r="I245" i="13"/>
  <c r="O245" i="13"/>
  <c r="U245" i="13"/>
  <c r="AA245" i="13"/>
  <c r="H248" i="13"/>
  <c r="N248" i="13"/>
  <c r="T248" i="13"/>
  <c r="Z248" i="13"/>
  <c r="Z246" i="13" s="1"/>
  <c r="H250" i="13"/>
  <c r="N250" i="13"/>
  <c r="T250" i="13"/>
  <c r="Z250" i="13"/>
  <c r="G253" i="13"/>
  <c r="M253" i="13"/>
  <c r="M251" i="13" s="1"/>
  <c r="S253" i="13"/>
  <c r="Y253" i="13"/>
  <c r="G255" i="13"/>
  <c r="M255" i="13"/>
  <c r="S255" i="13"/>
  <c r="Y255" i="13"/>
  <c r="F258" i="13"/>
  <c r="F256" i="13" s="1"/>
  <c r="L258" i="13"/>
  <c r="R258" i="13"/>
  <c r="X258" i="13"/>
  <c r="F260" i="13"/>
  <c r="L260" i="13"/>
  <c r="R260" i="13"/>
  <c r="X260" i="13"/>
  <c r="E263" i="13"/>
  <c r="K263" i="13"/>
  <c r="Q263" i="13"/>
  <c r="W263" i="13"/>
  <c r="W261" i="13" s="1"/>
  <c r="E265" i="13"/>
  <c r="K265" i="13"/>
  <c r="Q265" i="13"/>
  <c r="W265" i="13"/>
  <c r="D268" i="13"/>
  <c r="J268" i="13"/>
  <c r="J266" i="13" s="1"/>
  <c r="P268" i="13"/>
  <c r="P266" i="13" s="1"/>
  <c r="V268" i="13"/>
  <c r="D270" i="13"/>
  <c r="J270" i="13"/>
  <c r="P270" i="13"/>
  <c r="V270" i="13"/>
  <c r="I273" i="13"/>
  <c r="I271" i="13" s="1"/>
  <c r="O273" i="13"/>
  <c r="U273" i="13"/>
  <c r="AA273" i="13"/>
  <c r="I275" i="13"/>
  <c r="O275" i="13"/>
  <c r="U275" i="13"/>
  <c r="AA275" i="13"/>
  <c r="H278" i="13"/>
  <c r="N278" i="13"/>
  <c r="T278" i="13"/>
  <c r="Z278" i="13"/>
  <c r="Z276" i="13" s="1"/>
  <c r="H280" i="13"/>
  <c r="N280" i="13"/>
  <c r="T280" i="13"/>
  <c r="Z280" i="13"/>
  <c r="G283" i="13"/>
  <c r="M283" i="13"/>
  <c r="M281" i="13" s="1"/>
  <c r="S283" i="13"/>
  <c r="S281" i="13" s="1"/>
  <c r="Y283" i="13"/>
  <c r="G285" i="13"/>
  <c r="M285" i="13"/>
  <c r="S285" i="13"/>
  <c r="Y285" i="13"/>
  <c r="F288" i="13"/>
  <c r="F286" i="13" s="1"/>
  <c r="L288" i="13"/>
  <c r="R288" i="13"/>
  <c r="X288" i="13"/>
  <c r="F290" i="13"/>
  <c r="L290" i="13"/>
  <c r="R290" i="13"/>
  <c r="X290" i="13"/>
  <c r="E293" i="13"/>
  <c r="K293" i="13"/>
  <c r="Q293" i="13"/>
  <c r="W293" i="13"/>
  <c r="W291" i="13" s="1"/>
  <c r="E295" i="13"/>
  <c r="K295" i="13"/>
  <c r="Q295" i="13"/>
  <c r="W295" i="13"/>
  <c r="D298" i="13"/>
  <c r="J298" i="13"/>
  <c r="J296" i="13" s="1"/>
  <c r="P298" i="13"/>
  <c r="P296" i="13" s="1"/>
  <c r="V298" i="13"/>
  <c r="D300" i="13"/>
  <c r="J300" i="13"/>
  <c r="P300" i="13"/>
  <c r="V300" i="13"/>
  <c r="I303" i="13"/>
  <c r="I301" i="13" s="1"/>
  <c r="O303" i="13"/>
  <c r="U303" i="13"/>
  <c r="AA303" i="13"/>
  <c r="I305" i="13"/>
  <c r="O305" i="13"/>
  <c r="U305" i="13"/>
  <c r="AA305" i="13"/>
  <c r="H308" i="13"/>
  <c r="N308" i="13"/>
  <c r="T308" i="13"/>
  <c r="Z308" i="13"/>
  <c r="Z306" i="13" s="1"/>
  <c r="H310" i="13"/>
  <c r="N310" i="13"/>
  <c r="T310" i="13"/>
  <c r="Z310" i="13"/>
  <c r="G313" i="13"/>
  <c r="M313" i="13"/>
  <c r="M311" i="13" s="1"/>
  <c r="S313" i="13"/>
  <c r="S311" i="13" s="1"/>
  <c r="Y313" i="13"/>
  <c r="G315" i="13"/>
  <c r="M315" i="13"/>
  <c r="S315" i="13"/>
  <c r="Y315" i="13"/>
  <c r="F318" i="13"/>
  <c r="F316" i="13" s="1"/>
  <c r="L318" i="13"/>
  <c r="R318" i="13"/>
  <c r="X318" i="13"/>
  <c r="F320" i="13"/>
  <c r="L320" i="13"/>
  <c r="R320" i="13"/>
  <c r="X320" i="13"/>
  <c r="E329" i="13"/>
  <c r="E325" i="13" s="1"/>
  <c r="K329" i="13"/>
  <c r="K325" i="13" s="1"/>
  <c r="Q329" i="13"/>
  <c r="Q325" i="13" s="1"/>
  <c r="W329" i="13"/>
  <c r="W325" i="13" s="1"/>
  <c r="D334" i="13"/>
  <c r="J334" i="13"/>
  <c r="J330" i="13" s="1"/>
  <c r="P334" i="13"/>
  <c r="V334" i="13"/>
  <c r="V330" i="13" s="1"/>
  <c r="I339" i="13"/>
  <c r="I335" i="13" s="1"/>
  <c r="O339" i="13"/>
  <c r="O335" i="13" s="1"/>
  <c r="U339" i="13"/>
  <c r="U335" i="13" s="1"/>
  <c r="AA339" i="13"/>
  <c r="AA335" i="13" s="1"/>
  <c r="H344" i="13"/>
  <c r="H340" i="13" s="1"/>
  <c r="N344" i="13"/>
  <c r="N340" i="13" s="1"/>
  <c r="T344" i="13"/>
  <c r="T340" i="13" s="1"/>
  <c r="Z344" i="13"/>
  <c r="Z340" i="13" s="1"/>
  <c r="G349" i="13"/>
  <c r="G345" i="13" s="1"/>
  <c r="M349" i="13"/>
  <c r="S349" i="13"/>
  <c r="S345" i="13" s="1"/>
  <c r="Y349" i="13"/>
  <c r="Y345" i="13" s="1"/>
  <c r="F354" i="13"/>
  <c r="F350" i="13" s="1"/>
  <c r="L354" i="13"/>
  <c r="L350" i="13" s="1"/>
  <c r="R354" i="13"/>
  <c r="R350" i="13" s="1"/>
  <c r="X354" i="13"/>
  <c r="X350" i="13" s="1"/>
  <c r="E359" i="13"/>
  <c r="E355" i="13" s="1"/>
  <c r="K359" i="13"/>
  <c r="K355" i="13" s="1"/>
  <c r="Q359" i="13"/>
  <c r="Q355" i="13" s="1"/>
  <c r="W359" i="13"/>
  <c r="W355" i="13" s="1"/>
  <c r="D364" i="13"/>
  <c r="D360" i="13" s="1"/>
  <c r="J364" i="13"/>
  <c r="J360" i="13" s="1"/>
  <c r="P364" i="13"/>
  <c r="P360" i="13" s="1"/>
  <c r="V364" i="13"/>
  <c r="V360" i="13" s="1"/>
  <c r="I369" i="13"/>
  <c r="I365" i="13" s="1"/>
  <c r="O369" i="13"/>
  <c r="O365" i="13" s="1"/>
  <c r="U369" i="13"/>
  <c r="U365" i="13" s="1"/>
  <c r="AA369" i="13"/>
  <c r="AA365" i="13" s="1"/>
  <c r="H374" i="13"/>
  <c r="H370" i="13" s="1"/>
  <c r="N374" i="13"/>
  <c r="N370" i="13" s="1"/>
  <c r="T374" i="13"/>
  <c r="Z374" i="13"/>
  <c r="Z370" i="13" s="1"/>
  <c r="G379" i="13"/>
  <c r="G375" i="13" s="1"/>
  <c r="M379" i="13"/>
  <c r="M375" i="13" s="1"/>
  <c r="S379" i="13"/>
  <c r="S375" i="13" s="1"/>
  <c r="Y379" i="13"/>
  <c r="Y375" i="13" s="1"/>
  <c r="F384" i="13"/>
  <c r="L384" i="13"/>
  <c r="L380" i="13" s="1"/>
  <c r="R384" i="13"/>
  <c r="R380" i="13" s="1"/>
  <c r="X384" i="13"/>
  <c r="X380" i="13" s="1"/>
  <c r="E389" i="13"/>
  <c r="E385" i="13" s="1"/>
  <c r="K389" i="13"/>
  <c r="K385" i="13" s="1"/>
  <c r="Q389" i="13"/>
  <c r="Q385" i="13" s="1"/>
  <c r="W389" i="13"/>
  <c r="W385" i="13" s="1"/>
  <c r="D394" i="13"/>
  <c r="D390" i="13" s="1"/>
  <c r="J394" i="13"/>
  <c r="J390" i="13" s="1"/>
  <c r="P394" i="13"/>
  <c r="P390" i="13" s="1"/>
  <c r="V394" i="13"/>
  <c r="I399" i="13"/>
  <c r="I395" i="13" s="1"/>
  <c r="O399" i="13"/>
  <c r="O395" i="13" s="1"/>
  <c r="U399" i="13"/>
  <c r="U395" i="13" s="1"/>
  <c r="AA399" i="13"/>
  <c r="AA395" i="13" s="1"/>
  <c r="H404" i="13"/>
  <c r="H400" i="13" s="1"/>
  <c r="N404" i="13"/>
  <c r="N400" i="13" s="1"/>
  <c r="T404" i="13"/>
  <c r="T400" i="13" s="1"/>
  <c r="Z404" i="13"/>
  <c r="Z400" i="13" s="1"/>
  <c r="G409" i="13"/>
  <c r="G405" i="13" s="1"/>
  <c r="M409" i="13"/>
  <c r="M405" i="13" s="1"/>
  <c r="S409" i="13"/>
  <c r="S405" i="13" s="1"/>
  <c r="Y409" i="13"/>
  <c r="Y405" i="13" s="1"/>
  <c r="F414" i="13"/>
  <c r="F410" i="13" s="1"/>
  <c r="L414" i="13"/>
  <c r="L410" i="13" s="1"/>
  <c r="R414" i="13"/>
  <c r="R410" i="13" s="1"/>
  <c r="X414" i="13"/>
  <c r="X410" i="13" s="1"/>
  <c r="E417" i="13"/>
  <c r="K417" i="13"/>
  <c r="Q417" i="13"/>
  <c r="W417" i="13"/>
  <c r="W415" i="13" s="1"/>
  <c r="E419" i="13"/>
  <c r="K419" i="13"/>
  <c r="Q419" i="13"/>
  <c r="W419" i="13"/>
  <c r="D422" i="13"/>
  <c r="J422" i="13"/>
  <c r="J420" i="13" s="1"/>
  <c r="P422" i="13"/>
  <c r="P420" i="13" s="1"/>
  <c r="V422" i="13"/>
  <c r="D424" i="13"/>
  <c r="J424" i="13"/>
  <c r="P424" i="13"/>
  <c r="V424" i="13"/>
  <c r="I427" i="13"/>
  <c r="I425" i="13" s="1"/>
  <c r="O427" i="13"/>
  <c r="U427" i="13"/>
  <c r="AA427" i="13"/>
  <c r="I429" i="13"/>
  <c r="O429" i="13"/>
  <c r="U429" i="13"/>
  <c r="AA429" i="13"/>
  <c r="H432" i="13"/>
  <c r="N432" i="13"/>
  <c r="T432" i="13"/>
  <c r="Z432" i="13"/>
  <c r="Z430" i="13" s="1"/>
  <c r="H434" i="13"/>
  <c r="N434" i="13"/>
  <c r="T434" i="13"/>
  <c r="Z434" i="13"/>
  <c r="G437" i="13"/>
  <c r="M437" i="13"/>
  <c r="M435" i="13" s="1"/>
  <c r="S437" i="13"/>
  <c r="S435" i="13" s="1"/>
  <c r="Y437" i="13"/>
  <c r="G439" i="13"/>
  <c r="M439" i="13"/>
  <c r="S439" i="13"/>
  <c r="Y439" i="13"/>
  <c r="F442" i="13"/>
  <c r="F440" i="13" s="1"/>
  <c r="L442" i="13"/>
  <c r="R442" i="13"/>
  <c r="X442" i="13"/>
  <c r="F444" i="13"/>
  <c r="L444" i="13"/>
  <c r="R444" i="13"/>
  <c r="X444" i="13"/>
  <c r="E447" i="13"/>
  <c r="K447" i="13"/>
  <c r="Q447" i="13"/>
  <c r="W447" i="13"/>
  <c r="W445" i="13" s="1"/>
  <c r="E449" i="13"/>
  <c r="K449" i="13"/>
  <c r="Q449" i="13"/>
  <c r="W449" i="13"/>
  <c r="D452" i="13"/>
  <c r="J452" i="13"/>
  <c r="J450" i="13" s="1"/>
  <c r="P452" i="13"/>
  <c r="P450" i="13" s="1"/>
  <c r="V452" i="13"/>
  <c r="D454" i="13"/>
  <c r="J454" i="13"/>
  <c r="P454" i="13"/>
  <c r="V454" i="13"/>
  <c r="I457" i="13"/>
  <c r="I455" i="13" s="1"/>
  <c r="O457" i="13"/>
  <c r="U457" i="13"/>
  <c r="AA457" i="13"/>
  <c r="I459" i="13"/>
  <c r="O459" i="13"/>
  <c r="U459" i="13"/>
  <c r="AA459" i="13"/>
  <c r="H462" i="13"/>
  <c r="N462" i="13"/>
  <c r="T462" i="13"/>
  <c r="Z462" i="13"/>
  <c r="Z460" i="13" s="1"/>
  <c r="H464" i="13"/>
  <c r="N464" i="13"/>
  <c r="T464" i="13"/>
  <c r="Z464" i="13"/>
  <c r="G467" i="13"/>
  <c r="M467" i="13"/>
  <c r="S467" i="13"/>
  <c r="Y467" i="13"/>
  <c r="H469" i="13"/>
  <c r="O469" i="13"/>
  <c r="V469" i="13"/>
  <c r="I472" i="13"/>
  <c r="P472" i="13"/>
  <c r="W472" i="13"/>
  <c r="H474" i="13"/>
  <c r="T474" i="13"/>
  <c r="I477" i="13"/>
  <c r="AA477" i="13"/>
  <c r="U479" i="13"/>
  <c r="U475" i="13" s="1"/>
  <c r="Z488" i="13"/>
  <c r="G493" i="13"/>
  <c r="G489" i="13" s="1"/>
  <c r="L498" i="13"/>
  <c r="L494" i="13" s="1"/>
  <c r="Q503" i="13"/>
  <c r="B629" i="12"/>
  <c r="H9" i="13"/>
  <c r="N9" i="13"/>
  <c r="T9" i="13"/>
  <c r="T7" i="13" s="1"/>
  <c r="Z9" i="13"/>
  <c r="Z7" i="13" s="1"/>
  <c r="H11" i="13"/>
  <c r="N11" i="13"/>
  <c r="T11" i="13"/>
  <c r="Z11" i="13"/>
  <c r="G14" i="13"/>
  <c r="G12" i="13" s="1"/>
  <c r="M14" i="13"/>
  <c r="M12" i="13" s="1"/>
  <c r="S14" i="13"/>
  <c r="Y14" i="13"/>
  <c r="G16" i="13"/>
  <c r="M16" i="13"/>
  <c r="S16" i="13"/>
  <c r="Y16" i="13"/>
  <c r="F19" i="13"/>
  <c r="L19" i="13"/>
  <c r="R19" i="13"/>
  <c r="X19" i="13"/>
  <c r="F21" i="13"/>
  <c r="L21" i="13"/>
  <c r="R21" i="13"/>
  <c r="X21" i="13"/>
  <c r="E24" i="13"/>
  <c r="K24" i="13"/>
  <c r="Q24" i="13"/>
  <c r="Q22" i="13" s="1"/>
  <c r="W24" i="13"/>
  <c r="W22" i="13" s="1"/>
  <c r="E26" i="13"/>
  <c r="K26" i="13"/>
  <c r="Q26" i="13"/>
  <c r="W26" i="13"/>
  <c r="D29" i="13"/>
  <c r="D27" i="13" s="1"/>
  <c r="J29" i="13"/>
  <c r="J27" i="13" s="1"/>
  <c r="P29" i="13"/>
  <c r="V29" i="13"/>
  <c r="D31" i="13"/>
  <c r="J31" i="13"/>
  <c r="P31" i="13"/>
  <c r="V31" i="13"/>
  <c r="I34" i="13"/>
  <c r="O34" i="13"/>
  <c r="U34" i="13"/>
  <c r="AA34" i="13"/>
  <c r="I36" i="13"/>
  <c r="O36" i="13"/>
  <c r="U36" i="13"/>
  <c r="AA36" i="13"/>
  <c r="H39" i="13"/>
  <c r="N39" i="13"/>
  <c r="T39" i="13"/>
  <c r="T37" i="13" s="1"/>
  <c r="Z39" i="13"/>
  <c r="Z37" i="13" s="1"/>
  <c r="H41" i="13"/>
  <c r="N41" i="13"/>
  <c r="T41" i="13"/>
  <c r="Z41" i="13"/>
  <c r="G44" i="13"/>
  <c r="G42" i="13" s="1"/>
  <c r="M44" i="13"/>
  <c r="M42" i="13" s="1"/>
  <c r="S44" i="13"/>
  <c r="Y44" i="13"/>
  <c r="G46" i="13"/>
  <c r="M46" i="13"/>
  <c r="S46" i="13"/>
  <c r="Y46" i="13"/>
  <c r="F49" i="13"/>
  <c r="L49" i="13"/>
  <c r="R49" i="13"/>
  <c r="X49" i="13"/>
  <c r="F51" i="13"/>
  <c r="L51" i="13"/>
  <c r="R51" i="13"/>
  <c r="X51" i="13"/>
  <c r="E54" i="13"/>
  <c r="K54" i="13"/>
  <c r="Q54" i="13"/>
  <c r="Q52" i="13" s="1"/>
  <c r="W54" i="13"/>
  <c r="W52" i="13" s="1"/>
  <c r="E56" i="13"/>
  <c r="K56" i="13"/>
  <c r="Q56" i="13"/>
  <c r="W56" i="13"/>
  <c r="D59" i="13"/>
  <c r="D57" i="13" s="1"/>
  <c r="J59" i="13"/>
  <c r="J57" i="13" s="1"/>
  <c r="P59" i="13"/>
  <c r="V59" i="13"/>
  <c r="D61" i="13"/>
  <c r="J61" i="13"/>
  <c r="P61" i="13"/>
  <c r="V61" i="13"/>
  <c r="I64" i="13"/>
  <c r="O64" i="13"/>
  <c r="U64" i="13"/>
  <c r="AA64" i="13"/>
  <c r="I66" i="13"/>
  <c r="O66" i="13"/>
  <c r="U66" i="13"/>
  <c r="AA66" i="13"/>
  <c r="H69" i="13"/>
  <c r="N69" i="13"/>
  <c r="T69" i="13"/>
  <c r="T67" i="13" s="1"/>
  <c r="Z69" i="13"/>
  <c r="Z67" i="13" s="1"/>
  <c r="H71" i="13"/>
  <c r="N71" i="13"/>
  <c r="T71" i="13"/>
  <c r="Z71" i="13"/>
  <c r="G74" i="13"/>
  <c r="G72" i="13" s="1"/>
  <c r="M74" i="13"/>
  <c r="M72" i="13" s="1"/>
  <c r="S74" i="13"/>
  <c r="Y74" i="13"/>
  <c r="G76" i="13"/>
  <c r="M76" i="13"/>
  <c r="S76" i="13"/>
  <c r="Y76" i="13"/>
  <c r="F79" i="13"/>
  <c r="L79" i="13"/>
  <c r="R79" i="13"/>
  <c r="X79" i="13"/>
  <c r="F81" i="13"/>
  <c r="L81" i="13"/>
  <c r="R81" i="13"/>
  <c r="X81" i="13"/>
  <c r="E84" i="13"/>
  <c r="K84" i="13"/>
  <c r="Q84" i="13"/>
  <c r="Q82" i="13" s="1"/>
  <c r="W84" i="13"/>
  <c r="W82" i="13" s="1"/>
  <c r="E86" i="13"/>
  <c r="K86" i="13"/>
  <c r="Q86" i="13"/>
  <c r="W86" i="13"/>
  <c r="D89" i="13"/>
  <c r="D87" i="13" s="1"/>
  <c r="J89" i="13"/>
  <c r="J87" i="13" s="1"/>
  <c r="P89" i="13"/>
  <c r="V89" i="13"/>
  <c r="D91" i="13"/>
  <c r="J91" i="13"/>
  <c r="P91" i="13"/>
  <c r="V91" i="13"/>
  <c r="I94" i="13"/>
  <c r="O94" i="13"/>
  <c r="U94" i="13"/>
  <c r="AA94" i="13"/>
  <c r="I96" i="13"/>
  <c r="O96" i="13"/>
  <c r="U96" i="13"/>
  <c r="AA96" i="13"/>
  <c r="H99" i="13"/>
  <c r="N99" i="13"/>
  <c r="T99" i="13"/>
  <c r="T97" i="13" s="1"/>
  <c r="Z99" i="13"/>
  <c r="Z97" i="13" s="1"/>
  <c r="H101" i="13"/>
  <c r="N101" i="13"/>
  <c r="T101" i="13"/>
  <c r="Z101" i="13"/>
  <c r="G104" i="13"/>
  <c r="G102" i="13" s="1"/>
  <c r="M104" i="13"/>
  <c r="M102" i="13" s="1"/>
  <c r="S104" i="13"/>
  <c r="Y104" i="13"/>
  <c r="G106" i="13"/>
  <c r="M106" i="13"/>
  <c r="S106" i="13"/>
  <c r="Y106" i="13"/>
  <c r="F109" i="13"/>
  <c r="L109" i="13"/>
  <c r="R109" i="13"/>
  <c r="X109" i="13"/>
  <c r="F111" i="13"/>
  <c r="L111" i="13"/>
  <c r="R111" i="13"/>
  <c r="X111" i="13"/>
  <c r="E114" i="13"/>
  <c r="K114" i="13"/>
  <c r="Q114" i="13"/>
  <c r="Q112" i="13" s="1"/>
  <c r="W114" i="13"/>
  <c r="W112" i="13" s="1"/>
  <c r="E116" i="13"/>
  <c r="K116" i="13"/>
  <c r="Q116" i="13"/>
  <c r="W116" i="13"/>
  <c r="D119" i="13"/>
  <c r="D117" i="13" s="1"/>
  <c r="J119" i="13"/>
  <c r="J117" i="13" s="1"/>
  <c r="P119" i="13"/>
  <c r="V119" i="13"/>
  <c r="D121" i="13"/>
  <c r="J121" i="13"/>
  <c r="P121" i="13"/>
  <c r="V121" i="13"/>
  <c r="I124" i="13"/>
  <c r="O124" i="13"/>
  <c r="U124" i="13"/>
  <c r="AA124" i="13"/>
  <c r="I126" i="13"/>
  <c r="O126" i="13"/>
  <c r="U126" i="13"/>
  <c r="AA126" i="13"/>
  <c r="H129" i="13"/>
  <c r="N129" i="13"/>
  <c r="T129" i="13"/>
  <c r="T127" i="13" s="1"/>
  <c r="Z129" i="13"/>
  <c r="Z127" i="13" s="1"/>
  <c r="H131" i="13"/>
  <c r="N131" i="13"/>
  <c r="T131" i="13"/>
  <c r="Z131" i="13"/>
  <c r="G134" i="13"/>
  <c r="G132" i="13" s="1"/>
  <c r="M134" i="13"/>
  <c r="M132" i="13" s="1"/>
  <c r="S134" i="13"/>
  <c r="Y134" i="13"/>
  <c r="G136" i="13"/>
  <c r="M136" i="13"/>
  <c r="S136" i="13"/>
  <c r="Y136" i="13"/>
  <c r="F139" i="13"/>
  <c r="L139" i="13"/>
  <c r="R139" i="13"/>
  <c r="X139" i="13"/>
  <c r="F141" i="13"/>
  <c r="L141" i="13"/>
  <c r="R141" i="13"/>
  <c r="X141" i="13"/>
  <c r="E144" i="13"/>
  <c r="K144" i="13"/>
  <c r="Q144" i="13"/>
  <c r="Q142" i="13" s="1"/>
  <c r="W144" i="13"/>
  <c r="W142" i="13" s="1"/>
  <c r="E146" i="13"/>
  <c r="K146" i="13"/>
  <c r="Q146" i="13"/>
  <c r="W146" i="13"/>
  <c r="D149" i="13"/>
  <c r="D147" i="13" s="1"/>
  <c r="J149" i="13"/>
  <c r="J147" i="13" s="1"/>
  <c r="P149" i="13"/>
  <c r="V149" i="13"/>
  <c r="D151" i="13"/>
  <c r="J151" i="13"/>
  <c r="P151" i="13"/>
  <c r="V151" i="13"/>
  <c r="I154" i="13"/>
  <c r="O154" i="13"/>
  <c r="U154" i="13"/>
  <c r="AA154" i="13"/>
  <c r="I156" i="13"/>
  <c r="O156" i="13"/>
  <c r="U156" i="13"/>
  <c r="AA156" i="13"/>
  <c r="H159" i="13"/>
  <c r="N159" i="13"/>
  <c r="T159" i="13"/>
  <c r="T157" i="13" s="1"/>
  <c r="Z159" i="13"/>
  <c r="Z157" i="13" s="1"/>
  <c r="H161" i="13"/>
  <c r="N161" i="13"/>
  <c r="T161" i="13"/>
  <c r="Z161" i="13"/>
  <c r="G168" i="13"/>
  <c r="G166" i="13" s="1"/>
  <c r="M168" i="13"/>
  <c r="M166" i="13" s="1"/>
  <c r="S168" i="13"/>
  <c r="Y168" i="13"/>
  <c r="G170" i="13"/>
  <c r="M170" i="13"/>
  <c r="S170" i="13"/>
  <c r="Y170" i="13"/>
  <c r="F173" i="13"/>
  <c r="L173" i="13"/>
  <c r="R173" i="13"/>
  <c r="X173" i="13"/>
  <c r="F175" i="13"/>
  <c r="L175" i="13"/>
  <c r="R175" i="13"/>
  <c r="X175" i="13"/>
  <c r="E178" i="13"/>
  <c r="K178" i="13"/>
  <c r="Q178" i="13"/>
  <c r="Q176" i="13" s="1"/>
  <c r="W178" i="13"/>
  <c r="W176" i="13" s="1"/>
  <c r="E180" i="13"/>
  <c r="K180" i="13"/>
  <c r="Q180" i="13"/>
  <c r="W180" i="13"/>
  <c r="D183" i="13"/>
  <c r="D181" i="13" s="1"/>
  <c r="J183" i="13"/>
  <c r="J181" i="13" s="1"/>
  <c r="P183" i="13"/>
  <c r="V183" i="13"/>
  <c r="D185" i="13"/>
  <c r="J185" i="13"/>
  <c r="P185" i="13"/>
  <c r="V185" i="13"/>
  <c r="I188" i="13"/>
  <c r="O188" i="13"/>
  <c r="U188" i="13"/>
  <c r="AA188" i="13"/>
  <c r="I190" i="13"/>
  <c r="O190" i="13"/>
  <c r="U190" i="13"/>
  <c r="AA190" i="13"/>
  <c r="H193" i="13"/>
  <c r="N193" i="13"/>
  <c r="T193" i="13"/>
  <c r="T191" i="13" s="1"/>
  <c r="Z193" i="13"/>
  <c r="Z191" i="13" s="1"/>
  <c r="H195" i="13"/>
  <c r="N195" i="13"/>
  <c r="T195" i="13"/>
  <c r="Z195" i="13"/>
  <c r="G198" i="13"/>
  <c r="G196" i="13" s="1"/>
  <c r="M198" i="13"/>
  <c r="M196" i="13" s="1"/>
  <c r="S198" i="13"/>
  <c r="Y198" i="13"/>
  <c r="G200" i="13"/>
  <c r="M200" i="13"/>
  <c r="S200" i="13"/>
  <c r="Y200" i="13"/>
  <c r="F203" i="13"/>
  <c r="L203" i="13"/>
  <c r="R203" i="13"/>
  <c r="X203" i="13"/>
  <c r="F205" i="13"/>
  <c r="L205" i="13"/>
  <c r="R205" i="13"/>
  <c r="X205" i="13"/>
  <c r="E208" i="13"/>
  <c r="K208" i="13"/>
  <c r="Q208" i="13"/>
  <c r="Q206" i="13" s="1"/>
  <c r="W208" i="13"/>
  <c r="W206" i="13" s="1"/>
  <c r="E210" i="13"/>
  <c r="K210" i="13"/>
  <c r="Q210" i="13"/>
  <c r="W210" i="13"/>
  <c r="D213" i="13"/>
  <c r="D211" i="13" s="1"/>
  <c r="J213" i="13"/>
  <c r="J211" i="13" s="1"/>
  <c r="P213" i="13"/>
  <c r="V213" i="13"/>
  <c r="D215" i="13"/>
  <c r="J215" i="13"/>
  <c r="P215" i="13"/>
  <c r="V215" i="13"/>
  <c r="I218" i="13"/>
  <c r="O218" i="13"/>
  <c r="U218" i="13"/>
  <c r="AA218" i="13"/>
  <c r="I220" i="13"/>
  <c r="O220" i="13"/>
  <c r="U220" i="13"/>
  <c r="AA220" i="13"/>
  <c r="H223" i="13"/>
  <c r="N223" i="13"/>
  <c r="T223" i="13"/>
  <c r="T221" i="13" s="1"/>
  <c r="Z223" i="13"/>
  <c r="Z221" i="13" s="1"/>
  <c r="H225" i="13"/>
  <c r="N225" i="13"/>
  <c r="T225" i="13"/>
  <c r="Z225" i="13"/>
  <c r="G228" i="13"/>
  <c r="G226" i="13" s="1"/>
  <c r="M228" i="13"/>
  <c r="M226" i="13" s="1"/>
  <c r="S228" i="13"/>
  <c r="Y228" i="13"/>
  <c r="G230" i="13"/>
  <c r="M230" i="13"/>
  <c r="S230" i="13"/>
  <c r="Y230" i="13"/>
  <c r="F233" i="13"/>
  <c r="L233" i="13"/>
  <c r="R233" i="13"/>
  <c r="X233" i="13"/>
  <c r="F235" i="13"/>
  <c r="L235" i="13"/>
  <c r="R235" i="13"/>
  <c r="X235" i="13"/>
  <c r="E238" i="13"/>
  <c r="K238" i="13"/>
  <c r="Q238" i="13"/>
  <c r="Q236" i="13" s="1"/>
  <c r="W238" i="13"/>
  <c r="W236" i="13" s="1"/>
  <c r="E240" i="13"/>
  <c r="K240" i="13"/>
  <c r="Q240" i="13"/>
  <c r="W240" i="13"/>
  <c r="D243" i="13"/>
  <c r="D241" i="13" s="1"/>
  <c r="J243" i="13"/>
  <c r="J241" i="13" s="1"/>
  <c r="P243" i="13"/>
  <c r="V243" i="13"/>
  <c r="D245" i="13"/>
  <c r="J245" i="13"/>
  <c r="P245" i="13"/>
  <c r="V245" i="13"/>
  <c r="I248" i="13"/>
  <c r="O248" i="13"/>
  <c r="U248" i="13"/>
  <c r="AA248" i="13"/>
  <c r="I250" i="13"/>
  <c r="O250" i="13"/>
  <c r="U250" i="13"/>
  <c r="AA250" i="13"/>
  <c r="H253" i="13"/>
  <c r="N253" i="13"/>
  <c r="T253" i="13"/>
  <c r="T251" i="13" s="1"/>
  <c r="Z253" i="13"/>
  <c r="Z251" i="13" s="1"/>
  <c r="H255" i="13"/>
  <c r="N255" i="13"/>
  <c r="T255" i="13"/>
  <c r="Z255" i="13"/>
  <c r="G258" i="13"/>
  <c r="G256" i="13" s="1"/>
  <c r="M258" i="13"/>
  <c r="M256" i="13" s="1"/>
  <c r="S258" i="13"/>
  <c r="Y258" i="13"/>
  <c r="G260" i="13"/>
  <c r="M260" i="13"/>
  <c r="S260" i="13"/>
  <c r="Y260" i="13"/>
  <c r="F263" i="13"/>
  <c r="L263" i="13"/>
  <c r="R263" i="13"/>
  <c r="X263" i="13"/>
  <c r="F265" i="13"/>
  <c r="L265" i="13"/>
  <c r="R265" i="13"/>
  <c r="X265" i="13"/>
  <c r="E268" i="13"/>
  <c r="K268" i="13"/>
  <c r="Q268" i="13"/>
  <c r="Q266" i="13" s="1"/>
  <c r="W268" i="13"/>
  <c r="W266" i="13" s="1"/>
  <c r="E270" i="13"/>
  <c r="K270" i="13"/>
  <c r="Q270" i="13"/>
  <c r="W270" i="13"/>
  <c r="D273" i="13"/>
  <c r="D271" i="13" s="1"/>
  <c r="J273" i="13"/>
  <c r="J271" i="13" s="1"/>
  <c r="P273" i="13"/>
  <c r="V273" i="13"/>
  <c r="D275" i="13"/>
  <c r="J275" i="13"/>
  <c r="P275" i="13"/>
  <c r="V275" i="13"/>
  <c r="I278" i="13"/>
  <c r="O278" i="13"/>
  <c r="U278" i="13"/>
  <c r="AA278" i="13"/>
  <c r="I280" i="13"/>
  <c r="O280" i="13"/>
  <c r="U280" i="13"/>
  <c r="AA280" i="13"/>
  <c r="H283" i="13"/>
  <c r="N283" i="13"/>
  <c r="T283" i="13"/>
  <c r="T281" i="13" s="1"/>
  <c r="Z283" i="13"/>
  <c r="Z281" i="13" s="1"/>
  <c r="H285" i="13"/>
  <c r="N285" i="13"/>
  <c r="T285" i="13"/>
  <c r="Z285" i="13"/>
  <c r="G288" i="13"/>
  <c r="G286" i="13" s="1"/>
  <c r="M288" i="13"/>
  <c r="M286" i="13" s="1"/>
  <c r="S288" i="13"/>
  <c r="Y288" i="13"/>
  <c r="G290" i="13"/>
  <c r="M290" i="13"/>
  <c r="S290" i="13"/>
  <c r="Y290" i="13"/>
  <c r="F293" i="13"/>
  <c r="L293" i="13"/>
  <c r="R293" i="13"/>
  <c r="X293" i="13"/>
  <c r="F295" i="13"/>
  <c r="L295" i="13"/>
  <c r="R295" i="13"/>
  <c r="X295" i="13"/>
  <c r="E298" i="13"/>
  <c r="K298" i="13"/>
  <c r="Q298" i="13"/>
  <c r="Q296" i="13" s="1"/>
  <c r="W298" i="13"/>
  <c r="W296" i="13" s="1"/>
  <c r="E300" i="13"/>
  <c r="K300" i="13"/>
  <c r="Q300" i="13"/>
  <c r="W300" i="13"/>
  <c r="D303" i="13"/>
  <c r="D301" i="13" s="1"/>
  <c r="J303" i="13"/>
  <c r="J301" i="13" s="1"/>
  <c r="P303" i="13"/>
  <c r="V303" i="13"/>
  <c r="D305" i="13"/>
  <c r="J305" i="13"/>
  <c r="P305" i="13"/>
  <c r="V305" i="13"/>
  <c r="I308" i="13"/>
  <c r="O308" i="13"/>
  <c r="U308" i="13"/>
  <c r="AA308" i="13"/>
  <c r="I310" i="13"/>
  <c r="O310" i="13"/>
  <c r="U310" i="13"/>
  <c r="AA310" i="13"/>
  <c r="H313" i="13"/>
  <c r="N313" i="13"/>
  <c r="T313" i="13"/>
  <c r="T311" i="13" s="1"/>
  <c r="Z313" i="13"/>
  <c r="Z311" i="13" s="1"/>
  <c r="H315" i="13"/>
  <c r="N315" i="13"/>
  <c r="T315" i="13"/>
  <c r="Z315" i="13"/>
  <c r="G318" i="13"/>
  <c r="G316" i="13" s="1"/>
  <c r="M318" i="13"/>
  <c r="M316" i="13" s="1"/>
  <c r="S318" i="13"/>
  <c r="Y318" i="13"/>
  <c r="G320" i="13"/>
  <c r="M320" i="13"/>
  <c r="S320" i="13"/>
  <c r="Y320" i="13"/>
  <c r="F327" i="13"/>
  <c r="L327" i="13"/>
  <c r="R327" i="13"/>
  <c r="X327" i="13"/>
  <c r="F329" i="13"/>
  <c r="L329" i="13"/>
  <c r="R329" i="13"/>
  <c r="X329" i="13"/>
  <c r="E332" i="13"/>
  <c r="K332" i="13"/>
  <c r="Q332" i="13"/>
  <c r="Q330" i="13" s="1"/>
  <c r="W332" i="13"/>
  <c r="W330" i="13" s="1"/>
  <c r="E334" i="13"/>
  <c r="K334" i="13"/>
  <c r="Q334" i="13"/>
  <c r="W334" i="13"/>
  <c r="D337" i="13"/>
  <c r="D335" i="13" s="1"/>
  <c r="J337" i="13"/>
  <c r="J335" i="13" s="1"/>
  <c r="P337" i="13"/>
  <c r="V337" i="13"/>
  <c r="D339" i="13"/>
  <c r="J339" i="13"/>
  <c r="P339" i="13"/>
  <c r="V339" i="13"/>
  <c r="I342" i="13"/>
  <c r="O342" i="13"/>
  <c r="U342" i="13"/>
  <c r="AA342" i="13"/>
  <c r="I344" i="13"/>
  <c r="O344" i="13"/>
  <c r="U344" i="13"/>
  <c r="AA344" i="13"/>
  <c r="H347" i="13"/>
  <c r="N347" i="13"/>
  <c r="T347" i="13"/>
  <c r="T345" i="13" s="1"/>
  <c r="Z347" i="13"/>
  <c r="Z345" i="13" s="1"/>
  <c r="H349" i="13"/>
  <c r="N349" i="13"/>
  <c r="T349" i="13"/>
  <c r="Z349" i="13"/>
  <c r="G352" i="13"/>
  <c r="G350" i="13" s="1"/>
  <c r="M352" i="13"/>
  <c r="M350" i="13" s="1"/>
  <c r="S352" i="13"/>
  <c r="Y352" i="13"/>
  <c r="G354" i="13"/>
  <c r="M354" i="13"/>
  <c r="S354" i="13"/>
  <c r="Y354" i="13"/>
  <c r="F357" i="13"/>
  <c r="L357" i="13"/>
  <c r="R357" i="13"/>
  <c r="X357" i="13"/>
  <c r="F359" i="13"/>
  <c r="L359" i="13"/>
  <c r="R359" i="13"/>
  <c r="X359" i="13"/>
  <c r="E362" i="13"/>
  <c r="K362" i="13"/>
  <c r="Q362" i="13"/>
  <c r="Q360" i="13" s="1"/>
  <c r="W362" i="13"/>
  <c r="W360" i="13" s="1"/>
  <c r="E364" i="13"/>
  <c r="K364" i="13"/>
  <c r="Q364" i="13"/>
  <c r="W364" i="13"/>
  <c r="D367" i="13"/>
  <c r="D365" i="13" s="1"/>
  <c r="J367" i="13"/>
  <c r="J365" i="13" s="1"/>
  <c r="P367" i="13"/>
  <c r="V367" i="13"/>
  <c r="D369" i="13"/>
  <c r="J369" i="13"/>
  <c r="P369" i="13"/>
  <c r="V369" i="13"/>
  <c r="I372" i="13"/>
  <c r="O372" i="13"/>
  <c r="U372" i="13"/>
  <c r="AA372" i="13"/>
  <c r="I374" i="13"/>
  <c r="O374" i="13"/>
  <c r="U374" i="13"/>
  <c r="AA374" i="13"/>
  <c r="H377" i="13"/>
  <c r="N377" i="13"/>
  <c r="T377" i="13"/>
  <c r="T375" i="13" s="1"/>
  <c r="Z377" i="13"/>
  <c r="Z375" i="13" s="1"/>
  <c r="H379" i="13"/>
  <c r="N379" i="13"/>
  <c r="T379" i="13"/>
  <c r="Z379" i="13"/>
  <c r="G382" i="13"/>
  <c r="G380" i="13" s="1"/>
  <c r="M382" i="13"/>
  <c r="M380" i="13" s="1"/>
  <c r="S382" i="13"/>
  <c r="Y382" i="13"/>
  <c r="G384" i="13"/>
  <c r="M384" i="13"/>
  <c r="S384" i="13"/>
  <c r="Y384" i="13"/>
  <c r="F387" i="13"/>
  <c r="L387" i="13"/>
  <c r="R387" i="13"/>
  <c r="X387" i="13"/>
  <c r="F389" i="13"/>
  <c r="L389" i="13"/>
  <c r="R389" i="13"/>
  <c r="X389" i="13"/>
  <c r="E392" i="13"/>
  <c r="K392" i="13"/>
  <c r="Q392" i="13"/>
  <c r="Q390" i="13" s="1"/>
  <c r="W392" i="13"/>
  <c r="W390" i="13" s="1"/>
  <c r="E394" i="13"/>
  <c r="K394" i="13"/>
  <c r="Q394" i="13"/>
  <c r="W394" i="13"/>
  <c r="D397" i="13"/>
  <c r="D395" i="13" s="1"/>
  <c r="J397" i="13"/>
  <c r="J395" i="13" s="1"/>
  <c r="P397" i="13"/>
  <c r="V397" i="13"/>
  <c r="D399" i="13"/>
  <c r="J399" i="13"/>
  <c r="P399" i="13"/>
  <c r="V399" i="13"/>
  <c r="I402" i="13"/>
  <c r="O402" i="13"/>
  <c r="U402" i="13"/>
  <c r="AA402" i="13"/>
  <c r="I404" i="13"/>
  <c r="O404" i="13"/>
  <c r="U404" i="13"/>
  <c r="AA404" i="13"/>
  <c r="H407" i="13"/>
  <c r="N407" i="13"/>
  <c r="T407" i="13"/>
  <c r="T405" i="13" s="1"/>
  <c r="Z407" i="13"/>
  <c r="Z405" i="13" s="1"/>
  <c r="H409" i="13"/>
  <c r="N409" i="13"/>
  <c r="T409" i="13"/>
  <c r="Z409" i="13"/>
  <c r="G412" i="13"/>
  <c r="G410" i="13" s="1"/>
  <c r="M412" i="13"/>
  <c r="M410" i="13" s="1"/>
  <c r="S412" i="13"/>
  <c r="Y412" i="13"/>
  <c r="G414" i="13"/>
  <c r="M414" i="13"/>
  <c r="S414" i="13"/>
  <c r="Y414" i="13"/>
  <c r="F417" i="13"/>
  <c r="L417" i="13"/>
  <c r="R417" i="13"/>
  <c r="X417" i="13"/>
  <c r="F419" i="13"/>
  <c r="L419" i="13"/>
  <c r="R419" i="13"/>
  <c r="X419" i="13"/>
  <c r="E422" i="13"/>
  <c r="K422" i="13"/>
  <c r="Q422" i="13"/>
  <c r="Q420" i="13" s="1"/>
  <c r="W422" i="13"/>
  <c r="W420" i="13" s="1"/>
  <c r="E424" i="13"/>
  <c r="K424" i="13"/>
  <c r="Q424" i="13"/>
  <c r="W424" i="13"/>
  <c r="D427" i="13"/>
  <c r="D425" i="13" s="1"/>
  <c r="J427" i="13"/>
  <c r="J425" i="13" s="1"/>
  <c r="P427" i="13"/>
  <c r="V427" i="13"/>
  <c r="D429" i="13"/>
  <c r="J429" i="13"/>
  <c r="P429" i="13"/>
  <c r="V429" i="13"/>
  <c r="I432" i="13"/>
  <c r="O432" i="13"/>
  <c r="U432" i="13"/>
  <c r="AA432" i="13"/>
  <c r="I434" i="13"/>
  <c r="O434" i="13"/>
  <c r="U434" i="13"/>
  <c r="AA434" i="13"/>
  <c r="H437" i="13"/>
  <c r="N437" i="13"/>
  <c r="T437" i="13"/>
  <c r="T435" i="13" s="1"/>
  <c r="Z437" i="13"/>
  <c r="Z435" i="13" s="1"/>
  <c r="H439" i="13"/>
  <c r="N439" i="13"/>
  <c r="T439" i="13"/>
  <c r="Z439" i="13"/>
  <c r="G442" i="13"/>
  <c r="G440" i="13" s="1"/>
  <c r="M442" i="13"/>
  <c r="M440" i="13" s="1"/>
  <c r="S442" i="13"/>
  <c r="Y442" i="13"/>
  <c r="G444" i="13"/>
  <c r="M444" i="13"/>
  <c r="S444" i="13"/>
  <c r="Y444" i="13"/>
  <c r="F447" i="13"/>
  <c r="L447" i="13"/>
  <c r="R447" i="13"/>
  <c r="X447" i="13"/>
  <c r="F449" i="13"/>
  <c r="L449" i="13"/>
  <c r="R449" i="13"/>
  <c r="X449" i="13"/>
  <c r="E452" i="13"/>
  <c r="K452" i="13"/>
  <c r="Q452" i="13"/>
  <c r="Q450" i="13" s="1"/>
  <c r="W452" i="13"/>
  <c r="W450" i="13" s="1"/>
  <c r="E454" i="13"/>
  <c r="K454" i="13"/>
  <c r="Q454" i="13"/>
  <c r="W454" i="13"/>
  <c r="D457" i="13"/>
  <c r="D455" i="13" s="1"/>
  <c r="J457" i="13"/>
  <c r="J455" i="13" s="1"/>
  <c r="P457" i="13"/>
  <c r="V457" i="13"/>
  <c r="D459" i="13"/>
  <c r="J459" i="13"/>
  <c r="P459" i="13"/>
  <c r="V459" i="13"/>
  <c r="I462" i="13"/>
  <c r="O462" i="13"/>
  <c r="U462" i="13"/>
  <c r="AA462" i="13"/>
  <c r="I464" i="13"/>
  <c r="O464" i="13"/>
  <c r="U464" i="13"/>
  <c r="AA464" i="13"/>
  <c r="H467" i="13"/>
  <c r="N467" i="13"/>
  <c r="T467" i="13"/>
  <c r="Z467" i="13"/>
  <c r="I469" i="13"/>
  <c r="P469" i="13"/>
  <c r="W469" i="13"/>
  <c r="J472" i="13"/>
  <c r="Q472" i="13"/>
  <c r="Y472" i="13"/>
  <c r="J474" i="13"/>
  <c r="V474" i="13"/>
  <c r="M477" i="13"/>
  <c r="G479" i="13"/>
  <c r="Y479" i="13"/>
  <c r="M493" i="13"/>
  <c r="M489" i="13" s="1"/>
  <c r="R498" i="13"/>
  <c r="R494" i="13" s="1"/>
  <c r="W503" i="13"/>
  <c r="W499" i="13" s="1"/>
  <c r="B634" i="12"/>
  <c r="I9" i="13"/>
  <c r="O9" i="13"/>
  <c r="U9" i="13"/>
  <c r="AA9" i="13"/>
  <c r="I11" i="13"/>
  <c r="O11" i="13"/>
  <c r="U11" i="13"/>
  <c r="AA11" i="13"/>
  <c r="H14" i="13"/>
  <c r="N14" i="13"/>
  <c r="T14" i="13"/>
  <c r="T12" i="13" s="1"/>
  <c r="Z14" i="13"/>
  <c r="H16" i="13"/>
  <c r="N16" i="13"/>
  <c r="T16" i="13"/>
  <c r="Z16" i="13"/>
  <c r="G19" i="13"/>
  <c r="G17" i="13" s="1"/>
  <c r="M19" i="13"/>
  <c r="S19" i="13"/>
  <c r="Y19" i="13"/>
  <c r="G21" i="13"/>
  <c r="M21" i="13"/>
  <c r="S21" i="13"/>
  <c r="Y21" i="13"/>
  <c r="F24" i="13"/>
  <c r="L24" i="13"/>
  <c r="R24" i="13"/>
  <c r="X24" i="13"/>
  <c r="F26" i="13"/>
  <c r="L26" i="13"/>
  <c r="R26" i="13"/>
  <c r="X26" i="13"/>
  <c r="E29" i="13"/>
  <c r="K29" i="13"/>
  <c r="Q29" i="13"/>
  <c r="Q27" i="13" s="1"/>
  <c r="W29" i="13"/>
  <c r="E31" i="13"/>
  <c r="K31" i="13"/>
  <c r="Q31" i="13"/>
  <c r="W31" i="13"/>
  <c r="D34" i="13"/>
  <c r="D32" i="13" s="1"/>
  <c r="J34" i="13"/>
  <c r="P34" i="13"/>
  <c r="V34" i="13"/>
  <c r="D36" i="13"/>
  <c r="J36" i="13"/>
  <c r="P36" i="13"/>
  <c r="V36" i="13"/>
  <c r="I39" i="13"/>
  <c r="O39" i="13"/>
  <c r="U39" i="13"/>
  <c r="AA39" i="13"/>
  <c r="I41" i="13"/>
  <c r="O41" i="13"/>
  <c r="U41" i="13"/>
  <c r="AA41" i="13"/>
  <c r="H44" i="13"/>
  <c r="N44" i="13"/>
  <c r="T44" i="13"/>
  <c r="T42" i="13" s="1"/>
  <c r="Z44" i="13"/>
  <c r="H46" i="13"/>
  <c r="N46" i="13"/>
  <c r="T46" i="13"/>
  <c r="Z46" i="13"/>
  <c r="G49" i="13"/>
  <c r="G47" i="13" s="1"/>
  <c r="M49" i="13"/>
  <c r="S49" i="13"/>
  <c r="Y49" i="13"/>
  <c r="G51" i="13"/>
  <c r="M51" i="13"/>
  <c r="S51" i="13"/>
  <c r="Y51" i="13"/>
  <c r="F54" i="13"/>
  <c r="L54" i="13"/>
  <c r="R54" i="13"/>
  <c r="X54" i="13"/>
  <c r="F56" i="13"/>
  <c r="L56" i="13"/>
  <c r="R56" i="13"/>
  <c r="X56" i="13"/>
  <c r="E59" i="13"/>
  <c r="K59" i="13"/>
  <c r="Q59" i="13"/>
  <c r="Q57" i="13" s="1"/>
  <c r="W59" i="13"/>
  <c r="E61" i="13"/>
  <c r="K61" i="13"/>
  <c r="Q61" i="13"/>
  <c r="W61" i="13"/>
  <c r="D64" i="13"/>
  <c r="D62" i="13" s="1"/>
  <c r="J64" i="13"/>
  <c r="P64" i="13"/>
  <c r="V64" i="13"/>
  <c r="D66" i="13"/>
  <c r="J66" i="13"/>
  <c r="P66" i="13"/>
  <c r="V66" i="13"/>
  <c r="I69" i="13"/>
  <c r="O69" i="13"/>
  <c r="U69" i="13"/>
  <c r="AA69" i="13"/>
  <c r="I71" i="13"/>
  <c r="O71" i="13"/>
  <c r="U71" i="13"/>
  <c r="AA71" i="13"/>
  <c r="H74" i="13"/>
  <c r="N74" i="13"/>
  <c r="T74" i="13"/>
  <c r="T72" i="13" s="1"/>
  <c r="Z74" i="13"/>
  <c r="H76" i="13"/>
  <c r="N76" i="13"/>
  <c r="T76" i="13"/>
  <c r="Z76" i="13"/>
  <c r="G79" i="13"/>
  <c r="G77" i="13" s="1"/>
  <c r="M79" i="13"/>
  <c r="S79" i="13"/>
  <c r="Y79" i="13"/>
  <c r="G81" i="13"/>
  <c r="M81" i="13"/>
  <c r="S81" i="13"/>
  <c r="Y81" i="13"/>
  <c r="F84" i="13"/>
  <c r="L84" i="13"/>
  <c r="R84" i="13"/>
  <c r="X84" i="13"/>
  <c r="F86" i="13"/>
  <c r="L86" i="13"/>
  <c r="R86" i="13"/>
  <c r="X86" i="13"/>
  <c r="E89" i="13"/>
  <c r="K89" i="13"/>
  <c r="Q89" i="13"/>
  <c r="Q87" i="13" s="1"/>
  <c r="W89" i="13"/>
  <c r="E91" i="13"/>
  <c r="K91" i="13"/>
  <c r="Q91" i="13"/>
  <c r="W91" i="13"/>
  <c r="D94" i="13"/>
  <c r="D92" i="13" s="1"/>
  <c r="J94" i="13"/>
  <c r="P94" i="13"/>
  <c r="V94" i="13"/>
  <c r="D96" i="13"/>
  <c r="J96" i="13"/>
  <c r="P96" i="13"/>
  <c r="V96" i="13"/>
  <c r="I99" i="13"/>
  <c r="O99" i="13"/>
  <c r="U99" i="13"/>
  <c r="AA99" i="13"/>
  <c r="I101" i="13"/>
  <c r="O101" i="13"/>
  <c r="U101" i="13"/>
  <c r="AA101" i="13"/>
  <c r="H104" i="13"/>
  <c r="N104" i="13"/>
  <c r="T104" i="13"/>
  <c r="T102" i="13" s="1"/>
  <c r="Z104" i="13"/>
  <c r="H106" i="13"/>
  <c r="N106" i="13"/>
  <c r="T106" i="13"/>
  <c r="Z106" i="13"/>
  <c r="G109" i="13"/>
  <c r="G107" i="13" s="1"/>
  <c r="M109" i="13"/>
  <c r="S109" i="13"/>
  <c r="Y109" i="13"/>
  <c r="G111" i="13"/>
  <c r="M111" i="13"/>
  <c r="S111" i="13"/>
  <c r="Y111" i="13"/>
  <c r="F114" i="13"/>
  <c r="L114" i="13"/>
  <c r="R114" i="13"/>
  <c r="X114" i="13"/>
  <c r="F116" i="13"/>
  <c r="L116" i="13"/>
  <c r="R116" i="13"/>
  <c r="X116" i="13"/>
  <c r="E119" i="13"/>
  <c r="K119" i="13"/>
  <c r="Q119" i="13"/>
  <c r="Q117" i="13" s="1"/>
  <c r="W119" i="13"/>
  <c r="E121" i="13"/>
  <c r="K121" i="13"/>
  <c r="Q121" i="13"/>
  <c r="W121" i="13"/>
  <c r="D124" i="13"/>
  <c r="D122" i="13" s="1"/>
  <c r="J124" i="13"/>
  <c r="P124" i="13"/>
  <c r="V124" i="13"/>
  <c r="D126" i="13"/>
  <c r="J126" i="13"/>
  <c r="P126" i="13"/>
  <c r="V126" i="13"/>
  <c r="I129" i="13"/>
  <c r="O129" i="13"/>
  <c r="U129" i="13"/>
  <c r="AA129" i="13"/>
  <c r="I131" i="13"/>
  <c r="O131" i="13"/>
  <c r="U131" i="13"/>
  <c r="AA131" i="13"/>
  <c r="H134" i="13"/>
  <c r="N134" i="13"/>
  <c r="T134" i="13"/>
  <c r="T132" i="13" s="1"/>
  <c r="Z134" i="13"/>
  <c r="H136" i="13"/>
  <c r="N136" i="13"/>
  <c r="T136" i="13"/>
  <c r="Z136" i="13"/>
  <c r="G139" i="13"/>
  <c r="G137" i="13" s="1"/>
  <c r="M139" i="13"/>
  <c r="S139" i="13"/>
  <c r="Y139" i="13"/>
  <c r="G141" i="13"/>
  <c r="M141" i="13"/>
  <c r="S141" i="13"/>
  <c r="Y141" i="13"/>
  <c r="F144" i="13"/>
  <c r="L144" i="13"/>
  <c r="R144" i="13"/>
  <c r="X144" i="13"/>
  <c r="F146" i="13"/>
  <c r="L146" i="13"/>
  <c r="R146" i="13"/>
  <c r="X146" i="13"/>
  <c r="E149" i="13"/>
  <c r="K149" i="13"/>
  <c r="Q149" i="13"/>
  <c r="Q147" i="13" s="1"/>
  <c r="W149" i="13"/>
  <c r="E151" i="13"/>
  <c r="K151" i="13"/>
  <c r="Q151" i="13"/>
  <c r="W151" i="13"/>
  <c r="D154" i="13"/>
  <c r="D152" i="13" s="1"/>
  <c r="J154" i="13"/>
  <c r="P154" i="13"/>
  <c r="V154" i="13"/>
  <c r="D156" i="13"/>
  <c r="J156" i="13"/>
  <c r="P156" i="13"/>
  <c r="V156" i="13"/>
  <c r="I159" i="13"/>
  <c r="O159" i="13"/>
  <c r="U159" i="13"/>
  <c r="AA159" i="13"/>
  <c r="I161" i="13"/>
  <c r="O161" i="13"/>
  <c r="U161" i="13"/>
  <c r="AA161" i="13"/>
  <c r="H170" i="13"/>
  <c r="H166" i="13" s="1"/>
  <c r="N170" i="13"/>
  <c r="N166" i="13" s="1"/>
  <c r="T170" i="13"/>
  <c r="T166" i="13" s="1"/>
  <c r="Z170" i="13"/>
  <c r="Z166" i="13" s="1"/>
  <c r="G173" i="13"/>
  <c r="M173" i="13"/>
  <c r="S173" i="13"/>
  <c r="Y173" i="13"/>
  <c r="G175" i="13"/>
  <c r="M175" i="13"/>
  <c r="S175" i="13"/>
  <c r="Y175" i="13"/>
  <c r="F178" i="13"/>
  <c r="L178" i="13"/>
  <c r="R178" i="13"/>
  <c r="R176" i="13" s="1"/>
  <c r="X178" i="13"/>
  <c r="F180" i="13"/>
  <c r="L180" i="13"/>
  <c r="R180" i="13"/>
  <c r="X180" i="13"/>
  <c r="E183" i="13"/>
  <c r="E181" i="13" s="1"/>
  <c r="K183" i="13"/>
  <c r="Q183" i="13"/>
  <c r="W183" i="13"/>
  <c r="E185" i="13"/>
  <c r="K185" i="13"/>
  <c r="Q185" i="13"/>
  <c r="W185" i="13"/>
  <c r="D188" i="13"/>
  <c r="J188" i="13"/>
  <c r="P188" i="13"/>
  <c r="V188" i="13"/>
  <c r="D190" i="13"/>
  <c r="J190" i="13"/>
  <c r="P190" i="13"/>
  <c r="V190" i="13"/>
  <c r="I193" i="13"/>
  <c r="O193" i="13"/>
  <c r="U193" i="13"/>
  <c r="U191" i="13" s="1"/>
  <c r="AA193" i="13"/>
  <c r="I195" i="13"/>
  <c r="O195" i="13"/>
  <c r="U195" i="13"/>
  <c r="AA195" i="13"/>
  <c r="H198" i="13"/>
  <c r="H196" i="13" s="1"/>
  <c r="N198" i="13"/>
  <c r="T198" i="13"/>
  <c r="Z198" i="13"/>
  <c r="H200" i="13"/>
  <c r="N200" i="13"/>
  <c r="T200" i="13"/>
  <c r="Z200" i="13"/>
  <c r="G203" i="13"/>
  <c r="M203" i="13"/>
  <c r="S203" i="13"/>
  <c r="Y203" i="13"/>
  <c r="G205" i="13"/>
  <c r="M205" i="13"/>
  <c r="S205" i="13"/>
  <c r="Y205" i="13"/>
  <c r="F208" i="13"/>
  <c r="L208" i="13"/>
  <c r="R208" i="13"/>
  <c r="R206" i="13" s="1"/>
  <c r="X208" i="13"/>
  <c r="F210" i="13"/>
  <c r="L210" i="13"/>
  <c r="R210" i="13"/>
  <c r="X210" i="13"/>
  <c r="E213" i="13"/>
  <c r="E211" i="13" s="1"/>
  <c r="K213" i="13"/>
  <c r="Q213" i="13"/>
  <c r="W213" i="13"/>
  <c r="E215" i="13"/>
  <c r="K215" i="13"/>
  <c r="Q215" i="13"/>
  <c r="W215" i="13"/>
  <c r="D218" i="13"/>
  <c r="J218" i="13"/>
  <c r="P218" i="13"/>
  <c r="V218" i="13"/>
  <c r="D220" i="13"/>
  <c r="J220" i="13"/>
  <c r="P220" i="13"/>
  <c r="V220" i="13"/>
  <c r="I223" i="13"/>
  <c r="O223" i="13"/>
  <c r="U223" i="13"/>
  <c r="U221" i="13" s="1"/>
  <c r="AA223" i="13"/>
  <c r="I225" i="13"/>
  <c r="O225" i="13"/>
  <c r="U225" i="13"/>
  <c r="AA225" i="13"/>
  <c r="H228" i="13"/>
  <c r="H226" i="13" s="1"/>
  <c r="N228" i="13"/>
  <c r="T228" i="13"/>
  <c r="Z228" i="13"/>
  <c r="H230" i="13"/>
  <c r="N230" i="13"/>
  <c r="T230" i="13"/>
  <c r="Z230" i="13"/>
  <c r="G233" i="13"/>
  <c r="M233" i="13"/>
  <c r="S233" i="13"/>
  <c r="Y233" i="13"/>
  <c r="G235" i="13"/>
  <c r="M235" i="13"/>
  <c r="S235" i="13"/>
  <c r="Y235" i="13"/>
  <c r="F238" i="13"/>
  <c r="L238" i="13"/>
  <c r="R238" i="13"/>
  <c r="R236" i="13" s="1"/>
  <c r="X238" i="13"/>
  <c r="F240" i="13"/>
  <c r="L240" i="13"/>
  <c r="R240" i="13"/>
  <c r="X240" i="13"/>
  <c r="E243" i="13"/>
  <c r="E241" i="13" s="1"/>
  <c r="K243" i="13"/>
  <c r="Q243" i="13"/>
  <c r="W243" i="13"/>
  <c r="E245" i="13"/>
  <c r="K245" i="13"/>
  <c r="Q245" i="13"/>
  <c r="W245" i="13"/>
  <c r="D248" i="13"/>
  <c r="J248" i="13"/>
  <c r="P248" i="13"/>
  <c r="V248" i="13"/>
  <c r="D250" i="13"/>
  <c r="J250" i="13"/>
  <c r="P250" i="13"/>
  <c r="V250" i="13"/>
  <c r="I253" i="13"/>
  <c r="O253" i="13"/>
  <c r="U253" i="13"/>
  <c r="U251" i="13" s="1"/>
  <c r="AA253" i="13"/>
  <c r="I255" i="13"/>
  <c r="O255" i="13"/>
  <c r="U255" i="13"/>
  <c r="AA255" i="13"/>
  <c r="H258" i="13"/>
  <c r="H256" i="13" s="1"/>
  <c r="N258" i="13"/>
  <c r="T258" i="13"/>
  <c r="Z258" i="13"/>
  <c r="H260" i="13"/>
  <c r="N260" i="13"/>
  <c r="T260" i="13"/>
  <c r="Z260" i="13"/>
  <c r="G263" i="13"/>
  <c r="M263" i="13"/>
  <c r="S263" i="13"/>
  <c r="Y263" i="13"/>
  <c r="G265" i="13"/>
  <c r="M265" i="13"/>
  <c r="S265" i="13"/>
  <c r="Y265" i="13"/>
  <c r="F268" i="13"/>
  <c r="L268" i="13"/>
  <c r="R268" i="13"/>
  <c r="R266" i="13" s="1"/>
  <c r="X268" i="13"/>
  <c r="F270" i="13"/>
  <c r="L270" i="13"/>
  <c r="R270" i="13"/>
  <c r="X270" i="13"/>
  <c r="E273" i="13"/>
  <c r="E271" i="13" s="1"/>
  <c r="K273" i="13"/>
  <c r="Q273" i="13"/>
  <c r="W273" i="13"/>
  <c r="E275" i="13"/>
  <c r="K275" i="13"/>
  <c r="Q275" i="13"/>
  <c r="W275" i="13"/>
  <c r="D278" i="13"/>
  <c r="J278" i="13"/>
  <c r="P278" i="13"/>
  <c r="V278" i="13"/>
  <c r="D280" i="13"/>
  <c r="J280" i="13"/>
  <c r="P280" i="13"/>
  <c r="V280" i="13"/>
  <c r="I283" i="13"/>
  <c r="O283" i="13"/>
  <c r="U283" i="13"/>
  <c r="U281" i="13" s="1"/>
  <c r="AA283" i="13"/>
  <c r="I285" i="13"/>
  <c r="O285" i="13"/>
  <c r="U285" i="13"/>
  <c r="AA285" i="13"/>
  <c r="H288" i="13"/>
  <c r="H286" i="13" s="1"/>
  <c r="N288" i="13"/>
  <c r="T288" i="13"/>
  <c r="Z288" i="13"/>
  <c r="H290" i="13"/>
  <c r="N290" i="13"/>
  <c r="T290" i="13"/>
  <c r="Z290" i="13"/>
  <c r="G293" i="13"/>
  <c r="M293" i="13"/>
  <c r="S293" i="13"/>
  <c r="Y293" i="13"/>
  <c r="G295" i="13"/>
  <c r="M295" i="13"/>
  <c r="S295" i="13"/>
  <c r="Y295" i="13"/>
  <c r="F298" i="13"/>
  <c r="L298" i="13"/>
  <c r="R298" i="13"/>
  <c r="R296" i="13" s="1"/>
  <c r="X298" i="13"/>
  <c r="F300" i="13"/>
  <c r="L300" i="13"/>
  <c r="R300" i="13"/>
  <c r="X300" i="13"/>
  <c r="E303" i="13"/>
  <c r="E301" i="13" s="1"/>
  <c r="K303" i="13"/>
  <c r="Q303" i="13"/>
  <c r="W303" i="13"/>
  <c r="E305" i="13"/>
  <c r="K305" i="13"/>
  <c r="Q305" i="13"/>
  <c r="W305" i="13"/>
  <c r="D308" i="13"/>
  <c r="J308" i="13"/>
  <c r="P308" i="13"/>
  <c r="V308" i="13"/>
  <c r="D310" i="13"/>
  <c r="J310" i="13"/>
  <c r="P310" i="13"/>
  <c r="V310" i="13"/>
  <c r="I313" i="13"/>
  <c r="O313" i="13"/>
  <c r="U313" i="13"/>
  <c r="U311" i="13" s="1"/>
  <c r="AA313" i="13"/>
  <c r="I315" i="13"/>
  <c r="O315" i="13"/>
  <c r="U315" i="13"/>
  <c r="AA315" i="13"/>
  <c r="H318" i="13"/>
  <c r="H316" i="13" s="1"/>
  <c r="N318" i="13"/>
  <c r="T318" i="13"/>
  <c r="Z318" i="13"/>
  <c r="H320" i="13"/>
  <c r="N320" i="13"/>
  <c r="T320" i="13"/>
  <c r="Z320" i="13"/>
  <c r="G327" i="13"/>
  <c r="M327" i="13"/>
  <c r="S327" i="13"/>
  <c r="Y327" i="13"/>
  <c r="G329" i="13"/>
  <c r="M329" i="13"/>
  <c r="S329" i="13"/>
  <c r="Y329" i="13"/>
  <c r="F332" i="13"/>
  <c r="L332" i="13"/>
  <c r="R332" i="13"/>
  <c r="R330" i="13" s="1"/>
  <c r="X332" i="13"/>
  <c r="F334" i="13"/>
  <c r="L334" i="13"/>
  <c r="R334" i="13"/>
  <c r="X334" i="13"/>
  <c r="E337" i="13"/>
  <c r="E335" i="13" s="1"/>
  <c r="K337" i="13"/>
  <c r="Q337" i="13"/>
  <c r="W337" i="13"/>
  <c r="E339" i="13"/>
  <c r="K339" i="13"/>
  <c r="Q339" i="13"/>
  <c r="W339" i="13"/>
  <c r="D342" i="13"/>
  <c r="J342" i="13"/>
  <c r="P342" i="13"/>
  <c r="V342" i="13"/>
  <c r="D344" i="13"/>
  <c r="J344" i="13"/>
  <c r="P344" i="13"/>
  <c r="V344" i="13"/>
  <c r="I347" i="13"/>
  <c r="O347" i="13"/>
  <c r="U347" i="13"/>
  <c r="U345" i="13" s="1"/>
  <c r="AA347" i="13"/>
  <c r="I349" i="13"/>
  <c r="O349" i="13"/>
  <c r="U349" i="13"/>
  <c r="AA349" i="13"/>
  <c r="H352" i="13"/>
  <c r="H350" i="13" s="1"/>
  <c r="N352" i="13"/>
  <c r="T352" i="13"/>
  <c r="Z352" i="13"/>
  <c r="H354" i="13"/>
  <c r="N354" i="13"/>
  <c r="T354" i="13"/>
  <c r="Z354" i="13"/>
  <c r="G357" i="13"/>
  <c r="M357" i="13"/>
  <c r="S357" i="13"/>
  <c r="Y357" i="13"/>
  <c r="G359" i="13"/>
  <c r="M359" i="13"/>
  <c r="S359" i="13"/>
  <c r="Y359" i="13"/>
  <c r="F362" i="13"/>
  <c r="L362" i="13"/>
  <c r="R362" i="13"/>
  <c r="R360" i="13" s="1"/>
  <c r="X362" i="13"/>
  <c r="F364" i="13"/>
  <c r="L364" i="13"/>
  <c r="R364" i="13"/>
  <c r="X364" i="13"/>
  <c r="E367" i="13"/>
  <c r="E365" i="13" s="1"/>
  <c r="K367" i="13"/>
  <c r="Q367" i="13"/>
  <c r="W367" i="13"/>
  <c r="E369" i="13"/>
  <c r="K369" i="13"/>
  <c r="Q369" i="13"/>
  <c r="W369" i="13"/>
  <c r="D372" i="13"/>
  <c r="J372" i="13"/>
  <c r="P372" i="13"/>
  <c r="V372" i="13"/>
  <c r="D374" i="13"/>
  <c r="J374" i="13"/>
  <c r="P374" i="13"/>
  <c r="V374" i="13"/>
  <c r="I377" i="13"/>
  <c r="O377" i="13"/>
  <c r="U377" i="13"/>
  <c r="U375" i="13" s="1"/>
  <c r="AA377" i="13"/>
  <c r="I379" i="13"/>
  <c r="O379" i="13"/>
  <c r="U379" i="13"/>
  <c r="AA379" i="13"/>
  <c r="H382" i="13"/>
  <c r="H380" i="13" s="1"/>
  <c r="N382" i="13"/>
  <c r="T382" i="13"/>
  <c r="Z382" i="13"/>
  <c r="H384" i="13"/>
  <c r="N384" i="13"/>
  <c r="T384" i="13"/>
  <c r="Z384" i="13"/>
  <c r="G387" i="13"/>
  <c r="M387" i="13"/>
  <c r="S387" i="13"/>
  <c r="Y387" i="13"/>
  <c r="G389" i="13"/>
  <c r="M389" i="13"/>
  <c r="S389" i="13"/>
  <c r="Y389" i="13"/>
  <c r="F392" i="13"/>
  <c r="L392" i="13"/>
  <c r="R392" i="13"/>
  <c r="R390" i="13" s="1"/>
  <c r="X392" i="13"/>
  <c r="F394" i="13"/>
  <c r="L394" i="13"/>
  <c r="R394" i="13"/>
  <c r="X394" i="13"/>
  <c r="E397" i="13"/>
  <c r="E395" i="13" s="1"/>
  <c r="K397" i="13"/>
  <c r="Q397" i="13"/>
  <c r="W397" i="13"/>
  <c r="E399" i="13"/>
  <c r="K399" i="13"/>
  <c r="Q399" i="13"/>
  <c r="W399" i="13"/>
  <c r="D402" i="13"/>
  <c r="J402" i="13"/>
  <c r="P402" i="13"/>
  <c r="V402" i="13"/>
  <c r="D404" i="13"/>
  <c r="J404" i="13"/>
  <c r="P404" i="13"/>
  <c r="V404" i="13"/>
  <c r="I407" i="13"/>
  <c r="O407" i="13"/>
  <c r="U407" i="13"/>
  <c r="U405" i="13" s="1"/>
  <c r="AA407" i="13"/>
  <c r="I409" i="13"/>
  <c r="O409" i="13"/>
  <c r="U409" i="13"/>
  <c r="AA409" i="13"/>
  <c r="H412" i="13"/>
  <c r="H410" i="13" s="1"/>
  <c r="N412" i="13"/>
  <c r="T412" i="13"/>
  <c r="Z412" i="13"/>
  <c r="H414" i="13"/>
  <c r="N414" i="13"/>
  <c r="T414" i="13"/>
  <c r="Z414" i="13"/>
  <c r="G417" i="13"/>
  <c r="M417" i="13"/>
  <c r="S417" i="13"/>
  <c r="Y417" i="13"/>
  <c r="G419" i="13"/>
  <c r="M419" i="13"/>
  <c r="S419" i="13"/>
  <c r="Y419" i="13"/>
  <c r="F422" i="13"/>
  <c r="L422" i="13"/>
  <c r="R422" i="13"/>
  <c r="R420" i="13" s="1"/>
  <c r="X422" i="13"/>
  <c r="F424" i="13"/>
  <c r="L424" i="13"/>
  <c r="R424" i="13"/>
  <c r="X424" i="13"/>
  <c r="E427" i="13"/>
  <c r="E425" i="13" s="1"/>
  <c r="K427" i="13"/>
  <c r="Q427" i="13"/>
  <c r="W427" i="13"/>
  <c r="E429" i="13"/>
  <c r="K429" i="13"/>
  <c r="Q429" i="13"/>
  <c r="W429" i="13"/>
  <c r="D432" i="13"/>
  <c r="J432" i="13"/>
  <c r="P432" i="13"/>
  <c r="V432" i="13"/>
  <c r="D434" i="13"/>
  <c r="J434" i="13"/>
  <c r="P434" i="13"/>
  <c r="V434" i="13"/>
  <c r="I437" i="13"/>
  <c r="O437" i="13"/>
  <c r="U437" i="13"/>
  <c r="U435" i="13" s="1"/>
  <c r="AA437" i="13"/>
  <c r="I439" i="13"/>
  <c r="O439" i="13"/>
  <c r="U439" i="13"/>
  <c r="AA439" i="13"/>
  <c r="H442" i="13"/>
  <c r="H440" i="13" s="1"/>
  <c r="N442" i="13"/>
  <c r="T442" i="13"/>
  <c r="Z442" i="13"/>
  <c r="H444" i="13"/>
  <c r="N444" i="13"/>
  <c r="T444" i="13"/>
  <c r="Z444" i="13"/>
  <c r="G447" i="13"/>
  <c r="M447" i="13"/>
  <c r="S447" i="13"/>
  <c r="Y447" i="13"/>
  <c r="G449" i="13"/>
  <c r="M449" i="13"/>
  <c r="S449" i="13"/>
  <c r="Y449" i="13"/>
  <c r="F452" i="13"/>
  <c r="L452" i="13"/>
  <c r="R452" i="13"/>
  <c r="R450" i="13" s="1"/>
  <c r="X452" i="13"/>
  <c r="F454" i="13"/>
  <c r="L454" i="13"/>
  <c r="R454" i="13"/>
  <c r="X454" i="13"/>
  <c r="E457" i="13"/>
  <c r="E455" i="13" s="1"/>
  <c r="K457" i="13"/>
  <c r="Q457" i="13"/>
  <c r="W457" i="13"/>
  <c r="E459" i="13"/>
  <c r="K459" i="13"/>
  <c r="Q459" i="13"/>
  <c r="W459" i="13"/>
  <c r="D462" i="13"/>
  <c r="J462" i="13"/>
  <c r="P462" i="13"/>
  <c r="V462" i="13"/>
  <c r="D464" i="13"/>
  <c r="J464" i="13"/>
  <c r="P464" i="13"/>
  <c r="V464" i="13"/>
  <c r="I467" i="13"/>
  <c r="O467" i="13"/>
  <c r="O465" i="13" s="1"/>
  <c r="U467" i="13"/>
  <c r="AA467" i="13"/>
  <c r="J469" i="13"/>
  <c r="Q469" i="13"/>
  <c r="X469" i="13"/>
  <c r="D472" i="13"/>
  <c r="K472" i="13"/>
  <c r="K470" i="13" s="1"/>
  <c r="S472" i="13"/>
  <c r="Z472" i="13"/>
  <c r="K474" i="13"/>
  <c r="W474" i="13"/>
  <c r="O477" i="13"/>
  <c r="I479" i="13"/>
  <c r="AA479" i="13"/>
  <c r="S493" i="13"/>
  <c r="S489" i="13" s="1"/>
  <c r="B609" i="12"/>
  <c r="J9" i="13"/>
  <c r="P9" i="13"/>
  <c r="V9" i="13"/>
  <c r="W638" i="13"/>
  <c r="W634" i="13" s="1"/>
  <c r="Q638" i="13"/>
  <c r="K638" i="13"/>
  <c r="E638" i="13"/>
  <c r="X633" i="13"/>
  <c r="R633" i="13"/>
  <c r="L633" i="13"/>
  <c r="F633" i="13"/>
  <c r="Y628" i="13"/>
  <c r="S628" i="13"/>
  <c r="M628" i="13"/>
  <c r="G628" i="13"/>
  <c r="Z623" i="13"/>
  <c r="T623" i="13"/>
  <c r="N623" i="13"/>
  <c r="H623" i="13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Y538" i="13"/>
  <c r="S538" i="13"/>
  <c r="M538" i="13"/>
  <c r="G538" i="13"/>
  <c r="Z533" i="13"/>
  <c r="T533" i="13"/>
  <c r="N533" i="13"/>
  <c r="H533" i="13"/>
  <c r="AA528" i="13"/>
  <c r="U528" i="13"/>
  <c r="O528" i="13"/>
  <c r="I528" i="13"/>
  <c r="V523" i="13"/>
  <c r="P523" i="13"/>
  <c r="J523" i="13"/>
  <c r="D523" i="13"/>
  <c r="W518" i="13"/>
  <c r="Q518" i="13"/>
  <c r="K518" i="13"/>
  <c r="E518" i="13"/>
  <c r="X513" i="13"/>
  <c r="R513" i="13"/>
  <c r="L513" i="13"/>
  <c r="F513" i="13"/>
  <c r="Y508" i="13"/>
  <c r="S508" i="13"/>
  <c r="M508" i="13"/>
  <c r="G508" i="13"/>
  <c r="Z503" i="13"/>
  <c r="T503" i="13"/>
  <c r="N503" i="13"/>
  <c r="H503" i="13"/>
  <c r="AA498" i="13"/>
  <c r="U498" i="13"/>
  <c r="O498" i="13"/>
  <c r="I498" i="13"/>
  <c r="V493" i="13"/>
  <c r="P493" i="13"/>
  <c r="J493" i="13"/>
  <c r="D493" i="13"/>
  <c r="W488" i="13"/>
  <c r="W484" i="13" s="1"/>
  <c r="Q488" i="13"/>
  <c r="Q484" i="13" s="1"/>
  <c r="K488" i="13"/>
  <c r="K484" i="13" s="1"/>
  <c r="E488" i="13"/>
  <c r="E484" i="13" s="1"/>
  <c r="X479" i="13"/>
  <c r="R479" i="13"/>
  <c r="L479" i="13"/>
  <c r="F479" i="13"/>
  <c r="Y474" i="13"/>
  <c r="S474" i="13"/>
  <c r="M474" i="13"/>
  <c r="G474" i="13"/>
  <c r="V638" i="13"/>
  <c r="P638" i="13"/>
  <c r="J638" i="13"/>
  <c r="D638" i="13"/>
  <c r="W633" i="13"/>
  <c r="Q633" i="13"/>
  <c r="K633" i="13"/>
  <c r="E633" i="13"/>
  <c r="X628" i="13"/>
  <c r="R628" i="13"/>
  <c r="L628" i="13"/>
  <c r="F628" i="13"/>
  <c r="Y623" i="13"/>
  <c r="S623" i="13"/>
  <c r="M623" i="13"/>
  <c r="G623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D484" i="13" s="1"/>
  <c r="W479" i="13"/>
  <c r="Q479" i="13"/>
  <c r="K479" i="13"/>
  <c r="E479" i="13"/>
  <c r="X474" i="13"/>
  <c r="R474" i="13"/>
  <c r="L474" i="13"/>
  <c r="F474" i="13"/>
  <c r="Y469" i="13"/>
  <c r="S469" i="13"/>
  <c r="M469" i="13"/>
  <c r="G469" i="13"/>
  <c r="AA638" i="13"/>
  <c r="U638" i="13"/>
  <c r="O638" i="13"/>
  <c r="I638" i="13"/>
  <c r="V633" i="13"/>
  <c r="P633" i="13"/>
  <c r="J633" i="13"/>
  <c r="D633" i="13"/>
  <c r="W628" i="13"/>
  <c r="Q628" i="13"/>
  <c r="K628" i="13"/>
  <c r="E628" i="13"/>
  <c r="X623" i="13"/>
  <c r="R623" i="13"/>
  <c r="L623" i="13"/>
  <c r="F623" i="13"/>
  <c r="Y618" i="13"/>
  <c r="S618" i="13"/>
  <c r="M618" i="13"/>
  <c r="G618" i="13"/>
  <c r="Z613" i="13"/>
  <c r="T613" i="13"/>
  <c r="N613" i="13"/>
  <c r="H613" i="13"/>
  <c r="AA608" i="13"/>
  <c r="U608" i="13"/>
  <c r="O608" i="13"/>
  <c r="I608" i="13"/>
  <c r="V603" i="13"/>
  <c r="P603" i="13"/>
  <c r="J603" i="13"/>
  <c r="D603" i="13"/>
  <c r="W598" i="13"/>
  <c r="Q598" i="13"/>
  <c r="K598" i="13"/>
  <c r="E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553" i="13"/>
  <c r="T553" i="13"/>
  <c r="N553" i="13"/>
  <c r="H553" i="13"/>
  <c r="AA548" i="13"/>
  <c r="U548" i="13"/>
  <c r="O548" i="13"/>
  <c r="I548" i="13"/>
  <c r="V543" i="13"/>
  <c r="P543" i="13"/>
  <c r="J543" i="13"/>
  <c r="D543" i="13"/>
  <c r="W538" i="13"/>
  <c r="Q538" i="13"/>
  <c r="K538" i="13"/>
  <c r="E538" i="13"/>
  <c r="X533" i="13"/>
  <c r="R533" i="13"/>
  <c r="L533" i="13"/>
  <c r="F533" i="13"/>
  <c r="Y528" i="13"/>
  <c r="S528" i="13"/>
  <c r="M528" i="13"/>
  <c r="G528" i="13"/>
  <c r="Z523" i="13"/>
  <c r="T523" i="13"/>
  <c r="N523" i="13"/>
  <c r="H523" i="13"/>
  <c r="AA518" i="13"/>
  <c r="U518" i="13"/>
  <c r="O518" i="13"/>
  <c r="I518" i="13"/>
  <c r="V513" i="13"/>
  <c r="P513" i="13"/>
  <c r="J513" i="13"/>
  <c r="D513" i="13"/>
  <c r="W508" i="13"/>
  <c r="Q508" i="13"/>
  <c r="K508" i="13"/>
  <c r="E508" i="13"/>
  <c r="X503" i="13"/>
  <c r="R503" i="13"/>
  <c r="L503" i="13"/>
  <c r="F503" i="13"/>
  <c r="Y498" i="13"/>
  <c r="S498" i="13"/>
  <c r="M498" i="13"/>
  <c r="G498" i="13"/>
  <c r="Z493" i="13"/>
  <c r="Z489" i="13" s="1"/>
  <c r="T493" i="13"/>
  <c r="T489" i="13" s="1"/>
  <c r="N493" i="13"/>
  <c r="N489" i="13" s="1"/>
  <c r="H493" i="13"/>
  <c r="H489" i="13" s="1"/>
  <c r="AA488" i="13"/>
  <c r="AA484" i="13" s="1"/>
  <c r="U488" i="13"/>
  <c r="U484" i="13" s="1"/>
  <c r="O488" i="13"/>
  <c r="O484" i="13" s="1"/>
  <c r="I488" i="13"/>
  <c r="I484" i="13" s="1"/>
  <c r="V479" i="13"/>
  <c r="P479" i="13"/>
  <c r="J479" i="13"/>
  <c r="D479" i="13"/>
  <c r="Z638" i="13"/>
  <c r="T638" i="13"/>
  <c r="N638" i="13"/>
  <c r="H638" i="13"/>
  <c r="AA633" i="13"/>
  <c r="U633" i="13"/>
  <c r="O633" i="13"/>
  <c r="I633" i="13"/>
  <c r="V628" i="13"/>
  <c r="P628" i="13"/>
  <c r="J628" i="13"/>
  <c r="D628" i="13"/>
  <c r="W623" i="13"/>
  <c r="Q623" i="13"/>
  <c r="K623" i="13"/>
  <c r="E623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R558" i="13"/>
  <c r="L558" i="13"/>
  <c r="F558" i="13"/>
  <c r="Y553" i="13"/>
  <c r="S553" i="13"/>
  <c r="M553" i="13"/>
  <c r="G553" i="13"/>
  <c r="Z548" i="13"/>
  <c r="T548" i="13"/>
  <c r="N548" i="13"/>
  <c r="H548" i="13"/>
  <c r="AA543" i="13"/>
  <c r="U543" i="13"/>
  <c r="O543" i="13"/>
  <c r="I543" i="13"/>
  <c r="V538" i="13"/>
  <c r="P538" i="13"/>
  <c r="J538" i="13"/>
  <c r="D538" i="13"/>
  <c r="W533" i="13"/>
  <c r="Q533" i="13"/>
  <c r="K533" i="13"/>
  <c r="E533" i="13"/>
  <c r="X528" i="13"/>
  <c r="R528" i="13"/>
  <c r="L528" i="13"/>
  <c r="F528" i="13"/>
  <c r="Y523" i="13"/>
  <c r="S523" i="13"/>
  <c r="M523" i="13"/>
  <c r="G523" i="13"/>
  <c r="Z518" i="13"/>
  <c r="Z514" i="13" s="1"/>
  <c r="T518" i="13"/>
  <c r="T514" i="13" s="1"/>
  <c r="N518" i="13"/>
  <c r="N514" i="13" s="1"/>
  <c r="H518" i="13"/>
  <c r="H514" i="13" s="1"/>
  <c r="AA513" i="13"/>
  <c r="U513" i="13"/>
  <c r="U509" i="13" s="1"/>
  <c r="O513" i="13"/>
  <c r="O509" i="13" s="1"/>
  <c r="I513" i="13"/>
  <c r="I509" i="13" s="1"/>
  <c r="V508" i="13"/>
  <c r="V504" i="13" s="1"/>
  <c r="P508" i="13"/>
  <c r="P504" i="13" s="1"/>
  <c r="J508" i="13"/>
  <c r="J504" i="13" s="1"/>
  <c r="D508" i="13"/>
  <c r="D504" i="13" s="1"/>
  <c r="Y638" i="13"/>
  <c r="S638" i="13"/>
  <c r="M638" i="13"/>
  <c r="G638" i="13"/>
  <c r="Z633" i="13"/>
  <c r="T633" i="13"/>
  <c r="N633" i="13"/>
  <c r="H633" i="13"/>
  <c r="AA628" i="13"/>
  <c r="U628" i="13"/>
  <c r="O628" i="13"/>
  <c r="I628" i="13"/>
  <c r="V623" i="13"/>
  <c r="P623" i="13"/>
  <c r="J623" i="13"/>
  <c r="D623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Y484" i="13" s="1"/>
  <c r="S488" i="13"/>
  <c r="S484" i="13" s="1"/>
  <c r="M488" i="13"/>
  <c r="M484" i="13" s="1"/>
  <c r="G488" i="13"/>
  <c r="G484" i="13" s="1"/>
  <c r="Z479" i="13"/>
  <c r="T479" i="13"/>
  <c r="N479" i="13"/>
  <c r="H479" i="13"/>
  <c r="AA474" i="13"/>
  <c r="U474" i="13"/>
  <c r="O474" i="13"/>
  <c r="I474" i="13"/>
  <c r="X638" i="13"/>
  <c r="R638" i="13"/>
  <c r="L638" i="13"/>
  <c r="F638" i="13"/>
  <c r="Y633" i="13"/>
  <c r="S633" i="13"/>
  <c r="M633" i="13"/>
  <c r="G633" i="13"/>
  <c r="Z628" i="13"/>
  <c r="T628" i="13"/>
  <c r="N628" i="13"/>
  <c r="H628" i="13"/>
  <c r="AA623" i="13"/>
  <c r="U623" i="13"/>
  <c r="O623" i="13"/>
  <c r="I623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T538" i="13"/>
  <c r="N538" i="13"/>
  <c r="H538" i="13"/>
  <c r="AA533" i="13"/>
  <c r="U533" i="13"/>
  <c r="O533" i="13"/>
  <c r="I533" i="13"/>
  <c r="V528" i="13"/>
  <c r="P528" i="13"/>
  <c r="J528" i="13"/>
  <c r="D528" i="13"/>
  <c r="W523" i="13"/>
  <c r="Q523" i="13"/>
  <c r="K523" i="13"/>
  <c r="E523" i="13"/>
  <c r="X518" i="13"/>
  <c r="R518" i="13"/>
  <c r="L518" i="13"/>
  <c r="F518" i="13"/>
  <c r="Y513" i="13"/>
  <c r="S513" i="13"/>
  <c r="M513" i="13"/>
  <c r="G513" i="13"/>
  <c r="Z508" i="13"/>
  <c r="T508" i="13"/>
  <c r="N508" i="13"/>
  <c r="H508" i="13"/>
  <c r="AA503" i="13"/>
  <c r="AA499" i="13" s="1"/>
  <c r="U503" i="13"/>
  <c r="U499" i="13" s="1"/>
  <c r="O503" i="13"/>
  <c r="O499" i="13" s="1"/>
  <c r="I503" i="13"/>
  <c r="I499" i="13" s="1"/>
  <c r="V498" i="13"/>
  <c r="V494" i="13" s="1"/>
  <c r="P498" i="13"/>
  <c r="P494" i="13" s="1"/>
  <c r="J498" i="13"/>
  <c r="J494" i="13" s="1"/>
  <c r="D498" i="13"/>
  <c r="W493" i="13"/>
  <c r="W489" i="13" s="1"/>
  <c r="Q493" i="13"/>
  <c r="Q489" i="13" s="1"/>
  <c r="K493" i="13"/>
  <c r="K489" i="13" s="1"/>
  <c r="E493" i="13"/>
  <c r="E489" i="13" s="1"/>
  <c r="X488" i="13"/>
  <c r="X484" i="13" s="1"/>
  <c r="R488" i="13"/>
  <c r="L488" i="13"/>
  <c r="L484" i="13" s="1"/>
  <c r="F488" i="13"/>
  <c r="F484" i="13" s="1"/>
  <c r="J11" i="13"/>
  <c r="P11" i="13"/>
  <c r="V11" i="13"/>
  <c r="I14" i="13"/>
  <c r="O14" i="13"/>
  <c r="U14" i="13"/>
  <c r="U12" i="13" s="1"/>
  <c r="AA14" i="13"/>
  <c r="I16" i="13"/>
  <c r="O16" i="13"/>
  <c r="U16" i="13"/>
  <c r="AA16" i="13"/>
  <c r="H19" i="13"/>
  <c r="H17" i="13" s="1"/>
  <c r="N19" i="13"/>
  <c r="T19" i="13"/>
  <c r="Z19" i="13"/>
  <c r="H21" i="13"/>
  <c r="N21" i="13"/>
  <c r="T21" i="13"/>
  <c r="Z21" i="13"/>
  <c r="G24" i="13"/>
  <c r="M24" i="13"/>
  <c r="S24" i="13"/>
  <c r="Y24" i="13"/>
  <c r="G26" i="13"/>
  <c r="M26" i="13"/>
  <c r="S26" i="13"/>
  <c r="Y26" i="13"/>
  <c r="F29" i="13"/>
  <c r="L29" i="13"/>
  <c r="R29" i="13"/>
  <c r="R27" i="13" s="1"/>
  <c r="X29" i="13"/>
  <c r="F31" i="13"/>
  <c r="L31" i="13"/>
  <c r="R31" i="13"/>
  <c r="X31" i="13"/>
  <c r="E34" i="13"/>
  <c r="E32" i="13" s="1"/>
  <c r="K34" i="13"/>
  <c r="Q34" i="13"/>
  <c r="W34" i="13"/>
  <c r="E36" i="13"/>
  <c r="K36" i="13"/>
  <c r="Q36" i="13"/>
  <c r="W36" i="13"/>
  <c r="D39" i="13"/>
  <c r="J39" i="13"/>
  <c r="P39" i="13"/>
  <c r="V39" i="13"/>
  <c r="D41" i="13"/>
  <c r="J41" i="13"/>
  <c r="P41" i="13"/>
  <c r="V41" i="13"/>
  <c r="I44" i="13"/>
  <c r="O44" i="13"/>
  <c r="U44" i="13"/>
  <c r="U42" i="13" s="1"/>
  <c r="AA44" i="13"/>
  <c r="I46" i="13"/>
  <c r="O46" i="13"/>
  <c r="U46" i="13"/>
  <c r="AA46" i="13"/>
  <c r="H49" i="13"/>
  <c r="H47" i="13" s="1"/>
  <c r="N49" i="13"/>
  <c r="T49" i="13"/>
  <c r="Z49" i="13"/>
  <c r="H51" i="13"/>
  <c r="N51" i="13"/>
  <c r="T51" i="13"/>
  <c r="Z51" i="13"/>
  <c r="G54" i="13"/>
  <c r="M54" i="13"/>
  <c r="S54" i="13"/>
  <c r="Y54" i="13"/>
  <c r="G56" i="13"/>
  <c r="M56" i="13"/>
  <c r="S56" i="13"/>
  <c r="Y56" i="13"/>
  <c r="F59" i="13"/>
  <c r="L59" i="13"/>
  <c r="R59" i="13"/>
  <c r="R57" i="13" s="1"/>
  <c r="X59" i="13"/>
  <c r="F61" i="13"/>
  <c r="L61" i="13"/>
  <c r="R61" i="13"/>
  <c r="X61" i="13"/>
  <c r="E64" i="13"/>
  <c r="E62" i="13" s="1"/>
  <c r="K64" i="13"/>
  <c r="Q64" i="13"/>
  <c r="W64" i="13"/>
  <c r="E66" i="13"/>
  <c r="K66" i="13"/>
  <c r="Q66" i="13"/>
  <c r="W66" i="13"/>
  <c r="D69" i="13"/>
  <c r="J69" i="13"/>
  <c r="P69" i="13"/>
  <c r="V69" i="13"/>
  <c r="D71" i="13"/>
  <c r="J71" i="13"/>
  <c r="P71" i="13"/>
  <c r="V71" i="13"/>
  <c r="I74" i="13"/>
  <c r="O74" i="13"/>
  <c r="U74" i="13"/>
  <c r="U72" i="13" s="1"/>
  <c r="AA74" i="13"/>
  <c r="I76" i="13"/>
  <c r="O76" i="13"/>
  <c r="U76" i="13"/>
  <c r="AA76" i="13"/>
  <c r="H79" i="13"/>
  <c r="H77" i="13" s="1"/>
  <c r="N79" i="13"/>
  <c r="T79" i="13"/>
  <c r="Z79" i="13"/>
  <c r="H81" i="13"/>
  <c r="N81" i="13"/>
  <c r="T81" i="13"/>
  <c r="Z81" i="13"/>
  <c r="G84" i="13"/>
  <c r="M84" i="13"/>
  <c r="S84" i="13"/>
  <c r="Y84" i="13"/>
  <c r="G86" i="13"/>
  <c r="M86" i="13"/>
  <c r="S86" i="13"/>
  <c r="Y86" i="13"/>
  <c r="F89" i="13"/>
  <c r="L89" i="13"/>
  <c r="R89" i="13"/>
  <c r="R87" i="13" s="1"/>
  <c r="X89" i="13"/>
  <c r="F91" i="13"/>
  <c r="L91" i="13"/>
  <c r="R91" i="13"/>
  <c r="X91" i="13"/>
  <c r="E94" i="13"/>
  <c r="E92" i="13" s="1"/>
  <c r="K94" i="13"/>
  <c r="Q94" i="13"/>
  <c r="W94" i="13"/>
  <c r="E96" i="13"/>
  <c r="K96" i="13"/>
  <c r="Q96" i="13"/>
  <c r="W96" i="13"/>
  <c r="D99" i="13"/>
  <c r="J99" i="13"/>
  <c r="P99" i="13"/>
  <c r="V99" i="13"/>
  <c r="D101" i="13"/>
  <c r="J101" i="13"/>
  <c r="P101" i="13"/>
  <c r="V101" i="13"/>
  <c r="I104" i="13"/>
  <c r="O104" i="13"/>
  <c r="U104" i="13"/>
  <c r="U102" i="13" s="1"/>
  <c r="AA104" i="13"/>
  <c r="I106" i="13"/>
  <c r="O106" i="13"/>
  <c r="U106" i="13"/>
  <c r="AA106" i="13"/>
  <c r="H109" i="13"/>
  <c r="H107" i="13" s="1"/>
  <c r="N109" i="13"/>
  <c r="T109" i="13"/>
  <c r="Z109" i="13"/>
  <c r="H111" i="13"/>
  <c r="N111" i="13"/>
  <c r="T111" i="13"/>
  <c r="Z111" i="13"/>
  <c r="G114" i="13"/>
  <c r="M114" i="13"/>
  <c r="S114" i="13"/>
  <c r="Y114" i="13"/>
  <c r="G116" i="13"/>
  <c r="M116" i="13"/>
  <c r="S116" i="13"/>
  <c r="Y116" i="13"/>
  <c r="F119" i="13"/>
  <c r="L119" i="13"/>
  <c r="R119" i="13"/>
  <c r="R117" i="13" s="1"/>
  <c r="X119" i="13"/>
  <c r="F121" i="13"/>
  <c r="L121" i="13"/>
  <c r="R121" i="13"/>
  <c r="X121" i="13"/>
  <c r="E124" i="13"/>
  <c r="E122" i="13" s="1"/>
  <c r="K124" i="13"/>
  <c r="Q124" i="13"/>
  <c r="W124" i="13"/>
  <c r="E126" i="13"/>
  <c r="K126" i="13"/>
  <c r="Q126" i="13"/>
  <c r="W126" i="13"/>
  <c r="D129" i="13"/>
  <c r="J129" i="13"/>
  <c r="P129" i="13"/>
  <c r="V129" i="13"/>
  <c r="D131" i="13"/>
  <c r="J131" i="13"/>
  <c r="P131" i="13"/>
  <c r="V131" i="13"/>
  <c r="I134" i="13"/>
  <c r="O134" i="13"/>
  <c r="U134" i="13"/>
  <c r="U132" i="13" s="1"/>
  <c r="AA134" i="13"/>
  <c r="I136" i="13"/>
  <c r="O136" i="13"/>
  <c r="U136" i="13"/>
  <c r="AA136" i="13"/>
  <c r="H139" i="13"/>
  <c r="H137" i="13" s="1"/>
  <c r="N139" i="13"/>
  <c r="T139" i="13"/>
  <c r="Z139" i="13"/>
  <c r="H141" i="13"/>
  <c r="N141" i="13"/>
  <c r="T141" i="13"/>
  <c r="Z141" i="13"/>
  <c r="G144" i="13"/>
  <c r="M144" i="13"/>
  <c r="S144" i="13"/>
  <c r="Y144" i="13"/>
  <c r="G146" i="13"/>
  <c r="M146" i="13"/>
  <c r="S146" i="13"/>
  <c r="Y146" i="13"/>
  <c r="F149" i="13"/>
  <c r="L149" i="13"/>
  <c r="R149" i="13"/>
  <c r="R147" i="13" s="1"/>
  <c r="X149" i="13"/>
  <c r="F151" i="13"/>
  <c r="L151" i="13"/>
  <c r="R151" i="13"/>
  <c r="X151" i="13"/>
  <c r="E154" i="13"/>
  <c r="E152" i="13" s="1"/>
  <c r="K154" i="13"/>
  <c r="Q154" i="13"/>
  <c r="W154" i="13"/>
  <c r="E156" i="13"/>
  <c r="K156" i="13"/>
  <c r="Q156" i="13"/>
  <c r="W156" i="13"/>
  <c r="D159" i="13"/>
  <c r="J159" i="13"/>
  <c r="P159" i="13"/>
  <c r="V159" i="13"/>
  <c r="D161" i="13"/>
  <c r="J161" i="13"/>
  <c r="P161" i="13"/>
  <c r="V161" i="13"/>
  <c r="I168" i="13"/>
  <c r="O168" i="13"/>
  <c r="U168" i="13"/>
  <c r="U166" i="13" s="1"/>
  <c r="AA168" i="13"/>
  <c r="I170" i="13"/>
  <c r="O170" i="13"/>
  <c r="U170" i="13"/>
  <c r="AA170" i="13"/>
  <c r="H173" i="13"/>
  <c r="H171" i="13" s="1"/>
  <c r="N173" i="13"/>
  <c r="T173" i="13"/>
  <c r="Z173" i="13"/>
  <c r="H175" i="13"/>
  <c r="N175" i="13"/>
  <c r="T175" i="13"/>
  <c r="Z175" i="13"/>
  <c r="G178" i="13"/>
  <c r="M178" i="13"/>
  <c r="S178" i="13"/>
  <c r="Y178" i="13"/>
  <c r="G180" i="13"/>
  <c r="M180" i="13"/>
  <c r="S180" i="13"/>
  <c r="Y180" i="13"/>
  <c r="F183" i="13"/>
  <c r="L183" i="13"/>
  <c r="R183" i="13"/>
  <c r="R181" i="13" s="1"/>
  <c r="X183" i="13"/>
  <c r="F185" i="13"/>
  <c r="L185" i="13"/>
  <c r="R185" i="13"/>
  <c r="X185" i="13"/>
  <c r="E188" i="13"/>
  <c r="E186" i="13" s="1"/>
  <c r="K188" i="13"/>
  <c r="Q188" i="13"/>
  <c r="W188" i="13"/>
  <c r="E190" i="13"/>
  <c r="K190" i="13"/>
  <c r="Q190" i="13"/>
  <c r="W190" i="13"/>
  <c r="D193" i="13"/>
  <c r="J193" i="13"/>
  <c r="P193" i="13"/>
  <c r="V193" i="13"/>
  <c r="D195" i="13"/>
  <c r="J195" i="13"/>
  <c r="P195" i="13"/>
  <c r="V195" i="13"/>
  <c r="I198" i="13"/>
  <c r="O198" i="13"/>
  <c r="U198" i="13"/>
  <c r="U196" i="13" s="1"/>
  <c r="AA198" i="13"/>
  <c r="I200" i="13"/>
  <c r="O200" i="13"/>
  <c r="U200" i="13"/>
  <c r="AA200" i="13"/>
  <c r="H203" i="13"/>
  <c r="H201" i="13" s="1"/>
  <c r="N203" i="13"/>
  <c r="T203" i="13"/>
  <c r="Z203" i="13"/>
  <c r="H205" i="13"/>
  <c r="N205" i="13"/>
  <c r="T205" i="13"/>
  <c r="Z205" i="13"/>
  <c r="G208" i="13"/>
  <c r="M208" i="13"/>
  <c r="S208" i="13"/>
  <c r="Y208" i="13"/>
  <c r="G210" i="13"/>
  <c r="M210" i="13"/>
  <c r="S210" i="13"/>
  <c r="Y210" i="13"/>
  <c r="F213" i="13"/>
  <c r="L213" i="13"/>
  <c r="R213" i="13"/>
  <c r="R211" i="13" s="1"/>
  <c r="X213" i="13"/>
  <c r="F215" i="13"/>
  <c r="L215" i="13"/>
  <c r="R215" i="13"/>
  <c r="X215" i="13"/>
  <c r="E218" i="13"/>
  <c r="E216" i="13" s="1"/>
  <c r="K218" i="13"/>
  <c r="Q218" i="13"/>
  <c r="W218" i="13"/>
  <c r="E220" i="13"/>
  <c r="K220" i="13"/>
  <c r="Q220" i="13"/>
  <c r="W220" i="13"/>
  <c r="D223" i="13"/>
  <c r="J223" i="13"/>
  <c r="P223" i="13"/>
  <c r="V223" i="13"/>
  <c r="D225" i="13"/>
  <c r="J225" i="13"/>
  <c r="P225" i="13"/>
  <c r="V225" i="13"/>
  <c r="I228" i="13"/>
  <c r="O228" i="13"/>
  <c r="U228" i="13"/>
  <c r="U226" i="13" s="1"/>
  <c r="AA228" i="13"/>
  <c r="I230" i="13"/>
  <c r="O230" i="13"/>
  <c r="U230" i="13"/>
  <c r="AA230" i="13"/>
  <c r="H233" i="13"/>
  <c r="H231" i="13" s="1"/>
  <c r="N233" i="13"/>
  <c r="T233" i="13"/>
  <c r="Z233" i="13"/>
  <c r="H235" i="13"/>
  <c r="N235" i="13"/>
  <c r="T235" i="13"/>
  <c r="Z235" i="13"/>
  <c r="G238" i="13"/>
  <c r="M238" i="13"/>
  <c r="S238" i="13"/>
  <c r="Y238" i="13"/>
  <c r="G240" i="13"/>
  <c r="M240" i="13"/>
  <c r="S240" i="13"/>
  <c r="Y240" i="13"/>
  <c r="F243" i="13"/>
  <c r="L243" i="13"/>
  <c r="R243" i="13"/>
  <c r="R241" i="13" s="1"/>
  <c r="X243" i="13"/>
  <c r="F245" i="13"/>
  <c r="L245" i="13"/>
  <c r="R245" i="13"/>
  <c r="X245" i="13"/>
  <c r="E248" i="13"/>
  <c r="E246" i="13" s="1"/>
  <c r="K248" i="13"/>
  <c r="Q248" i="13"/>
  <c r="W248" i="13"/>
  <c r="E250" i="13"/>
  <c r="K250" i="13"/>
  <c r="Q250" i="13"/>
  <c r="W250" i="13"/>
  <c r="D253" i="13"/>
  <c r="J253" i="13"/>
  <c r="P253" i="13"/>
  <c r="V253" i="13"/>
  <c r="D255" i="13"/>
  <c r="J255" i="13"/>
  <c r="P255" i="13"/>
  <c r="V255" i="13"/>
  <c r="I258" i="13"/>
  <c r="O258" i="13"/>
  <c r="U258" i="13"/>
  <c r="U256" i="13" s="1"/>
  <c r="AA258" i="13"/>
  <c r="I260" i="13"/>
  <c r="O260" i="13"/>
  <c r="U260" i="13"/>
  <c r="AA260" i="13"/>
  <c r="H263" i="13"/>
  <c r="H261" i="13" s="1"/>
  <c r="N263" i="13"/>
  <c r="T263" i="13"/>
  <c r="Z263" i="13"/>
  <c r="H265" i="13"/>
  <c r="N265" i="13"/>
  <c r="T265" i="13"/>
  <c r="Z265" i="13"/>
  <c r="G268" i="13"/>
  <c r="M268" i="13"/>
  <c r="S268" i="13"/>
  <c r="Y268" i="13"/>
  <c r="G270" i="13"/>
  <c r="M270" i="13"/>
  <c r="S270" i="13"/>
  <c r="Y270" i="13"/>
  <c r="F273" i="13"/>
  <c r="L273" i="13"/>
  <c r="R273" i="13"/>
  <c r="R271" i="13" s="1"/>
  <c r="X273" i="13"/>
  <c r="F275" i="13"/>
  <c r="L275" i="13"/>
  <c r="R275" i="13"/>
  <c r="X275" i="13"/>
  <c r="E278" i="13"/>
  <c r="E276" i="13" s="1"/>
  <c r="K278" i="13"/>
  <c r="Q278" i="13"/>
  <c r="W278" i="13"/>
  <c r="E280" i="13"/>
  <c r="K280" i="13"/>
  <c r="Q280" i="13"/>
  <c r="W280" i="13"/>
  <c r="D283" i="13"/>
  <c r="J283" i="13"/>
  <c r="P283" i="13"/>
  <c r="V283" i="13"/>
  <c r="D285" i="13"/>
  <c r="J285" i="13"/>
  <c r="P285" i="13"/>
  <c r="V285" i="13"/>
  <c r="I288" i="13"/>
  <c r="O288" i="13"/>
  <c r="U288" i="13"/>
  <c r="U286" i="13" s="1"/>
  <c r="AA288" i="13"/>
  <c r="I290" i="13"/>
  <c r="O290" i="13"/>
  <c r="U290" i="13"/>
  <c r="AA290" i="13"/>
  <c r="H293" i="13"/>
  <c r="H291" i="13" s="1"/>
  <c r="N293" i="13"/>
  <c r="T293" i="13"/>
  <c r="Z293" i="13"/>
  <c r="H295" i="13"/>
  <c r="N295" i="13"/>
  <c r="T295" i="13"/>
  <c r="Z295" i="13"/>
  <c r="G298" i="13"/>
  <c r="M298" i="13"/>
  <c r="S298" i="13"/>
  <c r="Y298" i="13"/>
  <c r="G300" i="13"/>
  <c r="M300" i="13"/>
  <c r="S300" i="13"/>
  <c r="Y300" i="13"/>
  <c r="F303" i="13"/>
  <c r="L303" i="13"/>
  <c r="R303" i="13"/>
  <c r="R301" i="13" s="1"/>
  <c r="X303" i="13"/>
  <c r="F305" i="13"/>
  <c r="L305" i="13"/>
  <c r="R305" i="13"/>
  <c r="X305" i="13"/>
  <c r="E308" i="13"/>
  <c r="E306" i="13" s="1"/>
  <c r="K308" i="13"/>
  <c r="Q308" i="13"/>
  <c r="W308" i="13"/>
  <c r="E310" i="13"/>
  <c r="K310" i="13"/>
  <c r="Q310" i="13"/>
  <c r="W310" i="13"/>
  <c r="D313" i="13"/>
  <c r="J313" i="13"/>
  <c r="P313" i="13"/>
  <c r="V313" i="13"/>
  <c r="D315" i="13"/>
  <c r="J315" i="13"/>
  <c r="P315" i="13"/>
  <c r="V315" i="13"/>
  <c r="I318" i="13"/>
  <c r="O318" i="13"/>
  <c r="U318" i="13"/>
  <c r="U316" i="13" s="1"/>
  <c r="AA318" i="13"/>
  <c r="I320" i="13"/>
  <c r="O320" i="13"/>
  <c r="U320" i="13"/>
  <c r="AA320" i="13"/>
  <c r="H327" i="13"/>
  <c r="H325" i="13" s="1"/>
  <c r="N327" i="13"/>
  <c r="T327" i="13"/>
  <c r="Z327" i="13"/>
  <c r="H329" i="13"/>
  <c r="N329" i="13"/>
  <c r="T329" i="13"/>
  <c r="Z329" i="13"/>
  <c r="G332" i="13"/>
  <c r="M332" i="13"/>
  <c r="S332" i="13"/>
  <c r="Y332" i="13"/>
  <c r="G334" i="13"/>
  <c r="M334" i="13"/>
  <c r="S334" i="13"/>
  <c r="Y334" i="13"/>
  <c r="F337" i="13"/>
  <c r="L337" i="13"/>
  <c r="R337" i="13"/>
  <c r="R335" i="13" s="1"/>
  <c r="X337" i="13"/>
  <c r="F339" i="13"/>
  <c r="L339" i="13"/>
  <c r="R339" i="13"/>
  <c r="X339" i="13"/>
  <c r="E342" i="13"/>
  <c r="E340" i="13" s="1"/>
  <c r="K342" i="13"/>
  <c r="Q342" i="13"/>
  <c r="W342" i="13"/>
  <c r="E344" i="13"/>
  <c r="K344" i="13"/>
  <c r="Q344" i="13"/>
  <c r="W344" i="13"/>
  <c r="D347" i="13"/>
  <c r="J347" i="13"/>
  <c r="P347" i="13"/>
  <c r="V347" i="13"/>
  <c r="D349" i="13"/>
  <c r="J349" i="13"/>
  <c r="P349" i="13"/>
  <c r="V349" i="13"/>
  <c r="I352" i="13"/>
  <c r="O352" i="13"/>
  <c r="U352" i="13"/>
  <c r="U350" i="13" s="1"/>
  <c r="AA352" i="13"/>
  <c r="I354" i="13"/>
  <c r="O354" i="13"/>
  <c r="U354" i="13"/>
  <c r="AA354" i="13"/>
  <c r="H357" i="13"/>
  <c r="H355" i="13" s="1"/>
  <c r="N357" i="13"/>
  <c r="T357" i="13"/>
  <c r="Z357" i="13"/>
  <c r="H359" i="13"/>
  <c r="N359" i="13"/>
  <c r="T359" i="13"/>
  <c r="Z359" i="13"/>
  <c r="G362" i="13"/>
  <c r="M362" i="13"/>
  <c r="S362" i="13"/>
  <c r="Y362" i="13"/>
  <c r="G364" i="13"/>
  <c r="M364" i="13"/>
  <c r="S364" i="13"/>
  <c r="Y364" i="13"/>
  <c r="F367" i="13"/>
  <c r="L367" i="13"/>
  <c r="R367" i="13"/>
  <c r="R365" i="13" s="1"/>
  <c r="X367" i="13"/>
  <c r="F369" i="13"/>
  <c r="L369" i="13"/>
  <c r="R369" i="13"/>
  <c r="X369" i="13"/>
  <c r="E372" i="13"/>
  <c r="E370" i="13" s="1"/>
  <c r="K372" i="13"/>
  <c r="Q372" i="13"/>
  <c r="W372" i="13"/>
  <c r="E374" i="13"/>
  <c r="K374" i="13"/>
  <c r="Q374" i="13"/>
  <c r="W374" i="13"/>
  <c r="D377" i="13"/>
  <c r="J377" i="13"/>
  <c r="P377" i="13"/>
  <c r="V377" i="13"/>
  <c r="D379" i="13"/>
  <c r="J379" i="13"/>
  <c r="P379" i="13"/>
  <c r="V379" i="13"/>
  <c r="I382" i="13"/>
  <c r="O382" i="13"/>
  <c r="U382" i="13"/>
  <c r="U380" i="13" s="1"/>
  <c r="AA382" i="13"/>
  <c r="I384" i="13"/>
  <c r="O384" i="13"/>
  <c r="U384" i="13"/>
  <c r="AA384" i="13"/>
  <c r="H387" i="13"/>
  <c r="H385" i="13" s="1"/>
  <c r="N387" i="13"/>
  <c r="T387" i="13"/>
  <c r="Z387" i="13"/>
  <c r="H389" i="13"/>
  <c r="N389" i="13"/>
  <c r="T389" i="13"/>
  <c r="Z389" i="13"/>
  <c r="G392" i="13"/>
  <c r="M392" i="13"/>
  <c r="S392" i="13"/>
  <c r="Y392" i="13"/>
  <c r="G394" i="13"/>
  <c r="M394" i="13"/>
  <c r="S394" i="13"/>
  <c r="Y394" i="13"/>
  <c r="F397" i="13"/>
  <c r="L397" i="13"/>
  <c r="R397" i="13"/>
  <c r="R395" i="13" s="1"/>
  <c r="X397" i="13"/>
  <c r="F399" i="13"/>
  <c r="L399" i="13"/>
  <c r="R399" i="13"/>
  <c r="X399" i="13"/>
  <c r="E402" i="13"/>
  <c r="E400" i="13" s="1"/>
  <c r="K402" i="13"/>
  <c r="Q402" i="13"/>
  <c r="W402" i="13"/>
  <c r="E404" i="13"/>
  <c r="K404" i="13"/>
  <c r="Q404" i="13"/>
  <c r="W404" i="13"/>
  <c r="D407" i="13"/>
  <c r="J407" i="13"/>
  <c r="P407" i="13"/>
  <c r="V407" i="13"/>
  <c r="D409" i="13"/>
  <c r="J409" i="13"/>
  <c r="P409" i="13"/>
  <c r="V409" i="13"/>
  <c r="I412" i="13"/>
  <c r="O412" i="13"/>
  <c r="U412" i="13"/>
  <c r="U410" i="13" s="1"/>
  <c r="AA412" i="13"/>
  <c r="I414" i="13"/>
  <c r="O414" i="13"/>
  <c r="U414" i="13"/>
  <c r="AA414" i="13"/>
  <c r="H417" i="13"/>
  <c r="H415" i="13" s="1"/>
  <c r="N417" i="13"/>
  <c r="T417" i="13"/>
  <c r="Z417" i="13"/>
  <c r="H419" i="13"/>
  <c r="N419" i="13"/>
  <c r="T419" i="13"/>
  <c r="Z419" i="13"/>
  <c r="G422" i="13"/>
  <c r="M422" i="13"/>
  <c r="S422" i="13"/>
  <c r="Y422" i="13"/>
  <c r="G424" i="13"/>
  <c r="M424" i="13"/>
  <c r="S424" i="13"/>
  <c r="Y424" i="13"/>
  <c r="F427" i="13"/>
  <c r="L427" i="13"/>
  <c r="R427" i="13"/>
  <c r="R425" i="13" s="1"/>
  <c r="X427" i="13"/>
  <c r="F429" i="13"/>
  <c r="L429" i="13"/>
  <c r="R429" i="13"/>
  <c r="X429" i="13"/>
  <c r="E432" i="13"/>
  <c r="E430" i="13" s="1"/>
  <c r="K432" i="13"/>
  <c r="Q432" i="13"/>
  <c r="W432" i="13"/>
  <c r="E434" i="13"/>
  <c r="K434" i="13"/>
  <c r="Q434" i="13"/>
  <c r="W434" i="13"/>
  <c r="D437" i="13"/>
  <c r="J437" i="13"/>
  <c r="P437" i="13"/>
  <c r="V437" i="13"/>
  <c r="D439" i="13"/>
  <c r="J439" i="13"/>
  <c r="P439" i="13"/>
  <c r="V439" i="13"/>
  <c r="I442" i="13"/>
  <c r="O442" i="13"/>
  <c r="U442" i="13"/>
  <c r="U440" i="13" s="1"/>
  <c r="AA442" i="13"/>
  <c r="I444" i="13"/>
  <c r="O444" i="13"/>
  <c r="U444" i="13"/>
  <c r="AA444" i="13"/>
  <c r="H447" i="13"/>
  <c r="H445" i="13" s="1"/>
  <c r="N447" i="13"/>
  <c r="T447" i="13"/>
  <c r="Z447" i="13"/>
  <c r="H449" i="13"/>
  <c r="N449" i="13"/>
  <c r="T449" i="13"/>
  <c r="Z449" i="13"/>
  <c r="G452" i="13"/>
  <c r="M452" i="13"/>
  <c r="S452" i="13"/>
  <c r="Y452" i="13"/>
  <c r="G454" i="13"/>
  <c r="M454" i="13"/>
  <c r="S454" i="13"/>
  <c r="Y454" i="13"/>
  <c r="F457" i="13"/>
  <c r="L457" i="13"/>
  <c r="R457" i="13"/>
  <c r="R455" i="13" s="1"/>
  <c r="X457" i="13"/>
  <c r="F459" i="13"/>
  <c r="L459" i="13"/>
  <c r="R459" i="13"/>
  <c r="X459" i="13"/>
  <c r="E462" i="13"/>
  <c r="E460" i="13" s="1"/>
  <c r="K462" i="13"/>
  <c r="Q462" i="13"/>
  <c r="W462" i="13"/>
  <c r="E464" i="13"/>
  <c r="K464" i="13"/>
  <c r="Q464" i="13"/>
  <c r="W464" i="13"/>
  <c r="D467" i="13"/>
  <c r="J467" i="13"/>
  <c r="J465" i="13" s="1"/>
  <c r="P467" i="13"/>
  <c r="V467" i="13"/>
  <c r="V465" i="13" s="1"/>
  <c r="D469" i="13"/>
  <c r="K469" i="13"/>
  <c r="R469" i="13"/>
  <c r="Z469" i="13"/>
  <c r="E472" i="13"/>
  <c r="M472" i="13"/>
  <c r="M470" i="13" s="1"/>
  <c r="T472" i="13"/>
  <c r="T470" i="13" s="1"/>
  <c r="AA472" i="13"/>
  <c r="AA470" i="13" s="1"/>
  <c r="N474" i="13"/>
  <c r="Z474" i="13"/>
  <c r="S477" i="13"/>
  <c r="M479" i="13"/>
  <c r="H488" i="13"/>
  <c r="Y493" i="13"/>
  <c r="Y489" i="13" s="1"/>
  <c r="Q11" i="13"/>
  <c r="Q7" i="13" s="1"/>
  <c r="W11" i="13"/>
  <c r="D14" i="13"/>
  <c r="J14" i="13"/>
  <c r="P14" i="13"/>
  <c r="V14" i="13"/>
  <c r="D16" i="13"/>
  <c r="J16" i="13"/>
  <c r="P16" i="13"/>
  <c r="V16" i="13"/>
  <c r="I19" i="13"/>
  <c r="O19" i="13"/>
  <c r="U19" i="13"/>
  <c r="U17" i="13" s="1"/>
  <c r="AA19" i="13"/>
  <c r="AA17" i="13" s="1"/>
  <c r="I21" i="13"/>
  <c r="O21" i="13"/>
  <c r="U21" i="13"/>
  <c r="AA21" i="13"/>
  <c r="H24" i="13"/>
  <c r="H22" i="13" s="1"/>
  <c r="N24" i="13"/>
  <c r="N22" i="13" s="1"/>
  <c r="T24" i="13"/>
  <c r="Z24" i="13"/>
  <c r="H26" i="13"/>
  <c r="N26" i="13"/>
  <c r="T26" i="13"/>
  <c r="Z26" i="13"/>
  <c r="G29" i="13"/>
  <c r="M29" i="13"/>
  <c r="S29" i="13"/>
  <c r="Y29" i="13"/>
  <c r="G31" i="13"/>
  <c r="M31" i="13"/>
  <c r="S31" i="13"/>
  <c r="Y31" i="13"/>
  <c r="F34" i="13"/>
  <c r="L34" i="13"/>
  <c r="R34" i="13"/>
  <c r="R32" i="13" s="1"/>
  <c r="X34" i="13"/>
  <c r="X32" i="13" s="1"/>
  <c r="F36" i="13"/>
  <c r="L36" i="13"/>
  <c r="R36" i="13"/>
  <c r="X36" i="13"/>
  <c r="E39" i="13"/>
  <c r="E37" i="13" s="1"/>
  <c r="K39" i="13"/>
  <c r="K37" i="13" s="1"/>
  <c r="Q39" i="13"/>
  <c r="W39" i="13"/>
  <c r="E41" i="13"/>
  <c r="K41" i="13"/>
  <c r="Q41" i="13"/>
  <c r="W41" i="13"/>
  <c r="D44" i="13"/>
  <c r="J44" i="13"/>
  <c r="P44" i="13"/>
  <c r="V44" i="13"/>
  <c r="D46" i="13"/>
  <c r="J46" i="13"/>
  <c r="P46" i="13"/>
  <c r="V46" i="13"/>
  <c r="I49" i="13"/>
  <c r="O49" i="13"/>
  <c r="U49" i="13"/>
  <c r="U47" i="13" s="1"/>
  <c r="AA49" i="13"/>
  <c r="AA47" i="13" s="1"/>
  <c r="I51" i="13"/>
  <c r="O51" i="13"/>
  <c r="U51" i="13"/>
  <c r="AA51" i="13"/>
  <c r="H54" i="13"/>
  <c r="H52" i="13" s="1"/>
  <c r="N54" i="13"/>
  <c r="N52" i="13" s="1"/>
  <c r="T54" i="13"/>
  <c r="Z54" i="13"/>
  <c r="H56" i="13"/>
  <c r="N56" i="13"/>
  <c r="T56" i="13"/>
  <c r="Z56" i="13"/>
  <c r="G59" i="13"/>
  <c r="M59" i="13"/>
  <c r="S59" i="13"/>
  <c r="Y59" i="13"/>
  <c r="G61" i="13"/>
  <c r="M61" i="13"/>
  <c r="S61" i="13"/>
  <c r="Y61" i="13"/>
  <c r="F64" i="13"/>
  <c r="L64" i="13"/>
  <c r="R64" i="13"/>
  <c r="R62" i="13" s="1"/>
  <c r="X64" i="13"/>
  <c r="X62" i="13" s="1"/>
  <c r="F66" i="13"/>
  <c r="L66" i="13"/>
  <c r="R66" i="13"/>
  <c r="X66" i="13"/>
  <c r="E69" i="13"/>
  <c r="E67" i="13" s="1"/>
  <c r="K69" i="13"/>
  <c r="K67" i="13" s="1"/>
  <c r="Q69" i="13"/>
  <c r="W69" i="13"/>
  <c r="E71" i="13"/>
  <c r="K71" i="13"/>
  <c r="Q71" i="13"/>
  <c r="W71" i="13"/>
  <c r="D74" i="13"/>
  <c r="J74" i="13"/>
  <c r="P74" i="13"/>
  <c r="V74" i="13"/>
  <c r="D76" i="13"/>
  <c r="J76" i="13"/>
  <c r="P76" i="13"/>
  <c r="V76" i="13"/>
  <c r="I79" i="13"/>
  <c r="O79" i="13"/>
  <c r="U79" i="13"/>
  <c r="U77" i="13" s="1"/>
  <c r="AA79" i="13"/>
  <c r="AA77" i="13" s="1"/>
  <c r="I81" i="13"/>
  <c r="O81" i="13"/>
  <c r="U81" i="13"/>
  <c r="AA81" i="13"/>
  <c r="H84" i="13"/>
  <c r="H82" i="13" s="1"/>
  <c r="N84" i="13"/>
  <c r="N82" i="13" s="1"/>
  <c r="T84" i="13"/>
  <c r="Z84" i="13"/>
  <c r="H86" i="13"/>
  <c r="N86" i="13"/>
  <c r="T86" i="13"/>
  <c r="Z86" i="13"/>
  <c r="G89" i="13"/>
  <c r="M89" i="13"/>
  <c r="S89" i="13"/>
  <c r="Y89" i="13"/>
  <c r="G91" i="13"/>
  <c r="M91" i="13"/>
  <c r="S91" i="13"/>
  <c r="Y91" i="13"/>
  <c r="F94" i="13"/>
  <c r="L94" i="13"/>
  <c r="R94" i="13"/>
  <c r="R92" i="13" s="1"/>
  <c r="X94" i="13"/>
  <c r="X92" i="13" s="1"/>
  <c r="F96" i="13"/>
  <c r="L96" i="13"/>
  <c r="R96" i="13"/>
  <c r="X96" i="13"/>
  <c r="E99" i="13"/>
  <c r="E97" i="13" s="1"/>
  <c r="K99" i="13"/>
  <c r="K97" i="13" s="1"/>
  <c r="Q99" i="13"/>
  <c r="W99" i="13"/>
  <c r="E101" i="13"/>
  <c r="K101" i="13"/>
  <c r="Q101" i="13"/>
  <c r="W101" i="13"/>
  <c r="D104" i="13"/>
  <c r="J104" i="13"/>
  <c r="P104" i="13"/>
  <c r="V104" i="13"/>
  <c r="D106" i="13"/>
  <c r="J106" i="13"/>
  <c r="P106" i="13"/>
  <c r="V106" i="13"/>
  <c r="I109" i="13"/>
  <c r="O109" i="13"/>
  <c r="U109" i="13"/>
  <c r="U107" i="13" s="1"/>
  <c r="AA109" i="13"/>
  <c r="AA107" i="13" s="1"/>
  <c r="I111" i="13"/>
  <c r="O111" i="13"/>
  <c r="U111" i="13"/>
  <c r="AA111" i="13"/>
  <c r="H114" i="13"/>
  <c r="H112" i="13" s="1"/>
  <c r="N114" i="13"/>
  <c r="N112" i="13" s="1"/>
  <c r="T114" i="13"/>
  <c r="Z114" i="13"/>
  <c r="H116" i="13"/>
  <c r="N116" i="13"/>
  <c r="T116" i="13"/>
  <c r="Z116" i="13"/>
  <c r="G119" i="13"/>
  <c r="M119" i="13"/>
  <c r="S119" i="13"/>
  <c r="Y119" i="13"/>
  <c r="G121" i="13"/>
  <c r="M121" i="13"/>
  <c r="S121" i="13"/>
  <c r="Y121" i="13"/>
  <c r="F124" i="13"/>
  <c r="L124" i="13"/>
  <c r="R124" i="13"/>
  <c r="R122" i="13" s="1"/>
  <c r="X124" i="13"/>
  <c r="X122" i="13" s="1"/>
  <c r="F126" i="13"/>
  <c r="L126" i="13"/>
  <c r="R126" i="13"/>
  <c r="X126" i="13"/>
  <c r="E129" i="13"/>
  <c r="E127" i="13" s="1"/>
  <c r="K129" i="13"/>
  <c r="K127" i="13" s="1"/>
  <c r="Q129" i="13"/>
  <c r="W129" i="13"/>
  <c r="E131" i="13"/>
  <c r="K131" i="13"/>
  <c r="Q131" i="13"/>
  <c r="W131" i="13"/>
  <c r="D134" i="13"/>
  <c r="J134" i="13"/>
  <c r="P134" i="13"/>
  <c r="V134" i="13"/>
  <c r="D136" i="13"/>
  <c r="J136" i="13"/>
  <c r="P136" i="13"/>
  <c r="V136" i="13"/>
  <c r="I139" i="13"/>
  <c r="O139" i="13"/>
  <c r="U139" i="13"/>
  <c r="U137" i="13" s="1"/>
  <c r="AA139" i="13"/>
  <c r="AA137" i="13" s="1"/>
  <c r="I141" i="13"/>
  <c r="O141" i="13"/>
  <c r="U141" i="13"/>
  <c r="AA141" i="13"/>
  <c r="H144" i="13"/>
  <c r="H142" i="13" s="1"/>
  <c r="N144" i="13"/>
  <c r="N142" i="13" s="1"/>
  <c r="T144" i="13"/>
  <c r="Z144" i="13"/>
  <c r="H146" i="13"/>
  <c r="N146" i="13"/>
  <c r="T146" i="13"/>
  <c r="Z146" i="13"/>
  <c r="G149" i="13"/>
  <c r="M149" i="13"/>
  <c r="S149" i="13"/>
  <c r="Y149" i="13"/>
  <c r="G151" i="13"/>
  <c r="M151" i="13"/>
  <c r="S151" i="13"/>
  <c r="Y151" i="13"/>
  <c r="F154" i="13"/>
  <c r="L154" i="13"/>
  <c r="R154" i="13"/>
  <c r="R152" i="13" s="1"/>
  <c r="X154" i="13"/>
  <c r="X152" i="13" s="1"/>
  <c r="F156" i="13"/>
  <c r="L156" i="13"/>
  <c r="R156" i="13"/>
  <c r="X156" i="13"/>
  <c r="E159" i="13"/>
  <c r="E157" i="13" s="1"/>
  <c r="K159" i="13"/>
  <c r="K157" i="13" s="1"/>
  <c r="Q159" i="13"/>
  <c r="W159" i="13"/>
  <c r="E161" i="13"/>
  <c r="K161" i="13"/>
  <c r="Q161" i="13"/>
  <c r="W161" i="13"/>
  <c r="J168" i="13"/>
  <c r="P168" i="13"/>
  <c r="V168" i="13"/>
  <c r="D170" i="13"/>
  <c r="D166" i="13" s="1"/>
  <c r="J170" i="13"/>
  <c r="P170" i="13"/>
  <c r="V170" i="13"/>
  <c r="I173" i="13"/>
  <c r="O173" i="13"/>
  <c r="U173" i="13"/>
  <c r="AA173" i="13"/>
  <c r="AA171" i="13" s="1"/>
  <c r="I175" i="13"/>
  <c r="O175" i="13"/>
  <c r="U175" i="13"/>
  <c r="AA175" i="13"/>
  <c r="H178" i="13"/>
  <c r="N178" i="13"/>
  <c r="N176" i="13" s="1"/>
  <c r="T178" i="13"/>
  <c r="T176" i="13" s="1"/>
  <c r="Z178" i="13"/>
  <c r="H180" i="13"/>
  <c r="N180" i="13"/>
  <c r="T180" i="13"/>
  <c r="Z180" i="13"/>
  <c r="G183" i="13"/>
  <c r="G181" i="13" s="1"/>
  <c r="M183" i="13"/>
  <c r="S183" i="13"/>
  <c r="Y183" i="13"/>
  <c r="G185" i="13"/>
  <c r="M185" i="13"/>
  <c r="S185" i="13"/>
  <c r="Y185" i="13"/>
  <c r="F188" i="13"/>
  <c r="L188" i="13"/>
  <c r="R188" i="13"/>
  <c r="X188" i="13"/>
  <c r="X186" i="13" s="1"/>
  <c r="F190" i="13"/>
  <c r="L190" i="13"/>
  <c r="R190" i="13"/>
  <c r="X190" i="13"/>
  <c r="E193" i="13"/>
  <c r="K193" i="13"/>
  <c r="K191" i="13" s="1"/>
  <c r="Q193" i="13"/>
  <c r="Q191" i="13" s="1"/>
  <c r="W193" i="13"/>
  <c r="E195" i="13"/>
  <c r="K195" i="13"/>
  <c r="Q195" i="13"/>
  <c r="W195" i="13"/>
  <c r="D198" i="13"/>
  <c r="D196" i="13" s="1"/>
  <c r="J198" i="13"/>
  <c r="P198" i="13"/>
  <c r="V198" i="13"/>
  <c r="D200" i="13"/>
  <c r="J200" i="13"/>
  <c r="P200" i="13"/>
  <c r="V200" i="13"/>
  <c r="I203" i="13"/>
  <c r="O203" i="13"/>
  <c r="U203" i="13"/>
  <c r="AA203" i="13"/>
  <c r="AA201" i="13" s="1"/>
  <c r="I205" i="13"/>
  <c r="O205" i="13"/>
  <c r="U205" i="13"/>
  <c r="AA205" i="13"/>
  <c r="H208" i="13"/>
  <c r="N208" i="13"/>
  <c r="N206" i="13" s="1"/>
  <c r="T208" i="13"/>
  <c r="T206" i="13" s="1"/>
  <c r="Z208" i="13"/>
  <c r="H210" i="13"/>
  <c r="N210" i="13"/>
  <c r="T210" i="13"/>
  <c r="Z210" i="13"/>
  <c r="G213" i="13"/>
  <c r="G211" i="13" s="1"/>
  <c r="M213" i="13"/>
  <c r="S213" i="13"/>
  <c r="Y213" i="13"/>
  <c r="G215" i="13"/>
  <c r="M215" i="13"/>
  <c r="S215" i="13"/>
  <c r="Y215" i="13"/>
  <c r="F218" i="13"/>
  <c r="L218" i="13"/>
  <c r="R218" i="13"/>
  <c r="X218" i="13"/>
  <c r="X216" i="13" s="1"/>
  <c r="F220" i="13"/>
  <c r="L220" i="13"/>
  <c r="R220" i="13"/>
  <c r="X220" i="13"/>
  <c r="E223" i="13"/>
  <c r="K223" i="13"/>
  <c r="K221" i="13" s="1"/>
  <c r="Q223" i="13"/>
  <c r="Q221" i="13" s="1"/>
  <c r="W223" i="13"/>
  <c r="E225" i="13"/>
  <c r="K225" i="13"/>
  <c r="Q225" i="13"/>
  <c r="W225" i="13"/>
  <c r="D228" i="13"/>
  <c r="D226" i="13" s="1"/>
  <c r="J228" i="13"/>
  <c r="P228" i="13"/>
  <c r="V228" i="13"/>
  <c r="D230" i="13"/>
  <c r="J230" i="13"/>
  <c r="P230" i="13"/>
  <c r="V230" i="13"/>
  <c r="I233" i="13"/>
  <c r="O233" i="13"/>
  <c r="U233" i="13"/>
  <c r="AA233" i="13"/>
  <c r="AA231" i="13" s="1"/>
  <c r="I235" i="13"/>
  <c r="O235" i="13"/>
  <c r="U235" i="13"/>
  <c r="AA235" i="13"/>
  <c r="H238" i="13"/>
  <c r="N238" i="13"/>
  <c r="N236" i="13" s="1"/>
  <c r="T238" i="13"/>
  <c r="T236" i="13" s="1"/>
  <c r="Z238" i="13"/>
  <c r="H240" i="13"/>
  <c r="N240" i="13"/>
  <c r="T240" i="13"/>
  <c r="Z240" i="13"/>
  <c r="G243" i="13"/>
  <c r="G241" i="13" s="1"/>
  <c r="M243" i="13"/>
  <c r="S243" i="13"/>
  <c r="Y243" i="13"/>
  <c r="G245" i="13"/>
  <c r="M245" i="13"/>
  <c r="S245" i="13"/>
  <c r="Y245" i="13"/>
  <c r="F248" i="13"/>
  <c r="L248" i="13"/>
  <c r="R248" i="13"/>
  <c r="X248" i="13"/>
  <c r="X246" i="13" s="1"/>
  <c r="F250" i="13"/>
  <c r="L250" i="13"/>
  <c r="R250" i="13"/>
  <c r="X250" i="13"/>
  <c r="E253" i="13"/>
  <c r="K253" i="13"/>
  <c r="K251" i="13" s="1"/>
  <c r="Q253" i="13"/>
  <c r="Q251" i="13" s="1"/>
  <c r="W253" i="13"/>
  <c r="E255" i="13"/>
  <c r="K255" i="13"/>
  <c r="Q255" i="13"/>
  <c r="W255" i="13"/>
  <c r="D258" i="13"/>
  <c r="D256" i="13" s="1"/>
  <c r="J258" i="13"/>
  <c r="P258" i="13"/>
  <c r="V258" i="13"/>
  <c r="D260" i="13"/>
  <c r="J260" i="13"/>
  <c r="P260" i="13"/>
  <c r="V260" i="13"/>
  <c r="I263" i="13"/>
  <c r="O263" i="13"/>
  <c r="U263" i="13"/>
  <c r="AA263" i="13"/>
  <c r="AA261" i="13" s="1"/>
  <c r="I265" i="13"/>
  <c r="O265" i="13"/>
  <c r="U265" i="13"/>
  <c r="AA265" i="13"/>
  <c r="H268" i="13"/>
  <c r="N268" i="13"/>
  <c r="N266" i="13" s="1"/>
  <c r="T268" i="13"/>
  <c r="T266" i="13" s="1"/>
  <c r="Z268" i="13"/>
  <c r="H270" i="13"/>
  <c r="N270" i="13"/>
  <c r="T270" i="13"/>
  <c r="Z270" i="13"/>
  <c r="G273" i="13"/>
  <c r="G271" i="13" s="1"/>
  <c r="M273" i="13"/>
  <c r="S273" i="13"/>
  <c r="Y273" i="13"/>
  <c r="G275" i="13"/>
  <c r="M275" i="13"/>
  <c r="S275" i="13"/>
  <c r="Y275" i="13"/>
  <c r="F278" i="13"/>
  <c r="L278" i="13"/>
  <c r="R278" i="13"/>
  <c r="X278" i="13"/>
  <c r="X276" i="13" s="1"/>
  <c r="F280" i="13"/>
  <c r="L280" i="13"/>
  <c r="R280" i="13"/>
  <c r="X280" i="13"/>
  <c r="E283" i="13"/>
  <c r="K283" i="13"/>
  <c r="K281" i="13" s="1"/>
  <c r="Q283" i="13"/>
  <c r="Q281" i="13" s="1"/>
  <c r="W283" i="13"/>
  <c r="E285" i="13"/>
  <c r="K285" i="13"/>
  <c r="Q285" i="13"/>
  <c r="W285" i="13"/>
  <c r="D288" i="13"/>
  <c r="D286" i="13" s="1"/>
  <c r="J288" i="13"/>
  <c r="P288" i="13"/>
  <c r="V288" i="13"/>
  <c r="D290" i="13"/>
  <c r="J290" i="13"/>
  <c r="P290" i="13"/>
  <c r="V290" i="13"/>
  <c r="I293" i="13"/>
  <c r="O293" i="13"/>
  <c r="U293" i="13"/>
  <c r="AA293" i="13"/>
  <c r="AA291" i="13" s="1"/>
  <c r="I295" i="13"/>
  <c r="O295" i="13"/>
  <c r="U295" i="13"/>
  <c r="AA295" i="13"/>
  <c r="H298" i="13"/>
  <c r="N298" i="13"/>
  <c r="N296" i="13" s="1"/>
  <c r="T298" i="13"/>
  <c r="T296" i="13" s="1"/>
  <c r="Z298" i="13"/>
  <c r="H300" i="13"/>
  <c r="N300" i="13"/>
  <c r="T300" i="13"/>
  <c r="Z300" i="13"/>
  <c r="G303" i="13"/>
  <c r="G301" i="13" s="1"/>
  <c r="M303" i="13"/>
  <c r="S303" i="13"/>
  <c r="Y303" i="13"/>
  <c r="G305" i="13"/>
  <c r="M305" i="13"/>
  <c r="S305" i="13"/>
  <c r="Y305" i="13"/>
  <c r="F308" i="13"/>
  <c r="L308" i="13"/>
  <c r="R308" i="13"/>
  <c r="X308" i="13"/>
  <c r="X306" i="13" s="1"/>
  <c r="F310" i="13"/>
  <c r="L310" i="13"/>
  <c r="R310" i="13"/>
  <c r="X310" i="13"/>
  <c r="E313" i="13"/>
  <c r="K313" i="13"/>
  <c r="K311" i="13" s="1"/>
  <c r="Q313" i="13"/>
  <c r="Q311" i="13" s="1"/>
  <c r="W313" i="13"/>
  <c r="E315" i="13"/>
  <c r="K315" i="13"/>
  <c r="Q315" i="13"/>
  <c r="W315" i="13"/>
  <c r="D318" i="13"/>
  <c r="D316" i="13" s="1"/>
  <c r="J318" i="13"/>
  <c r="P318" i="13"/>
  <c r="V318" i="13"/>
  <c r="D320" i="13"/>
  <c r="J320" i="13"/>
  <c r="P320" i="13"/>
  <c r="V320" i="13"/>
  <c r="I327" i="13"/>
  <c r="O327" i="13"/>
  <c r="U327" i="13"/>
  <c r="AA327" i="13"/>
  <c r="AA325" i="13" s="1"/>
  <c r="I329" i="13"/>
  <c r="O329" i="13"/>
  <c r="U329" i="13"/>
  <c r="AA329" i="13"/>
  <c r="H332" i="13"/>
  <c r="N332" i="13"/>
  <c r="N330" i="13" s="1"/>
  <c r="T332" i="13"/>
  <c r="T330" i="13" s="1"/>
  <c r="Z332" i="13"/>
  <c r="H334" i="13"/>
  <c r="N334" i="13"/>
  <c r="T334" i="13"/>
  <c r="Z334" i="13"/>
  <c r="G337" i="13"/>
  <c r="G335" i="13" s="1"/>
  <c r="M337" i="13"/>
  <c r="S337" i="13"/>
  <c r="Y337" i="13"/>
  <c r="G339" i="13"/>
  <c r="M339" i="13"/>
  <c r="S339" i="13"/>
  <c r="Y339" i="13"/>
  <c r="F342" i="13"/>
  <c r="L342" i="13"/>
  <c r="R342" i="13"/>
  <c r="X342" i="13"/>
  <c r="X340" i="13" s="1"/>
  <c r="F344" i="13"/>
  <c r="L344" i="13"/>
  <c r="R344" i="13"/>
  <c r="X344" i="13"/>
  <c r="E347" i="13"/>
  <c r="K347" i="13"/>
  <c r="K345" i="13" s="1"/>
  <c r="Q347" i="13"/>
  <c r="Q345" i="13" s="1"/>
  <c r="W347" i="13"/>
  <c r="E349" i="13"/>
  <c r="K349" i="13"/>
  <c r="Q349" i="13"/>
  <c r="W349" i="13"/>
  <c r="D352" i="13"/>
  <c r="D350" i="13" s="1"/>
  <c r="J352" i="13"/>
  <c r="P352" i="13"/>
  <c r="V352" i="13"/>
  <c r="D354" i="13"/>
  <c r="J354" i="13"/>
  <c r="P354" i="13"/>
  <c r="V354" i="13"/>
  <c r="I357" i="13"/>
  <c r="O357" i="13"/>
  <c r="U357" i="13"/>
  <c r="AA357" i="13"/>
  <c r="AA355" i="13" s="1"/>
  <c r="I359" i="13"/>
  <c r="O359" i="13"/>
  <c r="U359" i="13"/>
  <c r="AA359" i="13"/>
  <c r="H362" i="13"/>
  <c r="N362" i="13"/>
  <c r="N360" i="13" s="1"/>
  <c r="T362" i="13"/>
  <c r="T360" i="13" s="1"/>
  <c r="Z362" i="13"/>
  <c r="H364" i="13"/>
  <c r="N364" i="13"/>
  <c r="T364" i="13"/>
  <c r="Z364" i="13"/>
  <c r="G367" i="13"/>
  <c r="G365" i="13" s="1"/>
  <c r="M367" i="13"/>
  <c r="S367" i="13"/>
  <c r="Y367" i="13"/>
  <c r="G369" i="13"/>
  <c r="M369" i="13"/>
  <c r="S369" i="13"/>
  <c r="Y369" i="13"/>
  <c r="F372" i="13"/>
  <c r="L372" i="13"/>
  <c r="R372" i="13"/>
  <c r="X372" i="13"/>
  <c r="X370" i="13" s="1"/>
  <c r="F374" i="13"/>
  <c r="L374" i="13"/>
  <c r="R374" i="13"/>
  <c r="X374" i="13"/>
  <c r="E377" i="13"/>
  <c r="K377" i="13"/>
  <c r="K375" i="13" s="1"/>
  <c r="Q377" i="13"/>
  <c r="Q375" i="13" s="1"/>
  <c r="W377" i="13"/>
  <c r="E379" i="13"/>
  <c r="K379" i="13"/>
  <c r="Q379" i="13"/>
  <c r="W379" i="13"/>
  <c r="D382" i="13"/>
  <c r="D380" i="13" s="1"/>
  <c r="J382" i="13"/>
  <c r="P382" i="13"/>
  <c r="V382" i="13"/>
  <c r="D384" i="13"/>
  <c r="J384" i="13"/>
  <c r="P384" i="13"/>
  <c r="V384" i="13"/>
  <c r="I387" i="13"/>
  <c r="O387" i="13"/>
  <c r="U387" i="13"/>
  <c r="AA387" i="13"/>
  <c r="AA385" i="13" s="1"/>
  <c r="I389" i="13"/>
  <c r="O389" i="13"/>
  <c r="U389" i="13"/>
  <c r="AA389" i="13"/>
  <c r="H392" i="13"/>
  <c r="N392" i="13"/>
  <c r="N390" i="13" s="1"/>
  <c r="T392" i="13"/>
  <c r="T390" i="13" s="1"/>
  <c r="Z392" i="13"/>
  <c r="H394" i="13"/>
  <c r="N394" i="13"/>
  <c r="T394" i="13"/>
  <c r="Z394" i="13"/>
  <c r="G397" i="13"/>
  <c r="G395" i="13" s="1"/>
  <c r="M397" i="13"/>
  <c r="S397" i="13"/>
  <c r="Y397" i="13"/>
  <c r="G399" i="13"/>
  <c r="M399" i="13"/>
  <c r="S399" i="13"/>
  <c r="Y399" i="13"/>
  <c r="F402" i="13"/>
  <c r="L402" i="13"/>
  <c r="R402" i="13"/>
  <c r="X402" i="13"/>
  <c r="X400" i="13" s="1"/>
  <c r="F404" i="13"/>
  <c r="L404" i="13"/>
  <c r="R404" i="13"/>
  <c r="X404" i="13"/>
  <c r="E407" i="13"/>
  <c r="K407" i="13"/>
  <c r="K405" i="13" s="1"/>
  <c r="Q407" i="13"/>
  <c r="Q405" i="13" s="1"/>
  <c r="W407" i="13"/>
  <c r="E409" i="13"/>
  <c r="K409" i="13"/>
  <c r="Q409" i="13"/>
  <c r="W409" i="13"/>
  <c r="D412" i="13"/>
  <c r="D410" i="13" s="1"/>
  <c r="J412" i="13"/>
  <c r="P412" i="13"/>
  <c r="V412" i="13"/>
  <c r="D414" i="13"/>
  <c r="J414" i="13"/>
  <c r="P414" i="13"/>
  <c r="V414" i="13"/>
  <c r="I417" i="13"/>
  <c r="O417" i="13"/>
  <c r="U417" i="13"/>
  <c r="AA417" i="13"/>
  <c r="AA415" i="13" s="1"/>
  <c r="I419" i="13"/>
  <c r="O419" i="13"/>
  <c r="U419" i="13"/>
  <c r="AA419" i="13"/>
  <c r="H422" i="13"/>
  <c r="N422" i="13"/>
  <c r="N420" i="13" s="1"/>
  <c r="T422" i="13"/>
  <c r="T420" i="13" s="1"/>
  <c r="Z422" i="13"/>
  <c r="H424" i="13"/>
  <c r="N424" i="13"/>
  <c r="T424" i="13"/>
  <c r="Z424" i="13"/>
  <c r="G427" i="13"/>
  <c r="G425" i="13" s="1"/>
  <c r="M427" i="13"/>
  <c r="S427" i="13"/>
  <c r="Y427" i="13"/>
  <c r="G429" i="13"/>
  <c r="M429" i="13"/>
  <c r="S429" i="13"/>
  <c r="Y429" i="13"/>
  <c r="F432" i="13"/>
  <c r="L432" i="13"/>
  <c r="R432" i="13"/>
  <c r="X432" i="13"/>
  <c r="X430" i="13" s="1"/>
  <c r="F434" i="13"/>
  <c r="L434" i="13"/>
  <c r="R434" i="13"/>
  <c r="X434" i="13"/>
  <c r="E437" i="13"/>
  <c r="K437" i="13"/>
  <c r="K435" i="13" s="1"/>
  <c r="Q437" i="13"/>
  <c r="Q435" i="13" s="1"/>
  <c r="W437" i="13"/>
  <c r="E439" i="13"/>
  <c r="K439" i="13"/>
  <c r="Q439" i="13"/>
  <c r="W439" i="13"/>
  <c r="D442" i="13"/>
  <c r="D440" i="13" s="1"/>
  <c r="J442" i="13"/>
  <c r="P442" i="13"/>
  <c r="V442" i="13"/>
  <c r="D444" i="13"/>
  <c r="J444" i="13"/>
  <c r="P444" i="13"/>
  <c r="V444" i="13"/>
  <c r="I447" i="13"/>
  <c r="O447" i="13"/>
  <c r="U447" i="13"/>
  <c r="AA447" i="13"/>
  <c r="AA445" i="13" s="1"/>
  <c r="I449" i="13"/>
  <c r="O449" i="13"/>
  <c r="U449" i="13"/>
  <c r="AA449" i="13"/>
  <c r="H452" i="13"/>
  <c r="N452" i="13"/>
  <c r="N450" i="13" s="1"/>
  <c r="T452" i="13"/>
  <c r="T450" i="13" s="1"/>
  <c r="Z452" i="13"/>
  <c r="H454" i="13"/>
  <c r="N454" i="13"/>
  <c r="T454" i="13"/>
  <c r="Z454" i="13"/>
  <c r="G457" i="13"/>
  <c r="G455" i="13" s="1"/>
  <c r="M457" i="13"/>
  <c r="S457" i="13"/>
  <c r="Y457" i="13"/>
  <c r="G459" i="13"/>
  <c r="M459" i="13"/>
  <c r="S459" i="13"/>
  <c r="Y459" i="13"/>
  <c r="F462" i="13"/>
  <c r="L462" i="13"/>
  <c r="R462" i="13"/>
  <c r="X462" i="13"/>
  <c r="X460" i="13" s="1"/>
  <c r="F464" i="13"/>
  <c r="L464" i="13"/>
  <c r="R464" i="13"/>
  <c r="X464" i="13"/>
  <c r="E467" i="13"/>
  <c r="K467" i="13"/>
  <c r="Q467" i="13"/>
  <c r="Q465" i="13" s="1"/>
  <c r="W467" i="13"/>
  <c r="W465" i="13" s="1"/>
  <c r="E469" i="13"/>
  <c r="L469" i="13"/>
  <c r="T469" i="13"/>
  <c r="AA469" i="13"/>
  <c r="G472" i="13"/>
  <c r="N472" i="13"/>
  <c r="U472" i="13"/>
  <c r="U470" i="13" s="1"/>
  <c r="D474" i="13"/>
  <c r="P474" i="13"/>
  <c r="O479" i="13"/>
  <c r="N488" i="13"/>
  <c r="N484" i="13" s="1"/>
  <c r="E503" i="13"/>
  <c r="E499" i="13" s="1"/>
  <c r="K14" i="13"/>
  <c r="K12" i="13" s="1"/>
  <c r="Q14" i="13"/>
  <c r="Q12" i="13" s="1"/>
  <c r="W14" i="13"/>
  <c r="W12" i="13" s="1"/>
  <c r="D19" i="13"/>
  <c r="D17" i="13" s="1"/>
  <c r="J19" i="13"/>
  <c r="P19" i="13"/>
  <c r="V19" i="13"/>
  <c r="J21" i="13"/>
  <c r="P21" i="13"/>
  <c r="V21" i="13"/>
  <c r="I24" i="13"/>
  <c r="O24" i="13"/>
  <c r="U24" i="13"/>
  <c r="AA24" i="13"/>
  <c r="I26" i="13"/>
  <c r="O26" i="13"/>
  <c r="U26" i="13"/>
  <c r="AA26" i="13"/>
  <c r="H29" i="13"/>
  <c r="N29" i="13"/>
  <c r="T29" i="13"/>
  <c r="Z29" i="13"/>
  <c r="H31" i="13"/>
  <c r="N31" i="13"/>
  <c r="T31" i="13"/>
  <c r="Z31" i="13"/>
  <c r="G34" i="13"/>
  <c r="M34" i="13"/>
  <c r="S34" i="13"/>
  <c r="Y34" i="13"/>
  <c r="G36" i="13"/>
  <c r="M36" i="13"/>
  <c r="S36" i="13"/>
  <c r="Y36" i="13"/>
  <c r="F39" i="13"/>
  <c r="L39" i="13"/>
  <c r="R39" i="13"/>
  <c r="X39" i="13"/>
  <c r="F41" i="13"/>
  <c r="L41" i="13"/>
  <c r="R41" i="13"/>
  <c r="X41" i="13"/>
  <c r="E44" i="13"/>
  <c r="K44" i="13"/>
  <c r="Q44" i="13"/>
  <c r="W44" i="13"/>
  <c r="E46" i="13"/>
  <c r="K46" i="13"/>
  <c r="Q46" i="13"/>
  <c r="W46" i="13"/>
  <c r="D49" i="13"/>
  <c r="J49" i="13"/>
  <c r="P49" i="13"/>
  <c r="V49" i="13"/>
  <c r="D51" i="13"/>
  <c r="J51" i="13"/>
  <c r="P51" i="13"/>
  <c r="V51" i="13"/>
  <c r="I54" i="13"/>
  <c r="O54" i="13"/>
  <c r="U54" i="13"/>
  <c r="AA54" i="13"/>
  <c r="I56" i="13"/>
  <c r="O56" i="13"/>
  <c r="U56" i="13"/>
  <c r="AA56" i="13"/>
  <c r="H59" i="13"/>
  <c r="N59" i="13"/>
  <c r="T59" i="13"/>
  <c r="Z59" i="13"/>
  <c r="H61" i="13"/>
  <c r="N61" i="13"/>
  <c r="T61" i="13"/>
  <c r="Z61" i="13"/>
  <c r="G64" i="13"/>
  <c r="M64" i="13"/>
  <c r="S64" i="13"/>
  <c r="Y64" i="13"/>
  <c r="G66" i="13"/>
  <c r="M66" i="13"/>
  <c r="S66" i="13"/>
  <c r="Y66" i="13"/>
  <c r="F69" i="13"/>
  <c r="L69" i="13"/>
  <c r="R69" i="13"/>
  <c r="X69" i="13"/>
  <c r="F71" i="13"/>
  <c r="L71" i="13"/>
  <c r="R71" i="13"/>
  <c r="X71" i="13"/>
  <c r="E74" i="13"/>
  <c r="K74" i="13"/>
  <c r="Q74" i="13"/>
  <c r="W74" i="13"/>
  <c r="E76" i="13"/>
  <c r="K76" i="13"/>
  <c r="Q76" i="13"/>
  <c r="W76" i="13"/>
  <c r="D79" i="13"/>
  <c r="J79" i="13"/>
  <c r="P79" i="13"/>
  <c r="V79" i="13"/>
  <c r="D81" i="13"/>
  <c r="J81" i="13"/>
  <c r="P81" i="13"/>
  <c r="V81" i="13"/>
  <c r="I84" i="13"/>
  <c r="O84" i="13"/>
  <c r="U84" i="13"/>
  <c r="AA84" i="13"/>
  <c r="I86" i="13"/>
  <c r="O86" i="13"/>
  <c r="U86" i="13"/>
  <c r="AA86" i="13"/>
  <c r="H89" i="13"/>
  <c r="N89" i="13"/>
  <c r="T89" i="13"/>
  <c r="Z89" i="13"/>
  <c r="H91" i="13"/>
  <c r="N91" i="13"/>
  <c r="T91" i="13"/>
  <c r="Z91" i="13"/>
  <c r="G94" i="13"/>
  <c r="M94" i="13"/>
  <c r="S94" i="13"/>
  <c r="Y94" i="13"/>
  <c r="G96" i="13"/>
  <c r="M96" i="13"/>
  <c r="S96" i="13"/>
  <c r="Y96" i="13"/>
  <c r="F99" i="13"/>
  <c r="L99" i="13"/>
  <c r="R99" i="13"/>
  <c r="X99" i="13"/>
  <c r="F101" i="13"/>
  <c r="L101" i="13"/>
  <c r="R101" i="13"/>
  <c r="X101" i="13"/>
  <c r="E104" i="13"/>
  <c r="K104" i="13"/>
  <c r="Q104" i="13"/>
  <c r="W104" i="13"/>
  <c r="E106" i="13"/>
  <c r="K106" i="13"/>
  <c r="Q106" i="13"/>
  <c r="W106" i="13"/>
  <c r="D109" i="13"/>
  <c r="J109" i="13"/>
  <c r="P109" i="13"/>
  <c r="V109" i="13"/>
  <c r="D111" i="13"/>
  <c r="J111" i="13"/>
  <c r="P111" i="13"/>
  <c r="V111" i="13"/>
  <c r="I114" i="13"/>
  <c r="O114" i="13"/>
  <c r="U114" i="13"/>
  <c r="AA114" i="13"/>
  <c r="I116" i="13"/>
  <c r="O116" i="13"/>
  <c r="U116" i="13"/>
  <c r="AA116" i="13"/>
  <c r="H119" i="13"/>
  <c r="N119" i="13"/>
  <c r="T119" i="13"/>
  <c r="Z119" i="13"/>
  <c r="H121" i="13"/>
  <c r="N121" i="13"/>
  <c r="T121" i="13"/>
  <c r="Z121" i="13"/>
  <c r="G124" i="13"/>
  <c r="M124" i="13"/>
  <c r="S124" i="13"/>
  <c r="Y124" i="13"/>
  <c r="G126" i="13"/>
  <c r="M126" i="13"/>
  <c r="S126" i="13"/>
  <c r="Y126" i="13"/>
  <c r="F129" i="13"/>
  <c r="L129" i="13"/>
  <c r="R129" i="13"/>
  <c r="X129" i="13"/>
  <c r="F131" i="13"/>
  <c r="L131" i="13"/>
  <c r="R131" i="13"/>
  <c r="X131" i="13"/>
  <c r="E134" i="13"/>
  <c r="K134" i="13"/>
  <c r="Q134" i="13"/>
  <c r="W134" i="13"/>
  <c r="E136" i="13"/>
  <c r="K136" i="13"/>
  <c r="Q136" i="13"/>
  <c r="W136" i="13"/>
  <c r="D139" i="13"/>
  <c r="J139" i="13"/>
  <c r="P139" i="13"/>
  <c r="V139" i="13"/>
  <c r="D141" i="13"/>
  <c r="J141" i="13"/>
  <c r="P141" i="13"/>
  <c r="V141" i="13"/>
  <c r="I144" i="13"/>
  <c r="O144" i="13"/>
  <c r="U144" i="13"/>
  <c r="AA144" i="13"/>
  <c r="I146" i="13"/>
  <c r="O146" i="13"/>
  <c r="U146" i="13"/>
  <c r="AA146" i="13"/>
  <c r="H149" i="13"/>
  <c r="N149" i="13"/>
  <c r="T149" i="13"/>
  <c r="Z149" i="13"/>
  <c r="H151" i="13"/>
  <c r="N151" i="13"/>
  <c r="T151" i="13"/>
  <c r="Z151" i="13"/>
  <c r="G154" i="13"/>
  <c r="M154" i="13"/>
  <c r="S154" i="13"/>
  <c r="Y154" i="13"/>
  <c r="G156" i="13"/>
  <c r="M156" i="13"/>
  <c r="S156" i="13"/>
  <c r="Y156" i="13"/>
  <c r="F159" i="13"/>
  <c r="L159" i="13"/>
  <c r="R159" i="13"/>
  <c r="F161" i="13"/>
  <c r="L161" i="13"/>
  <c r="R161" i="13"/>
  <c r="X161" i="13"/>
  <c r="X157" i="13" s="1"/>
  <c r="E168" i="13"/>
  <c r="K168" i="13"/>
  <c r="Q168" i="13"/>
  <c r="W168" i="13"/>
  <c r="E170" i="13"/>
  <c r="K170" i="13"/>
  <c r="Q170" i="13"/>
  <c r="W170" i="13"/>
  <c r="D173" i="13"/>
  <c r="J173" i="13"/>
  <c r="P173" i="13"/>
  <c r="V173" i="13"/>
  <c r="D175" i="13"/>
  <c r="J175" i="13"/>
  <c r="P175" i="13"/>
  <c r="V175" i="13"/>
  <c r="I178" i="13"/>
  <c r="O178" i="13"/>
  <c r="U178" i="13"/>
  <c r="AA178" i="13"/>
  <c r="I180" i="13"/>
  <c r="O180" i="13"/>
  <c r="U180" i="13"/>
  <c r="AA180" i="13"/>
  <c r="H183" i="13"/>
  <c r="N183" i="13"/>
  <c r="T183" i="13"/>
  <c r="Z183" i="13"/>
  <c r="H185" i="13"/>
  <c r="N185" i="13"/>
  <c r="T185" i="13"/>
  <c r="Z185" i="13"/>
  <c r="G188" i="13"/>
  <c r="M188" i="13"/>
  <c r="S188" i="13"/>
  <c r="Y188" i="13"/>
  <c r="G190" i="13"/>
  <c r="M190" i="13"/>
  <c r="S190" i="13"/>
  <c r="Y190" i="13"/>
  <c r="F193" i="13"/>
  <c r="L193" i="13"/>
  <c r="R193" i="13"/>
  <c r="X193" i="13"/>
  <c r="F195" i="13"/>
  <c r="L195" i="13"/>
  <c r="R195" i="13"/>
  <c r="X195" i="13"/>
  <c r="E198" i="13"/>
  <c r="K198" i="13"/>
  <c r="Q198" i="13"/>
  <c r="W198" i="13"/>
  <c r="E200" i="13"/>
  <c r="K200" i="13"/>
  <c r="Q200" i="13"/>
  <c r="W200" i="13"/>
  <c r="D203" i="13"/>
  <c r="J203" i="13"/>
  <c r="P203" i="13"/>
  <c r="V203" i="13"/>
  <c r="D205" i="13"/>
  <c r="J205" i="13"/>
  <c r="P205" i="13"/>
  <c r="V205" i="13"/>
  <c r="I208" i="13"/>
  <c r="O208" i="13"/>
  <c r="U208" i="13"/>
  <c r="AA208" i="13"/>
  <c r="I210" i="13"/>
  <c r="O210" i="13"/>
  <c r="U210" i="13"/>
  <c r="AA210" i="13"/>
  <c r="H213" i="13"/>
  <c r="N213" i="13"/>
  <c r="T213" i="13"/>
  <c r="Z213" i="13"/>
  <c r="H215" i="13"/>
  <c r="N215" i="13"/>
  <c r="T215" i="13"/>
  <c r="Z215" i="13"/>
  <c r="G218" i="13"/>
  <c r="M218" i="13"/>
  <c r="S218" i="13"/>
  <c r="Y218" i="13"/>
  <c r="G220" i="13"/>
  <c r="M220" i="13"/>
  <c r="S220" i="13"/>
  <c r="Y220" i="13"/>
  <c r="F223" i="13"/>
  <c r="L223" i="13"/>
  <c r="R223" i="13"/>
  <c r="X223" i="13"/>
  <c r="F225" i="13"/>
  <c r="L225" i="13"/>
  <c r="R225" i="13"/>
  <c r="X225" i="13"/>
  <c r="E228" i="13"/>
  <c r="K228" i="13"/>
  <c r="Q228" i="13"/>
  <c r="W228" i="13"/>
  <c r="E230" i="13"/>
  <c r="K230" i="13"/>
  <c r="Q230" i="13"/>
  <c r="W230" i="13"/>
  <c r="D233" i="13"/>
  <c r="J233" i="13"/>
  <c r="P233" i="13"/>
  <c r="V233" i="13"/>
  <c r="D235" i="13"/>
  <c r="J235" i="13"/>
  <c r="P235" i="13"/>
  <c r="V235" i="13"/>
  <c r="I238" i="13"/>
  <c r="O238" i="13"/>
  <c r="U238" i="13"/>
  <c r="AA238" i="13"/>
  <c r="I240" i="13"/>
  <c r="O240" i="13"/>
  <c r="U240" i="13"/>
  <c r="AA240" i="13"/>
  <c r="H243" i="13"/>
  <c r="N243" i="13"/>
  <c r="T243" i="13"/>
  <c r="Z243" i="13"/>
  <c r="H245" i="13"/>
  <c r="N245" i="13"/>
  <c r="T245" i="13"/>
  <c r="Z245" i="13"/>
  <c r="G248" i="13"/>
  <c r="M248" i="13"/>
  <c r="S248" i="13"/>
  <c r="Y248" i="13"/>
  <c r="G250" i="13"/>
  <c r="M250" i="13"/>
  <c r="S250" i="13"/>
  <c r="Y250" i="13"/>
  <c r="F253" i="13"/>
  <c r="L253" i="13"/>
  <c r="R253" i="13"/>
  <c r="X253" i="13"/>
  <c r="F255" i="13"/>
  <c r="L255" i="13"/>
  <c r="R255" i="13"/>
  <c r="X255" i="13"/>
  <c r="E258" i="13"/>
  <c r="K258" i="13"/>
  <c r="Q258" i="13"/>
  <c r="W258" i="13"/>
  <c r="E260" i="13"/>
  <c r="K260" i="13"/>
  <c r="Q260" i="13"/>
  <c r="W260" i="13"/>
  <c r="D263" i="13"/>
  <c r="J263" i="13"/>
  <c r="P263" i="13"/>
  <c r="V263" i="13"/>
  <c r="D265" i="13"/>
  <c r="J265" i="13"/>
  <c r="P265" i="13"/>
  <c r="V265" i="13"/>
  <c r="I268" i="13"/>
  <c r="O268" i="13"/>
  <c r="U268" i="13"/>
  <c r="AA268" i="13"/>
  <c r="I270" i="13"/>
  <c r="O270" i="13"/>
  <c r="U270" i="13"/>
  <c r="AA270" i="13"/>
  <c r="H273" i="13"/>
  <c r="N273" i="13"/>
  <c r="T273" i="13"/>
  <c r="Z273" i="13"/>
  <c r="H275" i="13"/>
  <c r="N275" i="13"/>
  <c r="T275" i="13"/>
  <c r="Z275" i="13"/>
  <c r="G278" i="13"/>
  <c r="M278" i="13"/>
  <c r="S278" i="13"/>
  <c r="Y278" i="13"/>
  <c r="G280" i="13"/>
  <c r="M280" i="13"/>
  <c r="S280" i="13"/>
  <c r="Y280" i="13"/>
  <c r="F283" i="13"/>
  <c r="L283" i="13"/>
  <c r="R283" i="13"/>
  <c r="X283" i="13"/>
  <c r="F285" i="13"/>
  <c r="L285" i="13"/>
  <c r="R285" i="13"/>
  <c r="X285" i="13"/>
  <c r="E288" i="13"/>
  <c r="K288" i="13"/>
  <c r="Q288" i="13"/>
  <c r="W288" i="13"/>
  <c r="E290" i="13"/>
  <c r="K290" i="13"/>
  <c r="Q290" i="13"/>
  <c r="W290" i="13"/>
  <c r="D293" i="13"/>
  <c r="J293" i="13"/>
  <c r="P293" i="13"/>
  <c r="V293" i="13"/>
  <c r="D295" i="13"/>
  <c r="J295" i="13"/>
  <c r="P295" i="13"/>
  <c r="V295" i="13"/>
  <c r="I298" i="13"/>
  <c r="O298" i="13"/>
  <c r="U298" i="13"/>
  <c r="AA298" i="13"/>
  <c r="I300" i="13"/>
  <c r="O300" i="13"/>
  <c r="U300" i="13"/>
  <c r="AA300" i="13"/>
  <c r="H303" i="13"/>
  <c r="N303" i="13"/>
  <c r="T303" i="13"/>
  <c r="Z303" i="13"/>
  <c r="H305" i="13"/>
  <c r="N305" i="13"/>
  <c r="T305" i="13"/>
  <c r="Z305" i="13"/>
  <c r="G308" i="13"/>
  <c r="M308" i="13"/>
  <c r="S308" i="13"/>
  <c r="Y308" i="13"/>
  <c r="G310" i="13"/>
  <c r="M310" i="13"/>
  <c r="S310" i="13"/>
  <c r="Y310" i="13"/>
  <c r="F313" i="13"/>
  <c r="L313" i="13"/>
  <c r="R313" i="13"/>
  <c r="X313" i="13"/>
  <c r="F315" i="13"/>
  <c r="L315" i="13"/>
  <c r="R315" i="13"/>
  <c r="X315" i="13"/>
  <c r="E318" i="13"/>
  <c r="K318" i="13"/>
  <c r="Q318" i="13"/>
  <c r="E320" i="13"/>
  <c r="K320" i="13"/>
  <c r="Q320" i="13"/>
  <c r="W320" i="13"/>
  <c r="W316" i="13" s="1"/>
  <c r="X477" i="13"/>
  <c r="R477" i="13"/>
  <c r="L477" i="13"/>
  <c r="L475" i="13" s="1"/>
  <c r="F477" i="13"/>
  <c r="F475" i="13" s="1"/>
  <c r="W477" i="13"/>
  <c r="W475" i="13" s="1"/>
  <c r="Q477" i="13"/>
  <c r="K477" i="13"/>
  <c r="E477" i="13"/>
  <c r="E475" i="13" s="1"/>
  <c r="X472" i="13"/>
  <c r="X470" i="13" s="1"/>
  <c r="R472" i="13"/>
  <c r="R470" i="13" s="1"/>
  <c r="L472" i="13"/>
  <c r="L470" i="13" s="1"/>
  <c r="F472" i="13"/>
  <c r="V477" i="13"/>
  <c r="V475" i="13" s="1"/>
  <c r="P477" i="13"/>
  <c r="P475" i="13" s="1"/>
  <c r="J477" i="13"/>
  <c r="J475" i="13" s="1"/>
  <c r="D477" i="13"/>
  <c r="Z477" i="13"/>
  <c r="Z475" i="13" s="1"/>
  <c r="T477" i="13"/>
  <c r="N477" i="13"/>
  <c r="H477" i="13"/>
  <c r="H475" i="13" s="1"/>
  <c r="J327" i="13"/>
  <c r="P327" i="13"/>
  <c r="V327" i="13"/>
  <c r="D329" i="13"/>
  <c r="D325" i="13" s="1"/>
  <c r="J329" i="13"/>
  <c r="P329" i="13"/>
  <c r="V329" i="13"/>
  <c r="I332" i="13"/>
  <c r="O332" i="13"/>
  <c r="U332" i="13"/>
  <c r="AA332" i="13"/>
  <c r="I334" i="13"/>
  <c r="O334" i="13"/>
  <c r="U334" i="13"/>
  <c r="AA334" i="13"/>
  <c r="H337" i="13"/>
  <c r="N337" i="13"/>
  <c r="T337" i="13"/>
  <c r="Z337" i="13"/>
  <c r="H339" i="13"/>
  <c r="N339" i="13"/>
  <c r="T339" i="13"/>
  <c r="Z339" i="13"/>
  <c r="G342" i="13"/>
  <c r="M342" i="13"/>
  <c r="S342" i="13"/>
  <c r="Y342" i="13"/>
  <c r="G344" i="13"/>
  <c r="M344" i="13"/>
  <c r="S344" i="13"/>
  <c r="Y344" i="13"/>
  <c r="F347" i="13"/>
  <c r="L347" i="13"/>
  <c r="R347" i="13"/>
  <c r="X347" i="13"/>
  <c r="F349" i="13"/>
  <c r="L349" i="13"/>
  <c r="R349" i="13"/>
  <c r="X349" i="13"/>
  <c r="E352" i="13"/>
  <c r="K352" i="13"/>
  <c r="Q352" i="13"/>
  <c r="W352" i="13"/>
  <c r="E354" i="13"/>
  <c r="K354" i="13"/>
  <c r="Q354" i="13"/>
  <c r="W354" i="13"/>
  <c r="D357" i="13"/>
  <c r="J357" i="13"/>
  <c r="P357" i="13"/>
  <c r="V357" i="13"/>
  <c r="D359" i="13"/>
  <c r="J359" i="13"/>
  <c r="P359" i="13"/>
  <c r="V359" i="13"/>
  <c r="I362" i="13"/>
  <c r="O362" i="13"/>
  <c r="U362" i="13"/>
  <c r="AA362" i="13"/>
  <c r="I364" i="13"/>
  <c r="O364" i="13"/>
  <c r="U364" i="13"/>
  <c r="AA364" i="13"/>
  <c r="H367" i="13"/>
  <c r="N367" i="13"/>
  <c r="T367" i="13"/>
  <c r="Z367" i="13"/>
  <c r="H369" i="13"/>
  <c r="N369" i="13"/>
  <c r="T369" i="13"/>
  <c r="Z369" i="13"/>
  <c r="G372" i="13"/>
  <c r="M372" i="13"/>
  <c r="S372" i="13"/>
  <c r="Y372" i="13"/>
  <c r="G374" i="13"/>
  <c r="M374" i="13"/>
  <c r="S374" i="13"/>
  <c r="Y374" i="13"/>
  <c r="F377" i="13"/>
  <c r="L377" i="13"/>
  <c r="R377" i="13"/>
  <c r="X377" i="13"/>
  <c r="F379" i="13"/>
  <c r="L379" i="13"/>
  <c r="R379" i="13"/>
  <c r="X379" i="13"/>
  <c r="E382" i="13"/>
  <c r="K382" i="13"/>
  <c r="Q382" i="13"/>
  <c r="W382" i="13"/>
  <c r="E384" i="13"/>
  <c r="K384" i="13"/>
  <c r="Q384" i="13"/>
  <c r="W384" i="13"/>
  <c r="D387" i="13"/>
  <c r="J387" i="13"/>
  <c r="P387" i="13"/>
  <c r="V387" i="13"/>
  <c r="D389" i="13"/>
  <c r="J389" i="13"/>
  <c r="P389" i="13"/>
  <c r="V389" i="13"/>
  <c r="I392" i="13"/>
  <c r="O392" i="13"/>
  <c r="U392" i="13"/>
  <c r="AA392" i="13"/>
  <c r="I394" i="13"/>
  <c r="O394" i="13"/>
  <c r="U394" i="13"/>
  <c r="AA394" i="13"/>
  <c r="H397" i="13"/>
  <c r="N397" i="13"/>
  <c r="T397" i="13"/>
  <c r="Z397" i="13"/>
  <c r="H399" i="13"/>
  <c r="N399" i="13"/>
  <c r="T399" i="13"/>
  <c r="Z399" i="13"/>
  <c r="G402" i="13"/>
  <c r="M402" i="13"/>
  <c r="S402" i="13"/>
  <c r="Y402" i="13"/>
  <c r="G404" i="13"/>
  <c r="M404" i="13"/>
  <c r="S404" i="13"/>
  <c r="Y404" i="13"/>
  <c r="F407" i="13"/>
  <c r="L407" i="13"/>
  <c r="R407" i="13"/>
  <c r="X407" i="13"/>
  <c r="F409" i="13"/>
  <c r="L409" i="13"/>
  <c r="R409" i="13"/>
  <c r="X409" i="13"/>
  <c r="E412" i="13"/>
  <c r="K412" i="13"/>
  <c r="Q412" i="13"/>
  <c r="W412" i="13"/>
  <c r="E414" i="13"/>
  <c r="K414" i="13"/>
  <c r="Q414" i="13"/>
  <c r="W414" i="13"/>
  <c r="D417" i="13"/>
  <c r="J417" i="13"/>
  <c r="P417" i="13"/>
  <c r="V417" i="13"/>
  <c r="D419" i="13"/>
  <c r="J419" i="13"/>
  <c r="P419" i="13"/>
  <c r="V419" i="13"/>
  <c r="I422" i="13"/>
  <c r="O422" i="13"/>
  <c r="U422" i="13"/>
  <c r="AA422" i="13"/>
  <c r="I424" i="13"/>
  <c r="O424" i="13"/>
  <c r="U424" i="13"/>
  <c r="AA424" i="13"/>
  <c r="H427" i="13"/>
  <c r="N427" i="13"/>
  <c r="T427" i="13"/>
  <c r="Z427" i="13"/>
  <c r="H429" i="13"/>
  <c r="N429" i="13"/>
  <c r="T429" i="13"/>
  <c r="Z429" i="13"/>
  <c r="G432" i="13"/>
  <c r="M432" i="13"/>
  <c r="S432" i="13"/>
  <c r="Y432" i="13"/>
  <c r="G434" i="13"/>
  <c r="M434" i="13"/>
  <c r="S434" i="13"/>
  <c r="Y434" i="13"/>
  <c r="F437" i="13"/>
  <c r="L437" i="13"/>
  <c r="R437" i="13"/>
  <c r="X437" i="13"/>
  <c r="F439" i="13"/>
  <c r="L439" i="13"/>
  <c r="R439" i="13"/>
  <c r="X439" i="13"/>
  <c r="E442" i="13"/>
  <c r="K442" i="13"/>
  <c r="Q442" i="13"/>
  <c r="W442" i="13"/>
  <c r="E444" i="13"/>
  <c r="K444" i="13"/>
  <c r="Q444" i="13"/>
  <c r="W444" i="13"/>
  <c r="D447" i="13"/>
  <c r="J447" i="13"/>
  <c r="P447" i="13"/>
  <c r="V447" i="13"/>
  <c r="D449" i="13"/>
  <c r="J449" i="13"/>
  <c r="P449" i="13"/>
  <c r="V449" i="13"/>
  <c r="I452" i="13"/>
  <c r="O452" i="13"/>
  <c r="U452" i="13"/>
  <c r="AA452" i="13"/>
  <c r="I454" i="13"/>
  <c r="O454" i="13"/>
  <c r="U454" i="13"/>
  <c r="AA454" i="13"/>
  <c r="H457" i="13"/>
  <c r="N457" i="13"/>
  <c r="T457" i="13"/>
  <c r="Z457" i="13"/>
  <c r="H459" i="13"/>
  <c r="N459" i="13"/>
  <c r="T459" i="13"/>
  <c r="Z459" i="13"/>
  <c r="G462" i="13"/>
  <c r="M462" i="13"/>
  <c r="S462" i="13"/>
  <c r="Y462" i="13"/>
  <c r="G464" i="13"/>
  <c r="M464" i="13"/>
  <c r="S464" i="13"/>
  <c r="Y464" i="13"/>
  <c r="F467" i="13"/>
  <c r="L467" i="13"/>
  <c r="L465" i="13" s="1"/>
  <c r="R467" i="13"/>
  <c r="X467" i="13"/>
  <c r="X465" i="13" s="1"/>
  <c r="F469" i="13"/>
  <c r="N469" i="13"/>
  <c r="U469" i="13"/>
  <c r="H472" i="13"/>
  <c r="H470" i="13" s="1"/>
  <c r="O472" i="13"/>
  <c r="V472" i="13"/>
  <c r="E474" i="13"/>
  <c r="Q474" i="13"/>
  <c r="G477" i="13"/>
  <c r="G475" i="13" s="1"/>
  <c r="Y477" i="13"/>
  <c r="Y475" i="13" s="1"/>
  <c r="S479" i="13"/>
  <c r="T488" i="13"/>
  <c r="F498" i="13"/>
  <c r="F494" i="13" s="1"/>
  <c r="K503" i="13"/>
  <c r="H506" i="13"/>
  <c r="N506" i="13"/>
  <c r="N504" i="13" s="1"/>
  <c r="T506" i="13"/>
  <c r="T504" i="13" s="1"/>
  <c r="Z506" i="13"/>
  <c r="Z504" i="13" s="1"/>
  <c r="G511" i="13"/>
  <c r="G509" i="13" s="1"/>
  <c r="M511" i="13"/>
  <c r="M509" i="13" s="1"/>
  <c r="S511" i="13"/>
  <c r="Y511" i="13"/>
  <c r="Y509" i="13" s="1"/>
  <c r="F516" i="13"/>
  <c r="F514" i="13" s="1"/>
  <c r="L516" i="13"/>
  <c r="L514" i="13" s="1"/>
  <c r="R516" i="13"/>
  <c r="R514" i="13" s="1"/>
  <c r="X516" i="13"/>
  <c r="X514" i="13" s="1"/>
  <c r="E521" i="13"/>
  <c r="K521" i="13"/>
  <c r="K519" i="13" s="1"/>
  <c r="Q521" i="13"/>
  <c r="Q519" i="13" s="1"/>
  <c r="W521" i="13"/>
  <c r="W519" i="13" s="1"/>
  <c r="D526" i="13"/>
  <c r="D524" i="13" s="1"/>
  <c r="J526" i="13"/>
  <c r="J524" i="13" s="1"/>
  <c r="P526" i="13"/>
  <c r="V526" i="13"/>
  <c r="V524" i="13" s="1"/>
  <c r="I531" i="13"/>
  <c r="I529" i="13" s="1"/>
  <c r="O531" i="13"/>
  <c r="O529" i="13" s="1"/>
  <c r="U531" i="13"/>
  <c r="U529" i="13" s="1"/>
  <c r="AA531" i="13"/>
  <c r="AA529" i="13" s="1"/>
  <c r="H536" i="13"/>
  <c r="N536" i="13"/>
  <c r="N534" i="13" s="1"/>
  <c r="T536" i="13"/>
  <c r="T534" i="13" s="1"/>
  <c r="Z536" i="13"/>
  <c r="Z534" i="13" s="1"/>
  <c r="G541" i="13"/>
  <c r="G539" i="13" s="1"/>
  <c r="M541" i="13"/>
  <c r="M539" i="13" s="1"/>
  <c r="S541" i="13"/>
  <c r="Y541" i="13"/>
  <c r="Y539" i="13" s="1"/>
  <c r="F546" i="13"/>
  <c r="F544" i="13" s="1"/>
  <c r="L546" i="13"/>
  <c r="L544" i="13" s="1"/>
  <c r="R546" i="13"/>
  <c r="R544" i="13" s="1"/>
  <c r="X546" i="13"/>
  <c r="X544" i="13" s="1"/>
  <c r="E551" i="13"/>
  <c r="K551" i="13"/>
  <c r="K549" i="13" s="1"/>
  <c r="Q551" i="13"/>
  <c r="Q549" i="13" s="1"/>
  <c r="W551" i="13"/>
  <c r="W549" i="13" s="1"/>
  <c r="D556" i="13"/>
  <c r="D554" i="13" s="1"/>
  <c r="J556" i="13"/>
  <c r="J554" i="13" s="1"/>
  <c r="P556" i="13"/>
  <c r="V556" i="13"/>
  <c r="V554" i="13" s="1"/>
  <c r="I561" i="13"/>
  <c r="I559" i="13" s="1"/>
  <c r="O561" i="13"/>
  <c r="O559" i="13" s="1"/>
  <c r="U561" i="13"/>
  <c r="U559" i="13" s="1"/>
  <c r="AA561" i="13"/>
  <c r="AA559" i="13" s="1"/>
  <c r="H566" i="13"/>
  <c r="N566" i="13"/>
  <c r="N564" i="13" s="1"/>
  <c r="T566" i="13"/>
  <c r="T564" i="13" s="1"/>
  <c r="Z566" i="13"/>
  <c r="Z564" i="13" s="1"/>
  <c r="G571" i="13"/>
  <c r="G569" i="13" s="1"/>
  <c r="M571" i="13"/>
  <c r="M569" i="13" s="1"/>
  <c r="S571" i="13"/>
  <c r="Y571" i="13"/>
  <c r="Y569" i="13" s="1"/>
  <c r="F576" i="13"/>
  <c r="F574" i="13" s="1"/>
  <c r="L576" i="13"/>
  <c r="L574" i="13" s="1"/>
  <c r="R576" i="13"/>
  <c r="R574" i="13" s="1"/>
  <c r="X576" i="13"/>
  <c r="X574" i="13" s="1"/>
  <c r="E581" i="13"/>
  <c r="K581" i="13"/>
  <c r="K579" i="13" s="1"/>
  <c r="Q581" i="13"/>
  <c r="Q579" i="13" s="1"/>
  <c r="W581" i="13"/>
  <c r="W579" i="13" s="1"/>
  <c r="D586" i="13"/>
  <c r="D584" i="13" s="1"/>
  <c r="J586" i="13"/>
  <c r="J584" i="13" s="1"/>
  <c r="P586" i="13"/>
  <c r="V586" i="13"/>
  <c r="V584" i="13" s="1"/>
  <c r="I591" i="13"/>
  <c r="I589" i="13" s="1"/>
  <c r="O591" i="13"/>
  <c r="O589" i="13" s="1"/>
  <c r="U591" i="13"/>
  <c r="U589" i="13" s="1"/>
  <c r="AA591" i="13"/>
  <c r="AA589" i="13" s="1"/>
  <c r="H596" i="13"/>
  <c r="N596" i="13"/>
  <c r="N594" i="13" s="1"/>
  <c r="T596" i="13"/>
  <c r="T594" i="13" s="1"/>
  <c r="Z596" i="13"/>
  <c r="Z594" i="13" s="1"/>
  <c r="G601" i="13"/>
  <c r="G599" i="13" s="1"/>
  <c r="M601" i="13"/>
  <c r="M599" i="13" s="1"/>
  <c r="S601" i="13"/>
  <c r="Y601" i="13"/>
  <c r="Y599" i="13" s="1"/>
  <c r="F606" i="13"/>
  <c r="F604" i="13" s="1"/>
  <c r="L606" i="13"/>
  <c r="L604" i="13" s="1"/>
  <c r="R606" i="13"/>
  <c r="R604" i="13" s="1"/>
  <c r="X606" i="13"/>
  <c r="X604" i="13" s="1"/>
  <c r="E611" i="13"/>
  <c r="K611" i="13"/>
  <c r="K609" i="13" s="1"/>
  <c r="Q611" i="13"/>
  <c r="Q609" i="13" s="1"/>
  <c r="W611" i="13"/>
  <c r="W609" i="13" s="1"/>
  <c r="D616" i="13"/>
  <c r="D614" i="13" s="1"/>
  <c r="J616" i="13"/>
  <c r="J614" i="13" s="1"/>
  <c r="P616" i="13"/>
  <c r="V616" i="13"/>
  <c r="V614" i="13" s="1"/>
  <c r="I621" i="13"/>
  <c r="I619" i="13" s="1"/>
  <c r="O621" i="13"/>
  <c r="O619" i="13" s="1"/>
  <c r="U621" i="13"/>
  <c r="U619" i="13" s="1"/>
  <c r="AA621" i="13"/>
  <c r="AA619" i="13" s="1"/>
  <c r="H626" i="13"/>
  <c r="N626" i="13"/>
  <c r="N624" i="13" s="1"/>
  <c r="T626" i="13"/>
  <c r="T624" i="13" s="1"/>
  <c r="Z626" i="13"/>
  <c r="Z624" i="13" s="1"/>
  <c r="G631" i="13"/>
  <c r="G629" i="13" s="1"/>
  <c r="M631" i="13"/>
  <c r="M629" i="13" s="1"/>
  <c r="S631" i="13"/>
  <c r="Y631" i="13"/>
  <c r="Y629" i="13" s="1"/>
  <c r="F636" i="13"/>
  <c r="F634" i="13" s="1"/>
  <c r="L636" i="13"/>
  <c r="L634" i="13" s="1"/>
  <c r="R636" i="13"/>
  <c r="R634" i="13" s="1"/>
  <c r="X636" i="13"/>
  <c r="X634" i="13" s="1"/>
  <c r="H9" i="14"/>
  <c r="H7" i="14" s="1"/>
  <c r="N9" i="14"/>
  <c r="T9" i="14"/>
  <c r="Z9" i="14"/>
  <c r="H11" i="14"/>
  <c r="N11" i="14"/>
  <c r="T11" i="14"/>
  <c r="Z11" i="14"/>
  <c r="G14" i="14"/>
  <c r="M14" i="14"/>
  <c r="S14" i="14"/>
  <c r="Y14" i="14"/>
  <c r="Y12" i="14" s="1"/>
  <c r="G16" i="14"/>
  <c r="M16" i="14"/>
  <c r="S16" i="14"/>
  <c r="Y16" i="14"/>
  <c r="F19" i="14"/>
  <c r="L19" i="14"/>
  <c r="L17" i="14" s="1"/>
  <c r="R19" i="14"/>
  <c r="R17" i="14" s="1"/>
  <c r="X19" i="14"/>
  <c r="F21" i="14"/>
  <c r="L21" i="14"/>
  <c r="R21" i="14"/>
  <c r="X21" i="14"/>
  <c r="E24" i="14"/>
  <c r="E22" i="14" s="1"/>
  <c r="K24" i="14"/>
  <c r="Q24" i="14"/>
  <c r="W24" i="14"/>
  <c r="E26" i="14"/>
  <c r="K26" i="14"/>
  <c r="Q26" i="14"/>
  <c r="W26" i="14"/>
  <c r="D29" i="14"/>
  <c r="J29" i="14"/>
  <c r="P29" i="14"/>
  <c r="V29" i="14"/>
  <c r="V27" i="14" s="1"/>
  <c r="D31" i="14"/>
  <c r="J31" i="14"/>
  <c r="P31" i="14"/>
  <c r="V31" i="14"/>
  <c r="I34" i="14"/>
  <c r="O34" i="14"/>
  <c r="O32" i="14" s="1"/>
  <c r="U34" i="14"/>
  <c r="U32" i="14" s="1"/>
  <c r="AA34" i="14"/>
  <c r="I36" i="14"/>
  <c r="O36" i="14"/>
  <c r="U36" i="14"/>
  <c r="AA36" i="14"/>
  <c r="H39" i="14"/>
  <c r="H37" i="14" s="1"/>
  <c r="N39" i="14"/>
  <c r="T39" i="14"/>
  <c r="Z39" i="14"/>
  <c r="H41" i="14"/>
  <c r="N41" i="14"/>
  <c r="T41" i="14"/>
  <c r="Z41" i="14"/>
  <c r="G44" i="14"/>
  <c r="M44" i="14"/>
  <c r="S44" i="14"/>
  <c r="Y44" i="14"/>
  <c r="Y42" i="14" s="1"/>
  <c r="G46" i="14"/>
  <c r="M46" i="14"/>
  <c r="S46" i="14"/>
  <c r="Y46" i="14"/>
  <c r="F49" i="14"/>
  <c r="L49" i="14"/>
  <c r="L47" i="14" s="1"/>
  <c r="R49" i="14"/>
  <c r="R47" i="14" s="1"/>
  <c r="X49" i="14"/>
  <c r="F51" i="14"/>
  <c r="L51" i="14"/>
  <c r="R51" i="14"/>
  <c r="X51" i="14"/>
  <c r="E54" i="14"/>
  <c r="E52" i="14" s="1"/>
  <c r="K54" i="14"/>
  <c r="Q54" i="14"/>
  <c r="W54" i="14"/>
  <c r="E56" i="14"/>
  <c r="K56" i="14"/>
  <c r="Q56" i="14"/>
  <c r="W56" i="14"/>
  <c r="D59" i="14"/>
  <c r="J59" i="14"/>
  <c r="P59" i="14"/>
  <c r="V59" i="14"/>
  <c r="V57" i="14" s="1"/>
  <c r="D61" i="14"/>
  <c r="J61" i="14"/>
  <c r="P61" i="14"/>
  <c r="V61" i="14"/>
  <c r="I64" i="14"/>
  <c r="O64" i="14"/>
  <c r="O62" i="14" s="1"/>
  <c r="U64" i="14"/>
  <c r="U62" i="14" s="1"/>
  <c r="AA64" i="14"/>
  <c r="I66" i="14"/>
  <c r="O66" i="14"/>
  <c r="U66" i="14"/>
  <c r="AA66" i="14"/>
  <c r="H69" i="14"/>
  <c r="H67" i="14" s="1"/>
  <c r="N69" i="14"/>
  <c r="T69" i="14"/>
  <c r="Z69" i="14"/>
  <c r="H71" i="14"/>
  <c r="N71" i="14"/>
  <c r="T71" i="14"/>
  <c r="Z71" i="14"/>
  <c r="G74" i="14"/>
  <c r="M74" i="14"/>
  <c r="S74" i="14"/>
  <c r="Y74" i="14"/>
  <c r="Y72" i="14" s="1"/>
  <c r="G76" i="14"/>
  <c r="M76" i="14"/>
  <c r="S76" i="14"/>
  <c r="Y76" i="14"/>
  <c r="F79" i="14"/>
  <c r="L79" i="14"/>
  <c r="L77" i="14" s="1"/>
  <c r="R79" i="14"/>
  <c r="R77" i="14" s="1"/>
  <c r="X79" i="14"/>
  <c r="F81" i="14"/>
  <c r="L81" i="14"/>
  <c r="R81" i="14"/>
  <c r="X81" i="14"/>
  <c r="E84" i="14"/>
  <c r="E82" i="14" s="1"/>
  <c r="K84" i="14"/>
  <c r="Q84" i="14"/>
  <c r="W84" i="14"/>
  <c r="E86" i="14"/>
  <c r="K86" i="14"/>
  <c r="Q86" i="14"/>
  <c r="W86" i="14"/>
  <c r="D89" i="14"/>
  <c r="J89" i="14"/>
  <c r="P89" i="14"/>
  <c r="V89" i="14"/>
  <c r="V87" i="14" s="1"/>
  <c r="D91" i="14"/>
  <c r="J91" i="14"/>
  <c r="P91" i="14"/>
  <c r="V91" i="14"/>
  <c r="I94" i="14"/>
  <c r="O94" i="14"/>
  <c r="O92" i="14" s="1"/>
  <c r="U94" i="14"/>
  <c r="U92" i="14" s="1"/>
  <c r="AA94" i="14"/>
  <c r="I96" i="14"/>
  <c r="O96" i="14"/>
  <c r="U96" i="14"/>
  <c r="AA96" i="14"/>
  <c r="H99" i="14"/>
  <c r="H97" i="14" s="1"/>
  <c r="N99" i="14"/>
  <c r="T99" i="14"/>
  <c r="Z99" i="14"/>
  <c r="H101" i="14"/>
  <c r="N101" i="14"/>
  <c r="T101" i="14"/>
  <c r="Z101" i="14"/>
  <c r="G104" i="14"/>
  <c r="M104" i="14"/>
  <c r="S104" i="14"/>
  <c r="Y104" i="14"/>
  <c r="Y102" i="14" s="1"/>
  <c r="G106" i="14"/>
  <c r="M106" i="14"/>
  <c r="S106" i="14"/>
  <c r="Y106" i="14"/>
  <c r="F109" i="14"/>
  <c r="L109" i="14"/>
  <c r="L107" i="14" s="1"/>
  <c r="R109" i="14"/>
  <c r="R107" i="14" s="1"/>
  <c r="X109" i="14"/>
  <c r="F111" i="14"/>
  <c r="L111" i="14"/>
  <c r="R111" i="14"/>
  <c r="X111" i="14"/>
  <c r="E114" i="14"/>
  <c r="E112" i="14" s="1"/>
  <c r="K114" i="14"/>
  <c r="Q114" i="14"/>
  <c r="W114" i="14"/>
  <c r="E116" i="14"/>
  <c r="K116" i="14"/>
  <c r="Q116" i="14"/>
  <c r="W116" i="14"/>
  <c r="D119" i="14"/>
  <c r="J119" i="14"/>
  <c r="P119" i="14"/>
  <c r="V119" i="14"/>
  <c r="V117" i="14" s="1"/>
  <c r="D121" i="14"/>
  <c r="J121" i="14"/>
  <c r="P121" i="14"/>
  <c r="V121" i="14"/>
  <c r="I124" i="14"/>
  <c r="O124" i="14"/>
  <c r="O122" i="14" s="1"/>
  <c r="U124" i="14"/>
  <c r="U122" i="14" s="1"/>
  <c r="AA124" i="14"/>
  <c r="I126" i="14"/>
  <c r="O126" i="14"/>
  <c r="U126" i="14"/>
  <c r="AA126" i="14"/>
  <c r="H129" i="14"/>
  <c r="H127" i="14" s="1"/>
  <c r="N129" i="14"/>
  <c r="T129" i="14"/>
  <c r="Z129" i="14"/>
  <c r="H131" i="14"/>
  <c r="N131" i="14"/>
  <c r="T131" i="14"/>
  <c r="Z131" i="14"/>
  <c r="G134" i="14"/>
  <c r="M134" i="14"/>
  <c r="S134" i="14"/>
  <c r="Y134" i="14"/>
  <c r="Y132" i="14" s="1"/>
  <c r="G136" i="14"/>
  <c r="M136" i="14"/>
  <c r="S136" i="14"/>
  <c r="Y136" i="14"/>
  <c r="F139" i="14"/>
  <c r="L139" i="14"/>
  <c r="L137" i="14" s="1"/>
  <c r="R139" i="14"/>
  <c r="R137" i="14" s="1"/>
  <c r="X139" i="14"/>
  <c r="F141" i="14"/>
  <c r="L141" i="14"/>
  <c r="R141" i="14"/>
  <c r="X141" i="14"/>
  <c r="E144" i="14"/>
  <c r="E142" i="14" s="1"/>
  <c r="K144" i="14"/>
  <c r="Q144" i="14"/>
  <c r="W144" i="14"/>
  <c r="E146" i="14"/>
  <c r="K146" i="14"/>
  <c r="Q146" i="14"/>
  <c r="W146" i="14"/>
  <c r="D149" i="14"/>
  <c r="J149" i="14"/>
  <c r="P149" i="14"/>
  <c r="V149" i="14"/>
  <c r="V147" i="14" s="1"/>
  <c r="D151" i="14"/>
  <c r="J151" i="14"/>
  <c r="P151" i="14"/>
  <c r="V151" i="14"/>
  <c r="I154" i="14"/>
  <c r="O154" i="14"/>
  <c r="O152" i="14" s="1"/>
  <c r="U154" i="14"/>
  <c r="U152" i="14" s="1"/>
  <c r="AA154" i="14"/>
  <c r="I156" i="14"/>
  <c r="O156" i="14"/>
  <c r="U156" i="14"/>
  <c r="AA156" i="14"/>
  <c r="H159" i="14"/>
  <c r="H157" i="14" s="1"/>
  <c r="N159" i="14"/>
  <c r="T159" i="14"/>
  <c r="Z159" i="14"/>
  <c r="H161" i="14"/>
  <c r="N161" i="14"/>
  <c r="T161" i="14"/>
  <c r="Z161" i="14"/>
  <c r="G168" i="14"/>
  <c r="M168" i="14"/>
  <c r="S168" i="14"/>
  <c r="Y168" i="14"/>
  <c r="Y166" i="14" s="1"/>
  <c r="G170" i="14"/>
  <c r="M170" i="14"/>
  <c r="S170" i="14"/>
  <c r="Y170" i="14"/>
  <c r="F173" i="14"/>
  <c r="L173" i="14"/>
  <c r="L171" i="14" s="1"/>
  <c r="R173" i="14"/>
  <c r="R171" i="14" s="1"/>
  <c r="X173" i="14"/>
  <c r="F175" i="14"/>
  <c r="L175" i="14"/>
  <c r="R175" i="14"/>
  <c r="X175" i="14"/>
  <c r="E178" i="14"/>
  <c r="E176" i="14" s="1"/>
  <c r="K178" i="14"/>
  <c r="Q178" i="14"/>
  <c r="W178" i="14"/>
  <c r="E180" i="14"/>
  <c r="K180" i="14"/>
  <c r="Q180" i="14"/>
  <c r="W180" i="14"/>
  <c r="D183" i="14"/>
  <c r="J183" i="14"/>
  <c r="P183" i="14"/>
  <c r="V183" i="14"/>
  <c r="V181" i="14" s="1"/>
  <c r="D185" i="14"/>
  <c r="J185" i="14"/>
  <c r="P185" i="14"/>
  <c r="V185" i="14"/>
  <c r="I188" i="14"/>
  <c r="O188" i="14"/>
  <c r="O186" i="14" s="1"/>
  <c r="U188" i="14"/>
  <c r="U186" i="14" s="1"/>
  <c r="AA188" i="14"/>
  <c r="I190" i="14"/>
  <c r="O190" i="14"/>
  <c r="U190" i="14"/>
  <c r="AA190" i="14"/>
  <c r="H193" i="14"/>
  <c r="H191" i="14" s="1"/>
  <c r="N193" i="14"/>
  <c r="T193" i="14"/>
  <c r="Z193" i="14"/>
  <c r="H195" i="14"/>
  <c r="N195" i="14"/>
  <c r="T195" i="14"/>
  <c r="Z195" i="14"/>
  <c r="G198" i="14"/>
  <c r="M198" i="14"/>
  <c r="S198" i="14"/>
  <c r="Y198" i="14"/>
  <c r="Y196" i="14" s="1"/>
  <c r="G200" i="14"/>
  <c r="M200" i="14"/>
  <c r="S200" i="14"/>
  <c r="Y200" i="14"/>
  <c r="F203" i="14"/>
  <c r="L203" i="14"/>
  <c r="L201" i="14" s="1"/>
  <c r="R203" i="14"/>
  <c r="R201" i="14" s="1"/>
  <c r="X203" i="14"/>
  <c r="F205" i="14"/>
  <c r="L205" i="14"/>
  <c r="R205" i="14"/>
  <c r="X205" i="14"/>
  <c r="E208" i="14"/>
  <c r="E206" i="14" s="1"/>
  <c r="K208" i="14"/>
  <c r="Q208" i="14"/>
  <c r="W208" i="14"/>
  <c r="E210" i="14"/>
  <c r="K210" i="14"/>
  <c r="Q210" i="14"/>
  <c r="W210" i="14"/>
  <c r="D213" i="14"/>
  <c r="J213" i="14"/>
  <c r="P213" i="14"/>
  <c r="V213" i="14"/>
  <c r="V211" i="14" s="1"/>
  <c r="D215" i="14"/>
  <c r="J215" i="14"/>
  <c r="P215" i="14"/>
  <c r="V215" i="14"/>
  <c r="I218" i="14"/>
  <c r="O218" i="14"/>
  <c r="O216" i="14" s="1"/>
  <c r="U218" i="14"/>
  <c r="U216" i="14" s="1"/>
  <c r="AA218" i="14"/>
  <c r="I220" i="14"/>
  <c r="O220" i="14"/>
  <c r="U220" i="14"/>
  <c r="AA220" i="14"/>
  <c r="H223" i="14"/>
  <c r="H221" i="14" s="1"/>
  <c r="N223" i="14"/>
  <c r="T223" i="14"/>
  <c r="Z223" i="14"/>
  <c r="H225" i="14"/>
  <c r="N225" i="14"/>
  <c r="T225" i="14"/>
  <c r="Z225" i="14"/>
  <c r="G228" i="14"/>
  <c r="M228" i="14"/>
  <c r="S228" i="14"/>
  <c r="Y228" i="14"/>
  <c r="Y226" i="14" s="1"/>
  <c r="G230" i="14"/>
  <c r="M230" i="14"/>
  <c r="S230" i="14"/>
  <c r="Y230" i="14"/>
  <c r="F233" i="14"/>
  <c r="L233" i="14"/>
  <c r="L231" i="14" s="1"/>
  <c r="R233" i="14"/>
  <c r="R231" i="14" s="1"/>
  <c r="X233" i="14"/>
  <c r="F235" i="14"/>
  <c r="L235" i="14"/>
  <c r="R235" i="14"/>
  <c r="X235" i="14"/>
  <c r="E238" i="14"/>
  <c r="E236" i="14" s="1"/>
  <c r="K238" i="14"/>
  <c r="Q238" i="14"/>
  <c r="W238" i="14"/>
  <c r="E240" i="14"/>
  <c r="K240" i="14"/>
  <c r="Q240" i="14"/>
  <c r="W240" i="14"/>
  <c r="D243" i="14"/>
  <c r="J243" i="14"/>
  <c r="P243" i="14"/>
  <c r="V243" i="14"/>
  <c r="V241" i="14" s="1"/>
  <c r="D245" i="14"/>
  <c r="J245" i="14"/>
  <c r="P245" i="14"/>
  <c r="V245" i="14"/>
  <c r="I248" i="14"/>
  <c r="O248" i="14"/>
  <c r="O246" i="14" s="1"/>
  <c r="U248" i="14"/>
  <c r="U246" i="14" s="1"/>
  <c r="AA248" i="14"/>
  <c r="I250" i="14"/>
  <c r="O250" i="14"/>
  <c r="U250" i="14"/>
  <c r="AA250" i="14"/>
  <c r="H253" i="14"/>
  <c r="H251" i="14" s="1"/>
  <c r="N253" i="14"/>
  <c r="T253" i="14"/>
  <c r="Z253" i="14"/>
  <c r="H255" i="14"/>
  <c r="N255" i="14"/>
  <c r="T255" i="14"/>
  <c r="Z255" i="14"/>
  <c r="G258" i="14"/>
  <c r="M258" i="14"/>
  <c r="S258" i="14"/>
  <c r="Y258" i="14"/>
  <c r="Y256" i="14" s="1"/>
  <c r="G260" i="14"/>
  <c r="M260" i="14"/>
  <c r="S260" i="14"/>
  <c r="Y260" i="14"/>
  <c r="F263" i="14"/>
  <c r="L263" i="14"/>
  <c r="L261" i="14" s="1"/>
  <c r="R263" i="14"/>
  <c r="R261" i="14" s="1"/>
  <c r="X263" i="14"/>
  <c r="F265" i="14"/>
  <c r="L265" i="14"/>
  <c r="R265" i="14"/>
  <c r="X265" i="14"/>
  <c r="E268" i="14"/>
  <c r="E266" i="14" s="1"/>
  <c r="K268" i="14"/>
  <c r="Q268" i="14"/>
  <c r="W268" i="14"/>
  <c r="E270" i="14"/>
  <c r="K270" i="14"/>
  <c r="Q270" i="14"/>
  <c r="W270" i="14"/>
  <c r="D273" i="14"/>
  <c r="J273" i="14"/>
  <c r="P273" i="14"/>
  <c r="V273" i="14"/>
  <c r="V271" i="14" s="1"/>
  <c r="D275" i="14"/>
  <c r="J275" i="14"/>
  <c r="P275" i="14"/>
  <c r="V275" i="14"/>
  <c r="I278" i="14"/>
  <c r="O278" i="14"/>
  <c r="O276" i="14" s="1"/>
  <c r="U278" i="14"/>
  <c r="U276" i="14" s="1"/>
  <c r="AA278" i="14"/>
  <c r="I280" i="14"/>
  <c r="O280" i="14"/>
  <c r="U280" i="14"/>
  <c r="AA280" i="14"/>
  <c r="H283" i="14"/>
  <c r="H281" i="14" s="1"/>
  <c r="N283" i="14"/>
  <c r="T283" i="14"/>
  <c r="Z283" i="14"/>
  <c r="H285" i="14"/>
  <c r="N285" i="14"/>
  <c r="T285" i="14"/>
  <c r="Z285" i="14"/>
  <c r="G288" i="14"/>
  <c r="M288" i="14"/>
  <c r="S288" i="14"/>
  <c r="Y288" i="14"/>
  <c r="Y286" i="14" s="1"/>
  <c r="G290" i="14"/>
  <c r="M290" i="14"/>
  <c r="S290" i="14"/>
  <c r="Y290" i="14"/>
  <c r="F293" i="14"/>
  <c r="L293" i="14"/>
  <c r="L291" i="14" s="1"/>
  <c r="R293" i="14"/>
  <c r="R291" i="14" s="1"/>
  <c r="X293" i="14"/>
  <c r="F295" i="14"/>
  <c r="L295" i="14"/>
  <c r="R295" i="14"/>
  <c r="X295" i="14"/>
  <c r="E298" i="14"/>
  <c r="E296" i="14" s="1"/>
  <c r="K298" i="14"/>
  <c r="Q298" i="14"/>
  <c r="W298" i="14"/>
  <c r="E300" i="14"/>
  <c r="K300" i="14"/>
  <c r="Q300" i="14"/>
  <c r="W300" i="14"/>
  <c r="D303" i="14"/>
  <c r="J303" i="14"/>
  <c r="P303" i="14"/>
  <c r="V303" i="14"/>
  <c r="V301" i="14" s="1"/>
  <c r="D305" i="14"/>
  <c r="J305" i="14"/>
  <c r="P305" i="14"/>
  <c r="V305" i="14"/>
  <c r="I308" i="14"/>
  <c r="O308" i="14"/>
  <c r="O306" i="14" s="1"/>
  <c r="U308" i="14"/>
  <c r="U306" i="14" s="1"/>
  <c r="AA308" i="14"/>
  <c r="I310" i="14"/>
  <c r="O310" i="14"/>
  <c r="U310" i="14"/>
  <c r="AA310" i="14"/>
  <c r="H313" i="14"/>
  <c r="H311" i="14" s="1"/>
  <c r="N313" i="14"/>
  <c r="T313" i="14"/>
  <c r="Z313" i="14"/>
  <c r="H315" i="14"/>
  <c r="N315" i="14"/>
  <c r="T315" i="14"/>
  <c r="Z315" i="14"/>
  <c r="G318" i="14"/>
  <c r="M318" i="14"/>
  <c r="S318" i="14"/>
  <c r="Y318" i="14"/>
  <c r="Y316" i="14" s="1"/>
  <c r="G320" i="14"/>
  <c r="M320" i="14"/>
  <c r="S320" i="14"/>
  <c r="Y320" i="14"/>
  <c r="F329" i="14"/>
  <c r="F325" i="14" s="1"/>
  <c r="L329" i="14"/>
  <c r="L325" i="14" s="1"/>
  <c r="R329" i="14"/>
  <c r="R325" i="14" s="1"/>
  <c r="X329" i="14"/>
  <c r="X325" i="14" s="1"/>
  <c r="E334" i="14"/>
  <c r="E330" i="14" s="1"/>
  <c r="K334" i="14"/>
  <c r="K330" i="14" s="1"/>
  <c r="Q334" i="14"/>
  <c r="W334" i="14"/>
  <c r="W330" i="14" s="1"/>
  <c r="D339" i="14"/>
  <c r="D335" i="14" s="1"/>
  <c r="J339" i="14"/>
  <c r="J335" i="14" s="1"/>
  <c r="P339" i="14"/>
  <c r="P335" i="14" s="1"/>
  <c r="V339" i="14"/>
  <c r="V335" i="14" s="1"/>
  <c r="I344" i="14"/>
  <c r="I340" i="14" s="1"/>
  <c r="O344" i="14"/>
  <c r="O340" i="14" s="1"/>
  <c r="U344" i="14"/>
  <c r="U340" i="14" s="1"/>
  <c r="AA344" i="14"/>
  <c r="AA340" i="14" s="1"/>
  <c r="H349" i="14"/>
  <c r="H345" i="14" s="1"/>
  <c r="N349" i="14"/>
  <c r="N345" i="14" s="1"/>
  <c r="T349" i="14"/>
  <c r="Z349" i="14"/>
  <c r="Z345" i="14" s="1"/>
  <c r="G354" i="14"/>
  <c r="G350" i="14" s="1"/>
  <c r="M354" i="14"/>
  <c r="M350" i="14" s="1"/>
  <c r="S354" i="14"/>
  <c r="S350" i="14" s="1"/>
  <c r="Y354" i="14"/>
  <c r="Y350" i="14" s="1"/>
  <c r="F357" i="14"/>
  <c r="L357" i="14"/>
  <c r="L355" i="14" s="1"/>
  <c r="R357" i="14"/>
  <c r="R355" i="14" s="1"/>
  <c r="X357" i="14"/>
  <c r="F359" i="14"/>
  <c r="L359" i="14"/>
  <c r="R359" i="14"/>
  <c r="X359" i="14"/>
  <c r="E362" i="14"/>
  <c r="E360" i="14" s="1"/>
  <c r="K362" i="14"/>
  <c r="Q362" i="14"/>
  <c r="W362" i="14"/>
  <c r="E364" i="14"/>
  <c r="K364" i="14"/>
  <c r="Q364" i="14"/>
  <c r="W364" i="14"/>
  <c r="D367" i="14"/>
  <c r="J367" i="14"/>
  <c r="P367" i="14"/>
  <c r="V367" i="14"/>
  <c r="V365" i="14" s="1"/>
  <c r="D369" i="14"/>
  <c r="J369" i="14"/>
  <c r="P369" i="14"/>
  <c r="V369" i="14"/>
  <c r="I372" i="14"/>
  <c r="O372" i="14"/>
  <c r="O370" i="14" s="1"/>
  <c r="U372" i="14"/>
  <c r="U370" i="14" s="1"/>
  <c r="AA372" i="14"/>
  <c r="I374" i="14"/>
  <c r="O374" i="14"/>
  <c r="U374" i="14"/>
  <c r="AA374" i="14"/>
  <c r="H377" i="14"/>
  <c r="N377" i="14"/>
  <c r="T377" i="14"/>
  <c r="AA377" i="14"/>
  <c r="K379" i="14"/>
  <c r="T379" i="14"/>
  <c r="M382" i="14"/>
  <c r="G384" i="14"/>
  <c r="Y384" i="14"/>
  <c r="L387" i="14"/>
  <c r="F389" i="14"/>
  <c r="X389" i="14"/>
  <c r="K392" i="14"/>
  <c r="K394" i="14"/>
  <c r="J399" i="14"/>
  <c r="I404" i="14"/>
  <c r="H409" i="14"/>
  <c r="G414" i="14"/>
  <c r="F419" i="14"/>
  <c r="E424" i="14"/>
  <c r="D429" i="14"/>
  <c r="AA432" i="14"/>
  <c r="Z437" i="14"/>
  <c r="Y442" i="14"/>
  <c r="X447" i="14"/>
  <c r="W452" i="14"/>
  <c r="V457" i="14"/>
  <c r="U462" i="14"/>
  <c r="T467" i="14"/>
  <c r="S472" i="14"/>
  <c r="R477" i="14"/>
  <c r="W488" i="14"/>
  <c r="W484" i="14" s="1"/>
  <c r="V493" i="14"/>
  <c r="V489" i="14" s="1"/>
  <c r="U498" i="14"/>
  <c r="U494" i="14" s="1"/>
  <c r="T503" i="14"/>
  <c r="S508" i="14"/>
  <c r="S504" i="14" s="1"/>
  <c r="R513" i="14"/>
  <c r="R509" i="14" s="1"/>
  <c r="Q518" i="14"/>
  <c r="Q514" i="14" s="1"/>
  <c r="P523" i="14"/>
  <c r="P519" i="14" s="1"/>
  <c r="O528" i="14"/>
  <c r="O524" i="14" s="1"/>
  <c r="N533" i="14"/>
  <c r="N529" i="14" s="1"/>
  <c r="M538" i="14"/>
  <c r="M534" i="14" s="1"/>
  <c r="L543" i="14"/>
  <c r="L539" i="14" s="1"/>
  <c r="K548" i="14"/>
  <c r="K544" i="14" s="1"/>
  <c r="J553" i="14"/>
  <c r="J549" i="14" s="1"/>
  <c r="I558" i="14"/>
  <c r="H563" i="14"/>
  <c r="H559" i="14" s="1"/>
  <c r="G568" i="14"/>
  <c r="G564" i="14" s="1"/>
  <c r="F573" i="14"/>
  <c r="F569" i="14" s="1"/>
  <c r="E578" i="14"/>
  <c r="E574" i="14" s="1"/>
  <c r="D583" i="14"/>
  <c r="D579" i="14" s="1"/>
  <c r="F491" i="13"/>
  <c r="L491" i="13"/>
  <c r="R491" i="13"/>
  <c r="R489" i="13" s="1"/>
  <c r="X491" i="13"/>
  <c r="X489" i="13" s="1"/>
  <c r="E496" i="13"/>
  <c r="E494" i="13" s="1"/>
  <c r="K496" i="13"/>
  <c r="K494" i="13" s="1"/>
  <c r="Q496" i="13"/>
  <c r="W496" i="13"/>
  <c r="D501" i="13"/>
  <c r="D499" i="13" s="1"/>
  <c r="J501" i="13"/>
  <c r="J499" i="13" s="1"/>
  <c r="P501" i="13"/>
  <c r="P499" i="13" s="1"/>
  <c r="V501" i="13"/>
  <c r="V499" i="13" s="1"/>
  <c r="I506" i="13"/>
  <c r="O506" i="13"/>
  <c r="U506" i="13"/>
  <c r="U504" i="13" s="1"/>
  <c r="AA506" i="13"/>
  <c r="AA504" i="13" s="1"/>
  <c r="H511" i="13"/>
  <c r="H509" i="13" s="1"/>
  <c r="N511" i="13"/>
  <c r="N509" i="13" s="1"/>
  <c r="T511" i="13"/>
  <c r="Z511" i="13"/>
  <c r="G516" i="13"/>
  <c r="G514" i="13" s="1"/>
  <c r="M516" i="13"/>
  <c r="M514" i="13" s="1"/>
  <c r="S516" i="13"/>
  <c r="S514" i="13" s="1"/>
  <c r="Y516" i="13"/>
  <c r="Y514" i="13" s="1"/>
  <c r="F521" i="13"/>
  <c r="L521" i="13"/>
  <c r="R521" i="13"/>
  <c r="R519" i="13" s="1"/>
  <c r="X521" i="13"/>
  <c r="X519" i="13" s="1"/>
  <c r="E526" i="13"/>
  <c r="E524" i="13" s="1"/>
  <c r="K526" i="13"/>
  <c r="K524" i="13" s="1"/>
  <c r="Q526" i="13"/>
  <c r="W526" i="13"/>
  <c r="D531" i="13"/>
  <c r="D529" i="13" s="1"/>
  <c r="J531" i="13"/>
  <c r="J529" i="13" s="1"/>
  <c r="P531" i="13"/>
  <c r="P529" i="13" s="1"/>
  <c r="V531" i="13"/>
  <c r="V529" i="13" s="1"/>
  <c r="I536" i="13"/>
  <c r="O536" i="13"/>
  <c r="U536" i="13"/>
  <c r="U534" i="13" s="1"/>
  <c r="AA536" i="13"/>
  <c r="AA534" i="13" s="1"/>
  <c r="H541" i="13"/>
  <c r="H539" i="13" s="1"/>
  <c r="N541" i="13"/>
  <c r="N539" i="13" s="1"/>
  <c r="T541" i="13"/>
  <c r="Z541" i="13"/>
  <c r="G546" i="13"/>
  <c r="G544" i="13" s="1"/>
  <c r="M546" i="13"/>
  <c r="M544" i="13" s="1"/>
  <c r="S546" i="13"/>
  <c r="S544" i="13" s="1"/>
  <c r="Y546" i="13"/>
  <c r="Y544" i="13" s="1"/>
  <c r="F551" i="13"/>
  <c r="L551" i="13"/>
  <c r="R551" i="13"/>
  <c r="R549" i="13" s="1"/>
  <c r="X551" i="13"/>
  <c r="X549" i="13" s="1"/>
  <c r="E556" i="13"/>
  <c r="E554" i="13" s="1"/>
  <c r="K556" i="13"/>
  <c r="K554" i="13" s="1"/>
  <c r="Q556" i="13"/>
  <c r="W556" i="13"/>
  <c r="D561" i="13"/>
  <c r="D559" i="13" s="1"/>
  <c r="J561" i="13"/>
  <c r="J559" i="13" s="1"/>
  <c r="P561" i="13"/>
  <c r="P559" i="13" s="1"/>
  <c r="V561" i="13"/>
  <c r="V559" i="13" s="1"/>
  <c r="I566" i="13"/>
  <c r="O566" i="13"/>
  <c r="U566" i="13"/>
  <c r="U564" i="13" s="1"/>
  <c r="AA566" i="13"/>
  <c r="AA564" i="13" s="1"/>
  <c r="H571" i="13"/>
  <c r="H569" i="13" s="1"/>
  <c r="N571" i="13"/>
  <c r="N569" i="13" s="1"/>
  <c r="T571" i="13"/>
  <c r="Z571" i="13"/>
  <c r="G576" i="13"/>
  <c r="G574" i="13" s="1"/>
  <c r="M576" i="13"/>
  <c r="M574" i="13" s="1"/>
  <c r="S576" i="13"/>
  <c r="S574" i="13" s="1"/>
  <c r="Y576" i="13"/>
  <c r="Y574" i="13" s="1"/>
  <c r="F581" i="13"/>
  <c r="L581" i="13"/>
  <c r="R581" i="13"/>
  <c r="R579" i="13" s="1"/>
  <c r="X581" i="13"/>
  <c r="X579" i="13" s="1"/>
  <c r="E586" i="13"/>
  <c r="E584" i="13" s="1"/>
  <c r="K586" i="13"/>
  <c r="K584" i="13" s="1"/>
  <c r="Q586" i="13"/>
  <c r="W586" i="13"/>
  <c r="D591" i="13"/>
  <c r="D589" i="13" s="1"/>
  <c r="J591" i="13"/>
  <c r="J589" i="13" s="1"/>
  <c r="P591" i="13"/>
  <c r="P589" i="13" s="1"/>
  <c r="V591" i="13"/>
  <c r="V589" i="13" s="1"/>
  <c r="I596" i="13"/>
  <c r="O596" i="13"/>
  <c r="U596" i="13"/>
  <c r="U594" i="13" s="1"/>
  <c r="AA596" i="13"/>
  <c r="AA594" i="13" s="1"/>
  <c r="H601" i="13"/>
  <c r="H599" i="13" s="1"/>
  <c r="N601" i="13"/>
  <c r="N599" i="13" s="1"/>
  <c r="T601" i="13"/>
  <c r="Z601" i="13"/>
  <c r="G606" i="13"/>
  <c r="G604" i="13" s="1"/>
  <c r="M606" i="13"/>
  <c r="M604" i="13" s="1"/>
  <c r="S606" i="13"/>
  <c r="S604" i="13" s="1"/>
  <c r="Y606" i="13"/>
  <c r="Y604" i="13" s="1"/>
  <c r="F611" i="13"/>
  <c r="L611" i="13"/>
  <c r="R611" i="13"/>
  <c r="R609" i="13" s="1"/>
  <c r="X611" i="13"/>
  <c r="X609" i="13" s="1"/>
  <c r="E616" i="13"/>
  <c r="E614" i="13" s="1"/>
  <c r="K616" i="13"/>
  <c r="K614" i="13" s="1"/>
  <c r="Q616" i="13"/>
  <c r="W616" i="13"/>
  <c r="D621" i="13"/>
  <c r="D619" i="13" s="1"/>
  <c r="J621" i="13"/>
  <c r="J619" i="13" s="1"/>
  <c r="P621" i="13"/>
  <c r="P619" i="13" s="1"/>
  <c r="V621" i="13"/>
  <c r="V619" i="13" s="1"/>
  <c r="I626" i="13"/>
  <c r="O626" i="13"/>
  <c r="U626" i="13"/>
  <c r="U624" i="13" s="1"/>
  <c r="AA626" i="13"/>
  <c r="AA624" i="13" s="1"/>
  <c r="H631" i="13"/>
  <c r="H629" i="13" s="1"/>
  <c r="N631" i="13"/>
  <c r="N629" i="13" s="1"/>
  <c r="T631" i="13"/>
  <c r="Z631" i="13"/>
  <c r="G636" i="13"/>
  <c r="G634" i="13" s="1"/>
  <c r="M636" i="13"/>
  <c r="M634" i="13" s="1"/>
  <c r="S636" i="13"/>
  <c r="S634" i="13" s="1"/>
  <c r="Y636" i="13"/>
  <c r="Y634" i="13" s="1"/>
  <c r="I9" i="14"/>
  <c r="O9" i="14"/>
  <c r="U9" i="14"/>
  <c r="AA9" i="14"/>
  <c r="I11" i="14"/>
  <c r="O11" i="14"/>
  <c r="U11" i="14"/>
  <c r="AA11" i="14"/>
  <c r="H14" i="14"/>
  <c r="N14" i="14"/>
  <c r="T14" i="14"/>
  <c r="Z14" i="14"/>
  <c r="H16" i="14"/>
  <c r="N16" i="14"/>
  <c r="T16" i="14"/>
  <c r="Z16" i="14"/>
  <c r="G19" i="14"/>
  <c r="M19" i="14"/>
  <c r="S19" i="14"/>
  <c r="Y19" i="14"/>
  <c r="G21" i="14"/>
  <c r="M21" i="14"/>
  <c r="S21" i="14"/>
  <c r="Y21" i="14"/>
  <c r="F24" i="14"/>
  <c r="L24" i="14"/>
  <c r="R24" i="14"/>
  <c r="X24" i="14"/>
  <c r="F26" i="14"/>
  <c r="L26" i="14"/>
  <c r="R26" i="14"/>
  <c r="X26" i="14"/>
  <c r="E29" i="14"/>
  <c r="K29" i="14"/>
  <c r="Q29" i="14"/>
  <c r="W29" i="14"/>
  <c r="E31" i="14"/>
  <c r="K31" i="14"/>
  <c r="Q31" i="14"/>
  <c r="W31" i="14"/>
  <c r="D34" i="14"/>
  <c r="J34" i="14"/>
  <c r="P34" i="14"/>
  <c r="V34" i="14"/>
  <c r="D36" i="14"/>
  <c r="J36" i="14"/>
  <c r="P36" i="14"/>
  <c r="V36" i="14"/>
  <c r="I39" i="14"/>
  <c r="O39" i="14"/>
  <c r="U39" i="14"/>
  <c r="AA39" i="14"/>
  <c r="I41" i="14"/>
  <c r="O41" i="14"/>
  <c r="U41" i="14"/>
  <c r="AA41" i="14"/>
  <c r="H44" i="14"/>
  <c r="N44" i="14"/>
  <c r="T44" i="14"/>
  <c r="Z44" i="14"/>
  <c r="H46" i="14"/>
  <c r="N46" i="14"/>
  <c r="T46" i="14"/>
  <c r="Z46" i="14"/>
  <c r="G49" i="14"/>
  <c r="M49" i="14"/>
  <c r="S49" i="14"/>
  <c r="Y49" i="14"/>
  <c r="G51" i="14"/>
  <c r="M51" i="14"/>
  <c r="S51" i="14"/>
  <c r="Y51" i="14"/>
  <c r="F54" i="14"/>
  <c r="L54" i="14"/>
  <c r="R54" i="14"/>
  <c r="X54" i="14"/>
  <c r="F56" i="14"/>
  <c r="L56" i="14"/>
  <c r="R56" i="14"/>
  <c r="X56" i="14"/>
  <c r="E59" i="14"/>
  <c r="K59" i="14"/>
  <c r="Q59" i="14"/>
  <c r="W59" i="14"/>
  <c r="E61" i="14"/>
  <c r="K61" i="14"/>
  <c r="Q61" i="14"/>
  <c r="W61" i="14"/>
  <c r="D64" i="14"/>
  <c r="J64" i="14"/>
  <c r="P64" i="14"/>
  <c r="V64" i="14"/>
  <c r="D66" i="14"/>
  <c r="J66" i="14"/>
  <c r="P66" i="14"/>
  <c r="V66" i="14"/>
  <c r="I69" i="14"/>
  <c r="O69" i="14"/>
  <c r="U69" i="14"/>
  <c r="AA69" i="14"/>
  <c r="I71" i="14"/>
  <c r="O71" i="14"/>
  <c r="U71" i="14"/>
  <c r="AA71" i="14"/>
  <c r="H74" i="14"/>
  <c r="N74" i="14"/>
  <c r="T74" i="14"/>
  <c r="Z74" i="14"/>
  <c r="H76" i="14"/>
  <c r="N76" i="14"/>
  <c r="T76" i="14"/>
  <c r="Z76" i="14"/>
  <c r="G79" i="14"/>
  <c r="M79" i="14"/>
  <c r="S79" i="14"/>
  <c r="Y79" i="14"/>
  <c r="G81" i="14"/>
  <c r="M81" i="14"/>
  <c r="S81" i="14"/>
  <c r="Y81" i="14"/>
  <c r="F84" i="14"/>
  <c r="L84" i="14"/>
  <c r="R84" i="14"/>
  <c r="X84" i="14"/>
  <c r="F86" i="14"/>
  <c r="L86" i="14"/>
  <c r="R86" i="14"/>
  <c r="X86" i="14"/>
  <c r="E89" i="14"/>
  <c r="K89" i="14"/>
  <c r="Q89" i="14"/>
  <c r="W89" i="14"/>
  <c r="E91" i="14"/>
  <c r="K91" i="14"/>
  <c r="Q91" i="14"/>
  <c r="W91" i="14"/>
  <c r="D94" i="14"/>
  <c r="J94" i="14"/>
  <c r="P94" i="14"/>
  <c r="V94" i="14"/>
  <c r="D96" i="14"/>
  <c r="J96" i="14"/>
  <c r="P96" i="14"/>
  <c r="V96" i="14"/>
  <c r="I99" i="14"/>
  <c r="O99" i="14"/>
  <c r="U99" i="14"/>
  <c r="AA99" i="14"/>
  <c r="I101" i="14"/>
  <c r="O101" i="14"/>
  <c r="U101" i="14"/>
  <c r="AA101" i="14"/>
  <c r="H104" i="14"/>
  <c r="N104" i="14"/>
  <c r="T104" i="14"/>
  <c r="Z104" i="14"/>
  <c r="H106" i="14"/>
  <c r="N106" i="14"/>
  <c r="T106" i="14"/>
  <c r="Z106" i="14"/>
  <c r="G109" i="14"/>
  <c r="M109" i="14"/>
  <c r="S109" i="14"/>
  <c r="Y109" i="14"/>
  <c r="G111" i="14"/>
  <c r="M111" i="14"/>
  <c r="S111" i="14"/>
  <c r="Y111" i="14"/>
  <c r="F114" i="14"/>
  <c r="L114" i="14"/>
  <c r="R114" i="14"/>
  <c r="X114" i="14"/>
  <c r="F116" i="14"/>
  <c r="L116" i="14"/>
  <c r="R116" i="14"/>
  <c r="X116" i="14"/>
  <c r="E119" i="14"/>
  <c r="K119" i="14"/>
  <c r="Q119" i="14"/>
  <c r="W119" i="14"/>
  <c r="E121" i="14"/>
  <c r="K121" i="14"/>
  <c r="Q121" i="14"/>
  <c r="W121" i="14"/>
  <c r="D124" i="14"/>
  <c r="J124" i="14"/>
  <c r="P124" i="14"/>
  <c r="V124" i="14"/>
  <c r="D126" i="14"/>
  <c r="J126" i="14"/>
  <c r="P126" i="14"/>
  <c r="V126" i="14"/>
  <c r="I129" i="14"/>
  <c r="O129" i="14"/>
  <c r="U129" i="14"/>
  <c r="AA129" i="14"/>
  <c r="I131" i="14"/>
  <c r="O131" i="14"/>
  <c r="U131" i="14"/>
  <c r="AA131" i="14"/>
  <c r="H134" i="14"/>
  <c r="N134" i="14"/>
  <c r="T134" i="14"/>
  <c r="Z134" i="14"/>
  <c r="H136" i="14"/>
  <c r="N136" i="14"/>
  <c r="T136" i="14"/>
  <c r="Z136" i="14"/>
  <c r="G139" i="14"/>
  <c r="M139" i="14"/>
  <c r="S139" i="14"/>
  <c r="Y139" i="14"/>
  <c r="G141" i="14"/>
  <c r="M141" i="14"/>
  <c r="S141" i="14"/>
  <c r="Y141" i="14"/>
  <c r="F144" i="14"/>
  <c r="L144" i="14"/>
  <c r="R144" i="14"/>
  <c r="X144" i="14"/>
  <c r="F146" i="14"/>
  <c r="L146" i="14"/>
  <c r="R146" i="14"/>
  <c r="X146" i="14"/>
  <c r="E149" i="14"/>
  <c r="K149" i="14"/>
  <c r="Q149" i="14"/>
  <c r="W149" i="14"/>
  <c r="E151" i="14"/>
  <c r="K151" i="14"/>
  <c r="Q151" i="14"/>
  <c r="W151" i="14"/>
  <c r="D154" i="14"/>
  <c r="J154" i="14"/>
  <c r="P154" i="14"/>
  <c r="V154" i="14"/>
  <c r="D156" i="14"/>
  <c r="J156" i="14"/>
  <c r="P156" i="14"/>
  <c r="V156" i="14"/>
  <c r="I159" i="14"/>
  <c r="O159" i="14"/>
  <c r="U159" i="14"/>
  <c r="AA159" i="14"/>
  <c r="I161" i="14"/>
  <c r="O161" i="14"/>
  <c r="U161" i="14"/>
  <c r="AA161" i="14"/>
  <c r="H168" i="14"/>
  <c r="N168" i="14"/>
  <c r="T168" i="14"/>
  <c r="Z168" i="14"/>
  <c r="H170" i="14"/>
  <c r="N170" i="14"/>
  <c r="T170" i="14"/>
  <c r="Z170" i="14"/>
  <c r="G173" i="14"/>
  <c r="M173" i="14"/>
  <c r="S173" i="14"/>
  <c r="Y173" i="14"/>
  <c r="G175" i="14"/>
  <c r="M175" i="14"/>
  <c r="S175" i="14"/>
  <c r="Y175" i="14"/>
  <c r="F178" i="14"/>
  <c r="L178" i="14"/>
  <c r="R178" i="14"/>
  <c r="X178" i="14"/>
  <c r="F180" i="14"/>
  <c r="L180" i="14"/>
  <c r="R180" i="14"/>
  <c r="X180" i="14"/>
  <c r="E183" i="14"/>
  <c r="K183" i="14"/>
  <c r="Q183" i="14"/>
  <c r="W183" i="14"/>
  <c r="E185" i="14"/>
  <c r="K185" i="14"/>
  <c r="Q185" i="14"/>
  <c r="W185" i="14"/>
  <c r="D188" i="14"/>
  <c r="J188" i="14"/>
  <c r="P188" i="14"/>
  <c r="V188" i="14"/>
  <c r="D190" i="14"/>
  <c r="J190" i="14"/>
  <c r="P190" i="14"/>
  <c r="V190" i="14"/>
  <c r="I193" i="14"/>
  <c r="O193" i="14"/>
  <c r="U193" i="14"/>
  <c r="AA193" i="14"/>
  <c r="I195" i="14"/>
  <c r="O195" i="14"/>
  <c r="U195" i="14"/>
  <c r="AA195" i="14"/>
  <c r="H198" i="14"/>
  <c r="N198" i="14"/>
  <c r="T198" i="14"/>
  <c r="Z198" i="14"/>
  <c r="H200" i="14"/>
  <c r="N200" i="14"/>
  <c r="T200" i="14"/>
  <c r="Z200" i="14"/>
  <c r="G203" i="14"/>
  <c r="M203" i="14"/>
  <c r="S203" i="14"/>
  <c r="Y203" i="14"/>
  <c r="G205" i="14"/>
  <c r="M205" i="14"/>
  <c r="S205" i="14"/>
  <c r="Y205" i="14"/>
  <c r="F208" i="14"/>
  <c r="L208" i="14"/>
  <c r="R208" i="14"/>
  <c r="X208" i="14"/>
  <c r="F210" i="14"/>
  <c r="L210" i="14"/>
  <c r="R210" i="14"/>
  <c r="X210" i="14"/>
  <c r="E213" i="14"/>
  <c r="K213" i="14"/>
  <c r="Q213" i="14"/>
  <c r="W213" i="14"/>
  <c r="E215" i="14"/>
  <c r="K215" i="14"/>
  <c r="Q215" i="14"/>
  <c r="W215" i="14"/>
  <c r="D218" i="14"/>
  <c r="J218" i="14"/>
  <c r="P218" i="14"/>
  <c r="V218" i="14"/>
  <c r="D220" i="14"/>
  <c r="J220" i="14"/>
  <c r="P220" i="14"/>
  <c r="V220" i="14"/>
  <c r="I223" i="14"/>
  <c r="O223" i="14"/>
  <c r="U223" i="14"/>
  <c r="AA223" i="14"/>
  <c r="I225" i="14"/>
  <c r="O225" i="14"/>
  <c r="U225" i="14"/>
  <c r="AA225" i="14"/>
  <c r="H228" i="14"/>
  <c r="N228" i="14"/>
  <c r="T228" i="14"/>
  <c r="Z228" i="14"/>
  <c r="H230" i="14"/>
  <c r="N230" i="14"/>
  <c r="T230" i="14"/>
  <c r="Z230" i="14"/>
  <c r="G233" i="14"/>
  <c r="M233" i="14"/>
  <c r="S233" i="14"/>
  <c r="Y233" i="14"/>
  <c r="G235" i="14"/>
  <c r="M235" i="14"/>
  <c r="S235" i="14"/>
  <c r="Y235" i="14"/>
  <c r="F238" i="14"/>
  <c r="L238" i="14"/>
  <c r="R238" i="14"/>
  <c r="X238" i="14"/>
  <c r="F240" i="14"/>
  <c r="L240" i="14"/>
  <c r="R240" i="14"/>
  <c r="X240" i="14"/>
  <c r="E243" i="14"/>
  <c r="K243" i="14"/>
  <c r="Q243" i="14"/>
  <c r="W243" i="14"/>
  <c r="E245" i="14"/>
  <c r="K245" i="14"/>
  <c r="Q245" i="14"/>
  <c r="W245" i="14"/>
  <c r="D248" i="14"/>
  <c r="J248" i="14"/>
  <c r="P248" i="14"/>
  <c r="V248" i="14"/>
  <c r="D250" i="14"/>
  <c r="J250" i="14"/>
  <c r="P250" i="14"/>
  <c r="V250" i="14"/>
  <c r="I253" i="14"/>
  <c r="O253" i="14"/>
  <c r="U253" i="14"/>
  <c r="AA253" i="14"/>
  <c r="I255" i="14"/>
  <c r="O255" i="14"/>
  <c r="U255" i="14"/>
  <c r="AA255" i="14"/>
  <c r="H258" i="14"/>
  <c r="N258" i="14"/>
  <c r="T258" i="14"/>
  <c r="Z258" i="14"/>
  <c r="H260" i="14"/>
  <c r="N260" i="14"/>
  <c r="T260" i="14"/>
  <c r="Z260" i="14"/>
  <c r="G263" i="14"/>
  <c r="M263" i="14"/>
  <c r="S263" i="14"/>
  <c r="Y263" i="14"/>
  <c r="G265" i="14"/>
  <c r="M265" i="14"/>
  <c r="S265" i="14"/>
  <c r="Y265" i="14"/>
  <c r="F268" i="14"/>
  <c r="L268" i="14"/>
  <c r="R268" i="14"/>
  <c r="X268" i="14"/>
  <c r="F270" i="14"/>
  <c r="L270" i="14"/>
  <c r="R270" i="14"/>
  <c r="X270" i="14"/>
  <c r="E273" i="14"/>
  <c r="K273" i="14"/>
  <c r="Q273" i="14"/>
  <c r="W273" i="14"/>
  <c r="E275" i="14"/>
  <c r="K275" i="14"/>
  <c r="Q275" i="14"/>
  <c r="W275" i="14"/>
  <c r="D278" i="14"/>
  <c r="J278" i="14"/>
  <c r="P278" i="14"/>
  <c r="V278" i="14"/>
  <c r="D280" i="14"/>
  <c r="J280" i="14"/>
  <c r="P280" i="14"/>
  <c r="V280" i="14"/>
  <c r="I283" i="14"/>
  <c r="O283" i="14"/>
  <c r="U283" i="14"/>
  <c r="AA283" i="14"/>
  <c r="I285" i="14"/>
  <c r="O285" i="14"/>
  <c r="U285" i="14"/>
  <c r="AA285" i="14"/>
  <c r="H288" i="14"/>
  <c r="N288" i="14"/>
  <c r="T288" i="14"/>
  <c r="Z288" i="14"/>
  <c r="H290" i="14"/>
  <c r="N290" i="14"/>
  <c r="T290" i="14"/>
  <c r="Z290" i="14"/>
  <c r="G293" i="14"/>
  <c r="M293" i="14"/>
  <c r="S293" i="14"/>
  <c r="Y293" i="14"/>
  <c r="G295" i="14"/>
  <c r="M295" i="14"/>
  <c r="S295" i="14"/>
  <c r="Y295" i="14"/>
  <c r="F298" i="14"/>
  <c r="L298" i="14"/>
  <c r="R298" i="14"/>
  <c r="X298" i="14"/>
  <c r="F300" i="14"/>
  <c r="L300" i="14"/>
  <c r="R300" i="14"/>
  <c r="X300" i="14"/>
  <c r="E303" i="14"/>
  <c r="K303" i="14"/>
  <c r="Q303" i="14"/>
  <c r="W303" i="14"/>
  <c r="E305" i="14"/>
  <c r="K305" i="14"/>
  <c r="Q305" i="14"/>
  <c r="W305" i="14"/>
  <c r="D308" i="14"/>
  <c r="J308" i="14"/>
  <c r="P308" i="14"/>
  <c r="V308" i="14"/>
  <c r="D310" i="14"/>
  <c r="J310" i="14"/>
  <c r="P310" i="14"/>
  <c r="V310" i="14"/>
  <c r="I313" i="14"/>
  <c r="O313" i="14"/>
  <c r="U313" i="14"/>
  <c r="AA313" i="14"/>
  <c r="I315" i="14"/>
  <c r="O315" i="14"/>
  <c r="U315" i="14"/>
  <c r="AA315" i="14"/>
  <c r="H318" i="14"/>
  <c r="N318" i="14"/>
  <c r="T318" i="14"/>
  <c r="Z318" i="14"/>
  <c r="H320" i="14"/>
  <c r="N320" i="14"/>
  <c r="T320" i="14"/>
  <c r="Z320" i="14"/>
  <c r="G327" i="14"/>
  <c r="M327" i="14"/>
  <c r="S327" i="14"/>
  <c r="Y327" i="14"/>
  <c r="G329" i="14"/>
  <c r="M329" i="14"/>
  <c r="S329" i="14"/>
  <c r="Y329" i="14"/>
  <c r="F332" i="14"/>
  <c r="L332" i="14"/>
  <c r="R332" i="14"/>
  <c r="X332" i="14"/>
  <c r="F334" i="14"/>
  <c r="L334" i="14"/>
  <c r="R334" i="14"/>
  <c r="X334" i="14"/>
  <c r="E337" i="14"/>
  <c r="K337" i="14"/>
  <c r="Q337" i="14"/>
  <c r="W337" i="14"/>
  <c r="E339" i="14"/>
  <c r="K339" i="14"/>
  <c r="Q339" i="14"/>
  <c r="W339" i="14"/>
  <c r="D342" i="14"/>
  <c r="J342" i="14"/>
  <c r="P342" i="14"/>
  <c r="V342" i="14"/>
  <c r="D344" i="14"/>
  <c r="J344" i="14"/>
  <c r="P344" i="14"/>
  <c r="V344" i="14"/>
  <c r="I347" i="14"/>
  <c r="O347" i="14"/>
  <c r="U347" i="14"/>
  <c r="AA347" i="14"/>
  <c r="I349" i="14"/>
  <c r="O349" i="14"/>
  <c r="U349" i="14"/>
  <c r="AA349" i="14"/>
  <c r="H352" i="14"/>
  <c r="N352" i="14"/>
  <c r="T352" i="14"/>
  <c r="Z352" i="14"/>
  <c r="H354" i="14"/>
  <c r="N354" i="14"/>
  <c r="T354" i="14"/>
  <c r="Z354" i="14"/>
  <c r="G357" i="14"/>
  <c r="M357" i="14"/>
  <c r="S357" i="14"/>
  <c r="Y357" i="14"/>
  <c r="G359" i="14"/>
  <c r="M359" i="14"/>
  <c r="S359" i="14"/>
  <c r="Y359" i="14"/>
  <c r="F362" i="14"/>
  <c r="L362" i="14"/>
  <c r="R362" i="14"/>
  <c r="X362" i="14"/>
  <c r="F364" i="14"/>
  <c r="L364" i="14"/>
  <c r="R364" i="14"/>
  <c r="X364" i="14"/>
  <c r="E367" i="14"/>
  <c r="K367" i="14"/>
  <c r="Q367" i="14"/>
  <c r="W367" i="14"/>
  <c r="E369" i="14"/>
  <c r="K369" i="14"/>
  <c r="Q369" i="14"/>
  <c r="W369" i="14"/>
  <c r="D372" i="14"/>
  <c r="J372" i="14"/>
  <c r="P372" i="14"/>
  <c r="V372" i="14"/>
  <c r="D374" i="14"/>
  <c r="J374" i="14"/>
  <c r="P374" i="14"/>
  <c r="V374" i="14"/>
  <c r="I377" i="14"/>
  <c r="O377" i="14"/>
  <c r="U377" i="14"/>
  <c r="D379" i="14"/>
  <c r="M379" i="14"/>
  <c r="V379" i="14"/>
  <c r="R382" i="14"/>
  <c r="L384" i="14"/>
  <c r="Q387" i="14"/>
  <c r="K389" i="14"/>
  <c r="P392" i="14"/>
  <c r="Q394" i="14"/>
  <c r="D397" i="14"/>
  <c r="P399" i="14"/>
  <c r="O404" i="14"/>
  <c r="N409" i="14"/>
  <c r="M414" i="14"/>
  <c r="L419" i="14"/>
  <c r="K424" i="14"/>
  <c r="J429" i="14"/>
  <c r="I434" i="14"/>
  <c r="H439" i="14"/>
  <c r="G444" i="14"/>
  <c r="F449" i="14"/>
  <c r="E454" i="14"/>
  <c r="D459" i="14"/>
  <c r="AA462" i="14"/>
  <c r="Z467" i="14"/>
  <c r="Y472" i="14"/>
  <c r="X477" i="14"/>
  <c r="AA498" i="14"/>
  <c r="AA494" i="14" s="1"/>
  <c r="Z503" i="14"/>
  <c r="Z499" i="14" s="1"/>
  <c r="Y508" i="14"/>
  <c r="Y504" i="14" s="1"/>
  <c r="X513" i="14"/>
  <c r="X509" i="14" s="1"/>
  <c r="W518" i="14"/>
  <c r="W514" i="14" s="1"/>
  <c r="V523" i="14"/>
  <c r="V519" i="14" s="1"/>
  <c r="U528" i="14"/>
  <c r="U524" i="14" s="1"/>
  <c r="T533" i="14"/>
  <c r="S538" i="14"/>
  <c r="S534" i="14" s="1"/>
  <c r="R543" i="14"/>
  <c r="R539" i="14" s="1"/>
  <c r="Q548" i="14"/>
  <c r="Q544" i="14" s="1"/>
  <c r="P553" i="14"/>
  <c r="P549" i="14" s="1"/>
  <c r="O558" i="14"/>
  <c r="O554" i="14" s="1"/>
  <c r="N563" i="14"/>
  <c r="N559" i="14" s="1"/>
  <c r="M568" i="14"/>
  <c r="M564" i="14" s="1"/>
  <c r="L573" i="14"/>
  <c r="L569" i="14" s="1"/>
  <c r="K578" i="14"/>
  <c r="K574" i="14" s="1"/>
  <c r="J583" i="14"/>
  <c r="J579" i="14" s="1"/>
  <c r="I588" i="14"/>
  <c r="I584" i="14" s="1"/>
  <c r="H593" i="14"/>
  <c r="H589" i="14" s="1"/>
  <c r="G598" i="14"/>
  <c r="G594" i="14" s="1"/>
  <c r="F603" i="14"/>
  <c r="F599" i="14" s="1"/>
  <c r="E608" i="14"/>
  <c r="E604" i="14" s="1"/>
  <c r="B767" i="14"/>
  <c r="B755" i="14"/>
  <c r="B743" i="14"/>
  <c r="B731" i="14"/>
  <c r="B719" i="14"/>
  <c r="B703" i="14"/>
  <c r="B691" i="14"/>
  <c r="B679" i="14"/>
  <c r="B667" i="14"/>
  <c r="B655" i="14"/>
  <c r="B643" i="14"/>
  <c r="B609" i="14"/>
  <c r="B579" i="14"/>
  <c r="B549" i="14"/>
  <c r="B519" i="14"/>
  <c r="B489" i="14"/>
  <c r="B455" i="14"/>
  <c r="B425" i="14"/>
  <c r="B395" i="14"/>
  <c r="B765" i="14"/>
  <c r="B753" i="14"/>
  <c r="B741" i="14"/>
  <c r="B729" i="14"/>
  <c r="B717" i="14"/>
  <c r="B701" i="14"/>
  <c r="B689" i="14"/>
  <c r="B677" i="14"/>
  <c r="B665" i="14"/>
  <c r="B653" i="14"/>
  <c r="B634" i="14"/>
  <c r="B604" i="14"/>
  <c r="B574" i="14"/>
  <c r="B544" i="14"/>
  <c r="B514" i="14"/>
  <c r="B484" i="14"/>
  <c r="B450" i="14"/>
  <c r="B420" i="14"/>
  <c r="B390" i="14"/>
  <c r="B763" i="14"/>
  <c r="B751" i="14"/>
  <c r="B739" i="14"/>
  <c r="B727" i="14"/>
  <c r="B715" i="14"/>
  <c r="B699" i="14"/>
  <c r="B687" i="14"/>
  <c r="B675" i="14"/>
  <c r="B663" i="14"/>
  <c r="B651" i="14"/>
  <c r="B629" i="14"/>
  <c r="B599" i="14"/>
  <c r="B569" i="14"/>
  <c r="B539" i="14"/>
  <c r="B509" i="14"/>
  <c r="B475" i="14"/>
  <c r="B445" i="14"/>
  <c r="B415" i="14"/>
  <c r="B385" i="14"/>
  <c r="B761" i="14"/>
  <c r="B749" i="14"/>
  <c r="B737" i="14"/>
  <c r="B725" i="14"/>
  <c r="B713" i="14"/>
  <c r="B697" i="14"/>
  <c r="B685" i="14"/>
  <c r="B673" i="14"/>
  <c r="B661" i="14"/>
  <c r="B649" i="14"/>
  <c r="B624" i="14"/>
  <c r="B594" i="14"/>
  <c r="B564" i="14"/>
  <c r="B534" i="14"/>
  <c r="B504" i="14"/>
  <c r="B470" i="14"/>
  <c r="B440" i="14"/>
  <c r="B410" i="14"/>
  <c r="B759" i="14"/>
  <c r="B747" i="14"/>
  <c r="B735" i="14"/>
  <c r="B723" i="14"/>
  <c r="B711" i="14"/>
  <c r="B695" i="14"/>
  <c r="B683" i="14"/>
  <c r="B671" i="14"/>
  <c r="B659" i="14"/>
  <c r="B647" i="14"/>
  <c r="B619" i="14"/>
  <c r="B589" i="14"/>
  <c r="B559" i="14"/>
  <c r="B529" i="14"/>
  <c r="B499" i="14"/>
  <c r="B465" i="14"/>
  <c r="B435" i="14"/>
  <c r="B405" i="14"/>
  <c r="G521" i="13"/>
  <c r="M521" i="13"/>
  <c r="S521" i="13"/>
  <c r="S519" i="13" s="1"/>
  <c r="Y521" i="13"/>
  <c r="Y519" i="13" s="1"/>
  <c r="F526" i="13"/>
  <c r="F524" i="13" s="1"/>
  <c r="L526" i="13"/>
  <c r="L524" i="13" s="1"/>
  <c r="R526" i="13"/>
  <c r="X526" i="13"/>
  <c r="E531" i="13"/>
  <c r="E529" i="13" s="1"/>
  <c r="K531" i="13"/>
  <c r="K529" i="13" s="1"/>
  <c r="Q531" i="13"/>
  <c r="Q529" i="13" s="1"/>
  <c r="W531" i="13"/>
  <c r="W529" i="13" s="1"/>
  <c r="D536" i="13"/>
  <c r="J536" i="13"/>
  <c r="P536" i="13"/>
  <c r="P534" i="13" s="1"/>
  <c r="V536" i="13"/>
  <c r="V534" i="13" s="1"/>
  <c r="I541" i="13"/>
  <c r="I539" i="13" s="1"/>
  <c r="O541" i="13"/>
  <c r="O539" i="13" s="1"/>
  <c r="U541" i="13"/>
  <c r="AA541" i="13"/>
  <c r="H546" i="13"/>
  <c r="H544" i="13" s="1"/>
  <c r="N546" i="13"/>
  <c r="N544" i="13" s="1"/>
  <c r="T546" i="13"/>
  <c r="T544" i="13" s="1"/>
  <c r="Z546" i="13"/>
  <c r="Z544" i="13" s="1"/>
  <c r="G551" i="13"/>
  <c r="M551" i="13"/>
  <c r="S551" i="13"/>
  <c r="S549" i="13" s="1"/>
  <c r="Y551" i="13"/>
  <c r="Y549" i="13" s="1"/>
  <c r="F556" i="13"/>
  <c r="F554" i="13" s="1"/>
  <c r="L556" i="13"/>
  <c r="L554" i="13" s="1"/>
  <c r="R556" i="13"/>
  <c r="X556" i="13"/>
  <c r="E561" i="13"/>
  <c r="E559" i="13" s="1"/>
  <c r="K561" i="13"/>
  <c r="K559" i="13" s="1"/>
  <c r="Q561" i="13"/>
  <c r="Q559" i="13" s="1"/>
  <c r="W561" i="13"/>
  <c r="W559" i="13" s="1"/>
  <c r="D566" i="13"/>
  <c r="J566" i="13"/>
  <c r="P566" i="13"/>
  <c r="P564" i="13" s="1"/>
  <c r="V566" i="13"/>
  <c r="V564" i="13" s="1"/>
  <c r="I571" i="13"/>
  <c r="I569" i="13" s="1"/>
  <c r="O571" i="13"/>
  <c r="O569" i="13" s="1"/>
  <c r="U571" i="13"/>
  <c r="AA571" i="13"/>
  <c r="H576" i="13"/>
  <c r="H574" i="13" s="1"/>
  <c r="N576" i="13"/>
  <c r="N574" i="13" s="1"/>
  <c r="T576" i="13"/>
  <c r="T574" i="13" s="1"/>
  <c r="Z576" i="13"/>
  <c r="Z574" i="13" s="1"/>
  <c r="G581" i="13"/>
  <c r="M581" i="13"/>
  <c r="S581" i="13"/>
  <c r="S579" i="13" s="1"/>
  <c r="Y581" i="13"/>
  <c r="Y579" i="13" s="1"/>
  <c r="F586" i="13"/>
  <c r="F584" i="13" s="1"/>
  <c r="L586" i="13"/>
  <c r="L584" i="13" s="1"/>
  <c r="R586" i="13"/>
  <c r="X586" i="13"/>
  <c r="E591" i="13"/>
  <c r="E589" i="13" s="1"/>
  <c r="K591" i="13"/>
  <c r="K589" i="13" s="1"/>
  <c r="Q591" i="13"/>
  <c r="Q589" i="13" s="1"/>
  <c r="W591" i="13"/>
  <c r="W589" i="13" s="1"/>
  <c r="D596" i="13"/>
  <c r="J596" i="13"/>
  <c r="P596" i="13"/>
  <c r="P594" i="13" s="1"/>
  <c r="V596" i="13"/>
  <c r="V594" i="13" s="1"/>
  <c r="I601" i="13"/>
  <c r="I599" i="13" s="1"/>
  <c r="O601" i="13"/>
  <c r="O599" i="13" s="1"/>
  <c r="U601" i="13"/>
  <c r="AA601" i="13"/>
  <c r="H606" i="13"/>
  <c r="H604" i="13" s="1"/>
  <c r="N606" i="13"/>
  <c r="N604" i="13" s="1"/>
  <c r="T606" i="13"/>
  <c r="T604" i="13" s="1"/>
  <c r="Z606" i="13"/>
  <c r="Z604" i="13" s="1"/>
  <c r="G611" i="13"/>
  <c r="M611" i="13"/>
  <c r="S611" i="13"/>
  <c r="S609" i="13" s="1"/>
  <c r="Y611" i="13"/>
  <c r="Y609" i="13" s="1"/>
  <c r="F616" i="13"/>
  <c r="F614" i="13" s="1"/>
  <c r="L616" i="13"/>
  <c r="L614" i="13" s="1"/>
  <c r="R616" i="13"/>
  <c r="X616" i="13"/>
  <c r="E621" i="13"/>
  <c r="E619" i="13" s="1"/>
  <c r="K621" i="13"/>
  <c r="K619" i="13" s="1"/>
  <c r="Q621" i="13"/>
  <c r="Q619" i="13" s="1"/>
  <c r="W621" i="13"/>
  <c r="W619" i="13" s="1"/>
  <c r="D626" i="13"/>
  <c r="J626" i="13"/>
  <c r="P626" i="13"/>
  <c r="P624" i="13" s="1"/>
  <c r="V626" i="13"/>
  <c r="V624" i="13" s="1"/>
  <c r="I631" i="13"/>
  <c r="I629" i="13" s="1"/>
  <c r="O631" i="13"/>
  <c r="O629" i="13" s="1"/>
  <c r="U631" i="13"/>
  <c r="AA631" i="13"/>
  <c r="H636" i="13"/>
  <c r="H634" i="13" s="1"/>
  <c r="N636" i="13"/>
  <c r="N634" i="13" s="1"/>
  <c r="T636" i="13"/>
  <c r="T634" i="13" s="1"/>
  <c r="Z636" i="13"/>
  <c r="Z634" i="13" s="1"/>
  <c r="J9" i="14"/>
  <c r="P9" i="14"/>
  <c r="V9" i="14"/>
  <c r="V638" i="14"/>
  <c r="P638" i="14"/>
  <c r="J638" i="14"/>
  <c r="D638" i="14"/>
  <c r="W633" i="14"/>
  <c r="Q633" i="14"/>
  <c r="K633" i="14"/>
  <c r="E633" i="14"/>
  <c r="X628" i="14"/>
  <c r="R628" i="14"/>
  <c r="L628" i="14"/>
  <c r="F628" i="14"/>
  <c r="Y623" i="14"/>
  <c r="S623" i="14"/>
  <c r="M623" i="14"/>
  <c r="G623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D484" i="14" s="1"/>
  <c r="W479" i="14"/>
  <c r="Q479" i="14"/>
  <c r="K479" i="14"/>
  <c r="E479" i="14"/>
  <c r="X474" i="14"/>
  <c r="R474" i="14"/>
  <c r="L474" i="14"/>
  <c r="F474" i="14"/>
  <c r="Y469" i="14"/>
  <c r="S469" i="14"/>
  <c r="M469" i="14"/>
  <c r="G469" i="14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X444" i="14"/>
  <c r="R444" i="14"/>
  <c r="L444" i="14"/>
  <c r="F444" i="14"/>
  <c r="Y439" i="14"/>
  <c r="S439" i="14"/>
  <c r="M439" i="14"/>
  <c r="G439" i="14"/>
  <c r="Z434" i="14"/>
  <c r="T434" i="14"/>
  <c r="N434" i="14"/>
  <c r="H434" i="14"/>
  <c r="AA429" i="14"/>
  <c r="U429" i="14"/>
  <c r="O429" i="14"/>
  <c r="I429" i="14"/>
  <c r="V424" i="14"/>
  <c r="P424" i="14"/>
  <c r="J424" i="14"/>
  <c r="D424" i="14"/>
  <c r="W419" i="14"/>
  <c r="Q419" i="14"/>
  <c r="K419" i="14"/>
  <c r="E419" i="14"/>
  <c r="X414" i="14"/>
  <c r="R414" i="14"/>
  <c r="L414" i="14"/>
  <c r="F414" i="14"/>
  <c r="Y409" i="14"/>
  <c r="S409" i="14"/>
  <c r="M409" i="14"/>
  <c r="G409" i="14"/>
  <c r="Z404" i="14"/>
  <c r="T404" i="14"/>
  <c r="N404" i="14"/>
  <c r="H404" i="14"/>
  <c r="AA399" i="14"/>
  <c r="U399" i="14"/>
  <c r="O399" i="14"/>
  <c r="I399" i="14"/>
  <c r="V394" i="14"/>
  <c r="P394" i="14"/>
  <c r="J394" i="14"/>
  <c r="D394" i="14"/>
  <c r="AA638" i="14"/>
  <c r="U638" i="14"/>
  <c r="O638" i="14"/>
  <c r="I638" i="14"/>
  <c r="V633" i="14"/>
  <c r="P633" i="14"/>
  <c r="J633" i="14"/>
  <c r="D633" i="14"/>
  <c r="W628" i="14"/>
  <c r="Q628" i="14"/>
  <c r="K628" i="14"/>
  <c r="E628" i="14"/>
  <c r="X623" i="14"/>
  <c r="R623" i="14"/>
  <c r="L623" i="14"/>
  <c r="F62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79" i="14"/>
  <c r="P479" i="14"/>
  <c r="J479" i="14"/>
  <c r="D479" i="14"/>
  <c r="W474" i="14"/>
  <c r="Q474" i="14"/>
  <c r="K474" i="14"/>
  <c r="E474" i="14"/>
  <c r="X469" i="14"/>
  <c r="R469" i="14"/>
  <c r="L469" i="14"/>
  <c r="F469" i="14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Z638" i="14"/>
  <c r="T638" i="14"/>
  <c r="N638" i="14"/>
  <c r="H638" i="14"/>
  <c r="AA633" i="14"/>
  <c r="U633" i="14"/>
  <c r="O633" i="14"/>
  <c r="I633" i="14"/>
  <c r="V628" i="14"/>
  <c r="P628" i="14"/>
  <c r="J628" i="14"/>
  <c r="D628" i="14"/>
  <c r="W623" i="14"/>
  <c r="Q623" i="14"/>
  <c r="K623" i="14"/>
  <c r="E623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79" i="14"/>
  <c r="U479" i="14"/>
  <c r="O479" i="14"/>
  <c r="I479" i="14"/>
  <c r="V474" i="14"/>
  <c r="P474" i="14"/>
  <c r="J474" i="14"/>
  <c r="D474" i="14"/>
  <c r="W469" i="14"/>
  <c r="Q469" i="14"/>
  <c r="K469" i="14"/>
  <c r="E469" i="14"/>
  <c r="X464" i="14"/>
  <c r="R464" i="14"/>
  <c r="L464" i="14"/>
  <c r="F464" i="14"/>
  <c r="Y459" i="14"/>
  <c r="S459" i="14"/>
  <c r="M459" i="14"/>
  <c r="G459" i="14"/>
  <c r="Z454" i="14"/>
  <c r="T454" i="14"/>
  <c r="N454" i="14"/>
  <c r="H454" i="14"/>
  <c r="AA449" i="14"/>
  <c r="U449" i="14"/>
  <c r="O449" i="14"/>
  <c r="I449" i="14"/>
  <c r="V444" i="14"/>
  <c r="P444" i="14"/>
  <c r="J444" i="14"/>
  <c r="D444" i="14"/>
  <c r="W439" i="14"/>
  <c r="Q439" i="14"/>
  <c r="K439" i="14"/>
  <c r="E439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Y399" i="14"/>
  <c r="S399" i="14"/>
  <c r="M399" i="14"/>
  <c r="G399" i="14"/>
  <c r="Z394" i="14"/>
  <c r="T394" i="14"/>
  <c r="N394" i="14"/>
  <c r="H394" i="14"/>
  <c r="AA389" i="14"/>
  <c r="U389" i="14"/>
  <c r="O389" i="14"/>
  <c r="I389" i="14"/>
  <c r="V384" i="14"/>
  <c r="P384" i="14"/>
  <c r="J384" i="14"/>
  <c r="D384" i="14"/>
  <c r="Y638" i="14"/>
  <c r="S638" i="14"/>
  <c r="M638" i="14"/>
  <c r="G638" i="14"/>
  <c r="Z633" i="14"/>
  <c r="T633" i="14"/>
  <c r="N633" i="14"/>
  <c r="H633" i="14"/>
  <c r="AA628" i="14"/>
  <c r="U628" i="14"/>
  <c r="O628" i="14"/>
  <c r="I628" i="14"/>
  <c r="V623" i="14"/>
  <c r="P623" i="14"/>
  <c r="J623" i="14"/>
  <c r="D623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79" i="14"/>
  <c r="T479" i="14"/>
  <c r="N479" i="14"/>
  <c r="H479" i="14"/>
  <c r="AA474" i="14"/>
  <c r="U474" i="14"/>
  <c r="O474" i="14"/>
  <c r="I474" i="14"/>
  <c r="V469" i="14"/>
  <c r="P469" i="14"/>
  <c r="J469" i="14"/>
  <c r="D469" i="14"/>
  <c r="W464" i="14"/>
  <c r="Q464" i="14"/>
  <c r="K464" i="14"/>
  <c r="E464" i="14"/>
  <c r="X459" i="14"/>
  <c r="R459" i="14"/>
  <c r="L459" i="14"/>
  <c r="F459" i="14"/>
  <c r="Y454" i="14"/>
  <c r="S454" i="14"/>
  <c r="M454" i="14"/>
  <c r="G454" i="14"/>
  <c r="Z449" i="14"/>
  <c r="T449" i="14"/>
  <c r="N449" i="14"/>
  <c r="H449" i="14"/>
  <c r="AA444" i="14"/>
  <c r="U444" i="14"/>
  <c r="O444" i="14"/>
  <c r="I444" i="14"/>
  <c r="V439" i="14"/>
  <c r="P439" i="14"/>
  <c r="J439" i="14"/>
  <c r="D439" i="14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X399" i="14"/>
  <c r="R399" i="14"/>
  <c r="L399" i="14"/>
  <c r="F399" i="14"/>
  <c r="Y394" i="14"/>
  <c r="S394" i="14"/>
  <c r="M394" i="14"/>
  <c r="G394" i="14"/>
  <c r="Z389" i="14"/>
  <c r="T389" i="14"/>
  <c r="N389" i="14"/>
  <c r="H389" i="14"/>
  <c r="AA384" i="14"/>
  <c r="U384" i="14"/>
  <c r="O384" i="14"/>
  <c r="I384" i="14"/>
  <c r="X638" i="14"/>
  <c r="R638" i="14"/>
  <c r="L638" i="14"/>
  <c r="F638" i="14"/>
  <c r="Y633" i="14"/>
  <c r="S633" i="14"/>
  <c r="M633" i="14"/>
  <c r="G633" i="14"/>
  <c r="Z628" i="14"/>
  <c r="T628" i="14"/>
  <c r="N628" i="14"/>
  <c r="H628" i="14"/>
  <c r="AA623" i="14"/>
  <c r="U623" i="14"/>
  <c r="O623" i="14"/>
  <c r="I623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I593" i="14"/>
  <c r="V588" i="14"/>
  <c r="P588" i="14"/>
  <c r="J588" i="14"/>
  <c r="D588" i="14"/>
  <c r="W583" i="14"/>
  <c r="Q583" i="14"/>
  <c r="K583" i="14"/>
  <c r="E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R518" i="14"/>
  <c r="L518" i="14"/>
  <c r="F518" i="14"/>
  <c r="Y513" i="14"/>
  <c r="S513" i="14"/>
  <c r="M513" i="14"/>
  <c r="G513" i="14"/>
  <c r="Z508" i="14"/>
  <c r="T508" i="14"/>
  <c r="N508" i="14"/>
  <c r="H508" i="14"/>
  <c r="AA503" i="14"/>
  <c r="U503" i="14"/>
  <c r="O503" i="14"/>
  <c r="I503" i="14"/>
  <c r="V498" i="14"/>
  <c r="P498" i="14"/>
  <c r="J498" i="14"/>
  <c r="D498" i="14"/>
  <c r="W493" i="14"/>
  <c r="Q493" i="14"/>
  <c r="K493" i="14"/>
  <c r="E493" i="14"/>
  <c r="X488" i="14"/>
  <c r="R488" i="14"/>
  <c r="L488" i="14"/>
  <c r="F488" i="14"/>
  <c r="Y479" i="14"/>
  <c r="S479" i="14"/>
  <c r="M479" i="14"/>
  <c r="G479" i="14"/>
  <c r="Z474" i="14"/>
  <c r="T474" i="14"/>
  <c r="N474" i="14"/>
  <c r="H474" i="14"/>
  <c r="AA469" i="14"/>
  <c r="U469" i="14"/>
  <c r="O469" i="14"/>
  <c r="I469" i="14"/>
  <c r="V464" i="14"/>
  <c r="P464" i="14"/>
  <c r="J464" i="14"/>
  <c r="D464" i="14"/>
  <c r="W459" i="14"/>
  <c r="Q459" i="14"/>
  <c r="K459" i="14"/>
  <c r="E459" i="14"/>
  <c r="X454" i="14"/>
  <c r="R454" i="14"/>
  <c r="L454" i="14"/>
  <c r="F454" i="14"/>
  <c r="Y449" i="14"/>
  <c r="S449" i="14"/>
  <c r="M449" i="14"/>
  <c r="G449" i="14"/>
  <c r="Z444" i="14"/>
  <c r="T444" i="14"/>
  <c r="N444" i="14"/>
  <c r="H444" i="14"/>
  <c r="AA439" i="14"/>
  <c r="U439" i="14"/>
  <c r="O439" i="14"/>
  <c r="I439" i="14"/>
  <c r="V434" i="14"/>
  <c r="P434" i="14"/>
  <c r="J434" i="14"/>
  <c r="D434" i="14"/>
  <c r="W429" i="14"/>
  <c r="Q429" i="14"/>
  <c r="K429" i="14"/>
  <c r="E429" i="14"/>
  <c r="X424" i="14"/>
  <c r="R424" i="14"/>
  <c r="L424" i="14"/>
  <c r="F424" i="14"/>
  <c r="Y419" i="14"/>
  <c r="S419" i="14"/>
  <c r="M419" i="14"/>
  <c r="G419" i="14"/>
  <c r="Z414" i="14"/>
  <c r="T414" i="14"/>
  <c r="N414" i="14"/>
  <c r="H414" i="14"/>
  <c r="AA409" i="14"/>
  <c r="U409" i="14"/>
  <c r="O409" i="14"/>
  <c r="I409" i="14"/>
  <c r="V404" i="14"/>
  <c r="P404" i="14"/>
  <c r="J404" i="14"/>
  <c r="D404" i="14"/>
  <c r="W399" i="14"/>
  <c r="Q399" i="14"/>
  <c r="K399" i="14"/>
  <c r="E399" i="14"/>
  <c r="X394" i="14"/>
  <c r="R394" i="14"/>
  <c r="L394" i="14"/>
  <c r="F394" i="14"/>
  <c r="Y389" i="14"/>
  <c r="S389" i="14"/>
  <c r="M389" i="14"/>
  <c r="G389" i="14"/>
  <c r="Z384" i="14"/>
  <c r="T384" i="14"/>
  <c r="N384" i="14"/>
  <c r="H384" i="14"/>
  <c r="AA379" i="14"/>
  <c r="U379" i="14"/>
  <c r="O379" i="14"/>
  <c r="I379" i="14"/>
  <c r="J11" i="14"/>
  <c r="P11" i="14"/>
  <c r="V11" i="14"/>
  <c r="I14" i="14"/>
  <c r="O14" i="14"/>
  <c r="U14" i="14"/>
  <c r="AA14" i="14"/>
  <c r="I16" i="14"/>
  <c r="O16" i="14"/>
  <c r="U16" i="14"/>
  <c r="AA16" i="14"/>
  <c r="H19" i="14"/>
  <c r="N19" i="14"/>
  <c r="T19" i="14"/>
  <c r="Z19" i="14"/>
  <c r="H21" i="14"/>
  <c r="N21" i="14"/>
  <c r="T21" i="14"/>
  <c r="Z21" i="14"/>
  <c r="G24" i="14"/>
  <c r="M24" i="14"/>
  <c r="S24" i="14"/>
  <c r="Y24" i="14"/>
  <c r="G26" i="14"/>
  <c r="M26" i="14"/>
  <c r="S26" i="14"/>
  <c r="Y26" i="14"/>
  <c r="F29" i="14"/>
  <c r="L29" i="14"/>
  <c r="R29" i="14"/>
  <c r="X29" i="14"/>
  <c r="F31" i="14"/>
  <c r="L31" i="14"/>
  <c r="R31" i="14"/>
  <c r="X31" i="14"/>
  <c r="E34" i="14"/>
  <c r="K34" i="14"/>
  <c r="Q34" i="14"/>
  <c r="W34" i="14"/>
  <c r="E36" i="14"/>
  <c r="K36" i="14"/>
  <c r="Q36" i="14"/>
  <c r="W36" i="14"/>
  <c r="D39" i="14"/>
  <c r="J39" i="14"/>
  <c r="P39" i="14"/>
  <c r="V39" i="14"/>
  <c r="D41" i="14"/>
  <c r="J41" i="14"/>
  <c r="P41" i="14"/>
  <c r="V41" i="14"/>
  <c r="I44" i="14"/>
  <c r="O44" i="14"/>
  <c r="U44" i="14"/>
  <c r="AA44" i="14"/>
  <c r="I46" i="14"/>
  <c r="O46" i="14"/>
  <c r="U46" i="14"/>
  <c r="AA46" i="14"/>
  <c r="H49" i="14"/>
  <c r="N49" i="14"/>
  <c r="T49" i="14"/>
  <c r="Z49" i="14"/>
  <c r="H51" i="14"/>
  <c r="N51" i="14"/>
  <c r="T51" i="14"/>
  <c r="Z51" i="14"/>
  <c r="G54" i="14"/>
  <c r="M54" i="14"/>
  <c r="S54" i="14"/>
  <c r="Y54" i="14"/>
  <c r="G56" i="14"/>
  <c r="M56" i="14"/>
  <c r="S56" i="14"/>
  <c r="Y56" i="14"/>
  <c r="F59" i="14"/>
  <c r="L59" i="14"/>
  <c r="R59" i="14"/>
  <c r="X59" i="14"/>
  <c r="F61" i="14"/>
  <c r="L61" i="14"/>
  <c r="R61" i="14"/>
  <c r="X61" i="14"/>
  <c r="E64" i="14"/>
  <c r="K64" i="14"/>
  <c r="Q64" i="14"/>
  <c r="W64" i="14"/>
  <c r="E66" i="14"/>
  <c r="K66" i="14"/>
  <c r="Q66" i="14"/>
  <c r="W66" i="14"/>
  <c r="D69" i="14"/>
  <c r="J69" i="14"/>
  <c r="P69" i="14"/>
  <c r="V69" i="14"/>
  <c r="D71" i="14"/>
  <c r="J71" i="14"/>
  <c r="P71" i="14"/>
  <c r="V71" i="14"/>
  <c r="I74" i="14"/>
  <c r="O74" i="14"/>
  <c r="U74" i="14"/>
  <c r="AA74" i="14"/>
  <c r="I76" i="14"/>
  <c r="O76" i="14"/>
  <c r="U76" i="14"/>
  <c r="AA76" i="14"/>
  <c r="H79" i="14"/>
  <c r="N79" i="14"/>
  <c r="T79" i="14"/>
  <c r="Z79" i="14"/>
  <c r="H81" i="14"/>
  <c r="N81" i="14"/>
  <c r="T81" i="14"/>
  <c r="Z81" i="14"/>
  <c r="G84" i="14"/>
  <c r="M84" i="14"/>
  <c r="S84" i="14"/>
  <c r="Y84" i="14"/>
  <c r="G86" i="14"/>
  <c r="M86" i="14"/>
  <c r="S86" i="14"/>
  <c r="Y86" i="14"/>
  <c r="F89" i="14"/>
  <c r="L89" i="14"/>
  <c r="R89" i="14"/>
  <c r="X89" i="14"/>
  <c r="F91" i="14"/>
  <c r="L91" i="14"/>
  <c r="R91" i="14"/>
  <c r="X91" i="14"/>
  <c r="E94" i="14"/>
  <c r="K94" i="14"/>
  <c r="Q94" i="14"/>
  <c r="W94" i="14"/>
  <c r="E96" i="14"/>
  <c r="K96" i="14"/>
  <c r="Q96" i="14"/>
  <c r="W96" i="14"/>
  <c r="D99" i="14"/>
  <c r="J99" i="14"/>
  <c r="P99" i="14"/>
  <c r="V99" i="14"/>
  <c r="D101" i="14"/>
  <c r="J101" i="14"/>
  <c r="P101" i="14"/>
  <c r="V101" i="14"/>
  <c r="I104" i="14"/>
  <c r="O104" i="14"/>
  <c r="U104" i="14"/>
  <c r="AA104" i="14"/>
  <c r="I106" i="14"/>
  <c r="O106" i="14"/>
  <c r="U106" i="14"/>
  <c r="AA106" i="14"/>
  <c r="H109" i="14"/>
  <c r="N109" i="14"/>
  <c r="T109" i="14"/>
  <c r="Z109" i="14"/>
  <c r="H111" i="14"/>
  <c r="N111" i="14"/>
  <c r="T111" i="14"/>
  <c r="Z111" i="14"/>
  <c r="G114" i="14"/>
  <c r="M114" i="14"/>
  <c r="S114" i="14"/>
  <c r="Y114" i="14"/>
  <c r="G116" i="14"/>
  <c r="M116" i="14"/>
  <c r="S116" i="14"/>
  <c r="Y116" i="14"/>
  <c r="F119" i="14"/>
  <c r="L119" i="14"/>
  <c r="R119" i="14"/>
  <c r="R117" i="14" s="1"/>
  <c r="X119" i="14"/>
  <c r="F121" i="14"/>
  <c r="L121" i="14"/>
  <c r="R121" i="14"/>
  <c r="X121" i="14"/>
  <c r="E124" i="14"/>
  <c r="E122" i="14" s="1"/>
  <c r="K124" i="14"/>
  <c r="Q124" i="14"/>
  <c r="W124" i="14"/>
  <c r="E126" i="14"/>
  <c r="K126" i="14"/>
  <c r="Q126" i="14"/>
  <c r="W126" i="14"/>
  <c r="D129" i="14"/>
  <c r="J129" i="14"/>
  <c r="P129" i="14"/>
  <c r="V129" i="14"/>
  <c r="D131" i="14"/>
  <c r="J131" i="14"/>
  <c r="P131" i="14"/>
  <c r="V131" i="14"/>
  <c r="I134" i="14"/>
  <c r="O134" i="14"/>
  <c r="U134" i="14"/>
  <c r="U132" i="14" s="1"/>
  <c r="AA134" i="14"/>
  <c r="I136" i="14"/>
  <c r="O136" i="14"/>
  <c r="U136" i="14"/>
  <c r="AA136" i="14"/>
  <c r="H139" i="14"/>
  <c r="H137" i="14" s="1"/>
  <c r="N139" i="14"/>
  <c r="T139" i="14"/>
  <c r="Z139" i="14"/>
  <c r="H141" i="14"/>
  <c r="N141" i="14"/>
  <c r="T141" i="14"/>
  <c r="Z141" i="14"/>
  <c r="G144" i="14"/>
  <c r="M144" i="14"/>
  <c r="S144" i="14"/>
  <c r="Y144" i="14"/>
  <c r="G146" i="14"/>
  <c r="M146" i="14"/>
  <c r="S146" i="14"/>
  <c r="Y146" i="14"/>
  <c r="F149" i="14"/>
  <c r="L149" i="14"/>
  <c r="R149" i="14"/>
  <c r="R147" i="14" s="1"/>
  <c r="X149" i="14"/>
  <c r="F151" i="14"/>
  <c r="L151" i="14"/>
  <c r="R151" i="14"/>
  <c r="X151" i="14"/>
  <c r="E154" i="14"/>
  <c r="E152" i="14" s="1"/>
  <c r="K154" i="14"/>
  <c r="Q154" i="14"/>
  <c r="W154" i="14"/>
  <c r="E156" i="14"/>
  <c r="K156" i="14"/>
  <c r="Q156" i="14"/>
  <c r="W156" i="14"/>
  <c r="D159" i="14"/>
  <c r="J159" i="14"/>
  <c r="P159" i="14"/>
  <c r="V159" i="14"/>
  <c r="D161" i="14"/>
  <c r="J161" i="14"/>
  <c r="P161" i="14"/>
  <c r="V161" i="14"/>
  <c r="I168" i="14"/>
  <c r="O168" i="14"/>
  <c r="U168" i="14"/>
  <c r="U166" i="14" s="1"/>
  <c r="AA168" i="14"/>
  <c r="I170" i="14"/>
  <c r="O170" i="14"/>
  <c r="U170" i="14"/>
  <c r="AA170" i="14"/>
  <c r="H173" i="14"/>
  <c r="H171" i="14" s="1"/>
  <c r="N173" i="14"/>
  <c r="T173" i="14"/>
  <c r="Z173" i="14"/>
  <c r="H175" i="14"/>
  <c r="N175" i="14"/>
  <c r="T175" i="14"/>
  <c r="Z175" i="14"/>
  <c r="G178" i="14"/>
  <c r="M178" i="14"/>
  <c r="S178" i="14"/>
  <c r="Y178" i="14"/>
  <c r="G180" i="14"/>
  <c r="M180" i="14"/>
  <c r="S180" i="14"/>
  <c r="Y180" i="14"/>
  <c r="F183" i="14"/>
  <c r="L183" i="14"/>
  <c r="R183" i="14"/>
  <c r="R181" i="14" s="1"/>
  <c r="X183" i="14"/>
  <c r="F185" i="14"/>
  <c r="L185" i="14"/>
  <c r="R185" i="14"/>
  <c r="X185" i="14"/>
  <c r="E188" i="14"/>
  <c r="E186" i="14" s="1"/>
  <c r="K188" i="14"/>
  <c r="Q188" i="14"/>
  <c r="W188" i="14"/>
  <c r="E190" i="14"/>
  <c r="K190" i="14"/>
  <c r="Q190" i="14"/>
  <c r="W190" i="14"/>
  <c r="D193" i="14"/>
  <c r="J193" i="14"/>
  <c r="P193" i="14"/>
  <c r="V193" i="14"/>
  <c r="D195" i="14"/>
  <c r="J195" i="14"/>
  <c r="P195" i="14"/>
  <c r="V195" i="14"/>
  <c r="I198" i="14"/>
  <c r="O198" i="14"/>
  <c r="U198" i="14"/>
  <c r="U196" i="14" s="1"/>
  <c r="AA198" i="14"/>
  <c r="I200" i="14"/>
  <c r="O200" i="14"/>
  <c r="U200" i="14"/>
  <c r="AA200" i="14"/>
  <c r="H203" i="14"/>
  <c r="H201" i="14" s="1"/>
  <c r="N203" i="14"/>
  <c r="T203" i="14"/>
  <c r="Z203" i="14"/>
  <c r="H205" i="14"/>
  <c r="N205" i="14"/>
  <c r="T205" i="14"/>
  <c r="Z205" i="14"/>
  <c r="G208" i="14"/>
  <c r="M208" i="14"/>
  <c r="S208" i="14"/>
  <c r="Y208" i="14"/>
  <c r="G210" i="14"/>
  <c r="M210" i="14"/>
  <c r="S210" i="14"/>
  <c r="Y210" i="14"/>
  <c r="F213" i="14"/>
  <c r="L213" i="14"/>
  <c r="R213" i="14"/>
  <c r="R211" i="14" s="1"/>
  <c r="X213" i="14"/>
  <c r="F215" i="14"/>
  <c r="L215" i="14"/>
  <c r="R215" i="14"/>
  <c r="X215" i="14"/>
  <c r="E218" i="14"/>
  <c r="E216" i="14" s="1"/>
  <c r="K218" i="14"/>
  <c r="Q218" i="14"/>
  <c r="W218" i="14"/>
  <c r="E220" i="14"/>
  <c r="K220" i="14"/>
  <c r="Q220" i="14"/>
  <c r="W220" i="14"/>
  <c r="D223" i="14"/>
  <c r="J223" i="14"/>
  <c r="P223" i="14"/>
  <c r="V223" i="14"/>
  <c r="D225" i="14"/>
  <c r="J225" i="14"/>
  <c r="P225" i="14"/>
  <c r="V225" i="14"/>
  <c r="I228" i="14"/>
  <c r="O228" i="14"/>
  <c r="U228" i="14"/>
  <c r="U226" i="14" s="1"/>
  <c r="AA228" i="14"/>
  <c r="I230" i="14"/>
  <c r="O230" i="14"/>
  <c r="U230" i="14"/>
  <c r="AA230" i="14"/>
  <c r="H233" i="14"/>
  <c r="H231" i="14" s="1"/>
  <c r="N233" i="14"/>
  <c r="T233" i="14"/>
  <c r="Z233" i="14"/>
  <c r="H235" i="14"/>
  <c r="N235" i="14"/>
  <c r="T235" i="14"/>
  <c r="Z235" i="14"/>
  <c r="G238" i="14"/>
  <c r="M238" i="14"/>
  <c r="S238" i="14"/>
  <c r="Y238" i="14"/>
  <c r="G240" i="14"/>
  <c r="M240" i="14"/>
  <c r="S240" i="14"/>
  <c r="Y240" i="14"/>
  <c r="F243" i="14"/>
  <c r="L243" i="14"/>
  <c r="R243" i="14"/>
  <c r="R241" i="14" s="1"/>
  <c r="X243" i="14"/>
  <c r="F245" i="14"/>
  <c r="L245" i="14"/>
  <c r="R245" i="14"/>
  <c r="X245" i="14"/>
  <c r="E248" i="14"/>
  <c r="E246" i="14" s="1"/>
  <c r="K248" i="14"/>
  <c r="Q248" i="14"/>
  <c r="W248" i="14"/>
  <c r="E250" i="14"/>
  <c r="K250" i="14"/>
  <c r="Q250" i="14"/>
  <c r="W250" i="14"/>
  <c r="D253" i="14"/>
  <c r="J253" i="14"/>
  <c r="P253" i="14"/>
  <c r="V253" i="14"/>
  <c r="D255" i="14"/>
  <c r="J255" i="14"/>
  <c r="P255" i="14"/>
  <c r="V255" i="14"/>
  <c r="I258" i="14"/>
  <c r="O258" i="14"/>
  <c r="U258" i="14"/>
  <c r="U256" i="14" s="1"/>
  <c r="AA258" i="14"/>
  <c r="I260" i="14"/>
  <c r="O260" i="14"/>
  <c r="U260" i="14"/>
  <c r="AA260" i="14"/>
  <c r="H263" i="14"/>
  <c r="H261" i="14" s="1"/>
  <c r="N263" i="14"/>
  <c r="T263" i="14"/>
  <c r="Z263" i="14"/>
  <c r="H265" i="14"/>
  <c r="N265" i="14"/>
  <c r="T265" i="14"/>
  <c r="Z265" i="14"/>
  <c r="G268" i="14"/>
  <c r="M268" i="14"/>
  <c r="S268" i="14"/>
  <c r="Y268" i="14"/>
  <c r="G270" i="14"/>
  <c r="M270" i="14"/>
  <c r="S270" i="14"/>
  <c r="Y270" i="14"/>
  <c r="F273" i="14"/>
  <c r="L273" i="14"/>
  <c r="R273" i="14"/>
  <c r="R271" i="14" s="1"/>
  <c r="X273" i="14"/>
  <c r="F275" i="14"/>
  <c r="L275" i="14"/>
  <c r="R275" i="14"/>
  <c r="X275" i="14"/>
  <c r="E278" i="14"/>
  <c r="E276" i="14" s="1"/>
  <c r="K278" i="14"/>
  <c r="Q278" i="14"/>
  <c r="W278" i="14"/>
  <c r="E280" i="14"/>
  <c r="K280" i="14"/>
  <c r="Q280" i="14"/>
  <c r="W280" i="14"/>
  <c r="D283" i="14"/>
  <c r="J283" i="14"/>
  <c r="P283" i="14"/>
  <c r="V283" i="14"/>
  <c r="D285" i="14"/>
  <c r="J285" i="14"/>
  <c r="P285" i="14"/>
  <c r="V285" i="14"/>
  <c r="I288" i="14"/>
  <c r="O288" i="14"/>
  <c r="U288" i="14"/>
  <c r="U286" i="14" s="1"/>
  <c r="AA288" i="14"/>
  <c r="I290" i="14"/>
  <c r="O290" i="14"/>
  <c r="U290" i="14"/>
  <c r="AA290" i="14"/>
  <c r="H293" i="14"/>
  <c r="H291" i="14" s="1"/>
  <c r="N293" i="14"/>
  <c r="T293" i="14"/>
  <c r="Z293" i="14"/>
  <c r="H295" i="14"/>
  <c r="N295" i="14"/>
  <c r="T295" i="14"/>
  <c r="Z295" i="14"/>
  <c r="G298" i="14"/>
  <c r="M298" i="14"/>
  <c r="S298" i="14"/>
  <c r="Y298" i="14"/>
  <c r="G300" i="14"/>
  <c r="M300" i="14"/>
  <c r="S300" i="14"/>
  <c r="Y300" i="14"/>
  <c r="F303" i="14"/>
  <c r="L303" i="14"/>
  <c r="R303" i="14"/>
  <c r="R301" i="14" s="1"/>
  <c r="X303" i="14"/>
  <c r="F305" i="14"/>
  <c r="L305" i="14"/>
  <c r="R305" i="14"/>
  <c r="X305" i="14"/>
  <c r="E308" i="14"/>
  <c r="E306" i="14" s="1"/>
  <c r="K308" i="14"/>
  <c r="Q308" i="14"/>
  <c r="W308" i="14"/>
  <c r="E310" i="14"/>
  <c r="K310" i="14"/>
  <c r="Q310" i="14"/>
  <c r="W310" i="14"/>
  <c r="D313" i="14"/>
  <c r="J313" i="14"/>
  <c r="P313" i="14"/>
  <c r="V313" i="14"/>
  <c r="D315" i="14"/>
  <c r="J315" i="14"/>
  <c r="P315" i="14"/>
  <c r="V315" i="14"/>
  <c r="I318" i="14"/>
  <c r="O318" i="14"/>
  <c r="U318" i="14"/>
  <c r="U316" i="14" s="1"/>
  <c r="AA318" i="14"/>
  <c r="I320" i="14"/>
  <c r="O320" i="14"/>
  <c r="U320" i="14"/>
  <c r="AA320" i="14"/>
  <c r="H327" i="14"/>
  <c r="H325" i="14" s="1"/>
  <c r="N327" i="14"/>
  <c r="T327" i="14"/>
  <c r="Z327" i="14"/>
  <c r="H329" i="14"/>
  <c r="N329" i="14"/>
  <c r="T329" i="14"/>
  <c r="Z329" i="14"/>
  <c r="G332" i="14"/>
  <c r="M332" i="14"/>
  <c r="S332" i="14"/>
  <c r="Y332" i="14"/>
  <c r="G334" i="14"/>
  <c r="M334" i="14"/>
  <c r="S334" i="14"/>
  <c r="Y334" i="14"/>
  <c r="F337" i="14"/>
  <c r="L337" i="14"/>
  <c r="R337" i="14"/>
  <c r="R335" i="14" s="1"/>
  <c r="X337" i="14"/>
  <c r="F339" i="14"/>
  <c r="L339" i="14"/>
  <c r="R339" i="14"/>
  <c r="X339" i="14"/>
  <c r="E342" i="14"/>
  <c r="E340" i="14" s="1"/>
  <c r="K342" i="14"/>
  <c r="Q342" i="14"/>
  <c r="W342" i="14"/>
  <c r="E344" i="14"/>
  <c r="K344" i="14"/>
  <c r="Q344" i="14"/>
  <c r="W344" i="14"/>
  <c r="D347" i="14"/>
  <c r="J347" i="14"/>
  <c r="P347" i="14"/>
  <c r="V347" i="14"/>
  <c r="D349" i="14"/>
  <c r="J349" i="14"/>
  <c r="P349" i="14"/>
  <c r="V349" i="14"/>
  <c r="I352" i="14"/>
  <c r="O352" i="14"/>
  <c r="U352" i="14"/>
  <c r="U350" i="14" s="1"/>
  <c r="AA352" i="14"/>
  <c r="I354" i="14"/>
  <c r="O354" i="14"/>
  <c r="U354" i="14"/>
  <c r="AA354" i="14"/>
  <c r="H357" i="14"/>
  <c r="H355" i="14" s="1"/>
  <c r="N357" i="14"/>
  <c r="T357" i="14"/>
  <c r="Z357" i="14"/>
  <c r="H359" i="14"/>
  <c r="N359" i="14"/>
  <c r="T359" i="14"/>
  <c r="Z359" i="14"/>
  <c r="G362" i="14"/>
  <c r="M362" i="14"/>
  <c r="S362" i="14"/>
  <c r="Y362" i="14"/>
  <c r="G364" i="14"/>
  <c r="M364" i="14"/>
  <c r="S364" i="14"/>
  <c r="Y364" i="14"/>
  <c r="F367" i="14"/>
  <c r="L367" i="14"/>
  <c r="R367" i="14"/>
  <c r="R365" i="14" s="1"/>
  <c r="X367" i="14"/>
  <c r="F369" i="14"/>
  <c r="L369" i="14"/>
  <c r="R369" i="14"/>
  <c r="X369" i="14"/>
  <c r="E372" i="14"/>
  <c r="E370" i="14" s="1"/>
  <c r="K372" i="14"/>
  <c r="Q372" i="14"/>
  <c r="W372" i="14"/>
  <c r="E374" i="14"/>
  <c r="K374" i="14"/>
  <c r="Q374" i="14"/>
  <c r="W374" i="14"/>
  <c r="D377" i="14"/>
  <c r="J377" i="14"/>
  <c r="P377" i="14"/>
  <c r="V377" i="14"/>
  <c r="E379" i="14"/>
  <c r="N379" i="14"/>
  <c r="W379" i="14"/>
  <c r="S382" i="14"/>
  <c r="M384" i="14"/>
  <c r="R387" i="14"/>
  <c r="L389" i="14"/>
  <c r="Q392" i="14"/>
  <c r="Q390" i="14" s="1"/>
  <c r="W394" i="14"/>
  <c r="J397" i="14"/>
  <c r="J395" i="14" s="1"/>
  <c r="V399" i="14"/>
  <c r="I402" i="14"/>
  <c r="I400" i="14" s="1"/>
  <c r="U404" i="14"/>
  <c r="H407" i="14"/>
  <c r="H405" i="14" s="1"/>
  <c r="T409" i="14"/>
  <c r="G412" i="14"/>
  <c r="G410" i="14" s="1"/>
  <c r="S414" i="14"/>
  <c r="F417" i="14"/>
  <c r="R419" i="14"/>
  <c r="E422" i="14"/>
  <c r="Q424" i="14"/>
  <c r="D427" i="14"/>
  <c r="D425" i="14" s="1"/>
  <c r="P429" i="14"/>
  <c r="O434" i="14"/>
  <c r="N439" i="14"/>
  <c r="M444" i="14"/>
  <c r="L449" i="14"/>
  <c r="K454" i="14"/>
  <c r="J459" i="14"/>
  <c r="I464" i="14"/>
  <c r="H469" i="14"/>
  <c r="G474" i="14"/>
  <c r="F479" i="14"/>
  <c r="AA528" i="14"/>
  <c r="Z533" i="14"/>
  <c r="Z529" i="14" s="1"/>
  <c r="Y538" i="14"/>
  <c r="Y534" i="14" s="1"/>
  <c r="X543" i="14"/>
  <c r="X539" i="14" s="1"/>
  <c r="W548" i="14"/>
  <c r="V553" i="14"/>
  <c r="U558" i="14"/>
  <c r="U554" i="14" s="1"/>
  <c r="T563" i="14"/>
  <c r="T559" i="14" s="1"/>
  <c r="S568" i="14"/>
  <c r="S564" i="14" s="1"/>
  <c r="R573" i="14"/>
  <c r="R569" i="14" s="1"/>
  <c r="Q578" i="14"/>
  <c r="Q574" i="14" s="1"/>
  <c r="P583" i="14"/>
  <c r="P579" i="14" s="1"/>
  <c r="O588" i="14"/>
  <c r="N593" i="14"/>
  <c r="N589" i="14" s="1"/>
  <c r="M598" i="14"/>
  <c r="M594" i="14" s="1"/>
  <c r="L603" i="14"/>
  <c r="L599" i="14" s="1"/>
  <c r="K608" i="14"/>
  <c r="K604" i="14" s="1"/>
  <c r="J613" i="14"/>
  <c r="J609" i="14" s="1"/>
  <c r="I618" i="14"/>
  <c r="I614" i="14" s="1"/>
  <c r="H623" i="14"/>
  <c r="H619" i="14" s="1"/>
  <c r="G628" i="14"/>
  <c r="G624" i="14" s="1"/>
  <c r="F633" i="14"/>
  <c r="F629" i="14" s="1"/>
  <c r="E638" i="14"/>
  <c r="E634" i="14" s="1"/>
  <c r="G496" i="13"/>
  <c r="M496" i="13"/>
  <c r="S496" i="13"/>
  <c r="S494" i="13" s="1"/>
  <c r="Y496" i="13"/>
  <c r="Y494" i="13" s="1"/>
  <c r="F501" i="13"/>
  <c r="F499" i="13" s="1"/>
  <c r="L501" i="13"/>
  <c r="L499" i="13" s="1"/>
  <c r="R501" i="13"/>
  <c r="X501" i="13"/>
  <c r="E506" i="13"/>
  <c r="E504" i="13" s="1"/>
  <c r="K506" i="13"/>
  <c r="K504" i="13" s="1"/>
  <c r="Q506" i="13"/>
  <c r="Q504" i="13" s="1"/>
  <c r="W506" i="13"/>
  <c r="W504" i="13" s="1"/>
  <c r="D511" i="13"/>
  <c r="J511" i="13"/>
  <c r="P511" i="13"/>
  <c r="P509" i="13" s="1"/>
  <c r="V511" i="13"/>
  <c r="V509" i="13" s="1"/>
  <c r="I516" i="13"/>
  <c r="I514" i="13" s="1"/>
  <c r="O516" i="13"/>
  <c r="O514" i="13" s="1"/>
  <c r="U516" i="13"/>
  <c r="AA516" i="13"/>
  <c r="H521" i="13"/>
  <c r="H519" i="13" s="1"/>
  <c r="N521" i="13"/>
  <c r="N519" i="13" s="1"/>
  <c r="T521" i="13"/>
  <c r="T519" i="13" s="1"/>
  <c r="Z521" i="13"/>
  <c r="Z519" i="13" s="1"/>
  <c r="G526" i="13"/>
  <c r="M526" i="13"/>
  <c r="S526" i="13"/>
  <c r="S524" i="13" s="1"/>
  <c r="Y526" i="13"/>
  <c r="Y524" i="13" s="1"/>
  <c r="F531" i="13"/>
  <c r="F529" i="13" s="1"/>
  <c r="L531" i="13"/>
  <c r="L529" i="13" s="1"/>
  <c r="R531" i="13"/>
  <c r="X531" i="13"/>
  <c r="E536" i="13"/>
  <c r="E534" i="13" s="1"/>
  <c r="K536" i="13"/>
  <c r="K534" i="13" s="1"/>
  <c r="Q536" i="13"/>
  <c r="Q534" i="13" s="1"/>
  <c r="W536" i="13"/>
  <c r="W534" i="13" s="1"/>
  <c r="D541" i="13"/>
  <c r="J541" i="13"/>
  <c r="P541" i="13"/>
  <c r="P539" i="13" s="1"/>
  <c r="V541" i="13"/>
  <c r="V539" i="13" s="1"/>
  <c r="I546" i="13"/>
  <c r="I544" i="13" s="1"/>
  <c r="O546" i="13"/>
  <c r="O544" i="13" s="1"/>
  <c r="U546" i="13"/>
  <c r="AA546" i="13"/>
  <c r="H551" i="13"/>
  <c r="H549" i="13" s="1"/>
  <c r="N551" i="13"/>
  <c r="N549" i="13" s="1"/>
  <c r="T551" i="13"/>
  <c r="T549" i="13" s="1"/>
  <c r="Z551" i="13"/>
  <c r="Z549" i="13" s="1"/>
  <c r="G556" i="13"/>
  <c r="M556" i="13"/>
  <c r="S556" i="13"/>
  <c r="S554" i="13" s="1"/>
  <c r="Y556" i="13"/>
  <c r="Y554" i="13" s="1"/>
  <c r="F561" i="13"/>
  <c r="F559" i="13" s="1"/>
  <c r="L561" i="13"/>
  <c r="L559" i="13" s="1"/>
  <c r="R561" i="13"/>
  <c r="X561" i="13"/>
  <c r="E566" i="13"/>
  <c r="E564" i="13" s="1"/>
  <c r="K566" i="13"/>
  <c r="K564" i="13" s="1"/>
  <c r="Q566" i="13"/>
  <c r="Q564" i="13" s="1"/>
  <c r="W566" i="13"/>
  <c r="W564" i="13" s="1"/>
  <c r="D571" i="13"/>
  <c r="J571" i="13"/>
  <c r="P571" i="13"/>
  <c r="P569" i="13" s="1"/>
  <c r="V571" i="13"/>
  <c r="V569" i="13" s="1"/>
  <c r="I576" i="13"/>
  <c r="I574" i="13" s="1"/>
  <c r="O576" i="13"/>
  <c r="O574" i="13" s="1"/>
  <c r="U576" i="13"/>
  <c r="AA576" i="13"/>
  <c r="H581" i="13"/>
  <c r="H579" i="13" s="1"/>
  <c r="N581" i="13"/>
  <c r="N579" i="13" s="1"/>
  <c r="T581" i="13"/>
  <c r="T579" i="13" s="1"/>
  <c r="Z581" i="13"/>
  <c r="Z579" i="13" s="1"/>
  <c r="G586" i="13"/>
  <c r="M586" i="13"/>
  <c r="S586" i="13"/>
  <c r="S584" i="13" s="1"/>
  <c r="Y586" i="13"/>
  <c r="Y584" i="13" s="1"/>
  <c r="F591" i="13"/>
  <c r="F589" i="13" s="1"/>
  <c r="L591" i="13"/>
  <c r="L589" i="13" s="1"/>
  <c r="R591" i="13"/>
  <c r="X591" i="13"/>
  <c r="E596" i="13"/>
  <c r="E594" i="13" s="1"/>
  <c r="K596" i="13"/>
  <c r="K594" i="13" s="1"/>
  <c r="Q596" i="13"/>
  <c r="Q594" i="13" s="1"/>
  <c r="W596" i="13"/>
  <c r="W594" i="13" s="1"/>
  <c r="D601" i="13"/>
  <c r="J601" i="13"/>
  <c r="P601" i="13"/>
  <c r="P599" i="13" s="1"/>
  <c r="V601" i="13"/>
  <c r="V599" i="13" s="1"/>
  <c r="I606" i="13"/>
  <c r="I604" i="13" s="1"/>
  <c r="O606" i="13"/>
  <c r="O604" i="13" s="1"/>
  <c r="U606" i="13"/>
  <c r="AA606" i="13"/>
  <c r="H611" i="13"/>
  <c r="H609" i="13" s="1"/>
  <c r="N611" i="13"/>
  <c r="N609" i="13" s="1"/>
  <c r="T611" i="13"/>
  <c r="T609" i="13" s="1"/>
  <c r="Z611" i="13"/>
  <c r="Z609" i="13" s="1"/>
  <c r="G616" i="13"/>
  <c r="M616" i="13"/>
  <c r="S616" i="13"/>
  <c r="S614" i="13" s="1"/>
  <c r="Y616" i="13"/>
  <c r="Y614" i="13" s="1"/>
  <c r="F621" i="13"/>
  <c r="F619" i="13" s="1"/>
  <c r="L621" i="13"/>
  <c r="L619" i="13" s="1"/>
  <c r="R621" i="13"/>
  <c r="X621" i="13"/>
  <c r="E626" i="13"/>
  <c r="E624" i="13" s="1"/>
  <c r="K626" i="13"/>
  <c r="K624" i="13" s="1"/>
  <c r="Q626" i="13"/>
  <c r="Q624" i="13" s="1"/>
  <c r="W626" i="13"/>
  <c r="W624" i="13" s="1"/>
  <c r="D631" i="13"/>
  <c r="J631" i="13"/>
  <c r="P631" i="13"/>
  <c r="P629" i="13" s="1"/>
  <c r="V631" i="13"/>
  <c r="V629" i="13" s="1"/>
  <c r="I636" i="13"/>
  <c r="I634" i="13" s="1"/>
  <c r="O636" i="13"/>
  <c r="O634" i="13" s="1"/>
  <c r="U636" i="13"/>
  <c r="AA636" i="13"/>
  <c r="E9" i="14"/>
  <c r="K9" i="14"/>
  <c r="K7" i="14" s="1"/>
  <c r="Q9" i="14"/>
  <c r="Q7" i="14" s="1"/>
  <c r="W9" i="14"/>
  <c r="E11" i="14"/>
  <c r="K11" i="14"/>
  <c r="Q11" i="14"/>
  <c r="W11" i="14"/>
  <c r="D14" i="14"/>
  <c r="D12" i="14" s="1"/>
  <c r="J14" i="14"/>
  <c r="P14" i="14"/>
  <c r="V14" i="14"/>
  <c r="D16" i="14"/>
  <c r="J16" i="14"/>
  <c r="P16" i="14"/>
  <c r="V16" i="14"/>
  <c r="I19" i="14"/>
  <c r="O19" i="14"/>
  <c r="U19" i="14"/>
  <c r="AA19" i="14"/>
  <c r="AA17" i="14" s="1"/>
  <c r="I21" i="14"/>
  <c r="O21" i="14"/>
  <c r="U21" i="14"/>
  <c r="AA21" i="14"/>
  <c r="H24" i="14"/>
  <c r="N24" i="14"/>
  <c r="N22" i="14" s="1"/>
  <c r="T24" i="14"/>
  <c r="T22" i="14" s="1"/>
  <c r="Z24" i="14"/>
  <c r="H26" i="14"/>
  <c r="N26" i="14"/>
  <c r="T26" i="14"/>
  <c r="Z26" i="14"/>
  <c r="G29" i="14"/>
  <c r="G27" i="14" s="1"/>
  <c r="M29" i="14"/>
  <c r="S29" i="14"/>
  <c r="Y29" i="14"/>
  <c r="G31" i="14"/>
  <c r="M31" i="14"/>
  <c r="S31" i="14"/>
  <c r="Y31" i="14"/>
  <c r="F34" i="14"/>
  <c r="L34" i="14"/>
  <c r="R34" i="14"/>
  <c r="X34" i="14"/>
  <c r="X32" i="14" s="1"/>
  <c r="F36" i="14"/>
  <c r="L36" i="14"/>
  <c r="R36" i="14"/>
  <c r="X36" i="14"/>
  <c r="E39" i="14"/>
  <c r="K39" i="14"/>
  <c r="K37" i="14" s="1"/>
  <c r="Q39" i="14"/>
  <c r="Q37" i="14" s="1"/>
  <c r="W39" i="14"/>
  <c r="E41" i="14"/>
  <c r="K41" i="14"/>
  <c r="Q41" i="14"/>
  <c r="W41" i="14"/>
  <c r="D44" i="14"/>
  <c r="D42" i="14" s="1"/>
  <c r="J44" i="14"/>
  <c r="P44" i="14"/>
  <c r="V44" i="14"/>
  <c r="D46" i="14"/>
  <c r="J46" i="14"/>
  <c r="P46" i="14"/>
  <c r="V46" i="14"/>
  <c r="I49" i="14"/>
  <c r="O49" i="14"/>
  <c r="U49" i="14"/>
  <c r="AA49" i="14"/>
  <c r="AA47" i="14" s="1"/>
  <c r="I51" i="14"/>
  <c r="O51" i="14"/>
  <c r="U51" i="14"/>
  <c r="AA51" i="14"/>
  <c r="H54" i="14"/>
  <c r="H52" i="14" s="1"/>
  <c r="N54" i="14"/>
  <c r="N52" i="14" s="1"/>
  <c r="T54" i="14"/>
  <c r="T52" i="14" s="1"/>
  <c r="Z54" i="14"/>
  <c r="H56" i="14"/>
  <c r="N56" i="14"/>
  <c r="T56" i="14"/>
  <c r="Z56" i="14"/>
  <c r="G59" i="14"/>
  <c r="G57" i="14" s="1"/>
  <c r="M59" i="14"/>
  <c r="S59" i="14"/>
  <c r="Y59" i="14"/>
  <c r="G61" i="14"/>
  <c r="M61" i="14"/>
  <c r="S61" i="14"/>
  <c r="Y61" i="14"/>
  <c r="F64" i="14"/>
  <c r="L64" i="14"/>
  <c r="R64" i="14"/>
  <c r="R62" i="14" s="1"/>
  <c r="X64" i="14"/>
  <c r="X62" i="14" s="1"/>
  <c r="F66" i="14"/>
  <c r="L66" i="14"/>
  <c r="R66" i="14"/>
  <c r="X66" i="14"/>
  <c r="E69" i="14"/>
  <c r="E67" i="14" s="1"/>
  <c r="K69" i="14"/>
  <c r="K67" i="14" s="1"/>
  <c r="Q69" i="14"/>
  <c r="Q67" i="14" s="1"/>
  <c r="W69" i="14"/>
  <c r="E71" i="14"/>
  <c r="K71" i="14"/>
  <c r="Q71" i="14"/>
  <c r="W71" i="14"/>
  <c r="D74" i="14"/>
  <c r="D72" i="14" s="1"/>
  <c r="J74" i="14"/>
  <c r="P74" i="14"/>
  <c r="V74" i="14"/>
  <c r="D76" i="14"/>
  <c r="J76" i="14"/>
  <c r="P76" i="14"/>
  <c r="V76" i="14"/>
  <c r="I79" i="14"/>
  <c r="O79" i="14"/>
  <c r="U79" i="14"/>
  <c r="U77" i="14" s="1"/>
  <c r="AA79" i="14"/>
  <c r="AA77" i="14" s="1"/>
  <c r="I81" i="14"/>
  <c r="O81" i="14"/>
  <c r="U81" i="14"/>
  <c r="AA81" i="14"/>
  <c r="H84" i="14"/>
  <c r="H82" i="14" s="1"/>
  <c r="N84" i="14"/>
  <c r="N82" i="14" s="1"/>
  <c r="T84" i="14"/>
  <c r="T82" i="14" s="1"/>
  <c r="Z84" i="14"/>
  <c r="H86" i="14"/>
  <c r="N86" i="14"/>
  <c r="T86" i="14"/>
  <c r="Z86" i="14"/>
  <c r="G89" i="14"/>
  <c r="G87" i="14" s="1"/>
  <c r="M89" i="14"/>
  <c r="S89" i="14"/>
  <c r="Y89" i="14"/>
  <c r="G91" i="14"/>
  <c r="M91" i="14"/>
  <c r="S91" i="14"/>
  <c r="Y91" i="14"/>
  <c r="F94" i="14"/>
  <c r="L94" i="14"/>
  <c r="R94" i="14"/>
  <c r="R92" i="14" s="1"/>
  <c r="X94" i="14"/>
  <c r="X92" i="14" s="1"/>
  <c r="F96" i="14"/>
  <c r="L96" i="14"/>
  <c r="R96" i="14"/>
  <c r="X96" i="14"/>
  <c r="E99" i="14"/>
  <c r="E97" i="14" s="1"/>
  <c r="K99" i="14"/>
  <c r="K97" i="14" s="1"/>
  <c r="Q99" i="14"/>
  <c r="Q97" i="14" s="1"/>
  <c r="W99" i="14"/>
  <c r="E101" i="14"/>
  <c r="K101" i="14"/>
  <c r="Q101" i="14"/>
  <c r="W101" i="14"/>
  <c r="D104" i="14"/>
  <c r="D102" i="14" s="1"/>
  <c r="J104" i="14"/>
  <c r="P104" i="14"/>
  <c r="V104" i="14"/>
  <c r="D106" i="14"/>
  <c r="J106" i="14"/>
  <c r="P106" i="14"/>
  <c r="V106" i="14"/>
  <c r="I109" i="14"/>
  <c r="O109" i="14"/>
  <c r="U109" i="14"/>
  <c r="U107" i="14" s="1"/>
  <c r="AA109" i="14"/>
  <c r="AA107" i="14" s="1"/>
  <c r="I111" i="14"/>
  <c r="O111" i="14"/>
  <c r="U111" i="14"/>
  <c r="AA111" i="14"/>
  <c r="H114" i="14"/>
  <c r="H112" i="14" s="1"/>
  <c r="N114" i="14"/>
  <c r="N112" i="14" s="1"/>
  <c r="T114" i="14"/>
  <c r="T112" i="14" s="1"/>
  <c r="Z114" i="14"/>
  <c r="H116" i="14"/>
  <c r="N116" i="14"/>
  <c r="T116" i="14"/>
  <c r="Z116" i="14"/>
  <c r="G119" i="14"/>
  <c r="G117" i="14" s="1"/>
  <c r="M119" i="14"/>
  <c r="S119" i="14"/>
  <c r="Y119" i="14"/>
  <c r="G121" i="14"/>
  <c r="M121" i="14"/>
  <c r="S121" i="14"/>
  <c r="Y121" i="14"/>
  <c r="F124" i="14"/>
  <c r="L124" i="14"/>
  <c r="R124" i="14"/>
  <c r="R122" i="14" s="1"/>
  <c r="X124" i="14"/>
  <c r="X122" i="14" s="1"/>
  <c r="F126" i="14"/>
  <c r="L126" i="14"/>
  <c r="R126" i="14"/>
  <c r="X126" i="14"/>
  <c r="E129" i="14"/>
  <c r="E127" i="14" s="1"/>
  <c r="K129" i="14"/>
  <c r="K127" i="14" s="1"/>
  <c r="Q129" i="14"/>
  <c r="Q127" i="14" s="1"/>
  <c r="W129" i="14"/>
  <c r="E131" i="14"/>
  <c r="K131" i="14"/>
  <c r="Q131" i="14"/>
  <c r="W131" i="14"/>
  <c r="D134" i="14"/>
  <c r="D132" i="14" s="1"/>
  <c r="J134" i="14"/>
  <c r="P134" i="14"/>
  <c r="V134" i="14"/>
  <c r="D136" i="14"/>
  <c r="J136" i="14"/>
  <c r="P136" i="14"/>
  <c r="V136" i="14"/>
  <c r="I139" i="14"/>
  <c r="O139" i="14"/>
  <c r="U139" i="14"/>
  <c r="U137" i="14" s="1"/>
  <c r="AA139" i="14"/>
  <c r="AA137" i="14" s="1"/>
  <c r="I141" i="14"/>
  <c r="O141" i="14"/>
  <c r="U141" i="14"/>
  <c r="AA141" i="14"/>
  <c r="H144" i="14"/>
  <c r="H142" i="14" s="1"/>
  <c r="N144" i="14"/>
  <c r="N142" i="14" s="1"/>
  <c r="T144" i="14"/>
  <c r="T142" i="14" s="1"/>
  <c r="Z144" i="14"/>
  <c r="H146" i="14"/>
  <c r="N146" i="14"/>
  <c r="T146" i="14"/>
  <c r="Z146" i="14"/>
  <c r="G149" i="14"/>
  <c r="G147" i="14" s="1"/>
  <c r="M149" i="14"/>
  <c r="S149" i="14"/>
  <c r="Y149" i="14"/>
  <c r="G151" i="14"/>
  <c r="M151" i="14"/>
  <c r="S151" i="14"/>
  <c r="Y151" i="14"/>
  <c r="F154" i="14"/>
  <c r="L154" i="14"/>
  <c r="R154" i="14"/>
  <c r="R152" i="14" s="1"/>
  <c r="X154" i="14"/>
  <c r="X152" i="14" s="1"/>
  <c r="F156" i="14"/>
  <c r="L156" i="14"/>
  <c r="R156" i="14"/>
  <c r="X156" i="14"/>
  <c r="E159" i="14"/>
  <c r="E157" i="14" s="1"/>
  <c r="K159" i="14"/>
  <c r="K157" i="14" s="1"/>
  <c r="Q159" i="14"/>
  <c r="Q157" i="14" s="1"/>
  <c r="W159" i="14"/>
  <c r="E161" i="14"/>
  <c r="K161" i="14"/>
  <c r="Q161" i="14"/>
  <c r="W161" i="14"/>
  <c r="J168" i="14"/>
  <c r="J166" i="14" s="1"/>
  <c r="P168" i="14"/>
  <c r="V168" i="14"/>
  <c r="D170" i="14"/>
  <c r="D166" i="14" s="1"/>
  <c r="J170" i="14"/>
  <c r="P170" i="14"/>
  <c r="V170" i="14"/>
  <c r="I173" i="14"/>
  <c r="O173" i="14"/>
  <c r="U173" i="14"/>
  <c r="AA173" i="14"/>
  <c r="AA171" i="14" s="1"/>
  <c r="I175" i="14"/>
  <c r="O175" i="14"/>
  <c r="U175" i="14"/>
  <c r="AA175" i="14"/>
  <c r="H178" i="14"/>
  <c r="N178" i="14"/>
  <c r="N176" i="14" s="1"/>
  <c r="T178" i="14"/>
  <c r="T176" i="14" s="1"/>
  <c r="Z178" i="14"/>
  <c r="Z176" i="14" s="1"/>
  <c r="H180" i="14"/>
  <c r="N180" i="14"/>
  <c r="T180" i="14"/>
  <c r="Z180" i="14"/>
  <c r="G183" i="14"/>
  <c r="G181" i="14" s="1"/>
  <c r="M183" i="14"/>
  <c r="M181" i="14" s="1"/>
  <c r="S183" i="14"/>
  <c r="Y183" i="14"/>
  <c r="G185" i="14"/>
  <c r="M185" i="14"/>
  <c r="S185" i="14"/>
  <c r="Y185" i="14"/>
  <c r="F188" i="14"/>
  <c r="L188" i="14"/>
  <c r="R188" i="14"/>
  <c r="X188" i="14"/>
  <c r="X186" i="14" s="1"/>
  <c r="F190" i="14"/>
  <c r="L190" i="14"/>
  <c r="R190" i="14"/>
  <c r="X190" i="14"/>
  <c r="E193" i="14"/>
  <c r="K193" i="14"/>
  <c r="K191" i="14" s="1"/>
  <c r="Q193" i="14"/>
  <c r="Q191" i="14" s="1"/>
  <c r="W193" i="14"/>
  <c r="W191" i="14" s="1"/>
  <c r="E195" i="14"/>
  <c r="K195" i="14"/>
  <c r="Q195" i="14"/>
  <c r="W195" i="14"/>
  <c r="D198" i="14"/>
  <c r="D196" i="14" s="1"/>
  <c r="J198" i="14"/>
  <c r="J196" i="14" s="1"/>
  <c r="P198" i="14"/>
  <c r="V198" i="14"/>
  <c r="D200" i="14"/>
  <c r="J200" i="14"/>
  <c r="P200" i="14"/>
  <c r="V200" i="14"/>
  <c r="I203" i="14"/>
  <c r="O203" i="14"/>
  <c r="U203" i="14"/>
  <c r="AA203" i="14"/>
  <c r="AA201" i="14" s="1"/>
  <c r="I205" i="14"/>
  <c r="O205" i="14"/>
  <c r="U205" i="14"/>
  <c r="AA205" i="14"/>
  <c r="H208" i="14"/>
  <c r="N208" i="14"/>
  <c r="N206" i="14" s="1"/>
  <c r="T208" i="14"/>
  <c r="T206" i="14" s="1"/>
  <c r="Z208" i="14"/>
  <c r="Z206" i="14" s="1"/>
  <c r="H210" i="14"/>
  <c r="N210" i="14"/>
  <c r="T210" i="14"/>
  <c r="Z210" i="14"/>
  <c r="G213" i="14"/>
  <c r="G211" i="14" s="1"/>
  <c r="M213" i="14"/>
  <c r="M211" i="14" s="1"/>
  <c r="S213" i="14"/>
  <c r="Y213" i="14"/>
  <c r="G215" i="14"/>
  <c r="M215" i="14"/>
  <c r="S215" i="14"/>
  <c r="Y215" i="14"/>
  <c r="F218" i="14"/>
  <c r="L218" i="14"/>
  <c r="R218" i="14"/>
  <c r="X218" i="14"/>
  <c r="X216" i="14" s="1"/>
  <c r="F220" i="14"/>
  <c r="L220" i="14"/>
  <c r="R220" i="14"/>
  <c r="X220" i="14"/>
  <c r="E223" i="14"/>
  <c r="K223" i="14"/>
  <c r="K221" i="14" s="1"/>
  <c r="Q223" i="14"/>
  <c r="Q221" i="14" s="1"/>
  <c r="W223" i="14"/>
  <c r="W221" i="14" s="1"/>
  <c r="E225" i="14"/>
  <c r="K225" i="14"/>
  <c r="Q225" i="14"/>
  <c r="W225" i="14"/>
  <c r="D228" i="14"/>
  <c r="D226" i="14" s="1"/>
  <c r="J228" i="14"/>
  <c r="J226" i="14" s="1"/>
  <c r="P228" i="14"/>
  <c r="V228" i="14"/>
  <c r="D230" i="14"/>
  <c r="J230" i="14"/>
  <c r="P230" i="14"/>
  <c r="V230" i="14"/>
  <c r="I233" i="14"/>
  <c r="O233" i="14"/>
  <c r="U233" i="14"/>
  <c r="AA233" i="14"/>
  <c r="AA231" i="14" s="1"/>
  <c r="I235" i="14"/>
  <c r="O235" i="14"/>
  <c r="U235" i="14"/>
  <c r="AA235" i="14"/>
  <c r="H238" i="14"/>
  <c r="N238" i="14"/>
  <c r="N236" i="14" s="1"/>
  <c r="T238" i="14"/>
  <c r="T236" i="14" s="1"/>
  <c r="Z238" i="14"/>
  <c r="Z236" i="14" s="1"/>
  <c r="H240" i="14"/>
  <c r="N240" i="14"/>
  <c r="T240" i="14"/>
  <c r="Z240" i="14"/>
  <c r="G243" i="14"/>
  <c r="G241" i="14" s="1"/>
  <c r="M243" i="14"/>
  <c r="M241" i="14" s="1"/>
  <c r="S243" i="14"/>
  <c r="Y243" i="14"/>
  <c r="G245" i="14"/>
  <c r="M245" i="14"/>
  <c r="S245" i="14"/>
  <c r="Y245" i="14"/>
  <c r="F248" i="14"/>
  <c r="L248" i="14"/>
  <c r="R248" i="14"/>
  <c r="X248" i="14"/>
  <c r="X246" i="14" s="1"/>
  <c r="F250" i="14"/>
  <c r="L250" i="14"/>
  <c r="R250" i="14"/>
  <c r="X250" i="14"/>
  <c r="E253" i="14"/>
  <c r="K253" i="14"/>
  <c r="K251" i="14" s="1"/>
  <c r="Q253" i="14"/>
  <c r="Q251" i="14" s="1"/>
  <c r="W253" i="14"/>
  <c r="W251" i="14" s="1"/>
  <c r="E255" i="14"/>
  <c r="K255" i="14"/>
  <c r="Q255" i="14"/>
  <c r="W255" i="14"/>
  <c r="D258" i="14"/>
  <c r="D256" i="14" s="1"/>
  <c r="J258" i="14"/>
  <c r="J256" i="14" s="1"/>
  <c r="P258" i="14"/>
  <c r="V258" i="14"/>
  <c r="D260" i="14"/>
  <c r="J260" i="14"/>
  <c r="P260" i="14"/>
  <c r="V260" i="14"/>
  <c r="I263" i="14"/>
  <c r="O263" i="14"/>
  <c r="U263" i="14"/>
  <c r="AA263" i="14"/>
  <c r="AA261" i="14" s="1"/>
  <c r="I265" i="14"/>
  <c r="O265" i="14"/>
  <c r="U265" i="14"/>
  <c r="AA265" i="14"/>
  <c r="H268" i="14"/>
  <c r="N268" i="14"/>
  <c r="N266" i="14" s="1"/>
  <c r="T268" i="14"/>
  <c r="T266" i="14" s="1"/>
  <c r="Z268" i="14"/>
  <c r="Z266" i="14" s="1"/>
  <c r="H270" i="14"/>
  <c r="N270" i="14"/>
  <c r="T270" i="14"/>
  <c r="Z270" i="14"/>
  <c r="G273" i="14"/>
  <c r="G271" i="14" s="1"/>
  <c r="M273" i="14"/>
  <c r="M271" i="14" s="1"/>
  <c r="S273" i="14"/>
  <c r="Y273" i="14"/>
  <c r="G275" i="14"/>
  <c r="M275" i="14"/>
  <c r="S275" i="14"/>
  <c r="Y275" i="14"/>
  <c r="F278" i="14"/>
  <c r="L278" i="14"/>
  <c r="R278" i="14"/>
  <c r="X278" i="14"/>
  <c r="X276" i="14" s="1"/>
  <c r="F280" i="14"/>
  <c r="L280" i="14"/>
  <c r="R280" i="14"/>
  <c r="X280" i="14"/>
  <c r="E283" i="14"/>
  <c r="K283" i="14"/>
  <c r="K281" i="14" s="1"/>
  <c r="Q283" i="14"/>
  <c r="Q281" i="14" s="1"/>
  <c r="W283" i="14"/>
  <c r="W281" i="14" s="1"/>
  <c r="E285" i="14"/>
  <c r="K285" i="14"/>
  <c r="Q285" i="14"/>
  <c r="W285" i="14"/>
  <c r="D288" i="14"/>
  <c r="D286" i="14" s="1"/>
  <c r="J288" i="14"/>
  <c r="J286" i="14" s="1"/>
  <c r="P288" i="14"/>
  <c r="V288" i="14"/>
  <c r="D290" i="14"/>
  <c r="J290" i="14"/>
  <c r="P290" i="14"/>
  <c r="V290" i="14"/>
  <c r="I293" i="14"/>
  <c r="O293" i="14"/>
  <c r="U293" i="14"/>
  <c r="AA293" i="14"/>
  <c r="AA291" i="14" s="1"/>
  <c r="I295" i="14"/>
  <c r="O295" i="14"/>
  <c r="U295" i="14"/>
  <c r="AA295" i="14"/>
  <c r="H298" i="14"/>
  <c r="N298" i="14"/>
  <c r="N296" i="14" s="1"/>
  <c r="T298" i="14"/>
  <c r="T296" i="14" s="1"/>
  <c r="Z298" i="14"/>
  <c r="Z296" i="14" s="1"/>
  <c r="H300" i="14"/>
  <c r="N300" i="14"/>
  <c r="T300" i="14"/>
  <c r="Z300" i="14"/>
  <c r="G303" i="14"/>
  <c r="G301" i="14" s="1"/>
  <c r="M303" i="14"/>
  <c r="M301" i="14" s="1"/>
  <c r="S303" i="14"/>
  <c r="Y303" i="14"/>
  <c r="G305" i="14"/>
  <c r="M305" i="14"/>
  <c r="S305" i="14"/>
  <c r="Y305" i="14"/>
  <c r="F308" i="14"/>
  <c r="L308" i="14"/>
  <c r="R308" i="14"/>
  <c r="X308" i="14"/>
  <c r="X306" i="14" s="1"/>
  <c r="F310" i="14"/>
  <c r="L310" i="14"/>
  <c r="R310" i="14"/>
  <c r="X310" i="14"/>
  <c r="E313" i="14"/>
  <c r="K313" i="14"/>
  <c r="K311" i="14" s="1"/>
  <c r="Q313" i="14"/>
  <c r="Q311" i="14" s="1"/>
  <c r="W313" i="14"/>
  <c r="W311" i="14" s="1"/>
  <c r="E315" i="14"/>
  <c r="K315" i="14"/>
  <c r="Q315" i="14"/>
  <c r="W315" i="14"/>
  <c r="D318" i="14"/>
  <c r="D316" i="14" s="1"/>
  <c r="J318" i="14"/>
  <c r="J316" i="14" s="1"/>
  <c r="P318" i="14"/>
  <c r="V318" i="14"/>
  <c r="D320" i="14"/>
  <c r="J320" i="14"/>
  <c r="P320" i="14"/>
  <c r="V320" i="14"/>
  <c r="I327" i="14"/>
  <c r="O327" i="14"/>
  <c r="U327" i="14"/>
  <c r="AA327" i="14"/>
  <c r="AA325" i="14" s="1"/>
  <c r="I329" i="14"/>
  <c r="O329" i="14"/>
  <c r="U329" i="14"/>
  <c r="AA329" i="14"/>
  <c r="H332" i="14"/>
  <c r="N332" i="14"/>
  <c r="N330" i="14" s="1"/>
  <c r="T332" i="14"/>
  <c r="T330" i="14" s="1"/>
  <c r="Z332" i="14"/>
  <c r="Z330" i="14" s="1"/>
  <c r="H334" i="14"/>
  <c r="N334" i="14"/>
  <c r="T334" i="14"/>
  <c r="Z334" i="14"/>
  <c r="G337" i="14"/>
  <c r="G335" i="14" s="1"/>
  <c r="M337" i="14"/>
  <c r="M335" i="14" s="1"/>
  <c r="S337" i="14"/>
  <c r="Y337" i="14"/>
  <c r="G339" i="14"/>
  <c r="M339" i="14"/>
  <c r="S339" i="14"/>
  <c r="Y339" i="14"/>
  <c r="F342" i="14"/>
  <c r="L342" i="14"/>
  <c r="R342" i="14"/>
  <c r="X342" i="14"/>
  <c r="X340" i="14" s="1"/>
  <c r="F344" i="14"/>
  <c r="L344" i="14"/>
  <c r="R344" i="14"/>
  <c r="X344" i="14"/>
  <c r="E347" i="14"/>
  <c r="K347" i="14"/>
  <c r="K345" i="14" s="1"/>
  <c r="Q347" i="14"/>
  <c r="Q345" i="14" s="1"/>
  <c r="W347" i="14"/>
  <c r="W345" i="14" s="1"/>
  <c r="E349" i="14"/>
  <c r="K349" i="14"/>
  <c r="Q349" i="14"/>
  <c r="W349" i="14"/>
  <c r="D352" i="14"/>
  <c r="D350" i="14" s="1"/>
  <c r="J352" i="14"/>
  <c r="J350" i="14" s="1"/>
  <c r="P352" i="14"/>
  <c r="V352" i="14"/>
  <c r="D354" i="14"/>
  <c r="J354" i="14"/>
  <c r="P354" i="14"/>
  <c r="V354" i="14"/>
  <c r="I357" i="14"/>
  <c r="O357" i="14"/>
  <c r="U357" i="14"/>
  <c r="AA357" i="14"/>
  <c r="AA355" i="14" s="1"/>
  <c r="I359" i="14"/>
  <c r="O359" i="14"/>
  <c r="U359" i="14"/>
  <c r="AA359" i="14"/>
  <c r="H362" i="14"/>
  <c r="N362" i="14"/>
  <c r="N360" i="14" s="1"/>
  <c r="T362" i="14"/>
  <c r="T360" i="14" s="1"/>
  <c r="Z362" i="14"/>
  <c r="Z360" i="14" s="1"/>
  <c r="H364" i="14"/>
  <c r="N364" i="14"/>
  <c r="T364" i="14"/>
  <c r="Z364" i="14"/>
  <c r="G367" i="14"/>
  <c r="G365" i="14" s="1"/>
  <c r="M367" i="14"/>
  <c r="M365" i="14" s="1"/>
  <c r="S367" i="14"/>
  <c r="Y367" i="14"/>
  <c r="G369" i="14"/>
  <c r="M369" i="14"/>
  <c r="S369" i="14"/>
  <c r="Y369" i="14"/>
  <c r="F372" i="14"/>
  <c r="L372" i="14"/>
  <c r="R372" i="14"/>
  <c r="X372" i="14"/>
  <c r="X370" i="14" s="1"/>
  <c r="F374" i="14"/>
  <c r="L374" i="14"/>
  <c r="R374" i="14"/>
  <c r="X374" i="14"/>
  <c r="E377" i="14"/>
  <c r="K377" i="14"/>
  <c r="K375" i="14" s="1"/>
  <c r="Q377" i="14"/>
  <c r="W377" i="14"/>
  <c r="W375" i="14" s="1"/>
  <c r="G379" i="14"/>
  <c r="P379" i="14"/>
  <c r="Y379" i="14"/>
  <c r="F382" i="14"/>
  <c r="X382" i="14"/>
  <c r="R384" i="14"/>
  <c r="E387" i="14"/>
  <c r="W387" i="14"/>
  <c r="Q389" i="14"/>
  <c r="D392" i="14"/>
  <c r="D390" i="14" s="1"/>
  <c r="V392" i="14"/>
  <c r="V390" i="14" s="1"/>
  <c r="P397" i="14"/>
  <c r="P395" i="14" s="1"/>
  <c r="O402" i="14"/>
  <c r="O400" i="14" s="1"/>
  <c r="AA404" i="14"/>
  <c r="N407" i="14"/>
  <c r="Z409" i="14"/>
  <c r="M412" i="14"/>
  <c r="M410" i="14" s="1"/>
  <c r="Y414" i="14"/>
  <c r="L417" i="14"/>
  <c r="L415" i="14" s="1"/>
  <c r="X419" i="14"/>
  <c r="K422" i="14"/>
  <c r="W424" i="14"/>
  <c r="J427" i="14"/>
  <c r="J425" i="14" s="1"/>
  <c r="V429" i="14"/>
  <c r="I432" i="14"/>
  <c r="I430" i="14" s="1"/>
  <c r="U434" i="14"/>
  <c r="H437" i="14"/>
  <c r="T439" i="14"/>
  <c r="G442" i="14"/>
  <c r="G440" i="14" s="1"/>
  <c r="S444" i="14"/>
  <c r="F447" i="14"/>
  <c r="F445" i="14" s="1"/>
  <c r="R449" i="14"/>
  <c r="E452" i="14"/>
  <c r="Q454" i="14"/>
  <c r="P459" i="14"/>
  <c r="O464" i="14"/>
  <c r="N469" i="14"/>
  <c r="M474" i="14"/>
  <c r="L479" i="14"/>
  <c r="E488" i="14"/>
  <c r="E484" i="14" s="1"/>
  <c r="D493" i="14"/>
  <c r="D489" i="14" s="1"/>
  <c r="AA558" i="14"/>
  <c r="AA554" i="14" s="1"/>
  <c r="Z563" i="14"/>
  <c r="Z559" i="14" s="1"/>
  <c r="Y568" i="14"/>
  <c r="Y564" i="14" s="1"/>
  <c r="X573" i="14"/>
  <c r="W578" i="14"/>
  <c r="W574" i="14" s="1"/>
  <c r="V583" i="14"/>
  <c r="V579" i="14" s="1"/>
  <c r="U588" i="14"/>
  <c r="U584" i="14" s="1"/>
  <c r="T593" i="14"/>
  <c r="S598" i="14"/>
  <c r="S594" i="14" s="1"/>
  <c r="R603" i="14"/>
  <c r="R599" i="14" s="1"/>
  <c r="Q608" i="14"/>
  <c r="Q604" i="14" s="1"/>
  <c r="P613" i="14"/>
  <c r="P609" i="14" s="1"/>
  <c r="O618" i="14"/>
  <c r="N623" i="14"/>
  <c r="N619" i="14" s="1"/>
  <c r="M628" i="14"/>
  <c r="L633" i="14"/>
  <c r="L629" i="14" s="1"/>
  <c r="K638" i="14"/>
  <c r="K634" i="14" s="1"/>
  <c r="J486" i="13"/>
  <c r="J484" i="13" s="1"/>
  <c r="P486" i="13"/>
  <c r="P484" i="13" s="1"/>
  <c r="V486" i="13"/>
  <c r="V484" i="13" s="1"/>
  <c r="I491" i="13"/>
  <c r="O491" i="13"/>
  <c r="U491" i="13"/>
  <c r="U489" i="13" s="1"/>
  <c r="AA491" i="13"/>
  <c r="AA489" i="13" s="1"/>
  <c r="H496" i="13"/>
  <c r="H494" i="13" s="1"/>
  <c r="N496" i="13"/>
  <c r="N494" i="13" s="1"/>
  <c r="T496" i="13"/>
  <c r="Z496" i="13"/>
  <c r="G501" i="13"/>
  <c r="G499" i="13" s="1"/>
  <c r="M501" i="13"/>
  <c r="M499" i="13" s="1"/>
  <c r="S501" i="13"/>
  <c r="S499" i="13" s="1"/>
  <c r="Y501" i="13"/>
  <c r="Y499" i="13" s="1"/>
  <c r="F506" i="13"/>
  <c r="L506" i="13"/>
  <c r="R506" i="13"/>
  <c r="R504" i="13" s="1"/>
  <c r="X506" i="13"/>
  <c r="X504" i="13" s="1"/>
  <c r="E511" i="13"/>
  <c r="E509" i="13" s="1"/>
  <c r="K511" i="13"/>
  <c r="K509" i="13" s="1"/>
  <c r="Q511" i="13"/>
  <c r="W511" i="13"/>
  <c r="D516" i="13"/>
  <c r="D514" i="13" s="1"/>
  <c r="J516" i="13"/>
  <c r="J514" i="13" s="1"/>
  <c r="P516" i="13"/>
  <c r="P514" i="13" s="1"/>
  <c r="V516" i="13"/>
  <c r="V514" i="13" s="1"/>
  <c r="I521" i="13"/>
  <c r="O521" i="13"/>
  <c r="U521" i="13"/>
  <c r="U519" i="13" s="1"/>
  <c r="AA521" i="13"/>
  <c r="AA519" i="13" s="1"/>
  <c r="H526" i="13"/>
  <c r="H524" i="13" s="1"/>
  <c r="N526" i="13"/>
  <c r="N524" i="13" s="1"/>
  <c r="T526" i="13"/>
  <c r="Z526" i="13"/>
  <c r="G531" i="13"/>
  <c r="G529" i="13" s="1"/>
  <c r="M531" i="13"/>
  <c r="M529" i="13" s="1"/>
  <c r="S531" i="13"/>
  <c r="S529" i="13" s="1"/>
  <c r="Y531" i="13"/>
  <c r="Y529" i="13" s="1"/>
  <c r="F536" i="13"/>
  <c r="L536" i="13"/>
  <c r="R536" i="13"/>
  <c r="R534" i="13" s="1"/>
  <c r="X536" i="13"/>
  <c r="X534" i="13" s="1"/>
  <c r="E541" i="13"/>
  <c r="E539" i="13" s="1"/>
  <c r="K541" i="13"/>
  <c r="K539" i="13" s="1"/>
  <c r="Q541" i="13"/>
  <c r="W541" i="13"/>
  <c r="D546" i="13"/>
  <c r="D544" i="13" s="1"/>
  <c r="J546" i="13"/>
  <c r="J544" i="13" s="1"/>
  <c r="P546" i="13"/>
  <c r="P544" i="13" s="1"/>
  <c r="V546" i="13"/>
  <c r="V544" i="13" s="1"/>
  <c r="I551" i="13"/>
  <c r="O551" i="13"/>
  <c r="U551" i="13"/>
  <c r="U549" i="13" s="1"/>
  <c r="AA551" i="13"/>
  <c r="AA549" i="13" s="1"/>
  <c r="H556" i="13"/>
  <c r="H554" i="13" s="1"/>
  <c r="N556" i="13"/>
  <c r="N554" i="13" s="1"/>
  <c r="T556" i="13"/>
  <c r="Z556" i="13"/>
  <c r="G561" i="13"/>
  <c r="G559" i="13" s="1"/>
  <c r="M561" i="13"/>
  <c r="M559" i="13" s="1"/>
  <c r="S561" i="13"/>
  <c r="S559" i="13" s="1"/>
  <c r="Y561" i="13"/>
  <c r="Y559" i="13" s="1"/>
  <c r="F566" i="13"/>
  <c r="L566" i="13"/>
  <c r="R566" i="13"/>
  <c r="R564" i="13" s="1"/>
  <c r="X566" i="13"/>
  <c r="X564" i="13" s="1"/>
  <c r="E571" i="13"/>
  <c r="E569" i="13" s="1"/>
  <c r="K571" i="13"/>
  <c r="K569" i="13" s="1"/>
  <c r="Q571" i="13"/>
  <c r="W571" i="13"/>
  <c r="D576" i="13"/>
  <c r="D574" i="13" s="1"/>
  <c r="J576" i="13"/>
  <c r="J574" i="13" s="1"/>
  <c r="P576" i="13"/>
  <c r="P574" i="13" s="1"/>
  <c r="V576" i="13"/>
  <c r="V574" i="13" s="1"/>
  <c r="I581" i="13"/>
  <c r="O581" i="13"/>
  <c r="U581" i="13"/>
  <c r="U579" i="13" s="1"/>
  <c r="AA581" i="13"/>
  <c r="AA579" i="13" s="1"/>
  <c r="H586" i="13"/>
  <c r="H584" i="13" s="1"/>
  <c r="N586" i="13"/>
  <c r="N584" i="13" s="1"/>
  <c r="T586" i="13"/>
  <c r="Z586" i="13"/>
  <c r="G591" i="13"/>
  <c r="G589" i="13" s="1"/>
  <c r="M591" i="13"/>
  <c r="M589" i="13" s="1"/>
  <c r="S591" i="13"/>
  <c r="S589" i="13" s="1"/>
  <c r="Y591" i="13"/>
  <c r="Y589" i="13" s="1"/>
  <c r="F596" i="13"/>
  <c r="L596" i="13"/>
  <c r="R596" i="13"/>
  <c r="R594" i="13" s="1"/>
  <c r="X596" i="13"/>
  <c r="X594" i="13" s="1"/>
  <c r="E601" i="13"/>
  <c r="E599" i="13" s="1"/>
  <c r="K601" i="13"/>
  <c r="K599" i="13" s="1"/>
  <c r="Q601" i="13"/>
  <c r="W601" i="13"/>
  <c r="D606" i="13"/>
  <c r="D604" i="13" s="1"/>
  <c r="J606" i="13"/>
  <c r="J604" i="13" s="1"/>
  <c r="P606" i="13"/>
  <c r="P604" i="13" s="1"/>
  <c r="V606" i="13"/>
  <c r="V604" i="13" s="1"/>
  <c r="I611" i="13"/>
  <c r="O611" i="13"/>
  <c r="U611" i="13"/>
  <c r="U609" i="13" s="1"/>
  <c r="AA611" i="13"/>
  <c r="AA609" i="13" s="1"/>
  <c r="H616" i="13"/>
  <c r="H614" i="13" s="1"/>
  <c r="N616" i="13"/>
  <c r="N614" i="13" s="1"/>
  <c r="T616" i="13"/>
  <c r="Z616" i="13"/>
  <c r="G621" i="13"/>
  <c r="G619" i="13" s="1"/>
  <c r="M621" i="13"/>
  <c r="M619" i="13" s="1"/>
  <c r="S621" i="13"/>
  <c r="S619" i="13" s="1"/>
  <c r="Y621" i="13"/>
  <c r="Y619" i="13" s="1"/>
  <c r="F626" i="13"/>
  <c r="L626" i="13"/>
  <c r="R626" i="13"/>
  <c r="R624" i="13" s="1"/>
  <c r="X626" i="13"/>
  <c r="X624" i="13" s="1"/>
  <c r="E631" i="13"/>
  <c r="E629" i="13" s="1"/>
  <c r="K631" i="13"/>
  <c r="K629" i="13" s="1"/>
  <c r="Q631" i="13"/>
  <c r="W631" i="13"/>
  <c r="D636" i="13"/>
  <c r="D634" i="13" s="1"/>
  <c r="J636" i="13"/>
  <c r="J634" i="13" s="1"/>
  <c r="P636" i="13"/>
  <c r="P634" i="13" s="1"/>
  <c r="V636" i="13"/>
  <c r="V634" i="13" s="1"/>
  <c r="F9" i="14"/>
  <c r="L9" i="14"/>
  <c r="R9" i="14"/>
  <c r="R7" i="14" s="1"/>
  <c r="X9" i="14"/>
  <c r="X7" i="14" s="1"/>
  <c r="F11" i="14"/>
  <c r="L11" i="14"/>
  <c r="R11" i="14"/>
  <c r="X11" i="14"/>
  <c r="E14" i="14"/>
  <c r="E12" i="14" s="1"/>
  <c r="K14" i="14"/>
  <c r="K12" i="14" s="1"/>
  <c r="Q14" i="14"/>
  <c r="Q12" i="14" s="1"/>
  <c r="W14" i="14"/>
  <c r="E16" i="14"/>
  <c r="K16" i="14"/>
  <c r="Q16" i="14"/>
  <c r="W16" i="14"/>
  <c r="D19" i="14"/>
  <c r="D17" i="14" s="1"/>
  <c r="J19" i="14"/>
  <c r="P19" i="14"/>
  <c r="V19" i="14"/>
  <c r="D21" i="14"/>
  <c r="J21" i="14"/>
  <c r="P21" i="14"/>
  <c r="V21" i="14"/>
  <c r="I24" i="14"/>
  <c r="O24" i="14"/>
  <c r="U24" i="14"/>
  <c r="U22" i="14" s="1"/>
  <c r="AA24" i="14"/>
  <c r="AA22" i="14" s="1"/>
  <c r="I26" i="14"/>
  <c r="O26" i="14"/>
  <c r="U26" i="14"/>
  <c r="AA26" i="14"/>
  <c r="H29" i="14"/>
  <c r="H27" i="14" s="1"/>
  <c r="N29" i="14"/>
  <c r="N27" i="14" s="1"/>
  <c r="T29" i="14"/>
  <c r="T27" i="14" s="1"/>
  <c r="Z29" i="14"/>
  <c r="H31" i="14"/>
  <c r="N31" i="14"/>
  <c r="T31" i="14"/>
  <c r="Z31" i="14"/>
  <c r="G34" i="14"/>
  <c r="G32" i="14" s="1"/>
  <c r="M34" i="14"/>
  <c r="S34" i="14"/>
  <c r="Y34" i="14"/>
  <c r="G36" i="14"/>
  <c r="M36" i="14"/>
  <c r="S36" i="14"/>
  <c r="Y36" i="14"/>
  <c r="F39" i="14"/>
  <c r="L39" i="14"/>
  <c r="R39" i="14"/>
  <c r="R37" i="14" s="1"/>
  <c r="X39" i="14"/>
  <c r="X37" i="14" s="1"/>
  <c r="F41" i="14"/>
  <c r="L41" i="14"/>
  <c r="R41" i="14"/>
  <c r="X41" i="14"/>
  <c r="E44" i="14"/>
  <c r="E42" i="14" s="1"/>
  <c r="K44" i="14"/>
  <c r="K42" i="14" s="1"/>
  <c r="Q44" i="14"/>
  <c r="Q42" i="14" s="1"/>
  <c r="W44" i="14"/>
  <c r="E46" i="14"/>
  <c r="K46" i="14"/>
  <c r="Q46" i="14"/>
  <c r="W46" i="14"/>
  <c r="D49" i="14"/>
  <c r="D47" i="14" s="1"/>
  <c r="J49" i="14"/>
  <c r="P49" i="14"/>
  <c r="V49" i="14"/>
  <c r="D51" i="14"/>
  <c r="J51" i="14"/>
  <c r="P51" i="14"/>
  <c r="V51" i="14"/>
  <c r="I54" i="14"/>
  <c r="O54" i="14"/>
  <c r="U54" i="14"/>
  <c r="U52" i="14" s="1"/>
  <c r="AA54" i="14"/>
  <c r="AA52" i="14" s="1"/>
  <c r="I56" i="14"/>
  <c r="O56" i="14"/>
  <c r="U56" i="14"/>
  <c r="AA56" i="14"/>
  <c r="H59" i="14"/>
  <c r="H57" i="14" s="1"/>
  <c r="N59" i="14"/>
  <c r="N57" i="14" s="1"/>
  <c r="T59" i="14"/>
  <c r="T57" i="14" s="1"/>
  <c r="Z59" i="14"/>
  <c r="H61" i="14"/>
  <c r="N61" i="14"/>
  <c r="T61" i="14"/>
  <c r="Z61" i="14"/>
  <c r="G64" i="14"/>
  <c r="G62" i="14" s="1"/>
  <c r="M64" i="14"/>
  <c r="S64" i="14"/>
  <c r="Y64" i="14"/>
  <c r="G66" i="14"/>
  <c r="M66" i="14"/>
  <c r="S66" i="14"/>
  <c r="Y66" i="14"/>
  <c r="F69" i="14"/>
  <c r="L69" i="14"/>
  <c r="R69" i="14"/>
  <c r="R67" i="14" s="1"/>
  <c r="X69" i="14"/>
  <c r="X67" i="14" s="1"/>
  <c r="F71" i="14"/>
  <c r="L71" i="14"/>
  <c r="R71" i="14"/>
  <c r="X71" i="14"/>
  <c r="E74" i="14"/>
  <c r="E72" i="14" s="1"/>
  <c r="K74" i="14"/>
  <c r="K72" i="14" s="1"/>
  <c r="Q74" i="14"/>
  <c r="Q72" i="14" s="1"/>
  <c r="W74" i="14"/>
  <c r="E76" i="14"/>
  <c r="K76" i="14"/>
  <c r="Q76" i="14"/>
  <c r="W76" i="14"/>
  <c r="D79" i="14"/>
  <c r="D77" i="14" s="1"/>
  <c r="J79" i="14"/>
  <c r="P79" i="14"/>
  <c r="V79" i="14"/>
  <c r="D81" i="14"/>
  <c r="J81" i="14"/>
  <c r="P81" i="14"/>
  <c r="V81" i="14"/>
  <c r="I84" i="14"/>
  <c r="O84" i="14"/>
  <c r="U84" i="14"/>
  <c r="U82" i="14" s="1"/>
  <c r="AA84" i="14"/>
  <c r="AA82" i="14" s="1"/>
  <c r="I86" i="14"/>
  <c r="O86" i="14"/>
  <c r="U86" i="14"/>
  <c r="AA86" i="14"/>
  <c r="H89" i="14"/>
  <c r="H87" i="14" s="1"/>
  <c r="N89" i="14"/>
  <c r="N87" i="14" s="1"/>
  <c r="T89" i="14"/>
  <c r="T87" i="14" s="1"/>
  <c r="Z89" i="14"/>
  <c r="H91" i="14"/>
  <c r="N91" i="14"/>
  <c r="T91" i="14"/>
  <c r="Z91" i="14"/>
  <c r="G94" i="14"/>
  <c r="G92" i="14" s="1"/>
  <c r="M94" i="14"/>
  <c r="S94" i="14"/>
  <c r="Y94" i="14"/>
  <c r="G96" i="14"/>
  <c r="M96" i="14"/>
  <c r="S96" i="14"/>
  <c r="Y96" i="14"/>
  <c r="F99" i="14"/>
  <c r="L99" i="14"/>
  <c r="R99" i="14"/>
  <c r="R97" i="14" s="1"/>
  <c r="X99" i="14"/>
  <c r="X97" i="14" s="1"/>
  <c r="F101" i="14"/>
  <c r="L101" i="14"/>
  <c r="R101" i="14"/>
  <c r="X101" i="14"/>
  <c r="E104" i="14"/>
  <c r="E102" i="14" s="1"/>
  <c r="K104" i="14"/>
  <c r="K102" i="14" s="1"/>
  <c r="Q104" i="14"/>
  <c r="Q102" i="14" s="1"/>
  <c r="W104" i="14"/>
  <c r="E106" i="14"/>
  <c r="K106" i="14"/>
  <c r="Q106" i="14"/>
  <c r="W106" i="14"/>
  <c r="D109" i="14"/>
  <c r="D107" i="14" s="1"/>
  <c r="J109" i="14"/>
  <c r="P109" i="14"/>
  <c r="V109" i="14"/>
  <c r="D111" i="14"/>
  <c r="J111" i="14"/>
  <c r="P111" i="14"/>
  <c r="V111" i="14"/>
  <c r="I114" i="14"/>
  <c r="O114" i="14"/>
  <c r="U114" i="14"/>
  <c r="U112" i="14" s="1"/>
  <c r="AA114" i="14"/>
  <c r="AA112" i="14" s="1"/>
  <c r="I116" i="14"/>
  <c r="O116" i="14"/>
  <c r="U116" i="14"/>
  <c r="AA116" i="14"/>
  <c r="H119" i="14"/>
  <c r="H117" i="14" s="1"/>
  <c r="N119" i="14"/>
  <c r="N117" i="14" s="1"/>
  <c r="T119" i="14"/>
  <c r="T117" i="14" s="1"/>
  <c r="Z119" i="14"/>
  <c r="H121" i="14"/>
  <c r="N121" i="14"/>
  <c r="T121" i="14"/>
  <c r="Z121" i="14"/>
  <c r="G124" i="14"/>
  <c r="G122" i="14" s="1"/>
  <c r="M124" i="14"/>
  <c r="S124" i="14"/>
  <c r="Y124" i="14"/>
  <c r="G126" i="14"/>
  <c r="M126" i="14"/>
  <c r="S126" i="14"/>
  <c r="Y126" i="14"/>
  <c r="F129" i="14"/>
  <c r="L129" i="14"/>
  <c r="R129" i="14"/>
  <c r="R127" i="14" s="1"/>
  <c r="X129" i="14"/>
  <c r="X127" i="14" s="1"/>
  <c r="F131" i="14"/>
  <c r="L131" i="14"/>
  <c r="R131" i="14"/>
  <c r="X131" i="14"/>
  <c r="E134" i="14"/>
  <c r="E132" i="14" s="1"/>
  <c r="K134" i="14"/>
  <c r="K132" i="14" s="1"/>
  <c r="Q134" i="14"/>
  <c r="Q132" i="14" s="1"/>
  <c r="W134" i="14"/>
  <c r="E136" i="14"/>
  <c r="K136" i="14"/>
  <c r="Q136" i="14"/>
  <c r="W136" i="14"/>
  <c r="D139" i="14"/>
  <c r="D137" i="14" s="1"/>
  <c r="J139" i="14"/>
  <c r="P139" i="14"/>
  <c r="V139" i="14"/>
  <c r="D141" i="14"/>
  <c r="J141" i="14"/>
  <c r="P141" i="14"/>
  <c r="V141" i="14"/>
  <c r="I144" i="14"/>
  <c r="O144" i="14"/>
  <c r="U144" i="14"/>
  <c r="U142" i="14" s="1"/>
  <c r="AA144" i="14"/>
  <c r="AA142" i="14" s="1"/>
  <c r="I146" i="14"/>
  <c r="O146" i="14"/>
  <c r="U146" i="14"/>
  <c r="AA146" i="14"/>
  <c r="H149" i="14"/>
  <c r="H147" i="14" s="1"/>
  <c r="N149" i="14"/>
  <c r="N147" i="14" s="1"/>
  <c r="T149" i="14"/>
  <c r="T147" i="14" s="1"/>
  <c r="Z149" i="14"/>
  <c r="H151" i="14"/>
  <c r="N151" i="14"/>
  <c r="T151" i="14"/>
  <c r="Z151" i="14"/>
  <c r="G154" i="14"/>
  <c r="G152" i="14" s="1"/>
  <c r="M154" i="14"/>
  <c r="S154" i="14"/>
  <c r="Y154" i="14"/>
  <c r="G156" i="14"/>
  <c r="M156" i="14"/>
  <c r="S156" i="14"/>
  <c r="Y156" i="14"/>
  <c r="F159" i="14"/>
  <c r="L159" i="14"/>
  <c r="R159" i="14"/>
  <c r="R157" i="14" s="1"/>
  <c r="X159" i="14"/>
  <c r="X157" i="14" s="1"/>
  <c r="F161" i="14"/>
  <c r="L161" i="14"/>
  <c r="R161" i="14"/>
  <c r="X161" i="14"/>
  <c r="E168" i="14"/>
  <c r="E166" i="14" s="1"/>
  <c r="K168" i="14"/>
  <c r="K166" i="14" s="1"/>
  <c r="Q168" i="14"/>
  <c r="Q166" i="14" s="1"/>
  <c r="W168" i="14"/>
  <c r="E170" i="14"/>
  <c r="K170" i="14"/>
  <c r="Q170" i="14"/>
  <c r="W170" i="14"/>
  <c r="D173" i="14"/>
  <c r="D171" i="14" s="1"/>
  <c r="J173" i="14"/>
  <c r="P173" i="14"/>
  <c r="V173" i="14"/>
  <c r="D175" i="14"/>
  <c r="J175" i="14"/>
  <c r="P175" i="14"/>
  <c r="V175" i="14"/>
  <c r="I178" i="14"/>
  <c r="O178" i="14"/>
  <c r="U178" i="14"/>
  <c r="U176" i="14" s="1"/>
  <c r="AA178" i="14"/>
  <c r="AA176" i="14" s="1"/>
  <c r="I180" i="14"/>
  <c r="O180" i="14"/>
  <c r="U180" i="14"/>
  <c r="AA180" i="14"/>
  <c r="H183" i="14"/>
  <c r="H181" i="14" s="1"/>
  <c r="N183" i="14"/>
  <c r="N181" i="14" s="1"/>
  <c r="T183" i="14"/>
  <c r="T181" i="14" s="1"/>
  <c r="Z183" i="14"/>
  <c r="H185" i="14"/>
  <c r="N185" i="14"/>
  <c r="T185" i="14"/>
  <c r="Z185" i="14"/>
  <c r="G188" i="14"/>
  <c r="G186" i="14" s="1"/>
  <c r="M188" i="14"/>
  <c r="S188" i="14"/>
  <c r="Y188" i="14"/>
  <c r="G190" i="14"/>
  <c r="M190" i="14"/>
  <c r="S190" i="14"/>
  <c r="Y190" i="14"/>
  <c r="F193" i="14"/>
  <c r="L193" i="14"/>
  <c r="R193" i="14"/>
  <c r="R191" i="14" s="1"/>
  <c r="X193" i="14"/>
  <c r="X191" i="14" s="1"/>
  <c r="F195" i="14"/>
  <c r="L195" i="14"/>
  <c r="R195" i="14"/>
  <c r="X195" i="14"/>
  <c r="E198" i="14"/>
  <c r="E196" i="14" s="1"/>
  <c r="K198" i="14"/>
  <c r="K196" i="14" s="1"/>
  <c r="Q198" i="14"/>
  <c r="Q196" i="14" s="1"/>
  <c r="W198" i="14"/>
  <c r="E200" i="14"/>
  <c r="K200" i="14"/>
  <c r="Q200" i="14"/>
  <c r="W200" i="14"/>
  <c r="D203" i="14"/>
  <c r="D201" i="14" s="1"/>
  <c r="J203" i="14"/>
  <c r="P203" i="14"/>
  <c r="V203" i="14"/>
  <c r="D205" i="14"/>
  <c r="J205" i="14"/>
  <c r="P205" i="14"/>
  <c r="V205" i="14"/>
  <c r="I208" i="14"/>
  <c r="O208" i="14"/>
  <c r="U208" i="14"/>
  <c r="U206" i="14" s="1"/>
  <c r="AA208" i="14"/>
  <c r="AA206" i="14" s="1"/>
  <c r="I210" i="14"/>
  <c r="O210" i="14"/>
  <c r="U210" i="14"/>
  <c r="AA210" i="14"/>
  <c r="H213" i="14"/>
  <c r="H211" i="14" s="1"/>
  <c r="N213" i="14"/>
  <c r="N211" i="14" s="1"/>
  <c r="T213" i="14"/>
  <c r="T211" i="14" s="1"/>
  <c r="Z213" i="14"/>
  <c r="H215" i="14"/>
  <c r="N215" i="14"/>
  <c r="T215" i="14"/>
  <c r="Z215" i="14"/>
  <c r="G218" i="14"/>
  <c r="G216" i="14" s="1"/>
  <c r="M218" i="14"/>
  <c r="S218" i="14"/>
  <c r="Y218" i="14"/>
  <c r="G220" i="14"/>
  <c r="M220" i="14"/>
  <c r="S220" i="14"/>
  <c r="Y220" i="14"/>
  <c r="F223" i="14"/>
  <c r="L223" i="14"/>
  <c r="R223" i="14"/>
  <c r="R221" i="14" s="1"/>
  <c r="X223" i="14"/>
  <c r="X221" i="14" s="1"/>
  <c r="F225" i="14"/>
  <c r="L225" i="14"/>
  <c r="R225" i="14"/>
  <c r="X225" i="14"/>
  <c r="E228" i="14"/>
  <c r="E226" i="14" s="1"/>
  <c r="K228" i="14"/>
  <c r="K226" i="14" s="1"/>
  <c r="Q228" i="14"/>
  <c r="Q226" i="14" s="1"/>
  <c r="W228" i="14"/>
  <c r="E230" i="14"/>
  <c r="K230" i="14"/>
  <c r="Q230" i="14"/>
  <c r="W230" i="14"/>
  <c r="D233" i="14"/>
  <c r="D231" i="14" s="1"/>
  <c r="J233" i="14"/>
  <c r="P233" i="14"/>
  <c r="V233" i="14"/>
  <c r="D235" i="14"/>
  <c r="J235" i="14"/>
  <c r="P235" i="14"/>
  <c r="V235" i="14"/>
  <c r="I238" i="14"/>
  <c r="O238" i="14"/>
  <c r="U238" i="14"/>
  <c r="U236" i="14" s="1"/>
  <c r="AA238" i="14"/>
  <c r="AA236" i="14" s="1"/>
  <c r="I240" i="14"/>
  <c r="O240" i="14"/>
  <c r="U240" i="14"/>
  <c r="AA240" i="14"/>
  <c r="H243" i="14"/>
  <c r="H241" i="14" s="1"/>
  <c r="N243" i="14"/>
  <c r="N241" i="14" s="1"/>
  <c r="T243" i="14"/>
  <c r="T241" i="14" s="1"/>
  <c r="Z243" i="14"/>
  <c r="H245" i="14"/>
  <c r="N245" i="14"/>
  <c r="T245" i="14"/>
  <c r="Z245" i="14"/>
  <c r="G248" i="14"/>
  <c r="G246" i="14" s="1"/>
  <c r="M248" i="14"/>
  <c r="S248" i="14"/>
  <c r="Y248" i="14"/>
  <c r="G250" i="14"/>
  <c r="M250" i="14"/>
  <c r="S250" i="14"/>
  <c r="Y250" i="14"/>
  <c r="F253" i="14"/>
  <c r="L253" i="14"/>
  <c r="R253" i="14"/>
  <c r="R251" i="14" s="1"/>
  <c r="X253" i="14"/>
  <c r="X251" i="14" s="1"/>
  <c r="F255" i="14"/>
  <c r="L255" i="14"/>
  <c r="R255" i="14"/>
  <c r="X255" i="14"/>
  <c r="E258" i="14"/>
  <c r="E256" i="14" s="1"/>
  <c r="K258" i="14"/>
  <c r="K256" i="14" s="1"/>
  <c r="Q258" i="14"/>
  <c r="Q256" i="14" s="1"/>
  <c r="W258" i="14"/>
  <c r="E260" i="14"/>
  <c r="K260" i="14"/>
  <c r="Q260" i="14"/>
  <c r="W260" i="14"/>
  <c r="D263" i="14"/>
  <c r="D261" i="14" s="1"/>
  <c r="J263" i="14"/>
  <c r="P263" i="14"/>
  <c r="V263" i="14"/>
  <c r="D265" i="14"/>
  <c r="J265" i="14"/>
  <c r="P265" i="14"/>
  <c r="V265" i="14"/>
  <c r="I268" i="14"/>
  <c r="O268" i="14"/>
  <c r="U268" i="14"/>
  <c r="U266" i="14" s="1"/>
  <c r="AA268" i="14"/>
  <c r="AA266" i="14" s="1"/>
  <c r="I270" i="14"/>
  <c r="O270" i="14"/>
  <c r="U270" i="14"/>
  <c r="AA270" i="14"/>
  <c r="H273" i="14"/>
  <c r="H271" i="14" s="1"/>
  <c r="N273" i="14"/>
  <c r="N271" i="14" s="1"/>
  <c r="T273" i="14"/>
  <c r="T271" i="14" s="1"/>
  <c r="Z273" i="14"/>
  <c r="H275" i="14"/>
  <c r="N275" i="14"/>
  <c r="T275" i="14"/>
  <c r="Z275" i="14"/>
  <c r="G278" i="14"/>
  <c r="G276" i="14" s="1"/>
  <c r="M278" i="14"/>
  <c r="S278" i="14"/>
  <c r="Y278" i="14"/>
  <c r="G280" i="14"/>
  <c r="M280" i="14"/>
  <c r="S280" i="14"/>
  <c r="Y280" i="14"/>
  <c r="F283" i="14"/>
  <c r="L283" i="14"/>
  <c r="R283" i="14"/>
  <c r="R281" i="14" s="1"/>
  <c r="X283" i="14"/>
  <c r="X281" i="14" s="1"/>
  <c r="F285" i="14"/>
  <c r="L285" i="14"/>
  <c r="R285" i="14"/>
  <c r="X285" i="14"/>
  <c r="E288" i="14"/>
  <c r="E286" i="14" s="1"/>
  <c r="K288" i="14"/>
  <c r="K286" i="14" s="1"/>
  <c r="Q288" i="14"/>
  <c r="Q286" i="14" s="1"/>
  <c r="W288" i="14"/>
  <c r="E290" i="14"/>
  <c r="K290" i="14"/>
  <c r="Q290" i="14"/>
  <c r="W290" i="14"/>
  <c r="D293" i="14"/>
  <c r="D291" i="14" s="1"/>
  <c r="J293" i="14"/>
  <c r="P293" i="14"/>
  <c r="V293" i="14"/>
  <c r="D295" i="14"/>
  <c r="J295" i="14"/>
  <c r="P295" i="14"/>
  <c r="V295" i="14"/>
  <c r="I298" i="14"/>
  <c r="O298" i="14"/>
  <c r="U298" i="14"/>
  <c r="U296" i="14" s="1"/>
  <c r="AA298" i="14"/>
  <c r="AA296" i="14" s="1"/>
  <c r="I300" i="14"/>
  <c r="O300" i="14"/>
  <c r="U300" i="14"/>
  <c r="AA300" i="14"/>
  <c r="H303" i="14"/>
  <c r="H301" i="14" s="1"/>
  <c r="N303" i="14"/>
  <c r="N301" i="14" s="1"/>
  <c r="T303" i="14"/>
  <c r="T301" i="14" s="1"/>
  <c r="Z303" i="14"/>
  <c r="H305" i="14"/>
  <c r="N305" i="14"/>
  <c r="T305" i="14"/>
  <c r="Z305" i="14"/>
  <c r="G308" i="14"/>
  <c r="G306" i="14" s="1"/>
  <c r="M308" i="14"/>
  <c r="S308" i="14"/>
  <c r="Y308" i="14"/>
  <c r="G310" i="14"/>
  <c r="M310" i="14"/>
  <c r="S310" i="14"/>
  <c r="Y310" i="14"/>
  <c r="F313" i="14"/>
  <c r="L313" i="14"/>
  <c r="R313" i="14"/>
  <c r="R311" i="14" s="1"/>
  <c r="X313" i="14"/>
  <c r="X311" i="14" s="1"/>
  <c r="F315" i="14"/>
  <c r="L315" i="14"/>
  <c r="R315" i="14"/>
  <c r="X315" i="14"/>
  <c r="E318" i="14"/>
  <c r="E316" i="14" s="1"/>
  <c r="K318" i="14"/>
  <c r="K316" i="14" s="1"/>
  <c r="Q318" i="14"/>
  <c r="Q316" i="14" s="1"/>
  <c r="W318" i="14"/>
  <c r="E320" i="14"/>
  <c r="K320" i="14"/>
  <c r="Q320" i="14"/>
  <c r="W320" i="14"/>
  <c r="W477" i="14"/>
  <c r="Q477" i="14"/>
  <c r="Q475" i="14" s="1"/>
  <c r="K477" i="14"/>
  <c r="E477" i="14"/>
  <c r="X472" i="14"/>
  <c r="R472" i="14"/>
  <c r="R470" i="14" s="1"/>
  <c r="L472" i="14"/>
  <c r="F472" i="14"/>
  <c r="F470" i="14" s="1"/>
  <c r="Y467" i="14"/>
  <c r="S467" i="14"/>
  <c r="M467" i="14"/>
  <c r="G467" i="14"/>
  <c r="G465" i="14" s="1"/>
  <c r="Z462" i="14"/>
  <c r="T462" i="14"/>
  <c r="T460" i="14" s="1"/>
  <c r="N462" i="14"/>
  <c r="H462" i="14"/>
  <c r="AA457" i="14"/>
  <c r="U457" i="14"/>
  <c r="U455" i="14" s="1"/>
  <c r="O457" i="14"/>
  <c r="I457" i="14"/>
  <c r="I455" i="14" s="1"/>
  <c r="V452" i="14"/>
  <c r="P452" i="14"/>
  <c r="J452" i="14"/>
  <c r="D452" i="14"/>
  <c r="D450" i="14" s="1"/>
  <c r="W447" i="14"/>
  <c r="Q447" i="14"/>
  <c r="Q445" i="14" s="1"/>
  <c r="K447" i="14"/>
  <c r="E447" i="14"/>
  <c r="X442" i="14"/>
  <c r="R442" i="14"/>
  <c r="R440" i="14" s="1"/>
  <c r="L442" i="14"/>
  <c r="F442" i="14"/>
  <c r="F440" i="14" s="1"/>
  <c r="Y437" i="14"/>
  <c r="S437" i="14"/>
  <c r="M437" i="14"/>
  <c r="G437" i="14"/>
  <c r="G435" i="14" s="1"/>
  <c r="Z432" i="14"/>
  <c r="T432" i="14"/>
  <c r="T430" i="14" s="1"/>
  <c r="N432" i="14"/>
  <c r="H432" i="14"/>
  <c r="AA427" i="14"/>
  <c r="U427" i="14"/>
  <c r="U425" i="14" s="1"/>
  <c r="O427" i="14"/>
  <c r="I427" i="14"/>
  <c r="I425" i="14" s="1"/>
  <c r="V422" i="14"/>
  <c r="P422" i="14"/>
  <c r="J422" i="14"/>
  <c r="D422" i="14"/>
  <c r="D420" i="14" s="1"/>
  <c r="W417" i="14"/>
  <c r="Q417" i="14"/>
  <c r="Q415" i="14" s="1"/>
  <c r="K417" i="14"/>
  <c r="E417" i="14"/>
  <c r="X412" i="14"/>
  <c r="R412" i="14"/>
  <c r="R410" i="14" s="1"/>
  <c r="L412" i="14"/>
  <c r="F412" i="14"/>
  <c r="F410" i="14" s="1"/>
  <c r="Y407" i="14"/>
  <c r="S407" i="14"/>
  <c r="M407" i="14"/>
  <c r="G407" i="14"/>
  <c r="G405" i="14" s="1"/>
  <c r="Z402" i="14"/>
  <c r="T402" i="14"/>
  <c r="T400" i="14" s="1"/>
  <c r="N402" i="14"/>
  <c r="H402" i="14"/>
  <c r="AA397" i="14"/>
  <c r="U397" i="14"/>
  <c r="U395" i="14" s="1"/>
  <c r="O397" i="14"/>
  <c r="I397" i="14"/>
  <c r="I395" i="14" s="1"/>
  <c r="V477" i="14"/>
  <c r="P477" i="14"/>
  <c r="P475" i="14" s="1"/>
  <c r="J477" i="14"/>
  <c r="D477" i="14"/>
  <c r="D475" i="14" s="1"/>
  <c r="W472" i="14"/>
  <c r="W470" i="14" s="1"/>
  <c r="Q472" i="14"/>
  <c r="Q470" i="14" s="1"/>
  <c r="K472" i="14"/>
  <c r="E472" i="14"/>
  <c r="E470" i="14" s="1"/>
  <c r="X467" i="14"/>
  <c r="R467" i="14"/>
  <c r="R465" i="14" s="1"/>
  <c r="L467" i="14"/>
  <c r="L465" i="14" s="1"/>
  <c r="F467" i="14"/>
  <c r="F465" i="14" s="1"/>
  <c r="Y462" i="14"/>
  <c r="S462" i="14"/>
  <c r="S460" i="14" s="1"/>
  <c r="M462" i="14"/>
  <c r="G462" i="14"/>
  <c r="G460" i="14" s="1"/>
  <c r="Z457" i="14"/>
  <c r="Z455" i="14" s="1"/>
  <c r="T457" i="14"/>
  <c r="T455" i="14" s="1"/>
  <c r="N457" i="14"/>
  <c r="H457" i="14"/>
  <c r="H455" i="14" s="1"/>
  <c r="AA452" i="14"/>
  <c r="U452" i="14"/>
  <c r="U450" i="14" s="1"/>
  <c r="O452" i="14"/>
  <c r="O450" i="14" s="1"/>
  <c r="I452" i="14"/>
  <c r="I450" i="14" s="1"/>
  <c r="V447" i="14"/>
  <c r="P447" i="14"/>
  <c r="P445" i="14" s="1"/>
  <c r="J447" i="14"/>
  <c r="D447" i="14"/>
  <c r="D445" i="14" s="1"/>
  <c r="W442" i="14"/>
  <c r="W440" i="14" s="1"/>
  <c r="Q442" i="14"/>
  <c r="Q440" i="14" s="1"/>
  <c r="K442" i="14"/>
  <c r="E442" i="14"/>
  <c r="E440" i="14" s="1"/>
  <c r="X437" i="14"/>
  <c r="R437" i="14"/>
  <c r="R435" i="14" s="1"/>
  <c r="L437" i="14"/>
  <c r="L435" i="14" s="1"/>
  <c r="F437" i="14"/>
  <c r="F435" i="14" s="1"/>
  <c r="Y432" i="14"/>
  <c r="S432" i="14"/>
  <c r="S430" i="14" s="1"/>
  <c r="M432" i="14"/>
  <c r="G432" i="14"/>
  <c r="G430" i="14" s="1"/>
  <c r="Z427" i="14"/>
  <c r="Z425" i="14" s="1"/>
  <c r="T427" i="14"/>
  <c r="T425" i="14" s="1"/>
  <c r="N427" i="14"/>
  <c r="H427" i="14"/>
  <c r="H425" i="14" s="1"/>
  <c r="AA422" i="14"/>
  <c r="U422" i="14"/>
  <c r="U420" i="14" s="1"/>
  <c r="O422" i="14"/>
  <c r="O420" i="14" s="1"/>
  <c r="I422" i="14"/>
  <c r="I420" i="14" s="1"/>
  <c r="V417" i="14"/>
  <c r="P417" i="14"/>
  <c r="P415" i="14" s="1"/>
  <c r="J417" i="14"/>
  <c r="D417" i="14"/>
  <c r="D415" i="14" s="1"/>
  <c r="W412" i="14"/>
  <c r="W410" i="14" s="1"/>
  <c r="Q412" i="14"/>
  <c r="Q410" i="14" s="1"/>
  <c r="K412" i="14"/>
  <c r="E412" i="14"/>
  <c r="E410" i="14" s="1"/>
  <c r="X407" i="14"/>
  <c r="R407" i="14"/>
  <c r="R405" i="14" s="1"/>
  <c r="L407" i="14"/>
  <c r="L405" i="14" s="1"/>
  <c r="F407" i="14"/>
  <c r="F405" i="14" s="1"/>
  <c r="Y402" i="14"/>
  <c r="S402" i="14"/>
  <c r="S400" i="14" s="1"/>
  <c r="M402" i="14"/>
  <c r="G402" i="14"/>
  <c r="G400" i="14" s="1"/>
  <c r="Z397" i="14"/>
  <c r="Z395" i="14" s="1"/>
  <c r="T397" i="14"/>
  <c r="T395" i="14" s="1"/>
  <c r="N397" i="14"/>
  <c r="H397" i="14"/>
  <c r="H395" i="14" s="1"/>
  <c r="AA392" i="14"/>
  <c r="U392" i="14"/>
  <c r="U390" i="14" s="1"/>
  <c r="O392" i="14"/>
  <c r="O390" i="14" s="1"/>
  <c r="I392" i="14"/>
  <c r="I390" i="14" s="1"/>
  <c r="V387" i="14"/>
  <c r="P387" i="14"/>
  <c r="P385" i="14" s="1"/>
  <c r="J387" i="14"/>
  <c r="D387" i="14"/>
  <c r="D385" i="14" s="1"/>
  <c r="W382" i="14"/>
  <c r="W380" i="14" s="1"/>
  <c r="Q382" i="14"/>
  <c r="Q380" i="14" s="1"/>
  <c r="K382" i="14"/>
  <c r="E382" i="14"/>
  <c r="E380" i="14" s="1"/>
  <c r="X377" i="14"/>
  <c r="AA477" i="14"/>
  <c r="AA475" i="14" s="1"/>
  <c r="U477" i="14"/>
  <c r="U475" i="14" s="1"/>
  <c r="O477" i="14"/>
  <c r="O475" i="14" s="1"/>
  <c r="I477" i="14"/>
  <c r="I475" i="14" s="1"/>
  <c r="V472" i="14"/>
  <c r="P472" i="14"/>
  <c r="P470" i="14" s="1"/>
  <c r="J472" i="14"/>
  <c r="J470" i="14" s="1"/>
  <c r="D472" i="14"/>
  <c r="D470" i="14" s="1"/>
  <c r="W467" i="14"/>
  <c r="W465" i="14" s="1"/>
  <c r="Q467" i="14"/>
  <c r="Q465" i="14" s="1"/>
  <c r="K467" i="14"/>
  <c r="E467" i="14"/>
  <c r="E465" i="14" s="1"/>
  <c r="X462" i="14"/>
  <c r="X460" i="14" s="1"/>
  <c r="R462" i="14"/>
  <c r="R460" i="14" s="1"/>
  <c r="L462" i="14"/>
  <c r="L460" i="14" s="1"/>
  <c r="F462" i="14"/>
  <c r="F460" i="14" s="1"/>
  <c r="Y457" i="14"/>
  <c r="S457" i="14"/>
  <c r="S455" i="14" s="1"/>
  <c r="M457" i="14"/>
  <c r="M455" i="14" s="1"/>
  <c r="G457" i="14"/>
  <c r="G455" i="14" s="1"/>
  <c r="Z452" i="14"/>
  <c r="Z450" i="14" s="1"/>
  <c r="T452" i="14"/>
  <c r="T450" i="14" s="1"/>
  <c r="N452" i="14"/>
  <c r="H452" i="14"/>
  <c r="H450" i="14" s="1"/>
  <c r="AA447" i="14"/>
  <c r="AA445" i="14" s="1"/>
  <c r="U447" i="14"/>
  <c r="U445" i="14" s="1"/>
  <c r="O447" i="14"/>
  <c r="O445" i="14" s="1"/>
  <c r="I447" i="14"/>
  <c r="I445" i="14" s="1"/>
  <c r="V442" i="14"/>
  <c r="P442" i="14"/>
  <c r="P440" i="14" s="1"/>
  <c r="J442" i="14"/>
  <c r="J440" i="14" s="1"/>
  <c r="D442" i="14"/>
  <c r="D440" i="14" s="1"/>
  <c r="W437" i="14"/>
  <c r="W435" i="14" s="1"/>
  <c r="Q437" i="14"/>
  <c r="Q435" i="14" s="1"/>
  <c r="K437" i="14"/>
  <c r="E437" i="14"/>
  <c r="E435" i="14" s="1"/>
  <c r="X432" i="14"/>
  <c r="X430" i="14" s="1"/>
  <c r="R432" i="14"/>
  <c r="R430" i="14" s="1"/>
  <c r="L432" i="14"/>
  <c r="L430" i="14" s="1"/>
  <c r="F432" i="14"/>
  <c r="F430" i="14" s="1"/>
  <c r="Y427" i="14"/>
  <c r="S427" i="14"/>
  <c r="S425" i="14" s="1"/>
  <c r="M427" i="14"/>
  <c r="M425" i="14" s="1"/>
  <c r="G427" i="14"/>
  <c r="G425" i="14" s="1"/>
  <c r="Z422" i="14"/>
  <c r="Z420" i="14" s="1"/>
  <c r="T422" i="14"/>
  <c r="T420" i="14" s="1"/>
  <c r="N422" i="14"/>
  <c r="H422" i="14"/>
  <c r="H420" i="14" s="1"/>
  <c r="AA417" i="14"/>
  <c r="AA415" i="14" s="1"/>
  <c r="U417" i="14"/>
  <c r="U415" i="14" s="1"/>
  <c r="O417" i="14"/>
  <c r="O415" i="14" s="1"/>
  <c r="I417" i="14"/>
  <c r="I415" i="14" s="1"/>
  <c r="V412" i="14"/>
  <c r="P412" i="14"/>
  <c r="P410" i="14" s="1"/>
  <c r="J412" i="14"/>
  <c r="J410" i="14" s="1"/>
  <c r="D412" i="14"/>
  <c r="D410" i="14" s="1"/>
  <c r="W407" i="14"/>
  <c r="W405" i="14" s="1"/>
  <c r="Q407" i="14"/>
  <c r="Q405" i="14" s="1"/>
  <c r="K407" i="14"/>
  <c r="E407" i="14"/>
  <c r="E405" i="14" s="1"/>
  <c r="X402" i="14"/>
  <c r="X400" i="14" s="1"/>
  <c r="R402" i="14"/>
  <c r="R400" i="14" s="1"/>
  <c r="L402" i="14"/>
  <c r="L400" i="14" s="1"/>
  <c r="F402" i="14"/>
  <c r="F400" i="14" s="1"/>
  <c r="Y397" i="14"/>
  <c r="S397" i="14"/>
  <c r="S395" i="14" s="1"/>
  <c r="M397" i="14"/>
  <c r="M395" i="14" s="1"/>
  <c r="G397" i="14"/>
  <c r="G395" i="14" s="1"/>
  <c r="Z392" i="14"/>
  <c r="Z390" i="14" s="1"/>
  <c r="T392" i="14"/>
  <c r="T390" i="14" s="1"/>
  <c r="N392" i="14"/>
  <c r="H392" i="14"/>
  <c r="H390" i="14" s="1"/>
  <c r="AA387" i="14"/>
  <c r="AA385" i="14" s="1"/>
  <c r="U387" i="14"/>
  <c r="U385" i="14" s="1"/>
  <c r="O387" i="14"/>
  <c r="O385" i="14" s="1"/>
  <c r="I387" i="14"/>
  <c r="I385" i="14" s="1"/>
  <c r="V382" i="14"/>
  <c r="P382" i="14"/>
  <c r="P380" i="14" s="1"/>
  <c r="J382" i="14"/>
  <c r="J380" i="14" s="1"/>
  <c r="D382" i="14"/>
  <c r="D380" i="14" s="1"/>
  <c r="Z477" i="14"/>
  <c r="Z475" i="14" s="1"/>
  <c r="T477" i="14"/>
  <c r="N477" i="14"/>
  <c r="H477" i="14"/>
  <c r="H475" i="14" s="1"/>
  <c r="AA472" i="14"/>
  <c r="AA470" i="14" s="1"/>
  <c r="U472" i="14"/>
  <c r="U470" i="14" s="1"/>
  <c r="O472" i="14"/>
  <c r="O470" i="14" s="1"/>
  <c r="I472" i="14"/>
  <c r="V467" i="14"/>
  <c r="P467" i="14"/>
  <c r="P465" i="14" s="1"/>
  <c r="J467" i="14"/>
  <c r="J465" i="14" s="1"/>
  <c r="D467" i="14"/>
  <c r="D465" i="14" s="1"/>
  <c r="W462" i="14"/>
  <c r="W460" i="14" s="1"/>
  <c r="Q462" i="14"/>
  <c r="K462" i="14"/>
  <c r="E462" i="14"/>
  <c r="E460" i="14" s="1"/>
  <c r="X457" i="14"/>
  <c r="X455" i="14" s="1"/>
  <c r="R457" i="14"/>
  <c r="R455" i="14" s="1"/>
  <c r="L457" i="14"/>
  <c r="L455" i="14" s="1"/>
  <c r="F457" i="14"/>
  <c r="Y452" i="14"/>
  <c r="S452" i="14"/>
  <c r="S450" i="14" s="1"/>
  <c r="M452" i="14"/>
  <c r="M450" i="14" s="1"/>
  <c r="G452" i="14"/>
  <c r="G450" i="14" s="1"/>
  <c r="Z447" i="14"/>
  <c r="Z445" i="14" s="1"/>
  <c r="T447" i="14"/>
  <c r="N447" i="14"/>
  <c r="H447" i="14"/>
  <c r="H445" i="14" s="1"/>
  <c r="AA442" i="14"/>
  <c r="AA440" i="14" s="1"/>
  <c r="U442" i="14"/>
  <c r="U440" i="14" s="1"/>
  <c r="O442" i="14"/>
  <c r="O440" i="14" s="1"/>
  <c r="I442" i="14"/>
  <c r="V437" i="14"/>
  <c r="P437" i="14"/>
  <c r="P435" i="14" s="1"/>
  <c r="J437" i="14"/>
  <c r="J435" i="14" s="1"/>
  <c r="D437" i="14"/>
  <c r="D435" i="14" s="1"/>
  <c r="W432" i="14"/>
  <c r="W430" i="14" s="1"/>
  <c r="Q432" i="14"/>
  <c r="K432" i="14"/>
  <c r="E432" i="14"/>
  <c r="E430" i="14" s="1"/>
  <c r="X427" i="14"/>
  <c r="X425" i="14" s="1"/>
  <c r="R427" i="14"/>
  <c r="R425" i="14" s="1"/>
  <c r="L427" i="14"/>
  <c r="L425" i="14" s="1"/>
  <c r="F427" i="14"/>
  <c r="Y422" i="14"/>
  <c r="S422" i="14"/>
  <c r="S420" i="14" s="1"/>
  <c r="M422" i="14"/>
  <c r="M420" i="14" s="1"/>
  <c r="G422" i="14"/>
  <c r="G420" i="14" s="1"/>
  <c r="Z417" i="14"/>
  <c r="Z415" i="14" s="1"/>
  <c r="T417" i="14"/>
  <c r="N417" i="14"/>
  <c r="H417" i="14"/>
  <c r="H415" i="14" s="1"/>
  <c r="AA412" i="14"/>
  <c r="AA410" i="14" s="1"/>
  <c r="U412" i="14"/>
  <c r="U410" i="14" s="1"/>
  <c r="O412" i="14"/>
  <c r="O410" i="14" s="1"/>
  <c r="I412" i="14"/>
  <c r="V407" i="14"/>
  <c r="P407" i="14"/>
  <c r="P405" i="14" s="1"/>
  <c r="J407" i="14"/>
  <c r="J405" i="14" s="1"/>
  <c r="D407" i="14"/>
  <c r="D405" i="14" s="1"/>
  <c r="W402" i="14"/>
  <c r="W400" i="14" s="1"/>
  <c r="Q402" i="14"/>
  <c r="K402" i="14"/>
  <c r="E402" i="14"/>
  <c r="E400" i="14" s="1"/>
  <c r="X397" i="14"/>
  <c r="X395" i="14" s="1"/>
  <c r="R397" i="14"/>
  <c r="R395" i="14" s="1"/>
  <c r="L397" i="14"/>
  <c r="L395" i="14" s="1"/>
  <c r="F397" i="14"/>
  <c r="Y392" i="14"/>
  <c r="S392" i="14"/>
  <c r="S390" i="14" s="1"/>
  <c r="M392" i="14"/>
  <c r="M390" i="14" s="1"/>
  <c r="G392" i="14"/>
  <c r="G390" i="14" s="1"/>
  <c r="Z387" i="14"/>
  <c r="Z385" i="14" s="1"/>
  <c r="T387" i="14"/>
  <c r="N387" i="14"/>
  <c r="H387" i="14"/>
  <c r="H385" i="14" s="1"/>
  <c r="AA382" i="14"/>
  <c r="AA380" i="14" s="1"/>
  <c r="U382" i="14"/>
  <c r="U380" i="14" s="1"/>
  <c r="O382" i="14"/>
  <c r="O380" i="14" s="1"/>
  <c r="I382" i="14"/>
  <c r="I380" i="14" s="1"/>
  <c r="Y477" i="14"/>
  <c r="S477" i="14"/>
  <c r="M477" i="14"/>
  <c r="M475" i="14" s="1"/>
  <c r="G477" i="14"/>
  <c r="G475" i="14" s="1"/>
  <c r="Z472" i="14"/>
  <c r="T472" i="14"/>
  <c r="T470" i="14" s="1"/>
  <c r="N472" i="14"/>
  <c r="H472" i="14"/>
  <c r="AA467" i="14"/>
  <c r="AA465" i="14" s="1"/>
  <c r="U467" i="14"/>
  <c r="U465" i="14" s="1"/>
  <c r="O467" i="14"/>
  <c r="I467" i="14"/>
  <c r="I465" i="14" s="1"/>
  <c r="V462" i="14"/>
  <c r="P462" i="14"/>
  <c r="J462" i="14"/>
  <c r="J460" i="14" s="1"/>
  <c r="D462" i="14"/>
  <c r="D460" i="14" s="1"/>
  <c r="W457" i="14"/>
  <c r="Q457" i="14"/>
  <c r="Q455" i="14" s="1"/>
  <c r="K457" i="14"/>
  <c r="E457" i="14"/>
  <c r="X452" i="14"/>
  <c r="X450" i="14" s="1"/>
  <c r="R452" i="14"/>
  <c r="R450" i="14" s="1"/>
  <c r="L452" i="14"/>
  <c r="F452" i="14"/>
  <c r="F450" i="14" s="1"/>
  <c r="Y447" i="14"/>
  <c r="S447" i="14"/>
  <c r="M447" i="14"/>
  <c r="M445" i="14" s="1"/>
  <c r="G447" i="14"/>
  <c r="G445" i="14" s="1"/>
  <c r="Z442" i="14"/>
  <c r="T442" i="14"/>
  <c r="T440" i="14" s="1"/>
  <c r="N442" i="14"/>
  <c r="H442" i="14"/>
  <c r="AA437" i="14"/>
  <c r="AA435" i="14" s="1"/>
  <c r="U437" i="14"/>
  <c r="U435" i="14" s="1"/>
  <c r="O437" i="14"/>
  <c r="I437" i="14"/>
  <c r="I435" i="14" s="1"/>
  <c r="V432" i="14"/>
  <c r="P432" i="14"/>
  <c r="J432" i="14"/>
  <c r="J430" i="14" s="1"/>
  <c r="D432" i="14"/>
  <c r="D430" i="14" s="1"/>
  <c r="W427" i="14"/>
  <c r="Q427" i="14"/>
  <c r="Q425" i="14" s="1"/>
  <c r="K427" i="14"/>
  <c r="E427" i="14"/>
  <c r="X422" i="14"/>
  <c r="X420" i="14" s="1"/>
  <c r="R422" i="14"/>
  <c r="R420" i="14" s="1"/>
  <c r="L422" i="14"/>
  <c r="F422" i="14"/>
  <c r="F420" i="14" s="1"/>
  <c r="Y417" i="14"/>
  <c r="S417" i="14"/>
  <c r="M417" i="14"/>
  <c r="M415" i="14" s="1"/>
  <c r="G417" i="14"/>
  <c r="G415" i="14" s="1"/>
  <c r="Z412" i="14"/>
  <c r="T412" i="14"/>
  <c r="T410" i="14" s="1"/>
  <c r="N412" i="14"/>
  <c r="H412" i="14"/>
  <c r="AA407" i="14"/>
  <c r="AA405" i="14" s="1"/>
  <c r="U407" i="14"/>
  <c r="U405" i="14" s="1"/>
  <c r="O407" i="14"/>
  <c r="I407" i="14"/>
  <c r="I405" i="14" s="1"/>
  <c r="V402" i="14"/>
  <c r="P402" i="14"/>
  <c r="J402" i="14"/>
  <c r="J400" i="14" s="1"/>
  <c r="D402" i="14"/>
  <c r="D400" i="14" s="1"/>
  <c r="W397" i="14"/>
  <c r="Q397" i="14"/>
  <c r="Q395" i="14" s="1"/>
  <c r="K397" i="14"/>
  <c r="E397" i="14"/>
  <c r="X392" i="14"/>
  <c r="X390" i="14" s="1"/>
  <c r="R392" i="14"/>
  <c r="R390" i="14" s="1"/>
  <c r="L392" i="14"/>
  <c r="F392" i="14"/>
  <c r="F390" i="14" s="1"/>
  <c r="Y387" i="14"/>
  <c r="S387" i="14"/>
  <c r="M387" i="14"/>
  <c r="M385" i="14" s="1"/>
  <c r="G387" i="14"/>
  <c r="G385" i="14" s="1"/>
  <c r="Z382" i="14"/>
  <c r="T382" i="14"/>
  <c r="T380" i="14" s="1"/>
  <c r="N382" i="14"/>
  <c r="H382" i="14"/>
  <c r="J327" i="14"/>
  <c r="J325" i="14" s="1"/>
  <c r="P327" i="14"/>
  <c r="P325" i="14" s="1"/>
  <c r="V327" i="14"/>
  <c r="D329" i="14"/>
  <c r="D325" i="14" s="1"/>
  <c r="J329" i="14"/>
  <c r="P329" i="14"/>
  <c r="V329" i="14"/>
  <c r="I332" i="14"/>
  <c r="I330" i="14" s="1"/>
  <c r="O332" i="14"/>
  <c r="U332" i="14"/>
  <c r="AA332" i="14"/>
  <c r="I334" i="14"/>
  <c r="O334" i="14"/>
  <c r="U334" i="14"/>
  <c r="AA334" i="14"/>
  <c r="H337" i="14"/>
  <c r="N337" i="14"/>
  <c r="T337" i="14"/>
  <c r="T335" i="14" s="1"/>
  <c r="Z337" i="14"/>
  <c r="Z335" i="14" s="1"/>
  <c r="H339" i="14"/>
  <c r="N339" i="14"/>
  <c r="T339" i="14"/>
  <c r="Z339" i="14"/>
  <c r="G342" i="14"/>
  <c r="G340" i="14" s="1"/>
  <c r="M342" i="14"/>
  <c r="M340" i="14" s="1"/>
  <c r="S342" i="14"/>
  <c r="S340" i="14" s="1"/>
  <c r="Y342" i="14"/>
  <c r="G344" i="14"/>
  <c r="M344" i="14"/>
  <c r="S344" i="14"/>
  <c r="Y344" i="14"/>
  <c r="F347" i="14"/>
  <c r="F345" i="14" s="1"/>
  <c r="L347" i="14"/>
  <c r="R347" i="14"/>
  <c r="X347" i="14"/>
  <c r="F349" i="14"/>
  <c r="L349" i="14"/>
  <c r="R349" i="14"/>
  <c r="X349" i="14"/>
  <c r="E352" i="14"/>
  <c r="K352" i="14"/>
  <c r="Q352" i="14"/>
  <c r="Q350" i="14" s="1"/>
  <c r="W352" i="14"/>
  <c r="W350" i="14" s="1"/>
  <c r="E354" i="14"/>
  <c r="K354" i="14"/>
  <c r="Q354" i="14"/>
  <c r="W354" i="14"/>
  <c r="D357" i="14"/>
  <c r="D355" i="14" s="1"/>
  <c r="J357" i="14"/>
  <c r="J355" i="14" s="1"/>
  <c r="P357" i="14"/>
  <c r="P355" i="14" s="1"/>
  <c r="V357" i="14"/>
  <c r="D359" i="14"/>
  <c r="J359" i="14"/>
  <c r="P359" i="14"/>
  <c r="V359" i="14"/>
  <c r="I362" i="14"/>
  <c r="I360" i="14" s="1"/>
  <c r="O362" i="14"/>
  <c r="U362" i="14"/>
  <c r="AA362" i="14"/>
  <c r="I364" i="14"/>
  <c r="O364" i="14"/>
  <c r="U364" i="14"/>
  <c r="AA364" i="14"/>
  <c r="H367" i="14"/>
  <c r="N367" i="14"/>
  <c r="T367" i="14"/>
  <c r="T365" i="14" s="1"/>
  <c r="Z367" i="14"/>
  <c r="Z365" i="14" s="1"/>
  <c r="H369" i="14"/>
  <c r="N369" i="14"/>
  <c r="T369" i="14"/>
  <c r="Z369" i="14"/>
  <c r="G372" i="14"/>
  <c r="G370" i="14" s="1"/>
  <c r="M372" i="14"/>
  <c r="M370" i="14" s="1"/>
  <c r="S372" i="14"/>
  <c r="S370" i="14" s="1"/>
  <c r="Y372" i="14"/>
  <c r="G374" i="14"/>
  <c r="M374" i="14"/>
  <c r="S374" i="14"/>
  <c r="Y374" i="14"/>
  <c r="F377" i="14"/>
  <c r="F375" i="14" s="1"/>
  <c r="L377" i="14"/>
  <c r="L375" i="14" s="1"/>
  <c r="R377" i="14"/>
  <c r="R375" i="14" s="1"/>
  <c r="Y377" i="14"/>
  <c r="Y375" i="14" s="1"/>
  <c r="H379" i="14"/>
  <c r="Q379" i="14"/>
  <c r="Z379" i="14"/>
  <c r="G382" i="14"/>
  <c r="Y382" i="14"/>
  <c r="Y380" i="14" s="1"/>
  <c r="S384" i="14"/>
  <c r="F387" i="14"/>
  <c r="F385" i="14" s="1"/>
  <c r="X387" i="14"/>
  <c r="X385" i="14" s="1"/>
  <c r="R389" i="14"/>
  <c r="E392" i="14"/>
  <c r="W392" i="14"/>
  <c r="V397" i="14"/>
  <c r="V395" i="14" s="1"/>
  <c r="U402" i="14"/>
  <c r="U400" i="14" s="1"/>
  <c r="T407" i="14"/>
  <c r="T405" i="14" s="1"/>
  <c r="S412" i="14"/>
  <c r="S410" i="14" s="1"/>
  <c r="R417" i="14"/>
  <c r="R415" i="14" s="1"/>
  <c r="Q422" i="14"/>
  <c r="P427" i="14"/>
  <c r="P425" i="14" s="1"/>
  <c r="O432" i="14"/>
  <c r="AA434" i="14"/>
  <c r="N437" i="14"/>
  <c r="N435" i="14" s="1"/>
  <c r="Z439" i="14"/>
  <c r="M442" i="14"/>
  <c r="Y444" i="14"/>
  <c r="L447" i="14"/>
  <c r="X449" i="14"/>
  <c r="K452" i="14"/>
  <c r="K450" i="14" s="1"/>
  <c r="W454" i="14"/>
  <c r="J457" i="14"/>
  <c r="J455" i="14" s="1"/>
  <c r="V459" i="14"/>
  <c r="I462" i="14"/>
  <c r="U464" i="14"/>
  <c r="H467" i="14"/>
  <c r="H465" i="14" s="1"/>
  <c r="T469" i="14"/>
  <c r="G472" i="14"/>
  <c r="S474" i="14"/>
  <c r="F477" i="14"/>
  <c r="R479" i="14"/>
  <c r="V634" i="14"/>
  <c r="K488" i="14"/>
  <c r="K484" i="14" s="1"/>
  <c r="J493" i="14"/>
  <c r="J489" i="14" s="1"/>
  <c r="I498" i="14"/>
  <c r="I494" i="14" s="1"/>
  <c r="H503" i="14"/>
  <c r="H499" i="14" s="1"/>
  <c r="G508" i="14"/>
  <c r="G504" i="14" s="1"/>
  <c r="F513" i="14"/>
  <c r="F509" i="14" s="1"/>
  <c r="E518" i="14"/>
  <c r="E514" i="14" s="1"/>
  <c r="D523" i="14"/>
  <c r="AA588" i="14"/>
  <c r="AA584" i="14" s="1"/>
  <c r="Z593" i="14"/>
  <c r="Y598" i="14"/>
  <c r="Y594" i="14" s="1"/>
  <c r="X603" i="14"/>
  <c r="X599" i="14" s="1"/>
  <c r="W608" i="14"/>
  <c r="W604" i="14" s="1"/>
  <c r="V613" i="14"/>
  <c r="V609" i="14" s="1"/>
  <c r="U618" i="14"/>
  <c r="U614" i="14" s="1"/>
  <c r="T623" i="14"/>
  <c r="T619" i="14" s="1"/>
  <c r="S628" i="14"/>
  <c r="S624" i="14" s="1"/>
  <c r="R633" i="14"/>
  <c r="R629" i="14" s="1"/>
  <c r="Q638" i="14"/>
  <c r="R22" i="15"/>
  <c r="D491" i="13"/>
  <c r="J491" i="13"/>
  <c r="J489" i="13" s="1"/>
  <c r="P491" i="13"/>
  <c r="P489" i="13" s="1"/>
  <c r="V491" i="13"/>
  <c r="V489" i="13" s="1"/>
  <c r="I496" i="13"/>
  <c r="I494" i="13" s="1"/>
  <c r="O496" i="13"/>
  <c r="O494" i="13" s="1"/>
  <c r="U496" i="13"/>
  <c r="AA496" i="13"/>
  <c r="AA494" i="13" s="1"/>
  <c r="H501" i="13"/>
  <c r="H499" i="13" s="1"/>
  <c r="N501" i="13"/>
  <c r="N499" i="13" s="1"/>
  <c r="T501" i="13"/>
  <c r="T499" i="13" s="1"/>
  <c r="Z501" i="13"/>
  <c r="Z499" i="13" s="1"/>
  <c r="G506" i="13"/>
  <c r="M506" i="13"/>
  <c r="M504" i="13" s="1"/>
  <c r="S506" i="13"/>
  <c r="S504" i="13" s="1"/>
  <c r="Y506" i="13"/>
  <c r="Y504" i="13" s="1"/>
  <c r="F511" i="13"/>
  <c r="F509" i="13" s="1"/>
  <c r="L511" i="13"/>
  <c r="L509" i="13" s="1"/>
  <c r="R511" i="13"/>
  <c r="X511" i="13"/>
  <c r="X509" i="13" s="1"/>
  <c r="E516" i="13"/>
  <c r="E514" i="13" s="1"/>
  <c r="K516" i="13"/>
  <c r="K514" i="13" s="1"/>
  <c r="Q516" i="13"/>
  <c r="Q514" i="13" s="1"/>
  <c r="W516" i="13"/>
  <c r="W514" i="13" s="1"/>
  <c r="D521" i="13"/>
  <c r="J521" i="13"/>
  <c r="J519" i="13" s="1"/>
  <c r="P521" i="13"/>
  <c r="P519" i="13" s="1"/>
  <c r="V521" i="13"/>
  <c r="V519" i="13" s="1"/>
  <c r="I526" i="13"/>
  <c r="I524" i="13" s="1"/>
  <c r="O526" i="13"/>
  <c r="O524" i="13" s="1"/>
  <c r="U526" i="13"/>
  <c r="AA526" i="13"/>
  <c r="AA524" i="13" s="1"/>
  <c r="H531" i="13"/>
  <c r="H529" i="13" s="1"/>
  <c r="N531" i="13"/>
  <c r="N529" i="13" s="1"/>
  <c r="T531" i="13"/>
  <c r="T529" i="13" s="1"/>
  <c r="Z531" i="13"/>
  <c r="Z529" i="13" s="1"/>
  <c r="G536" i="13"/>
  <c r="M536" i="13"/>
  <c r="M534" i="13" s="1"/>
  <c r="S536" i="13"/>
  <c r="S534" i="13" s="1"/>
  <c r="Y536" i="13"/>
  <c r="Y534" i="13" s="1"/>
  <c r="F541" i="13"/>
  <c r="F539" i="13" s="1"/>
  <c r="L541" i="13"/>
  <c r="L539" i="13" s="1"/>
  <c r="R541" i="13"/>
  <c r="X541" i="13"/>
  <c r="X539" i="13" s="1"/>
  <c r="E546" i="13"/>
  <c r="E544" i="13" s="1"/>
  <c r="K546" i="13"/>
  <c r="K544" i="13" s="1"/>
  <c r="Q546" i="13"/>
  <c r="Q544" i="13" s="1"/>
  <c r="W546" i="13"/>
  <c r="W544" i="13" s="1"/>
  <c r="D551" i="13"/>
  <c r="J551" i="13"/>
  <c r="J549" i="13" s="1"/>
  <c r="P551" i="13"/>
  <c r="P549" i="13" s="1"/>
  <c r="V551" i="13"/>
  <c r="V549" i="13" s="1"/>
  <c r="I556" i="13"/>
  <c r="I554" i="13" s="1"/>
  <c r="O556" i="13"/>
  <c r="O554" i="13" s="1"/>
  <c r="U556" i="13"/>
  <c r="AA556" i="13"/>
  <c r="AA554" i="13" s="1"/>
  <c r="H561" i="13"/>
  <c r="H559" i="13" s="1"/>
  <c r="N561" i="13"/>
  <c r="N559" i="13" s="1"/>
  <c r="T561" i="13"/>
  <c r="T559" i="13" s="1"/>
  <c r="Z561" i="13"/>
  <c r="Z559" i="13" s="1"/>
  <c r="G566" i="13"/>
  <c r="M566" i="13"/>
  <c r="M564" i="13" s="1"/>
  <c r="S566" i="13"/>
  <c r="S564" i="13" s="1"/>
  <c r="Y566" i="13"/>
  <c r="Y564" i="13" s="1"/>
  <c r="F571" i="13"/>
  <c r="F569" i="13" s="1"/>
  <c r="L571" i="13"/>
  <c r="L569" i="13" s="1"/>
  <c r="R571" i="13"/>
  <c r="X571" i="13"/>
  <c r="X569" i="13" s="1"/>
  <c r="E576" i="13"/>
  <c r="E574" i="13" s="1"/>
  <c r="K576" i="13"/>
  <c r="K574" i="13" s="1"/>
  <c r="Q576" i="13"/>
  <c r="Q574" i="13" s="1"/>
  <c r="W576" i="13"/>
  <c r="W574" i="13" s="1"/>
  <c r="D581" i="13"/>
  <c r="J581" i="13"/>
  <c r="J579" i="13" s="1"/>
  <c r="P581" i="13"/>
  <c r="P579" i="13" s="1"/>
  <c r="V581" i="13"/>
  <c r="V579" i="13" s="1"/>
  <c r="I586" i="13"/>
  <c r="I584" i="13" s="1"/>
  <c r="O586" i="13"/>
  <c r="O584" i="13" s="1"/>
  <c r="U586" i="13"/>
  <c r="AA586" i="13"/>
  <c r="AA584" i="13" s="1"/>
  <c r="H591" i="13"/>
  <c r="H589" i="13" s="1"/>
  <c r="N591" i="13"/>
  <c r="N589" i="13" s="1"/>
  <c r="T591" i="13"/>
  <c r="T589" i="13" s="1"/>
  <c r="Z591" i="13"/>
  <c r="Z589" i="13" s="1"/>
  <c r="G596" i="13"/>
  <c r="M596" i="13"/>
  <c r="M594" i="13" s="1"/>
  <c r="S596" i="13"/>
  <c r="S594" i="13" s="1"/>
  <c r="Y596" i="13"/>
  <c r="Y594" i="13" s="1"/>
  <c r="F601" i="13"/>
  <c r="F599" i="13" s="1"/>
  <c r="L601" i="13"/>
  <c r="L599" i="13" s="1"/>
  <c r="R601" i="13"/>
  <c r="X601" i="13"/>
  <c r="X599" i="13" s="1"/>
  <c r="E606" i="13"/>
  <c r="E604" i="13" s="1"/>
  <c r="K606" i="13"/>
  <c r="K604" i="13" s="1"/>
  <c r="Q606" i="13"/>
  <c r="Q604" i="13" s="1"/>
  <c r="W606" i="13"/>
  <c r="W604" i="13" s="1"/>
  <c r="D611" i="13"/>
  <c r="J611" i="13"/>
  <c r="J609" i="13" s="1"/>
  <c r="P611" i="13"/>
  <c r="P609" i="13" s="1"/>
  <c r="V611" i="13"/>
  <c r="V609" i="13" s="1"/>
  <c r="I616" i="13"/>
  <c r="I614" i="13" s="1"/>
  <c r="O616" i="13"/>
  <c r="O614" i="13" s="1"/>
  <c r="U616" i="13"/>
  <c r="AA616" i="13"/>
  <c r="AA614" i="13" s="1"/>
  <c r="H621" i="13"/>
  <c r="H619" i="13" s="1"/>
  <c r="N621" i="13"/>
  <c r="N619" i="13" s="1"/>
  <c r="T621" i="13"/>
  <c r="T619" i="13" s="1"/>
  <c r="Z621" i="13"/>
  <c r="Z619" i="13" s="1"/>
  <c r="G626" i="13"/>
  <c r="M626" i="13"/>
  <c r="M624" i="13" s="1"/>
  <c r="S626" i="13"/>
  <c r="S624" i="13" s="1"/>
  <c r="Y626" i="13"/>
  <c r="Y624" i="13" s="1"/>
  <c r="F631" i="13"/>
  <c r="F629" i="13" s="1"/>
  <c r="L631" i="13"/>
  <c r="L629" i="13" s="1"/>
  <c r="R631" i="13"/>
  <c r="X631" i="13"/>
  <c r="X629" i="13" s="1"/>
  <c r="E636" i="13"/>
  <c r="E634" i="13" s="1"/>
  <c r="K636" i="13"/>
  <c r="K634" i="13" s="1"/>
  <c r="Q636" i="13"/>
  <c r="Q634" i="13" s="1"/>
  <c r="G9" i="14"/>
  <c r="M9" i="14"/>
  <c r="S9" i="14"/>
  <c r="Y9" i="14"/>
  <c r="G11" i="14"/>
  <c r="M11" i="14"/>
  <c r="S11" i="14"/>
  <c r="Y11" i="14"/>
  <c r="F14" i="14"/>
  <c r="L14" i="14"/>
  <c r="R14" i="14"/>
  <c r="X14" i="14"/>
  <c r="F16" i="14"/>
  <c r="L16" i="14"/>
  <c r="R16" i="14"/>
  <c r="X16" i="14"/>
  <c r="E19" i="14"/>
  <c r="K19" i="14"/>
  <c r="Q19" i="14"/>
  <c r="W19" i="14"/>
  <c r="E21" i="14"/>
  <c r="K21" i="14"/>
  <c r="Q21" i="14"/>
  <c r="W21" i="14"/>
  <c r="D24" i="14"/>
  <c r="J24" i="14"/>
  <c r="P24" i="14"/>
  <c r="V24" i="14"/>
  <c r="D26" i="14"/>
  <c r="J26" i="14"/>
  <c r="P26" i="14"/>
  <c r="V26" i="14"/>
  <c r="I29" i="14"/>
  <c r="O29" i="14"/>
  <c r="U29" i="14"/>
  <c r="AA29" i="14"/>
  <c r="I31" i="14"/>
  <c r="O31" i="14"/>
  <c r="U31" i="14"/>
  <c r="AA31" i="14"/>
  <c r="H34" i="14"/>
  <c r="N34" i="14"/>
  <c r="T34" i="14"/>
  <c r="Z34" i="14"/>
  <c r="H36" i="14"/>
  <c r="N36" i="14"/>
  <c r="T36" i="14"/>
  <c r="Z36" i="14"/>
  <c r="G39" i="14"/>
  <c r="M39" i="14"/>
  <c r="S39" i="14"/>
  <c r="Y39" i="14"/>
  <c r="G41" i="14"/>
  <c r="M41" i="14"/>
  <c r="S41" i="14"/>
  <c r="Y41" i="14"/>
  <c r="F44" i="14"/>
  <c r="L44" i="14"/>
  <c r="R44" i="14"/>
  <c r="X44" i="14"/>
  <c r="F46" i="14"/>
  <c r="L46" i="14"/>
  <c r="R46" i="14"/>
  <c r="X46" i="14"/>
  <c r="E49" i="14"/>
  <c r="K49" i="14"/>
  <c r="Q49" i="14"/>
  <c r="W49" i="14"/>
  <c r="E51" i="14"/>
  <c r="K51" i="14"/>
  <c r="Q51" i="14"/>
  <c r="W51" i="14"/>
  <c r="D54" i="14"/>
  <c r="J54" i="14"/>
  <c r="P54" i="14"/>
  <c r="V54" i="14"/>
  <c r="D56" i="14"/>
  <c r="J56" i="14"/>
  <c r="P56" i="14"/>
  <c r="V56" i="14"/>
  <c r="I59" i="14"/>
  <c r="O59" i="14"/>
  <c r="U59" i="14"/>
  <c r="AA59" i="14"/>
  <c r="I61" i="14"/>
  <c r="O61" i="14"/>
  <c r="U61" i="14"/>
  <c r="AA61" i="14"/>
  <c r="H64" i="14"/>
  <c r="N64" i="14"/>
  <c r="T64" i="14"/>
  <c r="Z64" i="14"/>
  <c r="H66" i="14"/>
  <c r="N66" i="14"/>
  <c r="T66" i="14"/>
  <c r="Z66" i="14"/>
  <c r="G69" i="14"/>
  <c r="M69" i="14"/>
  <c r="S69" i="14"/>
  <c r="Y69" i="14"/>
  <c r="G71" i="14"/>
  <c r="M71" i="14"/>
  <c r="S71" i="14"/>
  <c r="Y71" i="14"/>
  <c r="F74" i="14"/>
  <c r="L74" i="14"/>
  <c r="R74" i="14"/>
  <c r="X74" i="14"/>
  <c r="F76" i="14"/>
  <c r="L76" i="14"/>
  <c r="R76" i="14"/>
  <c r="X76" i="14"/>
  <c r="E79" i="14"/>
  <c r="K79" i="14"/>
  <c r="Q79" i="14"/>
  <c r="W79" i="14"/>
  <c r="E81" i="14"/>
  <c r="K81" i="14"/>
  <c r="Q81" i="14"/>
  <c r="W81" i="14"/>
  <c r="D84" i="14"/>
  <c r="J84" i="14"/>
  <c r="P84" i="14"/>
  <c r="V84" i="14"/>
  <c r="D86" i="14"/>
  <c r="J86" i="14"/>
  <c r="P86" i="14"/>
  <c r="V86" i="14"/>
  <c r="I89" i="14"/>
  <c r="O89" i="14"/>
  <c r="U89" i="14"/>
  <c r="AA89" i="14"/>
  <c r="I91" i="14"/>
  <c r="O91" i="14"/>
  <c r="U91" i="14"/>
  <c r="AA91" i="14"/>
  <c r="H94" i="14"/>
  <c r="N94" i="14"/>
  <c r="T94" i="14"/>
  <c r="Z94" i="14"/>
  <c r="H96" i="14"/>
  <c r="N96" i="14"/>
  <c r="T96" i="14"/>
  <c r="Z96" i="14"/>
  <c r="G99" i="14"/>
  <c r="M99" i="14"/>
  <c r="S99" i="14"/>
  <c r="Y99" i="14"/>
  <c r="G101" i="14"/>
  <c r="M101" i="14"/>
  <c r="S101" i="14"/>
  <c r="Y101" i="14"/>
  <c r="F104" i="14"/>
  <c r="L104" i="14"/>
  <c r="R104" i="14"/>
  <c r="X104" i="14"/>
  <c r="F106" i="14"/>
  <c r="L106" i="14"/>
  <c r="R106" i="14"/>
  <c r="X106" i="14"/>
  <c r="E109" i="14"/>
  <c r="K109" i="14"/>
  <c r="Q109" i="14"/>
  <c r="W109" i="14"/>
  <c r="E111" i="14"/>
  <c r="K111" i="14"/>
  <c r="Q111" i="14"/>
  <c r="W111" i="14"/>
  <c r="D114" i="14"/>
  <c r="J114" i="14"/>
  <c r="P114" i="14"/>
  <c r="V114" i="14"/>
  <c r="D116" i="14"/>
  <c r="J116" i="14"/>
  <c r="P116" i="14"/>
  <c r="V116" i="14"/>
  <c r="I119" i="14"/>
  <c r="O119" i="14"/>
  <c r="U119" i="14"/>
  <c r="AA119" i="14"/>
  <c r="I121" i="14"/>
  <c r="O121" i="14"/>
  <c r="U121" i="14"/>
  <c r="AA121" i="14"/>
  <c r="H124" i="14"/>
  <c r="N124" i="14"/>
  <c r="T124" i="14"/>
  <c r="Z124" i="14"/>
  <c r="H126" i="14"/>
  <c r="N126" i="14"/>
  <c r="T126" i="14"/>
  <c r="Z126" i="14"/>
  <c r="G129" i="14"/>
  <c r="M129" i="14"/>
  <c r="S129" i="14"/>
  <c r="Y129" i="14"/>
  <c r="G131" i="14"/>
  <c r="M131" i="14"/>
  <c r="S131" i="14"/>
  <c r="Y131" i="14"/>
  <c r="F134" i="14"/>
  <c r="L134" i="14"/>
  <c r="R134" i="14"/>
  <c r="X134" i="14"/>
  <c r="F136" i="14"/>
  <c r="L136" i="14"/>
  <c r="R136" i="14"/>
  <c r="X136" i="14"/>
  <c r="E139" i="14"/>
  <c r="K139" i="14"/>
  <c r="Q139" i="14"/>
  <c r="W139" i="14"/>
  <c r="E141" i="14"/>
  <c r="K141" i="14"/>
  <c r="Q141" i="14"/>
  <c r="W141" i="14"/>
  <c r="D144" i="14"/>
  <c r="J144" i="14"/>
  <c r="P144" i="14"/>
  <c r="V144" i="14"/>
  <c r="D146" i="14"/>
  <c r="J146" i="14"/>
  <c r="P146" i="14"/>
  <c r="V146" i="14"/>
  <c r="I149" i="14"/>
  <c r="O149" i="14"/>
  <c r="U149" i="14"/>
  <c r="AA149" i="14"/>
  <c r="I151" i="14"/>
  <c r="O151" i="14"/>
  <c r="U151" i="14"/>
  <c r="AA151" i="14"/>
  <c r="H154" i="14"/>
  <c r="N154" i="14"/>
  <c r="T154" i="14"/>
  <c r="Z154" i="14"/>
  <c r="H156" i="14"/>
  <c r="N156" i="14"/>
  <c r="T156" i="14"/>
  <c r="Z156" i="14"/>
  <c r="G159" i="14"/>
  <c r="M159" i="14"/>
  <c r="S159" i="14"/>
  <c r="S157" i="14" s="1"/>
  <c r="G161" i="14"/>
  <c r="M161" i="14"/>
  <c r="S161" i="14"/>
  <c r="Y161" i="14"/>
  <c r="Y157" i="14" s="1"/>
  <c r="F168" i="14"/>
  <c r="L168" i="14"/>
  <c r="R168" i="14"/>
  <c r="X168" i="14"/>
  <c r="F170" i="14"/>
  <c r="L170" i="14"/>
  <c r="R170" i="14"/>
  <c r="X170" i="14"/>
  <c r="E173" i="14"/>
  <c r="K173" i="14"/>
  <c r="Q173" i="14"/>
  <c r="W173" i="14"/>
  <c r="E175" i="14"/>
  <c r="K175" i="14"/>
  <c r="Q175" i="14"/>
  <c r="W175" i="14"/>
  <c r="D178" i="14"/>
  <c r="J178" i="14"/>
  <c r="P178" i="14"/>
  <c r="V178" i="14"/>
  <c r="D180" i="14"/>
  <c r="J180" i="14"/>
  <c r="P180" i="14"/>
  <c r="V180" i="14"/>
  <c r="I183" i="14"/>
  <c r="O183" i="14"/>
  <c r="U183" i="14"/>
  <c r="AA183" i="14"/>
  <c r="I185" i="14"/>
  <c r="O185" i="14"/>
  <c r="U185" i="14"/>
  <c r="AA185" i="14"/>
  <c r="H188" i="14"/>
  <c r="N188" i="14"/>
  <c r="T188" i="14"/>
  <c r="Z188" i="14"/>
  <c r="H190" i="14"/>
  <c r="N190" i="14"/>
  <c r="T190" i="14"/>
  <c r="Z190" i="14"/>
  <c r="G193" i="14"/>
  <c r="M193" i="14"/>
  <c r="S193" i="14"/>
  <c r="Y193" i="14"/>
  <c r="G195" i="14"/>
  <c r="M195" i="14"/>
  <c r="S195" i="14"/>
  <c r="Y195" i="14"/>
  <c r="F198" i="14"/>
  <c r="L198" i="14"/>
  <c r="R198" i="14"/>
  <c r="X198" i="14"/>
  <c r="F200" i="14"/>
  <c r="L200" i="14"/>
  <c r="R200" i="14"/>
  <c r="X200" i="14"/>
  <c r="E203" i="14"/>
  <c r="K203" i="14"/>
  <c r="Q203" i="14"/>
  <c r="W203" i="14"/>
  <c r="E205" i="14"/>
  <c r="K205" i="14"/>
  <c r="Q205" i="14"/>
  <c r="W205" i="14"/>
  <c r="D208" i="14"/>
  <c r="J208" i="14"/>
  <c r="P208" i="14"/>
  <c r="V208" i="14"/>
  <c r="D210" i="14"/>
  <c r="J210" i="14"/>
  <c r="P210" i="14"/>
  <c r="V210" i="14"/>
  <c r="I213" i="14"/>
  <c r="O213" i="14"/>
  <c r="U213" i="14"/>
  <c r="AA213" i="14"/>
  <c r="I215" i="14"/>
  <c r="O215" i="14"/>
  <c r="U215" i="14"/>
  <c r="AA215" i="14"/>
  <c r="H218" i="14"/>
  <c r="N218" i="14"/>
  <c r="T218" i="14"/>
  <c r="Z218" i="14"/>
  <c r="H220" i="14"/>
  <c r="N220" i="14"/>
  <c r="T220" i="14"/>
  <c r="Z220" i="14"/>
  <c r="G223" i="14"/>
  <c r="M223" i="14"/>
  <c r="S223" i="14"/>
  <c r="Y223" i="14"/>
  <c r="G225" i="14"/>
  <c r="M225" i="14"/>
  <c r="S225" i="14"/>
  <c r="Y225" i="14"/>
  <c r="F228" i="14"/>
  <c r="L228" i="14"/>
  <c r="R228" i="14"/>
  <c r="X228" i="14"/>
  <c r="F230" i="14"/>
  <c r="L230" i="14"/>
  <c r="R230" i="14"/>
  <c r="X230" i="14"/>
  <c r="E233" i="14"/>
  <c r="K233" i="14"/>
  <c r="Q233" i="14"/>
  <c r="W233" i="14"/>
  <c r="E235" i="14"/>
  <c r="K235" i="14"/>
  <c r="Q235" i="14"/>
  <c r="W235" i="14"/>
  <c r="D238" i="14"/>
  <c r="J238" i="14"/>
  <c r="P238" i="14"/>
  <c r="V238" i="14"/>
  <c r="D240" i="14"/>
  <c r="J240" i="14"/>
  <c r="P240" i="14"/>
  <c r="V240" i="14"/>
  <c r="I243" i="14"/>
  <c r="O243" i="14"/>
  <c r="U243" i="14"/>
  <c r="AA243" i="14"/>
  <c r="I245" i="14"/>
  <c r="O245" i="14"/>
  <c r="U245" i="14"/>
  <c r="AA245" i="14"/>
  <c r="H248" i="14"/>
  <c r="N248" i="14"/>
  <c r="T248" i="14"/>
  <c r="Z248" i="14"/>
  <c r="H250" i="14"/>
  <c r="N250" i="14"/>
  <c r="T250" i="14"/>
  <c r="Z250" i="14"/>
  <c r="G253" i="14"/>
  <c r="M253" i="14"/>
  <c r="S253" i="14"/>
  <c r="Y253" i="14"/>
  <c r="G255" i="14"/>
  <c r="M255" i="14"/>
  <c r="S255" i="14"/>
  <c r="Y255" i="14"/>
  <c r="F258" i="14"/>
  <c r="L258" i="14"/>
  <c r="R258" i="14"/>
  <c r="X258" i="14"/>
  <c r="F260" i="14"/>
  <c r="L260" i="14"/>
  <c r="R260" i="14"/>
  <c r="X260" i="14"/>
  <c r="E263" i="14"/>
  <c r="K263" i="14"/>
  <c r="Q263" i="14"/>
  <c r="W263" i="14"/>
  <c r="E265" i="14"/>
  <c r="K265" i="14"/>
  <c r="Q265" i="14"/>
  <c r="W265" i="14"/>
  <c r="D268" i="14"/>
  <c r="J268" i="14"/>
  <c r="P268" i="14"/>
  <c r="V268" i="14"/>
  <c r="D270" i="14"/>
  <c r="J270" i="14"/>
  <c r="P270" i="14"/>
  <c r="V270" i="14"/>
  <c r="I273" i="14"/>
  <c r="O273" i="14"/>
  <c r="U273" i="14"/>
  <c r="AA273" i="14"/>
  <c r="I275" i="14"/>
  <c r="O275" i="14"/>
  <c r="U275" i="14"/>
  <c r="AA275" i="14"/>
  <c r="H278" i="14"/>
  <c r="N278" i="14"/>
  <c r="T278" i="14"/>
  <c r="Z278" i="14"/>
  <c r="H280" i="14"/>
  <c r="N280" i="14"/>
  <c r="T280" i="14"/>
  <c r="Z280" i="14"/>
  <c r="G283" i="14"/>
  <c r="M283" i="14"/>
  <c r="S283" i="14"/>
  <c r="Y283" i="14"/>
  <c r="G285" i="14"/>
  <c r="M285" i="14"/>
  <c r="S285" i="14"/>
  <c r="Y285" i="14"/>
  <c r="F288" i="14"/>
  <c r="L288" i="14"/>
  <c r="R288" i="14"/>
  <c r="X288" i="14"/>
  <c r="F290" i="14"/>
  <c r="L290" i="14"/>
  <c r="R290" i="14"/>
  <c r="X290" i="14"/>
  <c r="E293" i="14"/>
  <c r="K293" i="14"/>
  <c r="Q293" i="14"/>
  <c r="W293" i="14"/>
  <c r="E295" i="14"/>
  <c r="K295" i="14"/>
  <c r="Q295" i="14"/>
  <c r="W295" i="14"/>
  <c r="D298" i="14"/>
  <c r="J298" i="14"/>
  <c r="P298" i="14"/>
  <c r="V298" i="14"/>
  <c r="D300" i="14"/>
  <c r="J300" i="14"/>
  <c r="P300" i="14"/>
  <c r="V300" i="14"/>
  <c r="I303" i="14"/>
  <c r="O303" i="14"/>
  <c r="U303" i="14"/>
  <c r="AA303" i="14"/>
  <c r="I305" i="14"/>
  <c r="O305" i="14"/>
  <c r="U305" i="14"/>
  <c r="AA305" i="14"/>
  <c r="H308" i="14"/>
  <c r="N308" i="14"/>
  <c r="T308" i="14"/>
  <c r="Z308" i="14"/>
  <c r="H310" i="14"/>
  <c r="N310" i="14"/>
  <c r="T310" i="14"/>
  <c r="Z310" i="14"/>
  <c r="G313" i="14"/>
  <c r="M313" i="14"/>
  <c r="S313" i="14"/>
  <c r="Y313" i="14"/>
  <c r="G315" i="14"/>
  <c r="M315" i="14"/>
  <c r="S315" i="14"/>
  <c r="Y315" i="14"/>
  <c r="F318" i="14"/>
  <c r="L318" i="14"/>
  <c r="L316" i="14" s="1"/>
  <c r="R318" i="14"/>
  <c r="F320" i="14"/>
  <c r="L320" i="14"/>
  <c r="R320" i="14"/>
  <c r="X320" i="14"/>
  <c r="X316" i="14" s="1"/>
  <c r="E327" i="14"/>
  <c r="K327" i="14"/>
  <c r="Q327" i="14"/>
  <c r="W327" i="14"/>
  <c r="E329" i="14"/>
  <c r="K329" i="14"/>
  <c r="Q329" i="14"/>
  <c r="W329" i="14"/>
  <c r="D332" i="14"/>
  <c r="J332" i="14"/>
  <c r="P332" i="14"/>
  <c r="V332" i="14"/>
  <c r="D334" i="14"/>
  <c r="J334" i="14"/>
  <c r="P334" i="14"/>
  <c r="V334" i="14"/>
  <c r="I337" i="14"/>
  <c r="O337" i="14"/>
  <c r="U337" i="14"/>
  <c r="AA337" i="14"/>
  <c r="I339" i="14"/>
  <c r="O339" i="14"/>
  <c r="U339" i="14"/>
  <c r="AA339" i="14"/>
  <c r="H342" i="14"/>
  <c r="N342" i="14"/>
  <c r="T342" i="14"/>
  <c r="Z342" i="14"/>
  <c r="H344" i="14"/>
  <c r="N344" i="14"/>
  <c r="T344" i="14"/>
  <c r="Z344" i="14"/>
  <c r="G347" i="14"/>
  <c r="M347" i="14"/>
  <c r="S347" i="14"/>
  <c r="Y347" i="14"/>
  <c r="G349" i="14"/>
  <c r="M349" i="14"/>
  <c r="S349" i="14"/>
  <c r="Y349" i="14"/>
  <c r="F352" i="14"/>
  <c r="L352" i="14"/>
  <c r="R352" i="14"/>
  <c r="X352" i="14"/>
  <c r="F354" i="14"/>
  <c r="L354" i="14"/>
  <c r="R354" i="14"/>
  <c r="X354" i="14"/>
  <c r="E357" i="14"/>
  <c r="K357" i="14"/>
  <c r="Q357" i="14"/>
  <c r="W357" i="14"/>
  <c r="E359" i="14"/>
  <c r="K359" i="14"/>
  <c r="Q359" i="14"/>
  <c r="W359" i="14"/>
  <c r="D362" i="14"/>
  <c r="J362" i="14"/>
  <c r="P362" i="14"/>
  <c r="V362" i="14"/>
  <c r="D364" i="14"/>
  <c r="J364" i="14"/>
  <c r="P364" i="14"/>
  <c r="V364" i="14"/>
  <c r="I367" i="14"/>
  <c r="O367" i="14"/>
  <c r="U367" i="14"/>
  <c r="AA367" i="14"/>
  <c r="I369" i="14"/>
  <c r="O369" i="14"/>
  <c r="U369" i="14"/>
  <c r="AA369" i="14"/>
  <c r="H372" i="14"/>
  <c r="N372" i="14"/>
  <c r="T372" i="14"/>
  <c r="Z372" i="14"/>
  <c r="H374" i="14"/>
  <c r="N374" i="14"/>
  <c r="T374" i="14"/>
  <c r="Z374" i="14"/>
  <c r="G377" i="14"/>
  <c r="M377" i="14"/>
  <c r="M375" i="14" s="1"/>
  <c r="S377" i="14"/>
  <c r="Z377" i="14"/>
  <c r="J379" i="14"/>
  <c r="S379" i="14"/>
  <c r="L382" i="14"/>
  <c r="L380" i="14" s="1"/>
  <c r="F384" i="14"/>
  <c r="X384" i="14"/>
  <c r="K387" i="14"/>
  <c r="E389" i="14"/>
  <c r="W389" i="14"/>
  <c r="J392" i="14"/>
  <c r="E394" i="14"/>
  <c r="D399" i="14"/>
  <c r="AA402" i="14"/>
  <c r="AA400" i="14" s="1"/>
  <c r="Z407" i="14"/>
  <c r="Z405" i="14" s="1"/>
  <c r="Y412" i="14"/>
  <c r="Y410" i="14" s="1"/>
  <c r="X417" i="14"/>
  <c r="X415" i="14" s="1"/>
  <c r="W422" i="14"/>
  <c r="W420" i="14" s="1"/>
  <c r="V427" i="14"/>
  <c r="V425" i="14" s="1"/>
  <c r="U432" i="14"/>
  <c r="U430" i="14" s="1"/>
  <c r="T437" i="14"/>
  <c r="T435" i="14" s="1"/>
  <c r="S442" i="14"/>
  <c r="S440" i="14" s="1"/>
  <c r="R447" i="14"/>
  <c r="R445" i="14" s="1"/>
  <c r="Q452" i="14"/>
  <c r="Q450" i="14" s="1"/>
  <c r="P457" i="14"/>
  <c r="O462" i="14"/>
  <c r="O460" i="14" s="1"/>
  <c r="AA464" i="14"/>
  <c r="N467" i="14"/>
  <c r="N465" i="14" s="1"/>
  <c r="Z469" i="14"/>
  <c r="M472" i="14"/>
  <c r="M470" i="14" s="1"/>
  <c r="Y474" i="14"/>
  <c r="L477" i="14"/>
  <c r="L475" i="14" s="1"/>
  <c r="X479" i="14"/>
  <c r="Q488" i="14"/>
  <c r="Q484" i="14" s="1"/>
  <c r="P493" i="14"/>
  <c r="P489" i="14" s="1"/>
  <c r="O498" i="14"/>
  <c r="O494" i="14" s="1"/>
  <c r="N503" i="14"/>
  <c r="N499" i="14" s="1"/>
  <c r="M508" i="14"/>
  <c r="L513" i="14"/>
  <c r="L509" i="14" s="1"/>
  <c r="K518" i="14"/>
  <c r="K514" i="14" s="1"/>
  <c r="J523" i="14"/>
  <c r="J519" i="14" s="1"/>
  <c r="I528" i="14"/>
  <c r="I524" i="14" s="1"/>
  <c r="H533" i="14"/>
  <c r="G538" i="14"/>
  <c r="G534" i="14" s="1"/>
  <c r="F543" i="14"/>
  <c r="F539" i="14" s="1"/>
  <c r="E548" i="14"/>
  <c r="E544" i="14" s="1"/>
  <c r="D553" i="14"/>
  <c r="AA618" i="14"/>
  <c r="AA614" i="14" s="1"/>
  <c r="Z623" i="14"/>
  <c r="Z619" i="14" s="1"/>
  <c r="Y628" i="14"/>
  <c r="Y624" i="14" s="1"/>
  <c r="X633" i="14"/>
  <c r="X629" i="14" s="1"/>
  <c r="W638" i="14"/>
  <c r="W634" i="14" s="1"/>
  <c r="F486" i="14"/>
  <c r="F484" i="14" s="1"/>
  <c r="L486" i="14"/>
  <c r="R486" i="14"/>
  <c r="R484" i="14" s="1"/>
  <c r="X486" i="14"/>
  <c r="E491" i="14"/>
  <c r="E489" i="14" s="1"/>
  <c r="K491" i="14"/>
  <c r="K489" i="14" s="1"/>
  <c r="Q491" i="14"/>
  <c r="Q489" i="14" s="1"/>
  <c r="W491" i="14"/>
  <c r="D496" i="14"/>
  <c r="D494" i="14" s="1"/>
  <c r="J496" i="14"/>
  <c r="P496" i="14"/>
  <c r="P494" i="14" s="1"/>
  <c r="V496" i="14"/>
  <c r="V494" i="14" s="1"/>
  <c r="I501" i="14"/>
  <c r="I499" i="14" s="1"/>
  <c r="O501" i="14"/>
  <c r="U501" i="14"/>
  <c r="U499" i="14" s="1"/>
  <c r="AA501" i="14"/>
  <c r="H506" i="14"/>
  <c r="H504" i="14" s="1"/>
  <c r="N506" i="14"/>
  <c r="N504" i="14" s="1"/>
  <c r="T506" i="14"/>
  <c r="T504" i="14" s="1"/>
  <c r="Z506" i="14"/>
  <c r="G511" i="14"/>
  <c r="G509" i="14" s="1"/>
  <c r="M511" i="14"/>
  <c r="S511" i="14"/>
  <c r="S509" i="14" s="1"/>
  <c r="Y511" i="14"/>
  <c r="Y509" i="14" s="1"/>
  <c r="F516" i="14"/>
  <c r="F514" i="14" s="1"/>
  <c r="L516" i="14"/>
  <c r="R516" i="14"/>
  <c r="R514" i="14" s="1"/>
  <c r="X516" i="14"/>
  <c r="E521" i="14"/>
  <c r="E519" i="14" s="1"/>
  <c r="K521" i="14"/>
  <c r="K519" i="14" s="1"/>
  <c r="Q521" i="14"/>
  <c r="Q519" i="14" s="1"/>
  <c r="W521" i="14"/>
  <c r="D526" i="14"/>
  <c r="D524" i="14" s="1"/>
  <c r="J526" i="14"/>
  <c r="P526" i="14"/>
  <c r="P524" i="14" s="1"/>
  <c r="V526" i="14"/>
  <c r="V524" i="14" s="1"/>
  <c r="I531" i="14"/>
  <c r="I529" i="14" s="1"/>
  <c r="O531" i="14"/>
  <c r="U531" i="14"/>
  <c r="U529" i="14" s="1"/>
  <c r="AA531" i="14"/>
  <c r="H536" i="14"/>
  <c r="H534" i="14" s="1"/>
  <c r="N536" i="14"/>
  <c r="N534" i="14" s="1"/>
  <c r="T536" i="14"/>
  <c r="T534" i="14" s="1"/>
  <c r="Z536" i="14"/>
  <c r="G541" i="14"/>
  <c r="G539" i="14" s="1"/>
  <c r="M541" i="14"/>
  <c r="S541" i="14"/>
  <c r="S539" i="14" s="1"/>
  <c r="Y541" i="14"/>
  <c r="Y539" i="14" s="1"/>
  <c r="F546" i="14"/>
  <c r="F544" i="14" s="1"/>
  <c r="L546" i="14"/>
  <c r="R546" i="14"/>
  <c r="R544" i="14" s="1"/>
  <c r="X546" i="14"/>
  <c r="E551" i="14"/>
  <c r="E549" i="14" s="1"/>
  <c r="K551" i="14"/>
  <c r="K549" i="14" s="1"/>
  <c r="Q551" i="14"/>
  <c r="Q549" i="14" s="1"/>
  <c r="W551" i="14"/>
  <c r="D556" i="14"/>
  <c r="D554" i="14" s="1"/>
  <c r="J556" i="14"/>
  <c r="P556" i="14"/>
  <c r="P554" i="14" s="1"/>
  <c r="V556" i="14"/>
  <c r="V554" i="14" s="1"/>
  <c r="I561" i="14"/>
  <c r="I559" i="14" s="1"/>
  <c r="O561" i="14"/>
  <c r="U561" i="14"/>
  <c r="U559" i="14" s="1"/>
  <c r="AA561" i="14"/>
  <c r="H566" i="14"/>
  <c r="H564" i="14" s="1"/>
  <c r="N566" i="14"/>
  <c r="N564" i="14" s="1"/>
  <c r="T566" i="14"/>
  <c r="T564" i="14" s="1"/>
  <c r="Z566" i="14"/>
  <c r="G571" i="14"/>
  <c r="G569" i="14" s="1"/>
  <c r="M571" i="14"/>
  <c r="S571" i="14"/>
  <c r="S569" i="14" s="1"/>
  <c r="Y571" i="14"/>
  <c r="Y569" i="14" s="1"/>
  <c r="F576" i="14"/>
  <c r="F574" i="14" s="1"/>
  <c r="L576" i="14"/>
  <c r="R576" i="14"/>
  <c r="R574" i="14" s="1"/>
  <c r="X576" i="14"/>
  <c r="E581" i="14"/>
  <c r="E579" i="14" s="1"/>
  <c r="K581" i="14"/>
  <c r="K579" i="14" s="1"/>
  <c r="Q581" i="14"/>
  <c r="Q579" i="14" s="1"/>
  <c r="W581" i="14"/>
  <c r="D586" i="14"/>
  <c r="D584" i="14" s="1"/>
  <c r="J586" i="14"/>
  <c r="P586" i="14"/>
  <c r="P584" i="14" s="1"/>
  <c r="V586" i="14"/>
  <c r="V584" i="14" s="1"/>
  <c r="I591" i="14"/>
  <c r="I589" i="14" s="1"/>
  <c r="O591" i="14"/>
  <c r="U591" i="14"/>
  <c r="U589" i="14" s="1"/>
  <c r="AA591" i="14"/>
  <c r="H596" i="14"/>
  <c r="H594" i="14" s="1"/>
  <c r="N596" i="14"/>
  <c r="N594" i="14" s="1"/>
  <c r="T596" i="14"/>
  <c r="T594" i="14" s="1"/>
  <c r="Z596" i="14"/>
  <c r="G601" i="14"/>
  <c r="G599" i="14" s="1"/>
  <c r="M601" i="14"/>
  <c r="S601" i="14"/>
  <c r="S599" i="14" s="1"/>
  <c r="Y601" i="14"/>
  <c r="Y599" i="14" s="1"/>
  <c r="F606" i="14"/>
  <c r="F604" i="14" s="1"/>
  <c r="L606" i="14"/>
  <c r="R606" i="14"/>
  <c r="R604" i="14" s="1"/>
  <c r="X606" i="14"/>
  <c r="E611" i="14"/>
  <c r="E609" i="14" s="1"/>
  <c r="K611" i="14"/>
  <c r="K609" i="14" s="1"/>
  <c r="Q611" i="14"/>
  <c r="Q609" i="14" s="1"/>
  <c r="W611" i="14"/>
  <c r="D616" i="14"/>
  <c r="D614" i="14" s="1"/>
  <c r="J616" i="14"/>
  <c r="P616" i="14"/>
  <c r="P614" i="14" s="1"/>
  <c r="V616" i="14"/>
  <c r="V614" i="14" s="1"/>
  <c r="I621" i="14"/>
  <c r="I619" i="14" s="1"/>
  <c r="O621" i="14"/>
  <c r="U621" i="14"/>
  <c r="U619" i="14" s="1"/>
  <c r="AA621" i="14"/>
  <c r="H626" i="14"/>
  <c r="H624" i="14" s="1"/>
  <c r="N626" i="14"/>
  <c r="N624" i="14" s="1"/>
  <c r="T626" i="14"/>
  <c r="T624" i="14" s="1"/>
  <c r="Z626" i="14"/>
  <c r="G631" i="14"/>
  <c r="G629" i="14" s="1"/>
  <c r="M631" i="14"/>
  <c r="S631" i="14"/>
  <c r="S629" i="14" s="1"/>
  <c r="Y631" i="14"/>
  <c r="Y629" i="14" s="1"/>
  <c r="F636" i="14"/>
  <c r="F634" i="14" s="1"/>
  <c r="L636" i="14"/>
  <c r="R636" i="14"/>
  <c r="R634" i="14" s="1"/>
  <c r="X636" i="14"/>
  <c r="H9" i="15"/>
  <c r="H7" i="15" s="1"/>
  <c r="N9" i="15"/>
  <c r="N7" i="15" s="1"/>
  <c r="T9" i="15"/>
  <c r="T7" i="15" s="1"/>
  <c r="Z9" i="15"/>
  <c r="H11" i="15"/>
  <c r="N11" i="15"/>
  <c r="T11" i="15"/>
  <c r="Z11" i="15"/>
  <c r="G14" i="15"/>
  <c r="G12" i="15" s="1"/>
  <c r="M14" i="15"/>
  <c r="S14" i="15"/>
  <c r="Y14" i="15"/>
  <c r="G16" i="15"/>
  <c r="M16" i="15"/>
  <c r="S16" i="15"/>
  <c r="Y16" i="15"/>
  <c r="F19" i="15"/>
  <c r="L19" i="15"/>
  <c r="R19" i="15"/>
  <c r="R17" i="15" s="1"/>
  <c r="X19" i="15"/>
  <c r="X17" i="15" s="1"/>
  <c r="F21" i="15"/>
  <c r="L21" i="15"/>
  <c r="R21" i="15"/>
  <c r="X21" i="15"/>
  <c r="J24" i="15"/>
  <c r="S24" i="15"/>
  <c r="D26" i="15"/>
  <c r="N26" i="15"/>
  <c r="Z26" i="15"/>
  <c r="Z22" i="15" s="1"/>
  <c r="E29" i="15"/>
  <c r="W29" i="15"/>
  <c r="G486" i="14"/>
  <c r="G484" i="14" s="1"/>
  <c r="M486" i="14"/>
  <c r="S486" i="14"/>
  <c r="S484" i="14" s="1"/>
  <c r="Y486" i="14"/>
  <c r="F491" i="14"/>
  <c r="L491" i="14"/>
  <c r="L489" i="14" s="1"/>
  <c r="R491" i="14"/>
  <c r="R489" i="14" s="1"/>
  <c r="X491" i="14"/>
  <c r="E496" i="14"/>
  <c r="E494" i="14" s="1"/>
  <c r="K496" i="14"/>
  <c r="Q496" i="14"/>
  <c r="W496" i="14"/>
  <c r="W494" i="14" s="1"/>
  <c r="D501" i="14"/>
  <c r="D499" i="14" s="1"/>
  <c r="J501" i="14"/>
  <c r="P501" i="14"/>
  <c r="P499" i="14" s="1"/>
  <c r="V501" i="14"/>
  <c r="I506" i="14"/>
  <c r="O506" i="14"/>
  <c r="O504" i="14" s="1"/>
  <c r="U506" i="14"/>
  <c r="U504" i="14" s="1"/>
  <c r="AA506" i="14"/>
  <c r="H511" i="14"/>
  <c r="H509" i="14" s="1"/>
  <c r="N511" i="14"/>
  <c r="T511" i="14"/>
  <c r="Z511" i="14"/>
  <c r="Z509" i="14" s="1"/>
  <c r="G516" i="14"/>
  <c r="G514" i="14" s="1"/>
  <c r="M516" i="14"/>
  <c r="S516" i="14"/>
  <c r="S514" i="14" s="1"/>
  <c r="Y516" i="14"/>
  <c r="F521" i="14"/>
  <c r="L521" i="14"/>
  <c r="L519" i="14" s="1"/>
  <c r="R521" i="14"/>
  <c r="R519" i="14" s="1"/>
  <c r="X521" i="14"/>
  <c r="E526" i="14"/>
  <c r="E524" i="14" s="1"/>
  <c r="K526" i="14"/>
  <c r="Q526" i="14"/>
  <c r="W526" i="14"/>
  <c r="W524" i="14" s="1"/>
  <c r="D531" i="14"/>
  <c r="D529" i="14" s="1"/>
  <c r="J531" i="14"/>
  <c r="P531" i="14"/>
  <c r="P529" i="14" s="1"/>
  <c r="V531" i="14"/>
  <c r="I536" i="14"/>
  <c r="O536" i="14"/>
  <c r="O534" i="14" s="1"/>
  <c r="U536" i="14"/>
  <c r="U534" i="14" s="1"/>
  <c r="AA536" i="14"/>
  <c r="H541" i="14"/>
  <c r="H539" i="14" s="1"/>
  <c r="N541" i="14"/>
  <c r="T541" i="14"/>
  <c r="Z541" i="14"/>
  <c r="Z539" i="14" s="1"/>
  <c r="G546" i="14"/>
  <c r="G544" i="14" s="1"/>
  <c r="M546" i="14"/>
  <c r="S546" i="14"/>
  <c r="S544" i="14" s="1"/>
  <c r="Y546" i="14"/>
  <c r="F551" i="14"/>
  <c r="L551" i="14"/>
  <c r="L549" i="14" s="1"/>
  <c r="R551" i="14"/>
  <c r="R549" i="14" s="1"/>
  <c r="X551" i="14"/>
  <c r="E556" i="14"/>
  <c r="E554" i="14" s="1"/>
  <c r="K556" i="14"/>
  <c r="Q556" i="14"/>
  <c r="W556" i="14"/>
  <c r="W554" i="14" s="1"/>
  <c r="D561" i="14"/>
  <c r="D559" i="14" s="1"/>
  <c r="J561" i="14"/>
  <c r="P561" i="14"/>
  <c r="P559" i="14" s="1"/>
  <c r="V561" i="14"/>
  <c r="I566" i="14"/>
  <c r="O566" i="14"/>
  <c r="O564" i="14" s="1"/>
  <c r="U566" i="14"/>
  <c r="U564" i="14" s="1"/>
  <c r="AA566" i="14"/>
  <c r="H571" i="14"/>
  <c r="H569" i="14" s="1"/>
  <c r="N571" i="14"/>
  <c r="T571" i="14"/>
  <c r="Z571" i="14"/>
  <c r="Z569" i="14" s="1"/>
  <c r="G576" i="14"/>
  <c r="G574" i="14" s="1"/>
  <c r="M576" i="14"/>
  <c r="S576" i="14"/>
  <c r="S574" i="14" s="1"/>
  <c r="Y576" i="14"/>
  <c r="F581" i="14"/>
  <c r="L581" i="14"/>
  <c r="L579" i="14" s="1"/>
  <c r="R581" i="14"/>
  <c r="R579" i="14" s="1"/>
  <c r="X581" i="14"/>
  <c r="E586" i="14"/>
  <c r="E584" i="14" s="1"/>
  <c r="K586" i="14"/>
  <c r="Q586" i="14"/>
  <c r="W586" i="14"/>
  <c r="W584" i="14" s="1"/>
  <c r="D591" i="14"/>
  <c r="D589" i="14" s="1"/>
  <c r="J591" i="14"/>
  <c r="P591" i="14"/>
  <c r="P589" i="14" s="1"/>
  <c r="V591" i="14"/>
  <c r="I596" i="14"/>
  <c r="O596" i="14"/>
  <c r="O594" i="14" s="1"/>
  <c r="U596" i="14"/>
  <c r="U594" i="14" s="1"/>
  <c r="AA596" i="14"/>
  <c r="H601" i="14"/>
  <c r="H599" i="14" s="1"/>
  <c r="N601" i="14"/>
  <c r="T601" i="14"/>
  <c r="Z601" i="14"/>
  <c r="Z599" i="14" s="1"/>
  <c r="G606" i="14"/>
  <c r="G604" i="14" s="1"/>
  <c r="M606" i="14"/>
  <c r="S606" i="14"/>
  <c r="S604" i="14" s="1"/>
  <c r="Y606" i="14"/>
  <c r="F611" i="14"/>
  <c r="L611" i="14"/>
  <c r="L609" i="14" s="1"/>
  <c r="R611" i="14"/>
  <c r="R609" i="14" s="1"/>
  <c r="X611" i="14"/>
  <c r="E616" i="14"/>
  <c r="E614" i="14" s="1"/>
  <c r="K616" i="14"/>
  <c r="Q616" i="14"/>
  <c r="W616" i="14"/>
  <c r="W614" i="14" s="1"/>
  <c r="D621" i="14"/>
  <c r="D619" i="14" s="1"/>
  <c r="J621" i="14"/>
  <c r="P621" i="14"/>
  <c r="P619" i="14" s="1"/>
  <c r="V621" i="14"/>
  <c r="I626" i="14"/>
  <c r="O626" i="14"/>
  <c r="O624" i="14" s="1"/>
  <c r="U626" i="14"/>
  <c r="U624" i="14" s="1"/>
  <c r="AA626" i="14"/>
  <c r="H631" i="14"/>
  <c r="H629" i="14" s="1"/>
  <c r="N631" i="14"/>
  <c r="T631" i="14"/>
  <c r="Z631" i="14"/>
  <c r="Z629" i="14" s="1"/>
  <c r="G636" i="14"/>
  <c r="G634" i="14" s="1"/>
  <c r="M636" i="14"/>
  <c r="S636" i="14"/>
  <c r="S634" i="14" s="1"/>
  <c r="Y636" i="14"/>
  <c r="I9" i="15"/>
  <c r="O9" i="15"/>
  <c r="O7" i="15" s="1"/>
  <c r="U9" i="15"/>
  <c r="U7" i="15" s="1"/>
  <c r="AA9" i="15"/>
  <c r="AA7" i="15" s="1"/>
  <c r="I11" i="15"/>
  <c r="O11" i="15"/>
  <c r="U11" i="15"/>
  <c r="AA11" i="15"/>
  <c r="H14" i="15"/>
  <c r="H12" i="15" s="1"/>
  <c r="N14" i="15"/>
  <c r="N12" i="15" s="1"/>
  <c r="T14" i="15"/>
  <c r="Z14" i="15"/>
  <c r="H16" i="15"/>
  <c r="N16" i="15"/>
  <c r="T16" i="15"/>
  <c r="Z16" i="15"/>
  <c r="G19" i="15"/>
  <c r="M19" i="15"/>
  <c r="S19" i="15"/>
  <c r="Y19" i="15"/>
  <c r="Y17" i="15" s="1"/>
  <c r="G21" i="15"/>
  <c r="M21" i="15"/>
  <c r="S21" i="15"/>
  <c r="Y21" i="15"/>
  <c r="L24" i="15"/>
  <c r="T24" i="15"/>
  <c r="F26" i="15"/>
  <c r="F29" i="15"/>
  <c r="H486" i="14"/>
  <c r="H484" i="14" s="1"/>
  <c r="N486" i="14"/>
  <c r="T486" i="14"/>
  <c r="T484" i="14" s="1"/>
  <c r="Z486" i="14"/>
  <c r="Z484" i="14" s="1"/>
  <c r="G491" i="14"/>
  <c r="G489" i="14" s="1"/>
  <c r="M491" i="14"/>
  <c r="M489" i="14" s="1"/>
  <c r="S491" i="14"/>
  <c r="S489" i="14" s="1"/>
  <c r="Y491" i="14"/>
  <c r="F496" i="14"/>
  <c r="F494" i="14" s="1"/>
  <c r="L496" i="14"/>
  <c r="L494" i="14" s="1"/>
  <c r="R496" i="14"/>
  <c r="R494" i="14" s="1"/>
  <c r="X496" i="14"/>
  <c r="X494" i="14" s="1"/>
  <c r="E501" i="14"/>
  <c r="E499" i="14" s="1"/>
  <c r="K501" i="14"/>
  <c r="Q501" i="14"/>
  <c r="Q499" i="14" s="1"/>
  <c r="W501" i="14"/>
  <c r="W499" i="14" s="1"/>
  <c r="D506" i="14"/>
  <c r="D504" i="14" s="1"/>
  <c r="J506" i="14"/>
  <c r="J504" i="14" s="1"/>
  <c r="P506" i="14"/>
  <c r="P504" i="14" s="1"/>
  <c r="V506" i="14"/>
  <c r="I511" i="14"/>
  <c r="I509" i="14" s="1"/>
  <c r="O511" i="14"/>
  <c r="O509" i="14" s="1"/>
  <c r="U511" i="14"/>
  <c r="U509" i="14" s="1"/>
  <c r="AA511" i="14"/>
  <c r="AA509" i="14" s="1"/>
  <c r="H516" i="14"/>
  <c r="H514" i="14" s="1"/>
  <c r="N516" i="14"/>
  <c r="T516" i="14"/>
  <c r="T514" i="14" s="1"/>
  <c r="Z516" i="14"/>
  <c r="Z514" i="14" s="1"/>
  <c r="G521" i="14"/>
  <c r="G519" i="14" s="1"/>
  <c r="M521" i="14"/>
  <c r="M519" i="14" s="1"/>
  <c r="S521" i="14"/>
  <c r="S519" i="14" s="1"/>
  <c r="Y521" i="14"/>
  <c r="F526" i="14"/>
  <c r="F524" i="14" s="1"/>
  <c r="L526" i="14"/>
  <c r="L524" i="14" s="1"/>
  <c r="R526" i="14"/>
  <c r="R524" i="14" s="1"/>
  <c r="X526" i="14"/>
  <c r="X524" i="14" s="1"/>
  <c r="E531" i="14"/>
  <c r="E529" i="14" s="1"/>
  <c r="K531" i="14"/>
  <c r="Q531" i="14"/>
  <c r="Q529" i="14" s="1"/>
  <c r="W531" i="14"/>
  <c r="W529" i="14" s="1"/>
  <c r="D536" i="14"/>
  <c r="D534" i="14" s="1"/>
  <c r="J536" i="14"/>
  <c r="J534" i="14" s="1"/>
  <c r="P536" i="14"/>
  <c r="P534" i="14" s="1"/>
  <c r="V536" i="14"/>
  <c r="I541" i="14"/>
  <c r="I539" i="14" s="1"/>
  <c r="O541" i="14"/>
  <c r="O539" i="14" s="1"/>
  <c r="U541" i="14"/>
  <c r="U539" i="14" s="1"/>
  <c r="AA541" i="14"/>
  <c r="AA539" i="14" s="1"/>
  <c r="H546" i="14"/>
  <c r="H544" i="14" s="1"/>
  <c r="N546" i="14"/>
  <c r="T546" i="14"/>
  <c r="T544" i="14" s="1"/>
  <c r="Z546" i="14"/>
  <c r="Z544" i="14" s="1"/>
  <c r="G551" i="14"/>
  <c r="G549" i="14" s="1"/>
  <c r="M551" i="14"/>
  <c r="M549" i="14" s="1"/>
  <c r="S551" i="14"/>
  <c r="S549" i="14" s="1"/>
  <c r="Y551" i="14"/>
  <c r="F556" i="14"/>
  <c r="F554" i="14" s="1"/>
  <c r="L556" i="14"/>
  <c r="L554" i="14" s="1"/>
  <c r="R556" i="14"/>
  <c r="R554" i="14" s="1"/>
  <c r="X556" i="14"/>
  <c r="X554" i="14" s="1"/>
  <c r="E561" i="14"/>
  <c r="E559" i="14" s="1"/>
  <c r="K561" i="14"/>
  <c r="Q561" i="14"/>
  <c r="Q559" i="14" s="1"/>
  <c r="W561" i="14"/>
  <c r="W559" i="14" s="1"/>
  <c r="D566" i="14"/>
  <c r="D564" i="14" s="1"/>
  <c r="J566" i="14"/>
  <c r="J564" i="14" s="1"/>
  <c r="P566" i="14"/>
  <c r="P564" i="14" s="1"/>
  <c r="V566" i="14"/>
  <c r="I571" i="14"/>
  <c r="I569" i="14" s="1"/>
  <c r="O571" i="14"/>
  <c r="O569" i="14" s="1"/>
  <c r="U571" i="14"/>
  <c r="U569" i="14" s="1"/>
  <c r="AA571" i="14"/>
  <c r="AA569" i="14" s="1"/>
  <c r="H576" i="14"/>
  <c r="H574" i="14" s="1"/>
  <c r="N576" i="14"/>
  <c r="T576" i="14"/>
  <c r="T574" i="14" s="1"/>
  <c r="Z576" i="14"/>
  <c r="Z574" i="14" s="1"/>
  <c r="G581" i="14"/>
  <c r="G579" i="14" s="1"/>
  <c r="M581" i="14"/>
  <c r="M579" i="14" s="1"/>
  <c r="S581" i="14"/>
  <c r="S579" i="14" s="1"/>
  <c r="Y581" i="14"/>
  <c r="F586" i="14"/>
  <c r="F584" i="14" s="1"/>
  <c r="L586" i="14"/>
  <c r="L584" i="14" s="1"/>
  <c r="R586" i="14"/>
  <c r="R584" i="14" s="1"/>
  <c r="X586" i="14"/>
  <c r="X584" i="14" s="1"/>
  <c r="E591" i="14"/>
  <c r="E589" i="14" s="1"/>
  <c r="K591" i="14"/>
  <c r="Q591" i="14"/>
  <c r="Q589" i="14" s="1"/>
  <c r="W591" i="14"/>
  <c r="W589" i="14" s="1"/>
  <c r="D596" i="14"/>
  <c r="D594" i="14" s="1"/>
  <c r="J596" i="14"/>
  <c r="J594" i="14" s="1"/>
  <c r="P596" i="14"/>
  <c r="P594" i="14" s="1"/>
  <c r="V596" i="14"/>
  <c r="I601" i="14"/>
  <c r="I599" i="14" s="1"/>
  <c r="O601" i="14"/>
  <c r="O599" i="14" s="1"/>
  <c r="U601" i="14"/>
  <c r="U599" i="14" s="1"/>
  <c r="AA601" i="14"/>
  <c r="AA599" i="14" s="1"/>
  <c r="H606" i="14"/>
  <c r="H604" i="14" s="1"/>
  <c r="N606" i="14"/>
  <c r="T606" i="14"/>
  <c r="T604" i="14" s="1"/>
  <c r="Z606" i="14"/>
  <c r="Z604" i="14" s="1"/>
  <c r="G611" i="14"/>
  <c r="G609" i="14" s="1"/>
  <c r="M611" i="14"/>
  <c r="M609" i="14" s="1"/>
  <c r="S611" i="14"/>
  <c r="S609" i="14" s="1"/>
  <c r="Y611" i="14"/>
  <c r="F616" i="14"/>
  <c r="F614" i="14" s="1"/>
  <c r="L616" i="14"/>
  <c r="L614" i="14" s="1"/>
  <c r="R616" i="14"/>
  <c r="R614" i="14" s="1"/>
  <c r="X616" i="14"/>
  <c r="X614" i="14" s="1"/>
  <c r="E621" i="14"/>
  <c r="E619" i="14" s="1"/>
  <c r="K621" i="14"/>
  <c r="Q621" i="14"/>
  <c r="Q619" i="14" s="1"/>
  <c r="W621" i="14"/>
  <c r="W619" i="14" s="1"/>
  <c r="D626" i="14"/>
  <c r="D624" i="14" s="1"/>
  <c r="J626" i="14"/>
  <c r="J624" i="14" s="1"/>
  <c r="P626" i="14"/>
  <c r="P624" i="14" s="1"/>
  <c r="V626" i="14"/>
  <c r="I631" i="14"/>
  <c r="I629" i="14" s="1"/>
  <c r="O631" i="14"/>
  <c r="O629" i="14" s="1"/>
  <c r="U631" i="14"/>
  <c r="U629" i="14" s="1"/>
  <c r="AA631" i="14"/>
  <c r="AA629" i="14" s="1"/>
  <c r="H636" i="14"/>
  <c r="H634" i="14" s="1"/>
  <c r="N636" i="14"/>
  <c r="T636" i="14"/>
  <c r="T634" i="14" s="1"/>
  <c r="Z636" i="14"/>
  <c r="Z634" i="14" s="1"/>
  <c r="Y159" i="15"/>
  <c r="S159" i="15"/>
  <c r="S157" i="15" s="1"/>
  <c r="M159" i="15"/>
  <c r="G159" i="15"/>
  <c r="Z154" i="15"/>
  <c r="T154" i="15"/>
  <c r="N154" i="15"/>
  <c r="H154" i="15"/>
  <c r="H152" i="15" s="1"/>
  <c r="AA149" i="15"/>
  <c r="U149" i="15"/>
  <c r="O149" i="15"/>
  <c r="I149" i="15"/>
  <c r="V144" i="15"/>
  <c r="P144" i="15"/>
  <c r="P142" i="15" s="1"/>
  <c r="J144" i="15"/>
  <c r="D144" i="15"/>
  <c r="W139" i="15"/>
  <c r="Q139" i="15"/>
  <c r="K139" i="15"/>
  <c r="E139" i="15"/>
  <c r="E137" i="15" s="1"/>
  <c r="X134" i="15"/>
  <c r="R134" i="15"/>
  <c r="L134" i="15"/>
  <c r="F134" i="15"/>
  <c r="Y129" i="15"/>
  <c r="S129" i="15"/>
  <c r="S127" i="15" s="1"/>
  <c r="M129" i="15"/>
  <c r="G129" i="15"/>
  <c r="Z124" i="15"/>
  <c r="T124" i="15"/>
  <c r="N124" i="15"/>
  <c r="H124" i="15"/>
  <c r="H122" i="15" s="1"/>
  <c r="AA119" i="15"/>
  <c r="U119" i="15"/>
  <c r="O119" i="15"/>
  <c r="I119" i="15"/>
  <c r="V114" i="15"/>
  <c r="P114" i="15"/>
  <c r="P112" i="15" s="1"/>
  <c r="J114" i="15"/>
  <c r="D114" i="15"/>
  <c r="W109" i="15"/>
  <c r="Q109" i="15"/>
  <c r="K109" i="15"/>
  <c r="E109" i="15"/>
  <c r="E107" i="15" s="1"/>
  <c r="X104" i="15"/>
  <c r="R104" i="15"/>
  <c r="L104" i="15"/>
  <c r="F104" i="15"/>
  <c r="Y99" i="15"/>
  <c r="S99" i="15"/>
  <c r="S97" i="15" s="1"/>
  <c r="M99" i="15"/>
  <c r="G99" i="15"/>
  <c r="Z94" i="15"/>
  <c r="T94" i="15"/>
  <c r="N94" i="15"/>
  <c r="H94" i="15"/>
  <c r="H92" i="15" s="1"/>
  <c r="AA89" i="15"/>
  <c r="U89" i="15"/>
  <c r="O89" i="15"/>
  <c r="I89" i="15"/>
  <c r="V84" i="15"/>
  <c r="P84" i="15"/>
  <c r="P82" i="15" s="1"/>
  <c r="J84" i="15"/>
  <c r="D84" i="15"/>
  <c r="W79" i="15"/>
  <c r="Q79" i="15"/>
  <c r="K79" i="15"/>
  <c r="E79" i="15"/>
  <c r="E77" i="15" s="1"/>
  <c r="X74" i="15"/>
  <c r="R74" i="15"/>
  <c r="L74" i="15"/>
  <c r="F74" i="15"/>
  <c r="Y69" i="15"/>
  <c r="S69" i="15"/>
  <c r="S67" i="15" s="1"/>
  <c r="M69" i="15"/>
  <c r="G69" i="15"/>
  <c r="Z64" i="15"/>
  <c r="T64" i="15"/>
  <c r="N64" i="15"/>
  <c r="H64" i="15"/>
  <c r="H62" i="15" s="1"/>
  <c r="AA59" i="15"/>
  <c r="U59" i="15"/>
  <c r="O59" i="15"/>
  <c r="I59" i="15"/>
  <c r="V54" i="15"/>
  <c r="P54" i="15"/>
  <c r="P52" i="15" s="1"/>
  <c r="J54" i="15"/>
  <c r="D54" i="15"/>
  <c r="W49" i="15"/>
  <c r="Q49" i="15"/>
  <c r="K49" i="15"/>
  <c r="E49" i="15"/>
  <c r="E47" i="15" s="1"/>
  <c r="X44" i="15"/>
  <c r="R44" i="15"/>
  <c r="L44" i="15"/>
  <c r="F44" i="15"/>
  <c r="Y39" i="15"/>
  <c r="S39" i="15"/>
  <c r="S37" i="15" s="1"/>
  <c r="M39" i="15"/>
  <c r="G39" i="15"/>
  <c r="Z34" i="15"/>
  <c r="T34" i="15"/>
  <c r="N34" i="15"/>
  <c r="H34" i="15"/>
  <c r="H32" i="15" s="1"/>
  <c r="AA29" i="15"/>
  <c r="U29" i="15"/>
  <c r="O29" i="15"/>
  <c r="I29" i="15"/>
  <c r="X159" i="15"/>
  <c r="R159" i="15"/>
  <c r="R157" i="15" s="1"/>
  <c r="L159" i="15"/>
  <c r="F159" i="15"/>
  <c r="Y154" i="15"/>
  <c r="S154" i="15"/>
  <c r="M154" i="15"/>
  <c r="G154" i="15"/>
  <c r="G152" i="15" s="1"/>
  <c r="Z149" i="15"/>
  <c r="T149" i="15"/>
  <c r="N149" i="15"/>
  <c r="H149" i="15"/>
  <c r="AA144" i="15"/>
  <c r="U144" i="15"/>
  <c r="U142" i="15" s="1"/>
  <c r="O144" i="15"/>
  <c r="I144" i="15"/>
  <c r="V139" i="15"/>
  <c r="P139" i="15"/>
  <c r="J139" i="15"/>
  <c r="D139" i="15"/>
  <c r="D137" i="15" s="1"/>
  <c r="W134" i="15"/>
  <c r="Q134" i="15"/>
  <c r="K134" i="15"/>
  <c r="E134" i="15"/>
  <c r="X129" i="15"/>
  <c r="R129" i="15"/>
  <c r="R127" i="15" s="1"/>
  <c r="L129" i="15"/>
  <c r="F129" i="15"/>
  <c r="Y124" i="15"/>
  <c r="S124" i="15"/>
  <c r="M124" i="15"/>
  <c r="G124" i="15"/>
  <c r="G122" i="15" s="1"/>
  <c r="Z119" i="15"/>
  <c r="T119" i="15"/>
  <c r="N119" i="15"/>
  <c r="H119" i="15"/>
  <c r="AA114" i="15"/>
  <c r="U114" i="15"/>
  <c r="U112" i="15" s="1"/>
  <c r="O114" i="15"/>
  <c r="I114" i="15"/>
  <c r="V109" i="15"/>
  <c r="P109" i="15"/>
  <c r="J109" i="15"/>
  <c r="D109" i="15"/>
  <c r="D107" i="15" s="1"/>
  <c r="W104" i="15"/>
  <c r="Q104" i="15"/>
  <c r="K104" i="15"/>
  <c r="E104" i="15"/>
  <c r="X99" i="15"/>
  <c r="R99" i="15"/>
  <c r="R97" i="15" s="1"/>
  <c r="L99" i="15"/>
  <c r="F99" i="15"/>
  <c r="Y94" i="15"/>
  <c r="S94" i="15"/>
  <c r="M94" i="15"/>
  <c r="G94" i="15"/>
  <c r="G92" i="15" s="1"/>
  <c r="Z89" i="15"/>
  <c r="T89" i="15"/>
  <c r="N89" i="15"/>
  <c r="H89" i="15"/>
  <c r="AA84" i="15"/>
  <c r="U84" i="15"/>
  <c r="U82" i="15" s="1"/>
  <c r="O84" i="15"/>
  <c r="I84" i="15"/>
  <c r="V79" i="15"/>
  <c r="P79" i="15"/>
  <c r="J79" i="15"/>
  <c r="D79" i="15"/>
  <c r="D77" i="15" s="1"/>
  <c r="W74" i="15"/>
  <c r="Q74" i="15"/>
  <c r="K74" i="15"/>
  <c r="E74" i="15"/>
  <c r="X69" i="15"/>
  <c r="R69" i="15"/>
  <c r="R67" i="15" s="1"/>
  <c r="L69" i="15"/>
  <c r="F69" i="15"/>
  <c r="Y64" i="15"/>
  <c r="S64" i="15"/>
  <c r="M64" i="15"/>
  <c r="G64" i="15"/>
  <c r="G62" i="15" s="1"/>
  <c r="Z59" i="15"/>
  <c r="T59" i="15"/>
  <c r="N59" i="15"/>
  <c r="H59" i="15"/>
  <c r="AA54" i="15"/>
  <c r="U54" i="15"/>
  <c r="U52" i="15" s="1"/>
  <c r="O54" i="15"/>
  <c r="I54" i="15"/>
  <c r="V49" i="15"/>
  <c r="P49" i="15"/>
  <c r="J49" i="15"/>
  <c r="D49" i="15"/>
  <c r="D47" i="15" s="1"/>
  <c r="W44" i="15"/>
  <c r="Q44" i="15"/>
  <c r="K44" i="15"/>
  <c r="E44" i="15"/>
  <c r="X39" i="15"/>
  <c r="R39" i="15"/>
  <c r="R37" i="15" s="1"/>
  <c r="L39" i="15"/>
  <c r="F39" i="15"/>
  <c r="Y34" i="15"/>
  <c r="S34" i="15"/>
  <c r="M34" i="15"/>
  <c r="G34" i="15"/>
  <c r="G32" i="15" s="1"/>
  <c r="Z29" i="15"/>
  <c r="T29" i="15"/>
  <c r="N29" i="15"/>
  <c r="H29" i="15"/>
  <c r="AA24" i="15"/>
  <c r="U24" i="15"/>
  <c r="U22" i="15" s="1"/>
  <c r="O24" i="15"/>
  <c r="I24" i="15"/>
  <c r="W159" i="15"/>
  <c r="Q159" i="15"/>
  <c r="K159" i="15"/>
  <c r="E159" i="15"/>
  <c r="E157" i="15" s="1"/>
  <c r="X154" i="15"/>
  <c r="R154" i="15"/>
  <c r="L154" i="15"/>
  <c r="F154" i="15"/>
  <c r="Y149" i="15"/>
  <c r="S149" i="15"/>
  <c r="S147" i="15" s="1"/>
  <c r="M149" i="15"/>
  <c r="G149" i="15"/>
  <c r="Z144" i="15"/>
  <c r="T144" i="15"/>
  <c r="N144" i="15"/>
  <c r="H144" i="15"/>
  <c r="H142" i="15" s="1"/>
  <c r="AA139" i="15"/>
  <c r="U139" i="15"/>
  <c r="O139" i="15"/>
  <c r="I139" i="15"/>
  <c r="V134" i="15"/>
  <c r="P134" i="15"/>
  <c r="P132" i="15" s="1"/>
  <c r="J134" i="15"/>
  <c r="D134" i="15"/>
  <c r="W129" i="15"/>
  <c r="Q129" i="15"/>
  <c r="K129" i="15"/>
  <c r="E129" i="15"/>
  <c r="E127" i="15" s="1"/>
  <c r="X124" i="15"/>
  <c r="R124" i="15"/>
  <c r="L124" i="15"/>
  <c r="F124" i="15"/>
  <c r="Y119" i="15"/>
  <c r="S119" i="15"/>
  <c r="S117" i="15" s="1"/>
  <c r="M119" i="15"/>
  <c r="G119" i="15"/>
  <c r="Z114" i="15"/>
  <c r="T114" i="15"/>
  <c r="N114" i="15"/>
  <c r="H114" i="15"/>
  <c r="H112" i="15" s="1"/>
  <c r="AA109" i="15"/>
  <c r="U109" i="15"/>
  <c r="O109" i="15"/>
  <c r="I109" i="15"/>
  <c r="V104" i="15"/>
  <c r="P104" i="15"/>
  <c r="P102" i="15" s="1"/>
  <c r="J104" i="15"/>
  <c r="D104" i="15"/>
  <c r="W99" i="15"/>
  <c r="Q99" i="15"/>
  <c r="K99" i="15"/>
  <c r="E99" i="15"/>
  <c r="E97" i="15" s="1"/>
  <c r="X94" i="15"/>
  <c r="R94" i="15"/>
  <c r="L94" i="15"/>
  <c r="F94" i="15"/>
  <c r="Y89" i="15"/>
  <c r="S89" i="15"/>
  <c r="S87" i="15" s="1"/>
  <c r="M89" i="15"/>
  <c r="G89" i="15"/>
  <c r="Z84" i="15"/>
  <c r="T84" i="15"/>
  <c r="N84" i="15"/>
  <c r="H84" i="15"/>
  <c r="H82" i="15" s="1"/>
  <c r="AA79" i="15"/>
  <c r="U79" i="15"/>
  <c r="O79" i="15"/>
  <c r="I79" i="15"/>
  <c r="V74" i="15"/>
  <c r="P74" i="15"/>
  <c r="P72" i="15" s="1"/>
  <c r="J74" i="15"/>
  <c r="D74" i="15"/>
  <c r="W69" i="15"/>
  <c r="Q69" i="15"/>
  <c r="K69" i="15"/>
  <c r="E69" i="15"/>
  <c r="E67" i="15" s="1"/>
  <c r="X64" i="15"/>
  <c r="R64" i="15"/>
  <c r="L64" i="15"/>
  <c r="F64" i="15"/>
  <c r="Y59" i="15"/>
  <c r="S59" i="15"/>
  <c r="S57" i="15" s="1"/>
  <c r="M59" i="15"/>
  <c r="G59" i="15"/>
  <c r="Z54" i="15"/>
  <c r="T54" i="15"/>
  <c r="N54" i="15"/>
  <c r="H54" i="15"/>
  <c r="H52" i="15" s="1"/>
  <c r="AA49" i="15"/>
  <c r="U49" i="15"/>
  <c r="O49" i="15"/>
  <c r="I49" i="15"/>
  <c r="V44" i="15"/>
  <c r="P44" i="15"/>
  <c r="P42" i="15" s="1"/>
  <c r="J44" i="15"/>
  <c r="D44" i="15"/>
  <c r="W39" i="15"/>
  <c r="Q39" i="15"/>
  <c r="K39" i="15"/>
  <c r="E39" i="15"/>
  <c r="E37" i="15" s="1"/>
  <c r="X34" i="15"/>
  <c r="R34" i="15"/>
  <c r="L34" i="15"/>
  <c r="F34" i="15"/>
  <c r="Y29" i="15"/>
  <c r="S29" i="15"/>
  <c r="S27" i="15" s="1"/>
  <c r="M29" i="15"/>
  <c r="G29" i="15"/>
  <c r="V159" i="15"/>
  <c r="P159" i="15"/>
  <c r="J159" i="15"/>
  <c r="D159" i="15"/>
  <c r="W154" i="15"/>
  <c r="Q154" i="15"/>
  <c r="K154" i="15"/>
  <c r="E154" i="15"/>
  <c r="X149" i="15"/>
  <c r="R149" i="15"/>
  <c r="L149" i="15"/>
  <c r="F149" i="15"/>
  <c r="Y144" i="15"/>
  <c r="S144" i="15"/>
  <c r="M144" i="15"/>
  <c r="G144" i="15"/>
  <c r="Z139" i="15"/>
  <c r="T139" i="15"/>
  <c r="N139" i="15"/>
  <c r="H139" i="15"/>
  <c r="AA134" i="15"/>
  <c r="U134" i="15"/>
  <c r="O134" i="15"/>
  <c r="I134" i="15"/>
  <c r="V129" i="15"/>
  <c r="P129" i="15"/>
  <c r="J129" i="15"/>
  <c r="D129" i="15"/>
  <c r="W124" i="15"/>
  <c r="Q124" i="15"/>
  <c r="K124" i="15"/>
  <c r="E124" i="15"/>
  <c r="X119" i="15"/>
  <c r="R119" i="15"/>
  <c r="L119" i="15"/>
  <c r="F119" i="15"/>
  <c r="Y114" i="15"/>
  <c r="S114" i="15"/>
  <c r="M114" i="15"/>
  <c r="G114" i="15"/>
  <c r="Z109" i="15"/>
  <c r="T109" i="15"/>
  <c r="N109" i="15"/>
  <c r="H109" i="15"/>
  <c r="AA104" i="15"/>
  <c r="U104" i="15"/>
  <c r="O104" i="15"/>
  <c r="I104" i="15"/>
  <c r="V99" i="15"/>
  <c r="P99" i="15"/>
  <c r="J99" i="15"/>
  <c r="D99" i="15"/>
  <c r="W94" i="15"/>
  <c r="Q94" i="15"/>
  <c r="K94" i="15"/>
  <c r="E94" i="15"/>
  <c r="X89" i="15"/>
  <c r="R89" i="15"/>
  <c r="L89" i="15"/>
  <c r="F89" i="15"/>
  <c r="Y84" i="15"/>
  <c r="S84" i="15"/>
  <c r="M84" i="15"/>
  <c r="G84" i="15"/>
  <c r="Z79" i="15"/>
  <c r="T79" i="15"/>
  <c r="N79" i="15"/>
  <c r="H79" i="15"/>
  <c r="AA74" i="15"/>
  <c r="U74" i="15"/>
  <c r="O74" i="15"/>
  <c r="I74" i="15"/>
  <c r="V69" i="15"/>
  <c r="P69" i="15"/>
  <c r="J69" i="15"/>
  <c r="D69" i="15"/>
  <c r="W64" i="15"/>
  <c r="Q64" i="15"/>
  <c r="K64" i="15"/>
  <c r="E64" i="15"/>
  <c r="X59" i="15"/>
  <c r="R59" i="15"/>
  <c r="L59" i="15"/>
  <c r="F59" i="15"/>
  <c r="Y54" i="15"/>
  <c r="S54" i="15"/>
  <c r="M54" i="15"/>
  <c r="G54" i="15"/>
  <c r="Z49" i="15"/>
  <c r="T49" i="15"/>
  <c r="N49" i="15"/>
  <c r="H49" i="15"/>
  <c r="AA44" i="15"/>
  <c r="U44" i="15"/>
  <c r="O44" i="15"/>
  <c r="I44" i="15"/>
  <c r="V39" i="15"/>
  <c r="P39" i="15"/>
  <c r="J39" i="15"/>
  <c r="D39" i="15"/>
  <c r="W34" i="15"/>
  <c r="Q34" i="15"/>
  <c r="K34" i="15"/>
  <c r="E34" i="15"/>
  <c r="AA159" i="15"/>
  <c r="U159" i="15"/>
  <c r="O159" i="15"/>
  <c r="I159" i="15"/>
  <c r="V154" i="15"/>
  <c r="P154" i="15"/>
  <c r="J154" i="15"/>
  <c r="D154" i="15"/>
  <c r="W149" i="15"/>
  <c r="Q149" i="15"/>
  <c r="K149" i="15"/>
  <c r="E149" i="15"/>
  <c r="X144" i="15"/>
  <c r="R144" i="15"/>
  <c r="L144" i="15"/>
  <c r="F144" i="15"/>
  <c r="Y139" i="15"/>
  <c r="S139" i="15"/>
  <c r="M139" i="15"/>
  <c r="G139" i="15"/>
  <c r="Z134" i="15"/>
  <c r="T134" i="15"/>
  <c r="N134" i="15"/>
  <c r="H134" i="15"/>
  <c r="AA129" i="15"/>
  <c r="U129" i="15"/>
  <c r="O129" i="15"/>
  <c r="I129" i="15"/>
  <c r="V124" i="15"/>
  <c r="P124" i="15"/>
  <c r="J124" i="15"/>
  <c r="D124" i="15"/>
  <c r="W119" i="15"/>
  <c r="Q119" i="15"/>
  <c r="K119" i="15"/>
  <c r="E119" i="15"/>
  <c r="X114" i="15"/>
  <c r="R114" i="15"/>
  <c r="L114" i="15"/>
  <c r="F114" i="15"/>
  <c r="Y109" i="15"/>
  <c r="S109" i="15"/>
  <c r="M109" i="15"/>
  <c r="G109" i="15"/>
  <c r="Z104" i="15"/>
  <c r="T104" i="15"/>
  <c r="N104" i="15"/>
  <c r="H104" i="15"/>
  <c r="AA99" i="15"/>
  <c r="U99" i="15"/>
  <c r="O99" i="15"/>
  <c r="I99" i="15"/>
  <c r="V94" i="15"/>
  <c r="P94" i="15"/>
  <c r="J94" i="15"/>
  <c r="D94" i="15"/>
  <c r="W89" i="15"/>
  <c r="Q89" i="15"/>
  <c r="K89" i="15"/>
  <c r="E89" i="15"/>
  <c r="X84" i="15"/>
  <c r="R84" i="15"/>
  <c r="L84" i="15"/>
  <c r="F84" i="15"/>
  <c r="Y79" i="15"/>
  <c r="S79" i="15"/>
  <c r="M79" i="15"/>
  <c r="G79" i="15"/>
  <c r="Z74" i="15"/>
  <c r="T74" i="15"/>
  <c r="N74" i="15"/>
  <c r="H74" i="15"/>
  <c r="AA69" i="15"/>
  <c r="U69" i="15"/>
  <c r="O69" i="15"/>
  <c r="I69" i="15"/>
  <c r="V64" i="15"/>
  <c r="P64" i="15"/>
  <c r="J64" i="15"/>
  <c r="D64" i="15"/>
  <c r="W59" i="15"/>
  <c r="Q59" i="15"/>
  <c r="K59" i="15"/>
  <c r="E59" i="15"/>
  <c r="X54" i="15"/>
  <c r="R54" i="15"/>
  <c r="L54" i="15"/>
  <c r="F54" i="15"/>
  <c r="Y49" i="15"/>
  <c r="S49" i="15"/>
  <c r="M49" i="15"/>
  <c r="G49" i="15"/>
  <c r="Z44" i="15"/>
  <c r="T44" i="15"/>
  <c r="N44" i="15"/>
  <c r="H44" i="15"/>
  <c r="AA39" i="15"/>
  <c r="U39" i="15"/>
  <c r="O39" i="15"/>
  <c r="I39" i="15"/>
  <c r="V34" i="15"/>
  <c r="P34" i="15"/>
  <c r="J34" i="15"/>
  <c r="D34" i="15"/>
  <c r="Z159" i="15"/>
  <c r="T159" i="15"/>
  <c r="N159" i="15"/>
  <c r="H159" i="15"/>
  <c r="AA154" i="15"/>
  <c r="U154" i="15"/>
  <c r="O154" i="15"/>
  <c r="I154" i="15"/>
  <c r="V149" i="15"/>
  <c r="P149" i="15"/>
  <c r="J149" i="15"/>
  <c r="D149" i="15"/>
  <c r="W144" i="15"/>
  <c r="Q144" i="15"/>
  <c r="K144" i="15"/>
  <c r="E144" i="15"/>
  <c r="X139" i="15"/>
  <c r="R139" i="15"/>
  <c r="L139" i="15"/>
  <c r="F139" i="15"/>
  <c r="Y134" i="15"/>
  <c r="S134" i="15"/>
  <c r="M134" i="15"/>
  <c r="G134" i="15"/>
  <c r="Z129" i="15"/>
  <c r="T129" i="15"/>
  <c r="N129" i="15"/>
  <c r="H129" i="15"/>
  <c r="AA124" i="15"/>
  <c r="U124" i="15"/>
  <c r="O124" i="15"/>
  <c r="I124" i="15"/>
  <c r="V119" i="15"/>
  <c r="P119" i="15"/>
  <c r="J119" i="15"/>
  <c r="D119" i="15"/>
  <c r="W114" i="15"/>
  <c r="Q114" i="15"/>
  <c r="K114" i="15"/>
  <c r="E114" i="15"/>
  <c r="X109" i="15"/>
  <c r="R109" i="15"/>
  <c r="L109" i="15"/>
  <c r="F109" i="15"/>
  <c r="Y104" i="15"/>
  <c r="S104" i="15"/>
  <c r="M104" i="15"/>
  <c r="G104" i="15"/>
  <c r="Z99" i="15"/>
  <c r="T99" i="15"/>
  <c r="N99" i="15"/>
  <c r="H99" i="15"/>
  <c r="AA94" i="15"/>
  <c r="U94" i="15"/>
  <c r="O94" i="15"/>
  <c r="I94" i="15"/>
  <c r="V89" i="15"/>
  <c r="P89" i="15"/>
  <c r="J89" i="15"/>
  <c r="D89" i="15"/>
  <c r="W84" i="15"/>
  <c r="Q84" i="15"/>
  <c r="K84" i="15"/>
  <c r="E84" i="15"/>
  <c r="X79" i="15"/>
  <c r="R79" i="15"/>
  <c r="L79" i="15"/>
  <c r="F79" i="15"/>
  <c r="Y74" i="15"/>
  <c r="S74" i="15"/>
  <c r="M74" i="15"/>
  <c r="G74" i="15"/>
  <c r="Z69" i="15"/>
  <c r="T69" i="15"/>
  <c r="N69" i="15"/>
  <c r="H69" i="15"/>
  <c r="AA64" i="15"/>
  <c r="U64" i="15"/>
  <c r="O64" i="15"/>
  <c r="I64" i="15"/>
  <c r="V59" i="15"/>
  <c r="P59" i="15"/>
  <c r="J59" i="15"/>
  <c r="D59" i="15"/>
  <c r="W54" i="15"/>
  <c r="Q54" i="15"/>
  <c r="K54" i="15"/>
  <c r="E54" i="15"/>
  <c r="X49" i="15"/>
  <c r="R49" i="15"/>
  <c r="L49" i="15"/>
  <c r="F49" i="15"/>
  <c r="Y44" i="15"/>
  <c r="S44" i="15"/>
  <c r="M44" i="15"/>
  <c r="G44" i="15"/>
  <c r="Z39" i="15"/>
  <c r="T39" i="15"/>
  <c r="N39" i="15"/>
  <c r="H39" i="15"/>
  <c r="AA34" i="15"/>
  <c r="U34" i="15"/>
  <c r="O34" i="15"/>
  <c r="I34" i="15"/>
  <c r="V29" i="15"/>
  <c r="P29" i="15"/>
  <c r="J29" i="15"/>
  <c r="D29" i="15"/>
  <c r="W24" i="15"/>
  <c r="Q24" i="15"/>
  <c r="K24" i="15"/>
  <c r="E24" i="15"/>
  <c r="J9" i="15"/>
  <c r="P9" i="15"/>
  <c r="V9" i="15"/>
  <c r="AA638" i="15"/>
  <c r="U638" i="15"/>
  <c r="O638" i="15"/>
  <c r="I638" i="15"/>
  <c r="V633" i="15"/>
  <c r="P633" i="15"/>
  <c r="J633" i="15"/>
  <c r="D633" i="15"/>
  <c r="W628" i="15"/>
  <c r="Q628" i="15"/>
  <c r="K628" i="15"/>
  <c r="E628" i="15"/>
  <c r="X623" i="15"/>
  <c r="R623" i="15"/>
  <c r="L623" i="15"/>
  <c r="F623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Z638" i="15"/>
  <c r="T638" i="15"/>
  <c r="N638" i="15"/>
  <c r="H638" i="15"/>
  <c r="AA633" i="15"/>
  <c r="U633" i="15"/>
  <c r="O633" i="15"/>
  <c r="I633" i="15"/>
  <c r="V628" i="15"/>
  <c r="P628" i="15"/>
  <c r="J628" i="15"/>
  <c r="D628" i="15"/>
  <c r="W623" i="15"/>
  <c r="Q623" i="15"/>
  <c r="K623" i="15"/>
  <c r="E623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Y638" i="15"/>
  <c r="S638" i="15"/>
  <c r="M638" i="15"/>
  <c r="G638" i="15"/>
  <c r="Z633" i="15"/>
  <c r="T633" i="15"/>
  <c r="N633" i="15"/>
  <c r="H633" i="15"/>
  <c r="AA628" i="15"/>
  <c r="U628" i="15"/>
  <c r="O628" i="15"/>
  <c r="I628" i="15"/>
  <c r="V623" i="15"/>
  <c r="P623" i="15"/>
  <c r="J623" i="15"/>
  <c r="D62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W638" i="15"/>
  <c r="Q638" i="15"/>
  <c r="K638" i="15"/>
  <c r="E638" i="15"/>
  <c r="X633" i="15"/>
  <c r="R633" i="15"/>
  <c r="L633" i="15"/>
  <c r="F633" i="15"/>
  <c r="Y628" i="15"/>
  <c r="S628" i="15"/>
  <c r="M628" i="15"/>
  <c r="G628" i="15"/>
  <c r="Z623" i="15"/>
  <c r="T623" i="15"/>
  <c r="N623" i="15"/>
  <c r="H623" i="15"/>
  <c r="AA618" i="15"/>
  <c r="U618" i="15"/>
  <c r="O618" i="15"/>
  <c r="I618" i="15"/>
  <c r="V613" i="15"/>
  <c r="P613" i="15"/>
  <c r="J613" i="15"/>
  <c r="D613" i="15"/>
  <c r="W608" i="15"/>
  <c r="Q608" i="15"/>
  <c r="K608" i="15"/>
  <c r="E608" i="15"/>
  <c r="X603" i="15"/>
  <c r="R603" i="15"/>
  <c r="L603" i="15"/>
  <c r="F603" i="15"/>
  <c r="V638" i="15"/>
  <c r="P638" i="15"/>
  <c r="J638" i="15"/>
  <c r="D638" i="15"/>
  <c r="W633" i="15"/>
  <c r="Q633" i="15"/>
  <c r="K633" i="15"/>
  <c r="E633" i="15"/>
  <c r="X628" i="15"/>
  <c r="R628" i="15"/>
  <c r="L628" i="15"/>
  <c r="F628" i="15"/>
  <c r="Y623" i="15"/>
  <c r="S623" i="15"/>
  <c r="M623" i="15"/>
  <c r="G623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F638" i="15"/>
  <c r="M633" i="15"/>
  <c r="T628" i="15"/>
  <c r="AA623" i="15"/>
  <c r="F608" i="15"/>
  <c r="M603" i="15"/>
  <c r="Z598" i="15"/>
  <c r="Q598" i="15"/>
  <c r="H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X523" i="15"/>
  <c r="R523" i="15"/>
  <c r="L523" i="15"/>
  <c r="F523" i="15"/>
  <c r="Y518" i="15"/>
  <c r="S518" i="15"/>
  <c r="M518" i="15"/>
  <c r="G518" i="15"/>
  <c r="Z513" i="15"/>
  <c r="T513" i="15"/>
  <c r="N513" i="15"/>
  <c r="H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X489" i="15" s="1"/>
  <c r="R493" i="15"/>
  <c r="R489" i="15" s="1"/>
  <c r="L493" i="15"/>
  <c r="L489" i="15" s="1"/>
  <c r="F493" i="15"/>
  <c r="F489" i="15" s="1"/>
  <c r="Y488" i="15"/>
  <c r="Y484" i="15" s="1"/>
  <c r="S488" i="15"/>
  <c r="M488" i="15"/>
  <c r="M484" i="15" s="1"/>
  <c r="G488" i="15"/>
  <c r="G484" i="15" s="1"/>
  <c r="Z479" i="15"/>
  <c r="T479" i="15"/>
  <c r="N479" i="15"/>
  <c r="H479" i="15"/>
  <c r="AA474" i="15"/>
  <c r="U474" i="15"/>
  <c r="O474" i="15"/>
  <c r="I474" i="15"/>
  <c r="V469" i="15"/>
  <c r="P469" i="15"/>
  <c r="J469" i="15"/>
  <c r="D469" i="15"/>
  <c r="W464" i="15"/>
  <c r="Q464" i="15"/>
  <c r="K464" i="15"/>
  <c r="E464" i="15"/>
  <c r="X459" i="15"/>
  <c r="R459" i="15"/>
  <c r="L459" i="15"/>
  <c r="F459" i="15"/>
  <c r="Y454" i="15"/>
  <c r="S454" i="15"/>
  <c r="M454" i="15"/>
  <c r="G454" i="15"/>
  <c r="Z449" i="15"/>
  <c r="T449" i="15"/>
  <c r="N449" i="15"/>
  <c r="H449" i="15"/>
  <c r="AA444" i="15"/>
  <c r="U444" i="15"/>
  <c r="O444" i="15"/>
  <c r="I444" i="15"/>
  <c r="V439" i="15"/>
  <c r="P439" i="15"/>
  <c r="J439" i="15"/>
  <c r="D439" i="15"/>
  <c r="W434" i="15"/>
  <c r="Q434" i="15"/>
  <c r="K434" i="15"/>
  <c r="E434" i="15"/>
  <c r="X429" i="15"/>
  <c r="R429" i="15"/>
  <c r="L429" i="15"/>
  <c r="F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W374" i="15"/>
  <c r="Q374" i="15"/>
  <c r="K374" i="15"/>
  <c r="E374" i="15"/>
  <c r="X369" i="15"/>
  <c r="R369" i="15"/>
  <c r="L369" i="15"/>
  <c r="F369" i="15"/>
  <c r="Y364" i="15"/>
  <c r="S364" i="15"/>
  <c r="M364" i="15"/>
  <c r="G364" i="15"/>
  <c r="Z359" i="15"/>
  <c r="T359" i="15"/>
  <c r="N359" i="15"/>
  <c r="H359" i="15"/>
  <c r="AA354" i="15"/>
  <c r="U354" i="15"/>
  <c r="O354" i="15"/>
  <c r="I354" i="15"/>
  <c r="V349" i="15"/>
  <c r="P349" i="15"/>
  <c r="J349" i="15"/>
  <c r="D349" i="15"/>
  <c r="W344" i="15"/>
  <c r="Q344" i="15"/>
  <c r="K344" i="15"/>
  <c r="E344" i="15"/>
  <c r="X339" i="15"/>
  <c r="R339" i="15"/>
  <c r="L339" i="15"/>
  <c r="F339" i="15"/>
  <c r="Y334" i="15"/>
  <c r="S334" i="15"/>
  <c r="M334" i="15"/>
  <c r="G334" i="15"/>
  <c r="Z329" i="15"/>
  <c r="T329" i="15"/>
  <c r="N329" i="15"/>
  <c r="H329" i="15"/>
  <c r="AA320" i="15"/>
  <c r="U320" i="15"/>
  <c r="O320" i="15"/>
  <c r="I320" i="15"/>
  <c r="V315" i="15"/>
  <c r="V311" i="15" s="1"/>
  <c r="P315" i="15"/>
  <c r="J315" i="15"/>
  <c r="D315" i="15"/>
  <c r="G633" i="15"/>
  <c r="N628" i="15"/>
  <c r="U623" i="15"/>
  <c r="V618" i="15"/>
  <c r="G603" i="15"/>
  <c r="Y598" i="15"/>
  <c r="O598" i="15"/>
  <c r="G598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79" i="15"/>
  <c r="S479" i="15"/>
  <c r="M479" i="15"/>
  <c r="G479" i="15"/>
  <c r="Z474" i="15"/>
  <c r="T474" i="15"/>
  <c r="N474" i="15"/>
  <c r="H474" i="15"/>
  <c r="AA469" i="15"/>
  <c r="U469" i="15"/>
  <c r="O469" i="15"/>
  <c r="I469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P374" i="15"/>
  <c r="J374" i="15"/>
  <c r="D374" i="15"/>
  <c r="W369" i="15"/>
  <c r="Q369" i="15"/>
  <c r="K369" i="15"/>
  <c r="E369" i="15"/>
  <c r="X364" i="15"/>
  <c r="R364" i="15"/>
  <c r="L364" i="15"/>
  <c r="F364" i="15"/>
  <c r="Y359" i="15"/>
  <c r="S359" i="15"/>
  <c r="M359" i="15"/>
  <c r="G359" i="15"/>
  <c r="Z354" i="15"/>
  <c r="T354" i="15"/>
  <c r="N354" i="15"/>
  <c r="H354" i="15"/>
  <c r="AA349" i="15"/>
  <c r="U349" i="15"/>
  <c r="O349" i="15"/>
  <c r="I349" i="15"/>
  <c r="V344" i="15"/>
  <c r="P344" i="15"/>
  <c r="J344" i="15"/>
  <c r="D344" i="15"/>
  <c r="W339" i="15"/>
  <c r="Q339" i="15"/>
  <c r="K339" i="15"/>
  <c r="E339" i="15"/>
  <c r="X334" i="15"/>
  <c r="R334" i="15"/>
  <c r="L334" i="15"/>
  <c r="F334" i="15"/>
  <c r="Y329" i="15"/>
  <c r="S329" i="15"/>
  <c r="M329" i="15"/>
  <c r="G329" i="15"/>
  <c r="Z320" i="15"/>
  <c r="T320" i="15"/>
  <c r="N320" i="15"/>
  <c r="H320" i="15"/>
  <c r="AA315" i="15"/>
  <c r="U315" i="15"/>
  <c r="O315" i="15"/>
  <c r="I315" i="15"/>
  <c r="H628" i="15"/>
  <c r="O623" i="15"/>
  <c r="P618" i="15"/>
  <c r="W613" i="15"/>
  <c r="W598" i="15"/>
  <c r="N598" i="15"/>
  <c r="E598" i="15"/>
  <c r="AA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R513" i="15"/>
  <c r="L513" i="15"/>
  <c r="F513" i="15"/>
  <c r="Y508" i="15"/>
  <c r="S508" i="15"/>
  <c r="M508" i="15"/>
  <c r="G508" i="15"/>
  <c r="Z503" i="15"/>
  <c r="T503" i="15"/>
  <c r="N503" i="15"/>
  <c r="H503" i="15"/>
  <c r="AA498" i="15"/>
  <c r="U498" i="15"/>
  <c r="O498" i="15"/>
  <c r="I498" i="15"/>
  <c r="V493" i="15"/>
  <c r="P493" i="15"/>
  <c r="J493" i="15"/>
  <c r="D493" i="15"/>
  <c r="W488" i="15"/>
  <c r="Q488" i="15"/>
  <c r="K488" i="15"/>
  <c r="E488" i="15"/>
  <c r="X479" i="15"/>
  <c r="R479" i="15"/>
  <c r="L479" i="15"/>
  <c r="F479" i="15"/>
  <c r="Y474" i="15"/>
  <c r="S474" i="15"/>
  <c r="M474" i="15"/>
  <c r="G474" i="15"/>
  <c r="Z469" i="15"/>
  <c r="T469" i="15"/>
  <c r="N469" i="15"/>
  <c r="H469" i="15"/>
  <c r="AA464" i="15"/>
  <c r="U464" i="15"/>
  <c r="O464" i="15"/>
  <c r="I464" i="15"/>
  <c r="V459" i="15"/>
  <c r="P459" i="15"/>
  <c r="J459" i="15"/>
  <c r="D459" i="15"/>
  <c r="W454" i="15"/>
  <c r="Q454" i="15"/>
  <c r="K454" i="15"/>
  <c r="E454" i="15"/>
  <c r="X449" i="15"/>
  <c r="R449" i="15"/>
  <c r="L449" i="15"/>
  <c r="F449" i="15"/>
  <c r="Y444" i="15"/>
  <c r="S444" i="15"/>
  <c r="M444" i="15"/>
  <c r="G444" i="15"/>
  <c r="Z439" i="15"/>
  <c r="T439" i="15"/>
  <c r="N439" i="15"/>
  <c r="H439" i="15"/>
  <c r="AA434" i="15"/>
  <c r="U434" i="15"/>
  <c r="O434" i="15"/>
  <c r="I434" i="15"/>
  <c r="V429" i="15"/>
  <c r="P429" i="15"/>
  <c r="J429" i="15"/>
  <c r="D429" i="15"/>
  <c r="W424" i="15"/>
  <c r="Q424" i="15"/>
  <c r="K424" i="15"/>
  <c r="E424" i="15"/>
  <c r="X419" i="15"/>
  <c r="R419" i="15"/>
  <c r="L419" i="15"/>
  <c r="F419" i="15"/>
  <c r="Y414" i="15"/>
  <c r="S414" i="15"/>
  <c r="M414" i="15"/>
  <c r="G414" i="15"/>
  <c r="Z409" i="15"/>
  <c r="T409" i="15"/>
  <c r="N409" i="15"/>
  <c r="H409" i="15"/>
  <c r="AA404" i="15"/>
  <c r="U404" i="15"/>
  <c r="O404" i="15"/>
  <c r="I404" i="15"/>
  <c r="V399" i="15"/>
  <c r="P399" i="15"/>
  <c r="J399" i="15"/>
  <c r="D399" i="15"/>
  <c r="W394" i="15"/>
  <c r="Q394" i="15"/>
  <c r="K394" i="15"/>
  <c r="E394" i="15"/>
  <c r="X389" i="15"/>
  <c r="R389" i="15"/>
  <c r="L389" i="15"/>
  <c r="F389" i="15"/>
  <c r="Y384" i="15"/>
  <c r="S384" i="15"/>
  <c r="M384" i="15"/>
  <c r="G384" i="15"/>
  <c r="Z379" i="15"/>
  <c r="T379" i="15"/>
  <c r="N379" i="15"/>
  <c r="H379" i="15"/>
  <c r="AA374" i="15"/>
  <c r="U374" i="15"/>
  <c r="O374" i="15"/>
  <c r="I374" i="15"/>
  <c r="V369" i="15"/>
  <c r="P369" i="15"/>
  <c r="J369" i="15"/>
  <c r="D369" i="15"/>
  <c r="W364" i="15"/>
  <c r="Q364" i="15"/>
  <c r="K364" i="15"/>
  <c r="E364" i="15"/>
  <c r="X359" i="15"/>
  <c r="R359" i="15"/>
  <c r="L359" i="15"/>
  <c r="F359" i="15"/>
  <c r="Y354" i="15"/>
  <c r="S354" i="15"/>
  <c r="M354" i="15"/>
  <c r="G354" i="15"/>
  <c r="Z349" i="15"/>
  <c r="T349" i="15"/>
  <c r="N349" i="15"/>
  <c r="H349" i="15"/>
  <c r="AA344" i="15"/>
  <c r="U344" i="15"/>
  <c r="O344" i="15"/>
  <c r="I344" i="15"/>
  <c r="V339" i="15"/>
  <c r="P339" i="15"/>
  <c r="J339" i="15"/>
  <c r="D339" i="15"/>
  <c r="W334" i="15"/>
  <c r="Q334" i="15"/>
  <c r="K334" i="15"/>
  <c r="E334" i="15"/>
  <c r="X329" i="15"/>
  <c r="R329" i="15"/>
  <c r="L329" i="15"/>
  <c r="F329" i="15"/>
  <c r="Y320" i="15"/>
  <c r="S320" i="15"/>
  <c r="M320" i="15"/>
  <c r="G320" i="15"/>
  <c r="Z315" i="15"/>
  <c r="T315" i="15"/>
  <c r="N315" i="15"/>
  <c r="H315" i="15"/>
  <c r="X638" i="15"/>
  <c r="I623" i="15"/>
  <c r="J618" i="15"/>
  <c r="Q613" i="15"/>
  <c r="X608" i="15"/>
  <c r="U598" i="15"/>
  <c r="M598" i="15"/>
  <c r="Z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D484" i="15" s="1"/>
  <c r="W479" i="15"/>
  <c r="Q479" i="15"/>
  <c r="K479" i="15"/>
  <c r="E479" i="15"/>
  <c r="X474" i="15"/>
  <c r="R474" i="15"/>
  <c r="L474" i="15"/>
  <c r="F474" i="15"/>
  <c r="Y469" i="15"/>
  <c r="S469" i="15"/>
  <c r="M469" i="15"/>
  <c r="G469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G349" i="15"/>
  <c r="Z344" i="15"/>
  <c r="T344" i="15"/>
  <c r="N344" i="15"/>
  <c r="H344" i="15"/>
  <c r="AA339" i="15"/>
  <c r="U339" i="15"/>
  <c r="O339" i="15"/>
  <c r="I339" i="15"/>
  <c r="V334" i="15"/>
  <c r="P334" i="15"/>
  <c r="J334" i="15"/>
  <c r="D334" i="15"/>
  <c r="W329" i="15"/>
  <c r="Q329" i="15"/>
  <c r="K329" i="15"/>
  <c r="E329" i="15"/>
  <c r="X320" i="15"/>
  <c r="R320" i="15"/>
  <c r="L320" i="15"/>
  <c r="F320" i="15"/>
  <c r="Y315" i="15"/>
  <c r="S315" i="15"/>
  <c r="M315" i="15"/>
  <c r="G315" i="15"/>
  <c r="R638" i="15"/>
  <c r="Y633" i="15"/>
  <c r="D618" i="15"/>
  <c r="K613" i="15"/>
  <c r="R608" i="15"/>
  <c r="Y603" i="15"/>
  <c r="T598" i="15"/>
  <c r="K598" i="15"/>
  <c r="Y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79" i="15"/>
  <c r="P479" i="15"/>
  <c r="J479" i="15"/>
  <c r="D479" i="15"/>
  <c r="W474" i="15"/>
  <c r="Q474" i="15"/>
  <c r="K474" i="15"/>
  <c r="E474" i="15"/>
  <c r="X469" i="15"/>
  <c r="R469" i="15"/>
  <c r="L469" i="15"/>
  <c r="F469" i="15"/>
  <c r="Y464" i="15"/>
  <c r="S464" i="15"/>
  <c r="M464" i="15"/>
  <c r="G464" i="15"/>
  <c r="Z459" i="15"/>
  <c r="T459" i="15"/>
  <c r="N459" i="15"/>
  <c r="H459" i="15"/>
  <c r="AA454" i="15"/>
  <c r="U454" i="15"/>
  <c r="O454" i="15"/>
  <c r="I454" i="15"/>
  <c r="V449" i="15"/>
  <c r="P449" i="15"/>
  <c r="J449" i="15"/>
  <c r="D449" i="15"/>
  <c r="W444" i="15"/>
  <c r="Q444" i="15"/>
  <c r="K444" i="15"/>
  <c r="E444" i="15"/>
  <c r="X439" i="15"/>
  <c r="R439" i="15"/>
  <c r="L439" i="15"/>
  <c r="F439" i="15"/>
  <c r="Y434" i="15"/>
  <c r="S434" i="15"/>
  <c r="M434" i="15"/>
  <c r="G434" i="15"/>
  <c r="Z429" i="15"/>
  <c r="T429" i="15"/>
  <c r="N429" i="15"/>
  <c r="H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P389" i="15"/>
  <c r="J389" i="15"/>
  <c r="D389" i="15"/>
  <c r="W384" i="15"/>
  <c r="Q384" i="15"/>
  <c r="K384" i="15"/>
  <c r="E384" i="15"/>
  <c r="X379" i="15"/>
  <c r="R379" i="15"/>
  <c r="L379" i="15"/>
  <c r="F379" i="15"/>
  <c r="Y374" i="15"/>
  <c r="S374" i="15"/>
  <c r="M374" i="15"/>
  <c r="G374" i="15"/>
  <c r="Z369" i="15"/>
  <c r="T369" i="15"/>
  <c r="N369" i="15"/>
  <c r="H369" i="15"/>
  <c r="AA364" i="15"/>
  <c r="U364" i="15"/>
  <c r="O364" i="15"/>
  <c r="I364" i="15"/>
  <c r="V359" i="15"/>
  <c r="P359" i="15"/>
  <c r="J359" i="15"/>
  <c r="D359" i="15"/>
  <c r="W354" i="15"/>
  <c r="Q354" i="15"/>
  <c r="K354" i="15"/>
  <c r="E354" i="15"/>
  <c r="X349" i="15"/>
  <c r="R349" i="15"/>
  <c r="L349" i="15"/>
  <c r="F349" i="15"/>
  <c r="Y344" i="15"/>
  <c r="S344" i="15"/>
  <c r="M344" i="15"/>
  <c r="G344" i="15"/>
  <c r="Z339" i="15"/>
  <c r="T339" i="15"/>
  <c r="N339" i="15"/>
  <c r="H339" i="15"/>
  <c r="AA334" i="15"/>
  <c r="U334" i="15"/>
  <c r="O334" i="15"/>
  <c r="I334" i="15"/>
  <c r="V329" i="15"/>
  <c r="P329" i="15"/>
  <c r="J329" i="15"/>
  <c r="D329" i="15"/>
  <c r="L638" i="15"/>
  <c r="S633" i="15"/>
  <c r="Z628" i="15"/>
  <c r="E613" i="15"/>
  <c r="L608" i="15"/>
  <c r="S603" i="15"/>
  <c r="AA598" i="15"/>
  <c r="S598" i="15"/>
  <c r="I598" i="15"/>
  <c r="X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79" i="15"/>
  <c r="U479" i="15"/>
  <c r="O479" i="15"/>
  <c r="I479" i="15"/>
  <c r="V474" i="15"/>
  <c r="P474" i="15"/>
  <c r="J474" i="15"/>
  <c r="D474" i="15"/>
  <c r="W469" i="15"/>
  <c r="Q469" i="15"/>
  <c r="K469" i="15"/>
  <c r="E469" i="15"/>
  <c r="X464" i="15"/>
  <c r="R464" i="15"/>
  <c r="L464" i="15"/>
  <c r="F464" i="15"/>
  <c r="Y459" i="15"/>
  <c r="S459" i="15"/>
  <c r="M459" i="15"/>
  <c r="G459" i="15"/>
  <c r="Z454" i="15"/>
  <c r="T454" i="15"/>
  <c r="N454" i="15"/>
  <c r="H454" i="15"/>
  <c r="AA449" i="15"/>
  <c r="U449" i="15"/>
  <c r="O449" i="15"/>
  <c r="I449" i="15"/>
  <c r="V444" i="15"/>
  <c r="P444" i="15"/>
  <c r="J444" i="15"/>
  <c r="D444" i="15"/>
  <c r="W439" i="15"/>
  <c r="Q439" i="15"/>
  <c r="K439" i="15"/>
  <c r="E439" i="15"/>
  <c r="X434" i="15"/>
  <c r="R434" i="15"/>
  <c r="L434" i="15"/>
  <c r="F434" i="15"/>
  <c r="Y429" i="15"/>
  <c r="S429" i="15"/>
  <c r="M429" i="15"/>
  <c r="G429" i="15"/>
  <c r="Z424" i="15"/>
  <c r="T424" i="15"/>
  <c r="N424" i="15"/>
  <c r="H424" i="15"/>
  <c r="AA419" i="15"/>
  <c r="U419" i="15"/>
  <c r="O419" i="15"/>
  <c r="I419" i="15"/>
  <c r="V414" i="15"/>
  <c r="P414" i="15"/>
  <c r="J414" i="15"/>
  <c r="D414" i="15"/>
  <c r="W409" i="15"/>
  <c r="Q409" i="15"/>
  <c r="K409" i="15"/>
  <c r="E409" i="15"/>
  <c r="X404" i="15"/>
  <c r="R404" i="15"/>
  <c r="L404" i="15"/>
  <c r="F404" i="15"/>
  <c r="Y399" i="15"/>
  <c r="S399" i="15"/>
  <c r="M399" i="15"/>
  <c r="G399" i="15"/>
  <c r="Z394" i="15"/>
  <c r="T394" i="15"/>
  <c r="N394" i="15"/>
  <c r="H394" i="15"/>
  <c r="AA389" i="15"/>
  <c r="U389" i="15"/>
  <c r="O389" i="15"/>
  <c r="I389" i="15"/>
  <c r="V384" i="15"/>
  <c r="P384" i="15"/>
  <c r="J384" i="15"/>
  <c r="D384" i="15"/>
  <c r="W379" i="15"/>
  <c r="Q379" i="15"/>
  <c r="K379" i="15"/>
  <c r="E379" i="15"/>
  <c r="X374" i="15"/>
  <c r="R374" i="15"/>
  <c r="L374" i="15"/>
  <c r="F374" i="15"/>
  <c r="Y369" i="15"/>
  <c r="S369" i="15"/>
  <c r="M369" i="15"/>
  <c r="G369" i="15"/>
  <c r="Z364" i="15"/>
  <c r="T364" i="15"/>
  <c r="N364" i="15"/>
  <c r="H364" i="15"/>
  <c r="AA359" i="15"/>
  <c r="U359" i="15"/>
  <c r="O359" i="15"/>
  <c r="I359" i="15"/>
  <c r="V354" i="15"/>
  <c r="P354" i="15"/>
  <c r="J354" i="15"/>
  <c r="D354" i="15"/>
  <c r="W349" i="15"/>
  <c r="Q349" i="15"/>
  <c r="K349" i="15"/>
  <c r="E349" i="15"/>
  <c r="X344" i="15"/>
  <c r="R344" i="15"/>
  <c r="L344" i="15"/>
  <c r="F344" i="15"/>
  <c r="Y339" i="15"/>
  <c r="S339" i="15"/>
  <c r="M339" i="15"/>
  <c r="G339" i="15"/>
  <c r="Z334" i="15"/>
  <c r="T334" i="15"/>
  <c r="N334" i="15"/>
  <c r="H334" i="15"/>
  <c r="AA329" i="15"/>
  <c r="U329" i="15"/>
  <c r="O329" i="15"/>
  <c r="I329" i="15"/>
  <c r="V320" i="15"/>
  <c r="P320" i="15"/>
  <c r="J320" i="15"/>
  <c r="D320" i="15"/>
  <c r="W315" i="15"/>
  <c r="Q315" i="15"/>
  <c r="K315" i="15"/>
  <c r="E315" i="15"/>
  <c r="Z310" i="15"/>
  <c r="T310" i="15"/>
  <c r="N310" i="15"/>
  <c r="H310" i="15"/>
  <c r="AA305" i="15"/>
  <c r="U305" i="15"/>
  <c r="O305" i="15"/>
  <c r="I305" i="15"/>
  <c r="V300" i="15"/>
  <c r="P300" i="15"/>
  <c r="J300" i="15"/>
  <c r="D300" i="15"/>
  <c r="W295" i="15"/>
  <c r="Q295" i="15"/>
  <c r="K295" i="15"/>
  <c r="E295" i="15"/>
  <c r="X290" i="15"/>
  <c r="R290" i="15"/>
  <c r="L290" i="15"/>
  <c r="F290" i="15"/>
  <c r="Y285" i="15"/>
  <c r="S285" i="15"/>
  <c r="M285" i="15"/>
  <c r="G285" i="15"/>
  <c r="Z280" i="15"/>
  <c r="T280" i="15"/>
  <c r="N280" i="15"/>
  <c r="H280" i="15"/>
  <c r="AA275" i="15"/>
  <c r="U275" i="15"/>
  <c r="O275" i="15"/>
  <c r="I275" i="15"/>
  <c r="V270" i="15"/>
  <c r="P270" i="15"/>
  <c r="J270" i="15"/>
  <c r="D270" i="15"/>
  <c r="W265" i="15"/>
  <c r="Q265" i="15"/>
  <c r="K265" i="15"/>
  <c r="E265" i="15"/>
  <c r="X260" i="15"/>
  <c r="R260" i="15"/>
  <c r="L260" i="15"/>
  <c r="F260" i="15"/>
  <c r="Y255" i="15"/>
  <c r="S255" i="15"/>
  <c r="M255" i="15"/>
  <c r="G255" i="15"/>
  <c r="Z250" i="15"/>
  <c r="T250" i="15"/>
  <c r="N250" i="15"/>
  <c r="H250" i="15"/>
  <c r="AA245" i="15"/>
  <c r="U245" i="15"/>
  <c r="O245" i="15"/>
  <c r="I245" i="15"/>
  <c r="V240" i="15"/>
  <c r="P240" i="15"/>
  <c r="J240" i="15"/>
  <c r="D240" i="15"/>
  <c r="W235" i="15"/>
  <c r="Q235" i="15"/>
  <c r="K235" i="15"/>
  <c r="E235" i="15"/>
  <c r="X230" i="15"/>
  <c r="R230" i="15"/>
  <c r="L230" i="15"/>
  <c r="F230" i="15"/>
  <c r="Y225" i="15"/>
  <c r="S225" i="15"/>
  <c r="M225" i="15"/>
  <c r="G225" i="15"/>
  <c r="Z220" i="15"/>
  <c r="T220" i="15"/>
  <c r="N220" i="15"/>
  <c r="H220" i="15"/>
  <c r="AA215" i="15"/>
  <c r="U215" i="15"/>
  <c r="O215" i="15"/>
  <c r="I215" i="15"/>
  <c r="V210" i="15"/>
  <c r="P210" i="15"/>
  <c r="J210" i="15"/>
  <c r="D210" i="15"/>
  <c r="W205" i="15"/>
  <c r="Q205" i="15"/>
  <c r="K205" i="15"/>
  <c r="E205" i="15"/>
  <c r="X200" i="15"/>
  <c r="R200" i="15"/>
  <c r="L200" i="15"/>
  <c r="F200" i="15"/>
  <c r="Y195" i="15"/>
  <c r="S195" i="15"/>
  <c r="M195" i="15"/>
  <c r="G195" i="15"/>
  <c r="Z190" i="15"/>
  <c r="T190" i="15"/>
  <c r="N190" i="15"/>
  <c r="H190" i="15"/>
  <c r="AA185" i="15"/>
  <c r="U185" i="15"/>
  <c r="O185" i="15"/>
  <c r="I185" i="15"/>
  <c r="V180" i="15"/>
  <c r="P180" i="15"/>
  <c r="J180" i="15"/>
  <c r="D180" i="15"/>
  <c r="W175" i="15"/>
  <c r="Q175" i="15"/>
  <c r="K175" i="15"/>
  <c r="E175" i="15"/>
  <c r="X170" i="15"/>
  <c r="R170" i="15"/>
  <c r="L170" i="15"/>
  <c r="F170" i="15"/>
  <c r="Y161" i="15"/>
  <c r="S161" i="15"/>
  <c r="M161" i="15"/>
  <c r="G161" i="15"/>
  <c r="Z156" i="15"/>
  <c r="T156" i="15"/>
  <c r="N156" i="15"/>
  <c r="H156" i="15"/>
  <c r="AA151" i="15"/>
  <c r="U151" i="15"/>
  <c r="O151" i="15"/>
  <c r="I151" i="15"/>
  <c r="V146" i="15"/>
  <c r="P146" i="15"/>
  <c r="J146" i="15"/>
  <c r="D146" i="15"/>
  <c r="W141" i="15"/>
  <c r="Q141" i="15"/>
  <c r="K141" i="15"/>
  <c r="E141" i="15"/>
  <c r="X136" i="15"/>
  <c r="R136" i="15"/>
  <c r="L136" i="15"/>
  <c r="F136" i="15"/>
  <c r="Y131" i="15"/>
  <c r="S131" i="15"/>
  <c r="M131" i="15"/>
  <c r="G131" i="15"/>
  <c r="Z126" i="15"/>
  <c r="T126" i="15"/>
  <c r="N126" i="15"/>
  <c r="H126" i="15"/>
  <c r="AA121" i="15"/>
  <c r="U121" i="15"/>
  <c r="O121" i="15"/>
  <c r="I121" i="15"/>
  <c r="V116" i="15"/>
  <c r="P116" i="15"/>
  <c r="J116" i="15"/>
  <c r="D116" i="15"/>
  <c r="W111" i="15"/>
  <c r="Q111" i="15"/>
  <c r="K111" i="15"/>
  <c r="E111" i="15"/>
  <c r="X106" i="15"/>
  <c r="R106" i="15"/>
  <c r="L106" i="15"/>
  <c r="F106" i="15"/>
  <c r="Y101" i="15"/>
  <c r="S101" i="15"/>
  <c r="M101" i="15"/>
  <c r="G101" i="15"/>
  <c r="Z96" i="15"/>
  <c r="T96" i="15"/>
  <c r="N96" i="15"/>
  <c r="H96" i="15"/>
  <c r="AA91" i="15"/>
  <c r="U91" i="15"/>
  <c r="O91" i="15"/>
  <c r="I91" i="15"/>
  <c r="V86" i="15"/>
  <c r="P86" i="15"/>
  <c r="J86" i="15"/>
  <c r="D86" i="15"/>
  <c r="W81" i="15"/>
  <c r="Q81" i="15"/>
  <c r="K81" i="15"/>
  <c r="E81" i="15"/>
  <c r="X76" i="15"/>
  <c r="R76" i="15"/>
  <c r="L76" i="15"/>
  <c r="F76" i="15"/>
  <c r="Y71" i="15"/>
  <c r="S71" i="15"/>
  <c r="M71" i="15"/>
  <c r="G71" i="15"/>
  <c r="Z66" i="15"/>
  <c r="T66" i="15"/>
  <c r="N66" i="15"/>
  <c r="H66" i="15"/>
  <c r="AA61" i="15"/>
  <c r="U61" i="15"/>
  <c r="O61" i="15"/>
  <c r="I61" i="15"/>
  <c r="V56" i="15"/>
  <c r="P56" i="15"/>
  <c r="J56" i="15"/>
  <c r="D56" i="15"/>
  <c r="W51" i="15"/>
  <c r="Q51" i="15"/>
  <c r="K51" i="15"/>
  <c r="E51" i="15"/>
  <c r="X46" i="15"/>
  <c r="R46" i="15"/>
  <c r="L46" i="15"/>
  <c r="F46" i="15"/>
  <c r="Y41" i="15"/>
  <c r="S41" i="15"/>
  <c r="M41" i="15"/>
  <c r="G41" i="15"/>
  <c r="Z36" i="15"/>
  <c r="T36" i="15"/>
  <c r="N36" i="15"/>
  <c r="H36" i="15"/>
  <c r="AA31" i="15"/>
  <c r="U31" i="15"/>
  <c r="O31" i="15"/>
  <c r="I31" i="15"/>
  <c r="V26" i="15"/>
  <c r="P26" i="15"/>
  <c r="J26" i="15"/>
  <c r="W320" i="15"/>
  <c r="Y310" i="15"/>
  <c r="S310" i="15"/>
  <c r="M310" i="15"/>
  <c r="G310" i="15"/>
  <c r="Z305" i="15"/>
  <c r="T305" i="15"/>
  <c r="N305" i="15"/>
  <c r="H305" i="15"/>
  <c r="AA300" i="15"/>
  <c r="U300" i="15"/>
  <c r="O300" i="15"/>
  <c r="I300" i="15"/>
  <c r="V295" i="15"/>
  <c r="P295" i="15"/>
  <c r="J295" i="15"/>
  <c r="D295" i="15"/>
  <c r="W290" i="15"/>
  <c r="Q290" i="15"/>
  <c r="K290" i="15"/>
  <c r="E290" i="15"/>
  <c r="X285" i="15"/>
  <c r="R285" i="15"/>
  <c r="L285" i="15"/>
  <c r="F285" i="15"/>
  <c r="Y280" i="15"/>
  <c r="S280" i="15"/>
  <c r="M280" i="15"/>
  <c r="G280" i="15"/>
  <c r="Z275" i="15"/>
  <c r="T275" i="15"/>
  <c r="N275" i="15"/>
  <c r="H275" i="15"/>
  <c r="AA270" i="15"/>
  <c r="U270" i="15"/>
  <c r="O270" i="15"/>
  <c r="I270" i="15"/>
  <c r="V265" i="15"/>
  <c r="P265" i="15"/>
  <c r="J265" i="15"/>
  <c r="D265" i="15"/>
  <c r="W260" i="15"/>
  <c r="Q260" i="15"/>
  <c r="K260" i="15"/>
  <c r="E260" i="15"/>
  <c r="X255" i="15"/>
  <c r="R255" i="15"/>
  <c r="L255" i="15"/>
  <c r="F255" i="15"/>
  <c r="Y250" i="15"/>
  <c r="S250" i="15"/>
  <c r="M250" i="15"/>
  <c r="G250" i="15"/>
  <c r="Z245" i="15"/>
  <c r="T245" i="15"/>
  <c r="N245" i="15"/>
  <c r="H245" i="15"/>
  <c r="AA240" i="15"/>
  <c r="U240" i="15"/>
  <c r="O240" i="15"/>
  <c r="I240" i="15"/>
  <c r="V235" i="15"/>
  <c r="P235" i="15"/>
  <c r="J235" i="15"/>
  <c r="D235" i="15"/>
  <c r="W230" i="15"/>
  <c r="Q230" i="15"/>
  <c r="K230" i="15"/>
  <c r="E230" i="15"/>
  <c r="X225" i="15"/>
  <c r="R225" i="15"/>
  <c r="L225" i="15"/>
  <c r="F225" i="15"/>
  <c r="Y220" i="15"/>
  <c r="S220" i="15"/>
  <c r="M220" i="15"/>
  <c r="G220" i="15"/>
  <c r="Z215" i="15"/>
  <c r="T215" i="15"/>
  <c r="N215" i="15"/>
  <c r="H215" i="15"/>
  <c r="AA210" i="15"/>
  <c r="U210" i="15"/>
  <c r="O210" i="15"/>
  <c r="I210" i="15"/>
  <c r="V205" i="15"/>
  <c r="P205" i="15"/>
  <c r="J205" i="15"/>
  <c r="D205" i="15"/>
  <c r="W200" i="15"/>
  <c r="Q200" i="15"/>
  <c r="K200" i="15"/>
  <c r="E200" i="15"/>
  <c r="X195" i="15"/>
  <c r="R195" i="15"/>
  <c r="L195" i="15"/>
  <c r="F195" i="15"/>
  <c r="Y190" i="15"/>
  <c r="S190" i="15"/>
  <c r="M190" i="15"/>
  <c r="G190" i="15"/>
  <c r="Z185" i="15"/>
  <c r="T185" i="15"/>
  <c r="N185" i="15"/>
  <c r="H185" i="15"/>
  <c r="AA180" i="15"/>
  <c r="U180" i="15"/>
  <c r="O180" i="15"/>
  <c r="I180" i="15"/>
  <c r="V175" i="15"/>
  <c r="P175" i="15"/>
  <c r="J175" i="15"/>
  <c r="D175" i="15"/>
  <c r="W170" i="15"/>
  <c r="Q170" i="15"/>
  <c r="K170" i="15"/>
  <c r="E170" i="15"/>
  <c r="X161" i="15"/>
  <c r="R161" i="15"/>
  <c r="L161" i="15"/>
  <c r="F161" i="15"/>
  <c r="Y156" i="15"/>
  <c r="S156" i="15"/>
  <c r="M156" i="15"/>
  <c r="G156" i="15"/>
  <c r="Z151" i="15"/>
  <c r="T151" i="15"/>
  <c r="N151" i="15"/>
  <c r="H151" i="15"/>
  <c r="AA146" i="15"/>
  <c r="U146" i="15"/>
  <c r="O146" i="15"/>
  <c r="I146" i="15"/>
  <c r="V141" i="15"/>
  <c r="P141" i="15"/>
  <c r="J141" i="15"/>
  <c r="D141" i="15"/>
  <c r="W136" i="15"/>
  <c r="Q136" i="15"/>
  <c r="K136" i="15"/>
  <c r="E136" i="15"/>
  <c r="X131" i="15"/>
  <c r="R131" i="15"/>
  <c r="L131" i="15"/>
  <c r="F131" i="15"/>
  <c r="Y126" i="15"/>
  <c r="S126" i="15"/>
  <c r="M126" i="15"/>
  <c r="G126" i="15"/>
  <c r="Z121" i="15"/>
  <c r="T121" i="15"/>
  <c r="N121" i="15"/>
  <c r="H121" i="15"/>
  <c r="AA116" i="15"/>
  <c r="U116" i="15"/>
  <c r="O116" i="15"/>
  <c r="I116" i="15"/>
  <c r="V111" i="15"/>
  <c r="P111" i="15"/>
  <c r="J111" i="15"/>
  <c r="D111" i="15"/>
  <c r="W106" i="15"/>
  <c r="Q106" i="15"/>
  <c r="K106" i="15"/>
  <c r="E106" i="15"/>
  <c r="X101" i="15"/>
  <c r="R101" i="15"/>
  <c r="L101" i="15"/>
  <c r="F101" i="15"/>
  <c r="Y96" i="15"/>
  <c r="S96" i="15"/>
  <c r="M96" i="15"/>
  <c r="G96" i="15"/>
  <c r="Z91" i="15"/>
  <c r="T91" i="15"/>
  <c r="N91" i="15"/>
  <c r="H91" i="15"/>
  <c r="AA86" i="15"/>
  <c r="U86" i="15"/>
  <c r="O86" i="15"/>
  <c r="I86" i="15"/>
  <c r="V81" i="15"/>
  <c r="P81" i="15"/>
  <c r="J81" i="15"/>
  <c r="D81" i="15"/>
  <c r="W76" i="15"/>
  <c r="Q76" i="15"/>
  <c r="K76" i="15"/>
  <c r="E76" i="15"/>
  <c r="X71" i="15"/>
  <c r="R71" i="15"/>
  <c r="L71" i="15"/>
  <c r="F71" i="15"/>
  <c r="Y66" i="15"/>
  <c r="S66" i="15"/>
  <c r="M66" i="15"/>
  <c r="G66" i="15"/>
  <c r="Z61" i="15"/>
  <c r="T61" i="15"/>
  <c r="N61" i="15"/>
  <c r="H61" i="15"/>
  <c r="AA56" i="15"/>
  <c r="U56" i="15"/>
  <c r="O56" i="15"/>
  <c r="I56" i="15"/>
  <c r="V51" i="15"/>
  <c r="P51" i="15"/>
  <c r="J51" i="15"/>
  <c r="D51" i="15"/>
  <c r="W46" i="15"/>
  <c r="Q46" i="15"/>
  <c r="K46" i="15"/>
  <c r="E46" i="15"/>
  <c r="X41" i="15"/>
  <c r="R41" i="15"/>
  <c r="L41" i="15"/>
  <c r="F41" i="15"/>
  <c r="Y36" i="15"/>
  <c r="S36" i="15"/>
  <c r="M36" i="15"/>
  <c r="G36" i="15"/>
  <c r="Z31" i="15"/>
  <c r="T31" i="15"/>
  <c r="N31" i="15"/>
  <c r="H31" i="15"/>
  <c r="AA26" i="15"/>
  <c r="U26" i="15"/>
  <c r="O26" i="15"/>
  <c r="I26" i="15"/>
  <c r="Q320" i="15"/>
  <c r="X315" i="15"/>
  <c r="X310" i="15"/>
  <c r="R310" i="15"/>
  <c r="L310" i="15"/>
  <c r="F310" i="15"/>
  <c r="Y305" i="15"/>
  <c r="S305" i="15"/>
  <c r="M305" i="15"/>
  <c r="G305" i="15"/>
  <c r="Z300" i="15"/>
  <c r="T300" i="15"/>
  <c r="N300" i="15"/>
  <c r="H300" i="15"/>
  <c r="AA295" i="15"/>
  <c r="U295" i="15"/>
  <c r="O295" i="15"/>
  <c r="I295" i="15"/>
  <c r="V290" i="15"/>
  <c r="P290" i="15"/>
  <c r="J290" i="15"/>
  <c r="D290" i="15"/>
  <c r="W285" i="15"/>
  <c r="Q285" i="15"/>
  <c r="K285" i="15"/>
  <c r="E285" i="15"/>
  <c r="X280" i="15"/>
  <c r="R280" i="15"/>
  <c r="L280" i="15"/>
  <c r="F280" i="15"/>
  <c r="Y275" i="15"/>
  <c r="S275" i="15"/>
  <c r="M275" i="15"/>
  <c r="G275" i="15"/>
  <c r="Z270" i="15"/>
  <c r="T270" i="15"/>
  <c r="N270" i="15"/>
  <c r="H270" i="15"/>
  <c r="AA265" i="15"/>
  <c r="U265" i="15"/>
  <c r="O265" i="15"/>
  <c r="I265" i="15"/>
  <c r="V260" i="15"/>
  <c r="P260" i="15"/>
  <c r="J260" i="15"/>
  <c r="D260" i="15"/>
  <c r="W255" i="15"/>
  <c r="Q255" i="15"/>
  <c r="K255" i="15"/>
  <c r="E255" i="15"/>
  <c r="X250" i="15"/>
  <c r="R250" i="15"/>
  <c r="L250" i="15"/>
  <c r="F250" i="15"/>
  <c r="Y245" i="15"/>
  <c r="S245" i="15"/>
  <c r="M245" i="15"/>
  <c r="G245" i="15"/>
  <c r="Z240" i="15"/>
  <c r="T240" i="15"/>
  <c r="N240" i="15"/>
  <c r="H240" i="15"/>
  <c r="AA235" i="15"/>
  <c r="U235" i="15"/>
  <c r="O235" i="15"/>
  <c r="I235" i="15"/>
  <c r="V230" i="15"/>
  <c r="P230" i="15"/>
  <c r="J230" i="15"/>
  <c r="D230" i="15"/>
  <c r="W225" i="15"/>
  <c r="Q225" i="15"/>
  <c r="K225" i="15"/>
  <c r="E225" i="15"/>
  <c r="X220" i="15"/>
  <c r="R220" i="15"/>
  <c r="L220" i="15"/>
  <c r="F220" i="15"/>
  <c r="Y215" i="15"/>
  <c r="S215" i="15"/>
  <c r="M215" i="15"/>
  <c r="G215" i="15"/>
  <c r="Z210" i="15"/>
  <c r="T210" i="15"/>
  <c r="N210" i="15"/>
  <c r="H210" i="15"/>
  <c r="AA205" i="15"/>
  <c r="U205" i="15"/>
  <c r="O205" i="15"/>
  <c r="I205" i="15"/>
  <c r="V200" i="15"/>
  <c r="P200" i="15"/>
  <c r="J200" i="15"/>
  <c r="D200" i="15"/>
  <c r="W195" i="15"/>
  <c r="Q195" i="15"/>
  <c r="K195" i="15"/>
  <c r="E195" i="15"/>
  <c r="X190" i="15"/>
  <c r="R190" i="15"/>
  <c r="L190" i="15"/>
  <c r="F190" i="15"/>
  <c r="Y185" i="15"/>
  <c r="S185" i="15"/>
  <c r="M185" i="15"/>
  <c r="G185" i="15"/>
  <c r="Z180" i="15"/>
  <c r="T180" i="15"/>
  <c r="N180" i="15"/>
  <c r="H180" i="15"/>
  <c r="AA175" i="15"/>
  <c r="U175" i="15"/>
  <c r="O175" i="15"/>
  <c r="I175" i="15"/>
  <c r="V170" i="15"/>
  <c r="P170" i="15"/>
  <c r="J170" i="15"/>
  <c r="D170" i="15"/>
  <c r="D166" i="15" s="1"/>
  <c r="W161" i="15"/>
  <c r="Q161" i="15"/>
  <c r="K161" i="15"/>
  <c r="E161" i="15"/>
  <c r="X156" i="15"/>
  <c r="R156" i="15"/>
  <c r="L156" i="15"/>
  <c r="F156" i="15"/>
  <c r="Y151" i="15"/>
  <c r="S151" i="15"/>
  <c r="M151" i="15"/>
  <c r="G151" i="15"/>
  <c r="Z146" i="15"/>
  <c r="T146" i="15"/>
  <c r="N146" i="15"/>
  <c r="H146" i="15"/>
  <c r="AA141" i="15"/>
  <c r="U141" i="15"/>
  <c r="O141" i="15"/>
  <c r="I141" i="15"/>
  <c r="V136" i="15"/>
  <c r="P136" i="15"/>
  <c r="J136" i="15"/>
  <c r="D136" i="15"/>
  <c r="W131" i="15"/>
  <c r="Q131" i="15"/>
  <c r="K131" i="15"/>
  <c r="E131" i="15"/>
  <c r="X126" i="15"/>
  <c r="R126" i="15"/>
  <c r="L126" i="15"/>
  <c r="F126" i="15"/>
  <c r="Y121" i="15"/>
  <c r="S121" i="15"/>
  <c r="M121" i="15"/>
  <c r="G121" i="15"/>
  <c r="Z116" i="15"/>
  <c r="T116" i="15"/>
  <c r="N116" i="15"/>
  <c r="H116" i="15"/>
  <c r="AA111" i="15"/>
  <c r="U111" i="15"/>
  <c r="O111" i="15"/>
  <c r="I111" i="15"/>
  <c r="V106" i="15"/>
  <c r="P106" i="15"/>
  <c r="J106" i="15"/>
  <c r="D106" i="15"/>
  <c r="W101" i="15"/>
  <c r="Q101" i="15"/>
  <c r="K101" i="15"/>
  <c r="E101" i="15"/>
  <c r="X96" i="15"/>
  <c r="R96" i="15"/>
  <c r="L96" i="15"/>
  <c r="F96" i="15"/>
  <c r="Y91" i="15"/>
  <c r="S91" i="15"/>
  <c r="M91" i="15"/>
  <c r="G91" i="15"/>
  <c r="Z86" i="15"/>
  <c r="T86" i="15"/>
  <c r="N86" i="15"/>
  <c r="H86" i="15"/>
  <c r="AA81" i="15"/>
  <c r="U81" i="15"/>
  <c r="O81" i="15"/>
  <c r="I81" i="15"/>
  <c r="V76" i="15"/>
  <c r="P76" i="15"/>
  <c r="J76" i="15"/>
  <c r="D76" i="15"/>
  <c r="W71" i="15"/>
  <c r="Q71" i="15"/>
  <c r="K71" i="15"/>
  <c r="E71" i="15"/>
  <c r="X66" i="15"/>
  <c r="R66" i="15"/>
  <c r="L66" i="15"/>
  <c r="F66" i="15"/>
  <c r="Y61" i="15"/>
  <c r="S61" i="15"/>
  <c r="M61" i="15"/>
  <c r="G61" i="15"/>
  <c r="Z56" i="15"/>
  <c r="T56" i="15"/>
  <c r="N56" i="15"/>
  <c r="H56" i="15"/>
  <c r="AA51" i="15"/>
  <c r="U51" i="15"/>
  <c r="O51" i="15"/>
  <c r="I51" i="15"/>
  <c r="V46" i="15"/>
  <c r="P46" i="15"/>
  <c r="J46" i="15"/>
  <c r="D46" i="15"/>
  <c r="W41" i="15"/>
  <c r="Q41" i="15"/>
  <c r="K41" i="15"/>
  <c r="E41" i="15"/>
  <c r="X36" i="15"/>
  <c r="R36" i="15"/>
  <c r="L36" i="15"/>
  <c r="F36" i="15"/>
  <c r="Y31" i="15"/>
  <c r="S31" i="15"/>
  <c r="M31" i="15"/>
  <c r="G31" i="15"/>
  <c r="K320" i="15"/>
  <c r="R315" i="15"/>
  <c r="W310" i="15"/>
  <c r="Q310" i="15"/>
  <c r="K310" i="15"/>
  <c r="E310" i="15"/>
  <c r="X305" i="15"/>
  <c r="R305" i="15"/>
  <c r="L305" i="15"/>
  <c r="F305" i="15"/>
  <c r="Y300" i="15"/>
  <c r="S300" i="15"/>
  <c r="M300" i="15"/>
  <c r="G300" i="15"/>
  <c r="Z295" i="15"/>
  <c r="T295" i="15"/>
  <c r="N295" i="15"/>
  <c r="H295" i="15"/>
  <c r="AA290" i="15"/>
  <c r="U290" i="15"/>
  <c r="O290" i="15"/>
  <c r="I290" i="15"/>
  <c r="V285" i="15"/>
  <c r="P285" i="15"/>
  <c r="J285" i="15"/>
  <c r="D285" i="15"/>
  <c r="W280" i="15"/>
  <c r="Q280" i="15"/>
  <c r="K280" i="15"/>
  <c r="E280" i="15"/>
  <c r="X275" i="15"/>
  <c r="R275" i="15"/>
  <c r="L275" i="15"/>
  <c r="F275" i="15"/>
  <c r="Y270" i="15"/>
  <c r="S270" i="15"/>
  <c r="M270" i="15"/>
  <c r="G270" i="15"/>
  <c r="Z265" i="15"/>
  <c r="T265" i="15"/>
  <c r="N265" i="15"/>
  <c r="H265" i="15"/>
  <c r="AA260" i="15"/>
  <c r="U260" i="15"/>
  <c r="O260" i="15"/>
  <c r="I260" i="15"/>
  <c r="V255" i="15"/>
  <c r="P255" i="15"/>
  <c r="J255" i="15"/>
  <c r="D255" i="15"/>
  <c r="W250" i="15"/>
  <c r="Q250" i="15"/>
  <c r="K250" i="15"/>
  <c r="E250" i="15"/>
  <c r="X245" i="15"/>
  <c r="R245" i="15"/>
  <c r="L245" i="15"/>
  <c r="F245" i="15"/>
  <c r="Y240" i="15"/>
  <c r="S240" i="15"/>
  <c r="M240" i="15"/>
  <c r="G240" i="15"/>
  <c r="Z235" i="15"/>
  <c r="T235" i="15"/>
  <c r="N235" i="15"/>
  <c r="H235" i="15"/>
  <c r="AA230" i="15"/>
  <c r="U230" i="15"/>
  <c r="O230" i="15"/>
  <c r="I230" i="15"/>
  <c r="V225" i="15"/>
  <c r="P225" i="15"/>
  <c r="J225" i="15"/>
  <c r="D225" i="15"/>
  <c r="W220" i="15"/>
  <c r="Q220" i="15"/>
  <c r="K220" i="15"/>
  <c r="E220" i="15"/>
  <c r="X215" i="15"/>
  <c r="R215" i="15"/>
  <c r="L215" i="15"/>
  <c r="F215" i="15"/>
  <c r="Y210" i="15"/>
  <c r="S210" i="15"/>
  <c r="M210" i="15"/>
  <c r="G210" i="15"/>
  <c r="Z205" i="15"/>
  <c r="T205" i="15"/>
  <c r="N205" i="15"/>
  <c r="H205" i="15"/>
  <c r="AA200" i="15"/>
  <c r="U200" i="15"/>
  <c r="O200" i="15"/>
  <c r="I200" i="15"/>
  <c r="V195" i="15"/>
  <c r="P195" i="15"/>
  <c r="J195" i="15"/>
  <c r="D195" i="15"/>
  <c r="W190" i="15"/>
  <c r="Q190" i="15"/>
  <c r="K190" i="15"/>
  <c r="E190" i="15"/>
  <c r="X185" i="15"/>
  <c r="R185" i="15"/>
  <c r="L185" i="15"/>
  <c r="F185" i="15"/>
  <c r="Y180" i="15"/>
  <c r="S180" i="15"/>
  <c r="M180" i="15"/>
  <c r="G180" i="15"/>
  <c r="Z175" i="15"/>
  <c r="T175" i="15"/>
  <c r="N175" i="15"/>
  <c r="H175" i="15"/>
  <c r="AA170" i="15"/>
  <c r="U170" i="15"/>
  <c r="O170" i="15"/>
  <c r="I170" i="15"/>
  <c r="V161" i="15"/>
  <c r="P161" i="15"/>
  <c r="J161" i="15"/>
  <c r="D161" i="15"/>
  <c r="W156" i="15"/>
  <c r="Q156" i="15"/>
  <c r="K156" i="15"/>
  <c r="E156" i="15"/>
  <c r="X151" i="15"/>
  <c r="R151" i="15"/>
  <c r="L151" i="15"/>
  <c r="F151" i="15"/>
  <c r="Y146" i="15"/>
  <c r="S146" i="15"/>
  <c r="M146" i="15"/>
  <c r="G146" i="15"/>
  <c r="Z141" i="15"/>
  <c r="T141" i="15"/>
  <c r="N141" i="15"/>
  <c r="H141" i="15"/>
  <c r="AA136" i="15"/>
  <c r="U136" i="15"/>
  <c r="O136" i="15"/>
  <c r="I136" i="15"/>
  <c r="V131" i="15"/>
  <c r="P131" i="15"/>
  <c r="J131" i="15"/>
  <c r="D131" i="15"/>
  <c r="W126" i="15"/>
  <c r="Q126" i="15"/>
  <c r="K126" i="15"/>
  <c r="E126" i="15"/>
  <c r="X121" i="15"/>
  <c r="R121" i="15"/>
  <c r="L121" i="15"/>
  <c r="F121" i="15"/>
  <c r="Y116" i="15"/>
  <c r="S116" i="15"/>
  <c r="M116" i="15"/>
  <c r="G116" i="15"/>
  <c r="Z111" i="15"/>
  <c r="T111" i="15"/>
  <c r="N111" i="15"/>
  <c r="H111" i="15"/>
  <c r="AA106" i="15"/>
  <c r="U106" i="15"/>
  <c r="O106" i="15"/>
  <c r="I106" i="15"/>
  <c r="V101" i="15"/>
  <c r="P101" i="15"/>
  <c r="J101" i="15"/>
  <c r="D101" i="15"/>
  <c r="W96" i="15"/>
  <c r="Q96" i="15"/>
  <c r="K96" i="15"/>
  <c r="E96" i="15"/>
  <c r="X91" i="15"/>
  <c r="R91" i="15"/>
  <c r="L91" i="15"/>
  <c r="F91" i="15"/>
  <c r="Y86" i="15"/>
  <c r="S86" i="15"/>
  <c r="M86" i="15"/>
  <c r="G86" i="15"/>
  <c r="Z81" i="15"/>
  <c r="T81" i="15"/>
  <c r="N81" i="15"/>
  <c r="H81" i="15"/>
  <c r="AA76" i="15"/>
  <c r="U76" i="15"/>
  <c r="O76" i="15"/>
  <c r="I76" i="15"/>
  <c r="V71" i="15"/>
  <c r="P71" i="15"/>
  <c r="J71" i="15"/>
  <c r="D71" i="15"/>
  <c r="W66" i="15"/>
  <c r="Q66" i="15"/>
  <c r="K66" i="15"/>
  <c r="E66" i="15"/>
  <c r="X61" i="15"/>
  <c r="R61" i="15"/>
  <c r="L61" i="15"/>
  <c r="F61" i="15"/>
  <c r="Y56" i="15"/>
  <c r="S56" i="15"/>
  <c r="M56" i="15"/>
  <c r="G56" i="15"/>
  <c r="Z51" i="15"/>
  <c r="T51" i="15"/>
  <c r="N51" i="15"/>
  <c r="H51" i="15"/>
  <c r="AA46" i="15"/>
  <c r="U46" i="15"/>
  <c r="O46" i="15"/>
  <c r="I46" i="15"/>
  <c r="V41" i="15"/>
  <c r="P41" i="15"/>
  <c r="J41" i="15"/>
  <c r="D41" i="15"/>
  <c r="W36" i="15"/>
  <c r="Q36" i="15"/>
  <c r="K36" i="15"/>
  <c r="E36" i="15"/>
  <c r="X31" i="15"/>
  <c r="X27" i="15" s="1"/>
  <c r="R31" i="15"/>
  <c r="E320" i="15"/>
  <c r="L315" i="15"/>
  <c r="V310" i="15"/>
  <c r="P310" i="15"/>
  <c r="J310" i="15"/>
  <c r="D310" i="15"/>
  <c r="W305" i="15"/>
  <c r="Q305" i="15"/>
  <c r="K305" i="15"/>
  <c r="E305" i="15"/>
  <c r="X300" i="15"/>
  <c r="R300" i="15"/>
  <c r="L300" i="15"/>
  <c r="F300" i="15"/>
  <c r="Y295" i="15"/>
  <c r="S295" i="15"/>
  <c r="M295" i="15"/>
  <c r="G295" i="15"/>
  <c r="Z290" i="15"/>
  <c r="T290" i="15"/>
  <c r="N290" i="15"/>
  <c r="H290" i="15"/>
  <c r="AA285" i="15"/>
  <c r="U285" i="15"/>
  <c r="O285" i="15"/>
  <c r="I285" i="15"/>
  <c r="V280" i="15"/>
  <c r="P280" i="15"/>
  <c r="J280" i="15"/>
  <c r="D280" i="15"/>
  <c r="W275" i="15"/>
  <c r="Q275" i="15"/>
  <c r="K275" i="15"/>
  <c r="E275" i="15"/>
  <c r="X270" i="15"/>
  <c r="R270" i="15"/>
  <c r="L270" i="15"/>
  <c r="F270" i="15"/>
  <c r="Y265" i="15"/>
  <c r="S265" i="15"/>
  <c r="M265" i="15"/>
  <c r="G265" i="15"/>
  <c r="Z260" i="15"/>
  <c r="T260" i="15"/>
  <c r="N260" i="15"/>
  <c r="H260" i="15"/>
  <c r="AA255" i="15"/>
  <c r="U255" i="15"/>
  <c r="O255" i="15"/>
  <c r="I255" i="15"/>
  <c r="V250" i="15"/>
  <c r="P250" i="15"/>
  <c r="J250" i="15"/>
  <c r="D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Y205" i="15"/>
  <c r="S205" i="15"/>
  <c r="M205" i="15"/>
  <c r="G205" i="15"/>
  <c r="Z200" i="15"/>
  <c r="T200" i="15"/>
  <c r="N200" i="15"/>
  <c r="H200" i="15"/>
  <c r="AA195" i="15"/>
  <c r="U195" i="15"/>
  <c r="O195" i="15"/>
  <c r="I195" i="15"/>
  <c r="V190" i="15"/>
  <c r="P190" i="15"/>
  <c r="J190" i="15"/>
  <c r="D190" i="15"/>
  <c r="W185" i="15"/>
  <c r="Q185" i="15"/>
  <c r="K185" i="15"/>
  <c r="E185" i="15"/>
  <c r="X180" i="15"/>
  <c r="R180" i="15"/>
  <c r="L180" i="15"/>
  <c r="F180" i="15"/>
  <c r="Y175" i="15"/>
  <c r="S175" i="15"/>
  <c r="M175" i="15"/>
  <c r="G175" i="15"/>
  <c r="Z170" i="15"/>
  <c r="T170" i="15"/>
  <c r="N170" i="15"/>
  <c r="H170" i="15"/>
  <c r="AA161" i="15"/>
  <c r="U161" i="15"/>
  <c r="O161" i="15"/>
  <c r="I161" i="15"/>
  <c r="V156" i="15"/>
  <c r="P156" i="15"/>
  <c r="J156" i="15"/>
  <c r="D156" i="15"/>
  <c r="W151" i="15"/>
  <c r="Q151" i="15"/>
  <c r="K151" i="15"/>
  <c r="E151" i="15"/>
  <c r="X146" i="15"/>
  <c r="R146" i="15"/>
  <c r="L146" i="15"/>
  <c r="F146" i="15"/>
  <c r="Y141" i="15"/>
  <c r="S141" i="15"/>
  <c r="M141" i="15"/>
  <c r="G141" i="15"/>
  <c r="Z136" i="15"/>
  <c r="T136" i="15"/>
  <c r="N136" i="15"/>
  <c r="H136" i="15"/>
  <c r="AA131" i="15"/>
  <c r="U131" i="15"/>
  <c r="O131" i="15"/>
  <c r="I131" i="15"/>
  <c r="V126" i="15"/>
  <c r="P126" i="15"/>
  <c r="J126" i="15"/>
  <c r="D126" i="15"/>
  <c r="W121" i="15"/>
  <c r="Q121" i="15"/>
  <c r="K121" i="15"/>
  <c r="E121" i="15"/>
  <c r="X116" i="15"/>
  <c r="R116" i="15"/>
  <c r="L116" i="15"/>
  <c r="F116" i="15"/>
  <c r="Y111" i="15"/>
  <c r="S111" i="15"/>
  <c r="M111" i="15"/>
  <c r="G111" i="15"/>
  <c r="Z106" i="15"/>
  <c r="T106" i="15"/>
  <c r="N106" i="15"/>
  <c r="H106" i="15"/>
  <c r="AA101" i="15"/>
  <c r="U101" i="15"/>
  <c r="O101" i="15"/>
  <c r="I101" i="15"/>
  <c r="V96" i="15"/>
  <c r="P96" i="15"/>
  <c r="J96" i="15"/>
  <c r="D96" i="15"/>
  <c r="W91" i="15"/>
  <c r="Q91" i="15"/>
  <c r="K91" i="15"/>
  <c r="E91" i="15"/>
  <c r="X86" i="15"/>
  <c r="R86" i="15"/>
  <c r="L86" i="15"/>
  <c r="F86" i="15"/>
  <c r="Y81" i="15"/>
  <c r="S81" i="15"/>
  <c r="M81" i="15"/>
  <c r="G81" i="15"/>
  <c r="Z76" i="15"/>
  <c r="T76" i="15"/>
  <c r="N76" i="15"/>
  <c r="H76" i="15"/>
  <c r="AA71" i="15"/>
  <c r="U71" i="15"/>
  <c r="O71" i="15"/>
  <c r="I71" i="15"/>
  <c r="V66" i="15"/>
  <c r="P66" i="15"/>
  <c r="J66" i="15"/>
  <c r="D66" i="15"/>
  <c r="W61" i="15"/>
  <c r="Q61" i="15"/>
  <c r="K61" i="15"/>
  <c r="E61" i="15"/>
  <c r="X56" i="15"/>
  <c r="R56" i="15"/>
  <c r="L56" i="15"/>
  <c r="F56" i="15"/>
  <c r="Y51" i="15"/>
  <c r="S51" i="15"/>
  <c r="M51" i="15"/>
  <c r="G51" i="15"/>
  <c r="Z46" i="15"/>
  <c r="T46" i="15"/>
  <c r="N46" i="15"/>
  <c r="H46" i="15"/>
  <c r="AA41" i="15"/>
  <c r="U41" i="15"/>
  <c r="O41" i="15"/>
  <c r="I41" i="15"/>
  <c r="V36" i="15"/>
  <c r="P36" i="15"/>
  <c r="J36" i="15"/>
  <c r="D36" i="15"/>
  <c r="W31" i="15"/>
  <c r="Q31" i="15"/>
  <c r="K31" i="15"/>
  <c r="E31" i="15"/>
  <c r="F315" i="15"/>
  <c r="AA310" i="15"/>
  <c r="U310" i="15"/>
  <c r="O310" i="15"/>
  <c r="I310" i="15"/>
  <c r="V305" i="15"/>
  <c r="P305" i="15"/>
  <c r="J305" i="15"/>
  <c r="D305" i="15"/>
  <c r="W300" i="15"/>
  <c r="Q300" i="15"/>
  <c r="K300" i="15"/>
  <c r="E300" i="15"/>
  <c r="X295" i="15"/>
  <c r="R295" i="15"/>
  <c r="L295" i="15"/>
  <c r="F295" i="15"/>
  <c r="Y290" i="15"/>
  <c r="S290" i="15"/>
  <c r="M290" i="15"/>
  <c r="G290" i="15"/>
  <c r="Z285" i="15"/>
  <c r="T285" i="15"/>
  <c r="N285" i="15"/>
  <c r="H285" i="15"/>
  <c r="AA280" i="15"/>
  <c r="U280" i="15"/>
  <c r="O280" i="15"/>
  <c r="I280" i="15"/>
  <c r="V275" i="15"/>
  <c r="P275" i="15"/>
  <c r="J275" i="15"/>
  <c r="D275" i="15"/>
  <c r="W270" i="15"/>
  <c r="Q270" i="15"/>
  <c r="K270" i="15"/>
  <c r="E270" i="15"/>
  <c r="X265" i="15"/>
  <c r="R265" i="15"/>
  <c r="L265" i="15"/>
  <c r="F265" i="15"/>
  <c r="Y260" i="15"/>
  <c r="S260" i="15"/>
  <c r="M260" i="15"/>
  <c r="G260" i="15"/>
  <c r="Z255" i="15"/>
  <c r="T255" i="15"/>
  <c r="N255" i="15"/>
  <c r="H255" i="15"/>
  <c r="AA250" i="15"/>
  <c r="U250" i="15"/>
  <c r="O250" i="15"/>
  <c r="I250" i="15"/>
  <c r="V245" i="15"/>
  <c r="P245" i="15"/>
  <c r="J245" i="15"/>
  <c r="D245" i="15"/>
  <c r="W240" i="15"/>
  <c r="Q240" i="15"/>
  <c r="K240" i="15"/>
  <c r="E240" i="15"/>
  <c r="X235" i="15"/>
  <c r="R235" i="15"/>
  <c r="L235" i="15"/>
  <c r="F235" i="15"/>
  <c r="Y230" i="15"/>
  <c r="S230" i="15"/>
  <c r="M230" i="15"/>
  <c r="G230" i="15"/>
  <c r="Z225" i="15"/>
  <c r="T225" i="15"/>
  <c r="N225" i="15"/>
  <c r="H225" i="15"/>
  <c r="AA220" i="15"/>
  <c r="U220" i="15"/>
  <c r="O220" i="15"/>
  <c r="I220" i="15"/>
  <c r="V215" i="15"/>
  <c r="P215" i="15"/>
  <c r="J215" i="15"/>
  <c r="D215" i="15"/>
  <c r="W210" i="15"/>
  <c r="Q210" i="15"/>
  <c r="K210" i="15"/>
  <c r="E210" i="15"/>
  <c r="X205" i="15"/>
  <c r="R205" i="15"/>
  <c r="L205" i="15"/>
  <c r="F205" i="15"/>
  <c r="Y200" i="15"/>
  <c r="S200" i="15"/>
  <c r="M200" i="15"/>
  <c r="G200" i="15"/>
  <c r="Z195" i="15"/>
  <c r="T195" i="15"/>
  <c r="N195" i="15"/>
  <c r="H195" i="15"/>
  <c r="AA190" i="15"/>
  <c r="U190" i="15"/>
  <c r="O190" i="15"/>
  <c r="I190" i="15"/>
  <c r="V185" i="15"/>
  <c r="P185" i="15"/>
  <c r="J185" i="15"/>
  <c r="D185" i="15"/>
  <c r="W180" i="15"/>
  <c r="Q180" i="15"/>
  <c r="K180" i="15"/>
  <c r="E180" i="15"/>
  <c r="X175" i="15"/>
  <c r="R175" i="15"/>
  <c r="L175" i="15"/>
  <c r="F175" i="15"/>
  <c r="Y170" i="15"/>
  <c r="S170" i="15"/>
  <c r="M170" i="15"/>
  <c r="G170" i="15"/>
  <c r="Z161" i="15"/>
  <c r="T161" i="15"/>
  <c r="N161" i="15"/>
  <c r="H161" i="15"/>
  <c r="AA156" i="15"/>
  <c r="U156" i="15"/>
  <c r="O156" i="15"/>
  <c r="I156" i="15"/>
  <c r="V151" i="15"/>
  <c r="P151" i="15"/>
  <c r="J151" i="15"/>
  <c r="D151" i="15"/>
  <c r="W146" i="15"/>
  <c r="Q146" i="15"/>
  <c r="K146" i="15"/>
  <c r="E146" i="15"/>
  <c r="X141" i="15"/>
  <c r="R141" i="15"/>
  <c r="L141" i="15"/>
  <c r="F141" i="15"/>
  <c r="Y136" i="15"/>
  <c r="S136" i="15"/>
  <c r="M136" i="15"/>
  <c r="G136" i="15"/>
  <c r="Z131" i="15"/>
  <c r="T131" i="15"/>
  <c r="N131" i="15"/>
  <c r="H131" i="15"/>
  <c r="AA126" i="15"/>
  <c r="U126" i="15"/>
  <c r="O126" i="15"/>
  <c r="I126" i="15"/>
  <c r="V121" i="15"/>
  <c r="P121" i="15"/>
  <c r="J121" i="15"/>
  <c r="D121" i="15"/>
  <c r="W116" i="15"/>
  <c r="Q116" i="15"/>
  <c r="K116" i="15"/>
  <c r="E116" i="15"/>
  <c r="X111" i="15"/>
  <c r="R111" i="15"/>
  <c r="L111" i="15"/>
  <c r="F111" i="15"/>
  <c r="Y106" i="15"/>
  <c r="S106" i="15"/>
  <c r="M106" i="15"/>
  <c r="G106" i="15"/>
  <c r="Z101" i="15"/>
  <c r="T101" i="15"/>
  <c r="N101" i="15"/>
  <c r="H101" i="15"/>
  <c r="AA96" i="15"/>
  <c r="U96" i="15"/>
  <c r="O96" i="15"/>
  <c r="I96" i="15"/>
  <c r="V91" i="15"/>
  <c r="P91" i="15"/>
  <c r="J91" i="15"/>
  <c r="D91" i="15"/>
  <c r="W86" i="15"/>
  <c r="Q86" i="15"/>
  <c r="K86" i="15"/>
  <c r="E86" i="15"/>
  <c r="X81" i="15"/>
  <c r="R81" i="15"/>
  <c r="L81" i="15"/>
  <c r="F81" i="15"/>
  <c r="Y76" i="15"/>
  <c r="S76" i="15"/>
  <c r="M76" i="15"/>
  <c r="G76" i="15"/>
  <c r="Z71" i="15"/>
  <c r="T71" i="15"/>
  <c r="N71" i="15"/>
  <c r="H71" i="15"/>
  <c r="AA66" i="15"/>
  <c r="U66" i="15"/>
  <c r="O66" i="15"/>
  <c r="I66" i="15"/>
  <c r="V61" i="15"/>
  <c r="P61" i="15"/>
  <c r="J61" i="15"/>
  <c r="D61" i="15"/>
  <c r="W56" i="15"/>
  <c r="Q56" i="15"/>
  <c r="K56" i="15"/>
  <c r="E56" i="15"/>
  <c r="X51" i="15"/>
  <c r="R51" i="15"/>
  <c r="L51" i="15"/>
  <c r="F51" i="15"/>
  <c r="Y46" i="15"/>
  <c r="S46" i="15"/>
  <c r="M46" i="15"/>
  <c r="G46" i="15"/>
  <c r="Z41" i="15"/>
  <c r="T41" i="15"/>
  <c r="N41" i="15"/>
  <c r="H41" i="15"/>
  <c r="AA36" i="15"/>
  <c r="U36" i="15"/>
  <c r="O36" i="15"/>
  <c r="I36" i="15"/>
  <c r="V31" i="15"/>
  <c r="P31" i="15"/>
  <c r="J31" i="15"/>
  <c r="D31" i="15"/>
  <c r="W26" i="15"/>
  <c r="Q26" i="15"/>
  <c r="K26" i="15"/>
  <c r="E26" i="15"/>
  <c r="J11" i="15"/>
  <c r="P11" i="15"/>
  <c r="V11" i="15"/>
  <c r="I14" i="15"/>
  <c r="O14" i="15"/>
  <c r="O12" i="15" s="1"/>
  <c r="U14" i="15"/>
  <c r="U12" i="15" s="1"/>
  <c r="AA14" i="15"/>
  <c r="I16" i="15"/>
  <c r="O16" i="15"/>
  <c r="U16" i="15"/>
  <c r="AA16" i="15"/>
  <c r="H19" i="15"/>
  <c r="H17" i="15" s="1"/>
  <c r="N19" i="15"/>
  <c r="T19" i="15"/>
  <c r="T17" i="15" s="1"/>
  <c r="Z19" i="15"/>
  <c r="H21" i="15"/>
  <c r="N21" i="15"/>
  <c r="T21" i="15"/>
  <c r="Z21" i="15"/>
  <c r="D24" i="15"/>
  <c r="D22" i="15" s="1"/>
  <c r="M24" i="15"/>
  <c r="M22" i="15" s="1"/>
  <c r="V24" i="15"/>
  <c r="V22" i="15" s="1"/>
  <c r="G26" i="15"/>
  <c r="S26" i="15"/>
  <c r="S22" i="15" s="1"/>
  <c r="K29" i="15"/>
  <c r="K27" i="15" s="1"/>
  <c r="F31" i="15"/>
  <c r="I486" i="14"/>
  <c r="I484" i="14" s="1"/>
  <c r="O486" i="14"/>
  <c r="O484" i="14" s="1"/>
  <c r="U486" i="14"/>
  <c r="U484" i="14" s="1"/>
  <c r="AA486" i="14"/>
  <c r="H491" i="14"/>
  <c r="H489" i="14" s="1"/>
  <c r="N491" i="14"/>
  <c r="N489" i="14" s="1"/>
  <c r="T491" i="14"/>
  <c r="T489" i="14" s="1"/>
  <c r="Z491" i="14"/>
  <c r="Z489" i="14" s="1"/>
  <c r="G496" i="14"/>
  <c r="G494" i="14" s="1"/>
  <c r="M496" i="14"/>
  <c r="S496" i="14"/>
  <c r="S494" i="14" s="1"/>
  <c r="Y496" i="14"/>
  <c r="Y494" i="14" s="1"/>
  <c r="F501" i="14"/>
  <c r="F499" i="14" s="1"/>
  <c r="L501" i="14"/>
  <c r="L499" i="14" s="1"/>
  <c r="R501" i="14"/>
  <c r="R499" i="14" s="1"/>
  <c r="X501" i="14"/>
  <c r="E506" i="14"/>
  <c r="E504" i="14" s="1"/>
  <c r="K506" i="14"/>
  <c r="K504" i="14" s="1"/>
  <c r="Q506" i="14"/>
  <c r="Q504" i="14" s="1"/>
  <c r="W506" i="14"/>
  <c r="W504" i="14" s="1"/>
  <c r="D511" i="14"/>
  <c r="D509" i="14" s="1"/>
  <c r="J511" i="14"/>
  <c r="P511" i="14"/>
  <c r="P509" i="14" s="1"/>
  <c r="V511" i="14"/>
  <c r="V509" i="14" s="1"/>
  <c r="I516" i="14"/>
  <c r="I514" i="14" s="1"/>
  <c r="O516" i="14"/>
  <c r="O514" i="14" s="1"/>
  <c r="U516" i="14"/>
  <c r="U514" i="14" s="1"/>
  <c r="AA516" i="14"/>
  <c r="H521" i="14"/>
  <c r="H519" i="14" s="1"/>
  <c r="N521" i="14"/>
  <c r="N519" i="14" s="1"/>
  <c r="T521" i="14"/>
  <c r="T519" i="14" s="1"/>
  <c r="Z521" i="14"/>
  <c r="Z519" i="14" s="1"/>
  <c r="G526" i="14"/>
  <c r="G524" i="14" s="1"/>
  <c r="M526" i="14"/>
  <c r="S526" i="14"/>
  <c r="S524" i="14" s="1"/>
  <c r="Y526" i="14"/>
  <c r="Y524" i="14" s="1"/>
  <c r="F531" i="14"/>
  <c r="F529" i="14" s="1"/>
  <c r="L531" i="14"/>
  <c r="L529" i="14" s="1"/>
  <c r="R531" i="14"/>
  <c r="R529" i="14" s="1"/>
  <c r="X531" i="14"/>
  <c r="E536" i="14"/>
  <c r="E534" i="14" s="1"/>
  <c r="K536" i="14"/>
  <c r="K534" i="14" s="1"/>
  <c r="Q536" i="14"/>
  <c r="Q534" i="14" s="1"/>
  <c r="W536" i="14"/>
  <c r="W534" i="14" s="1"/>
  <c r="D541" i="14"/>
  <c r="D539" i="14" s="1"/>
  <c r="J541" i="14"/>
  <c r="P541" i="14"/>
  <c r="P539" i="14" s="1"/>
  <c r="V541" i="14"/>
  <c r="V539" i="14" s="1"/>
  <c r="I546" i="14"/>
  <c r="I544" i="14" s="1"/>
  <c r="O546" i="14"/>
  <c r="O544" i="14" s="1"/>
  <c r="U546" i="14"/>
  <c r="U544" i="14" s="1"/>
  <c r="AA546" i="14"/>
  <c r="H551" i="14"/>
  <c r="H549" i="14" s="1"/>
  <c r="N551" i="14"/>
  <c r="N549" i="14" s="1"/>
  <c r="T551" i="14"/>
  <c r="T549" i="14" s="1"/>
  <c r="Z551" i="14"/>
  <c r="Z549" i="14" s="1"/>
  <c r="G556" i="14"/>
  <c r="G554" i="14" s="1"/>
  <c r="M556" i="14"/>
  <c r="S556" i="14"/>
  <c r="S554" i="14" s="1"/>
  <c r="Y556" i="14"/>
  <c r="Y554" i="14" s="1"/>
  <c r="F561" i="14"/>
  <c r="F559" i="14" s="1"/>
  <c r="L561" i="14"/>
  <c r="L559" i="14" s="1"/>
  <c r="R561" i="14"/>
  <c r="R559" i="14" s="1"/>
  <c r="X561" i="14"/>
  <c r="E566" i="14"/>
  <c r="E564" i="14" s="1"/>
  <c r="K566" i="14"/>
  <c r="K564" i="14" s="1"/>
  <c r="Q566" i="14"/>
  <c r="Q564" i="14" s="1"/>
  <c r="W566" i="14"/>
  <c r="W564" i="14" s="1"/>
  <c r="D571" i="14"/>
  <c r="D569" i="14" s="1"/>
  <c r="J571" i="14"/>
  <c r="P571" i="14"/>
  <c r="P569" i="14" s="1"/>
  <c r="V571" i="14"/>
  <c r="V569" i="14" s="1"/>
  <c r="I576" i="14"/>
  <c r="I574" i="14" s="1"/>
  <c r="O576" i="14"/>
  <c r="O574" i="14" s="1"/>
  <c r="U576" i="14"/>
  <c r="U574" i="14" s="1"/>
  <c r="AA576" i="14"/>
  <c r="H581" i="14"/>
  <c r="H579" i="14" s="1"/>
  <c r="N581" i="14"/>
  <c r="N579" i="14" s="1"/>
  <c r="T581" i="14"/>
  <c r="T579" i="14" s="1"/>
  <c r="Z581" i="14"/>
  <c r="Z579" i="14" s="1"/>
  <c r="G586" i="14"/>
  <c r="G584" i="14" s="1"/>
  <c r="M586" i="14"/>
  <c r="S586" i="14"/>
  <c r="S584" i="14" s="1"/>
  <c r="Y586" i="14"/>
  <c r="Y584" i="14" s="1"/>
  <c r="F591" i="14"/>
  <c r="F589" i="14" s="1"/>
  <c r="L591" i="14"/>
  <c r="L589" i="14" s="1"/>
  <c r="R591" i="14"/>
  <c r="R589" i="14" s="1"/>
  <c r="X591" i="14"/>
  <c r="E596" i="14"/>
  <c r="E594" i="14" s="1"/>
  <c r="K596" i="14"/>
  <c r="K594" i="14" s="1"/>
  <c r="Q596" i="14"/>
  <c r="Q594" i="14" s="1"/>
  <c r="W596" i="14"/>
  <c r="W594" i="14" s="1"/>
  <c r="D601" i="14"/>
  <c r="D599" i="14" s="1"/>
  <c r="J601" i="14"/>
  <c r="P601" i="14"/>
  <c r="P599" i="14" s="1"/>
  <c r="V601" i="14"/>
  <c r="V599" i="14" s="1"/>
  <c r="I606" i="14"/>
  <c r="I604" i="14" s="1"/>
  <c r="O606" i="14"/>
  <c r="O604" i="14" s="1"/>
  <c r="U606" i="14"/>
  <c r="U604" i="14" s="1"/>
  <c r="AA606" i="14"/>
  <c r="H611" i="14"/>
  <c r="H609" i="14" s="1"/>
  <c r="N611" i="14"/>
  <c r="N609" i="14" s="1"/>
  <c r="T611" i="14"/>
  <c r="T609" i="14" s="1"/>
  <c r="Z611" i="14"/>
  <c r="Z609" i="14" s="1"/>
  <c r="G616" i="14"/>
  <c r="G614" i="14" s="1"/>
  <c r="M616" i="14"/>
  <c r="S616" i="14"/>
  <c r="S614" i="14" s="1"/>
  <c r="Y616" i="14"/>
  <c r="Y614" i="14" s="1"/>
  <c r="F621" i="14"/>
  <c r="F619" i="14" s="1"/>
  <c r="L621" i="14"/>
  <c r="L619" i="14" s="1"/>
  <c r="R621" i="14"/>
  <c r="R619" i="14" s="1"/>
  <c r="X621" i="14"/>
  <c r="E626" i="14"/>
  <c r="E624" i="14" s="1"/>
  <c r="K626" i="14"/>
  <c r="K624" i="14" s="1"/>
  <c r="Q626" i="14"/>
  <c r="Q624" i="14" s="1"/>
  <c r="W626" i="14"/>
  <c r="W624" i="14" s="1"/>
  <c r="D631" i="14"/>
  <c r="D629" i="14" s="1"/>
  <c r="J631" i="14"/>
  <c r="P631" i="14"/>
  <c r="P629" i="14" s="1"/>
  <c r="V631" i="14"/>
  <c r="V629" i="14" s="1"/>
  <c r="I636" i="14"/>
  <c r="I634" i="14" s="1"/>
  <c r="O636" i="14"/>
  <c r="O634" i="14" s="1"/>
  <c r="U636" i="14"/>
  <c r="U634" i="14" s="1"/>
  <c r="AA636" i="14"/>
  <c r="E9" i="15"/>
  <c r="K9" i="15"/>
  <c r="K7" i="15" s="1"/>
  <c r="Q9" i="15"/>
  <c r="W9" i="15"/>
  <c r="E11" i="15"/>
  <c r="K11" i="15"/>
  <c r="Q11" i="15"/>
  <c r="W11" i="15"/>
  <c r="D14" i="15"/>
  <c r="J14" i="15"/>
  <c r="P14" i="15"/>
  <c r="P12" i="15" s="1"/>
  <c r="V14" i="15"/>
  <c r="V12" i="15" s="1"/>
  <c r="D16" i="15"/>
  <c r="J16" i="15"/>
  <c r="P16" i="15"/>
  <c r="V16" i="15"/>
  <c r="I19" i="15"/>
  <c r="I17" i="15" s="1"/>
  <c r="O19" i="15"/>
  <c r="O17" i="15" s="1"/>
  <c r="U19" i="15"/>
  <c r="AA19" i="15"/>
  <c r="AA17" i="15" s="1"/>
  <c r="I21" i="15"/>
  <c r="O21" i="15"/>
  <c r="U21" i="15"/>
  <c r="AA21" i="15"/>
  <c r="F24" i="15"/>
  <c r="F22" i="15" s="1"/>
  <c r="N24" i="15"/>
  <c r="N22" i="15" s="1"/>
  <c r="X24" i="15"/>
  <c r="H26" i="15"/>
  <c r="H22" i="15" s="1"/>
  <c r="T26" i="15"/>
  <c r="L29" i="15"/>
  <c r="L31" i="15"/>
  <c r="D325" i="15"/>
  <c r="J486" i="14"/>
  <c r="J484" i="14" s="1"/>
  <c r="P486" i="14"/>
  <c r="P484" i="14" s="1"/>
  <c r="V486" i="14"/>
  <c r="V484" i="14" s="1"/>
  <c r="I491" i="14"/>
  <c r="I489" i="14" s="1"/>
  <c r="O491" i="14"/>
  <c r="O489" i="14" s="1"/>
  <c r="U491" i="14"/>
  <c r="U489" i="14" s="1"/>
  <c r="AA491" i="14"/>
  <c r="AA489" i="14" s="1"/>
  <c r="H496" i="14"/>
  <c r="H494" i="14" s="1"/>
  <c r="N496" i="14"/>
  <c r="N494" i="14" s="1"/>
  <c r="T496" i="14"/>
  <c r="T494" i="14" s="1"/>
  <c r="Z496" i="14"/>
  <c r="Z494" i="14" s="1"/>
  <c r="G501" i="14"/>
  <c r="G499" i="14" s="1"/>
  <c r="M501" i="14"/>
  <c r="M499" i="14" s="1"/>
  <c r="S501" i="14"/>
  <c r="S499" i="14" s="1"/>
  <c r="Y501" i="14"/>
  <c r="Y499" i="14" s="1"/>
  <c r="F506" i="14"/>
  <c r="F504" i="14" s="1"/>
  <c r="L506" i="14"/>
  <c r="L504" i="14" s="1"/>
  <c r="R506" i="14"/>
  <c r="R504" i="14" s="1"/>
  <c r="X506" i="14"/>
  <c r="X504" i="14" s="1"/>
  <c r="E511" i="14"/>
  <c r="E509" i="14" s="1"/>
  <c r="K511" i="14"/>
  <c r="K509" i="14" s="1"/>
  <c r="Q511" i="14"/>
  <c r="Q509" i="14" s="1"/>
  <c r="W511" i="14"/>
  <c r="W509" i="14" s="1"/>
  <c r="D516" i="14"/>
  <c r="D514" i="14" s="1"/>
  <c r="J516" i="14"/>
  <c r="J514" i="14" s="1"/>
  <c r="P516" i="14"/>
  <c r="P514" i="14" s="1"/>
  <c r="V516" i="14"/>
  <c r="V514" i="14" s="1"/>
  <c r="I521" i="14"/>
  <c r="I519" i="14" s="1"/>
  <c r="O521" i="14"/>
  <c r="O519" i="14" s="1"/>
  <c r="U521" i="14"/>
  <c r="U519" i="14" s="1"/>
  <c r="AA521" i="14"/>
  <c r="AA519" i="14" s="1"/>
  <c r="H526" i="14"/>
  <c r="H524" i="14" s="1"/>
  <c r="N526" i="14"/>
  <c r="N524" i="14" s="1"/>
  <c r="T526" i="14"/>
  <c r="T524" i="14" s="1"/>
  <c r="Z526" i="14"/>
  <c r="Z524" i="14" s="1"/>
  <c r="G531" i="14"/>
  <c r="G529" i="14" s="1"/>
  <c r="M531" i="14"/>
  <c r="M529" i="14" s="1"/>
  <c r="S531" i="14"/>
  <c r="S529" i="14" s="1"/>
  <c r="Y531" i="14"/>
  <c r="Y529" i="14" s="1"/>
  <c r="F536" i="14"/>
  <c r="F534" i="14" s="1"/>
  <c r="L536" i="14"/>
  <c r="L534" i="14" s="1"/>
  <c r="R536" i="14"/>
  <c r="R534" i="14" s="1"/>
  <c r="X536" i="14"/>
  <c r="X534" i="14" s="1"/>
  <c r="E541" i="14"/>
  <c r="E539" i="14" s="1"/>
  <c r="K541" i="14"/>
  <c r="K539" i="14" s="1"/>
  <c r="Q541" i="14"/>
  <c r="Q539" i="14" s="1"/>
  <c r="W541" i="14"/>
  <c r="W539" i="14" s="1"/>
  <c r="D546" i="14"/>
  <c r="D544" i="14" s="1"/>
  <c r="J546" i="14"/>
  <c r="J544" i="14" s="1"/>
  <c r="P546" i="14"/>
  <c r="P544" i="14" s="1"/>
  <c r="V546" i="14"/>
  <c r="V544" i="14" s="1"/>
  <c r="I551" i="14"/>
  <c r="I549" i="14" s="1"/>
  <c r="O551" i="14"/>
  <c r="O549" i="14" s="1"/>
  <c r="U551" i="14"/>
  <c r="U549" i="14" s="1"/>
  <c r="AA551" i="14"/>
  <c r="AA549" i="14" s="1"/>
  <c r="H556" i="14"/>
  <c r="H554" i="14" s="1"/>
  <c r="N556" i="14"/>
  <c r="N554" i="14" s="1"/>
  <c r="T556" i="14"/>
  <c r="T554" i="14" s="1"/>
  <c r="Z556" i="14"/>
  <c r="Z554" i="14" s="1"/>
  <c r="G561" i="14"/>
  <c r="G559" i="14" s="1"/>
  <c r="M561" i="14"/>
  <c r="M559" i="14" s="1"/>
  <c r="S561" i="14"/>
  <c r="S559" i="14" s="1"/>
  <c r="Y561" i="14"/>
  <c r="Y559" i="14" s="1"/>
  <c r="F566" i="14"/>
  <c r="F564" i="14" s="1"/>
  <c r="L566" i="14"/>
  <c r="L564" i="14" s="1"/>
  <c r="R566" i="14"/>
  <c r="R564" i="14" s="1"/>
  <c r="X566" i="14"/>
  <c r="X564" i="14" s="1"/>
  <c r="E571" i="14"/>
  <c r="E569" i="14" s="1"/>
  <c r="K571" i="14"/>
  <c r="K569" i="14" s="1"/>
  <c r="Q571" i="14"/>
  <c r="Q569" i="14" s="1"/>
  <c r="W571" i="14"/>
  <c r="W569" i="14" s="1"/>
  <c r="D576" i="14"/>
  <c r="D574" i="14" s="1"/>
  <c r="J576" i="14"/>
  <c r="J574" i="14" s="1"/>
  <c r="P576" i="14"/>
  <c r="P574" i="14" s="1"/>
  <c r="V576" i="14"/>
  <c r="V574" i="14" s="1"/>
  <c r="I581" i="14"/>
  <c r="I579" i="14" s="1"/>
  <c r="O581" i="14"/>
  <c r="O579" i="14" s="1"/>
  <c r="U581" i="14"/>
  <c r="U579" i="14" s="1"/>
  <c r="AA581" i="14"/>
  <c r="AA579" i="14" s="1"/>
  <c r="H586" i="14"/>
  <c r="H584" i="14" s="1"/>
  <c r="N586" i="14"/>
  <c r="N584" i="14" s="1"/>
  <c r="T586" i="14"/>
  <c r="T584" i="14" s="1"/>
  <c r="Z586" i="14"/>
  <c r="Z584" i="14" s="1"/>
  <c r="G591" i="14"/>
  <c r="G589" i="14" s="1"/>
  <c r="M591" i="14"/>
  <c r="M589" i="14" s="1"/>
  <c r="S591" i="14"/>
  <c r="S589" i="14" s="1"/>
  <c r="Y591" i="14"/>
  <c r="Y589" i="14" s="1"/>
  <c r="F596" i="14"/>
  <c r="F594" i="14" s="1"/>
  <c r="L596" i="14"/>
  <c r="L594" i="14" s="1"/>
  <c r="R596" i="14"/>
  <c r="R594" i="14" s="1"/>
  <c r="X596" i="14"/>
  <c r="X594" i="14" s="1"/>
  <c r="E601" i="14"/>
  <c r="E599" i="14" s="1"/>
  <c r="K601" i="14"/>
  <c r="K599" i="14" s="1"/>
  <c r="Q601" i="14"/>
  <c r="Q599" i="14" s="1"/>
  <c r="W601" i="14"/>
  <c r="W599" i="14" s="1"/>
  <c r="D606" i="14"/>
  <c r="D604" i="14" s="1"/>
  <c r="J606" i="14"/>
  <c r="J604" i="14" s="1"/>
  <c r="P606" i="14"/>
  <c r="P604" i="14" s="1"/>
  <c r="V606" i="14"/>
  <c r="V604" i="14" s="1"/>
  <c r="I611" i="14"/>
  <c r="I609" i="14" s="1"/>
  <c r="O611" i="14"/>
  <c r="O609" i="14" s="1"/>
  <c r="U611" i="14"/>
  <c r="U609" i="14" s="1"/>
  <c r="AA611" i="14"/>
  <c r="AA609" i="14" s="1"/>
  <c r="H616" i="14"/>
  <c r="H614" i="14" s="1"/>
  <c r="N616" i="14"/>
  <c r="N614" i="14" s="1"/>
  <c r="T616" i="14"/>
  <c r="T614" i="14" s="1"/>
  <c r="Z616" i="14"/>
  <c r="Z614" i="14" s="1"/>
  <c r="G621" i="14"/>
  <c r="G619" i="14" s="1"/>
  <c r="M621" i="14"/>
  <c r="M619" i="14" s="1"/>
  <c r="S621" i="14"/>
  <c r="S619" i="14" s="1"/>
  <c r="Y621" i="14"/>
  <c r="Y619" i="14" s="1"/>
  <c r="F626" i="14"/>
  <c r="F624" i="14" s="1"/>
  <c r="L626" i="14"/>
  <c r="L624" i="14" s="1"/>
  <c r="R626" i="14"/>
  <c r="R624" i="14" s="1"/>
  <c r="X626" i="14"/>
  <c r="X624" i="14" s="1"/>
  <c r="E631" i="14"/>
  <c r="E629" i="14" s="1"/>
  <c r="K631" i="14"/>
  <c r="K629" i="14" s="1"/>
  <c r="Q631" i="14"/>
  <c r="Q629" i="14" s="1"/>
  <c r="W631" i="14"/>
  <c r="W629" i="14" s="1"/>
  <c r="D636" i="14"/>
  <c r="D634" i="14" s="1"/>
  <c r="J636" i="14"/>
  <c r="J634" i="14" s="1"/>
  <c r="P636" i="14"/>
  <c r="P634" i="14" s="1"/>
  <c r="F9" i="15"/>
  <c r="F7" i="15" s="1"/>
  <c r="L9" i="15"/>
  <c r="R9" i="15"/>
  <c r="X9" i="15"/>
  <c r="F11" i="15"/>
  <c r="L11" i="15"/>
  <c r="R11" i="15"/>
  <c r="X11" i="15"/>
  <c r="E14" i="15"/>
  <c r="K14" i="15"/>
  <c r="Q14" i="15"/>
  <c r="W14" i="15"/>
  <c r="E16" i="15"/>
  <c r="K16" i="15"/>
  <c r="Q16" i="15"/>
  <c r="W16" i="15"/>
  <c r="D19" i="15"/>
  <c r="J19" i="15"/>
  <c r="P19" i="15"/>
  <c r="P17" i="15" s="1"/>
  <c r="V19" i="15"/>
  <c r="D21" i="15"/>
  <c r="J21" i="15"/>
  <c r="P21" i="15"/>
  <c r="V21" i="15"/>
  <c r="G24" i="15"/>
  <c r="P24" i="15"/>
  <c r="P22" i="15" s="1"/>
  <c r="Y24" i="15"/>
  <c r="Y22" i="15" s="1"/>
  <c r="L26" i="15"/>
  <c r="X26" i="15"/>
  <c r="Q29" i="15"/>
  <c r="Q27" i="15" s="1"/>
  <c r="G168" i="15"/>
  <c r="M168" i="15"/>
  <c r="S168" i="15"/>
  <c r="Y168" i="15"/>
  <c r="F173" i="15"/>
  <c r="F171" i="15" s="1"/>
  <c r="L173" i="15"/>
  <c r="L171" i="15" s="1"/>
  <c r="R173" i="15"/>
  <c r="X173" i="15"/>
  <c r="E178" i="15"/>
  <c r="K178" i="15"/>
  <c r="Q178" i="15"/>
  <c r="Q176" i="15" s="1"/>
  <c r="W178" i="15"/>
  <c r="W176" i="15" s="1"/>
  <c r="D183" i="15"/>
  <c r="J183" i="15"/>
  <c r="P183" i="15"/>
  <c r="V183" i="15"/>
  <c r="I188" i="15"/>
  <c r="I186" i="15" s="1"/>
  <c r="O188" i="15"/>
  <c r="O186" i="15" s="1"/>
  <c r="U188" i="15"/>
  <c r="AA188" i="15"/>
  <c r="H193" i="15"/>
  <c r="N193" i="15"/>
  <c r="T193" i="15"/>
  <c r="T191" i="15" s="1"/>
  <c r="Z193" i="15"/>
  <c r="Z191" i="15" s="1"/>
  <c r="G198" i="15"/>
  <c r="M198" i="15"/>
  <c r="S198" i="15"/>
  <c r="Y198" i="15"/>
  <c r="F203" i="15"/>
  <c r="F201" i="15" s="1"/>
  <c r="L203" i="15"/>
  <c r="L201" i="15" s="1"/>
  <c r="R203" i="15"/>
  <c r="X203" i="15"/>
  <c r="E208" i="15"/>
  <c r="K208" i="15"/>
  <c r="Q208" i="15"/>
  <c r="Q206" i="15" s="1"/>
  <c r="W208" i="15"/>
  <c r="W206" i="15" s="1"/>
  <c r="D213" i="15"/>
  <c r="J213" i="15"/>
  <c r="P213" i="15"/>
  <c r="V213" i="15"/>
  <c r="I218" i="15"/>
  <c r="I216" i="15" s="1"/>
  <c r="O218" i="15"/>
  <c r="O216" i="15" s="1"/>
  <c r="U218" i="15"/>
  <c r="AA218" i="15"/>
  <c r="H223" i="15"/>
  <c r="N223" i="15"/>
  <c r="T223" i="15"/>
  <c r="T221" i="15" s="1"/>
  <c r="Z223" i="15"/>
  <c r="Z221" i="15" s="1"/>
  <c r="G228" i="15"/>
  <c r="M228" i="15"/>
  <c r="S228" i="15"/>
  <c r="Y228" i="15"/>
  <c r="F233" i="15"/>
  <c r="F231" i="15" s="1"/>
  <c r="L233" i="15"/>
  <c r="L231" i="15" s="1"/>
  <c r="R233" i="15"/>
  <c r="X233" i="15"/>
  <c r="E238" i="15"/>
  <c r="K238" i="15"/>
  <c r="Q238" i="15"/>
  <c r="Q236" i="15" s="1"/>
  <c r="W238" i="15"/>
  <c r="W236" i="15" s="1"/>
  <c r="D243" i="15"/>
  <c r="J243" i="15"/>
  <c r="P243" i="15"/>
  <c r="V243" i="15"/>
  <c r="I248" i="15"/>
  <c r="I246" i="15" s="1"/>
  <c r="O248" i="15"/>
  <c r="O246" i="15" s="1"/>
  <c r="U248" i="15"/>
  <c r="AA248" i="15"/>
  <c r="H253" i="15"/>
  <c r="N253" i="15"/>
  <c r="T253" i="15"/>
  <c r="T251" i="15" s="1"/>
  <c r="Z253" i="15"/>
  <c r="Z251" i="15" s="1"/>
  <c r="G258" i="15"/>
  <c r="M258" i="15"/>
  <c r="S258" i="15"/>
  <c r="Y258" i="15"/>
  <c r="F263" i="15"/>
  <c r="F261" i="15" s="1"/>
  <c r="L263" i="15"/>
  <c r="L261" i="15" s="1"/>
  <c r="R263" i="15"/>
  <c r="X263" i="15"/>
  <c r="E268" i="15"/>
  <c r="K268" i="15"/>
  <c r="Q268" i="15"/>
  <c r="Q266" i="15" s="1"/>
  <c r="W268" i="15"/>
  <c r="W266" i="15" s="1"/>
  <c r="D273" i="15"/>
  <c r="J273" i="15"/>
  <c r="P273" i="15"/>
  <c r="V273" i="15"/>
  <c r="I278" i="15"/>
  <c r="I276" i="15" s="1"/>
  <c r="O278" i="15"/>
  <c r="O276" i="15" s="1"/>
  <c r="U278" i="15"/>
  <c r="AA278" i="15"/>
  <c r="H283" i="15"/>
  <c r="N283" i="15"/>
  <c r="T283" i="15"/>
  <c r="T281" i="15" s="1"/>
  <c r="Z283" i="15"/>
  <c r="Z281" i="15" s="1"/>
  <c r="G288" i="15"/>
  <c r="M288" i="15"/>
  <c r="S288" i="15"/>
  <c r="Y288" i="15"/>
  <c r="F293" i="15"/>
  <c r="F291" i="15" s="1"/>
  <c r="L293" i="15"/>
  <c r="L291" i="15" s="1"/>
  <c r="R293" i="15"/>
  <c r="X293" i="15"/>
  <c r="E298" i="15"/>
  <c r="K298" i="15"/>
  <c r="Q298" i="15"/>
  <c r="Q296" i="15" s="1"/>
  <c r="W298" i="15"/>
  <c r="W296" i="15" s="1"/>
  <c r="D303" i="15"/>
  <c r="J303" i="15"/>
  <c r="P303" i="15"/>
  <c r="V303" i="15"/>
  <c r="I308" i="15"/>
  <c r="I306" i="15" s="1"/>
  <c r="O308" i="15"/>
  <c r="O306" i="15" s="1"/>
  <c r="U308" i="15"/>
  <c r="AA308" i="15"/>
  <c r="J313" i="15"/>
  <c r="J311" i="15" s="1"/>
  <c r="S313" i="15"/>
  <c r="W318" i="15"/>
  <c r="F634" i="15"/>
  <c r="H168" i="15"/>
  <c r="N168" i="15"/>
  <c r="N166" i="15" s="1"/>
  <c r="T168" i="15"/>
  <c r="T166" i="15" s="1"/>
  <c r="Z168" i="15"/>
  <c r="G173" i="15"/>
  <c r="M173" i="15"/>
  <c r="M171" i="15" s="1"/>
  <c r="S173" i="15"/>
  <c r="Y173" i="15"/>
  <c r="Y171" i="15" s="1"/>
  <c r="F178" i="15"/>
  <c r="F176" i="15" s="1"/>
  <c r="L178" i="15"/>
  <c r="R178" i="15"/>
  <c r="X178" i="15"/>
  <c r="X176" i="15" s="1"/>
  <c r="E183" i="15"/>
  <c r="K183" i="15"/>
  <c r="K181" i="15" s="1"/>
  <c r="Q183" i="15"/>
  <c r="Q181" i="15" s="1"/>
  <c r="W183" i="15"/>
  <c r="D188" i="15"/>
  <c r="J188" i="15"/>
  <c r="J186" i="15" s="1"/>
  <c r="P188" i="15"/>
  <c r="V188" i="15"/>
  <c r="V186" i="15" s="1"/>
  <c r="I193" i="15"/>
  <c r="I191" i="15" s="1"/>
  <c r="O193" i="15"/>
  <c r="U193" i="15"/>
  <c r="AA193" i="15"/>
  <c r="AA191" i="15" s="1"/>
  <c r="H198" i="15"/>
  <c r="N198" i="15"/>
  <c r="N196" i="15" s="1"/>
  <c r="T198" i="15"/>
  <c r="T196" i="15" s="1"/>
  <c r="Z198" i="15"/>
  <c r="G203" i="15"/>
  <c r="M203" i="15"/>
  <c r="M201" i="15" s="1"/>
  <c r="S203" i="15"/>
  <c r="Y203" i="15"/>
  <c r="Y201" i="15" s="1"/>
  <c r="F208" i="15"/>
  <c r="F206" i="15" s="1"/>
  <c r="L208" i="15"/>
  <c r="R208" i="15"/>
  <c r="X208" i="15"/>
  <c r="X206" i="15" s="1"/>
  <c r="E213" i="15"/>
  <c r="K213" i="15"/>
  <c r="K211" i="15" s="1"/>
  <c r="Q213" i="15"/>
  <c r="Q211" i="15" s="1"/>
  <c r="W213" i="15"/>
  <c r="D218" i="15"/>
  <c r="J218" i="15"/>
  <c r="J216" i="15" s="1"/>
  <c r="P218" i="15"/>
  <c r="V218" i="15"/>
  <c r="V216" i="15" s="1"/>
  <c r="I223" i="15"/>
  <c r="I221" i="15" s="1"/>
  <c r="O223" i="15"/>
  <c r="U223" i="15"/>
  <c r="AA223" i="15"/>
  <c r="AA221" i="15" s="1"/>
  <c r="H228" i="15"/>
  <c r="N228" i="15"/>
  <c r="N226" i="15" s="1"/>
  <c r="T228" i="15"/>
  <c r="T226" i="15" s="1"/>
  <c r="Z228" i="15"/>
  <c r="G233" i="15"/>
  <c r="M233" i="15"/>
  <c r="M231" i="15" s="1"/>
  <c r="S233" i="15"/>
  <c r="Y233" i="15"/>
  <c r="Y231" i="15" s="1"/>
  <c r="F238" i="15"/>
  <c r="F236" i="15" s="1"/>
  <c r="L238" i="15"/>
  <c r="R238" i="15"/>
  <c r="X238" i="15"/>
  <c r="X236" i="15" s="1"/>
  <c r="E243" i="15"/>
  <c r="K243" i="15"/>
  <c r="K241" i="15" s="1"/>
  <c r="Q243" i="15"/>
  <c r="Q241" i="15" s="1"/>
  <c r="W243" i="15"/>
  <c r="D248" i="15"/>
  <c r="J248" i="15"/>
  <c r="J246" i="15" s="1"/>
  <c r="P248" i="15"/>
  <c r="V248" i="15"/>
  <c r="V246" i="15" s="1"/>
  <c r="I253" i="15"/>
  <c r="I251" i="15" s="1"/>
  <c r="O253" i="15"/>
  <c r="U253" i="15"/>
  <c r="AA253" i="15"/>
  <c r="AA251" i="15" s="1"/>
  <c r="H258" i="15"/>
  <c r="N258" i="15"/>
  <c r="N256" i="15" s="1"/>
  <c r="T258" i="15"/>
  <c r="T256" i="15" s="1"/>
  <c r="Z258" i="15"/>
  <c r="G263" i="15"/>
  <c r="M263" i="15"/>
  <c r="M261" i="15" s="1"/>
  <c r="S263" i="15"/>
  <c r="Y263" i="15"/>
  <c r="Y261" i="15" s="1"/>
  <c r="F268" i="15"/>
  <c r="F266" i="15" s="1"/>
  <c r="L268" i="15"/>
  <c r="R268" i="15"/>
  <c r="X268" i="15"/>
  <c r="X266" i="15" s="1"/>
  <c r="E273" i="15"/>
  <c r="K273" i="15"/>
  <c r="K271" i="15" s="1"/>
  <c r="Q273" i="15"/>
  <c r="Q271" i="15" s="1"/>
  <c r="W273" i="15"/>
  <c r="D278" i="15"/>
  <c r="J278" i="15"/>
  <c r="J276" i="15" s="1"/>
  <c r="P278" i="15"/>
  <c r="V278" i="15"/>
  <c r="V276" i="15" s="1"/>
  <c r="I283" i="15"/>
  <c r="I281" i="15" s="1"/>
  <c r="O283" i="15"/>
  <c r="U283" i="15"/>
  <c r="AA283" i="15"/>
  <c r="AA281" i="15" s="1"/>
  <c r="H288" i="15"/>
  <c r="N288" i="15"/>
  <c r="N286" i="15" s="1"/>
  <c r="T288" i="15"/>
  <c r="T286" i="15" s="1"/>
  <c r="Z288" i="15"/>
  <c r="G293" i="15"/>
  <c r="M293" i="15"/>
  <c r="M291" i="15" s="1"/>
  <c r="S293" i="15"/>
  <c r="Y293" i="15"/>
  <c r="Y291" i="15" s="1"/>
  <c r="F298" i="15"/>
  <c r="F296" i="15" s="1"/>
  <c r="L298" i="15"/>
  <c r="R298" i="15"/>
  <c r="X298" i="15"/>
  <c r="X296" i="15" s="1"/>
  <c r="E303" i="15"/>
  <c r="K303" i="15"/>
  <c r="K301" i="15" s="1"/>
  <c r="Q303" i="15"/>
  <c r="Q301" i="15" s="1"/>
  <c r="W303" i="15"/>
  <c r="D308" i="15"/>
  <c r="J308" i="15"/>
  <c r="J306" i="15" s="1"/>
  <c r="P308" i="15"/>
  <c r="V308" i="15"/>
  <c r="V306" i="15" s="1"/>
  <c r="L313" i="15"/>
  <c r="L311" i="15" s="1"/>
  <c r="T313" i="15"/>
  <c r="I168" i="15"/>
  <c r="I166" i="15" s="1"/>
  <c r="O168" i="15"/>
  <c r="U168" i="15"/>
  <c r="AA168" i="15"/>
  <c r="AA166" i="15" s="1"/>
  <c r="H173" i="15"/>
  <c r="H171" i="15" s="1"/>
  <c r="N173" i="15"/>
  <c r="T173" i="15"/>
  <c r="T171" i="15" s="1"/>
  <c r="Z173" i="15"/>
  <c r="G178" i="15"/>
  <c r="M178" i="15"/>
  <c r="M176" i="15" s="1"/>
  <c r="S178" i="15"/>
  <c r="S176" i="15" s="1"/>
  <c r="Y178" i="15"/>
  <c r="F183" i="15"/>
  <c r="F181" i="15" s="1"/>
  <c r="L183" i="15"/>
  <c r="R183" i="15"/>
  <c r="X183" i="15"/>
  <c r="X181" i="15" s="1"/>
  <c r="E188" i="15"/>
  <c r="E186" i="15" s="1"/>
  <c r="K188" i="15"/>
  <c r="Q188" i="15"/>
  <c r="Q186" i="15" s="1"/>
  <c r="W188" i="15"/>
  <c r="D193" i="15"/>
  <c r="J193" i="15"/>
  <c r="J191" i="15" s="1"/>
  <c r="P193" i="15"/>
  <c r="P191" i="15" s="1"/>
  <c r="V193" i="15"/>
  <c r="I198" i="15"/>
  <c r="I196" i="15" s="1"/>
  <c r="O198" i="15"/>
  <c r="U198" i="15"/>
  <c r="AA198" i="15"/>
  <c r="AA196" i="15" s="1"/>
  <c r="H203" i="15"/>
  <c r="H201" i="15" s="1"/>
  <c r="N203" i="15"/>
  <c r="T203" i="15"/>
  <c r="T201" i="15" s="1"/>
  <c r="Z203" i="15"/>
  <c r="G208" i="15"/>
  <c r="M208" i="15"/>
  <c r="M206" i="15" s="1"/>
  <c r="S208" i="15"/>
  <c r="S206" i="15" s="1"/>
  <c r="Y208" i="15"/>
  <c r="F213" i="15"/>
  <c r="F211" i="15" s="1"/>
  <c r="L213" i="15"/>
  <c r="R213" i="15"/>
  <c r="X213" i="15"/>
  <c r="X211" i="15" s="1"/>
  <c r="E218" i="15"/>
  <c r="E216" i="15" s="1"/>
  <c r="K218" i="15"/>
  <c r="Q218" i="15"/>
  <c r="Q216" i="15" s="1"/>
  <c r="W218" i="15"/>
  <c r="D223" i="15"/>
  <c r="J223" i="15"/>
  <c r="J221" i="15" s="1"/>
  <c r="P223" i="15"/>
  <c r="P221" i="15" s="1"/>
  <c r="V223" i="15"/>
  <c r="I228" i="15"/>
  <c r="I226" i="15" s="1"/>
  <c r="O228" i="15"/>
  <c r="U228" i="15"/>
  <c r="AA228" i="15"/>
  <c r="AA226" i="15" s="1"/>
  <c r="H233" i="15"/>
  <c r="H231" i="15" s="1"/>
  <c r="N233" i="15"/>
  <c r="T233" i="15"/>
  <c r="T231" i="15" s="1"/>
  <c r="Z233" i="15"/>
  <c r="G238" i="15"/>
  <c r="M238" i="15"/>
  <c r="M236" i="15" s="1"/>
  <c r="S238" i="15"/>
  <c r="S236" i="15" s="1"/>
  <c r="Y238" i="15"/>
  <c r="F243" i="15"/>
  <c r="F241" i="15" s="1"/>
  <c r="L243" i="15"/>
  <c r="R243" i="15"/>
  <c r="X243" i="15"/>
  <c r="X241" i="15" s="1"/>
  <c r="E248" i="15"/>
  <c r="E246" i="15" s="1"/>
  <c r="K248" i="15"/>
  <c r="Q248" i="15"/>
  <c r="Q246" i="15" s="1"/>
  <c r="W248" i="15"/>
  <c r="D253" i="15"/>
  <c r="J253" i="15"/>
  <c r="J251" i="15" s="1"/>
  <c r="P253" i="15"/>
  <c r="P251" i="15" s="1"/>
  <c r="V253" i="15"/>
  <c r="I258" i="15"/>
  <c r="I256" i="15" s="1"/>
  <c r="O258" i="15"/>
  <c r="U258" i="15"/>
  <c r="AA258" i="15"/>
  <c r="AA256" i="15" s="1"/>
  <c r="H263" i="15"/>
  <c r="H261" i="15" s="1"/>
  <c r="N263" i="15"/>
  <c r="T263" i="15"/>
  <c r="T261" i="15" s="1"/>
  <c r="Z263" i="15"/>
  <c r="G268" i="15"/>
  <c r="M268" i="15"/>
  <c r="M266" i="15" s="1"/>
  <c r="S268" i="15"/>
  <c r="S266" i="15" s="1"/>
  <c r="Y268" i="15"/>
  <c r="F273" i="15"/>
  <c r="F271" i="15" s="1"/>
  <c r="L273" i="15"/>
  <c r="R273" i="15"/>
  <c r="X273" i="15"/>
  <c r="X271" i="15" s="1"/>
  <c r="E278" i="15"/>
  <c r="E276" i="15" s="1"/>
  <c r="K278" i="15"/>
  <c r="Q278" i="15"/>
  <c r="Q276" i="15" s="1"/>
  <c r="W278" i="15"/>
  <c r="D283" i="15"/>
  <c r="J283" i="15"/>
  <c r="J281" i="15" s="1"/>
  <c r="P283" i="15"/>
  <c r="P281" i="15" s="1"/>
  <c r="V283" i="15"/>
  <c r="I288" i="15"/>
  <c r="I286" i="15" s="1"/>
  <c r="O288" i="15"/>
  <c r="U288" i="15"/>
  <c r="AA288" i="15"/>
  <c r="AA286" i="15" s="1"/>
  <c r="H293" i="15"/>
  <c r="H291" i="15" s="1"/>
  <c r="N293" i="15"/>
  <c r="T293" i="15"/>
  <c r="T291" i="15" s="1"/>
  <c r="Z293" i="15"/>
  <c r="G298" i="15"/>
  <c r="M298" i="15"/>
  <c r="M296" i="15" s="1"/>
  <c r="S298" i="15"/>
  <c r="S296" i="15" s="1"/>
  <c r="Y298" i="15"/>
  <c r="F303" i="15"/>
  <c r="F301" i="15" s="1"/>
  <c r="L303" i="15"/>
  <c r="R303" i="15"/>
  <c r="X303" i="15"/>
  <c r="X301" i="15" s="1"/>
  <c r="E308" i="15"/>
  <c r="E306" i="15" s="1"/>
  <c r="K308" i="15"/>
  <c r="Q308" i="15"/>
  <c r="Q306" i="15" s="1"/>
  <c r="W308" i="15"/>
  <c r="D313" i="15"/>
  <c r="D311" i="15" s="1"/>
  <c r="M313" i="15"/>
  <c r="M311" i="15" s="1"/>
  <c r="AA318" i="15"/>
  <c r="AA316" i="15" s="1"/>
  <c r="U318" i="15"/>
  <c r="O318" i="15"/>
  <c r="O316" i="15" s="1"/>
  <c r="I318" i="15"/>
  <c r="Z318" i="15"/>
  <c r="Z316" i="15" s="1"/>
  <c r="T318" i="15"/>
  <c r="T316" i="15" s="1"/>
  <c r="N318" i="15"/>
  <c r="H318" i="15"/>
  <c r="H316" i="15" s="1"/>
  <c r="AA313" i="15"/>
  <c r="AA311" i="15" s="1"/>
  <c r="U313" i="15"/>
  <c r="O313" i="15"/>
  <c r="O311" i="15" s="1"/>
  <c r="I313" i="15"/>
  <c r="I311" i="15" s="1"/>
  <c r="Y318" i="15"/>
  <c r="S318" i="15"/>
  <c r="S316" i="15" s="1"/>
  <c r="M318" i="15"/>
  <c r="M316" i="15" s="1"/>
  <c r="G318" i="15"/>
  <c r="G316" i="15" s="1"/>
  <c r="X318" i="15"/>
  <c r="X316" i="15" s="1"/>
  <c r="R318" i="15"/>
  <c r="L318" i="15"/>
  <c r="L316" i="15" s="1"/>
  <c r="F318" i="15"/>
  <c r="F316" i="15" s="1"/>
  <c r="V318" i="15"/>
  <c r="V316" i="15" s="1"/>
  <c r="P318" i="15"/>
  <c r="J318" i="15"/>
  <c r="D318" i="15"/>
  <c r="D316" i="15" s="1"/>
  <c r="W313" i="15"/>
  <c r="Q313" i="15"/>
  <c r="K313" i="15"/>
  <c r="K311" i="15" s="1"/>
  <c r="E313" i="15"/>
  <c r="J168" i="15"/>
  <c r="J166" i="15" s="1"/>
  <c r="P168" i="15"/>
  <c r="P166" i="15" s="1"/>
  <c r="V168" i="15"/>
  <c r="I173" i="15"/>
  <c r="O173" i="15"/>
  <c r="O171" i="15" s="1"/>
  <c r="U173" i="15"/>
  <c r="AA173" i="15"/>
  <c r="AA171" i="15" s="1"/>
  <c r="H178" i="15"/>
  <c r="H176" i="15" s="1"/>
  <c r="N178" i="15"/>
  <c r="T178" i="15"/>
  <c r="Z178" i="15"/>
  <c r="Z176" i="15" s="1"/>
  <c r="G183" i="15"/>
  <c r="M183" i="15"/>
  <c r="M181" i="15" s="1"/>
  <c r="S183" i="15"/>
  <c r="S181" i="15" s="1"/>
  <c r="Y183" i="15"/>
  <c r="F188" i="15"/>
  <c r="L188" i="15"/>
  <c r="L186" i="15" s="1"/>
  <c r="R188" i="15"/>
  <c r="X188" i="15"/>
  <c r="X186" i="15" s="1"/>
  <c r="E193" i="15"/>
  <c r="E191" i="15" s="1"/>
  <c r="K193" i="15"/>
  <c r="Q193" i="15"/>
  <c r="W193" i="15"/>
  <c r="W191" i="15" s="1"/>
  <c r="D198" i="15"/>
  <c r="J198" i="15"/>
  <c r="J196" i="15" s="1"/>
  <c r="P198" i="15"/>
  <c r="P196" i="15" s="1"/>
  <c r="V198" i="15"/>
  <c r="I203" i="15"/>
  <c r="O203" i="15"/>
  <c r="O201" i="15" s="1"/>
  <c r="U203" i="15"/>
  <c r="AA203" i="15"/>
  <c r="AA201" i="15" s="1"/>
  <c r="H208" i="15"/>
  <c r="H206" i="15" s="1"/>
  <c r="N208" i="15"/>
  <c r="T208" i="15"/>
  <c r="Z208" i="15"/>
  <c r="Z206" i="15" s="1"/>
  <c r="G213" i="15"/>
  <c r="M213" i="15"/>
  <c r="M211" i="15" s="1"/>
  <c r="S213" i="15"/>
  <c r="S211" i="15" s="1"/>
  <c r="Y213" i="15"/>
  <c r="F218" i="15"/>
  <c r="L218" i="15"/>
  <c r="L216" i="15" s="1"/>
  <c r="R218" i="15"/>
  <c r="X218" i="15"/>
  <c r="X216" i="15" s="1"/>
  <c r="E223" i="15"/>
  <c r="E221" i="15" s="1"/>
  <c r="K223" i="15"/>
  <c r="Q223" i="15"/>
  <c r="W223" i="15"/>
  <c r="W221" i="15" s="1"/>
  <c r="D228" i="15"/>
  <c r="J228" i="15"/>
  <c r="J226" i="15" s="1"/>
  <c r="P228" i="15"/>
  <c r="P226" i="15" s="1"/>
  <c r="V228" i="15"/>
  <c r="I233" i="15"/>
  <c r="O233" i="15"/>
  <c r="O231" i="15" s="1"/>
  <c r="U233" i="15"/>
  <c r="AA233" i="15"/>
  <c r="AA231" i="15" s="1"/>
  <c r="H238" i="15"/>
  <c r="H236" i="15" s="1"/>
  <c r="N238" i="15"/>
  <c r="T238" i="15"/>
  <c r="Z238" i="15"/>
  <c r="Z236" i="15" s="1"/>
  <c r="G243" i="15"/>
  <c r="M243" i="15"/>
  <c r="M241" i="15" s="1"/>
  <c r="S243" i="15"/>
  <c r="S241" i="15" s="1"/>
  <c r="Y243" i="15"/>
  <c r="F248" i="15"/>
  <c r="L248" i="15"/>
  <c r="L246" i="15" s="1"/>
  <c r="R248" i="15"/>
  <c r="X248" i="15"/>
  <c r="X246" i="15" s="1"/>
  <c r="E253" i="15"/>
  <c r="E251" i="15" s="1"/>
  <c r="K253" i="15"/>
  <c r="Q253" i="15"/>
  <c r="W253" i="15"/>
  <c r="W251" i="15" s="1"/>
  <c r="D258" i="15"/>
  <c r="J258" i="15"/>
  <c r="J256" i="15" s="1"/>
  <c r="P258" i="15"/>
  <c r="P256" i="15" s="1"/>
  <c r="V258" i="15"/>
  <c r="I263" i="15"/>
  <c r="O263" i="15"/>
  <c r="O261" i="15" s="1"/>
  <c r="U263" i="15"/>
  <c r="U261" i="15" s="1"/>
  <c r="AA263" i="15"/>
  <c r="AA261" i="15" s="1"/>
  <c r="H268" i="15"/>
  <c r="H266" i="15" s="1"/>
  <c r="N268" i="15"/>
  <c r="T268" i="15"/>
  <c r="Z268" i="15"/>
  <c r="Z266" i="15" s="1"/>
  <c r="G273" i="15"/>
  <c r="G271" i="15" s="1"/>
  <c r="M273" i="15"/>
  <c r="M271" i="15" s="1"/>
  <c r="S273" i="15"/>
  <c r="S271" i="15" s="1"/>
  <c r="Y273" i="15"/>
  <c r="F278" i="15"/>
  <c r="L278" i="15"/>
  <c r="L276" i="15" s="1"/>
  <c r="R278" i="15"/>
  <c r="R276" i="15" s="1"/>
  <c r="X278" i="15"/>
  <c r="X276" i="15" s="1"/>
  <c r="E283" i="15"/>
  <c r="E281" i="15" s="1"/>
  <c r="K283" i="15"/>
  <c r="Q283" i="15"/>
  <c r="W283" i="15"/>
  <c r="W281" i="15" s="1"/>
  <c r="D288" i="15"/>
  <c r="D286" i="15" s="1"/>
  <c r="J288" i="15"/>
  <c r="J286" i="15" s="1"/>
  <c r="P288" i="15"/>
  <c r="P286" i="15" s="1"/>
  <c r="V288" i="15"/>
  <c r="I293" i="15"/>
  <c r="O293" i="15"/>
  <c r="O291" i="15" s="1"/>
  <c r="U293" i="15"/>
  <c r="U291" i="15" s="1"/>
  <c r="AA293" i="15"/>
  <c r="AA291" i="15" s="1"/>
  <c r="H298" i="15"/>
  <c r="H296" i="15" s="1"/>
  <c r="N298" i="15"/>
  <c r="T298" i="15"/>
  <c r="Z298" i="15"/>
  <c r="Z296" i="15" s="1"/>
  <c r="G303" i="15"/>
  <c r="G301" i="15" s="1"/>
  <c r="M303" i="15"/>
  <c r="M301" i="15" s="1"/>
  <c r="S303" i="15"/>
  <c r="S301" i="15" s="1"/>
  <c r="Y303" i="15"/>
  <c r="F308" i="15"/>
  <c r="L308" i="15"/>
  <c r="L306" i="15" s="1"/>
  <c r="R308" i="15"/>
  <c r="R306" i="15" s="1"/>
  <c r="X308" i="15"/>
  <c r="X306" i="15" s="1"/>
  <c r="F313" i="15"/>
  <c r="F311" i="15" s="1"/>
  <c r="N313" i="15"/>
  <c r="X313" i="15"/>
  <c r="X311" i="15" s="1"/>
  <c r="E318" i="15"/>
  <c r="E168" i="15"/>
  <c r="E166" i="15" s="1"/>
  <c r="K168" i="15"/>
  <c r="Q168" i="15"/>
  <c r="W168" i="15"/>
  <c r="W166" i="15" s="1"/>
  <c r="D173" i="15"/>
  <c r="D171" i="15" s="1"/>
  <c r="J173" i="15"/>
  <c r="J171" i="15" s="1"/>
  <c r="P173" i="15"/>
  <c r="P171" i="15" s="1"/>
  <c r="V173" i="15"/>
  <c r="I178" i="15"/>
  <c r="O178" i="15"/>
  <c r="O176" i="15" s="1"/>
  <c r="U178" i="15"/>
  <c r="U176" i="15" s="1"/>
  <c r="AA178" i="15"/>
  <c r="AA176" i="15" s="1"/>
  <c r="H183" i="15"/>
  <c r="H181" i="15" s="1"/>
  <c r="N183" i="15"/>
  <c r="T183" i="15"/>
  <c r="Z183" i="15"/>
  <c r="Z181" i="15" s="1"/>
  <c r="G188" i="15"/>
  <c r="G186" i="15" s="1"/>
  <c r="M188" i="15"/>
  <c r="M186" i="15" s="1"/>
  <c r="S188" i="15"/>
  <c r="S186" i="15" s="1"/>
  <c r="Y188" i="15"/>
  <c r="F193" i="15"/>
  <c r="L193" i="15"/>
  <c r="L191" i="15" s="1"/>
  <c r="R193" i="15"/>
  <c r="R191" i="15" s="1"/>
  <c r="X193" i="15"/>
  <c r="X191" i="15" s="1"/>
  <c r="E198" i="15"/>
  <c r="E196" i="15" s="1"/>
  <c r="K198" i="15"/>
  <c r="Q198" i="15"/>
  <c r="W198" i="15"/>
  <c r="W196" i="15" s="1"/>
  <c r="D203" i="15"/>
  <c r="D201" i="15" s="1"/>
  <c r="J203" i="15"/>
  <c r="J201" i="15" s="1"/>
  <c r="P203" i="15"/>
  <c r="P201" i="15" s="1"/>
  <c r="V203" i="15"/>
  <c r="I208" i="15"/>
  <c r="O208" i="15"/>
  <c r="O206" i="15" s="1"/>
  <c r="U208" i="15"/>
  <c r="U206" i="15" s="1"/>
  <c r="AA208" i="15"/>
  <c r="AA206" i="15" s="1"/>
  <c r="H213" i="15"/>
  <c r="H211" i="15" s="1"/>
  <c r="N213" i="15"/>
  <c r="T213" i="15"/>
  <c r="Z213" i="15"/>
  <c r="Z211" i="15" s="1"/>
  <c r="G218" i="15"/>
  <c r="G216" i="15" s="1"/>
  <c r="M218" i="15"/>
  <c r="M216" i="15" s="1"/>
  <c r="S218" i="15"/>
  <c r="S216" i="15" s="1"/>
  <c r="Y218" i="15"/>
  <c r="F223" i="15"/>
  <c r="L223" i="15"/>
  <c r="L221" i="15" s="1"/>
  <c r="R223" i="15"/>
  <c r="R221" i="15" s="1"/>
  <c r="X223" i="15"/>
  <c r="X221" i="15" s="1"/>
  <c r="E228" i="15"/>
  <c r="E226" i="15" s="1"/>
  <c r="K228" i="15"/>
  <c r="Q228" i="15"/>
  <c r="W228" i="15"/>
  <c r="W226" i="15" s="1"/>
  <c r="D233" i="15"/>
  <c r="D231" i="15" s="1"/>
  <c r="J233" i="15"/>
  <c r="J231" i="15" s="1"/>
  <c r="P233" i="15"/>
  <c r="P231" i="15" s="1"/>
  <c r="V233" i="15"/>
  <c r="I238" i="15"/>
  <c r="O238" i="15"/>
  <c r="O236" i="15" s="1"/>
  <c r="U238" i="15"/>
  <c r="U236" i="15" s="1"/>
  <c r="AA238" i="15"/>
  <c r="AA236" i="15" s="1"/>
  <c r="H243" i="15"/>
  <c r="H241" i="15" s="1"/>
  <c r="N243" i="15"/>
  <c r="T243" i="15"/>
  <c r="Z243" i="15"/>
  <c r="Z241" i="15" s="1"/>
  <c r="G248" i="15"/>
  <c r="G246" i="15" s="1"/>
  <c r="M248" i="15"/>
  <c r="M246" i="15" s="1"/>
  <c r="S248" i="15"/>
  <c r="S246" i="15" s="1"/>
  <c r="Y248" i="15"/>
  <c r="F253" i="15"/>
  <c r="L253" i="15"/>
  <c r="L251" i="15" s="1"/>
  <c r="R253" i="15"/>
  <c r="R251" i="15" s="1"/>
  <c r="X253" i="15"/>
  <c r="X251" i="15" s="1"/>
  <c r="E258" i="15"/>
  <c r="E256" i="15" s="1"/>
  <c r="K258" i="15"/>
  <c r="Q258" i="15"/>
  <c r="W258" i="15"/>
  <c r="W256" i="15" s="1"/>
  <c r="D263" i="15"/>
  <c r="D261" i="15" s="1"/>
  <c r="J263" i="15"/>
  <c r="J261" i="15" s="1"/>
  <c r="P263" i="15"/>
  <c r="P261" i="15" s="1"/>
  <c r="V263" i="15"/>
  <c r="I268" i="15"/>
  <c r="O268" i="15"/>
  <c r="O266" i="15" s="1"/>
  <c r="U268" i="15"/>
  <c r="U266" i="15" s="1"/>
  <c r="AA268" i="15"/>
  <c r="AA266" i="15" s="1"/>
  <c r="H273" i="15"/>
  <c r="H271" i="15" s="1"/>
  <c r="N273" i="15"/>
  <c r="T273" i="15"/>
  <c r="Z273" i="15"/>
  <c r="Z271" i="15" s="1"/>
  <c r="G278" i="15"/>
  <c r="G276" i="15" s="1"/>
  <c r="M278" i="15"/>
  <c r="M276" i="15" s="1"/>
  <c r="S278" i="15"/>
  <c r="S276" i="15" s="1"/>
  <c r="Y278" i="15"/>
  <c r="F283" i="15"/>
  <c r="L283" i="15"/>
  <c r="L281" i="15" s="1"/>
  <c r="R283" i="15"/>
  <c r="R281" i="15" s="1"/>
  <c r="X283" i="15"/>
  <c r="X281" i="15" s="1"/>
  <c r="E288" i="15"/>
  <c r="E286" i="15" s="1"/>
  <c r="K288" i="15"/>
  <c r="Q288" i="15"/>
  <c r="W288" i="15"/>
  <c r="W286" i="15" s="1"/>
  <c r="D293" i="15"/>
  <c r="D291" i="15" s="1"/>
  <c r="J293" i="15"/>
  <c r="J291" i="15" s="1"/>
  <c r="P293" i="15"/>
  <c r="P291" i="15" s="1"/>
  <c r="V293" i="15"/>
  <c r="I298" i="15"/>
  <c r="O298" i="15"/>
  <c r="O296" i="15" s="1"/>
  <c r="U298" i="15"/>
  <c r="U296" i="15" s="1"/>
  <c r="AA298" i="15"/>
  <c r="AA296" i="15" s="1"/>
  <c r="H303" i="15"/>
  <c r="H301" i="15" s="1"/>
  <c r="N303" i="15"/>
  <c r="T303" i="15"/>
  <c r="Z303" i="15"/>
  <c r="Z301" i="15" s="1"/>
  <c r="G308" i="15"/>
  <c r="G306" i="15" s="1"/>
  <c r="M308" i="15"/>
  <c r="M306" i="15" s="1"/>
  <c r="S308" i="15"/>
  <c r="S306" i="15" s="1"/>
  <c r="Y308" i="15"/>
  <c r="G313" i="15"/>
  <c r="P313" i="15"/>
  <c r="P311" i="15" s="1"/>
  <c r="Y313" i="15"/>
  <c r="Y311" i="15" s="1"/>
  <c r="K318" i="15"/>
  <c r="K316" i="15" s="1"/>
  <c r="Z475" i="15"/>
  <c r="F168" i="15"/>
  <c r="F166" i="15" s="1"/>
  <c r="L168" i="15"/>
  <c r="R168" i="15"/>
  <c r="X168" i="15"/>
  <c r="X166" i="15" s="1"/>
  <c r="E173" i="15"/>
  <c r="E171" i="15" s="1"/>
  <c r="K173" i="15"/>
  <c r="K171" i="15" s="1"/>
  <c r="Q173" i="15"/>
  <c r="Q171" i="15" s="1"/>
  <c r="W173" i="15"/>
  <c r="D178" i="15"/>
  <c r="J178" i="15"/>
  <c r="J176" i="15" s="1"/>
  <c r="P178" i="15"/>
  <c r="P176" i="15" s="1"/>
  <c r="V178" i="15"/>
  <c r="V176" i="15" s="1"/>
  <c r="I183" i="15"/>
  <c r="I181" i="15" s="1"/>
  <c r="O183" i="15"/>
  <c r="U183" i="15"/>
  <c r="AA183" i="15"/>
  <c r="AA181" i="15" s="1"/>
  <c r="H188" i="15"/>
  <c r="H186" i="15" s="1"/>
  <c r="N188" i="15"/>
  <c r="N186" i="15" s="1"/>
  <c r="T188" i="15"/>
  <c r="T186" i="15" s="1"/>
  <c r="Z188" i="15"/>
  <c r="G193" i="15"/>
  <c r="M193" i="15"/>
  <c r="M191" i="15" s="1"/>
  <c r="S193" i="15"/>
  <c r="S191" i="15" s="1"/>
  <c r="Y193" i="15"/>
  <c r="Y191" i="15" s="1"/>
  <c r="F198" i="15"/>
  <c r="F196" i="15" s="1"/>
  <c r="L198" i="15"/>
  <c r="R198" i="15"/>
  <c r="X198" i="15"/>
  <c r="X196" i="15" s="1"/>
  <c r="E203" i="15"/>
  <c r="E201" i="15" s="1"/>
  <c r="K203" i="15"/>
  <c r="K201" i="15" s="1"/>
  <c r="Q203" i="15"/>
  <c r="Q201" i="15" s="1"/>
  <c r="W203" i="15"/>
  <c r="D208" i="15"/>
  <c r="J208" i="15"/>
  <c r="J206" i="15" s="1"/>
  <c r="P208" i="15"/>
  <c r="P206" i="15" s="1"/>
  <c r="V208" i="15"/>
  <c r="V206" i="15" s="1"/>
  <c r="I213" i="15"/>
  <c r="I211" i="15" s="1"/>
  <c r="O213" i="15"/>
  <c r="U213" i="15"/>
  <c r="AA213" i="15"/>
  <c r="AA211" i="15" s="1"/>
  <c r="H218" i="15"/>
  <c r="H216" i="15" s="1"/>
  <c r="N218" i="15"/>
  <c r="N216" i="15" s="1"/>
  <c r="T218" i="15"/>
  <c r="T216" i="15" s="1"/>
  <c r="Z218" i="15"/>
  <c r="G223" i="15"/>
  <c r="M223" i="15"/>
  <c r="M221" i="15" s="1"/>
  <c r="S223" i="15"/>
  <c r="S221" i="15" s="1"/>
  <c r="Y223" i="15"/>
  <c r="Y221" i="15" s="1"/>
  <c r="F228" i="15"/>
  <c r="F226" i="15" s="1"/>
  <c r="L228" i="15"/>
  <c r="R228" i="15"/>
  <c r="X228" i="15"/>
  <c r="X226" i="15" s="1"/>
  <c r="E233" i="15"/>
  <c r="E231" i="15" s="1"/>
  <c r="K233" i="15"/>
  <c r="K231" i="15" s="1"/>
  <c r="Q233" i="15"/>
  <c r="Q231" i="15" s="1"/>
  <c r="W233" i="15"/>
  <c r="D238" i="15"/>
  <c r="J238" i="15"/>
  <c r="J236" i="15" s="1"/>
  <c r="P238" i="15"/>
  <c r="P236" i="15" s="1"/>
  <c r="V238" i="15"/>
  <c r="V236" i="15" s="1"/>
  <c r="I243" i="15"/>
  <c r="I241" i="15" s="1"/>
  <c r="O243" i="15"/>
  <c r="U243" i="15"/>
  <c r="AA243" i="15"/>
  <c r="AA241" i="15" s="1"/>
  <c r="H248" i="15"/>
  <c r="H246" i="15" s="1"/>
  <c r="N248" i="15"/>
  <c r="N246" i="15" s="1"/>
  <c r="T248" i="15"/>
  <c r="T246" i="15" s="1"/>
  <c r="Z248" i="15"/>
  <c r="G253" i="15"/>
  <c r="M253" i="15"/>
  <c r="M251" i="15" s="1"/>
  <c r="S253" i="15"/>
  <c r="S251" i="15" s="1"/>
  <c r="Y253" i="15"/>
  <c r="Y251" i="15" s="1"/>
  <c r="F258" i="15"/>
  <c r="F256" i="15" s="1"/>
  <c r="L258" i="15"/>
  <c r="R258" i="15"/>
  <c r="X258" i="15"/>
  <c r="X256" i="15" s="1"/>
  <c r="E263" i="15"/>
  <c r="E261" i="15" s="1"/>
  <c r="K263" i="15"/>
  <c r="K261" i="15" s="1"/>
  <c r="Q263" i="15"/>
  <c r="Q261" i="15" s="1"/>
  <c r="W263" i="15"/>
  <c r="D268" i="15"/>
  <c r="J268" i="15"/>
  <c r="J266" i="15" s="1"/>
  <c r="P268" i="15"/>
  <c r="P266" i="15" s="1"/>
  <c r="V268" i="15"/>
  <c r="V266" i="15" s="1"/>
  <c r="I273" i="15"/>
  <c r="I271" i="15" s="1"/>
  <c r="O273" i="15"/>
  <c r="U273" i="15"/>
  <c r="AA273" i="15"/>
  <c r="AA271" i="15" s="1"/>
  <c r="H278" i="15"/>
  <c r="H276" i="15" s="1"/>
  <c r="N278" i="15"/>
  <c r="N276" i="15" s="1"/>
  <c r="T278" i="15"/>
  <c r="T276" i="15" s="1"/>
  <c r="Z278" i="15"/>
  <c r="G283" i="15"/>
  <c r="M283" i="15"/>
  <c r="M281" i="15" s="1"/>
  <c r="S283" i="15"/>
  <c r="S281" i="15" s="1"/>
  <c r="Y283" i="15"/>
  <c r="Y281" i="15" s="1"/>
  <c r="F288" i="15"/>
  <c r="F286" i="15" s="1"/>
  <c r="L288" i="15"/>
  <c r="R288" i="15"/>
  <c r="X288" i="15"/>
  <c r="X286" i="15" s="1"/>
  <c r="E293" i="15"/>
  <c r="E291" i="15" s="1"/>
  <c r="K293" i="15"/>
  <c r="K291" i="15" s="1"/>
  <c r="Q293" i="15"/>
  <c r="Q291" i="15" s="1"/>
  <c r="W293" i="15"/>
  <c r="D298" i="15"/>
  <c r="J298" i="15"/>
  <c r="J296" i="15" s="1"/>
  <c r="P298" i="15"/>
  <c r="P296" i="15" s="1"/>
  <c r="V298" i="15"/>
  <c r="V296" i="15" s="1"/>
  <c r="I303" i="15"/>
  <c r="I301" i="15" s="1"/>
  <c r="O303" i="15"/>
  <c r="U303" i="15"/>
  <c r="AA303" i="15"/>
  <c r="AA301" i="15" s="1"/>
  <c r="H308" i="15"/>
  <c r="H306" i="15" s="1"/>
  <c r="N308" i="15"/>
  <c r="N306" i="15" s="1"/>
  <c r="T308" i="15"/>
  <c r="T306" i="15" s="1"/>
  <c r="Z308" i="15"/>
  <c r="H313" i="15"/>
  <c r="H311" i="15" s="1"/>
  <c r="R313" i="15"/>
  <c r="R311" i="15" s="1"/>
  <c r="Z313" i="15"/>
  <c r="Z311" i="15" s="1"/>
  <c r="Q318" i="15"/>
  <c r="I327" i="15"/>
  <c r="I325" i="15" s="1"/>
  <c r="O327" i="15"/>
  <c r="O325" i="15" s="1"/>
  <c r="U327" i="15"/>
  <c r="U325" i="15" s="1"/>
  <c r="AA327" i="15"/>
  <c r="H332" i="15"/>
  <c r="N332" i="15"/>
  <c r="N330" i="15" s="1"/>
  <c r="T332" i="15"/>
  <c r="T330" i="15" s="1"/>
  <c r="Z332" i="15"/>
  <c r="Z330" i="15" s="1"/>
  <c r="G337" i="15"/>
  <c r="G335" i="15" s="1"/>
  <c r="M337" i="15"/>
  <c r="S337" i="15"/>
  <c r="Y337" i="15"/>
  <c r="Y335" i="15" s="1"/>
  <c r="F342" i="15"/>
  <c r="F340" i="15" s="1"/>
  <c r="L342" i="15"/>
  <c r="L340" i="15" s="1"/>
  <c r="R342" i="15"/>
  <c r="R340" i="15" s="1"/>
  <c r="X342" i="15"/>
  <c r="E347" i="15"/>
  <c r="K347" i="15"/>
  <c r="K345" i="15" s="1"/>
  <c r="Q347" i="15"/>
  <c r="Q345" i="15" s="1"/>
  <c r="W347" i="15"/>
  <c r="W345" i="15" s="1"/>
  <c r="D352" i="15"/>
  <c r="D350" i="15" s="1"/>
  <c r="J352" i="15"/>
  <c r="P352" i="15"/>
  <c r="V352" i="15"/>
  <c r="V350" i="15" s="1"/>
  <c r="I357" i="15"/>
  <c r="I355" i="15" s="1"/>
  <c r="O357" i="15"/>
  <c r="O355" i="15" s="1"/>
  <c r="U357" i="15"/>
  <c r="U355" i="15" s="1"/>
  <c r="AA357" i="15"/>
  <c r="H362" i="15"/>
  <c r="N362" i="15"/>
  <c r="N360" i="15" s="1"/>
  <c r="T362" i="15"/>
  <c r="T360" i="15" s="1"/>
  <c r="Z362" i="15"/>
  <c r="Z360" i="15" s="1"/>
  <c r="G367" i="15"/>
  <c r="G365" i="15" s="1"/>
  <c r="M367" i="15"/>
  <c r="S367" i="15"/>
  <c r="Y367" i="15"/>
  <c r="Y365" i="15" s="1"/>
  <c r="F372" i="15"/>
  <c r="F370" i="15" s="1"/>
  <c r="L372" i="15"/>
  <c r="L370" i="15" s="1"/>
  <c r="R372" i="15"/>
  <c r="R370" i="15" s="1"/>
  <c r="X372" i="15"/>
  <c r="E377" i="15"/>
  <c r="K377" i="15"/>
  <c r="K375" i="15" s="1"/>
  <c r="Q377" i="15"/>
  <c r="Q375" i="15" s="1"/>
  <c r="W377" i="15"/>
  <c r="W375" i="15" s="1"/>
  <c r="D382" i="15"/>
  <c r="D380" i="15" s="1"/>
  <c r="J382" i="15"/>
  <c r="P382" i="15"/>
  <c r="V382" i="15"/>
  <c r="V380" i="15" s="1"/>
  <c r="I387" i="15"/>
  <c r="I385" i="15" s="1"/>
  <c r="O387" i="15"/>
  <c r="O385" i="15" s="1"/>
  <c r="U387" i="15"/>
  <c r="U385" i="15" s="1"/>
  <c r="AA387" i="15"/>
  <c r="H392" i="15"/>
  <c r="N392" i="15"/>
  <c r="N390" i="15" s="1"/>
  <c r="T392" i="15"/>
  <c r="T390" i="15" s="1"/>
  <c r="Z392" i="15"/>
  <c r="Z390" i="15" s="1"/>
  <c r="G397" i="15"/>
  <c r="G395" i="15" s="1"/>
  <c r="M397" i="15"/>
  <c r="S397" i="15"/>
  <c r="Y397" i="15"/>
  <c r="Y395" i="15" s="1"/>
  <c r="F402" i="15"/>
  <c r="F400" i="15" s="1"/>
  <c r="L402" i="15"/>
  <c r="L400" i="15" s="1"/>
  <c r="R402" i="15"/>
  <c r="R400" i="15" s="1"/>
  <c r="X402" i="15"/>
  <c r="E407" i="15"/>
  <c r="K407" i="15"/>
  <c r="K405" i="15" s="1"/>
  <c r="Q407" i="15"/>
  <c r="Q405" i="15" s="1"/>
  <c r="W407" i="15"/>
  <c r="W405" i="15" s="1"/>
  <c r="D412" i="15"/>
  <c r="D410" i="15" s="1"/>
  <c r="J412" i="15"/>
  <c r="P412" i="15"/>
  <c r="V412" i="15"/>
  <c r="V410" i="15" s="1"/>
  <c r="I417" i="15"/>
  <c r="I415" i="15" s="1"/>
  <c r="O417" i="15"/>
  <c r="O415" i="15" s="1"/>
  <c r="U417" i="15"/>
  <c r="U415" i="15" s="1"/>
  <c r="AA417" i="15"/>
  <c r="H422" i="15"/>
  <c r="N422" i="15"/>
  <c r="N420" i="15" s="1"/>
  <c r="T422" i="15"/>
  <c r="T420" i="15" s="1"/>
  <c r="Z422" i="15"/>
  <c r="Z420" i="15" s="1"/>
  <c r="G427" i="15"/>
  <c r="G425" i="15" s="1"/>
  <c r="M427" i="15"/>
  <c r="S427" i="15"/>
  <c r="Y427" i="15"/>
  <c r="Y425" i="15" s="1"/>
  <c r="F432" i="15"/>
  <c r="F430" i="15" s="1"/>
  <c r="L432" i="15"/>
  <c r="L430" i="15" s="1"/>
  <c r="R432" i="15"/>
  <c r="R430" i="15" s="1"/>
  <c r="X432" i="15"/>
  <c r="E437" i="15"/>
  <c r="K437" i="15"/>
  <c r="K435" i="15" s="1"/>
  <c r="Q437" i="15"/>
  <c r="Q435" i="15" s="1"/>
  <c r="W437" i="15"/>
  <c r="W435" i="15" s="1"/>
  <c r="D442" i="15"/>
  <c r="D440" i="15" s="1"/>
  <c r="J442" i="15"/>
  <c r="P442" i="15"/>
  <c r="V442" i="15"/>
  <c r="V440" i="15" s="1"/>
  <c r="I447" i="15"/>
  <c r="I445" i="15" s="1"/>
  <c r="O447" i="15"/>
  <c r="O445" i="15" s="1"/>
  <c r="U447" i="15"/>
  <c r="U445" i="15" s="1"/>
  <c r="AA447" i="15"/>
  <c r="H452" i="15"/>
  <c r="N452" i="15"/>
  <c r="N450" i="15" s="1"/>
  <c r="T452" i="15"/>
  <c r="T450" i="15" s="1"/>
  <c r="Z452" i="15"/>
  <c r="Z450" i="15" s="1"/>
  <c r="G457" i="15"/>
  <c r="G455" i="15" s="1"/>
  <c r="M457" i="15"/>
  <c r="S457" i="15"/>
  <c r="Y457" i="15"/>
  <c r="Y455" i="15" s="1"/>
  <c r="F462" i="15"/>
  <c r="F460" i="15" s="1"/>
  <c r="L462" i="15"/>
  <c r="L460" i="15" s="1"/>
  <c r="R462" i="15"/>
  <c r="R460" i="15" s="1"/>
  <c r="X462" i="15"/>
  <c r="E467" i="15"/>
  <c r="K467" i="15"/>
  <c r="K465" i="15" s="1"/>
  <c r="Q467" i="15"/>
  <c r="Q465" i="15" s="1"/>
  <c r="W467" i="15"/>
  <c r="W465" i="15" s="1"/>
  <c r="D472" i="15"/>
  <c r="D470" i="15" s="1"/>
  <c r="J472" i="15"/>
  <c r="P472" i="15"/>
  <c r="V472" i="15"/>
  <c r="V470" i="15" s="1"/>
  <c r="I477" i="15"/>
  <c r="I475" i="15" s="1"/>
  <c r="O477" i="15"/>
  <c r="O475" i="15" s="1"/>
  <c r="U477" i="15"/>
  <c r="U475" i="15" s="1"/>
  <c r="AA477" i="15"/>
  <c r="H486" i="15"/>
  <c r="N486" i="15"/>
  <c r="N484" i="15" s="1"/>
  <c r="T486" i="15"/>
  <c r="T484" i="15" s="1"/>
  <c r="Z486" i="15"/>
  <c r="Z484" i="15" s="1"/>
  <c r="G491" i="15"/>
  <c r="G489" i="15" s="1"/>
  <c r="M491" i="15"/>
  <c r="S491" i="15"/>
  <c r="Y491" i="15"/>
  <c r="Y489" i="15" s="1"/>
  <c r="F496" i="15"/>
  <c r="F494" i="15" s="1"/>
  <c r="L496" i="15"/>
  <c r="L494" i="15" s="1"/>
  <c r="R496" i="15"/>
  <c r="R494" i="15" s="1"/>
  <c r="X496" i="15"/>
  <c r="E501" i="15"/>
  <c r="K501" i="15"/>
  <c r="K499" i="15" s="1"/>
  <c r="Q501" i="15"/>
  <c r="Q499" i="15" s="1"/>
  <c r="W501" i="15"/>
  <c r="W499" i="15" s="1"/>
  <c r="D506" i="15"/>
  <c r="D504" i="15" s="1"/>
  <c r="J506" i="15"/>
  <c r="P506" i="15"/>
  <c r="V506" i="15"/>
  <c r="V504" i="15" s="1"/>
  <c r="I511" i="15"/>
  <c r="I509" i="15" s="1"/>
  <c r="O511" i="15"/>
  <c r="O509" i="15" s="1"/>
  <c r="U511" i="15"/>
  <c r="U509" i="15" s="1"/>
  <c r="AA511" i="15"/>
  <c r="H516" i="15"/>
  <c r="N516" i="15"/>
  <c r="N514" i="15" s="1"/>
  <c r="T516" i="15"/>
  <c r="T514" i="15" s="1"/>
  <c r="Z516" i="15"/>
  <c r="Z514" i="15" s="1"/>
  <c r="G521" i="15"/>
  <c r="G519" i="15" s="1"/>
  <c r="M521" i="15"/>
  <c r="S521" i="15"/>
  <c r="Y521" i="15"/>
  <c r="Y519" i="15" s="1"/>
  <c r="F526" i="15"/>
  <c r="F524" i="15" s="1"/>
  <c r="L526" i="15"/>
  <c r="L524" i="15" s="1"/>
  <c r="R526" i="15"/>
  <c r="R524" i="15" s="1"/>
  <c r="X526" i="15"/>
  <c r="E531" i="15"/>
  <c r="K531" i="15"/>
  <c r="K529" i="15" s="1"/>
  <c r="Q531" i="15"/>
  <c r="Q529" i="15" s="1"/>
  <c r="W531" i="15"/>
  <c r="W529" i="15" s="1"/>
  <c r="D536" i="15"/>
  <c r="D534" i="15" s="1"/>
  <c r="J536" i="15"/>
  <c r="P536" i="15"/>
  <c r="V536" i="15"/>
  <c r="V534" i="15" s="1"/>
  <c r="I541" i="15"/>
  <c r="I539" i="15" s="1"/>
  <c r="O541" i="15"/>
  <c r="O539" i="15" s="1"/>
  <c r="U541" i="15"/>
  <c r="U539" i="15" s="1"/>
  <c r="AA541" i="15"/>
  <c r="H546" i="15"/>
  <c r="N546" i="15"/>
  <c r="N544" i="15" s="1"/>
  <c r="T546" i="15"/>
  <c r="T544" i="15" s="1"/>
  <c r="Z546" i="15"/>
  <c r="Z544" i="15" s="1"/>
  <c r="G551" i="15"/>
  <c r="G549" i="15" s="1"/>
  <c r="M551" i="15"/>
  <c r="S551" i="15"/>
  <c r="Y551" i="15"/>
  <c r="Y549" i="15" s="1"/>
  <c r="F556" i="15"/>
  <c r="F554" i="15" s="1"/>
  <c r="L556" i="15"/>
  <c r="L554" i="15" s="1"/>
  <c r="R556" i="15"/>
  <c r="R554" i="15" s="1"/>
  <c r="X556" i="15"/>
  <c r="E561" i="15"/>
  <c r="K561" i="15"/>
  <c r="K559" i="15" s="1"/>
  <c r="Q561" i="15"/>
  <c r="Q559" i="15" s="1"/>
  <c r="W561" i="15"/>
  <c r="W559" i="15" s="1"/>
  <c r="D566" i="15"/>
  <c r="D564" i="15" s="1"/>
  <c r="J566" i="15"/>
  <c r="P566" i="15"/>
  <c r="V566" i="15"/>
  <c r="V564" i="15" s="1"/>
  <c r="I571" i="15"/>
  <c r="I569" i="15" s="1"/>
  <c r="O571" i="15"/>
  <c r="O569" i="15" s="1"/>
  <c r="U571" i="15"/>
  <c r="U569" i="15" s="1"/>
  <c r="AA571" i="15"/>
  <c r="H576" i="15"/>
  <c r="N576" i="15"/>
  <c r="N574" i="15" s="1"/>
  <c r="T576" i="15"/>
  <c r="T574" i="15" s="1"/>
  <c r="Z576" i="15"/>
  <c r="Z574" i="15" s="1"/>
  <c r="G581" i="15"/>
  <c r="G579" i="15" s="1"/>
  <c r="M581" i="15"/>
  <c r="S581" i="15"/>
  <c r="Y581" i="15"/>
  <c r="Y579" i="15" s="1"/>
  <c r="F586" i="15"/>
  <c r="F584" i="15" s="1"/>
  <c r="L586" i="15"/>
  <c r="L584" i="15" s="1"/>
  <c r="R586" i="15"/>
  <c r="R584" i="15" s="1"/>
  <c r="X586" i="15"/>
  <c r="E591" i="15"/>
  <c r="K591" i="15"/>
  <c r="K589" i="15" s="1"/>
  <c r="Q591" i="15"/>
  <c r="Q589" i="15" s="1"/>
  <c r="W591" i="15"/>
  <c r="W589" i="15" s="1"/>
  <c r="K596" i="15"/>
  <c r="K594" i="15" s="1"/>
  <c r="R596" i="15"/>
  <c r="Y596" i="15"/>
  <c r="Y594" i="15" s="1"/>
  <c r="S601" i="15"/>
  <c r="S599" i="15" s="1"/>
  <c r="V616" i="15"/>
  <c r="V614" i="15" s="1"/>
  <c r="U621" i="15"/>
  <c r="N626" i="15"/>
  <c r="G631" i="15"/>
  <c r="G629" i="15" s="1"/>
  <c r="J327" i="15"/>
  <c r="J325" i="15" s="1"/>
  <c r="P327" i="15"/>
  <c r="P325" i="15" s="1"/>
  <c r="V327" i="15"/>
  <c r="V325" i="15" s="1"/>
  <c r="I332" i="15"/>
  <c r="O332" i="15"/>
  <c r="O330" i="15" s="1"/>
  <c r="U332" i="15"/>
  <c r="U330" i="15" s="1"/>
  <c r="AA332" i="15"/>
  <c r="H337" i="15"/>
  <c r="H335" i="15" s="1"/>
  <c r="N337" i="15"/>
  <c r="N335" i="15" s="1"/>
  <c r="T337" i="15"/>
  <c r="Z337" i="15"/>
  <c r="Z335" i="15" s="1"/>
  <c r="G342" i="15"/>
  <c r="G340" i="15" s="1"/>
  <c r="M342" i="15"/>
  <c r="S342" i="15"/>
  <c r="S340" i="15" s="1"/>
  <c r="Y342" i="15"/>
  <c r="Y340" i="15" s="1"/>
  <c r="F347" i="15"/>
  <c r="L347" i="15"/>
  <c r="L345" i="15" s="1"/>
  <c r="R347" i="15"/>
  <c r="R345" i="15" s="1"/>
  <c r="X347" i="15"/>
  <c r="E352" i="15"/>
  <c r="E350" i="15" s="1"/>
  <c r="K352" i="15"/>
  <c r="K350" i="15" s="1"/>
  <c r="Q352" i="15"/>
  <c r="W352" i="15"/>
  <c r="W350" i="15" s="1"/>
  <c r="D357" i="15"/>
  <c r="D355" i="15" s="1"/>
  <c r="J357" i="15"/>
  <c r="P357" i="15"/>
  <c r="P355" i="15" s="1"/>
  <c r="V357" i="15"/>
  <c r="V355" i="15" s="1"/>
  <c r="I362" i="15"/>
  <c r="O362" i="15"/>
  <c r="O360" i="15" s="1"/>
  <c r="U362" i="15"/>
  <c r="U360" i="15" s="1"/>
  <c r="AA362" i="15"/>
  <c r="H367" i="15"/>
  <c r="H365" i="15" s="1"/>
  <c r="N367" i="15"/>
  <c r="N365" i="15" s="1"/>
  <c r="T367" i="15"/>
  <c r="Z367" i="15"/>
  <c r="Z365" i="15" s="1"/>
  <c r="G372" i="15"/>
  <c r="G370" i="15" s="1"/>
  <c r="M372" i="15"/>
  <c r="S372" i="15"/>
  <c r="S370" i="15" s="1"/>
  <c r="Y372" i="15"/>
  <c r="Y370" i="15" s="1"/>
  <c r="F377" i="15"/>
  <c r="L377" i="15"/>
  <c r="L375" i="15" s="1"/>
  <c r="R377" i="15"/>
  <c r="R375" i="15" s="1"/>
  <c r="X377" i="15"/>
  <c r="E382" i="15"/>
  <c r="E380" i="15" s="1"/>
  <c r="K382" i="15"/>
  <c r="K380" i="15" s="1"/>
  <c r="Q382" i="15"/>
  <c r="W382" i="15"/>
  <c r="W380" i="15" s="1"/>
  <c r="D387" i="15"/>
  <c r="D385" i="15" s="1"/>
  <c r="J387" i="15"/>
  <c r="P387" i="15"/>
  <c r="P385" i="15" s="1"/>
  <c r="V387" i="15"/>
  <c r="V385" i="15" s="1"/>
  <c r="I392" i="15"/>
  <c r="O392" i="15"/>
  <c r="O390" i="15" s="1"/>
  <c r="U392" i="15"/>
  <c r="U390" i="15" s="1"/>
  <c r="AA392" i="15"/>
  <c r="H397" i="15"/>
  <c r="H395" i="15" s="1"/>
  <c r="N397" i="15"/>
  <c r="N395" i="15" s="1"/>
  <c r="T397" i="15"/>
  <c r="Z397" i="15"/>
  <c r="Z395" i="15" s="1"/>
  <c r="G402" i="15"/>
  <c r="G400" i="15" s="1"/>
  <c r="M402" i="15"/>
  <c r="S402" i="15"/>
  <c r="S400" i="15" s="1"/>
  <c r="Y402" i="15"/>
  <c r="Y400" i="15" s="1"/>
  <c r="F407" i="15"/>
  <c r="L407" i="15"/>
  <c r="L405" i="15" s="1"/>
  <c r="R407" i="15"/>
  <c r="R405" i="15" s="1"/>
  <c r="X407" i="15"/>
  <c r="E412" i="15"/>
  <c r="E410" i="15" s="1"/>
  <c r="K412" i="15"/>
  <c r="K410" i="15" s="1"/>
  <c r="Q412" i="15"/>
  <c r="W412" i="15"/>
  <c r="W410" i="15" s="1"/>
  <c r="D417" i="15"/>
  <c r="D415" i="15" s="1"/>
  <c r="J417" i="15"/>
  <c r="P417" i="15"/>
  <c r="P415" i="15" s="1"/>
  <c r="V417" i="15"/>
  <c r="V415" i="15" s="1"/>
  <c r="I422" i="15"/>
  <c r="O422" i="15"/>
  <c r="O420" i="15" s="1"/>
  <c r="U422" i="15"/>
  <c r="U420" i="15" s="1"/>
  <c r="AA422" i="15"/>
  <c r="H427" i="15"/>
  <c r="H425" i="15" s="1"/>
  <c r="N427" i="15"/>
  <c r="N425" i="15" s="1"/>
  <c r="T427" i="15"/>
  <c r="Z427" i="15"/>
  <c r="Z425" i="15" s="1"/>
  <c r="G432" i="15"/>
  <c r="G430" i="15" s="1"/>
  <c r="M432" i="15"/>
  <c r="S432" i="15"/>
  <c r="S430" i="15" s="1"/>
  <c r="Y432" i="15"/>
  <c r="Y430" i="15" s="1"/>
  <c r="F437" i="15"/>
  <c r="L437" i="15"/>
  <c r="L435" i="15" s="1"/>
  <c r="R437" i="15"/>
  <c r="R435" i="15" s="1"/>
  <c r="X437" i="15"/>
  <c r="E442" i="15"/>
  <c r="E440" i="15" s="1"/>
  <c r="K442" i="15"/>
  <c r="K440" i="15" s="1"/>
  <c r="Q442" i="15"/>
  <c r="W442" i="15"/>
  <c r="W440" i="15" s="1"/>
  <c r="D447" i="15"/>
  <c r="D445" i="15" s="1"/>
  <c r="J447" i="15"/>
  <c r="P447" i="15"/>
  <c r="P445" i="15" s="1"/>
  <c r="V447" i="15"/>
  <c r="V445" i="15" s="1"/>
  <c r="I452" i="15"/>
  <c r="O452" i="15"/>
  <c r="O450" i="15" s="1"/>
  <c r="U452" i="15"/>
  <c r="U450" i="15" s="1"/>
  <c r="AA452" i="15"/>
  <c r="H457" i="15"/>
  <c r="H455" i="15" s="1"/>
  <c r="N457" i="15"/>
  <c r="N455" i="15" s="1"/>
  <c r="T457" i="15"/>
  <c r="Z457" i="15"/>
  <c r="Z455" i="15" s="1"/>
  <c r="G462" i="15"/>
  <c r="G460" i="15" s="1"/>
  <c r="M462" i="15"/>
  <c r="S462" i="15"/>
  <c r="S460" i="15" s="1"/>
  <c r="Y462" i="15"/>
  <c r="Y460" i="15" s="1"/>
  <c r="F467" i="15"/>
  <c r="L467" i="15"/>
  <c r="L465" i="15" s="1"/>
  <c r="R467" i="15"/>
  <c r="R465" i="15" s="1"/>
  <c r="X467" i="15"/>
  <c r="E472" i="15"/>
  <c r="E470" i="15" s="1"/>
  <c r="K472" i="15"/>
  <c r="K470" i="15" s="1"/>
  <c r="Q472" i="15"/>
  <c r="W472" i="15"/>
  <c r="W470" i="15" s="1"/>
  <c r="D477" i="15"/>
  <c r="D475" i="15" s="1"/>
  <c r="J477" i="15"/>
  <c r="P477" i="15"/>
  <c r="P475" i="15" s="1"/>
  <c r="V477" i="15"/>
  <c r="V475" i="15" s="1"/>
  <c r="I486" i="15"/>
  <c r="O486" i="15"/>
  <c r="O484" i="15" s="1"/>
  <c r="U486" i="15"/>
  <c r="U484" i="15" s="1"/>
  <c r="AA486" i="15"/>
  <c r="H491" i="15"/>
  <c r="H489" i="15" s="1"/>
  <c r="N491" i="15"/>
  <c r="N489" i="15" s="1"/>
  <c r="T491" i="15"/>
  <c r="Z491" i="15"/>
  <c r="Z489" i="15" s="1"/>
  <c r="G496" i="15"/>
  <c r="G494" i="15" s="1"/>
  <c r="M496" i="15"/>
  <c r="S496" i="15"/>
  <c r="S494" i="15" s="1"/>
  <c r="Y496" i="15"/>
  <c r="Y494" i="15" s="1"/>
  <c r="F501" i="15"/>
  <c r="L501" i="15"/>
  <c r="L499" i="15" s="1"/>
  <c r="R501" i="15"/>
  <c r="R499" i="15" s="1"/>
  <c r="X501" i="15"/>
  <c r="E506" i="15"/>
  <c r="E504" i="15" s="1"/>
  <c r="K506" i="15"/>
  <c r="K504" i="15" s="1"/>
  <c r="Q506" i="15"/>
  <c r="W506" i="15"/>
  <c r="W504" i="15" s="1"/>
  <c r="D511" i="15"/>
  <c r="D509" i="15" s="1"/>
  <c r="J511" i="15"/>
  <c r="P511" i="15"/>
  <c r="P509" i="15" s="1"/>
  <c r="V511" i="15"/>
  <c r="V509" i="15" s="1"/>
  <c r="I516" i="15"/>
  <c r="O516" i="15"/>
  <c r="O514" i="15" s="1"/>
  <c r="U516" i="15"/>
  <c r="U514" i="15" s="1"/>
  <c r="AA516" i="15"/>
  <c r="H521" i="15"/>
  <c r="H519" i="15" s="1"/>
  <c r="N521" i="15"/>
  <c r="N519" i="15" s="1"/>
  <c r="T521" i="15"/>
  <c r="Z521" i="15"/>
  <c r="Z519" i="15" s="1"/>
  <c r="G526" i="15"/>
  <c r="G524" i="15" s="1"/>
  <c r="M526" i="15"/>
  <c r="S526" i="15"/>
  <c r="S524" i="15" s="1"/>
  <c r="Y526" i="15"/>
  <c r="Y524" i="15" s="1"/>
  <c r="F531" i="15"/>
  <c r="L531" i="15"/>
  <c r="L529" i="15" s="1"/>
  <c r="R531" i="15"/>
  <c r="R529" i="15" s="1"/>
  <c r="X531" i="15"/>
  <c r="E536" i="15"/>
  <c r="E534" i="15" s="1"/>
  <c r="K536" i="15"/>
  <c r="K534" i="15" s="1"/>
  <c r="Q536" i="15"/>
  <c r="W536" i="15"/>
  <c r="W534" i="15" s="1"/>
  <c r="D541" i="15"/>
  <c r="D539" i="15" s="1"/>
  <c r="J541" i="15"/>
  <c r="P541" i="15"/>
  <c r="P539" i="15" s="1"/>
  <c r="V541" i="15"/>
  <c r="V539" i="15" s="1"/>
  <c r="I546" i="15"/>
  <c r="O546" i="15"/>
  <c r="O544" i="15" s="1"/>
  <c r="U546" i="15"/>
  <c r="U544" i="15" s="1"/>
  <c r="AA546" i="15"/>
  <c r="H551" i="15"/>
  <c r="H549" i="15" s="1"/>
  <c r="N551" i="15"/>
  <c r="N549" i="15" s="1"/>
  <c r="T551" i="15"/>
  <c r="Z551" i="15"/>
  <c r="Z549" i="15" s="1"/>
  <c r="G556" i="15"/>
  <c r="G554" i="15" s="1"/>
  <c r="M556" i="15"/>
  <c r="S556" i="15"/>
  <c r="S554" i="15" s="1"/>
  <c r="Y556" i="15"/>
  <c r="Y554" i="15" s="1"/>
  <c r="F561" i="15"/>
  <c r="L561" i="15"/>
  <c r="L559" i="15" s="1"/>
  <c r="R561" i="15"/>
  <c r="R559" i="15" s="1"/>
  <c r="X561" i="15"/>
  <c r="E566" i="15"/>
  <c r="E564" i="15" s="1"/>
  <c r="K566" i="15"/>
  <c r="K564" i="15" s="1"/>
  <c r="Q566" i="15"/>
  <c r="W566" i="15"/>
  <c r="W564" i="15" s="1"/>
  <c r="D571" i="15"/>
  <c r="D569" i="15" s="1"/>
  <c r="J571" i="15"/>
  <c r="P571" i="15"/>
  <c r="P569" i="15" s="1"/>
  <c r="V571" i="15"/>
  <c r="V569" i="15" s="1"/>
  <c r="I576" i="15"/>
  <c r="O576" i="15"/>
  <c r="O574" i="15" s="1"/>
  <c r="U576" i="15"/>
  <c r="U574" i="15" s="1"/>
  <c r="AA576" i="15"/>
  <c r="H581" i="15"/>
  <c r="H579" i="15" s="1"/>
  <c r="N581" i="15"/>
  <c r="N579" i="15" s="1"/>
  <c r="T581" i="15"/>
  <c r="Z581" i="15"/>
  <c r="Z579" i="15" s="1"/>
  <c r="G586" i="15"/>
  <c r="G584" i="15" s="1"/>
  <c r="M586" i="15"/>
  <c r="S586" i="15"/>
  <c r="S584" i="15" s="1"/>
  <c r="Y586" i="15"/>
  <c r="Y584" i="15" s="1"/>
  <c r="F591" i="15"/>
  <c r="L591" i="15"/>
  <c r="L589" i="15" s="1"/>
  <c r="R591" i="15"/>
  <c r="R589" i="15" s="1"/>
  <c r="X591" i="15"/>
  <c r="X589" i="15" s="1"/>
  <c r="E596" i="15"/>
  <c r="E594" i="15" s="1"/>
  <c r="L596" i="15"/>
  <c r="L594" i="15" s="1"/>
  <c r="S596" i="15"/>
  <c r="Z596" i="15"/>
  <c r="Z594" i="15" s="1"/>
  <c r="T601" i="15"/>
  <c r="T599" i="15" s="1"/>
  <c r="F606" i="15"/>
  <c r="F604" i="15" s="1"/>
  <c r="AA621" i="15"/>
  <c r="T626" i="15"/>
  <c r="T624" i="15" s="1"/>
  <c r="M631" i="15"/>
  <c r="M629" i="15" s="1"/>
  <c r="E327" i="15"/>
  <c r="E325" i="15" s="1"/>
  <c r="K327" i="15"/>
  <c r="K325" i="15" s="1"/>
  <c r="Q327" i="15"/>
  <c r="Q325" i="15" s="1"/>
  <c r="W327" i="15"/>
  <c r="W325" i="15" s="1"/>
  <c r="D332" i="15"/>
  <c r="J332" i="15"/>
  <c r="P332" i="15"/>
  <c r="P330" i="15" s="1"/>
  <c r="V332" i="15"/>
  <c r="V330" i="15" s="1"/>
  <c r="I337" i="15"/>
  <c r="I335" i="15" s="1"/>
  <c r="O337" i="15"/>
  <c r="O335" i="15" s="1"/>
  <c r="U337" i="15"/>
  <c r="AA337" i="15"/>
  <c r="H342" i="15"/>
  <c r="H340" i="15" s="1"/>
  <c r="N342" i="15"/>
  <c r="N340" i="15" s="1"/>
  <c r="T342" i="15"/>
  <c r="T340" i="15" s="1"/>
  <c r="Z342" i="15"/>
  <c r="Z340" i="15" s="1"/>
  <c r="G347" i="15"/>
  <c r="M347" i="15"/>
  <c r="S347" i="15"/>
  <c r="S345" i="15" s="1"/>
  <c r="Y347" i="15"/>
  <c r="Y345" i="15" s="1"/>
  <c r="F352" i="15"/>
  <c r="F350" i="15" s="1"/>
  <c r="L352" i="15"/>
  <c r="L350" i="15" s="1"/>
  <c r="R352" i="15"/>
  <c r="X352" i="15"/>
  <c r="E357" i="15"/>
  <c r="E355" i="15" s="1"/>
  <c r="K357" i="15"/>
  <c r="K355" i="15" s="1"/>
  <c r="Q357" i="15"/>
  <c r="Q355" i="15" s="1"/>
  <c r="W357" i="15"/>
  <c r="W355" i="15" s="1"/>
  <c r="D362" i="15"/>
  <c r="J362" i="15"/>
  <c r="P362" i="15"/>
  <c r="P360" i="15" s="1"/>
  <c r="V362" i="15"/>
  <c r="V360" i="15" s="1"/>
  <c r="I367" i="15"/>
  <c r="I365" i="15" s="1"/>
  <c r="O367" i="15"/>
  <c r="O365" i="15" s="1"/>
  <c r="U367" i="15"/>
  <c r="AA367" i="15"/>
  <c r="H372" i="15"/>
  <c r="H370" i="15" s="1"/>
  <c r="N372" i="15"/>
  <c r="N370" i="15" s="1"/>
  <c r="T372" i="15"/>
  <c r="T370" i="15" s="1"/>
  <c r="Z372" i="15"/>
  <c r="Z370" i="15" s="1"/>
  <c r="G377" i="15"/>
  <c r="M377" i="15"/>
  <c r="S377" i="15"/>
  <c r="S375" i="15" s="1"/>
  <c r="Y377" i="15"/>
  <c r="Y375" i="15" s="1"/>
  <c r="F382" i="15"/>
  <c r="F380" i="15" s="1"/>
  <c r="L382" i="15"/>
  <c r="L380" i="15" s="1"/>
  <c r="R382" i="15"/>
  <c r="X382" i="15"/>
  <c r="E387" i="15"/>
  <c r="E385" i="15" s="1"/>
  <c r="K387" i="15"/>
  <c r="K385" i="15" s="1"/>
  <c r="Q387" i="15"/>
  <c r="Q385" i="15" s="1"/>
  <c r="W387" i="15"/>
  <c r="W385" i="15" s="1"/>
  <c r="D392" i="15"/>
  <c r="J392" i="15"/>
  <c r="P392" i="15"/>
  <c r="P390" i="15" s="1"/>
  <c r="V392" i="15"/>
  <c r="V390" i="15" s="1"/>
  <c r="I397" i="15"/>
  <c r="I395" i="15" s="1"/>
  <c r="O397" i="15"/>
  <c r="O395" i="15" s="1"/>
  <c r="U397" i="15"/>
  <c r="AA397" i="15"/>
  <c r="H402" i="15"/>
  <c r="H400" i="15" s="1"/>
  <c r="N402" i="15"/>
  <c r="N400" i="15" s="1"/>
  <c r="T402" i="15"/>
  <c r="T400" i="15" s="1"/>
  <c r="Z402" i="15"/>
  <c r="Z400" i="15" s="1"/>
  <c r="G407" i="15"/>
  <c r="M407" i="15"/>
  <c r="S407" i="15"/>
  <c r="S405" i="15" s="1"/>
  <c r="Y407" i="15"/>
  <c r="Y405" i="15" s="1"/>
  <c r="F412" i="15"/>
  <c r="F410" i="15" s="1"/>
  <c r="L412" i="15"/>
  <c r="L410" i="15" s="1"/>
  <c r="R412" i="15"/>
  <c r="X412" i="15"/>
  <c r="E417" i="15"/>
  <c r="E415" i="15" s="1"/>
  <c r="K417" i="15"/>
  <c r="K415" i="15" s="1"/>
  <c r="Q417" i="15"/>
  <c r="Q415" i="15" s="1"/>
  <c r="W417" i="15"/>
  <c r="W415" i="15" s="1"/>
  <c r="D422" i="15"/>
  <c r="J422" i="15"/>
  <c r="P422" i="15"/>
  <c r="P420" i="15" s="1"/>
  <c r="V422" i="15"/>
  <c r="V420" i="15" s="1"/>
  <c r="I427" i="15"/>
  <c r="I425" i="15" s="1"/>
  <c r="O427" i="15"/>
  <c r="O425" i="15" s="1"/>
  <c r="U427" i="15"/>
  <c r="AA427" i="15"/>
  <c r="H432" i="15"/>
  <c r="H430" i="15" s="1"/>
  <c r="N432" i="15"/>
  <c r="N430" i="15" s="1"/>
  <c r="T432" i="15"/>
  <c r="T430" i="15" s="1"/>
  <c r="Z432" i="15"/>
  <c r="Z430" i="15" s="1"/>
  <c r="G437" i="15"/>
  <c r="M437" i="15"/>
  <c r="S437" i="15"/>
  <c r="S435" i="15" s="1"/>
  <c r="Y437" i="15"/>
  <c r="Y435" i="15" s="1"/>
  <c r="F442" i="15"/>
  <c r="F440" i="15" s="1"/>
  <c r="L442" i="15"/>
  <c r="L440" i="15" s="1"/>
  <c r="R442" i="15"/>
  <c r="X442" i="15"/>
  <c r="E447" i="15"/>
  <c r="E445" i="15" s="1"/>
  <c r="K447" i="15"/>
  <c r="K445" i="15" s="1"/>
  <c r="Q447" i="15"/>
  <c r="Q445" i="15" s="1"/>
  <c r="W447" i="15"/>
  <c r="W445" i="15" s="1"/>
  <c r="D452" i="15"/>
  <c r="J452" i="15"/>
  <c r="P452" i="15"/>
  <c r="P450" i="15" s="1"/>
  <c r="V452" i="15"/>
  <c r="V450" i="15" s="1"/>
  <c r="I457" i="15"/>
  <c r="I455" i="15" s="1"/>
  <c r="O457" i="15"/>
  <c r="O455" i="15" s="1"/>
  <c r="U457" i="15"/>
  <c r="AA457" i="15"/>
  <c r="H462" i="15"/>
  <c r="H460" i="15" s="1"/>
  <c r="N462" i="15"/>
  <c r="N460" i="15" s="1"/>
  <c r="T462" i="15"/>
  <c r="T460" i="15" s="1"/>
  <c r="Z462" i="15"/>
  <c r="Z460" i="15" s="1"/>
  <c r="G467" i="15"/>
  <c r="M467" i="15"/>
  <c r="S467" i="15"/>
  <c r="S465" i="15" s="1"/>
  <c r="Y467" i="15"/>
  <c r="Y465" i="15" s="1"/>
  <c r="F472" i="15"/>
  <c r="F470" i="15" s="1"/>
  <c r="L472" i="15"/>
  <c r="L470" i="15" s="1"/>
  <c r="R472" i="15"/>
  <c r="X472" i="15"/>
  <c r="E477" i="15"/>
  <c r="E475" i="15" s="1"/>
  <c r="K477" i="15"/>
  <c r="K475" i="15" s="1"/>
  <c r="Q477" i="15"/>
  <c r="Q475" i="15" s="1"/>
  <c r="W477" i="15"/>
  <c r="W475" i="15" s="1"/>
  <c r="AA636" i="15"/>
  <c r="AA634" i="15" s="1"/>
  <c r="U636" i="15"/>
  <c r="U634" i="15" s="1"/>
  <c r="O636" i="15"/>
  <c r="O634" i="15" s="1"/>
  <c r="I636" i="15"/>
  <c r="I634" i="15" s="1"/>
  <c r="V631" i="15"/>
  <c r="P631" i="15"/>
  <c r="P629" i="15" s="1"/>
  <c r="J631" i="15"/>
  <c r="J629" i="15" s="1"/>
  <c r="D631" i="15"/>
  <c r="D629" i="15" s="1"/>
  <c r="W626" i="15"/>
  <c r="W624" i="15" s="1"/>
  <c r="Q626" i="15"/>
  <c r="Q624" i="15" s="1"/>
  <c r="K626" i="15"/>
  <c r="E626" i="15"/>
  <c r="E624" i="15" s="1"/>
  <c r="X621" i="15"/>
  <c r="X619" i="15" s="1"/>
  <c r="R621" i="15"/>
  <c r="R619" i="15" s="1"/>
  <c r="L621" i="15"/>
  <c r="L619" i="15" s="1"/>
  <c r="F621" i="15"/>
  <c r="F619" i="15" s="1"/>
  <c r="Y616" i="15"/>
  <c r="S616" i="15"/>
  <c r="S614" i="15" s="1"/>
  <c r="M616" i="15"/>
  <c r="M614" i="15" s="1"/>
  <c r="G616" i="15"/>
  <c r="G614" i="15" s="1"/>
  <c r="Z611" i="15"/>
  <c r="Z609" i="15" s="1"/>
  <c r="T611" i="15"/>
  <c r="T609" i="15" s="1"/>
  <c r="N611" i="15"/>
  <c r="H611" i="15"/>
  <c r="H609" i="15" s="1"/>
  <c r="AA606" i="15"/>
  <c r="AA604" i="15" s="1"/>
  <c r="U606" i="15"/>
  <c r="U604" i="15" s="1"/>
  <c r="O606" i="15"/>
  <c r="O604" i="15" s="1"/>
  <c r="I606" i="15"/>
  <c r="I604" i="15" s="1"/>
  <c r="V601" i="15"/>
  <c r="P601" i="15"/>
  <c r="P599" i="15" s="1"/>
  <c r="J601" i="15"/>
  <c r="J599" i="15" s="1"/>
  <c r="D601" i="15"/>
  <c r="D599" i="15" s="1"/>
  <c r="Z636" i="15"/>
  <c r="Z634" i="15" s="1"/>
  <c r="T636" i="15"/>
  <c r="T634" i="15" s="1"/>
  <c r="N636" i="15"/>
  <c r="H636" i="15"/>
  <c r="H634" i="15" s="1"/>
  <c r="AA631" i="15"/>
  <c r="AA629" i="15" s="1"/>
  <c r="U631" i="15"/>
  <c r="U629" i="15" s="1"/>
  <c r="O631" i="15"/>
  <c r="O629" i="15" s="1"/>
  <c r="I631" i="15"/>
  <c r="I629" i="15" s="1"/>
  <c r="V626" i="15"/>
  <c r="P626" i="15"/>
  <c r="P624" i="15" s="1"/>
  <c r="J626" i="15"/>
  <c r="J624" i="15" s="1"/>
  <c r="D626" i="15"/>
  <c r="D624" i="15" s="1"/>
  <c r="W621" i="15"/>
  <c r="W619" i="15" s="1"/>
  <c r="Q621" i="15"/>
  <c r="Q619" i="15" s="1"/>
  <c r="K621" i="15"/>
  <c r="E621" i="15"/>
  <c r="E619" i="15" s="1"/>
  <c r="X616" i="15"/>
  <c r="X614" i="15" s="1"/>
  <c r="R616" i="15"/>
  <c r="R614" i="15" s="1"/>
  <c r="L616" i="15"/>
  <c r="L614" i="15" s="1"/>
  <c r="F616" i="15"/>
  <c r="F614" i="15" s="1"/>
  <c r="Y611" i="15"/>
  <c r="S611" i="15"/>
  <c r="S609" i="15" s="1"/>
  <c r="M611" i="15"/>
  <c r="M609" i="15" s="1"/>
  <c r="G611" i="15"/>
  <c r="G609" i="15" s="1"/>
  <c r="Z606" i="15"/>
  <c r="Z604" i="15" s="1"/>
  <c r="T606" i="15"/>
  <c r="T604" i="15" s="1"/>
  <c r="N606" i="15"/>
  <c r="H606" i="15"/>
  <c r="H604" i="15" s="1"/>
  <c r="AA601" i="15"/>
  <c r="AA599" i="15" s="1"/>
  <c r="U601" i="15"/>
  <c r="U599" i="15" s="1"/>
  <c r="O601" i="15"/>
  <c r="O599" i="15" s="1"/>
  <c r="I601" i="15"/>
  <c r="I599" i="15" s="1"/>
  <c r="V596" i="15"/>
  <c r="P596" i="15"/>
  <c r="P594" i="15" s="1"/>
  <c r="J596" i="15"/>
  <c r="J594" i="15" s="1"/>
  <c r="D596" i="15"/>
  <c r="D594" i="15" s="1"/>
  <c r="Y636" i="15"/>
  <c r="S636" i="15"/>
  <c r="M636" i="15"/>
  <c r="M634" i="15" s="1"/>
  <c r="G636" i="15"/>
  <c r="G634" i="15" s="1"/>
  <c r="Z631" i="15"/>
  <c r="Z629" i="15" s="1"/>
  <c r="T631" i="15"/>
  <c r="T629" i="15" s="1"/>
  <c r="N631" i="15"/>
  <c r="H631" i="15"/>
  <c r="AA626" i="15"/>
  <c r="AA624" i="15" s="1"/>
  <c r="U626" i="15"/>
  <c r="U624" i="15" s="1"/>
  <c r="O626" i="15"/>
  <c r="O624" i="15" s="1"/>
  <c r="I626" i="15"/>
  <c r="I624" i="15" s="1"/>
  <c r="V621" i="15"/>
  <c r="P621" i="15"/>
  <c r="J621" i="15"/>
  <c r="J619" i="15" s="1"/>
  <c r="D621" i="15"/>
  <c r="D619" i="15" s="1"/>
  <c r="W616" i="15"/>
  <c r="W614" i="15" s="1"/>
  <c r="Q616" i="15"/>
  <c r="Q614" i="15" s="1"/>
  <c r="K616" i="15"/>
  <c r="E616" i="15"/>
  <c r="X611" i="15"/>
  <c r="X609" i="15" s="1"/>
  <c r="R611" i="15"/>
  <c r="R609" i="15" s="1"/>
  <c r="L611" i="15"/>
  <c r="L609" i="15" s="1"/>
  <c r="F611" i="15"/>
  <c r="F609" i="15" s="1"/>
  <c r="Y606" i="15"/>
  <c r="S606" i="15"/>
  <c r="M606" i="15"/>
  <c r="M604" i="15" s="1"/>
  <c r="G606" i="15"/>
  <c r="G604" i="15" s="1"/>
  <c r="W636" i="15"/>
  <c r="W634" i="15" s="1"/>
  <c r="Q636" i="15"/>
  <c r="Q634" i="15" s="1"/>
  <c r="K636" i="15"/>
  <c r="K634" i="15" s="1"/>
  <c r="E636" i="15"/>
  <c r="E634" i="15" s="1"/>
  <c r="X631" i="15"/>
  <c r="X629" i="15" s="1"/>
  <c r="R631" i="15"/>
  <c r="L631" i="15"/>
  <c r="L629" i="15" s="1"/>
  <c r="F631" i="15"/>
  <c r="F629" i="15" s="1"/>
  <c r="Y626" i="15"/>
  <c r="Y624" i="15" s="1"/>
  <c r="S626" i="15"/>
  <c r="S624" i="15" s="1"/>
  <c r="M626" i="15"/>
  <c r="M624" i="15" s="1"/>
  <c r="G626" i="15"/>
  <c r="Z621" i="15"/>
  <c r="Z619" i="15" s="1"/>
  <c r="T621" i="15"/>
  <c r="T619" i="15" s="1"/>
  <c r="N621" i="15"/>
  <c r="N619" i="15" s="1"/>
  <c r="H621" i="15"/>
  <c r="H619" i="15" s="1"/>
  <c r="AA616" i="15"/>
  <c r="AA614" i="15" s="1"/>
  <c r="U616" i="15"/>
  <c r="O616" i="15"/>
  <c r="O614" i="15" s="1"/>
  <c r="I616" i="15"/>
  <c r="I614" i="15" s="1"/>
  <c r="V611" i="15"/>
  <c r="V609" i="15" s="1"/>
  <c r="P611" i="15"/>
  <c r="P609" i="15" s="1"/>
  <c r="J611" i="15"/>
  <c r="J609" i="15" s="1"/>
  <c r="D611" i="15"/>
  <c r="W606" i="15"/>
  <c r="W604" i="15" s="1"/>
  <c r="Q606" i="15"/>
  <c r="Q604" i="15" s="1"/>
  <c r="K606" i="15"/>
  <c r="K604" i="15" s="1"/>
  <c r="E606" i="15"/>
  <c r="E604" i="15" s="1"/>
  <c r="X601" i="15"/>
  <c r="X599" i="15" s="1"/>
  <c r="R601" i="15"/>
  <c r="L601" i="15"/>
  <c r="L599" i="15" s="1"/>
  <c r="F601" i="15"/>
  <c r="F599" i="15" s="1"/>
  <c r="V636" i="15"/>
  <c r="V634" i="15" s="1"/>
  <c r="P636" i="15"/>
  <c r="P634" i="15" s="1"/>
  <c r="J636" i="15"/>
  <c r="J634" i="15" s="1"/>
  <c r="D636" i="15"/>
  <c r="W631" i="15"/>
  <c r="W629" i="15" s="1"/>
  <c r="Q631" i="15"/>
  <c r="Q629" i="15" s="1"/>
  <c r="K631" i="15"/>
  <c r="K629" i="15" s="1"/>
  <c r="E631" i="15"/>
  <c r="E629" i="15" s="1"/>
  <c r="X626" i="15"/>
  <c r="X624" i="15" s="1"/>
  <c r="R626" i="15"/>
  <c r="L626" i="15"/>
  <c r="L624" i="15" s="1"/>
  <c r="F626" i="15"/>
  <c r="F624" i="15" s="1"/>
  <c r="Y621" i="15"/>
  <c r="Y619" i="15" s="1"/>
  <c r="S621" i="15"/>
  <c r="S619" i="15" s="1"/>
  <c r="M621" i="15"/>
  <c r="M619" i="15" s="1"/>
  <c r="G621" i="15"/>
  <c r="Z616" i="15"/>
  <c r="Z614" i="15" s="1"/>
  <c r="T616" i="15"/>
  <c r="T614" i="15" s="1"/>
  <c r="N616" i="15"/>
  <c r="N614" i="15" s="1"/>
  <c r="H616" i="15"/>
  <c r="H614" i="15" s="1"/>
  <c r="AA611" i="15"/>
  <c r="AA609" i="15" s="1"/>
  <c r="U611" i="15"/>
  <c r="O611" i="15"/>
  <c r="O609" i="15" s="1"/>
  <c r="I611" i="15"/>
  <c r="I609" i="15" s="1"/>
  <c r="V606" i="15"/>
  <c r="V604" i="15" s="1"/>
  <c r="P606" i="15"/>
  <c r="P604" i="15" s="1"/>
  <c r="J606" i="15"/>
  <c r="J604" i="15" s="1"/>
  <c r="D606" i="15"/>
  <c r="W601" i="15"/>
  <c r="W599" i="15" s="1"/>
  <c r="Q601" i="15"/>
  <c r="Q599" i="15" s="1"/>
  <c r="K601" i="15"/>
  <c r="K599" i="15" s="1"/>
  <c r="E601" i="15"/>
  <c r="E599" i="15" s="1"/>
  <c r="J486" i="15"/>
  <c r="J484" i="15" s="1"/>
  <c r="P486" i="15"/>
  <c r="P484" i="15" s="1"/>
  <c r="V486" i="15"/>
  <c r="V484" i="15" s="1"/>
  <c r="I491" i="15"/>
  <c r="I489" i="15" s="1"/>
  <c r="O491" i="15"/>
  <c r="O489" i="15" s="1"/>
  <c r="U491" i="15"/>
  <c r="AA491" i="15"/>
  <c r="AA489" i="15" s="1"/>
  <c r="H496" i="15"/>
  <c r="H494" i="15" s="1"/>
  <c r="N496" i="15"/>
  <c r="N494" i="15" s="1"/>
  <c r="T496" i="15"/>
  <c r="T494" i="15" s="1"/>
  <c r="Z496" i="15"/>
  <c r="Z494" i="15" s="1"/>
  <c r="G501" i="15"/>
  <c r="M501" i="15"/>
  <c r="M499" i="15" s="1"/>
  <c r="S501" i="15"/>
  <c r="S499" i="15" s="1"/>
  <c r="Y501" i="15"/>
  <c r="Y499" i="15" s="1"/>
  <c r="F506" i="15"/>
  <c r="F504" i="15" s="1"/>
  <c r="L506" i="15"/>
  <c r="L504" i="15" s="1"/>
  <c r="R506" i="15"/>
  <c r="X506" i="15"/>
  <c r="X504" i="15" s="1"/>
  <c r="E511" i="15"/>
  <c r="E509" i="15" s="1"/>
  <c r="K511" i="15"/>
  <c r="K509" i="15" s="1"/>
  <c r="Q511" i="15"/>
  <c r="Q509" i="15" s="1"/>
  <c r="W511" i="15"/>
  <c r="W509" i="15" s="1"/>
  <c r="D516" i="15"/>
  <c r="J516" i="15"/>
  <c r="J514" i="15" s="1"/>
  <c r="P516" i="15"/>
  <c r="P514" i="15" s="1"/>
  <c r="V516" i="15"/>
  <c r="V514" i="15" s="1"/>
  <c r="I521" i="15"/>
  <c r="I519" i="15" s="1"/>
  <c r="O521" i="15"/>
  <c r="O519" i="15" s="1"/>
  <c r="U521" i="15"/>
  <c r="AA521" i="15"/>
  <c r="AA519" i="15" s="1"/>
  <c r="H526" i="15"/>
  <c r="H524" i="15" s="1"/>
  <c r="N526" i="15"/>
  <c r="N524" i="15" s="1"/>
  <c r="T526" i="15"/>
  <c r="T524" i="15" s="1"/>
  <c r="Z526" i="15"/>
  <c r="Z524" i="15" s="1"/>
  <c r="G531" i="15"/>
  <c r="M531" i="15"/>
  <c r="M529" i="15" s="1"/>
  <c r="S531" i="15"/>
  <c r="S529" i="15" s="1"/>
  <c r="Y531" i="15"/>
  <c r="Y529" i="15" s="1"/>
  <c r="F536" i="15"/>
  <c r="F534" i="15" s="1"/>
  <c r="L536" i="15"/>
  <c r="L534" i="15" s="1"/>
  <c r="R536" i="15"/>
  <c r="X536" i="15"/>
  <c r="X534" i="15" s="1"/>
  <c r="E541" i="15"/>
  <c r="E539" i="15" s="1"/>
  <c r="K541" i="15"/>
  <c r="K539" i="15" s="1"/>
  <c r="Q541" i="15"/>
  <c r="Q539" i="15" s="1"/>
  <c r="W541" i="15"/>
  <c r="W539" i="15" s="1"/>
  <c r="D546" i="15"/>
  <c r="J546" i="15"/>
  <c r="J544" i="15" s="1"/>
  <c r="P546" i="15"/>
  <c r="P544" i="15" s="1"/>
  <c r="V546" i="15"/>
  <c r="V544" i="15" s="1"/>
  <c r="I551" i="15"/>
  <c r="I549" i="15" s="1"/>
  <c r="O551" i="15"/>
  <c r="O549" i="15" s="1"/>
  <c r="U551" i="15"/>
  <c r="AA551" i="15"/>
  <c r="AA549" i="15" s="1"/>
  <c r="H556" i="15"/>
  <c r="H554" i="15" s="1"/>
  <c r="N556" i="15"/>
  <c r="N554" i="15" s="1"/>
  <c r="T556" i="15"/>
  <c r="T554" i="15" s="1"/>
  <c r="Z556" i="15"/>
  <c r="Z554" i="15" s="1"/>
  <c r="G561" i="15"/>
  <c r="M561" i="15"/>
  <c r="M559" i="15" s="1"/>
  <c r="S561" i="15"/>
  <c r="S559" i="15" s="1"/>
  <c r="Y561" i="15"/>
  <c r="Y559" i="15" s="1"/>
  <c r="F566" i="15"/>
  <c r="F564" i="15" s="1"/>
  <c r="L566" i="15"/>
  <c r="L564" i="15" s="1"/>
  <c r="R566" i="15"/>
  <c r="X566" i="15"/>
  <c r="X564" i="15" s="1"/>
  <c r="E571" i="15"/>
  <c r="E569" i="15" s="1"/>
  <c r="K571" i="15"/>
  <c r="K569" i="15" s="1"/>
  <c r="Q571" i="15"/>
  <c r="Q569" i="15" s="1"/>
  <c r="W571" i="15"/>
  <c r="W569" i="15" s="1"/>
  <c r="D576" i="15"/>
  <c r="J576" i="15"/>
  <c r="J574" i="15" s="1"/>
  <c r="P576" i="15"/>
  <c r="P574" i="15" s="1"/>
  <c r="V576" i="15"/>
  <c r="V574" i="15" s="1"/>
  <c r="I581" i="15"/>
  <c r="I579" i="15" s="1"/>
  <c r="O581" i="15"/>
  <c r="O579" i="15" s="1"/>
  <c r="U581" i="15"/>
  <c r="AA581" i="15"/>
  <c r="AA579" i="15" s="1"/>
  <c r="H586" i="15"/>
  <c r="H584" i="15" s="1"/>
  <c r="N586" i="15"/>
  <c r="N584" i="15" s="1"/>
  <c r="T586" i="15"/>
  <c r="T584" i="15" s="1"/>
  <c r="Z586" i="15"/>
  <c r="Z584" i="15" s="1"/>
  <c r="G591" i="15"/>
  <c r="M591" i="15"/>
  <c r="M589" i="15" s="1"/>
  <c r="S591" i="15"/>
  <c r="S589" i="15" s="1"/>
  <c r="Y591" i="15"/>
  <c r="Y589" i="15" s="1"/>
  <c r="F596" i="15"/>
  <c r="F594" i="15" s="1"/>
  <c r="M596" i="15"/>
  <c r="M594" i="15" s="1"/>
  <c r="T596" i="15"/>
  <c r="T594" i="15" s="1"/>
  <c r="AA596" i="15"/>
  <c r="AA594" i="15" s="1"/>
  <c r="G601" i="15"/>
  <c r="G599" i="15" s="1"/>
  <c r="Y601" i="15"/>
  <c r="L606" i="15"/>
  <c r="L604" i="15" s="1"/>
  <c r="E611" i="15"/>
  <c r="E609" i="15" s="1"/>
  <c r="Z626" i="15"/>
  <c r="Z624" i="15" s="1"/>
  <c r="S631" i="15"/>
  <c r="L636" i="15"/>
  <c r="L634" i="15" s="1"/>
  <c r="F327" i="15"/>
  <c r="F325" i="15" s="1"/>
  <c r="L327" i="15"/>
  <c r="L325" i="15" s="1"/>
  <c r="R327" i="15"/>
  <c r="R325" i="15" s="1"/>
  <c r="X327" i="15"/>
  <c r="X325" i="15" s="1"/>
  <c r="E332" i="15"/>
  <c r="E330" i="15" s="1"/>
  <c r="K332" i="15"/>
  <c r="Q332" i="15"/>
  <c r="Q330" i="15" s="1"/>
  <c r="W332" i="15"/>
  <c r="W330" i="15" s="1"/>
  <c r="D337" i="15"/>
  <c r="D335" i="15" s="1"/>
  <c r="J337" i="15"/>
  <c r="J335" i="15" s="1"/>
  <c r="P337" i="15"/>
  <c r="P335" i="15" s="1"/>
  <c r="V337" i="15"/>
  <c r="I342" i="15"/>
  <c r="I340" i="15" s="1"/>
  <c r="O342" i="15"/>
  <c r="O340" i="15" s="1"/>
  <c r="U342" i="15"/>
  <c r="U340" i="15" s="1"/>
  <c r="AA342" i="15"/>
  <c r="AA340" i="15" s="1"/>
  <c r="H347" i="15"/>
  <c r="H345" i="15" s="1"/>
  <c r="N347" i="15"/>
  <c r="T347" i="15"/>
  <c r="T345" i="15" s="1"/>
  <c r="Z347" i="15"/>
  <c r="Z345" i="15" s="1"/>
  <c r="G352" i="15"/>
  <c r="G350" i="15" s="1"/>
  <c r="M352" i="15"/>
  <c r="M350" i="15" s="1"/>
  <c r="S352" i="15"/>
  <c r="S350" i="15" s="1"/>
  <c r="Y352" i="15"/>
  <c r="F357" i="15"/>
  <c r="F355" i="15" s="1"/>
  <c r="L357" i="15"/>
  <c r="L355" i="15" s="1"/>
  <c r="R357" i="15"/>
  <c r="R355" i="15" s="1"/>
  <c r="X357" i="15"/>
  <c r="X355" i="15" s="1"/>
  <c r="E362" i="15"/>
  <c r="E360" i="15" s="1"/>
  <c r="K362" i="15"/>
  <c r="Q362" i="15"/>
  <c r="Q360" i="15" s="1"/>
  <c r="W362" i="15"/>
  <c r="W360" i="15" s="1"/>
  <c r="D367" i="15"/>
  <c r="D365" i="15" s="1"/>
  <c r="J367" i="15"/>
  <c r="J365" i="15" s="1"/>
  <c r="P367" i="15"/>
  <c r="P365" i="15" s="1"/>
  <c r="V367" i="15"/>
  <c r="I372" i="15"/>
  <c r="I370" i="15" s="1"/>
  <c r="O372" i="15"/>
  <c r="O370" i="15" s="1"/>
  <c r="U372" i="15"/>
  <c r="U370" i="15" s="1"/>
  <c r="AA372" i="15"/>
  <c r="AA370" i="15" s="1"/>
  <c r="H377" i="15"/>
  <c r="H375" i="15" s="1"/>
  <c r="N377" i="15"/>
  <c r="T377" i="15"/>
  <c r="T375" i="15" s="1"/>
  <c r="Z377" i="15"/>
  <c r="Z375" i="15" s="1"/>
  <c r="G382" i="15"/>
  <c r="G380" i="15" s="1"/>
  <c r="M382" i="15"/>
  <c r="M380" i="15" s="1"/>
  <c r="S382" i="15"/>
  <c r="S380" i="15" s="1"/>
  <c r="Y382" i="15"/>
  <c r="F387" i="15"/>
  <c r="F385" i="15" s="1"/>
  <c r="L387" i="15"/>
  <c r="L385" i="15" s="1"/>
  <c r="R387" i="15"/>
  <c r="R385" i="15" s="1"/>
  <c r="X387" i="15"/>
  <c r="X385" i="15" s="1"/>
  <c r="E392" i="15"/>
  <c r="E390" i="15" s="1"/>
  <c r="K392" i="15"/>
  <c r="Q392" i="15"/>
  <c r="Q390" i="15" s="1"/>
  <c r="W392" i="15"/>
  <c r="W390" i="15" s="1"/>
  <c r="D397" i="15"/>
  <c r="D395" i="15" s="1"/>
  <c r="J397" i="15"/>
  <c r="J395" i="15" s="1"/>
  <c r="P397" i="15"/>
  <c r="P395" i="15" s="1"/>
  <c r="V397" i="15"/>
  <c r="I402" i="15"/>
  <c r="I400" i="15" s="1"/>
  <c r="O402" i="15"/>
  <c r="O400" i="15" s="1"/>
  <c r="U402" i="15"/>
  <c r="U400" i="15" s="1"/>
  <c r="AA402" i="15"/>
  <c r="AA400" i="15" s="1"/>
  <c r="H407" i="15"/>
  <c r="H405" i="15" s="1"/>
  <c r="N407" i="15"/>
  <c r="T407" i="15"/>
  <c r="T405" i="15" s="1"/>
  <c r="Z407" i="15"/>
  <c r="Z405" i="15" s="1"/>
  <c r="G412" i="15"/>
  <c r="G410" i="15" s="1"/>
  <c r="M412" i="15"/>
  <c r="M410" i="15" s="1"/>
  <c r="S412" i="15"/>
  <c r="S410" i="15" s="1"/>
  <c r="Y412" i="15"/>
  <c r="F417" i="15"/>
  <c r="F415" i="15" s="1"/>
  <c r="L417" i="15"/>
  <c r="L415" i="15" s="1"/>
  <c r="R417" i="15"/>
  <c r="R415" i="15" s="1"/>
  <c r="X417" i="15"/>
  <c r="X415" i="15" s="1"/>
  <c r="E422" i="15"/>
  <c r="E420" i="15" s="1"/>
  <c r="K422" i="15"/>
  <c r="Q422" i="15"/>
  <c r="Q420" i="15" s="1"/>
  <c r="W422" i="15"/>
  <c r="W420" i="15" s="1"/>
  <c r="D427" i="15"/>
  <c r="D425" i="15" s="1"/>
  <c r="J427" i="15"/>
  <c r="J425" i="15" s="1"/>
  <c r="P427" i="15"/>
  <c r="P425" i="15" s="1"/>
  <c r="V427" i="15"/>
  <c r="I432" i="15"/>
  <c r="I430" i="15" s="1"/>
  <c r="O432" i="15"/>
  <c r="O430" i="15" s="1"/>
  <c r="U432" i="15"/>
  <c r="U430" i="15" s="1"/>
  <c r="AA432" i="15"/>
  <c r="AA430" i="15" s="1"/>
  <c r="H437" i="15"/>
  <c r="H435" i="15" s="1"/>
  <c r="N437" i="15"/>
  <c r="T437" i="15"/>
  <c r="T435" i="15" s="1"/>
  <c r="Z437" i="15"/>
  <c r="Z435" i="15" s="1"/>
  <c r="G442" i="15"/>
  <c r="G440" i="15" s="1"/>
  <c r="M442" i="15"/>
  <c r="M440" i="15" s="1"/>
  <c r="S442" i="15"/>
  <c r="S440" i="15" s="1"/>
  <c r="Y442" i="15"/>
  <c r="F447" i="15"/>
  <c r="F445" i="15" s="1"/>
  <c r="L447" i="15"/>
  <c r="L445" i="15" s="1"/>
  <c r="R447" i="15"/>
  <c r="R445" i="15" s="1"/>
  <c r="X447" i="15"/>
  <c r="X445" i="15" s="1"/>
  <c r="E452" i="15"/>
  <c r="E450" i="15" s="1"/>
  <c r="K452" i="15"/>
  <c r="Q452" i="15"/>
  <c r="Q450" i="15" s="1"/>
  <c r="W452" i="15"/>
  <c r="W450" i="15" s="1"/>
  <c r="D457" i="15"/>
  <c r="D455" i="15" s="1"/>
  <c r="J457" i="15"/>
  <c r="J455" i="15" s="1"/>
  <c r="P457" i="15"/>
  <c r="P455" i="15" s="1"/>
  <c r="V457" i="15"/>
  <c r="I462" i="15"/>
  <c r="I460" i="15" s="1"/>
  <c r="O462" i="15"/>
  <c r="O460" i="15" s="1"/>
  <c r="U462" i="15"/>
  <c r="U460" i="15" s="1"/>
  <c r="AA462" i="15"/>
  <c r="AA460" i="15" s="1"/>
  <c r="H467" i="15"/>
  <c r="H465" i="15" s="1"/>
  <c r="N467" i="15"/>
  <c r="T467" i="15"/>
  <c r="T465" i="15" s="1"/>
  <c r="Z467" i="15"/>
  <c r="Z465" i="15" s="1"/>
  <c r="G472" i="15"/>
  <c r="G470" i="15" s="1"/>
  <c r="M472" i="15"/>
  <c r="M470" i="15" s="1"/>
  <c r="S472" i="15"/>
  <c r="S470" i="15" s="1"/>
  <c r="Y472" i="15"/>
  <c r="F477" i="15"/>
  <c r="F475" i="15" s="1"/>
  <c r="L477" i="15"/>
  <c r="L475" i="15" s="1"/>
  <c r="R477" i="15"/>
  <c r="R475" i="15" s="1"/>
  <c r="X477" i="15"/>
  <c r="X475" i="15" s="1"/>
  <c r="E486" i="15"/>
  <c r="E484" i="15" s="1"/>
  <c r="K486" i="15"/>
  <c r="Q486" i="15"/>
  <c r="Q484" i="15" s="1"/>
  <c r="W486" i="15"/>
  <c r="W484" i="15" s="1"/>
  <c r="D491" i="15"/>
  <c r="D489" i="15" s="1"/>
  <c r="J491" i="15"/>
  <c r="J489" i="15" s="1"/>
  <c r="P491" i="15"/>
  <c r="P489" i="15" s="1"/>
  <c r="V491" i="15"/>
  <c r="I496" i="15"/>
  <c r="I494" i="15" s="1"/>
  <c r="O496" i="15"/>
  <c r="O494" i="15" s="1"/>
  <c r="U496" i="15"/>
  <c r="U494" i="15" s="1"/>
  <c r="AA496" i="15"/>
  <c r="AA494" i="15" s="1"/>
  <c r="H501" i="15"/>
  <c r="H499" i="15" s="1"/>
  <c r="N501" i="15"/>
  <c r="T501" i="15"/>
  <c r="T499" i="15" s="1"/>
  <c r="Z501" i="15"/>
  <c r="Z499" i="15" s="1"/>
  <c r="G506" i="15"/>
  <c r="G504" i="15" s="1"/>
  <c r="M506" i="15"/>
  <c r="M504" i="15" s="1"/>
  <c r="S506" i="15"/>
  <c r="S504" i="15" s="1"/>
  <c r="Y506" i="15"/>
  <c r="F511" i="15"/>
  <c r="F509" i="15" s="1"/>
  <c r="L511" i="15"/>
  <c r="L509" i="15" s="1"/>
  <c r="R511" i="15"/>
  <c r="R509" i="15" s="1"/>
  <c r="X511" i="15"/>
  <c r="X509" i="15" s="1"/>
  <c r="E516" i="15"/>
  <c r="E514" i="15" s="1"/>
  <c r="K516" i="15"/>
  <c r="Q516" i="15"/>
  <c r="Q514" i="15" s="1"/>
  <c r="W516" i="15"/>
  <c r="W514" i="15" s="1"/>
  <c r="D521" i="15"/>
  <c r="D519" i="15" s="1"/>
  <c r="J521" i="15"/>
  <c r="J519" i="15" s="1"/>
  <c r="P521" i="15"/>
  <c r="P519" i="15" s="1"/>
  <c r="V521" i="15"/>
  <c r="I526" i="15"/>
  <c r="I524" i="15" s="1"/>
  <c r="O526" i="15"/>
  <c r="O524" i="15" s="1"/>
  <c r="U526" i="15"/>
  <c r="U524" i="15" s="1"/>
  <c r="AA526" i="15"/>
  <c r="AA524" i="15" s="1"/>
  <c r="H531" i="15"/>
  <c r="H529" i="15" s="1"/>
  <c r="N531" i="15"/>
  <c r="T531" i="15"/>
  <c r="T529" i="15" s="1"/>
  <c r="Z531" i="15"/>
  <c r="Z529" i="15" s="1"/>
  <c r="G536" i="15"/>
  <c r="G534" i="15" s="1"/>
  <c r="M536" i="15"/>
  <c r="M534" i="15" s="1"/>
  <c r="S536" i="15"/>
  <c r="S534" i="15" s="1"/>
  <c r="Y536" i="15"/>
  <c r="F541" i="15"/>
  <c r="F539" i="15" s="1"/>
  <c r="L541" i="15"/>
  <c r="L539" i="15" s="1"/>
  <c r="R541" i="15"/>
  <c r="R539" i="15" s="1"/>
  <c r="X541" i="15"/>
  <c r="X539" i="15" s="1"/>
  <c r="E546" i="15"/>
  <c r="E544" i="15" s="1"/>
  <c r="K546" i="15"/>
  <c r="Q546" i="15"/>
  <c r="Q544" i="15" s="1"/>
  <c r="W546" i="15"/>
  <c r="W544" i="15" s="1"/>
  <c r="D551" i="15"/>
  <c r="D549" i="15" s="1"/>
  <c r="J551" i="15"/>
  <c r="J549" i="15" s="1"/>
  <c r="P551" i="15"/>
  <c r="P549" i="15" s="1"/>
  <c r="V551" i="15"/>
  <c r="I556" i="15"/>
  <c r="I554" i="15" s="1"/>
  <c r="O556" i="15"/>
  <c r="O554" i="15" s="1"/>
  <c r="U556" i="15"/>
  <c r="U554" i="15" s="1"/>
  <c r="AA556" i="15"/>
  <c r="AA554" i="15" s="1"/>
  <c r="H561" i="15"/>
  <c r="H559" i="15" s="1"/>
  <c r="N561" i="15"/>
  <c r="T561" i="15"/>
  <c r="T559" i="15" s="1"/>
  <c r="Z561" i="15"/>
  <c r="Z559" i="15" s="1"/>
  <c r="G566" i="15"/>
  <c r="G564" i="15" s="1"/>
  <c r="M566" i="15"/>
  <c r="M564" i="15" s="1"/>
  <c r="S566" i="15"/>
  <c r="S564" i="15" s="1"/>
  <c r="Y566" i="15"/>
  <c r="F571" i="15"/>
  <c r="F569" i="15" s="1"/>
  <c r="L571" i="15"/>
  <c r="L569" i="15" s="1"/>
  <c r="R571" i="15"/>
  <c r="R569" i="15" s="1"/>
  <c r="X571" i="15"/>
  <c r="X569" i="15" s="1"/>
  <c r="E576" i="15"/>
  <c r="E574" i="15" s="1"/>
  <c r="K576" i="15"/>
  <c r="Q576" i="15"/>
  <c r="Q574" i="15" s="1"/>
  <c r="W576" i="15"/>
  <c r="W574" i="15" s="1"/>
  <c r="D581" i="15"/>
  <c r="D579" i="15" s="1"/>
  <c r="J581" i="15"/>
  <c r="J579" i="15" s="1"/>
  <c r="P581" i="15"/>
  <c r="P579" i="15" s="1"/>
  <c r="V581" i="15"/>
  <c r="I586" i="15"/>
  <c r="I584" i="15" s="1"/>
  <c r="O586" i="15"/>
  <c r="O584" i="15" s="1"/>
  <c r="U586" i="15"/>
  <c r="U584" i="15" s="1"/>
  <c r="AA586" i="15"/>
  <c r="AA584" i="15" s="1"/>
  <c r="H591" i="15"/>
  <c r="H589" i="15" s="1"/>
  <c r="N591" i="15"/>
  <c r="T591" i="15"/>
  <c r="T589" i="15" s="1"/>
  <c r="Z591" i="15"/>
  <c r="Z589" i="15" s="1"/>
  <c r="G596" i="15"/>
  <c r="G594" i="15" s="1"/>
  <c r="N596" i="15"/>
  <c r="N594" i="15" s="1"/>
  <c r="U596" i="15"/>
  <c r="U594" i="15" s="1"/>
  <c r="H601" i="15"/>
  <c r="Z601" i="15"/>
  <c r="Z599" i="15" s="1"/>
  <c r="R606" i="15"/>
  <c r="R604" i="15" s="1"/>
  <c r="K611" i="15"/>
  <c r="K609" i="15" s="1"/>
  <c r="D616" i="15"/>
  <c r="D614" i="15" s="1"/>
  <c r="Y631" i="15"/>
  <c r="Y629" i="15" s="1"/>
  <c r="R636" i="15"/>
  <c r="R634" i="15" s="1"/>
  <c r="G327" i="15"/>
  <c r="M327" i="15"/>
  <c r="S327" i="15"/>
  <c r="S325" i="15" s="1"/>
  <c r="Y327" i="15"/>
  <c r="Y325" i="15" s="1"/>
  <c r="F332" i="15"/>
  <c r="F330" i="15" s="1"/>
  <c r="L332" i="15"/>
  <c r="L330" i="15" s="1"/>
  <c r="R332" i="15"/>
  <c r="X332" i="15"/>
  <c r="E337" i="15"/>
  <c r="E335" i="15" s="1"/>
  <c r="K337" i="15"/>
  <c r="K335" i="15" s="1"/>
  <c r="Q337" i="15"/>
  <c r="Q335" i="15" s="1"/>
  <c r="W337" i="15"/>
  <c r="W335" i="15" s="1"/>
  <c r="D342" i="15"/>
  <c r="J342" i="15"/>
  <c r="P342" i="15"/>
  <c r="P340" i="15" s="1"/>
  <c r="V342" i="15"/>
  <c r="V340" i="15" s="1"/>
  <c r="I347" i="15"/>
  <c r="I345" i="15" s="1"/>
  <c r="O347" i="15"/>
  <c r="O345" i="15" s="1"/>
  <c r="U347" i="15"/>
  <c r="AA347" i="15"/>
  <c r="H352" i="15"/>
  <c r="H350" i="15" s="1"/>
  <c r="N352" i="15"/>
  <c r="N350" i="15" s="1"/>
  <c r="T352" i="15"/>
  <c r="T350" i="15" s="1"/>
  <c r="Z352" i="15"/>
  <c r="Z350" i="15" s="1"/>
  <c r="G357" i="15"/>
  <c r="M357" i="15"/>
  <c r="S357" i="15"/>
  <c r="S355" i="15" s="1"/>
  <c r="Y357" i="15"/>
  <c r="Y355" i="15" s="1"/>
  <c r="F362" i="15"/>
  <c r="F360" i="15" s="1"/>
  <c r="L362" i="15"/>
  <c r="L360" i="15" s="1"/>
  <c r="R362" i="15"/>
  <c r="X362" i="15"/>
  <c r="E367" i="15"/>
  <c r="E365" i="15" s="1"/>
  <c r="K367" i="15"/>
  <c r="K365" i="15" s="1"/>
  <c r="Q367" i="15"/>
  <c r="Q365" i="15" s="1"/>
  <c r="W367" i="15"/>
  <c r="W365" i="15" s="1"/>
  <c r="D372" i="15"/>
  <c r="J372" i="15"/>
  <c r="P372" i="15"/>
  <c r="P370" i="15" s="1"/>
  <c r="V372" i="15"/>
  <c r="V370" i="15" s="1"/>
  <c r="I377" i="15"/>
  <c r="I375" i="15" s="1"/>
  <c r="O377" i="15"/>
  <c r="O375" i="15" s="1"/>
  <c r="U377" i="15"/>
  <c r="AA377" i="15"/>
  <c r="H382" i="15"/>
  <c r="H380" i="15" s="1"/>
  <c r="N382" i="15"/>
  <c r="N380" i="15" s="1"/>
  <c r="T382" i="15"/>
  <c r="T380" i="15" s="1"/>
  <c r="Z382" i="15"/>
  <c r="Z380" i="15" s="1"/>
  <c r="G387" i="15"/>
  <c r="M387" i="15"/>
  <c r="S387" i="15"/>
  <c r="S385" i="15" s="1"/>
  <c r="Y387" i="15"/>
  <c r="Y385" i="15" s="1"/>
  <c r="F392" i="15"/>
  <c r="F390" i="15" s="1"/>
  <c r="L392" i="15"/>
  <c r="L390" i="15" s="1"/>
  <c r="R392" i="15"/>
  <c r="X392" i="15"/>
  <c r="E397" i="15"/>
  <c r="E395" i="15" s="1"/>
  <c r="K397" i="15"/>
  <c r="K395" i="15" s="1"/>
  <c r="Q397" i="15"/>
  <c r="Q395" i="15" s="1"/>
  <c r="W397" i="15"/>
  <c r="W395" i="15" s="1"/>
  <c r="D402" i="15"/>
  <c r="J402" i="15"/>
  <c r="P402" i="15"/>
  <c r="P400" i="15" s="1"/>
  <c r="V402" i="15"/>
  <c r="V400" i="15" s="1"/>
  <c r="I407" i="15"/>
  <c r="I405" i="15" s="1"/>
  <c r="O407" i="15"/>
  <c r="O405" i="15" s="1"/>
  <c r="U407" i="15"/>
  <c r="AA407" i="15"/>
  <c r="H412" i="15"/>
  <c r="H410" i="15" s="1"/>
  <c r="N412" i="15"/>
  <c r="N410" i="15" s="1"/>
  <c r="T412" i="15"/>
  <c r="T410" i="15" s="1"/>
  <c r="Z412" i="15"/>
  <c r="Z410" i="15" s="1"/>
  <c r="G417" i="15"/>
  <c r="M417" i="15"/>
  <c r="S417" i="15"/>
  <c r="S415" i="15" s="1"/>
  <c r="Y417" i="15"/>
  <c r="Y415" i="15" s="1"/>
  <c r="F422" i="15"/>
  <c r="F420" i="15" s="1"/>
  <c r="L422" i="15"/>
  <c r="L420" i="15" s="1"/>
  <c r="R422" i="15"/>
  <c r="X422" i="15"/>
  <c r="E427" i="15"/>
  <c r="E425" i="15" s="1"/>
  <c r="K427" i="15"/>
  <c r="K425" i="15" s="1"/>
  <c r="Q427" i="15"/>
  <c r="Q425" i="15" s="1"/>
  <c r="W427" i="15"/>
  <c r="W425" i="15" s="1"/>
  <c r="D432" i="15"/>
  <c r="J432" i="15"/>
  <c r="P432" i="15"/>
  <c r="P430" i="15" s="1"/>
  <c r="V432" i="15"/>
  <c r="V430" i="15" s="1"/>
  <c r="I437" i="15"/>
  <c r="I435" i="15" s="1"/>
  <c r="O437" i="15"/>
  <c r="O435" i="15" s="1"/>
  <c r="U437" i="15"/>
  <c r="AA437" i="15"/>
  <c r="H442" i="15"/>
  <c r="H440" i="15" s="1"/>
  <c r="N442" i="15"/>
  <c r="N440" i="15" s="1"/>
  <c r="T442" i="15"/>
  <c r="T440" i="15" s="1"/>
  <c r="Z442" i="15"/>
  <c r="Z440" i="15" s="1"/>
  <c r="G447" i="15"/>
  <c r="M447" i="15"/>
  <c r="S447" i="15"/>
  <c r="S445" i="15" s="1"/>
  <c r="Y447" i="15"/>
  <c r="Y445" i="15" s="1"/>
  <c r="F452" i="15"/>
  <c r="F450" i="15" s="1"/>
  <c r="L452" i="15"/>
  <c r="L450" i="15" s="1"/>
  <c r="R452" i="15"/>
  <c r="X452" i="15"/>
  <c r="E457" i="15"/>
  <c r="E455" i="15" s="1"/>
  <c r="K457" i="15"/>
  <c r="K455" i="15" s="1"/>
  <c r="Q457" i="15"/>
  <c r="Q455" i="15" s="1"/>
  <c r="W457" i="15"/>
  <c r="W455" i="15" s="1"/>
  <c r="D462" i="15"/>
  <c r="J462" i="15"/>
  <c r="P462" i="15"/>
  <c r="P460" i="15" s="1"/>
  <c r="V462" i="15"/>
  <c r="V460" i="15" s="1"/>
  <c r="I467" i="15"/>
  <c r="I465" i="15" s="1"/>
  <c r="O467" i="15"/>
  <c r="O465" i="15" s="1"/>
  <c r="U467" i="15"/>
  <c r="AA467" i="15"/>
  <c r="H472" i="15"/>
  <c r="H470" i="15" s="1"/>
  <c r="N472" i="15"/>
  <c r="N470" i="15" s="1"/>
  <c r="T472" i="15"/>
  <c r="T470" i="15" s="1"/>
  <c r="Z472" i="15"/>
  <c r="Z470" i="15" s="1"/>
  <c r="G477" i="15"/>
  <c r="M477" i="15"/>
  <c r="S477" i="15"/>
  <c r="S475" i="15" s="1"/>
  <c r="Y477" i="15"/>
  <c r="Y475" i="15" s="1"/>
  <c r="F486" i="15"/>
  <c r="F484" i="15" s="1"/>
  <c r="L486" i="15"/>
  <c r="L484" i="15" s="1"/>
  <c r="R486" i="15"/>
  <c r="X486" i="15"/>
  <c r="E491" i="15"/>
  <c r="E489" i="15" s="1"/>
  <c r="K491" i="15"/>
  <c r="K489" i="15" s="1"/>
  <c r="Q491" i="15"/>
  <c r="Q489" i="15" s="1"/>
  <c r="W491" i="15"/>
  <c r="W489" i="15" s="1"/>
  <c r="D496" i="15"/>
  <c r="J496" i="15"/>
  <c r="P496" i="15"/>
  <c r="P494" i="15" s="1"/>
  <c r="V496" i="15"/>
  <c r="V494" i="15" s="1"/>
  <c r="I501" i="15"/>
  <c r="I499" i="15" s="1"/>
  <c r="O501" i="15"/>
  <c r="O499" i="15" s="1"/>
  <c r="U501" i="15"/>
  <c r="AA501" i="15"/>
  <c r="H506" i="15"/>
  <c r="H504" i="15" s="1"/>
  <c r="N506" i="15"/>
  <c r="N504" i="15" s="1"/>
  <c r="T506" i="15"/>
  <c r="T504" i="15" s="1"/>
  <c r="Z506" i="15"/>
  <c r="Z504" i="15" s="1"/>
  <c r="G511" i="15"/>
  <c r="M511" i="15"/>
  <c r="S511" i="15"/>
  <c r="S509" i="15" s="1"/>
  <c r="Y511" i="15"/>
  <c r="Y509" i="15" s="1"/>
  <c r="F516" i="15"/>
  <c r="F514" i="15" s="1"/>
  <c r="L516" i="15"/>
  <c r="L514" i="15" s="1"/>
  <c r="R516" i="15"/>
  <c r="X516" i="15"/>
  <c r="E521" i="15"/>
  <c r="E519" i="15" s="1"/>
  <c r="K521" i="15"/>
  <c r="K519" i="15" s="1"/>
  <c r="Q521" i="15"/>
  <c r="Q519" i="15" s="1"/>
  <c r="W521" i="15"/>
  <c r="W519" i="15" s="1"/>
  <c r="D526" i="15"/>
  <c r="J526" i="15"/>
  <c r="P526" i="15"/>
  <c r="P524" i="15" s="1"/>
  <c r="V526" i="15"/>
  <c r="V524" i="15" s="1"/>
  <c r="I531" i="15"/>
  <c r="I529" i="15" s="1"/>
  <c r="O531" i="15"/>
  <c r="O529" i="15" s="1"/>
  <c r="U531" i="15"/>
  <c r="AA531" i="15"/>
  <c r="H536" i="15"/>
  <c r="H534" i="15" s="1"/>
  <c r="N536" i="15"/>
  <c r="N534" i="15" s="1"/>
  <c r="T536" i="15"/>
  <c r="T534" i="15" s="1"/>
  <c r="Z536" i="15"/>
  <c r="Z534" i="15" s="1"/>
  <c r="G541" i="15"/>
  <c r="M541" i="15"/>
  <c r="S541" i="15"/>
  <c r="S539" i="15" s="1"/>
  <c r="Y541" i="15"/>
  <c r="Y539" i="15" s="1"/>
  <c r="F546" i="15"/>
  <c r="F544" i="15" s="1"/>
  <c r="L546" i="15"/>
  <c r="L544" i="15" s="1"/>
  <c r="R546" i="15"/>
  <c r="X546" i="15"/>
  <c r="E551" i="15"/>
  <c r="E549" i="15" s="1"/>
  <c r="K551" i="15"/>
  <c r="K549" i="15" s="1"/>
  <c r="Q551" i="15"/>
  <c r="Q549" i="15" s="1"/>
  <c r="W551" i="15"/>
  <c r="W549" i="15" s="1"/>
  <c r="D556" i="15"/>
  <c r="J556" i="15"/>
  <c r="P556" i="15"/>
  <c r="P554" i="15" s="1"/>
  <c r="V556" i="15"/>
  <c r="V554" i="15" s="1"/>
  <c r="I561" i="15"/>
  <c r="I559" i="15" s="1"/>
  <c r="O561" i="15"/>
  <c r="O559" i="15" s="1"/>
  <c r="U561" i="15"/>
  <c r="AA561" i="15"/>
  <c r="H566" i="15"/>
  <c r="H564" i="15" s="1"/>
  <c r="N566" i="15"/>
  <c r="N564" i="15" s="1"/>
  <c r="T566" i="15"/>
  <c r="T564" i="15" s="1"/>
  <c r="Z566" i="15"/>
  <c r="Z564" i="15" s="1"/>
  <c r="G571" i="15"/>
  <c r="M571" i="15"/>
  <c r="S571" i="15"/>
  <c r="S569" i="15" s="1"/>
  <c r="Y571" i="15"/>
  <c r="Y569" i="15" s="1"/>
  <c r="F576" i="15"/>
  <c r="F574" i="15" s="1"/>
  <c r="L576" i="15"/>
  <c r="L574" i="15" s="1"/>
  <c r="R576" i="15"/>
  <c r="X576" i="15"/>
  <c r="E581" i="15"/>
  <c r="E579" i="15" s="1"/>
  <c r="K581" i="15"/>
  <c r="K579" i="15" s="1"/>
  <c r="Q581" i="15"/>
  <c r="Q579" i="15" s="1"/>
  <c r="W581" i="15"/>
  <c r="W579" i="15" s="1"/>
  <c r="D586" i="15"/>
  <c r="J586" i="15"/>
  <c r="P586" i="15"/>
  <c r="P584" i="15" s="1"/>
  <c r="V586" i="15"/>
  <c r="V584" i="15" s="1"/>
  <c r="I591" i="15"/>
  <c r="I589" i="15" s="1"/>
  <c r="O591" i="15"/>
  <c r="O589" i="15" s="1"/>
  <c r="U591" i="15"/>
  <c r="AA591" i="15"/>
  <c r="AA589" i="15" s="1"/>
  <c r="H596" i="15"/>
  <c r="H594" i="15" s="1"/>
  <c r="O596" i="15"/>
  <c r="O594" i="15" s="1"/>
  <c r="W596" i="15"/>
  <c r="W594" i="15" s="1"/>
  <c r="M601" i="15"/>
  <c r="M599" i="15" s="1"/>
  <c r="X606" i="15"/>
  <c r="Q611" i="15"/>
  <c r="Q609" i="15" s="1"/>
  <c r="J616" i="15"/>
  <c r="J614" i="15" s="1"/>
  <c r="I621" i="15"/>
  <c r="I619" i="15" s="1"/>
  <c r="X636" i="15"/>
  <c r="X634" i="15" s="1"/>
  <c r="H327" i="15"/>
  <c r="H325" i="15" s="1"/>
  <c r="N327" i="15"/>
  <c r="T327" i="15"/>
  <c r="T325" i="15" s="1"/>
  <c r="Z327" i="15"/>
  <c r="Z325" i="15" s="1"/>
  <c r="G332" i="15"/>
  <c r="G330" i="15" s="1"/>
  <c r="M332" i="15"/>
  <c r="M330" i="15" s="1"/>
  <c r="S332" i="15"/>
  <c r="S330" i="15" s="1"/>
  <c r="Y332" i="15"/>
  <c r="F337" i="15"/>
  <c r="F335" i="15" s="1"/>
  <c r="L337" i="15"/>
  <c r="L335" i="15" s="1"/>
  <c r="R337" i="15"/>
  <c r="R335" i="15" s="1"/>
  <c r="X337" i="15"/>
  <c r="X335" i="15" s="1"/>
  <c r="E342" i="15"/>
  <c r="E340" i="15" s="1"/>
  <c r="K342" i="15"/>
  <c r="Q342" i="15"/>
  <c r="Q340" i="15" s="1"/>
  <c r="W342" i="15"/>
  <c r="W340" i="15" s="1"/>
  <c r="D347" i="15"/>
  <c r="D345" i="15" s="1"/>
  <c r="J347" i="15"/>
  <c r="J345" i="15" s="1"/>
  <c r="P347" i="15"/>
  <c r="P345" i="15" s="1"/>
  <c r="V347" i="15"/>
  <c r="I352" i="15"/>
  <c r="I350" i="15" s="1"/>
  <c r="O352" i="15"/>
  <c r="O350" i="15" s="1"/>
  <c r="U352" i="15"/>
  <c r="U350" i="15" s="1"/>
  <c r="AA352" i="15"/>
  <c r="AA350" i="15" s="1"/>
  <c r="H357" i="15"/>
  <c r="H355" i="15" s="1"/>
  <c r="N357" i="15"/>
  <c r="T357" i="15"/>
  <c r="T355" i="15" s="1"/>
  <c r="Z357" i="15"/>
  <c r="Z355" i="15" s="1"/>
  <c r="G362" i="15"/>
  <c r="G360" i="15" s="1"/>
  <c r="M362" i="15"/>
  <c r="M360" i="15" s="1"/>
  <c r="S362" i="15"/>
  <c r="S360" i="15" s="1"/>
  <c r="Y362" i="15"/>
  <c r="F367" i="15"/>
  <c r="F365" i="15" s="1"/>
  <c r="L367" i="15"/>
  <c r="L365" i="15" s="1"/>
  <c r="R367" i="15"/>
  <c r="R365" i="15" s="1"/>
  <c r="X367" i="15"/>
  <c r="X365" i="15" s="1"/>
  <c r="E372" i="15"/>
  <c r="E370" i="15" s="1"/>
  <c r="K372" i="15"/>
  <c r="Q372" i="15"/>
  <c r="Q370" i="15" s="1"/>
  <c r="W372" i="15"/>
  <c r="W370" i="15" s="1"/>
  <c r="D377" i="15"/>
  <c r="D375" i="15" s="1"/>
  <c r="J377" i="15"/>
  <c r="J375" i="15" s="1"/>
  <c r="P377" i="15"/>
  <c r="P375" i="15" s="1"/>
  <c r="V377" i="15"/>
  <c r="I382" i="15"/>
  <c r="I380" i="15" s="1"/>
  <c r="O382" i="15"/>
  <c r="O380" i="15" s="1"/>
  <c r="U382" i="15"/>
  <c r="U380" i="15" s="1"/>
  <c r="AA382" i="15"/>
  <c r="AA380" i="15" s="1"/>
  <c r="H387" i="15"/>
  <c r="H385" i="15" s="1"/>
  <c r="N387" i="15"/>
  <c r="T387" i="15"/>
  <c r="T385" i="15" s="1"/>
  <c r="Z387" i="15"/>
  <c r="Z385" i="15" s="1"/>
  <c r="G392" i="15"/>
  <c r="G390" i="15" s="1"/>
  <c r="M392" i="15"/>
  <c r="M390" i="15" s="1"/>
  <c r="S392" i="15"/>
  <c r="S390" i="15" s="1"/>
  <c r="Y392" i="15"/>
  <c r="F397" i="15"/>
  <c r="F395" i="15" s="1"/>
  <c r="L397" i="15"/>
  <c r="L395" i="15" s="1"/>
  <c r="R397" i="15"/>
  <c r="R395" i="15" s="1"/>
  <c r="X397" i="15"/>
  <c r="X395" i="15" s="1"/>
  <c r="E402" i="15"/>
  <c r="E400" i="15" s="1"/>
  <c r="K402" i="15"/>
  <c r="Q402" i="15"/>
  <c r="Q400" i="15" s="1"/>
  <c r="W402" i="15"/>
  <c r="W400" i="15" s="1"/>
  <c r="D407" i="15"/>
  <c r="D405" i="15" s="1"/>
  <c r="J407" i="15"/>
  <c r="J405" i="15" s="1"/>
  <c r="P407" i="15"/>
  <c r="P405" i="15" s="1"/>
  <c r="V407" i="15"/>
  <c r="I412" i="15"/>
  <c r="I410" i="15" s="1"/>
  <c r="O412" i="15"/>
  <c r="O410" i="15" s="1"/>
  <c r="U412" i="15"/>
  <c r="U410" i="15" s="1"/>
  <c r="AA412" i="15"/>
  <c r="AA410" i="15" s="1"/>
  <c r="H417" i="15"/>
  <c r="H415" i="15" s="1"/>
  <c r="N417" i="15"/>
  <c r="T417" i="15"/>
  <c r="T415" i="15" s="1"/>
  <c r="Z417" i="15"/>
  <c r="Z415" i="15" s="1"/>
  <c r="G422" i="15"/>
  <c r="G420" i="15" s="1"/>
  <c r="M422" i="15"/>
  <c r="M420" i="15" s="1"/>
  <c r="S422" i="15"/>
  <c r="S420" i="15" s="1"/>
  <c r="Y422" i="15"/>
  <c r="F427" i="15"/>
  <c r="F425" i="15" s="1"/>
  <c r="L427" i="15"/>
  <c r="L425" i="15" s="1"/>
  <c r="R427" i="15"/>
  <c r="R425" i="15" s="1"/>
  <c r="X427" i="15"/>
  <c r="X425" i="15" s="1"/>
  <c r="E432" i="15"/>
  <c r="E430" i="15" s="1"/>
  <c r="K432" i="15"/>
  <c r="Q432" i="15"/>
  <c r="Q430" i="15" s="1"/>
  <c r="W432" i="15"/>
  <c r="W430" i="15" s="1"/>
  <c r="D437" i="15"/>
  <c r="D435" i="15" s="1"/>
  <c r="J437" i="15"/>
  <c r="J435" i="15" s="1"/>
  <c r="P437" i="15"/>
  <c r="P435" i="15" s="1"/>
  <c r="V437" i="15"/>
  <c r="I442" i="15"/>
  <c r="I440" i="15" s="1"/>
  <c r="O442" i="15"/>
  <c r="O440" i="15" s="1"/>
  <c r="U442" i="15"/>
  <c r="U440" i="15" s="1"/>
  <c r="AA442" i="15"/>
  <c r="AA440" i="15" s="1"/>
  <c r="H447" i="15"/>
  <c r="H445" i="15" s="1"/>
  <c r="N447" i="15"/>
  <c r="T447" i="15"/>
  <c r="T445" i="15" s="1"/>
  <c r="Z447" i="15"/>
  <c r="Z445" i="15" s="1"/>
  <c r="G452" i="15"/>
  <c r="G450" i="15" s="1"/>
  <c r="M452" i="15"/>
  <c r="M450" i="15" s="1"/>
  <c r="S452" i="15"/>
  <c r="S450" i="15" s="1"/>
  <c r="Y452" i="15"/>
  <c r="F457" i="15"/>
  <c r="F455" i="15" s="1"/>
  <c r="L457" i="15"/>
  <c r="L455" i="15" s="1"/>
  <c r="R457" i="15"/>
  <c r="R455" i="15" s="1"/>
  <c r="X457" i="15"/>
  <c r="X455" i="15" s="1"/>
  <c r="E462" i="15"/>
  <c r="E460" i="15" s="1"/>
  <c r="K462" i="15"/>
  <c r="Q462" i="15"/>
  <c r="Q460" i="15" s="1"/>
  <c r="W462" i="15"/>
  <c r="W460" i="15" s="1"/>
  <c r="D467" i="15"/>
  <c r="D465" i="15" s="1"/>
  <c r="J467" i="15"/>
  <c r="J465" i="15" s="1"/>
  <c r="P467" i="15"/>
  <c r="P465" i="15" s="1"/>
  <c r="V467" i="15"/>
  <c r="I472" i="15"/>
  <c r="I470" i="15" s="1"/>
  <c r="O472" i="15"/>
  <c r="O470" i="15" s="1"/>
  <c r="U472" i="15"/>
  <c r="U470" i="15" s="1"/>
  <c r="AA472" i="15"/>
  <c r="AA470" i="15" s="1"/>
  <c r="H477" i="15"/>
  <c r="H475" i="15" s="1"/>
  <c r="N477" i="15"/>
  <c r="T477" i="15"/>
  <c r="T475" i="15" s="1"/>
  <c r="E496" i="15"/>
  <c r="E494" i="15" s="1"/>
  <c r="K496" i="15"/>
  <c r="Q496" i="15"/>
  <c r="Q494" i="15" s="1"/>
  <c r="W496" i="15"/>
  <c r="W494" i="15" s="1"/>
  <c r="D501" i="15"/>
  <c r="D499" i="15" s="1"/>
  <c r="J501" i="15"/>
  <c r="J499" i="15" s="1"/>
  <c r="P501" i="15"/>
  <c r="P499" i="15" s="1"/>
  <c r="V501" i="15"/>
  <c r="I506" i="15"/>
  <c r="I504" i="15" s="1"/>
  <c r="O506" i="15"/>
  <c r="O504" i="15" s="1"/>
  <c r="U506" i="15"/>
  <c r="U504" i="15" s="1"/>
  <c r="AA506" i="15"/>
  <c r="AA504" i="15" s="1"/>
  <c r="H511" i="15"/>
  <c r="H509" i="15" s="1"/>
  <c r="N511" i="15"/>
  <c r="T511" i="15"/>
  <c r="T509" i="15" s="1"/>
  <c r="Z511" i="15"/>
  <c r="Z509" i="15" s="1"/>
  <c r="G516" i="15"/>
  <c r="G514" i="15" s="1"/>
  <c r="M516" i="15"/>
  <c r="M514" i="15" s="1"/>
  <c r="S516" i="15"/>
  <c r="S514" i="15" s="1"/>
  <c r="Y516" i="15"/>
  <c r="F521" i="15"/>
  <c r="F519" i="15" s="1"/>
  <c r="L521" i="15"/>
  <c r="L519" i="15" s="1"/>
  <c r="R521" i="15"/>
  <c r="R519" i="15" s="1"/>
  <c r="X521" i="15"/>
  <c r="X519" i="15" s="1"/>
  <c r="E526" i="15"/>
  <c r="E524" i="15" s="1"/>
  <c r="K526" i="15"/>
  <c r="Q526" i="15"/>
  <c r="Q524" i="15" s="1"/>
  <c r="W526" i="15"/>
  <c r="W524" i="15" s="1"/>
  <c r="D531" i="15"/>
  <c r="D529" i="15" s="1"/>
  <c r="J531" i="15"/>
  <c r="J529" i="15" s="1"/>
  <c r="P531" i="15"/>
  <c r="P529" i="15" s="1"/>
  <c r="V531" i="15"/>
  <c r="I536" i="15"/>
  <c r="I534" i="15" s="1"/>
  <c r="O536" i="15"/>
  <c r="O534" i="15" s="1"/>
  <c r="U536" i="15"/>
  <c r="U534" i="15" s="1"/>
  <c r="AA536" i="15"/>
  <c r="AA534" i="15" s="1"/>
  <c r="H541" i="15"/>
  <c r="H539" i="15" s="1"/>
  <c r="N541" i="15"/>
  <c r="T541" i="15"/>
  <c r="T539" i="15" s="1"/>
  <c r="Z541" i="15"/>
  <c r="Z539" i="15" s="1"/>
  <c r="G546" i="15"/>
  <c r="G544" i="15" s="1"/>
  <c r="M546" i="15"/>
  <c r="M544" i="15" s="1"/>
  <c r="S546" i="15"/>
  <c r="S544" i="15" s="1"/>
  <c r="Y546" i="15"/>
  <c r="F551" i="15"/>
  <c r="F549" i="15" s="1"/>
  <c r="L551" i="15"/>
  <c r="L549" i="15" s="1"/>
  <c r="R551" i="15"/>
  <c r="R549" i="15" s="1"/>
  <c r="X551" i="15"/>
  <c r="X549" i="15" s="1"/>
  <c r="E556" i="15"/>
  <c r="E554" i="15" s="1"/>
  <c r="K556" i="15"/>
  <c r="Q556" i="15"/>
  <c r="Q554" i="15" s="1"/>
  <c r="W556" i="15"/>
  <c r="W554" i="15" s="1"/>
  <c r="D561" i="15"/>
  <c r="D559" i="15" s="1"/>
  <c r="J561" i="15"/>
  <c r="J559" i="15" s="1"/>
  <c r="P561" i="15"/>
  <c r="P559" i="15" s="1"/>
  <c r="V561" i="15"/>
  <c r="I566" i="15"/>
  <c r="I564" i="15" s="1"/>
  <c r="O566" i="15"/>
  <c r="O564" i="15" s="1"/>
  <c r="U566" i="15"/>
  <c r="U564" i="15" s="1"/>
  <c r="AA566" i="15"/>
  <c r="AA564" i="15" s="1"/>
  <c r="H571" i="15"/>
  <c r="H569" i="15" s="1"/>
  <c r="N571" i="15"/>
  <c r="T571" i="15"/>
  <c r="T569" i="15" s="1"/>
  <c r="Z571" i="15"/>
  <c r="Z569" i="15" s="1"/>
  <c r="G576" i="15"/>
  <c r="G574" i="15" s="1"/>
  <c r="M576" i="15"/>
  <c r="M574" i="15" s="1"/>
  <c r="S576" i="15"/>
  <c r="S574" i="15" s="1"/>
  <c r="Y576" i="15"/>
  <c r="F581" i="15"/>
  <c r="F579" i="15" s="1"/>
  <c r="L581" i="15"/>
  <c r="L579" i="15" s="1"/>
  <c r="R581" i="15"/>
  <c r="R579" i="15" s="1"/>
  <c r="X581" i="15"/>
  <c r="X579" i="15" s="1"/>
  <c r="E586" i="15"/>
  <c r="E584" i="15" s="1"/>
  <c r="K586" i="15"/>
  <c r="Q586" i="15"/>
  <c r="Q584" i="15" s="1"/>
  <c r="W586" i="15"/>
  <c r="W584" i="15" s="1"/>
  <c r="D591" i="15"/>
  <c r="D589" i="15" s="1"/>
  <c r="J591" i="15"/>
  <c r="J589" i="15" s="1"/>
  <c r="P591" i="15"/>
  <c r="P589" i="15" s="1"/>
  <c r="V591" i="15"/>
  <c r="I596" i="15"/>
  <c r="I594" i="15" s="1"/>
  <c r="Q596" i="15"/>
  <c r="Q594" i="15" s="1"/>
  <c r="X596" i="15"/>
  <c r="X594" i="15" s="1"/>
  <c r="N601" i="15"/>
  <c r="N599" i="15" s="1"/>
  <c r="W611" i="15"/>
  <c r="P616" i="15"/>
  <c r="P614" i="15" s="1"/>
  <c r="O621" i="15"/>
  <c r="O619" i="15" s="1"/>
  <c r="H626" i="15"/>
  <c r="H624" i="15" s="1"/>
  <c r="B679" i="15"/>
  <c r="B691" i="15"/>
  <c r="B703" i="15"/>
  <c r="B719" i="15"/>
  <c r="B731" i="15"/>
  <c r="B743" i="15"/>
  <c r="B755" i="15"/>
  <c r="B767" i="15"/>
  <c r="F9" i="16"/>
  <c r="F7" i="16" s="1"/>
  <c r="L9" i="16"/>
  <c r="R9" i="16"/>
  <c r="X9" i="16"/>
  <c r="F11" i="16"/>
  <c r="L11" i="16"/>
  <c r="R11" i="16"/>
  <c r="X11" i="16"/>
  <c r="E14" i="16"/>
  <c r="K14" i="16"/>
  <c r="Q14" i="16"/>
  <c r="W14" i="16"/>
  <c r="W12" i="16" s="1"/>
  <c r="E16" i="16"/>
  <c r="K16" i="16"/>
  <c r="Q16" i="16"/>
  <c r="W16" i="16"/>
  <c r="D19" i="16"/>
  <c r="J19" i="16"/>
  <c r="J17" i="16" s="1"/>
  <c r="P19" i="16"/>
  <c r="V19" i="16"/>
  <c r="D21" i="16"/>
  <c r="J21" i="16"/>
  <c r="P21" i="16"/>
  <c r="V21" i="16"/>
  <c r="I24" i="16"/>
  <c r="I22" i="16" s="1"/>
  <c r="O24" i="16"/>
  <c r="U24" i="16"/>
  <c r="AA24" i="16"/>
  <c r="I26" i="16"/>
  <c r="O26" i="16"/>
  <c r="U26" i="16"/>
  <c r="AA26" i="16"/>
  <c r="H29" i="16"/>
  <c r="N29" i="16"/>
  <c r="T29" i="16"/>
  <c r="Z29" i="16"/>
  <c r="Z27" i="16" s="1"/>
  <c r="H31" i="16"/>
  <c r="N31" i="16"/>
  <c r="T31" i="16"/>
  <c r="Z31" i="16"/>
  <c r="G34" i="16"/>
  <c r="M34" i="16"/>
  <c r="M32" i="16" s="1"/>
  <c r="S34" i="16"/>
  <c r="S32" i="16" s="1"/>
  <c r="Y34" i="16"/>
  <c r="G36" i="16"/>
  <c r="M36" i="16"/>
  <c r="S36" i="16"/>
  <c r="Y36" i="16"/>
  <c r="F39" i="16"/>
  <c r="F37" i="16" s="1"/>
  <c r="L39" i="16"/>
  <c r="R39" i="16"/>
  <c r="X39" i="16"/>
  <c r="F41" i="16"/>
  <c r="L41" i="16"/>
  <c r="R41" i="16"/>
  <c r="X41" i="16"/>
  <c r="E44" i="16"/>
  <c r="K44" i="16"/>
  <c r="Q44" i="16"/>
  <c r="W44" i="16"/>
  <c r="W42" i="16" s="1"/>
  <c r="E46" i="16"/>
  <c r="K46" i="16"/>
  <c r="Q46" i="16"/>
  <c r="W46" i="16"/>
  <c r="D49" i="16"/>
  <c r="J49" i="16"/>
  <c r="J47" i="16" s="1"/>
  <c r="P49" i="16"/>
  <c r="P47" i="16" s="1"/>
  <c r="V49" i="16"/>
  <c r="D51" i="16"/>
  <c r="J51" i="16"/>
  <c r="P51" i="16"/>
  <c r="V51" i="16"/>
  <c r="I54" i="16"/>
  <c r="I52" i="16" s="1"/>
  <c r="O54" i="16"/>
  <c r="U54" i="16"/>
  <c r="AA54" i="16"/>
  <c r="I56" i="16"/>
  <c r="O56" i="16"/>
  <c r="U56" i="16"/>
  <c r="AA56" i="16"/>
  <c r="H59" i="16"/>
  <c r="N59" i="16"/>
  <c r="T59" i="16"/>
  <c r="Z59" i="16"/>
  <c r="Z57" i="16" s="1"/>
  <c r="H61" i="16"/>
  <c r="N61" i="16"/>
  <c r="T61" i="16"/>
  <c r="Z61" i="16"/>
  <c r="G64" i="16"/>
  <c r="M64" i="16"/>
  <c r="M62" i="16" s="1"/>
  <c r="S64" i="16"/>
  <c r="S62" i="16" s="1"/>
  <c r="Y64" i="16"/>
  <c r="G66" i="16"/>
  <c r="M66" i="16"/>
  <c r="S66" i="16"/>
  <c r="Y66" i="16"/>
  <c r="F69" i="16"/>
  <c r="F67" i="16" s="1"/>
  <c r="L69" i="16"/>
  <c r="R69" i="16"/>
  <c r="X69" i="16"/>
  <c r="F71" i="16"/>
  <c r="L71" i="16"/>
  <c r="R71" i="16"/>
  <c r="X71" i="16"/>
  <c r="E74" i="16"/>
  <c r="K74" i="16"/>
  <c r="Q74" i="16"/>
  <c r="W74" i="16"/>
  <c r="W72" i="16" s="1"/>
  <c r="E76" i="16"/>
  <c r="K76" i="16"/>
  <c r="Q76" i="16"/>
  <c r="W76" i="16"/>
  <c r="D79" i="16"/>
  <c r="J79" i="16"/>
  <c r="J77" i="16" s="1"/>
  <c r="P79" i="16"/>
  <c r="P77" i="16" s="1"/>
  <c r="V79" i="16"/>
  <c r="D81" i="16"/>
  <c r="J81" i="16"/>
  <c r="P81" i="16"/>
  <c r="V81" i="16"/>
  <c r="I84" i="16"/>
  <c r="I82" i="16" s="1"/>
  <c r="O84" i="16"/>
  <c r="U84" i="16"/>
  <c r="AA84" i="16"/>
  <c r="I86" i="16"/>
  <c r="O86" i="16"/>
  <c r="U86" i="16"/>
  <c r="AA86" i="16"/>
  <c r="H89" i="16"/>
  <c r="N89" i="16"/>
  <c r="T89" i="16"/>
  <c r="Z89" i="16"/>
  <c r="Z87" i="16" s="1"/>
  <c r="H91" i="16"/>
  <c r="N91" i="16"/>
  <c r="T91" i="16"/>
  <c r="Z91" i="16"/>
  <c r="G94" i="16"/>
  <c r="M94" i="16"/>
  <c r="M92" i="16" s="1"/>
  <c r="S94" i="16"/>
  <c r="S92" i="16" s="1"/>
  <c r="Y94" i="16"/>
  <c r="G96" i="16"/>
  <c r="M96" i="16"/>
  <c r="S96" i="16"/>
  <c r="Y96" i="16"/>
  <c r="F99" i="16"/>
  <c r="F97" i="16" s="1"/>
  <c r="L99" i="16"/>
  <c r="R99" i="16"/>
  <c r="X99" i="16"/>
  <c r="F101" i="16"/>
  <c r="L101" i="16"/>
  <c r="R101" i="16"/>
  <c r="X101" i="16"/>
  <c r="E104" i="16"/>
  <c r="K104" i="16"/>
  <c r="Q104" i="16"/>
  <c r="W104" i="16"/>
  <c r="W102" i="16" s="1"/>
  <c r="E106" i="16"/>
  <c r="K106" i="16"/>
  <c r="Q106" i="16"/>
  <c r="W106" i="16"/>
  <c r="D109" i="16"/>
  <c r="J109" i="16"/>
  <c r="J107" i="16" s="1"/>
  <c r="P109" i="16"/>
  <c r="P107" i="16" s="1"/>
  <c r="V109" i="16"/>
  <c r="D111" i="16"/>
  <c r="J111" i="16"/>
  <c r="P111" i="16"/>
  <c r="V111" i="16"/>
  <c r="I114" i="16"/>
  <c r="I112" i="16" s="1"/>
  <c r="O114" i="16"/>
  <c r="U114" i="16"/>
  <c r="AA114" i="16"/>
  <c r="AA112" i="16" s="1"/>
  <c r="I116" i="16"/>
  <c r="O116" i="16"/>
  <c r="U116" i="16"/>
  <c r="AA116" i="16"/>
  <c r="H119" i="16"/>
  <c r="N119" i="16"/>
  <c r="N117" i="16" s="1"/>
  <c r="T119" i="16"/>
  <c r="Z119" i="16"/>
  <c r="Z117" i="16" s="1"/>
  <c r="H121" i="16"/>
  <c r="N121" i="16"/>
  <c r="T121" i="16"/>
  <c r="Z121" i="16"/>
  <c r="G124" i="16"/>
  <c r="M124" i="16"/>
  <c r="M122" i="16" s="1"/>
  <c r="S124" i="16"/>
  <c r="S122" i="16" s="1"/>
  <c r="Y124" i="16"/>
  <c r="G126" i="16"/>
  <c r="M126" i="16"/>
  <c r="S126" i="16"/>
  <c r="Y126" i="16"/>
  <c r="F129" i="16"/>
  <c r="F127" i="16" s="1"/>
  <c r="L129" i="16"/>
  <c r="R129" i="16"/>
  <c r="X129" i="16"/>
  <c r="X127" i="16" s="1"/>
  <c r="F131" i="16"/>
  <c r="L131" i="16"/>
  <c r="R131" i="16"/>
  <c r="X131" i="16"/>
  <c r="E134" i="16"/>
  <c r="K134" i="16"/>
  <c r="K132" i="16" s="1"/>
  <c r="Q134" i="16"/>
  <c r="W134" i="16"/>
  <c r="W132" i="16" s="1"/>
  <c r="E136" i="16"/>
  <c r="K136" i="16"/>
  <c r="Q136" i="16"/>
  <c r="W136" i="16"/>
  <c r="D139" i="16"/>
  <c r="J139" i="16"/>
  <c r="J137" i="16" s="1"/>
  <c r="P139" i="16"/>
  <c r="P137" i="16" s="1"/>
  <c r="V139" i="16"/>
  <c r="D141" i="16"/>
  <c r="J141" i="16"/>
  <c r="P141" i="16"/>
  <c r="V141" i="16"/>
  <c r="I144" i="16"/>
  <c r="I142" i="16" s="1"/>
  <c r="O144" i="16"/>
  <c r="U144" i="16"/>
  <c r="AA144" i="16"/>
  <c r="AA142" i="16" s="1"/>
  <c r="I146" i="16"/>
  <c r="O146" i="16"/>
  <c r="U146" i="16"/>
  <c r="AA146" i="16"/>
  <c r="H149" i="16"/>
  <c r="N149" i="16"/>
  <c r="N147" i="16" s="1"/>
  <c r="T149" i="16"/>
  <c r="Z149" i="16"/>
  <c r="Z147" i="16" s="1"/>
  <c r="H151" i="16"/>
  <c r="N151" i="16"/>
  <c r="T151" i="16"/>
  <c r="Z151" i="16"/>
  <c r="G154" i="16"/>
  <c r="M154" i="16"/>
  <c r="M152" i="16" s="1"/>
  <c r="S154" i="16"/>
  <c r="S152" i="16" s="1"/>
  <c r="Y154" i="16"/>
  <c r="G156" i="16"/>
  <c r="M156" i="16"/>
  <c r="S156" i="16"/>
  <c r="Y156" i="16"/>
  <c r="F159" i="16"/>
  <c r="F157" i="16" s="1"/>
  <c r="L159" i="16"/>
  <c r="R159" i="16"/>
  <c r="X159" i="16"/>
  <c r="X157" i="16" s="1"/>
  <c r="F161" i="16"/>
  <c r="L161" i="16"/>
  <c r="R161" i="16"/>
  <c r="X161" i="16"/>
  <c r="E168" i="16"/>
  <c r="K168" i="16"/>
  <c r="K166" i="16" s="1"/>
  <c r="Q168" i="16"/>
  <c r="W168" i="16"/>
  <c r="W166" i="16" s="1"/>
  <c r="E170" i="16"/>
  <c r="K170" i="16"/>
  <c r="Q170" i="16"/>
  <c r="W170" i="16"/>
  <c r="D173" i="16"/>
  <c r="J173" i="16"/>
  <c r="J171" i="16" s="1"/>
  <c r="P173" i="16"/>
  <c r="P171" i="16" s="1"/>
  <c r="V173" i="16"/>
  <c r="D175" i="16"/>
  <c r="J175" i="16"/>
  <c r="P175" i="16"/>
  <c r="V175" i="16"/>
  <c r="I178" i="16"/>
  <c r="I176" i="16" s="1"/>
  <c r="O178" i="16"/>
  <c r="U178" i="16"/>
  <c r="AA178" i="16"/>
  <c r="AA176" i="16" s="1"/>
  <c r="I180" i="16"/>
  <c r="O180" i="16"/>
  <c r="U180" i="16"/>
  <c r="AA180" i="16"/>
  <c r="H183" i="16"/>
  <c r="N183" i="16"/>
  <c r="N181" i="16" s="1"/>
  <c r="T183" i="16"/>
  <c r="Z183" i="16"/>
  <c r="H185" i="16"/>
  <c r="N185" i="16"/>
  <c r="T185" i="16"/>
  <c r="Z185" i="16"/>
  <c r="G188" i="16"/>
  <c r="M188" i="16"/>
  <c r="M186" i="16" s="1"/>
  <c r="S188" i="16"/>
  <c r="S186" i="16" s="1"/>
  <c r="Y188" i="16"/>
  <c r="G190" i="16"/>
  <c r="M190" i="16"/>
  <c r="S190" i="16"/>
  <c r="Y190" i="16"/>
  <c r="F193" i="16"/>
  <c r="F191" i="16" s="1"/>
  <c r="L193" i="16"/>
  <c r="R193" i="16"/>
  <c r="X193" i="16"/>
  <c r="X191" i="16" s="1"/>
  <c r="F195" i="16"/>
  <c r="L195" i="16"/>
  <c r="R195" i="16"/>
  <c r="X195" i="16"/>
  <c r="E198" i="16"/>
  <c r="K198" i="16"/>
  <c r="K196" i="16" s="1"/>
  <c r="Q198" i="16"/>
  <c r="W198" i="16"/>
  <c r="E200" i="16"/>
  <c r="K200" i="16"/>
  <c r="Q200" i="16"/>
  <c r="W200" i="16"/>
  <c r="D203" i="16"/>
  <c r="J203" i="16"/>
  <c r="P203" i="16"/>
  <c r="P201" i="16" s="1"/>
  <c r="V203" i="16"/>
  <c r="D205" i="16"/>
  <c r="J205" i="16"/>
  <c r="P205" i="16"/>
  <c r="V205" i="16"/>
  <c r="I208" i="16"/>
  <c r="I206" i="16" s="1"/>
  <c r="O208" i="16"/>
  <c r="U208" i="16"/>
  <c r="AA208" i="16"/>
  <c r="AA206" i="16" s="1"/>
  <c r="I210" i="16"/>
  <c r="O210" i="16"/>
  <c r="U210" i="16"/>
  <c r="AA210" i="16"/>
  <c r="H213" i="16"/>
  <c r="N213" i="16"/>
  <c r="N211" i="16" s="1"/>
  <c r="T213" i="16"/>
  <c r="Z213" i="16"/>
  <c r="H215" i="16"/>
  <c r="N215" i="16"/>
  <c r="T215" i="16"/>
  <c r="Z215" i="16"/>
  <c r="G218" i="16"/>
  <c r="M218" i="16"/>
  <c r="S218" i="16"/>
  <c r="S216" i="16" s="1"/>
  <c r="Y218" i="16"/>
  <c r="G220" i="16"/>
  <c r="M220" i="16"/>
  <c r="S220" i="16"/>
  <c r="Y220" i="16"/>
  <c r="F223" i="16"/>
  <c r="F221" i="16" s="1"/>
  <c r="L223" i="16"/>
  <c r="R223" i="16"/>
  <c r="X223" i="16"/>
  <c r="X221" i="16" s="1"/>
  <c r="F225" i="16"/>
  <c r="L225" i="16"/>
  <c r="R225" i="16"/>
  <c r="X225" i="16"/>
  <c r="E228" i="16"/>
  <c r="K228" i="16"/>
  <c r="K226" i="16" s="1"/>
  <c r="Q228" i="16"/>
  <c r="W228" i="16"/>
  <c r="E230" i="16"/>
  <c r="K230" i="16"/>
  <c r="Q230" i="16"/>
  <c r="W230" i="16"/>
  <c r="D233" i="16"/>
  <c r="J233" i="16"/>
  <c r="P233" i="16"/>
  <c r="P231" i="16" s="1"/>
  <c r="V233" i="16"/>
  <c r="D235" i="16"/>
  <c r="J235" i="16"/>
  <c r="P235" i="16"/>
  <c r="V235" i="16"/>
  <c r="I238" i="16"/>
  <c r="O238" i="16"/>
  <c r="V238" i="16"/>
  <c r="F240" i="16"/>
  <c r="M240" i="16"/>
  <c r="T240" i="16"/>
  <c r="AA240" i="16"/>
  <c r="I243" i="16"/>
  <c r="R243" i="16"/>
  <c r="AA243" i="16"/>
  <c r="M245" i="16"/>
  <c r="Y245" i="16"/>
  <c r="Q248" i="16"/>
  <c r="Q246" i="16" s="1"/>
  <c r="Q250" i="16"/>
  <c r="J255" i="16"/>
  <c r="J251" i="16" s="1"/>
  <c r="B681" i="15"/>
  <c r="B693" i="15"/>
  <c r="B709" i="15"/>
  <c r="B721" i="15"/>
  <c r="B733" i="15"/>
  <c r="B745" i="15"/>
  <c r="B757" i="15"/>
  <c r="B769" i="15"/>
  <c r="G9" i="16"/>
  <c r="G7" i="16" s="1"/>
  <c r="M9" i="16"/>
  <c r="S9" i="16"/>
  <c r="Y9" i="16"/>
  <c r="Y7" i="16" s="1"/>
  <c r="G11" i="16"/>
  <c r="M11" i="16"/>
  <c r="S11" i="16"/>
  <c r="Y11" i="16"/>
  <c r="F14" i="16"/>
  <c r="L14" i="16"/>
  <c r="L12" i="16" s="1"/>
  <c r="R14" i="16"/>
  <c r="X14" i="16"/>
  <c r="F16" i="16"/>
  <c r="L16" i="16"/>
  <c r="R16" i="16"/>
  <c r="X16" i="16"/>
  <c r="E19" i="16"/>
  <c r="K19" i="16"/>
  <c r="Q19" i="16"/>
  <c r="Q17" i="16" s="1"/>
  <c r="W19" i="16"/>
  <c r="E21" i="16"/>
  <c r="K21" i="16"/>
  <c r="Q21" i="16"/>
  <c r="W21" i="16"/>
  <c r="D24" i="16"/>
  <c r="D22" i="16" s="1"/>
  <c r="J24" i="16"/>
  <c r="P24" i="16"/>
  <c r="V24" i="16"/>
  <c r="V22" i="16" s="1"/>
  <c r="D26" i="16"/>
  <c r="J26" i="16"/>
  <c r="P26" i="16"/>
  <c r="V26" i="16"/>
  <c r="I29" i="16"/>
  <c r="O29" i="16"/>
  <c r="O27" i="16" s="1"/>
  <c r="U29" i="16"/>
  <c r="AA29" i="16"/>
  <c r="I31" i="16"/>
  <c r="O31" i="16"/>
  <c r="U31" i="16"/>
  <c r="AA31" i="16"/>
  <c r="H34" i="16"/>
  <c r="N34" i="16"/>
  <c r="T34" i="16"/>
  <c r="T32" i="16" s="1"/>
  <c r="Z34" i="16"/>
  <c r="H36" i="16"/>
  <c r="N36" i="16"/>
  <c r="T36" i="16"/>
  <c r="Z36" i="16"/>
  <c r="G39" i="16"/>
  <c r="G37" i="16" s="1"/>
  <c r="M39" i="16"/>
  <c r="S39" i="16"/>
  <c r="Y39" i="16"/>
  <c r="Y37" i="16" s="1"/>
  <c r="G41" i="16"/>
  <c r="M41" i="16"/>
  <c r="S41" i="16"/>
  <c r="Y41" i="16"/>
  <c r="F44" i="16"/>
  <c r="L44" i="16"/>
  <c r="L42" i="16" s="1"/>
  <c r="R44" i="16"/>
  <c r="X44" i="16"/>
  <c r="F46" i="16"/>
  <c r="L46" i="16"/>
  <c r="R46" i="16"/>
  <c r="X46" i="16"/>
  <c r="E49" i="16"/>
  <c r="K49" i="16"/>
  <c r="Q49" i="16"/>
  <c r="Q47" i="16" s="1"/>
  <c r="W49" i="16"/>
  <c r="E51" i="16"/>
  <c r="K51" i="16"/>
  <c r="Q51" i="16"/>
  <c r="W51" i="16"/>
  <c r="D54" i="16"/>
  <c r="D52" i="16" s="1"/>
  <c r="J54" i="16"/>
  <c r="P54" i="16"/>
  <c r="V54" i="16"/>
  <c r="V52" i="16" s="1"/>
  <c r="D56" i="16"/>
  <c r="J56" i="16"/>
  <c r="P56" i="16"/>
  <c r="V56" i="16"/>
  <c r="I59" i="16"/>
  <c r="O59" i="16"/>
  <c r="O57" i="16" s="1"/>
  <c r="U59" i="16"/>
  <c r="AA59" i="16"/>
  <c r="I61" i="16"/>
  <c r="O61" i="16"/>
  <c r="U61" i="16"/>
  <c r="AA61" i="16"/>
  <c r="H64" i="16"/>
  <c r="N64" i="16"/>
  <c r="T64" i="16"/>
  <c r="T62" i="16" s="1"/>
  <c r="Z64" i="16"/>
  <c r="H66" i="16"/>
  <c r="N66" i="16"/>
  <c r="T66" i="16"/>
  <c r="Z66" i="16"/>
  <c r="G69" i="16"/>
  <c r="G67" i="16" s="1"/>
  <c r="M69" i="16"/>
  <c r="S69" i="16"/>
  <c r="Y69" i="16"/>
  <c r="Y67" i="16" s="1"/>
  <c r="G71" i="16"/>
  <c r="M71" i="16"/>
  <c r="S71" i="16"/>
  <c r="Y71" i="16"/>
  <c r="F74" i="16"/>
  <c r="L74" i="16"/>
  <c r="L72" i="16" s="1"/>
  <c r="R74" i="16"/>
  <c r="X74" i="16"/>
  <c r="F76" i="16"/>
  <c r="L76" i="16"/>
  <c r="R76" i="16"/>
  <c r="X76" i="16"/>
  <c r="E79" i="16"/>
  <c r="K79" i="16"/>
  <c r="Q79" i="16"/>
  <c r="Q77" i="16" s="1"/>
  <c r="W79" i="16"/>
  <c r="E81" i="16"/>
  <c r="K81" i="16"/>
  <c r="Q81" i="16"/>
  <c r="W81" i="16"/>
  <c r="D84" i="16"/>
  <c r="D82" i="16" s="1"/>
  <c r="J84" i="16"/>
  <c r="P84" i="16"/>
  <c r="V84" i="16"/>
  <c r="V82" i="16" s="1"/>
  <c r="D86" i="16"/>
  <c r="J86" i="16"/>
  <c r="P86" i="16"/>
  <c r="V86" i="16"/>
  <c r="I89" i="16"/>
  <c r="O89" i="16"/>
  <c r="O87" i="16" s="1"/>
  <c r="U89" i="16"/>
  <c r="AA89" i="16"/>
  <c r="I91" i="16"/>
  <c r="O91" i="16"/>
  <c r="U91" i="16"/>
  <c r="AA91" i="16"/>
  <c r="H94" i="16"/>
  <c r="N94" i="16"/>
  <c r="T94" i="16"/>
  <c r="T92" i="16" s="1"/>
  <c r="Z94" i="16"/>
  <c r="H96" i="16"/>
  <c r="N96" i="16"/>
  <c r="T96" i="16"/>
  <c r="Z96" i="16"/>
  <c r="G99" i="16"/>
  <c r="G97" i="16" s="1"/>
  <c r="M99" i="16"/>
  <c r="S99" i="16"/>
  <c r="Y99" i="16"/>
  <c r="Y97" i="16" s="1"/>
  <c r="G101" i="16"/>
  <c r="M101" i="16"/>
  <c r="S101" i="16"/>
  <c r="Y101" i="16"/>
  <c r="F104" i="16"/>
  <c r="L104" i="16"/>
  <c r="L102" i="16" s="1"/>
  <c r="R104" i="16"/>
  <c r="X104" i="16"/>
  <c r="F106" i="16"/>
  <c r="L106" i="16"/>
  <c r="R106" i="16"/>
  <c r="X106" i="16"/>
  <c r="E109" i="16"/>
  <c r="K109" i="16"/>
  <c r="Q109" i="16"/>
  <c r="Q107" i="16" s="1"/>
  <c r="W109" i="16"/>
  <c r="E111" i="16"/>
  <c r="K111" i="16"/>
  <c r="Q111" i="16"/>
  <c r="W111" i="16"/>
  <c r="D114" i="16"/>
  <c r="D112" i="16" s="1"/>
  <c r="J114" i="16"/>
  <c r="P114" i="16"/>
  <c r="V114" i="16"/>
  <c r="V112" i="16" s="1"/>
  <c r="D116" i="16"/>
  <c r="J116" i="16"/>
  <c r="P116" i="16"/>
  <c r="V116" i="16"/>
  <c r="I119" i="16"/>
  <c r="O119" i="16"/>
  <c r="O117" i="16" s="1"/>
  <c r="U119" i="16"/>
  <c r="AA119" i="16"/>
  <c r="I121" i="16"/>
  <c r="O121" i="16"/>
  <c r="U121" i="16"/>
  <c r="AA121" i="16"/>
  <c r="H124" i="16"/>
  <c r="N124" i="16"/>
  <c r="T124" i="16"/>
  <c r="T122" i="16" s="1"/>
  <c r="Z124" i="16"/>
  <c r="H126" i="16"/>
  <c r="N126" i="16"/>
  <c r="T126" i="16"/>
  <c r="Z126" i="16"/>
  <c r="G129" i="16"/>
  <c r="G127" i="16" s="1"/>
  <c r="M129" i="16"/>
  <c r="S129" i="16"/>
  <c r="Y129" i="16"/>
  <c r="Y127" i="16" s="1"/>
  <c r="G131" i="16"/>
  <c r="M131" i="16"/>
  <c r="S131" i="16"/>
  <c r="Y131" i="16"/>
  <c r="F134" i="16"/>
  <c r="L134" i="16"/>
  <c r="L132" i="16" s="1"/>
  <c r="R134" i="16"/>
  <c r="X134" i="16"/>
  <c r="F136" i="16"/>
  <c r="L136" i="16"/>
  <c r="R136" i="16"/>
  <c r="X136" i="16"/>
  <c r="E139" i="16"/>
  <c r="K139" i="16"/>
  <c r="Q139" i="16"/>
  <c r="Q137" i="16" s="1"/>
  <c r="W139" i="16"/>
  <c r="E141" i="16"/>
  <c r="K141" i="16"/>
  <c r="Q141" i="16"/>
  <c r="W141" i="16"/>
  <c r="D144" i="16"/>
  <c r="D142" i="16" s="1"/>
  <c r="J144" i="16"/>
  <c r="P144" i="16"/>
  <c r="V144" i="16"/>
  <c r="V142" i="16" s="1"/>
  <c r="D146" i="16"/>
  <c r="J146" i="16"/>
  <c r="P146" i="16"/>
  <c r="V146" i="16"/>
  <c r="I149" i="16"/>
  <c r="O149" i="16"/>
  <c r="O147" i="16" s="1"/>
  <c r="U149" i="16"/>
  <c r="AA149" i="16"/>
  <c r="I151" i="16"/>
  <c r="O151" i="16"/>
  <c r="U151" i="16"/>
  <c r="AA151" i="16"/>
  <c r="H154" i="16"/>
  <c r="N154" i="16"/>
  <c r="T154" i="16"/>
  <c r="T152" i="16" s="1"/>
  <c r="Z154" i="16"/>
  <c r="H156" i="16"/>
  <c r="N156" i="16"/>
  <c r="T156" i="16"/>
  <c r="Z156" i="16"/>
  <c r="G159" i="16"/>
  <c r="G157" i="16" s="1"/>
  <c r="M159" i="16"/>
  <c r="S159" i="16"/>
  <c r="Y159" i="16"/>
  <c r="Y157" i="16" s="1"/>
  <c r="G161" i="16"/>
  <c r="M161" i="16"/>
  <c r="S161" i="16"/>
  <c r="Y161" i="16"/>
  <c r="F170" i="16"/>
  <c r="F166" i="16" s="1"/>
  <c r="L170" i="16"/>
  <c r="L166" i="16" s="1"/>
  <c r="R170" i="16"/>
  <c r="R166" i="16" s="1"/>
  <c r="X170" i="16"/>
  <c r="X166" i="16" s="1"/>
  <c r="E173" i="16"/>
  <c r="E171" i="16" s="1"/>
  <c r="K173" i="16"/>
  <c r="Q173" i="16"/>
  <c r="W173" i="16"/>
  <c r="W171" i="16" s="1"/>
  <c r="E175" i="16"/>
  <c r="K175" i="16"/>
  <c r="Q175" i="16"/>
  <c r="W175" i="16"/>
  <c r="D178" i="16"/>
  <c r="J178" i="16"/>
  <c r="J176" i="16" s="1"/>
  <c r="P178" i="16"/>
  <c r="V178" i="16"/>
  <c r="D180" i="16"/>
  <c r="J180" i="16"/>
  <c r="P180" i="16"/>
  <c r="V180" i="16"/>
  <c r="I183" i="16"/>
  <c r="O183" i="16"/>
  <c r="U183" i="16"/>
  <c r="U181" i="16" s="1"/>
  <c r="AA183" i="16"/>
  <c r="I185" i="16"/>
  <c r="O185" i="16"/>
  <c r="U185" i="16"/>
  <c r="AA185" i="16"/>
  <c r="H188" i="16"/>
  <c r="H186" i="16" s="1"/>
  <c r="N188" i="16"/>
  <c r="T188" i="16"/>
  <c r="Z188" i="16"/>
  <c r="Z186" i="16" s="1"/>
  <c r="H190" i="16"/>
  <c r="N190" i="16"/>
  <c r="T190" i="16"/>
  <c r="Z190" i="16"/>
  <c r="G193" i="16"/>
  <c r="M193" i="16"/>
  <c r="M191" i="16" s="1"/>
  <c r="S193" i="16"/>
  <c r="Y193" i="16"/>
  <c r="G195" i="16"/>
  <c r="M195" i="16"/>
  <c r="S195" i="16"/>
  <c r="Y195" i="16"/>
  <c r="F198" i="16"/>
  <c r="L198" i="16"/>
  <c r="R198" i="16"/>
  <c r="R196" i="16" s="1"/>
  <c r="X198" i="16"/>
  <c r="F200" i="16"/>
  <c r="L200" i="16"/>
  <c r="R200" i="16"/>
  <c r="X200" i="16"/>
  <c r="E203" i="16"/>
  <c r="E201" i="16" s="1"/>
  <c r="K203" i="16"/>
  <c r="Q203" i="16"/>
  <c r="W203" i="16"/>
  <c r="W201" i="16" s="1"/>
  <c r="E205" i="16"/>
  <c r="K205" i="16"/>
  <c r="Q205" i="16"/>
  <c r="W205" i="16"/>
  <c r="D208" i="16"/>
  <c r="J208" i="16"/>
  <c r="J206" i="16" s="1"/>
  <c r="P208" i="16"/>
  <c r="V208" i="16"/>
  <c r="D210" i="16"/>
  <c r="J210" i="16"/>
  <c r="P210" i="16"/>
  <c r="V210" i="16"/>
  <c r="I213" i="16"/>
  <c r="O213" i="16"/>
  <c r="U213" i="16"/>
  <c r="U211" i="16" s="1"/>
  <c r="AA213" i="16"/>
  <c r="I215" i="16"/>
  <c r="O215" i="16"/>
  <c r="U215" i="16"/>
  <c r="AA215" i="16"/>
  <c r="H218" i="16"/>
  <c r="H216" i="16" s="1"/>
  <c r="N218" i="16"/>
  <c r="T218" i="16"/>
  <c r="Z218" i="16"/>
  <c r="Z216" i="16" s="1"/>
  <c r="H220" i="16"/>
  <c r="N220" i="16"/>
  <c r="T220" i="16"/>
  <c r="Z220" i="16"/>
  <c r="G223" i="16"/>
  <c r="M223" i="16"/>
  <c r="M221" i="16" s="1"/>
  <c r="S223" i="16"/>
  <c r="Y223" i="16"/>
  <c r="G225" i="16"/>
  <c r="M225" i="16"/>
  <c r="S225" i="16"/>
  <c r="Y225" i="16"/>
  <c r="F228" i="16"/>
  <c r="L228" i="16"/>
  <c r="R228" i="16"/>
  <c r="R226" i="16" s="1"/>
  <c r="X228" i="16"/>
  <c r="F230" i="16"/>
  <c r="L230" i="16"/>
  <c r="R230" i="16"/>
  <c r="X230" i="16"/>
  <c r="E233" i="16"/>
  <c r="E231" i="16" s="1"/>
  <c r="K233" i="16"/>
  <c r="Q233" i="16"/>
  <c r="W233" i="16"/>
  <c r="W231" i="16" s="1"/>
  <c r="E235" i="16"/>
  <c r="K235" i="16"/>
  <c r="Q235" i="16"/>
  <c r="W235" i="16"/>
  <c r="D238" i="16"/>
  <c r="J238" i="16"/>
  <c r="P238" i="16"/>
  <c r="X238" i="16"/>
  <c r="G240" i="16"/>
  <c r="N240" i="16"/>
  <c r="U240" i="16"/>
  <c r="K243" i="16"/>
  <c r="S243" i="16"/>
  <c r="S241" i="16" s="1"/>
  <c r="E245" i="16"/>
  <c r="Q245" i="16"/>
  <c r="R248" i="16"/>
  <c r="W250" i="16"/>
  <c r="W246" i="16" s="1"/>
  <c r="D253" i="16"/>
  <c r="P255" i="16"/>
  <c r="E114" i="16"/>
  <c r="E112" i="16" s="1"/>
  <c r="K114" i="16"/>
  <c r="K112" i="16" s="1"/>
  <c r="Q114" i="16"/>
  <c r="Q112" i="16" s="1"/>
  <c r="W114" i="16"/>
  <c r="W112" i="16" s="1"/>
  <c r="D119" i="16"/>
  <c r="D117" i="16" s="1"/>
  <c r="J119" i="16"/>
  <c r="P119" i="16"/>
  <c r="V119" i="16"/>
  <c r="D121" i="16"/>
  <c r="J121" i="16"/>
  <c r="P121" i="16"/>
  <c r="V121" i="16"/>
  <c r="I124" i="16"/>
  <c r="O124" i="16"/>
  <c r="U124" i="16"/>
  <c r="AA124" i="16"/>
  <c r="I126" i="16"/>
  <c r="O126" i="16"/>
  <c r="U126" i="16"/>
  <c r="AA126" i="16"/>
  <c r="H129" i="16"/>
  <c r="N129" i="16"/>
  <c r="T129" i="16"/>
  <c r="T127" i="16" s="1"/>
  <c r="Z129" i="16"/>
  <c r="H131" i="16"/>
  <c r="N131" i="16"/>
  <c r="T131" i="16"/>
  <c r="Z131" i="16"/>
  <c r="G134" i="16"/>
  <c r="G132" i="16" s="1"/>
  <c r="M134" i="16"/>
  <c r="S134" i="16"/>
  <c r="Y134" i="16"/>
  <c r="G136" i="16"/>
  <c r="M136" i="16"/>
  <c r="S136" i="16"/>
  <c r="Y136" i="16"/>
  <c r="F139" i="16"/>
  <c r="L139" i="16"/>
  <c r="R139" i="16"/>
  <c r="X139" i="16"/>
  <c r="F141" i="16"/>
  <c r="L141" i="16"/>
  <c r="R141" i="16"/>
  <c r="X141" i="16"/>
  <c r="E144" i="16"/>
  <c r="K144" i="16"/>
  <c r="Q144" i="16"/>
  <c r="Q142" i="16" s="1"/>
  <c r="W144" i="16"/>
  <c r="E146" i="16"/>
  <c r="K146" i="16"/>
  <c r="Q146" i="16"/>
  <c r="W146" i="16"/>
  <c r="D149" i="16"/>
  <c r="D147" i="16" s="1"/>
  <c r="J149" i="16"/>
  <c r="P149" i="16"/>
  <c r="V149" i="16"/>
  <c r="D151" i="16"/>
  <c r="J151" i="16"/>
  <c r="P151" i="16"/>
  <c r="V151" i="16"/>
  <c r="I154" i="16"/>
  <c r="O154" i="16"/>
  <c r="U154" i="16"/>
  <c r="AA154" i="16"/>
  <c r="I156" i="16"/>
  <c r="O156" i="16"/>
  <c r="U156" i="16"/>
  <c r="AA156" i="16"/>
  <c r="H159" i="16"/>
  <c r="N159" i="16"/>
  <c r="T159" i="16"/>
  <c r="T157" i="16" s="1"/>
  <c r="Z159" i="16"/>
  <c r="H161" i="16"/>
  <c r="N161" i="16"/>
  <c r="T161" i="16"/>
  <c r="Z161" i="16"/>
  <c r="G170" i="16"/>
  <c r="G166" i="16" s="1"/>
  <c r="M170" i="16"/>
  <c r="M166" i="16" s="1"/>
  <c r="S170" i="16"/>
  <c r="S166" i="16" s="1"/>
  <c r="Y170" i="16"/>
  <c r="Y166" i="16" s="1"/>
  <c r="F175" i="16"/>
  <c r="F171" i="16" s="1"/>
  <c r="L175" i="16"/>
  <c r="L171" i="16" s="1"/>
  <c r="R175" i="16"/>
  <c r="R171" i="16" s="1"/>
  <c r="X175" i="16"/>
  <c r="X171" i="16" s="1"/>
  <c r="E180" i="16"/>
  <c r="K180" i="16"/>
  <c r="K176" i="16" s="1"/>
  <c r="Q180" i="16"/>
  <c r="Q176" i="16" s="1"/>
  <c r="W180" i="16"/>
  <c r="W176" i="16" s="1"/>
  <c r="D185" i="16"/>
  <c r="D181" i="16" s="1"/>
  <c r="J185" i="16"/>
  <c r="J181" i="16" s="1"/>
  <c r="P185" i="16"/>
  <c r="P181" i="16" s="1"/>
  <c r="V185" i="16"/>
  <c r="V181" i="16" s="1"/>
  <c r="I190" i="16"/>
  <c r="I186" i="16" s="1"/>
  <c r="O190" i="16"/>
  <c r="O186" i="16" s="1"/>
  <c r="U190" i="16"/>
  <c r="U186" i="16" s="1"/>
  <c r="AA190" i="16"/>
  <c r="AA186" i="16" s="1"/>
  <c r="H195" i="16"/>
  <c r="H191" i="16" s="1"/>
  <c r="N195" i="16"/>
  <c r="N191" i="16" s="1"/>
  <c r="T195" i="16"/>
  <c r="T191" i="16" s="1"/>
  <c r="Z195" i="16"/>
  <c r="Z191" i="16" s="1"/>
  <c r="G200" i="16"/>
  <c r="G196" i="16" s="1"/>
  <c r="M200" i="16"/>
  <c r="S200" i="16"/>
  <c r="Y200" i="16"/>
  <c r="Y196" i="16" s="1"/>
  <c r="F205" i="16"/>
  <c r="F201" i="16" s="1"/>
  <c r="L205" i="16"/>
  <c r="L201" i="16" s="1"/>
  <c r="R205" i="16"/>
  <c r="R201" i="16" s="1"/>
  <c r="X205" i="16"/>
  <c r="X201" i="16" s="1"/>
  <c r="E210" i="16"/>
  <c r="E206" i="16" s="1"/>
  <c r="K210" i="16"/>
  <c r="K206" i="16" s="1"/>
  <c r="Q210" i="16"/>
  <c r="Q206" i="16" s="1"/>
  <c r="W210" i="16"/>
  <c r="W206" i="16" s="1"/>
  <c r="D215" i="16"/>
  <c r="D211" i="16" s="1"/>
  <c r="J215" i="16"/>
  <c r="J211" i="16" s="1"/>
  <c r="P215" i="16"/>
  <c r="P211" i="16" s="1"/>
  <c r="V215" i="16"/>
  <c r="V211" i="16" s="1"/>
  <c r="I220" i="16"/>
  <c r="I216" i="16" s="1"/>
  <c r="O220" i="16"/>
  <c r="O216" i="16" s="1"/>
  <c r="U220" i="16"/>
  <c r="U216" i="16" s="1"/>
  <c r="AA220" i="16"/>
  <c r="AA216" i="16" s="1"/>
  <c r="H225" i="16"/>
  <c r="H221" i="16" s="1"/>
  <c r="N225" i="16"/>
  <c r="N221" i="16" s="1"/>
  <c r="T225" i="16"/>
  <c r="T221" i="16" s="1"/>
  <c r="Z225" i="16"/>
  <c r="Z221" i="16" s="1"/>
  <c r="G230" i="16"/>
  <c r="G226" i="16" s="1"/>
  <c r="M230" i="16"/>
  <c r="M226" i="16" s="1"/>
  <c r="S230" i="16"/>
  <c r="S226" i="16" s="1"/>
  <c r="Y230" i="16"/>
  <c r="Y226" i="16" s="1"/>
  <c r="F235" i="16"/>
  <c r="F231" i="16" s="1"/>
  <c r="L235" i="16"/>
  <c r="L231" i="16" s="1"/>
  <c r="R235" i="16"/>
  <c r="R231" i="16" s="1"/>
  <c r="X235" i="16"/>
  <c r="X231" i="16" s="1"/>
  <c r="H240" i="16"/>
  <c r="O240" i="16"/>
  <c r="V240" i="16"/>
  <c r="F245" i="16"/>
  <c r="R245" i="16"/>
  <c r="V255" i="16"/>
  <c r="V251" i="16" s="1"/>
  <c r="B685" i="15"/>
  <c r="B697" i="15"/>
  <c r="B713" i="15"/>
  <c r="B725" i="15"/>
  <c r="B737" i="15"/>
  <c r="B749" i="15"/>
  <c r="B761" i="15"/>
  <c r="E782" i="15"/>
  <c r="E781" i="15" s="1"/>
  <c r="I9" i="16"/>
  <c r="O9" i="16"/>
  <c r="U9" i="16"/>
  <c r="AA9" i="16"/>
  <c r="I11" i="16"/>
  <c r="O11" i="16"/>
  <c r="U11" i="16"/>
  <c r="AA11" i="16"/>
  <c r="H14" i="16"/>
  <c r="N14" i="16"/>
  <c r="T14" i="16"/>
  <c r="Z14" i="16"/>
  <c r="H16" i="16"/>
  <c r="N16" i="16"/>
  <c r="T16" i="16"/>
  <c r="Z16" i="16"/>
  <c r="G19" i="16"/>
  <c r="M19" i="16"/>
  <c r="S19" i="16"/>
  <c r="Y19" i="16"/>
  <c r="G21" i="16"/>
  <c r="M21" i="16"/>
  <c r="S21" i="16"/>
  <c r="Y21" i="16"/>
  <c r="F24" i="16"/>
  <c r="L24" i="16"/>
  <c r="R24" i="16"/>
  <c r="X24" i="16"/>
  <c r="F26" i="16"/>
  <c r="L26" i="16"/>
  <c r="R26" i="16"/>
  <c r="X26" i="16"/>
  <c r="E29" i="16"/>
  <c r="K29" i="16"/>
  <c r="Q29" i="16"/>
  <c r="W29" i="16"/>
  <c r="E31" i="16"/>
  <c r="K31" i="16"/>
  <c r="Q31" i="16"/>
  <c r="W31" i="16"/>
  <c r="D34" i="16"/>
  <c r="J34" i="16"/>
  <c r="P34" i="16"/>
  <c r="V34" i="16"/>
  <c r="D36" i="16"/>
  <c r="J36" i="16"/>
  <c r="P36" i="16"/>
  <c r="V36" i="16"/>
  <c r="I39" i="16"/>
  <c r="O39" i="16"/>
  <c r="U39" i="16"/>
  <c r="AA39" i="16"/>
  <c r="I41" i="16"/>
  <c r="O41" i="16"/>
  <c r="U41" i="16"/>
  <c r="AA41" i="16"/>
  <c r="H44" i="16"/>
  <c r="N44" i="16"/>
  <c r="T44" i="16"/>
  <c r="Z44" i="16"/>
  <c r="H46" i="16"/>
  <c r="N46" i="16"/>
  <c r="T46" i="16"/>
  <c r="Z46" i="16"/>
  <c r="G49" i="16"/>
  <c r="M49" i="16"/>
  <c r="S49" i="16"/>
  <c r="Y49" i="16"/>
  <c r="G51" i="16"/>
  <c r="M51" i="16"/>
  <c r="S51" i="16"/>
  <c r="Y51" i="16"/>
  <c r="F54" i="16"/>
  <c r="L54" i="16"/>
  <c r="R54" i="16"/>
  <c r="X54" i="16"/>
  <c r="F56" i="16"/>
  <c r="L56" i="16"/>
  <c r="R56" i="16"/>
  <c r="X56" i="16"/>
  <c r="E59" i="16"/>
  <c r="K59" i="16"/>
  <c r="Q59" i="16"/>
  <c r="W59" i="16"/>
  <c r="E61" i="16"/>
  <c r="K61" i="16"/>
  <c r="Q61" i="16"/>
  <c r="W61" i="16"/>
  <c r="D64" i="16"/>
  <c r="J64" i="16"/>
  <c r="P64" i="16"/>
  <c r="V64" i="16"/>
  <c r="D66" i="16"/>
  <c r="J66" i="16"/>
  <c r="P66" i="16"/>
  <c r="V66" i="16"/>
  <c r="I69" i="16"/>
  <c r="O69" i="16"/>
  <c r="U69" i="16"/>
  <c r="AA69" i="16"/>
  <c r="I71" i="16"/>
  <c r="O71" i="16"/>
  <c r="U71" i="16"/>
  <c r="AA71" i="16"/>
  <c r="H74" i="16"/>
  <c r="N74" i="16"/>
  <c r="T74" i="16"/>
  <c r="Z74" i="16"/>
  <c r="H76" i="16"/>
  <c r="N76" i="16"/>
  <c r="T76" i="16"/>
  <c r="Z76" i="16"/>
  <c r="G79" i="16"/>
  <c r="M79" i="16"/>
  <c r="S79" i="16"/>
  <c r="Y79" i="16"/>
  <c r="G81" i="16"/>
  <c r="M81" i="16"/>
  <c r="S81" i="16"/>
  <c r="Y81" i="16"/>
  <c r="F84" i="16"/>
  <c r="L84" i="16"/>
  <c r="R84" i="16"/>
  <c r="X84" i="16"/>
  <c r="F86" i="16"/>
  <c r="L86" i="16"/>
  <c r="R86" i="16"/>
  <c r="X86" i="16"/>
  <c r="E89" i="16"/>
  <c r="K89" i="16"/>
  <c r="Q89" i="16"/>
  <c r="W89" i="16"/>
  <c r="E91" i="16"/>
  <c r="K91" i="16"/>
  <c r="Q91" i="16"/>
  <c r="W91" i="16"/>
  <c r="D94" i="16"/>
  <c r="J94" i="16"/>
  <c r="P94" i="16"/>
  <c r="V94" i="16"/>
  <c r="D96" i="16"/>
  <c r="J96" i="16"/>
  <c r="P96" i="16"/>
  <c r="V96" i="16"/>
  <c r="I99" i="16"/>
  <c r="O99" i="16"/>
  <c r="U99" i="16"/>
  <c r="AA99" i="16"/>
  <c r="I101" i="16"/>
  <c r="O101" i="16"/>
  <c r="U101" i="16"/>
  <c r="AA101" i="16"/>
  <c r="H104" i="16"/>
  <c r="N104" i="16"/>
  <c r="T104" i="16"/>
  <c r="Z104" i="16"/>
  <c r="H106" i="16"/>
  <c r="N106" i="16"/>
  <c r="T106" i="16"/>
  <c r="Z106" i="16"/>
  <c r="G109" i="16"/>
  <c r="M109" i="16"/>
  <c r="S109" i="16"/>
  <c r="Y109" i="16"/>
  <c r="G111" i="16"/>
  <c r="M111" i="16"/>
  <c r="S111" i="16"/>
  <c r="Y111" i="16"/>
  <c r="F114" i="16"/>
  <c r="L114" i="16"/>
  <c r="R114" i="16"/>
  <c r="X114" i="16"/>
  <c r="F116" i="16"/>
  <c r="L116" i="16"/>
  <c r="R116" i="16"/>
  <c r="X116" i="16"/>
  <c r="E119" i="16"/>
  <c r="K119" i="16"/>
  <c r="Q119" i="16"/>
  <c r="W119" i="16"/>
  <c r="E121" i="16"/>
  <c r="K121" i="16"/>
  <c r="Q121" i="16"/>
  <c r="W121" i="16"/>
  <c r="D124" i="16"/>
  <c r="J124" i="16"/>
  <c r="P124" i="16"/>
  <c r="V124" i="16"/>
  <c r="D126" i="16"/>
  <c r="J126" i="16"/>
  <c r="P126" i="16"/>
  <c r="V126" i="16"/>
  <c r="I129" i="16"/>
  <c r="O129" i="16"/>
  <c r="U129" i="16"/>
  <c r="AA129" i="16"/>
  <c r="I131" i="16"/>
  <c r="O131" i="16"/>
  <c r="U131" i="16"/>
  <c r="AA131" i="16"/>
  <c r="H134" i="16"/>
  <c r="N134" i="16"/>
  <c r="T134" i="16"/>
  <c r="Z134" i="16"/>
  <c r="H136" i="16"/>
  <c r="N136" i="16"/>
  <c r="T136" i="16"/>
  <c r="Z136" i="16"/>
  <c r="G139" i="16"/>
  <c r="M139" i="16"/>
  <c r="S139" i="16"/>
  <c r="Y139" i="16"/>
  <c r="G141" i="16"/>
  <c r="M141" i="16"/>
  <c r="S141" i="16"/>
  <c r="Y141" i="16"/>
  <c r="F144" i="16"/>
  <c r="L144" i="16"/>
  <c r="R144" i="16"/>
  <c r="X144" i="16"/>
  <c r="F146" i="16"/>
  <c r="L146" i="16"/>
  <c r="R146" i="16"/>
  <c r="X146" i="16"/>
  <c r="E149" i="16"/>
  <c r="K149" i="16"/>
  <c r="Q149" i="16"/>
  <c r="W149" i="16"/>
  <c r="E151" i="16"/>
  <c r="K151" i="16"/>
  <c r="Q151" i="16"/>
  <c r="W151" i="16"/>
  <c r="D154" i="16"/>
  <c r="J154" i="16"/>
  <c r="P154" i="16"/>
  <c r="V154" i="16"/>
  <c r="D156" i="16"/>
  <c r="J156" i="16"/>
  <c r="P156" i="16"/>
  <c r="V156" i="16"/>
  <c r="I159" i="16"/>
  <c r="O159" i="16"/>
  <c r="U159" i="16"/>
  <c r="AA159" i="16"/>
  <c r="I161" i="16"/>
  <c r="O161" i="16"/>
  <c r="U161" i="16"/>
  <c r="AA161" i="16"/>
  <c r="H168" i="16"/>
  <c r="N168" i="16"/>
  <c r="T168" i="16"/>
  <c r="Z168" i="16"/>
  <c r="H170" i="16"/>
  <c r="N170" i="16"/>
  <c r="T170" i="16"/>
  <c r="Z170" i="16"/>
  <c r="G173" i="16"/>
  <c r="M173" i="16"/>
  <c r="S173" i="16"/>
  <c r="Y173" i="16"/>
  <c r="G175" i="16"/>
  <c r="M175" i="16"/>
  <c r="S175" i="16"/>
  <c r="Y175" i="16"/>
  <c r="F178" i="16"/>
  <c r="L178" i="16"/>
  <c r="R178" i="16"/>
  <c r="X178" i="16"/>
  <c r="F180" i="16"/>
  <c r="L180" i="16"/>
  <c r="R180" i="16"/>
  <c r="X180" i="16"/>
  <c r="E183" i="16"/>
  <c r="K183" i="16"/>
  <c r="Q183" i="16"/>
  <c r="W183" i="16"/>
  <c r="E185" i="16"/>
  <c r="K185" i="16"/>
  <c r="Q185" i="16"/>
  <c r="W185" i="16"/>
  <c r="D188" i="16"/>
  <c r="J188" i="16"/>
  <c r="P188" i="16"/>
  <c r="V188" i="16"/>
  <c r="D190" i="16"/>
  <c r="J190" i="16"/>
  <c r="P190" i="16"/>
  <c r="V190" i="16"/>
  <c r="I193" i="16"/>
  <c r="O193" i="16"/>
  <c r="U193" i="16"/>
  <c r="AA193" i="16"/>
  <c r="I195" i="16"/>
  <c r="O195" i="16"/>
  <c r="U195" i="16"/>
  <c r="AA195" i="16"/>
  <c r="H198" i="16"/>
  <c r="N198" i="16"/>
  <c r="T198" i="16"/>
  <c r="Z198" i="16"/>
  <c r="H200" i="16"/>
  <c r="N200" i="16"/>
  <c r="T200" i="16"/>
  <c r="Z200" i="16"/>
  <c r="G203" i="16"/>
  <c r="M203" i="16"/>
  <c r="S203" i="16"/>
  <c r="Y203" i="16"/>
  <c r="G205" i="16"/>
  <c r="M205" i="16"/>
  <c r="S205" i="16"/>
  <c r="Y205" i="16"/>
  <c r="F208" i="16"/>
  <c r="L208" i="16"/>
  <c r="R208" i="16"/>
  <c r="X208" i="16"/>
  <c r="F210" i="16"/>
  <c r="L210" i="16"/>
  <c r="R210" i="16"/>
  <c r="X210" i="16"/>
  <c r="E213" i="16"/>
  <c r="K213" i="16"/>
  <c r="Q213" i="16"/>
  <c r="W213" i="16"/>
  <c r="E215" i="16"/>
  <c r="K215" i="16"/>
  <c r="Q215" i="16"/>
  <c r="W215" i="16"/>
  <c r="D218" i="16"/>
  <c r="J218" i="16"/>
  <c r="P218" i="16"/>
  <c r="V218" i="16"/>
  <c r="D220" i="16"/>
  <c r="J220" i="16"/>
  <c r="P220" i="16"/>
  <c r="V220" i="16"/>
  <c r="I223" i="16"/>
  <c r="O223" i="16"/>
  <c r="U223" i="16"/>
  <c r="AA223" i="16"/>
  <c r="I225" i="16"/>
  <c r="O225" i="16"/>
  <c r="U225" i="16"/>
  <c r="AA225" i="16"/>
  <c r="H228" i="16"/>
  <c r="N228" i="16"/>
  <c r="T228" i="16"/>
  <c r="Z228" i="16"/>
  <c r="H230" i="16"/>
  <c r="N230" i="16"/>
  <c r="T230" i="16"/>
  <c r="Z230" i="16"/>
  <c r="G233" i="16"/>
  <c r="M233" i="16"/>
  <c r="S233" i="16"/>
  <c r="Y233" i="16"/>
  <c r="G235" i="16"/>
  <c r="M235" i="16"/>
  <c r="S235" i="16"/>
  <c r="Y235" i="16"/>
  <c r="F238" i="16"/>
  <c r="F236" i="16" s="1"/>
  <c r="L238" i="16"/>
  <c r="S238" i="16"/>
  <c r="Z238" i="16"/>
  <c r="I240" i="16"/>
  <c r="P240" i="16"/>
  <c r="X240" i="16"/>
  <c r="E243" i="16"/>
  <c r="E241" i="16" s="1"/>
  <c r="M243" i="16"/>
  <c r="W243" i="16"/>
  <c r="G245" i="16"/>
  <c r="F248" i="16"/>
  <c r="X248" i="16"/>
  <c r="P253" i="16"/>
  <c r="P251" i="16" s="1"/>
  <c r="B687" i="15"/>
  <c r="B699" i="15"/>
  <c r="B715" i="15"/>
  <c r="B727" i="15"/>
  <c r="B739" i="15"/>
  <c r="B751" i="15"/>
  <c r="B763" i="15"/>
  <c r="D781" i="15"/>
  <c r="F782" i="15"/>
  <c r="F781" i="15" s="1"/>
  <c r="J9" i="16"/>
  <c r="P9" i="16"/>
  <c r="V9" i="16"/>
  <c r="V638" i="16"/>
  <c r="P638" i="16"/>
  <c r="J638" i="16"/>
  <c r="D638" i="16"/>
  <c r="W633" i="16"/>
  <c r="Q633" i="16"/>
  <c r="K633" i="16"/>
  <c r="E633" i="16"/>
  <c r="X628" i="16"/>
  <c r="R628" i="16"/>
  <c r="L628" i="16"/>
  <c r="F628" i="16"/>
  <c r="Y623" i="16"/>
  <c r="S623" i="16"/>
  <c r="M623" i="16"/>
  <c r="G623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AA638" i="16"/>
  <c r="U638" i="16"/>
  <c r="O638" i="16"/>
  <c r="I638" i="16"/>
  <c r="V633" i="16"/>
  <c r="P633" i="16"/>
  <c r="J633" i="16"/>
  <c r="D633" i="16"/>
  <c r="W628" i="16"/>
  <c r="Q628" i="16"/>
  <c r="K628" i="16"/>
  <c r="E628" i="16"/>
  <c r="X623" i="16"/>
  <c r="R623" i="16"/>
  <c r="L623" i="16"/>
  <c r="F623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S528" i="16"/>
  <c r="M528" i="16"/>
  <c r="G528" i="16"/>
  <c r="Z523" i="16"/>
  <c r="T523" i="16"/>
  <c r="N523" i="16"/>
  <c r="H523" i="16"/>
  <c r="AA518" i="16"/>
  <c r="U518" i="16"/>
  <c r="O518" i="16"/>
  <c r="I518" i="16"/>
  <c r="Z638" i="16"/>
  <c r="T638" i="16"/>
  <c r="N638" i="16"/>
  <c r="H638" i="16"/>
  <c r="AA633" i="16"/>
  <c r="U633" i="16"/>
  <c r="O633" i="16"/>
  <c r="I633" i="16"/>
  <c r="V628" i="16"/>
  <c r="P628" i="16"/>
  <c r="J628" i="16"/>
  <c r="D628" i="16"/>
  <c r="W623" i="16"/>
  <c r="Q623" i="16"/>
  <c r="K623" i="16"/>
  <c r="E623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W529" i="16" s="1"/>
  <c r="Q533" i="16"/>
  <c r="K533" i="16"/>
  <c r="E533" i="16"/>
  <c r="Y638" i="16"/>
  <c r="S638" i="16"/>
  <c r="M638" i="16"/>
  <c r="G638" i="16"/>
  <c r="Z633" i="16"/>
  <c r="T633" i="16"/>
  <c r="N633" i="16"/>
  <c r="H633" i="16"/>
  <c r="AA628" i="16"/>
  <c r="U628" i="16"/>
  <c r="O628" i="16"/>
  <c r="I628" i="16"/>
  <c r="V623" i="16"/>
  <c r="P623" i="16"/>
  <c r="J623" i="16"/>
  <c r="D623" i="16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X638" i="16"/>
  <c r="R638" i="16"/>
  <c r="L638" i="16"/>
  <c r="F638" i="16"/>
  <c r="Y633" i="16"/>
  <c r="S633" i="16"/>
  <c r="M633" i="16"/>
  <c r="G633" i="16"/>
  <c r="Z628" i="16"/>
  <c r="T628" i="16"/>
  <c r="N628" i="16"/>
  <c r="H628" i="16"/>
  <c r="AA623" i="16"/>
  <c r="U623" i="16"/>
  <c r="O623" i="16"/>
  <c r="I623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V528" i="16"/>
  <c r="P528" i="16"/>
  <c r="J528" i="16"/>
  <c r="D528" i="16"/>
  <c r="W638" i="16"/>
  <c r="Q638" i="16"/>
  <c r="K638" i="16"/>
  <c r="E638" i="16"/>
  <c r="X633" i="16"/>
  <c r="R633" i="16"/>
  <c r="L633" i="16"/>
  <c r="F633" i="16"/>
  <c r="Y628" i="16"/>
  <c r="S628" i="16"/>
  <c r="M628" i="16"/>
  <c r="G628" i="16"/>
  <c r="Z623" i="16"/>
  <c r="T623" i="16"/>
  <c r="N623" i="16"/>
  <c r="H623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D533" i="16"/>
  <c r="U528" i="16"/>
  <c r="L528" i="16"/>
  <c r="Y523" i="16"/>
  <c r="R523" i="16"/>
  <c r="K523" i="16"/>
  <c r="D523" i="16"/>
  <c r="Z518" i="16"/>
  <c r="S518" i="16"/>
  <c r="L518" i="16"/>
  <c r="E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D484" i="16" s="1"/>
  <c r="W479" i="16"/>
  <c r="Q479" i="16"/>
  <c r="K479" i="16"/>
  <c r="E479" i="16"/>
  <c r="X474" i="16"/>
  <c r="R474" i="16"/>
  <c r="L474" i="16"/>
  <c r="F474" i="16"/>
  <c r="Y469" i="16"/>
  <c r="S469" i="16"/>
  <c r="M469" i="16"/>
  <c r="G469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I399" i="16"/>
  <c r="V394" i="16"/>
  <c r="P394" i="16"/>
  <c r="J394" i="16"/>
  <c r="D394" i="16"/>
  <c r="W389" i="16"/>
  <c r="Q389" i="16"/>
  <c r="K389" i="16"/>
  <c r="E389" i="16"/>
  <c r="X384" i="16"/>
  <c r="R384" i="16"/>
  <c r="L384" i="16"/>
  <c r="F384" i="16"/>
  <c r="Y379" i="16"/>
  <c r="S379" i="16"/>
  <c r="M379" i="16"/>
  <c r="G379" i="16"/>
  <c r="Z374" i="16"/>
  <c r="T374" i="16"/>
  <c r="N374" i="16"/>
  <c r="H374" i="16"/>
  <c r="AA369" i="16"/>
  <c r="U369" i="16"/>
  <c r="O369" i="16"/>
  <c r="I369" i="16"/>
  <c r="V364" i="16"/>
  <c r="P364" i="16"/>
  <c r="J364" i="16"/>
  <c r="D364" i="16"/>
  <c r="W359" i="16"/>
  <c r="Q359" i="16"/>
  <c r="K359" i="16"/>
  <c r="E359" i="16"/>
  <c r="X354" i="16"/>
  <c r="R354" i="16"/>
  <c r="L354" i="16"/>
  <c r="F354" i="16"/>
  <c r="Y349" i="16"/>
  <c r="S349" i="16"/>
  <c r="M349" i="16"/>
  <c r="G349" i="16"/>
  <c r="Z344" i="16"/>
  <c r="T344" i="16"/>
  <c r="N344" i="16"/>
  <c r="H344" i="16"/>
  <c r="AA339" i="16"/>
  <c r="U339" i="16"/>
  <c r="O339" i="16"/>
  <c r="I339" i="16"/>
  <c r="V334" i="16"/>
  <c r="P334" i="16"/>
  <c r="J334" i="16"/>
  <c r="D334" i="16"/>
  <c r="W329" i="16"/>
  <c r="Q329" i="16"/>
  <c r="K329" i="16"/>
  <c r="E329" i="16"/>
  <c r="X320" i="16"/>
  <c r="R320" i="16"/>
  <c r="L320" i="16"/>
  <c r="F320" i="16"/>
  <c r="Y315" i="16"/>
  <c r="S315" i="16"/>
  <c r="M315" i="16"/>
  <c r="G315" i="16"/>
  <c r="Z310" i="16"/>
  <c r="T310" i="16"/>
  <c r="N310" i="16"/>
  <c r="H310" i="16"/>
  <c r="AA305" i="16"/>
  <c r="U305" i="16"/>
  <c r="O305" i="16"/>
  <c r="I305" i="16"/>
  <c r="V300" i="16"/>
  <c r="P300" i="16"/>
  <c r="J300" i="16"/>
  <c r="D300" i="16"/>
  <c r="W295" i="16"/>
  <c r="Q295" i="16"/>
  <c r="K295" i="16"/>
  <c r="E295" i="16"/>
  <c r="X290" i="16"/>
  <c r="R290" i="16"/>
  <c r="L290" i="16"/>
  <c r="F290" i="16"/>
  <c r="Y285" i="16"/>
  <c r="S285" i="16"/>
  <c r="M285" i="16"/>
  <c r="G285" i="16"/>
  <c r="Z280" i="16"/>
  <c r="T280" i="16"/>
  <c r="N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U241" i="16" s="1"/>
  <c r="O245" i="16"/>
  <c r="I245" i="16"/>
  <c r="I241" i="16" s="1"/>
  <c r="T528" i="16"/>
  <c r="K528" i="16"/>
  <c r="X523" i="16"/>
  <c r="Q523" i="16"/>
  <c r="J523" i="16"/>
  <c r="Y518" i="16"/>
  <c r="R518" i="16"/>
  <c r="K518" i="16"/>
  <c r="D518" i="16"/>
  <c r="V513" i="16"/>
  <c r="P513" i="16"/>
  <c r="J513" i="16"/>
  <c r="D513" i="16"/>
  <c r="W508" i="16"/>
  <c r="Q508" i="16"/>
  <c r="K508" i="16"/>
  <c r="E508" i="16"/>
  <c r="X503" i="16"/>
  <c r="R503" i="16"/>
  <c r="L503" i="16"/>
  <c r="F503" i="16"/>
  <c r="Y498" i="16"/>
  <c r="S498" i="16"/>
  <c r="M498" i="16"/>
  <c r="G498" i="16"/>
  <c r="Z493" i="16"/>
  <c r="T493" i="16"/>
  <c r="N493" i="16"/>
  <c r="H493" i="16"/>
  <c r="AA488" i="16"/>
  <c r="U488" i="16"/>
  <c r="O488" i="16"/>
  <c r="I488" i="16"/>
  <c r="V479" i="16"/>
  <c r="P479" i="16"/>
  <c r="J479" i="16"/>
  <c r="D479" i="16"/>
  <c r="W474" i="16"/>
  <c r="Q474" i="16"/>
  <c r="K474" i="16"/>
  <c r="E474" i="16"/>
  <c r="X469" i="16"/>
  <c r="R469" i="16"/>
  <c r="L469" i="16"/>
  <c r="F469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Z399" i="16"/>
  <c r="T399" i="16"/>
  <c r="N399" i="16"/>
  <c r="H399" i="16"/>
  <c r="AA394" i="16"/>
  <c r="U394" i="16"/>
  <c r="O394" i="16"/>
  <c r="I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D325" i="16" s="1"/>
  <c r="W320" i="16"/>
  <c r="Q320" i="16"/>
  <c r="K320" i="16"/>
  <c r="E320" i="16"/>
  <c r="X315" i="16"/>
  <c r="R315" i="16"/>
  <c r="L315" i="16"/>
  <c r="F315" i="16"/>
  <c r="Y310" i="16"/>
  <c r="S310" i="16"/>
  <c r="M310" i="16"/>
  <c r="G310" i="16"/>
  <c r="Z305" i="16"/>
  <c r="T305" i="16"/>
  <c r="N305" i="16"/>
  <c r="H305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528" i="16"/>
  <c r="R528" i="16"/>
  <c r="I528" i="16"/>
  <c r="W523" i="16"/>
  <c r="P523" i="16"/>
  <c r="I523" i="16"/>
  <c r="X518" i="16"/>
  <c r="Q518" i="16"/>
  <c r="J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X494" i="16" s="1"/>
  <c r="R498" i="16"/>
  <c r="R494" i="16" s="1"/>
  <c r="L498" i="16"/>
  <c r="L494" i="16" s="1"/>
  <c r="F498" i="16"/>
  <c r="F494" i="16" s="1"/>
  <c r="Y493" i="16"/>
  <c r="S493" i="16"/>
  <c r="S489" i="16" s="1"/>
  <c r="M493" i="16"/>
  <c r="M489" i="16" s="1"/>
  <c r="G493" i="16"/>
  <c r="G489" i="16" s="1"/>
  <c r="Z488" i="16"/>
  <c r="Z484" i="16" s="1"/>
  <c r="T488" i="16"/>
  <c r="T484" i="16" s="1"/>
  <c r="N488" i="16"/>
  <c r="H488" i="16"/>
  <c r="H484" i="16" s="1"/>
  <c r="AA479" i="16"/>
  <c r="U479" i="16"/>
  <c r="O479" i="16"/>
  <c r="I479" i="16"/>
  <c r="V474" i="16"/>
  <c r="P474" i="16"/>
  <c r="J474" i="16"/>
  <c r="D474" i="16"/>
  <c r="W469" i="16"/>
  <c r="Q469" i="16"/>
  <c r="K469" i="16"/>
  <c r="E469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Z394" i="16"/>
  <c r="T394" i="16"/>
  <c r="N394" i="16"/>
  <c r="H394" i="16"/>
  <c r="AA389" i="16"/>
  <c r="U389" i="16"/>
  <c r="O389" i="16"/>
  <c r="I389" i="16"/>
  <c r="V384" i="16"/>
  <c r="P384" i="16"/>
  <c r="J384" i="16"/>
  <c r="D384" i="16"/>
  <c r="W379" i="16"/>
  <c r="Q379" i="16"/>
  <c r="K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U359" i="16"/>
  <c r="O359" i="16"/>
  <c r="I359" i="16"/>
  <c r="V354" i="16"/>
  <c r="P354" i="16"/>
  <c r="J354" i="16"/>
  <c r="D354" i="16"/>
  <c r="W349" i="16"/>
  <c r="Q349" i="16"/>
  <c r="K349" i="16"/>
  <c r="E349" i="16"/>
  <c r="X344" i="16"/>
  <c r="R344" i="16"/>
  <c r="L344" i="16"/>
  <c r="F344" i="16"/>
  <c r="Y339" i="16"/>
  <c r="S339" i="16"/>
  <c r="M339" i="16"/>
  <c r="G339" i="16"/>
  <c r="Z334" i="16"/>
  <c r="T334" i="16"/>
  <c r="N334" i="16"/>
  <c r="H334" i="16"/>
  <c r="AA329" i="16"/>
  <c r="U329" i="16"/>
  <c r="O329" i="16"/>
  <c r="I329" i="16"/>
  <c r="V320" i="16"/>
  <c r="P320" i="16"/>
  <c r="J320" i="16"/>
  <c r="D320" i="16"/>
  <c r="W315" i="16"/>
  <c r="Q315" i="16"/>
  <c r="K315" i="16"/>
  <c r="E315" i="16"/>
  <c r="X310" i="16"/>
  <c r="R310" i="16"/>
  <c r="L310" i="16"/>
  <c r="F310" i="16"/>
  <c r="Y305" i="16"/>
  <c r="S305" i="16"/>
  <c r="M305" i="16"/>
  <c r="G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Z528" i="16"/>
  <c r="Q528" i="16"/>
  <c r="H528" i="16"/>
  <c r="V523" i="16"/>
  <c r="O523" i="16"/>
  <c r="G523" i="16"/>
  <c r="W518" i="16"/>
  <c r="P518" i="16"/>
  <c r="H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X489" i="16" s="1"/>
  <c r="R493" i="16"/>
  <c r="R489" i="16" s="1"/>
  <c r="L493" i="16"/>
  <c r="L489" i="16" s="1"/>
  <c r="F493" i="16"/>
  <c r="F489" i="16" s="1"/>
  <c r="Y488" i="16"/>
  <c r="Y484" i="16" s="1"/>
  <c r="S488" i="16"/>
  <c r="S484" i="16" s="1"/>
  <c r="M488" i="16"/>
  <c r="G488" i="16"/>
  <c r="G484" i="16" s="1"/>
  <c r="Z479" i="16"/>
  <c r="T479" i="16"/>
  <c r="N479" i="16"/>
  <c r="H479" i="16"/>
  <c r="AA474" i="16"/>
  <c r="U474" i="16"/>
  <c r="O474" i="16"/>
  <c r="I474" i="16"/>
  <c r="V469" i="16"/>
  <c r="P469" i="16"/>
  <c r="J469" i="16"/>
  <c r="D469" i="16"/>
  <c r="W464" i="16"/>
  <c r="Q464" i="16"/>
  <c r="K464" i="16"/>
  <c r="E464" i="16"/>
  <c r="X459" i="16"/>
  <c r="R459" i="16"/>
  <c r="L459" i="16"/>
  <c r="F459" i="16"/>
  <c r="Y454" i="16"/>
  <c r="S454" i="16"/>
  <c r="M454" i="16"/>
  <c r="G454" i="16"/>
  <c r="Z449" i="16"/>
  <c r="T449" i="16"/>
  <c r="N449" i="16"/>
  <c r="H449" i="16"/>
  <c r="AA444" i="16"/>
  <c r="U444" i="16"/>
  <c r="O444" i="16"/>
  <c r="I444" i="16"/>
  <c r="V439" i="16"/>
  <c r="P439" i="16"/>
  <c r="J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354" i="16"/>
  <c r="U354" i="16"/>
  <c r="O354" i="16"/>
  <c r="I354" i="16"/>
  <c r="V349" i="16"/>
  <c r="P349" i="16"/>
  <c r="J349" i="16"/>
  <c r="D349" i="16"/>
  <c r="W344" i="16"/>
  <c r="Q344" i="16"/>
  <c r="K344" i="16"/>
  <c r="E344" i="16"/>
  <c r="X339" i="16"/>
  <c r="R339" i="16"/>
  <c r="L339" i="16"/>
  <c r="F339" i="16"/>
  <c r="Y334" i="16"/>
  <c r="S334" i="16"/>
  <c r="M334" i="16"/>
  <c r="G334" i="16"/>
  <c r="Z329" i="16"/>
  <c r="Z325" i="16" s="1"/>
  <c r="T329" i="16"/>
  <c r="T325" i="16" s="1"/>
  <c r="N329" i="16"/>
  <c r="H329" i="16"/>
  <c r="H325" i="16" s="1"/>
  <c r="AA320" i="16"/>
  <c r="U320" i="16"/>
  <c r="O320" i="16"/>
  <c r="I320" i="16"/>
  <c r="V315" i="16"/>
  <c r="P315" i="16"/>
  <c r="J315" i="16"/>
  <c r="D315" i="16"/>
  <c r="W310" i="16"/>
  <c r="Q310" i="16"/>
  <c r="K310" i="16"/>
  <c r="E310" i="16"/>
  <c r="X305" i="16"/>
  <c r="R305" i="16"/>
  <c r="L305" i="16"/>
  <c r="F305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X528" i="16"/>
  <c r="O528" i="16"/>
  <c r="F528" i="16"/>
  <c r="U523" i="16"/>
  <c r="M523" i="16"/>
  <c r="F523" i="16"/>
  <c r="V518" i="16"/>
  <c r="N518" i="16"/>
  <c r="G518" i="16"/>
  <c r="Y513" i="16"/>
  <c r="S513" i="16"/>
  <c r="M513" i="16"/>
  <c r="G513" i="16"/>
  <c r="Z508" i="16"/>
  <c r="T508" i="16"/>
  <c r="N508" i="16"/>
  <c r="H508" i="16"/>
  <c r="AA503" i="16"/>
  <c r="U503" i="16"/>
  <c r="O503" i="16"/>
  <c r="I503" i="16"/>
  <c r="V498" i="16"/>
  <c r="P498" i="16"/>
  <c r="J498" i="16"/>
  <c r="D498" i="16"/>
  <c r="W493" i="16"/>
  <c r="W489" i="16" s="1"/>
  <c r="Q493" i="16"/>
  <c r="Q489" i="16" s="1"/>
  <c r="K493" i="16"/>
  <c r="K489" i="16" s="1"/>
  <c r="E493" i="16"/>
  <c r="E489" i="16" s="1"/>
  <c r="X488" i="16"/>
  <c r="R488" i="16"/>
  <c r="R484" i="16" s="1"/>
  <c r="L488" i="16"/>
  <c r="L484" i="16" s="1"/>
  <c r="F488" i="16"/>
  <c r="F484" i="16" s="1"/>
  <c r="Y479" i="16"/>
  <c r="S479" i="16"/>
  <c r="M479" i="16"/>
  <c r="G479" i="16"/>
  <c r="Z474" i="16"/>
  <c r="T474" i="16"/>
  <c r="N474" i="16"/>
  <c r="H474" i="16"/>
  <c r="AA469" i="16"/>
  <c r="U469" i="16"/>
  <c r="O469" i="16"/>
  <c r="I469" i="16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J404" i="16"/>
  <c r="D404" i="16"/>
  <c r="W399" i="16"/>
  <c r="Q399" i="16"/>
  <c r="K399" i="16"/>
  <c r="E399" i="16"/>
  <c r="X394" i="16"/>
  <c r="R394" i="16"/>
  <c r="L394" i="16"/>
  <c r="F394" i="16"/>
  <c r="Y389" i="16"/>
  <c r="S389" i="16"/>
  <c r="M389" i="16"/>
  <c r="G389" i="16"/>
  <c r="Z384" i="16"/>
  <c r="T384" i="16"/>
  <c r="N384" i="16"/>
  <c r="H384" i="16"/>
  <c r="AA379" i="16"/>
  <c r="U379" i="16"/>
  <c r="O379" i="16"/>
  <c r="I379" i="16"/>
  <c r="V374" i="16"/>
  <c r="P374" i="16"/>
  <c r="J374" i="16"/>
  <c r="D374" i="16"/>
  <c r="W369" i="16"/>
  <c r="Q369" i="16"/>
  <c r="K369" i="16"/>
  <c r="E369" i="16"/>
  <c r="X364" i="16"/>
  <c r="R364" i="16"/>
  <c r="L364" i="16"/>
  <c r="F364" i="16"/>
  <c r="Y359" i="16"/>
  <c r="S359" i="16"/>
  <c r="M359" i="16"/>
  <c r="G359" i="16"/>
  <c r="Z354" i="16"/>
  <c r="T354" i="16"/>
  <c r="N354" i="16"/>
  <c r="H354" i="16"/>
  <c r="AA349" i="16"/>
  <c r="U349" i="16"/>
  <c r="O349" i="16"/>
  <c r="I349" i="16"/>
  <c r="V344" i="16"/>
  <c r="P344" i="16"/>
  <c r="J344" i="16"/>
  <c r="D344" i="16"/>
  <c r="W339" i="16"/>
  <c r="Q339" i="16"/>
  <c r="K339" i="16"/>
  <c r="E339" i="16"/>
  <c r="X334" i="16"/>
  <c r="R334" i="16"/>
  <c r="L334" i="16"/>
  <c r="F334" i="16"/>
  <c r="Y329" i="16"/>
  <c r="S329" i="16"/>
  <c r="M329" i="16"/>
  <c r="G329" i="16"/>
  <c r="Z320" i="16"/>
  <c r="T320" i="16"/>
  <c r="N320" i="16"/>
  <c r="H320" i="16"/>
  <c r="AA315" i="16"/>
  <c r="U315" i="16"/>
  <c r="O315" i="16"/>
  <c r="I315" i="16"/>
  <c r="V310" i="16"/>
  <c r="P310" i="16"/>
  <c r="J310" i="16"/>
  <c r="D310" i="16"/>
  <c r="W305" i="16"/>
  <c r="Q305" i="16"/>
  <c r="K305" i="16"/>
  <c r="E305" i="16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J533" i="16"/>
  <c r="W528" i="16"/>
  <c r="N528" i="16"/>
  <c r="E528" i="16"/>
  <c r="AA523" i="16"/>
  <c r="S523" i="16"/>
  <c r="L523" i="16"/>
  <c r="E523" i="16"/>
  <c r="T518" i="16"/>
  <c r="M518" i="16"/>
  <c r="F518" i="16"/>
  <c r="X513" i="16"/>
  <c r="R513" i="16"/>
  <c r="L513" i="16"/>
  <c r="F513" i="16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V493" i="16"/>
  <c r="P493" i="16"/>
  <c r="J493" i="16"/>
  <c r="D493" i="16"/>
  <c r="W488" i="16"/>
  <c r="Q488" i="16"/>
  <c r="K488" i="16"/>
  <c r="E488" i="16"/>
  <c r="X479" i="16"/>
  <c r="R479" i="16"/>
  <c r="L479" i="16"/>
  <c r="F479" i="16"/>
  <c r="Y474" i="16"/>
  <c r="S474" i="16"/>
  <c r="M474" i="16"/>
  <c r="G474" i="16"/>
  <c r="Z469" i="16"/>
  <c r="T469" i="16"/>
  <c r="N469" i="16"/>
  <c r="H469" i="16"/>
  <c r="AA464" i="16"/>
  <c r="U464" i="16"/>
  <c r="O464" i="16"/>
  <c r="I464" i="16"/>
  <c r="V459" i="16"/>
  <c r="P459" i="16"/>
  <c r="J459" i="16"/>
  <c r="D459" i="16"/>
  <c r="W454" i="16"/>
  <c r="Q454" i="16"/>
  <c r="K454" i="16"/>
  <c r="E454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U404" i="16"/>
  <c r="O404" i="16"/>
  <c r="I404" i="16"/>
  <c r="V399" i="16"/>
  <c r="P399" i="16"/>
  <c r="J399" i="16"/>
  <c r="D399" i="16"/>
  <c r="W394" i="16"/>
  <c r="Q394" i="16"/>
  <c r="K394" i="16"/>
  <c r="E394" i="16"/>
  <c r="X389" i="16"/>
  <c r="R389" i="16"/>
  <c r="L389" i="16"/>
  <c r="F389" i="16"/>
  <c r="Y384" i="16"/>
  <c r="S384" i="16"/>
  <c r="M384" i="16"/>
  <c r="G384" i="16"/>
  <c r="Z379" i="16"/>
  <c r="T379" i="16"/>
  <c r="N379" i="16"/>
  <c r="H379" i="16"/>
  <c r="AA374" i="16"/>
  <c r="U374" i="16"/>
  <c r="O374" i="16"/>
  <c r="I374" i="16"/>
  <c r="V369" i="16"/>
  <c r="P369" i="16"/>
  <c r="J369" i="16"/>
  <c r="D369" i="16"/>
  <c r="W364" i="16"/>
  <c r="Q364" i="16"/>
  <c r="K364" i="16"/>
  <c r="E364" i="16"/>
  <c r="X359" i="16"/>
  <c r="R359" i="16"/>
  <c r="L359" i="16"/>
  <c r="F359" i="16"/>
  <c r="Y354" i="16"/>
  <c r="S354" i="16"/>
  <c r="M354" i="16"/>
  <c r="G354" i="16"/>
  <c r="Z349" i="16"/>
  <c r="T349" i="16"/>
  <c r="N349" i="16"/>
  <c r="H349" i="16"/>
  <c r="AA344" i="16"/>
  <c r="U344" i="16"/>
  <c r="O344" i="16"/>
  <c r="I344" i="16"/>
  <c r="V339" i="16"/>
  <c r="P339" i="16"/>
  <c r="J339" i="16"/>
  <c r="D339" i="16"/>
  <c r="W334" i="16"/>
  <c r="Q334" i="16"/>
  <c r="K334" i="16"/>
  <c r="E334" i="16"/>
  <c r="X329" i="16"/>
  <c r="R329" i="16"/>
  <c r="L329" i="16"/>
  <c r="F329" i="16"/>
  <c r="Y320" i="16"/>
  <c r="S320" i="16"/>
  <c r="M320" i="16"/>
  <c r="G320" i="16"/>
  <c r="Z315" i="16"/>
  <c r="T315" i="16"/>
  <c r="N315" i="16"/>
  <c r="H315" i="16"/>
  <c r="AA310" i="16"/>
  <c r="U310" i="16"/>
  <c r="O310" i="16"/>
  <c r="I310" i="16"/>
  <c r="V305" i="16"/>
  <c r="P305" i="16"/>
  <c r="J305" i="16"/>
  <c r="D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K236" i="16" s="1"/>
  <c r="E240" i="16"/>
  <c r="E236" i="16" s="1"/>
  <c r="J11" i="16"/>
  <c r="P11" i="16"/>
  <c r="V11" i="16"/>
  <c r="I14" i="16"/>
  <c r="O14" i="16"/>
  <c r="U14" i="16"/>
  <c r="AA14" i="16"/>
  <c r="I16" i="16"/>
  <c r="O16" i="16"/>
  <c r="U16" i="16"/>
  <c r="AA16" i="16"/>
  <c r="H19" i="16"/>
  <c r="N19" i="16"/>
  <c r="T19" i="16"/>
  <c r="Z19" i="16"/>
  <c r="H21" i="16"/>
  <c r="N21" i="16"/>
  <c r="T21" i="16"/>
  <c r="Z21" i="16"/>
  <c r="G24" i="16"/>
  <c r="M24" i="16"/>
  <c r="S24" i="16"/>
  <c r="Y24" i="16"/>
  <c r="G26" i="16"/>
  <c r="M26" i="16"/>
  <c r="S26" i="16"/>
  <c r="Y26" i="16"/>
  <c r="F29" i="16"/>
  <c r="L29" i="16"/>
  <c r="R29" i="16"/>
  <c r="X29" i="16"/>
  <c r="F31" i="16"/>
  <c r="L31" i="16"/>
  <c r="R31" i="16"/>
  <c r="X31" i="16"/>
  <c r="E34" i="16"/>
  <c r="K34" i="16"/>
  <c r="Q34" i="16"/>
  <c r="W34" i="16"/>
  <c r="E36" i="16"/>
  <c r="K36" i="16"/>
  <c r="Q36" i="16"/>
  <c r="W36" i="16"/>
  <c r="D39" i="16"/>
  <c r="J39" i="16"/>
  <c r="P39" i="16"/>
  <c r="V39" i="16"/>
  <c r="D41" i="16"/>
  <c r="J41" i="16"/>
  <c r="P41" i="16"/>
  <c r="V41" i="16"/>
  <c r="I44" i="16"/>
  <c r="O44" i="16"/>
  <c r="U44" i="16"/>
  <c r="AA44" i="16"/>
  <c r="I46" i="16"/>
  <c r="O46" i="16"/>
  <c r="U46" i="16"/>
  <c r="AA46" i="16"/>
  <c r="H49" i="16"/>
  <c r="N49" i="16"/>
  <c r="T49" i="16"/>
  <c r="Z49" i="16"/>
  <c r="H51" i="16"/>
  <c r="N51" i="16"/>
  <c r="T51" i="16"/>
  <c r="Z51" i="16"/>
  <c r="G54" i="16"/>
  <c r="M54" i="16"/>
  <c r="S54" i="16"/>
  <c r="Y54" i="16"/>
  <c r="G56" i="16"/>
  <c r="M56" i="16"/>
  <c r="S56" i="16"/>
  <c r="Y56" i="16"/>
  <c r="F59" i="16"/>
  <c r="L59" i="16"/>
  <c r="R59" i="16"/>
  <c r="X59" i="16"/>
  <c r="F61" i="16"/>
  <c r="L61" i="16"/>
  <c r="R61" i="16"/>
  <c r="X61" i="16"/>
  <c r="E64" i="16"/>
  <c r="K64" i="16"/>
  <c r="Q64" i="16"/>
  <c r="W64" i="16"/>
  <c r="E66" i="16"/>
  <c r="K66" i="16"/>
  <c r="Q66" i="16"/>
  <c r="W66" i="16"/>
  <c r="D69" i="16"/>
  <c r="J69" i="16"/>
  <c r="P69" i="16"/>
  <c r="V69" i="16"/>
  <c r="D71" i="16"/>
  <c r="J71" i="16"/>
  <c r="P71" i="16"/>
  <c r="V71" i="16"/>
  <c r="I74" i="16"/>
  <c r="O74" i="16"/>
  <c r="U74" i="16"/>
  <c r="AA74" i="16"/>
  <c r="I76" i="16"/>
  <c r="O76" i="16"/>
  <c r="U76" i="16"/>
  <c r="AA76" i="16"/>
  <c r="H79" i="16"/>
  <c r="N79" i="16"/>
  <c r="T79" i="16"/>
  <c r="Z79" i="16"/>
  <c r="H81" i="16"/>
  <c r="N81" i="16"/>
  <c r="T81" i="16"/>
  <c r="Z81" i="16"/>
  <c r="G84" i="16"/>
  <c r="M84" i="16"/>
  <c r="S84" i="16"/>
  <c r="Y84" i="16"/>
  <c r="G86" i="16"/>
  <c r="M86" i="16"/>
  <c r="S86" i="16"/>
  <c r="Y86" i="16"/>
  <c r="F89" i="16"/>
  <c r="L89" i="16"/>
  <c r="R89" i="16"/>
  <c r="X89" i="16"/>
  <c r="F91" i="16"/>
  <c r="L91" i="16"/>
  <c r="R91" i="16"/>
  <c r="X91" i="16"/>
  <c r="E94" i="16"/>
  <c r="K94" i="16"/>
  <c r="Q94" i="16"/>
  <c r="W94" i="16"/>
  <c r="E96" i="16"/>
  <c r="K96" i="16"/>
  <c r="Q96" i="16"/>
  <c r="W96" i="16"/>
  <c r="D99" i="16"/>
  <c r="J99" i="16"/>
  <c r="P99" i="16"/>
  <c r="V99" i="16"/>
  <c r="D101" i="16"/>
  <c r="J101" i="16"/>
  <c r="P101" i="16"/>
  <c r="V101" i="16"/>
  <c r="I104" i="16"/>
  <c r="O104" i="16"/>
  <c r="U104" i="16"/>
  <c r="AA104" i="16"/>
  <c r="I106" i="16"/>
  <c r="O106" i="16"/>
  <c r="U106" i="16"/>
  <c r="AA106" i="16"/>
  <c r="H109" i="16"/>
  <c r="N109" i="16"/>
  <c r="T109" i="16"/>
  <c r="Z109" i="16"/>
  <c r="H111" i="16"/>
  <c r="N111" i="16"/>
  <c r="T111" i="16"/>
  <c r="Z111" i="16"/>
  <c r="G114" i="16"/>
  <c r="G112" i="16" s="1"/>
  <c r="M114" i="16"/>
  <c r="S114" i="16"/>
  <c r="Y114" i="16"/>
  <c r="G116" i="16"/>
  <c r="M116" i="16"/>
  <c r="S116" i="16"/>
  <c r="Y116" i="16"/>
  <c r="F119" i="16"/>
  <c r="L119" i="16"/>
  <c r="R119" i="16"/>
  <c r="X119" i="16"/>
  <c r="F121" i="16"/>
  <c r="L121" i="16"/>
  <c r="R121" i="16"/>
  <c r="X121" i="16"/>
  <c r="E124" i="16"/>
  <c r="K124" i="16"/>
  <c r="Q124" i="16"/>
  <c r="Q122" i="16" s="1"/>
  <c r="W124" i="16"/>
  <c r="E126" i="16"/>
  <c r="K126" i="16"/>
  <c r="Q126" i="16"/>
  <c r="W126" i="16"/>
  <c r="D129" i="16"/>
  <c r="D127" i="16" s="1"/>
  <c r="J129" i="16"/>
  <c r="P129" i="16"/>
  <c r="V129" i="16"/>
  <c r="D131" i="16"/>
  <c r="J131" i="16"/>
  <c r="P131" i="16"/>
  <c r="V131" i="16"/>
  <c r="I134" i="16"/>
  <c r="O134" i="16"/>
  <c r="U134" i="16"/>
  <c r="AA134" i="16"/>
  <c r="I136" i="16"/>
  <c r="O136" i="16"/>
  <c r="U136" i="16"/>
  <c r="AA136" i="16"/>
  <c r="H139" i="16"/>
  <c r="N139" i="16"/>
  <c r="T139" i="16"/>
  <c r="T137" i="16" s="1"/>
  <c r="Z139" i="16"/>
  <c r="H141" i="16"/>
  <c r="N141" i="16"/>
  <c r="T141" i="16"/>
  <c r="Z141" i="16"/>
  <c r="G144" i="16"/>
  <c r="G142" i="16" s="1"/>
  <c r="M144" i="16"/>
  <c r="S144" i="16"/>
  <c r="Y144" i="16"/>
  <c r="G146" i="16"/>
  <c r="M146" i="16"/>
  <c r="S146" i="16"/>
  <c r="Y146" i="16"/>
  <c r="F149" i="16"/>
  <c r="L149" i="16"/>
  <c r="R149" i="16"/>
  <c r="X149" i="16"/>
  <c r="F151" i="16"/>
  <c r="L151" i="16"/>
  <c r="R151" i="16"/>
  <c r="X151" i="16"/>
  <c r="E154" i="16"/>
  <c r="K154" i="16"/>
  <c r="Q154" i="16"/>
  <c r="Q152" i="16" s="1"/>
  <c r="W154" i="16"/>
  <c r="E156" i="16"/>
  <c r="K156" i="16"/>
  <c r="Q156" i="16"/>
  <c r="W156" i="16"/>
  <c r="D159" i="16"/>
  <c r="D157" i="16" s="1"/>
  <c r="J159" i="16"/>
  <c r="P159" i="16"/>
  <c r="V159" i="16"/>
  <c r="D161" i="16"/>
  <c r="J161" i="16"/>
  <c r="P161" i="16"/>
  <c r="V161" i="16"/>
  <c r="I168" i="16"/>
  <c r="O168" i="16"/>
  <c r="U168" i="16"/>
  <c r="AA168" i="16"/>
  <c r="I170" i="16"/>
  <c r="O170" i="16"/>
  <c r="U170" i="16"/>
  <c r="AA170" i="16"/>
  <c r="H173" i="16"/>
  <c r="N173" i="16"/>
  <c r="T173" i="16"/>
  <c r="T171" i="16" s="1"/>
  <c r="Z173" i="16"/>
  <c r="H175" i="16"/>
  <c r="N175" i="16"/>
  <c r="T175" i="16"/>
  <c r="Z175" i="16"/>
  <c r="G178" i="16"/>
  <c r="G176" i="16" s="1"/>
  <c r="M178" i="16"/>
  <c r="S178" i="16"/>
  <c r="Y178" i="16"/>
  <c r="G180" i="16"/>
  <c r="M180" i="16"/>
  <c r="S180" i="16"/>
  <c r="Y180" i="16"/>
  <c r="F183" i="16"/>
  <c r="L183" i="16"/>
  <c r="R183" i="16"/>
  <c r="X183" i="16"/>
  <c r="F185" i="16"/>
  <c r="L185" i="16"/>
  <c r="R185" i="16"/>
  <c r="X185" i="16"/>
  <c r="E188" i="16"/>
  <c r="K188" i="16"/>
  <c r="Q188" i="16"/>
  <c r="Q186" i="16" s="1"/>
  <c r="W188" i="16"/>
  <c r="E190" i="16"/>
  <c r="K190" i="16"/>
  <c r="Q190" i="16"/>
  <c r="W190" i="16"/>
  <c r="D193" i="16"/>
  <c r="D191" i="16" s="1"/>
  <c r="J193" i="16"/>
  <c r="P193" i="16"/>
  <c r="V193" i="16"/>
  <c r="D195" i="16"/>
  <c r="J195" i="16"/>
  <c r="P195" i="16"/>
  <c r="V195" i="16"/>
  <c r="I198" i="16"/>
  <c r="O198" i="16"/>
  <c r="U198" i="16"/>
  <c r="AA198" i="16"/>
  <c r="I200" i="16"/>
  <c r="O200" i="16"/>
  <c r="U200" i="16"/>
  <c r="AA200" i="16"/>
  <c r="H203" i="16"/>
  <c r="N203" i="16"/>
  <c r="T203" i="16"/>
  <c r="T201" i="16" s="1"/>
  <c r="Z203" i="16"/>
  <c r="H205" i="16"/>
  <c r="N205" i="16"/>
  <c r="T205" i="16"/>
  <c r="Z205" i="16"/>
  <c r="G208" i="16"/>
  <c r="G206" i="16" s="1"/>
  <c r="M208" i="16"/>
  <c r="S208" i="16"/>
  <c r="Y208" i="16"/>
  <c r="G210" i="16"/>
  <c r="M210" i="16"/>
  <c r="S210" i="16"/>
  <c r="Y210" i="16"/>
  <c r="F213" i="16"/>
  <c r="L213" i="16"/>
  <c r="R213" i="16"/>
  <c r="X213" i="16"/>
  <c r="F215" i="16"/>
  <c r="L215" i="16"/>
  <c r="R215" i="16"/>
  <c r="X215" i="16"/>
  <c r="E218" i="16"/>
  <c r="K218" i="16"/>
  <c r="Q218" i="16"/>
  <c r="Q216" i="16" s="1"/>
  <c r="W218" i="16"/>
  <c r="E220" i="16"/>
  <c r="K220" i="16"/>
  <c r="Q220" i="16"/>
  <c r="W220" i="16"/>
  <c r="D223" i="16"/>
  <c r="D221" i="16" s="1"/>
  <c r="J223" i="16"/>
  <c r="P223" i="16"/>
  <c r="V223" i="16"/>
  <c r="D225" i="16"/>
  <c r="J225" i="16"/>
  <c r="P225" i="16"/>
  <c r="V225" i="16"/>
  <c r="I228" i="16"/>
  <c r="O228" i="16"/>
  <c r="U228" i="16"/>
  <c r="AA228" i="16"/>
  <c r="I230" i="16"/>
  <c r="O230" i="16"/>
  <c r="U230" i="16"/>
  <c r="AA230" i="16"/>
  <c r="H233" i="16"/>
  <c r="N233" i="16"/>
  <c r="T233" i="16"/>
  <c r="T231" i="16" s="1"/>
  <c r="Z233" i="16"/>
  <c r="H235" i="16"/>
  <c r="N235" i="16"/>
  <c r="T235" i="16"/>
  <c r="Z235" i="16"/>
  <c r="G238" i="16"/>
  <c r="G236" i="16" s="1"/>
  <c r="M238" i="16"/>
  <c r="M236" i="16" s="1"/>
  <c r="T238" i="16"/>
  <c r="T236" i="16" s="1"/>
  <c r="AA238" i="16"/>
  <c r="J240" i="16"/>
  <c r="R240" i="16"/>
  <c r="R236" i="16" s="1"/>
  <c r="Y240" i="16"/>
  <c r="Y236" i="16" s="1"/>
  <c r="F243" i="16"/>
  <c r="F241" i="16" s="1"/>
  <c r="O243" i="16"/>
  <c r="O241" i="16" s="1"/>
  <c r="X243" i="16"/>
  <c r="K245" i="16"/>
  <c r="W245" i="16"/>
  <c r="K248" i="16"/>
  <c r="E250" i="16"/>
  <c r="E246" i="16" s="1"/>
  <c r="B677" i="15"/>
  <c r="B689" i="15"/>
  <c r="B701" i="15"/>
  <c r="B717" i="15"/>
  <c r="B729" i="15"/>
  <c r="B741" i="15"/>
  <c r="B753" i="15"/>
  <c r="E9" i="16"/>
  <c r="E7" i="16" s="1"/>
  <c r="K9" i="16"/>
  <c r="Q9" i="16"/>
  <c r="W9" i="16"/>
  <c r="E11" i="16"/>
  <c r="K11" i="16"/>
  <c r="Q11" i="16"/>
  <c r="W11" i="16"/>
  <c r="D14" i="16"/>
  <c r="J14" i="16"/>
  <c r="P14" i="16"/>
  <c r="V14" i="16"/>
  <c r="D16" i="16"/>
  <c r="J16" i="16"/>
  <c r="P16" i="16"/>
  <c r="V16" i="16"/>
  <c r="I19" i="16"/>
  <c r="O19" i="16"/>
  <c r="U19" i="16"/>
  <c r="U17" i="16" s="1"/>
  <c r="AA19" i="16"/>
  <c r="I21" i="16"/>
  <c r="O21" i="16"/>
  <c r="U21" i="16"/>
  <c r="AA21" i="16"/>
  <c r="H24" i="16"/>
  <c r="H22" i="16" s="1"/>
  <c r="N24" i="16"/>
  <c r="T24" i="16"/>
  <c r="Z24" i="16"/>
  <c r="H26" i="16"/>
  <c r="N26" i="16"/>
  <c r="T26" i="16"/>
  <c r="Z26" i="16"/>
  <c r="G29" i="16"/>
  <c r="M29" i="16"/>
  <c r="S29" i="16"/>
  <c r="Y29" i="16"/>
  <c r="G31" i="16"/>
  <c r="M31" i="16"/>
  <c r="S31" i="16"/>
  <c r="Y31" i="16"/>
  <c r="F34" i="16"/>
  <c r="L34" i="16"/>
  <c r="R34" i="16"/>
  <c r="R32" i="16" s="1"/>
  <c r="X34" i="16"/>
  <c r="F36" i="16"/>
  <c r="L36" i="16"/>
  <c r="R36" i="16"/>
  <c r="X36" i="16"/>
  <c r="E39" i="16"/>
  <c r="E37" i="16" s="1"/>
  <c r="K39" i="16"/>
  <c r="Q39" i="16"/>
  <c r="W39" i="16"/>
  <c r="E41" i="16"/>
  <c r="K41" i="16"/>
  <c r="Q41" i="16"/>
  <c r="W41" i="16"/>
  <c r="D44" i="16"/>
  <c r="J44" i="16"/>
  <c r="P44" i="16"/>
  <c r="V44" i="16"/>
  <c r="D46" i="16"/>
  <c r="J46" i="16"/>
  <c r="P46" i="16"/>
  <c r="V46" i="16"/>
  <c r="I49" i="16"/>
  <c r="O49" i="16"/>
  <c r="U49" i="16"/>
  <c r="U47" i="16" s="1"/>
  <c r="AA49" i="16"/>
  <c r="I51" i="16"/>
  <c r="O51" i="16"/>
  <c r="U51" i="16"/>
  <c r="AA51" i="16"/>
  <c r="H54" i="16"/>
  <c r="H52" i="16" s="1"/>
  <c r="N54" i="16"/>
  <c r="T54" i="16"/>
  <c r="Z54" i="16"/>
  <c r="H56" i="16"/>
  <c r="N56" i="16"/>
  <c r="T56" i="16"/>
  <c r="Z56" i="16"/>
  <c r="G59" i="16"/>
  <c r="M59" i="16"/>
  <c r="S59" i="16"/>
  <c r="Y59" i="16"/>
  <c r="G61" i="16"/>
  <c r="M61" i="16"/>
  <c r="S61" i="16"/>
  <c r="Y61" i="16"/>
  <c r="F64" i="16"/>
  <c r="L64" i="16"/>
  <c r="R64" i="16"/>
  <c r="R62" i="16" s="1"/>
  <c r="X64" i="16"/>
  <c r="F66" i="16"/>
  <c r="L66" i="16"/>
  <c r="R66" i="16"/>
  <c r="X66" i="16"/>
  <c r="E69" i="16"/>
  <c r="E67" i="16" s="1"/>
  <c r="K69" i="16"/>
  <c r="Q69" i="16"/>
  <c r="W69" i="16"/>
  <c r="E71" i="16"/>
  <c r="K71" i="16"/>
  <c r="Q71" i="16"/>
  <c r="W71" i="16"/>
  <c r="D74" i="16"/>
  <c r="J74" i="16"/>
  <c r="P74" i="16"/>
  <c r="V74" i="16"/>
  <c r="D76" i="16"/>
  <c r="J76" i="16"/>
  <c r="P76" i="16"/>
  <c r="V76" i="16"/>
  <c r="I79" i="16"/>
  <c r="O79" i="16"/>
  <c r="U79" i="16"/>
  <c r="U77" i="16" s="1"/>
  <c r="AA79" i="16"/>
  <c r="I81" i="16"/>
  <c r="O81" i="16"/>
  <c r="U81" i="16"/>
  <c r="AA81" i="16"/>
  <c r="H84" i="16"/>
  <c r="H82" i="16" s="1"/>
  <c r="N84" i="16"/>
  <c r="T84" i="16"/>
  <c r="Z84" i="16"/>
  <c r="H86" i="16"/>
  <c r="N86" i="16"/>
  <c r="T86" i="16"/>
  <c r="Z86" i="16"/>
  <c r="G89" i="16"/>
  <c r="M89" i="16"/>
  <c r="S89" i="16"/>
  <c r="Y89" i="16"/>
  <c r="G91" i="16"/>
  <c r="M91" i="16"/>
  <c r="S91" i="16"/>
  <c r="Y91" i="16"/>
  <c r="F94" i="16"/>
  <c r="L94" i="16"/>
  <c r="R94" i="16"/>
  <c r="R92" i="16" s="1"/>
  <c r="X94" i="16"/>
  <c r="F96" i="16"/>
  <c r="L96" i="16"/>
  <c r="R96" i="16"/>
  <c r="X96" i="16"/>
  <c r="E99" i="16"/>
  <c r="E97" i="16" s="1"/>
  <c r="K99" i="16"/>
  <c r="Q99" i="16"/>
  <c r="W99" i="16"/>
  <c r="E101" i="16"/>
  <c r="K101" i="16"/>
  <c r="Q101" i="16"/>
  <c r="W101" i="16"/>
  <c r="D104" i="16"/>
  <c r="J104" i="16"/>
  <c r="P104" i="16"/>
  <c r="V104" i="16"/>
  <c r="D106" i="16"/>
  <c r="J106" i="16"/>
  <c r="P106" i="16"/>
  <c r="V106" i="16"/>
  <c r="I109" i="16"/>
  <c r="O109" i="16"/>
  <c r="U109" i="16"/>
  <c r="U107" i="16" s="1"/>
  <c r="AA109" i="16"/>
  <c r="I111" i="16"/>
  <c r="O111" i="16"/>
  <c r="U111" i="16"/>
  <c r="AA111" i="16"/>
  <c r="H114" i="16"/>
  <c r="H112" i="16" s="1"/>
  <c r="N114" i="16"/>
  <c r="T114" i="16"/>
  <c r="Z114" i="16"/>
  <c r="H116" i="16"/>
  <c r="N116" i="16"/>
  <c r="T116" i="16"/>
  <c r="Z116" i="16"/>
  <c r="G119" i="16"/>
  <c r="M119" i="16"/>
  <c r="S119" i="16"/>
  <c r="Y119" i="16"/>
  <c r="G121" i="16"/>
  <c r="M121" i="16"/>
  <c r="S121" i="16"/>
  <c r="Y121" i="16"/>
  <c r="F124" i="16"/>
  <c r="L124" i="16"/>
  <c r="R124" i="16"/>
  <c r="R122" i="16" s="1"/>
  <c r="X124" i="16"/>
  <c r="F126" i="16"/>
  <c r="L126" i="16"/>
  <c r="R126" i="16"/>
  <c r="X126" i="16"/>
  <c r="E129" i="16"/>
  <c r="E127" i="16" s="1"/>
  <c r="K129" i="16"/>
  <c r="Q129" i="16"/>
  <c r="W129" i="16"/>
  <c r="E131" i="16"/>
  <c r="K131" i="16"/>
  <c r="Q131" i="16"/>
  <c r="W131" i="16"/>
  <c r="D134" i="16"/>
  <c r="J134" i="16"/>
  <c r="P134" i="16"/>
  <c r="V134" i="16"/>
  <c r="D136" i="16"/>
  <c r="J136" i="16"/>
  <c r="P136" i="16"/>
  <c r="V136" i="16"/>
  <c r="I139" i="16"/>
  <c r="O139" i="16"/>
  <c r="U139" i="16"/>
  <c r="U137" i="16" s="1"/>
  <c r="AA139" i="16"/>
  <c r="I141" i="16"/>
  <c r="O141" i="16"/>
  <c r="U141" i="16"/>
  <c r="AA141" i="16"/>
  <c r="H144" i="16"/>
  <c r="H142" i="16" s="1"/>
  <c r="N144" i="16"/>
  <c r="T144" i="16"/>
  <c r="Z144" i="16"/>
  <c r="H146" i="16"/>
  <c r="N146" i="16"/>
  <c r="T146" i="16"/>
  <c r="Z146" i="16"/>
  <c r="G149" i="16"/>
  <c r="M149" i="16"/>
  <c r="S149" i="16"/>
  <c r="Y149" i="16"/>
  <c r="G151" i="16"/>
  <c r="M151" i="16"/>
  <c r="S151" i="16"/>
  <c r="Y151" i="16"/>
  <c r="F154" i="16"/>
  <c r="L154" i="16"/>
  <c r="R154" i="16"/>
  <c r="R152" i="16" s="1"/>
  <c r="X154" i="16"/>
  <c r="F156" i="16"/>
  <c r="L156" i="16"/>
  <c r="R156" i="16"/>
  <c r="X156" i="16"/>
  <c r="E159" i="16"/>
  <c r="K159" i="16"/>
  <c r="Q159" i="16"/>
  <c r="E161" i="16"/>
  <c r="K161" i="16"/>
  <c r="Q161" i="16"/>
  <c r="W161" i="16"/>
  <c r="W157" i="16" s="1"/>
  <c r="X318" i="16"/>
  <c r="X316" i="16" s="1"/>
  <c r="R318" i="16"/>
  <c r="L318" i="16"/>
  <c r="L316" i="16" s="1"/>
  <c r="F318" i="16"/>
  <c r="F316" i="16" s="1"/>
  <c r="Y313" i="16"/>
  <c r="Y311" i="16" s="1"/>
  <c r="S313" i="16"/>
  <c r="S311" i="16" s="1"/>
  <c r="M313" i="16"/>
  <c r="M311" i="16" s="1"/>
  <c r="G313" i="16"/>
  <c r="Z308" i="16"/>
  <c r="Z306" i="16" s="1"/>
  <c r="T308" i="16"/>
  <c r="T306" i="16" s="1"/>
  <c r="N308" i="16"/>
  <c r="N306" i="16" s="1"/>
  <c r="H308" i="16"/>
  <c r="H306" i="16" s="1"/>
  <c r="AA303" i="16"/>
  <c r="AA301" i="16" s="1"/>
  <c r="U303" i="16"/>
  <c r="O303" i="16"/>
  <c r="O301" i="16" s="1"/>
  <c r="I303" i="16"/>
  <c r="I301" i="16" s="1"/>
  <c r="V298" i="16"/>
  <c r="V296" i="16" s="1"/>
  <c r="P298" i="16"/>
  <c r="P296" i="16" s="1"/>
  <c r="J298" i="16"/>
  <c r="J296" i="16" s="1"/>
  <c r="D298" i="16"/>
  <c r="W293" i="16"/>
  <c r="W291" i="16" s="1"/>
  <c r="Q293" i="16"/>
  <c r="Q291" i="16" s="1"/>
  <c r="K293" i="16"/>
  <c r="K291" i="16" s="1"/>
  <c r="E293" i="16"/>
  <c r="E291" i="16" s="1"/>
  <c r="X288" i="16"/>
  <c r="X286" i="16" s="1"/>
  <c r="R288" i="16"/>
  <c r="L288" i="16"/>
  <c r="L286" i="16" s="1"/>
  <c r="F288" i="16"/>
  <c r="F286" i="16" s="1"/>
  <c r="Y283" i="16"/>
  <c r="Y281" i="16" s="1"/>
  <c r="S283" i="16"/>
  <c r="S281" i="16" s="1"/>
  <c r="M283" i="16"/>
  <c r="M281" i="16" s="1"/>
  <c r="G283" i="16"/>
  <c r="Z278" i="16"/>
  <c r="Z276" i="16" s="1"/>
  <c r="T278" i="16"/>
  <c r="T276" i="16" s="1"/>
  <c r="N278" i="16"/>
  <c r="N276" i="16" s="1"/>
  <c r="H278" i="16"/>
  <c r="H276" i="16" s="1"/>
  <c r="AA273" i="16"/>
  <c r="AA271" i="16" s="1"/>
  <c r="U273" i="16"/>
  <c r="O273" i="16"/>
  <c r="O271" i="16" s="1"/>
  <c r="I273" i="16"/>
  <c r="I271" i="16" s="1"/>
  <c r="V268" i="16"/>
  <c r="V266" i="16" s="1"/>
  <c r="P268" i="16"/>
  <c r="P266" i="16" s="1"/>
  <c r="J268" i="16"/>
  <c r="J266" i="16" s="1"/>
  <c r="D268" i="16"/>
  <c r="W263" i="16"/>
  <c r="W261" i="16" s="1"/>
  <c r="Q263" i="16"/>
  <c r="Q261" i="16" s="1"/>
  <c r="K263" i="16"/>
  <c r="K261" i="16" s="1"/>
  <c r="E263" i="16"/>
  <c r="E261" i="16" s="1"/>
  <c r="X258" i="16"/>
  <c r="X256" i="16" s="1"/>
  <c r="R258" i="16"/>
  <c r="L258" i="16"/>
  <c r="L256" i="16" s="1"/>
  <c r="F258" i="16"/>
  <c r="F256" i="16" s="1"/>
  <c r="Y253" i="16"/>
  <c r="Y251" i="16" s="1"/>
  <c r="S253" i="16"/>
  <c r="S251" i="16" s="1"/>
  <c r="M253" i="16"/>
  <c r="M251" i="16" s="1"/>
  <c r="G253" i="16"/>
  <c r="Z248" i="16"/>
  <c r="Z246" i="16" s="1"/>
  <c r="T248" i="16"/>
  <c r="T246" i="16" s="1"/>
  <c r="N248" i="16"/>
  <c r="N246" i="16" s="1"/>
  <c r="H248" i="16"/>
  <c r="H246" i="16" s="1"/>
  <c r="W318" i="16"/>
  <c r="W316" i="16" s="1"/>
  <c r="Q318" i="16"/>
  <c r="K318" i="16"/>
  <c r="K316" i="16" s="1"/>
  <c r="E318" i="16"/>
  <c r="E316" i="16" s="1"/>
  <c r="X313" i="16"/>
  <c r="X311" i="16" s="1"/>
  <c r="R313" i="16"/>
  <c r="R311" i="16" s="1"/>
  <c r="L313" i="16"/>
  <c r="L311" i="16" s="1"/>
  <c r="F313" i="16"/>
  <c r="Y308" i="16"/>
  <c r="Y306" i="16" s="1"/>
  <c r="S308" i="16"/>
  <c r="S306" i="16" s="1"/>
  <c r="M308" i="16"/>
  <c r="M306" i="16" s="1"/>
  <c r="G308" i="16"/>
  <c r="G306" i="16" s="1"/>
  <c r="Z303" i="16"/>
  <c r="Z301" i="16" s="1"/>
  <c r="T303" i="16"/>
  <c r="N303" i="16"/>
  <c r="N301" i="16" s="1"/>
  <c r="H303" i="16"/>
  <c r="H301" i="16" s="1"/>
  <c r="AA298" i="16"/>
  <c r="AA296" i="16" s="1"/>
  <c r="U298" i="16"/>
  <c r="U296" i="16" s="1"/>
  <c r="O298" i="16"/>
  <c r="O296" i="16" s="1"/>
  <c r="I298" i="16"/>
  <c r="V293" i="16"/>
  <c r="V291" i="16" s="1"/>
  <c r="P293" i="16"/>
  <c r="P291" i="16" s="1"/>
  <c r="J293" i="16"/>
  <c r="J291" i="16" s="1"/>
  <c r="D293" i="16"/>
  <c r="D291" i="16" s="1"/>
  <c r="W288" i="16"/>
  <c r="W286" i="16" s="1"/>
  <c r="Q288" i="16"/>
  <c r="K288" i="16"/>
  <c r="K286" i="16" s="1"/>
  <c r="E288" i="16"/>
  <c r="E286" i="16" s="1"/>
  <c r="X283" i="16"/>
  <c r="X281" i="16" s="1"/>
  <c r="R283" i="16"/>
  <c r="R281" i="16" s="1"/>
  <c r="L283" i="16"/>
  <c r="L281" i="16" s="1"/>
  <c r="F283" i="16"/>
  <c r="Y278" i="16"/>
  <c r="Y276" i="16" s="1"/>
  <c r="S278" i="16"/>
  <c r="S276" i="16" s="1"/>
  <c r="M278" i="16"/>
  <c r="M276" i="16" s="1"/>
  <c r="G278" i="16"/>
  <c r="G276" i="16" s="1"/>
  <c r="Z273" i="16"/>
  <c r="Z271" i="16" s="1"/>
  <c r="T273" i="16"/>
  <c r="N273" i="16"/>
  <c r="N271" i="16" s="1"/>
  <c r="H273" i="16"/>
  <c r="H271" i="16" s="1"/>
  <c r="AA268" i="16"/>
  <c r="AA266" i="16" s="1"/>
  <c r="U268" i="16"/>
  <c r="U266" i="16" s="1"/>
  <c r="O268" i="16"/>
  <c r="O266" i="16" s="1"/>
  <c r="I268" i="16"/>
  <c r="V263" i="16"/>
  <c r="V261" i="16" s="1"/>
  <c r="P263" i="16"/>
  <c r="P261" i="16" s="1"/>
  <c r="J263" i="16"/>
  <c r="J261" i="16" s="1"/>
  <c r="D263" i="16"/>
  <c r="D261" i="16" s="1"/>
  <c r="W258" i="16"/>
  <c r="W256" i="16" s="1"/>
  <c r="Q258" i="16"/>
  <c r="K258" i="16"/>
  <c r="K256" i="16" s="1"/>
  <c r="E258" i="16"/>
  <c r="E256" i="16" s="1"/>
  <c r="X253" i="16"/>
  <c r="X251" i="16" s="1"/>
  <c r="R253" i="16"/>
  <c r="R251" i="16" s="1"/>
  <c r="L253" i="16"/>
  <c r="L251" i="16" s="1"/>
  <c r="F253" i="16"/>
  <c r="Y248" i="16"/>
  <c r="Y246" i="16" s="1"/>
  <c r="S248" i="16"/>
  <c r="S246" i="16" s="1"/>
  <c r="M248" i="16"/>
  <c r="M246" i="16" s="1"/>
  <c r="G248" i="16"/>
  <c r="G246" i="16" s="1"/>
  <c r="Z243" i="16"/>
  <c r="Z241" i="16" s="1"/>
  <c r="T243" i="16"/>
  <c r="N243" i="16"/>
  <c r="N241" i="16" s="1"/>
  <c r="H243" i="16"/>
  <c r="H241" i="16" s="1"/>
  <c r="V318" i="16"/>
  <c r="V316" i="16" s="1"/>
  <c r="P318" i="16"/>
  <c r="P316" i="16" s="1"/>
  <c r="J318" i="16"/>
  <c r="J316" i="16" s="1"/>
  <c r="D318" i="16"/>
  <c r="W313" i="16"/>
  <c r="W311" i="16" s="1"/>
  <c r="Q313" i="16"/>
  <c r="Q311" i="16" s="1"/>
  <c r="K313" i="16"/>
  <c r="K311" i="16" s="1"/>
  <c r="E313" i="16"/>
  <c r="E311" i="16" s="1"/>
  <c r="X308" i="16"/>
  <c r="X306" i="16" s="1"/>
  <c r="R308" i="16"/>
  <c r="L308" i="16"/>
  <c r="L306" i="16" s="1"/>
  <c r="F308" i="16"/>
  <c r="F306" i="16" s="1"/>
  <c r="Y303" i="16"/>
  <c r="Y301" i="16" s="1"/>
  <c r="S303" i="16"/>
  <c r="S301" i="16" s="1"/>
  <c r="M303" i="16"/>
  <c r="M301" i="16" s="1"/>
  <c r="G303" i="16"/>
  <c r="Z298" i="16"/>
  <c r="Z296" i="16" s="1"/>
  <c r="T298" i="16"/>
  <c r="T296" i="16" s="1"/>
  <c r="N298" i="16"/>
  <c r="N296" i="16" s="1"/>
  <c r="H298" i="16"/>
  <c r="H296" i="16" s="1"/>
  <c r="AA293" i="16"/>
  <c r="AA291" i="16" s="1"/>
  <c r="U293" i="16"/>
  <c r="O293" i="16"/>
  <c r="O291" i="16" s="1"/>
  <c r="I293" i="16"/>
  <c r="I291" i="16" s="1"/>
  <c r="V288" i="16"/>
  <c r="V286" i="16" s="1"/>
  <c r="P288" i="16"/>
  <c r="P286" i="16" s="1"/>
  <c r="J288" i="16"/>
  <c r="J286" i="16" s="1"/>
  <c r="D288" i="16"/>
  <c r="W283" i="16"/>
  <c r="W281" i="16" s="1"/>
  <c r="Q283" i="16"/>
  <c r="Q281" i="16" s="1"/>
  <c r="K283" i="16"/>
  <c r="K281" i="16" s="1"/>
  <c r="E283" i="16"/>
  <c r="E281" i="16" s="1"/>
  <c r="X278" i="16"/>
  <c r="X276" i="16" s="1"/>
  <c r="R278" i="16"/>
  <c r="L278" i="16"/>
  <c r="L276" i="16" s="1"/>
  <c r="F278" i="16"/>
  <c r="F276" i="16" s="1"/>
  <c r="Y273" i="16"/>
  <c r="Y271" i="16" s="1"/>
  <c r="S273" i="16"/>
  <c r="S271" i="16" s="1"/>
  <c r="M273" i="16"/>
  <c r="M271" i="16" s="1"/>
  <c r="G273" i="16"/>
  <c r="Z268" i="16"/>
  <c r="Z266" i="16" s="1"/>
  <c r="T268" i="16"/>
  <c r="T266" i="16" s="1"/>
  <c r="N268" i="16"/>
  <c r="N266" i="16" s="1"/>
  <c r="H268" i="16"/>
  <c r="H266" i="16" s="1"/>
  <c r="AA263" i="16"/>
  <c r="AA261" i="16" s="1"/>
  <c r="U263" i="16"/>
  <c r="O263" i="16"/>
  <c r="O261" i="16" s="1"/>
  <c r="I263" i="16"/>
  <c r="I261" i="16" s="1"/>
  <c r="V258" i="16"/>
  <c r="V256" i="16" s="1"/>
  <c r="P258" i="16"/>
  <c r="P256" i="16" s="1"/>
  <c r="J258" i="16"/>
  <c r="J256" i="16" s="1"/>
  <c r="D258" i="16"/>
  <c r="W253" i="16"/>
  <c r="W251" i="16" s="1"/>
  <c r="Q253" i="16"/>
  <c r="Q251" i="16" s="1"/>
  <c r="K253" i="16"/>
  <c r="K251" i="16" s="1"/>
  <c r="E253" i="16"/>
  <c r="E251" i="16" s="1"/>
  <c r="AA318" i="16"/>
  <c r="AA316" i="16" s="1"/>
  <c r="U318" i="16"/>
  <c r="O318" i="16"/>
  <c r="O316" i="16" s="1"/>
  <c r="I318" i="16"/>
  <c r="I316" i="16" s="1"/>
  <c r="V313" i="16"/>
  <c r="V311" i="16" s="1"/>
  <c r="P313" i="16"/>
  <c r="P311" i="16" s="1"/>
  <c r="J313" i="16"/>
  <c r="J311" i="16" s="1"/>
  <c r="D313" i="16"/>
  <c r="W308" i="16"/>
  <c r="W306" i="16" s="1"/>
  <c r="Q308" i="16"/>
  <c r="Q306" i="16" s="1"/>
  <c r="K308" i="16"/>
  <c r="K306" i="16" s="1"/>
  <c r="E308" i="16"/>
  <c r="E306" i="16" s="1"/>
  <c r="X303" i="16"/>
  <c r="X301" i="16" s="1"/>
  <c r="R303" i="16"/>
  <c r="L303" i="16"/>
  <c r="L301" i="16" s="1"/>
  <c r="F303" i="16"/>
  <c r="F301" i="16" s="1"/>
  <c r="Y298" i="16"/>
  <c r="Y296" i="16" s="1"/>
  <c r="S298" i="16"/>
  <c r="S296" i="16" s="1"/>
  <c r="M298" i="16"/>
  <c r="M296" i="16" s="1"/>
  <c r="G298" i="16"/>
  <c r="Z293" i="16"/>
  <c r="Z291" i="16" s="1"/>
  <c r="T293" i="16"/>
  <c r="T291" i="16" s="1"/>
  <c r="N293" i="16"/>
  <c r="N291" i="16" s="1"/>
  <c r="H293" i="16"/>
  <c r="H291" i="16" s="1"/>
  <c r="AA288" i="16"/>
  <c r="AA286" i="16" s="1"/>
  <c r="U288" i="16"/>
  <c r="O288" i="16"/>
  <c r="O286" i="16" s="1"/>
  <c r="I288" i="16"/>
  <c r="I286" i="16" s="1"/>
  <c r="V283" i="16"/>
  <c r="V281" i="16" s="1"/>
  <c r="P283" i="16"/>
  <c r="P281" i="16" s="1"/>
  <c r="J283" i="16"/>
  <c r="J281" i="16" s="1"/>
  <c r="D283" i="16"/>
  <c r="W278" i="16"/>
  <c r="W276" i="16" s="1"/>
  <c r="Q278" i="16"/>
  <c r="Q276" i="16" s="1"/>
  <c r="K278" i="16"/>
  <c r="K276" i="16" s="1"/>
  <c r="E278" i="16"/>
  <c r="E276" i="16" s="1"/>
  <c r="X273" i="16"/>
  <c r="X271" i="16" s="1"/>
  <c r="R273" i="16"/>
  <c r="L273" i="16"/>
  <c r="L271" i="16" s="1"/>
  <c r="F273" i="16"/>
  <c r="F271" i="16" s="1"/>
  <c r="Y268" i="16"/>
  <c r="Y266" i="16" s="1"/>
  <c r="S268" i="16"/>
  <c r="S266" i="16" s="1"/>
  <c r="M268" i="16"/>
  <c r="M266" i="16" s="1"/>
  <c r="G268" i="16"/>
  <c r="Z263" i="16"/>
  <c r="Z261" i="16" s="1"/>
  <c r="T263" i="16"/>
  <c r="T261" i="16" s="1"/>
  <c r="N263" i="16"/>
  <c r="N261" i="16" s="1"/>
  <c r="H263" i="16"/>
  <c r="H261" i="16" s="1"/>
  <c r="AA258" i="16"/>
  <c r="AA256" i="16" s="1"/>
  <c r="U258" i="16"/>
  <c r="O258" i="16"/>
  <c r="O256" i="16" s="1"/>
  <c r="I258" i="16"/>
  <c r="I256" i="16" s="1"/>
  <c r="Z318" i="16"/>
  <c r="Z316" i="16" s="1"/>
  <c r="T318" i="16"/>
  <c r="T316" i="16" s="1"/>
  <c r="N318" i="16"/>
  <c r="N316" i="16" s="1"/>
  <c r="H318" i="16"/>
  <c r="AA313" i="16"/>
  <c r="AA311" i="16" s="1"/>
  <c r="U313" i="16"/>
  <c r="U311" i="16" s="1"/>
  <c r="O313" i="16"/>
  <c r="O311" i="16" s="1"/>
  <c r="I313" i="16"/>
  <c r="I311" i="16" s="1"/>
  <c r="V308" i="16"/>
  <c r="V306" i="16" s="1"/>
  <c r="P308" i="16"/>
  <c r="J308" i="16"/>
  <c r="J306" i="16" s="1"/>
  <c r="D308" i="16"/>
  <c r="D306" i="16" s="1"/>
  <c r="W303" i="16"/>
  <c r="W301" i="16" s="1"/>
  <c r="Q303" i="16"/>
  <c r="Q301" i="16" s="1"/>
  <c r="K303" i="16"/>
  <c r="K301" i="16" s="1"/>
  <c r="E303" i="16"/>
  <c r="X298" i="16"/>
  <c r="X296" i="16" s="1"/>
  <c r="R298" i="16"/>
  <c r="R296" i="16" s="1"/>
  <c r="L298" i="16"/>
  <c r="L296" i="16" s="1"/>
  <c r="F298" i="16"/>
  <c r="F296" i="16" s="1"/>
  <c r="Y293" i="16"/>
  <c r="Y291" i="16" s="1"/>
  <c r="S293" i="16"/>
  <c r="M293" i="16"/>
  <c r="M291" i="16" s="1"/>
  <c r="G293" i="16"/>
  <c r="G291" i="16" s="1"/>
  <c r="Z288" i="16"/>
  <c r="Z286" i="16" s="1"/>
  <c r="T288" i="16"/>
  <c r="T286" i="16" s="1"/>
  <c r="N288" i="16"/>
  <c r="N286" i="16" s="1"/>
  <c r="H288" i="16"/>
  <c r="AA283" i="16"/>
  <c r="AA281" i="16" s="1"/>
  <c r="U283" i="16"/>
  <c r="U281" i="16" s="1"/>
  <c r="O283" i="16"/>
  <c r="O281" i="16" s="1"/>
  <c r="I283" i="16"/>
  <c r="I281" i="16" s="1"/>
  <c r="V278" i="16"/>
  <c r="V276" i="16" s="1"/>
  <c r="P278" i="16"/>
  <c r="J278" i="16"/>
  <c r="J276" i="16" s="1"/>
  <c r="D278" i="16"/>
  <c r="D276" i="16" s="1"/>
  <c r="W273" i="16"/>
  <c r="W271" i="16" s="1"/>
  <c r="Q273" i="16"/>
  <c r="Q271" i="16" s="1"/>
  <c r="K273" i="16"/>
  <c r="K271" i="16" s="1"/>
  <c r="E273" i="16"/>
  <c r="X268" i="16"/>
  <c r="X266" i="16" s="1"/>
  <c r="R268" i="16"/>
  <c r="R266" i="16" s="1"/>
  <c r="L268" i="16"/>
  <c r="L266" i="16" s="1"/>
  <c r="F268" i="16"/>
  <c r="F266" i="16" s="1"/>
  <c r="Y263" i="16"/>
  <c r="Y261" i="16" s="1"/>
  <c r="S263" i="16"/>
  <c r="M263" i="16"/>
  <c r="M261" i="16" s="1"/>
  <c r="G263" i="16"/>
  <c r="G261" i="16" s="1"/>
  <c r="Z258" i="16"/>
  <c r="Z256" i="16" s="1"/>
  <c r="T258" i="16"/>
  <c r="T256" i="16" s="1"/>
  <c r="N258" i="16"/>
  <c r="N256" i="16" s="1"/>
  <c r="H258" i="16"/>
  <c r="AA253" i="16"/>
  <c r="AA251" i="16" s="1"/>
  <c r="U253" i="16"/>
  <c r="U251" i="16" s="1"/>
  <c r="O253" i="16"/>
  <c r="O251" i="16" s="1"/>
  <c r="I253" i="16"/>
  <c r="I251" i="16" s="1"/>
  <c r="V248" i="16"/>
  <c r="V246" i="16" s="1"/>
  <c r="P248" i="16"/>
  <c r="J248" i="16"/>
  <c r="J246" i="16" s="1"/>
  <c r="D248" i="16"/>
  <c r="D246" i="16" s="1"/>
  <c r="Y318" i="16"/>
  <c r="S318" i="16"/>
  <c r="S316" i="16" s="1"/>
  <c r="M318" i="16"/>
  <c r="G318" i="16"/>
  <c r="Z313" i="16"/>
  <c r="T313" i="16"/>
  <c r="N313" i="16"/>
  <c r="H313" i="16"/>
  <c r="H311" i="16" s="1"/>
  <c r="AA308" i="16"/>
  <c r="U308" i="16"/>
  <c r="O308" i="16"/>
  <c r="I308" i="16"/>
  <c r="V303" i="16"/>
  <c r="P303" i="16"/>
  <c r="P301" i="16" s="1"/>
  <c r="J303" i="16"/>
  <c r="D303" i="16"/>
  <c r="W298" i="16"/>
  <c r="Q298" i="16"/>
  <c r="K298" i="16"/>
  <c r="E298" i="16"/>
  <c r="E296" i="16" s="1"/>
  <c r="X293" i="16"/>
  <c r="R293" i="16"/>
  <c r="L293" i="16"/>
  <c r="F293" i="16"/>
  <c r="Y288" i="16"/>
  <c r="S288" i="16"/>
  <c r="S286" i="16" s="1"/>
  <c r="M288" i="16"/>
  <c r="G288" i="16"/>
  <c r="Z283" i="16"/>
  <c r="T283" i="16"/>
  <c r="N283" i="16"/>
  <c r="H283" i="16"/>
  <c r="H281" i="16" s="1"/>
  <c r="AA278" i="16"/>
  <c r="AA276" i="16" s="1"/>
  <c r="U278" i="16"/>
  <c r="O278" i="16"/>
  <c r="I278" i="16"/>
  <c r="V273" i="16"/>
  <c r="P273" i="16"/>
  <c r="P271" i="16" s="1"/>
  <c r="J273" i="16"/>
  <c r="J271" i="16" s="1"/>
  <c r="D273" i="16"/>
  <c r="W268" i="16"/>
  <c r="Q268" i="16"/>
  <c r="K268" i="16"/>
  <c r="E268" i="16"/>
  <c r="E266" i="16" s="1"/>
  <c r="X263" i="16"/>
  <c r="X261" i="16" s="1"/>
  <c r="R263" i="16"/>
  <c r="L263" i="16"/>
  <c r="F263" i="16"/>
  <c r="Y258" i="16"/>
  <c r="S258" i="16"/>
  <c r="S256" i="16" s="1"/>
  <c r="M258" i="16"/>
  <c r="M256" i="16" s="1"/>
  <c r="G258" i="16"/>
  <c r="Z253" i="16"/>
  <c r="T253" i="16"/>
  <c r="N253" i="16"/>
  <c r="H253" i="16"/>
  <c r="H251" i="16" s="1"/>
  <c r="AA248" i="16"/>
  <c r="AA246" i="16" s="1"/>
  <c r="U248" i="16"/>
  <c r="O248" i="16"/>
  <c r="I248" i="16"/>
  <c r="V243" i="16"/>
  <c r="P243" i="16"/>
  <c r="P241" i="16" s="1"/>
  <c r="J243" i="16"/>
  <c r="J241" i="16" s="1"/>
  <c r="D243" i="16"/>
  <c r="W238" i="16"/>
  <c r="Q238" i="16"/>
  <c r="J168" i="16"/>
  <c r="P168" i="16"/>
  <c r="P166" i="16" s="1"/>
  <c r="V168" i="16"/>
  <c r="D170" i="16"/>
  <c r="D166" i="16" s="1"/>
  <c r="J170" i="16"/>
  <c r="P170" i="16"/>
  <c r="V170" i="16"/>
  <c r="I173" i="16"/>
  <c r="I171" i="16" s="1"/>
  <c r="O173" i="16"/>
  <c r="U173" i="16"/>
  <c r="AA173" i="16"/>
  <c r="I175" i="16"/>
  <c r="O175" i="16"/>
  <c r="U175" i="16"/>
  <c r="AA175" i="16"/>
  <c r="H178" i="16"/>
  <c r="N178" i="16"/>
  <c r="T178" i="16"/>
  <c r="Z178" i="16"/>
  <c r="H180" i="16"/>
  <c r="N180" i="16"/>
  <c r="T180" i="16"/>
  <c r="Z180" i="16"/>
  <c r="G183" i="16"/>
  <c r="M183" i="16"/>
  <c r="S183" i="16"/>
  <c r="S181" i="16" s="1"/>
  <c r="Y183" i="16"/>
  <c r="G185" i="16"/>
  <c r="M185" i="16"/>
  <c r="S185" i="16"/>
  <c r="Y185" i="16"/>
  <c r="F188" i="16"/>
  <c r="F186" i="16" s="1"/>
  <c r="L188" i="16"/>
  <c r="R188" i="16"/>
  <c r="X188" i="16"/>
  <c r="F190" i="16"/>
  <c r="L190" i="16"/>
  <c r="R190" i="16"/>
  <c r="X190" i="16"/>
  <c r="E193" i="16"/>
  <c r="K193" i="16"/>
  <c r="Q193" i="16"/>
  <c r="W193" i="16"/>
  <c r="E195" i="16"/>
  <c r="K195" i="16"/>
  <c r="Q195" i="16"/>
  <c r="W195" i="16"/>
  <c r="D198" i="16"/>
  <c r="J198" i="16"/>
  <c r="P198" i="16"/>
  <c r="P196" i="16" s="1"/>
  <c r="V198" i="16"/>
  <c r="D200" i="16"/>
  <c r="J200" i="16"/>
  <c r="P200" i="16"/>
  <c r="V200" i="16"/>
  <c r="I203" i="16"/>
  <c r="I201" i="16" s="1"/>
  <c r="O203" i="16"/>
  <c r="U203" i="16"/>
  <c r="AA203" i="16"/>
  <c r="I205" i="16"/>
  <c r="O205" i="16"/>
  <c r="U205" i="16"/>
  <c r="AA205" i="16"/>
  <c r="H208" i="16"/>
  <c r="N208" i="16"/>
  <c r="T208" i="16"/>
  <c r="Z208" i="16"/>
  <c r="H210" i="16"/>
  <c r="N210" i="16"/>
  <c r="T210" i="16"/>
  <c r="Z210" i="16"/>
  <c r="G213" i="16"/>
  <c r="M213" i="16"/>
  <c r="S213" i="16"/>
  <c r="S211" i="16" s="1"/>
  <c r="Y213" i="16"/>
  <c r="G215" i="16"/>
  <c r="M215" i="16"/>
  <c r="S215" i="16"/>
  <c r="Y215" i="16"/>
  <c r="F218" i="16"/>
  <c r="F216" i="16" s="1"/>
  <c r="L218" i="16"/>
  <c r="R218" i="16"/>
  <c r="X218" i="16"/>
  <c r="F220" i="16"/>
  <c r="L220" i="16"/>
  <c r="R220" i="16"/>
  <c r="X220" i="16"/>
  <c r="E223" i="16"/>
  <c r="K223" i="16"/>
  <c r="Q223" i="16"/>
  <c r="W223" i="16"/>
  <c r="E225" i="16"/>
  <c r="K225" i="16"/>
  <c r="Q225" i="16"/>
  <c r="W225" i="16"/>
  <c r="D228" i="16"/>
  <c r="J228" i="16"/>
  <c r="P228" i="16"/>
  <c r="P226" i="16" s="1"/>
  <c r="V228" i="16"/>
  <c r="D230" i="16"/>
  <c r="J230" i="16"/>
  <c r="P230" i="16"/>
  <c r="V230" i="16"/>
  <c r="I233" i="16"/>
  <c r="I231" i="16" s="1"/>
  <c r="O233" i="16"/>
  <c r="U233" i="16"/>
  <c r="AA233" i="16"/>
  <c r="I235" i="16"/>
  <c r="O235" i="16"/>
  <c r="U235" i="16"/>
  <c r="AA235" i="16"/>
  <c r="H238" i="16"/>
  <c r="H236" i="16" s="1"/>
  <c r="N238" i="16"/>
  <c r="N236" i="16" s="1"/>
  <c r="U238" i="16"/>
  <c r="U236" i="16" s="1"/>
  <c r="D240" i="16"/>
  <c r="L240" i="16"/>
  <c r="S240" i="16"/>
  <c r="Z240" i="16"/>
  <c r="G243" i="16"/>
  <c r="Q243" i="16"/>
  <c r="Q241" i="16" s="1"/>
  <c r="Y243" i="16"/>
  <c r="Y241" i="16" s="1"/>
  <c r="L245" i="16"/>
  <c r="L241" i="16" s="1"/>
  <c r="X245" i="16"/>
  <c r="X241" i="16" s="1"/>
  <c r="L248" i="16"/>
  <c r="L246" i="16" s="1"/>
  <c r="K250" i="16"/>
  <c r="D255" i="16"/>
  <c r="W475" i="16"/>
  <c r="F327" i="16"/>
  <c r="L327" i="16"/>
  <c r="L325" i="16" s="1"/>
  <c r="R327" i="16"/>
  <c r="R325" i="16" s="1"/>
  <c r="X327" i="16"/>
  <c r="E332" i="16"/>
  <c r="E330" i="16" s="1"/>
  <c r="K332" i="16"/>
  <c r="K330" i="16" s="1"/>
  <c r="Q332" i="16"/>
  <c r="W332" i="16"/>
  <c r="W330" i="16" s="1"/>
  <c r="D337" i="16"/>
  <c r="D335" i="16" s="1"/>
  <c r="J337" i="16"/>
  <c r="P337" i="16"/>
  <c r="P335" i="16" s="1"/>
  <c r="V337" i="16"/>
  <c r="V335" i="16" s="1"/>
  <c r="I342" i="16"/>
  <c r="O342" i="16"/>
  <c r="O340" i="16" s="1"/>
  <c r="U342" i="16"/>
  <c r="U340" i="16" s="1"/>
  <c r="AA342" i="16"/>
  <c r="H347" i="16"/>
  <c r="H345" i="16" s="1"/>
  <c r="N347" i="16"/>
  <c r="N345" i="16" s="1"/>
  <c r="T347" i="16"/>
  <c r="Z347" i="16"/>
  <c r="Z345" i="16" s="1"/>
  <c r="G352" i="16"/>
  <c r="G350" i="16" s="1"/>
  <c r="M352" i="16"/>
  <c r="S352" i="16"/>
  <c r="S350" i="16" s="1"/>
  <c r="Y352" i="16"/>
  <c r="Y350" i="16" s="1"/>
  <c r="F357" i="16"/>
  <c r="L357" i="16"/>
  <c r="L355" i="16" s="1"/>
  <c r="R357" i="16"/>
  <c r="R355" i="16" s="1"/>
  <c r="X357" i="16"/>
  <c r="E362" i="16"/>
  <c r="E360" i="16" s="1"/>
  <c r="K362" i="16"/>
  <c r="K360" i="16" s="1"/>
  <c r="Q362" i="16"/>
  <c r="W362" i="16"/>
  <c r="W360" i="16" s="1"/>
  <c r="D367" i="16"/>
  <c r="D365" i="16" s="1"/>
  <c r="J367" i="16"/>
  <c r="P367" i="16"/>
  <c r="P365" i="16" s="1"/>
  <c r="V367" i="16"/>
  <c r="V365" i="16" s="1"/>
  <c r="I372" i="16"/>
  <c r="O372" i="16"/>
  <c r="O370" i="16" s="1"/>
  <c r="U372" i="16"/>
  <c r="U370" i="16" s="1"/>
  <c r="AA372" i="16"/>
  <c r="H377" i="16"/>
  <c r="H375" i="16" s="1"/>
  <c r="N377" i="16"/>
  <c r="N375" i="16" s="1"/>
  <c r="T377" i="16"/>
  <c r="Z377" i="16"/>
  <c r="Z375" i="16" s="1"/>
  <c r="G382" i="16"/>
  <c r="G380" i="16" s="1"/>
  <c r="M382" i="16"/>
  <c r="S382" i="16"/>
  <c r="S380" i="16" s="1"/>
  <c r="Y382" i="16"/>
  <c r="Y380" i="16" s="1"/>
  <c r="F387" i="16"/>
  <c r="L387" i="16"/>
  <c r="L385" i="16" s="1"/>
  <c r="R387" i="16"/>
  <c r="R385" i="16" s="1"/>
  <c r="X387" i="16"/>
  <c r="E392" i="16"/>
  <c r="E390" i="16" s="1"/>
  <c r="K392" i="16"/>
  <c r="K390" i="16" s="1"/>
  <c r="Q392" i="16"/>
  <c r="W392" i="16"/>
  <c r="W390" i="16" s="1"/>
  <c r="D397" i="16"/>
  <c r="D395" i="16" s="1"/>
  <c r="J397" i="16"/>
  <c r="P397" i="16"/>
  <c r="P395" i="16" s="1"/>
  <c r="V397" i="16"/>
  <c r="V395" i="16" s="1"/>
  <c r="I402" i="16"/>
  <c r="O402" i="16"/>
  <c r="O400" i="16" s="1"/>
  <c r="U402" i="16"/>
  <c r="U400" i="16" s="1"/>
  <c r="AA402" i="16"/>
  <c r="H407" i="16"/>
  <c r="H405" i="16" s="1"/>
  <c r="N407" i="16"/>
  <c r="N405" i="16" s="1"/>
  <c r="T407" i="16"/>
  <c r="Z407" i="16"/>
  <c r="Z405" i="16" s="1"/>
  <c r="G412" i="16"/>
  <c r="G410" i="16" s="1"/>
  <c r="M412" i="16"/>
  <c r="S412" i="16"/>
  <c r="S410" i="16" s="1"/>
  <c r="Y412" i="16"/>
  <c r="Y410" i="16" s="1"/>
  <c r="F417" i="16"/>
  <c r="L417" i="16"/>
  <c r="L415" i="16" s="1"/>
  <c r="R417" i="16"/>
  <c r="R415" i="16" s="1"/>
  <c r="X417" i="16"/>
  <c r="E422" i="16"/>
  <c r="E420" i="16" s="1"/>
  <c r="K422" i="16"/>
  <c r="K420" i="16" s="1"/>
  <c r="Q422" i="16"/>
  <c r="W422" i="16"/>
  <c r="W420" i="16" s="1"/>
  <c r="D427" i="16"/>
  <c r="D425" i="16" s="1"/>
  <c r="J427" i="16"/>
  <c r="P427" i="16"/>
  <c r="P425" i="16" s="1"/>
  <c r="V427" i="16"/>
  <c r="V425" i="16" s="1"/>
  <c r="I432" i="16"/>
  <c r="O432" i="16"/>
  <c r="O430" i="16" s="1"/>
  <c r="U432" i="16"/>
  <c r="U430" i="16" s="1"/>
  <c r="AA432" i="16"/>
  <c r="H437" i="16"/>
  <c r="H435" i="16" s="1"/>
  <c r="N437" i="16"/>
  <c r="N435" i="16" s="1"/>
  <c r="T437" i="16"/>
  <c r="Z437" i="16"/>
  <c r="Z435" i="16" s="1"/>
  <c r="G442" i="16"/>
  <c r="G440" i="16" s="1"/>
  <c r="M442" i="16"/>
  <c r="S442" i="16"/>
  <c r="S440" i="16" s="1"/>
  <c r="Y442" i="16"/>
  <c r="Y440" i="16" s="1"/>
  <c r="F447" i="16"/>
  <c r="L447" i="16"/>
  <c r="L445" i="16" s="1"/>
  <c r="R447" i="16"/>
  <c r="R445" i="16" s="1"/>
  <c r="X447" i="16"/>
  <c r="E452" i="16"/>
  <c r="E450" i="16" s="1"/>
  <c r="K452" i="16"/>
  <c r="K450" i="16" s="1"/>
  <c r="Q452" i="16"/>
  <c r="W452" i="16"/>
  <c r="W450" i="16" s="1"/>
  <c r="D457" i="16"/>
  <c r="D455" i="16" s="1"/>
  <c r="J457" i="16"/>
  <c r="P457" i="16"/>
  <c r="P455" i="16" s="1"/>
  <c r="V457" i="16"/>
  <c r="V455" i="16" s="1"/>
  <c r="I462" i="16"/>
  <c r="O462" i="16"/>
  <c r="O460" i="16" s="1"/>
  <c r="U462" i="16"/>
  <c r="U460" i="16" s="1"/>
  <c r="AA462" i="16"/>
  <c r="H467" i="16"/>
  <c r="H465" i="16" s="1"/>
  <c r="N467" i="16"/>
  <c r="N465" i="16" s="1"/>
  <c r="T467" i="16"/>
  <c r="Z467" i="16"/>
  <c r="Z465" i="16" s="1"/>
  <c r="G472" i="16"/>
  <c r="G470" i="16" s="1"/>
  <c r="M472" i="16"/>
  <c r="S472" i="16"/>
  <c r="S470" i="16" s="1"/>
  <c r="Y472" i="16"/>
  <c r="Y470" i="16" s="1"/>
  <c r="F477" i="16"/>
  <c r="L477" i="16"/>
  <c r="L475" i="16" s="1"/>
  <c r="R477" i="16"/>
  <c r="R475" i="16" s="1"/>
  <c r="X477" i="16"/>
  <c r="E486" i="16"/>
  <c r="E484" i="16" s="1"/>
  <c r="K486" i="16"/>
  <c r="K484" i="16" s="1"/>
  <c r="Q486" i="16"/>
  <c r="W486" i="16"/>
  <c r="W484" i="16" s="1"/>
  <c r="D491" i="16"/>
  <c r="D489" i="16" s="1"/>
  <c r="J491" i="16"/>
  <c r="P491" i="16"/>
  <c r="P489" i="16" s="1"/>
  <c r="V491" i="16"/>
  <c r="V489" i="16" s="1"/>
  <c r="I496" i="16"/>
  <c r="O496" i="16"/>
  <c r="O494" i="16" s="1"/>
  <c r="U496" i="16"/>
  <c r="U494" i="16" s="1"/>
  <c r="AA496" i="16"/>
  <c r="H501" i="16"/>
  <c r="H499" i="16" s="1"/>
  <c r="N501" i="16"/>
  <c r="N499" i="16" s="1"/>
  <c r="T501" i="16"/>
  <c r="Z501" i="16"/>
  <c r="Z499" i="16" s="1"/>
  <c r="G506" i="16"/>
  <c r="G504" i="16" s="1"/>
  <c r="M506" i="16"/>
  <c r="S506" i="16"/>
  <c r="S504" i="16" s="1"/>
  <c r="Y506" i="16"/>
  <c r="Y504" i="16" s="1"/>
  <c r="F511" i="16"/>
  <c r="L511" i="16"/>
  <c r="L509" i="16" s="1"/>
  <c r="R511" i="16"/>
  <c r="R509" i="16" s="1"/>
  <c r="X511" i="16"/>
  <c r="E516" i="16"/>
  <c r="E514" i="16" s="1"/>
  <c r="K516" i="16"/>
  <c r="Q516" i="16"/>
  <c r="Q514" i="16" s="1"/>
  <c r="W516" i="16"/>
  <c r="W514" i="16" s="1"/>
  <c r="G521" i="16"/>
  <c r="G519" i="16" s="1"/>
  <c r="O521" i="16"/>
  <c r="O519" i="16" s="1"/>
  <c r="V521" i="16"/>
  <c r="V519" i="16" s="1"/>
  <c r="F526" i="16"/>
  <c r="N526" i="16"/>
  <c r="N524" i="16" s="1"/>
  <c r="U526" i="16"/>
  <c r="U524" i="16" s="1"/>
  <c r="K531" i="16"/>
  <c r="K529" i="16" s="1"/>
  <c r="G327" i="16"/>
  <c r="G325" i="16" s="1"/>
  <c r="M327" i="16"/>
  <c r="M325" i="16" s="1"/>
  <c r="S327" i="16"/>
  <c r="S325" i="16" s="1"/>
  <c r="Y327" i="16"/>
  <c r="F332" i="16"/>
  <c r="L332" i="16"/>
  <c r="L330" i="16" s="1"/>
  <c r="R332" i="16"/>
  <c r="R330" i="16" s="1"/>
  <c r="X332" i="16"/>
  <c r="X330" i="16" s="1"/>
  <c r="E337" i="16"/>
  <c r="E335" i="16" s="1"/>
  <c r="K337" i="16"/>
  <c r="Q337" i="16"/>
  <c r="W337" i="16"/>
  <c r="W335" i="16" s="1"/>
  <c r="D342" i="16"/>
  <c r="D340" i="16" s="1"/>
  <c r="J342" i="16"/>
  <c r="J340" i="16" s="1"/>
  <c r="P342" i="16"/>
  <c r="P340" i="16" s="1"/>
  <c r="V342" i="16"/>
  <c r="I347" i="16"/>
  <c r="O347" i="16"/>
  <c r="O345" i="16" s="1"/>
  <c r="U347" i="16"/>
  <c r="U345" i="16" s="1"/>
  <c r="AA347" i="16"/>
  <c r="AA345" i="16" s="1"/>
  <c r="H352" i="16"/>
  <c r="H350" i="16" s="1"/>
  <c r="N352" i="16"/>
  <c r="T352" i="16"/>
  <c r="Z352" i="16"/>
  <c r="Z350" i="16" s="1"/>
  <c r="G357" i="16"/>
  <c r="G355" i="16" s="1"/>
  <c r="M357" i="16"/>
  <c r="M355" i="16" s="1"/>
  <c r="S357" i="16"/>
  <c r="S355" i="16" s="1"/>
  <c r="Y357" i="16"/>
  <c r="F362" i="16"/>
  <c r="L362" i="16"/>
  <c r="L360" i="16" s="1"/>
  <c r="R362" i="16"/>
  <c r="R360" i="16" s="1"/>
  <c r="X362" i="16"/>
  <c r="X360" i="16" s="1"/>
  <c r="E367" i="16"/>
  <c r="E365" i="16" s="1"/>
  <c r="K367" i="16"/>
  <c r="Q367" i="16"/>
  <c r="W367" i="16"/>
  <c r="W365" i="16" s="1"/>
  <c r="D372" i="16"/>
  <c r="D370" i="16" s="1"/>
  <c r="J372" i="16"/>
  <c r="J370" i="16" s="1"/>
  <c r="P372" i="16"/>
  <c r="P370" i="16" s="1"/>
  <c r="V372" i="16"/>
  <c r="I377" i="16"/>
  <c r="O377" i="16"/>
  <c r="O375" i="16" s="1"/>
  <c r="U377" i="16"/>
  <c r="U375" i="16" s="1"/>
  <c r="AA377" i="16"/>
  <c r="AA375" i="16" s="1"/>
  <c r="H382" i="16"/>
  <c r="H380" i="16" s="1"/>
  <c r="N382" i="16"/>
  <c r="T382" i="16"/>
  <c r="Z382" i="16"/>
  <c r="Z380" i="16" s="1"/>
  <c r="G387" i="16"/>
  <c r="G385" i="16" s="1"/>
  <c r="M387" i="16"/>
  <c r="M385" i="16" s="1"/>
  <c r="S387" i="16"/>
  <c r="S385" i="16" s="1"/>
  <c r="Y387" i="16"/>
  <c r="F392" i="16"/>
  <c r="L392" i="16"/>
  <c r="L390" i="16" s="1"/>
  <c r="R392" i="16"/>
  <c r="R390" i="16" s="1"/>
  <c r="X392" i="16"/>
  <c r="X390" i="16" s="1"/>
  <c r="E397" i="16"/>
  <c r="E395" i="16" s="1"/>
  <c r="K397" i="16"/>
  <c r="Q397" i="16"/>
  <c r="W397" i="16"/>
  <c r="W395" i="16" s="1"/>
  <c r="D402" i="16"/>
  <c r="D400" i="16" s="1"/>
  <c r="J402" i="16"/>
  <c r="J400" i="16" s="1"/>
  <c r="P402" i="16"/>
  <c r="P400" i="16" s="1"/>
  <c r="V402" i="16"/>
  <c r="I407" i="16"/>
  <c r="O407" i="16"/>
  <c r="O405" i="16" s="1"/>
  <c r="U407" i="16"/>
  <c r="U405" i="16" s="1"/>
  <c r="AA407" i="16"/>
  <c r="AA405" i="16" s="1"/>
  <c r="H412" i="16"/>
  <c r="H410" i="16" s="1"/>
  <c r="N412" i="16"/>
  <c r="T412" i="16"/>
  <c r="Z412" i="16"/>
  <c r="Z410" i="16" s="1"/>
  <c r="G417" i="16"/>
  <c r="G415" i="16" s="1"/>
  <c r="M417" i="16"/>
  <c r="M415" i="16" s="1"/>
  <c r="S417" i="16"/>
  <c r="S415" i="16" s="1"/>
  <c r="Y417" i="16"/>
  <c r="F422" i="16"/>
  <c r="L422" i="16"/>
  <c r="L420" i="16" s="1"/>
  <c r="R422" i="16"/>
  <c r="R420" i="16" s="1"/>
  <c r="X422" i="16"/>
  <c r="X420" i="16" s="1"/>
  <c r="E427" i="16"/>
  <c r="E425" i="16" s="1"/>
  <c r="K427" i="16"/>
  <c r="Q427" i="16"/>
  <c r="W427" i="16"/>
  <c r="W425" i="16" s="1"/>
  <c r="D432" i="16"/>
  <c r="D430" i="16" s="1"/>
  <c r="J432" i="16"/>
  <c r="J430" i="16" s="1"/>
  <c r="P432" i="16"/>
  <c r="P430" i="16" s="1"/>
  <c r="V432" i="16"/>
  <c r="I437" i="16"/>
  <c r="O437" i="16"/>
  <c r="O435" i="16" s="1"/>
  <c r="U437" i="16"/>
  <c r="U435" i="16" s="1"/>
  <c r="AA437" i="16"/>
  <c r="AA435" i="16" s="1"/>
  <c r="H442" i="16"/>
  <c r="H440" i="16" s="1"/>
  <c r="N442" i="16"/>
  <c r="T442" i="16"/>
  <c r="Z442" i="16"/>
  <c r="Z440" i="16" s="1"/>
  <c r="G447" i="16"/>
  <c r="G445" i="16" s="1"/>
  <c r="M447" i="16"/>
  <c r="M445" i="16" s="1"/>
  <c r="S447" i="16"/>
  <c r="S445" i="16" s="1"/>
  <c r="Y447" i="16"/>
  <c r="F452" i="16"/>
  <c r="L452" i="16"/>
  <c r="L450" i="16" s="1"/>
  <c r="R452" i="16"/>
  <c r="R450" i="16" s="1"/>
  <c r="X452" i="16"/>
  <c r="X450" i="16" s="1"/>
  <c r="E457" i="16"/>
  <c r="E455" i="16" s="1"/>
  <c r="K457" i="16"/>
  <c r="Q457" i="16"/>
  <c r="W457" i="16"/>
  <c r="W455" i="16" s="1"/>
  <c r="D462" i="16"/>
  <c r="D460" i="16" s="1"/>
  <c r="J462" i="16"/>
  <c r="J460" i="16" s="1"/>
  <c r="P462" i="16"/>
  <c r="P460" i="16" s="1"/>
  <c r="V462" i="16"/>
  <c r="I467" i="16"/>
  <c r="O467" i="16"/>
  <c r="O465" i="16" s="1"/>
  <c r="U467" i="16"/>
  <c r="U465" i="16" s="1"/>
  <c r="AA467" i="16"/>
  <c r="AA465" i="16" s="1"/>
  <c r="H472" i="16"/>
  <c r="H470" i="16" s="1"/>
  <c r="N472" i="16"/>
  <c r="T472" i="16"/>
  <c r="Z472" i="16"/>
  <c r="Z470" i="16" s="1"/>
  <c r="G477" i="16"/>
  <c r="G475" i="16" s="1"/>
  <c r="M477" i="16"/>
  <c r="M475" i="16" s="1"/>
  <c r="S477" i="16"/>
  <c r="S475" i="16" s="1"/>
  <c r="Y477" i="16"/>
  <c r="D496" i="16"/>
  <c r="D494" i="16" s="1"/>
  <c r="J496" i="16"/>
  <c r="J494" i="16" s="1"/>
  <c r="P496" i="16"/>
  <c r="P494" i="16" s="1"/>
  <c r="V496" i="16"/>
  <c r="I501" i="16"/>
  <c r="O501" i="16"/>
  <c r="O499" i="16" s="1"/>
  <c r="U501" i="16"/>
  <c r="U499" i="16" s="1"/>
  <c r="AA501" i="16"/>
  <c r="AA499" i="16" s="1"/>
  <c r="H506" i="16"/>
  <c r="H504" i="16" s="1"/>
  <c r="N506" i="16"/>
  <c r="T506" i="16"/>
  <c r="Z506" i="16"/>
  <c r="Z504" i="16" s="1"/>
  <c r="G511" i="16"/>
  <c r="G509" i="16" s="1"/>
  <c r="M511" i="16"/>
  <c r="M509" i="16" s="1"/>
  <c r="S511" i="16"/>
  <c r="S509" i="16" s="1"/>
  <c r="Y511" i="16"/>
  <c r="F516" i="16"/>
  <c r="F514" i="16" s="1"/>
  <c r="L516" i="16"/>
  <c r="R516" i="16"/>
  <c r="R514" i="16" s="1"/>
  <c r="X516" i="16"/>
  <c r="X514" i="16" s="1"/>
  <c r="I521" i="16"/>
  <c r="I519" i="16" s="1"/>
  <c r="P521" i="16"/>
  <c r="P519" i="16" s="1"/>
  <c r="W521" i="16"/>
  <c r="W519" i="16" s="1"/>
  <c r="H526" i="16"/>
  <c r="H524" i="16" s="1"/>
  <c r="O526" i="16"/>
  <c r="O524" i="16" s="1"/>
  <c r="V526" i="16"/>
  <c r="V524" i="16" s="1"/>
  <c r="P531" i="16"/>
  <c r="P529" i="16" s="1"/>
  <c r="G332" i="16"/>
  <c r="M332" i="16"/>
  <c r="S332" i="16"/>
  <c r="S330" i="16" s="1"/>
  <c r="Y332" i="16"/>
  <c r="Y330" i="16" s="1"/>
  <c r="F337" i="16"/>
  <c r="F335" i="16" s="1"/>
  <c r="L337" i="16"/>
  <c r="L335" i="16" s="1"/>
  <c r="R337" i="16"/>
  <c r="X337" i="16"/>
  <c r="E342" i="16"/>
  <c r="E340" i="16" s="1"/>
  <c r="K342" i="16"/>
  <c r="K340" i="16" s="1"/>
  <c r="Q342" i="16"/>
  <c r="Q340" i="16" s="1"/>
  <c r="W342" i="16"/>
  <c r="W340" i="16" s="1"/>
  <c r="D347" i="16"/>
  <c r="J347" i="16"/>
  <c r="P347" i="16"/>
  <c r="P345" i="16" s="1"/>
  <c r="V347" i="16"/>
  <c r="V345" i="16" s="1"/>
  <c r="I352" i="16"/>
  <c r="I350" i="16" s="1"/>
  <c r="O352" i="16"/>
  <c r="O350" i="16" s="1"/>
  <c r="U352" i="16"/>
  <c r="AA352" i="16"/>
  <c r="H357" i="16"/>
  <c r="H355" i="16" s="1"/>
  <c r="N357" i="16"/>
  <c r="N355" i="16" s="1"/>
  <c r="T357" i="16"/>
  <c r="T355" i="16" s="1"/>
  <c r="Z357" i="16"/>
  <c r="Z355" i="16" s="1"/>
  <c r="G362" i="16"/>
  <c r="M362" i="16"/>
  <c r="S362" i="16"/>
  <c r="S360" i="16" s="1"/>
  <c r="Y362" i="16"/>
  <c r="Y360" i="16" s="1"/>
  <c r="F367" i="16"/>
  <c r="F365" i="16" s="1"/>
  <c r="L367" i="16"/>
  <c r="L365" i="16" s="1"/>
  <c r="R367" i="16"/>
  <c r="X367" i="16"/>
  <c r="E372" i="16"/>
  <c r="E370" i="16" s="1"/>
  <c r="K372" i="16"/>
  <c r="K370" i="16" s="1"/>
  <c r="Q372" i="16"/>
  <c r="Q370" i="16" s="1"/>
  <c r="W372" i="16"/>
  <c r="W370" i="16" s="1"/>
  <c r="D377" i="16"/>
  <c r="J377" i="16"/>
  <c r="P377" i="16"/>
  <c r="P375" i="16" s="1"/>
  <c r="V377" i="16"/>
  <c r="V375" i="16" s="1"/>
  <c r="I382" i="16"/>
  <c r="I380" i="16" s="1"/>
  <c r="O382" i="16"/>
  <c r="O380" i="16" s="1"/>
  <c r="U382" i="16"/>
  <c r="AA382" i="16"/>
  <c r="H387" i="16"/>
  <c r="H385" i="16" s="1"/>
  <c r="N387" i="16"/>
  <c r="N385" i="16" s="1"/>
  <c r="T387" i="16"/>
  <c r="T385" i="16" s="1"/>
  <c r="Z387" i="16"/>
  <c r="Z385" i="16" s="1"/>
  <c r="G392" i="16"/>
  <c r="M392" i="16"/>
  <c r="S392" i="16"/>
  <c r="S390" i="16" s="1"/>
  <c r="Y392" i="16"/>
  <c r="Y390" i="16" s="1"/>
  <c r="F397" i="16"/>
  <c r="F395" i="16" s="1"/>
  <c r="L397" i="16"/>
  <c r="L395" i="16" s="1"/>
  <c r="R397" i="16"/>
  <c r="X397" i="16"/>
  <c r="E402" i="16"/>
  <c r="E400" i="16" s="1"/>
  <c r="K402" i="16"/>
  <c r="K400" i="16" s="1"/>
  <c r="Q402" i="16"/>
  <c r="Q400" i="16" s="1"/>
  <c r="W402" i="16"/>
  <c r="W400" i="16" s="1"/>
  <c r="D407" i="16"/>
  <c r="J407" i="16"/>
  <c r="P407" i="16"/>
  <c r="P405" i="16" s="1"/>
  <c r="V407" i="16"/>
  <c r="V405" i="16" s="1"/>
  <c r="I412" i="16"/>
  <c r="I410" i="16" s="1"/>
  <c r="O412" i="16"/>
  <c r="O410" i="16" s="1"/>
  <c r="U412" i="16"/>
  <c r="AA412" i="16"/>
  <c r="H417" i="16"/>
  <c r="H415" i="16" s="1"/>
  <c r="N417" i="16"/>
  <c r="N415" i="16" s="1"/>
  <c r="T417" i="16"/>
  <c r="T415" i="16" s="1"/>
  <c r="Z417" i="16"/>
  <c r="Z415" i="16" s="1"/>
  <c r="G422" i="16"/>
  <c r="M422" i="16"/>
  <c r="S422" i="16"/>
  <c r="S420" i="16" s="1"/>
  <c r="Y422" i="16"/>
  <c r="Y420" i="16" s="1"/>
  <c r="F427" i="16"/>
  <c r="F425" i="16" s="1"/>
  <c r="L427" i="16"/>
  <c r="L425" i="16" s="1"/>
  <c r="R427" i="16"/>
  <c r="X427" i="16"/>
  <c r="E432" i="16"/>
  <c r="E430" i="16" s="1"/>
  <c r="K432" i="16"/>
  <c r="K430" i="16" s="1"/>
  <c r="Q432" i="16"/>
  <c r="Q430" i="16" s="1"/>
  <c r="W432" i="16"/>
  <c r="W430" i="16" s="1"/>
  <c r="D437" i="16"/>
  <c r="J437" i="16"/>
  <c r="P437" i="16"/>
  <c r="P435" i="16" s="1"/>
  <c r="V437" i="16"/>
  <c r="V435" i="16" s="1"/>
  <c r="I442" i="16"/>
  <c r="I440" i="16" s="1"/>
  <c r="O442" i="16"/>
  <c r="O440" i="16" s="1"/>
  <c r="U442" i="16"/>
  <c r="AA442" i="16"/>
  <c r="H447" i="16"/>
  <c r="H445" i="16" s="1"/>
  <c r="N447" i="16"/>
  <c r="N445" i="16" s="1"/>
  <c r="T447" i="16"/>
  <c r="T445" i="16" s="1"/>
  <c r="Z447" i="16"/>
  <c r="Z445" i="16" s="1"/>
  <c r="G452" i="16"/>
  <c r="M452" i="16"/>
  <c r="S452" i="16"/>
  <c r="S450" i="16" s="1"/>
  <c r="Y452" i="16"/>
  <c r="Y450" i="16" s="1"/>
  <c r="F457" i="16"/>
  <c r="F455" i="16" s="1"/>
  <c r="L457" i="16"/>
  <c r="L455" i="16" s="1"/>
  <c r="R457" i="16"/>
  <c r="X457" i="16"/>
  <c r="E462" i="16"/>
  <c r="E460" i="16" s="1"/>
  <c r="K462" i="16"/>
  <c r="K460" i="16" s="1"/>
  <c r="Q462" i="16"/>
  <c r="Q460" i="16" s="1"/>
  <c r="W462" i="16"/>
  <c r="W460" i="16" s="1"/>
  <c r="D467" i="16"/>
  <c r="J467" i="16"/>
  <c r="P467" i="16"/>
  <c r="P465" i="16" s="1"/>
  <c r="V467" i="16"/>
  <c r="V465" i="16" s="1"/>
  <c r="I472" i="16"/>
  <c r="I470" i="16" s="1"/>
  <c r="O472" i="16"/>
  <c r="O470" i="16" s="1"/>
  <c r="U472" i="16"/>
  <c r="AA472" i="16"/>
  <c r="H477" i="16"/>
  <c r="H475" i="16" s="1"/>
  <c r="N477" i="16"/>
  <c r="N475" i="16" s="1"/>
  <c r="T477" i="16"/>
  <c r="T475" i="16" s="1"/>
  <c r="Z477" i="16"/>
  <c r="Z475" i="16" s="1"/>
  <c r="E496" i="16"/>
  <c r="E494" i="16" s="1"/>
  <c r="K496" i="16"/>
  <c r="K494" i="16" s="1"/>
  <c r="Q496" i="16"/>
  <c r="Q494" i="16" s="1"/>
  <c r="W496" i="16"/>
  <c r="W494" i="16" s="1"/>
  <c r="D501" i="16"/>
  <c r="J501" i="16"/>
  <c r="P501" i="16"/>
  <c r="P499" i="16" s="1"/>
  <c r="V501" i="16"/>
  <c r="V499" i="16" s="1"/>
  <c r="I506" i="16"/>
  <c r="I504" i="16" s="1"/>
  <c r="O506" i="16"/>
  <c r="O504" i="16" s="1"/>
  <c r="U506" i="16"/>
  <c r="AA506" i="16"/>
  <c r="H511" i="16"/>
  <c r="H509" i="16" s="1"/>
  <c r="N511" i="16"/>
  <c r="N509" i="16" s="1"/>
  <c r="T511" i="16"/>
  <c r="T509" i="16" s="1"/>
  <c r="Z511" i="16"/>
  <c r="Z509" i="16" s="1"/>
  <c r="G516" i="16"/>
  <c r="M516" i="16"/>
  <c r="M514" i="16" s="1"/>
  <c r="S516" i="16"/>
  <c r="Y516" i="16"/>
  <c r="Y514" i="16" s="1"/>
  <c r="J521" i="16"/>
  <c r="J519" i="16" s="1"/>
  <c r="Q521" i="16"/>
  <c r="Q519" i="16" s="1"/>
  <c r="X521" i="16"/>
  <c r="X519" i="16" s="1"/>
  <c r="I526" i="16"/>
  <c r="P526" i="16"/>
  <c r="P524" i="16" s="1"/>
  <c r="W526" i="16"/>
  <c r="W524" i="16" s="1"/>
  <c r="Q531" i="16"/>
  <c r="Q529" i="16" s="1"/>
  <c r="I327" i="16"/>
  <c r="I325" i="16" s="1"/>
  <c r="O327" i="16"/>
  <c r="O325" i="16" s="1"/>
  <c r="U327" i="16"/>
  <c r="U325" i="16" s="1"/>
  <c r="AA327" i="16"/>
  <c r="H332" i="16"/>
  <c r="N332" i="16"/>
  <c r="N330" i="16" s="1"/>
  <c r="T332" i="16"/>
  <c r="T330" i="16" s="1"/>
  <c r="Z332" i="16"/>
  <c r="Z330" i="16" s="1"/>
  <c r="G337" i="16"/>
  <c r="G335" i="16" s="1"/>
  <c r="M337" i="16"/>
  <c r="S337" i="16"/>
  <c r="Y337" i="16"/>
  <c r="Y335" i="16" s="1"/>
  <c r="F342" i="16"/>
  <c r="F340" i="16" s="1"/>
  <c r="L342" i="16"/>
  <c r="L340" i="16" s="1"/>
  <c r="R342" i="16"/>
  <c r="R340" i="16" s="1"/>
  <c r="X342" i="16"/>
  <c r="E347" i="16"/>
  <c r="K347" i="16"/>
  <c r="K345" i="16" s="1"/>
  <c r="Q347" i="16"/>
  <c r="Q345" i="16" s="1"/>
  <c r="W347" i="16"/>
  <c r="W345" i="16" s="1"/>
  <c r="D352" i="16"/>
  <c r="D350" i="16" s="1"/>
  <c r="J352" i="16"/>
  <c r="P352" i="16"/>
  <c r="V352" i="16"/>
  <c r="V350" i="16" s="1"/>
  <c r="I357" i="16"/>
  <c r="I355" i="16" s="1"/>
  <c r="O357" i="16"/>
  <c r="O355" i="16" s="1"/>
  <c r="U357" i="16"/>
  <c r="U355" i="16" s="1"/>
  <c r="AA357" i="16"/>
  <c r="H362" i="16"/>
  <c r="N362" i="16"/>
  <c r="N360" i="16" s="1"/>
  <c r="T362" i="16"/>
  <c r="T360" i="16" s="1"/>
  <c r="Z362" i="16"/>
  <c r="Z360" i="16" s="1"/>
  <c r="G367" i="16"/>
  <c r="G365" i="16" s="1"/>
  <c r="M367" i="16"/>
  <c r="S367" i="16"/>
  <c r="Y367" i="16"/>
  <c r="Y365" i="16" s="1"/>
  <c r="F372" i="16"/>
  <c r="F370" i="16" s="1"/>
  <c r="L372" i="16"/>
  <c r="L370" i="16" s="1"/>
  <c r="R372" i="16"/>
  <c r="R370" i="16" s="1"/>
  <c r="X372" i="16"/>
  <c r="E377" i="16"/>
  <c r="K377" i="16"/>
  <c r="K375" i="16" s="1"/>
  <c r="Q377" i="16"/>
  <c r="Q375" i="16" s="1"/>
  <c r="W377" i="16"/>
  <c r="W375" i="16" s="1"/>
  <c r="D382" i="16"/>
  <c r="D380" i="16" s="1"/>
  <c r="J382" i="16"/>
  <c r="P382" i="16"/>
  <c r="V382" i="16"/>
  <c r="V380" i="16" s="1"/>
  <c r="I387" i="16"/>
  <c r="I385" i="16" s="1"/>
  <c r="O387" i="16"/>
  <c r="O385" i="16" s="1"/>
  <c r="U387" i="16"/>
  <c r="U385" i="16" s="1"/>
  <c r="AA387" i="16"/>
  <c r="H392" i="16"/>
  <c r="N392" i="16"/>
  <c r="N390" i="16" s="1"/>
  <c r="T392" i="16"/>
  <c r="T390" i="16" s="1"/>
  <c r="Z392" i="16"/>
  <c r="Z390" i="16" s="1"/>
  <c r="G397" i="16"/>
  <c r="G395" i="16" s="1"/>
  <c r="M397" i="16"/>
  <c r="S397" i="16"/>
  <c r="Y397" i="16"/>
  <c r="Y395" i="16" s="1"/>
  <c r="F402" i="16"/>
  <c r="F400" i="16" s="1"/>
  <c r="L402" i="16"/>
  <c r="L400" i="16" s="1"/>
  <c r="R402" i="16"/>
  <c r="R400" i="16" s="1"/>
  <c r="X402" i="16"/>
  <c r="E407" i="16"/>
  <c r="K407" i="16"/>
  <c r="K405" i="16" s="1"/>
  <c r="Q407" i="16"/>
  <c r="Q405" i="16" s="1"/>
  <c r="W407" i="16"/>
  <c r="W405" i="16" s="1"/>
  <c r="D412" i="16"/>
  <c r="D410" i="16" s="1"/>
  <c r="J412" i="16"/>
  <c r="P412" i="16"/>
  <c r="V412" i="16"/>
  <c r="V410" i="16" s="1"/>
  <c r="I417" i="16"/>
  <c r="I415" i="16" s="1"/>
  <c r="O417" i="16"/>
  <c r="O415" i="16" s="1"/>
  <c r="U417" i="16"/>
  <c r="U415" i="16" s="1"/>
  <c r="AA417" i="16"/>
  <c r="H422" i="16"/>
  <c r="N422" i="16"/>
  <c r="N420" i="16" s="1"/>
  <c r="T422" i="16"/>
  <c r="T420" i="16" s="1"/>
  <c r="Z422" i="16"/>
  <c r="Z420" i="16" s="1"/>
  <c r="G427" i="16"/>
  <c r="G425" i="16" s="1"/>
  <c r="M427" i="16"/>
  <c r="S427" i="16"/>
  <c r="Y427" i="16"/>
  <c r="Y425" i="16" s="1"/>
  <c r="F432" i="16"/>
  <c r="F430" i="16" s="1"/>
  <c r="L432" i="16"/>
  <c r="L430" i="16" s="1"/>
  <c r="R432" i="16"/>
  <c r="R430" i="16" s="1"/>
  <c r="X432" i="16"/>
  <c r="E437" i="16"/>
  <c r="K437" i="16"/>
  <c r="K435" i="16" s="1"/>
  <c r="Q437" i="16"/>
  <c r="Q435" i="16" s="1"/>
  <c r="W437" i="16"/>
  <c r="W435" i="16" s="1"/>
  <c r="D442" i="16"/>
  <c r="D440" i="16" s="1"/>
  <c r="J442" i="16"/>
  <c r="P442" i="16"/>
  <c r="V442" i="16"/>
  <c r="V440" i="16" s="1"/>
  <c r="I447" i="16"/>
  <c r="I445" i="16" s="1"/>
  <c r="O447" i="16"/>
  <c r="O445" i="16" s="1"/>
  <c r="U447" i="16"/>
  <c r="U445" i="16" s="1"/>
  <c r="AA447" i="16"/>
  <c r="H452" i="16"/>
  <c r="N452" i="16"/>
  <c r="N450" i="16" s="1"/>
  <c r="T452" i="16"/>
  <c r="T450" i="16" s="1"/>
  <c r="Z452" i="16"/>
  <c r="Z450" i="16" s="1"/>
  <c r="G457" i="16"/>
  <c r="G455" i="16" s="1"/>
  <c r="M457" i="16"/>
  <c r="S457" i="16"/>
  <c r="Y457" i="16"/>
  <c r="Y455" i="16" s="1"/>
  <c r="F462" i="16"/>
  <c r="F460" i="16" s="1"/>
  <c r="L462" i="16"/>
  <c r="L460" i="16" s="1"/>
  <c r="R462" i="16"/>
  <c r="R460" i="16" s="1"/>
  <c r="X462" i="16"/>
  <c r="E467" i="16"/>
  <c r="K467" i="16"/>
  <c r="K465" i="16" s="1"/>
  <c r="Q467" i="16"/>
  <c r="Q465" i="16" s="1"/>
  <c r="W467" i="16"/>
  <c r="W465" i="16" s="1"/>
  <c r="D472" i="16"/>
  <c r="D470" i="16" s="1"/>
  <c r="J472" i="16"/>
  <c r="P472" i="16"/>
  <c r="V472" i="16"/>
  <c r="V470" i="16" s="1"/>
  <c r="I477" i="16"/>
  <c r="I475" i="16" s="1"/>
  <c r="O477" i="16"/>
  <c r="O475" i="16" s="1"/>
  <c r="U477" i="16"/>
  <c r="U475" i="16" s="1"/>
  <c r="AA477" i="16"/>
  <c r="E501" i="16"/>
  <c r="K501" i="16"/>
  <c r="K499" i="16" s="1"/>
  <c r="Q501" i="16"/>
  <c r="Q499" i="16" s="1"/>
  <c r="W501" i="16"/>
  <c r="W499" i="16" s="1"/>
  <c r="D506" i="16"/>
  <c r="D504" i="16" s="1"/>
  <c r="J506" i="16"/>
  <c r="P506" i="16"/>
  <c r="V506" i="16"/>
  <c r="V504" i="16" s="1"/>
  <c r="I511" i="16"/>
  <c r="I509" i="16" s="1"/>
  <c r="O511" i="16"/>
  <c r="O509" i="16" s="1"/>
  <c r="U511" i="16"/>
  <c r="U509" i="16" s="1"/>
  <c r="AA511" i="16"/>
  <c r="H516" i="16"/>
  <c r="N516" i="16"/>
  <c r="N514" i="16" s="1"/>
  <c r="T516" i="16"/>
  <c r="T514" i="16" s="1"/>
  <c r="Z516" i="16"/>
  <c r="Z514" i="16" s="1"/>
  <c r="D521" i="16"/>
  <c r="D519" i="16" s="1"/>
  <c r="K521" i="16"/>
  <c r="K519" i="16" s="1"/>
  <c r="R521" i="16"/>
  <c r="R519" i="16" s="1"/>
  <c r="Y521" i="16"/>
  <c r="J526" i="16"/>
  <c r="J524" i="16" s="1"/>
  <c r="Q526" i="16"/>
  <c r="X526" i="16"/>
  <c r="X524" i="16" s="1"/>
  <c r="D531" i="16"/>
  <c r="D529" i="16" s="1"/>
  <c r="V531" i="16"/>
  <c r="V529" i="16" s="1"/>
  <c r="M181" i="17"/>
  <c r="J327" i="16"/>
  <c r="J325" i="16" s="1"/>
  <c r="P327" i="16"/>
  <c r="P325" i="16" s="1"/>
  <c r="V327" i="16"/>
  <c r="V325" i="16" s="1"/>
  <c r="I332" i="16"/>
  <c r="I330" i="16" s="1"/>
  <c r="O332" i="16"/>
  <c r="U332" i="16"/>
  <c r="U330" i="16" s="1"/>
  <c r="AA332" i="16"/>
  <c r="AA330" i="16" s="1"/>
  <c r="H337" i="16"/>
  <c r="H335" i="16" s="1"/>
  <c r="N337" i="16"/>
  <c r="N335" i="16" s="1"/>
  <c r="T337" i="16"/>
  <c r="T335" i="16" s="1"/>
  <c r="Z337" i="16"/>
  <c r="G342" i="16"/>
  <c r="G340" i="16" s="1"/>
  <c r="M342" i="16"/>
  <c r="M340" i="16" s="1"/>
  <c r="S342" i="16"/>
  <c r="S340" i="16" s="1"/>
  <c r="Y342" i="16"/>
  <c r="Y340" i="16" s="1"/>
  <c r="F347" i="16"/>
  <c r="F345" i="16" s="1"/>
  <c r="L347" i="16"/>
  <c r="R347" i="16"/>
  <c r="R345" i="16" s="1"/>
  <c r="X347" i="16"/>
  <c r="X345" i="16" s="1"/>
  <c r="E352" i="16"/>
  <c r="E350" i="16" s="1"/>
  <c r="K352" i="16"/>
  <c r="K350" i="16" s="1"/>
  <c r="Q352" i="16"/>
  <c r="Q350" i="16" s="1"/>
  <c r="W352" i="16"/>
  <c r="D357" i="16"/>
  <c r="D355" i="16" s="1"/>
  <c r="J357" i="16"/>
  <c r="J355" i="16" s="1"/>
  <c r="P357" i="16"/>
  <c r="P355" i="16" s="1"/>
  <c r="V357" i="16"/>
  <c r="V355" i="16" s="1"/>
  <c r="I362" i="16"/>
  <c r="I360" i="16" s="1"/>
  <c r="O362" i="16"/>
  <c r="U362" i="16"/>
  <c r="U360" i="16" s="1"/>
  <c r="AA362" i="16"/>
  <c r="AA360" i="16" s="1"/>
  <c r="H367" i="16"/>
  <c r="H365" i="16" s="1"/>
  <c r="N367" i="16"/>
  <c r="N365" i="16" s="1"/>
  <c r="T367" i="16"/>
  <c r="T365" i="16" s="1"/>
  <c r="Z367" i="16"/>
  <c r="G372" i="16"/>
  <c r="G370" i="16" s="1"/>
  <c r="M372" i="16"/>
  <c r="M370" i="16" s="1"/>
  <c r="S372" i="16"/>
  <c r="S370" i="16" s="1"/>
  <c r="Y372" i="16"/>
  <c r="Y370" i="16" s="1"/>
  <c r="F377" i="16"/>
  <c r="F375" i="16" s="1"/>
  <c r="L377" i="16"/>
  <c r="R377" i="16"/>
  <c r="R375" i="16" s="1"/>
  <c r="X377" i="16"/>
  <c r="X375" i="16" s="1"/>
  <c r="E382" i="16"/>
  <c r="E380" i="16" s="1"/>
  <c r="K382" i="16"/>
  <c r="K380" i="16" s="1"/>
  <c r="Q382" i="16"/>
  <c r="Q380" i="16" s="1"/>
  <c r="W382" i="16"/>
  <c r="D387" i="16"/>
  <c r="D385" i="16" s="1"/>
  <c r="J387" i="16"/>
  <c r="J385" i="16" s="1"/>
  <c r="P387" i="16"/>
  <c r="P385" i="16" s="1"/>
  <c r="V387" i="16"/>
  <c r="V385" i="16" s="1"/>
  <c r="I392" i="16"/>
  <c r="I390" i="16" s="1"/>
  <c r="O392" i="16"/>
  <c r="U392" i="16"/>
  <c r="U390" i="16" s="1"/>
  <c r="AA392" i="16"/>
  <c r="AA390" i="16" s="1"/>
  <c r="H397" i="16"/>
  <c r="H395" i="16" s="1"/>
  <c r="N397" i="16"/>
  <c r="N395" i="16" s="1"/>
  <c r="T397" i="16"/>
  <c r="T395" i="16" s="1"/>
  <c r="Z397" i="16"/>
  <c r="G402" i="16"/>
  <c r="G400" i="16" s="1"/>
  <c r="M402" i="16"/>
  <c r="M400" i="16" s="1"/>
  <c r="S402" i="16"/>
  <c r="S400" i="16" s="1"/>
  <c r="Y402" i="16"/>
  <c r="Y400" i="16" s="1"/>
  <c r="F407" i="16"/>
  <c r="F405" i="16" s="1"/>
  <c r="L407" i="16"/>
  <c r="R407" i="16"/>
  <c r="R405" i="16" s="1"/>
  <c r="X407" i="16"/>
  <c r="X405" i="16" s="1"/>
  <c r="E412" i="16"/>
  <c r="E410" i="16" s="1"/>
  <c r="K412" i="16"/>
  <c r="K410" i="16" s="1"/>
  <c r="Q412" i="16"/>
  <c r="Q410" i="16" s="1"/>
  <c r="W412" i="16"/>
  <c r="D417" i="16"/>
  <c r="D415" i="16" s="1"/>
  <c r="J417" i="16"/>
  <c r="J415" i="16" s="1"/>
  <c r="P417" i="16"/>
  <c r="P415" i="16" s="1"/>
  <c r="V417" i="16"/>
  <c r="V415" i="16" s="1"/>
  <c r="I422" i="16"/>
  <c r="I420" i="16" s="1"/>
  <c r="O422" i="16"/>
  <c r="U422" i="16"/>
  <c r="U420" i="16" s="1"/>
  <c r="AA422" i="16"/>
  <c r="AA420" i="16" s="1"/>
  <c r="H427" i="16"/>
  <c r="H425" i="16" s="1"/>
  <c r="N427" i="16"/>
  <c r="N425" i="16" s="1"/>
  <c r="T427" i="16"/>
  <c r="T425" i="16" s="1"/>
  <c r="Z427" i="16"/>
  <c r="G432" i="16"/>
  <c r="G430" i="16" s="1"/>
  <c r="M432" i="16"/>
  <c r="M430" i="16" s="1"/>
  <c r="S432" i="16"/>
  <c r="S430" i="16" s="1"/>
  <c r="Y432" i="16"/>
  <c r="Y430" i="16" s="1"/>
  <c r="F437" i="16"/>
  <c r="F435" i="16" s="1"/>
  <c r="L437" i="16"/>
  <c r="R437" i="16"/>
  <c r="R435" i="16" s="1"/>
  <c r="X437" i="16"/>
  <c r="X435" i="16" s="1"/>
  <c r="E442" i="16"/>
  <c r="E440" i="16" s="1"/>
  <c r="K442" i="16"/>
  <c r="K440" i="16" s="1"/>
  <c r="Q442" i="16"/>
  <c r="Q440" i="16" s="1"/>
  <c r="W442" i="16"/>
  <c r="D447" i="16"/>
  <c r="D445" i="16" s="1"/>
  <c r="J447" i="16"/>
  <c r="J445" i="16" s="1"/>
  <c r="P447" i="16"/>
  <c r="P445" i="16" s="1"/>
  <c r="V447" i="16"/>
  <c r="V445" i="16" s="1"/>
  <c r="I452" i="16"/>
  <c r="I450" i="16" s="1"/>
  <c r="O452" i="16"/>
  <c r="U452" i="16"/>
  <c r="U450" i="16" s="1"/>
  <c r="AA452" i="16"/>
  <c r="AA450" i="16" s="1"/>
  <c r="H457" i="16"/>
  <c r="H455" i="16" s="1"/>
  <c r="N457" i="16"/>
  <c r="N455" i="16" s="1"/>
  <c r="T457" i="16"/>
  <c r="T455" i="16" s="1"/>
  <c r="Z457" i="16"/>
  <c r="G462" i="16"/>
  <c r="G460" i="16" s="1"/>
  <c r="M462" i="16"/>
  <c r="M460" i="16" s="1"/>
  <c r="S462" i="16"/>
  <c r="S460" i="16" s="1"/>
  <c r="Y462" i="16"/>
  <c r="Y460" i="16" s="1"/>
  <c r="F467" i="16"/>
  <c r="F465" i="16" s="1"/>
  <c r="L467" i="16"/>
  <c r="R467" i="16"/>
  <c r="R465" i="16" s="1"/>
  <c r="X467" i="16"/>
  <c r="X465" i="16" s="1"/>
  <c r="E472" i="16"/>
  <c r="E470" i="16" s="1"/>
  <c r="K472" i="16"/>
  <c r="K470" i="16" s="1"/>
  <c r="Q472" i="16"/>
  <c r="Q470" i="16" s="1"/>
  <c r="W472" i="16"/>
  <c r="D477" i="16"/>
  <c r="D475" i="16" s="1"/>
  <c r="J477" i="16"/>
  <c r="J475" i="16" s="1"/>
  <c r="P477" i="16"/>
  <c r="P475" i="16" s="1"/>
  <c r="V477" i="16"/>
  <c r="V475" i="16" s="1"/>
  <c r="I486" i="16"/>
  <c r="I484" i="16" s="1"/>
  <c r="O486" i="16"/>
  <c r="U486" i="16"/>
  <c r="U484" i="16" s="1"/>
  <c r="AA486" i="16"/>
  <c r="AA484" i="16" s="1"/>
  <c r="H491" i="16"/>
  <c r="H489" i="16" s="1"/>
  <c r="N491" i="16"/>
  <c r="N489" i="16" s="1"/>
  <c r="T491" i="16"/>
  <c r="T489" i="16" s="1"/>
  <c r="Z491" i="16"/>
  <c r="G496" i="16"/>
  <c r="G494" i="16" s="1"/>
  <c r="M496" i="16"/>
  <c r="M494" i="16" s="1"/>
  <c r="S496" i="16"/>
  <c r="S494" i="16" s="1"/>
  <c r="Y496" i="16"/>
  <c r="Y494" i="16" s="1"/>
  <c r="F501" i="16"/>
  <c r="F499" i="16" s="1"/>
  <c r="L501" i="16"/>
  <c r="R501" i="16"/>
  <c r="R499" i="16" s="1"/>
  <c r="X501" i="16"/>
  <c r="X499" i="16" s="1"/>
  <c r="E506" i="16"/>
  <c r="E504" i="16" s="1"/>
  <c r="K506" i="16"/>
  <c r="K504" i="16" s="1"/>
  <c r="Q506" i="16"/>
  <c r="Q504" i="16" s="1"/>
  <c r="W506" i="16"/>
  <c r="D511" i="16"/>
  <c r="D509" i="16" s="1"/>
  <c r="J511" i="16"/>
  <c r="J509" i="16" s="1"/>
  <c r="P511" i="16"/>
  <c r="P509" i="16" s="1"/>
  <c r="V511" i="16"/>
  <c r="V509" i="16" s="1"/>
  <c r="I516" i="16"/>
  <c r="I514" i="16" s="1"/>
  <c r="O516" i="16"/>
  <c r="O514" i="16" s="1"/>
  <c r="U516" i="16"/>
  <c r="E521" i="16"/>
  <c r="L521" i="16"/>
  <c r="L519" i="16" s="1"/>
  <c r="S521" i="16"/>
  <c r="S519" i="16" s="1"/>
  <c r="AA521" i="16"/>
  <c r="AA519" i="16" s="1"/>
  <c r="D526" i="16"/>
  <c r="D524" i="16" s="1"/>
  <c r="K526" i="16"/>
  <c r="R526" i="16"/>
  <c r="R524" i="16" s="1"/>
  <c r="Z526" i="16"/>
  <c r="Z524" i="16" s="1"/>
  <c r="E531" i="16"/>
  <c r="E529" i="16" s="1"/>
  <c r="E327" i="16"/>
  <c r="E325" i="16" s="1"/>
  <c r="K327" i="16"/>
  <c r="K325" i="16" s="1"/>
  <c r="Q327" i="16"/>
  <c r="Q325" i="16" s="1"/>
  <c r="W327" i="16"/>
  <c r="W325" i="16" s="1"/>
  <c r="D332" i="16"/>
  <c r="D330" i="16" s="1"/>
  <c r="J332" i="16"/>
  <c r="P332" i="16"/>
  <c r="P330" i="16" s="1"/>
  <c r="V332" i="16"/>
  <c r="V330" i="16" s="1"/>
  <c r="I337" i="16"/>
  <c r="I335" i="16" s="1"/>
  <c r="O337" i="16"/>
  <c r="O335" i="16" s="1"/>
  <c r="U337" i="16"/>
  <c r="U335" i="16" s="1"/>
  <c r="AA337" i="16"/>
  <c r="H342" i="16"/>
  <c r="H340" i="16" s="1"/>
  <c r="N342" i="16"/>
  <c r="N340" i="16" s="1"/>
  <c r="T342" i="16"/>
  <c r="T340" i="16" s="1"/>
  <c r="Z342" i="16"/>
  <c r="Z340" i="16" s="1"/>
  <c r="G347" i="16"/>
  <c r="G345" i="16" s="1"/>
  <c r="M347" i="16"/>
  <c r="S347" i="16"/>
  <c r="S345" i="16" s="1"/>
  <c r="Y347" i="16"/>
  <c r="Y345" i="16" s="1"/>
  <c r="F352" i="16"/>
  <c r="F350" i="16" s="1"/>
  <c r="L352" i="16"/>
  <c r="L350" i="16" s="1"/>
  <c r="R352" i="16"/>
  <c r="R350" i="16" s="1"/>
  <c r="X352" i="16"/>
  <c r="E357" i="16"/>
  <c r="E355" i="16" s="1"/>
  <c r="K357" i="16"/>
  <c r="K355" i="16" s="1"/>
  <c r="Q357" i="16"/>
  <c r="Q355" i="16" s="1"/>
  <c r="W357" i="16"/>
  <c r="W355" i="16" s="1"/>
  <c r="D362" i="16"/>
  <c r="D360" i="16" s="1"/>
  <c r="J362" i="16"/>
  <c r="P362" i="16"/>
  <c r="P360" i="16" s="1"/>
  <c r="V362" i="16"/>
  <c r="V360" i="16" s="1"/>
  <c r="I367" i="16"/>
  <c r="I365" i="16" s="1"/>
  <c r="O367" i="16"/>
  <c r="O365" i="16" s="1"/>
  <c r="U367" i="16"/>
  <c r="U365" i="16" s="1"/>
  <c r="AA367" i="16"/>
  <c r="H372" i="16"/>
  <c r="H370" i="16" s="1"/>
  <c r="N372" i="16"/>
  <c r="N370" i="16" s="1"/>
  <c r="T372" i="16"/>
  <c r="T370" i="16" s="1"/>
  <c r="Z372" i="16"/>
  <c r="Z370" i="16" s="1"/>
  <c r="G377" i="16"/>
  <c r="G375" i="16" s="1"/>
  <c r="M377" i="16"/>
  <c r="S377" i="16"/>
  <c r="S375" i="16" s="1"/>
  <c r="Y377" i="16"/>
  <c r="Y375" i="16" s="1"/>
  <c r="F382" i="16"/>
  <c r="F380" i="16" s="1"/>
  <c r="L382" i="16"/>
  <c r="L380" i="16" s="1"/>
  <c r="R382" i="16"/>
  <c r="R380" i="16" s="1"/>
  <c r="X382" i="16"/>
  <c r="E387" i="16"/>
  <c r="E385" i="16" s="1"/>
  <c r="K387" i="16"/>
  <c r="K385" i="16" s="1"/>
  <c r="Q387" i="16"/>
  <c r="Q385" i="16" s="1"/>
  <c r="W387" i="16"/>
  <c r="W385" i="16" s="1"/>
  <c r="D392" i="16"/>
  <c r="D390" i="16" s="1"/>
  <c r="J392" i="16"/>
  <c r="P392" i="16"/>
  <c r="P390" i="16" s="1"/>
  <c r="V392" i="16"/>
  <c r="V390" i="16" s="1"/>
  <c r="I397" i="16"/>
  <c r="I395" i="16" s="1"/>
  <c r="O397" i="16"/>
  <c r="O395" i="16" s="1"/>
  <c r="U397" i="16"/>
  <c r="U395" i="16" s="1"/>
  <c r="AA397" i="16"/>
  <c r="H402" i="16"/>
  <c r="H400" i="16" s="1"/>
  <c r="N402" i="16"/>
  <c r="N400" i="16" s="1"/>
  <c r="T402" i="16"/>
  <c r="T400" i="16" s="1"/>
  <c r="Z402" i="16"/>
  <c r="Z400" i="16" s="1"/>
  <c r="G407" i="16"/>
  <c r="G405" i="16" s="1"/>
  <c r="M407" i="16"/>
  <c r="S407" i="16"/>
  <c r="S405" i="16" s="1"/>
  <c r="Y407" i="16"/>
  <c r="Y405" i="16" s="1"/>
  <c r="F412" i="16"/>
  <c r="F410" i="16" s="1"/>
  <c r="L412" i="16"/>
  <c r="L410" i="16" s="1"/>
  <c r="R412" i="16"/>
  <c r="R410" i="16" s="1"/>
  <c r="X412" i="16"/>
  <c r="E417" i="16"/>
  <c r="E415" i="16" s="1"/>
  <c r="K417" i="16"/>
  <c r="K415" i="16" s="1"/>
  <c r="Q417" i="16"/>
  <c r="Q415" i="16" s="1"/>
  <c r="W417" i="16"/>
  <c r="W415" i="16" s="1"/>
  <c r="D422" i="16"/>
  <c r="D420" i="16" s="1"/>
  <c r="J422" i="16"/>
  <c r="P422" i="16"/>
  <c r="P420" i="16" s="1"/>
  <c r="V422" i="16"/>
  <c r="V420" i="16" s="1"/>
  <c r="I427" i="16"/>
  <c r="I425" i="16" s="1"/>
  <c r="O427" i="16"/>
  <c r="O425" i="16" s="1"/>
  <c r="U427" i="16"/>
  <c r="U425" i="16" s="1"/>
  <c r="AA427" i="16"/>
  <c r="H432" i="16"/>
  <c r="H430" i="16" s="1"/>
  <c r="N432" i="16"/>
  <c r="N430" i="16" s="1"/>
  <c r="T432" i="16"/>
  <c r="T430" i="16" s="1"/>
  <c r="Z432" i="16"/>
  <c r="Z430" i="16" s="1"/>
  <c r="G437" i="16"/>
  <c r="G435" i="16" s="1"/>
  <c r="M437" i="16"/>
  <c r="S437" i="16"/>
  <c r="S435" i="16" s="1"/>
  <c r="Y437" i="16"/>
  <c r="Y435" i="16" s="1"/>
  <c r="F442" i="16"/>
  <c r="F440" i="16" s="1"/>
  <c r="L442" i="16"/>
  <c r="L440" i="16" s="1"/>
  <c r="R442" i="16"/>
  <c r="R440" i="16" s="1"/>
  <c r="X442" i="16"/>
  <c r="E447" i="16"/>
  <c r="E445" i="16" s="1"/>
  <c r="K447" i="16"/>
  <c r="K445" i="16" s="1"/>
  <c r="Q447" i="16"/>
  <c r="Q445" i="16" s="1"/>
  <c r="W447" i="16"/>
  <c r="W445" i="16" s="1"/>
  <c r="D452" i="16"/>
  <c r="D450" i="16" s="1"/>
  <c r="J452" i="16"/>
  <c r="P452" i="16"/>
  <c r="P450" i="16" s="1"/>
  <c r="V452" i="16"/>
  <c r="V450" i="16" s="1"/>
  <c r="I457" i="16"/>
  <c r="I455" i="16" s="1"/>
  <c r="O457" i="16"/>
  <c r="O455" i="16" s="1"/>
  <c r="U457" i="16"/>
  <c r="U455" i="16" s="1"/>
  <c r="AA457" i="16"/>
  <c r="H462" i="16"/>
  <c r="H460" i="16" s="1"/>
  <c r="N462" i="16"/>
  <c r="N460" i="16" s="1"/>
  <c r="T462" i="16"/>
  <c r="T460" i="16" s="1"/>
  <c r="Z462" i="16"/>
  <c r="Z460" i="16" s="1"/>
  <c r="G467" i="16"/>
  <c r="G465" i="16" s="1"/>
  <c r="M467" i="16"/>
  <c r="S467" i="16"/>
  <c r="S465" i="16" s="1"/>
  <c r="Y467" i="16"/>
  <c r="Y465" i="16" s="1"/>
  <c r="F472" i="16"/>
  <c r="F470" i="16" s="1"/>
  <c r="L472" i="16"/>
  <c r="L470" i="16" s="1"/>
  <c r="R472" i="16"/>
  <c r="R470" i="16" s="1"/>
  <c r="X472" i="16"/>
  <c r="E477" i="16"/>
  <c r="E475" i="16" s="1"/>
  <c r="K477" i="16"/>
  <c r="K475" i="16" s="1"/>
  <c r="Q477" i="16"/>
  <c r="Q475" i="16" s="1"/>
  <c r="V636" i="16"/>
  <c r="V634" i="16" s="1"/>
  <c r="P636" i="16"/>
  <c r="P634" i="16" s="1"/>
  <c r="J636" i="16"/>
  <c r="J634" i="16" s="1"/>
  <c r="D636" i="16"/>
  <c r="D634" i="16" s="1"/>
  <c r="W631" i="16"/>
  <c r="Q631" i="16"/>
  <c r="K631" i="16"/>
  <c r="K629" i="16" s="1"/>
  <c r="E631" i="16"/>
  <c r="E629" i="16" s="1"/>
  <c r="X626" i="16"/>
  <c r="X624" i="16" s="1"/>
  <c r="R626" i="16"/>
  <c r="R624" i="16" s="1"/>
  <c r="L626" i="16"/>
  <c r="F626" i="16"/>
  <c r="Y621" i="16"/>
  <c r="Y619" i="16" s="1"/>
  <c r="S621" i="16"/>
  <c r="S619" i="16" s="1"/>
  <c r="M621" i="16"/>
  <c r="M619" i="16" s="1"/>
  <c r="G621" i="16"/>
  <c r="G619" i="16" s="1"/>
  <c r="Z616" i="16"/>
  <c r="T616" i="16"/>
  <c r="N616" i="16"/>
  <c r="N614" i="16" s="1"/>
  <c r="H616" i="16"/>
  <c r="H614" i="16" s="1"/>
  <c r="AA611" i="16"/>
  <c r="AA609" i="16" s="1"/>
  <c r="U611" i="16"/>
  <c r="U609" i="16" s="1"/>
  <c r="O611" i="16"/>
  <c r="I611" i="16"/>
  <c r="V606" i="16"/>
  <c r="V604" i="16" s="1"/>
  <c r="P606" i="16"/>
  <c r="P604" i="16" s="1"/>
  <c r="J606" i="16"/>
  <c r="J604" i="16" s="1"/>
  <c r="D606" i="16"/>
  <c r="D604" i="16" s="1"/>
  <c r="W601" i="16"/>
  <c r="Q601" i="16"/>
  <c r="K601" i="16"/>
  <c r="K599" i="16" s="1"/>
  <c r="E601" i="16"/>
  <c r="E599" i="16" s="1"/>
  <c r="X596" i="16"/>
  <c r="X594" i="16" s="1"/>
  <c r="R596" i="16"/>
  <c r="R594" i="16" s="1"/>
  <c r="L596" i="16"/>
  <c r="F596" i="16"/>
  <c r="Y591" i="16"/>
  <c r="Y589" i="16" s="1"/>
  <c r="S591" i="16"/>
  <c r="S589" i="16" s="1"/>
  <c r="M591" i="16"/>
  <c r="M589" i="16" s="1"/>
  <c r="G591" i="16"/>
  <c r="G589" i="16" s="1"/>
  <c r="Z586" i="16"/>
  <c r="T586" i="16"/>
  <c r="N586" i="16"/>
  <c r="N584" i="16" s="1"/>
  <c r="H586" i="16"/>
  <c r="H584" i="16" s="1"/>
  <c r="AA581" i="16"/>
  <c r="AA579" i="16" s="1"/>
  <c r="U581" i="16"/>
  <c r="U579" i="16" s="1"/>
  <c r="O581" i="16"/>
  <c r="I581" i="16"/>
  <c r="V576" i="16"/>
  <c r="V574" i="16" s="1"/>
  <c r="P576" i="16"/>
  <c r="P574" i="16" s="1"/>
  <c r="J576" i="16"/>
  <c r="J574" i="16" s="1"/>
  <c r="D576" i="16"/>
  <c r="D574" i="16" s="1"/>
  <c r="W571" i="16"/>
  <c r="Q571" i="16"/>
  <c r="K571" i="16"/>
  <c r="K569" i="16" s="1"/>
  <c r="E571" i="16"/>
  <c r="E569" i="16" s="1"/>
  <c r="X566" i="16"/>
  <c r="X564" i="16" s="1"/>
  <c r="R566" i="16"/>
  <c r="R564" i="16" s="1"/>
  <c r="L566" i="16"/>
  <c r="F566" i="16"/>
  <c r="Y561" i="16"/>
  <c r="Y559" i="16" s="1"/>
  <c r="S561" i="16"/>
  <c r="S559" i="16" s="1"/>
  <c r="M561" i="16"/>
  <c r="M559" i="16" s="1"/>
  <c r="G561" i="16"/>
  <c r="G559" i="16" s="1"/>
  <c r="Z556" i="16"/>
  <c r="T556" i="16"/>
  <c r="N556" i="16"/>
  <c r="N554" i="16" s="1"/>
  <c r="H556" i="16"/>
  <c r="H554" i="16" s="1"/>
  <c r="AA551" i="16"/>
  <c r="AA549" i="16" s="1"/>
  <c r="U551" i="16"/>
  <c r="U549" i="16" s="1"/>
  <c r="O551" i="16"/>
  <c r="I551" i="16"/>
  <c r="V546" i="16"/>
  <c r="V544" i="16" s="1"/>
  <c r="P546" i="16"/>
  <c r="P544" i="16" s="1"/>
  <c r="J546" i="16"/>
  <c r="J544" i="16" s="1"/>
  <c r="D546" i="16"/>
  <c r="D544" i="16" s="1"/>
  <c r="W541" i="16"/>
  <c r="Q541" i="16"/>
  <c r="K541" i="16"/>
  <c r="K539" i="16" s="1"/>
  <c r="E541" i="16"/>
  <c r="E539" i="16" s="1"/>
  <c r="X536" i="16"/>
  <c r="X534" i="16" s="1"/>
  <c r="R536" i="16"/>
  <c r="R534" i="16" s="1"/>
  <c r="L536" i="16"/>
  <c r="F536" i="16"/>
  <c r="Y531" i="16"/>
  <c r="Y529" i="16" s="1"/>
  <c r="S531" i="16"/>
  <c r="S529" i="16" s="1"/>
  <c r="M531" i="16"/>
  <c r="M529" i="16" s="1"/>
  <c r="G531" i="16"/>
  <c r="G529" i="16" s="1"/>
  <c r="AA636" i="16"/>
  <c r="U636" i="16"/>
  <c r="O636" i="16"/>
  <c r="O634" i="16" s="1"/>
  <c r="I636" i="16"/>
  <c r="I634" i="16" s="1"/>
  <c r="V631" i="16"/>
  <c r="V629" i="16" s="1"/>
  <c r="P631" i="16"/>
  <c r="P629" i="16" s="1"/>
  <c r="J631" i="16"/>
  <c r="D631" i="16"/>
  <c r="W626" i="16"/>
  <c r="W624" i="16" s="1"/>
  <c r="Q626" i="16"/>
  <c r="Q624" i="16" s="1"/>
  <c r="K626" i="16"/>
  <c r="K624" i="16" s="1"/>
  <c r="E626" i="16"/>
  <c r="E624" i="16" s="1"/>
  <c r="X621" i="16"/>
  <c r="R621" i="16"/>
  <c r="L621" i="16"/>
  <c r="L619" i="16" s="1"/>
  <c r="F621" i="16"/>
  <c r="F619" i="16" s="1"/>
  <c r="Y616" i="16"/>
  <c r="Y614" i="16" s="1"/>
  <c r="S616" i="16"/>
  <c r="S614" i="16" s="1"/>
  <c r="M616" i="16"/>
  <c r="G616" i="16"/>
  <c r="Z611" i="16"/>
  <c r="Z609" i="16" s="1"/>
  <c r="T611" i="16"/>
  <c r="T609" i="16" s="1"/>
  <c r="N611" i="16"/>
  <c r="N609" i="16" s="1"/>
  <c r="H611" i="16"/>
  <c r="H609" i="16" s="1"/>
  <c r="AA606" i="16"/>
  <c r="U606" i="16"/>
  <c r="O606" i="16"/>
  <c r="O604" i="16" s="1"/>
  <c r="I606" i="16"/>
  <c r="I604" i="16" s="1"/>
  <c r="V601" i="16"/>
  <c r="V599" i="16" s="1"/>
  <c r="P601" i="16"/>
  <c r="P599" i="16" s="1"/>
  <c r="J601" i="16"/>
  <c r="D601" i="16"/>
  <c r="W596" i="16"/>
  <c r="W594" i="16" s="1"/>
  <c r="Q596" i="16"/>
  <c r="Q594" i="16" s="1"/>
  <c r="K596" i="16"/>
  <c r="K594" i="16" s="1"/>
  <c r="E596" i="16"/>
  <c r="E594" i="16" s="1"/>
  <c r="X591" i="16"/>
  <c r="R591" i="16"/>
  <c r="L591" i="16"/>
  <c r="L589" i="16" s="1"/>
  <c r="F591" i="16"/>
  <c r="F589" i="16" s="1"/>
  <c r="Y586" i="16"/>
  <c r="Y584" i="16" s="1"/>
  <c r="S586" i="16"/>
  <c r="S584" i="16" s="1"/>
  <c r="M586" i="16"/>
  <c r="G586" i="16"/>
  <c r="Z581" i="16"/>
  <c r="Z579" i="16" s="1"/>
  <c r="T581" i="16"/>
  <c r="T579" i="16" s="1"/>
  <c r="N581" i="16"/>
  <c r="N579" i="16" s="1"/>
  <c r="H581" i="16"/>
  <c r="H579" i="16" s="1"/>
  <c r="AA576" i="16"/>
  <c r="U576" i="16"/>
  <c r="O576" i="16"/>
  <c r="O574" i="16" s="1"/>
  <c r="I576" i="16"/>
  <c r="I574" i="16" s="1"/>
  <c r="V571" i="16"/>
  <c r="V569" i="16" s="1"/>
  <c r="P571" i="16"/>
  <c r="P569" i="16" s="1"/>
  <c r="J571" i="16"/>
  <c r="D571" i="16"/>
  <c r="W566" i="16"/>
  <c r="W564" i="16" s="1"/>
  <c r="Q566" i="16"/>
  <c r="Q564" i="16" s="1"/>
  <c r="K566" i="16"/>
  <c r="K564" i="16" s="1"/>
  <c r="E566" i="16"/>
  <c r="E564" i="16" s="1"/>
  <c r="X561" i="16"/>
  <c r="R561" i="16"/>
  <c r="L561" i="16"/>
  <c r="L559" i="16" s="1"/>
  <c r="F561" i="16"/>
  <c r="F559" i="16" s="1"/>
  <c r="Y556" i="16"/>
  <c r="Y554" i="16" s="1"/>
  <c r="S556" i="16"/>
  <c r="S554" i="16" s="1"/>
  <c r="M556" i="16"/>
  <c r="G556" i="16"/>
  <c r="Z551" i="16"/>
  <c r="Z549" i="16" s="1"/>
  <c r="T551" i="16"/>
  <c r="T549" i="16" s="1"/>
  <c r="N551" i="16"/>
  <c r="N549" i="16" s="1"/>
  <c r="H551" i="16"/>
  <c r="H549" i="16" s="1"/>
  <c r="AA546" i="16"/>
  <c r="U546" i="16"/>
  <c r="O546" i="16"/>
  <c r="O544" i="16" s="1"/>
  <c r="I546" i="16"/>
  <c r="I544" i="16" s="1"/>
  <c r="V541" i="16"/>
  <c r="V539" i="16" s="1"/>
  <c r="P541" i="16"/>
  <c r="P539" i="16" s="1"/>
  <c r="J541" i="16"/>
  <c r="D541" i="16"/>
  <c r="W536" i="16"/>
  <c r="W534" i="16" s="1"/>
  <c r="Q536" i="16"/>
  <c r="Q534" i="16" s="1"/>
  <c r="K536" i="16"/>
  <c r="K534" i="16" s="1"/>
  <c r="E536" i="16"/>
  <c r="E534" i="16" s="1"/>
  <c r="X531" i="16"/>
  <c r="R531" i="16"/>
  <c r="L531" i="16"/>
  <c r="L529" i="16" s="1"/>
  <c r="F531" i="16"/>
  <c r="F529" i="16" s="1"/>
  <c r="Y526" i="16"/>
  <c r="Y524" i="16" s="1"/>
  <c r="S526" i="16"/>
  <c r="S524" i="16" s="1"/>
  <c r="M526" i="16"/>
  <c r="G526" i="16"/>
  <c r="Z521" i="16"/>
  <c r="Z519" i="16" s="1"/>
  <c r="T521" i="16"/>
  <c r="T519" i="16" s="1"/>
  <c r="N521" i="16"/>
  <c r="N519" i="16" s="1"/>
  <c r="H521" i="16"/>
  <c r="H519" i="16" s="1"/>
  <c r="AA516" i="16"/>
  <c r="Z636" i="16"/>
  <c r="Z634" i="16" s="1"/>
  <c r="T636" i="16"/>
  <c r="T634" i="16" s="1"/>
  <c r="N636" i="16"/>
  <c r="N634" i="16" s="1"/>
  <c r="H636" i="16"/>
  <c r="AA631" i="16"/>
  <c r="AA629" i="16" s="1"/>
  <c r="U631" i="16"/>
  <c r="U629" i="16" s="1"/>
  <c r="O631" i="16"/>
  <c r="O629" i="16" s="1"/>
  <c r="I631" i="16"/>
  <c r="I629" i="16" s="1"/>
  <c r="V626" i="16"/>
  <c r="V624" i="16" s="1"/>
  <c r="P626" i="16"/>
  <c r="J626" i="16"/>
  <c r="J624" i="16" s="1"/>
  <c r="D626" i="16"/>
  <c r="D624" i="16" s="1"/>
  <c r="W621" i="16"/>
  <c r="W619" i="16" s="1"/>
  <c r="Q621" i="16"/>
  <c r="Q619" i="16" s="1"/>
  <c r="K621" i="16"/>
  <c r="K619" i="16" s="1"/>
  <c r="E621" i="16"/>
  <c r="X616" i="16"/>
  <c r="X614" i="16" s="1"/>
  <c r="R616" i="16"/>
  <c r="R614" i="16" s="1"/>
  <c r="L616" i="16"/>
  <c r="L614" i="16" s="1"/>
  <c r="F616" i="16"/>
  <c r="F614" i="16" s="1"/>
  <c r="Y611" i="16"/>
  <c r="Y609" i="16" s="1"/>
  <c r="S611" i="16"/>
  <c r="M611" i="16"/>
  <c r="M609" i="16" s="1"/>
  <c r="G611" i="16"/>
  <c r="G609" i="16" s="1"/>
  <c r="Z606" i="16"/>
  <c r="Z604" i="16" s="1"/>
  <c r="T606" i="16"/>
  <c r="T604" i="16" s="1"/>
  <c r="N606" i="16"/>
  <c r="N604" i="16" s="1"/>
  <c r="H606" i="16"/>
  <c r="AA601" i="16"/>
  <c r="AA599" i="16" s="1"/>
  <c r="U601" i="16"/>
  <c r="U599" i="16" s="1"/>
  <c r="O601" i="16"/>
  <c r="O599" i="16" s="1"/>
  <c r="I601" i="16"/>
  <c r="I599" i="16" s="1"/>
  <c r="V596" i="16"/>
  <c r="V594" i="16" s="1"/>
  <c r="P596" i="16"/>
  <c r="J596" i="16"/>
  <c r="J594" i="16" s="1"/>
  <c r="D596" i="16"/>
  <c r="D594" i="16" s="1"/>
  <c r="W591" i="16"/>
  <c r="W589" i="16" s="1"/>
  <c r="Q591" i="16"/>
  <c r="Q589" i="16" s="1"/>
  <c r="K591" i="16"/>
  <c r="K589" i="16" s="1"/>
  <c r="E591" i="16"/>
  <c r="X586" i="16"/>
  <c r="X584" i="16" s="1"/>
  <c r="R586" i="16"/>
  <c r="R584" i="16" s="1"/>
  <c r="L586" i="16"/>
  <c r="L584" i="16" s="1"/>
  <c r="F586" i="16"/>
  <c r="F584" i="16" s="1"/>
  <c r="Y581" i="16"/>
  <c r="Y579" i="16" s="1"/>
  <c r="S581" i="16"/>
  <c r="M581" i="16"/>
  <c r="M579" i="16" s="1"/>
  <c r="G581" i="16"/>
  <c r="G579" i="16" s="1"/>
  <c r="Z576" i="16"/>
  <c r="Z574" i="16" s="1"/>
  <c r="T576" i="16"/>
  <c r="T574" i="16" s="1"/>
  <c r="N576" i="16"/>
  <c r="N574" i="16" s="1"/>
  <c r="H576" i="16"/>
  <c r="AA571" i="16"/>
  <c r="AA569" i="16" s="1"/>
  <c r="U571" i="16"/>
  <c r="U569" i="16" s="1"/>
  <c r="O571" i="16"/>
  <c r="O569" i="16" s="1"/>
  <c r="I571" i="16"/>
  <c r="I569" i="16" s="1"/>
  <c r="V566" i="16"/>
  <c r="V564" i="16" s="1"/>
  <c r="P566" i="16"/>
  <c r="J566" i="16"/>
  <c r="J564" i="16" s="1"/>
  <c r="D566" i="16"/>
  <c r="D564" i="16" s="1"/>
  <c r="W561" i="16"/>
  <c r="W559" i="16" s="1"/>
  <c r="Q561" i="16"/>
  <c r="Q559" i="16" s="1"/>
  <c r="K561" i="16"/>
  <c r="K559" i="16" s="1"/>
  <c r="E561" i="16"/>
  <c r="X556" i="16"/>
  <c r="X554" i="16" s="1"/>
  <c r="R556" i="16"/>
  <c r="R554" i="16" s="1"/>
  <c r="L556" i="16"/>
  <c r="L554" i="16" s="1"/>
  <c r="F556" i="16"/>
  <c r="F554" i="16" s="1"/>
  <c r="Y551" i="16"/>
  <c r="Y549" i="16" s="1"/>
  <c r="S551" i="16"/>
  <c r="M551" i="16"/>
  <c r="M549" i="16" s="1"/>
  <c r="G551" i="16"/>
  <c r="G549" i="16" s="1"/>
  <c r="Z546" i="16"/>
  <c r="Z544" i="16" s="1"/>
  <c r="T546" i="16"/>
  <c r="T544" i="16" s="1"/>
  <c r="N546" i="16"/>
  <c r="N544" i="16" s="1"/>
  <c r="H546" i="16"/>
  <c r="AA541" i="16"/>
  <c r="AA539" i="16" s="1"/>
  <c r="U541" i="16"/>
  <c r="U539" i="16" s="1"/>
  <c r="O541" i="16"/>
  <c r="O539" i="16" s="1"/>
  <c r="I541" i="16"/>
  <c r="I539" i="16" s="1"/>
  <c r="V536" i="16"/>
  <c r="V534" i="16" s="1"/>
  <c r="P536" i="16"/>
  <c r="J536" i="16"/>
  <c r="J534" i="16" s="1"/>
  <c r="D536" i="16"/>
  <c r="D534" i="16" s="1"/>
  <c r="Y636" i="16"/>
  <c r="Y634" i="16" s="1"/>
  <c r="S636" i="16"/>
  <c r="S634" i="16" s="1"/>
  <c r="M636" i="16"/>
  <c r="M634" i="16" s="1"/>
  <c r="G636" i="16"/>
  <c r="G634" i="16" s="1"/>
  <c r="Z631" i="16"/>
  <c r="Z629" i="16" s="1"/>
  <c r="T631" i="16"/>
  <c r="N631" i="16"/>
  <c r="N629" i="16" s="1"/>
  <c r="H631" i="16"/>
  <c r="H629" i="16" s="1"/>
  <c r="AA626" i="16"/>
  <c r="AA624" i="16" s="1"/>
  <c r="U626" i="16"/>
  <c r="U624" i="16" s="1"/>
  <c r="O626" i="16"/>
  <c r="O624" i="16" s="1"/>
  <c r="I626" i="16"/>
  <c r="V621" i="16"/>
  <c r="V619" i="16" s="1"/>
  <c r="P621" i="16"/>
  <c r="P619" i="16" s="1"/>
  <c r="J621" i="16"/>
  <c r="J619" i="16" s="1"/>
  <c r="D621" i="16"/>
  <c r="D619" i="16" s="1"/>
  <c r="W616" i="16"/>
  <c r="W614" i="16" s="1"/>
  <c r="Q616" i="16"/>
  <c r="K616" i="16"/>
  <c r="K614" i="16" s="1"/>
  <c r="E616" i="16"/>
  <c r="E614" i="16" s="1"/>
  <c r="X611" i="16"/>
  <c r="X609" i="16" s="1"/>
  <c r="R611" i="16"/>
  <c r="R609" i="16" s="1"/>
  <c r="L611" i="16"/>
  <c r="L609" i="16" s="1"/>
  <c r="F611" i="16"/>
  <c r="Y606" i="16"/>
  <c r="Y604" i="16" s="1"/>
  <c r="S606" i="16"/>
  <c r="S604" i="16" s="1"/>
  <c r="M606" i="16"/>
  <c r="M604" i="16" s="1"/>
  <c r="G606" i="16"/>
  <c r="G604" i="16" s="1"/>
  <c r="Z601" i="16"/>
  <c r="Z599" i="16" s="1"/>
  <c r="T601" i="16"/>
  <c r="N601" i="16"/>
  <c r="N599" i="16" s="1"/>
  <c r="H601" i="16"/>
  <c r="H599" i="16" s="1"/>
  <c r="AA596" i="16"/>
  <c r="AA594" i="16" s="1"/>
  <c r="U596" i="16"/>
  <c r="U594" i="16" s="1"/>
  <c r="O596" i="16"/>
  <c r="O594" i="16" s="1"/>
  <c r="I596" i="16"/>
  <c r="V591" i="16"/>
  <c r="V589" i="16" s="1"/>
  <c r="P591" i="16"/>
  <c r="P589" i="16" s="1"/>
  <c r="J591" i="16"/>
  <c r="J589" i="16" s="1"/>
  <c r="D591" i="16"/>
  <c r="D589" i="16" s="1"/>
  <c r="W586" i="16"/>
  <c r="W584" i="16" s="1"/>
  <c r="Q586" i="16"/>
  <c r="K586" i="16"/>
  <c r="K584" i="16" s="1"/>
  <c r="E586" i="16"/>
  <c r="E584" i="16" s="1"/>
  <c r="X581" i="16"/>
  <c r="X579" i="16" s="1"/>
  <c r="R581" i="16"/>
  <c r="R579" i="16" s="1"/>
  <c r="L581" i="16"/>
  <c r="L579" i="16" s="1"/>
  <c r="F581" i="16"/>
  <c r="Y576" i="16"/>
  <c r="Y574" i="16" s="1"/>
  <c r="S576" i="16"/>
  <c r="S574" i="16" s="1"/>
  <c r="M576" i="16"/>
  <c r="M574" i="16" s="1"/>
  <c r="G576" i="16"/>
  <c r="G574" i="16" s="1"/>
  <c r="Z571" i="16"/>
  <c r="Z569" i="16" s="1"/>
  <c r="T571" i="16"/>
  <c r="N571" i="16"/>
  <c r="N569" i="16" s="1"/>
  <c r="H571" i="16"/>
  <c r="H569" i="16" s="1"/>
  <c r="AA566" i="16"/>
  <c r="AA564" i="16" s="1"/>
  <c r="U566" i="16"/>
  <c r="U564" i="16" s="1"/>
  <c r="O566" i="16"/>
  <c r="O564" i="16" s="1"/>
  <c r="I566" i="16"/>
  <c r="V561" i="16"/>
  <c r="V559" i="16" s="1"/>
  <c r="P561" i="16"/>
  <c r="P559" i="16" s="1"/>
  <c r="J561" i="16"/>
  <c r="J559" i="16" s="1"/>
  <c r="D561" i="16"/>
  <c r="D559" i="16" s="1"/>
  <c r="W556" i="16"/>
  <c r="W554" i="16" s="1"/>
  <c r="Q556" i="16"/>
  <c r="K556" i="16"/>
  <c r="K554" i="16" s="1"/>
  <c r="E556" i="16"/>
  <c r="E554" i="16" s="1"/>
  <c r="X551" i="16"/>
  <c r="X549" i="16" s="1"/>
  <c r="R551" i="16"/>
  <c r="R549" i="16" s="1"/>
  <c r="L551" i="16"/>
  <c r="L549" i="16" s="1"/>
  <c r="F551" i="16"/>
  <c r="Y546" i="16"/>
  <c r="Y544" i="16" s="1"/>
  <c r="S546" i="16"/>
  <c r="S544" i="16" s="1"/>
  <c r="M546" i="16"/>
  <c r="M544" i="16" s="1"/>
  <c r="G546" i="16"/>
  <c r="G544" i="16" s="1"/>
  <c r="Z541" i="16"/>
  <c r="Z539" i="16" s="1"/>
  <c r="T541" i="16"/>
  <c r="N541" i="16"/>
  <c r="N539" i="16" s="1"/>
  <c r="H541" i="16"/>
  <c r="H539" i="16" s="1"/>
  <c r="AA536" i="16"/>
  <c r="AA534" i="16" s="1"/>
  <c r="U536" i="16"/>
  <c r="U534" i="16" s="1"/>
  <c r="O536" i="16"/>
  <c r="O534" i="16" s="1"/>
  <c r="I536" i="16"/>
  <c r="X636" i="16"/>
  <c r="X634" i="16" s="1"/>
  <c r="R636" i="16"/>
  <c r="R634" i="16" s="1"/>
  <c r="L636" i="16"/>
  <c r="L634" i="16" s="1"/>
  <c r="F636" i="16"/>
  <c r="Y631" i="16"/>
  <c r="Y629" i="16" s="1"/>
  <c r="S631" i="16"/>
  <c r="S629" i="16" s="1"/>
  <c r="M631" i="16"/>
  <c r="M629" i="16" s="1"/>
  <c r="G631" i="16"/>
  <c r="G629" i="16" s="1"/>
  <c r="Z626" i="16"/>
  <c r="Z624" i="16" s="1"/>
  <c r="T626" i="16"/>
  <c r="N626" i="16"/>
  <c r="N624" i="16" s="1"/>
  <c r="H626" i="16"/>
  <c r="H624" i="16" s="1"/>
  <c r="AA621" i="16"/>
  <c r="AA619" i="16" s="1"/>
  <c r="U621" i="16"/>
  <c r="U619" i="16" s="1"/>
  <c r="O621" i="16"/>
  <c r="O619" i="16" s="1"/>
  <c r="I621" i="16"/>
  <c r="V616" i="16"/>
  <c r="V614" i="16" s="1"/>
  <c r="P616" i="16"/>
  <c r="P614" i="16" s="1"/>
  <c r="J616" i="16"/>
  <c r="J614" i="16" s="1"/>
  <c r="D616" i="16"/>
  <c r="D614" i="16" s="1"/>
  <c r="W611" i="16"/>
  <c r="W609" i="16" s="1"/>
  <c r="Q611" i="16"/>
  <c r="K611" i="16"/>
  <c r="K609" i="16" s="1"/>
  <c r="E611" i="16"/>
  <c r="E609" i="16" s="1"/>
  <c r="X606" i="16"/>
  <c r="X604" i="16" s="1"/>
  <c r="R606" i="16"/>
  <c r="R604" i="16" s="1"/>
  <c r="L606" i="16"/>
  <c r="L604" i="16" s="1"/>
  <c r="F606" i="16"/>
  <c r="Y601" i="16"/>
  <c r="Y599" i="16" s="1"/>
  <c r="S601" i="16"/>
  <c r="S599" i="16" s="1"/>
  <c r="M601" i="16"/>
  <c r="M599" i="16" s="1"/>
  <c r="G601" i="16"/>
  <c r="G599" i="16" s="1"/>
  <c r="Z596" i="16"/>
  <c r="Z594" i="16" s="1"/>
  <c r="T596" i="16"/>
  <c r="N596" i="16"/>
  <c r="N594" i="16" s="1"/>
  <c r="H596" i="16"/>
  <c r="H594" i="16" s="1"/>
  <c r="AA591" i="16"/>
  <c r="AA589" i="16" s="1"/>
  <c r="U591" i="16"/>
  <c r="U589" i="16" s="1"/>
  <c r="O591" i="16"/>
  <c r="O589" i="16" s="1"/>
  <c r="I591" i="16"/>
  <c r="V586" i="16"/>
  <c r="V584" i="16" s="1"/>
  <c r="P586" i="16"/>
  <c r="P584" i="16" s="1"/>
  <c r="J586" i="16"/>
  <c r="J584" i="16" s="1"/>
  <c r="D586" i="16"/>
  <c r="D584" i="16" s="1"/>
  <c r="W581" i="16"/>
  <c r="W579" i="16" s="1"/>
  <c r="Q581" i="16"/>
  <c r="K581" i="16"/>
  <c r="K579" i="16" s="1"/>
  <c r="E581" i="16"/>
  <c r="E579" i="16" s="1"/>
  <c r="X576" i="16"/>
  <c r="X574" i="16" s="1"/>
  <c r="R576" i="16"/>
  <c r="R574" i="16" s="1"/>
  <c r="L576" i="16"/>
  <c r="L574" i="16" s="1"/>
  <c r="F576" i="16"/>
  <c r="Y571" i="16"/>
  <c r="Y569" i="16" s="1"/>
  <c r="S571" i="16"/>
  <c r="S569" i="16" s="1"/>
  <c r="M571" i="16"/>
  <c r="M569" i="16" s="1"/>
  <c r="G571" i="16"/>
  <c r="G569" i="16" s="1"/>
  <c r="Z566" i="16"/>
  <c r="Z564" i="16" s="1"/>
  <c r="T566" i="16"/>
  <c r="N566" i="16"/>
  <c r="N564" i="16" s="1"/>
  <c r="H566" i="16"/>
  <c r="H564" i="16" s="1"/>
  <c r="AA561" i="16"/>
  <c r="AA559" i="16" s="1"/>
  <c r="U561" i="16"/>
  <c r="U559" i="16" s="1"/>
  <c r="O561" i="16"/>
  <c r="O559" i="16" s="1"/>
  <c r="I561" i="16"/>
  <c r="V556" i="16"/>
  <c r="V554" i="16" s="1"/>
  <c r="P556" i="16"/>
  <c r="P554" i="16" s="1"/>
  <c r="J556" i="16"/>
  <c r="J554" i="16" s="1"/>
  <c r="D556" i="16"/>
  <c r="D554" i="16" s="1"/>
  <c r="W551" i="16"/>
  <c r="W549" i="16" s="1"/>
  <c r="Q551" i="16"/>
  <c r="K551" i="16"/>
  <c r="K549" i="16" s="1"/>
  <c r="E551" i="16"/>
  <c r="E549" i="16" s="1"/>
  <c r="X546" i="16"/>
  <c r="X544" i="16" s="1"/>
  <c r="R546" i="16"/>
  <c r="R544" i="16" s="1"/>
  <c r="L546" i="16"/>
  <c r="L544" i="16" s="1"/>
  <c r="F546" i="16"/>
  <c r="Y541" i="16"/>
  <c r="Y539" i="16" s="1"/>
  <c r="S541" i="16"/>
  <c r="S539" i="16" s="1"/>
  <c r="M541" i="16"/>
  <c r="M539" i="16" s="1"/>
  <c r="G541" i="16"/>
  <c r="G539" i="16" s="1"/>
  <c r="Z536" i="16"/>
  <c r="Z534" i="16" s="1"/>
  <c r="T536" i="16"/>
  <c r="N536" i="16"/>
  <c r="N534" i="16" s="1"/>
  <c r="H536" i="16"/>
  <c r="H534" i="16" s="1"/>
  <c r="AA531" i="16"/>
  <c r="AA529" i="16" s="1"/>
  <c r="U531" i="16"/>
  <c r="U529" i="16" s="1"/>
  <c r="O531" i="16"/>
  <c r="O529" i="16" s="1"/>
  <c r="I531" i="16"/>
  <c r="W636" i="16"/>
  <c r="W634" i="16" s="1"/>
  <c r="Q636" i="16"/>
  <c r="K636" i="16"/>
  <c r="K634" i="16" s="1"/>
  <c r="E636" i="16"/>
  <c r="E634" i="16" s="1"/>
  <c r="X631" i="16"/>
  <c r="X629" i="16" s="1"/>
  <c r="R631" i="16"/>
  <c r="R629" i="16" s="1"/>
  <c r="L631" i="16"/>
  <c r="L629" i="16" s="1"/>
  <c r="F631" i="16"/>
  <c r="Y626" i="16"/>
  <c r="Y624" i="16" s="1"/>
  <c r="S626" i="16"/>
  <c r="S624" i="16" s="1"/>
  <c r="M626" i="16"/>
  <c r="M624" i="16" s="1"/>
  <c r="G626" i="16"/>
  <c r="G624" i="16" s="1"/>
  <c r="Z621" i="16"/>
  <c r="Z619" i="16" s="1"/>
  <c r="T621" i="16"/>
  <c r="N621" i="16"/>
  <c r="N619" i="16" s="1"/>
  <c r="H621" i="16"/>
  <c r="H619" i="16" s="1"/>
  <c r="AA616" i="16"/>
  <c r="AA614" i="16" s="1"/>
  <c r="U616" i="16"/>
  <c r="U614" i="16" s="1"/>
  <c r="O616" i="16"/>
  <c r="O614" i="16" s="1"/>
  <c r="I616" i="16"/>
  <c r="V611" i="16"/>
  <c r="V609" i="16" s="1"/>
  <c r="P611" i="16"/>
  <c r="P609" i="16" s="1"/>
  <c r="J611" i="16"/>
  <c r="J609" i="16" s="1"/>
  <c r="D611" i="16"/>
  <c r="D609" i="16" s="1"/>
  <c r="W606" i="16"/>
  <c r="W604" i="16" s="1"/>
  <c r="Q606" i="16"/>
  <c r="K606" i="16"/>
  <c r="K604" i="16" s="1"/>
  <c r="E606" i="16"/>
  <c r="E604" i="16" s="1"/>
  <c r="X601" i="16"/>
  <c r="X599" i="16" s="1"/>
  <c r="R601" i="16"/>
  <c r="R599" i="16" s="1"/>
  <c r="L601" i="16"/>
  <c r="L599" i="16" s="1"/>
  <c r="F601" i="16"/>
  <c r="Y596" i="16"/>
  <c r="Y594" i="16" s="1"/>
  <c r="S596" i="16"/>
  <c r="S594" i="16" s="1"/>
  <c r="M596" i="16"/>
  <c r="M594" i="16" s="1"/>
  <c r="G596" i="16"/>
  <c r="G594" i="16" s="1"/>
  <c r="Z591" i="16"/>
  <c r="Z589" i="16" s="1"/>
  <c r="T591" i="16"/>
  <c r="N591" i="16"/>
  <c r="N589" i="16" s="1"/>
  <c r="H591" i="16"/>
  <c r="H589" i="16" s="1"/>
  <c r="AA586" i="16"/>
  <c r="AA584" i="16" s="1"/>
  <c r="U586" i="16"/>
  <c r="U584" i="16" s="1"/>
  <c r="O586" i="16"/>
  <c r="O584" i="16" s="1"/>
  <c r="I586" i="16"/>
  <c r="V581" i="16"/>
  <c r="V579" i="16" s="1"/>
  <c r="P581" i="16"/>
  <c r="P579" i="16" s="1"/>
  <c r="J581" i="16"/>
  <c r="J579" i="16" s="1"/>
  <c r="D581" i="16"/>
  <c r="D579" i="16" s="1"/>
  <c r="W576" i="16"/>
  <c r="W574" i="16" s="1"/>
  <c r="Q576" i="16"/>
  <c r="K576" i="16"/>
  <c r="K574" i="16" s="1"/>
  <c r="E576" i="16"/>
  <c r="E574" i="16" s="1"/>
  <c r="X571" i="16"/>
  <c r="X569" i="16" s="1"/>
  <c r="R571" i="16"/>
  <c r="R569" i="16" s="1"/>
  <c r="L571" i="16"/>
  <c r="L569" i="16" s="1"/>
  <c r="F571" i="16"/>
  <c r="Y566" i="16"/>
  <c r="Y564" i="16" s="1"/>
  <c r="S566" i="16"/>
  <c r="S564" i="16" s="1"/>
  <c r="M566" i="16"/>
  <c r="M564" i="16" s="1"/>
  <c r="G566" i="16"/>
  <c r="G564" i="16" s="1"/>
  <c r="Z561" i="16"/>
  <c r="Z559" i="16" s="1"/>
  <c r="T561" i="16"/>
  <c r="N561" i="16"/>
  <c r="N559" i="16" s="1"/>
  <c r="H561" i="16"/>
  <c r="H559" i="16" s="1"/>
  <c r="AA556" i="16"/>
  <c r="AA554" i="16" s="1"/>
  <c r="U556" i="16"/>
  <c r="U554" i="16" s="1"/>
  <c r="O556" i="16"/>
  <c r="O554" i="16" s="1"/>
  <c r="I556" i="16"/>
  <c r="V551" i="16"/>
  <c r="V549" i="16" s="1"/>
  <c r="P551" i="16"/>
  <c r="P549" i="16" s="1"/>
  <c r="J551" i="16"/>
  <c r="J549" i="16" s="1"/>
  <c r="D551" i="16"/>
  <c r="D549" i="16" s="1"/>
  <c r="W546" i="16"/>
  <c r="W544" i="16" s="1"/>
  <c r="Q546" i="16"/>
  <c r="K546" i="16"/>
  <c r="K544" i="16" s="1"/>
  <c r="E546" i="16"/>
  <c r="E544" i="16" s="1"/>
  <c r="X541" i="16"/>
  <c r="X539" i="16" s="1"/>
  <c r="R541" i="16"/>
  <c r="R539" i="16" s="1"/>
  <c r="L541" i="16"/>
  <c r="L539" i="16" s="1"/>
  <c r="F541" i="16"/>
  <c r="Y536" i="16"/>
  <c r="Y534" i="16" s="1"/>
  <c r="S536" i="16"/>
  <c r="S534" i="16" s="1"/>
  <c r="M536" i="16"/>
  <c r="M534" i="16" s="1"/>
  <c r="G536" i="16"/>
  <c r="G534" i="16" s="1"/>
  <c r="Z531" i="16"/>
  <c r="Z529" i="16" s="1"/>
  <c r="T531" i="16"/>
  <c r="T529" i="16" s="1"/>
  <c r="N531" i="16"/>
  <c r="N529" i="16" s="1"/>
  <c r="H531" i="16"/>
  <c r="H529" i="16" s="1"/>
  <c r="J486" i="16"/>
  <c r="P486" i="16"/>
  <c r="P484" i="16" s="1"/>
  <c r="V486" i="16"/>
  <c r="V484" i="16" s="1"/>
  <c r="I491" i="16"/>
  <c r="I489" i="16" s="1"/>
  <c r="O491" i="16"/>
  <c r="O489" i="16" s="1"/>
  <c r="U491" i="16"/>
  <c r="U489" i="16" s="1"/>
  <c r="AA491" i="16"/>
  <c r="H496" i="16"/>
  <c r="H494" i="16" s="1"/>
  <c r="N496" i="16"/>
  <c r="N494" i="16" s="1"/>
  <c r="T496" i="16"/>
  <c r="T494" i="16" s="1"/>
  <c r="Z496" i="16"/>
  <c r="Z494" i="16" s="1"/>
  <c r="G501" i="16"/>
  <c r="G499" i="16" s="1"/>
  <c r="M501" i="16"/>
  <c r="S501" i="16"/>
  <c r="S499" i="16" s="1"/>
  <c r="Y501" i="16"/>
  <c r="Y499" i="16" s="1"/>
  <c r="F506" i="16"/>
  <c r="F504" i="16" s="1"/>
  <c r="L506" i="16"/>
  <c r="L504" i="16" s="1"/>
  <c r="R506" i="16"/>
  <c r="R504" i="16" s="1"/>
  <c r="X506" i="16"/>
  <c r="E511" i="16"/>
  <c r="E509" i="16" s="1"/>
  <c r="K511" i="16"/>
  <c r="K509" i="16" s="1"/>
  <c r="Q511" i="16"/>
  <c r="Q509" i="16" s="1"/>
  <c r="W511" i="16"/>
  <c r="W509" i="16" s="1"/>
  <c r="D516" i="16"/>
  <c r="J516" i="16"/>
  <c r="J514" i="16" s="1"/>
  <c r="P516" i="16"/>
  <c r="P514" i="16" s="1"/>
  <c r="V516" i="16"/>
  <c r="V514" i="16" s="1"/>
  <c r="F521" i="16"/>
  <c r="F519" i="16" s="1"/>
  <c r="M521" i="16"/>
  <c r="M519" i="16" s="1"/>
  <c r="U521" i="16"/>
  <c r="E526" i="16"/>
  <c r="E524" i="16" s="1"/>
  <c r="L526" i="16"/>
  <c r="L524" i="16" s="1"/>
  <c r="T526" i="16"/>
  <c r="T524" i="16" s="1"/>
  <c r="AA526" i="16"/>
  <c r="AA524" i="16" s="1"/>
  <c r="J531" i="16"/>
  <c r="J529" i="16" s="1"/>
  <c r="G782" i="16"/>
  <c r="G9" i="17"/>
  <c r="M9" i="17"/>
  <c r="S9" i="17"/>
  <c r="Y9" i="17"/>
  <c r="G11" i="17"/>
  <c r="M11" i="17"/>
  <c r="S11" i="17"/>
  <c r="Y11" i="17"/>
  <c r="F14" i="17"/>
  <c r="L14" i="17"/>
  <c r="R14" i="17"/>
  <c r="R12" i="17" s="1"/>
  <c r="X14" i="17"/>
  <c r="F16" i="17"/>
  <c r="L16" i="17"/>
  <c r="R16" i="17"/>
  <c r="X16" i="17"/>
  <c r="E19" i="17"/>
  <c r="E17" i="17" s="1"/>
  <c r="K19" i="17"/>
  <c r="Q19" i="17"/>
  <c r="W19" i="17"/>
  <c r="E21" i="17"/>
  <c r="K21" i="17"/>
  <c r="Q21" i="17"/>
  <c r="W21" i="17"/>
  <c r="D24" i="17"/>
  <c r="J24" i="17"/>
  <c r="P24" i="17"/>
  <c r="V24" i="17"/>
  <c r="D26" i="17"/>
  <c r="J26" i="17"/>
  <c r="P26" i="17"/>
  <c r="V26" i="17"/>
  <c r="I29" i="17"/>
  <c r="O29" i="17"/>
  <c r="U29" i="17"/>
  <c r="U27" i="17" s="1"/>
  <c r="AA29" i="17"/>
  <c r="I31" i="17"/>
  <c r="O31" i="17"/>
  <c r="U31" i="17"/>
  <c r="AA31" i="17"/>
  <c r="H34" i="17"/>
  <c r="H32" i="17" s="1"/>
  <c r="N34" i="17"/>
  <c r="T34" i="17"/>
  <c r="Z34" i="17"/>
  <c r="H36" i="17"/>
  <c r="N36" i="17"/>
  <c r="T36" i="17"/>
  <c r="Z36" i="17"/>
  <c r="G39" i="17"/>
  <c r="M39" i="17"/>
  <c r="S39" i="17"/>
  <c r="Y39" i="17"/>
  <c r="G41" i="17"/>
  <c r="M41" i="17"/>
  <c r="S41" i="17"/>
  <c r="Y41" i="17"/>
  <c r="F44" i="17"/>
  <c r="L44" i="17"/>
  <c r="R44" i="17"/>
  <c r="R42" i="17" s="1"/>
  <c r="X44" i="17"/>
  <c r="F46" i="17"/>
  <c r="L46" i="17"/>
  <c r="R46" i="17"/>
  <c r="X46" i="17"/>
  <c r="E49" i="17"/>
  <c r="E47" i="17" s="1"/>
  <c r="K49" i="17"/>
  <c r="Q49" i="17"/>
  <c r="W49" i="17"/>
  <c r="E51" i="17"/>
  <c r="K51" i="17"/>
  <c r="Q51" i="17"/>
  <c r="W51" i="17"/>
  <c r="D54" i="17"/>
  <c r="J54" i="17"/>
  <c r="P54" i="17"/>
  <c r="V54" i="17"/>
  <c r="D56" i="17"/>
  <c r="J56" i="17"/>
  <c r="P56" i="17"/>
  <c r="V56" i="17"/>
  <c r="I59" i="17"/>
  <c r="O59" i="17"/>
  <c r="U59" i="17"/>
  <c r="U57" i="17" s="1"/>
  <c r="AA59" i="17"/>
  <c r="I61" i="17"/>
  <c r="O61" i="17"/>
  <c r="U61" i="17"/>
  <c r="AA61" i="17"/>
  <c r="H64" i="17"/>
  <c r="H62" i="17" s="1"/>
  <c r="N64" i="17"/>
  <c r="T64" i="17"/>
  <c r="Z64" i="17"/>
  <c r="H66" i="17"/>
  <c r="N66" i="17"/>
  <c r="T66" i="17"/>
  <c r="Z66" i="17"/>
  <c r="G69" i="17"/>
  <c r="M69" i="17"/>
  <c r="S69" i="17"/>
  <c r="Y69" i="17"/>
  <c r="G71" i="17"/>
  <c r="M71" i="17"/>
  <c r="S71" i="17"/>
  <c r="Y71" i="17"/>
  <c r="F74" i="17"/>
  <c r="L74" i="17"/>
  <c r="R74" i="17"/>
  <c r="R72" i="17" s="1"/>
  <c r="X74" i="17"/>
  <c r="F76" i="17"/>
  <c r="L76" i="17"/>
  <c r="R76" i="17"/>
  <c r="X76" i="17"/>
  <c r="E79" i="17"/>
  <c r="E77" i="17" s="1"/>
  <c r="K79" i="17"/>
  <c r="Q79" i="17"/>
  <c r="W79" i="17"/>
  <c r="E81" i="17"/>
  <c r="K81" i="17"/>
  <c r="Q81" i="17"/>
  <c r="W81" i="17"/>
  <c r="D84" i="17"/>
  <c r="J84" i="17"/>
  <c r="P84" i="17"/>
  <c r="V84" i="17"/>
  <c r="D86" i="17"/>
  <c r="J86" i="17"/>
  <c r="P86" i="17"/>
  <c r="V86" i="17"/>
  <c r="I89" i="17"/>
  <c r="O89" i="17"/>
  <c r="U89" i="17"/>
  <c r="U87" i="17" s="1"/>
  <c r="AA89" i="17"/>
  <c r="I91" i="17"/>
  <c r="O91" i="17"/>
  <c r="U91" i="17"/>
  <c r="AA91" i="17"/>
  <c r="H94" i="17"/>
  <c r="H92" i="17" s="1"/>
  <c r="N94" i="17"/>
  <c r="T94" i="17"/>
  <c r="Z94" i="17"/>
  <c r="H96" i="17"/>
  <c r="N96" i="17"/>
  <c r="T96" i="17"/>
  <c r="Z96" i="17"/>
  <c r="G99" i="17"/>
  <c r="M99" i="17"/>
  <c r="S99" i="17"/>
  <c r="Y99" i="17"/>
  <c r="G101" i="17"/>
  <c r="M101" i="17"/>
  <c r="S101" i="17"/>
  <c r="Y101" i="17"/>
  <c r="F104" i="17"/>
  <c r="L104" i="17"/>
  <c r="R104" i="17"/>
  <c r="R102" i="17" s="1"/>
  <c r="X104" i="17"/>
  <c r="F106" i="17"/>
  <c r="L106" i="17"/>
  <c r="R106" i="17"/>
  <c r="X106" i="17"/>
  <c r="E109" i="17"/>
  <c r="E107" i="17" s="1"/>
  <c r="K109" i="17"/>
  <c r="Q109" i="17"/>
  <c r="W109" i="17"/>
  <c r="E111" i="17"/>
  <c r="K111" i="17"/>
  <c r="Q111" i="17"/>
  <c r="W111" i="17"/>
  <c r="D114" i="17"/>
  <c r="J114" i="17"/>
  <c r="P114" i="17"/>
  <c r="V114" i="17"/>
  <c r="D116" i="17"/>
  <c r="J116" i="17"/>
  <c r="P116" i="17"/>
  <c r="V116" i="17"/>
  <c r="I119" i="17"/>
  <c r="O119" i="17"/>
  <c r="U119" i="17"/>
  <c r="U117" i="17" s="1"/>
  <c r="AA119" i="17"/>
  <c r="I121" i="17"/>
  <c r="O121" i="17"/>
  <c r="U121" i="17"/>
  <c r="AA121" i="17"/>
  <c r="H124" i="17"/>
  <c r="H122" i="17" s="1"/>
  <c r="N124" i="17"/>
  <c r="T124" i="17"/>
  <c r="Z124" i="17"/>
  <c r="H126" i="17"/>
  <c r="N126" i="17"/>
  <c r="T126" i="17"/>
  <c r="Z126" i="17"/>
  <c r="G129" i="17"/>
  <c r="M129" i="17"/>
  <c r="S129" i="17"/>
  <c r="Y129" i="17"/>
  <c r="G131" i="17"/>
  <c r="M131" i="17"/>
  <c r="S131" i="17"/>
  <c r="Y131" i="17"/>
  <c r="F134" i="17"/>
  <c r="L134" i="17"/>
  <c r="R134" i="17"/>
  <c r="R132" i="17" s="1"/>
  <c r="X134" i="17"/>
  <c r="F136" i="17"/>
  <c r="L136" i="17"/>
  <c r="R136" i="17"/>
  <c r="X136" i="17"/>
  <c r="E139" i="17"/>
  <c r="E137" i="17" s="1"/>
  <c r="K139" i="17"/>
  <c r="Q139" i="17"/>
  <c r="W139" i="17"/>
  <c r="E141" i="17"/>
  <c r="K141" i="17"/>
  <c r="Q141" i="17"/>
  <c r="W141" i="17"/>
  <c r="D144" i="17"/>
  <c r="J144" i="17"/>
  <c r="P144" i="17"/>
  <c r="V144" i="17"/>
  <c r="D146" i="17"/>
  <c r="J146" i="17"/>
  <c r="P146" i="17"/>
  <c r="V146" i="17"/>
  <c r="I149" i="17"/>
  <c r="O149" i="17"/>
  <c r="U149" i="17"/>
  <c r="U147" i="17" s="1"/>
  <c r="AA149" i="17"/>
  <c r="I151" i="17"/>
  <c r="O151" i="17"/>
  <c r="U151" i="17"/>
  <c r="AA151" i="17"/>
  <c r="H154" i="17"/>
  <c r="H152" i="17" s="1"/>
  <c r="N154" i="17"/>
  <c r="T154" i="17"/>
  <c r="Z154" i="17"/>
  <c r="H156" i="17"/>
  <c r="N156" i="17"/>
  <c r="T156" i="17"/>
  <c r="Z156" i="17"/>
  <c r="G159" i="17"/>
  <c r="M159" i="17"/>
  <c r="S159" i="17"/>
  <c r="Y159" i="17"/>
  <c r="H161" i="17"/>
  <c r="O161" i="17"/>
  <c r="V161" i="17"/>
  <c r="AA318" i="17"/>
  <c r="U318" i="17"/>
  <c r="O318" i="17"/>
  <c r="I318" i="17"/>
  <c r="V313" i="17"/>
  <c r="P313" i="17"/>
  <c r="Z318" i="17"/>
  <c r="T318" i="17"/>
  <c r="N318" i="17"/>
  <c r="H318" i="17"/>
  <c r="AA313" i="17"/>
  <c r="U313" i="17"/>
  <c r="O313" i="17"/>
  <c r="I313" i="17"/>
  <c r="V318" i="17"/>
  <c r="P318" i="17"/>
  <c r="J318" i="17"/>
  <c r="D318" i="17"/>
  <c r="W313" i="17"/>
  <c r="Q313" i="17"/>
  <c r="K313" i="17"/>
  <c r="Q318" i="17"/>
  <c r="E318" i="17"/>
  <c r="S313" i="17"/>
  <c r="H313" i="17"/>
  <c r="AA308" i="17"/>
  <c r="U308" i="17"/>
  <c r="O308" i="17"/>
  <c r="I308" i="17"/>
  <c r="V303" i="17"/>
  <c r="P303" i="17"/>
  <c r="J303" i="17"/>
  <c r="D303" i="17"/>
  <c r="W298" i="17"/>
  <c r="Q298" i="17"/>
  <c r="K298" i="17"/>
  <c r="E298" i="17"/>
  <c r="X293" i="17"/>
  <c r="R293" i="17"/>
  <c r="L293" i="17"/>
  <c r="F293" i="17"/>
  <c r="Y288" i="17"/>
  <c r="S288" i="17"/>
  <c r="M288" i="17"/>
  <c r="G288" i="17"/>
  <c r="Z283" i="17"/>
  <c r="T283" i="17"/>
  <c r="N283" i="17"/>
  <c r="H283" i="17"/>
  <c r="AA278" i="17"/>
  <c r="U278" i="17"/>
  <c r="O278" i="17"/>
  <c r="I278" i="17"/>
  <c r="V273" i="17"/>
  <c r="P273" i="17"/>
  <c r="J273" i="17"/>
  <c r="D273" i="17"/>
  <c r="W268" i="17"/>
  <c r="Q268" i="17"/>
  <c r="K268" i="17"/>
  <c r="E268" i="17"/>
  <c r="X263" i="17"/>
  <c r="R263" i="17"/>
  <c r="L263" i="17"/>
  <c r="F263" i="17"/>
  <c r="Y258" i="17"/>
  <c r="S258" i="17"/>
  <c r="M258" i="17"/>
  <c r="G258" i="17"/>
  <c r="Z253" i="17"/>
  <c r="T253" i="17"/>
  <c r="N253" i="17"/>
  <c r="H253" i="17"/>
  <c r="AA248" i="17"/>
  <c r="U248" i="17"/>
  <c r="O248" i="17"/>
  <c r="I248" i="17"/>
  <c r="V243" i="17"/>
  <c r="P243" i="17"/>
  <c r="J243" i="17"/>
  <c r="D243" i="17"/>
  <c r="W238" i="17"/>
  <c r="Q238" i="17"/>
  <c r="K238" i="17"/>
  <c r="E238" i="17"/>
  <c r="X233" i="17"/>
  <c r="R233" i="17"/>
  <c r="L233" i="17"/>
  <c r="F233" i="17"/>
  <c r="Y228" i="17"/>
  <c r="S228" i="17"/>
  <c r="M228" i="17"/>
  <c r="G228" i="17"/>
  <c r="Z223" i="17"/>
  <c r="T223" i="17"/>
  <c r="N223" i="17"/>
  <c r="H223" i="17"/>
  <c r="AA218" i="17"/>
  <c r="U218" i="17"/>
  <c r="O218" i="17"/>
  <c r="I218" i="17"/>
  <c r="V213" i="17"/>
  <c r="P213" i="17"/>
  <c r="J213" i="17"/>
  <c r="D213" i="17"/>
  <c r="W208" i="17"/>
  <c r="Q208" i="17"/>
  <c r="K208" i="17"/>
  <c r="E208" i="17"/>
  <c r="X203" i="17"/>
  <c r="R203" i="17"/>
  <c r="L203" i="17"/>
  <c r="F203" i="17"/>
  <c r="Y198" i="17"/>
  <c r="S198" i="17"/>
  <c r="M198" i="17"/>
  <c r="G198" i="17"/>
  <c r="Z193" i="17"/>
  <c r="T193" i="17"/>
  <c r="N193" i="17"/>
  <c r="H193" i="17"/>
  <c r="AA188" i="17"/>
  <c r="U188" i="17"/>
  <c r="O188" i="17"/>
  <c r="I188" i="17"/>
  <c r="V183" i="17"/>
  <c r="P183" i="17"/>
  <c r="J183" i="17"/>
  <c r="D183" i="17"/>
  <c r="W178" i="17"/>
  <c r="Q178" i="17"/>
  <c r="K178" i="17"/>
  <c r="E178" i="17"/>
  <c r="X173" i="17"/>
  <c r="R173" i="17"/>
  <c r="L173" i="17"/>
  <c r="F173" i="17"/>
  <c r="Y168" i="17"/>
  <c r="S168" i="17"/>
  <c r="M168" i="17"/>
  <c r="G168" i="17"/>
  <c r="Y318" i="17"/>
  <c r="M318" i="17"/>
  <c r="R313" i="17"/>
  <c r="G313" i="17"/>
  <c r="Z308" i="17"/>
  <c r="T308" i="17"/>
  <c r="N308" i="17"/>
  <c r="H308" i="17"/>
  <c r="AA303" i="17"/>
  <c r="U303" i="17"/>
  <c r="O303" i="17"/>
  <c r="I303" i="17"/>
  <c r="V298" i="17"/>
  <c r="P298" i="17"/>
  <c r="J298" i="17"/>
  <c r="D298" i="17"/>
  <c r="W293" i="17"/>
  <c r="Q293" i="17"/>
  <c r="K293" i="17"/>
  <c r="E293" i="17"/>
  <c r="X288" i="17"/>
  <c r="R288" i="17"/>
  <c r="L288" i="17"/>
  <c r="F288" i="17"/>
  <c r="Y283" i="17"/>
  <c r="S283" i="17"/>
  <c r="M283" i="17"/>
  <c r="G283" i="17"/>
  <c r="Z278" i="17"/>
  <c r="T278" i="17"/>
  <c r="N278" i="17"/>
  <c r="H278" i="17"/>
  <c r="AA273" i="17"/>
  <c r="U273" i="17"/>
  <c r="O273" i="17"/>
  <c r="I273" i="17"/>
  <c r="V268" i="17"/>
  <c r="P268" i="17"/>
  <c r="J268" i="17"/>
  <c r="D268" i="17"/>
  <c r="W263" i="17"/>
  <c r="Q263" i="17"/>
  <c r="K263" i="17"/>
  <c r="E263" i="17"/>
  <c r="X258" i="17"/>
  <c r="R258" i="17"/>
  <c r="L258" i="17"/>
  <c r="F258" i="17"/>
  <c r="Y253" i="17"/>
  <c r="S253" i="17"/>
  <c r="M253" i="17"/>
  <c r="G253" i="17"/>
  <c r="Z248" i="17"/>
  <c r="T248" i="17"/>
  <c r="N248" i="17"/>
  <c r="H248" i="17"/>
  <c r="AA243" i="17"/>
  <c r="U243" i="17"/>
  <c r="O243" i="17"/>
  <c r="I243" i="17"/>
  <c r="V238" i="17"/>
  <c r="P238" i="17"/>
  <c r="J238" i="17"/>
  <c r="D238" i="17"/>
  <c r="W233" i="17"/>
  <c r="Q233" i="17"/>
  <c r="K233" i="17"/>
  <c r="E233" i="17"/>
  <c r="X228" i="17"/>
  <c r="R228" i="17"/>
  <c r="L228" i="17"/>
  <c r="F228" i="17"/>
  <c r="Y223" i="17"/>
  <c r="S223" i="17"/>
  <c r="M223" i="17"/>
  <c r="G223" i="17"/>
  <c r="Z218" i="17"/>
  <c r="T218" i="17"/>
  <c r="N218" i="17"/>
  <c r="H218" i="17"/>
  <c r="AA213" i="17"/>
  <c r="U213" i="17"/>
  <c r="O213" i="17"/>
  <c r="I213" i="17"/>
  <c r="V208" i="17"/>
  <c r="P208" i="17"/>
  <c r="J208" i="17"/>
  <c r="D208" i="17"/>
  <c r="W203" i="17"/>
  <c r="Q203" i="17"/>
  <c r="K203" i="17"/>
  <c r="E203" i="17"/>
  <c r="X198" i="17"/>
  <c r="R198" i="17"/>
  <c r="L198" i="17"/>
  <c r="F198" i="17"/>
  <c r="Y193" i="17"/>
  <c r="S193" i="17"/>
  <c r="M193" i="17"/>
  <c r="G193" i="17"/>
  <c r="Z188" i="17"/>
  <c r="T188" i="17"/>
  <c r="N188" i="17"/>
  <c r="H188" i="17"/>
  <c r="AA183" i="17"/>
  <c r="U183" i="17"/>
  <c r="O183" i="17"/>
  <c r="I183" i="17"/>
  <c r="V178" i="17"/>
  <c r="P178" i="17"/>
  <c r="J178" i="17"/>
  <c r="D178" i="17"/>
  <c r="W173" i="17"/>
  <c r="Q173" i="17"/>
  <c r="K173" i="17"/>
  <c r="E173" i="17"/>
  <c r="X168" i="17"/>
  <c r="R168" i="17"/>
  <c r="L168" i="17"/>
  <c r="F168" i="17"/>
  <c r="X318" i="17"/>
  <c r="L318" i="17"/>
  <c r="Z313" i="17"/>
  <c r="N313" i="17"/>
  <c r="F313" i="17"/>
  <c r="Y308" i="17"/>
  <c r="S308" i="17"/>
  <c r="M308" i="17"/>
  <c r="G308" i="17"/>
  <c r="Z303" i="17"/>
  <c r="T303" i="17"/>
  <c r="N303" i="17"/>
  <c r="H303" i="17"/>
  <c r="AA298" i="17"/>
  <c r="U298" i="17"/>
  <c r="O298" i="17"/>
  <c r="I298" i="17"/>
  <c r="V293" i="17"/>
  <c r="P293" i="17"/>
  <c r="J293" i="17"/>
  <c r="D293" i="17"/>
  <c r="W288" i="17"/>
  <c r="Q288" i="17"/>
  <c r="K288" i="17"/>
  <c r="E288" i="17"/>
  <c r="X283" i="17"/>
  <c r="R283" i="17"/>
  <c r="L283" i="17"/>
  <c r="F283" i="17"/>
  <c r="Y278" i="17"/>
  <c r="S278" i="17"/>
  <c r="M278" i="17"/>
  <c r="G278" i="17"/>
  <c r="Z273" i="17"/>
  <c r="T273" i="17"/>
  <c r="N273" i="17"/>
  <c r="H273" i="17"/>
  <c r="AA268" i="17"/>
  <c r="U268" i="17"/>
  <c r="O268" i="17"/>
  <c r="I268" i="17"/>
  <c r="V263" i="17"/>
  <c r="P263" i="17"/>
  <c r="J263" i="17"/>
  <c r="D263" i="17"/>
  <c r="W258" i="17"/>
  <c r="Q258" i="17"/>
  <c r="K258" i="17"/>
  <c r="E258" i="17"/>
  <c r="X253" i="17"/>
  <c r="R253" i="17"/>
  <c r="L253" i="17"/>
  <c r="F253" i="17"/>
  <c r="Y248" i="17"/>
  <c r="S248" i="17"/>
  <c r="M248" i="17"/>
  <c r="G248" i="17"/>
  <c r="Z243" i="17"/>
  <c r="T243" i="17"/>
  <c r="N243" i="17"/>
  <c r="H243" i="17"/>
  <c r="AA238" i="17"/>
  <c r="U238" i="17"/>
  <c r="O238" i="17"/>
  <c r="I238" i="17"/>
  <c r="V233" i="17"/>
  <c r="P233" i="17"/>
  <c r="J233" i="17"/>
  <c r="D233" i="17"/>
  <c r="W228" i="17"/>
  <c r="Q228" i="17"/>
  <c r="K228" i="17"/>
  <c r="E228" i="17"/>
  <c r="X223" i="17"/>
  <c r="R223" i="17"/>
  <c r="L223" i="17"/>
  <c r="F223" i="17"/>
  <c r="Y218" i="17"/>
  <c r="S218" i="17"/>
  <c r="M218" i="17"/>
  <c r="G218" i="17"/>
  <c r="Z213" i="17"/>
  <c r="T213" i="17"/>
  <c r="N213" i="17"/>
  <c r="H213" i="17"/>
  <c r="AA208" i="17"/>
  <c r="U208" i="17"/>
  <c r="O208" i="17"/>
  <c r="I208" i="17"/>
  <c r="V203" i="17"/>
  <c r="P203" i="17"/>
  <c r="J203" i="17"/>
  <c r="D203" i="17"/>
  <c r="W198" i="17"/>
  <c r="Q198" i="17"/>
  <c r="K198" i="17"/>
  <c r="E198" i="17"/>
  <c r="X193" i="17"/>
  <c r="R193" i="17"/>
  <c r="L193" i="17"/>
  <c r="F193" i="17"/>
  <c r="Y188" i="17"/>
  <c r="S188" i="17"/>
  <c r="M188" i="17"/>
  <c r="G188" i="17"/>
  <c r="Z183" i="17"/>
  <c r="T183" i="17"/>
  <c r="W318" i="17"/>
  <c r="K318" i="17"/>
  <c r="Y313" i="17"/>
  <c r="M313" i="17"/>
  <c r="E313" i="17"/>
  <c r="X308" i="17"/>
  <c r="R308" i="17"/>
  <c r="L308" i="17"/>
  <c r="F308" i="17"/>
  <c r="Y303" i="17"/>
  <c r="S303" i="17"/>
  <c r="M303" i="17"/>
  <c r="G303" i="17"/>
  <c r="Z298" i="17"/>
  <c r="T298" i="17"/>
  <c r="N298" i="17"/>
  <c r="H298" i="17"/>
  <c r="AA293" i="17"/>
  <c r="U293" i="17"/>
  <c r="O293" i="17"/>
  <c r="I293" i="17"/>
  <c r="V288" i="17"/>
  <c r="P288" i="17"/>
  <c r="J288" i="17"/>
  <c r="D288" i="17"/>
  <c r="W283" i="17"/>
  <c r="Q283" i="17"/>
  <c r="K283" i="17"/>
  <c r="E283" i="17"/>
  <c r="X278" i="17"/>
  <c r="R278" i="17"/>
  <c r="L278" i="17"/>
  <c r="F278" i="17"/>
  <c r="Y273" i="17"/>
  <c r="S273" i="17"/>
  <c r="M273" i="17"/>
  <c r="G273" i="17"/>
  <c r="Z268" i="17"/>
  <c r="T268" i="17"/>
  <c r="N268" i="17"/>
  <c r="H268" i="17"/>
  <c r="AA263" i="17"/>
  <c r="U263" i="17"/>
  <c r="O263" i="17"/>
  <c r="I263" i="17"/>
  <c r="V258" i="17"/>
  <c r="P258" i="17"/>
  <c r="J258" i="17"/>
  <c r="D258" i="17"/>
  <c r="W253" i="17"/>
  <c r="Q253" i="17"/>
  <c r="K253" i="17"/>
  <c r="E253" i="17"/>
  <c r="X248" i="17"/>
  <c r="R248" i="17"/>
  <c r="L248" i="17"/>
  <c r="F248" i="17"/>
  <c r="Y243" i="17"/>
  <c r="S243" i="17"/>
  <c r="M243" i="17"/>
  <c r="G243" i="17"/>
  <c r="Z238" i="17"/>
  <c r="T238" i="17"/>
  <c r="N238" i="17"/>
  <c r="H238" i="17"/>
  <c r="AA233" i="17"/>
  <c r="U233" i="17"/>
  <c r="O233" i="17"/>
  <c r="I233" i="17"/>
  <c r="V228" i="17"/>
  <c r="P228" i="17"/>
  <c r="J228" i="17"/>
  <c r="D228" i="17"/>
  <c r="W223" i="17"/>
  <c r="Q223" i="17"/>
  <c r="K223" i="17"/>
  <c r="E223" i="17"/>
  <c r="X218" i="17"/>
  <c r="R218" i="17"/>
  <c r="L218" i="17"/>
  <c r="F218" i="17"/>
  <c r="Y213" i="17"/>
  <c r="S213" i="17"/>
  <c r="M213" i="17"/>
  <c r="G213" i="17"/>
  <c r="Z208" i="17"/>
  <c r="T208" i="17"/>
  <c r="N208" i="17"/>
  <c r="H208" i="17"/>
  <c r="AA203" i="17"/>
  <c r="U203" i="17"/>
  <c r="O203" i="17"/>
  <c r="I203" i="17"/>
  <c r="V198" i="17"/>
  <c r="P198" i="17"/>
  <c r="J198" i="17"/>
  <c r="D198" i="17"/>
  <c r="W193" i="17"/>
  <c r="Q193" i="17"/>
  <c r="K193" i="17"/>
  <c r="E193" i="17"/>
  <c r="S318" i="17"/>
  <c r="G318" i="17"/>
  <c r="X313" i="17"/>
  <c r="L313" i="17"/>
  <c r="D313" i="17"/>
  <c r="W308" i="17"/>
  <c r="Q308" i="17"/>
  <c r="K308" i="17"/>
  <c r="E308" i="17"/>
  <c r="X303" i="17"/>
  <c r="R303" i="17"/>
  <c r="L303" i="17"/>
  <c r="F303" i="17"/>
  <c r="Y298" i="17"/>
  <c r="S298" i="17"/>
  <c r="M298" i="17"/>
  <c r="G298" i="17"/>
  <c r="Z293" i="17"/>
  <c r="T293" i="17"/>
  <c r="N293" i="17"/>
  <c r="H293" i="17"/>
  <c r="AA288" i="17"/>
  <c r="U288" i="17"/>
  <c r="O288" i="17"/>
  <c r="I288" i="17"/>
  <c r="V283" i="17"/>
  <c r="P283" i="17"/>
  <c r="J283" i="17"/>
  <c r="D283" i="17"/>
  <c r="W278" i="17"/>
  <c r="Q278" i="17"/>
  <c r="K278" i="17"/>
  <c r="E278" i="17"/>
  <c r="X273" i="17"/>
  <c r="R273" i="17"/>
  <c r="L273" i="17"/>
  <c r="F273" i="17"/>
  <c r="Y268" i="17"/>
  <c r="S268" i="17"/>
  <c r="M268" i="17"/>
  <c r="G268" i="17"/>
  <c r="Z263" i="17"/>
  <c r="T263" i="17"/>
  <c r="N263" i="17"/>
  <c r="H263" i="17"/>
  <c r="AA258" i="17"/>
  <c r="U258" i="17"/>
  <c r="O258" i="17"/>
  <c r="I258" i="17"/>
  <c r="V253" i="17"/>
  <c r="P253" i="17"/>
  <c r="J253" i="17"/>
  <c r="D253" i="17"/>
  <c r="W248" i="17"/>
  <c r="Q248" i="17"/>
  <c r="K248" i="17"/>
  <c r="E248" i="17"/>
  <c r="X243" i="17"/>
  <c r="R243" i="17"/>
  <c r="L243" i="17"/>
  <c r="F243" i="17"/>
  <c r="Y238" i="17"/>
  <c r="S238" i="17"/>
  <c r="M238" i="17"/>
  <c r="G238" i="17"/>
  <c r="Z233" i="17"/>
  <c r="T233" i="17"/>
  <c r="N233" i="17"/>
  <c r="H233" i="17"/>
  <c r="AA228" i="17"/>
  <c r="U228" i="17"/>
  <c r="O228" i="17"/>
  <c r="I228" i="17"/>
  <c r="V223" i="17"/>
  <c r="P223" i="17"/>
  <c r="J223" i="17"/>
  <c r="D223" i="17"/>
  <c r="W218" i="17"/>
  <c r="Q218" i="17"/>
  <c r="K218" i="17"/>
  <c r="E218" i="17"/>
  <c r="X213" i="17"/>
  <c r="R213" i="17"/>
  <c r="L213" i="17"/>
  <c r="F213" i="17"/>
  <c r="Y208" i="17"/>
  <c r="S208" i="17"/>
  <c r="M208" i="17"/>
  <c r="G208" i="17"/>
  <c r="Z203" i="17"/>
  <c r="T203" i="17"/>
  <c r="N203" i="17"/>
  <c r="H203" i="17"/>
  <c r="AA198" i="17"/>
  <c r="U198" i="17"/>
  <c r="O198" i="17"/>
  <c r="I198" i="17"/>
  <c r="V193" i="17"/>
  <c r="P193" i="17"/>
  <c r="J193" i="17"/>
  <c r="D193" i="17"/>
  <c r="W188" i="17"/>
  <c r="Q188" i="17"/>
  <c r="K188" i="17"/>
  <c r="E188" i="17"/>
  <c r="X183" i="17"/>
  <c r="R183" i="17"/>
  <c r="L183" i="17"/>
  <c r="F183" i="17"/>
  <c r="R318" i="17"/>
  <c r="F318" i="17"/>
  <c r="T313" i="17"/>
  <c r="J313" i="17"/>
  <c r="V308" i="17"/>
  <c r="P308" i="17"/>
  <c r="J308" i="17"/>
  <c r="D308" i="17"/>
  <c r="W303" i="17"/>
  <c r="Q303" i="17"/>
  <c r="K303" i="17"/>
  <c r="E303" i="17"/>
  <c r="X298" i="17"/>
  <c r="R298" i="17"/>
  <c r="L298" i="17"/>
  <c r="F298" i="17"/>
  <c r="Y293" i="17"/>
  <c r="S293" i="17"/>
  <c r="M293" i="17"/>
  <c r="G293" i="17"/>
  <c r="Z288" i="17"/>
  <c r="T288" i="17"/>
  <c r="N288" i="17"/>
  <c r="H288" i="17"/>
  <c r="AA283" i="17"/>
  <c r="U283" i="17"/>
  <c r="O283" i="17"/>
  <c r="I283" i="17"/>
  <c r="V278" i="17"/>
  <c r="P278" i="17"/>
  <c r="J278" i="17"/>
  <c r="D278" i="17"/>
  <c r="W273" i="17"/>
  <c r="Q273" i="17"/>
  <c r="K273" i="17"/>
  <c r="E273" i="17"/>
  <c r="X268" i="17"/>
  <c r="R268" i="17"/>
  <c r="L268" i="17"/>
  <c r="F268" i="17"/>
  <c r="Y263" i="17"/>
  <c r="S263" i="17"/>
  <c r="M263" i="17"/>
  <c r="G263" i="17"/>
  <c r="Z258" i="17"/>
  <c r="T258" i="17"/>
  <c r="N258" i="17"/>
  <c r="H258" i="17"/>
  <c r="AA253" i="17"/>
  <c r="U253" i="17"/>
  <c r="O253" i="17"/>
  <c r="I253" i="17"/>
  <c r="V248" i="17"/>
  <c r="P248" i="17"/>
  <c r="J248" i="17"/>
  <c r="D248" i="17"/>
  <c r="W243" i="17"/>
  <c r="Q243" i="17"/>
  <c r="K243" i="17"/>
  <c r="E243" i="17"/>
  <c r="X238" i="17"/>
  <c r="R238" i="17"/>
  <c r="L238" i="17"/>
  <c r="F238" i="17"/>
  <c r="Y233" i="17"/>
  <c r="S233" i="17"/>
  <c r="M233" i="17"/>
  <c r="G233" i="17"/>
  <c r="Z228" i="17"/>
  <c r="T228" i="17"/>
  <c r="N228" i="17"/>
  <c r="H228" i="17"/>
  <c r="AA223" i="17"/>
  <c r="U223" i="17"/>
  <c r="O223" i="17"/>
  <c r="I223" i="17"/>
  <c r="V218" i="17"/>
  <c r="P218" i="17"/>
  <c r="J218" i="17"/>
  <c r="D218" i="17"/>
  <c r="W213" i="17"/>
  <c r="Q213" i="17"/>
  <c r="K213" i="17"/>
  <c r="E213" i="17"/>
  <c r="X208" i="17"/>
  <c r="R208" i="17"/>
  <c r="L208" i="17"/>
  <c r="F208" i="17"/>
  <c r="Y203" i="17"/>
  <c r="S203" i="17"/>
  <c r="M203" i="17"/>
  <c r="G203" i="17"/>
  <c r="Z198" i="17"/>
  <c r="T198" i="17"/>
  <c r="N198" i="17"/>
  <c r="H198" i="17"/>
  <c r="AA193" i="17"/>
  <c r="U193" i="17"/>
  <c r="O193" i="17"/>
  <c r="I193" i="17"/>
  <c r="V188" i="17"/>
  <c r="P188" i="17"/>
  <c r="J188" i="17"/>
  <c r="D188" i="17"/>
  <c r="W183" i="17"/>
  <c r="Q183" i="17"/>
  <c r="K183" i="17"/>
  <c r="E183" i="17"/>
  <c r="X178" i="17"/>
  <c r="R178" i="17"/>
  <c r="L178" i="17"/>
  <c r="F178" i="17"/>
  <c r="Y173" i="17"/>
  <c r="S173" i="17"/>
  <c r="M173" i="17"/>
  <c r="G173" i="17"/>
  <c r="Z168" i="17"/>
  <c r="T168" i="17"/>
  <c r="N168" i="17"/>
  <c r="H168" i="17"/>
  <c r="P168" i="17"/>
  <c r="D170" i="17"/>
  <c r="D166" i="17" s="1"/>
  <c r="P170" i="17"/>
  <c r="O173" i="17"/>
  <c r="AA173" i="17"/>
  <c r="O175" i="17"/>
  <c r="AA175" i="17"/>
  <c r="N178" i="17"/>
  <c r="Z178" i="17"/>
  <c r="T180" i="17"/>
  <c r="T176" i="17" s="1"/>
  <c r="Y183" i="17"/>
  <c r="R188" i="17"/>
  <c r="H9" i="17"/>
  <c r="N9" i="17"/>
  <c r="T9" i="17"/>
  <c r="Z9" i="17"/>
  <c r="H11" i="17"/>
  <c r="N11" i="17"/>
  <c r="T11" i="17"/>
  <c r="Z11" i="17"/>
  <c r="G14" i="17"/>
  <c r="M14" i="17"/>
  <c r="S14" i="17"/>
  <c r="S12" i="17" s="1"/>
  <c r="Y14" i="17"/>
  <c r="G16" i="17"/>
  <c r="M16" i="17"/>
  <c r="S16" i="17"/>
  <c r="Y16" i="17"/>
  <c r="F19" i="17"/>
  <c r="F17" i="17" s="1"/>
  <c r="L19" i="17"/>
  <c r="R19" i="17"/>
  <c r="X19" i="17"/>
  <c r="F21" i="17"/>
  <c r="L21" i="17"/>
  <c r="R21" i="17"/>
  <c r="X21" i="17"/>
  <c r="E24" i="17"/>
  <c r="K24" i="17"/>
  <c r="Q24" i="17"/>
  <c r="W24" i="17"/>
  <c r="W22" i="17" s="1"/>
  <c r="E26" i="17"/>
  <c r="K26" i="17"/>
  <c r="Q26" i="17"/>
  <c r="W26" i="17"/>
  <c r="D29" i="17"/>
  <c r="J29" i="17"/>
  <c r="J27" i="17" s="1"/>
  <c r="P29" i="17"/>
  <c r="P27" i="17" s="1"/>
  <c r="V29" i="17"/>
  <c r="D31" i="17"/>
  <c r="J31" i="17"/>
  <c r="P31" i="17"/>
  <c r="V31" i="17"/>
  <c r="I34" i="17"/>
  <c r="I32" i="17" s="1"/>
  <c r="O34" i="17"/>
  <c r="U34" i="17"/>
  <c r="AA34" i="17"/>
  <c r="I36" i="17"/>
  <c r="O36" i="17"/>
  <c r="U36" i="17"/>
  <c r="AA36" i="17"/>
  <c r="H39" i="17"/>
  <c r="N39" i="17"/>
  <c r="T39" i="17"/>
  <c r="Z39" i="17"/>
  <c r="Z37" i="17" s="1"/>
  <c r="H41" i="17"/>
  <c r="N41" i="17"/>
  <c r="T41" i="17"/>
  <c r="Z41" i="17"/>
  <c r="G44" i="17"/>
  <c r="M44" i="17"/>
  <c r="M42" i="17" s="1"/>
  <c r="S44" i="17"/>
  <c r="S42" i="17" s="1"/>
  <c r="Y44" i="17"/>
  <c r="G46" i="17"/>
  <c r="M46" i="17"/>
  <c r="S46" i="17"/>
  <c r="Y46" i="17"/>
  <c r="F49" i="17"/>
  <c r="F47" i="17" s="1"/>
  <c r="L49" i="17"/>
  <c r="R49" i="17"/>
  <c r="X49" i="17"/>
  <c r="F51" i="17"/>
  <c r="L51" i="17"/>
  <c r="R51" i="17"/>
  <c r="X51" i="17"/>
  <c r="E54" i="17"/>
  <c r="K54" i="17"/>
  <c r="Q54" i="17"/>
  <c r="W54" i="17"/>
  <c r="W52" i="17" s="1"/>
  <c r="E56" i="17"/>
  <c r="K56" i="17"/>
  <c r="Q56" i="17"/>
  <c r="W56" i="17"/>
  <c r="D59" i="17"/>
  <c r="J59" i="17"/>
  <c r="J57" i="17" s="1"/>
  <c r="P59" i="17"/>
  <c r="P57" i="17" s="1"/>
  <c r="V59" i="17"/>
  <c r="D61" i="17"/>
  <c r="J61" i="17"/>
  <c r="P61" i="17"/>
  <c r="V61" i="17"/>
  <c r="I64" i="17"/>
  <c r="I62" i="17" s="1"/>
  <c r="O64" i="17"/>
  <c r="U64" i="17"/>
  <c r="AA64" i="17"/>
  <c r="I66" i="17"/>
  <c r="O66" i="17"/>
  <c r="U66" i="17"/>
  <c r="AA66" i="17"/>
  <c r="H69" i="17"/>
  <c r="N69" i="17"/>
  <c r="T69" i="17"/>
  <c r="Z69" i="17"/>
  <c r="Z67" i="17" s="1"/>
  <c r="H71" i="17"/>
  <c r="N71" i="17"/>
  <c r="T71" i="17"/>
  <c r="Z71" i="17"/>
  <c r="G74" i="17"/>
  <c r="M74" i="17"/>
  <c r="M72" i="17" s="1"/>
  <c r="S74" i="17"/>
  <c r="S72" i="17" s="1"/>
  <c r="Y74" i="17"/>
  <c r="G76" i="17"/>
  <c r="M76" i="17"/>
  <c r="S76" i="17"/>
  <c r="Y76" i="17"/>
  <c r="F79" i="17"/>
  <c r="F77" i="17" s="1"/>
  <c r="L79" i="17"/>
  <c r="R79" i="17"/>
  <c r="X79" i="17"/>
  <c r="F81" i="17"/>
  <c r="L81" i="17"/>
  <c r="R81" i="17"/>
  <c r="X81" i="17"/>
  <c r="E84" i="17"/>
  <c r="K84" i="17"/>
  <c r="Q84" i="17"/>
  <c r="W84" i="17"/>
  <c r="W82" i="17" s="1"/>
  <c r="E86" i="17"/>
  <c r="K86" i="17"/>
  <c r="Q86" i="17"/>
  <c r="W86" i="17"/>
  <c r="D89" i="17"/>
  <c r="J89" i="17"/>
  <c r="J87" i="17" s="1"/>
  <c r="P89" i="17"/>
  <c r="P87" i="17" s="1"/>
  <c r="V89" i="17"/>
  <c r="D91" i="17"/>
  <c r="J91" i="17"/>
  <c r="P91" i="17"/>
  <c r="V91" i="17"/>
  <c r="I94" i="17"/>
  <c r="I92" i="17" s="1"/>
  <c r="O94" i="17"/>
  <c r="U94" i="17"/>
  <c r="AA94" i="17"/>
  <c r="I96" i="17"/>
  <c r="O96" i="17"/>
  <c r="U96" i="17"/>
  <c r="AA96" i="17"/>
  <c r="H99" i="17"/>
  <c r="N99" i="17"/>
  <c r="T99" i="17"/>
  <c r="Z99" i="17"/>
  <c r="Z97" i="17" s="1"/>
  <c r="H101" i="17"/>
  <c r="N101" i="17"/>
  <c r="T101" i="17"/>
  <c r="Z101" i="17"/>
  <c r="G104" i="17"/>
  <c r="M104" i="17"/>
  <c r="M102" i="17" s="1"/>
  <c r="S104" i="17"/>
  <c r="S102" i="17" s="1"/>
  <c r="Y104" i="17"/>
  <c r="G106" i="17"/>
  <c r="M106" i="17"/>
  <c r="S106" i="17"/>
  <c r="Y106" i="17"/>
  <c r="F109" i="17"/>
  <c r="F107" i="17" s="1"/>
  <c r="L109" i="17"/>
  <c r="R109" i="17"/>
  <c r="X109" i="17"/>
  <c r="F111" i="17"/>
  <c r="L111" i="17"/>
  <c r="R111" i="17"/>
  <c r="X111" i="17"/>
  <c r="E114" i="17"/>
  <c r="K114" i="17"/>
  <c r="Q114" i="17"/>
  <c r="W114" i="17"/>
  <c r="W112" i="17" s="1"/>
  <c r="E116" i="17"/>
  <c r="K116" i="17"/>
  <c r="Q116" i="17"/>
  <c r="W116" i="17"/>
  <c r="D119" i="17"/>
  <c r="J119" i="17"/>
  <c r="J117" i="17" s="1"/>
  <c r="P119" i="17"/>
  <c r="P117" i="17" s="1"/>
  <c r="V119" i="17"/>
  <c r="D121" i="17"/>
  <c r="J121" i="17"/>
  <c r="P121" i="17"/>
  <c r="V121" i="17"/>
  <c r="I124" i="17"/>
  <c r="I122" i="17" s="1"/>
  <c r="O124" i="17"/>
  <c r="U124" i="17"/>
  <c r="AA124" i="17"/>
  <c r="I126" i="17"/>
  <c r="O126" i="17"/>
  <c r="U126" i="17"/>
  <c r="AA126" i="17"/>
  <c r="H129" i="17"/>
  <c r="N129" i="17"/>
  <c r="T129" i="17"/>
  <c r="Z129" i="17"/>
  <c r="Z127" i="17" s="1"/>
  <c r="H131" i="17"/>
  <c r="N131" i="17"/>
  <c r="T131" i="17"/>
  <c r="Z131" i="17"/>
  <c r="G134" i="17"/>
  <c r="M134" i="17"/>
  <c r="M132" i="17" s="1"/>
  <c r="S134" i="17"/>
  <c r="S132" i="17" s="1"/>
  <c r="Y134" i="17"/>
  <c r="G136" i="17"/>
  <c r="M136" i="17"/>
  <c r="S136" i="17"/>
  <c r="Y136" i="17"/>
  <c r="F139" i="17"/>
  <c r="F137" i="17" s="1"/>
  <c r="L139" i="17"/>
  <c r="R139" i="17"/>
  <c r="X139" i="17"/>
  <c r="F141" i="17"/>
  <c r="L141" i="17"/>
  <c r="R141" i="17"/>
  <c r="X141" i="17"/>
  <c r="E144" i="17"/>
  <c r="K144" i="17"/>
  <c r="Q144" i="17"/>
  <c r="W144" i="17"/>
  <c r="W142" i="17" s="1"/>
  <c r="E146" i="17"/>
  <c r="K146" i="17"/>
  <c r="Q146" i="17"/>
  <c r="W146" i="17"/>
  <c r="D149" i="17"/>
  <c r="J149" i="17"/>
  <c r="J147" i="17" s="1"/>
  <c r="P149" i="17"/>
  <c r="P147" i="17" s="1"/>
  <c r="V149" i="17"/>
  <c r="D151" i="17"/>
  <c r="J151" i="17"/>
  <c r="P151" i="17"/>
  <c r="V151" i="17"/>
  <c r="I154" i="17"/>
  <c r="I152" i="17" s="1"/>
  <c r="O154" i="17"/>
  <c r="U154" i="17"/>
  <c r="AA154" i="17"/>
  <c r="I156" i="17"/>
  <c r="O156" i="17"/>
  <c r="U156" i="17"/>
  <c r="AA156" i="17"/>
  <c r="H159" i="17"/>
  <c r="N159" i="17"/>
  <c r="T159" i="17"/>
  <c r="Z159" i="17"/>
  <c r="I161" i="17"/>
  <c r="P161" i="17"/>
  <c r="W161" i="17"/>
  <c r="E170" i="17"/>
  <c r="E166" i="17" s="1"/>
  <c r="Q170" i="17"/>
  <c r="Q166" i="17" s="1"/>
  <c r="D175" i="17"/>
  <c r="D171" i="17" s="1"/>
  <c r="P175" i="17"/>
  <c r="P171" i="17" s="1"/>
  <c r="U180" i="17"/>
  <c r="U176" i="17" s="1"/>
  <c r="G185" i="17"/>
  <c r="I9" i="17"/>
  <c r="O9" i="17"/>
  <c r="U9" i="17"/>
  <c r="AA9" i="17"/>
  <c r="I11" i="17"/>
  <c r="O11" i="17"/>
  <c r="U11" i="17"/>
  <c r="AA11" i="17"/>
  <c r="H14" i="17"/>
  <c r="N14" i="17"/>
  <c r="T14" i="17"/>
  <c r="Z14" i="17"/>
  <c r="H16" i="17"/>
  <c r="N16" i="17"/>
  <c r="T16" i="17"/>
  <c r="Z16" i="17"/>
  <c r="G19" i="17"/>
  <c r="M19" i="17"/>
  <c r="S19" i="17"/>
  <c r="Y19" i="17"/>
  <c r="G21" i="17"/>
  <c r="M21" i="17"/>
  <c r="S21" i="17"/>
  <c r="Y21" i="17"/>
  <c r="F24" i="17"/>
  <c r="L24" i="17"/>
  <c r="R24" i="17"/>
  <c r="X24" i="17"/>
  <c r="F26" i="17"/>
  <c r="L26" i="17"/>
  <c r="R26" i="17"/>
  <c r="X26" i="17"/>
  <c r="E29" i="17"/>
  <c r="K29" i="17"/>
  <c r="Q29" i="17"/>
  <c r="W29" i="17"/>
  <c r="E31" i="17"/>
  <c r="K31" i="17"/>
  <c r="Q31" i="17"/>
  <c r="W31" i="17"/>
  <c r="D34" i="17"/>
  <c r="J34" i="17"/>
  <c r="P34" i="17"/>
  <c r="V34" i="17"/>
  <c r="D36" i="17"/>
  <c r="J36" i="17"/>
  <c r="P36" i="17"/>
  <c r="V36" i="17"/>
  <c r="I39" i="17"/>
  <c r="O39" i="17"/>
  <c r="U39" i="17"/>
  <c r="AA39" i="17"/>
  <c r="I41" i="17"/>
  <c r="O41" i="17"/>
  <c r="U41" i="17"/>
  <c r="AA41" i="17"/>
  <c r="H44" i="17"/>
  <c r="N44" i="17"/>
  <c r="T44" i="17"/>
  <c r="Z44" i="17"/>
  <c r="H46" i="17"/>
  <c r="N46" i="17"/>
  <c r="T46" i="17"/>
  <c r="Z46" i="17"/>
  <c r="G49" i="17"/>
  <c r="M49" i="17"/>
  <c r="S49" i="17"/>
  <c r="Y49" i="17"/>
  <c r="G51" i="17"/>
  <c r="M51" i="17"/>
  <c r="S51" i="17"/>
  <c r="Y51" i="17"/>
  <c r="F54" i="17"/>
  <c r="L54" i="17"/>
  <c r="R54" i="17"/>
  <c r="X54" i="17"/>
  <c r="F56" i="17"/>
  <c r="L56" i="17"/>
  <c r="R56" i="17"/>
  <c r="X56" i="17"/>
  <c r="E59" i="17"/>
  <c r="K59" i="17"/>
  <c r="Q59" i="17"/>
  <c r="W59" i="17"/>
  <c r="E61" i="17"/>
  <c r="K61" i="17"/>
  <c r="Q61" i="17"/>
  <c r="W61" i="17"/>
  <c r="D64" i="17"/>
  <c r="J64" i="17"/>
  <c r="P64" i="17"/>
  <c r="V64" i="17"/>
  <c r="D66" i="17"/>
  <c r="J66" i="17"/>
  <c r="P66" i="17"/>
  <c r="V66" i="17"/>
  <c r="I69" i="17"/>
  <c r="O69" i="17"/>
  <c r="U69" i="17"/>
  <c r="AA69" i="17"/>
  <c r="I71" i="17"/>
  <c r="O71" i="17"/>
  <c r="U71" i="17"/>
  <c r="AA71" i="17"/>
  <c r="H74" i="17"/>
  <c r="N74" i="17"/>
  <c r="T74" i="17"/>
  <c r="Z74" i="17"/>
  <c r="H76" i="17"/>
  <c r="N76" i="17"/>
  <c r="T76" i="17"/>
  <c r="Z76" i="17"/>
  <c r="G79" i="17"/>
  <c r="M79" i="17"/>
  <c r="S79" i="17"/>
  <c r="Y79" i="17"/>
  <c r="G81" i="17"/>
  <c r="M81" i="17"/>
  <c r="S81" i="17"/>
  <c r="Y81" i="17"/>
  <c r="F84" i="17"/>
  <c r="L84" i="17"/>
  <c r="R84" i="17"/>
  <c r="X84" i="17"/>
  <c r="F86" i="17"/>
  <c r="L86" i="17"/>
  <c r="R86" i="17"/>
  <c r="X86" i="17"/>
  <c r="E89" i="17"/>
  <c r="K89" i="17"/>
  <c r="Q89" i="17"/>
  <c r="W89" i="17"/>
  <c r="E91" i="17"/>
  <c r="K91" i="17"/>
  <c r="Q91" i="17"/>
  <c r="W91" i="17"/>
  <c r="D94" i="17"/>
  <c r="J94" i="17"/>
  <c r="P94" i="17"/>
  <c r="V94" i="17"/>
  <c r="D96" i="17"/>
  <c r="J96" i="17"/>
  <c r="P96" i="17"/>
  <c r="V96" i="17"/>
  <c r="I99" i="17"/>
  <c r="O99" i="17"/>
  <c r="U99" i="17"/>
  <c r="AA99" i="17"/>
  <c r="I101" i="17"/>
  <c r="O101" i="17"/>
  <c r="U101" i="17"/>
  <c r="AA101" i="17"/>
  <c r="H104" i="17"/>
  <c r="N104" i="17"/>
  <c r="T104" i="17"/>
  <c r="Z104" i="17"/>
  <c r="H106" i="17"/>
  <c r="N106" i="17"/>
  <c r="T106" i="17"/>
  <c r="Z106" i="17"/>
  <c r="G109" i="17"/>
  <c r="M109" i="17"/>
  <c r="S109" i="17"/>
  <c r="Y109" i="17"/>
  <c r="G111" i="17"/>
  <c r="M111" i="17"/>
  <c r="S111" i="17"/>
  <c r="Y111" i="17"/>
  <c r="F114" i="17"/>
  <c r="L114" i="17"/>
  <c r="R114" i="17"/>
  <c r="X114" i="17"/>
  <c r="F116" i="17"/>
  <c r="L116" i="17"/>
  <c r="R116" i="17"/>
  <c r="X116" i="17"/>
  <c r="E119" i="17"/>
  <c r="K119" i="17"/>
  <c r="Q119" i="17"/>
  <c r="W119" i="17"/>
  <c r="E121" i="17"/>
  <c r="K121" i="17"/>
  <c r="Q121" i="17"/>
  <c r="W121" i="17"/>
  <c r="D124" i="17"/>
  <c r="J124" i="17"/>
  <c r="P124" i="17"/>
  <c r="V124" i="17"/>
  <c r="D126" i="17"/>
  <c r="J126" i="17"/>
  <c r="P126" i="17"/>
  <c r="V126" i="17"/>
  <c r="I129" i="17"/>
  <c r="O129" i="17"/>
  <c r="U129" i="17"/>
  <c r="AA129" i="17"/>
  <c r="I131" i="17"/>
  <c r="O131" i="17"/>
  <c r="U131" i="17"/>
  <c r="AA131" i="17"/>
  <c r="H134" i="17"/>
  <c r="N134" i="17"/>
  <c r="T134" i="17"/>
  <c r="Z134" i="17"/>
  <c r="H136" i="17"/>
  <c r="N136" i="17"/>
  <c r="T136" i="17"/>
  <c r="Z136" i="17"/>
  <c r="G139" i="17"/>
  <c r="M139" i="17"/>
  <c r="S139" i="17"/>
  <c r="Y139" i="17"/>
  <c r="G141" i="17"/>
  <c r="M141" i="17"/>
  <c r="S141" i="17"/>
  <c r="Y141" i="17"/>
  <c r="F144" i="17"/>
  <c r="L144" i="17"/>
  <c r="R144" i="17"/>
  <c r="X144" i="17"/>
  <c r="F146" i="17"/>
  <c r="L146" i="17"/>
  <c r="R146" i="17"/>
  <c r="X146" i="17"/>
  <c r="E149" i="17"/>
  <c r="K149" i="17"/>
  <c r="Q149" i="17"/>
  <c r="W149" i="17"/>
  <c r="E151" i="17"/>
  <c r="K151" i="17"/>
  <c r="Q151" i="17"/>
  <c r="W151" i="17"/>
  <c r="D154" i="17"/>
  <c r="J154" i="17"/>
  <c r="P154" i="17"/>
  <c r="V154" i="17"/>
  <c r="D156" i="17"/>
  <c r="J156" i="17"/>
  <c r="P156" i="17"/>
  <c r="V156" i="17"/>
  <c r="I159" i="17"/>
  <c r="O159" i="17"/>
  <c r="U159" i="17"/>
  <c r="AA159" i="17"/>
  <c r="J161" i="17"/>
  <c r="Q161" i="17"/>
  <c r="X161" i="17"/>
  <c r="X157" i="17" s="1"/>
  <c r="I170" i="17"/>
  <c r="I166" i="17" s="1"/>
  <c r="U170" i="17"/>
  <c r="U166" i="17" s="1"/>
  <c r="H175" i="17"/>
  <c r="H171" i="17" s="1"/>
  <c r="T175" i="17"/>
  <c r="T171" i="17" s="1"/>
  <c r="H180" i="17"/>
  <c r="H176" i="17" s="1"/>
  <c r="Z180" i="17"/>
  <c r="J9" i="17"/>
  <c r="P9" i="17"/>
  <c r="V9" i="17"/>
  <c r="Z638" i="17"/>
  <c r="T638" i="17"/>
  <c r="N638" i="17"/>
  <c r="H638" i="17"/>
  <c r="AA633" i="17"/>
  <c r="U633" i="17"/>
  <c r="O633" i="17"/>
  <c r="I633" i="17"/>
  <c r="V628" i="17"/>
  <c r="P628" i="17"/>
  <c r="J628" i="17"/>
  <c r="D628" i="17"/>
  <c r="W623" i="17"/>
  <c r="Q623" i="17"/>
  <c r="K623" i="17"/>
  <c r="E62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Y638" i="17"/>
  <c r="S638" i="17"/>
  <c r="M638" i="17"/>
  <c r="G638" i="17"/>
  <c r="Z633" i="17"/>
  <c r="T633" i="17"/>
  <c r="N633" i="17"/>
  <c r="H633" i="17"/>
  <c r="AA628" i="17"/>
  <c r="U628" i="17"/>
  <c r="O628" i="17"/>
  <c r="I628" i="17"/>
  <c r="V623" i="17"/>
  <c r="P623" i="17"/>
  <c r="J623" i="17"/>
  <c r="D623" i="17"/>
  <c r="W618" i="17"/>
  <c r="Q618" i="17"/>
  <c r="K618" i="17"/>
  <c r="E618" i="17"/>
  <c r="X613" i="17"/>
  <c r="R613" i="17"/>
  <c r="L613" i="17"/>
  <c r="F613" i="17"/>
  <c r="Y608" i="17"/>
  <c r="S608" i="17"/>
  <c r="M608" i="17"/>
  <c r="G608" i="17"/>
  <c r="Z603" i="17"/>
  <c r="T603" i="17"/>
  <c r="N603" i="17"/>
  <c r="H603" i="17"/>
  <c r="AA598" i="17"/>
  <c r="U598" i="17"/>
  <c r="O598" i="17"/>
  <c r="I598" i="17"/>
  <c r="V593" i="17"/>
  <c r="P593" i="17"/>
  <c r="J593" i="17"/>
  <c r="D593" i="17"/>
  <c r="V638" i="17"/>
  <c r="P638" i="17"/>
  <c r="J638" i="17"/>
  <c r="D638" i="17"/>
  <c r="W633" i="17"/>
  <c r="Q633" i="17"/>
  <c r="K633" i="17"/>
  <c r="E633" i="17"/>
  <c r="X628" i="17"/>
  <c r="R628" i="17"/>
  <c r="L628" i="17"/>
  <c r="F628" i="17"/>
  <c r="Y623" i="17"/>
  <c r="S623" i="17"/>
  <c r="M623" i="17"/>
  <c r="G623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Q603" i="17"/>
  <c r="K603" i="17"/>
  <c r="E603" i="17"/>
  <c r="X598" i="17"/>
  <c r="R598" i="17"/>
  <c r="L598" i="17"/>
  <c r="F598" i="17"/>
  <c r="Y593" i="17"/>
  <c r="S593" i="17"/>
  <c r="M593" i="17"/>
  <c r="G593" i="17"/>
  <c r="Z588" i="17"/>
  <c r="T588" i="17"/>
  <c r="N588" i="17"/>
  <c r="H588" i="17"/>
  <c r="AA583" i="17"/>
  <c r="U583" i="17"/>
  <c r="O583" i="17"/>
  <c r="I583" i="17"/>
  <c r="Q638" i="17"/>
  <c r="E638" i="17"/>
  <c r="R633" i="17"/>
  <c r="F633" i="17"/>
  <c r="T628" i="17"/>
  <c r="H628" i="17"/>
  <c r="X623" i="17"/>
  <c r="L623" i="17"/>
  <c r="Y618" i="17"/>
  <c r="M618" i="17"/>
  <c r="Z613" i="17"/>
  <c r="N613" i="17"/>
  <c r="Q608" i="17"/>
  <c r="E608" i="17"/>
  <c r="R603" i="17"/>
  <c r="F603" i="17"/>
  <c r="V598" i="17"/>
  <c r="M598" i="17"/>
  <c r="D598" i="17"/>
  <c r="X593" i="17"/>
  <c r="O593" i="17"/>
  <c r="F593" i="17"/>
  <c r="X588" i="17"/>
  <c r="Q588" i="17"/>
  <c r="J588" i="17"/>
  <c r="Y583" i="17"/>
  <c r="R583" i="17"/>
  <c r="K583" i="17"/>
  <c r="D583" i="17"/>
  <c r="V578" i="17"/>
  <c r="P578" i="17"/>
  <c r="J578" i="17"/>
  <c r="D578" i="17"/>
  <c r="W573" i="17"/>
  <c r="Q573" i="17"/>
  <c r="K573" i="17"/>
  <c r="E573" i="17"/>
  <c r="X568" i="17"/>
  <c r="R568" i="17"/>
  <c r="L568" i="17"/>
  <c r="F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I493" i="17"/>
  <c r="V488" i="17"/>
  <c r="P488" i="17"/>
  <c r="J488" i="17"/>
  <c r="D488" i="17"/>
  <c r="D484" i="17" s="1"/>
  <c r="W479" i="17"/>
  <c r="Q479" i="17"/>
  <c r="K479" i="17"/>
  <c r="E479" i="17"/>
  <c r="X474" i="17"/>
  <c r="R474" i="17"/>
  <c r="L474" i="17"/>
  <c r="F474" i="17"/>
  <c r="AA638" i="17"/>
  <c r="O638" i="17"/>
  <c r="P633" i="17"/>
  <c r="D633" i="17"/>
  <c r="S628" i="17"/>
  <c r="G628" i="17"/>
  <c r="U623" i="17"/>
  <c r="I623" i="17"/>
  <c r="V618" i="17"/>
  <c r="J618" i="17"/>
  <c r="W613" i="17"/>
  <c r="K613" i="17"/>
  <c r="AA608" i="17"/>
  <c r="O608" i="17"/>
  <c r="P603" i="17"/>
  <c r="D603" i="17"/>
  <c r="T598" i="17"/>
  <c r="K598" i="17"/>
  <c r="W593" i="17"/>
  <c r="W589" i="17" s="1"/>
  <c r="N593" i="17"/>
  <c r="N589" i="17" s="1"/>
  <c r="E593" i="17"/>
  <c r="E589" i="17" s="1"/>
  <c r="W588" i="17"/>
  <c r="P588" i="17"/>
  <c r="I588" i="17"/>
  <c r="X583" i="17"/>
  <c r="Q583" i="17"/>
  <c r="J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X563" i="17"/>
  <c r="R563" i="17"/>
  <c r="L563" i="17"/>
  <c r="F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Z489" i="17" s="1"/>
  <c r="T493" i="17"/>
  <c r="T489" i="17" s="1"/>
  <c r="N493" i="17"/>
  <c r="H493" i="17"/>
  <c r="H489" i="17" s="1"/>
  <c r="AA488" i="17"/>
  <c r="U488" i="17"/>
  <c r="O488" i="17"/>
  <c r="I488" i="17"/>
  <c r="I484" i="17" s="1"/>
  <c r="V479" i="17"/>
  <c r="P479" i="17"/>
  <c r="J479" i="17"/>
  <c r="D479" i="17"/>
  <c r="X638" i="17"/>
  <c r="L638" i="17"/>
  <c r="Y633" i="17"/>
  <c r="M633" i="17"/>
  <c r="Q628" i="17"/>
  <c r="E628" i="17"/>
  <c r="T623" i="17"/>
  <c r="H623" i="17"/>
  <c r="U618" i="17"/>
  <c r="I618" i="17"/>
  <c r="V613" i="17"/>
  <c r="J613" i="17"/>
  <c r="X608" i="17"/>
  <c r="L608" i="17"/>
  <c r="Y603" i="17"/>
  <c r="M603" i="17"/>
  <c r="S598" i="17"/>
  <c r="J598" i="17"/>
  <c r="U593" i="17"/>
  <c r="L593" i="17"/>
  <c r="V588" i="17"/>
  <c r="O588" i="17"/>
  <c r="G588" i="17"/>
  <c r="W583" i="17"/>
  <c r="P583" i="17"/>
  <c r="H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V504" i="17" s="1"/>
  <c r="P508" i="17"/>
  <c r="P504" i="17" s="1"/>
  <c r="J508" i="17"/>
  <c r="D508" i="17"/>
  <c r="D504" i="17" s="1"/>
  <c r="W503" i="17"/>
  <c r="W499" i="17" s="1"/>
  <c r="Q503" i="17"/>
  <c r="Q499" i="17" s="1"/>
  <c r="K503" i="17"/>
  <c r="K499" i="17" s="1"/>
  <c r="E503" i="17"/>
  <c r="E499" i="17" s="1"/>
  <c r="W638" i="17"/>
  <c r="K638" i="17"/>
  <c r="X633" i="17"/>
  <c r="L633" i="17"/>
  <c r="Z628" i="17"/>
  <c r="N628" i="17"/>
  <c r="R623" i="17"/>
  <c r="F623" i="17"/>
  <c r="S618" i="17"/>
  <c r="G618" i="17"/>
  <c r="T613" i="17"/>
  <c r="H613" i="17"/>
  <c r="W608" i="17"/>
  <c r="K608" i="17"/>
  <c r="X603" i="17"/>
  <c r="L603" i="17"/>
  <c r="Z598" i="17"/>
  <c r="Q598" i="17"/>
  <c r="H598" i="17"/>
  <c r="T593" i="17"/>
  <c r="K593" i="17"/>
  <c r="U588" i="17"/>
  <c r="U584" i="17" s="1"/>
  <c r="M588" i="17"/>
  <c r="F588" i="17"/>
  <c r="V583" i="17"/>
  <c r="N583" i="17"/>
  <c r="N579" i="17" s="1"/>
  <c r="G583" i="17"/>
  <c r="G579" i="17" s="1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S514" i="17" s="1"/>
  <c r="M518" i="17"/>
  <c r="M514" i="17" s="1"/>
  <c r="G518" i="17"/>
  <c r="G514" i="17" s="1"/>
  <c r="Z513" i="17"/>
  <c r="Z509" i="17" s="1"/>
  <c r="T513" i="17"/>
  <c r="T509" i="17" s="1"/>
  <c r="N513" i="17"/>
  <c r="N509" i="17" s="1"/>
  <c r="H513" i="17"/>
  <c r="H509" i="17" s="1"/>
  <c r="AA508" i="17"/>
  <c r="AA504" i="17" s="1"/>
  <c r="U638" i="17"/>
  <c r="I638" i="17"/>
  <c r="V633" i="17"/>
  <c r="J633" i="17"/>
  <c r="Y628" i="17"/>
  <c r="M628" i="17"/>
  <c r="AA623" i="17"/>
  <c r="O623" i="17"/>
  <c r="P618" i="17"/>
  <c r="D618" i="17"/>
  <c r="Q613" i="17"/>
  <c r="E613" i="17"/>
  <c r="U608" i="17"/>
  <c r="I608" i="17"/>
  <c r="V603" i="17"/>
  <c r="J603" i="17"/>
  <c r="Y598" i="17"/>
  <c r="P598" i="17"/>
  <c r="G598" i="17"/>
  <c r="AA593" i="17"/>
  <c r="R593" i="17"/>
  <c r="I593" i="17"/>
  <c r="AA588" i="17"/>
  <c r="S588" i="17"/>
  <c r="L588" i="17"/>
  <c r="E588" i="17"/>
  <c r="T583" i="17"/>
  <c r="M583" i="17"/>
  <c r="F583" i="17"/>
  <c r="X578" i="17"/>
  <c r="R578" i="17"/>
  <c r="L578" i="17"/>
  <c r="F578" i="17"/>
  <c r="Y573" i="17"/>
  <c r="S573" i="17"/>
  <c r="M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X518" i="17"/>
  <c r="R518" i="17"/>
  <c r="L518" i="17"/>
  <c r="F518" i="17"/>
  <c r="Y513" i="17"/>
  <c r="S513" i="17"/>
  <c r="M513" i="17"/>
  <c r="G513" i="17"/>
  <c r="Z508" i="17"/>
  <c r="T508" i="17"/>
  <c r="N508" i="17"/>
  <c r="H508" i="17"/>
  <c r="AA503" i="17"/>
  <c r="U503" i="17"/>
  <c r="O503" i="17"/>
  <c r="I503" i="17"/>
  <c r="V498" i="17"/>
  <c r="P498" i="17"/>
  <c r="J498" i="17"/>
  <c r="D498" i="17"/>
  <c r="W493" i="17"/>
  <c r="Q493" i="17"/>
  <c r="K493" i="17"/>
  <c r="E493" i="17"/>
  <c r="X488" i="17"/>
  <c r="R488" i="17"/>
  <c r="L488" i="17"/>
  <c r="F488" i="17"/>
  <c r="Y479" i="17"/>
  <c r="S479" i="17"/>
  <c r="M479" i="17"/>
  <c r="G479" i="17"/>
  <c r="Z474" i="17"/>
  <c r="T474" i="17"/>
  <c r="N474" i="17"/>
  <c r="H474" i="17"/>
  <c r="AA469" i="17"/>
  <c r="U469" i="17"/>
  <c r="O469" i="17"/>
  <c r="I469" i="17"/>
  <c r="V464" i="17"/>
  <c r="P464" i="17"/>
  <c r="J464" i="17"/>
  <c r="D464" i="17"/>
  <c r="R638" i="17"/>
  <c r="F638" i="17"/>
  <c r="S633" i="17"/>
  <c r="G633" i="17"/>
  <c r="W628" i="17"/>
  <c r="K628" i="17"/>
  <c r="Z623" i="17"/>
  <c r="N623" i="17"/>
  <c r="AA618" i="17"/>
  <c r="O618" i="17"/>
  <c r="P613" i="17"/>
  <c r="D613" i="17"/>
  <c r="R608" i="17"/>
  <c r="F608" i="17"/>
  <c r="S603" i="17"/>
  <c r="S599" i="17" s="1"/>
  <c r="G603" i="17"/>
  <c r="G599" i="17" s="1"/>
  <c r="W598" i="17"/>
  <c r="N598" i="17"/>
  <c r="E598" i="17"/>
  <c r="Z593" i="17"/>
  <c r="Q593" i="17"/>
  <c r="H593" i="17"/>
  <c r="K588" i="17"/>
  <c r="E583" i="17"/>
  <c r="E578" i="17"/>
  <c r="E574" i="17" s="1"/>
  <c r="L573" i="17"/>
  <c r="L569" i="17" s="1"/>
  <c r="S568" i="17"/>
  <c r="S564" i="17" s="1"/>
  <c r="Z563" i="17"/>
  <c r="Z559" i="17" s="1"/>
  <c r="E548" i="17"/>
  <c r="L543" i="17"/>
  <c r="S538" i="17"/>
  <c r="S534" i="17" s="1"/>
  <c r="Z533" i="17"/>
  <c r="E518" i="17"/>
  <c r="E514" i="17" s="1"/>
  <c r="I508" i="17"/>
  <c r="I504" i="17" s="1"/>
  <c r="V503" i="17"/>
  <c r="V499" i="17" s="1"/>
  <c r="D503" i="17"/>
  <c r="R498" i="17"/>
  <c r="R494" i="17" s="1"/>
  <c r="F498" i="17"/>
  <c r="F494" i="17" s="1"/>
  <c r="S493" i="17"/>
  <c r="S489" i="17" s="1"/>
  <c r="G493" i="17"/>
  <c r="S488" i="17"/>
  <c r="G488" i="17"/>
  <c r="T479" i="17"/>
  <c r="H479" i="17"/>
  <c r="V474" i="17"/>
  <c r="M474" i="17"/>
  <c r="D474" i="17"/>
  <c r="T469" i="17"/>
  <c r="M469" i="17"/>
  <c r="F469" i="17"/>
  <c r="W464" i="17"/>
  <c r="O464" i="17"/>
  <c r="H464" i="17"/>
  <c r="Z459" i="17"/>
  <c r="T459" i="17"/>
  <c r="N459" i="17"/>
  <c r="H459" i="17"/>
  <c r="AA454" i="17"/>
  <c r="U454" i="17"/>
  <c r="O454" i="17"/>
  <c r="I454" i="17"/>
  <c r="V449" i="17"/>
  <c r="P449" i="17"/>
  <c r="J449" i="17"/>
  <c r="D449" i="17"/>
  <c r="W444" i="17"/>
  <c r="Q444" i="17"/>
  <c r="K444" i="17"/>
  <c r="E444" i="17"/>
  <c r="X439" i="17"/>
  <c r="R439" i="17"/>
  <c r="L439" i="17"/>
  <c r="F439" i="17"/>
  <c r="Y434" i="17"/>
  <c r="S434" i="17"/>
  <c r="M434" i="17"/>
  <c r="G434" i="17"/>
  <c r="D588" i="17"/>
  <c r="F573" i="17"/>
  <c r="F569" i="17" s="1"/>
  <c r="M568" i="17"/>
  <c r="T563" i="17"/>
  <c r="T559" i="17" s="1"/>
  <c r="AA558" i="17"/>
  <c r="F543" i="17"/>
  <c r="M538" i="17"/>
  <c r="M534" i="17" s="1"/>
  <c r="T533" i="17"/>
  <c r="T529" i="17" s="1"/>
  <c r="AA528" i="17"/>
  <c r="AA524" i="17" s="1"/>
  <c r="Y508" i="17"/>
  <c r="Y504" i="17" s="1"/>
  <c r="G508" i="17"/>
  <c r="G504" i="17" s="1"/>
  <c r="T503" i="17"/>
  <c r="Q498" i="17"/>
  <c r="E498" i="17"/>
  <c r="E494" i="17" s="1"/>
  <c r="R493" i="17"/>
  <c r="R489" i="17" s="1"/>
  <c r="F493" i="17"/>
  <c r="F489" i="17" s="1"/>
  <c r="Q488" i="17"/>
  <c r="E488" i="17"/>
  <c r="E484" i="17" s="1"/>
  <c r="R479" i="17"/>
  <c r="F479" i="17"/>
  <c r="F475" i="17" s="1"/>
  <c r="U474" i="17"/>
  <c r="K474" i="17"/>
  <c r="Z469" i="17"/>
  <c r="S469" i="17"/>
  <c r="L469" i="17"/>
  <c r="E469" i="17"/>
  <c r="E465" i="17" s="1"/>
  <c r="U464" i="17"/>
  <c r="N464" i="17"/>
  <c r="G464" i="17"/>
  <c r="Y459" i="17"/>
  <c r="S459" i="17"/>
  <c r="M459" i="17"/>
  <c r="G568" i="17"/>
  <c r="N563" i="17"/>
  <c r="U558" i="17"/>
  <c r="V553" i="17"/>
  <c r="G538" i="17"/>
  <c r="N533" i="17"/>
  <c r="N529" i="17" s="1"/>
  <c r="U528" i="17"/>
  <c r="U524" i="17" s="1"/>
  <c r="V523" i="17"/>
  <c r="V519" i="17" s="1"/>
  <c r="X513" i="17"/>
  <c r="U508" i="17"/>
  <c r="P503" i="17"/>
  <c r="P499" i="17" s="1"/>
  <c r="AA498" i="17"/>
  <c r="AA494" i="17" s="1"/>
  <c r="O498" i="17"/>
  <c r="O494" i="17" s="1"/>
  <c r="P493" i="17"/>
  <c r="P489" i="17" s="1"/>
  <c r="D493" i="17"/>
  <c r="D489" i="17" s="1"/>
  <c r="Z583" i="17"/>
  <c r="W578" i="17"/>
  <c r="H563" i="17"/>
  <c r="H559" i="17" s="1"/>
  <c r="O558" i="17"/>
  <c r="O554" i="17" s="1"/>
  <c r="P553" i="17"/>
  <c r="P549" i="17" s="1"/>
  <c r="W548" i="17"/>
  <c r="H533" i="17"/>
  <c r="O528" i="17"/>
  <c r="P523" i="17"/>
  <c r="P519" i="17" s="1"/>
  <c r="W518" i="17"/>
  <c r="R513" i="17"/>
  <c r="R509" i="17" s="1"/>
  <c r="S508" i="17"/>
  <c r="N503" i="17"/>
  <c r="X498" i="17"/>
  <c r="X494" i="17" s="1"/>
  <c r="L498" i="17"/>
  <c r="L494" i="17" s="1"/>
  <c r="Y493" i="17"/>
  <c r="M493" i="17"/>
  <c r="M489" i="17" s="1"/>
  <c r="Y588" i="17"/>
  <c r="S583" i="17"/>
  <c r="Q578" i="17"/>
  <c r="X573" i="17"/>
  <c r="I558" i="17"/>
  <c r="I554" i="17" s="1"/>
  <c r="J553" i="17"/>
  <c r="J549" i="17" s="1"/>
  <c r="Q548" i="17"/>
  <c r="X543" i="17"/>
  <c r="I528" i="17"/>
  <c r="J523" i="17"/>
  <c r="J519" i="17" s="1"/>
  <c r="Q518" i="17"/>
  <c r="Q514" i="17" s="1"/>
  <c r="L513" i="17"/>
  <c r="L509" i="17" s="1"/>
  <c r="O508" i="17"/>
  <c r="J503" i="17"/>
  <c r="J499" i="17" s="1"/>
  <c r="W498" i="17"/>
  <c r="K498" i="17"/>
  <c r="K494" i="17" s="1"/>
  <c r="X493" i="17"/>
  <c r="X489" i="17" s="1"/>
  <c r="L493" i="17"/>
  <c r="L489" i="17" s="1"/>
  <c r="W488" i="17"/>
  <c r="W484" i="17" s="1"/>
  <c r="K488" i="17"/>
  <c r="K484" i="17" s="1"/>
  <c r="X479" i="17"/>
  <c r="L479" i="17"/>
  <c r="Y474" i="17"/>
  <c r="P474" i="17"/>
  <c r="G474" i="17"/>
  <c r="W469" i="17"/>
  <c r="P469" i="17"/>
  <c r="H469" i="17"/>
  <c r="R588" i="17"/>
  <c r="L583" i="17"/>
  <c r="K578" i="17"/>
  <c r="R573" i="17"/>
  <c r="Y568" i="17"/>
  <c r="D553" i="17"/>
  <c r="K548" i="17"/>
  <c r="K544" i="17" s="1"/>
  <c r="R543" i="17"/>
  <c r="Y538" i="17"/>
  <c r="D523" i="17"/>
  <c r="K518" i="17"/>
  <c r="F513" i="17"/>
  <c r="F509" i="17" s="1"/>
  <c r="M508" i="17"/>
  <c r="M504" i="17" s="1"/>
  <c r="Z503" i="17"/>
  <c r="Z499" i="17" s="1"/>
  <c r="H503" i="17"/>
  <c r="U498" i="17"/>
  <c r="I498" i="17"/>
  <c r="V493" i="17"/>
  <c r="V489" i="17" s="1"/>
  <c r="J493" i="17"/>
  <c r="J489" i="17" s="1"/>
  <c r="T488" i="17"/>
  <c r="T484" i="17" s="1"/>
  <c r="H488" i="17"/>
  <c r="U479" i="17"/>
  <c r="I479" i="17"/>
  <c r="W474" i="17"/>
  <c r="W470" i="17" s="1"/>
  <c r="O474" i="17"/>
  <c r="E474" i="17"/>
  <c r="V469" i="17"/>
  <c r="N469" i="17"/>
  <c r="G469" i="17"/>
  <c r="X464" i="17"/>
  <c r="Q464" i="17"/>
  <c r="I464" i="17"/>
  <c r="AA459" i="17"/>
  <c r="U459" i="17"/>
  <c r="O459" i="17"/>
  <c r="I459" i="17"/>
  <c r="V454" i="17"/>
  <c r="P454" i="17"/>
  <c r="J454" i="17"/>
  <c r="D454" i="17"/>
  <c r="W449" i="17"/>
  <c r="Q449" i="17"/>
  <c r="K449" i="17"/>
  <c r="E449" i="17"/>
  <c r="X444" i="17"/>
  <c r="R444" i="17"/>
  <c r="L444" i="17"/>
  <c r="F444" i="17"/>
  <c r="Y439" i="17"/>
  <c r="S439" i="17"/>
  <c r="M439" i="17"/>
  <c r="G439" i="17"/>
  <c r="Z434" i="17"/>
  <c r="T434" i="17"/>
  <c r="N434" i="17"/>
  <c r="H434" i="17"/>
  <c r="Y488" i="17"/>
  <c r="Q474" i="17"/>
  <c r="R469" i="17"/>
  <c r="Y464" i="17"/>
  <c r="K464" i="17"/>
  <c r="V459" i="17"/>
  <c r="J459" i="17"/>
  <c r="T454" i="17"/>
  <c r="L454" i="17"/>
  <c r="X449" i="17"/>
  <c r="N449" i="17"/>
  <c r="F449" i="17"/>
  <c r="Y444" i="17"/>
  <c r="O444" i="17"/>
  <c r="G444" i="17"/>
  <c r="Z439" i="17"/>
  <c r="P439" i="17"/>
  <c r="H439" i="17"/>
  <c r="AA434" i="17"/>
  <c r="Q434" i="17"/>
  <c r="I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V379" i="17"/>
  <c r="P379" i="17"/>
  <c r="J379" i="17"/>
  <c r="D379" i="17"/>
  <c r="W374" i="17"/>
  <c r="Q374" i="17"/>
  <c r="K374" i="17"/>
  <c r="E374" i="17"/>
  <c r="X369" i="17"/>
  <c r="R369" i="17"/>
  <c r="L369" i="17"/>
  <c r="F369" i="17"/>
  <c r="Y364" i="17"/>
  <c r="S364" i="17"/>
  <c r="M364" i="17"/>
  <c r="G364" i="17"/>
  <c r="Z359" i="17"/>
  <c r="T359" i="17"/>
  <c r="N359" i="17"/>
  <c r="H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Y334" i="17"/>
  <c r="S334" i="17"/>
  <c r="M334" i="17"/>
  <c r="G334" i="17"/>
  <c r="Z329" i="17"/>
  <c r="T329" i="17"/>
  <c r="N329" i="17"/>
  <c r="H329" i="17"/>
  <c r="AA320" i="17"/>
  <c r="U320" i="17"/>
  <c r="O320" i="17"/>
  <c r="I320" i="17"/>
  <c r="V315" i="17"/>
  <c r="P315" i="17"/>
  <c r="J315" i="17"/>
  <c r="D315" i="17"/>
  <c r="N488" i="17"/>
  <c r="AA479" i="17"/>
  <c r="J474" i="17"/>
  <c r="Q469" i="17"/>
  <c r="T464" i="17"/>
  <c r="F464" i="17"/>
  <c r="R459" i="17"/>
  <c r="G459" i="17"/>
  <c r="S454" i="17"/>
  <c r="K454" i="17"/>
  <c r="U449" i="17"/>
  <c r="M449" i="17"/>
  <c r="V444" i="17"/>
  <c r="N444" i="17"/>
  <c r="D444" i="17"/>
  <c r="W439" i="17"/>
  <c r="O439" i="17"/>
  <c r="E439" i="17"/>
  <c r="X434" i="17"/>
  <c r="P434" i="17"/>
  <c r="F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0" i="17"/>
  <c r="T320" i="17"/>
  <c r="N320" i="17"/>
  <c r="H320" i="17"/>
  <c r="AA315" i="17"/>
  <c r="U315" i="17"/>
  <c r="O315" i="17"/>
  <c r="I315" i="17"/>
  <c r="M488" i="17"/>
  <c r="M484" i="17" s="1"/>
  <c r="Z479" i="17"/>
  <c r="I474" i="17"/>
  <c r="K469" i="17"/>
  <c r="S464" i="17"/>
  <c r="E464" i="17"/>
  <c r="Q459" i="17"/>
  <c r="F459" i="17"/>
  <c r="Z454" i="17"/>
  <c r="R454" i="17"/>
  <c r="H454" i="17"/>
  <c r="T449" i="17"/>
  <c r="L449" i="17"/>
  <c r="U444" i="17"/>
  <c r="M444" i="17"/>
  <c r="V439" i="17"/>
  <c r="N439" i="17"/>
  <c r="D439" i="17"/>
  <c r="W434" i="17"/>
  <c r="O434" i="17"/>
  <c r="E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V369" i="17"/>
  <c r="P369" i="17"/>
  <c r="J369" i="17"/>
  <c r="D369" i="17"/>
  <c r="W364" i="17"/>
  <c r="Q364" i="17"/>
  <c r="K364" i="17"/>
  <c r="E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AA344" i="17"/>
  <c r="AA340" i="17" s="1"/>
  <c r="U344" i="17"/>
  <c r="U340" i="17" s="1"/>
  <c r="O479" i="17"/>
  <c r="J469" i="17"/>
  <c r="R464" i="17"/>
  <c r="P459" i="17"/>
  <c r="E459" i="17"/>
  <c r="E455" i="17" s="1"/>
  <c r="Y454" i="17"/>
  <c r="Q454" i="17"/>
  <c r="G454" i="17"/>
  <c r="AA449" i="17"/>
  <c r="S449" i="17"/>
  <c r="I449" i="17"/>
  <c r="T444" i="17"/>
  <c r="J444" i="17"/>
  <c r="U439" i="17"/>
  <c r="K439" i="17"/>
  <c r="V434" i="17"/>
  <c r="L434" i="17"/>
  <c r="L430" i="17" s="1"/>
  <c r="D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Z374" i="17"/>
  <c r="T374" i="17"/>
  <c r="N374" i="17"/>
  <c r="H374" i="17"/>
  <c r="AA369" i="17"/>
  <c r="U369" i="17"/>
  <c r="O369" i="17"/>
  <c r="I369" i="17"/>
  <c r="V364" i="17"/>
  <c r="P364" i="17"/>
  <c r="J364" i="17"/>
  <c r="D364" i="17"/>
  <c r="W359" i="17"/>
  <c r="Q359" i="17"/>
  <c r="K359" i="17"/>
  <c r="E359" i="17"/>
  <c r="X354" i="17"/>
  <c r="R354" i="17"/>
  <c r="L354" i="17"/>
  <c r="F354" i="17"/>
  <c r="Y349" i="17"/>
  <c r="S349" i="17"/>
  <c r="M349" i="17"/>
  <c r="G349" i="17"/>
  <c r="Z344" i="17"/>
  <c r="T344" i="17"/>
  <c r="N344" i="17"/>
  <c r="H344" i="17"/>
  <c r="N479" i="17"/>
  <c r="AA474" i="17"/>
  <c r="Y469" i="17"/>
  <c r="D469" i="17"/>
  <c r="AA464" i="17"/>
  <c r="M464" i="17"/>
  <c r="X459" i="17"/>
  <c r="L459" i="17"/>
  <c r="D459" i="17"/>
  <c r="X454" i="17"/>
  <c r="N454" i="17"/>
  <c r="F454" i="17"/>
  <c r="Z449" i="17"/>
  <c r="R449" i="17"/>
  <c r="H449" i="17"/>
  <c r="AA444" i="17"/>
  <c r="S444" i="17"/>
  <c r="I444" i="17"/>
  <c r="T439" i="17"/>
  <c r="J439" i="17"/>
  <c r="U434" i="17"/>
  <c r="K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488" i="17"/>
  <c r="Z484" i="17" s="1"/>
  <c r="S474" i="17"/>
  <c r="X469" i="17"/>
  <c r="Z464" i="17"/>
  <c r="L464" i="17"/>
  <c r="W459" i="17"/>
  <c r="K459" i="17"/>
  <c r="W454" i="17"/>
  <c r="M454" i="17"/>
  <c r="E454" i="17"/>
  <c r="Y449" i="17"/>
  <c r="O449" i="17"/>
  <c r="G449" i="17"/>
  <c r="Z444" i="17"/>
  <c r="P444" i="17"/>
  <c r="H444" i="17"/>
  <c r="AA439" i="17"/>
  <c r="Q439" i="17"/>
  <c r="I439" i="17"/>
  <c r="R434" i="17"/>
  <c r="J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Z364" i="17"/>
  <c r="T364" i="17"/>
  <c r="N364" i="17"/>
  <c r="H364" i="17"/>
  <c r="AA359" i="17"/>
  <c r="U359" i="17"/>
  <c r="O359" i="17"/>
  <c r="I359" i="17"/>
  <c r="V354" i="17"/>
  <c r="P354" i="17"/>
  <c r="J354" i="17"/>
  <c r="D354" i="17"/>
  <c r="W349" i="17"/>
  <c r="Q349" i="17"/>
  <c r="K349" i="17"/>
  <c r="E349" i="17"/>
  <c r="X344" i="17"/>
  <c r="R344" i="17"/>
  <c r="L344" i="17"/>
  <c r="F344" i="17"/>
  <c r="Y339" i="17"/>
  <c r="S339" i="17"/>
  <c r="M339" i="17"/>
  <c r="G339" i="17"/>
  <c r="Z334" i="17"/>
  <c r="T334" i="17"/>
  <c r="N334" i="17"/>
  <c r="H334" i="17"/>
  <c r="AA329" i="17"/>
  <c r="U329" i="17"/>
  <c r="O329" i="17"/>
  <c r="I329" i="17"/>
  <c r="V320" i="17"/>
  <c r="P320" i="17"/>
  <c r="J320" i="17"/>
  <c r="D320" i="17"/>
  <c r="W315" i="17"/>
  <c r="Q315" i="17"/>
  <c r="K315" i="17"/>
  <c r="E315" i="17"/>
  <c r="I344" i="17"/>
  <c r="I340" i="17" s="1"/>
  <c r="V339" i="17"/>
  <c r="J339" i="17"/>
  <c r="W334" i="17"/>
  <c r="K334" i="17"/>
  <c r="X329" i="17"/>
  <c r="L329" i="17"/>
  <c r="Q320" i="17"/>
  <c r="E320" i="17"/>
  <c r="S315" i="17"/>
  <c r="G315" i="17"/>
  <c r="AA310" i="17"/>
  <c r="U310" i="17"/>
  <c r="O310" i="17"/>
  <c r="I310" i="17"/>
  <c r="V305" i="17"/>
  <c r="P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D215" i="17"/>
  <c r="W210" i="17"/>
  <c r="Q210" i="17"/>
  <c r="K210" i="17"/>
  <c r="E210" i="17"/>
  <c r="X205" i="17"/>
  <c r="R205" i="17"/>
  <c r="L205" i="17"/>
  <c r="F205" i="17"/>
  <c r="Y200" i="17"/>
  <c r="S200" i="17"/>
  <c r="M200" i="17"/>
  <c r="G200" i="17"/>
  <c r="Z195" i="17"/>
  <c r="T195" i="17"/>
  <c r="N195" i="17"/>
  <c r="H195" i="17"/>
  <c r="AA190" i="17"/>
  <c r="U190" i="17"/>
  <c r="O190" i="17"/>
  <c r="I190" i="17"/>
  <c r="V185" i="17"/>
  <c r="P185" i="17"/>
  <c r="J185" i="17"/>
  <c r="D185" i="17"/>
  <c r="W180" i="17"/>
  <c r="Q180" i="17"/>
  <c r="K180" i="17"/>
  <c r="E180" i="17"/>
  <c r="X175" i="17"/>
  <c r="R175" i="17"/>
  <c r="L175" i="17"/>
  <c r="F175" i="17"/>
  <c r="Y170" i="17"/>
  <c r="S170" i="17"/>
  <c r="M170" i="17"/>
  <c r="G170" i="17"/>
  <c r="U339" i="17"/>
  <c r="I339" i="17"/>
  <c r="V334" i="17"/>
  <c r="V330" i="17" s="1"/>
  <c r="J334" i="17"/>
  <c r="W329" i="17"/>
  <c r="W325" i="17" s="1"/>
  <c r="K329" i="17"/>
  <c r="K325" i="17" s="1"/>
  <c r="Y320" i="17"/>
  <c r="M320" i="17"/>
  <c r="R315" i="17"/>
  <c r="F315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AA275" i="17"/>
  <c r="U275" i="17"/>
  <c r="O275" i="17"/>
  <c r="I275" i="17"/>
  <c r="V270" i="17"/>
  <c r="P270" i="17"/>
  <c r="J270" i="17"/>
  <c r="D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X230" i="17"/>
  <c r="R230" i="17"/>
  <c r="L230" i="17"/>
  <c r="F230" i="17"/>
  <c r="Y225" i="17"/>
  <c r="S225" i="17"/>
  <c r="M225" i="17"/>
  <c r="G225" i="17"/>
  <c r="Z220" i="17"/>
  <c r="T220" i="17"/>
  <c r="N220" i="17"/>
  <c r="H220" i="17"/>
  <c r="AA215" i="17"/>
  <c r="U215" i="17"/>
  <c r="O215" i="17"/>
  <c r="I215" i="17"/>
  <c r="V210" i="17"/>
  <c r="P210" i="17"/>
  <c r="J210" i="17"/>
  <c r="D210" i="17"/>
  <c r="W205" i="17"/>
  <c r="Q205" i="17"/>
  <c r="K205" i="17"/>
  <c r="E205" i="17"/>
  <c r="X200" i="17"/>
  <c r="R200" i="17"/>
  <c r="L200" i="17"/>
  <c r="F200" i="17"/>
  <c r="Y195" i="17"/>
  <c r="S195" i="17"/>
  <c r="M195" i="17"/>
  <c r="G195" i="17"/>
  <c r="Z190" i="17"/>
  <c r="T190" i="17"/>
  <c r="N190" i="17"/>
  <c r="H190" i="17"/>
  <c r="AA185" i="17"/>
  <c r="U185" i="17"/>
  <c r="O185" i="17"/>
  <c r="I185" i="17"/>
  <c r="V180" i="17"/>
  <c r="P180" i="17"/>
  <c r="J180" i="17"/>
  <c r="D180" i="17"/>
  <c r="W175" i="17"/>
  <c r="Q175" i="17"/>
  <c r="K175" i="17"/>
  <c r="E175" i="17"/>
  <c r="X170" i="17"/>
  <c r="R170" i="17"/>
  <c r="L170" i="17"/>
  <c r="F170" i="17"/>
  <c r="Y161" i="17"/>
  <c r="S161" i="17"/>
  <c r="M161" i="17"/>
  <c r="G161" i="17"/>
  <c r="T339" i="17"/>
  <c r="T335" i="17" s="1"/>
  <c r="H339" i="17"/>
  <c r="H335" i="17" s="1"/>
  <c r="U334" i="17"/>
  <c r="U330" i="17" s="1"/>
  <c r="I334" i="17"/>
  <c r="I330" i="17" s="1"/>
  <c r="V329" i="17"/>
  <c r="V325" i="17" s="1"/>
  <c r="J329" i="17"/>
  <c r="J325" i="17" s="1"/>
  <c r="X320" i="17"/>
  <c r="L320" i="17"/>
  <c r="Z315" i="17"/>
  <c r="N315" i="17"/>
  <c r="Y310" i="17"/>
  <c r="S310" i="17"/>
  <c r="M310" i="17"/>
  <c r="G310" i="17"/>
  <c r="Z305" i="17"/>
  <c r="T305" i="17"/>
  <c r="N305" i="17"/>
  <c r="H305" i="17"/>
  <c r="AA300" i="17"/>
  <c r="U300" i="17"/>
  <c r="O300" i="17"/>
  <c r="I300" i="17"/>
  <c r="V295" i="17"/>
  <c r="P295" i="17"/>
  <c r="J295" i="17"/>
  <c r="D295" i="17"/>
  <c r="W290" i="17"/>
  <c r="Q290" i="17"/>
  <c r="K290" i="17"/>
  <c r="E290" i="17"/>
  <c r="X285" i="17"/>
  <c r="R285" i="17"/>
  <c r="L285" i="17"/>
  <c r="F285" i="17"/>
  <c r="Y280" i="17"/>
  <c r="S280" i="17"/>
  <c r="M280" i="17"/>
  <c r="G280" i="17"/>
  <c r="Z275" i="17"/>
  <c r="T275" i="17"/>
  <c r="N275" i="17"/>
  <c r="H275" i="17"/>
  <c r="AA270" i="17"/>
  <c r="U270" i="17"/>
  <c r="O270" i="17"/>
  <c r="I270" i="17"/>
  <c r="V265" i="17"/>
  <c r="P265" i="17"/>
  <c r="J265" i="17"/>
  <c r="D265" i="17"/>
  <c r="W260" i="17"/>
  <c r="Q260" i="17"/>
  <c r="K260" i="17"/>
  <c r="E260" i="17"/>
  <c r="X255" i="17"/>
  <c r="R255" i="17"/>
  <c r="L255" i="17"/>
  <c r="F255" i="17"/>
  <c r="Y250" i="17"/>
  <c r="S250" i="17"/>
  <c r="M250" i="17"/>
  <c r="G250" i="17"/>
  <c r="Z245" i="17"/>
  <c r="T245" i="17"/>
  <c r="N245" i="17"/>
  <c r="H245" i="17"/>
  <c r="AA240" i="17"/>
  <c r="U240" i="17"/>
  <c r="O240" i="17"/>
  <c r="I240" i="17"/>
  <c r="V235" i="17"/>
  <c r="P235" i="17"/>
  <c r="J235" i="17"/>
  <c r="D235" i="17"/>
  <c r="W230" i="17"/>
  <c r="Q230" i="17"/>
  <c r="K230" i="17"/>
  <c r="E230" i="17"/>
  <c r="X225" i="17"/>
  <c r="R225" i="17"/>
  <c r="L225" i="17"/>
  <c r="F225" i="17"/>
  <c r="Y220" i="17"/>
  <c r="S220" i="17"/>
  <c r="M220" i="17"/>
  <c r="G220" i="17"/>
  <c r="Z215" i="17"/>
  <c r="T215" i="17"/>
  <c r="N215" i="17"/>
  <c r="H215" i="17"/>
  <c r="AA210" i="17"/>
  <c r="U210" i="17"/>
  <c r="O210" i="17"/>
  <c r="I210" i="17"/>
  <c r="V205" i="17"/>
  <c r="P205" i="17"/>
  <c r="J205" i="17"/>
  <c r="D205" i="17"/>
  <c r="W200" i="17"/>
  <c r="Q200" i="17"/>
  <c r="K200" i="17"/>
  <c r="E200" i="17"/>
  <c r="X195" i="17"/>
  <c r="R195" i="17"/>
  <c r="L195" i="17"/>
  <c r="F195" i="17"/>
  <c r="Y190" i="17"/>
  <c r="S190" i="17"/>
  <c r="M190" i="17"/>
  <c r="G190" i="17"/>
  <c r="Z185" i="17"/>
  <c r="Z181" i="17" s="1"/>
  <c r="T185" i="17"/>
  <c r="N185" i="17"/>
  <c r="N181" i="17" s="1"/>
  <c r="H185" i="17"/>
  <c r="H181" i="17" s="1"/>
  <c r="P339" i="17"/>
  <c r="P335" i="17" s="1"/>
  <c r="D339" i="17"/>
  <c r="D335" i="17" s="1"/>
  <c r="Q334" i="17"/>
  <c r="Q330" i="17" s="1"/>
  <c r="E334" i="17"/>
  <c r="E330" i="17" s="1"/>
  <c r="R329" i="17"/>
  <c r="R325" i="17" s="1"/>
  <c r="F329" i="17"/>
  <c r="F325" i="17" s="1"/>
  <c r="W320" i="17"/>
  <c r="K320" i="17"/>
  <c r="Y315" i="17"/>
  <c r="M315" i="17"/>
  <c r="X310" i="17"/>
  <c r="R310" i="17"/>
  <c r="L310" i="17"/>
  <c r="F310" i="17"/>
  <c r="Y305" i="17"/>
  <c r="S305" i="17"/>
  <c r="M305" i="17"/>
  <c r="G305" i="17"/>
  <c r="Z300" i="17"/>
  <c r="T300" i="17"/>
  <c r="N300" i="17"/>
  <c r="H300" i="17"/>
  <c r="AA295" i="17"/>
  <c r="U295" i="17"/>
  <c r="O295" i="17"/>
  <c r="I295" i="17"/>
  <c r="V290" i="17"/>
  <c r="P290" i="17"/>
  <c r="J290" i="17"/>
  <c r="D290" i="17"/>
  <c r="W285" i="17"/>
  <c r="Q285" i="17"/>
  <c r="K285" i="17"/>
  <c r="E285" i="17"/>
  <c r="X280" i="17"/>
  <c r="R280" i="17"/>
  <c r="L280" i="17"/>
  <c r="F280" i="17"/>
  <c r="Y275" i="17"/>
  <c r="S275" i="17"/>
  <c r="M275" i="17"/>
  <c r="G275" i="17"/>
  <c r="Z270" i="17"/>
  <c r="T270" i="17"/>
  <c r="N270" i="17"/>
  <c r="H270" i="17"/>
  <c r="AA265" i="17"/>
  <c r="U265" i="17"/>
  <c r="O265" i="17"/>
  <c r="I265" i="17"/>
  <c r="V260" i="17"/>
  <c r="P260" i="17"/>
  <c r="J260" i="17"/>
  <c r="D260" i="17"/>
  <c r="W255" i="17"/>
  <c r="Q255" i="17"/>
  <c r="K255" i="17"/>
  <c r="E255" i="17"/>
  <c r="X250" i="17"/>
  <c r="R250" i="17"/>
  <c r="L250" i="17"/>
  <c r="F250" i="17"/>
  <c r="Y245" i="17"/>
  <c r="S245" i="17"/>
  <c r="M245" i="17"/>
  <c r="G245" i="17"/>
  <c r="Z240" i="17"/>
  <c r="T240" i="17"/>
  <c r="N240" i="17"/>
  <c r="H240" i="17"/>
  <c r="AA235" i="17"/>
  <c r="U235" i="17"/>
  <c r="O235" i="17"/>
  <c r="I235" i="17"/>
  <c r="V230" i="17"/>
  <c r="P230" i="17"/>
  <c r="J230" i="17"/>
  <c r="D230" i="17"/>
  <c r="W225" i="17"/>
  <c r="Q225" i="17"/>
  <c r="K225" i="17"/>
  <c r="E225" i="17"/>
  <c r="X220" i="17"/>
  <c r="R220" i="17"/>
  <c r="L220" i="17"/>
  <c r="F220" i="17"/>
  <c r="Y215" i="17"/>
  <c r="S215" i="17"/>
  <c r="M215" i="17"/>
  <c r="G215" i="17"/>
  <c r="Z210" i="17"/>
  <c r="T210" i="17"/>
  <c r="N210" i="17"/>
  <c r="H210" i="17"/>
  <c r="AA205" i="17"/>
  <c r="U205" i="17"/>
  <c r="O205" i="17"/>
  <c r="I205" i="17"/>
  <c r="V200" i="17"/>
  <c r="P200" i="17"/>
  <c r="J200" i="17"/>
  <c r="D200" i="17"/>
  <c r="W195" i="17"/>
  <c r="Q195" i="17"/>
  <c r="K195" i="17"/>
  <c r="E195" i="17"/>
  <c r="X190" i="17"/>
  <c r="X186" i="17" s="1"/>
  <c r="R190" i="17"/>
  <c r="L190" i="17"/>
  <c r="F190" i="17"/>
  <c r="F186" i="17" s="1"/>
  <c r="AA339" i="17"/>
  <c r="AA335" i="17" s="1"/>
  <c r="O339" i="17"/>
  <c r="O335" i="17" s="1"/>
  <c r="P334" i="17"/>
  <c r="P330" i="17" s="1"/>
  <c r="D334" i="17"/>
  <c r="Q329" i="17"/>
  <c r="Q325" i="17" s="1"/>
  <c r="E329" i="17"/>
  <c r="E325" i="17" s="1"/>
  <c r="S320" i="17"/>
  <c r="G320" i="17"/>
  <c r="X315" i="17"/>
  <c r="L315" i="17"/>
  <c r="W310" i="17"/>
  <c r="Q310" i="17"/>
  <c r="K310" i="17"/>
  <c r="E310" i="17"/>
  <c r="X305" i="17"/>
  <c r="R305" i="17"/>
  <c r="L305" i="17"/>
  <c r="F305" i="17"/>
  <c r="Y300" i="17"/>
  <c r="S300" i="17"/>
  <c r="M300" i="17"/>
  <c r="G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Y210" i="17"/>
  <c r="S210" i="17"/>
  <c r="M210" i="17"/>
  <c r="G210" i="17"/>
  <c r="Z205" i="17"/>
  <c r="T205" i="17"/>
  <c r="N205" i="17"/>
  <c r="H205" i="17"/>
  <c r="AA200" i="17"/>
  <c r="U200" i="17"/>
  <c r="O200" i="17"/>
  <c r="I200" i="17"/>
  <c r="V195" i="17"/>
  <c r="P195" i="17"/>
  <c r="J195" i="17"/>
  <c r="D195" i="17"/>
  <c r="W190" i="17"/>
  <c r="Q190" i="17"/>
  <c r="K190" i="17"/>
  <c r="E190" i="17"/>
  <c r="X185" i="17"/>
  <c r="R185" i="17"/>
  <c r="L185" i="17"/>
  <c r="F185" i="17"/>
  <c r="Y180" i="17"/>
  <c r="S180" i="17"/>
  <c r="S176" i="17" s="1"/>
  <c r="M180" i="17"/>
  <c r="G180" i="17"/>
  <c r="G176" i="17" s="1"/>
  <c r="O344" i="17"/>
  <c r="Z339" i="17"/>
  <c r="N339" i="17"/>
  <c r="AA334" i="17"/>
  <c r="O334" i="17"/>
  <c r="P329" i="17"/>
  <c r="D329" i="17"/>
  <c r="D325" i="17" s="1"/>
  <c r="R320" i="17"/>
  <c r="R316" i="17" s="1"/>
  <c r="F320" i="17"/>
  <c r="T315" i="17"/>
  <c r="H315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P190" i="17"/>
  <c r="J190" i="17"/>
  <c r="D190" i="17"/>
  <c r="W185" i="17"/>
  <c r="Q185" i="17"/>
  <c r="K185" i="17"/>
  <c r="E185" i="17"/>
  <c r="X180" i="17"/>
  <c r="R180" i="17"/>
  <c r="L180" i="17"/>
  <c r="F180" i="17"/>
  <c r="Y175" i="17"/>
  <c r="S175" i="17"/>
  <c r="M175" i="17"/>
  <c r="G175" i="17"/>
  <c r="Z170" i="17"/>
  <c r="T170" i="17"/>
  <c r="N170" i="17"/>
  <c r="H170" i="17"/>
  <c r="J11" i="17"/>
  <c r="P11" i="17"/>
  <c r="V11" i="17"/>
  <c r="I14" i="17"/>
  <c r="O14" i="17"/>
  <c r="U14" i="17"/>
  <c r="AA14" i="17"/>
  <c r="I16" i="17"/>
  <c r="O16" i="17"/>
  <c r="U16" i="17"/>
  <c r="AA16" i="17"/>
  <c r="H19" i="17"/>
  <c r="N19" i="17"/>
  <c r="N17" i="17" s="1"/>
  <c r="T19" i="17"/>
  <c r="Z19" i="17"/>
  <c r="H21" i="17"/>
  <c r="N21" i="17"/>
  <c r="T21" i="17"/>
  <c r="Z21" i="17"/>
  <c r="G24" i="17"/>
  <c r="M24" i="17"/>
  <c r="S24" i="17"/>
  <c r="Y24" i="17"/>
  <c r="G26" i="17"/>
  <c r="M26" i="17"/>
  <c r="S26" i="17"/>
  <c r="Y26" i="17"/>
  <c r="F29" i="17"/>
  <c r="L29" i="17"/>
  <c r="R29" i="17"/>
  <c r="X29" i="17"/>
  <c r="X27" i="17" s="1"/>
  <c r="F31" i="17"/>
  <c r="L31" i="17"/>
  <c r="R31" i="17"/>
  <c r="X31" i="17"/>
  <c r="E34" i="17"/>
  <c r="K34" i="17"/>
  <c r="K32" i="17" s="1"/>
  <c r="Q34" i="17"/>
  <c r="W34" i="17"/>
  <c r="E36" i="17"/>
  <c r="K36" i="17"/>
  <c r="Q36" i="17"/>
  <c r="W36" i="17"/>
  <c r="D39" i="17"/>
  <c r="J39" i="17"/>
  <c r="P39" i="17"/>
  <c r="V39" i="17"/>
  <c r="D41" i="17"/>
  <c r="J41" i="17"/>
  <c r="P41" i="17"/>
  <c r="V41" i="17"/>
  <c r="I44" i="17"/>
  <c r="O44" i="17"/>
  <c r="U44" i="17"/>
  <c r="AA44" i="17"/>
  <c r="AA42" i="17" s="1"/>
  <c r="I46" i="17"/>
  <c r="O46" i="17"/>
  <c r="U46" i="17"/>
  <c r="AA46" i="17"/>
  <c r="H49" i="17"/>
  <c r="N49" i="17"/>
  <c r="N47" i="17" s="1"/>
  <c r="T49" i="17"/>
  <c r="Z49" i="17"/>
  <c r="H51" i="17"/>
  <c r="N51" i="17"/>
  <c r="T51" i="17"/>
  <c r="Z51" i="17"/>
  <c r="G54" i="17"/>
  <c r="M54" i="17"/>
  <c r="S54" i="17"/>
  <c r="Y54" i="17"/>
  <c r="G56" i="17"/>
  <c r="M56" i="17"/>
  <c r="S56" i="17"/>
  <c r="Y56" i="17"/>
  <c r="F59" i="17"/>
  <c r="L59" i="17"/>
  <c r="R59" i="17"/>
  <c r="X59" i="17"/>
  <c r="X57" i="17" s="1"/>
  <c r="F61" i="17"/>
  <c r="L61" i="17"/>
  <c r="R61" i="17"/>
  <c r="X61" i="17"/>
  <c r="E64" i="17"/>
  <c r="K64" i="17"/>
  <c r="K62" i="17" s="1"/>
  <c r="Q64" i="17"/>
  <c r="W64" i="17"/>
  <c r="E66" i="17"/>
  <c r="K66" i="17"/>
  <c r="Q66" i="17"/>
  <c r="W66" i="17"/>
  <c r="D69" i="17"/>
  <c r="J69" i="17"/>
  <c r="P69" i="17"/>
  <c r="V69" i="17"/>
  <c r="D71" i="17"/>
  <c r="J71" i="17"/>
  <c r="P71" i="17"/>
  <c r="V71" i="17"/>
  <c r="I74" i="17"/>
  <c r="O74" i="17"/>
  <c r="U74" i="17"/>
  <c r="AA74" i="17"/>
  <c r="AA72" i="17" s="1"/>
  <c r="I76" i="17"/>
  <c r="O76" i="17"/>
  <c r="U76" i="17"/>
  <c r="AA76" i="17"/>
  <c r="H79" i="17"/>
  <c r="N79" i="17"/>
  <c r="N77" i="17" s="1"/>
  <c r="T79" i="17"/>
  <c r="Z79" i="17"/>
  <c r="H81" i="17"/>
  <c r="N81" i="17"/>
  <c r="T81" i="17"/>
  <c r="Z81" i="17"/>
  <c r="G84" i="17"/>
  <c r="M84" i="17"/>
  <c r="S84" i="17"/>
  <c r="Y84" i="17"/>
  <c r="G86" i="17"/>
  <c r="M86" i="17"/>
  <c r="S86" i="17"/>
  <c r="Y86" i="17"/>
  <c r="F89" i="17"/>
  <c r="L89" i="17"/>
  <c r="R89" i="17"/>
  <c r="X89" i="17"/>
  <c r="X87" i="17" s="1"/>
  <c r="F91" i="17"/>
  <c r="L91" i="17"/>
  <c r="R91" i="17"/>
  <c r="X91" i="17"/>
  <c r="E94" i="17"/>
  <c r="K94" i="17"/>
  <c r="K92" i="17" s="1"/>
  <c r="Q94" i="17"/>
  <c r="W94" i="17"/>
  <c r="E96" i="17"/>
  <c r="K96" i="17"/>
  <c r="Q96" i="17"/>
  <c r="W96" i="17"/>
  <c r="D99" i="17"/>
  <c r="J99" i="17"/>
  <c r="P99" i="17"/>
  <c r="V99" i="17"/>
  <c r="D101" i="17"/>
  <c r="J101" i="17"/>
  <c r="P101" i="17"/>
  <c r="V101" i="17"/>
  <c r="I104" i="17"/>
  <c r="O104" i="17"/>
  <c r="U104" i="17"/>
  <c r="AA104" i="17"/>
  <c r="AA102" i="17" s="1"/>
  <c r="I106" i="17"/>
  <c r="O106" i="17"/>
  <c r="U106" i="17"/>
  <c r="AA106" i="17"/>
  <c r="H109" i="17"/>
  <c r="N109" i="17"/>
  <c r="N107" i="17" s="1"/>
  <c r="T109" i="17"/>
  <c r="Z109" i="17"/>
  <c r="H111" i="17"/>
  <c r="N111" i="17"/>
  <c r="T111" i="17"/>
  <c r="Z111" i="17"/>
  <c r="G114" i="17"/>
  <c r="M114" i="17"/>
  <c r="S114" i="17"/>
  <c r="Y114" i="17"/>
  <c r="G116" i="17"/>
  <c r="M116" i="17"/>
  <c r="S116" i="17"/>
  <c r="Y116" i="17"/>
  <c r="F119" i="17"/>
  <c r="L119" i="17"/>
  <c r="R119" i="17"/>
  <c r="X119" i="17"/>
  <c r="X117" i="17" s="1"/>
  <c r="F121" i="17"/>
  <c r="L121" i="17"/>
  <c r="R121" i="17"/>
  <c r="X121" i="17"/>
  <c r="E124" i="17"/>
  <c r="K124" i="17"/>
  <c r="K122" i="17" s="1"/>
  <c r="Q124" i="17"/>
  <c r="W124" i="17"/>
  <c r="E126" i="17"/>
  <c r="K126" i="17"/>
  <c r="Q126" i="17"/>
  <c r="W126" i="17"/>
  <c r="D129" i="17"/>
  <c r="J129" i="17"/>
  <c r="P129" i="17"/>
  <c r="V129" i="17"/>
  <c r="D131" i="17"/>
  <c r="J131" i="17"/>
  <c r="P131" i="17"/>
  <c r="V131" i="17"/>
  <c r="I134" i="17"/>
  <c r="O134" i="17"/>
  <c r="U134" i="17"/>
  <c r="AA134" i="17"/>
  <c r="AA132" i="17" s="1"/>
  <c r="I136" i="17"/>
  <c r="O136" i="17"/>
  <c r="U136" i="17"/>
  <c r="AA136" i="17"/>
  <c r="H139" i="17"/>
  <c r="N139" i="17"/>
  <c r="N137" i="17" s="1"/>
  <c r="T139" i="17"/>
  <c r="Z139" i="17"/>
  <c r="H141" i="17"/>
  <c r="N141" i="17"/>
  <c r="T141" i="17"/>
  <c r="Z141" i="17"/>
  <c r="G144" i="17"/>
  <c r="M144" i="17"/>
  <c r="S144" i="17"/>
  <c r="Y144" i="17"/>
  <c r="G146" i="17"/>
  <c r="M146" i="17"/>
  <c r="S146" i="17"/>
  <c r="Y146" i="17"/>
  <c r="F149" i="17"/>
  <c r="L149" i="17"/>
  <c r="R149" i="17"/>
  <c r="X149" i="17"/>
  <c r="X147" i="17" s="1"/>
  <c r="F151" i="17"/>
  <c r="L151" i="17"/>
  <c r="R151" i="17"/>
  <c r="X151" i="17"/>
  <c r="E154" i="17"/>
  <c r="K154" i="17"/>
  <c r="K152" i="17" s="1"/>
  <c r="Q154" i="17"/>
  <c r="W154" i="17"/>
  <c r="E156" i="17"/>
  <c r="K156" i="17"/>
  <c r="Q156" i="17"/>
  <c r="W156" i="17"/>
  <c r="D159" i="17"/>
  <c r="J159" i="17"/>
  <c r="J157" i="17" s="1"/>
  <c r="P159" i="17"/>
  <c r="P157" i="17" s="1"/>
  <c r="V159" i="17"/>
  <c r="V157" i="17" s="1"/>
  <c r="D161" i="17"/>
  <c r="K161" i="17"/>
  <c r="R161" i="17"/>
  <c r="Z161" i="17"/>
  <c r="J170" i="17"/>
  <c r="J166" i="17" s="1"/>
  <c r="V170" i="17"/>
  <c r="V166" i="17" s="1"/>
  <c r="I175" i="17"/>
  <c r="I171" i="17" s="1"/>
  <c r="U175" i="17"/>
  <c r="U171" i="17" s="1"/>
  <c r="I180" i="17"/>
  <c r="I176" i="17" s="1"/>
  <c r="AA180" i="17"/>
  <c r="AA176" i="17" s="1"/>
  <c r="S185" i="17"/>
  <c r="J330" i="17"/>
  <c r="E782" i="16"/>
  <c r="E9" i="17"/>
  <c r="E7" i="17" s="1"/>
  <c r="K9" i="17"/>
  <c r="Q9" i="17"/>
  <c r="W9" i="17"/>
  <c r="E11" i="17"/>
  <c r="K11" i="17"/>
  <c r="Q11" i="17"/>
  <c r="W11" i="17"/>
  <c r="D14" i="17"/>
  <c r="J14" i="17"/>
  <c r="P14" i="17"/>
  <c r="V14" i="17"/>
  <c r="D16" i="17"/>
  <c r="J16" i="17"/>
  <c r="P16" i="17"/>
  <c r="V16" i="17"/>
  <c r="I19" i="17"/>
  <c r="O19" i="17"/>
  <c r="U19" i="17"/>
  <c r="U17" i="17" s="1"/>
  <c r="AA19" i="17"/>
  <c r="I21" i="17"/>
  <c r="O21" i="17"/>
  <c r="U21" i="17"/>
  <c r="AA21" i="17"/>
  <c r="H24" i="17"/>
  <c r="H22" i="17" s="1"/>
  <c r="N24" i="17"/>
  <c r="T24" i="17"/>
  <c r="Z24" i="17"/>
  <c r="H26" i="17"/>
  <c r="N26" i="17"/>
  <c r="T26" i="17"/>
  <c r="Z26" i="17"/>
  <c r="G29" i="17"/>
  <c r="M29" i="17"/>
  <c r="S29" i="17"/>
  <c r="Y29" i="17"/>
  <c r="G31" i="17"/>
  <c r="M31" i="17"/>
  <c r="S31" i="17"/>
  <c r="Y31" i="17"/>
  <c r="F34" i="17"/>
  <c r="L34" i="17"/>
  <c r="R34" i="17"/>
  <c r="R32" i="17" s="1"/>
  <c r="X34" i="17"/>
  <c r="F36" i="17"/>
  <c r="L36" i="17"/>
  <c r="R36" i="17"/>
  <c r="X36" i="17"/>
  <c r="E39" i="17"/>
  <c r="E37" i="17" s="1"/>
  <c r="K39" i="17"/>
  <c r="Q39" i="17"/>
  <c r="W39" i="17"/>
  <c r="E41" i="17"/>
  <c r="K41" i="17"/>
  <c r="Q41" i="17"/>
  <c r="W41" i="17"/>
  <c r="D44" i="17"/>
  <c r="J44" i="17"/>
  <c r="P44" i="17"/>
  <c r="V44" i="17"/>
  <c r="D46" i="17"/>
  <c r="J46" i="17"/>
  <c r="P46" i="17"/>
  <c r="V46" i="17"/>
  <c r="I49" i="17"/>
  <c r="O49" i="17"/>
  <c r="U49" i="17"/>
  <c r="U47" i="17" s="1"/>
  <c r="AA49" i="17"/>
  <c r="I51" i="17"/>
  <c r="O51" i="17"/>
  <c r="U51" i="17"/>
  <c r="AA51" i="17"/>
  <c r="H54" i="17"/>
  <c r="H52" i="17" s="1"/>
  <c r="N54" i="17"/>
  <c r="T54" i="17"/>
  <c r="Z54" i="17"/>
  <c r="H56" i="17"/>
  <c r="N56" i="17"/>
  <c r="T56" i="17"/>
  <c r="Z56" i="17"/>
  <c r="G59" i="17"/>
  <c r="M59" i="17"/>
  <c r="S59" i="17"/>
  <c r="Y59" i="17"/>
  <c r="G61" i="17"/>
  <c r="M61" i="17"/>
  <c r="S61" i="17"/>
  <c r="Y61" i="17"/>
  <c r="F64" i="17"/>
  <c r="L64" i="17"/>
  <c r="L62" i="17" s="1"/>
  <c r="R64" i="17"/>
  <c r="R62" i="17" s="1"/>
  <c r="X64" i="17"/>
  <c r="F66" i="17"/>
  <c r="L66" i="17"/>
  <c r="R66" i="17"/>
  <c r="X66" i="17"/>
  <c r="E69" i="17"/>
  <c r="E67" i="17" s="1"/>
  <c r="K69" i="17"/>
  <c r="Q69" i="17"/>
  <c r="W69" i="17"/>
  <c r="E71" i="17"/>
  <c r="K71" i="17"/>
  <c r="Q71" i="17"/>
  <c r="W71" i="17"/>
  <c r="D74" i="17"/>
  <c r="J74" i="17"/>
  <c r="P74" i="17"/>
  <c r="V74" i="17"/>
  <c r="V72" i="17" s="1"/>
  <c r="D76" i="17"/>
  <c r="J76" i="17"/>
  <c r="P76" i="17"/>
  <c r="V76" i="17"/>
  <c r="I79" i="17"/>
  <c r="O79" i="17"/>
  <c r="O77" i="17" s="1"/>
  <c r="U79" i="17"/>
  <c r="U77" i="17" s="1"/>
  <c r="AA79" i="17"/>
  <c r="I81" i="17"/>
  <c r="O81" i="17"/>
  <c r="U81" i="17"/>
  <c r="AA81" i="17"/>
  <c r="H84" i="17"/>
  <c r="H82" i="17" s="1"/>
  <c r="N84" i="17"/>
  <c r="T84" i="17"/>
  <c r="Z84" i="17"/>
  <c r="H86" i="17"/>
  <c r="N86" i="17"/>
  <c r="T86" i="17"/>
  <c r="Z86" i="17"/>
  <c r="G89" i="17"/>
  <c r="M89" i="17"/>
  <c r="S89" i="17"/>
  <c r="Y89" i="17"/>
  <c r="Y87" i="17" s="1"/>
  <c r="G91" i="17"/>
  <c r="M91" i="17"/>
  <c r="S91" i="17"/>
  <c r="Y91" i="17"/>
  <c r="F94" i="17"/>
  <c r="L94" i="17"/>
  <c r="L92" i="17" s="1"/>
  <c r="R94" i="17"/>
  <c r="R92" i="17" s="1"/>
  <c r="X94" i="17"/>
  <c r="F96" i="17"/>
  <c r="L96" i="17"/>
  <c r="R96" i="17"/>
  <c r="X96" i="17"/>
  <c r="E99" i="17"/>
  <c r="E97" i="17" s="1"/>
  <c r="K99" i="17"/>
  <c r="Q99" i="17"/>
  <c r="W99" i="17"/>
  <c r="E101" i="17"/>
  <c r="K101" i="17"/>
  <c r="Q101" i="17"/>
  <c r="W101" i="17"/>
  <c r="D104" i="17"/>
  <c r="J104" i="17"/>
  <c r="P104" i="17"/>
  <c r="V104" i="17"/>
  <c r="V102" i="17" s="1"/>
  <c r="D106" i="17"/>
  <c r="J106" i="17"/>
  <c r="P106" i="17"/>
  <c r="V106" i="17"/>
  <c r="I109" i="17"/>
  <c r="O109" i="17"/>
  <c r="O107" i="17" s="1"/>
  <c r="U109" i="17"/>
  <c r="U107" i="17" s="1"/>
  <c r="AA109" i="17"/>
  <c r="I111" i="17"/>
  <c r="O111" i="17"/>
  <c r="U111" i="17"/>
  <c r="AA111" i="17"/>
  <c r="H114" i="17"/>
  <c r="H112" i="17" s="1"/>
  <c r="N114" i="17"/>
  <c r="T114" i="17"/>
  <c r="Z114" i="17"/>
  <c r="H116" i="17"/>
  <c r="N116" i="17"/>
  <c r="T116" i="17"/>
  <c r="Z116" i="17"/>
  <c r="G119" i="17"/>
  <c r="M119" i="17"/>
  <c r="S119" i="17"/>
  <c r="Y119" i="17"/>
  <c r="Y117" i="17" s="1"/>
  <c r="G121" i="17"/>
  <c r="M121" i="17"/>
  <c r="S121" i="17"/>
  <c r="Y121" i="17"/>
  <c r="F124" i="17"/>
  <c r="L124" i="17"/>
  <c r="L122" i="17" s="1"/>
  <c r="R124" i="17"/>
  <c r="R122" i="17" s="1"/>
  <c r="X124" i="17"/>
  <c r="F126" i="17"/>
  <c r="L126" i="17"/>
  <c r="R126" i="17"/>
  <c r="X126" i="17"/>
  <c r="E129" i="17"/>
  <c r="E127" i="17" s="1"/>
  <c r="K129" i="17"/>
  <c r="Q129" i="17"/>
  <c r="W129" i="17"/>
  <c r="E131" i="17"/>
  <c r="K131" i="17"/>
  <c r="Q131" i="17"/>
  <c r="W131" i="17"/>
  <c r="D134" i="17"/>
  <c r="J134" i="17"/>
  <c r="P134" i="17"/>
  <c r="V134" i="17"/>
  <c r="V132" i="17" s="1"/>
  <c r="D136" i="17"/>
  <c r="J136" i="17"/>
  <c r="P136" i="17"/>
  <c r="V136" i="17"/>
  <c r="I139" i="17"/>
  <c r="O139" i="17"/>
  <c r="O137" i="17" s="1"/>
  <c r="U139" i="17"/>
  <c r="U137" i="17" s="1"/>
  <c r="AA139" i="17"/>
  <c r="I141" i="17"/>
  <c r="O141" i="17"/>
  <c r="U141" i="17"/>
  <c r="AA141" i="17"/>
  <c r="H144" i="17"/>
  <c r="H142" i="17" s="1"/>
  <c r="N144" i="17"/>
  <c r="T144" i="17"/>
  <c r="Z144" i="17"/>
  <c r="H146" i="17"/>
  <c r="N146" i="17"/>
  <c r="T146" i="17"/>
  <c r="Z146" i="17"/>
  <c r="G149" i="17"/>
  <c r="M149" i="17"/>
  <c r="S149" i="17"/>
  <c r="Y149" i="17"/>
  <c r="Y147" i="17" s="1"/>
  <c r="G151" i="17"/>
  <c r="M151" i="17"/>
  <c r="S151" i="17"/>
  <c r="Y151" i="17"/>
  <c r="F154" i="17"/>
  <c r="L154" i="17"/>
  <c r="L152" i="17" s="1"/>
  <c r="R154" i="17"/>
  <c r="R152" i="17" s="1"/>
  <c r="X154" i="17"/>
  <c r="F156" i="17"/>
  <c r="L156" i="17"/>
  <c r="R156" i="17"/>
  <c r="X156" i="17"/>
  <c r="E159" i="17"/>
  <c r="E157" i="17" s="1"/>
  <c r="K159" i="17"/>
  <c r="Q159" i="17"/>
  <c r="Q157" i="17" s="1"/>
  <c r="W159" i="17"/>
  <c r="W157" i="17" s="1"/>
  <c r="E161" i="17"/>
  <c r="L161" i="17"/>
  <c r="T161" i="17"/>
  <c r="AA161" i="17"/>
  <c r="K170" i="17"/>
  <c r="K166" i="17" s="1"/>
  <c r="W170" i="17"/>
  <c r="W166" i="17" s="1"/>
  <c r="J175" i="17"/>
  <c r="J171" i="17" s="1"/>
  <c r="V175" i="17"/>
  <c r="V171" i="17" s="1"/>
  <c r="N180" i="17"/>
  <c r="Y185" i="17"/>
  <c r="Y181" i="17" s="1"/>
  <c r="F9" i="17"/>
  <c r="L9" i="17"/>
  <c r="R9" i="17"/>
  <c r="R7" i="17" s="1"/>
  <c r="X9" i="17"/>
  <c r="X7" i="17" s="1"/>
  <c r="F11" i="17"/>
  <c r="L11" i="17"/>
  <c r="R11" i="17"/>
  <c r="X11" i="17"/>
  <c r="E14" i="17"/>
  <c r="E12" i="17" s="1"/>
  <c r="K14" i="17"/>
  <c r="K12" i="17" s="1"/>
  <c r="Q14" i="17"/>
  <c r="W14" i="17"/>
  <c r="E16" i="17"/>
  <c r="K16" i="17"/>
  <c r="Q16" i="17"/>
  <c r="W16" i="17"/>
  <c r="D19" i="17"/>
  <c r="J19" i="17"/>
  <c r="P19" i="17"/>
  <c r="V19" i="17"/>
  <c r="D21" i="17"/>
  <c r="J21" i="17"/>
  <c r="P21" i="17"/>
  <c r="V21" i="17"/>
  <c r="I24" i="17"/>
  <c r="O24" i="17"/>
  <c r="U24" i="17"/>
  <c r="U22" i="17" s="1"/>
  <c r="AA24" i="17"/>
  <c r="AA22" i="17" s="1"/>
  <c r="I26" i="17"/>
  <c r="O26" i="17"/>
  <c r="U26" i="17"/>
  <c r="AA26" i="17"/>
  <c r="H29" i="17"/>
  <c r="H27" i="17" s="1"/>
  <c r="N29" i="17"/>
  <c r="N27" i="17" s="1"/>
  <c r="T29" i="17"/>
  <c r="Z29" i="17"/>
  <c r="H31" i="17"/>
  <c r="N31" i="17"/>
  <c r="T31" i="17"/>
  <c r="Z31" i="17"/>
  <c r="G34" i="17"/>
  <c r="M34" i="17"/>
  <c r="S34" i="17"/>
  <c r="Y34" i="17"/>
  <c r="G36" i="17"/>
  <c r="M36" i="17"/>
  <c r="S36" i="17"/>
  <c r="Y36" i="17"/>
  <c r="F39" i="17"/>
  <c r="L39" i="17"/>
  <c r="R39" i="17"/>
  <c r="R37" i="17" s="1"/>
  <c r="X39" i="17"/>
  <c r="X37" i="17" s="1"/>
  <c r="F41" i="17"/>
  <c r="L41" i="17"/>
  <c r="R41" i="17"/>
  <c r="X41" i="17"/>
  <c r="E44" i="17"/>
  <c r="E42" i="17" s="1"/>
  <c r="K44" i="17"/>
  <c r="K42" i="17" s="1"/>
  <c r="Q44" i="17"/>
  <c r="W44" i="17"/>
  <c r="E46" i="17"/>
  <c r="K46" i="17"/>
  <c r="Q46" i="17"/>
  <c r="W46" i="17"/>
  <c r="D49" i="17"/>
  <c r="J49" i="17"/>
  <c r="P49" i="17"/>
  <c r="V49" i="17"/>
  <c r="D51" i="17"/>
  <c r="J51" i="17"/>
  <c r="P51" i="17"/>
  <c r="V51" i="17"/>
  <c r="I54" i="17"/>
  <c r="O54" i="17"/>
  <c r="U54" i="17"/>
  <c r="U52" i="17" s="1"/>
  <c r="AA54" i="17"/>
  <c r="AA52" i="17" s="1"/>
  <c r="I56" i="17"/>
  <c r="O56" i="17"/>
  <c r="U56" i="17"/>
  <c r="AA56" i="17"/>
  <c r="H59" i="17"/>
  <c r="H57" i="17" s="1"/>
  <c r="N59" i="17"/>
  <c r="N57" i="17" s="1"/>
  <c r="T59" i="17"/>
  <c r="Z59" i="17"/>
  <c r="H61" i="17"/>
  <c r="N61" i="17"/>
  <c r="T61" i="17"/>
  <c r="Z61" i="17"/>
  <c r="G64" i="17"/>
  <c r="M64" i="17"/>
  <c r="S64" i="17"/>
  <c r="Y64" i="17"/>
  <c r="G66" i="17"/>
  <c r="M66" i="17"/>
  <c r="S66" i="17"/>
  <c r="Y66" i="17"/>
  <c r="F69" i="17"/>
  <c r="L69" i="17"/>
  <c r="R69" i="17"/>
  <c r="R67" i="17" s="1"/>
  <c r="X69" i="17"/>
  <c r="X67" i="17" s="1"/>
  <c r="F71" i="17"/>
  <c r="L71" i="17"/>
  <c r="R71" i="17"/>
  <c r="X71" i="17"/>
  <c r="E74" i="17"/>
  <c r="E72" i="17" s="1"/>
  <c r="K74" i="17"/>
  <c r="K72" i="17" s="1"/>
  <c r="Q74" i="17"/>
  <c r="W74" i="17"/>
  <c r="E76" i="17"/>
  <c r="K76" i="17"/>
  <c r="Q76" i="17"/>
  <c r="W76" i="17"/>
  <c r="D79" i="17"/>
  <c r="J79" i="17"/>
  <c r="P79" i="17"/>
  <c r="V79" i="17"/>
  <c r="D81" i="17"/>
  <c r="J81" i="17"/>
  <c r="P81" i="17"/>
  <c r="V81" i="17"/>
  <c r="I84" i="17"/>
  <c r="O84" i="17"/>
  <c r="U84" i="17"/>
  <c r="U82" i="17" s="1"/>
  <c r="AA84" i="17"/>
  <c r="AA82" i="17" s="1"/>
  <c r="I86" i="17"/>
  <c r="O86" i="17"/>
  <c r="U86" i="17"/>
  <c r="AA86" i="17"/>
  <c r="H89" i="17"/>
  <c r="H87" i="17" s="1"/>
  <c r="N89" i="17"/>
  <c r="N87" i="17" s="1"/>
  <c r="T89" i="17"/>
  <c r="Z89" i="17"/>
  <c r="H91" i="17"/>
  <c r="N91" i="17"/>
  <c r="T91" i="17"/>
  <c r="Z91" i="17"/>
  <c r="G94" i="17"/>
  <c r="M94" i="17"/>
  <c r="S94" i="17"/>
  <c r="Y94" i="17"/>
  <c r="G96" i="17"/>
  <c r="M96" i="17"/>
  <c r="S96" i="17"/>
  <c r="Y96" i="17"/>
  <c r="F99" i="17"/>
  <c r="L99" i="17"/>
  <c r="R99" i="17"/>
  <c r="R97" i="17" s="1"/>
  <c r="X99" i="17"/>
  <c r="X97" i="17" s="1"/>
  <c r="F101" i="17"/>
  <c r="L101" i="17"/>
  <c r="R101" i="17"/>
  <c r="X101" i="17"/>
  <c r="E104" i="17"/>
  <c r="E102" i="17" s="1"/>
  <c r="K104" i="17"/>
  <c r="K102" i="17" s="1"/>
  <c r="Q104" i="17"/>
  <c r="W104" i="17"/>
  <c r="E106" i="17"/>
  <c r="K106" i="17"/>
  <c r="Q106" i="17"/>
  <c r="W106" i="17"/>
  <c r="D109" i="17"/>
  <c r="J109" i="17"/>
  <c r="P109" i="17"/>
  <c r="V109" i="17"/>
  <c r="D111" i="17"/>
  <c r="J111" i="17"/>
  <c r="P111" i="17"/>
  <c r="V111" i="17"/>
  <c r="I114" i="17"/>
  <c r="O114" i="17"/>
  <c r="U114" i="17"/>
  <c r="U112" i="17" s="1"/>
  <c r="AA114" i="17"/>
  <c r="AA112" i="17" s="1"/>
  <c r="I116" i="17"/>
  <c r="O116" i="17"/>
  <c r="U116" i="17"/>
  <c r="AA116" i="17"/>
  <c r="H119" i="17"/>
  <c r="H117" i="17" s="1"/>
  <c r="N119" i="17"/>
  <c r="N117" i="17" s="1"/>
  <c r="T119" i="17"/>
  <c r="Z119" i="17"/>
  <c r="H121" i="17"/>
  <c r="N121" i="17"/>
  <c r="T121" i="17"/>
  <c r="Z121" i="17"/>
  <c r="G124" i="17"/>
  <c r="M124" i="17"/>
  <c r="S124" i="17"/>
  <c r="Y124" i="17"/>
  <c r="G126" i="17"/>
  <c r="M126" i="17"/>
  <c r="S126" i="17"/>
  <c r="Y126" i="17"/>
  <c r="F129" i="17"/>
  <c r="L129" i="17"/>
  <c r="R129" i="17"/>
  <c r="R127" i="17" s="1"/>
  <c r="X129" i="17"/>
  <c r="X127" i="17" s="1"/>
  <c r="F131" i="17"/>
  <c r="L131" i="17"/>
  <c r="R131" i="17"/>
  <c r="X131" i="17"/>
  <c r="E134" i="17"/>
  <c r="E132" i="17" s="1"/>
  <c r="K134" i="17"/>
  <c r="K132" i="17" s="1"/>
  <c r="Q134" i="17"/>
  <c r="W134" i="17"/>
  <c r="E136" i="17"/>
  <c r="K136" i="17"/>
  <c r="Q136" i="17"/>
  <c r="W136" i="17"/>
  <c r="D139" i="17"/>
  <c r="J139" i="17"/>
  <c r="P139" i="17"/>
  <c r="V139" i="17"/>
  <c r="D141" i="17"/>
  <c r="J141" i="17"/>
  <c r="P141" i="17"/>
  <c r="V141" i="17"/>
  <c r="I144" i="17"/>
  <c r="O144" i="17"/>
  <c r="U144" i="17"/>
  <c r="U142" i="17" s="1"/>
  <c r="AA144" i="17"/>
  <c r="AA142" i="17" s="1"/>
  <c r="I146" i="17"/>
  <c r="O146" i="17"/>
  <c r="U146" i="17"/>
  <c r="AA146" i="17"/>
  <c r="H149" i="17"/>
  <c r="H147" i="17" s="1"/>
  <c r="N149" i="17"/>
  <c r="N147" i="17" s="1"/>
  <c r="T149" i="17"/>
  <c r="Z149" i="17"/>
  <c r="H151" i="17"/>
  <c r="N151" i="17"/>
  <c r="T151" i="17"/>
  <c r="Z151" i="17"/>
  <c r="G154" i="17"/>
  <c r="M154" i="17"/>
  <c r="S154" i="17"/>
  <c r="Y154" i="17"/>
  <c r="G156" i="17"/>
  <c r="M156" i="17"/>
  <c r="S156" i="17"/>
  <c r="Y156" i="17"/>
  <c r="F159" i="17"/>
  <c r="L159" i="17"/>
  <c r="R159" i="17"/>
  <c r="F161" i="17"/>
  <c r="N161" i="17"/>
  <c r="U161" i="17"/>
  <c r="O168" i="17"/>
  <c r="AA168" i="17"/>
  <c r="O170" i="17"/>
  <c r="AA170" i="17"/>
  <c r="N173" i="17"/>
  <c r="N171" i="17" s="1"/>
  <c r="Z173" i="17"/>
  <c r="N175" i="17"/>
  <c r="Z175" i="17"/>
  <c r="M178" i="17"/>
  <c r="Y178" i="17"/>
  <c r="O180" i="17"/>
  <c r="O176" i="17" s="1"/>
  <c r="S183" i="17"/>
  <c r="L188" i="17"/>
  <c r="I335" i="17"/>
  <c r="W477" i="17"/>
  <c r="W475" i="17" s="1"/>
  <c r="Q477" i="17"/>
  <c r="Q475" i="17" s="1"/>
  <c r="K477" i="17"/>
  <c r="E477" i="17"/>
  <c r="E475" i="17" s="1"/>
  <c r="X472" i="17"/>
  <c r="X470" i="17" s="1"/>
  <c r="R472" i="17"/>
  <c r="R470" i="17" s="1"/>
  <c r="L472" i="17"/>
  <c r="L470" i="17" s="1"/>
  <c r="F472" i="17"/>
  <c r="F470" i="17" s="1"/>
  <c r="V477" i="17"/>
  <c r="V475" i="17" s="1"/>
  <c r="P477" i="17"/>
  <c r="P475" i="17" s="1"/>
  <c r="Y477" i="17"/>
  <c r="Y475" i="17" s="1"/>
  <c r="S477" i="17"/>
  <c r="S475" i="17" s="1"/>
  <c r="M477" i="17"/>
  <c r="M475" i="17" s="1"/>
  <c r="G477" i="17"/>
  <c r="G475" i="17" s="1"/>
  <c r="Z472" i="17"/>
  <c r="T472" i="17"/>
  <c r="T470" i="17" s="1"/>
  <c r="N472" i="17"/>
  <c r="N470" i="17" s="1"/>
  <c r="H472" i="17"/>
  <c r="H470" i="17" s="1"/>
  <c r="AA467" i="17"/>
  <c r="AA465" i="17" s="1"/>
  <c r="U467" i="17"/>
  <c r="U465" i="17" s="1"/>
  <c r="O467" i="17"/>
  <c r="I467" i="17"/>
  <c r="I465" i="17" s="1"/>
  <c r="T477" i="17"/>
  <c r="I477" i="17"/>
  <c r="I475" i="17" s="1"/>
  <c r="S472" i="17"/>
  <c r="J472" i="17"/>
  <c r="W467" i="17"/>
  <c r="W465" i="17" s="1"/>
  <c r="P467" i="17"/>
  <c r="P465" i="17" s="1"/>
  <c r="H467" i="17"/>
  <c r="Y462" i="17"/>
  <c r="S462" i="17"/>
  <c r="M462" i="17"/>
  <c r="G462" i="17"/>
  <c r="G460" i="17" s="1"/>
  <c r="Z457" i="17"/>
  <c r="Z455" i="17" s="1"/>
  <c r="T457" i="17"/>
  <c r="N457" i="17"/>
  <c r="H457" i="17"/>
  <c r="AA452" i="17"/>
  <c r="AA450" i="17" s="1"/>
  <c r="U452" i="17"/>
  <c r="U450" i="17" s="1"/>
  <c r="O452" i="17"/>
  <c r="O450" i="17" s="1"/>
  <c r="I452" i="17"/>
  <c r="V447" i="17"/>
  <c r="P447" i="17"/>
  <c r="J447" i="17"/>
  <c r="J445" i="17" s="1"/>
  <c r="D447" i="17"/>
  <c r="D445" i="17" s="1"/>
  <c r="W442" i="17"/>
  <c r="W440" i="17" s="1"/>
  <c r="Q442" i="17"/>
  <c r="K442" i="17"/>
  <c r="E442" i="17"/>
  <c r="X437" i="17"/>
  <c r="X435" i="17" s="1"/>
  <c r="R437" i="17"/>
  <c r="R435" i="17" s="1"/>
  <c r="L437" i="17"/>
  <c r="L435" i="17" s="1"/>
  <c r="F437" i="17"/>
  <c r="R477" i="17"/>
  <c r="R475" i="17" s="1"/>
  <c r="H477" i="17"/>
  <c r="AA472" i="17"/>
  <c r="AA470" i="17" s="1"/>
  <c r="Q472" i="17"/>
  <c r="Q470" i="17" s="1"/>
  <c r="I472" i="17"/>
  <c r="I470" i="17" s="1"/>
  <c r="V467" i="17"/>
  <c r="V465" i="17" s="1"/>
  <c r="N467" i="17"/>
  <c r="N465" i="17" s="1"/>
  <c r="G467" i="17"/>
  <c r="G465" i="17" s="1"/>
  <c r="X462" i="17"/>
  <c r="R462" i="17"/>
  <c r="R460" i="17" s="1"/>
  <c r="L462" i="17"/>
  <c r="L460" i="17" s="1"/>
  <c r="F462" i="17"/>
  <c r="F460" i="17" s="1"/>
  <c r="X477" i="17"/>
  <c r="L477" i="17"/>
  <c r="V472" i="17"/>
  <c r="M472" i="17"/>
  <c r="M470" i="17" s="1"/>
  <c r="D472" i="17"/>
  <c r="D470" i="17" s="1"/>
  <c r="Y467" i="17"/>
  <c r="Y465" i="17" s="1"/>
  <c r="R467" i="17"/>
  <c r="K467" i="17"/>
  <c r="K465" i="17" s="1"/>
  <c r="D467" i="17"/>
  <c r="D465" i="17" s="1"/>
  <c r="U477" i="17"/>
  <c r="U475" i="17" s="1"/>
  <c r="J477" i="17"/>
  <c r="J475" i="17" s="1"/>
  <c r="U472" i="17"/>
  <c r="U470" i="17" s="1"/>
  <c r="K472" i="17"/>
  <c r="X467" i="17"/>
  <c r="Q467" i="17"/>
  <c r="Q465" i="17" s="1"/>
  <c r="J467" i="17"/>
  <c r="J465" i="17" s="1"/>
  <c r="Z462" i="17"/>
  <c r="Z460" i="17" s="1"/>
  <c r="T462" i="17"/>
  <c r="N462" i="17"/>
  <c r="H462" i="17"/>
  <c r="H460" i="17" s="1"/>
  <c r="AA457" i="17"/>
  <c r="AA455" i="17" s="1"/>
  <c r="U457" i="17"/>
  <c r="U455" i="17" s="1"/>
  <c r="O457" i="17"/>
  <c r="O455" i="17" s="1"/>
  <c r="I457" i="17"/>
  <c r="V452" i="17"/>
  <c r="P452" i="17"/>
  <c r="J452" i="17"/>
  <c r="J450" i="17" s="1"/>
  <c r="D452" i="17"/>
  <c r="D450" i="17" s="1"/>
  <c r="W447" i="17"/>
  <c r="W445" i="17" s="1"/>
  <c r="Q447" i="17"/>
  <c r="K447" i="17"/>
  <c r="E447" i="17"/>
  <c r="X442" i="17"/>
  <c r="X440" i="17" s="1"/>
  <c r="R442" i="17"/>
  <c r="R440" i="17" s="1"/>
  <c r="L442" i="17"/>
  <c r="L440" i="17" s="1"/>
  <c r="F442" i="17"/>
  <c r="Y437" i="17"/>
  <c r="S437" i="17"/>
  <c r="M437" i="17"/>
  <c r="M435" i="17" s="1"/>
  <c r="G437" i="17"/>
  <c r="G435" i="17" s="1"/>
  <c r="Z432" i="17"/>
  <c r="Z430" i="17" s="1"/>
  <c r="T432" i="17"/>
  <c r="N432" i="17"/>
  <c r="H432" i="17"/>
  <c r="Z477" i="17"/>
  <c r="O472" i="17"/>
  <c r="T467" i="17"/>
  <c r="T465" i="17" s="1"/>
  <c r="U462" i="17"/>
  <c r="U460" i="17" s="1"/>
  <c r="I462" i="17"/>
  <c r="X457" i="17"/>
  <c r="P457" i="17"/>
  <c r="P455" i="17" s="1"/>
  <c r="F457" i="17"/>
  <c r="Z452" i="17"/>
  <c r="Z450" i="17" s="1"/>
  <c r="R452" i="17"/>
  <c r="R450" i="17" s="1"/>
  <c r="H452" i="17"/>
  <c r="H450" i="17" s="1"/>
  <c r="T447" i="17"/>
  <c r="L447" i="17"/>
  <c r="U442" i="17"/>
  <c r="M442" i="17"/>
  <c r="M440" i="17" s="1"/>
  <c r="V437" i="17"/>
  <c r="V435" i="17" s="1"/>
  <c r="N437" i="17"/>
  <c r="N435" i="17" s="1"/>
  <c r="D437" i="17"/>
  <c r="X432" i="17"/>
  <c r="Q432" i="17"/>
  <c r="Q430" i="17" s="1"/>
  <c r="J432" i="17"/>
  <c r="X427" i="17"/>
  <c r="R427" i="17"/>
  <c r="L427" i="17"/>
  <c r="F427" i="17"/>
  <c r="F425" i="17" s="1"/>
  <c r="Y422" i="17"/>
  <c r="Y420" i="17" s="1"/>
  <c r="S422" i="17"/>
  <c r="S420" i="17" s="1"/>
  <c r="M422" i="17"/>
  <c r="G422" i="17"/>
  <c r="Z417" i="17"/>
  <c r="T417" i="17"/>
  <c r="T415" i="17" s="1"/>
  <c r="N417" i="17"/>
  <c r="N415" i="17" s="1"/>
  <c r="H417" i="17"/>
  <c r="H415" i="17" s="1"/>
  <c r="AA412" i="17"/>
  <c r="U412" i="17"/>
  <c r="O412" i="17"/>
  <c r="I412" i="17"/>
  <c r="I410" i="17" s="1"/>
  <c r="V407" i="17"/>
  <c r="V405" i="17" s="1"/>
  <c r="P407" i="17"/>
  <c r="P405" i="17" s="1"/>
  <c r="J407" i="17"/>
  <c r="D407" i="17"/>
  <c r="W402" i="17"/>
  <c r="Q402" i="17"/>
  <c r="Q400" i="17" s="1"/>
  <c r="K402" i="17"/>
  <c r="K400" i="17" s="1"/>
  <c r="E402" i="17"/>
  <c r="E400" i="17" s="1"/>
  <c r="X397" i="17"/>
  <c r="R397" i="17"/>
  <c r="L397" i="17"/>
  <c r="F397" i="17"/>
  <c r="F395" i="17" s="1"/>
  <c r="Y392" i="17"/>
  <c r="Y390" i="17" s="1"/>
  <c r="S392" i="17"/>
  <c r="S390" i="17" s="1"/>
  <c r="M392" i="17"/>
  <c r="G392" i="17"/>
  <c r="Z387" i="17"/>
  <c r="T387" i="17"/>
  <c r="T385" i="17" s="1"/>
  <c r="N387" i="17"/>
  <c r="N385" i="17" s="1"/>
  <c r="H387" i="17"/>
  <c r="H385" i="17" s="1"/>
  <c r="AA382" i="17"/>
  <c r="U382" i="17"/>
  <c r="O382" i="17"/>
  <c r="I382" i="17"/>
  <c r="I380" i="17" s="1"/>
  <c r="V377" i="17"/>
  <c r="V375" i="17" s="1"/>
  <c r="P377" i="17"/>
  <c r="P375" i="17" s="1"/>
  <c r="J377" i="17"/>
  <c r="D377" i="17"/>
  <c r="W372" i="17"/>
  <c r="Q372" i="17"/>
  <c r="Q370" i="17" s="1"/>
  <c r="K372" i="17"/>
  <c r="K370" i="17" s="1"/>
  <c r="E372" i="17"/>
  <c r="E370" i="17" s="1"/>
  <c r="X367" i="17"/>
  <c r="R367" i="17"/>
  <c r="L367" i="17"/>
  <c r="F367" i="17"/>
  <c r="F365" i="17" s="1"/>
  <c r="Y362" i="17"/>
  <c r="Y360" i="17" s="1"/>
  <c r="S362" i="17"/>
  <c r="S360" i="17" s="1"/>
  <c r="M362" i="17"/>
  <c r="G362" i="17"/>
  <c r="Z357" i="17"/>
  <c r="T357" i="17"/>
  <c r="T355" i="17" s="1"/>
  <c r="N357" i="17"/>
  <c r="N355" i="17" s="1"/>
  <c r="H357" i="17"/>
  <c r="H355" i="17" s="1"/>
  <c r="AA352" i="17"/>
  <c r="U352" i="17"/>
  <c r="O352" i="17"/>
  <c r="I352" i="17"/>
  <c r="I350" i="17" s="1"/>
  <c r="V347" i="17"/>
  <c r="V345" i="17" s="1"/>
  <c r="P347" i="17"/>
  <c r="P345" i="17" s="1"/>
  <c r="J347" i="17"/>
  <c r="D347" i="17"/>
  <c r="W342" i="17"/>
  <c r="Q342" i="17"/>
  <c r="Q340" i="17" s="1"/>
  <c r="K342" i="17"/>
  <c r="K340" i="17" s="1"/>
  <c r="E342" i="17"/>
  <c r="E340" i="17" s="1"/>
  <c r="X337" i="17"/>
  <c r="R337" i="17"/>
  <c r="L337" i="17"/>
  <c r="F337" i="17"/>
  <c r="F335" i="17" s="1"/>
  <c r="Y332" i="17"/>
  <c r="Y330" i="17" s="1"/>
  <c r="S332" i="17"/>
  <c r="S330" i="17" s="1"/>
  <c r="M332" i="17"/>
  <c r="G332" i="17"/>
  <c r="Z327" i="17"/>
  <c r="T327" i="17"/>
  <c r="T325" i="17" s="1"/>
  <c r="N327" i="17"/>
  <c r="N325" i="17" s="1"/>
  <c r="H327" i="17"/>
  <c r="H325" i="17" s="1"/>
  <c r="O477" i="17"/>
  <c r="O475" i="17" s="1"/>
  <c r="G472" i="17"/>
  <c r="G470" i="17" s="1"/>
  <c r="S467" i="17"/>
  <c r="Q462" i="17"/>
  <c r="E462" i="17"/>
  <c r="W457" i="17"/>
  <c r="W455" i="17" s="1"/>
  <c r="M457" i="17"/>
  <c r="E457" i="17"/>
  <c r="Y452" i="17"/>
  <c r="Q452" i="17"/>
  <c r="Q450" i="17" s="1"/>
  <c r="G452" i="17"/>
  <c r="G450" i="17" s="1"/>
  <c r="AA447" i="17"/>
  <c r="AA445" i="17" s="1"/>
  <c r="S447" i="17"/>
  <c r="S445" i="17" s="1"/>
  <c r="I447" i="17"/>
  <c r="T442" i="17"/>
  <c r="J442" i="17"/>
  <c r="U437" i="17"/>
  <c r="U435" i="17" s="1"/>
  <c r="K437" i="17"/>
  <c r="K435" i="17" s="1"/>
  <c r="W432" i="17"/>
  <c r="W430" i="17" s="1"/>
  <c r="P432" i="17"/>
  <c r="P430" i="17" s="1"/>
  <c r="I432" i="17"/>
  <c r="I430" i="17" s="1"/>
  <c r="W427" i="17"/>
  <c r="W425" i="17" s="1"/>
  <c r="Q427" i="17"/>
  <c r="K427" i="17"/>
  <c r="K425" i="17" s="1"/>
  <c r="E427" i="17"/>
  <c r="E425" i="17" s="1"/>
  <c r="X422" i="17"/>
  <c r="X420" i="17" s="1"/>
  <c r="R422" i="17"/>
  <c r="R420" i="17" s="1"/>
  <c r="L422" i="17"/>
  <c r="L420" i="17" s="1"/>
  <c r="F422" i="17"/>
  <c r="Y417" i="17"/>
  <c r="Y415" i="17" s="1"/>
  <c r="S417" i="17"/>
  <c r="S415" i="17" s="1"/>
  <c r="M417" i="17"/>
  <c r="M415" i="17" s="1"/>
  <c r="G417" i="17"/>
  <c r="G415" i="17" s="1"/>
  <c r="Z412" i="17"/>
  <c r="Z410" i="17" s="1"/>
  <c r="T412" i="17"/>
  <c r="N412" i="17"/>
  <c r="N410" i="17" s="1"/>
  <c r="H412" i="17"/>
  <c r="H410" i="17" s="1"/>
  <c r="AA407" i="17"/>
  <c r="AA405" i="17" s="1"/>
  <c r="U407" i="17"/>
  <c r="U405" i="17" s="1"/>
  <c r="O407" i="17"/>
  <c r="O405" i="17" s="1"/>
  <c r="I407" i="17"/>
  <c r="V402" i="17"/>
  <c r="V400" i="17" s="1"/>
  <c r="P402" i="17"/>
  <c r="P400" i="17" s="1"/>
  <c r="J402" i="17"/>
  <c r="J400" i="17" s="1"/>
  <c r="D402" i="17"/>
  <c r="D400" i="17" s="1"/>
  <c r="W397" i="17"/>
  <c r="W395" i="17" s="1"/>
  <c r="Q397" i="17"/>
  <c r="K397" i="17"/>
  <c r="K395" i="17" s="1"/>
  <c r="E397" i="17"/>
  <c r="E395" i="17" s="1"/>
  <c r="X392" i="17"/>
  <c r="X390" i="17" s="1"/>
  <c r="R392" i="17"/>
  <c r="R390" i="17" s="1"/>
  <c r="L392" i="17"/>
  <c r="L390" i="17" s="1"/>
  <c r="F392" i="17"/>
  <c r="Y387" i="17"/>
  <c r="Y385" i="17" s="1"/>
  <c r="S387" i="17"/>
  <c r="S385" i="17" s="1"/>
  <c r="M387" i="17"/>
  <c r="M385" i="17" s="1"/>
  <c r="G387" i="17"/>
  <c r="G385" i="17" s="1"/>
  <c r="Z382" i="17"/>
  <c r="Z380" i="17" s="1"/>
  <c r="T382" i="17"/>
  <c r="N382" i="17"/>
  <c r="N380" i="17" s="1"/>
  <c r="H382" i="17"/>
  <c r="H380" i="17" s="1"/>
  <c r="AA377" i="17"/>
  <c r="AA375" i="17" s="1"/>
  <c r="U377" i="17"/>
  <c r="U375" i="17" s="1"/>
  <c r="O377" i="17"/>
  <c r="O375" i="17" s="1"/>
  <c r="I377" i="17"/>
  <c r="V372" i="17"/>
  <c r="V370" i="17" s="1"/>
  <c r="P372" i="17"/>
  <c r="P370" i="17" s="1"/>
  <c r="J372" i="17"/>
  <c r="J370" i="17" s="1"/>
  <c r="D372" i="17"/>
  <c r="D370" i="17" s="1"/>
  <c r="W367" i="17"/>
  <c r="W365" i="17" s="1"/>
  <c r="Q367" i="17"/>
  <c r="K367" i="17"/>
  <c r="K365" i="17" s="1"/>
  <c r="E367" i="17"/>
  <c r="E365" i="17" s="1"/>
  <c r="X362" i="17"/>
  <c r="X360" i="17" s="1"/>
  <c r="R362" i="17"/>
  <c r="R360" i="17" s="1"/>
  <c r="L362" i="17"/>
  <c r="L360" i="17" s="1"/>
  <c r="F362" i="17"/>
  <c r="Y357" i="17"/>
  <c r="Y355" i="17" s="1"/>
  <c r="S357" i="17"/>
  <c r="S355" i="17" s="1"/>
  <c r="M357" i="17"/>
  <c r="M355" i="17" s="1"/>
  <c r="G357" i="17"/>
  <c r="G355" i="17" s="1"/>
  <c r="Z352" i="17"/>
  <c r="Z350" i="17" s="1"/>
  <c r="T352" i="17"/>
  <c r="N352" i="17"/>
  <c r="N350" i="17" s="1"/>
  <c r="H352" i="17"/>
  <c r="H350" i="17" s="1"/>
  <c r="AA347" i="17"/>
  <c r="AA345" i="17" s="1"/>
  <c r="U347" i="17"/>
  <c r="U345" i="17" s="1"/>
  <c r="O347" i="17"/>
  <c r="O345" i="17" s="1"/>
  <c r="I347" i="17"/>
  <c r="V342" i="17"/>
  <c r="V340" i="17" s="1"/>
  <c r="P342" i="17"/>
  <c r="P340" i="17" s="1"/>
  <c r="J342" i="17"/>
  <c r="J340" i="17" s="1"/>
  <c r="D342" i="17"/>
  <c r="D340" i="17" s="1"/>
  <c r="W337" i="17"/>
  <c r="W335" i="17" s="1"/>
  <c r="Q337" i="17"/>
  <c r="K337" i="17"/>
  <c r="K335" i="17" s="1"/>
  <c r="E337" i="17"/>
  <c r="E335" i="17" s="1"/>
  <c r="X332" i="17"/>
  <c r="X330" i="17" s="1"/>
  <c r="R332" i="17"/>
  <c r="R330" i="17" s="1"/>
  <c r="L332" i="17"/>
  <c r="L330" i="17" s="1"/>
  <c r="F332" i="17"/>
  <c r="Y327" i="17"/>
  <c r="Y325" i="17" s="1"/>
  <c r="S327" i="17"/>
  <c r="S325" i="17" s="1"/>
  <c r="M327" i="17"/>
  <c r="M325" i="17" s="1"/>
  <c r="G327" i="17"/>
  <c r="G325" i="17" s="1"/>
  <c r="N477" i="17"/>
  <c r="E472" i="17"/>
  <c r="M467" i="17"/>
  <c r="P462" i="17"/>
  <c r="P460" i="17" s="1"/>
  <c r="D462" i="17"/>
  <c r="D460" i="17" s="1"/>
  <c r="V457" i="17"/>
  <c r="L457" i="17"/>
  <c r="L455" i="17" s="1"/>
  <c r="D457" i="17"/>
  <c r="D455" i="17" s="1"/>
  <c r="X452" i="17"/>
  <c r="N452" i="17"/>
  <c r="F452" i="17"/>
  <c r="Z447" i="17"/>
  <c r="R447" i="17"/>
  <c r="H447" i="17"/>
  <c r="H445" i="17" s="1"/>
  <c r="AA442" i="17"/>
  <c r="AA440" i="17" s="1"/>
  <c r="S442" i="17"/>
  <c r="I442" i="17"/>
  <c r="T437" i="17"/>
  <c r="J437" i="17"/>
  <c r="J435" i="17" s="1"/>
  <c r="V432" i="17"/>
  <c r="V430" i="17" s="1"/>
  <c r="O432" i="17"/>
  <c r="G432" i="17"/>
  <c r="G430" i="17" s="1"/>
  <c r="V427" i="17"/>
  <c r="V425" i="17" s="1"/>
  <c r="P427" i="17"/>
  <c r="P425" i="17" s="1"/>
  <c r="J427" i="17"/>
  <c r="D427" i="17"/>
  <c r="W422" i="17"/>
  <c r="Q422" i="17"/>
  <c r="Q420" i="17" s="1"/>
  <c r="K422" i="17"/>
  <c r="K420" i="17" s="1"/>
  <c r="E422" i="17"/>
  <c r="E420" i="17" s="1"/>
  <c r="X417" i="17"/>
  <c r="R417" i="17"/>
  <c r="L417" i="17"/>
  <c r="F417" i="17"/>
  <c r="F415" i="17" s="1"/>
  <c r="Y412" i="17"/>
  <c r="Y410" i="17" s="1"/>
  <c r="S412" i="17"/>
  <c r="S410" i="17" s="1"/>
  <c r="M412" i="17"/>
  <c r="G412" i="17"/>
  <c r="Z407" i="17"/>
  <c r="T407" i="17"/>
  <c r="T405" i="17" s="1"/>
  <c r="N407" i="17"/>
  <c r="N405" i="17" s="1"/>
  <c r="H407" i="17"/>
  <c r="H405" i="17" s="1"/>
  <c r="AA402" i="17"/>
  <c r="U402" i="17"/>
  <c r="O402" i="17"/>
  <c r="I402" i="17"/>
  <c r="I400" i="17" s="1"/>
  <c r="V397" i="17"/>
  <c r="V395" i="17" s="1"/>
  <c r="P397" i="17"/>
  <c r="P395" i="17" s="1"/>
  <c r="J397" i="17"/>
  <c r="D397" i="17"/>
  <c r="W392" i="17"/>
  <c r="Q392" i="17"/>
  <c r="Q390" i="17" s="1"/>
  <c r="K392" i="17"/>
  <c r="K390" i="17" s="1"/>
  <c r="E392" i="17"/>
  <c r="E390" i="17" s="1"/>
  <c r="X387" i="17"/>
  <c r="R387" i="17"/>
  <c r="L387" i="17"/>
  <c r="F387" i="17"/>
  <c r="F385" i="17" s="1"/>
  <c r="Y382" i="17"/>
  <c r="Y380" i="17" s="1"/>
  <c r="S382" i="17"/>
  <c r="S380" i="17" s="1"/>
  <c r="M382" i="17"/>
  <c r="G382" i="17"/>
  <c r="Z377" i="17"/>
  <c r="T377" i="17"/>
  <c r="T375" i="17" s="1"/>
  <c r="N377" i="17"/>
  <c r="N375" i="17" s="1"/>
  <c r="H377" i="17"/>
  <c r="H375" i="17" s="1"/>
  <c r="AA372" i="17"/>
  <c r="U372" i="17"/>
  <c r="O372" i="17"/>
  <c r="I372" i="17"/>
  <c r="I370" i="17" s="1"/>
  <c r="V367" i="17"/>
  <c r="V365" i="17" s="1"/>
  <c r="P367" i="17"/>
  <c r="P365" i="17" s="1"/>
  <c r="J367" i="17"/>
  <c r="D367" i="17"/>
  <c r="W362" i="17"/>
  <c r="Q362" i="17"/>
  <c r="Q360" i="17" s="1"/>
  <c r="K362" i="17"/>
  <c r="K360" i="17" s="1"/>
  <c r="E362" i="17"/>
  <c r="E360" i="17" s="1"/>
  <c r="X357" i="17"/>
  <c r="R357" i="17"/>
  <c r="L357" i="17"/>
  <c r="F357" i="17"/>
  <c r="F355" i="17" s="1"/>
  <c r="Y352" i="17"/>
  <c r="Y350" i="17" s="1"/>
  <c r="S352" i="17"/>
  <c r="S350" i="17" s="1"/>
  <c r="M352" i="17"/>
  <c r="G352" i="17"/>
  <c r="Z347" i="17"/>
  <c r="T347" i="17"/>
  <c r="T345" i="17" s="1"/>
  <c r="N347" i="17"/>
  <c r="N345" i="17" s="1"/>
  <c r="H347" i="17"/>
  <c r="H345" i="17" s="1"/>
  <c r="F477" i="17"/>
  <c r="Y472" i="17"/>
  <c r="L467" i="17"/>
  <c r="L465" i="17" s="1"/>
  <c r="AA462" i="17"/>
  <c r="O462" i="17"/>
  <c r="O460" i="17" s="1"/>
  <c r="S457" i="17"/>
  <c r="S455" i="17" s="1"/>
  <c r="K457" i="17"/>
  <c r="W452" i="17"/>
  <c r="M452" i="17"/>
  <c r="E452" i="17"/>
  <c r="Y447" i="17"/>
  <c r="Y445" i="17" s="1"/>
  <c r="O447" i="17"/>
  <c r="O445" i="17" s="1"/>
  <c r="G447" i="17"/>
  <c r="Z442" i="17"/>
  <c r="P442" i="17"/>
  <c r="H442" i="17"/>
  <c r="H440" i="17" s="1"/>
  <c r="AA437" i="17"/>
  <c r="AA435" i="17" s="1"/>
  <c r="Q437" i="17"/>
  <c r="Q435" i="17" s="1"/>
  <c r="I437" i="17"/>
  <c r="U432" i="17"/>
  <c r="U430" i="17" s="1"/>
  <c r="M432" i="17"/>
  <c r="M430" i="17" s="1"/>
  <c r="F432" i="17"/>
  <c r="F430" i="17" s="1"/>
  <c r="AA427" i="17"/>
  <c r="U427" i="17"/>
  <c r="U425" i="17" s="1"/>
  <c r="O427" i="17"/>
  <c r="O425" i="17" s="1"/>
  <c r="I427" i="17"/>
  <c r="I425" i="17" s="1"/>
  <c r="V422" i="17"/>
  <c r="P422" i="17"/>
  <c r="P420" i="17" s="1"/>
  <c r="J422" i="17"/>
  <c r="D422" i="17"/>
  <c r="D420" i="17" s="1"/>
  <c r="W417" i="17"/>
  <c r="W415" i="17" s="1"/>
  <c r="Q417" i="17"/>
  <c r="Q415" i="17" s="1"/>
  <c r="K417" i="17"/>
  <c r="E417" i="17"/>
  <c r="E415" i="17" s="1"/>
  <c r="X412" i="17"/>
  <c r="R412" i="17"/>
  <c r="R410" i="17" s="1"/>
  <c r="L412" i="17"/>
  <c r="L410" i="17" s="1"/>
  <c r="F412" i="17"/>
  <c r="F410" i="17" s="1"/>
  <c r="Y407" i="17"/>
  <c r="S407" i="17"/>
  <c r="S405" i="17" s="1"/>
  <c r="M407" i="17"/>
  <c r="G407" i="17"/>
  <c r="G405" i="17" s="1"/>
  <c r="Z402" i="17"/>
  <c r="Z400" i="17" s="1"/>
  <c r="T402" i="17"/>
  <c r="T400" i="17" s="1"/>
  <c r="N402" i="17"/>
  <c r="H402" i="17"/>
  <c r="H400" i="17" s="1"/>
  <c r="AA397" i="17"/>
  <c r="U397" i="17"/>
  <c r="U395" i="17" s="1"/>
  <c r="O397" i="17"/>
  <c r="O395" i="17" s="1"/>
  <c r="I397" i="17"/>
  <c r="I395" i="17" s="1"/>
  <c r="V392" i="17"/>
  <c r="P392" i="17"/>
  <c r="P390" i="17" s="1"/>
  <c r="J392" i="17"/>
  <c r="D392" i="17"/>
  <c r="D390" i="17" s="1"/>
  <c r="W387" i="17"/>
  <c r="W385" i="17" s="1"/>
  <c r="Q387" i="17"/>
  <c r="Q385" i="17" s="1"/>
  <c r="K387" i="17"/>
  <c r="E387" i="17"/>
  <c r="E385" i="17" s="1"/>
  <c r="X382" i="17"/>
  <c r="R382" i="17"/>
  <c r="R380" i="17" s="1"/>
  <c r="L382" i="17"/>
  <c r="L380" i="17" s="1"/>
  <c r="F382" i="17"/>
  <c r="F380" i="17" s="1"/>
  <c r="Y377" i="17"/>
  <c r="S377" i="17"/>
  <c r="S375" i="17" s="1"/>
  <c r="M377" i="17"/>
  <c r="G377" i="17"/>
  <c r="G375" i="17" s="1"/>
  <c r="Z372" i="17"/>
  <c r="Z370" i="17" s="1"/>
  <c r="T372" i="17"/>
  <c r="T370" i="17" s="1"/>
  <c r="N372" i="17"/>
  <c r="H372" i="17"/>
  <c r="H370" i="17" s="1"/>
  <c r="AA367" i="17"/>
  <c r="U367" i="17"/>
  <c r="U365" i="17" s="1"/>
  <c r="O367" i="17"/>
  <c r="O365" i="17" s="1"/>
  <c r="I367" i="17"/>
  <c r="I365" i="17" s="1"/>
  <c r="V362" i="17"/>
  <c r="P362" i="17"/>
  <c r="P360" i="17" s="1"/>
  <c r="J362" i="17"/>
  <c r="D362" i="17"/>
  <c r="D360" i="17" s="1"/>
  <c r="W357" i="17"/>
  <c r="W355" i="17" s="1"/>
  <c r="Q357" i="17"/>
  <c r="Q355" i="17" s="1"/>
  <c r="K357" i="17"/>
  <c r="E357" i="17"/>
  <c r="E355" i="17" s="1"/>
  <c r="X352" i="17"/>
  <c r="R352" i="17"/>
  <c r="R350" i="17" s="1"/>
  <c r="L352" i="17"/>
  <c r="L350" i="17" s="1"/>
  <c r="F352" i="17"/>
  <c r="F350" i="17" s="1"/>
  <c r="Y347" i="17"/>
  <c r="S347" i="17"/>
  <c r="S345" i="17" s="1"/>
  <c r="M347" i="17"/>
  <c r="G347" i="17"/>
  <c r="G345" i="17" s="1"/>
  <c r="Z342" i="17"/>
  <c r="Z340" i="17" s="1"/>
  <c r="T342" i="17"/>
  <c r="T340" i="17" s="1"/>
  <c r="N342" i="17"/>
  <c r="H342" i="17"/>
  <c r="H340" i="17" s="1"/>
  <c r="D477" i="17"/>
  <c r="D475" i="17" s="1"/>
  <c r="W472" i="17"/>
  <c r="F467" i="17"/>
  <c r="W462" i="17"/>
  <c r="K462" i="17"/>
  <c r="K460" i="17" s="1"/>
  <c r="R457" i="17"/>
  <c r="R455" i="17" s="1"/>
  <c r="J457" i="17"/>
  <c r="J455" i="17" s="1"/>
  <c r="T452" i="17"/>
  <c r="T450" i="17" s="1"/>
  <c r="L452" i="17"/>
  <c r="L450" i="17" s="1"/>
  <c r="X447" i="17"/>
  <c r="N447" i="17"/>
  <c r="N445" i="17" s="1"/>
  <c r="F447" i="17"/>
  <c r="F445" i="17" s="1"/>
  <c r="Y442" i="17"/>
  <c r="Y440" i="17" s="1"/>
  <c r="O442" i="17"/>
  <c r="O440" i="17" s="1"/>
  <c r="G442" i="17"/>
  <c r="G440" i="17" s="1"/>
  <c r="Z437" i="17"/>
  <c r="P437" i="17"/>
  <c r="P435" i="17" s="1"/>
  <c r="H437" i="17"/>
  <c r="H435" i="17" s="1"/>
  <c r="AA432" i="17"/>
  <c r="AA430" i="17" s="1"/>
  <c r="S432" i="17"/>
  <c r="L432" i="17"/>
  <c r="E432" i="17"/>
  <c r="E430" i="17" s="1"/>
  <c r="Z427" i="17"/>
  <c r="T427" i="17"/>
  <c r="T425" i="17" s="1"/>
  <c r="N427" i="17"/>
  <c r="H427" i="17"/>
  <c r="H425" i="17" s="1"/>
  <c r="AA422" i="17"/>
  <c r="AA420" i="17" s="1"/>
  <c r="U422" i="17"/>
  <c r="U420" i="17" s="1"/>
  <c r="O422" i="17"/>
  <c r="I422" i="17"/>
  <c r="I420" i="17" s="1"/>
  <c r="V417" i="17"/>
  <c r="P417" i="17"/>
  <c r="P415" i="17" s="1"/>
  <c r="J417" i="17"/>
  <c r="J415" i="17" s="1"/>
  <c r="D417" i="17"/>
  <c r="D415" i="17" s="1"/>
  <c r="W412" i="17"/>
  <c r="Q412" i="17"/>
  <c r="Q410" i="17" s="1"/>
  <c r="K412" i="17"/>
  <c r="E412" i="17"/>
  <c r="E410" i="17" s="1"/>
  <c r="X407" i="17"/>
  <c r="X405" i="17" s="1"/>
  <c r="R407" i="17"/>
  <c r="R405" i="17" s="1"/>
  <c r="L407" i="17"/>
  <c r="F407" i="17"/>
  <c r="F405" i="17" s="1"/>
  <c r="Y402" i="17"/>
  <c r="S402" i="17"/>
  <c r="S400" i="17" s="1"/>
  <c r="M402" i="17"/>
  <c r="M400" i="17" s="1"/>
  <c r="G402" i="17"/>
  <c r="G400" i="17" s="1"/>
  <c r="Z397" i="17"/>
  <c r="T397" i="17"/>
  <c r="T395" i="17" s="1"/>
  <c r="N397" i="17"/>
  <c r="H397" i="17"/>
  <c r="H395" i="17" s="1"/>
  <c r="AA392" i="17"/>
  <c r="AA390" i="17" s="1"/>
  <c r="U392" i="17"/>
  <c r="U390" i="17" s="1"/>
  <c r="O392" i="17"/>
  <c r="I392" i="17"/>
  <c r="I390" i="17" s="1"/>
  <c r="V387" i="17"/>
  <c r="P387" i="17"/>
  <c r="P385" i="17" s="1"/>
  <c r="J387" i="17"/>
  <c r="J385" i="17" s="1"/>
  <c r="D387" i="17"/>
  <c r="D385" i="17" s="1"/>
  <c r="W382" i="17"/>
  <c r="Q382" i="17"/>
  <c r="Q380" i="17" s="1"/>
  <c r="K382" i="17"/>
  <c r="E382" i="17"/>
  <c r="E380" i="17" s="1"/>
  <c r="X377" i="17"/>
  <c r="X375" i="17" s="1"/>
  <c r="R377" i="17"/>
  <c r="R375" i="17" s="1"/>
  <c r="L377" i="17"/>
  <c r="F377" i="17"/>
  <c r="F375" i="17" s="1"/>
  <c r="Y372" i="17"/>
  <c r="S372" i="17"/>
  <c r="S370" i="17" s="1"/>
  <c r="M372" i="17"/>
  <c r="M370" i="17" s="1"/>
  <c r="G372" i="17"/>
  <c r="G370" i="17" s="1"/>
  <c r="Z367" i="17"/>
  <c r="T367" i="17"/>
  <c r="T365" i="17" s="1"/>
  <c r="N367" i="17"/>
  <c r="H367" i="17"/>
  <c r="H365" i="17" s="1"/>
  <c r="AA362" i="17"/>
  <c r="AA360" i="17" s="1"/>
  <c r="U362" i="17"/>
  <c r="U360" i="17" s="1"/>
  <c r="O362" i="17"/>
  <c r="I362" i="17"/>
  <c r="I360" i="17" s="1"/>
  <c r="V357" i="17"/>
  <c r="P357" i="17"/>
  <c r="P355" i="17" s="1"/>
  <c r="J357" i="17"/>
  <c r="J355" i="17" s="1"/>
  <c r="D357" i="17"/>
  <c r="D355" i="17" s="1"/>
  <c r="W352" i="17"/>
  <c r="Q352" i="17"/>
  <c r="Q350" i="17" s="1"/>
  <c r="K352" i="17"/>
  <c r="E352" i="17"/>
  <c r="E350" i="17" s="1"/>
  <c r="X347" i="17"/>
  <c r="X345" i="17" s="1"/>
  <c r="R347" i="17"/>
  <c r="R345" i="17" s="1"/>
  <c r="L347" i="17"/>
  <c r="F347" i="17"/>
  <c r="F345" i="17" s="1"/>
  <c r="Y342" i="17"/>
  <c r="S342" i="17"/>
  <c r="S340" i="17" s="1"/>
  <c r="M342" i="17"/>
  <c r="M340" i="17" s="1"/>
  <c r="G342" i="17"/>
  <c r="G340" i="17" s="1"/>
  <c r="AA477" i="17"/>
  <c r="AA475" i="17" s="1"/>
  <c r="P472" i="17"/>
  <c r="P470" i="17" s="1"/>
  <c r="Z467" i="17"/>
  <c r="Z465" i="17" s="1"/>
  <c r="E467" i="17"/>
  <c r="V462" i="17"/>
  <c r="V460" i="17" s="1"/>
  <c r="J462" i="17"/>
  <c r="J460" i="17" s="1"/>
  <c r="Y457" i="17"/>
  <c r="Y455" i="17" s="1"/>
  <c r="Q457" i="17"/>
  <c r="Q455" i="17" s="1"/>
  <c r="G457" i="17"/>
  <c r="G455" i="17" s="1"/>
  <c r="S452" i="17"/>
  <c r="S450" i="17" s="1"/>
  <c r="K452" i="17"/>
  <c r="K450" i="17" s="1"/>
  <c r="U447" i="17"/>
  <c r="M447" i="17"/>
  <c r="M445" i="17" s="1"/>
  <c r="V442" i="17"/>
  <c r="V440" i="17" s="1"/>
  <c r="N442" i="17"/>
  <c r="N440" i="17" s="1"/>
  <c r="D442" i="17"/>
  <c r="D440" i="17" s="1"/>
  <c r="W437" i="17"/>
  <c r="W435" i="17" s="1"/>
  <c r="O437" i="17"/>
  <c r="E437" i="17"/>
  <c r="E435" i="17" s="1"/>
  <c r="Y432" i="17"/>
  <c r="R432" i="17"/>
  <c r="R430" i="17" s="1"/>
  <c r="K432" i="17"/>
  <c r="K430" i="17" s="1"/>
  <c r="D432" i="17"/>
  <c r="Y427" i="17"/>
  <c r="Y425" i="17" s="1"/>
  <c r="S427" i="17"/>
  <c r="S425" i="17" s="1"/>
  <c r="M427" i="17"/>
  <c r="M425" i="17" s="1"/>
  <c r="G427" i="17"/>
  <c r="Z422" i="17"/>
  <c r="T422" i="17"/>
  <c r="N422" i="17"/>
  <c r="N420" i="17" s="1"/>
  <c r="H422" i="17"/>
  <c r="H420" i="17" s="1"/>
  <c r="AA417" i="17"/>
  <c r="AA415" i="17" s="1"/>
  <c r="U417" i="17"/>
  <c r="O417" i="17"/>
  <c r="I417" i="17"/>
  <c r="V412" i="17"/>
  <c r="V410" i="17" s="1"/>
  <c r="P412" i="17"/>
  <c r="P410" i="17" s="1"/>
  <c r="J412" i="17"/>
  <c r="J410" i="17" s="1"/>
  <c r="D412" i="17"/>
  <c r="W407" i="17"/>
  <c r="Q407" i="17"/>
  <c r="K407" i="17"/>
  <c r="K405" i="17" s="1"/>
  <c r="E407" i="17"/>
  <c r="E405" i="17" s="1"/>
  <c r="X402" i="17"/>
  <c r="X400" i="17" s="1"/>
  <c r="R402" i="17"/>
  <c r="L402" i="17"/>
  <c r="F402" i="17"/>
  <c r="Y397" i="17"/>
  <c r="Y395" i="17" s="1"/>
  <c r="S397" i="17"/>
  <c r="S395" i="17" s="1"/>
  <c r="M397" i="17"/>
  <c r="M395" i="17" s="1"/>
  <c r="G397" i="17"/>
  <c r="Z392" i="17"/>
  <c r="T392" i="17"/>
  <c r="N392" i="17"/>
  <c r="N390" i="17" s="1"/>
  <c r="H392" i="17"/>
  <c r="H390" i="17" s="1"/>
  <c r="AA387" i="17"/>
  <c r="AA385" i="17" s="1"/>
  <c r="U387" i="17"/>
  <c r="O387" i="17"/>
  <c r="I387" i="17"/>
  <c r="V382" i="17"/>
  <c r="V380" i="17" s="1"/>
  <c r="P382" i="17"/>
  <c r="P380" i="17" s="1"/>
  <c r="J382" i="17"/>
  <c r="J380" i="17" s="1"/>
  <c r="D382" i="17"/>
  <c r="W377" i="17"/>
  <c r="Q377" i="17"/>
  <c r="K377" i="17"/>
  <c r="K375" i="17" s="1"/>
  <c r="E377" i="17"/>
  <c r="E375" i="17" s="1"/>
  <c r="X372" i="17"/>
  <c r="X370" i="17" s="1"/>
  <c r="R372" i="17"/>
  <c r="L372" i="17"/>
  <c r="F372" i="17"/>
  <c r="Y367" i="17"/>
  <c r="Y365" i="17" s="1"/>
  <c r="S367" i="17"/>
  <c r="S365" i="17" s="1"/>
  <c r="M367" i="17"/>
  <c r="M365" i="17" s="1"/>
  <c r="G367" i="17"/>
  <c r="Z362" i="17"/>
  <c r="T362" i="17"/>
  <c r="N362" i="17"/>
  <c r="N360" i="17" s="1"/>
  <c r="H362" i="17"/>
  <c r="H360" i="17" s="1"/>
  <c r="AA357" i="17"/>
  <c r="AA355" i="17" s="1"/>
  <c r="U357" i="17"/>
  <c r="O357" i="17"/>
  <c r="I357" i="17"/>
  <c r="V352" i="17"/>
  <c r="V350" i="17" s="1"/>
  <c r="P352" i="17"/>
  <c r="P350" i="17" s="1"/>
  <c r="J352" i="17"/>
  <c r="J350" i="17" s="1"/>
  <c r="D352" i="17"/>
  <c r="W347" i="17"/>
  <c r="Q347" i="17"/>
  <c r="K347" i="17"/>
  <c r="K345" i="17" s="1"/>
  <c r="E347" i="17"/>
  <c r="E345" i="17" s="1"/>
  <c r="X342" i="17"/>
  <c r="X340" i="17" s="1"/>
  <c r="R342" i="17"/>
  <c r="L342" i="17"/>
  <c r="F342" i="17"/>
  <c r="Y337" i="17"/>
  <c r="Y335" i="17" s="1"/>
  <c r="S337" i="17"/>
  <c r="S335" i="17" s="1"/>
  <c r="M337" i="17"/>
  <c r="M335" i="17" s="1"/>
  <c r="G337" i="17"/>
  <c r="Z332" i="17"/>
  <c r="T332" i="17"/>
  <c r="N332" i="17"/>
  <c r="N330" i="17" s="1"/>
  <c r="H332" i="17"/>
  <c r="H330" i="17" s="1"/>
  <c r="AA327" i="17"/>
  <c r="AA325" i="17" s="1"/>
  <c r="U327" i="17"/>
  <c r="O327" i="17"/>
  <c r="I327" i="17"/>
  <c r="P327" i="17"/>
  <c r="P325" i="17" s="1"/>
  <c r="O332" i="17"/>
  <c r="AA332" i="17"/>
  <c r="AA330" i="17" s="1"/>
  <c r="N337" i="17"/>
  <c r="Z337" i="17"/>
  <c r="Z335" i="17" s="1"/>
  <c r="R445" i="17"/>
  <c r="E450" i="17"/>
  <c r="I460" i="17"/>
  <c r="F450" i="17"/>
  <c r="X450" i="17"/>
  <c r="Y484" i="17"/>
  <c r="Y430" i="17"/>
  <c r="L327" i="17"/>
  <c r="L325" i="17" s="1"/>
  <c r="X327" i="17"/>
  <c r="X325" i="17" s="1"/>
  <c r="K332" i="17"/>
  <c r="K330" i="17" s="1"/>
  <c r="W332" i="17"/>
  <c r="W330" i="17" s="1"/>
  <c r="J337" i="17"/>
  <c r="J335" i="17" s="1"/>
  <c r="V337" i="17"/>
  <c r="G484" i="17"/>
  <c r="S484" i="17"/>
  <c r="Q484" i="17"/>
  <c r="D519" i="17"/>
  <c r="G534" i="17"/>
  <c r="Y534" i="17"/>
  <c r="V549" i="17"/>
  <c r="Y564" i="17"/>
  <c r="R465" i="17"/>
  <c r="H484" i="17"/>
  <c r="N484" i="17"/>
  <c r="G489" i="17"/>
  <c r="Y489" i="17"/>
  <c r="S465" i="17"/>
  <c r="J470" i="17"/>
  <c r="X475" i="17"/>
  <c r="I494" i="17"/>
  <c r="U494" i="17"/>
  <c r="H499" i="17"/>
  <c r="N499" i="17"/>
  <c r="T499" i="17"/>
  <c r="S504" i="17"/>
  <c r="H529" i="17"/>
  <c r="Z529" i="17"/>
  <c r="E544" i="17"/>
  <c r="Q544" i="17"/>
  <c r="W544" i="17"/>
  <c r="N559" i="17"/>
  <c r="K574" i="17"/>
  <c r="Q574" i="17"/>
  <c r="W574" i="17"/>
  <c r="K470" i="17"/>
  <c r="O504" i="17"/>
  <c r="K514" i="17"/>
  <c r="I524" i="17"/>
  <c r="O524" i="17"/>
  <c r="L539" i="17"/>
  <c r="R539" i="17"/>
  <c r="X539" i="17"/>
  <c r="R569" i="17"/>
  <c r="V579" i="17"/>
  <c r="M584" i="17"/>
  <c r="T594" i="17"/>
  <c r="F584" i="17"/>
  <c r="F606" i="17"/>
  <c r="F604" i="17" s="1"/>
  <c r="R606" i="17"/>
  <c r="D611" i="17"/>
  <c r="D609" i="17" s="1"/>
  <c r="P611" i="17"/>
  <c r="P609" i="17" s="1"/>
  <c r="O616" i="17"/>
  <c r="O614" i="17" s="1"/>
  <c r="AA616" i="17"/>
  <c r="N621" i="17"/>
  <c r="N619" i="17" s="1"/>
  <c r="Z621" i="17"/>
  <c r="K626" i="17"/>
  <c r="K624" i="17" s="1"/>
  <c r="W626" i="17"/>
  <c r="W624" i="17" s="1"/>
  <c r="G631" i="17"/>
  <c r="G629" i="17" s="1"/>
  <c r="S631" i="17"/>
  <c r="F636" i="17"/>
  <c r="F634" i="17" s="1"/>
  <c r="R636" i="17"/>
  <c r="F486" i="17"/>
  <c r="F484" i="17" s="1"/>
  <c r="L486" i="17"/>
  <c r="R486" i="17"/>
  <c r="R484" i="17" s="1"/>
  <c r="X486" i="17"/>
  <c r="X484" i="17" s="1"/>
  <c r="E491" i="17"/>
  <c r="E489" i="17" s="1"/>
  <c r="K491" i="17"/>
  <c r="Q491" i="17"/>
  <c r="Q489" i="17" s="1"/>
  <c r="W491" i="17"/>
  <c r="D496" i="17"/>
  <c r="D494" i="17" s="1"/>
  <c r="J496" i="17"/>
  <c r="J494" i="17" s="1"/>
  <c r="P496" i="17"/>
  <c r="P494" i="17" s="1"/>
  <c r="V496" i="17"/>
  <c r="I501" i="17"/>
  <c r="I499" i="17" s="1"/>
  <c r="O501" i="17"/>
  <c r="U501" i="17"/>
  <c r="U499" i="17" s="1"/>
  <c r="AA501" i="17"/>
  <c r="AA499" i="17" s="1"/>
  <c r="H506" i="17"/>
  <c r="H504" i="17" s="1"/>
  <c r="N506" i="17"/>
  <c r="T506" i="17"/>
  <c r="T504" i="17" s="1"/>
  <c r="Z506" i="17"/>
  <c r="G511" i="17"/>
  <c r="G509" i="17" s="1"/>
  <c r="M511" i="17"/>
  <c r="M509" i="17" s="1"/>
  <c r="S511" i="17"/>
  <c r="S509" i="17" s="1"/>
  <c r="Y511" i="17"/>
  <c r="F516" i="17"/>
  <c r="F514" i="17" s="1"/>
  <c r="L516" i="17"/>
  <c r="R516" i="17"/>
  <c r="R514" i="17" s="1"/>
  <c r="X516" i="17"/>
  <c r="X514" i="17" s="1"/>
  <c r="E521" i="17"/>
  <c r="E519" i="17" s="1"/>
  <c r="K521" i="17"/>
  <c r="Q521" i="17"/>
  <c r="Q519" i="17" s="1"/>
  <c r="W521" i="17"/>
  <c r="D526" i="17"/>
  <c r="D524" i="17" s="1"/>
  <c r="J526" i="17"/>
  <c r="J524" i="17" s="1"/>
  <c r="P526" i="17"/>
  <c r="P524" i="17" s="1"/>
  <c r="V526" i="17"/>
  <c r="I531" i="17"/>
  <c r="I529" i="17" s="1"/>
  <c r="O531" i="17"/>
  <c r="U531" i="17"/>
  <c r="U529" i="17" s="1"/>
  <c r="AA531" i="17"/>
  <c r="AA529" i="17" s="1"/>
  <c r="H536" i="17"/>
  <c r="H534" i="17" s="1"/>
  <c r="N536" i="17"/>
  <c r="T536" i="17"/>
  <c r="T534" i="17" s="1"/>
  <c r="Z536" i="17"/>
  <c r="G541" i="17"/>
  <c r="G539" i="17" s="1"/>
  <c r="M541" i="17"/>
  <c r="M539" i="17" s="1"/>
  <c r="S541" i="17"/>
  <c r="S539" i="17" s="1"/>
  <c r="Y541" i="17"/>
  <c r="F546" i="17"/>
  <c r="F544" i="17" s="1"/>
  <c r="L546" i="17"/>
  <c r="R546" i="17"/>
  <c r="R544" i="17" s="1"/>
  <c r="X546" i="17"/>
  <c r="X544" i="17" s="1"/>
  <c r="E551" i="17"/>
  <c r="E549" i="17" s="1"/>
  <c r="K551" i="17"/>
  <c r="Q551" i="17"/>
  <c r="Q549" i="17" s="1"/>
  <c r="W551" i="17"/>
  <c r="D556" i="17"/>
  <c r="D554" i="17" s="1"/>
  <c r="J556" i="17"/>
  <c r="J554" i="17" s="1"/>
  <c r="P556" i="17"/>
  <c r="P554" i="17" s="1"/>
  <c r="V556" i="17"/>
  <c r="I561" i="17"/>
  <c r="I559" i="17" s="1"/>
  <c r="O561" i="17"/>
  <c r="U561" i="17"/>
  <c r="U559" i="17" s="1"/>
  <c r="AA561" i="17"/>
  <c r="AA559" i="17" s="1"/>
  <c r="H566" i="17"/>
  <c r="H564" i="17" s="1"/>
  <c r="N566" i="17"/>
  <c r="T566" i="17"/>
  <c r="T564" i="17" s="1"/>
  <c r="Z566" i="17"/>
  <c r="G571" i="17"/>
  <c r="G569" i="17" s="1"/>
  <c r="M571" i="17"/>
  <c r="M569" i="17" s="1"/>
  <c r="S571" i="17"/>
  <c r="S569" i="17" s="1"/>
  <c r="Y571" i="17"/>
  <c r="F576" i="17"/>
  <c r="F574" i="17" s="1"/>
  <c r="L576" i="17"/>
  <c r="R576" i="17"/>
  <c r="R574" i="17" s="1"/>
  <c r="X576" i="17"/>
  <c r="X574" i="17" s="1"/>
  <c r="H581" i="17"/>
  <c r="P581" i="17"/>
  <c r="P579" i="17" s="1"/>
  <c r="W581" i="17"/>
  <c r="W579" i="17" s="1"/>
  <c r="G586" i="17"/>
  <c r="G584" i="17" s="1"/>
  <c r="O586" i="17"/>
  <c r="O584" i="17" s="1"/>
  <c r="V586" i="17"/>
  <c r="V584" i="17" s="1"/>
  <c r="F591" i="17"/>
  <c r="F589" i="17" s="1"/>
  <c r="O591" i="17"/>
  <c r="O589" i="17" s="1"/>
  <c r="X591" i="17"/>
  <c r="X589" i="17" s="1"/>
  <c r="D596" i="17"/>
  <c r="M596" i="17"/>
  <c r="V596" i="17"/>
  <c r="V594" i="17" s="1"/>
  <c r="J601" i="17"/>
  <c r="V601" i="17"/>
  <c r="V599" i="17" s="1"/>
  <c r="I606" i="17"/>
  <c r="U606" i="17"/>
  <c r="U604" i="17" s="1"/>
  <c r="E611" i="17"/>
  <c r="E609" i="17" s="1"/>
  <c r="Q611" i="17"/>
  <c r="Q609" i="17" s="1"/>
  <c r="D616" i="17"/>
  <c r="P616" i="17"/>
  <c r="P614" i="17" s="1"/>
  <c r="O621" i="17"/>
  <c r="AA621" i="17"/>
  <c r="AA619" i="17" s="1"/>
  <c r="M626" i="17"/>
  <c r="M624" i="17" s="1"/>
  <c r="Y626" i="17"/>
  <c r="Y624" i="17" s="1"/>
  <c r="J631" i="17"/>
  <c r="V631" i="17"/>
  <c r="V629" i="17" s="1"/>
  <c r="I636" i="17"/>
  <c r="U636" i="17"/>
  <c r="U634" i="17" s="1"/>
  <c r="F521" i="17"/>
  <c r="F519" i="17" s="1"/>
  <c r="L521" i="17"/>
  <c r="R521" i="17"/>
  <c r="R519" i="17" s="1"/>
  <c r="X521" i="17"/>
  <c r="X519" i="17" s="1"/>
  <c r="E526" i="17"/>
  <c r="E524" i="17" s="1"/>
  <c r="K526" i="17"/>
  <c r="Q526" i="17"/>
  <c r="Q524" i="17" s="1"/>
  <c r="W526" i="17"/>
  <c r="D531" i="17"/>
  <c r="D529" i="17" s="1"/>
  <c r="J531" i="17"/>
  <c r="J529" i="17" s="1"/>
  <c r="P531" i="17"/>
  <c r="P529" i="17" s="1"/>
  <c r="V531" i="17"/>
  <c r="I536" i="17"/>
  <c r="I534" i="17" s="1"/>
  <c r="O536" i="17"/>
  <c r="U536" i="17"/>
  <c r="U534" i="17" s="1"/>
  <c r="AA536" i="17"/>
  <c r="AA534" i="17" s="1"/>
  <c r="H541" i="17"/>
  <c r="H539" i="17" s="1"/>
  <c r="N541" i="17"/>
  <c r="T541" i="17"/>
  <c r="T539" i="17" s="1"/>
  <c r="Z541" i="17"/>
  <c r="G546" i="17"/>
  <c r="G544" i="17" s="1"/>
  <c r="M546" i="17"/>
  <c r="M544" i="17" s="1"/>
  <c r="S546" i="17"/>
  <c r="S544" i="17" s="1"/>
  <c r="Y546" i="17"/>
  <c r="F551" i="17"/>
  <c r="F549" i="17" s="1"/>
  <c r="L551" i="17"/>
  <c r="R551" i="17"/>
  <c r="R549" i="17" s="1"/>
  <c r="X551" i="17"/>
  <c r="X549" i="17" s="1"/>
  <c r="E556" i="17"/>
  <c r="E554" i="17" s="1"/>
  <c r="K556" i="17"/>
  <c r="Q556" i="17"/>
  <c r="Q554" i="17" s="1"/>
  <c r="W556" i="17"/>
  <c r="D561" i="17"/>
  <c r="D559" i="17" s="1"/>
  <c r="J561" i="17"/>
  <c r="J559" i="17" s="1"/>
  <c r="P561" i="17"/>
  <c r="P559" i="17" s="1"/>
  <c r="V561" i="17"/>
  <c r="I566" i="17"/>
  <c r="I564" i="17" s="1"/>
  <c r="O566" i="17"/>
  <c r="U566" i="17"/>
  <c r="U564" i="17" s="1"/>
  <c r="AA566" i="17"/>
  <c r="AA564" i="17" s="1"/>
  <c r="H571" i="17"/>
  <c r="H569" i="17" s="1"/>
  <c r="N571" i="17"/>
  <c r="T571" i="17"/>
  <c r="T569" i="17" s="1"/>
  <c r="Z571" i="17"/>
  <c r="G576" i="17"/>
  <c r="G574" i="17" s="1"/>
  <c r="M576" i="17"/>
  <c r="M574" i="17" s="1"/>
  <c r="S576" i="17"/>
  <c r="S574" i="17" s="1"/>
  <c r="Y576" i="17"/>
  <c r="J581" i="17"/>
  <c r="J579" i="17" s="1"/>
  <c r="Q581" i="17"/>
  <c r="X581" i="17"/>
  <c r="I586" i="17"/>
  <c r="I584" i="17" s="1"/>
  <c r="P586" i="17"/>
  <c r="P584" i="17" s="1"/>
  <c r="W586" i="17"/>
  <c r="W584" i="17" s="1"/>
  <c r="H591" i="17"/>
  <c r="H589" i="17" s="1"/>
  <c r="Q591" i="17"/>
  <c r="Q589" i="17" s="1"/>
  <c r="Z591" i="17"/>
  <c r="E596" i="17"/>
  <c r="N596" i="17"/>
  <c r="N594" i="17" s="1"/>
  <c r="W596" i="17"/>
  <c r="W594" i="17" s="1"/>
  <c r="L601" i="17"/>
  <c r="L599" i="17" s="1"/>
  <c r="X601" i="17"/>
  <c r="X599" i="17" s="1"/>
  <c r="K606" i="17"/>
  <c r="W606" i="17"/>
  <c r="W604" i="17" s="1"/>
  <c r="H611" i="17"/>
  <c r="H609" i="17" s="1"/>
  <c r="T611" i="17"/>
  <c r="T609" i="17" s="1"/>
  <c r="G616" i="17"/>
  <c r="G614" i="17" s="1"/>
  <c r="S616" i="17"/>
  <c r="F621" i="17"/>
  <c r="R621" i="17"/>
  <c r="R619" i="17" s="1"/>
  <c r="N626" i="17"/>
  <c r="N624" i="17" s="1"/>
  <c r="Z626" i="17"/>
  <c r="Z624" i="17" s="1"/>
  <c r="L631" i="17"/>
  <c r="L629" i="17" s="1"/>
  <c r="X631" i="17"/>
  <c r="K636" i="17"/>
  <c r="W636" i="17"/>
  <c r="W634" i="17" s="1"/>
  <c r="U72" i="18"/>
  <c r="I511" i="17"/>
  <c r="O511" i="17"/>
  <c r="U511" i="17"/>
  <c r="AA511" i="17"/>
  <c r="AA509" i="17" s="1"/>
  <c r="H516" i="17"/>
  <c r="H514" i="17" s="1"/>
  <c r="N516" i="17"/>
  <c r="N514" i="17" s="1"/>
  <c r="T516" i="17"/>
  <c r="Z516" i="17"/>
  <c r="G521" i="17"/>
  <c r="M521" i="17"/>
  <c r="M519" i="17" s="1"/>
  <c r="S521" i="17"/>
  <c r="S519" i="17" s="1"/>
  <c r="Y521" i="17"/>
  <c r="Y519" i="17" s="1"/>
  <c r="F526" i="17"/>
  <c r="L526" i="17"/>
  <c r="R526" i="17"/>
  <c r="X526" i="17"/>
  <c r="X524" i="17" s="1"/>
  <c r="E531" i="17"/>
  <c r="E529" i="17" s="1"/>
  <c r="K531" i="17"/>
  <c r="K529" i="17" s="1"/>
  <c r="Q531" i="17"/>
  <c r="W531" i="17"/>
  <c r="D536" i="17"/>
  <c r="J536" i="17"/>
  <c r="J534" i="17" s="1"/>
  <c r="P536" i="17"/>
  <c r="P534" i="17" s="1"/>
  <c r="V536" i="17"/>
  <c r="V534" i="17" s="1"/>
  <c r="I541" i="17"/>
  <c r="O541" i="17"/>
  <c r="U541" i="17"/>
  <c r="AA541" i="17"/>
  <c r="AA539" i="17" s="1"/>
  <c r="H546" i="17"/>
  <c r="H544" i="17" s="1"/>
  <c r="N546" i="17"/>
  <c r="N544" i="17" s="1"/>
  <c r="T546" i="17"/>
  <c r="Z546" i="17"/>
  <c r="G551" i="17"/>
  <c r="M551" i="17"/>
  <c r="M549" i="17" s="1"/>
  <c r="S551" i="17"/>
  <c r="S549" i="17" s="1"/>
  <c r="Y551" i="17"/>
  <c r="Y549" i="17" s="1"/>
  <c r="F556" i="17"/>
  <c r="L556" i="17"/>
  <c r="R556" i="17"/>
  <c r="X556" i="17"/>
  <c r="X554" i="17" s="1"/>
  <c r="E561" i="17"/>
  <c r="E559" i="17" s="1"/>
  <c r="K561" i="17"/>
  <c r="K559" i="17" s="1"/>
  <c r="Q561" i="17"/>
  <c r="W561" i="17"/>
  <c r="D566" i="17"/>
  <c r="J566" i="17"/>
  <c r="J564" i="17" s="1"/>
  <c r="P566" i="17"/>
  <c r="P564" i="17" s="1"/>
  <c r="V566" i="17"/>
  <c r="V564" i="17" s="1"/>
  <c r="I571" i="17"/>
  <c r="O571" i="17"/>
  <c r="U571" i="17"/>
  <c r="AA571" i="17"/>
  <c r="AA569" i="17" s="1"/>
  <c r="H576" i="17"/>
  <c r="H574" i="17" s="1"/>
  <c r="N576" i="17"/>
  <c r="N574" i="17" s="1"/>
  <c r="T576" i="17"/>
  <c r="Z576" i="17"/>
  <c r="D581" i="17"/>
  <c r="D579" i="17" s="1"/>
  <c r="K581" i="17"/>
  <c r="K579" i="17" s="1"/>
  <c r="R581" i="17"/>
  <c r="R579" i="17" s="1"/>
  <c r="Y581" i="17"/>
  <c r="J586" i="17"/>
  <c r="J584" i="17" s="1"/>
  <c r="Q586" i="17"/>
  <c r="X586" i="17"/>
  <c r="X584" i="17" s="1"/>
  <c r="I591" i="17"/>
  <c r="I589" i="17" s="1"/>
  <c r="R591" i="17"/>
  <c r="AA591" i="17"/>
  <c r="G596" i="17"/>
  <c r="G594" i="17" s="1"/>
  <c r="P596" i="17"/>
  <c r="P594" i="17" s="1"/>
  <c r="Y596" i="17"/>
  <c r="Y594" i="17" s="1"/>
  <c r="M601" i="17"/>
  <c r="M599" i="17" s="1"/>
  <c r="Y601" i="17"/>
  <c r="L606" i="17"/>
  <c r="X606" i="17"/>
  <c r="X604" i="17" s="1"/>
  <c r="J611" i="17"/>
  <c r="J609" i="17" s="1"/>
  <c r="V611" i="17"/>
  <c r="V609" i="17" s="1"/>
  <c r="I616" i="17"/>
  <c r="I614" i="17" s="1"/>
  <c r="U616" i="17"/>
  <c r="U614" i="17" s="1"/>
  <c r="H621" i="17"/>
  <c r="T621" i="17"/>
  <c r="T619" i="17" s="1"/>
  <c r="E626" i="17"/>
  <c r="E624" i="17" s="1"/>
  <c r="Q626" i="17"/>
  <c r="Q624" i="17" s="1"/>
  <c r="M631" i="17"/>
  <c r="M629" i="17" s="1"/>
  <c r="Y631" i="17"/>
  <c r="L636" i="17"/>
  <c r="X636" i="17"/>
  <c r="X634" i="17" s="1"/>
  <c r="N77" i="18"/>
  <c r="G496" i="17"/>
  <c r="G494" i="17" s="1"/>
  <c r="M496" i="17"/>
  <c r="M494" i="17" s="1"/>
  <c r="S496" i="17"/>
  <c r="Y496" i="17"/>
  <c r="Y494" i="17" s="1"/>
  <c r="F501" i="17"/>
  <c r="L501" i="17"/>
  <c r="L499" i="17" s="1"/>
  <c r="R501" i="17"/>
  <c r="R499" i="17" s="1"/>
  <c r="X501" i="17"/>
  <c r="X499" i="17" s="1"/>
  <c r="E506" i="17"/>
  <c r="K506" i="17"/>
  <c r="K504" i="17" s="1"/>
  <c r="Q506" i="17"/>
  <c r="W506" i="17"/>
  <c r="W504" i="17" s="1"/>
  <c r="D511" i="17"/>
  <c r="D509" i="17" s="1"/>
  <c r="J511" i="17"/>
  <c r="J509" i="17" s="1"/>
  <c r="P511" i="17"/>
  <c r="V511" i="17"/>
  <c r="V509" i="17" s="1"/>
  <c r="I516" i="17"/>
  <c r="O516" i="17"/>
  <c r="O514" i="17" s="1"/>
  <c r="U516" i="17"/>
  <c r="U514" i="17" s="1"/>
  <c r="AA516" i="17"/>
  <c r="AA514" i="17" s="1"/>
  <c r="H521" i="17"/>
  <c r="N521" i="17"/>
  <c r="N519" i="17" s="1"/>
  <c r="T521" i="17"/>
  <c r="Z521" i="17"/>
  <c r="Z519" i="17" s="1"/>
  <c r="G526" i="17"/>
  <c r="G524" i="17" s="1"/>
  <c r="M526" i="17"/>
  <c r="M524" i="17" s="1"/>
  <c r="S526" i="17"/>
  <c r="Y526" i="17"/>
  <c r="Y524" i="17" s="1"/>
  <c r="F531" i="17"/>
  <c r="L531" i="17"/>
  <c r="L529" i="17" s="1"/>
  <c r="R531" i="17"/>
  <c r="R529" i="17" s="1"/>
  <c r="X531" i="17"/>
  <c r="X529" i="17" s="1"/>
  <c r="E536" i="17"/>
  <c r="K536" i="17"/>
  <c r="K534" i="17" s="1"/>
  <c r="Q536" i="17"/>
  <c r="W536" i="17"/>
  <c r="W534" i="17" s="1"/>
  <c r="D541" i="17"/>
  <c r="D539" i="17" s="1"/>
  <c r="J541" i="17"/>
  <c r="J539" i="17" s="1"/>
  <c r="P541" i="17"/>
  <c r="V541" i="17"/>
  <c r="V539" i="17" s="1"/>
  <c r="I546" i="17"/>
  <c r="O546" i="17"/>
  <c r="O544" i="17" s="1"/>
  <c r="U546" i="17"/>
  <c r="U544" i="17" s="1"/>
  <c r="AA546" i="17"/>
  <c r="AA544" i="17" s="1"/>
  <c r="H551" i="17"/>
  <c r="N551" i="17"/>
  <c r="N549" i="17" s="1"/>
  <c r="T551" i="17"/>
  <c r="Z551" i="17"/>
  <c r="Z549" i="17" s="1"/>
  <c r="G556" i="17"/>
  <c r="G554" i="17" s="1"/>
  <c r="M556" i="17"/>
  <c r="M554" i="17" s="1"/>
  <c r="S556" i="17"/>
  <c r="Y556" i="17"/>
  <c r="Y554" i="17" s="1"/>
  <c r="F561" i="17"/>
  <c r="L561" i="17"/>
  <c r="L559" i="17" s="1"/>
  <c r="R561" i="17"/>
  <c r="R559" i="17" s="1"/>
  <c r="X561" i="17"/>
  <c r="X559" i="17" s="1"/>
  <c r="E566" i="17"/>
  <c r="K566" i="17"/>
  <c r="K564" i="17" s="1"/>
  <c r="Q566" i="17"/>
  <c r="W566" i="17"/>
  <c r="W564" i="17" s="1"/>
  <c r="D571" i="17"/>
  <c r="D569" i="17" s="1"/>
  <c r="J571" i="17"/>
  <c r="J569" i="17" s="1"/>
  <c r="P571" i="17"/>
  <c r="V571" i="17"/>
  <c r="V569" i="17" s="1"/>
  <c r="I576" i="17"/>
  <c r="O576" i="17"/>
  <c r="O574" i="17" s="1"/>
  <c r="U576" i="17"/>
  <c r="U574" i="17" s="1"/>
  <c r="AA576" i="17"/>
  <c r="AA574" i="17" s="1"/>
  <c r="E581" i="17"/>
  <c r="E579" i="17" s="1"/>
  <c r="L581" i="17"/>
  <c r="L579" i="17" s="1"/>
  <c r="S581" i="17"/>
  <c r="S579" i="17" s="1"/>
  <c r="Z581" i="17"/>
  <c r="Z579" i="17" s="1"/>
  <c r="D586" i="17"/>
  <c r="D584" i="17" s="1"/>
  <c r="K586" i="17"/>
  <c r="K584" i="17" s="1"/>
  <c r="R586" i="17"/>
  <c r="R584" i="17" s="1"/>
  <c r="Y586" i="17"/>
  <c r="Y584" i="17" s="1"/>
  <c r="K591" i="17"/>
  <c r="K589" i="17" s="1"/>
  <c r="T591" i="17"/>
  <c r="H596" i="17"/>
  <c r="H594" i="17" s="1"/>
  <c r="Q596" i="17"/>
  <c r="Q594" i="17" s="1"/>
  <c r="Z596" i="17"/>
  <c r="Z594" i="17" s="1"/>
  <c r="D601" i="17"/>
  <c r="D599" i="17" s="1"/>
  <c r="P601" i="17"/>
  <c r="O606" i="17"/>
  <c r="AA606" i="17"/>
  <c r="K611" i="17"/>
  <c r="K609" i="17" s="1"/>
  <c r="W611" i="17"/>
  <c r="W609" i="17" s="1"/>
  <c r="J616" i="17"/>
  <c r="J614" i="17" s="1"/>
  <c r="V616" i="17"/>
  <c r="I621" i="17"/>
  <c r="U621" i="17"/>
  <c r="G626" i="17"/>
  <c r="G624" i="17" s="1"/>
  <c r="S626" i="17"/>
  <c r="S624" i="17" s="1"/>
  <c r="D631" i="17"/>
  <c r="D629" i="17" s="1"/>
  <c r="P631" i="17"/>
  <c r="O636" i="17"/>
  <c r="J67" i="18"/>
  <c r="V67" i="18"/>
  <c r="Z636" i="17"/>
  <c r="Z634" i="17" s="1"/>
  <c r="T636" i="17"/>
  <c r="T634" i="17" s="1"/>
  <c r="N636" i="17"/>
  <c r="N634" i="17" s="1"/>
  <c r="H636" i="17"/>
  <c r="H634" i="17" s="1"/>
  <c r="AA631" i="17"/>
  <c r="AA629" i="17" s="1"/>
  <c r="U631" i="17"/>
  <c r="O631" i="17"/>
  <c r="O629" i="17" s="1"/>
  <c r="I631" i="17"/>
  <c r="I629" i="17" s="1"/>
  <c r="V626" i="17"/>
  <c r="V624" i="17" s="1"/>
  <c r="P626" i="17"/>
  <c r="P624" i="17" s="1"/>
  <c r="J626" i="17"/>
  <c r="J624" i="17" s="1"/>
  <c r="D626" i="17"/>
  <c r="W621" i="17"/>
  <c r="W619" i="17" s="1"/>
  <c r="Q621" i="17"/>
  <c r="Q619" i="17" s="1"/>
  <c r="K621" i="17"/>
  <c r="K619" i="17" s="1"/>
  <c r="E621" i="17"/>
  <c r="E619" i="17" s="1"/>
  <c r="X616" i="17"/>
  <c r="X614" i="17" s="1"/>
  <c r="R616" i="17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O601" i="17"/>
  <c r="O599" i="17" s="1"/>
  <c r="I601" i="17"/>
  <c r="I599" i="17" s="1"/>
  <c r="Y636" i="17"/>
  <c r="Y634" i="17" s="1"/>
  <c r="S636" i="17"/>
  <c r="S634" i="17" s="1"/>
  <c r="M636" i="17"/>
  <c r="M634" i="17" s="1"/>
  <c r="G636" i="17"/>
  <c r="Z631" i="17"/>
  <c r="Z629" i="17" s="1"/>
  <c r="T631" i="17"/>
  <c r="T629" i="17" s="1"/>
  <c r="N631" i="17"/>
  <c r="N629" i="17" s="1"/>
  <c r="H631" i="17"/>
  <c r="H629" i="17" s="1"/>
  <c r="AA626" i="17"/>
  <c r="AA624" i="17" s="1"/>
  <c r="U626" i="17"/>
  <c r="O626" i="17"/>
  <c r="O624" i="17" s="1"/>
  <c r="I626" i="17"/>
  <c r="I624" i="17" s="1"/>
  <c r="V621" i="17"/>
  <c r="V619" i="17" s="1"/>
  <c r="P621" i="17"/>
  <c r="P619" i="17" s="1"/>
  <c r="J621" i="17"/>
  <c r="J619" i="17" s="1"/>
  <c r="D621" i="17"/>
  <c r="W616" i="17"/>
  <c r="W614" i="17" s="1"/>
  <c r="Q616" i="17"/>
  <c r="Q614" i="17" s="1"/>
  <c r="K616" i="17"/>
  <c r="K614" i="17" s="1"/>
  <c r="E616" i="17"/>
  <c r="E614" i="17" s="1"/>
  <c r="X611" i="17"/>
  <c r="X609" i="17" s="1"/>
  <c r="R611" i="17"/>
  <c r="L611" i="17"/>
  <c r="L609" i="17" s="1"/>
  <c r="F611" i="17"/>
  <c r="F609" i="17" s="1"/>
  <c r="Y606" i="17"/>
  <c r="Y604" i="17" s="1"/>
  <c r="S606" i="17"/>
  <c r="S604" i="17" s="1"/>
  <c r="M606" i="17"/>
  <c r="M604" i="17" s="1"/>
  <c r="G606" i="17"/>
  <c r="Z601" i="17"/>
  <c r="Z599" i="17" s="1"/>
  <c r="T601" i="17"/>
  <c r="T599" i="17" s="1"/>
  <c r="N601" i="17"/>
  <c r="N599" i="17" s="1"/>
  <c r="H601" i="17"/>
  <c r="H599" i="17" s="1"/>
  <c r="AA596" i="17"/>
  <c r="AA594" i="17" s="1"/>
  <c r="U596" i="17"/>
  <c r="O596" i="17"/>
  <c r="O594" i="17" s="1"/>
  <c r="I596" i="17"/>
  <c r="I594" i="17" s="1"/>
  <c r="V591" i="17"/>
  <c r="V589" i="17" s="1"/>
  <c r="P591" i="17"/>
  <c r="P589" i="17" s="1"/>
  <c r="J591" i="17"/>
  <c r="J589" i="17" s="1"/>
  <c r="V636" i="17"/>
  <c r="V634" i="17" s="1"/>
  <c r="P636" i="17"/>
  <c r="J636" i="17"/>
  <c r="J634" i="17" s="1"/>
  <c r="D636" i="17"/>
  <c r="D634" i="17" s="1"/>
  <c r="W631" i="17"/>
  <c r="W629" i="17" s="1"/>
  <c r="Q631" i="17"/>
  <c r="K631" i="17"/>
  <c r="K629" i="17" s="1"/>
  <c r="E631" i="17"/>
  <c r="X626" i="17"/>
  <c r="X624" i="17" s="1"/>
  <c r="R626" i="17"/>
  <c r="R624" i="17" s="1"/>
  <c r="L626" i="17"/>
  <c r="L624" i="17" s="1"/>
  <c r="F626" i="17"/>
  <c r="Y621" i="17"/>
  <c r="Y619" i="17" s="1"/>
  <c r="S621" i="17"/>
  <c r="M621" i="17"/>
  <c r="M619" i="17" s="1"/>
  <c r="G621" i="17"/>
  <c r="G619" i="17" s="1"/>
  <c r="Z616" i="17"/>
  <c r="Z614" i="17" s="1"/>
  <c r="T616" i="17"/>
  <c r="N616" i="17"/>
  <c r="N614" i="17" s="1"/>
  <c r="H616" i="17"/>
  <c r="AA611" i="17"/>
  <c r="AA609" i="17" s="1"/>
  <c r="U611" i="17"/>
  <c r="U609" i="17" s="1"/>
  <c r="O611" i="17"/>
  <c r="O609" i="17" s="1"/>
  <c r="I611" i="17"/>
  <c r="V606" i="17"/>
  <c r="V604" i="17" s="1"/>
  <c r="P606" i="17"/>
  <c r="J606" i="17"/>
  <c r="J604" i="17" s="1"/>
  <c r="D606" i="17"/>
  <c r="D604" i="17" s="1"/>
  <c r="W601" i="17"/>
  <c r="W599" i="17" s="1"/>
  <c r="Q601" i="17"/>
  <c r="K601" i="17"/>
  <c r="K599" i="17" s="1"/>
  <c r="E601" i="17"/>
  <c r="X596" i="17"/>
  <c r="X594" i="17" s="1"/>
  <c r="R596" i="17"/>
  <c r="R594" i="17" s="1"/>
  <c r="L596" i="17"/>
  <c r="L594" i="17" s="1"/>
  <c r="F596" i="17"/>
  <c r="Y591" i="17"/>
  <c r="Y589" i="17" s="1"/>
  <c r="S591" i="17"/>
  <c r="M591" i="17"/>
  <c r="M589" i="17" s="1"/>
  <c r="G591" i="17"/>
  <c r="G589" i="17" s="1"/>
  <c r="Z586" i="17"/>
  <c r="Z584" i="17" s="1"/>
  <c r="T586" i="17"/>
  <c r="N586" i="17"/>
  <c r="N584" i="17" s="1"/>
  <c r="H586" i="17"/>
  <c r="AA581" i="17"/>
  <c r="AA579" i="17" s="1"/>
  <c r="U581" i="17"/>
  <c r="U579" i="17" s="1"/>
  <c r="O581" i="17"/>
  <c r="O579" i="17" s="1"/>
  <c r="I581" i="17"/>
  <c r="J486" i="17"/>
  <c r="P486" i="17"/>
  <c r="P484" i="17" s="1"/>
  <c r="V486" i="17"/>
  <c r="V484" i="17" s="1"/>
  <c r="I491" i="17"/>
  <c r="I489" i="17" s="1"/>
  <c r="O491" i="17"/>
  <c r="O489" i="17" s="1"/>
  <c r="U491" i="17"/>
  <c r="U489" i="17" s="1"/>
  <c r="AA491" i="17"/>
  <c r="H496" i="17"/>
  <c r="H494" i="17" s="1"/>
  <c r="N496" i="17"/>
  <c r="N494" i="17" s="1"/>
  <c r="T496" i="17"/>
  <c r="T494" i="17" s="1"/>
  <c r="Z496" i="17"/>
  <c r="Z494" i="17" s="1"/>
  <c r="G501" i="17"/>
  <c r="G499" i="17" s="1"/>
  <c r="M501" i="17"/>
  <c r="S501" i="17"/>
  <c r="S499" i="17" s="1"/>
  <c r="Y501" i="17"/>
  <c r="Y499" i="17" s="1"/>
  <c r="F506" i="17"/>
  <c r="F504" i="17" s="1"/>
  <c r="L506" i="17"/>
  <c r="L504" i="17" s="1"/>
  <c r="R506" i="17"/>
  <c r="R504" i="17" s="1"/>
  <c r="X506" i="17"/>
  <c r="E511" i="17"/>
  <c r="E509" i="17" s="1"/>
  <c r="K511" i="17"/>
  <c r="K509" i="17" s="1"/>
  <c r="Q511" i="17"/>
  <c r="Q509" i="17" s="1"/>
  <c r="W511" i="17"/>
  <c r="W509" i="17" s="1"/>
  <c r="D516" i="17"/>
  <c r="D514" i="17" s="1"/>
  <c r="J516" i="17"/>
  <c r="P516" i="17"/>
  <c r="P514" i="17" s="1"/>
  <c r="V516" i="17"/>
  <c r="V514" i="17" s="1"/>
  <c r="I521" i="17"/>
  <c r="I519" i="17" s="1"/>
  <c r="O521" i="17"/>
  <c r="O519" i="17" s="1"/>
  <c r="U521" i="17"/>
  <c r="U519" i="17" s="1"/>
  <c r="AA521" i="17"/>
  <c r="H526" i="17"/>
  <c r="H524" i="17" s="1"/>
  <c r="N526" i="17"/>
  <c r="N524" i="17" s="1"/>
  <c r="T526" i="17"/>
  <c r="T524" i="17" s="1"/>
  <c r="Z526" i="17"/>
  <c r="Z524" i="17" s="1"/>
  <c r="G531" i="17"/>
  <c r="G529" i="17" s="1"/>
  <c r="M531" i="17"/>
  <c r="S531" i="17"/>
  <c r="S529" i="17" s="1"/>
  <c r="Y531" i="17"/>
  <c r="Y529" i="17" s="1"/>
  <c r="F536" i="17"/>
  <c r="F534" i="17" s="1"/>
  <c r="L536" i="17"/>
  <c r="L534" i="17" s="1"/>
  <c r="R536" i="17"/>
  <c r="R534" i="17" s="1"/>
  <c r="X536" i="17"/>
  <c r="E541" i="17"/>
  <c r="E539" i="17" s="1"/>
  <c r="K541" i="17"/>
  <c r="K539" i="17" s="1"/>
  <c r="Q541" i="17"/>
  <c r="Q539" i="17" s="1"/>
  <c r="W541" i="17"/>
  <c r="W539" i="17" s="1"/>
  <c r="D546" i="17"/>
  <c r="D544" i="17" s="1"/>
  <c r="J546" i="17"/>
  <c r="P546" i="17"/>
  <c r="P544" i="17" s="1"/>
  <c r="V546" i="17"/>
  <c r="V544" i="17" s="1"/>
  <c r="I551" i="17"/>
  <c r="I549" i="17" s="1"/>
  <c r="O551" i="17"/>
  <c r="O549" i="17" s="1"/>
  <c r="U551" i="17"/>
  <c r="U549" i="17" s="1"/>
  <c r="AA551" i="17"/>
  <c r="H556" i="17"/>
  <c r="H554" i="17" s="1"/>
  <c r="N556" i="17"/>
  <c r="N554" i="17" s="1"/>
  <c r="T556" i="17"/>
  <c r="T554" i="17" s="1"/>
  <c r="Z556" i="17"/>
  <c r="Z554" i="17" s="1"/>
  <c r="G561" i="17"/>
  <c r="G559" i="17" s="1"/>
  <c r="M561" i="17"/>
  <c r="S561" i="17"/>
  <c r="S559" i="17" s="1"/>
  <c r="Y561" i="17"/>
  <c r="Y559" i="17" s="1"/>
  <c r="F566" i="17"/>
  <c r="F564" i="17" s="1"/>
  <c r="L566" i="17"/>
  <c r="L564" i="17" s="1"/>
  <c r="R566" i="17"/>
  <c r="R564" i="17" s="1"/>
  <c r="X566" i="17"/>
  <c r="E571" i="17"/>
  <c r="E569" i="17" s="1"/>
  <c r="K571" i="17"/>
  <c r="K569" i="17" s="1"/>
  <c r="Q571" i="17"/>
  <c r="Q569" i="17" s="1"/>
  <c r="W571" i="17"/>
  <c r="W569" i="17" s="1"/>
  <c r="D576" i="17"/>
  <c r="D574" i="17" s="1"/>
  <c r="J576" i="17"/>
  <c r="P576" i="17"/>
  <c r="P574" i="17" s="1"/>
  <c r="V576" i="17"/>
  <c r="V574" i="17" s="1"/>
  <c r="F581" i="17"/>
  <c r="F579" i="17" s="1"/>
  <c r="M581" i="17"/>
  <c r="T581" i="17"/>
  <c r="T579" i="17" s="1"/>
  <c r="E586" i="17"/>
  <c r="L586" i="17"/>
  <c r="L584" i="17" s="1"/>
  <c r="S586" i="17"/>
  <c r="S584" i="17" s="1"/>
  <c r="AA586" i="17"/>
  <c r="AA584" i="17" s="1"/>
  <c r="D591" i="17"/>
  <c r="L591" i="17"/>
  <c r="U591" i="17"/>
  <c r="U589" i="17" s="1"/>
  <c r="J596" i="17"/>
  <c r="J594" i="17" s="1"/>
  <c r="S596" i="17"/>
  <c r="S594" i="17" s="1"/>
  <c r="F601" i="17"/>
  <c r="F599" i="17" s="1"/>
  <c r="R601" i="17"/>
  <c r="R599" i="17" s="1"/>
  <c r="E606" i="17"/>
  <c r="Q606" i="17"/>
  <c r="Q604" i="17" s="1"/>
  <c r="N611" i="17"/>
  <c r="Z611" i="17"/>
  <c r="Z609" i="17" s="1"/>
  <c r="M616" i="17"/>
  <c r="M614" i="17" s="1"/>
  <c r="Y616" i="17"/>
  <c r="Y614" i="17" s="1"/>
  <c r="L621" i="17"/>
  <c r="L619" i="17" s="1"/>
  <c r="X621" i="17"/>
  <c r="X619" i="17" s="1"/>
  <c r="H626" i="17"/>
  <c r="T626" i="17"/>
  <c r="T624" i="17" s="1"/>
  <c r="F631" i="17"/>
  <c r="F629" i="17" s="1"/>
  <c r="R631" i="17"/>
  <c r="R629" i="17" s="1"/>
  <c r="E636" i="17"/>
  <c r="Q636" i="17"/>
  <c r="Q634" i="17" s="1"/>
  <c r="B667" i="17"/>
  <c r="B679" i="17"/>
  <c r="B691" i="17"/>
  <c r="B703" i="17"/>
  <c r="B719" i="17"/>
  <c r="B731" i="17"/>
  <c r="B743" i="17"/>
  <c r="B755" i="17"/>
  <c r="F782" i="17"/>
  <c r="F9" i="18"/>
  <c r="F7" i="18" s="1"/>
  <c r="L9" i="18"/>
  <c r="L7" i="18" s="1"/>
  <c r="R9" i="18"/>
  <c r="X9" i="18"/>
  <c r="F11" i="18"/>
  <c r="L11" i="18"/>
  <c r="R11" i="18"/>
  <c r="X11" i="18"/>
  <c r="E14" i="18"/>
  <c r="K14" i="18"/>
  <c r="K12" i="18" s="1"/>
  <c r="Q14" i="18"/>
  <c r="W14" i="18"/>
  <c r="E16" i="18"/>
  <c r="K16" i="18"/>
  <c r="Q16" i="18"/>
  <c r="W16" i="18"/>
  <c r="D19" i="18"/>
  <c r="J19" i="18"/>
  <c r="P19" i="18"/>
  <c r="P17" i="18" s="1"/>
  <c r="V19" i="18"/>
  <c r="V17" i="18" s="1"/>
  <c r="D21" i="18"/>
  <c r="J21" i="18"/>
  <c r="P21" i="18"/>
  <c r="V21" i="18"/>
  <c r="I24" i="18"/>
  <c r="I22" i="18" s="1"/>
  <c r="O24" i="18"/>
  <c r="O22" i="18" s="1"/>
  <c r="U24" i="18"/>
  <c r="AA24" i="18"/>
  <c r="I26" i="18"/>
  <c r="O26" i="18"/>
  <c r="U26" i="18"/>
  <c r="AA26" i="18"/>
  <c r="H29" i="18"/>
  <c r="N29" i="18"/>
  <c r="T29" i="18"/>
  <c r="Z29" i="18"/>
  <c r="H31" i="18"/>
  <c r="N31" i="18"/>
  <c r="T31" i="18"/>
  <c r="Z31" i="18"/>
  <c r="G34" i="18"/>
  <c r="M34" i="18"/>
  <c r="S34" i="18"/>
  <c r="S32" i="18" s="1"/>
  <c r="Y34" i="18"/>
  <c r="Y32" i="18" s="1"/>
  <c r="G36" i="18"/>
  <c r="M36" i="18"/>
  <c r="S36" i="18"/>
  <c r="Y36" i="18"/>
  <c r="F39" i="18"/>
  <c r="F37" i="18" s="1"/>
  <c r="L39" i="18"/>
  <c r="L37" i="18" s="1"/>
  <c r="R39" i="18"/>
  <c r="X39" i="18"/>
  <c r="F41" i="18"/>
  <c r="L41" i="18"/>
  <c r="R41" i="18"/>
  <c r="X41" i="18"/>
  <c r="E44" i="18"/>
  <c r="K44" i="18"/>
  <c r="Q44" i="18"/>
  <c r="W44" i="18"/>
  <c r="E46" i="18"/>
  <c r="K46" i="18"/>
  <c r="Q46" i="18"/>
  <c r="W46" i="18"/>
  <c r="D49" i="18"/>
  <c r="D47" i="18" s="1"/>
  <c r="J49" i="18"/>
  <c r="P49" i="18"/>
  <c r="V49" i="18"/>
  <c r="V47" i="18" s="1"/>
  <c r="E51" i="18"/>
  <c r="L51" i="18"/>
  <c r="L47" i="18" s="1"/>
  <c r="T51" i="18"/>
  <c r="AA51" i="18"/>
  <c r="I54" i="18"/>
  <c r="S54" i="18"/>
  <c r="AA54" i="18"/>
  <c r="M56" i="18"/>
  <c r="M52" i="18" s="1"/>
  <c r="Y56" i="18"/>
  <c r="L59" i="18"/>
  <c r="X59" i="18"/>
  <c r="L61" i="18"/>
  <c r="X61" i="18"/>
  <c r="H64" i="18"/>
  <c r="H62" i="18" s="1"/>
  <c r="T64" i="18"/>
  <c r="H66" i="18"/>
  <c r="T66" i="18"/>
  <c r="F69" i="18"/>
  <c r="R69" i="18"/>
  <c r="R67" i="18" s="1"/>
  <c r="F71" i="18"/>
  <c r="R71" i="18"/>
  <c r="E74" i="18"/>
  <c r="Q74" i="18"/>
  <c r="F76" i="18"/>
  <c r="X76" i="18"/>
  <c r="H79" i="18"/>
  <c r="Z79" i="18"/>
  <c r="S84" i="18"/>
  <c r="L89" i="18"/>
  <c r="X91" i="18"/>
  <c r="E94" i="18"/>
  <c r="Q96" i="18"/>
  <c r="Q92" i="18" s="1"/>
  <c r="J101" i="18"/>
  <c r="J97" i="18" s="1"/>
  <c r="I106" i="18"/>
  <c r="Z109" i="18"/>
  <c r="S114" i="18"/>
  <c r="L119" i="18"/>
  <c r="X121" i="18"/>
  <c r="X117" i="18" s="1"/>
  <c r="E124" i="18"/>
  <c r="Q126" i="18"/>
  <c r="Q122" i="18" s="1"/>
  <c r="J131" i="18"/>
  <c r="J127" i="18" s="1"/>
  <c r="I136" i="18"/>
  <c r="I132" i="18" s="1"/>
  <c r="Z139" i="18"/>
  <c r="S144" i="18"/>
  <c r="L149" i="18"/>
  <c r="X151" i="18"/>
  <c r="X147" i="18" s="1"/>
  <c r="E154" i="18"/>
  <c r="Q156" i="18"/>
  <c r="Q152" i="18" s="1"/>
  <c r="J161" i="18"/>
  <c r="U180" i="18"/>
  <c r="D315" i="18"/>
  <c r="L339" i="18"/>
  <c r="B745" i="17"/>
  <c r="B757" i="17"/>
  <c r="B769" i="17"/>
  <c r="G9" i="18"/>
  <c r="M9" i="18"/>
  <c r="M7" i="18" s="1"/>
  <c r="S9" i="18"/>
  <c r="Y9" i="18"/>
  <c r="Y7" i="18" s="1"/>
  <c r="G11" i="18"/>
  <c r="M11" i="18"/>
  <c r="S11" i="18"/>
  <c r="Y11" i="18"/>
  <c r="F14" i="18"/>
  <c r="F12" i="18" s="1"/>
  <c r="L14" i="18"/>
  <c r="L12" i="18" s="1"/>
  <c r="R14" i="18"/>
  <c r="X14" i="18"/>
  <c r="F16" i="18"/>
  <c r="L16" i="18"/>
  <c r="R16" i="18"/>
  <c r="X16" i="18"/>
  <c r="E19" i="18"/>
  <c r="K19" i="18"/>
  <c r="Q19" i="18"/>
  <c r="W19" i="18"/>
  <c r="W17" i="18" s="1"/>
  <c r="E21" i="18"/>
  <c r="K21" i="18"/>
  <c r="Q21" i="18"/>
  <c r="W21" i="18"/>
  <c r="D24" i="18"/>
  <c r="J24" i="18"/>
  <c r="J22" i="18" s="1"/>
  <c r="P24" i="18"/>
  <c r="P22" i="18" s="1"/>
  <c r="V24" i="18"/>
  <c r="V22" i="18" s="1"/>
  <c r="D26" i="18"/>
  <c r="J26" i="18"/>
  <c r="P26" i="18"/>
  <c r="V26" i="18"/>
  <c r="I29" i="18"/>
  <c r="I27" i="18" s="1"/>
  <c r="O29" i="18"/>
  <c r="O27" i="18" s="1"/>
  <c r="U29" i="18"/>
  <c r="AA29" i="18"/>
  <c r="I31" i="18"/>
  <c r="O31" i="18"/>
  <c r="U31" i="18"/>
  <c r="AA31" i="18"/>
  <c r="H34" i="18"/>
  <c r="N34" i="18"/>
  <c r="T34" i="18"/>
  <c r="Z34" i="18"/>
  <c r="Z32" i="18" s="1"/>
  <c r="H36" i="18"/>
  <c r="N36" i="18"/>
  <c r="T36" i="18"/>
  <c r="Z36" i="18"/>
  <c r="G39" i="18"/>
  <c r="M39" i="18"/>
  <c r="M37" i="18" s="1"/>
  <c r="S39" i="18"/>
  <c r="S37" i="18" s="1"/>
  <c r="Y39" i="18"/>
  <c r="Y37" i="18" s="1"/>
  <c r="G41" i="18"/>
  <c r="M41" i="18"/>
  <c r="S41" i="18"/>
  <c r="Y41" i="18"/>
  <c r="F44" i="18"/>
  <c r="F42" i="18" s="1"/>
  <c r="L44" i="18"/>
  <c r="L42" i="18" s="1"/>
  <c r="R44" i="18"/>
  <c r="X44" i="18"/>
  <c r="F46" i="18"/>
  <c r="L46" i="18"/>
  <c r="R46" i="18"/>
  <c r="X46" i="18"/>
  <c r="E49" i="18"/>
  <c r="E47" i="18" s="1"/>
  <c r="K49" i="18"/>
  <c r="K47" i="18" s="1"/>
  <c r="Q49" i="18"/>
  <c r="W49" i="18"/>
  <c r="F51" i="18"/>
  <c r="F47" i="18" s="1"/>
  <c r="N51" i="18"/>
  <c r="U51" i="18"/>
  <c r="U47" i="18" s="1"/>
  <c r="J54" i="18"/>
  <c r="J52" i="18" s="1"/>
  <c r="T54" i="18"/>
  <c r="D56" i="18"/>
  <c r="O56" i="18"/>
  <c r="AA56" i="18"/>
  <c r="N59" i="18"/>
  <c r="N57" i="18" s="1"/>
  <c r="Z59" i="18"/>
  <c r="N61" i="18"/>
  <c r="Z61" i="18"/>
  <c r="K64" i="18"/>
  <c r="W64" i="18"/>
  <c r="W62" i="18" s="1"/>
  <c r="K66" i="18"/>
  <c r="W66" i="18"/>
  <c r="G69" i="18"/>
  <c r="S69" i="18"/>
  <c r="G71" i="18"/>
  <c r="S71" i="18"/>
  <c r="F74" i="18"/>
  <c r="F72" i="18" s="1"/>
  <c r="R74" i="18"/>
  <c r="I76" i="18"/>
  <c r="I72" i="18" s="1"/>
  <c r="AA76" i="18"/>
  <c r="AA72" i="18" s="1"/>
  <c r="K79" i="18"/>
  <c r="H81" i="18"/>
  <c r="Y84" i="18"/>
  <c r="Y82" i="18" s="1"/>
  <c r="R89" i="18"/>
  <c r="K94" i="18"/>
  <c r="K92" i="18" s="1"/>
  <c r="W96" i="18"/>
  <c r="D99" i="18"/>
  <c r="D97" i="18" s="1"/>
  <c r="P101" i="18"/>
  <c r="O106" i="18"/>
  <c r="H111" i="18"/>
  <c r="Y114" i="18"/>
  <c r="Y112" i="18" s="1"/>
  <c r="R119" i="18"/>
  <c r="R117" i="18" s="1"/>
  <c r="K124" i="18"/>
  <c r="K122" i="18" s="1"/>
  <c r="W126" i="18"/>
  <c r="D129" i="18"/>
  <c r="D127" i="18" s="1"/>
  <c r="P131" i="18"/>
  <c r="O136" i="18"/>
  <c r="H141" i="18"/>
  <c r="Y144" i="18"/>
  <c r="Y142" i="18" s="1"/>
  <c r="R149" i="18"/>
  <c r="R147" i="18" s="1"/>
  <c r="K154" i="18"/>
  <c r="K152" i="18" s="1"/>
  <c r="W156" i="18"/>
  <c r="D159" i="18"/>
  <c r="D157" i="18" s="1"/>
  <c r="P161" i="18"/>
  <c r="P157" i="18" s="1"/>
  <c r="I170" i="18"/>
  <c r="V175" i="18"/>
  <c r="V171" i="18" s="1"/>
  <c r="V205" i="18"/>
  <c r="G220" i="18"/>
  <c r="B685" i="17"/>
  <c r="B697" i="17"/>
  <c r="B713" i="17"/>
  <c r="B725" i="17"/>
  <c r="B737" i="17"/>
  <c r="B749" i="17"/>
  <c r="B761" i="17"/>
  <c r="I9" i="18"/>
  <c r="O9" i="18"/>
  <c r="U9" i="18"/>
  <c r="U7" i="18" s="1"/>
  <c r="AA9" i="18"/>
  <c r="AA7" i="18" s="1"/>
  <c r="I11" i="18"/>
  <c r="O11" i="18"/>
  <c r="U11" i="18"/>
  <c r="AA11" i="18"/>
  <c r="H14" i="18"/>
  <c r="H12" i="18" s="1"/>
  <c r="N14" i="18"/>
  <c r="N12" i="18" s="1"/>
  <c r="T14" i="18"/>
  <c r="Z14" i="18"/>
  <c r="H16" i="18"/>
  <c r="N16" i="18"/>
  <c r="T16" i="18"/>
  <c r="Z16" i="18"/>
  <c r="G19" i="18"/>
  <c r="M19" i="18"/>
  <c r="S19" i="18"/>
  <c r="Y19" i="18"/>
  <c r="G21" i="18"/>
  <c r="M21" i="18"/>
  <c r="S21" i="18"/>
  <c r="Y21" i="18"/>
  <c r="F24" i="18"/>
  <c r="L24" i="18"/>
  <c r="R24" i="18"/>
  <c r="R22" i="18" s="1"/>
  <c r="X24" i="18"/>
  <c r="X22" i="18" s="1"/>
  <c r="F26" i="18"/>
  <c r="L26" i="18"/>
  <c r="R26" i="18"/>
  <c r="X26" i="18"/>
  <c r="E29" i="18"/>
  <c r="E27" i="18" s="1"/>
  <c r="K29" i="18"/>
  <c r="K27" i="18" s="1"/>
  <c r="Q29" i="18"/>
  <c r="W29" i="18"/>
  <c r="E31" i="18"/>
  <c r="K31" i="18"/>
  <c r="Q31" i="18"/>
  <c r="W31" i="18"/>
  <c r="D34" i="18"/>
  <c r="J34" i="18"/>
  <c r="P34" i="18"/>
  <c r="V34" i="18"/>
  <c r="D36" i="18"/>
  <c r="J36" i="18"/>
  <c r="P36" i="18"/>
  <c r="V36" i="18"/>
  <c r="I39" i="18"/>
  <c r="O39" i="18"/>
  <c r="U39" i="18"/>
  <c r="U37" i="18" s="1"/>
  <c r="AA39" i="18"/>
  <c r="AA37" i="18" s="1"/>
  <c r="I41" i="18"/>
  <c r="O41" i="18"/>
  <c r="U41" i="18"/>
  <c r="AA41" i="18"/>
  <c r="H44" i="18"/>
  <c r="H42" i="18" s="1"/>
  <c r="N44" i="18"/>
  <c r="N42" i="18" s="1"/>
  <c r="T44" i="18"/>
  <c r="Z44" i="18"/>
  <c r="H46" i="18"/>
  <c r="N46" i="18"/>
  <c r="T46" i="18"/>
  <c r="Z46" i="18"/>
  <c r="G49" i="18"/>
  <c r="M49" i="18"/>
  <c r="S49" i="18"/>
  <c r="Z49" i="18"/>
  <c r="Z47" i="18" s="1"/>
  <c r="I51" i="18"/>
  <c r="I47" i="18" s="1"/>
  <c r="P51" i="18"/>
  <c r="W51" i="18"/>
  <c r="D54" i="18"/>
  <c r="D52" i="18" s="1"/>
  <c r="N54" i="18"/>
  <c r="V54" i="18"/>
  <c r="V52" i="18" s="1"/>
  <c r="H56" i="18"/>
  <c r="H52" i="18" s="1"/>
  <c r="S56" i="18"/>
  <c r="F59" i="18"/>
  <c r="R59" i="18"/>
  <c r="F61" i="18"/>
  <c r="R61" i="18"/>
  <c r="N64" i="18"/>
  <c r="N62" i="18" s="1"/>
  <c r="Z64" i="18"/>
  <c r="N66" i="18"/>
  <c r="Z66" i="18"/>
  <c r="L69" i="18"/>
  <c r="X69" i="18"/>
  <c r="L71" i="18"/>
  <c r="X71" i="18"/>
  <c r="K74" i="18"/>
  <c r="W74" i="18"/>
  <c r="O76" i="18"/>
  <c r="O72" i="18" s="1"/>
  <c r="Q79" i="18"/>
  <c r="T81" i="18"/>
  <c r="M86" i="18"/>
  <c r="M82" i="18" s="1"/>
  <c r="F91" i="18"/>
  <c r="F87" i="18" s="1"/>
  <c r="W94" i="18"/>
  <c r="W92" i="18" s="1"/>
  <c r="P99" i="18"/>
  <c r="O104" i="18"/>
  <c r="AA106" i="18"/>
  <c r="AA102" i="18" s="1"/>
  <c r="H109" i="18"/>
  <c r="H107" i="18" s="1"/>
  <c r="T111" i="18"/>
  <c r="T107" i="18" s="1"/>
  <c r="M116" i="18"/>
  <c r="M112" i="18" s="1"/>
  <c r="F121" i="18"/>
  <c r="F117" i="18" s="1"/>
  <c r="W124" i="18"/>
  <c r="P129" i="18"/>
  <c r="P127" i="18" s="1"/>
  <c r="O134" i="18"/>
  <c r="O132" i="18" s="1"/>
  <c r="AA136" i="18"/>
  <c r="AA132" i="18" s="1"/>
  <c r="H139" i="18"/>
  <c r="H137" i="18" s="1"/>
  <c r="T141" i="18"/>
  <c r="T137" i="18" s="1"/>
  <c r="M146" i="18"/>
  <c r="M142" i="18" s="1"/>
  <c r="F151" i="18"/>
  <c r="F147" i="18" s="1"/>
  <c r="W154" i="18"/>
  <c r="W152" i="18" s="1"/>
  <c r="U170" i="18"/>
  <c r="U166" i="18" s="1"/>
  <c r="N181" i="18"/>
  <c r="G190" i="18"/>
  <c r="N215" i="18"/>
  <c r="B687" i="17"/>
  <c r="B699" i="17"/>
  <c r="B715" i="17"/>
  <c r="B727" i="17"/>
  <c r="B739" i="17"/>
  <c r="B751" i="17"/>
  <c r="AA159" i="18"/>
  <c r="U159" i="18"/>
  <c r="O159" i="18"/>
  <c r="I159" i="18"/>
  <c r="V154" i="18"/>
  <c r="P154" i="18"/>
  <c r="J154" i="18"/>
  <c r="D154" i="18"/>
  <c r="W149" i="18"/>
  <c r="Q149" i="18"/>
  <c r="K149" i="18"/>
  <c r="E149" i="18"/>
  <c r="X144" i="18"/>
  <c r="R144" i="18"/>
  <c r="L144" i="18"/>
  <c r="F144" i="18"/>
  <c r="Y139" i="18"/>
  <c r="S139" i="18"/>
  <c r="M139" i="18"/>
  <c r="G139" i="18"/>
  <c r="Z134" i="18"/>
  <c r="T134" i="18"/>
  <c r="N134" i="18"/>
  <c r="H134" i="18"/>
  <c r="AA129" i="18"/>
  <c r="U129" i="18"/>
  <c r="O129" i="18"/>
  <c r="I129" i="18"/>
  <c r="V124" i="18"/>
  <c r="P124" i="18"/>
  <c r="J124" i="18"/>
  <c r="D124" i="18"/>
  <c r="W119" i="18"/>
  <c r="Q119" i="18"/>
  <c r="K119" i="18"/>
  <c r="E119" i="18"/>
  <c r="X114" i="18"/>
  <c r="R114" i="18"/>
  <c r="L114" i="18"/>
  <c r="F114" i="18"/>
  <c r="Y109" i="18"/>
  <c r="S109" i="18"/>
  <c r="M109" i="18"/>
  <c r="G109" i="18"/>
  <c r="Z104" i="18"/>
  <c r="T104" i="18"/>
  <c r="N104" i="18"/>
  <c r="H104" i="18"/>
  <c r="AA99" i="18"/>
  <c r="U99" i="18"/>
  <c r="O99" i="18"/>
  <c r="I99" i="18"/>
  <c r="V94" i="18"/>
  <c r="P94" i="18"/>
  <c r="J94" i="18"/>
  <c r="D94" i="18"/>
  <c r="W89" i="18"/>
  <c r="Q89" i="18"/>
  <c r="K89" i="18"/>
  <c r="E89" i="18"/>
  <c r="X84" i="18"/>
  <c r="R84" i="18"/>
  <c r="L84" i="18"/>
  <c r="F84" i="18"/>
  <c r="Y79" i="18"/>
  <c r="S79" i="18"/>
  <c r="M79" i="18"/>
  <c r="G79" i="18"/>
  <c r="Z74" i="18"/>
  <c r="T74" i="18"/>
  <c r="N74" i="18"/>
  <c r="H74" i="18"/>
  <c r="AA69" i="18"/>
  <c r="U69" i="18"/>
  <c r="O69" i="18"/>
  <c r="I69" i="18"/>
  <c r="V64" i="18"/>
  <c r="P64" i="18"/>
  <c r="J64" i="18"/>
  <c r="D64" i="18"/>
  <c r="W59" i="18"/>
  <c r="Q59" i="18"/>
  <c r="K59" i="18"/>
  <c r="E59" i="18"/>
  <c r="X54" i="18"/>
  <c r="R54" i="18"/>
  <c r="L54" i="18"/>
  <c r="F54" i="18"/>
  <c r="Y49" i="18"/>
  <c r="Z159" i="18"/>
  <c r="T159" i="18"/>
  <c r="N159" i="18"/>
  <c r="H159" i="18"/>
  <c r="AA154" i="18"/>
  <c r="U154" i="18"/>
  <c r="O154" i="18"/>
  <c r="I154" i="18"/>
  <c r="V149" i="18"/>
  <c r="P149" i="18"/>
  <c r="J149" i="18"/>
  <c r="D149" i="18"/>
  <c r="W144" i="18"/>
  <c r="Q144" i="18"/>
  <c r="K144" i="18"/>
  <c r="E144" i="18"/>
  <c r="X139" i="18"/>
  <c r="R139" i="18"/>
  <c r="L139" i="18"/>
  <c r="F139" i="18"/>
  <c r="Y134" i="18"/>
  <c r="S134" i="18"/>
  <c r="M134" i="18"/>
  <c r="G134" i="18"/>
  <c r="Z129" i="18"/>
  <c r="T129" i="18"/>
  <c r="N129" i="18"/>
  <c r="H129" i="18"/>
  <c r="AA124" i="18"/>
  <c r="U124" i="18"/>
  <c r="O124" i="18"/>
  <c r="I124" i="18"/>
  <c r="V119" i="18"/>
  <c r="P119" i="18"/>
  <c r="J119" i="18"/>
  <c r="D119" i="18"/>
  <c r="W114" i="18"/>
  <c r="Q114" i="18"/>
  <c r="K114" i="18"/>
  <c r="E114" i="18"/>
  <c r="X109" i="18"/>
  <c r="R109" i="18"/>
  <c r="L109" i="18"/>
  <c r="F109" i="18"/>
  <c r="Y104" i="18"/>
  <c r="S104" i="18"/>
  <c r="M104" i="18"/>
  <c r="G104" i="18"/>
  <c r="Z99" i="18"/>
  <c r="T99" i="18"/>
  <c r="N99" i="18"/>
  <c r="H99" i="18"/>
  <c r="AA94" i="18"/>
  <c r="U94" i="18"/>
  <c r="O94" i="18"/>
  <c r="I94" i="18"/>
  <c r="V89" i="18"/>
  <c r="P89" i="18"/>
  <c r="J89" i="18"/>
  <c r="D89" i="18"/>
  <c r="W84" i="18"/>
  <c r="Q84" i="18"/>
  <c r="K84" i="18"/>
  <c r="E84" i="18"/>
  <c r="X79" i="18"/>
  <c r="R79" i="18"/>
  <c r="L79" i="18"/>
  <c r="F79" i="18"/>
  <c r="Y74" i="18"/>
  <c r="S74" i="18"/>
  <c r="M74" i="18"/>
  <c r="G74" i="18"/>
  <c r="Z69" i="18"/>
  <c r="T69" i="18"/>
  <c r="N69" i="18"/>
  <c r="H69" i="18"/>
  <c r="AA64" i="18"/>
  <c r="U64" i="18"/>
  <c r="O64" i="18"/>
  <c r="I64" i="18"/>
  <c r="V59" i="18"/>
  <c r="P59" i="18"/>
  <c r="J59" i="18"/>
  <c r="D59" i="18"/>
  <c r="W54" i="18"/>
  <c r="Q54" i="18"/>
  <c r="K54" i="18"/>
  <c r="E54" i="18"/>
  <c r="Y159" i="18"/>
  <c r="S159" i="18"/>
  <c r="M159" i="18"/>
  <c r="G159" i="18"/>
  <c r="Z154" i="18"/>
  <c r="T154" i="18"/>
  <c r="N154" i="18"/>
  <c r="H154" i="18"/>
  <c r="AA149" i="18"/>
  <c r="U149" i="18"/>
  <c r="O149" i="18"/>
  <c r="I149" i="18"/>
  <c r="V144" i="18"/>
  <c r="P144" i="18"/>
  <c r="J144" i="18"/>
  <c r="D144" i="18"/>
  <c r="W139" i="18"/>
  <c r="Q139" i="18"/>
  <c r="K139" i="18"/>
  <c r="E139" i="18"/>
  <c r="X134" i="18"/>
  <c r="R134" i="18"/>
  <c r="L134" i="18"/>
  <c r="F134" i="18"/>
  <c r="Y129" i="18"/>
  <c r="S129" i="18"/>
  <c r="M129" i="18"/>
  <c r="G129" i="18"/>
  <c r="Z124" i="18"/>
  <c r="T124" i="18"/>
  <c r="N124" i="18"/>
  <c r="H124" i="18"/>
  <c r="AA119" i="18"/>
  <c r="U119" i="18"/>
  <c r="O119" i="18"/>
  <c r="I119" i="18"/>
  <c r="V114" i="18"/>
  <c r="P114" i="18"/>
  <c r="J114" i="18"/>
  <c r="D114" i="18"/>
  <c r="W109" i="18"/>
  <c r="Q109" i="18"/>
  <c r="K109" i="18"/>
  <c r="E109" i="18"/>
  <c r="X104" i="18"/>
  <c r="R104" i="18"/>
  <c r="L104" i="18"/>
  <c r="F104" i="18"/>
  <c r="Y99" i="18"/>
  <c r="S99" i="18"/>
  <c r="M99" i="18"/>
  <c r="G99" i="18"/>
  <c r="Z94" i="18"/>
  <c r="T94" i="18"/>
  <c r="N94" i="18"/>
  <c r="H94" i="18"/>
  <c r="AA89" i="18"/>
  <c r="U89" i="18"/>
  <c r="O89" i="18"/>
  <c r="I89" i="18"/>
  <c r="V84" i="18"/>
  <c r="P84" i="18"/>
  <c r="J84" i="18"/>
  <c r="D84" i="18"/>
  <c r="X159" i="18"/>
  <c r="R159" i="18"/>
  <c r="L159" i="18"/>
  <c r="F159" i="18"/>
  <c r="Y154" i="18"/>
  <c r="S154" i="18"/>
  <c r="M154" i="18"/>
  <c r="G154" i="18"/>
  <c r="Z149" i="18"/>
  <c r="T149" i="18"/>
  <c r="N149" i="18"/>
  <c r="H149" i="18"/>
  <c r="AA144" i="18"/>
  <c r="U144" i="18"/>
  <c r="O144" i="18"/>
  <c r="I144" i="18"/>
  <c r="V139" i="18"/>
  <c r="P139" i="18"/>
  <c r="J139" i="18"/>
  <c r="D139" i="18"/>
  <c r="W134" i="18"/>
  <c r="Q134" i="18"/>
  <c r="K134" i="18"/>
  <c r="E134" i="18"/>
  <c r="X129" i="18"/>
  <c r="R129" i="18"/>
  <c r="L129" i="18"/>
  <c r="F129" i="18"/>
  <c r="Y124" i="18"/>
  <c r="S124" i="18"/>
  <c r="M124" i="18"/>
  <c r="G124" i="18"/>
  <c r="Z119" i="18"/>
  <c r="T119" i="18"/>
  <c r="N119" i="18"/>
  <c r="H119" i="18"/>
  <c r="AA114" i="18"/>
  <c r="U114" i="18"/>
  <c r="O114" i="18"/>
  <c r="I114" i="18"/>
  <c r="V109" i="18"/>
  <c r="P109" i="18"/>
  <c r="J109" i="18"/>
  <c r="D109" i="18"/>
  <c r="W104" i="18"/>
  <c r="Q104" i="18"/>
  <c r="K104" i="18"/>
  <c r="E104" i="18"/>
  <c r="X99" i="18"/>
  <c r="R99" i="18"/>
  <c r="L99" i="18"/>
  <c r="F99" i="18"/>
  <c r="Y94" i="18"/>
  <c r="S94" i="18"/>
  <c r="M94" i="18"/>
  <c r="G94" i="18"/>
  <c r="Z89" i="18"/>
  <c r="T89" i="18"/>
  <c r="N89" i="18"/>
  <c r="H89" i="18"/>
  <c r="AA84" i="18"/>
  <c r="U84" i="18"/>
  <c r="O84" i="18"/>
  <c r="I84" i="18"/>
  <c r="V79" i="18"/>
  <c r="P79" i="18"/>
  <c r="J79" i="18"/>
  <c r="D79" i="18"/>
  <c r="W159" i="18"/>
  <c r="Q159" i="18"/>
  <c r="K159" i="18"/>
  <c r="E159" i="18"/>
  <c r="X154" i="18"/>
  <c r="R154" i="18"/>
  <c r="L154" i="18"/>
  <c r="F154" i="18"/>
  <c r="Y149" i="18"/>
  <c r="S149" i="18"/>
  <c r="M149" i="18"/>
  <c r="G149" i="18"/>
  <c r="Z144" i="18"/>
  <c r="T144" i="18"/>
  <c r="N144" i="18"/>
  <c r="H144" i="18"/>
  <c r="AA139" i="18"/>
  <c r="U139" i="18"/>
  <c r="O139" i="18"/>
  <c r="I139" i="18"/>
  <c r="V134" i="18"/>
  <c r="P134" i="18"/>
  <c r="J134" i="18"/>
  <c r="D134" i="18"/>
  <c r="W129" i="18"/>
  <c r="Q129" i="18"/>
  <c r="K129" i="18"/>
  <c r="E129" i="18"/>
  <c r="X124" i="18"/>
  <c r="R124" i="18"/>
  <c r="L124" i="18"/>
  <c r="F124" i="18"/>
  <c r="Y119" i="18"/>
  <c r="S119" i="18"/>
  <c r="M119" i="18"/>
  <c r="G119" i="18"/>
  <c r="Z114" i="18"/>
  <c r="T114" i="18"/>
  <c r="N114" i="18"/>
  <c r="H114" i="18"/>
  <c r="AA109" i="18"/>
  <c r="U109" i="18"/>
  <c r="O109" i="18"/>
  <c r="I109" i="18"/>
  <c r="V104" i="18"/>
  <c r="P104" i="18"/>
  <c r="J104" i="18"/>
  <c r="D104" i="18"/>
  <c r="W99" i="18"/>
  <c r="Q99" i="18"/>
  <c r="K99" i="18"/>
  <c r="E99" i="18"/>
  <c r="X94" i="18"/>
  <c r="R94" i="18"/>
  <c r="L94" i="18"/>
  <c r="F94" i="18"/>
  <c r="Y89" i="18"/>
  <c r="S89" i="18"/>
  <c r="M89" i="18"/>
  <c r="G89" i="18"/>
  <c r="Z84" i="18"/>
  <c r="T84" i="18"/>
  <c r="N84" i="18"/>
  <c r="H84" i="18"/>
  <c r="AA79" i="18"/>
  <c r="U79" i="18"/>
  <c r="O79" i="18"/>
  <c r="I79" i="18"/>
  <c r="V74" i="18"/>
  <c r="P74" i="18"/>
  <c r="J74" i="18"/>
  <c r="D74" i="18"/>
  <c r="W69" i="18"/>
  <c r="Q69" i="18"/>
  <c r="K69" i="18"/>
  <c r="E69" i="18"/>
  <c r="X64" i="18"/>
  <c r="R64" i="18"/>
  <c r="L64" i="18"/>
  <c r="F64" i="18"/>
  <c r="Y59" i="18"/>
  <c r="S59" i="18"/>
  <c r="M59" i="18"/>
  <c r="G59" i="18"/>
  <c r="J9" i="18"/>
  <c r="P9" i="18"/>
  <c r="V9" i="18"/>
  <c r="X638" i="18"/>
  <c r="R638" i="18"/>
  <c r="L638" i="18"/>
  <c r="F638" i="18"/>
  <c r="Y633" i="18"/>
  <c r="S633" i="18"/>
  <c r="M633" i="18"/>
  <c r="G633" i="18"/>
  <c r="Z628" i="18"/>
  <c r="T628" i="18"/>
  <c r="N628" i="18"/>
  <c r="H628" i="18"/>
  <c r="AA623" i="18"/>
  <c r="U623" i="18"/>
  <c r="O623" i="18"/>
  <c r="I623" i="18"/>
  <c r="V618" i="18"/>
  <c r="P618" i="18"/>
  <c r="J618" i="18"/>
  <c r="D618" i="18"/>
  <c r="W613" i="18"/>
  <c r="Q613" i="18"/>
  <c r="K613" i="18"/>
  <c r="E613" i="18"/>
  <c r="X608" i="18"/>
  <c r="R608" i="18"/>
  <c r="L608" i="18"/>
  <c r="F608" i="18"/>
  <c r="W638" i="18"/>
  <c r="Q638" i="18"/>
  <c r="K638" i="18"/>
  <c r="E638" i="18"/>
  <c r="X633" i="18"/>
  <c r="R633" i="18"/>
  <c r="L633" i="18"/>
  <c r="F633" i="18"/>
  <c r="Y628" i="18"/>
  <c r="S628" i="18"/>
  <c r="M628" i="18"/>
  <c r="G628" i="18"/>
  <c r="Z623" i="18"/>
  <c r="T623" i="18"/>
  <c r="N623" i="18"/>
  <c r="H623" i="18"/>
  <c r="AA618" i="18"/>
  <c r="U618" i="18"/>
  <c r="O618" i="18"/>
  <c r="I618" i="18"/>
  <c r="V613" i="18"/>
  <c r="P613" i="18"/>
  <c r="J613" i="18"/>
  <c r="D613" i="18"/>
  <c r="W608" i="18"/>
  <c r="Q608" i="18"/>
  <c r="K608" i="18"/>
  <c r="E608" i="18"/>
  <c r="V638" i="18"/>
  <c r="P638" i="18"/>
  <c r="J638" i="18"/>
  <c r="D638" i="18"/>
  <c r="W633" i="18"/>
  <c r="Q633" i="18"/>
  <c r="K633" i="18"/>
  <c r="E633" i="18"/>
  <c r="X628" i="18"/>
  <c r="R628" i="18"/>
  <c r="L628" i="18"/>
  <c r="F628" i="18"/>
  <c r="Y623" i="18"/>
  <c r="S623" i="18"/>
  <c r="M623" i="18"/>
  <c r="G623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AA638" i="18"/>
  <c r="U638" i="18"/>
  <c r="O638" i="18"/>
  <c r="I638" i="18"/>
  <c r="V633" i="18"/>
  <c r="P633" i="18"/>
  <c r="J633" i="18"/>
  <c r="D633" i="18"/>
  <c r="W628" i="18"/>
  <c r="Q628" i="18"/>
  <c r="K628" i="18"/>
  <c r="E628" i="18"/>
  <c r="X623" i="18"/>
  <c r="R623" i="18"/>
  <c r="L623" i="18"/>
  <c r="F623" i="18"/>
  <c r="Y618" i="18"/>
  <c r="S618" i="18"/>
  <c r="M618" i="18"/>
  <c r="G618" i="18"/>
  <c r="Z613" i="18"/>
  <c r="T613" i="18"/>
  <c r="N613" i="18"/>
  <c r="H613" i="18"/>
  <c r="AA608" i="18"/>
  <c r="U608" i="18"/>
  <c r="O608" i="18"/>
  <c r="I608" i="18"/>
  <c r="Z638" i="18"/>
  <c r="H638" i="18"/>
  <c r="N633" i="18"/>
  <c r="O628" i="18"/>
  <c r="P623" i="18"/>
  <c r="R618" i="18"/>
  <c r="X613" i="18"/>
  <c r="F613" i="18"/>
  <c r="Z608" i="18"/>
  <c r="H608" i="18"/>
  <c r="X603" i="18"/>
  <c r="R603" i="18"/>
  <c r="L603" i="18"/>
  <c r="F603" i="18"/>
  <c r="Y598" i="18"/>
  <c r="S598" i="18"/>
  <c r="M598" i="18"/>
  <c r="G598" i="18"/>
  <c r="Z593" i="18"/>
  <c r="T593" i="18"/>
  <c r="N593" i="18"/>
  <c r="H593" i="18"/>
  <c r="AA588" i="18"/>
  <c r="U588" i="18"/>
  <c r="O588" i="18"/>
  <c r="I588" i="18"/>
  <c r="V583" i="18"/>
  <c r="P583" i="18"/>
  <c r="J583" i="18"/>
  <c r="D583" i="18"/>
  <c r="S638" i="18"/>
  <c r="U633" i="18"/>
  <c r="V628" i="18"/>
  <c r="D628" i="18"/>
  <c r="W623" i="18"/>
  <c r="E623" i="18"/>
  <c r="K618" i="18"/>
  <c r="M613" i="18"/>
  <c r="S608" i="18"/>
  <c r="AA603" i="18"/>
  <c r="U603" i="18"/>
  <c r="O603" i="18"/>
  <c r="I603" i="18"/>
  <c r="V598" i="18"/>
  <c r="P598" i="18"/>
  <c r="J598" i="18"/>
  <c r="D598" i="18"/>
  <c r="W593" i="18"/>
  <c r="Q593" i="18"/>
  <c r="K593" i="18"/>
  <c r="E593" i="18"/>
  <c r="X588" i="18"/>
  <c r="R588" i="18"/>
  <c r="L588" i="18"/>
  <c r="F588" i="18"/>
  <c r="Y583" i="18"/>
  <c r="S583" i="18"/>
  <c r="M583" i="18"/>
  <c r="G583" i="18"/>
  <c r="Y638" i="18"/>
  <c r="Z633" i="18"/>
  <c r="P628" i="18"/>
  <c r="J623" i="18"/>
  <c r="F618" i="18"/>
  <c r="Y608" i="18"/>
  <c r="Z603" i="18"/>
  <c r="Q603" i="18"/>
  <c r="H603" i="18"/>
  <c r="T598" i="18"/>
  <c r="K598" i="18"/>
  <c r="U593" i="18"/>
  <c r="L593" i="18"/>
  <c r="V588" i="18"/>
  <c r="M588" i="18"/>
  <c r="D588" i="18"/>
  <c r="X583" i="18"/>
  <c r="O583" i="18"/>
  <c r="F583" i="18"/>
  <c r="V578" i="18"/>
  <c r="P578" i="18"/>
  <c r="J578" i="18"/>
  <c r="D578" i="18"/>
  <c r="W573" i="18"/>
  <c r="Q573" i="18"/>
  <c r="K573" i="18"/>
  <c r="E573" i="18"/>
  <c r="X568" i="18"/>
  <c r="R568" i="18"/>
  <c r="L568" i="18"/>
  <c r="F568" i="18"/>
  <c r="Y563" i="18"/>
  <c r="S563" i="18"/>
  <c r="M563" i="18"/>
  <c r="G563" i="18"/>
  <c r="Z558" i="18"/>
  <c r="T558" i="18"/>
  <c r="N558" i="18"/>
  <c r="H558" i="18"/>
  <c r="M638" i="18"/>
  <c r="I633" i="18"/>
  <c r="V623" i="18"/>
  <c r="W618" i="18"/>
  <c r="R613" i="18"/>
  <c r="M608" i="18"/>
  <c r="V603" i="18"/>
  <c r="M603" i="18"/>
  <c r="D603" i="18"/>
  <c r="X598" i="18"/>
  <c r="O598" i="18"/>
  <c r="F598" i="18"/>
  <c r="Y593" i="18"/>
  <c r="P593" i="18"/>
  <c r="G593" i="18"/>
  <c r="Z588" i="18"/>
  <c r="Q588" i="18"/>
  <c r="H588" i="18"/>
  <c r="T583" i="18"/>
  <c r="K583" i="18"/>
  <c r="Y578" i="18"/>
  <c r="S578" i="18"/>
  <c r="M578" i="18"/>
  <c r="G578" i="18"/>
  <c r="Z573" i="18"/>
  <c r="T573" i="18"/>
  <c r="N573" i="18"/>
  <c r="H573" i="18"/>
  <c r="AA568" i="18"/>
  <c r="T638" i="18"/>
  <c r="T633" i="18"/>
  <c r="U628" i="18"/>
  <c r="K623" i="18"/>
  <c r="L618" i="18"/>
  <c r="L613" i="18"/>
  <c r="G608" i="18"/>
  <c r="T603" i="18"/>
  <c r="G603" i="18"/>
  <c r="Q598" i="18"/>
  <c r="V593" i="18"/>
  <c r="I593" i="18"/>
  <c r="N588" i="18"/>
  <c r="W583" i="18"/>
  <c r="I583" i="18"/>
  <c r="T578" i="18"/>
  <c r="K578" i="18"/>
  <c r="U573" i="18"/>
  <c r="L573" i="18"/>
  <c r="V568" i="18"/>
  <c r="O568" i="18"/>
  <c r="H568" i="18"/>
  <c r="W563" i="18"/>
  <c r="P563" i="18"/>
  <c r="I563" i="18"/>
  <c r="X558" i="18"/>
  <c r="Q558" i="18"/>
  <c r="J558" i="18"/>
  <c r="Z553" i="18"/>
  <c r="T553" i="18"/>
  <c r="N553" i="18"/>
  <c r="H553" i="18"/>
  <c r="X618" i="18"/>
  <c r="Y613" i="18"/>
  <c r="T608" i="18"/>
  <c r="Y603" i="18"/>
  <c r="K603" i="18"/>
  <c r="U598" i="18"/>
  <c r="H598" i="18"/>
  <c r="AA593" i="18"/>
  <c r="M593" i="18"/>
  <c r="S588" i="18"/>
  <c r="E588" i="18"/>
  <c r="AA583" i="18"/>
  <c r="N583" i="18"/>
  <c r="W578" i="18"/>
  <c r="N578" i="18"/>
  <c r="E578" i="18"/>
  <c r="X573" i="18"/>
  <c r="O573" i="18"/>
  <c r="F573" i="18"/>
  <c r="Y568" i="18"/>
  <c r="Q568" i="18"/>
  <c r="J568" i="18"/>
  <c r="Z563" i="18"/>
  <c r="R563" i="18"/>
  <c r="K563" i="18"/>
  <c r="D563" i="18"/>
  <c r="AA558" i="18"/>
  <c r="S558" i="18"/>
  <c r="L558" i="18"/>
  <c r="E558" i="18"/>
  <c r="N638" i="18"/>
  <c r="J628" i="18"/>
  <c r="S613" i="18"/>
  <c r="P603" i="18"/>
  <c r="N598" i="18"/>
  <c r="F593" i="18"/>
  <c r="W588" i="18"/>
  <c r="R583" i="18"/>
  <c r="AA578" i="18"/>
  <c r="O578" i="18"/>
  <c r="S573" i="18"/>
  <c r="G573" i="18"/>
  <c r="Z568" i="18"/>
  <c r="N568" i="18"/>
  <c r="D568" i="18"/>
  <c r="V563" i="18"/>
  <c r="L563" i="18"/>
  <c r="U558" i="18"/>
  <c r="I558" i="18"/>
  <c r="X553" i="18"/>
  <c r="Q553" i="18"/>
  <c r="J553" i="18"/>
  <c r="AA548" i="18"/>
  <c r="U548" i="18"/>
  <c r="O548" i="18"/>
  <c r="I548" i="18"/>
  <c r="V543" i="18"/>
  <c r="P543" i="18"/>
  <c r="J543" i="18"/>
  <c r="D543" i="18"/>
  <c r="W538" i="18"/>
  <c r="Q538" i="18"/>
  <c r="K538" i="18"/>
  <c r="E538" i="18"/>
  <c r="X533" i="18"/>
  <c r="R533" i="18"/>
  <c r="L533" i="18"/>
  <c r="F533" i="18"/>
  <c r="Y528" i="18"/>
  <c r="S528" i="18"/>
  <c r="M528" i="18"/>
  <c r="G528" i="18"/>
  <c r="Z523" i="18"/>
  <c r="T523" i="18"/>
  <c r="N523" i="18"/>
  <c r="H523" i="18"/>
  <c r="AA518" i="18"/>
  <c r="U518" i="18"/>
  <c r="O518" i="18"/>
  <c r="I518" i="18"/>
  <c r="V513" i="18"/>
  <c r="P513" i="18"/>
  <c r="J513" i="18"/>
  <c r="D513" i="18"/>
  <c r="O633" i="18"/>
  <c r="D623" i="18"/>
  <c r="E603" i="18"/>
  <c r="Z598" i="18"/>
  <c r="E598" i="18"/>
  <c r="R593" i="18"/>
  <c r="K588" i="18"/>
  <c r="H583" i="18"/>
  <c r="U578" i="18"/>
  <c r="H578" i="18"/>
  <c r="AA573" i="18"/>
  <c r="M573" i="18"/>
  <c r="T568" i="18"/>
  <c r="I568" i="18"/>
  <c r="H633" i="18"/>
  <c r="Q618" i="18"/>
  <c r="W603" i="18"/>
  <c r="W598" i="18"/>
  <c r="O593" i="18"/>
  <c r="J588" i="18"/>
  <c r="Z583" i="18"/>
  <c r="E583" i="18"/>
  <c r="R578" i="18"/>
  <c r="F578" i="18"/>
  <c r="Y573" i="18"/>
  <c r="J573" i="18"/>
  <c r="S568" i="18"/>
  <c r="G568" i="18"/>
  <c r="AA563" i="18"/>
  <c r="O563" i="18"/>
  <c r="E563" i="18"/>
  <c r="W558" i="18"/>
  <c r="M558" i="18"/>
  <c r="AA553" i="18"/>
  <c r="S553" i="18"/>
  <c r="L553" i="18"/>
  <c r="E553" i="18"/>
  <c r="W548" i="18"/>
  <c r="Q548" i="18"/>
  <c r="K548" i="18"/>
  <c r="E548" i="18"/>
  <c r="X543" i="18"/>
  <c r="R543" i="18"/>
  <c r="L543" i="18"/>
  <c r="F543" i="18"/>
  <c r="Y538" i="18"/>
  <c r="S538" i="18"/>
  <c r="M538" i="18"/>
  <c r="G538" i="18"/>
  <c r="Z533" i="18"/>
  <c r="T533" i="18"/>
  <c r="N533" i="18"/>
  <c r="H533" i="18"/>
  <c r="AA528" i="18"/>
  <c r="U528" i="18"/>
  <c r="O528" i="18"/>
  <c r="I528" i="18"/>
  <c r="V523" i="18"/>
  <c r="P523" i="18"/>
  <c r="J523" i="18"/>
  <c r="D523" i="18"/>
  <c r="G638" i="18"/>
  <c r="L578" i="18"/>
  <c r="D573" i="18"/>
  <c r="W568" i="18"/>
  <c r="Q563" i="18"/>
  <c r="Y558" i="18"/>
  <c r="G558" i="18"/>
  <c r="W553" i="18"/>
  <c r="M553" i="18"/>
  <c r="X548" i="18"/>
  <c r="N548" i="18"/>
  <c r="F548" i="18"/>
  <c r="Z543" i="18"/>
  <c r="Q543" i="18"/>
  <c r="H543" i="18"/>
  <c r="AA538" i="18"/>
  <c r="R538" i="18"/>
  <c r="I538" i="18"/>
  <c r="S533" i="18"/>
  <c r="J533" i="18"/>
  <c r="T528" i="18"/>
  <c r="K528" i="18"/>
  <c r="W523" i="18"/>
  <c r="M523" i="18"/>
  <c r="E523" i="18"/>
  <c r="X518" i="18"/>
  <c r="Q518" i="18"/>
  <c r="J518" i="18"/>
  <c r="Z513" i="18"/>
  <c r="S513" i="18"/>
  <c r="L513" i="18"/>
  <c r="E513" i="18"/>
  <c r="AA508" i="18"/>
  <c r="U508" i="18"/>
  <c r="O508" i="18"/>
  <c r="I508" i="18"/>
  <c r="V503" i="18"/>
  <c r="P503" i="18"/>
  <c r="J503" i="18"/>
  <c r="D503" i="18"/>
  <c r="W498" i="18"/>
  <c r="Q498" i="18"/>
  <c r="K498" i="18"/>
  <c r="E498" i="18"/>
  <c r="Q623" i="18"/>
  <c r="S603" i="18"/>
  <c r="R598" i="18"/>
  <c r="S593" i="18"/>
  <c r="T588" i="18"/>
  <c r="U583" i="18"/>
  <c r="V573" i="18"/>
  <c r="P568" i="18"/>
  <c r="J563" i="18"/>
  <c r="R558" i="18"/>
  <c r="D558" i="18"/>
  <c r="U553" i="18"/>
  <c r="I553" i="18"/>
  <c r="T548" i="18"/>
  <c r="L548" i="18"/>
  <c r="W543" i="18"/>
  <c r="N543" i="18"/>
  <c r="E543" i="18"/>
  <c r="X538" i="18"/>
  <c r="O538" i="18"/>
  <c r="F538" i="18"/>
  <c r="Y533" i="18"/>
  <c r="P533" i="18"/>
  <c r="G533" i="18"/>
  <c r="Z528" i="18"/>
  <c r="Q528" i="18"/>
  <c r="H528" i="18"/>
  <c r="AA628" i="18"/>
  <c r="N608" i="18"/>
  <c r="N603" i="18"/>
  <c r="L598" i="18"/>
  <c r="J593" i="18"/>
  <c r="P588" i="18"/>
  <c r="Q583" i="18"/>
  <c r="Z578" i="18"/>
  <c r="R573" i="18"/>
  <c r="M568" i="18"/>
  <c r="X563" i="18"/>
  <c r="H563" i="18"/>
  <c r="P558" i="18"/>
  <c r="R553" i="18"/>
  <c r="G553" i="18"/>
  <c r="S548" i="18"/>
  <c r="J548" i="18"/>
  <c r="AA633" i="18"/>
  <c r="I628" i="18"/>
  <c r="J603" i="18"/>
  <c r="I598" i="18"/>
  <c r="D593" i="18"/>
  <c r="G588" i="18"/>
  <c r="L583" i="18"/>
  <c r="X578" i="18"/>
  <c r="P573" i="18"/>
  <c r="K568" i="18"/>
  <c r="U563" i="18"/>
  <c r="F563" i="18"/>
  <c r="O558" i="18"/>
  <c r="P553" i="18"/>
  <c r="F553" i="18"/>
  <c r="Z548" i="18"/>
  <c r="R548" i="18"/>
  <c r="H548" i="18"/>
  <c r="T543" i="18"/>
  <c r="K543" i="18"/>
  <c r="U538" i="18"/>
  <c r="L538" i="18"/>
  <c r="V533" i="18"/>
  <c r="M533" i="18"/>
  <c r="D533" i="18"/>
  <c r="W528" i="18"/>
  <c r="N528" i="18"/>
  <c r="E528" i="18"/>
  <c r="Y523" i="18"/>
  <c r="Q523" i="18"/>
  <c r="G523" i="18"/>
  <c r="Z518" i="18"/>
  <c r="S518" i="18"/>
  <c r="L518" i="18"/>
  <c r="E518" i="18"/>
  <c r="U513" i="18"/>
  <c r="N513" i="18"/>
  <c r="G513" i="18"/>
  <c r="W508" i="18"/>
  <c r="Q508" i="18"/>
  <c r="K508" i="18"/>
  <c r="E508" i="18"/>
  <c r="X503" i="18"/>
  <c r="R503" i="18"/>
  <c r="Y588" i="18"/>
  <c r="N563" i="18"/>
  <c r="Y553" i="18"/>
  <c r="M548" i="18"/>
  <c r="Y543" i="18"/>
  <c r="G543" i="18"/>
  <c r="Z538" i="18"/>
  <c r="H538" i="18"/>
  <c r="K533" i="18"/>
  <c r="L528" i="18"/>
  <c r="O523" i="18"/>
  <c r="V518" i="18"/>
  <c r="K518" i="18"/>
  <c r="W513" i="18"/>
  <c r="K513" i="18"/>
  <c r="T508" i="18"/>
  <c r="L508" i="18"/>
  <c r="W503" i="18"/>
  <c r="N503" i="18"/>
  <c r="G503" i="18"/>
  <c r="V498" i="18"/>
  <c r="O498" i="18"/>
  <c r="H498" i="18"/>
  <c r="X493" i="18"/>
  <c r="R493" i="18"/>
  <c r="L493" i="18"/>
  <c r="F493" i="18"/>
  <c r="Y488" i="18"/>
  <c r="S488" i="18"/>
  <c r="M488" i="18"/>
  <c r="G488" i="18"/>
  <c r="Z479" i="18"/>
  <c r="T479" i="18"/>
  <c r="N479" i="18"/>
  <c r="H479" i="18"/>
  <c r="AA474" i="18"/>
  <c r="U474" i="18"/>
  <c r="O474" i="18"/>
  <c r="I474" i="18"/>
  <c r="V469" i="18"/>
  <c r="P469" i="18"/>
  <c r="J469" i="18"/>
  <c r="D469" i="18"/>
  <c r="W464" i="18"/>
  <c r="Q464" i="18"/>
  <c r="K464" i="18"/>
  <c r="E464" i="18"/>
  <c r="X459" i="18"/>
  <c r="R459" i="18"/>
  <c r="L459" i="18"/>
  <c r="F459" i="18"/>
  <c r="X593" i="18"/>
  <c r="V553" i="18"/>
  <c r="G548" i="18"/>
  <c r="U543" i="18"/>
  <c r="V538" i="18"/>
  <c r="D538" i="18"/>
  <c r="AA533" i="18"/>
  <c r="I533" i="18"/>
  <c r="J528" i="18"/>
  <c r="AA523" i="18"/>
  <c r="L523" i="18"/>
  <c r="T518" i="18"/>
  <c r="H518" i="18"/>
  <c r="T513" i="18"/>
  <c r="I513" i="18"/>
  <c r="S508" i="18"/>
  <c r="J508" i="18"/>
  <c r="U503" i="18"/>
  <c r="M503" i="18"/>
  <c r="F503" i="18"/>
  <c r="U498" i="18"/>
  <c r="N498" i="18"/>
  <c r="G498" i="18"/>
  <c r="AA598" i="18"/>
  <c r="V558" i="18"/>
  <c r="O553" i="18"/>
  <c r="D548" i="18"/>
  <c r="S543" i="18"/>
  <c r="T538" i="18"/>
  <c r="W533" i="18"/>
  <c r="E533" i="18"/>
  <c r="X528" i="18"/>
  <c r="F528" i="18"/>
  <c r="X523" i="18"/>
  <c r="K523" i="18"/>
  <c r="R518" i="18"/>
  <c r="G518" i="18"/>
  <c r="R513" i="18"/>
  <c r="H513" i="18"/>
  <c r="Z508" i="18"/>
  <c r="R508" i="18"/>
  <c r="H508" i="18"/>
  <c r="T503" i="18"/>
  <c r="L503" i="18"/>
  <c r="E503" i="18"/>
  <c r="AA498" i="18"/>
  <c r="T498" i="18"/>
  <c r="M498" i="18"/>
  <c r="F498" i="18"/>
  <c r="V493" i="18"/>
  <c r="P493" i="18"/>
  <c r="J493" i="18"/>
  <c r="D493" i="18"/>
  <c r="W488" i="18"/>
  <c r="Q488" i="18"/>
  <c r="K488" i="18"/>
  <c r="E488" i="18"/>
  <c r="X479" i="18"/>
  <c r="R479" i="18"/>
  <c r="L479" i="18"/>
  <c r="F479" i="18"/>
  <c r="E618" i="18"/>
  <c r="U568" i="18"/>
  <c r="K558" i="18"/>
  <c r="K553" i="18"/>
  <c r="Y548" i="18"/>
  <c r="O543" i="18"/>
  <c r="P538" i="18"/>
  <c r="U533" i="18"/>
  <c r="V528" i="18"/>
  <c r="D528" i="18"/>
  <c r="U523" i="18"/>
  <c r="I523" i="18"/>
  <c r="P518" i="18"/>
  <c r="F518" i="18"/>
  <c r="AA513" i="18"/>
  <c r="Q513" i="18"/>
  <c r="F513" i="18"/>
  <c r="Y508" i="18"/>
  <c r="P508" i="18"/>
  <c r="G508" i="18"/>
  <c r="AA503" i="18"/>
  <c r="S503" i="18"/>
  <c r="K503" i="18"/>
  <c r="Z498" i="18"/>
  <c r="Z494" i="18" s="1"/>
  <c r="S498" i="18"/>
  <c r="L498" i="18"/>
  <c r="D498" i="18"/>
  <c r="Q578" i="18"/>
  <c r="I573" i="18"/>
  <c r="E568" i="18"/>
  <c r="F558" i="18"/>
  <c r="D553" i="18"/>
  <c r="V548" i="18"/>
  <c r="M543" i="18"/>
  <c r="N538" i="18"/>
  <c r="Q533" i="18"/>
  <c r="R528" i="18"/>
  <c r="S523" i="18"/>
  <c r="F523" i="18"/>
  <c r="Y518" i="18"/>
  <c r="N518" i="18"/>
  <c r="D518" i="18"/>
  <c r="Y513" i="18"/>
  <c r="O513" i="18"/>
  <c r="X508" i="18"/>
  <c r="N508" i="18"/>
  <c r="F508" i="18"/>
  <c r="Z503" i="18"/>
  <c r="Q503" i="18"/>
  <c r="I503" i="18"/>
  <c r="Y498" i="18"/>
  <c r="R498" i="18"/>
  <c r="J498" i="18"/>
  <c r="Z493" i="18"/>
  <c r="T493" i="18"/>
  <c r="N493" i="18"/>
  <c r="H493" i="18"/>
  <c r="AA488" i="18"/>
  <c r="U488" i="18"/>
  <c r="O488" i="18"/>
  <c r="I488" i="18"/>
  <c r="V479" i="18"/>
  <c r="P479" i="18"/>
  <c r="J479" i="18"/>
  <c r="D479" i="18"/>
  <c r="W474" i="18"/>
  <c r="Q474" i="18"/>
  <c r="K474" i="18"/>
  <c r="E474" i="18"/>
  <c r="X469" i="18"/>
  <c r="R469" i="18"/>
  <c r="L469" i="18"/>
  <c r="F469" i="18"/>
  <c r="Y464" i="18"/>
  <c r="S464" i="18"/>
  <c r="M464" i="18"/>
  <c r="G464" i="18"/>
  <c r="Z459" i="18"/>
  <c r="T459" i="18"/>
  <c r="N459" i="18"/>
  <c r="H459" i="18"/>
  <c r="G613" i="18"/>
  <c r="I543" i="18"/>
  <c r="V508" i="18"/>
  <c r="U493" i="18"/>
  <c r="I493" i="18"/>
  <c r="V488" i="18"/>
  <c r="J488" i="18"/>
  <c r="Y479" i="18"/>
  <c r="M479" i="18"/>
  <c r="X474" i="18"/>
  <c r="N474" i="18"/>
  <c r="F474" i="18"/>
  <c r="Z469" i="18"/>
  <c r="Q469" i="18"/>
  <c r="H469" i="18"/>
  <c r="AA464" i="18"/>
  <c r="R464" i="18"/>
  <c r="I464" i="18"/>
  <c r="S459" i="18"/>
  <c r="J459" i="18"/>
  <c r="X454" i="18"/>
  <c r="R454" i="18"/>
  <c r="L454" i="18"/>
  <c r="F454" i="18"/>
  <c r="Y449" i="18"/>
  <c r="S449" i="18"/>
  <c r="M449" i="18"/>
  <c r="G449" i="18"/>
  <c r="Z444" i="18"/>
  <c r="T444" i="18"/>
  <c r="N444" i="18"/>
  <c r="H444" i="18"/>
  <c r="AA439" i="18"/>
  <c r="U439" i="18"/>
  <c r="O439" i="18"/>
  <c r="I439" i="18"/>
  <c r="V434" i="18"/>
  <c r="P434" i="18"/>
  <c r="J434" i="18"/>
  <c r="D434" i="18"/>
  <c r="W429" i="18"/>
  <c r="Q429" i="18"/>
  <c r="K429" i="18"/>
  <c r="E429" i="18"/>
  <c r="X424" i="18"/>
  <c r="R424" i="18"/>
  <c r="L424" i="18"/>
  <c r="F424" i="18"/>
  <c r="Y419" i="18"/>
  <c r="S419" i="18"/>
  <c r="M419" i="18"/>
  <c r="G419" i="18"/>
  <c r="Z414" i="18"/>
  <c r="T414" i="18"/>
  <c r="N414" i="18"/>
  <c r="H414" i="18"/>
  <c r="AA409" i="18"/>
  <c r="U409" i="18"/>
  <c r="O409" i="18"/>
  <c r="I409" i="18"/>
  <c r="V404" i="18"/>
  <c r="P404" i="18"/>
  <c r="J404" i="18"/>
  <c r="D404" i="18"/>
  <c r="P548" i="18"/>
  <c r="M508" i="18"/>
  <c r="S493" i="18"/>
  <c r="G493" i="18"/>
  <c r="T488" i="18"/>
  <c r="H488" i="18"/>
  <c r="W479" i="18"/>
  <c r="K479" i="18"/>
  <c r="V474" i="18"/>
  <c r="M474" i="18"/>
  <c r="D474" i="18"/>
  <c r="Y469" i="18"/>
  <c r="O469" i="18"/>
  <c r="G469" i="18"/>
  <c r="Z464" i="18"/>
  <c r="P464" i="18"/>
  <c r="H464" i="18"/>
  <c r="AA459" i="18"/>
  <c r="Q459" i="18"/>
  <c r="I459" i="18"/>
  <c r="W454" i="18"/>
  <c r="Q454" i="18"/>
  <c r="K454" i="18"/>
  <c r="E454" i="18"/>
  <c r="X449" i="18"/>
  <c r="R449" i="18"/>
  <c r="L449" i="18"/>
  <c r="F449" i="18"/>
  <c r="Y444" i="18"/>
  <c r="S444" i="18"/>
  <c r="M444" i="18"/>
  <c r="G444" i="18"/>
  <c r="Z439" i="18"/>
  <c r="T439" i="18"/>
  <c r="N439" i="18"/>
  <c r="H439" i="18"/>
  <c r="AA434" i="18"/>
  <c r="U434" i="18"/>
  <c r="O434" i="18"/>
  <c r="I434" i="18"/>
  <c r="V429" i="18"/>
  <c r="P429" i="18"/>
  <c r="J429" i="18"/>
  <c r="D429" i="18"/>
  <c r="W424" i="18"/>
  <c r="Q424" i="18"/>
  <c r="K424" i="18"/>
  <c r="E424" i="18"/>
  <c r="P528" i="18"/>
  <c r="R523" i="18"/>
  <c r="W518" i="18"/>
  <c r="D508" i="18"/>
  <c r="X498" i="18"/>
  <c r="Q493" i="18"/>
  <c r="E493" i="18"/>
  <c r="R488" i="18"/>
  <c r="F488" i="18"/>
  <c r="U479" i="18"/>
  <c r="I479" i="18"/>
  <c r="T474" i="18"/>
  <c r="L474" i="18"/>
  <c r="W469" i="18"/>
  <c r="N469" i="18"/>
  <c r="E469" i="18"/>
  <c r="X464" i="18"/>
  <c r="O464" i="18"/>
  <c r="O460" i="18" s="1"/>
  <c r="F464" i="18"/>
  <c r="Y459" i="18"/>
  <c r="P459" i="18"/>
  <c r="G459" i="18"/>
  <c r="V454" i="18"/>
  <c r="P454" i="18"/>
  <c r="J454" i="18"/>
  <c r="D454" i="18"/>
  <c r="W449" i="18"/>
  <c r="Q449" i="18"/>
  <c r="K449" i="18"/>
  <c r="E449" i="18"/>
  <c r="X444" i="18"/>
  <c r="R444" i="18"/>
  <c r="L444" i="18"/>
  <c r="F444" i="18"/>
  <c r="Y439" i="18"/>
  <c r="S439" i="18"/>
  <c r="M439" i="18"/>
  <c r="G439" i="18"/>
  <c r="Z434" i="18"/>
  <c r="T434" i="18"/>
  <c r="N434" i="18"/>
  <c r="H434" i="18"/>
  <c r="AA429" i="18"/>
  <c r="U429" i="18"/>
  <c r="O429" i="18"/>
  <c r="I429" i="18"/>
  <c r="V424" i="18"/>
  <c r="P424" i="18"/>
  <c r="J424" i="18"/>
  <c r="D424" i="18"/>
  <c r="W419" i="18"/>
  <c r="Q419" i="18"/>
  <c r="K419" i="18"/>
  <c r="E419" i="18"/>
  <c r="O533" i="18"/>
  <c r="M518" i="18"/>
  <c r="Y503" i="18"/>
  <c r="P498" i="18"/>
  <c r="AA493" i="18"/>
  <c r="O493" i="18"/>
  <c r="P488" i="18"/>
  <c r="D488" i="18"/>
  <c r="D484" i="18" s="1"/>
  <c r="S479" i="18"/>
  <c r="G479" i="18"/>
  <c r="S474" i="18"/>
  <c r="J474" i="18"/>
  <c r="U469" i="18"/>
  <c r="M469" i="18"/>
  <c r="V464" i="18"/>
  <c r="N464" i="18"/>
  <c r="D464" i="18"/>
  <c r="W459" i="18"/>
  <c r="O459" i="18"/>
  <c r="E459" i="18"/>
  <c r="AA454" i="18"/>
  <c r="U454" i="18"/>
  <c r="O454" i="18"/>
  <c r="I454" i="18"/>
  <c r="V449" i="18"/>
  <c r="P449" i="18"/>
  <c r="J449" i="18"/>
  <c r="D449" i="18"/>
  <c r="J538" i="18"/>
  <c r="X513" i="18"/>
  <c r="O503" i="18"/>
  <c r="I498" i="18"/>
  <c r="Y493" i="18"/>
  <c r="M493" i="18"/>
  <c r="Z488" i="18"/>
  <c r="N488" i="18"/>
  <c r="Q479" i="18"/>
  <c r="E479" i="18"/>
  <c r="Z474" i="18"/>
  <c r="R474" i="18"/>
  <c r="H474" i="18"/>
  <c r="T469" i="18"/>
  <c r="K469" i="18"/>
  <c r="U464" i="18"/>
  <c r="L464" i="18"/>
  <c r="V459" i="18"/>
  <c r="M459" i="18"/>
  <c r="D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AA419" i="18"/>
  <c r="U419" i="18"/>
  <c r="O419" i="18"/>
  <c r="I419" i="18"/>
  <c r="V414" i="18"/>
  <c r="P414" i="18"/>
  <c r="J414" i="18"/>
  <c r="D414" i="18"/>
  <c r="W409" i="18"/>
  <c r="Q409" i="18"/>
  <c r="K409" i="18"/>
  <c r="E409" i="18"/>
  <c r="X404" i="18"/>
  <c r="R404" i="18"/>
  <c r="L404" i="18"/>
  <c r="F404" i="18"/>
  <c r="AA479" i="18"/>
  <c r="S469" i="18"/>
  <c r="K459" i="18"/>
  <c r="H449" i="18"/>
  <c r="AA444" i="18"/>
  <c r="I444" i="18"/>
  <c r="J439" i="18"/>
  <c r="M434" i="18"/>
  <c r="R429" i="18"/>
  <c r="U424" i="18"/>
  <c r="P419" i="18"/>
  <c r="D419" i="18"/>
  <c r="U414" i="18"/>
  <c r="L414" i="18"/>
  <c r="V409" i="18"/>
  <c r="M409" i="18"/>
  <c r="D409" i="18"/>
  <c r="Y404" i="18"/>
  <c r="O404" i="18"/>
  <c r="G404" i="18"/>
  <c r="W399" i="18"/>
  <c r="Q399" i="18"/>
  <c r="K399" i="18"/>
  <c r="E399" i="18"/>
  <c r="X394" i="18"/>
  <c r="R394" i="18"/>
  <c r="L394" i="18"/>
  <c r="F394" i="18"/>
  <c r="Y389" i="18"/>
  <c r="S389" i="18"/>
  <c r="M389" i="18"/>
  <c r="G389" i="18"/>
  <c r="Z384" i="18"/>
  <c r="T384" i="18"/>
  <c r="N384" i="18"/>
  <c r="H384" i="18"/>
  <c r="AA379" i="18"/>
  <c r="U379" i="18"/>
  <c r="O379" i="18"/>
  <c r="I379" i="18"/>
  <c r="V374" i="18"/>
  <c r="P374" i="18"/>
  <c r="J374" i="18"/>
  <c r="D374" i="18"/>
  <c r="W369" i="18"/>
  <c r="Q369" i="18"/>
  <c r="K369" i="18"/>
  <c r="E369" i="18"/>
  <c r="X364" i="18"/>
  <c r="R364" i="18"/>
  <c r="L364" i="18"/>
  <c r="F364" i="18"/>
  <c r="Y359" i="18"/>
  <c r="S359" i="18"/>
  <c r="M359" i="18"/>
  <c r="G359" i="18"/>
  <c r="Z354" i="18"/>
  <c r="T354" i="18"/>
  <c r="I578" i="18"/>
  <c r="O479" i="18"/>
  <c r="I469" i="18"/>
  <c r="W444" i="18"/>
  <c r="E444" i="18"/>
  <c r="X439" i="18"/>
  <c r="F439" i="18"/>
  <c r="K434" i="18"/>
  <c r="N429" i="18"/>
  <c r="S424" i="18"/>
  <c r="Z419" i="18"/>
  <c r="N419" i="18"/>
  <c r="S414" i="18"/>
  <c r="K414" i="18"/>
  <c r="T409" i="18"/>
  <c r="L409" i="18"/>
  <c r="W404" i="18"/>
  <c r="W400" i="18" s="1"/>
  <c r="N404" i="18"/>
  <c r="E404" i="18"/>
  <c r="V399" i="18"/>
  <c r="P399" i="18"/>
  <c r="J399" i="18"/>
  <c r="D399" i="18"/>
  <c r="W394" i="18"/>
  <c r="Q394" i="18"/>
  <c r="K394" i="18"/>
  <c r="E394" i="18"/>
  <c r="X389" i="18"/>
  <c r="R389" i="18"/>
  <c r="L389" i="18"/>
  <c r="F389" i="18"/>
  <c r="Y384" i="18"/>
  <c r="S384" i="18"/>
  <c r="M384" i="18"/>
  <c r="G384" i="18"/>
  <c r="Z379" i="18"/>
  <c r="T379" i="18"/>
  <c r="N379" i="18"/>
  <c r="H379" i="18"/>
  <c r="AA374" i="18"/>
  <c r="U374" i="18"/>
  <c r="O374" i="18"/>
  <c r="I374" i="18"/>
  <c r="V369" i="18"/>
  <c r="P369" i="18"/>
  <c r="J369" i="18"/>
  <c r="D369" i="18"/>
  <c r="W364" i="18"/>
  <c r="Q364" i="18"/>
  <c r="K364" i="18"/>
  <c r="E364" i="18"/>
  <c r="Y474" i="18"/>
  <c r="T464" i="18"/>
  <c r="Y454" i="18"/>
  <c r="U444" i="18"/>
  <c r="V439" i="18"/>
  <c r="D439" i="18"/>
  <c r="Y434" i="18"/>
  <c r="G434" i="18"/>
  <c r="L429" i="18"/>
  <c r="O424" i="18"/>
  <c r="X419" i="18"/>
  <c r="L419" i="18"/>
  <c r="AA414" i="18"/>
  <c r="R414" i="18"/>
  <c r="I414" i="18"/>
  <c r="S409" i="18"/>
  <c r="J409" i="18"/>
  <c r="U404" i="18"/>
  <c r="M404" i="18"/>
  <c r="AA399" i="18"/>
  <c r="U399" i="18"/>
  <c r="O399" i="18"/>
  <c r="I399" i="18"/>
  <c r="V394" i="18"/>
  <c r="P394" i="18"/>
  <c r="J394" i="18"/>
  <c r="D394" i="18"/>
  <c r="W389" i="18"/>
  <c r="Q389" i="18"/>
  <c r="K389" i="18"/>
  <c r="E389" i="18"/>
  <c r="H503" i="18"/>
  <c r="W493" i="18"/>
  <c r="P474" i="18"/>
  <c r="J464" i="18"/>
  <c r="S454" i="18"/>
  <c r="Z449" i="18"/>
  <c r="Q444" i="18"/>
  <c r="R439" i="18"/>
  <c r="W434" i="18"/>
  <c r="E434" i="18"/>
  <c r="Z429" i="18"/>
  <c r="H429" i="18"/>
  <c r="M424" i="18"/>
  <c r="V419" i="18"/>
  <c r="J419" i="18"/>
  <c r="Y414" i="18"/>
  <c r="Q414" i="18"/>
  <c r="G414" i="18"/>
  <c r="Z409" i="18"/>
  <c r="R409" i="18"/>
  <c r="H409" i="18"/>
  <c r="T404" i="18"/>
  <c r="K404" i="18"/>
  <c r="Z399" i="18"/>
  <c r="T399" i="18"/>
  <c r="N399" i="18"/>
  <c r="H399" i="18"/>
  <c r="AA394" i="18"/>
  <c r="U394" i="18"/>
  <c r="O394" i="18"/>
  <c r="I394" i="18"/>
  <c r="V389" i="18"/>
  <c r="P389" i="18"/>
  <c r="J389" i="18"/>
  <c r="D389" i="18"/>
  <c r="W384" i="18"/>
  <c r="Q384" i="18"/>
  <c r="K384" i="18"/>
  <c r="E384" i="18"/>
  <c r="X379" i="18"/>
  <c r="R379" i="18"/>
  <c r="L379" i="18"/>
  <c r="F379" i="18"/>
  <c r="Y374" i="18"/>
  <c r="S374" i="18"/>
  <c r="M374" i="18"/>
  <c r="G374" i="18"/>
  <c r="K493" i="18"/>
  <c r="K489" i="18" s="1"/>
  <c r="X488" i="18"/>
  <c r="X484" i="18" s="1"/>
  <c r="G474" i="18"/>
  <c r="M454" i="18"/>
  <c r="T449" i="18"/>
  <c r="O444" i="18"/>
  <c r="P439" i="18"/>
  <c r="S434" i="18"/>
  <c r="X429" i="18"/>
  <c r="F429" i="18"/>
  <c r="AA424" i="18"/>
  <c r="I424" i="18"/>
  <c r="T419" i="18"/>
  <c r="H419" i="18"/>
  <c r="X414" i="18"/>
  <c r="O414" i="18"/>
  <c r="F414" i="18"/>
  <c r="Y409" i="18"/>
  <c r="P409" i="18"/>
  <c r="G409" i="18"/>
  <c r="AA404" i="18"/>
  <c r="S404" i="18"/>
  <c r="I404" i="18"/>
  <c r="Y399" i="18"/>
  <c r="S399" i="18"/>
  <c r="M399" i="18"/>
  <c r="G399" i="18"/>
  <c r="Z394" i="18"/>
  <c r="T394" i="18"/>
  <c r="N394" i="18"/>
  <c r="H394" i="18"/>
  <c r="AA389" i="18"/>
  <c r="U389" i="18"/>
  <c r="O389" i="18"/>
  <c r="I389" i="18"/>
  <c r="V384" i="18"/>
  <c r="P384" i="18"/>
  <c r="J384" i="18"/>
  <c r="D384" i="18"/>
  <c r="W379" i="18"/>
  <c r="Q379" i="18"/>
  <c r="K379" i="18"/>
  <c r="E379" i="18"/>
  <c r="X374" i="18"/>
  <c r="R374" i="18"/>
  <c r="L374" i="18"/>
  <c r="F374" i="18"/>
  <c r="Y369" i="18"/>
  <c r="S369" i="18"/>
  <c r="M369" i="18"/>
  <c r="G369" i="18"/>
  <c r="Z364" i="18"/>
  <c r="T364" i="18"/>
  <c r="N364" i="18"/>
  <c r="H364" i="18"/>
  <c r="AA359" i="18"/>
  <c r="U359" i="18"/>
  <c r="O359" i="18"/>
  <c r="I359" i="18"/>
  <c r="M513" i="18"/>
  <c r="AA469" i="18"/>
  <c r="T429" i="18"/>
  <c r="G424" i="18"/>
  <c r="R419" i="18"/>
  <c r="N409" i="18"/>
  <c r="H389" i="18"/>
  <c r="L384" i="18"/>
  <c r="M379" i="18"/>
  <c r="Q374" i="18"/>
  <c r="AA369" i="18"/>
  <c r="O369" i="18"/>
  <c r="P364" i="18"/>
  <c r="D364" i="18"/>
  <c r="Z359" i="18"/>
  <c r="Q359" i="18"/>
  <c r="H359" i="18"/>
  <c r="U354" i="18"/>
  <c r="U350" i="18" s="1"/>
  <c r="N354" i="18"/>
  <c r="H354" i="18"/>
  <c r="AA349" i="18"/>
  <c r="U349" i="18"/>
  <c r="O349" i="18"/>
  <c r="I349" i="18"/>
  <c r="V344" i="18"/>
  <c r="P344" i="18"/>
  <c r="J344" i="18"/>
  <c r="D344" i="18"/>
  <c r="W339" i="18"/>
  <c r="Q339" i="18"/>
  <c r="K339" i="18"/>
  <c r="E339" i="18"/>
  <c r="X334" i="18"/>
  <c r="R334" i="18"/>
  <c r="L334" i="18"/>
  <c r="F334" i="18"/>
  <c r="Y329" i="18"/>
  <c r="S329" i="18"/>
  <c r="M329" i="18"/>
  <c r="G329" i="18"/>
  <c r="Z320" i="18"/>
  <c r="T320" i="18"/>
  <c r="N320" i="18"/>
  <c r="H320" i="18"/>
  <c r="AA315" i="18"/>
  <c r="U315" i="18"/>
  <c r="O315" i="18"/>
  <c r="I315" i="18"/>
  <c r="V310" i="18"/>
  <c r="P310" i="18"/>
  <c r="J310" i="18"/>
  <c r="D310" i="18"/>
  <c r="W305" i="18"/>
  <c r="Q305" i="18"/>
  <c r="K305" i="18"/>
  <c r="E305" i="18"/>
  <c r="X300" i="18"/>
  <c r="R300" i="18"/>
  <c r="L300" i="18"/>
  <c r="F300" i="18"/>
  <c r="Q434" i="18"/>
  <c r="F419" i="18"/>
  <c r="F409" i="18"/>
  <c r="X399" i="18"/>
  <c r="AA384" i="18"/>
  <c r="I384" i="18"/>
  <c r="J379" i="18"/>
  <c r="N374" i="18"/>
  <c r="N370" i="18" s="1"/>
  <c r="Z369" i="18"/>
  <c r="N369" i="18"/>
  <c r="AA364" i="18"/>
  <c r="O364" i="18"/>
  <c r="X359" i="18"/>
  <c r="P359" i="18"/>
  <c r="F359" i="18"/>
  <c r="F355" i="18" s="1"/>
  <c r="AA354" i="18"/>
  <c r="AA350" i="18" s="1"/>
  <c r="S354" i="18"/>
  <c r="M354" i="18"/>
  <c r="G354" i="18"/>
  <c r="Z349" i="18"/>
  <c r="T349" i="18"/>
  <c r="N349" i="18"/>
  <c r="H349" i="18"/>
  <c r="AA344" i="18"/>
  <c r="U344" i="18"/>
  <c r="O344" i="18"/>
  <c r="I344" i="18"/>
  <c r="V339" i="18"/>
  <c r="P339" i="18"/>
  <c r="J339" i="18"/>
  <c r="D339" i="18"/>
  <c r="W334" i="18"/>
  <c r="Q334" i="18"/>
  <c r="K334" i="18"/>
  <c r="E334" i="18"/>
  <c r="X329" i="18"/>
  <c r="R329" i="18"/>
  <c r="L329" i="18"/>
  <c r="F329" i="18"/>
  <c r="Y320" i="18"/>
  <c r="S320" i="18"/>
  <c r="M320" i="18"/>
  <c r="G320" i="18"/>
  <c r="Z315" i="18"/>
  <c r="T315" i="18"/>
  <c r="N315" i="18"/>
  <c r="H315" i="18"/>
  <c r="AA310" i="18"/>
  <c r="U310" i="18"/>
  <c r="O310" i="18"/>
  <c r="I310" i="18"/>
  <c r="V305" i="18"/>
  <c r="P305" i="18"/>
  <c r="J305" i="18"/>
  <c r="D305" i="18"/>
  <c r="W300" i="18"/>
  <c r="Q300" i="18"/>
  <c r="K300" i="18"/>
  <c r="E300" i="18"/>
  <c r="AA543" i="18"/>
  <c r="G454" i="18"/>
  <c r="L439" i="18"/>
  <c r="W414" i="18"/>
  <c r="Z404" i="18"/>
  <c r="R399" i="18"/>
  <c r="Y394" i="18"/>
  <c r="X384" i="18"/>
  <c r="F384" i="18"/>
  <c r="Y379" i="18"/>
  <c r="G379" i="18"/>
  <c r="K374" i="18"/>
  <c r="X369" i="18"/>
  <c r="L369" i="18"/>
  <c r="Y364" i="18"/>
  <c r="M364" i="18"/>
  <c r="W359" i="18"/>
  <c r="N359" i="18"/>
  <c r="E359" i="18"/>
  <c r="Y354" i="18"/>
  <c r="R354" i="18"/>
  <c r="L354" i="18"/>
  <c r="F354" i="18"/>
  <c r="Y349" i="18"/>
  <c r="S349" i="18"/>
  <c r="M349" i="18"/>
  <c r="G349" i="18"/>
  <c r="Z344" i="18"/>
  <c r="T344" i="18"/>
  <c r="N344" i="18"/>
  <c r="H344" i="18"/>
  <c r="AA339" i="18"/>
  <c r="U339" i="18"/>
  <c r="O339" i="18"/>
  <c r="I339" i="18"/>
  <c r="V334" i="18"/>
  <c r="P334" i="18"/>
  <c r="J334" i="18"/>
  <c r="D334" i="18"/>
  <c r="W329" i="18"/>
  <c r="Q329" i="18"/>
  <c r="K329" i="18"/>
  <c r="E329" i="18"/>
  <c r="X320" i="18"/>
  <c r="R320" i="18"/>
  <c r="L320" i="18"/>
  <c r="F320" i="18"/>
  <c r="Y315" i="18"/>
  <c r="S315" i="18"/>
  <c r="M315" i="18"/>
  <c r="G315" i="18"/>
  <c r="Z310" i="18"/>
  <c r="T310" i="18"/>
  <c r="N310" i="18"/>
  <c r="H310" i="18"/>
  <c r="AA305" i="18"/>
  <c r="U305" i="18"/>
  <c r="O305" i="18"/>
  <c r="I305" i="18"/>
  <c r="V300" i="18"/>
  <c r="P300" i="18"/>
  <c r="J300" i="18"/>
  <c r="D300" i="18"/>
  <c r="T563" i="18"/>
  <c r="L488" i="18"/>
  <c r="K444" i="18"/>
  <c r="M414" i="18"/>
  <c r="Q404" i="18"/>
  <c r="L399" i="18"/>
  <c r="S394" i="18"/>
  <c r="Z389" i="18"/>
  <c r="U384" i="18"/>
  <c r="V379" i="18"/>
  <c r="D379" i="18"/>
  <c r="Z374" i="18"/>
  <c r="Z370" i="18" s="1"/>
  <c r="H374" i="18"/>
  <c r="U369" i="18"/>
  <c r="I369" i="18"/>
  <c r="V364" i="18"/>
  <c r="J364" i="18"/>
  <c r="V359" i="18"/>
  <c r="L359" i="18"/>
  <c r="D359" i="18"/>
  <c r="X354" i="18"/>
  <c r="Q354" i="18"/>
  <c r="K354" i="18"/>
  <c r="E354" i="18"/>
  <c r="X349" i="18"/>
  <c r="R349" i="18"/>
  <c r="L349" i="18"/>
  <c r="F349" i="18"/>
  <c r="Y344" i="18"/>
  <c r="S344" i="18"/>
  <c r="M344" i="18"/>
  <c r="G344" i="18"/>
  <c r="Z339" i="18"/>
  <c r="T339" i="18"/>
  <c r="N339" i="18"/>
  <c r="H339" i="18"/>
  <c r="AA334" i="18"/>
  <c r="U334" i="18"/>
  <c r="O334" i="18"/>
  <c r="I334" i="18"/>
  <c r="V329" i="18"/>
  <c r="P329" i="18"/>
  <c r="J329" i="18"/>
  <c r="D329" i="18"/>
  <c r="D325" i="18" s="1"/>
  <c r="W320" i="18"/>
  <c r="Q320" i="18"/>
  <c r="K320" i="18"/>
  <c r="E320" i="18"/>
  <c r="X315" i="18"/>
  <c r="R315" i="18"/>
  <c r="L315" i="18"/>
  <c r="F315" i="18"/>
  <c r="Y310" i="18"/>
  <c r="S310" i="18"/>
  <c r="M310" i="18"/>
  <c r="G310" i="18"/>
  <c r="E414" i="18"/>
  <c r="H404" i="18"/>
  <c r="F399" i="18"/>
  <c r="M394" i="18"/>
  <c r="T389" i="18"/>
  <c r="R384" i="18"/>
  <c r="S379" i="18"/>
  <c r="W374" i="18"/>
  <c r="E374" i="18"/>
  <c r="T369" i="18"/>
  <c r="H369" i="18"/>
  <c r="U364" i="18"/>
  <c r="I364" i="18"/>
  <c r="T359" i="18"/>
  <c r="K359" i="18"/>
  <c r="W354" i="18"/>
  <c r="P354" i="18"/>
  <c r="J354" i="18"/>
  <c r="D354" i="18"/>
  <c r="W349" i="18"/>
  <c r="Q349" i="18"/>
  <c r="K349" i="18"/>
  <c r="E349" i="18"/>
  <c r="X344" i="18"/>
  <c r="R344" i="18"/>
  <c r="L344" i="18"/>
  <c r="F344" i="18"/>
  <c r="Y339" i="18"/>
  <c r="S339" i="18"/>
  <c r="M339" i="18"/>
  <c r="G339" i="18"/>
  <c r="Z334" i="18"/>
  <c r="T334" i="18"/>
  <c r="N334" i="18"/>
  <c r="H334" i="18"/>
  <c r="AA329" i="18"/>
  <c r="U329" i="18"/>
  <c r="O329" i="18"/>
  <c r="I329" i="18"/>
  <c r="V320" i="18"/>
  <c r="P320" i="18"/>
  <c r="J320" i="18"/>
  <c r="D320" i="18"/>
  <c r="W315" i="18"/>
  <c r="Q315" i="18"/>
  <c r="K315" i="18"/>
  <c r="E315" i="18"/>
  <c r="X310" i="18"/>
  <c r="R310" i="18"/>
  <c r="L310" i="18"/>
  <c r="F310" i="18"/>
  <c r="Y305" i="18"/>
  <c r="S305" i="18"/>
  <c r="M305" i="18"/>
  <c r="G305" i="18"/>
  <c r="Z300" i="18"/>
  <c r="T300" i="18"/>
  <c r="N300" i="18"/>
  <c r="H300" i="18"/>
  <c r="Y424" i="18"/>
  <c r="X409" i="18"/>
  <c r="N389" i="18"/>
  <c r="F339" i="18"/>
  <c r="F335" i="18" s="1"/>
  <c r="M334" i="18"/>
  <c r="M330" i="18" s="1"/>
  <c r="T329" i="18"/>
  <c r="T325" i="18" s="1"/>
  <c r="E310" i="18"/>
  <c r="E306" i="18" s="1"/>
  <c r="Z305" i="18"/>
  <c r="H305" i="18"/>
  <c r="M300" i="18"/>
  <c r="AA295" i="18"/>
  <c r="U295" i="18"/>
  <c r="O295" i="18"/>
  <c r="I295" i="18"/>
  <c r="V290" i="18"/>
  <c r="P290" i="18"/>
  <c r="J290" i="18"/>
  <c r="D290" i="18"/>
  <c r="W285" i="18"/>
  <c r="Q285" i="18"/>
  <c r="K285" i="18"/>
  <c r="E285" i="18"/>
  <c r="X280" i="18"/>
  <c r="R280" i="18"/>
  <c r="L280" i="18"/>
  <c r="F280" i="18"/>
  <c r="Y275" i="18"/>
  <c r="S275" i="18"/>
  <c r="M275" i="18"/>
  <c r="G275" i="18"/>
  <c r="Z270" i="18"/>
  <c r="T270" i="18"/>
  <c r="N270" i="18"/>
  <c r="H270" i="18"/>
  <c r="AA265" i="18"/>
  <c r="U265" i="18"/>
  <c r="O265" i="18"/>
  <c r="I265" i="18"/>
  <c r="V260" i="18"/>
  <c r="P260" i="18"/>
  <c r="J260" i="18"/>
  <c r="D260" i="18"/>
  <c r="W255" i="18"/>
  <c r="Q255" i="18"/>
  <c r="K255" i="18"/>
  <c r="E255" i="18"/>
  <c r="X250" i="18"/>
  <c r="R250" i="18"/>
  <c r="L250" i="18"/>
  <c r="F250" i="18"/>
  <c r="Y245" i="18"/>
  <c r="S245" i="18"/>
  <c r="M245" i="18"/>
  <c r="G245" i="18"/>
  <c r="Z240" i="18"/>
  <c r="T240" i="18"/>
  <c r="N240" i="18"/>
  <c r="H240" i="18"/>
  <c r="AA235" i="18"/>
  <c r="U235" i="18"/>
  <c r="O235" i="18"/>
  <c r="I235" i="18"/>
  <c r="V230" i="18"/>
  <c r="P230" i="18"/>
  <c r="J230" i="18"/>
  <c r="D230" i="18"/>
  <c r="W225" i="18"/>
  <c r="Q225" i="18"/>
  <c r="K225" i="18"/>
  <c r="E225" i="18"/>
  <c r="X220" i="18"/>
  <c r="R220" i="18"/>
  <c r="L220" i="18"/>
  <c r="F220" i="18"/>
  <c r="Y215" i="18"/>
  <c r="S215" i="18"/>
  <c r="M215" i="18"/>
  <c r="G215" i="18"/>
  <c r="Z210" i="18"/>
  <c r="T210" i="18"/>
  <c r="N210" i="18"/>
  <c r="H210" i="18"/>
  <c r="AA205" i="18"/>
  <c r="U205" i="18"/>
  <c r="O205" i="18"/>
  <c r="I205" i="18"/>
  <c r="V200" i="18"/>
  <c r="P200" i="18"/>
  <c r="J200" i="18"/>
  <c r="D200" i="18"/>
  <c r="W195" i="18"/>
  <c r="Q195" i="18"/>
  <c r="K195" i="18"/>
  <c r="E195" i="18"/>
  <c r="X190" i="18"/>
  <c r="R190" i="18"/>
  <c r="L190" i="18"/>
  <c r="F190" i="18"/>
  <c r="Y185" i="18"/>
  <c r="S185" i="18"/>
  <c r="M185" i="18"/>
  <c r="G185" i="18"/>
  <c r="Z180" i="18"/>
  <c r="T180" i="18"/>
  <c r="N180" i="18"/>
  <c r="H180" i="18"/>
  <c r="AA175" i="18"/>
  <c r="U175" i="18"/>
  <c r="O175" i="18"/>
  <c r="I175" i="18"/>
  <c r="U459" i="18"/>
  <c r="V354" i="18"/>
  <c r="V349" i="18"/>
  <c r="V345" i="18" s="1"/>
  <c r="G334" i="18"/>
  <c r="N329" i="18"/>
  <c r="N325" i="18" s="1"/>
  <c r="AA320" i="18"/>
  <c r="X305" i="18"/>
  <c r="F305" i="18"/>
  <c r="AA300" i="18"/>
  <c r="I300" i="18"/>
  <c r="Z295" i="18"/>
  <c r="T295" i="18"/>
  <c r="N295" i="18"/>
  <c r="H295" i="18"/>
  <c r="AA290" i="18"/>
  <c r="U290" i="18"/>
  <c r="O290" i="18"/>
  <c r="I290" i="18"/>
  <c r="V285" i="18"/>
  <c r="P285" i="18"/>
  <c r="J285" i="18"/>
  <c r="D285" i="18"/>
  <c r="W280" i="18"/>
  <c r="Q280" i="18"/>
  <c r="K280" i="18"/>
  <c r="E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X245" i="18"/>
  <c r="R245" i="18"/>
  <c r="L245" i="18"/>
  <c r="F245" i="18"/>
  <c r="Y240" i="18"/>
  <c r="S240" i="18"/>
  <c r="M240" i="18"/>
  <c r="G240" i="18"/>
  <c r="Z235" i="18"/>
  <c r="T235" i="18"/>
  <c r="N235" i="18"/>
  <c r="H235" i="18"/>
  <c r="AA230" i="18"/>
  <c r="U230" i="18"/>
  <c r="O230" i="18"/>
  <c r="I230" i="18"/>
  <c r="V225" i="18"/>
  <c r="P225" i="18"/>
  <c r="J225" i="18"/>
  <c r="D225" i="18"/>
  <c r="W220" i="18"/>
  <c r="Q220" i="18"/>
  <c r="K220" i="18"/>
  <c r="E220" i="18"/>
  <c r="X215" i="18"/>
  <c r="R215" i="18"/>
  <c r="L215" i="18"/>
  <c r="F215" i="18"/>
  <c r="Y210" i="18"/>
  <c r="S210" i="18"/>
  <c r="M210" i="18"/>
  <c r="G210" i="18"/>
  <c r="Z205" i="18"/>
  <c r="T205" i="18"/>
  <c r="N205" i="18"/>
  <c r="H205" i="18"/>
  <c r="AA200" i="18"/>
  <c r="U200" i="18"/>
  <c r="O200" i="18"/>
  <c r="I200" i="18"/>
  <c r="V195" i="18"/>
  <c r="P195" i="18"/>
  <c r="J195" i="18"/>
  <c r="D195" i="18"/>
  <c r="W190" i="18"/>
  <c r="Q190" i="18"/>
  <c r="K190" i="18"/>
  <c r="E190" i="18"/>
  <c r="X185" i="18"/>
  <c r="R185" i="18"/>
  <c r="L185" i="18"/>
  <c r="F185" i="18"/>
  <c r="Y180" i="18"/>
  <c r="S180" i="18"/>
  <c r="M180" i="18"/>
  <c r="G180" i="18"/>
  <c r="Z175" i="18"/>
  <c r="T175" i="18"/>
  <c r="N175" i="18"/>
  <c r="H175" i="18"/>
  <c r="T374" i="18"/>
  <c r="R369" i="18"/>
  <c r="R365" i="18" s="1"/>
  <c r="O354" i="18"/>
  <c r="O350" i="18" s="1"/>
  <c r="P349" i="18"/>
  <c r="W344" i="18"/>
  <c r="H329" i="18"/>
  <c r="H325" i="18" s="1"/>
  <c r="U320" i="18"/>
  <c r="V315" i="18"/>
  <c r="T305" i="18"/>
  <c r="Y300" i="18"/>
  <c r="G300" i="18"/>
  <c r="Y295" i="18"/>
  <c r="S295" i="18"/>
  <c r="M295" i="18"/>
  <c r="G295" i="18"/>
  <c r="Z290" i="18"/>
  <c r="T290" i="18"/>
  <c r="N290" i="18"/>
  <c r="H290" i="18"/>
  <c r="AA285" i="18"/>
  <c r="U285" i="18"/>
  <c r="O285" i="18"/>
  <c r="I285" i="18"/>
  <c r="V280" i="18"/>
  <c r="P280" i="18"/>
  <c r="J280" i="18"/>
  <c r="D280" i="18"/>
  <c r="W275" i="18"/>
  <c r="Q275" i="18"/>
  <c r="K275" i="18"/>
  <c r="E275" i="18"/>
  <c r="X270" i="18"/>
  <c r="R270" i="18"/>
  <c r="L270" i="18"/>
  <c r="F270" i="18"/>
  <c r="Y265" i="18"/>
  <c r="S265" i="18"/>
  <c r="M265" i="18"/>
  <c r="G265" i="18"/>
  <c r="Z260" i="18"/>
  <c r="T260" i="18"/>
  <c r="N260" i="18"/>
  <c r="H260" i="18"/>
  <c r="AA255" i="18"/>
  <c r="U255" i="18"/>
  <c r="O255" i="18"/>
  <c r="I255" i="18"/>
  <c r="V250" i="18"/>
  <c r="P250" i="18"/>
  <c r="J250" i="18"/>
  <c r="D250" i="18"/>
  <c r="W245" i="18"/>
  <c r="Q245" i="18"/>
  <c r="K245" i="18"/>
  <c r="E245" i="18"/>
  <c r="X240" i="18"/>
  <c r="R240" i="18"/>
  <c r="L240" i="18"/>
  <c r="F240" i="18"/>
  <c r="Y235" i="18"/>
  <c r="S235" i="18"/>
  <c r="M235" i="18"/>
  <c r="G235" i="18"/>
  <c r="Z230" i="18"/>
  <c r="T230" i="18"/>
  <c r="N230" i="18"/>
  <c r="H230" i="18"/>
  <c r="AA225" i="18"/>
  <c r="U225" i="18"/>
  <c r="O225" i="18"/>
  <c r="I225" i="18"/>
  <c r="V220" i="18"/>
  <c r="P220" i="18"/>
  <c r="J220" i="18"/>
  <c r="D220" i="18"/>
  <c r="W215" i="18"/>
  <c r="Q215" i="18"/>
  <c r="K215" i="18"/>
  <c r="E215" i="18"/>
  <c r="X210" i="18"/>
  <c r="R210" i="18"/>
  <c r="L210" i="18"/>
  <c r="F210" i="18"/>
  <c r="Y205" i="18"/>
  <c r="S205" i="18"/>
  <c r="M205" i="18"/>
  <c r="G205" i="18"/>
  <c r="Z200" i="18"/>
  <c r="T200" i="18"/>
  <c r="N200" i="18"/>
  <c r="H200" i="18"/>
  <c r="AA195" i="18"/>
  <c r="U195" i="18"/>
  <c r="O195" i="18"/>
  <c r="I195" i="18"/>
  <c r="V190" i="18"/>
  <c r="P190" i="18"/>
  <c r="J190" i="18"/>
  <c r="D190" i="18"/>
  <c r="W185" i="18"/>
  <c r="Q185" i="18"/>
  <c r="K185" i="18"/>
  <c r="E185" i="18"/>
  <c r="X180" i="18"/>
  <c r="R180" i="18"/>
  <c r="L180" i="18"/>
  <c r="F180" i="18"/>
  <c r="Y175" i="18"/>
  <c r="S175" i="18"/>
  <c r="M175" i="18"/>
  <c r="M171" i="18" s="1"/>
  <c r="G175" i="18"/>
  <c r="G171" i="18" s="1"/>
  <c r="G394" i="18"/>
  <c r="P379" i="18"/>
  <c r="F369" i="18"/>
  <c r="F365" i="18" s="1"/>
  <c r="S364" i="18"/>
  <c r="S360" i="18" s="1"/>
  <c r="I354" i="18"/>
  <c r="I350" i="18" s="1"/>
  <c r="J349" i="18"/>
  <c r="J345" i="18" s="1"/>
  <c r="Q344" i="18"/>
  <c r="X339" i="18"/>
  <c r="X335" i="18" s="1"/>
  <c r="O320" i="18"/>
  <c r="P315" i="18"/>
  <c r="W310" i="18"/>
  <c r="R305" i="18"/>
  <c r="U300" i="18"/>
  <c r="U296" i="18" s="1"/>
  <c r="X295" i="18"/>
  <c r="R295" i="18"/>
  <c r="L295" i="18"/>
  <c r="F295" i="18"/>
  <c r="Y290" i="18"/>
  <c r="S290" i="18"/>
  <c r="M290" i="18"/>
  <c r="G290" i="18"/>
  <c r="Z285" i="18"/>
  <c r="T285" i="18"/>
  <c r="N285" i="18"/>
  <c r="H285" i="18"/>
  <c r="AA280" i="18"/>
  <c r="U280" i="18"/>
  <c r="O280" i="18"/>
  <c r="I280" i="18"/>
  <c r="V275" i="18"/>
  <c r="P275" i="18"/>
  <c r="J275" i="18"/>
  <c r="D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Z255" i="18"/>
  <c r="T255" i="18"/>
  <c r="N255" i="18"/>
  <c r="H255" i="18"/>
  <c r="AA250" i="18"/>
  <c r="U250" i="18"/>
  <c r="O250" i="18"/>
  <c r="I250" i="18"/>
  <c r="V245" i="18"/>
  <c r="P245" i="18"/>
  <c r="J245" i="18"/>
  <c r="D245" i="18"/>
  <c r="W240" i="18"/>
  <c r="Q240" i="18"/>
  <c r="K240" i="18"/>
  <c r="E240" i="18"/>
  <c r="X235" i="18"/>
  <c r="R235" i="18"/>
  <c r="L235" i="18"/>
  <c r="F235" i="18"/>
  <c r="Y230" i="18"/>
  <c r="S230" i="18"/>
  <c r="M230" i="18"/>
  <c r="G230" i="18"/>
  <c r="Z225" i="18"/>
  <c r="T225" i="18"/>
  <c r="N225" i="18"/>
  <c r="H225" i="18"/>
  <c r="AA220" i="18"/>
  <c r="U220" i="18"/>
  <c r="O220" i="18"/>
  <c r="I220" i="18"/>
  <c r="V215" i="18"/>
  <c r="P215" i="18"/>
  <c r="J215" i="18"/>
  <c r="D215" i="18"/>
  <c r="W210" i="18"/>
  <c r="Q210" i="18"/>
  <c r="K210" i="18"/>
  <c r="E210" i="18"/>
  <c r="X205" i="18"/>
  <c r="R205" i="18"/>
  <c r="L205" i="18"/>
  <c r="F205" i="18"/>
  <c r="Y200" i="18"/>
  <c r="S200" i="18"/>
  <c r="M200" i="18"/>
  <c r="G200" i="18"/>
  <c r="Z195" i="18"/>
  <c r="T195" i="18"/>
  <c r="N195" i="18"/>
  <c r="H195" i="18"/>
  <c r="AA190" i="18"/>
  <c r="U190" i="18"/>
  <c r="O190" i="18"/>
  <c r="I190" i="18"/>
  <c r="V185" i="18"/>
  <c r="P185" i="18"/>
  <c r="J185" i="18"/>
  <c r="D185" i="18"/>
  <c r="W180" i="18"/>
  <c r="Q180" i="18"/>
  <c r="K180" i="18"/>
  <c r="E180" i="18"/>
  <c r="X175" i="18"/>
  <c r="R175" i="18"/>
  <c r="L175" i="18"/>
  <c r="L171" i="18" s="1"/>
  <c r="N449" i="18"/>
  <c r="O384" i="18"/>
  <c r="G364" i="18"/>
  <c r="R359" i="18"/>
  <c r="D349" i="18"/>
  <c r="K344" i="18"/>
  <c r="R339" i="18"/>
  <c r="R335" i="18" s="1"/>
  <c r="Y334" i="18"/>
  <c r="I320" i="18"/>
  <c r="J315" i="18"/>
  <c r="Q310" i="18"/>
  <c r="N305" i="18"/>
  <c r="S300" i="18"/>
  <c r="W295" i="18"/>
  <c r="Q295" i="18"/>
  <c r="K295" i="18"/>
  <c r="E295" i="18"/>
  <c r="X290" i="18"/>
  <c r="R290" i="18"/>
  <c r="L290" i="18"/>
  <c r="F290" i="18"/>
  <c r="Y285" i="18"/>
  <c r="S285" i="18"/>
  <c r="M285" i="18"/>
  <c r="G285" i="18"/>
  <c r="Z280" i="18"/>
  <c r="T280" i="18"/>
  <c r="N280" i="18"/>
  <c r="H280" i="18"/>
  <c r="AA275" i="18"/>
  <c r="U275" i="18"/>
  <c r="O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Z250" i="18"/>
  <c r="T250" i="18"/>
  <c r="N250" i="18"/>
  <c r="H250" i="18"/>
  <c r="AA245" i="18"/>
  <c r="U245" i="18"/>
  <c r="O245" i="18"/>
  <c r="I245" i="18"/>
  <c r="V240" i="18"/>
  <c r="P240" i="18"/>
  <c r="J240" i="18"/>
  <c r="D240" i="18"/>
  <c r="W235" i="18"/>
  <c r="Q235" i="18"/>
  <c r="K235" i="18"/>
  <c r="E235" i="18"/>
  <c r="X230" i="18"/>
  <c r="R230" i="18"/>
  <c r="L230" i="18"/>
  <c r="F230" i="18"/>
  <c r="Y225" i="18"/>
  <c r="S225" i="18"/>
  <c r="M225" i="18"/>
  <c r="G225" i="18"/>
  <c r="Z220" i="18"/>
  <c r="T220" i="18"/>
  <c r="N220" i="18"/>
  <c r="H220" i="18"/>
  <c r="AA215" i="18"/>
  <c r="U215" i="18"/>
  <c r="O215" i="18"/>
  <c r="I215" i="18"/>
  <c r="V210" i="18"/>
  <c r="P210" i="18"/>
  <c r="J210" i="18"/>
  <c r="D210" i="18"/>
  <c r="W205" i="18"/>
  <c r="Q205" i="18"/>
  <c r="K205" i="18"/>
  <c r="E205" i="18"/>
  <c r="X200" i="18"/>
  <c r="R200" i="18"/>
  <c r="L200" i="18"/>
  <c r="F200" i="18"/>
  <c r="Y195" i="18"/>
  <c r="S195" i="18"/>
  <c r="M195" i="18"/>
  <c r="G195" i="18"/>
  <c r="Z190" i="18"/>
  <c r="T190" i="18"/>
  <c r="N190" i="18"/>
  <c r="H190" i="18"/>
  <c r="AA185" i="18"/>
  <c r="U185" i="18"/>
  <c r="O185" i="18"/>
  <c r="I185" i="18"/>
  <c r="V180" i="18"/>
  <c r="P180" i="18"/>
  <c r="J180" i="18"/>
  <c r="D180" i="18"/>
  <c r="W175" i="18"/>
  <c r="Q175" i="18"/>
  <c r="K175" i="18"/>
  <c r="E175" i="18"/>
  <c r="S334" i="18"/>
  <c r="Z329" i="18"/>
  <c r="Z325" i="18" s="1"/>
  <c r="P295" i="18"/>
  <c r="W290" i="18"/>
  <c r="H275" i="18"/>
  <c r="O270" i="18"/>
  <c r="P265" i="18"/>
  <c r="W260" i="18"/>
  <c r="H245" i="18"/>
  <c r="O240" i="18"/>
  <c r="P235" i="18"/>
  <c r="W230" i="18"/>
  <c r="H215" i="18"/>
  <c r="O210" i="18"/>
  <c r="P205" i="18"/>
  <c r="W200" i="18"/>
  <c r="H185" i="18"/>
  <c r="O180" i="18"/>
  <c r="P175" i="18"/>
  <c r="Z170" i="18"/>
  <c r="T170" i="18"/>
  <c r="N170" i="18"/>
  <c r="H170" i="18"/>
  <c r="AA161" i="18"/>
  <c r="U161" i="18"/>
  <c r="O161" i="18"/>
  <c r="I161" i="18"/>
  <c r="V156" i="18"/>
  <c r="P156" i="18"/>
  <c r="J156" i="18"/>
  <c r="D156" i="18"/>
  <c r="W151" i="18"/>
  <c r="Q151" i="18"/>
  <c r="K151" i="18"/>
  <c r="E151" i="18"/>
  <c r="X146" i="18"/>
  <c r="R146" i="18"/>
  <c r="L146" i="18"/>
  <c r="F146" i="18"/>
  <c r="Y141" i="18"/>
  <c r="S141" i="18"/>
  <c r="M141" i="18"/>
  <c r="G141" i="18"/>
  <c r="Z136" i="18"/>
  <c r="T136" i="18"/>
  <c r="N136" i="18"/>
  <c r="H136" i="18"/>
  <c r="AA131" i="18"/>
  <c r="U131" i="18"/>
  <c r="O131" i="18"/>
  <c r="I131" i="18"/>
  <c r="V126" i="18"/>
  <c r="P126" i="18"/>
  <c r="J126" i="18"/>
  <c r="D126" i="18"/>
  <c r="W121" i="18"/>
  <c r="Q121" i="18"/>
  <c r="K121" i="18"/>
  <c r="E121" i="18"/>
  <c r="X116" i="18"/>
  <c r="R116" i="18"/>
  <c r="L116" i="18"/>
  <c r="F116" i="18"/>
  <c r="Y111" i="18"/>
  <c r="S111" i="18"/>
  <c r="M111" i="18"/>
  <c r="G111" i="18"/>
  <c r="Z106" i="18"/>
  <c r="T106" i="18"/>
  <c r="N106" i="18"/>
  <c r="H106" i="18"/>
  <c r="AA101" i="18"/>
  <c r="U101" i="18"/>
  <c r="O101" i="18"/>
  <c r="I101" i="18"/>
  <c r="V96" i="18"/>
  <c r="P96" i="18"/>
  <c r="J96" i="18"/>
  <c r="D96" i="18"/>
  <c r="W91" i="18"/>
  <c r="Q91" i="18"/>
  <c r="K91" i="18"/>
  <c r="E91" i="18"/>
  <c r="X86" i="18"/>
  <c r="R86" i="18"/>
  <c r="L86" i="18"/>
  <c r="F86" i="18"/>
  <c r="Y81" i="18"/>
  <c r="S81" i="18"/>
  <c r="M81" i="18"/>
  <c r="G81" i="18"/>
  <c r="Z76" i="18"/>
  <c r="T76" i="18"/>
  <c r="N76" i="18"/>
  <c r="H76" i="18"/>
  <c r="AA71" i="18"/>
  <c r="U71" i="18"/>
  <c r="O71" i="18"/>
  <c r="I71" i="18"/>
  <c r="V66" i="18"/>
  <c r="P66" i="18"/>
  <c r="J66" i="18"/>
  <c r="D66" i="18"/>
  <c r="W61" i="18"/>
  <c r="Q61" i="18"/>
  <c r="K61" i="18"/>
  <c r="E61" i="18"/>
  <c r="X56" i="18"/>
  <c r="R56" i="18"/>
  <c r="L56" i="18"/>
  <c r="F56" i="18"/>
  <c r="Y51" i="18"/>
  <c r="S51" i="18"/>
  <c r="M51" i="18"/>
  <c r="G51" i="18"/>
  <c r="J295" i="18"/>
  <c r="J291" i="18" s="1"/>
  <c r="Q290" i="18"/>
  <c r="Q286" i="18" s="1"/>
  <c r="X285" i="18"/>
  <c r="X281" i="18" s="1"/>
  <c r="I270" i="18"/>
  <c r="I266" i="18" s="1"/>
  <c r="J265" i="18"/>
  <c r="Q260" i="18"/>
  <c r="Q256" i="18" s="1"/>
  <c r="X255" i="18"/>
  <c r="X251" i="18" s="1"/>
  <c r="I240" i="18"/>
  <c r="I236" i="18" s="1"/>
  <c r="J235" i="18"/>
  <c r="Q230" i="18"/>
  <c r="X225" i="18"/>
  <c r="X221" i="18" s="1"/>
  <c r="I210" i="18"/>
  <c r="I206" i="18" s="1"/>
  <c r="J205" i="18"/>
  <c r="J201" i="18" s="1"/>
  <c r="Q200" i="18"/>
  <c r="X195" i="18"/>
  <c r="X191" i="18" s="1"/>
  <c r="I180" i="18"/>
  <c r="I176" i="18" s="1"/>
  <c r="J175" i="18"/>
  <c r="Y170" i="18"/>
  <c r="Y166" i="18" s="1"/>
  <c r="S170" i="18"/>
  <c r="S166" i="18" s="1"/>
  <c r="M170" i="18"/>
  <c r="M166" i="18" s="1"/>
  <c r="G170" i="18"/>
  <c r="Z161" i="18"/>
  <c r="T161" i="18"/>
  <c r="N161" i="18"/>
  <c r="H161" i="18"/>
  <c r="AA156" i="18"/>
  <c r="U156" i="18"/>
  <c r="O156" i="18"/>
  <c r="I156" i="18"/>
  <c r="V151" i="18"/>
  <c r="P151" i="18"/>
  <c r="J151" i="18"/>
  <c r="D151" i="18"/>
  <c r="W146" i="18"/>
  <c r="Q146" i="18"/>
  <c r="K146" i="18"/>
  <c r="E146" i="18"/>
  <c r="X141" i="18"/>
  <c r="R141" i="18"/>
  <c r="L141" i="18"/>
  <c r="F141" i="18"/>
  <c r="Y136" i="18"/>
  <c r="S136" i="18"/>
  <c r="M136" i="18"/>
  <c r="G136" i="18"/>
  <c r="Z131" i="18"/>
  <c r="T131" i="18"/>
  <c r="N131" i="18"/>
  <c r="H131" i="18"/>
  <c r="AA126" i="18"/>
  <c r="U126" i="18"/>
  <c r="O126" i="18"/>
  <c r="I126" i="18"/>
  <c r="V121" i="18"/>
  <c r="P121" i="18"/>
  <c r="J121" i="18"/>
  <c r="D121" i="18"/>
  <c r="W116" i="18"/>
  <c r="Q116" i="18"/>
  <c r="K116" i="18"/>
  <c r="E116" i="18"/>
  <c r="X111" i="18"/>
  <c r="R111" i="18"/>
  <c r="L111" i="18"/>
  <c r="F111" i="18"/>
  <c r="Y106" i="18"/>
  <c r="S106" i="18"/>
  <c r="M106" i="18"/>
  <c r="G106" i="18"/>
  <c r="Z101" i="18"/>
  <c r="T101" i="18"/>
  <c r="N101" i="18"/>
  <c r="H101" i="18"/>
  <c r="AA96" i="18"/>
  <c r="U96" i="18"/>
  <c r="O96" i="18"/>
  <c r="I96" i="18"/>
  <c r="V91" i="18"/>
  <c r="P91" i="18"/>
  <c r="J91" i="18"/>
  <c r="D91" i="18"/>
  <c r="W86" i="18"/>
  <c r="Q86" i="18"/>
  <c r="K86" i="18"/>
  <c r="E86" i="18"/>
  <c r="X81" i="18"/>
  <c r="R81" i="18"/>
  <c r="L81" i="18"/>
  <c r="F81" i="18"/>
  <c r="Y76" i="18"/>
  <c r="S76" i="18"/>
  <c r="M76" i="18"/>
  <c r="G76" i="18"/>
  <c r="Z71" i="18"/>
  <c r="T71" i="18"/>
  <c r="N71" i="18"/>
  <c r="H71" i="18"/>
  <c r="AA66" i="18"/>
  <c r="U66" i="18"/>
  <c r="O66" i="18"/>
  <c r="I66" i="18"/>
  <c r="V61" i="18"/>
  <c r="P61" i="18"/>
  <c r="J61" i="18"/>
  <c r="D61" i="18"/>
  <c r="W56" i="18"/>
  <c r="Q56" i="18"/>
  <c r="K56" i="18"/>
  <c r="E56" i="18"/>
  <c r="K310" i="18"/>
  <c r="D295" i="18"/>
  <c r="K290" i="18"/>
  <c r="R285" i="18"/>
  <c r="Y280" i="18"/>
  <c r="D265" i="18"/>
  <c r="K260" i="18"/>
  <c r="R255" i="18"/>
  <c r="Y250" i="18"/>
  <c r="D235" i="18"/>
  <c r="K230" i="18"/>
  <c r="R225" i="18"/>
  <c r="Y220" i="18"/>
  <c r="D205" i="18"/>
  <c r="K200" i="18"/>
  <c r="R195" i="18"/>
  <c r="Y190" i="18"/>
  <c r="F175" i="18"/>
  <c r="X170" i="18"/>
  <c r="X166" i="18" s="1"/>
  <c r="R170" i="18"/>
  <c r="R166" i="18" s="1"/>
  <c r="L170" i="18"/>
  <c r="F170" i="18"/>
  <c r="F166" i="18" s="1"/>
  <c r="Y161" i="18"/>
  <c r="S161" i="18"/>
  <c r="M161" i="18"/>
  <c r="G161" i="18"/>
  <c r="Z156" i="18"/>
  <c r="T156" i="18"/>
  <c r="N156" i="18"/>
  <c r="H156" i="18"/>
  <c r="AA151" i="18"/>
  <c r="U151" i="18"/>
  <c r="O151" i="18"/>
  <c r="I151" i="18"/>
  <c r="V146" i="18"/>
  <c r="P146" i="18"/>
  <c r="J146" i="18"/>
  <c r="D146" i="18"/>
  <c r="W141" i="18"/>
  <c r="Q141" i="18"/>
  <c r="K141" i="18"/>
  <c r="E141" i="18"/>
  <c r="X136" i="18"/>
  <c r="R136" i="18"/>
  <c r="L136" i="18"/>
  <c r="F136" i="18"/>
  <c r="Y131" i="18"/>
  <c r="S131" i="18"/>
  <c r="M131" i="18"/>
  <c r="G131" i="18"/>
  <c r="Z126" i="18"/>
  <c r="T126" i="18"/>
  <c r="N126" i="18"/>
  <c r="H126" i="18"/>
  <c r="AA121" i="18"/>
  <c r="U121" i="18"/>
  <c r="O121" i="18"/>
  <c r="I121" i="18"/>
  <c r="V116" i="18"/>
  <c r="P116" i="18"/>
  <c r="J116" i="18"/>
  <c r="D116" i="18"/>
  <c r="W111" i="18"/>
  <c r="Q111" i="18"/>
  <c r="K111" i="18"/>
  <c r="E111" i="18"/>
  <c r="X106" i="18"/>
  <c r="R106" i="18"/>
  <c r="L106" i="18"/>
  <c r="F106" i="18"/>
  <c r="Y101" i="18"/>
  <c r="S101" i="18"/>
  <c r="M101" i="18"/>
  <c r="G101" i="18"/>
  <c r="Z96" i="18"/>
  <c r="T96" i="18"/>
  <c r="N96" i="18"/>
  <c r="H96" i="18"/>
  <c r="AA91" i="18"/>
  <c r="U91" i="18"/>
  <c r="O91" i="18"/>
  <c r="I91" i="18"/>
  <c r="V86" i="18"/>
  <c r="P86" i="18"/>
  <c r="J86" i="18"/>
  <c r="D86" i="18"/>
  <c r="W81" i="18"/>
  <c r="W77" i="18" s="1"/>
  <c r="Q81" i="18"/>
  <c r="K81" i="18"/>
  <c r="E81" i="18"/>
  <c r="E77" i="18" s="1"/>
  <c r="E290" i="18"/>
  <c r="L285" i="18"/>
  <c r="S280" i="18"/>
  <c r="Z275" i="18"/>
  <c r="E260" i="18"/>
  <c r="L255" i="18"/>
  <c r="S250" i="18"/>
  <c r="Z245" i="18"/>
  <c r="E230" i="18"/>
  <c r="L225" i="18"/>
  <c r="S220" i="18"/>
  <c r="Z215" i="18"/>
  <c r="E200" i="18"/>
  <c r="L195" i="18"/>
  <c r="S190" i="18"/>
  <c r="Z185" i="18"/>
  <c r="D175" i="18"/>
  <c r="W170" i="18"/>
  <c r="W166" i="18" s="1"/>
  <c r="Q170" i="18"/>
  <c r="Q166" i="18" s="1"/>
  <c r="K170" i="18"/>
  <c r="K166" i="18" s="1"/>
  <c r="E170" i="18"/>
  <c r="E166" i="18" s="1"/>
  <c r="X161" i="18"/>
  <c r="R161" i="18"/>
  <c r="L161" i="18"/>
  <c r="F161" i="18"/>
  <c r="Y156" i="18"/>
  <c r="S156" i="18"/>
  <c r="M156" i="18"/>
  <c r="G156" i="18"/>
  <c r="Z151" i="18"/>
  <c r="T151" i="18"/>
  <c r="N151" i="18"/>
  <c r="H151" i="18"/>
  <c r="AA146" i="18"/>
  <c r="U146" i="18"/>
  <c r="O146" i="18"/>
  <c r="I146" i="18"/>
  <c r="V141" i="18"/>
  <c r="P141" i="18"/>
  <c r="J141" i="18"/>
  <c r="D141" i="18"/>
  <c r="W136" i="18"/>
  <c r="Q136" i="18"/>
  <c r="K136" i="18"/>
  <c r="E136" i="18"/>
  <c r="X131" i="18"/>
  <c r="R131" i="18"/>
  <c r="L131" i="18"/>
  <c r="F131" i="18"/>
  <c r="Y126" i="18"/>
  <c r="S126" i="18"/>
  <c r="M126" i="18"/>
  <c r="G126" i="18"/>
  <c r="Z121" i="18"/>
  <c r="T121" i="18"/>
  <c r="N121" i="18"/>
  <c r="H121" i="18"/>
  <c r="AA116" i="18"/>
  <c r="U116" i="18"/>
  <c r="O116" i="18"/>
  <c r="I116" i="18"/>
  <c r="V111" i="18"/>
  <c r="P111" i="18"/>
  <c r="J111" i="18"/>
  <c r="D111" i="18"/>
  <c r="W106" i="18"/>
  <c r="Q106" i="18"/>
  <c r="K106" i="18"/>
  <c r="E106" i="18"/>
  <c r="X101" i="18"/>
  <c r="R101" i="18"/>
  <c r="L101" i="18"/>
  <c r="F101" i="18"/>
  <c r="Y96" i="18"/>
  <c r="S96" i="18"/>
  <c r="M96" i="18"/>
  <c r="G96" i="18"/>
  <c r="Z91" i="18"/>
  <c r="T91" i="18"/>
  <c r="N91" i="18"/>
  <c r="H91" i="18"/>
  <c r="AA86" i="18"/>
  <c r="U86" i="18"/>
  <c r="O86" i="18"/>
  <c r="I86" i="18"/>
  <c r="V81" i="18"/>
  <c r="P81" i="18"/>
  <c r="J81" i="18"/>
  <c r="D81" i="18"/>
  <c r="W76" i="18"/>
  <c r="Q76" i="18"/>
  <c r="K76" i="18"/>
  <c r="E76" i="18"/>
  <c r="J359" i="18"/>
  <c r="E344" i="18"/>
  <c r="E340" i="18" s="1"/>
  <c r="O300" i="18"/>
  <c r="F285" i="18"/>
  <c r="M280" i="18"/>
  <c r="T275" i="18"/>
  <c r="AA270" i="18"/>
  <c r="F255" i="18"/>
  <c r="M250" i="18"/>
  <c r="T245" i="18"/>
  <c r="AA240" i="18"/>
  <c r="F225" i="18"/>
  <c r="M220" i="18"/>
  <c r="M216" i="18" s="1"/>
  <c r="T215" i="18"/>
  <c r="T211" i="18" s="1"/>
  <c r="AA210" i="18"/>
  <c r="AA206" i="18" s="1"/>
  <c r="F195" i="18"/>
  <c r="F191" i="18" s="1"/>
  <c r="M190" i="18"/>
  <c r="M186" i="18" s="1"/>
  <c r="T185" i="18"/>
  <c r="AA180" i="18"/>
  <c r="AA176" i="18" s="1"/>
  <c r="V170" i="18"/>
  <c r="P170" i="18"/>
  <c r="J170" i="18"/>
  <c r="D170" i="18"/>
  <c r="D166" i="18" s="1"/>
  <c r="W161" i="18"/>
  <c r="Q161" i="18"/>
  <c r="K161" i="18"/>
  <c r="E161" i="18"/>
  <c r="X156" i="18"/>
  <c r="R156" i="18"/>
  <c r="L156" i="18"/>
  <c r="F156" i="18"/>
  <c r="Y151" i="18"/>
  <c r="S151" i="18"/>
  <c r="M151" i="18"/>
  <c r="G151" i="18"/>
  <c r="Z146" i="18"/>
  <c r="T146" i="18"/>
  <c r="N146" i="18"/>
  <c r="H146" i="18"/>
  <c r="AA141" i="18"/>
  <c r="U141" i="18"/>
  <c r="O141" i="18"/>
  <c r="I141" i="18"/>
  <c r="V136" i="18"/>
  <c r="P136" i="18"/>
  <c r="J136" i="18"/>
  <c r="D136" i="18"/>
  <c r="W131" i="18"/>
  <c r="Q131" i="18"/>
  <c r="K131" i="18"/>
  <c r="E131" i="18"/>
  <c r="X126" i="18"/>
  <c r="R126" i="18"/>
  <c r="L126" i="18"/>
  <c r="F126" i="18"/>
  <c r="Y121" i="18"/>
  <c r="S121" i="18"/>
  <c r="M121" i="18"/>
  <c r="G121" i="18"/>
  <c r="Z116" i="18"/>
  <c r="T116" i="18"/>
  <c r="N116" i="18"/>
  <c r="H116" i="18"/>
  <c r="AA111" i="18"/>
  <c r="U111" i="18"/>
  <c r="O111" i="18"/>
  <c r="I111" i="18"/>
  <c r="V106" i="18"/>
  <c r="P106" i="18"/>
  <c r="J106" i="18"/>
  <c r="D106" i="18"/>
  <c r="W101" i="18"/>
  <c r="Q101" i="18"/>
  <c r="K101" i="18"/>
  <c r="E101" i="18"/>
  <c r="X96" i="18"/>
  <c r="R96" i="18"/>
  <c r="L96" i="18"/>
  <c r="F96" i="18"/>
  <c r="Y91" i="18"/>
  <c r="S91" i="18"/>
  <c r="M91" i="18"/>
  <c r="G91" i="18"/>
  <c r="Z86" i="18"/>
  <c r="T86" i="18"/>
  <c r="N86" i="18"/>
  <c r="H86" i="18"/>
  <c r="AA81" i="18"/>
  <c r="U81" i="18"/>
  <c r="O81" i="18"/>
  <c r="I81" i="18"/>
  <c r="V76" i="18"/>
  <c r="P76" i="18"/>
  <c r="J76" i="18"/>
  <c r="D76" i="18"/>
  <c r="W71" i="18"/>
  <c r="Q71" i="18"/>
  <c r="K71" i="18"/>
  <c r="E71" i="18"/>
  <c r="X66" i="18"/>
  <c r="R66" i="18"/>
  <c r="L66" i="18"/>
  <c r="F66" i="18"/>
  <c r="Y61" i="18"/>
  <c r="S61" i="18"/>
  <c r="M61" i="18"/>
  <c r="G61" i="18"/>
  <c r="Z56" i="18"/>
  <c r="Z52" i="18" s="1"/>
  <c r="T56" i="18"/>
  <c r="N56" i="18"/>
  <c r="J11" i="18"/>
  <c r="P11" i="18"/>
  <c r="V11" i="18"/>
  <c r="I14" i="18"/>
  <c r="O14" i="18"/>
  <c r="U14" i="18"/>
  <c r="AA14" i="18"/>
  <c r="AA12" i="18" s="1"/>
  <c r="I16" i="18"/>
  <c r="O16" i="18"/>
  <c r="U16" i="18"/>
  <c r="AA16" i="18"/>
  <c r="H19" i="18"/>
  <c r="N19" i="18"/>
  <c r="N17" i="18" s="1"/>
  <c r="T19" i="18"/>
  <c r="Z19" i="18"/>
  <c r="H21" i="18"/>
  <c r="N21" i="18"/>
  <c r="T21" i="18"/>
  <c r="Z21" i="18"/>
  <c r="G24" i="18"/>
  <c r="M24" i="18"/>
  <c r="S24" i="18"/>
  <c r="Y24" i="18"/>
  <c r="G26" i="18"/>
  <c r="M26" i="18"/>
  <c r="S26" i="18"/>
  <c r="Y26" i="18"/>
  <c r="F29" i="18"/>
  <c r="L29" i="18"/>
  <c r="R29" i="18"/>
  <c r="X29" i="18"/>
  <c r="X27" i="18" s="1"/>
  <c r="F31" i="18"/>
  <c r="L31" i="18"/>
  <c r="R31" i="18"/>
  <c r="X31" i="18"/>
  <c r="E34" i="18"/>
  <c r="K34" i="18"/>
  <c r="K32" i="18" s="1"/>
  <c r="Q34" i="18"/>
  <c r="W34" i="18"/>
  <c r="E36" i="18"/>
  <c r="K36" i="18"/>
  <c r="Q36" i="18"/>
  <c r="W36" i="18"/>
  <c r="D39" i="18"/>
  <c r="J39" i="18"/>
  <c r="P39" i="18"/>
  <c r="V39" i="18"/>
  <c r="D41" i="18"/>
  <c r="J41" i="18"/>
  <c r="P41" i="18"/>
  <c r="V41" i="18"/>
  <c r="I44" i="18"/>
  <c r="O44" i="18"/>
  <c r="U44" i="18"/>
  <c r="AA44" i="18"/>
  <c r="AA42" i="18" s="1"/>
  <c r="I46" i="18"/>
  <c r="O46" i="18"/>
  <c r="U46" i="18"/>
  <c r="AA46" i="18"/>
  <c r="H49" i="18"/>
  <c r="H47" i="18" s="1"/>
  <c r="N49" i="18"/>
  <c r="T49" i="18"/>
  <c r="T47" i="18" s="1"/>
  <c r="AA49" i="18"/>
  <c r="AA47" i="18" s="1"/>
  <c r="J51" i="18"/>
  <c r="Q51" i="18"/>
  <c r="X51" i="18"/>
  <c r="X47" i="18" s="1"/>
  <c r="G54" i="18"/>
  <c r="G52" i="18" s="1"/>
  <c r="O54" i="18"/>
  <c r="O52" i="18" s="1"/>
  <c r="Y54" i="18"/>
  <c r="Y52" i="18" s="1"/>
  <c r="I56" i="18"/>
  <c r="U56" i="18"/>
  <c r="H59" i="18"/>
  <c r="T59" i="18"/>
  <c r="T57" i="18" s="1"/>
  <c r="H61" i="18"/>
  <c r="T61" i="18"/>
  <c r="E64" i="18"/>
  <c r="Q64" i="18"/>
  <c r="E66" i="18"/>
  <c r="Q66" i="18"/>
  <c r="Q62" i="18" s="1"/>
  <c r="M69" i="18"/>
  <c r="Y69" i="18"/>
  <c r="M71" i="18"/>
  <c r="Y71" i="18"/>
  <c r="L74" i="18"/>
  <c r="L72" i="18" s="1"/>
  <c r="X74" i="18"/>
  <c r="X72" i="18" s="1"/>
  <c r="R76" i="18"/>
  <c r="T79" i="18"/>
  <c r="Z81" i="18"/>
  <c r="G84" i="18"/>
  <c r="S86" i="18"/>
  <c r="L91" i="18"/>
  <c r="E96" i="18"/>
  <c r="V99" i="18"/>
  <c r="V97" i="18" s="1"/>
  <c r="U104" i="18"/>
  <c r="U102" i="18" s="1"/>
  <c r="N109" i="18"/>
  <c r="N107" i="18" s="1"/>
  <c r="Z111" i="18"/>
  <c r="G114" i="18"/>
  <c r="G112" i="18" s="1"/>
  <c r="S116" i="18"/>
  <c r="L121" i="18"/>
  <c r="E126" i="18"/>
  <c r="V129" i="18"/>
  <c r="V127" i="18" s="1"/>
  <c r="U134" i="18"/>
  <c r="U132" i="18" s="1"/>
  <c r="N139" i="18"/>
  <c r="N137" i="18" s="1"/>
  <c r="Z141" i="18"/>
  <c r="G144" i="18"/>
  <c r="G142" i="18" s="1"/>
  <c r="S146" i="18"/>
  <c r="L151" i="18"/>
  <c r="E156" i="18"/>
  <c r="V159" i="18"/>
  <c r="V157" i="18" s="1"/>
  <c r="AA170" i="18"/>
  <c r="AA166" i="18" s="1"/>
  <c r="U176" i="18"/>
  <c r="T181" i="18"/>
  <c r="F221" i="18"/>
  <c r="J231" i="18"/>
  <c r="J261" i="18"/>
  <c r="Z318" i="18"/>
  <c r="Z316" i="18" s="1"/>
  <c r="T318" i="18"/>
  <c r="T316" i="18" s="1"/>
  <c r="N318" i="18"/>
  <c r="N316" i="18" s="1"/>
  <c r="H318" i="18"/>
  <c r="AA313" i="18"/>
  <c r="U313" i="18"/>
  <c r="U311" i="18" s="1"/>
  <c r="O313" i="18"/>
  <c r="O311" i="18" s="1"/>
  <c r="I313" i="18"/>
  <c r="I311" i="18" s="1"/>
  <c r="V308" i="18"/>
  <c r="V306" i="18" s="1"/>
  <c r="P308" i="18"/>
  <c r="J308" i="18"/>
  <c r="D308" i="18"/>
  <c r="D306" i="18" s="1"/>
  <c r="W303" i="18"/>
  <c r="W301" i="18" s="1"/>
  <c r="Q303" i="18"/>
  <c r="Q301" i="18" s="1"/>
  <c r="K303" i="18"/>
  <c r="K301" i="18" s="1"/>
  <c r="E303" i="18"/>
  <c r="X298" i="18"/>
  <c r="R298" i="18"/>
  <c r="R296" i="18" s="1"/>
  <c r="L298" i="18"/>
  <c r="L296" i="18" s="1"/>
  <c r="F298" i="18"/>
  <c r="F296" i="18" s="1"/>
  <c r="Y318" i="18"/>
  <c r="S318" i="18"/>
  <c r="S316" i="18" s="1"/>
  <c r="M318" i="18"/>
  <c r="M316" i="18" s="1"/>
  <c r="G318" i="18"/>
  <c r="G316" i="18" s="1"/>
  <c r="Z313" i="18"/>
  <c r="T313" i="18"/>
  <c r="N313" i="18"/>
  <c r="H313" i="18"/>
  <c r="H311" i="18" s="1"/>
  <c r="AA308" i="18"/>
  <c r="AA306" i="18" s="1"/>
  <c r="U308" i="18"/>
  <c r="U306" i="18" s="1"/>
  <c r="O308" i="18"/>
  <c r="I308" i="18"/>
  <c r="V303" i="18"/>
  <c r="P303" i="18"/>
  <c r="P301" i="18" s="1"/>
  <c r="J303" i="18"/>
  <c r="J301" i="18" s="1"/>
  <c r="D303" i="18"/>
  <c r="D301" i="18" s="1"/>
  <c r="W298" i="18"/>
  <c r="Q298" i="18"/>
  <c r="K298" i="18"/>
  <c r="E298" i="18"/>
  <c r="E296" i="18" s="1"/>
  <c r="X318" i="18"/>
  <c r="X316" i="18" s="1"/>
  <c r="R318" i="18"/>
  <c r="L318" i="18"/>
  <c r="F318" i="18"/>
  <c r="Y313" i="18"/>
  <c r="Y311" i="18" s="1"/>
  <c r="S313" i="18"/>
  <c r="S311" i="18" s="1"/>
  <c r="M313" i="18"/>
  <c r="M311" i="18" s="1"/>
  <c r="G313" i="18"/>
  <c r="Z308" i="18"/>
  <c r="T308" i="18"/>
  <c r="N308" i="18"/>
  <c r="N306" i="18" s="1"/>
  <c r="H308" i="18"/>
  <c r="H306" i="18" s="1"/>
  <c r="AA303" i="18"/>
  <c r="AA301" i="18" s="1"/>
  <c r="U303" i="18"/>
  <c r="O303" i="18"/>
  <c r="I303" i="18"/>
  <c r="V298" i="18"/>
  <c r="V296" i="18" s="1"/>
  <c r="P298" i="18"/>
  <c r="P296" i="18" s="1"/>
  <c r="J298" i="18"/>
  <c r="J296" i="18" s="1"/>
  <c r="D298" i="18"/>
  <c r="W318" i="18"/>
  <c r="W316" i="18" s="1"/>
  <c r="Q318" i="18"/>
  <c r="Q316" i="18" s="1"/>
  <c r="K318" i="18"/>
  <c r="K316" i="18" s="1"/>
  <c r="E318" i="18"/>
  <c r="X313" i="18"/>
  <c r="R313" i="18"/>
  <c r="R311" i="18" s="1"/>
  <c r="L313" i="18"/>
  <c r="L311" i="18" s="1"/>
  <c r="F313" i="18"/>
  <c r="F311" i="18" s="1"/>
  <c r="Y308" i="18"/>
  <c r="Y306" i="18" s="1"/>
  <c r="S308" i="18"/>
  <c r="M308" i="18"/>
  <c r="G308" i="18"/>
  <c r="G306" i="18" s="1"/>
  <c r="V318" i="18"/>
  <c r="P318" i="18"/>
  <c r="J318" i="18"/>
  <c r="D318" i="18"/>
  <c r="D316" i="18" s="1"/>
  <c r="W313" i="18"/>
  <c r="W311" i="18" s="1"/>
  <c r="Q313" i="18"/>
  <c r="Q311" i="18" s="1"/>
  <c r="K313" i="18"/>
  <c r="E313" i="18"/>
  <c r="X308" i="18"/>
  <c r="R308" i="18"/>
  <c r="R306" i="18" s="1"/>
  <c r="L308" i="18"/>
  <c r="L306" i="18" s="1"/>
  <c r="F308" i="18"/>
  <c r="F306" i="18" s="1"/>
  <c r="Y303" i="18"/>
  <c r="S303" i="18"/>
  <c r="M303" i="18"/>
  <c r="G303" i="18"/>
  <c r="G301" i="18" s="1"/>
  <c r="Z298" i="18"/>
  <c r="Z296" i="18" s="1"/>
  <c r="T298" i="18"/>
  <c r="T296" i="18" s="1"/>
  <c r="N298" i="18"/>
  <c r="H298" i="18"/>
  <c r="U318" i="18"/>
  <c r="U316" i="18" s="1"/>
  <c r="V313" i="18"/>
  <c r="V311" i="18" s="1"/>
  <c r="N303" i="18"/>
  <c r="S298" i="18"/>
  <c r="AA293" i="18"/>
  <c r="U293" i="18"/>
  <c r="O293" i="18"/>
  <c r="I293" i="18"/>
  <c r="I291" i="18" s="1"/>
  <c r="V288" i="18"/>
  <c r="V286" i="18" s="1"/>
  <c r="P288" i="18"/>
  <c r="P286" i="18" s="1"/>
  <c r="J288" i="18"/>
  <c r="D288" i="18"/>
  <c r="W283" i="18"/>
  <c r="Q283" i="18"/>
  <c r="Q281" i="18" s="1"/>
  <c r="K283" i="18"/>
  <c r="K281" i="18" s="1"/>
  <c r="E283" i="18"/>
  <c r="E281" i="18" s="1"/>
  <c r="X278" i="18"/>
  <c r="R278" i="18"/>
  <c r="L278" i="18"/>
  <c r="F278" i="18"/>
  <c r="F276" i="18" s="1"/>
  <c r="Y273" i="18"/>
  <c r="Y271" i="18" s="1"/>
  <c r="S273" i="18"/>
  <c r="S271" i="18" s="1"/>
  <c r="M273" i="18"/>
  <c r="G273" i="18"/>
  <c r="Z268" i="18"/>
  <c r="T268" i="18"/>
  <c r="T266" i="18" s="1"/>
  <c r="N268" i="18"/>
  <c r="N266" i="18" s="1"/>
  <c r="H268" i="18"/>
  <c r="H266" i="18" s="1"/>
  <c r="AA263" i="18"/>
  <c r="U263" i="18"/>
  <c r="O263" i="18"/>
  <c r="I263" i="18"/>
  <c r="I261" i="18" s="1"/>
  <c r="V258" i="18"/>
  <c r="V256" i="18" s="1"/>
  <c r="P258" i="18"/>
  <c r="P256" i="18" s="1"/>
  <c r="J258" i="18"/>
  <c r="D258" i="18"/>
  <c r="W253" i="18"/>
  <c r="Q253" i="18"/>
  <c r="Q251" i="18" s="1"/>
  <c r="K253" i="18"/>
  <c r="K251" i="18" s="1"/>
  <c r="E253" i="18"/>
  <c r="E251" i="18" s="1"/>
  <c r="X248" i="18"/>
  <c r="R248" i="18"/>
  <c r="L248" i="18"/>
  <c r="F248" i="18"/>
  <c r="F246" i="18" s="1"/>
  <c r="Y243" i="18"/>
  <c r="Y241" i="18" s="1"/>
  <c r="S243" i="18"/>
  <c r="S241" i="18" s="1"/>
  <c r="M243" i="18"/>
  <c r="G243" i="18"/>
  <c r="Z238" i="18"/>
  <c r="T238" i="18"/>
  <c r="T236" i="18" s="1"/>
  <c r="N238" i="18"/>
  <c r="N236" i="18" s="1"/>
  <c r="H238" i="18"/>
  <c r="H236" i="18" s="1"/>
  <c r="AA233" i="18"/>
  <c r="U233" i="18"/>
  <c r="O233" i="18"/>
  <c r="I233" i="18"/>
  <c r="I231" i="18" s="1"/>
  <c r="V228" i="18"/>
  <c r="V226" i="18" s="1"/>
  <c r="P228" i="18"/>
  <c r="P226" i="18" s="1"/>
  <c r="J228" i="18"/>
  <c r="D228" i="18"/>
  <c r="W223" i="18"/>
  <c r="Q223" i="18"/>
  <c r="Q221" i="18" s="1"/>
  <c r="K223" i="18"/>
  <c r="K221" i="18" s="1"/>
  <c r="E223" i="18"/>
  <c r="E221" i="18" s="1"/>
  <c r="X218" i="18"/>
  <c r="R218" i="18"/>
  <c r="L218" i="18"/>
  <c r="F218" i="18"/>
  <c r="F216" i="18" s="1"/>
  <c r="Y213" i="18"/>
  <c r="Y211" i="18" s="1"/>
  <c r="S213" i="18"/>
  <c r="S211" i="18" s="1"/>
  <c r="M213" i="18"/>
  <c r="G213" i="18"/>
  <c r="Z208" i="18"/>
  <c r="T208" i="18"/>
  <c r="T206" i="18" s="1"/>
  <c r="N208" i="18"/>
  <c r="N206" i="18" s="1"/>
  <c r="H208" i="18"/>
  <c r="H206" i="18" s="1"/>
  <c r="AA203" i="18"/>
  <c r="U203" i="18"/>
  <c r="O203" i="18"/>
  <c r="I203" i="18"/>
  <c r="I201" i="18" s="1"/>
  <c r="V198" i="18"/>
  <c r="V196" i="18" s="1"/>
  <c r="P198" i="18"/>
  <c r="P196" i="18" s="1"/>
  <c r="J198" i="18"/>
  <c r="D198" i="18"/>
  <c r="W193" i="18"/>
  <c r="Q193" i="18"/>
  <c r="Q191" i="18" s="1"/>
  <c r="K193" i="18"/>
  <c r="K191" i="18" s="1"/>
  <c r="E193" i="18"/>
  <c r="E191" i="18" s="1"/>
  <c r="X188" i="18"/>
  <c r="R188" i="18"/>
  <c r="L188" i="18"/>
  <c r="F188" i="18"/>
  <c r="F186" i="18" s="1"/>
  <c r="Y183" i="18"/>
  <c r="Y181" i="18" s="1"/>
  <c r="S183" i="18"/>
  <c r="S181" i="18" s="1"/>
  <c r="M183" i="18"/>
  <c r="G183" i="18"/>
  <c r="Z178" i="18"/>
  <c r="T178" i="18"/>
  <c r="T176" i="18" s="1"/>
  <c r="N178" i="18"/>
  <c r="N176" i="18" s="1"/>
  <c r="H178" i="18"/>
  <c r="H176" i="18" s="1"/>
  <c r="AA173" i="18"/>
  <c r="U173" i="18"/>
  <c r="O173" i="18"/>
  <c r="I173" i="18"/>
  <c r="I171" i="18" s="1"/>
  <c r="O318" i="18"/>
  <c r="O316" i="18" s="1"/>
  <c r="P313" i="18"/>
  <c r="W308" i="18"/>
  <c r="L303" i="18"/>
  <c r="L301" i="18" s="1"/>
  <c r="O298" i="18"/>
  <c r="Z293" i="18"/>
  <c r="T293" i="18"/>
  <c r="T291" i="18" s="1"/>
  <c r="N293" i="18"/>
  <c r="N291" i="18" s="1"/>
  <c r="H293" i="18"/>
  <c r="H291" i="18" s="1"/>
  <c r="AA288" i="18"/>
  <c r="AA286" i="18" s="1"/>
  <c r="U288" i="18"/>
  <c r="U286" i="18" s="1"/>
  <c r="O288" i="18"/>
  <c r="I288" i="18"/>
  <c r="I286" i="18" s="1"/>
  <c r="V283" i="18"/>
  <c r="V281" i="18" s="1"/>
  <c r="P283" i="18"/>
  <c r="P281" i="18" s="1"/>
  <c r="J283" i="18"/>
  <c r="J281" i="18" s="1"/>
  <c r="D283" i="18"/>
  <c r="D281" i="18" s="1"/>
  <c r="W278" i="18"/>
  <c r="Q278" i="18"/>
  <c r="Q276" i="18" s="1"/>
  <c r="K278" i="18"/>
  <c r="K276" i="18" s="1"/>
  <c r="E278" i="18"/>
  <c r="E276" i="18" s="1"/>
  <c r="X273" i="18"/>
  <c r="X271" i="18" s="1"/>
  <c r="R273" i="18"/>
  <c r="R271" i="18" s="1"/>
  <c r="L273" i="18"/>
  <c r="F273" i="18"/>
  <c r="F271" i="18" s="1"/>
  <c r="Y268" i="18"/>
  <c r="Y266" i="18" s="1"/>
  <c r="S268" i="18"/>
  <c r="S266" i="18" s="1"/>
  <c r="M268" i="18"/>
  <c r="M266" i="18" s="1"/>
  <c r="G268" i="18"/>
  <c r="G266" i="18" s="1"/>
  <c r="Z263" i="18"/>
  <c r="T263" i="18"/>
  <c r="T261" i="18" s="1"/>
  <c r="N263" i="18"/>
  <c r="N261" i="18" s="1"/>
  <c r="H263" i="18"/>
  <c r="H261" i="18" s="1"/>
  <c r="AA258" i="18"/>
  <c r="AA256" i="18" s="1"/>
  <c r="U258" i="18"/>
  <c r="U256" i="18" s="1"/>
  <c r="O258" i="18"/>
  <c r="I258" i="18"/>
  <c r="I256" i="18" s="1"/>
  <c r="V253" i="18"/>
  <c r="V251" i="18" s="1"/>
  <c r="P253" i="18"/>
  <c r="P251" i="18" s="1"/>
  <c r="J253" i="18"/>
  <c r="J251" i="18" s="1"/>
  <c r="D253" i="18"/>
  <c r="D251" i="18" s="1"/>
  <c r="W248" i="18"/>
  <c r="Q248" i="18"/>
  <c r="Q246" i="18" s="1"/>
  <c r="K248" i="18"/>
  <c r="K246" i="18" s="1"/>
  <c r="E248" i="18"/>
  <c r="E246" i="18" s="1"/>
  <c r="X243" i="18"/>
  <c r="X241" i="18" s="1"/>
  <c r="R243" i="18"/>
  <c r="R241" i="18" s="1"/>
  <c r="L243" i="18"/>
  <c r="F243" i="18"/>
  <c r="F241" i="18" s="1"/>
  <c r="Y238" i="18"/>
  <c r="Y236" i="18" s="1"/>
  <c r="S238" i="18"/>
  <c r="S236" i="18" s="1"/>
  <c r="M238" i="18"/>
  <c r="M236" i="18" s="1"/>
  <c r="G238" i="18"/>
  <c r="G236" i="18" s="1"/>
  <c r="Z233" i="18"/>
  <c r="T233" i="18"/>
  <c r="T231" i="18" s="1"/>
  <c r="N233" i="18"/>
  <c r="N231" i="18" s="1"/>
  <c r="H233" i="18"/>
  <c r="H231" i="18" s="1"/>
  <c r="AA228" i="18"/>
  <c r="AA226" i="18" s="1"/>
  <c r="U228" i="18"/>
  <c r="U226" i="18" s="1"/>
  <c r="O228" i="18"/>
  <c r="I228" i="18"/>
  <c r="I226" i="18" s="1"/>
  <c r="V223" i="18"/>
  <c r="V221" i="18" s="1"/>
  <c r="P223" i="18"/>
  <c r="P221" i="18" s="1"/>
  <c r="J223" i="18"/>
  <c r="J221" i="18" s="1"/>
  <c r="D223" i="18"/>
  <c r="D221" i="18" s="1"/>
  <c r="W218" i="18"/>
  <c r="Q218" i="18"/>
  <c r="Q216" i="18" s="1"/>
  <c r="K218" i="18"/>
  <c r="K216" i="18" s="1"/>
  <c r="E218" i="18"/>
  <c r="E216" i="18" s="1"/>
  <c r="X213" i="18"/>
  <c r="X211" i="18" s="1"/>
  <c r="R213" i="18"/>
  <c r="R211" i="18" s="1"/>
  <c r="L213" i="18"/>
  <c r="F213" i="18"/>
  <c r="F211" i="18" s="1"/>
  <c r="Y208" i="18"/>
  <c r="Y206" i="18" s="1"/>
  <c r="S208" i="18"/>
  <c r="S206" i="18" s="1"/>
  <c r="M208" i="18"/>
  <c r="M206" i="18" s="1"/>
  <c r="G208" i="18"/>
  <c r="G206" i="18" s="1"/>
  <c r="Z203" i="18"/>
  <c r="T203" i="18"/>
  <c r="T201" i="18" s="1"/>
  <c r="N203" i="18"/>
  <c r="N201" i="18" s="1"/>
  <c r="H203" i="18"/>
  <c r="H201" i="18" s="1"/>
  <c r="AA198" i="18"/>
  <c r="AA196" i="18" s="1"/>
  <c r="U198" i="18"/>
  <c r="U196" i="18" s="1"/>
  <c r="O198" i="18"/>
  <c r="I198" i="18"/>
  <c r="I196" i="18" s="1"/>
  <c r="V193" i="18"/>
  <c r="V191" i="18" s="1"/>
  <c r="P193" i="18"/>
  <c r="P191" i="18" s="1"/>
  <c r="J193" i="18"/>
  <c r="J191" i="18" s="1"/>
  <c r="D193" i="18"/>
  <c r="D191" i="18" s="1"/>
  <c r="W188" i="18"/>
  <c r="Q188" i="18"/>
  <c r="Q186" i="18" s="1"/>
  <c r="K188" i="18"/>
  <c r="K186" i="18" s="1"/>
  <c r="E188" i="18"/>
  <c r="E186" i="18" s="1"/>
  <c r="X183" i="18"/>
  <c r="X181" i="18" s="1"/>
  <c r="R183" i="18"/>
  <c r="R181" i="18" s="1"/>
  <c r="L183" i="18"/>
  <c r="F183" i="18"/>
  <c r="F181" i="18" s="1"/>
  <c r="Y178" i="18"/>
  <c r="Y176" i="18" s="1"/>
  <c r="S178" i="18"/>
  <c r="S176" i="18" s="1"/>
  <c r="M178" i="18"/>
  <c r="M176" i="18" s="1"/>
  <c r="G178" i="18"/>
  <c r="G176" i="18" s="1"/>
  <c r="Z173" i="18"/>
  <c r="T173" i="18"/>
  <c r="T171" i="18" s="1"/>
  <c r="N173" i="18"/>
  <c r="N171" i="18" s="1"/>
  <c r="H173" i="18"/>
  <c r="H171" i="18" s="1"/>
  <c r="I318" i="18"/>
  <c r="I316" i="18" s="1"/>
  <c r="J313" i="18"/>
  <c r="J311" i="18" s="1"/>
  <c r="Q308" i="18"/>
  <c r="Z303" i="18"/>
  <c r="H303" i="18"/>
  <c r="H301" i="18" s="1"/>
  <c r="M298" i="18"/>
  <c r="M296" i="18" s="1"/>
  <c r="Y293" i="18"/>
  <c r="Y291" i="18" s="1"/>
  <c r="S293" i="18"/>
  <c r="S291" i="18" s="1"/>
  <c r="M293" i="18"/>
  <c r="G293" i="18"/>
  <c r="Z288" i="18"/>
  <c r="Z286" i="18" s="1"/>
  <c r="T288" i="18"/>
  <c r="T286" i="18" s="1"/>
  <c r="N288" i="18"/>
  <c r="N286" i="18" s="1"/>
  <c r="H288" i="18"/>
  <c r="H286" i="18" s="1"/>
  <c r="AA283" i="18"/>
  <c r="U283" i="18"/>
  <c r="O283" i="18"/>
  <c r="O281" i="18" s="1"/>
  <c r="I283" i="18"/>
  <c r="I281" i="18" s="1"/>
  <c r="V278" i="18"/>
  <c r="V276" i="18" s="1"/>
  <c r="P278" i="18"/>
  <c r="P276" i="18" s="1"/>
  <c r="J278" i="18"/>
  <c r="D278" i="18"/>
  <c r="W273" i="18"/>
  <c r="W271" i="18" s="1"/>
  <c r="Q273" i="18"/>
  <c r="Q271" i="18" s="1"/>
  <c r="K273" i="18"/>
  <c r="K271" i="18" s="1"/>
  <c r="E273" i="18"/>
  <c r="E271" i="18" s="1"/>
  <c r="X268" i="18"/>
  <c r="R268" i="18"/>
  <c r="L268" i="18"/>
  <c r="L266" i="18" s="1"/>
  <c r="F268" i="18"/>
  <c r="F266" i="18" s="1"/>
  <c r="Y263" i="18"/>
  <c r="Y261" i="18" s="1"/>
  <c r="S263" i="18"/>
  <c r="S261" i="18" s="1"/>
  <c r="M263" i="18"/>
  <c r="G263" i="18"/>
  <c r="Z258" i="18"/>
  <c r="Z256" i="18" s="1"/>
  <c r="T258" i="18"/>
  <c r="T256" i="18" s="1"/>
  <c r="N258" i="18"/>
  <c r="N256" i="18" s="1"/>
  <c r="H258" i="18"/>
  <c r="H256" i="18" s="1"/>
  <c r="AA253" i="18"/>
  <c r="U253" i="18"/>
  <c r="O253" i="18"/>
  <c r="O251" i="18" s="1"/>
  <c r="I253" i="18"/>
  <c r="I251" i="18" s="1"/>
  <c r="V248" i="18"/>
  <c r="V246" i="18" s="1"/>
  <c r="P248" i="18"/>
  <c r="P246" i="18" s="1"/>
  <c r="J248" i="18"/>
  <c r="D248" i="18"/>
  <c r="W243" i="18"/>
  <c r="W241" i="18" s="1"/>
  <c r="Q243" i="18"/>
  <c r="Q241" i="18" s="1"/>
  <c r="K243" i="18"/>
  <c r="K241" i="18" s="1"/>
  <c r="E243" i="18"/>
  <c r="E241" i="18" s="1"/>
  <c r="X238" i="18"/>
  <c r="R238" i="18"/>
  <c r="L238" i="18"/>
  <c r="L236" i="18" s="1"/>
  <c r="F238" i="18"/>
  <c r="F236" i="18" s="1"/>
  <c r="Y233" i="18"/>
  <c r="Y231" i="18" s="1"/>
  <c r="S233" i="18"/>
  <c r="S231" i="18" s="1"/>
  <c r="M233" i="18"/>
  <c r="G233" i="18"/>
  <c r="Z228" i="18"/>
  <c r="Z226" i="18" s="1"/>
  <c r="T228" i="18"/>
  <c r="T226" i="18" s="1"/>
  <c r="N228" i="18"/>
  <c r="N226" i="18" s="1"/>
  <c r="H228" i="18"/>
  <c r="H226" i="18" s="1"/>
  <c r="AA223" i="18"/>
  <c r="U223" i="18"/>
  <c r="O223" i="18"/>
  <c r="O221" i="18" s="1"/>
  <c r="I223" i="18"/>
  <c r="I221" i="18" s="1"/>
  <c r="V218" i="18"/>
  <c r="V216" i="18" s="1"/>
  <c r="P218" i="18"/>
  <c r="P216" i="18" s="1"/>
  <c r="J218" i="18"/>
  <c r="D218" i="18"/>
  <c r="W213" i="18"/>
  <c r="W211" i="18" s="1"/>
  <c r="Q213" i="18"/>
  <c r="Q211" i="18" s="1"/>
  <c r="K213" i="18"/>
  <c r="K211" i="18" s="1"/>
  <c r="E213" i="18"/>
  <c r="E211" i="18" s="1"/>
  <c r="X208" i="18"/>
  <c r="R208" i="18"/>
  <c r="R206" i="18" s="1"/>
  <c r="L208" i="18"/>
  <c r="L206" i="18" s="1"/>
  <c r="F208" i="18"/>
  <c r="F206" i="18" s="1"/>
  <c r="Y203" i="18"/>
  <c r="Y201" i="18" s="1"/>
  <c r="S203" i="18"/>
  <c r="S201" i="18" s="1"/>
  <c r="M203" i="18"/>
  <c r="G203" i="18"/>
  <c r="G201" i="18" s="1"/>
  <c r="Z198" i="18"/>
  <c r="Z196" i="18" s="1"/>
  <c r="T198" i="18"/>
  <c r="T196" i="18" s="1"/>
  <c r="N198" i="18"/>
  <c r="N196" i="18" s="1"/>
  <c r="H198" i="18"/>
  <c r="H196" i="18" s="1"/>
  <c r="AA193" i="18"/>
  <c r="U193" i="18"/>
  <c r="U191" i="18" s="1"/>
  <c r="O193" i="18"/>
  <c r="O191" i="18" s="1"/>
  <c r="I193" i="18"/>
  <c r="I191" i="18" s="1"/>
  <c r="V188" i="18"/>
  <c r="V186" i="18" s="1"/>
  <c r="P188" i="18"/>
  <c r="P186" i="18" s="1"/>
  <c r="J188" i="18"/>
  <c r="D188" i="18"/>
  <c r="D186" i="18" s="1"/>
  <c r="W183" i="18"/>
  <c r="W181" i="18" s="1"/>
  <c r="Q183" i="18"/>
  <c r="Q181" i="18" s="1"/>
  <c r="K183" i="18"/>
  <c r="K181" i="18" s="1"/>
  <c r="E183" i="18"/>
  <c r="E181" i="18" s="1"/>
  <c r="X178" i="18"/>
  <c r="R178" i="18"/>
  <c r="R176" i="18" s="1"/>
  <c r="L178" i="18"/>
  <c r="L176" i="18" s="1"/>
  <c r="F178" i="18"/>
  <c r="F176" i="18" s="1"/>
  <c r="Y173" i="18"/>
  <c r="Y171" i="18" s="1"/>
  <c r="S173" i="18"/>
  <c r="S171" i="18" s="1"/>
  <c r="D313" i="18"/>
  <c r="D311" i="18" s="1"/>
  <c r="K308" i="18"/>
  <c r="X303" i="18"/>
  <c r="X301" i="18" s="1"/>
  <c r="F303" i="18"/>
  <c r="F301" i="18" s="1"/>
  <c r="AA298" i="18"/>
  <c r="AA296" i="18" s="1"/>
  <c r="I298" i="18"/>
  <c r="I296" i="18" s="1"/>
  <c r="X293" i="18"/>
  <c r="X291" i="18" s="1"/>
  <c r="R293" i="18"/>
  <c r="R291" i="18" s="1"/>
  <c r="L293" i="18"/>
  <c r="F293" i="18"/>
  <c r="Y288" i="18"/>
  <c r="S288" i="18"/>
  <c r="S286" i="18" s="1"/>
  <c r="M288" i="18"/>
  <c r="M286" i="18" s="1"/>
  <c r="G288" i="18"/>
  <c r="G286" i="18" s="1"/>
  <c r="Z283" i="18"/>
  <c r="T283" i="18"/>
  <c r="N283" i="18"/>
  <c r="H283" i="18"/>
  <c r="H281" i="18" s="1"/>
  <c r="AA278" i="18"/>
  <c r="AA276" i="18" s="1"/>
  <c r="U278" i="18"/>
  <c r="U276" i="18" s="1"/>
  <c r="O278" i="18"/>
  <c r="I278" i="18"/>
  <c r="V273" i="18"/>
  <c r="P273" i="18"/>
  <c r="P271" i="18" s="1"/>
  <c r="J273" i="18"/>
  <c r="J271" i="18" s="1"/>
  <c r="D273" i="18"/>
  <c r="D271" i="18" s="1"/>
  <c r="W268" i="18"/>
  <c r="Q268" i="18"/>
  <c r="K268" i="18"/>
  <c r="E268" i="18"/>
  <c r="E266" i="18" s="1"/>
  <c r="X263" i="18"/>
  <c r="X261" i="18" s="1"/>
  <c r="R263" i="18"/>
  <c r="R261" i="18" s="1"/>
  <c r="L263" i="18"/>
  <c r="F263" i="18"/>
  <c r="Y258" i="18"/>
  <c r="S258" i="18"/>
  <c r="S256" i="18" s="1"/>
  <c r="M258" i="18"/>
  <c r="M256" i="18" s="1"/>
  <c r="G258" i="18"/>
  <c r="G256" i="18" s="1"/>
  <c r="Z253" i="18"/>
  <c r="T253" i="18"/>
  <c r="N253" i="18"/>
  <c r="H253" i="18"/>
  <c r="H251" i="18" s="1"/>
  <c r="AA248" i="18"/>
  <c r="AA246" i="18" s="1"/>
  <c r="U248" i="18"/>
  <c r="U246" i="18" s="1"/>
  <c r="O248" i="18"/>
  <c r="I248" i="18"/>
  <c r="V243" i="18"/>
  <c r="P243" i="18"/>
  <c r="P241" i="18" s="1"/>
  <c r="J243" i="18"/>
  <c r="J241" i="18" s="1"/>
  <c r="D243" i="18"/>
  <c r="D241" i="18" s="1"/>
  <c r="W238" i="18"/>
  <c r="Q238" i="18"/>
  <c r="K238" i="18"/>
  <c r="E238" i="18"/>
  <c r="E236" i="18" s="1"/>
  <c r="X233" i="18"/>
  <c r="X231" i="18" s="1"/>
  <c r="R233" i="18"/>
  <c r="R231" i="18" s="1"/>
  <c r="L233" i="18"/>
  <c r="F233" i="18"/>
  <c r="Y228" i="18"/>
  <c r="S228" i="18"/>
  <c r="S226" i="18" s="1"/>
  <c r="M228" i="18"/>
  <c r="M226" i="18" s="1"/>
  <c r="G228" i="18"/>
  <c r="G226" i="18" s="1"/>
  <c r="Z223" i="18"/>
  <c r="T223" i="18"/>
  <c r="N223" i="18"/>
  <c r="H223" i="18"/>
  <c r="H221" i="18" s="1"/>
  <c r="AA218" i="18"/>
  <c r="AA216" i="18" s="1"/>
  <c r="U218" i="18"/>
  <c r="U216" i="18" s="1"/>
  <c r="O218" i="18"/>
  <c r="I218" i="18"/>
  <c r="V213" i="18"/>
  <c r="P213" i="18"/>
  <c r="P211" i="18" s="1"/>
  <c r="J213" i="18"/>
  <c r="J211" i="18" s="1"/>
  <c r="D213" i="18"/>
  <c r="D211" i="18" s="1"/>
  <c r="W208" i="18"/>
  <c r="Q208" i="18"/>
  <c r="K208" i="18"/>
  <c r="E208" i="18"/>
  <c r="E206" i="18" s="1"/>
  <c r="X203" i="18"/>
  <c r="X201" i="18" s="1"/>
  <c r="R203" i="18"/>
  <c r="R201" i="18" s="1"/>
  <c r="L203" i="18"/>
  <c r="F203" i="18"/>
  <c r="Y198" i="18"/>
  <c r="S198" i="18"/>
  <c r="S196" i="18" s="1"/>
  <c r="M198" i="18"/>
  <c r="M196" i="18" s="1"/>
  <c r="G198" i="18"/>
  <c r="G196" i="18" s="1"/>
  <c r="Z193" i="18"/>
  <c r="T193" i="18"/>
  <c r="N193" i="18"/>
  <c r="H193" i="18"/>
  <c r="H191" i="18" s="1"/>
  <c r="AA188" i="18"/>
  <c r="AA186" i="18" s="1"/>
  <c r="U188" i="18"/>
  <c r="U186" i="18" s="1"/>
  <c r="O188" i="18"/>
  <c r="I188" i="18"/>
  <c r="V183" i="18"/>
  <c r="P183" i="18"/>
  <c r="P181" i="18" s="1"/>
  <c r="J183" i="18"/>
  <c r="J181" i="18" s="1"/>
  <c r="D183" i="18"/>
  <c r="D181" i="18" s="1"/>
  <c r="W178" i="18"/>
  <c r="Q178" i="18"/>
  <c r="K178" i="18"/>
  <c r="E178" i="18"/>
  <c r="E176" i="18" s="1"/>
  <c r="E308" i="18"/>
  <c r="T303" i="18"/>
  <c r="T301" i="18" s="1"/>
  <c r="Y298" i="18"/>
  <c r="Y296" i="18" s="1"/>
  <c r="G298" i="18"/>
  <c r="G296" i="18" s="1"/>
  <c r="W293" i="18"/>
  <c r="Q293" i="18"/>
  <c r="Q291" i="18" s="1"/>
  <c r="K293" i="18"/>
  <c r="K291" i="18" s="1"/>
  <c r="E293" i="18"/>
  <c r="E291" i="18" s="1"/>
  <c r="X288" i="18"/>
  <c r="R288" i="18"/>
  <c r="L288" i="18"/>
  <c r="F288" i="18"/>
  <c r="F286" i="18" s="1"/>
  <c r="Y283" i="18"/>
  <c r="Y281" i="18" s="1"/>
  <c r="S283" i="18"/>
  <c r="S281" i="18" s="1"/>
  <c r="M283" i="18"/>
  <c r="G283" i="18"/>
  <c r="Z278" i="18"/>
  <c r="T278" i="18"/>
  <c r="T276" i="18" s="1"/>
  <c r="N278" i="18"/>
  <c r="N276" i="18" s="1"/>
  <c r="H278" i="18"/>
  <c r="H276" i="18" s="1"/>
  <c r="AA273" i="18"/>
  <c r="U273" i="18"/>
  <c r="O273" i="18"/>
  <c r="I273" i="18"/>
  <c r="I271" i="18" s="1"/>
  <c r="V268" i="18"/>
  <c r="V266" i="18" s="1"/>
  <c r="P268" i="18"/>
  <c r="P266" i="18" s="1"/>
  <c r="J268" i="18"/>
  <c r="D268" i="18"/>
  <c r="W263" i="18"/>
  <c r="Q263" i="18"/>
  <c r="Q261" i="18" s="1"/>
  <c r="K263" i="18"/>
  <c r="K261" i="18" s="1"/>
  <c r="E263" i="18"/>
  <c r="E261" i="18" s="1"/>
  <c r="X258" i="18"/>
  <c r="R258" i="18"/>
  <c r="L258" i="18"/>
  <c r="F258" i="18"/>
  <c r="F256" i="18" s="1"/>
  <c r="Y253" i="18"/>
  <c r="Y251" i="18" s="1"/>
  <c r="S253" i="18"/>
  <c r="S251" i="18" s="1"/>
  <c r="M253" i="18"/>
  <c r="G253" i="18"/>
  <c r="Z248" i="18"/>
  <c r="T248" i="18"/>
  <c r="T246" i="18" s="1"/>
  <c r="N248" i="18"/>
  <c r="N246" i="18" s="1"/>
  <c r="H248" i="18"/>
  <c r="H246" i="18" s="1"/>
  <c r="AA243" i="18"/>
  <c r="U243" i="18"/>
  <c r="O243" i="18"/>
  <c r="I243" i="18"/>
  <c r="I241" i="18" s="1"/>
  <c r="V238" i="18"/>
  <c r="V236" i="18" s="1"/>
  <c r="P238" i="18"/>
  <c r="P236" i="18" s="1"/>
  <c r="J238" i="18"/>
  <c r="D238" i="18"/>
  <c r="W233" i="18"/>
  <c r="Q233" i="18"/>
  <c r="Q231" i="18" s="1"/>
  <c r="K233" i="18"/>
  <c r="K231" i="18" s="1"/>
  <c r="E233" i="18"/>
  <c r="E231" i="18" s="1"/>
  <c r="X228" i="18"/>
  <c r="R228" i="18"/>
  <c r="L228" i="18"/>
  <c r="F228" i="18"/>
  <c r="F226" i="18" s="1"/>
  <c r="Y223" i="18"/>
  <c r="Y221" i="18" s="1"/>
  <c r="S223" i="18"/>
  <c r="S221" i="18" s="1"/>
  <c r="M223" i="18"/>
  <c r="G223" i="18"/>
  <c r="Z218" i="18"/>
  <c r="T218" i="18"/>
  <c r="T216" i="18" s="1"/>
  <c r="N218" i="18"/>
  <c r="N216" i="18" s="1"/>
  <c r="H218" i="18"/>
  <c r="H216" i="18" s="1"/>
  <c r="AA213" i="18"/>
  <c r="U213" i="18"/>
  <c r="O213" i="18"/>
  <c r="I213" i="18"/>
  <c r="I211" i="18" s="1"/>
  <c r="V208" i="18"/>
  <c r="V206" i="18" s="1"/>
  <c r="P208" i="18"/>
  <c r="P206" i="18" s="1"/>
  <c r="J208" i="18"/>
  <c r="D208" i="18"/>
  <c r="W203" i="18"/>
  <c r="Q203" i="18"/>
  <c r="Q201" i="18" s="1"/>
  <c r="K203" i="18"/>
  <c r="K201" i="18" s="1"/>
  <c r="E203" i="18"/>
  <c r="E201" i="18" s="1"/>
  <c r="X198" i="18"/>
  <c r="R198" i="18"/>
  <c r="L198" i="18"/>
  <c r="F198" i="18"/>
  <c r="F196" i="18" s="1"/>
  <c r="Y193" i="18"/>
  <c r="Y191" i="18" s="1"/>
  <c r="S193" i="18"/>
  <c r="S191" i="18" s="1"/>
  <c r="M193" i="18"/>
  <c r="G193" i="18"/>
  <c r="Z188" i="18"/>
  <c r="T188" i="18"/>
  <c r="T186" i="18" s="1"/>
  <c r="N188" i="18"/>
  <c r="N186" i="18" s="1"/>
  <c r="H188" i="18"/>
  <c r="H186" i="18" s="1"/>
  <c r="AA183" i="18"/>
  <c r="U183" i="18"/>
  <c r="O183" i="18"/>
  <c r="I183" i="18"/>
  <c r="I181" i="18" s="1"/>
  <c r="V178" i="18"/>
  <c r="V176" i="18" s="1"/>
  <c r="P178" i="18"/>
  <c r="P176" i="18" s="1"/>
  <c r="J178" i="18"/>
  <c r="D178" i="18"/>
  <c r="W173" i="18"/>
  <c r="Q173" i="18"/>
  <c r="Q171" i="18" s="1"/>
  <c r="K173" i="18"/>
  <c r="K171" i="18" s="1"/>
  <c r="E173" i="18"/>
  <c r="E171" i="18" s="1"/>
  <c r="J168" i="18"/>
  <c r="J166" i="18" s="1"/>
  <c r="P168" i="18"/>
  <c r="V168" i="18"/>
  <c r="V166" i="18" s="1"/>
  <c r="J173" i="18"/>
  <c r="J171" i="18" s="1"/>
  <c r="X173" i="18"/>
  <c r="X171" i="18" s="1"/>
  <c r="O178" i="18"/>
  <c r="O176" i="18" s="1"/>
  <c r="H183" i="18"/>
  <c r="H181" i="18" s="1"/>
  <c r="W198" i="18"/>
  <c r="W196" i="18" s="1"/>
  <c r="P203" i="18"/>
  <c r="O208" i="18"/>
  <c r="H213" i="18"/>
  <c r="W228" i="18"/>
  <c r="W226" i="18" s="1"/>
  <c r="P233" i="18"/>
  <c r="P231" i="18" s="1"/>
  <c r="O238" i="18"/>
  <c r="O236" i="18" s="1"/>
  <c r="H243" i="18"/>
  <c r="W258" i="18"/>
  <c r="P263" i="18"/>
  <c r="O268" i="18"/>
  <c r="O266" i="18" s="1"/>
  <c r="H273" i="18"/>
  <c r="H271" i="18" s="1"/>
  <c r="W288" i="18"/>
  <c r="W286" i="18" s="1"/>
  <c r="P293" i="18"/>
  <c r="G330" i="18"/>
  <c r="D375" i="18"/>
  <c r="V375" i="18"/>
  <c r="G188" i="18"/>
  <c r="G186" i="18" s="1"/>
  <c r="V203" i="18"/>
  <c r="V201" i="18" s="1"/>
  <c r="U208" i="18"/>
  <c r="U206" i="18" s="1"/>
  <c r="N213" i="18"/>
  <c r="G218" i="18"/>
  <c r="G216" i="18" s="1"/>
  <c r="V233" i="18"/>
  <c r="V231" i="18" s="1"/>
  <c r="U238" i="18"/>
  <c r="U236" i="18" s="1"/>
  <c r="N243" i="18"/>
  <c r="G248" i="18"/>
  <c r="G246" i="18" s="1"/>
  <c r="V263" i="18"/>
  <c r="V261" i="18" s="1"/>
  <c r="U268" i="18"/>
  <c r="U266" i="18" s="1"/>
  <c r="N273" i="18"/>
  <c r="N271" i="18" s="1"/>
  <c r="G278" i="18"/>
  <c r="G276" i="18" s="1"/>
  <c r="V293" i="18"/>
  <c r="V291" i="18" s="1"/>
  <c r="AA238" i="18"/>
  <c r="AA236" i="18" s="1"/>
  <c r="T243" i="18"/>
  <c r="M248" i="18"/>
  <c r="F253" i="18"/>
  <c r="AA268" i="18"/>
  <c r="AA266" i="18" s="1"/>
  <c r="T273" i="18"/>
  <c r="T271" i="18" s="1"/>
  <c r="M278" i="18"/>
  <c r="M276" i="18" s="1"/>
  <c r="F283" i="18"/>
  <c r="Z301" i="18"/>
  <c r="AA318" i="18"/>
  <c r="AA316" i="18" s="1"/>
  <c r="S330" i="18"/>
  <c r="L335" i="18"/>
  <c r="D173" i="18"/>
  <c r="P173" i="18"/>
  <c r="P171" i="18" s="1"/>
  <c r="Z183" i="18"/>
  <c r="Z181" i="18" s="1"/>
  <c r="S188" i="18"/>
  <c r="S186" i="18" s="1"/>
  <c r="L193" i="18"/>
  <c r="L191" i="18" s="1"/>
  <c r="E198" i="18"/>
  <c r="Z213" i="18"/>
  <c r="S218" i="18"/>
  <c r="S216" i="18" s="1"/>
  <c r="L223" i="18"/>
  <c r="L221" i="18" s="1"/>
  <c r="E228" i="18"/>
  <c r="E226" i="18" s="1"/>
  <c r="Z243" i="18"/>
  <c r="Z241" i="18" s="1"/>
  <c r="S248" i="18"/>
  <c r="L253" i="18"/>
  <c r="E258" i="18"/>
  <c r="E256" i="18" s="1"/>
  <c r="Z273" i="18"/>
  <c r="Z271" i="18" s="1"/>
  <c r="S278" i="18"/>
  <c r="S276" i="18" s="1"/>
  <c r="L283" i="18"/>
  <c r="L281" i="18" s="1"/>
  <c r="E288" i="18"/>
  <c r="K306" i="18"/>
  <c r="Q306" i="18"/>
  <c r="K340" i="18"/>
  <c r="W340" i="18"/>
  <c r="D345" i="18"/>
  <c r="H168" i="18"/>
  <c r="H166" i="18" s="1"/>
  <c r="N168" i="18"/>
  <c r="N166" i="18" s="1"/>
  <c r="T168" i="18"/>
  <c r="Z168" i="18"/>
  <c r="F173" i="18"/>
  <c r="F171" i="18" s="1"/>
  <c r="R173" i="18"/>
  <c r="R171" i="18" s="1"/>
  <c r="Y188" i="18"/>
  <c r="R193" i="18"/>
  <c r="R191" i="18" s="1"/>
  <c r="K198" i="18"/>
  <c r="K196" i="18" s="1"/>
  <c r="D203" i="18"/>
  <c r="D201" i="18" s="1"/>
  <c r="Y218" i="18"/>
  <c r="Y216" i="18" s="1"/>
  <c r="R223" i="18"/>
  <c r="K228" i="18"/>
  <c r="D233" i="18"/>
  <c r="D231" i="18" s="1"/>
  <c r="Y248" i="18"/>
  <c r="Y246" i="18" s="1"/>
  <c r="R253" i="18"/>
  <c r="R251" i="18" s="1"/>
  <c r="K258" i="18"/>
  <c r="K256" i="18" s="1"/>
  <c r="D263" i="18"/>
  <c r="Y278" i="18"/>
  <c r="R283" i="18"/>
  <c r="R281" i="18" s="1"/>
  <c r="K288" i="18"/>
  <c r="K286" i="18" s="1"/>
  <c r="D293" i="18"/>
  <c r="D291" i="18" s="1"/>
  <c r="R303" i="18"/>
  <c r="R301" i="18" s="1"/>
  <c r="S410" i="18"/>
  <c r="G360" i="18"/>
  <c r="X355" i="18"/>
  <c r="U380" i="18"/>
  <c r="L484" i="18"/>
  <c r="I327" i="18"/>
  <c r="I325" i="18" s="1"/>
  <c r="O327" i="18"/>
  <c r="O325" i="18" s="1"/>
  <c r="U327" i="18"/>
  <c r="U325" i="18" s="1"/>
  <c r="AA327" i="18"/>
  <c r="H332" i="18"/>
  <c r="N332" i="18"/>
  <c r="N330" i="18" s="1"/>
  <c r="T332" i="18"/>
  <c r="T330" i="18" s="1"/>
  <c r="Z332" i="18"/>
  <c r="Z330" i="18" s="1"/>
  <c r="G337" i="18"/>
  <c r="G335" i="18" s="1"/>
  <c r="M337" i="18"/>
  <c r="S337" i="18"/>
  <c r="Y337" i="18"/>
  <c r="Y335" i="18" s="1"/>
  <c r="F342" i="18"/>
  <c r="F340" i="18" s="1"/>
  <c r="L342" i="18"/>
  <c r="L340" i="18" s="1"/>
  <c r="R342" i="18"/>
  <c r="R340" i="18" s="1"/>
  <c r="X342" i="18"/>
  <c r="E347" i="18"/>
  <c r="K347" i="18"/>
  <c r="K345" i="18" s="1"/>
  <c r="Q347" i="18"/>
  <c r="Q345" i="18" s="1"/>
  <c r="W347" i="18"/>
  <c r="W345" i="18" s="1"/>
  <c r="D352" i="18"/>
  <c r="D350" i="18" s="1"/>
  <c r="J352" i="18"/>
  <c r="P352" i="18"/>
  <c r="V352" i="18"/>
  <c r="V350" i="18" s="1"/>
  <c r="H357" i="18"/>
  <c r="H355" i="18" s="1"/>
  <c r="Q357" i="18"/>
  <c r="Z357" i="18"/>
  <c r="Z355" i="18" s="1"/>
  <c r="I362" i="18"/>
  <c r="I360" i="18" s="1"/>
  <c r="U362" i="18"/>
  <c r="H367" i="18"/>
  <c r="H365" i="18" s="1"/>
  <c r="T367" i="18"/>
  <c r="T365" i="18" s="1"/>
  <c r="E372" i="18"/>
  <c r="E370" i="18" s="1"/>
  <c r="Q372" i="18"/>
  <c r="G377" i="18"/>
  <c r="Y377" i="18"/>
  <c r="Y375" i="18" s="1"/>
  <c r="F382" i="18"/>
  <c r="F380" i="18" s="1"/>
  <c r="X382" i="18"/>
  <c r="X380" i="18" s="1"/>
  <c r="H387" i="18"/>
  <c r="H385" i="18" s="1"/>
  <c r="Q442" i="18"/>
  <c r="Q440" i="18" s="1"/>
  <c r="Z477" i="18"/>
  <c r="Z475" i="18" s="1"/>
  <c r="T477" i="18"/>
  <c r="N477" i="18"/>
  <c r="H477" i="18"/>
  <c r="H475" i="18" s="1"/>
  <c r="AA472" i="18"/>
  <c r="AA470" i="18" s="1"/>
  <c r="U472" i="18"/>
  <c r="U470" i="18" s="1"/>
  <c r="O472" i="18"/>
  <c r="O470" i="18" s="1"/>
  <c r="I472" i="18"/>
  <c r="V467" i="18"/>
  <c r="P467" i="18"/>
  <c r="P465" i="18" s="1"/>
  <c r="J467" i="18"/>
  <c r="J465" i="18" s="1"/>
  <c r="D467" i="18"/>
  <c r="D465" i="18" s="1"/>
  <c r="W462" i="18"/>
  <c r="W460" i="18" s="1"/>
  <c r="Q462" i="18"/>
  <c r="K462" i="18"/>
  <c r="E462" i="18"/>
  <c r="E460" i="18" s="1"/>
  <c r="X457" i="18"/>
  <c r="X455" i="18" s="1"/>
  <c r="R457" i="18"/>
  <c r="R455" i="18" s="1"/>
  <c r="L457" i="18"/>
  <c r="L455" i="18" s="1"/>
  <c r="F457" i="18"/>
  <c r="X477" i="18"/>
  <c r="X475" i="18" s="1"/>
  <c r="R477" i="18"/>
  <c r="R475" i="18" s="1"/>
  <c r="L477" i="18"/>
  <c r="F477" i="18"/>
  <c r="V477" i="18"/>
  <c r="V475" i="18" s="1"/>
  <c r="P477" i="18"/>
  <c r="P475" i="18" s="1"/>
  <c r="J477" i="18"/>
  <c r="J475" i="18" s="1"/>
  <c r="D477" i="18"/>
  <c r="W472" i="18"/>
  <c r="Q472" i="18"/>
  <c r="K472" i="18"/>
  <c r="K470" i="18" s="1"/>
  <c r="E472" i="18"/>
  <c r="E470" i="18" s="1"/>
  <c r="X467" i="18"/>
  <c r="X465" i="18" s="1"/>
  <c r="R467" i="18"/>
  <c r="L467" i="18"/>
  <c r="F467" i="18"/>
  <c r="Y462" i="18"/>
  <c r="Y460" i="18" s="1"/>
  <c r="S462" i="18"/>
  <c r="S460" i="18" s="1"/>
  <c r="M462" i="18"/>
  <c r="M460" i="18" s="1"/>
  <c r="G462" i="18"/>
  <c r="Z457" i="18"/>
  <c r="T457" i="18"/>
  <c r="N457" i="18"/>
  <c r="N455" i="18" s="1"/>
  <c r="H457" i="18"/>
  <c r="H455" i="18" s="1"/>
  <c r="Y477" i="18"/>
  <c r="Y475" i="18" s="1"/>
  <c r="M477" i="18"/>
  <c r="T472" i="18"/>
  <c r="L472" i="18"/>
  <c r="W467" i="18"/>
  <c r="W465" i="18" s="1"/>
  <c r="N467" i="18"/>
  <c r="E467" i="18"/>
  <c r="X462" i="18"/>
  <c r="O462" i="18"/>
  <c r="F462" i="18"/>
  <c r="F460" i="18" s="1"/>
  <c r="Y457" i="18"/>
  <c r="Y455" i="18" s="1"/>
  <c r="P457" i="18"/>
  <c r="G457" i="18"/>
  <c r="X452" i="18"/>
  <c r="R452" i="18"/>
  <c r="L452" i="18"/>
  <c r="L450" i="18" s="1"/>
  <c r="F452" i="18"/>
  <c r="F450" i="18" s="1"/>
  <c r="Y447" i="18"/>
  <c r="Y445" i="18" s="1"/>
  <c r="S447" i="18"/>
  <c r="M447" i="18"/>
  <c r="G447" i="18"/>
  <c r="Z442" i="18"/>
  <c r="Z440" i="18" s="1"/>
  <c r="T442" i="18"/>
  <c r="T440" i="18" s="1"/>
  <c r="N442" i="18"/>
  <c r="N440" i="18" s="1"/>
  <c r="H442" i="18"/>
  <c r="AA437" i="18"/>
  <c r="U437" i="18"/>
  <c r="O437" i="18"/>
  <c r="O435" i="18" s="1"/>
  <c r="I437" i="18"/>
  <c r="I435" i="18" s="1"/>
  <c r="V432" i="18"/>
  <c r="V430" i="18" s="1"/>
  <c r="P432" i="18"/>
  <c r="J432" i="18"/>
  <c r="D432" i="18"/>
  <c r="W427" i="18"/>
  <c r="W425" i="18" s="1"/>
  <c r="Q427" i="18"/>
  <c r="Q425" i="18" s="1"/>
  <c r="K427" i="18"/>
  <c r="K425" i="18" s="1"/>
  <c r="E427" i="18"/>
  <c r="X422" i="18"/>
  <c r="R422" i="18"/>
  <c r="L422" i="18"/>
  <c r="L420" i="18" s="1"/>
  <c r="F422" i="18"/>
  <c r="F420" i="18" s="1"/>
  <c r="Y417" i="18"/>
  <c r="Y415" i="18" s="1"/>
  <c r="S417" i="18"/>
  <c r="M417" i="18"/>
  <c r="G417" i="18"/>
  <c r="Z412" i="18"/>
  <c r="Z410" i="18" s="1"/>
  <c r="T412" i="18"/>
  <c r="T410" i="18" s="1"/>
  <c r="N412" i="18"/>
  <c r="N410" i="18" s="1"/>
  <c r="H412" i="18"/>
  <c r="AA407" i="18"/>
  <c r="U407" i="18"/>
  <c r="O407" i="18"/>
  <c r="O405" i="18" s="1"/>
  <c r="I407" i="18"/>
  <c r="I405" i="18" s="1"/>
  <c r="V402" i="18"/>
  <c r="V400" i="18" s="1"/>
  <c r="P402" i="18"/>
  <c r="J402" i="18"/>
  <c r="D402" i="18"/>
  <c r="W477" i="18"/>
  <c r="W475" i="18" s="1"/>
  <c r="K477" i="18"/>
  <c r="K475" i="18" s="1"/>
  <c r="S472" i="18"/>
  <c r="J472" i="18"/>
  <c r="J470" i="18" s="1"/>
  <c r="U467" i="18"/>
  <c r="U465" i="18" s="1"/>
  <c r="M467" i="18"/>
  <c r="M465" i="18" s="1"/>
  <c r="V462" i="18"/>
  <c r="V460" i="18" s="1"/>
  <c r="N462" i="18"/>
  <c r="N460" i="18" s="1"/>
  <c r="D462" i="18"/>
  <c r="W457" i="18"/>
  <c r="W455" i="18" s="1"/>
  <c r="O457" i="18"/>
  <c r="O455" i="18" s="1"/>
  <c r="E457" i="18"/>
  <c r="W452" i="18"/>
  <c r="W450" i="18" s="1"/>
  <c r="Q452" i="18"/>
  <c r="Q450" i="18" s="1"/>
  <c r="K452" i="18"/>
  <c r="E452" i="18"/>
  <c r="E450" i="18" s="1"/>
  <c r="X447" i="18"/>
  <c r="X445" i="18" s="1"/>
  <c r="R447" i="18"/>
  <c r="R445" i="18" s="1"/>
  <c r="L447" i="18"/>
  <c r="L445" i="18" s="1"/>
  <c r="F447" i="18"/>
  <c r="F445" i="18" s="1"/>
  <c r="Y442" i="18"/>
  <c r="S442" i="18"/>
  <c r="S440" i="18" s="1"/>
  <c r="M442" i="18"/>
  <c r="M440" i="18" s="1"/>
  <c r="G442" i="18"/>
  <c r="G440" i="18" s="1"/>
  <c r="Z437" i="18"/>
  <c r="Z435" i="18" s="1"/>
  <c r="T437" i="18"/>
  <c r="T435" i="18" s="1"/>
  <c r="N437" i="18"/>
  <c r="H437" i="18"/>
  <c r="H435" i="18" s="1"/>
  <c r="AA432" i="18"/>
  <c r="AA430" i="18" s="1"/>
  <c r="U432" i="18"/>
  <c r="U430" i="18" s="1"/>
  <c r="O432" i="18"/>
  <c r="O430" i="18" s="1"/>
  <c r="I432" i="18"/>
  <c r="I430" i="18" s="1"/>
  <c r="V427" i="18"/>
  <c r="P427" i="18"/>
  <c r="P425" i="18" s="1"/>
  <c r="J427" i="18"/>
  <c r="J425" i="18" s="1"/>
  <c r="D427" i="18"/>
  <c r="D425" i="18" s="1"/>
  <c r="U477" i="18"/>
  <c r="U475" i="18" s="1"/>
  <c r="I477" i="18"/>
  <c r="I475" i="18" s="1"/>
  <c r="Z472" i="18"/>
  <c r="R472" i="18"/>
  <c r="H472" i="18"/>
  <c r="T467" i="18"/>
  <c r="K467" i="18"/>
  <c r="U462" i="18"/>
  <c r="L462" i="18"/>
  <c r="V457" i="18"/>
  <c r="M457" i="18"/>
  <c r="D457" i="18"/>
  <c r="V452" i="18"/>
  <c r="P452" i="18"/>
  <c r="J452" i="18"/>
  <c r="J450" i="18" s="1"/>
  <c r="D452" i="18"/>
  <c r="D450" i="18" s="1"/>
  <c r="W447" i="18"/>
  <c r="W445" i="18" s="1"/>
  <c r="Q447" i="18"/>
  <c r="K447" i="18"/>
  <c r="E447" i="18"/>
  <c r="X442" i="18"/>
  <c r="X440" i="18" s="1"/>
  <c r="R442" i="18"/>
  <c r="R440" i="18" s="1"/>
  <c r="L442" i="18"/>
  <c r="L440" i="18" s="1"/>
  <c r="F442" i="18"/>
  <c r="Y437" i="18"/>
  <c r="S437" i="18"/>
  <c r="M437" i="18"/>
  <c r="M435" i="18" s="1"/>
  <c r="G437" i="18"/>
  <c r="G435" i="18" s="1"/>
  <c r="Z432" i="18"/>
  <c r="Z430" i="18" s="1"/>
  <c r="T432" i="18"/>
  <c r="N432" i="18"/>
  <c r="H432" i="18"/>
  <c r="AA427" i="18"/>
  <c r="AA425" i="18" s="1"/>
  <c r="U427" i="18"/>
  <c r="U425" i="18" s="1"/>
  <c r="O427" i="18"/>
  <c r="O425" i="18" s="1"/>
  <c r="I427" i="18"/>
  <c r="V422" i="18"/>
  <c r="P422" i="18"/>
  <c r="J422" i="18"/>
  <c r="J420" i="18" s="1"/>
  <c r="D422" i="18"/>
  <c r="D420" i="18" s="1"/>
  <c r="W417" i="18"/>
  <c r="W415" i="18" s="1"/>
  <c r="Q417" i="18"/>
  <c r="S477" i="18"/>
  <c r="S475" i="18" s="1"/>
  <c r="G477" i="18"/>
  <c r="G475" i="18" s="1"/>
  <c r="Y472" i="18"/>
  <c r="P472" i="18"/>
  <c r="P470" i="18" s="1"/>
  <c r="G472" i="18"/>
  <c r="G470" i="18" s="1"/>
  <c r="AA467" i="18"/>
  <c r="S467" i="18"/>
  <c r="S465" i="18" s="1"/>
  <c r="I467" i="18"/>
  <c r="I465" i="18" s="1"/>
  <c r="T462" i="18"/>
  <c r="J462" i="18"/>
  <c r="J460" i="18" s="1"/>
  <c r="U457" i="18"/>
  <c r="U455" i="18" s="1"/>
  <c r="K457" i="18"/>
  <c r="AA452" i="18"/>
  <c r="AA450" i="18" s="1"/>
  <c r="U452" i="18"/>
  <c r="U450" i="18" s="1"/>
  <c r="O452" i="18"/>
  <c r="I452" i="18"/>
  <c r="I450" i="18" s="1"/>
  <c r="Q477" i="18"/>
  <c r="Q475" i="18" s="1"/>
  <c r="E477" i="18"/>
  <c r="X472" i="18"/>
  <c r="N472" i="18"/>
  <c r="N470" i="18" s="1"/>
  <c r="F472" i="18"/>
  <c r="Z467" i="18"/>
  <c r="Z465" i="18" s="1"/>
  <c r="Q467" i="18"/>
  <c r="Q465" i="18" s="1"/>
  <c r="H467" i="18"/>
  <c r="AA462" i="18"/>
  <c r="R462" i="18"/>
  <c r="I462" i="18"/>
  <c r="I460" i="18" s="1"/>
  <c r="S457" i="18"/>
  <c r="S455" i="18" s="1"/>
  <c r="J457" i="18"/>
  <c r="Z452" i="18"/>
  <c r="Z450" i="18" s="1"/>
  <c r="T452" i="18"/>
  <c r="T450" i="18" s="1"/>
  <c r="N452" i="18"/>
  <c r="N450" i="18" s="1"/>
  <c r="H452" i="18"/>
  <c r="AA447" i="18"/>
  <c r="U447" i="18"/>
  <c r="U445" i="18" s="1"/>
  <c r="O447" i="18"/>
  <c r="O445" i="18" s="1"/>
  <c r="I447" i="18"/>
  <c r="I445" i="18" s="1"/>
  <c r="V442" i="18"/>
  <c r="V440" i="18" s="1"/>
  <c r="P442" i="18"/>
  <c r="J442" i="18"/>
  <c r="D442" i="18"/>
  <c r="D440" i="18" s="1"/>
  <c r="W437" i="18"/>
  <c r="W435" i="18" s="1"/>
  <c r="Q437" i="18"/>
  <c r="Q435" i="18" s="1"/>
  <c r="K437" i="18"/>
  <c r="K435" i="18" s="1"/>
  <c r="E437" i="18"/>
  <c r="X432" i="18"/>
  <c r="R432" i="18"/>
  <c r="R430" i="18" s="1"/>
  <c r="L432" i="18"/>
  <c r="L430" i="18" s="1"/>
  <c r="F432" i="18"/>
  <c r="F430" i="18" s="1"/>
  <c r="Y427" i="18"/>
  <c r="Y425" i="18" s="1"/>
  <c r="S427" i="18"/>
  <c r="M427" i="18"/>
  <c r="G427" i="18"/>
  <c r="G425" i="18" s="1"/>
  <c r="Z422" i="18"/>
  <c r="Z420" i="18" s="1"/>
  <c r="T422" i="18"/>
  <c r="T420" i="18" s="1"/>
  <c r="N422" i="18"/>
  <c r="N420" i="18" s="1"/>
  <c r="H422" i="18"/>
  <c r="AA417" i="18"/>
  <c r="U417" i="18"/>
  <c r="U415" i="18" s="1"/>
  <c r="O417" i="18"/>
  <c r="O415" i="18" s="1"/>
  <c r="I417" i="18"/>
  <c r="I415" i="18" s="1"/>
  <c r="V412" i="18"/>
  <c r="V410" i="18" s="1"/>
  <c r="P412" i="18"/>
  <c r="J412" i="18"/>
  <c r="D412" i="18"/>
  <c r="D410" i="18" s="1"/>
  <c r="W407" i="18"/>
  <c r="W405" i="18" s="1"/>
  <c r="Q407" i="18"/>
  <c r="Q405" i="18" s="1"/>
  <c r="K407" i="18"/>
  <c r="K405" i="18" s="1"/>
  <c r="E407" i="18"/>
  <c r="X402" i="18"/>
  <c r="M472" i="18"/>
  <c r="H462" i="18"/>
  <c r="Y452" i="18"/>
  <c r="J447" i="18"/>
  <c r="J445" i="18" s="1"/>
  <c r="O442" i="18"/>
  <c r="O440" i="18" s="1"/>
  <c r="P437" i="18"/>
  <c r="S432" i="18"/>
  <c r="X427" i="18"/>
  <c r="F427" i="18"/>
  <c r="F425" i="18" s="1"/>
  <c r="AA422" i="18"/>
  <c r="AA420" i="18" s="1"/>
  <c r="O422" i="18"/>
  <c r="O420" i="18" s="1"/>
  <c r="P417" i="18"/>
  <c r="P415" i="18" s="1"/>
  <c r="F417" i="18"/>
  <c r="AA412" i="18"/>
  <c r="R412" i="18"/>
  <c r="R410" i="18" s="1"/>
  <c r="I412" i="18"/>
  <c r="S407" i="18"/>
  <c r="J407" i="18"/>
  <c r="J405" i="18" s="1"/>
  <c r="U402" i="18"/>
  <c r="U400" i="18" s="1"/>
  <c r="N402" i="18"/>
  <c r="G402" i="18"/>
  <c r="G400" i="18" s="1"/>
  <c r="W397" i="18"/>
  <c r="W395" i="18" s="1"/>
  <c r="Q397" i="18"/>
  <c r="K397" i="18"/>
  <c r="K395" i="18" s="1"/>
  <c r="E397" i="18"/>
  <c r="E395" i="18" s="1"/>
  <c r="X392" i="18"/>
  <c r="X390" i="18" s="1"/>
  <c r="R392" i="18"/>
  <c r="R390" i="18" s="1"/>
  <c r="L392" i="18"/>
  <c r="L390" i="18" s="1"/>
  <c r="F392" i="18"/>
  <c r="Y387" i="18"/>
  <c r="Y385" i="18" s="1"/>
  <c r="S387" i="18"/>
  <c r="S385" i="18" s="1"/>
  <c r="M387" i="18"/>
  <c r="M385" i="18" s="1"/>
  <c r="G387" i="18"/>
  <c r="G385" i="18" s="1"/>
  <c r="Z382" i="18"/>
  <c r="Z380" i="18" s="1"/>
  <c r="T382" i="18"/>
  <c r="N382" i="18"/>
  <c r="N380" i="18" s="1"/>
  <c r="H382" i="18"/>
  <c r="H380" i="18" s="1"/>
  <c r="AA377" i="18"/>
  <c r="AA375" i="18" s="1"/>
  <c r="U377" i="18"/>
  <c r="U375" i="18" s="1"/>
  <c r="O377" i="18"/>
  <c r="O375" i="18" s="1"/>
  <c r="I377" i="18"/>
  <c r="V372" i="18"/>
  <c r="V370" i="18" s="1"/>
  <c r="P372" i="18"/>
  <c r="P370" i="18" s="1"/>
  <c r="J372" i="18"/>
  <c r="J370" i="18" s="1"/>
  <c r="D372" i="18"/>
  <c r="D370" i="18" s="1"/>
  <c r="W367" i="18"/>
  <c r="W365" i="18" s="1"/>
  <c r="Q367" i="18"/>
  <c r="K367" i="18"/>
  <c r="K365" i="18" s="1"/>
  <c r="E367" i="18"/>
  <c r="E365" i="18" s="1"/>
  <c r="X362" i="18"/>
  <c r="X360" i="18" s="1"/>
  <c r="R362" i="18"/>
  <c r="R360" i="18" s="1"/>
  <c r="L362" i="18"/>
  <c r="L360" i="18" s="1"/>
  <c r="F362" i="18"/>
  <c r="Y357" i="18"/>
  <c r="Y355" i="18" s="1"/>
  <c r="S357" i="18"/>
  <c r="S355" i="18" s="1"/>
  <c r="M357" i="18"/>
  <c r="M355" i="18" s="1"/>
  <c r="G357" i="18"/>
  <c r="G355" i="18" s="1"/>
  <c r="D472" i="18"/>
  <c r="D470" i="18" s="1"/>
  <c r="AA457" i="18"/>
  <c r="S452" i="18"/>
  <c r="S450" i="18" s="1"/>
  <c r="Z447" i="18"/>
  <c r="H447" i="18"/>
  <c r="K442" i="18"/>
  <c r="L437" i="18"/>
  <c r="L435" i="18" s="1"/>
  <c r="Q432" i="18"/>
  <c r="Q430" i="18" s="1"/>
  <c r="T427" i="18"/>
  <c r="T425" i="18" s="1"/>
  <c r="Y422" i="18"/>
  <c r="Y420" i="18" s="1"/>
  <c r="M422" i="18"/>
  <c r="M420" i="18" s="1"/>
  <c r="Z417" i="18"/>
  <c r="N417" i="18"/>
  <c r="E417" i="18"/>
  <c r="Y412" i="18"/>
  <c r="Y410" i="18" s="1"/>
  <c r="Q412" i="18"/>
  <c r="Q410" i="18" s="1"/>
  <c r="G412" i="18"/>
  <c r="Z407" i="18"/>
  <c r="R407" i="18"/>
  <c r="H407" i="18"/>
  <c r="H405" i="18" s="1"/>
  <c r="T402" i="18"/>
  <c r="T400" i="18" s="1"/>
  <c r="M402" i="18"/>
  <c r="M400" i="18" s="1"/>
  <c r="F402" i="18"/>
  <c r="F400" i="18" s="1"/>
  <c r="V397" i="18"/>
  <c r="V395" i="18" s="1"/>
  <c r="P397" i="18"/>
  <c r="P395" i="18" s="1"/>
  <c r="J397" i="18"/>
  <c r="D397" i="18"/>
  <c r="W392" i="18"/>
  <c r="W390" i="18" s="1"/>
  <c r="Q392" i="18"/>
  <c r="Q390" i="18" s="1"/>
  <c r="K392" i="18"/>
  <c r="K390" i="18" s="1"/>
  <c r="E392" i="18"/>
  <c r="E390" i="18" s="1"/>
  <c r="X387" i="18"/>
  <c r="R387" i="18"/>
  <c r="L387" i="18"/>
  <c r="L385" i="18" s="1"/>
  <c r="F387" i="18"/>
  <c r="F385" i="18" s="1"/>
  <c r="Y382" i="18"/>
  <c r="Y380" i="18" s="1"/>
  <c r="S382" i="18"/>
  <c r="S380" i="18" s="1"/>
  <c r="M382" i="18"/>
  <c r="G382" i="18"/>
  <c r="Z377" i="18"/>
  <c r="Z375" i="18" s="1"/>
  <c r="T377" i="18"/>
  <c r="T375" i="18" s="1"/>
  <c r="N377" i="18"/>
  <c r="N375" i="18" s="1"/>
  <c r="H377" i="18"/>
  <c r="H375" i="18" s="1"/>
  <c r="AA372" i="18"/>
  <c r="U372" i="18"/>
  <c r="O372" i="18"/>
  <c r="O370" i="18" s="1"/>
  <c r="I372" i="18"/>
  <c r="I370" i="18" s="1"/>
  <c r="V367" i="18"/>
  <c r="V365" i="18" s="1"/>
  <c r="P367" i="18"/>
  <c r="P365" i="18" s="1"/>
  <c r="J367" i="18"/>
  <c r="D367" i="18"/>
  <c r="W362" i="18"/>
  <c r="W360" i="18" s="1"/>
  <c r="Q362" i="18"/>
  <c r="Q360" i="18" s="1"/>
  <c r="K362" i="18"/>
  <c r="K360" i="18" s="1"/>
  <c r="E362" i="18"/>
  <c r="E360" i="18" s="1"/>
  <c r="AA477" i="18"/>
  <c r="AA475" i="18" s="1"/>
  <c r="Y467" i="18"/>
  <c r="Y465" i="18" s="1"/>
  <c r="Q457" i="18"/>
  <c r="Q455" i="18" s="1"/>
  <c r="M452" i="18"/>
  <c r="M450" i="18" s="1"/>
  <c r="V447" i="18"/>
  <c r="V445" i="18" s="1"/>
  <c r="D447" i="18"/>
  <c r="D445" i="18" s="1"/>
  <c r="AA442" i="18"/>
  <c r="AA440" i="18" s="1"/>
  <c r="I442" i="18"/>
  <c r="I440" i="18" s="1"/>
  <c r="J437" i="18"/>
  <c r="J435" i="18" s="1"/>
  <c r="M432" i="18"/>
  <c r="R427" i="18"/>
  <c r="W422" i="18"/>
  <c r="W420" i="18" s="1"/>
  <c r="K422" i="18"/>
  <c r="X417" i="18"/>
  <c r="X415" i="18" s="1"/>
  <c r="L417" i="18"/>
  <c r="L415" i="18" s="1"/>
  <c r="D417" i="18"/>
  <c r="D415" i="18" s="1"/>
  <c r="X412" i="18"/>
  <c r="O412" i="18"/>
  <c r="O410" i="18" s="1"/>
  <c r="F412" i="18"/>
  <c r="F410" i="18" s="1"/>
  <c r="Y407" i="18"/>
  <c r="Y405" i="18" s="1"/>
  <c r="P407" i="18"/>
  <c r="G407" i="18"/>
  <c r="AA402" i="18"/>
  <c r="S402" i="18"/>
  <c r="S400" i="18" s="1"/>
  <c r="L402" i="18"/>
  <c r="L400" i="18" s="1"/>
  <c r="E402" i="18"/>
  <c r="E400" i="18" s="1"/>
  <c r="AA397" i="18"/>
  <c r="U397" i="18"/>
  <c r="O397" i="18"/>
  <c r="O395" i="18" s="1"/>
  <c r="I397" i="18"/>
  <c r="I395" i="18" s="1"/>
  <c r="V392" i="18"/>
  <c r="V390" i="18" s="1"/>
  <c r="P392" i="18"/>
  <c r="J392" i="18"/>
  <c r="D392" i="18"/>
  <c r="W387" i="18"/>
  <c r="W385" i="18" s="1"/>
  <c r="Q387" i="18"/>
  <c r="Q385" i="18" s="1"/>
  <c r="K387" i="18"/>
  <c r="K385" i="18" s="1"/>
  <c r="E387" i="18"/>
  <c r="O477" i="18"/>
  <c r="O475" i="18" s="1"/>
  <c r="O467" i="18"/>
  <c r="O465" i="18" s="1"/>
  <c r="I457" i="18"/>
  <c r="I455" i="18" s="1"/>
  <c r="G452" i="18"/>
  <c r="G450" i="18" s="1"/>
  <c r="T447" i="18"/>
  <c r="T445" i="18" s="1"/>
  <c r="W442" i="18"/>
  <c r="E442" i="18"/>
  <c r="X437" i="18"/>
  <c r="F437" i="18"/>
  <c r="F435" i="18" s="1"/>
  <c r="K432" i="18"/>
  <c r="K430" i="18" s="1"/>
  <c r="N427" i="18"/>
  <c r="N425" i="18" s="1"/>
  <c r="U422" i="18"/>
  <c r="U420" i="18" s="1"/>
  <c r="I422" i="18"/>
  <c r="I420" i="18" s="1"/>
  <c r="V417" i="18"/>
  <c r="K417" i="18"/>
  <c r="W412" i="18"/>
  <c r="W410" i="18" s="1"/>
  <c r="M412" i="18"/>
  <c r="M410" i="18" s="1"/>
  <c r="E412" i="18"/>
  <c r="E410" i="18" s="1"/>
  <c r="X407" i="18"/>
  <c r="X405" i="18" s="1"/>
  <c r="N407" i="18"/>
  <c r="N405" i="18" s="1"/>
  <c r="F407" i="18"/>
  <c r="F405" i="18" s="1"/>
  <c r="Z402" i="18"/>
  <c r="R402" i="18"/>
  <c r="K402" i="18"/>
  <c r="K400" i="18" s="1"/>
  <c r="Z397" i="18"/>
  <c r="T397" i="18"/>
  <c r="N397" i="18"/>
  <c r="H397" i="18"/>
  <c r="H395" i="18" s="1"/>
  <c r="AA392" i="18"/>
  <c r="AA390" i="18" s="1"/>
  <c r="U392" i="18"/>
  <c r="U390" i="18" s="1"/>
  <c r="O392" i="18"/>
  <c r="I392" i="18"/>
  <c r="V387" i="18"/>
  <c r="P387" i="18"/>
  <c r="P385" i="18" s="1"/>
  <c r="J387" i="18"/>
  <c r="J385" i="18" s="1"/>
  <c r="D387" i="18"/>
  <c r="D385" i="18" s="1"/>
  <c r="W382" i="18"/>
  <c r="Q382" i="18"/>
  <c r="K382" i="18"/>
  <c r="E382" i="18"/>
  <c r="E380" i="18" s="1"/>
  <c r="X377" i="18"/>
  <c r="X375" i="18" s="1"/>
  <c r="R377" i="18"/>
  <c r="R375" i="18" s="1"/>
  <c r="L377" i="18"/>
  <c r="F377" i="18"/>
  <c r="G467" i="18"/>
  <c r="G465" i="18" s="1"/>
  <c r="Z462" i="18"/>
  <c r="Z460" i="18" s="1"/>
  <c r="P447" i="18"/>
  <c r="U442" i="18"/>
  <c r="U440" i="18" s="1"/>
  <c r="V437" i="18"/>
  <c r="V435" i="18" s="1"/>
  <c r="D437" i="18"/>
  <c r="Y432" i="18"/>
  <c r="Y430" i="18" s="1"/>
  <c r="G432" i="18"/>
  <c r="G430" i="18" s="1"/>
  <c r="L427" i="18"/>
  <c r="S422" i="18"/>
  <c r="S420" i="18" s="1"/>
  <c r="G422" i="18"/>
  <c r="G420" i="18" s="1"/>
  <c r="T417" i="18"/>
  <c r="J417" i="18"/>
  <c r="J415" i="18" s="1"/>
  <c r="U412" i="18"/>
  <c r="U410" i="18" s="1"/>
  <c r="L412" i="18"/>
  <c r="V407" i="18"/>
  <c r="M407" i="18"/>
  <c r="M405" i="18" s="1"/>
  <c r="D407" i="18"/>
  <c r="D405" i="18" s="1"/>
  <c r="Y402" i="18"/>
  <c r="Y400" i="18" s="1"/>
  <c r="Q402" i="18"/>
  <c r="Q400" i="18" s="1"/>
  <c r="I402" i="18"/>
  <c r="Y397" i="18"/>
  <c r="Y395" i="18" s="1"/>
  <c r="S397" i="18"/>
  <c r="M397" i="18"/>
  <c r="G397" i="18"/>
  <c r="Z392" i="18"/>
  <c r="Z390" i="18" s="1"/>
  <c r="T392" i="18"/>
  <c r="T390" i="18" s="1"/>
  <c r="N392" i="18"/>
  <c r="N390" i="18" s="1"/>
  <c r="H392" i="18"/>
  <c r="AA387" i="18"/>
  <c r="U387" i="18"/>
  <c r="O387" i="18"/>
  <c r="O385" i="18" s="1"/>
  <c r="I387" i="18"/>
  <c r="I385" i="18" s="1"/>
  <c r="V382" i="18"/>
  <c r="V380" i="18" s="1"/>
  <c r="P382" i="18"/>
  <c r="J382" i="18"/>
  <c r="D382" i="18"/>
  <c r="W377" i="18"/>
  <c r="W375" i="18" s="1"/>
  <c r="Q377" i="18"/>
  <c r="Q375" i="18" s="1"/>
  <c r="K377" i="18"/>
  <c r="K375" i="18" s="1"/>
  <c r="E377" i="18"/>
  <c r="X372" i="18"/>
  <c r="R372" i="18"/>
  <c r="L372" i="18"/>
  <c r="L370" i="18" s="1"/>
  <c r="F372" i="18"/>
  <c r="F370" i="18" s="1"/>
  <c r="Y367" i="18"/>
  <c r="Y365" i="18" s="1"/>
  <c r="S367" i="18"/>
  <c r="M367" i="18"/>
  <c r="G367" i="18"/>
  <c r="Z362" i="18"/>
  <c r="Z360" i="18" s="1"/>
  <c r="T362" i="18"/>
  <c r="T360" i="18" s="1"/>
  <c r="N362" i="18"/>
  <c r="N360" i="18" s="1"/>
  <c r="H362" i="18"/>
  <c r="AA357" i="18"/>
  <c r="U357" i="18"/>
  <c r="O357" i="18"/>
  <c r="O355" i="18" s="1"/>
  <c r="I357" i="18"/>
  <c r="I355" i="18" s="1"/>
  <c r="J327" i="18"/>
  <c r="P327" i="18"/>
  <c r="V327" i="18"/>
  <c r="V325" i="18" s="1"/>
  <c r="I332" i="18"/>
  <c r="I330" i="18" s="1"/>
  <c r="O332" i="18"/>
  <c r="O330" i="18" s="1"/>
  <c r="U332" i="18"/>
  <c r="AA332" i="18"/>
  <c r="H337" i="18"/>
  <c r="N337" i="18"/>
  <c r="N335" i="18" s="1"/>
  <c r="T337" i="18"/>
  <c r="T335" i="18" s="1"/>
  <c r="Z337" i="18"/>
  <c r="Z335" i="18" s="1"/>
  <c r="G342" i="18"/>
  <c r="M342" i="18"/>
  <c r="S342" i="18"/>
  <c r="Y342" i="18"/>
  <c r="Y340" i="18" s="1"/>
  <c r="F347" i="18"/>
  <c r="F345" i="18" s="1"/>
  <c r="L347" i="18"/>
  <c r="L345" i="18" s="1"/>
  <c r="R347" i="18"/>
  <c r="X347" i="18"/>
  <c r="E352" i="18"/>
  <c r="K352" i="18"/>
  <c r="K350" i="18" s="1"/>
  <c r="Q352" i="18"/>
  <c r="Q350" i="18" s="1"/>
  <c r="W352" i="18"/>
  <c r="W350" i="18" s="1"/>
  <c r="J357" i="18"/>
  <c r="J355" i="18" s="1"/>
  <c r="R357" i="18"/>
  <c r="R355" i="18" s="1"/>
  <c r="J362" i="18"/>
  <c r="J360" i="18" s="1"/>
  <c r="V362" i="18"/>
  <c r="V360" i="18" s="1"/>
  <c r="I367" i="18"/>
  <c r="I365" i="18" s="1"/>
  <c r="U367" i="18"/>
  <c r="U365" i="18" s="1"/>
  <c r="G372" i="18"/>
  <c r="G370" i="18" s="1"/>
  <c r="S372" i="18"/>
  <c r="S370" i="18" s="1"/>
  <c r="J377" i="18"/>
  <c r="J375" i="18" s="1"/>
  <c r="I382" i="18"/>
  <c r="I380" i="18" s="1"/>
  <c r="AA382" i="18"/>
  <c r="AA380" i="18" s="1"/>
  <c r="N387" i="18"/>
  <c r="N385" i="18" s="1"/>
  <c r="G392" i="18"/>
  <c r="G390" i="18" s="1"/>
  <c r="L407" i="18"/>
  <c r="H417" i="18"/>
  <c r="E432" i="18"/>
  <c r="E430" i="18" s="1"/>
  <c r="D435" i="18"/>
  <c r="R437" i="18"/>
  <c r="R435" i="18" s="1"/>
  <c r="K440" i="18"/>
  <c r="P462" i="18"/>
  <c r="E327" i="18"/>
  <c r="E325" i="18" s="1"/>
  <c r="K327" i="18"/>
  <c r="K325" i="18" s="1"/>
  <c r="Q327" i="18"/>
  <c r="W327" i="18"/>
  <c r="W325" i="18" s="1"/>
  <c r="D332" i="18"/>
  <c r="J332" i="18"/>
  <c r="J330" i="18" s="1"/>
  <c r="P332" i="18"/>
  <c r="P330" i="18" s="1"/>
  <c r="V332" i="18"/>
  <c r="V330" i="18" s="1"/>
  <c r="I337" i="18"/>
  <c r="O337" i="18"/>
  <c r="O335" i="18" s="1"/>
  <c r="U337" i="18"/>
  <c r="AA337" i="18"/>
  <c r="AA335" i="18" s="1"/>
  <c r="H342" i="18"/>
  <c r="H340" i="18" s="1"/>
  <c r="N342" i="18"/>
  <c r="N340" i="18" s="1"/>
  <c r="T342" i="18"/>
  <c r="Z342" i="18"/>
  <c r="Z340" i="18" s="1"/>
  <c r="G347" i="18"/>
  <c r="M347" i="18"/>
  <c r="M345" i="18" s="1"/>
  <c r="S347" i="18"/>
  <c r="S345" i="18" s="1"/>
  <c r="Y347" i="18"/>
  <c r="Y345" i="18" s="1"/>
  <c r="F352" i="18"/>
  <c r="L352" i="18"/>
  <c r="L350" i="18" s="1"/>
  <c r="R352" i="18"/>
  <c r="X352" i="18"/>
  <c r="X350" i="18" s="1"/>
  <c r="K357" i="18"/>
  <c r="K355" i="18" s="1"/>
  <c r="T357" i="18"/>
  <c r="T355" i="18" s="1"/>
  <c r="M362" i="18"/>
  <c r="M360" i="18" s="1"/>
  <c r="Y362" i="18"/>
  <c r="Y360" i="18" s="1"/>
  <c r="L367" i="18"/>
  <c r="L365" i="18" s="1"/>
  <c r="X367" i="18"/>
  <c r="X365" i="18" s="1"/>
  <c r="H372" i="18"/>
  <c r="T372" i="18"/>
  <c r="M377" i="18"/>
  <c r="M375" i="18" s="1"/>
  <c r="L382" i="18"/>
  <c r="L380" i="18" s="1"/>
  <c r="T387" i="18"/>
  <c r="M392" i="18"/>
  <c r="F397" i="18"/>
  <c r="F395" i="18" s="1"/>
  <c r="I400" i="18"/>
  <c r="T407" i="18"/>
  <c r="T405" i="18" s="1"/>
  <c r="R417" i="18"/>
  <c r="R415" i="18" s="1"/>
  <c r="E422" i="18"/>
  <c r="E420" i="18" s="1"/>
  <c r="H427" i="18"/>
  <c r="H425" i="18" s="1"/>
  <c r="W432" i="18"/>
  <c r="W430" i="18" s="1"/>
  <c r="F470" i="18"/>
  <c r="L470" i="18"/>
  <c r="F327" i="18"/>
  <c r="L327" i="18"/>
  <c r="L325" i="18" s="1"/>
  <c r="R327" i="18"/>
  <c r="R325" i="18" s="1"/>
  <c r="X327" i="18"/>
  <c r="X325" i="18" s="1"/>
  <c r="E332" i="18"/>
  <c r="E330" i="18" s="1"/>
  <c r="K332" i="18"/>
  <c r="Q332" i="18"/>
  <c r="W332" i="18"/>
  <c r="W330" i="18" s="1"/>
  <c r="D337" i="18"/>
  <c r="D335" i="18" s="1"/>
  <c r="J337" i="18"/>
  <c r="J335" i="18" s="1"/>
  <c r="P337" i="18"/>
  <c r="P335" i="18" s="1"/>
  <c r="V337" i="18"/>
  <c r="I342" i="18"/>
  <c r="O342" i="18"/>
  <c r="O340" i="18" s="1"/>
  <c r="U342" i="18"/>
  <c r="U340" i="18" s="1"/>
  <c r="AA342" i="18"/>
  <c r="AA340" i="18" s="1"/>
  <c r="H347" i="18"/>
  <c r="H345" i="18" s="1"/>
  <c r="N347" i="18"/>
  <c r="T347" i="18"/>
  <c r="Z347" i="18"/>
  <c r="Z345" i="18" s="1"/>
  <c r="G352" i="18"/>
  <c r="G350" i="18" s="1"/>
  <c r="M352" i="18"/>
  <c r="M350" i="18" s="1"/>
  <c r="S352" i="18"/>
  <c r="S350" i="18" s="1"/>
  <c r="Y352" i="18"/>
  <c r="Y350" i="18" s="1"/>
  <c r="D357" i="18"/>
  <c r="D355" i="18" s="1"/>
  <c r="L357" i="18"/>
  <c r="V357" i="18"/>
  <c r="V355" i="18" s="1"/>
  <c r="O362" i="18"/>
  <c r="O360" i="18" s="1"/>
  <c r="AA362" i="18"/>
  <c r="AA360" i="18" s="1"/>
  <c r="N367" i="18"/>
  <c r="Z367" i="18"/>
  <c r="K372" i="18"/>
  <c r="K370" i="18" s="1"/>
  <c r="W372" i="18"/>
  <c r="W370" i="18" s="1"/>
  <c r="P377" i="18"/>
  <c r="P375" i="18" s="1"/>
  <c r="O382" i="18"/>
  <c r="O380" i="18" s="1"/>
  <c r="Z387" i="18"/>
  <c r="S392" i="18"/>
  <c r="L397" i="18"/>
  <c r="L395" i="18" s="1"/>
  <c r="H402" i="18"/>
  <c r="H400" i="18" s="1"/>
  <c r="Q422" i="18"/>
  <c r="Q420" i="18" s="1"/>
  <c r="Z427" i="18"/>
  <c r="Z425" i="18" s="1"/>
  <c r="G327" i="18"/>
  <c r="G325" i="18" s="1"/>
  <c r="M327" i="18"/>
  <c r="S327" i="18"/>
  <c r="S325" i="18" s="1"/>
  <c r="Y327" i="18"/>
  <c r="Y325" i="18" s="1"/>
  <c r="F332" i="18"/>
  <c r="F330" i="18" s="1"/>
  <c r="L332" i="18"/>
  <c r="L330" i="18" s="1"/>
  <c r="R332" i="18"/>
  <c r="R330" i="18" s="1"/>
  <c r="X332" i="18"/>
  <c r="E337" i="18"/>
  <c r="E335" i="18" s="1"/>
  <c r="K337" i="18"/>
  <c r="K335" i="18" s="1"/>
  <c r="Q337" i="18"/>
  <c r="Q335" i="18" s="1"/>
  <c r="W337" i="18"/>
  <c r="W335" i="18" s="1"/>
  <c r="D342" i="18"/>
  <c r="D340" i="18" s="1"/>
  <c r="J342" i="18"/>
  <c r="P342" i="18"/>
  <c r="P340" i="18" s="1"/>
  <c r="V342" i="18"/>
  <c r="V340" i="18" s="1"/>
  <c r="I347" i="18"/>
  <c r="I345" i="18" s="1"/>
  <c r="O347" i="18"/>
  <c r="O345" i="18" s="1"/>
  <c r="U347" i="18"/>
  <c r="U345" i="18" s="1"/>
  <c r="AA347" i="18"/>
  <c r="H352" i="18"/>
  <c r="H350" i="18" s="1"/>
  <c r="N352" i="18"/>
  <c r="N350" i="18" s="1"/>
  <c r="T352" i="18"/>
  <c r="T350" i="18" s="1"/>
  <c r="Z352" i="18"/>
  <c r="E357" i="18"/>
  <c r="E355" i="18" s="1"/>
  <c r="N357" i="18"/>
  <c r="N355" i="18" s="1"/>
  <c r="W357" i="18"/>
  <c r="D362" i="18"/>
  <c r="D360" i="18" s="1"/>
  <c r="P362" i="18"/>
  <c r="P360" i="18" s="1"/>
  <c r="O367" i="18"/>
  <c r="O365" i="18" s="1"/>
  <c r="AA367" i="18"/>
  <c r="AA365" i="18" s="1"/>
  <c r="M372" i="18"/>
  <c r="M370" i="18" s="1"/>
  <c r="Y372" i="18"/>
  <c r="S377" i="18"/>
  <c r="S375" i="18" s="1"/>
  <c r="R382" i="18"/>
  <c r="R380" i="18" s="1"/>
  <c r="Y392" i="18"/>
  <c r="Y390" i="18" s="1"/>
  <c r="R397" i="18"/>
  <c r="R395" i="18" s="1"/>
  <c r="O402" i="18"/>
  <c r="O400" i="18" s="1"/>
  <c r="G405" i="18"/>
  <c r="S405" i="18"/>
  <c r="K412" i="18"/>
  <c r="K410" i="18" s="1"/>
  <c r="L425" i="18"/>
  <c r="M430" i="18"/>
  <c r="P445" i="18"/>
  <c r="N447" i="18"/>
  <c r="W489" i="18"/>
  <c r="L460" i="18"/>
  <c r="R460" i="18"/>
  <c r="P455" i="18"/>
  <c r="K465" i="18"/>
  <c r="T470" i="18"/>
  <c r="Z470" i="18"/>
  <c r="E455" i="18"/>
  <c r="E475" i="18"/>
  <c r="U460" i="18"/>
  <c r="V470" i="18"/>
  <c r="P534" i="18"/>
  <c r="N465" i="18"/>
  <c r="T465" i="18"/>
  <c r="N486" i="18"/>
  <c r="Z486" i="18"/>
  <c r="Z484" i="18" s="1"/>
  <c r="M491" i="18"/>
  <c r="M489" i="18" s="1"/>
  <c r="Y491" i="18"/>
  <c r="Y489" i="18" s="1"/>
  <c r="J506" i="18"/>
  <c r="J504" i="18" s="1"/>
  <c r="Y516" i="18"/>
  <c r="Y514" i="18" s="1"/>
  <c r="O521" i="18"/>
  <c r="F526" i="18"/>
  <c r="F524" i="18" s="1"/>
  <c r="U531" i="18"/>
  <c r="U529" i="18" s="1"/>
  <c r="X636" i="18"/>
  <c r="X634" i="18" s="1"/>
  <c r="R636" i="18"/>
  <c r="R634" i="18" s="1"/>
  <c r="L636" i="18"/>
  <c r="L634" i="18" s="1"/>
  <c r="F636" i="18"/>
  <c r="F634" i="18" s="1"/>
  <c r="Y631" i="18"/>
  <c r="S631" i="18"/>
  <c r="M631" i="18"/>
  <c r="M629" i="18" s="1"/>
  <c r="G631" i="18"/>
  <c r="G629" i="18" s="1"/>
  <c r="Z626" i="18"/>
  <c r="Z624" i="18" s="1"/>
  <c r="T626" i="18"/>
  <c r="T624" i="18" s="1"/>
  <c r="N626" i="18"/>
  <c r="H626" i="18"/>
  <c r="AA621" i="18"/>
  <c r="AA619" i="18" s="1"/>
  <c r="U621" i="18"/>
  <c r="U619" i="18" s="1"/>
  <c r="O621" i="18"/>
  <c r="O619" i="18" s="1"/>
  <c r="I621" i="18"/>
  <c r="I619" i="18" s="1"/>
  <c r="V616" i="18"/>
  <c r="P616" i="18"/>
  <c r="J616" i="18"/>
  <c r="J614" i="18" s="1"/>
  <c r="D616" i="18"/>
  <c r="D614" i="18" s="1"/>
  <c r="W611" i="18"/>
  <c r="W609" i="18" s="1"/>
  <c r="Q611" i="18"/>
  <c r="Q609" i="18" s="1"/>
  <c r="K611" i="18"/>
  <c r="K609" i="18" s="1"/>
  <c r="E611" i="18"/>
  <c r="X606" i="18"/>
  <c r="X604" i="18" s="1"/>
  <c r="R606" i="18"/>
  <c r="R604" i="18" s="1"/>
  <c r="L606" i="18"/>
  <c r="L604" i="18" s="1"/>
  <c r="F606" i="18"/>
  <c r="F604" i="18" s="1"/>
  <c r="W636" i="18"/>
  <c r="W634" i="18" s="1"/>
  <c r="Q636" i="18"/>
  <c r="K636" i="18"/>
  <c r="K634" i="18" s="1"/>
  <c r="E636" i="18"/>
  <c r="E634" i="18" s="1"/>
  <c r="X631" i="18"/>
  <c r="X629" i="18" s="1"/>
  <c r="R631" i="18"/>
  <c r="R629" i="18" s="1"/>
  <c r="L631" i="18"/>
  <c r="L629" i="18" s="1"/>
  <c r="F631" i="18"/>
  <c r="Y626" i="18"/>
  <c r="Y624" i="18" s="1"/>
  <c r="S626" i="18"/>
  <c r="S624" i="18" s="1"/>
  <c r="M626" i="18"/>
  <c r="M624" i="18" s="1"/>
  <c r="G626" i="18"/>
  <c r="G624" i="18" s="1"/>
  <c r="Z621" i="18"/>
  <c r="Z619" i="18" s="1"/>
  <c r="T621" i="18"/>
  <c r="N621" i="18"/>
  <c r="N619" i="18" s="1"/>
  <c r="H621" i="18"/>
  <c r="H619" i="18" s="1"/>
  <c r="AA616" i="18"/>
  <c r="AA614" i="18" s="1"/>
  <c r="U616" i="18"/>
  <c r="U614" i="18" s="1"/>
  <c r="O616" i="18"/>
  <c r="O614" i="18" s="1"/>
  <c r="I616" i="18"/>
  <c r="V611" i="18"/>
  <c r="V609" i="18" s="1"/>
  <c r="P611" i="18"/>
  <c r="P609" i="18" s="1"/>
  <c r="J611" i="18"/>
  <c r="J609" i="18" s="1"/>
  <c r="D611" i="18"/>
  <c r="D609" i="18" s="1"/>
  <c r="W606" i="18"/>
  <c r="W604" i="18" s="1"/>
  <c r="Q606" i="18"/>
  <c r="K606" i="18"/>
  <c r="K604" i="18" s="1"/>
  <c r="E606" i="18"/>
  <c r="E604" i="18" s="1"/>
  <c r="V636" i="18"/>
  <c r="V634" i="18" s="1"/>
  <c r="P636" i="18"/>
  <c r="P634" i="18" s="1"/>
  <c r="J636" i="18"/>
  <c r="J634" i="18" s="1"/>
  <c r="D636" i="18"/>
  <c r="W631" i="18"/>
  <c r="W629" i="18" s="1"/>
  <c r="Q631" i="18"/>
  <c r="Q629" i="18" s="1"/>
  <c r="K631" i="18"/>
  <c r="K629" i="18" s="1"/>
  <c r="E631" i="18"/>
  <c r="E629" i="18" s="1"/>
  <c r="X626" i="18"/>
  <c r="X624" i="18" s="1"/>
  <c r="R626" i="18"/>
  <c r="L626" i="18"/>
  <c r="L624" i="18" s="1"/>
  <c r="F626" i="18"/>
  <c r="F624" i="18" s="1"/>
  <c r="Y621" i="18"/>
  <c r="Y619" i="18" s="1"/>
  <c r="S621" i="18"/>
  <c r="S619" i="18" s="1"/>
  <c r="M621" i="18"/>
  <c r="M619" i="18" s="1"/>
  <c r="G621" i="18"/>
  <c r="Z616" i="18"/>
  <c r="Z614" i="18" s="1"/>
  <c r="T616" i="18"/>
  <c r="T614" i="18" s="1"/>
  <c r="N616" i="18"/>
  <c r="N614" i="18" s="1"/>
  <c r="H616" i="18"/>
  <c r="H614" i="18" s="1"/>
  <c r="AA611" i="18"/>
  <c r="AA609" i="18" s="1"/>
  <c r="U611" i="18"/>
  <c r="O611" i="18"/>
  <c r="O609" i="18" s="1"/>
  <c r="I611" i="18"/>
  <c r="I609" i="18" s="1"/>
  <c r="V606" i="18"/>
  <c r="V604" i="18" s="1"/>
  <c r="P606" i="18"/>
  <c r="P604" i="18" s="1"/>
  <c r="J606" i="18"/>
  <c r="J604" i="18" s="1"/>
  <c r="D606" i="18"/>
  <c r="AA636" i="18"/>
  <c r="AA634" i="18" s="1"/>
  <c r="U636" i="18"/>
  <c r="U634" i="18" s="1"/>
  <c r="O636" i="18"/>
  <c r="O634" i="18" s="1"/>
  <c r="I636" i="18"/>
  <c r="I634" i="18" s="1"/>
  <c r="V631" i="18"/>
  <c r="V629" i="18" s="1"/>
  <c r="P631" i="18"/>
  <c r="J631" i="18"/>
  <c r="J629" i="18" s="1"/>
  <c r="D631" i="18"/>
  <c r="D629" i="18" s="1"/>
  <c r="W626" i="18"/>
  <c r="W624" i="18" s="1"/>
  <c r="Q626" i="18"/>
  <c r="Q624" i="18" s="1"/>
  <c r="K626" i="18"/>
  <c r="K624" i="18" s="1"/>
  <c r="E626" i="18"/>
  <c r="X621" i="18"/>
  <c r="X619" i="18" s="1"/>
  <c r="R621" i="18"/>
  <c r="R619" i="18" s="1"/>
  <c r="L621" i="18"/>
  <c r="L619" i="18" s="1"/>
  <c r="F621" i="18"/>
  <c r="F619" i="18" s="1"/>
  <c r="Y616" i="18"/>
  <c r="Y614" i="18" s="1"/>
  <c r="S616" i="18"/>
  <c r="M616" i="18"/>
  <c r="M614" i="18" s="1"/>
  <c r="G616" i="18"/>
  <c r="G614" i="18" s="1"/>
  <c r="Z611" i="18"/>
  <c r="Z609" i="18" s="1"/>
  <c r="T611" i="18"/>
  <c r="T609" i="18" s="1"/>
  <c r="N611" i="18"/>
  <c r="N609" i="18" s="1"/>
  <c r="H611" i="18"/>
  <c r="AA606" i="18"/>
  <c r="AA604" i="18" s="1"/>
  <c r="U606" i="18"/>
  <c r="U604" i="18" s="1"/>
  <c r="O606" i="18"/>
  <c r="O604" i="18" s="1"/>
  <c r="I606" i="18"/>
  <c r="I604" i="18" s="1"/>
  <c r="N636" i="18"/>
  <c r="N634" i="18" s="1"/>
  <c r="T631" i="18"/>
  <c r="T629" i="18" s="1"/>
  <c r="U626" i="18"/>
  <c r="U624" i="18" s="1"/>
  <c r="V621" i="18"/>
  <c r="V619" i="18" s="1"/>
  <c r="D621" i="18"/>
  <c r="D619" i="18" s="1"/>
  <c r="X616" i="18"/>
  <c r="X614" i="18" s="1"/>
  <c r="F616" i="18"/>
  <c r="F614" i="18" s="1"/>
  <c r="L611" i="18"/>
  <c r="L609" i="18" s="1"/>
  <c r="N606" i="18"/>
  <c r="N604" i="18" s="1"/>
  <c r="X601" i="18"/>
  <c r="X599" i="18" s="1"/>
  <c r="R601" i="18"/>
  <c r="R599" i="18" s="1"/>
  <c r="L601" i="18"/>
  <c r="L599" i="18" s="1"/>
  <c r="F601" i="18"/>
  <c r="Y596" i="18"/>
  <c r="Y594" i="18" s="1"/>
  <c r="S596" i="18"/>
  <c r="S594" i="18" s="1"/>
  <c r="M596" i="18"/>
  <c r="M594" i="18" s="1"/>
  <c r="G596" i="18"/>
  <c r="G594" i="18" s="1"/>
  <c r="Z591" i="18"/>
  <c r="Z589" i="18" s="1"/>
  <c r="T591" i="18"/>
  <c r="N591" i="18"/>
  <c r="N589" i="18" s="1"/>
  <c r="H591" i="18"/>
  <c r="H589" i="18" s="1"/>
  <c r="AA586" i="18"/>
  <c r="AA584" i="18" s="1"/>
  <c r="U586" i="18"/>
  <c r="U584" i="18" s="1"/>
  <c r="O586" i="18"/>
  <c r="O584" i="18" s="1"/>
  <c r="I586" i="18"/>
  <c r="V581" i="18"/>
  <c r="V579" i="18" s="1"/>
  <c r="P581" i="18"/>
  <c r="P579" i="18" s="1"/>
  <c r="J581" i="18"/>
  <c r="D581" i="18"/>
  <c r="Y636" i="18"/>
  <c r="Y634" i="18" s="1"/>
  <c r="G636" i="18"/>
  <c r="G634" i="18" s="1"/>
  <c r="AA631" i="18"/>
  <c r="AA629" i="18" s="1"/>
  <c r="I631" i="18"/>
  <c r="I629" i="18" s="1"/>
  <c r="J626" i="18"/>
  <c r="J624" i="18" s="1"/>
  <c r="K621" i="18"/>
  <c r="K619" i="18" s="1"/>
  <c r="Q616" i="18"/>
  <c r="Q614" i="18" s="1"/>
  <c r="S611" i="18"/>
  <c r="S609" i="18" s="1"/>
  <c r="Y606" i="18"/>
  <c r="Y604" i="18" s="1"/>
  <c r="G606" i="18"/>
  <c r="G604" i="18" s="1"/>
  <c r="AA601" i="18"/>
  <c r="AA599" i="18" s="1"/>
  <c r="U601" i="18"/>
  <c r="U599" i="18" s="1"/>
  <c r="O601" i="18"/>
  <c r="O599" i="18" s="1"/>
  <c r="I601" i="18"/>
  <c r="I599" i="18" s="1"/>
  <c r="V596" i="18"/>
  <c r="P596" i="18"/>
  <c r="P594" i="18" s="1"/>
  <c r="J596" i="18"/>
  <c r="J594" i="18" s="1"/>
  <c r="D596" i="18"/>
  <c r="D594" i="18" s="1"/>
  <c r="W591" i="18"/>
  <c r="W589" i="18" s="1"/>
  <c r="Q591" i="18"/>
  <c r="Q589" i="18" s="1"/>
  <c r="K591" i="18"/>
  <c r="E591" i="18"/>
  <c r="E589" i="18" s="1"/>
  <c r="X586" i="18"/>
  <c r="X584" i="18" s="1"/>
  <c r="R586" i="18"/>
  <c r="R584" i="18" s="1"/>
  <c r="L586" i="18"/>
  <c r="L584" i="18" s="1"/>
  <c r="F586" i="18"/>
  <c r="F584" i="18" s="1"/>
  <c r="Y581" i="18"/>
  <c r="S581" i="18"/>
  <c r="S579" i="18" s="1"/>
  <c r="M581" i="18"/>
  <c r="M579" i="18" s="1"/>
  <c r="G581" i="18"/>
  <c r="G579" i="18" s="1"/>
  <c r="T636" i="18"/>
  <c r="U631" i="18"/>
  <c r="O626" i="18"/>
  <c r="O624" i="18" s="1"/>
  <c r="E621" i="18"/>
  <c r="E619" i="18" s="1"/>
  <c r="E616" i="18"/>
  <c r="E614" i="18" s="1"/>
  <c r="Y611" i="18"/>
  <c r="T606" i="18"/>
  <c r="W601" i="18"/>
  <c r="N601" i="18"/>
  <c r="N599" i="18" s="1"/>
  <c r="E601" i="18"/>
  <c r="E599" i="18" s="1"/>
  <c r="Z596" i="18"/>
  <c r="Z594" i="18" s="1"/>
  <c r="Q596" i="18"/>
  <c r="Q594" i="18" s="1"/>
  <c r="H596" i="18"/>
  <c r="H594" i="18" s="1"/>
  <c r="AA591" i="18"/>
  <c r="AA589" i="18" s="1"/>
  <c r="R591" i="18"/>
  <c r="R589" i="18" s="1"/>
  <c r="I591" i="18"/>
  <c r="I589" i="18" s="1"/>
  <c r="S586" i="18"/>
  <c r="S584" i="18" s="1"/>
  <c r="J586" i="18"/>
  <c r="U581" i="18"/>
  <c r="U579" i="18" s="1"/>
  <c r="L581" i="18"/>
  <c r="L579" i="18" s="1"/>
  <c r="V576" i="18"/>
  <c r="V574" i="18" s="1"/>
  <c r="P576" i="18"/>
  <c r="P574" i="18" s="1"/>
  <c r="J576" i="18"/>
  <c r="J574" i="18" s="1"/>
  <c r="D576" i="18"/>
  <c r="D574" i="18" s="1"/>
  <c r="W571" i="18"/>
  <c r="W569" i="18" s="1"/>
  <c r="Q571" i="18"/>
  <c r="Q569" i="18" s="1"/>
  <c r="K571" i="18"/>
  <c r="K569" i="18" s="1"/>
  <c r="E571" i="18"/>
  <c r="E569" i="18" s="1"/>
  <c r="X566" i="18"/>
  <c r="X564" i="18" s="1"/>
  <c r="R566" i="18"/>
  <c r="R564" i="18" s="1"/>
  <c r="L566" i="18"/>
  <c r="L564" i="18" s="1"/>
  <c r="F566" i="18"/>
  <c r="F564" i="18" s="1"/>
  <c r="Y561" i="18"/>
  <c r="Y559" i="18" s="1"/>
  <c r="S561" i="18"/>
  <c r="S559" i="18" s="1"/>
  <c r="M561" i="18"/>
  <c r="M559" i="18" s="1"/>
  <c r="G561" i="18"/>
  <c r="G559" i="18" s="1"/>
  <c r="Z556" i="18"/>
  <c r="Z554" i="18" s="1"/>
  <c r="T556" i="18"/>
  <c r="T554" i="18" s="1"/>
  <c r="N556" i="18"/>
  <c r="N554" i="18" s="1"/>
  <c r="H556" i="18"/>
  <c r="H554" i="18" s="1"/>
  <c r="H636" i="18"/>
  <c r="H631" i="18"/>
  <c r="H629" i="18" s="1"/>
  <c r="AA626" i="18"/>
  <c r="AA624" i="18" s="1"/>
  <c r="Q621" i="18"/>
  <c r="Q619" i="18" s="1"/>
  <c r="R616" i="18"/>
  <c r="R614" i="18" s="1"/>
  <c r="M611" i="18"/>
  <c r="M609" i="18" s="1"/>
  <c r="H606" i="18"/>
  <c r="H604" i="18" s="1"/>
  <c r="S601" i="18"/>
  <c r="J601" i="18"/>
  <c r="J599" i="18" s="1"/>
  <c r="U596" i="18"/>
  <c r="U594" i="18" s="1"/>
  <c r="L596" i="18"/>
  <c r="L594" i="18" s="1"/>
  <c r="V591" i="18"/>
  <c r="V589" i="18" s="1"/>
  <c r="M591" i="18"/>
  <c r="M589" i="18" s="1"/>
  <c r="D591" i="18"/>
  <c r="D589" i="18" s="1"/>
  <c r="W586" i="18"/>
  <c r="W584" i="18" s="1"/>
  <c r="N586" i="18"/>
  <c r="E586" i="18"/>
  <c r="Z581" i="18"/>
  <c r="Z579" i="18" s="1"/>
  <c r="Q581" i="18"/>
  <c r="Q579" i="18" s="1"/>
  <c r="H581" i="18"/>
  <c r="H579" i="18" s="1"/>
  <c r="Y576" i="18"/>
  <c r="Y574" i="18" s="1"/>
  <c r="S576" i="18"/>
  <c r="S574" i="18" s="1"/>
  <c r="M576" i="18"/>
  <c r="M574" i="18" s="1"/>
  <c r="G576" i="18"/>
  <c r="G574" i="18" s="1"/>
  <c r="Z571" i="18"/>
  <c r="Z569" i="18" s="1"/>
  <c r="T571" i="18"/>
  <c r="T569" i="18" s="1"/>
  <c r="N571" i="18"/>
  <c r="N569" i="18" s="1"/>
  <c r="H571" i="18"/>
  <c r="H569" i="18" s="1"/>
  <c r="D626" i="18"/>
  <c r="D624" i="18" s="1"/>
  <c r="Q601" i="18"/>
  <c r="Q599" i="18" s="1"/>
  <c r="D601" i="18"/>
  <c r="D599" i="18" s="1"/>
  <c r="AA596" i="18"/>
  <c r="AA594" i="18" s="1"/>
  <c r="N596" i="18"/>
  <c r="S591" i="18"/>
  <c r="S589" i="18" s="1"/>
  <c r="F591" i="18"/>
  <c r="F589" i="18" s="1"/>
  <c r="Y586" i="18"/>
  <c r="Y584" i="18" s="1"/>
  <c r="K586" i="18"/>
  <c r="K584" i="18" s="1"/>
  <c r="T581" i="18"/>
  <c r="F581" i="18"/>
  <c r="F579" i="18" s="1"/>
  <c r="Z576" i="18"/>
  <c r="Z574" i="18" s="1"/>
  <c r="Q576" i="18"/>
  <c r="Q574" i="18" s="1"/>
  <c r="H576" i="18"/>
  <c r="H574" i="18" s="1"/>
  <c r="AA571" i="18"/>
  <c r="R571" i="18"/>
  <c r="I571" i="18"/>
  <c r="I569" i="18" s="1"/>
  <c r="Y566" i="18"/>
  <c r="Y564" i="18" s="1"/>
  <c r="Q566" i="18"/>
  <c r="Q564" i="18" s="1"/>
  <c r="J566" i="18"/>
  <c r="J564" i="18" s="1"/>
  <c r="Z561" i="18"/>
  <c r="R561" i="18"/>
  <c r="R559" i="18" s="1"/>
  <c r="K561" i="18"/>
  <c r="K559" i="18" s="1"/>
  <c r="D561" i="18"/>
  <c r="D559" i="18" s="1"/>
  <c r="AA556" i="18"/>
  <c r="AA554" i="18" s="1"/>
  <c r="S556" i="18"/>
  <c r="S554" i="18" s="1"/>
  <c r="L556" i="18"/>
  <c r="E556" i="18"/>
  <c r="E554" i="18" s="1"/>
  <c r="Z551" i="18"/>
  <c r="Z549" i="18" s="1"/>
  <c r="T551" i="18"/>
  <c r="T549" i="18" s="1"/>
  <c r="N551" i="18"/>
  <c r="H551" i="18"/>
  <c r="H549" i="18" s="1"/>
  <c r="S636" i="18"/>
  <c r="S634" i="18" s="1"/>
  <c r="O631" i="18"/>
  <c r="P626" i="18"/>
  <c r="J621" i="18"/>
  <c r="J619" i="18" s="1"/>
  <c r="K616" i="18"/>
  <c r="K614" i="18" s="1"/>
  <c r="G611" i="18"/>
  <c r="G609" i="18" s="1"/>
  <c r="V601" i="18"/>
  <c r="V599" i="18" s="1"/>
  <c r="H601" i="18"/>
  <c r="R596" i="18"/>
  <c r="R594" i="18" s="1"/>
  <c r="E596" i="18"/>
  <c r="X591" i="18"/>
  <c r="X589" i="18" s="1"/>
  <c r="J591" i="18"/>
  <c r="J589" i="18" s="1"/>
  <c r="P586" i="18"/>
  <c r="P584" i="18" s="1"/>
  <c r="X581" i="18"/>
  <c r="X579" i="18" s="1"/>
  <c r="K581" i="18"/>
  <c r="K579" i="18" s="1"/>
  <c r="T576" i="18"/>
  <c r="T574" i="18" s="1"/>
  <c r="K576" i="18"/>
  <c r="K574" i="18" s="1"/>
  <c r="U571" i="18"/>
  <c r="U569" i="18" s="1"/>
  <c r="L571" i="18"/>
  <c r="AA566" i="18"/>
  <c r="AA564" i="18" s="1"/>
  <c r="T566" i="18"/>
  <c r="M566" i="18"/>
  <c r="M564" i="18" s="1"/>
  <c r="E566" i="18"/>
  <c r="U561" i="18"/>
  <c r="U559" i="18" s="1"/>
  <c r="N561" i="18"/>
  <c r="N559" i="18" s="1"/>
  <c r="F561" i="18"/>
  <c r="V556" i="18"/>
  <c r="O556" i="18"/>
  <c r="G556" i="18"/>
  <c r="G554" i="18" s="1"/>
  <c r="N631" i="18"/>
  <c r="N629" i="18" s="1"/>
  <c r="W616" i="18"/>
  <c r="W614" i="18" s="1"/>
  <c r="T601" i="18"/>
  <c r="T596" i="18"/>
  <c r="T594" i="18" s="1"/>
  <c r="L591" i="18"/>
  <c r="L589" i="18" s="1"/>
  <c r="Z586" i="18"/>
  <c r="Z584" i="18" s="1"/>
  <c r="G586" i="18"/>
  <c r="G584" i="18" s="1"/>
  <c r="W581" i="18"/>
  <c r="W579" i="18" s="1"/>
  <c r="X576" i="18"/>
  <c r="X574" i="18" s="1"/>
  <c r="L576" i="18"/>
  <c r="L574" i="18" s="1"/>
  <c r="P571" i="18"/>
  <c r="P569" i="18" s="1"/>
  <c r="D571" i="18"/>
  <c r="D569" i="18" s="1"/>
  <c r="P566" i="18"/>
  <c r="P564" i="18" s="1"/>
  <c r="G566" i="18"/>
  <c r="G564" i="18" s="1"/>
  <c r="X561" i="18"/>
  <c r="O561" i="18"/>
  <c r="O559" i="18" s="1"/>
  <c r="W556" i="18"/>
  <c r="W554" i="18" s="1"/>
  <c r="K556" i="18"/>
  <c r="K554" i="18" s="1"/>
  <c r="AA551" i="18"/>
  <c r="AA549" i="18" s="1"/>
  <c r="S551" i="18"/>
  <c r="L551" i="18"/>
  <c r="L549" i="18" s="1"/>
  <c r="E551" i="18"/>
  <c r="E549" i="18" s="1"/>
  <c r="AA546" i="18"/>
  <c r="U546" i="18"/>
  <c r="U544" i="18" s="1"/>
  <c r="O546" i="18"/>
  <c r="O544" i="18" s="1"/>
  <c r="I546" i="18"/>
  <c r="I544" i="18" s="1"/>
  <c r="V541" i="18"/>
  <c r="V539" i="18" s="1"/>
  <c r="P541" i="18"/>
  <c r="P539" i="18" s="1"/>
  <c r="J541" i="18"/>
  <c r="D541" i="18"/>
  <c r="D539" i="18" s="1"/>
  <c r="W536" i="18"/>
  <c r="W534" i="18" s="1"/>
  <c r="Q536" i="18"/>
  <c r="Q534" i="18" s="1"/>
  <c r="K536" i="18"/>
  <c r="K534" i="18" s="1"/>
  <c r="E536" i="18"/>
  <c r="E534" i="18" s="1"/>
  <c r="X531" i="18"/>
  <c r="R531" i="18"/>
  <c r="R529" i="18" s="1"/>
  <c r="L531" i="18"/>
  <c r="L529" i="18" s="1"/>
  <c r="F531" i="18"/>
  <c r="F529" i="18" s="1"/>
  <c r="Y526" i="18"/>
  <c r="Y524" i="18" s="1"/>
  <c r="S526" i="18"/>
  <c r="S524" i="18" s="1"/>
  <c r="M526" i="18"/>
  <c r="G526" i="18"/>
  <c r="G524" i="18" s="1"/>
  <c r="Z521" i="18"/>
  <c r="Z519" i="18" s="1"/>
  <c r="T521" i="18"/>
  <c r="T519" i="18" s="1"/>
  <c r="N521" i="18"/>
  <c r="N519" i="18" s="1"/>
  <c r="H521" i="18"/>
  <c r="H519" i="18" s="1"/>
  <c r="AA516" i="18"/>
  <c r="U516" i="18"/>
  <c r="U514" i="18" s="1"/>
  <c r="O516" i="18"/>
  <c r="O514" i="18" s="1"/>
  <c r="I516" i="18"/>
  <c r="I514" i="18" s="1"/>
  <c r="V511" i="18"/>
  <c r="V509" i="18" s="1"/>
  <c r="P511" i="18"/>
  <c r="P509" i="18" s="1"/>
  <c r="J511" i="18"/>
  <c r="D511" i="18"/>
  <c r="D509" i="18" s="1"/>
  <c r="M636" i="18"/>
  <c r="M634" i="18" s="1"/>
  <c r="I626" i="18"/>
  <c r="I624" i="18" s="1"/>
  <c r="R611" i="18"/>
  <c r="R609" i="18" s="1"/>
  <c r="Z606" i="18"/>
  <c r="K601" i="18"/>
  <c r="I596" i="18"/>
  <c r="I594" i="18" s="1"/>
  <c r="U591" i="18"/>
  <c r="U589" i="18" s="1"/>
  <c r="Q586" i="18"/>
  <c r="Q584" i="18" s="1"/>
  <c r="N581" i="18"/>
  <c r="R576" i="18"/>
  <c r="E576" i="18"/>
  <c r="X571" i="18"/>
  <c r="X569" i="18" s="1"/>
  <c r="J571" i="18"/>
  <c r="J569" i="18" s="1"/>
  <c r="V566" i="18"/>
  <c r="V564" i="18" s="1"/>
  <c r="K566" i="18"/>
  <c r="K564" i="18" s="1"/>
  <c r="W621" i="18"/>
  <c r="F611" i="18"/>
  <c r="S606" i="18"/>
  <c r="S604" i="18" s="1"/>
  <c r="Z601" i="18"/>
  <c r="Z599" i="18" s="1"/>
  <c r="G601" i="18"/>
  <c r="G599" i="18" s="1"/>
  <c r="X596" i="18"/>
  <c r="X594" i="18" s="1"/>
  <c r="F596" i="18"/>
  <c r="P591" i="18"/>
  <c r="P589" i="18" s="1"/>
  <c r="M586" i="18"/>
  <c r="I581" i="18"/>
  <c r="I579" i="18" s="1"/>
  <c r="O576" i="18"/>
  <c r="O574" i="18" s="1"/>
  <c r="V571" i="18"/>
  <c r="V569" i="18" s="1"/>
  <c r="G571" i="18"/>
  <c r="G569" i="18" s="1"/>
  <c r="U566" i="18"/>
  <c r="U564" i="18" s="1"/>
  <c r="I566" i="18"/>
  <c r="I564" i="18" s="1"/>
  <c r="Q561" i="18"/>
  <c r="Q559" i="18" s="1"/>
  <c r="H561" i="18"/>
  <c r="H559" i="18" s="1"/>
  <c r="Y556" i="18"/>
  <c r="Y554" i="18" s="1"/>
  <c r="P556" i="18"/>
  <c r="D556" i="18"/>
  <c r="D554" i="18" s="1"/>
  <c r="V551" i="18"/>
  <c r="V549" i="18" s="1"/>
  <c r="O551" i="18"/>
  <c r="O549" i="18" s="1"/>
  <c r="G551" i="18"/>
  <c r="G549" i="18" s="1"/>
  <c r="W546" i="18"/>
  <c r="W544" i="18" s="1"/>
  <c r="Q546" i="18"/>
  <c r="Q544" i="18" s="1"/>
  <c r="K546" i="18"/>
  <c r="K544" i="18" s="1"/>
  <c r="E546" i="18"/>
  <c r="X541" i="18"/>
  <c r="X539" i="18" s="1"/>
  <c r="R541" i="18"/>
  <c r="R539" i="18" s="1"/>
  <c r="L541" i="18"/>
  <c r="L539" i="18" s="1"/>
  <c r="F541" i="18"/>
  <c r="F539" i="18" s="1"/>
  <c r="Y536" i="18"/>
  <c r="Y534" i="18" s="1"/>
  <c r="S536" i="18"/>
  <c r="M536" i="18"/>
  <c r="M534" i="18" s="1"/>
  <c r="G536" i="18"/>
  <c r="G534" i="18" s="1"/>
  <c r="Z531" i="18"/>
  <c r="Z529" i="18" s="1"/>
  <c r="T531" i="18"/>
  <c r="T529" i="18" s="1"/>
  <c r="N531" i="18"/>
  <c r="N529" i="18" s="1"/>
  <c r="H531" i="18"/>
  <c r="AA526" i="18"/>
  <c r="AA524" i="18" s="1"/>
  <c r="U526" i="18"/>
  <c r="U524" i="18" s="1"/>
  <c r="O526" i="18"/>
  <c r="O524" i="18" s="1"/>
  <c r="I526" i="18"/>
  <c r="I524" i="18" s="1"/>
  <c r="V521" i="18"/>
  <c r="V519" i="18" s="1"/>
  <c r="P521" i="18"/>
  <c r="J521" i="18"/>
  <c r="J519" i="18" s="1"/>
  <c r="D521" i="18"/>
  <c r="D519" i="18" s="1"/>
  <c r="X611" i="18"/>
  <c r="X609" i="18" s="1"/>
  <c r="P601" i="18"/>
  <c r="O596" i="18"/>
  <c r="O594" i="18" s="1"/>
  <c r="O591" i="18"/>
  <c r="O589" i="18" s="1"/>
  <c r="T586" i="18"/>
  <c r="T584" i="18" s="1"/>
  <c r="R581" i="18"/>
  <c r="R579" i="18" s="1"/>
  <c r="I576" i="18"/>
  <c r="Z566" i="18"/>
  <c r="Z564" i="18" s="1"/>
  <c r="D566" i="18"/>
  <c r="D564" i="18" s="1"/>
  <c r="W561" i="18"/>
  <c r="I561" i="18"/>
  <c r="I559" i="18" s="1"/>
  <c r="Q556" i="18"/>
  <c r="Q554" i="18" s="1"/>
  <c r="Y551" i="18"/>
  <c r="Y549" i="18" s="1"/>
  <c r="P551" i="18"/>
  <c r="P549" i="18" s="1"/>
  <c r="D551" i="18"/>
  <c r="D549" i="18" s="1"/>
  <c r="T546" i="18"/>
  <c r="T544" i="18" s="1"/>
  <c r="L546" i="18"/>
  <c r="L544" i="18" s="1"/>
  <c r="W541" i="18"/>
  <c r="W539" i="18" s="1"/>
  <c r="N541" i="18"/>
  <c r="E541" i="18"/>
  <c r="X536" i="18"/>
  <c r="X534" i="18" s="1"/>
  <c r="O536" i="18"/>
  <c r="F536" i="18"/>
  <c r="F534" i="18" s="1"/>
  <c r="Y531" i="18"/>
  <c r="P531" i="18"/>
  <c r="G531" i="18"/>
  <c r="Z526" i="18"/>
  <c r="Z524" i="18" s="1"/>
  <c r="Q526" i="18"/>
  <c r="Q524" i="18" s="1"/>
  <c r="H526" i="18"/>
  <c r="H524" i="18" s="1"/>
  <c r="S521" i="18"/>
  <c r="K521" i="18"/>
  <c r="Z516" i="18"/>
  <c r="S516" i="18"/>
  <c r="S514" i="18" s="1"/>
  <c r="L516" i="18"/>
  <c r="L514" i="18" s="1"/>
  <c r="E516" i="18"/>
  <c r="E514" i="18" s="1"/>
  <c r="U511" i="18"/>
  <c r="N511" i="18"/>
  <c r="N509" i="18" s="1"/>
  <c r="G511" i="18"/>
  <c r="G509" i="18" s="1"/>
  <c r="AA506" i="18"/>
  <c r="AA504" i="18" s="1"/>
  <c r="U506" i="18"/>
  <c r="O506" i="18"/>
  <c r="O504" i="18" s="1"/>
  <c r="I506" i="18"/>
  <c r="I504" i="18" s="1"/>
  <c r="V501" i="18"/>
  <c r="V499" i="18" s="1"/>
  <c r="P501" i="18"/>
  <c r="P499" i="18" s="1"/>
  <c r="J501" i="18"/>
  <c r="J499" i="18" s="1"/>
  <c r="D501" i="18"/>
  <c r="W496" i="18"/>
  <c r="W494" i="18" s="1"/>
  <c r="Q496" i="18"/>
  <c r="Q494" i="18" s="1"/>
  <c r="K496" i="18"/>
  <c r="K494" i="18" s="1"/>
  <c r="E496" i="18"/>
  <c r="E494" i="18" s="1"/>
  <c r="L616" i="18"/>
  <c r="D586" i="18"/>
  <c r="D584" i="18" s="1"/>
  <c r="E581" i="18"/>
  <c r="E579" i="18" s="1"/>
  <c r="AA576" i="18"/>
  <c r="AA574" i="18" s="1"/>
  <c r="S571" i="18"/>
  <c r="S566" i="18"/>
  <c r="T561" i="18"/>
  <c r="J556" i="18"/>
  <c r="J554" i="18" s="1"/>
  <c r="W551" i="18"/>
  <c r="W549" i="18" s="1"/>
  <c r="K551" i="18"/>
  <c r="K549" i="18" s="1"/>
  <c r="Z546" i="18"/>
  <c r="R546" i="18"/>
  <c r="H546" i="18"/>
  <c r="T541" i="18"/>
  <c r="T539" i="18" s="1"/>
  <c r="K541" i="18"/>
  <c r="K539" i="18" s="1"/>
  <c r="U536" i="18"/>
  <c r="U534" i="18" s="1"/>
  <c r="L536" i="18"/>
  <c r="V531" i="18"/>
  <c r="M531" i="18"/>
  <c r="D531" i="18"/>
  <c r="D529" i="18" s="1"/>
  <c r="W526" i="18"/>
  <c r="W524" i="18" s="1"/>
  <c r="P621" i="18"/>
  <c r="P619" i="18" s="1"/>
  <c r="W576" i="18"/>
  <c r="O571" i="18"/>
  <c r="O566" i="18"/>
  <c r="O564" i="18" s="1"/>
  <c r="P561" i="18"/>
  <c r="P559" i="18" s="1"/>
  <c r="X556" i="18"/>
  <c r="X554" i="18" s="1"/>
  <c r="I556" i="18"/>
  <c r="U551" i="18"/>
  <c r="J551" i="18"/>
  <c r="Y546" i="18"/>
  <c r="Y544" i="18" s="1"/>
  <c r="P546" i="18"/>
  <c r="P544" i="18" s="1"/>
  <c r="G546" i="18"/>
  <c r="G544" i="18" s="1"/>
  <c r="M606" i="18"/>
  <c r="U576" i="18"/>
  <c r="M571" i="18"/>
  <c r="M569" i="18" s="1"/>
  <c r="N566" i="18"/>
  <c r="N564" i="18" s="1"/>
  <c r="L561" i="18"/>
  <c r="U556" i="18"/>
  <c r="U554" i="18" s="1"/>
  <c r="F556" i="18"/>
  <c r="R551" i="18"/>
  <c r="R549" i="18" s="1"/>
  <c r="I551" i="18"/>
  <c r="I549" i="18" s="1"/>
  <c r="X546" i="18"/>
  <c r="N546" i="18"/>
  <c r="N544" i="18" s="1"/>
  <c r="F546" i="18"/>
  <c r="F544" i="18" s="1"/>
  <c r="Z541" i="18"/>
  <c r="Z539" i="18" s="1"/>
  <c r="Q541" i="18"/>
  <c r="H541" i="18"/>
  <c r="H539" i="18" s="1"/>
  <c r="AA536" i="18"/>
  <c r="R536" i="18"/>
  <c r="R534" i="18" s="1"/>
  <c r="I536" i="18"/>
  <c r="I534" i="18" s="1"/>
  <c r="S531" i="18"/>
  <c r="S529" i="18" s="1"/>
  <c r="J531" i="18"/>
  <c r="J529" i="18" s="1"/>
  <c r="T526" i="18"/>
  <c r="K526" i="18"/>
  <c r="W521" i="18"/>
  <c r="W519" i="18" s="1"/>
  <c r="M521" i="18"/>
  <c r="M519" i="18" s="1"/>
  <c r="E521" i="18"/>
  <c r="E519" i="18" s="1"/>
  <c r="V516" i="18"/>
  <c r="N516" i="18"/>
  <c r="G516" i="18"/>
  <c r="X511" i="18"/>
  <c r="X509" i="18" s="1"/>
  <c r="Q511" i="18"/>
  <c r="Q509" i="18" s="1"/>
  <c r="I511" i="18"/>
  <c r="I509" i="18" s="1"/>
  <c r="W506" i="18"/>
  <c r="W504" i="18" s="1"/>
  <c r="Q506" i="18"/>
  <c r="Q504" i="18" s="1"/>
  <c r="K506" i="18"/>
  <c r="K504" i="18" s="1"/>
  <c r="E506" i="18"/>
  <c r="Z636" i="18"/>
  <c r="Z634" i="18" s="1"/>
  <c r="O581" i="18"/>
  <c r="O579" i="18" s="1"/>
  <c r="N576" i="18"/>
  <c r="F571" i="18"/>
  <c r="H566" i="18"/>
  <c r="M556" i="18"/>
  <c r="M554" i="18" s="1"/>
  <c r="Q551" i="18"/>
  <c r="Q549" i="18" s="1"/>
  <c r="J546" i="18"/>
  <c r="M541" i="18"/>
  <c r="M539" i="18" s="1"/>
  <c r="N536" i="18"/>
  <c r="Q531" i="18"/>
  <c r="Q529" i="18" s="1"/>
  <c r="R526" i="18"/>
  <c r="R524" i="18" s="1"/>
  <c r="E526" i="18"/>
  <c r="E524" i="18" s="1"/>
  <c r="Y521" i="18"/>
  <c r="Y519" i="18" s="1"/>
  <c r="L521" i="18"/>
  <c r="L519" i="18" s="1"/>
  <c r="X516" i="18"/>
  <c r="M516" i="18"/>
  <c r="M514" i="18" s="1"/>
  <c r="Y511" i="18"/>
  <c r="Y509" i="18" s="1"/>
  <c r="M511" i="18"/>
  <c r="M509" i="18" s="1"/>
  <c r="Z506" i="18"/>
  <c r="Z504" i="18" s="1"/>
  <c r="R506" i="18"/>
  <c r="R504" i="18" s="1"/>
  <c r="H506" i="18"/>
  <c r="X501" i="18"/>
  <c r="X499" i="18" s="1"/>
  <c r="Q501" i="18"/>
  <c r="Q499" i="18" s="1"/>
  <c r="I501" i="18"/>
  <c r="I499" i="18" s="1"/>
  <c r="Y496" i="18"/>
  <c r="Y494" i="18" s="1"/>
  <c r="R496" i="18"/>
  <c r="J496" i="18"/>
  <c r="X491" i="18"/>
  <c r="X489" i="18" s="1"/>
  <c r="R491" i="18"/>
  <c r="R489" i="18" s="1"/>
  <c r="L491" i="18"/>
  <c r="L489" i="18" s="1"/>
  <c r="F491" i="18"/>
  <c r="F489" i="18" s="1"/>
  <c r="Y486" i="18"/>
  <c r="S486" i="18"/>
  <c r="S484" i="18" s="1"/>
  <c r="M486" i="18"/>
  <c r="M484" i="18" s="1"/>
  <c r="G486" i="18"/>
  <c r="G484" i="18" s="1"/>
  <c r="V586" i="18"/>
  <c r="V584" i="18" s="1"/>
  <c r="F576" i="18"/>
  <c r="F574" i="18" s="1"/>
  <c r="AA561" i="18"/>
  <c r="M551" i="18"/>
  <c r="M549" i="18" s="1"/>
  <c r="D546" i="18"/>
  <c r="D544" i="18" s="1"/>
  <c r="AA541" i="18"/>
  <c r="AA539" i="18" s="1"/>
  <c r="I541" i="18"/>
  <c r="I539" i="18" s="1"/>
  <c r="J536" i="18"/>
  <c r="O531" i="18"/>
  <c r="O529" i="18" s="1"/>
  <c r="P526" i="18"/>
  <c r="P524" i="18" s="1"/>
  <c r="D526" i="18"/>
  <c r="D524" i="18" s="1"/>
  <c r="X521" i="18"/>
  <c r="X519" i="18" s="1"/>
  <c r="I521" i="18"/>
  <c r="I519" i="18" s="1"/>
  <c r="W516" i="18"/>
  <c r="W514" i="18" s="1"/>
  <c r="K516" i="18"/>
  <c r="K514" i="18" s="1"/>
  <c r="W511" i="18"/>
  <c r="W509" i="18" s="1"/>
  <c r="L511" i="18"/>
  <c r="L509" i="18" s="1"/>
  <c r="Y506" i="18"/>
  <c r="P506" i="18"/>
  <c r="P504" i="18" s="1"/>
  <c r="G506" i="18"/>
  <c r="G504" i="18" s="1"/>
  <c r="W501" i="18"/>
  <c r="W499" i="18" s="1"/>
  <c r="O501" i="18"/>
  <c r="H501" i="18"/>
  <c r="X496" i="18"/>
  <c r="P496" i="18"/>
  <c r="P494" i="18" s="1"/>
  <c r="I496" i="18"/>
  <c r="I494" i="18" s="1"/>
  <c r="Z631" i="18"/>
  <c r="Z629" i="18" s="1"/>
  <c r="Y591" i="18"/>
  <c r="Y589" i="18" s="1"/>
  <c r="H586" i="18"/>
  <c r="V561" i="18"/>
  <c r="V559" i="18" s="1"/>
  <c r="F551" i="18"/>
  <c r="F549" i="18" s="1"/>
  <c r="Y541" i="18"/>
  <c r="Y539" i="18" s="1"/>
  <c r="G541" i="18"/>
  <c r="G539" i="18" s="1"/>
  <c r="Z536" i="18"/>
  <c r="H536" i="18"/>
  <c r="H534" i="18" s="1"/>
  <c r="K531" i="18"/>
  <c r="N526" i="18"/>
  <c r="N524" i="18" s="1"/>
  <c r="U521" i="18"/>
  <c r="U519" i="18" s="1"/>
  <c r="G521" i="18"/>
  <c r="T516" i="18"/>
  <c r="J516" i="18"/>
  <c r="T511" i="18"/>
  <c r="T509" i="18" s="1"/>
  <c r="K511" i="18"/>
  <c r="K509" i="18" s="1"/>
  <c r="X506" i="18"/>
  <c r="N506" i="18"/>
  <c r="F506" i="18"/>
  <c r="U501" i="18"/>
  <c r="N501" i="18"/>
  <c r="N499" i="18" s="1"/>
  <c r="G501" i="18"/>
  <c r="G499" i="18" s="1"/>
  <c r="V496" i="18"/>
  <c r="O496" i="18"/>
  <c r="H496" i="18"/>
  <c r="H494" i="18" s="1"/>
  <c r="V491" i="18"/>
  <c r="V489" i="18" s="1"/>
  <c r="P491" i="18"/>
  <c r="P489" i="18" s="1"/>
  <c r="J491" i="18"/>
  <c r="J489" i="18" s="1"/>
  <c r="D491" i="18"/>
  <c r="D489" i="18" s="1"/>
  <c r="W486" i="18"/>
  <c r="W484" i="18" s="1"/>
  <c r="Q486" i="18"/>
  <c r="K486" i="18"/>
  <c r="K484" i="18" s="1"/>
  <c r="E486" i="18"/>
  <c r="E484" i="18" s="1"/>
  <c r="W596" i="18"/>
  <c r="W594" i="18" s="1"/>
  <c r="G591" i="18"/>
  <c r="G589" i="18" s="1"/>
  <c r="J561" i="18"/>
  <c r="J559" i="18" s="1"/>
  <c r="V546" i="18"/>
  <c r="U541" i="18"/>
  <c r="U539" i="18" s="1"/>
  <c r="V536" i="18"/>
  <c r="V534" i="18" s="1"/>
  <c r="D536" i="18"/>
  <c r="D534" i="18" s="1"/>
  <c r="AA531" i="18"/>
  <c r="I531" i="18"/>
  <c r="I529" i="18" s="1"/>
  <c r="L526" i="18"/>
  <c r="R521" i="18"/>
  <c r="R519" i="18" s="1"/>
  <c r="F521" i="18"/>
  <c r="F519" i="18" s="1"/>
  <c r="R516" i="18"/>
  <c r="R514" i="18" s="1"/>
  <c r="H516" i="18"/>
  <c r="S511" i="18"/>
  <c r="S509" i="18" s="1"/>
  <c r="H511" i="18"/>
  <c r="H509" i="18" s="1"/>
  <c r="V506" i="18"/>
  <c r="M506" i="18"/>
  <c r="M504" i="18" s="1"/>
  <c r="D506" i="18"/>
  <c r="D504" i="18" s="1"/>
  <c r="AA501" i="18"/>
  <c r="AA499" i="18" s="1"/>
  <c r="T501" i="18"/>
  <c r="M501" i="18"/>
  <c r="F501" i="18"/>
  <c r="F499" i="18" s="1"/>
  <c r="U496" i="18"/>
  <c r="U494" i="18" s="1"/>
  <c r="N496" i="18"/>
  <c r="N494" i="18" s="1"/>
  <c r="G496" i="18"/>
  <c r="G494" i="18" s="1"/>
  <c r="Y601" i="18"/>
  <c r="K596" i="18"/>
  <c r="E561" i="18"/>
  <c r="E559" i="18" s="1"/>
  <c r="S546" i="18"/>
  <c r="S544" i="18" s="1"/>
  <c r="S541" i="18"/>
  <c r="S539" i="18" s="1"/>
  <c r="T536" i="18"/>
  <c r="T534" i="18" s="1"/>
  <c r="W531" i="18"/>
  <c r="W529" i="18" s="1"/>
  <c r="E531" i="18"/>
  <c r="X526" i="18"/>
  <c r="X524" i="18" s="1"/>
  <c r="J526" i="18"/>
  <c r="J524" i="18" s="1"/>
  <c r="Q521" i="18"/>
  <c r="Q519" i="18" s="1"/>
  <c r="Q516" i="18"/>
  <c r="Q514" i="18" s="1"/>
  <c r="F516" i="18"/>
  <c r="F514" i="18" s="1"/>
  <c r="AA511" i="18"/>
  <c r="AA509" i="18" s="1"/>
  <c r="R511" i="18"/>
  <c r="R509" i="18" s="1"/>
  <c r="F511" i="18"/>
  <c r="F509" i="18" s="1"/>
  <c r="T506" i="18"/>
  <c r="T504" i="18" s="1"/>
  <c r="L506" i="18"/>
  <c r="L504" i="18" s="1"/>
  <c r="Z501" i="18"/>
  <c r="S501" i="18"/>
  <c r="S499" i="18" s="1"/>
  <c r="L501" i="18"/>
  <c r="L499" i="18" s="1"/>
  <c r="E501" i="18"/>
  <c r="E499" i="18" s="1"/>
  <c r="AA496" i="18"/>
  <c r="AA494" i="18" s="1"/>
  <c r="T496" i="18"/>
  <c r="T494" i="18" s="1"/>
  <c r="M496" i="18"/>
  <c r="M494" i="18" s="1"/>
  <c r="F496" i="18"/>
  <c r="Z491" i="18"/>
  <c r="T491" i="18"/>
  <c r="T489" i="18" s="1"/>
  <c r="N491" i="18"/>
  <c r="N489" i="18" s="1"/>
  <c r="H491" i="18"/>
  <c r="H489" i="18" s="1"/>
  <c r="AA486" i="18"/>
  <c r="AA484" i="18" s="1"/>
  <c r="U486" i="18"/>
  <c r="U484" i="18" s="1"/>
  <c r="O486" i="18"/>
  <c r="I486" i="18"/>
  <c r="I484" i="18" s="1"/>
  <c r="P486" i="18"/>
  <c r="P484" i="18" s="1"/>
  <c r="O491" i="18"/>
  <c r="O489" i="18" s="1"/>
  <c r="AA491" i="18"/>
  <c r="O499" i="18"/>
  <c r="U499" i="18"/>
  <c r="S506" i="18"/>
  <c r="S504" i="18" s="1"/>
  <c r="AA521" i="18"/>
  <c r="AA519" i="18" s="1"/>
  <c r="V526" i="18"/>
  <c r="V524" i="18" s="1"/>
  <c r="K529" i="18"/>
  <c r="I554" i="18"/>
  <c r="W566" i="18"/>
  <c r="AA581" i="18"/>
  <c r="AA579" i="18" s="1"/>
  <c r="M601" i="18"/>
  <c r="M599" i="18" s="1"/>
  <c r="F486" i="18"/>
  <c r="F484" i="18" s="1"/>
  <c r="R486" i="18"/>
  <c r="R484" i="18" s="1"/>
  <c r="E491" i="18"/>
  <c r="E489" i="18" s="1"/>
  <c r="Q491" i="18"/>
  <c r="Q489" i="18" s="1"/>
  <c r="J494" i="18"/>
  <c r="V494" i="18"/>
  <c r="D496" i="18"/>
  <c r="D494" i="18" s="1"/>
  <c r="K501" i="18"/>
  <c r="K499" i="18" s="1"/>
  <c r="F504" i="18"/>
  <c r="X504" i="18"/>
  <c r="E511" i="18"/>
  <c r="E509" i="18" s="1"/>
  <c r="T514" i="18"/>
  <c r="Z514" i="18"/>
  <c r="V544" i="18"/>
  <c r="M546" i="18"/>
  <c r="M544" i="18" s="1"/>
  <c r="R556" i="18"/>
  <c r="R554" i="18" s="1"/>
  <c r="V626" i="18"/>
  <c r="H486" i="18"/>
  <c r="H484" i="18" s="1"/>
  <c r="T486" i="18"/>
  <c r="T484" i="18" s="1"/>
  <c r="G491" i="18"/>
  <c r="G489" i="18" s="1"/>
  <c r="S491" i="18"/>
  <c r="S489" i="18" s="1"/>
  <c r="L496" i="18"/>
  <c r="L494" i="18" s="1"/>
  <c r="R501" i="18"/>
  <c r="R499" i="18" s="1"/>
  <c r="O511" i="18"/>
  <c r="O509" i="18" s="1"/>
  <c r="N534" i="18"/>
  <c r="Z534" i="18"/>
  <c r="O541" i="18"/>
  <c r="Y571" i="18"/>
  <c r="Y569" i="18" s="1"/>
  <c r="J486" i="18"/>
  <c r="J484" i="18" s="1"/>
  <c r="V486" i="18"/>
  <c r="V484" i="18" s="1"/>
  <c r="I491" i="18"/>
  <c r="I489" i="18" s="1"/>
  <c r="U491" i="18"/>
  <c r="U489" i="18" s="1"/>
  <c r="R494" i="18"/>
  <c r="S496" i="18"/>
  <c r="S494" i="18" s="1"/>
  <c r="Y501" i="18"/>
  <c r="Y499" i="18" s="1"/>
  <c r="H504" i="18"/>
  <c r="N504" i="18"/>
  <c r="Z511" i="18"/>
  <c r="Z509" i="18" s="1"/>
  <c r="V514" i="18"/>
  <c r="D516" i="18"/>
  <c r="D514" i="18" s="1"/>
  <c r="T524" i="18"/>
  <c r="R544" i="18"/>
  <c r="P529" i="18"/>
  <c r="V529" i="18"/>
  <c r="N539" i="18"/>
  <c r="X514" i="18"/>
  <c r="Z544" i="18"/>
  <c r="U549" i="18"/>
  <c r="K519" i="18"/>
  <c r="F559" i="18"/>
  <c r="N514" i="18"/>
  <c r="G529" i="18"/>
  <c r="Y529" i="18"/>
  <c r="L534" i="18"/>
  <c r="E539" i="18"/>
  <c r="Q539" i="18"/>
  <c r="O554" i="18"/>
  <c r="G519" i="18"/>
  <c r="S519" i="18"/>
  <c r="J579" i="18"/>
  <c r="X549" i="18"/>
  <c r="P554" i="18"/>
  <c r="N579" i="18"/>
  <c r="T579" i="18"/>
  <c r="Y599" i="18"/>
  <c r="S564" i="18"/>
  <c r="N574" i="18"/>
  <c r="Y609" i="18"/>
  <c r="F554" i="18"/>
  <c r="I574" i="18"/>
  <c r="U574" i="18"/>
  <c r="D579" i="18"/>
  <c r="J584" i="18"/>
  <c r="W619" i="18"/>
  <c r="J549" i="18"/>
  <c r="O569" i="18"/>
  <c r="E574" i="18"/>
  <c r="W574" i="18"/>
  <c r="T604" i="18"/>
  <c r="Z604" i="18"/>
  <c r="L614" i="18"/>
  <c r="W559" i="18"/>
  <c r="F569" i="18"/>
  <c r="R569" i="18"/>
  <c r="H564" i="18"/>
  <c r="T564" i="18"/>
  <c r="K594" i="18"/>
  <c r="E564" i="18"/>
  <c r="T599" i="18"/>
  <c r="N594" i="18"/>
  <c r="P599" i="18"/>
  <c r="V624" i="18"/>
  <c r="O629" i="18"/>
  <c r="G782" i="18"/>
  <c r="F782" i="18"/>
  <c r="E782" i="18"/>
  <c r="M42" i="18" l="1"/>
  <c r="X395" i="18"/>
  <c r="Y330" i="18"/>
  <c r="D216" i="18"/>
  <c r="U221" i="18"/>
  <c r="G231" i="18"/>
  <c r="R236" i="18"/>
  <c r="D246" i="18"/>
  <c r="U251" i="18"/>
  <c r="G261" i="18"/>
  <c r="R266" i="18"/>
  <c r="D276" i="18"/>
  <c r="U281" i="18"/>
  <c r="G291" i="18"/>
  <c r="N47" i="18"/>
  <c r="I166" i="18"/>
  <c r="S7" i="18"/>
  <c r="I102" i="18"/>
  <c r="L57" i="18"/>
  <c r="Z385" i="18"/>
  <c r="N365" i="18"/>
  <c r="N345" i="18"/>
  <c r="V335" i="18"/>
  <c r="K330" i="18"/>
  <c r="F350" i="18"/>
  <c r="T340" i="18"/>
  <c r="I335" i="18"/>
  <c r="Q325" i="18"/>
  <c r="R345" i="18"/>
  <c r="G340" i="18"/>
  <c r="U330" i="18"/>
  <c r="R400" i="18"/>
  <c r="E415" i="18"/>
  <c r="AA455" i="18"/>
  <c r="F360" i="18"/>
  <c r="Q365" i="18"/>
  <c r="I375" i="18"/>
  <c r="T380" i="18"/>
  <c r="F390" i="18"/>
  <c r="Q395" i="18"/>
  <c r="U360" i="18"/>
  <c r="Z171" i="18"/>
  <c r="L181" i="18"/>
  <c r="W186" i="18"/>
  <c r="O196" i="18"/>
  <c r="Z201" i="18"/>
  <c r="L211" i="18"/>
  <c r="W216" i="18"/>
  <c r="O226" i="18"/>
  <c r="Z231" i="18"/>
  <c r="L241" i="18"/>
  <c r="W246" i="18"/>
  <c r="O256" i="18"/>
  <c r="Z261" i="18"/>
  <c r="L271" i="18"/>
  <c r="W276" i="18"/>
  <c r="O286" i="18"/>
  <c r="Z291" i="18"/>
  <c r="H57" i="18"/>
  <c r="P355" i="18"/>
  <c r="S67" i="18"/>
  <c r="T7" i="18"/>
  <c r="Z400" i="18"/>
  <c r="R405" i="18"/>
  <c r="N415" i="18"/>
  <c r="I410" i="18"/>
  <c r="P420" i="18"/>
  <c r="H430" i="18"/>
  <c r="S435" i="18"/>
  <c r="E445" i="18"/>
  <c r="P450" i="18"/>
  <c r="G375" i="18"/>
  <c r="J350" i="18"/>
  <c r="X340" i="18"/>
  <c r="M335" i="18"/>
  <c r="AA325" i="18"/>
  <c r="T166" i="18"/>
  <c r="E286" i="18"/>
  <c r="S246" i="18"/>
  <c r="E196" i="18"/>
  <c r="F281" i="18"/>
  <c r="T241" i="18"/>
  <c r="W256" i="18"/>
  <c r="O206" i="18"/>
  <c r="O296" i="18"/>
  <c r="O171" i="18"/>
  <c r="Z176" i="18"/>
  <c r="L186" i="18"/>
  <c r="W191" i="18"/>
  <c r="O201" i="18"/>
  <c r="Z206" i="18"/>
  <c r="L216" i="18"/>
  <c r="W221" i="18"/>
  <c r="O231" i="18"/>
  <c r="Z236" i="18"/>
  <c r="L246" i="18"/>
  <c r="W251" i="18"/>
  <c r="O261" i="18"/>
  <c r="Z266" i="18"/>
  <c r="L276" i="18"/>
  <c r="W281" i="18"/>
  <c r="O291" i="18"/>
  <c r="M301" i="18"/>
  <c r="X306" i="18"/>
  <c r="J316" i="18"/>
  <c r="K296" i="18"/>
  <c r="V301" i="18"/>
  <c r="N311" i="18"/>
  <c r="Y316" i="18"/>
  <c r="G82" i="18"/>
  <c r="U52" i="18"/>
  <c r="O42" i="18"/>
  <c r="V37" i="18"/>
  <c r="L27" i="18"/>
  <c r="R57" i="18"/>
  <c r="Z42" i="18"/>
  <c r="J32" i="18"/>
  <c r="W27" i="18"/>
  <c r="M17" i="18"/>
  <c r="Z12" i="18"/>
  <c r="H77" i="18"/>
  <c r="K42" i="18"/>
  <c r="X37" i="18"/>
  <c r="N27" i="18"/>
  <c r="AA22" i="18"/>
  <c r="X7" i="18"/>
  <c r="Q7" i="18"/>
  <c r="U355" i="18"/>
  <c r="G365" i="18"/>
  <c r="R370" i="18"/>
  <c r="D380" i="18"/>
  <c r="U385" i="18"/>
  <c r="G395" i="18"/>
  <c r="K380" i="18"/>
  <c r="V385" i="18"/>
  <c r="N395" i="18"/>
  <c r="AA400" i="18"/>
  <c r="X410" i="18"/>
  <c r="Y450" i="18"/>
  <c r="AA460" i="18"/>
  <c r="X470" i="18"/>
  <c r="T455" i="18"/>
  <c r="F465" i="18"/>
  <c r="Q470" i="18"/>
  <c r="Q370" i="18"/>
  <c r="P291" i="18"/>
  <c r="H241" i="18"/>
  <c r="P201" i="18"/>
  <c r="W171" i="18"/>
  <c r="O181" i="18"/>
  <c r="Z186" i="18"/>
  <c r="L196" i="18"/>
  <c r="W201" i="18"/>
  <c r="O211" i="18"/>
  <c r="Z216" i="18"/>
  <c r="L226" i="18"/>
  <c r="W231" i="18"/>
  <c r="O241" i="18"/>
  <c r="Z246" i="18"/>
  <c r="L256" i="18"/>
  <c r="W261" i="18"/>
  <c r="O271" i="18"/>
  <c r="Z276" i="18"/>
  <c r="L286" i="18"/>
  <c r="W291" i="18"/>
  <c r="K176" i="18"/>
  <c r="V181" i="18"/>
  <c r="N191" i="18"/>
  <c r="Y196" i="18"/>
  <c r="K206" i="18"/>
  <c r="V211" i="18"/>
  <c r="N221" i="18"/>
  <c r="Y226" i="18"/>
  <c r="K236" i="18"/>
  <c r="V241" i="18"/>
  <c r="N251" i="18"/>
  <c r="Y256" i="18"/>
  <c r="K266" i="18"/>
  <c r="V271" i="18"/>
  <c r="N281" i="18"/>
  <c r="Y286" i="18"/>
  <c r="I301" i="18"/>
  <c r="T306" i="18"/>
  <c r="F316" i="18"/>
  <c r="E62" i="18"/>
  <c r="I42" i="18"/>
  <c r="P37" i="18"/>
  <c r="F27" i="18"/>
  <c r="S22" i="18"/>
  <c r="I12" i="18"/>
  <c r="L166" i="18"/>
  <c r="Q226" i="18"/>
  <c r="F57" i="18"/>
  <c r="T42" i="18"/>
  <c r="D32" i="18"/>
  <c r="Q27" i="18"/>
  <c r="G17" i="18"/>
  <c r="T12" i="18"/>
  <c r="R87" i="18"/>
  <c r="J157" i="18"/>
  <c r="E42" i="18"/>
  <c r="R37" i="18"/>
  <c r="H27" i="18"/>
  <c r="U22" i="18"/>
  <c r="E12" i="18"/>
  <c r="R7" i="18"/>
  <c r="O519" i="18"/>
  <c r="N484" i="18"/>
  <c r="Y370" i="18"/>
  <c r="W355" i="18"/>
  <c r="V415" i="18"/>
  <c r="X435" i="18"/>
  <c r="D390" i="18"/>
  <c r="U395" i="18"/>
  <c r="H445" i="18"/>
  <c r="N400" i="18"/>
  <c r="X425" i="18"/>
  <c r="D455" i="18"/>
  <c r="D400" i="18"/>
  <c r="U405" i="18"/>
  <c r="G415" i="18"/>
  <c r="R420" i="18"/>
  <c r="D430" i="18"/>
  <c r="U435" i="18"/>
  <c r="G445" i="18"/>
  <c r="R450" i="18"/>
  <c r="Q355" i="18"/>
  <c r="N241" i="18"/>
  <c r="T77" i="18"/>
  <c r="G166" i="18"/>
  <c r="Q340" i="18"/>
  <c r="R42" i="18"/>
  <c r="H32" i="18"/>
  <c r="U27" i="18"/>
  <c r="E17" i="18"/>
  <c r="R12" i="18"/>
  <c r="X87" i="18"/>
  <c r="M62" i="18"/>
  <c r="X569" i="17"/>
  <c r="AA634" i="17"/>
  <c r="H624" i="17"/>
  <c r="N609" i="17"/>
  <c r="V335" i="17"/>
  <c r="O435" i="17"/>
  <c r="U445" i="17"/>
  <c r="Z435" i="17"/>
  <c r="X445" i="17"/>
  <c r="F330" i="17"/>
  <c r="Q335" i="17"/>
  <c r="I345" i="17"/>
  <c r="T350" i="17"/>
  <c r="F360" i="17"/>
  <c r="Q365" i="17"/>
  <c r="I375" i="17"/>
  <c r="T380" i="17"/>
  <c r="F390" i="17"/>
  <c r="Q395" i="17"/>
  <c r="I405" i="17"/>
  <c r="T410" i="17"/>
  <c r="F420" i="17"/>
  <c r="Q425" i="17"/>
  <c r="E460" i="17"/>
  <c r="O465" i="17"/>
  <c r="Z470" i="17"/>
  <c r="K475" i="17"/>
  <c r="E584" i="17"/>
  <c r="U594" i="17"/>
  <c r="G604" i="17"/>
  <c r="R609" i="17"/>
  <c r="D619" i="17"/>
  <c r="U624" i="17"/>
  <c r="G634" i="17"/>
  <c r="L589" i="17"/>
  <c r="I579" i="17"/>
  <c r="T584" i="17"/>
  <c r="F594" i="17"/>
  <c r="U335" i="17"/>
  <c r="D549" i="17"/>
  <c r="D589" i="17"/>
  <c r="T589" i="17"/>
  <c r="Q584" i="17"/>
  <c r="M594" i="17"/>
  <c r="I574" i="17"/>
  <c r="Q564" i="17"/>
  <c r="F559" i="17"/>
  <c r="T549" i="17"/>
  <c r="I544" i="17"/>
  <c r="Q534" i="17"/>
  <c r="F529" i="17"/>
  <c r="T519" i="17"/>
  <c r="I514" i="17"/>
  <c r="Q504" i="17"/>
  <c r="F499" i="17"/>
  <c r="L574" i="17"/>
  <c r="Z564" i="17"/>
  <c r="O559" i="17"/>
  <c r="W549" i="17"/>
  <c r="L544" i="17"/>
  <c r="Z534" i="17"/>
  <c r="O529" i="17"/>
  <c r="W519" i="17"/>
  <c r="L514" i="17"/>
  <c r="Z504" i="17"/>
  <c r="O499" i="17"/>
  <c r="W489" i="17"/>
  <c r="L484" i="17"/>
  <c r="I435" i="17"/>
  <c r="G445" i="17"/>
  <c r="K455" i="17"/>
  <c r="M350" i="17"/>
  <c r="X355" i="17"/>
  <c r="J365" i="17"/>
  <c r="AA370" i="17"/>
  <c r="M380" i="17"/>
  <c r="X385" i="17"/>
  <c r="J395" i="17"/>
  <c r="AA400" i="17"/>
  <c r="M410" i="17"/>
  <c r="X415" i="17"/>
  <c r="J425" i="17"/>
  <c r="X460" i="17"/>
  <c r="AA12" i="17"/>
  <c r="W494" i="17"/>
  <c r="Q494" i="17"/>
  <c r="D499" i="17"/>
  <c r="J504" i="17"/>
  <c r="O484" i="17"/>
  <c r="M12" i="17"/>
  <c r="Z7" i="17"/>
  <c r="L634" i="17"/>
  <c r="H619" i="17"/>
  <c r="L604" i="17"/>
  <c r="AA589" i="17"/>
  <c r="I634" i="17"/>
  <c r="O619" i="17"/>
  <c r="I604" i="17"/>
  <c r="D435" i="17"/>
  <c r="T445" i="17"/>
  <c r="L475" i="17"/>
  <c r="Y176" i="17"/>
  <c r="Y57" i="17"/>
  <c r="O47" i="17"/>
  <c r="V42" i="17"/>
  <c r="L32" i="17"/>
  <c r="Y27" i="17"/>
  <c r="O17" i="17"/>
  <c r="V12" i="17"/>
  <c r="O340" i="17"/>
  <c r="F539" i="17"/>
  <c r="U484" i="17"/>
  <c r="E594" i="17"/>
  <c r="R634" i="17"/>
  <c r="Z619" i="17"/>
  <c r="R604" i="17"/>
  <c r="N335" i="17"/>
  <c r="U325" i="17"/>
  <c r="G335" i="17"/>
  <c r="R340" i="17"/>
  <c r="D350" i="17"/>
  <c r="U355" i="17"/>
  <c r="G365" i="17"/>
  <c r="R370" i="17"/>
  <c r="D380" i="17"/>
  <c r="U385" i="17"/>
  <c r="G395" i="17"/>
  <c r="R400" i="17"/>
  <c r="D410" i="17"/>
  <c r="U415" i="17"/>
  <c r="G425" i="17"/>
  <c r="I445" i="17"/>
  <c r="Y460" i="17"/>
  <c r="R157" i="17"/>
  <c r="D330" i="17"/>
  <c r="X509" i="17"/>
  <c r="AA554" i="17"/>
  <c r="AA484" i="17"/>
  <c r="U599" i="17"/>
  <c r="G609" i="17"/>
  <c r="R614" i="17"/>
  <c r="D624" i="17"/>
  <c r="U629" i="17"/>
  <c r="K634" i="17"/>
  <c r="F619" i="17"/>
  <c r="K604" i="17"/>
  <c r="X579" i="17"/>
  <c r="H579" i="17"/>
  <c r="AA460" i="17"/>
  <c r="S440" i="17"/>
  <c r="N450" i="17"/>
  <c r="M455" i="17"/>
  <c r="M330" i="17"/>
  <c r="X335" i="17"/>
  <c r="J345" i="17"/>
  <c r="AA350" i="17"/>
  <c r="M360" i="17"/>
  <c r="X365" i="17"/>
  <c r="J375" i="17"/>
  <c r="AA380" i="17"/>
  <c r="M390" i="17"/>
  <c r="X395" i="17"/>
  <c r="J405" i="17"/>
  <c r="AA410" i="17"/>
  <c r="M420" i="17"/>
  <c r="X425" i="17"/>
  <c r="T430" i="17"/>
  <c r="F440" i="17"/>
  <c r="Q445" i="17"/>
  <c r="I455" i="17"/>
  <c r="T460" i="17"/>
  <c r="F435" i="17"/>
  <c r="Q440" i="17"/>
  <c r="I450" i="17"/>
  <c r="T455" i="17"/>
  <c r="H465" i="17"/>
  <c r="T475" i="17"/>
  <c r="F147" i="17"/>
  <c r="S142" i="17"/>
  <c r="I132" i="17"/>
  <c r="P127" i="17"/>
  <c r="F117" i="17"/>
  <c r="S112" i="17"/>
  <c r="I102" i="17"/>
  <c r="P97" i="17"/>
  <c r="F87" i="17"/>
  <c r="S82" i="17"/>
  <c r="I72" i="17"/>
  <c r="P67" i="17"/>
  <c r="F57" i="17"/>
  <c r="S52" i="17"/>
  <c r="I42" i="17"/>
  <c r="P37" i="17"/>
  <c r="F27" i="17"/>
  <c r="S22" i="17"/>
  <c r="I12" i="17"/>
  <c r="Y514" i="17"/>
  <c r="G181" i="17"/>
  <c r="O147" i="17"/>
  <c r="V142" i="17"/>
  <c r="L132" i="17"/>
  <c r="Y127" i="17"/>
  <c r="O117" i="17"/>
  <c r="V112" i="17"/>
  <c r="L102" i="17"/>
  <c r="Y97" i="17"/>
  <c r="O87" i="17"/>
  <c r="V82" i="17"/>
  <c r="L72" i="17"/>
  <c r="Y67" i="17"/>
  <c r="O57" i="17"/>
  <c r="V52" i="17"/>
  <c r="L42" i="17"/>
  <c r="Y37" i="17"/>
  <c r="O27" i="17"/>
  <c r="V22" i="17"/>
  <c r="L12" i="17"/>
  <c r="Y7" i="17"/>
  <c r="Q599" i="17"/>
  <c r="I609" i="17"/>
  <c r="T614" i="17"/>
  <c r="F624" i="17"/>
  <c r="Q629" i="17"/>
  <c r="U619" i="17"/>
  <c r="AA604" i="17"/>
  <c r="U569" i="17"/>
  <c r="D564" i="17"/>
  <c r="R554" i="17"/>
  <c r="G549" i="17"/>
  <c r="U539" i="17"/>
  <c r="D534" i="17"/>
  <c r="R524" i="17"/>
  <c r="G519" i="17"/>
  <c r="U509" i="17"/>
  <c r="Z569" i="17"/>
  <c r="O564" i="17"/>
  <c r="W554" i="17"/>
  <c r="L549" i="17"/>
  <c r="Z539" i="17"/>
  <c r="O534" i="17"/>
  <c r="W524" i="17"/>
  <c r="L519" i="17"/>
  <c r="L345" i="17"/>
  <c r="W350" i="17"/>
  <c r="O360" i="17"/>
  <c r="Z365" i="17"/>
  <c r="L375" i="17"/>
  <c r="W380" i="17"/>
  <c r="O390" i="17"/>
  <c r="Z395" i="17"/>
  <c r="L405" i="17"/>
  <c r="W410" i="17"/>
  <c r="O420" i="17"/>
  <c r="Z425" i="17"/>
  <c r="N340" i="17"/>
  <c r="Y345" i="17"/>
  <c r="K355" i="17"/>
  <c r="V360" i="17"/>
  <c r="N370" i="17"/>
  <c r="Y375" i="17"/>
  <c r="K385" i="17"/>
  <c r="V390" i="17"/>
  <c r="N400" i="17"/>
  <c r="Y405" i="17"/>
  <c r="K415" i="17"/>
  <c r="V420" i="17"/>
  <c r="M465" i="17"/>
  <c r="W514" i="17"/>
  <c r="M564" i="17"/>
  <c r="N489" i="17"/>
  <c r="P246" i="16"/>
  <c r="H256" i="16"/>
  <c r="S261" i="16"/>
  <c r="E271" i="16"/>
  <c r="P276" i="16"/>
  <c r="H286" i="16"/>
  <c r="S291" i="16"/>
  <c r="E301" i="16"/>
  <c r="P306" i="16"/>
  <c r="H316" i="16"/>
  <c r="D256" i="16"/>
  <c r="U261" i="16"/>
  <c r="G271" i="16"/>
  <c r="R276" i="16"/>
  <c r="D286" i="16"/>
  <c r="U291" i="16"/>
  <c r="G301" i="16"/>
  <c r="R306" i="16"/>
  <c r="D316" i="16"/>
  <c r="G251" i="16"/>
  <c r="R256" i="16"/>
  <c r="D266" i="16"/>
  <c r="U271" i="16"/>
  <c r="G281" i="16"/>
  <c r="R286" i="16"/>
  <c r="D296" i="16"/>
  <c r="U301" i="16"/>
  <c r="G311" i="16"/>
  <c r="R316" i="16"/>
  <c r="N231" i="16"/>
  <c r="AA226" i="16"/>
  <c r="K216" i="16"/>
  <c r="X211" i="16"/>
  <c r="N201" i="16"/>
  <c r="AA196" i="16"/>
  <c r="K186" i="16"/>
  <c r="X181" i="16"/>
  <c r="N171" i="16"/>
  <c r="E157" i="16"/>
  <c r="J226" i="16"/>
  <c r="W221" i="16"/>
  <c r="M211" i="16"/>
  <c r="Z206" i="16"/>
  <c r="J196" i="16"/>
  <c r="W191" i="16"/>
  <c r="M181" i="16"/>
  <c r="Z176" i="16"/>
  <c r="J166" i="16"/>
  <c r="V241" i="16"/>
  <c r="N251" i="16"/>
  <c r="Y256" i="16"/>
  <c r="K266" i="16"/>
  <c r="V271" i="16"/>
  <c r="N281" i="16"/>
  <c r="Y286" i="16"/>
  <c r="K296" i="16"/>
  <c r="V301" i="16"/>
  <c r="N311" i="16"/>
  <c r="Y316" i="16"/>
  <c r="L152" i="16"/>
  <c r="Y147" i="16"/>
  <c r="O137" i="16"/>
  <c r="V132" i="16"/>
  <c r="L122" i="16"/>
  <c r="Y117" i="16"/>
  <c r="O107" i="16"/>
  <c r="V102" i="16"/>
  <c r="L92" i="16"/>
  <c r="Y87" i="16"/>
  <c r="O77" i="16"/>
  <c r="V72" i="16"/>
  <c r="L62" i="16"/>
  <c r="Y57" i="16"/>
  <c r="O47" i="16"/>
  <c r="V42" i="16"/>
  <c r="L32" i="16"/>
  <c r="Y27" i="16"/>
  <c r="O17" i="16"/>
  <c r="V12" i="16"/>
  <c r="I226" i="16"/>
  <c r="P221" i="16"/>
  <c r="F211" i="16"/>
  <c r="S206" i="16"/>
  <c r="I196" i="16"/>
  <c r="P191" i="16"/>
  <c r="F181" i="16"/>
  <c r="S176" i="16"/>
  <c r="I166" i="16"/>
  <c r="P157" i="16"/>
  <c r="F147" i="16"/>
  <c r="S142" i="16"/>
  <c r="I132" i="16"/>
  <c r="P127" i="16"/>
  <c r="F117" i="16"/>
  <c r="S112" i="16"/>
  <c r="I102" i="16"/>
  <c r="P97" i="16"/>
  <c r="F87" i="16"/>
  <c r="S82" i="16"/>
  <c r="I72" i="16"/>
  <c r="P67" i="16"/>
  <c r="F57" i="16"/>
  <c r="S52" i="16"/>
  <c r="I42" i="16"/>
  <c r="P37" i="16"/>
  <c r="F27" i="16"/>
  <c r="S22" i="16"/>
  <c r="I12" i="16"/>
  <c r="Y231" i="16"/>
  <c r="O221" i="16"/>
  <c r="V216" i="16"/>
  <c r="L206" i="16"/>
  <c r="Y201" i="16"/>
  <c r="O191" i="16"/>
  <c r="V186" i="16"/>
  <c r="L176" i="16"/>
  <c r="Y171" i="16"/>
  <c r="O157" i="16"/>
  <c r="V152" i="16"/>
  <c r="L142" i="16"/>
  <c r="Y137" i="16"/>
  <c r="O127" i="16"/>
  <c r="V122" i="16"/>
  <c r="L112" i="16"/>
  <c r="Y107" i="16"/>
  <c r="O97" i="16"/>
  <c r="V92" i="16"/>
  <c r="L82" i="16"/>
  <c r="Y77" i="16"/>
  <c r="O67" i="16"/>
  <c r="V62" i="16"/>
  <c r="L52" i="16"/>
  <c r="Y47" i="16"/>
  <c r="O37" i="16"/>
  <c r="V32" i="16"/>
  <c r="L22" i="16"/>
  <c r="Y17" i="16"/>
  <c r="O7" i="16"/>
  <c r="N157" i="16"/>
  <c r="AA152" i="16"/>
  <c r="K142" i="16"/>
  <c r="X137" i="16"/>
  <c r="N127" i="16"/>
  <c r="AA122" i="16"/>
  <c r="X17" i="16"/>
  <c r="V87" i="16"/>
  <c r="M484" i="16"/>
  <c r="P17" i="16"/>
  <c r="N484" i="16"/>
  <c r="Y489" i="16"/>
  <c r="J231" i="16"/>
  <c r="W226" i="16"/>
  <c r="M216" i="16"/>
  <c r="Z211" i="16"/>
  <c r="J201" i="16"/>
  <c r="W196" i="16"/>
  <c r="Z181" i="16"/>
  <c r="J57" i="16"/>
  <c r="AA166" i="16"/>
  <c r="K152" i="16"/>
  <c r="X147" i="16"/>
  <c r="N137" i="16"/>
  <c r="AA132" i="16"/>
  <c r="K122" i="16"/>
  <c r="X117" i="16"/>
  <c r="N107" i="16"/>
  <c r="AA102" i="16"/>
  <c r="K92" i="16"/>
  <c r="X87" i="16"/>
  <c r="N77" i="16"/>
  <c r="AA72" i="16"/>
  <c r="K62" i="16"/>
  <c r="X57" i="16"/>
  <c r="N47" i="16"/>
  <c r="AA42" i="16"/>
  <c r="K32" i="16"/>
  <c r="X27" i="16"/>
  <c r="N17" i="16"/>
  <c r="AA12" i="16"/>
  <c r="N325" i="16"/>
  <c r="G231" i="16"/>
  <c r="T226" i="16"/>
  <c r="D216" i="16"/>
  <c r="Q211" i="16"/>
  <c r="G201" i="16"/>
  <c r="T196" i="16"/>
  <c r="D186" i="16"/>
  <c r="Q181" i="16"/>
  <c r="G171" i="16"/>
  <c r="T166" i="16"/>
  <c r="D152" i="16"/>
  <c r="Q147" i="16"/>
  <c r="G137" i="16"/>
  <c r="T132" i="16"/>
  <c r="D122" i="16"/>
  <c r="Q117" i="16"/>
  <c r="G107" i="16"/>
  <c r="T102" i="16"/>
  <c r="D92" i="16"/>
  <c r="Q87" i="16"/>
  <c r="G77" i="16"/>
  <c r="T72" i="16"/>
  <c r="D62" i="16"/>
  <c r="Q57" i="16"/>
  <c r="G47" i="16"/>
  <c r="T42" i="16"/>
  <c r="D32" i="16"/>
  <c r="Q27" i="16"/>
  <c r="G17" i="16"/>
  <c r="T12" i="16"/>
  <c r="S196" i="16"/>
  <c r="E176" i="16"/>
  <c r="D231" i="16"/>
  <c r="Q226" i="16"/>
  <c r="G216" i="16"/>
  <c r="T211" i="16"/>
  <c r="D201" i="16"/>
  <c r="Q196" i="16"/>
  <c r="G186" i="16"/>
  <c r="T181" i="16"/>
  <c r="D171" i="16"/>
  <c r="Q166" i="16"/>
  <c r="G152" i="16"/>
  <c r="T147" i="16"/>
  <c r="D137" i="16"/>
  <c r="Q132" i="16"/>
  <c r="G122" i="16"/>
  <c r="T117" i="16"/>
  <c r="D107" i="16"/>
  <c r="Q102" i="16"/>
  <c r="G92" i="16"/>
  <c r="T87" i="16"/>
  <c r="D77" i="16"/>
  <c r="Q72" i="16"/>
  <c r="G62" i="16"/>
  <c r="T57" i="16"/>
  <c r="D47" i="16"/>
  <c r="Q42" i="16"/>
  <c r="G32" i="16"/>
  <c r="T27" i="16"/>
  <c r="D17" i="16"/>
  <c r="Q12" i="16"/>
  <c r="X484" i="16"/>
  <c r="M196" i="16"/>
  <c r="Z157" i="16"/>
  <c r="J147" i="16"/>
  <c r="W142" i="16"/>
  <c r="M132" i="16"/>
  <c r="Z127" i="16"/>
  <c r="J117" i="16"/>
  <c r="P57" i="16"/>
  <c r="W609" i="15"/>
  <c r="U17" i="15"/>
  <c r="E7" i="15"/>
  <c r="N17" i="15"/>
  <c r="AA12" i="15"/>
  <c r="R27" i="15"/>
  <c r="AA22" i="15"/>
  <c r="M32" i="15"/>
  <c r="X37" i="15"/>
  <c r="J47" i="15"/>
  <c r="AA52" i="15"/>
  <c r="M62" i="15"/>
  <c r="X67" i="15"/>
  <c r="J77" i="15"/>
  <c r="AA82" i="15"/>
  <c r="M92" i="15"/>
  <c r="X97" i="15"/>
  <c r="J107" i="15"/>
  <c r="AA112" i="15"/>
  <c r="M122" i="15"/>
  <c r="X127" i="15"/>
  <c r="J137" i="15"/>
  <c r="AA142" i="15"/>
  <c r="M152" i="15"/>
  <c r="X157" i="15"/>
  <c r="N32" i="15"/>
  <c r="Y37" i="15"/>
  <c r="K47" i="15"/>
  <c r="V52" i="15"/>
  <c r="N62" i="15"/>
  <c r="Y67" i="15"/>
  <c r="K77" i="15"/>
  <c r="V82" i="15"/>
  <c r="N92" i="15"/>
  <c r="Y97" i="15"/>
  <c r="K107" i="15"/>
  <c r="V112" i="15"/>
  <c r="N122" i="15"/>
  <c r="Y127" i="15"/>
  <c r="K137" i="15"/>
  <c r="V142" i="15"/>
  <c r="N152" i="15"/>
  <c r="Y157" i="15"/>
  <c r="R316" i="15"/>
  <c r="X604" i="15"/>
  <c r="U589" i="15"/>
  <c r="D584" i="15"/>
  <c r="R574" i="15"/>
  <c r="G569" i="15"/>
  <c r="U559" i="15"/>
  <c r="D554" i="15"/>
  <c r="R544" i="15"/>
  <c r="G539" i="15"/>
  <c r="U529" i="15"/>
  <c r="D524" i="15"/>
  <c r="R514" i="15"/>
  <c r="G509" i="15"/>
  <c r="U499" i="15"/>
  <c r="D494" i="15"/>
  <c r="R484" i="15"/>
  <c r="G475" i="15"/>
  <c r="U465" i="15"/>
  <c r="D460" i="15"/>
  <c r="R450" i="15"/>
  <c r="G445" i="15"/>
  <c r="U435" i="15"/>
  <c r="D430" i="15"/>
  <c r="R420" i="15"/>
  <c r="G415" i="15"/>
  <c r="U405" i="15"/>
  <c r="D400" i="15"/>
  <c r="R390" i="15"/>
  <c r="G385" i="15"/>
  <c r="U375" i="15"/>
  <c r="D370" i="15"/>
  <c r="R360" i="15"/>
  <c r="G355" i="15"/>
  <c r="U345" i="15"/>
  <c r="D340" i="15"/>
  <c r="R330" i="15"/>
  <c r="G325" i="15"/>
  <c r="Y599" i="15"/>
  <c r="R470" i="15"/>
  <c r="G465" i="15"/>
  <c r="U455" i="15"/>
  <c r="D450" i="15"/>
  <c r="R440" i="15"/>
  <c r="G435" i="15"/>
  <c r="U425" i="15"/>
  <c r="D420" i="15"/>
  <c r="R410" i="15"/>
  <c r="G405" i="15"/>
  <c r="U395" i="15"/>
  <c r="D390" i="15"/>
  <c r="R380" i="15"/>
  <c r="G375" i="15"/>
  <c r="U365" i="15"/>
  <c r="D360" i="15"/>
  <c r="R350" i="15"/>
  <c r="G345" i="15"/>
  <c r="U335" i="15"/>
  <c r="D330" i="15"/>
  <c r="J17" i="15"/>
  <c r="W12" i="15"/>
  <c r="S629" i="15"/>
  <c r="E316" i="15"/>
  <c r="S484" i="15"/>
  <c r="AA634" i="14"/>
  <c r="J629" i="14"/>
  <c r="X619" i="14"/>
  <c r="M614" i="14"/>
  <c r="AA604" i="14"/>
  <c r="J599" i="14"/>
  <c r="X589" i="14"/>
  <c r="M584" i="14"/>
  <c r="AA574" i="14"/>
  <c r="J569" i="14"/>
  <c r="X559" i="14"/>
  <c r="M554" i="14"/>
  <c r="AA544" i="14"/>
  <c r="J539" i="14"/>
  <c r="X529" i="14"/>
  <c r="M524" i="14"/>
  <c r="AA514" i="14"/>
  <c r="J509" i="14"/>
  <c r="X499" i="14"/>
  <c r="M494" i="14"/>
  <c r="AA484" i="14"/>
  <c r="Z589" i="14"/>
  <c r="I460" i="14"/>
  <c r="O430" i="14"/>
  <c r="X375" i="14"/>
  <c r="J385" i="14"/>
  <c r="AA390" i="14"/>
  <c r="M400" i="14"/>
  <c r="X405" i="14"/>
  <c r="J415" i="14"/>
  <c r="AA420" i="14"/>
  <c r="M430" i="14"/>
  <c r="X435" i="14"/>
  <c r="J445" i="14"/>
  <c r="AA450" i="14"/>
  <c r="M460" i="14"/>
  <c r="X465" i="14"/>
  <c r="J475" i="14"/>
  <c r="U47" i="14"/>
  <c r="E37" i="14"/>
  <c r="R32" i="14"/>
  <c r="H22" i="14"/>
  <c r="U17" i="14"/>
  <c r="E7" i="14"/>
  <c r="M504" i="14"/>
  <c r="K385" i="14"/>
  <c r="V380" i="14"/>
  <c r="N390" i="14"/>
  <c r="Y395" i="14"/>
  <c r="K405" i="14"/>
  <c r="V410" i="14"/>
  <c r="N420" i="14"/>
  <c r="Y425" i="14"/>
  <c r="K435" i="14"/>
  <c r="V440" i="14"/>
  <c r="N450" i="14"/>
  <c r="Y455" i="14"/>
  <c r="K465" i="14"/>
  <c r="V470" i="14"/>
  <c r="X569" i="14"/>
  <c r="H435" i="14"/>
  <c r="N405" i="14"/>
  <c r="O584" i="14"/>
  <c r="AA524" i="14"/>
  <c r="T529" i="14"/>
  <c r="D455" i="14"/>
  <c r="T499" i="14"/>
  <c r="T345" i="14"/>
  <c r="Q330" i="14"/>
  <c r="N634" i="14"/>
  <c r="V624" i="14"/>
  <c r="K619" i="14"/>
  <c r="Y609" i="14"/>
  <c r="N604" i="14"/>
  <c r="V594" i="14"/>
  <c r="K589" i="14"/>
  <c r="Y579" i="14"/>
  <c r="N574" i="14"/>
  <c r="V564" i="14"/>
  <c r="K559" i="14"/>
  <c r="Y549" i="14"/>
  <c r="N544" i="14"/>
  <c r="V534" i="14"/>
  <c r="K529" i="14"/>
  <c r="Y519" i="14"/>
  <c r="N514" i="14"/>
  <c r="V504" i="14"/>
  <c r="K499" i="14"/>
  <c r="Y489" i="14"/>
  <c r="N484" i="14"/>
  <c r="H529" i="14"/>
  <c r="P455" i="14"/>
  <c r="D519" i="14"/>
  <c r="M624" i="14"/>
  <c r="V549" i="14"/>
  <c r="D375" i="14"/>
  <c r="I554" i="14"/>
  <c r="L634" i="14"/>
  <c r="Z624" i="14"/>
  <c r="O619" i="14"/>
  <c r="W609" i="14"/>
  <c r="L604" i="14"/>
  <c r="Z594" i="14"/>
  <c r="O589" i="14"/>
  <c r="W579" i="14"/>
  <c r="L574" i="14"/>
  <c r="Z564" i="14"/>
  <c r="O559" i="14"/>
  <c r="W549" i="14"/>
  <c r="L544" i="14"/>
  <c r="Z534" i="14"/>
  <c r="O529" i="14"/>
  <c r="W519" i="14"/>
  <c r="L514" i="14"/>
  <c r="Z504" i="14"/>
  <c r="O499" i="14"/>
  <c r="W489" i="14"/>
  <c r="L484" i="14"/>
  <c r="Q634" i="14"/>
  <c r="Z380" i="14"/>
  <c r="L390" i="14"/>
  <c r="W395" i="14"/>
  <c r="O405" i="14"/>
  <c r="Z410" i="14"/>
  <c r="L420" i="14"/>
  <c r="W425" i="14"/>
  <c r="O435" i="14"/>
  <c r="Z440" i="14"/>
  <c r="L450" i="14"/>
  <c r="W455" i="14"/>
  <c r="O465" i="14"/>
  <c r="Z470" i="14"/>
  <c r="T589" i="14"/>
  <c r="W544" i="14"/>
  <c r="M634" i="14"/>
  <c r="AA624" i="14"/>
  <c r="J619" i="14"/>
  <c r="X609" i="14"/>
  <c r="M604" i="14"/>
  <c r="AA594" i="14"/>
  <c r="J589" i="14"/>
  <c r="X579" i="14"/>
  <c r="M574" i="14"/>
  <c r="AA564" i="14"/>
  <c r="J559" i="14"/>
  <c r="X549" i="14"/>
  <c r="M544" i="14"/>
  <c r="AA534" i="14"/>
  <c r="J529" i="14"/>
  <c r="X519" i="14"/>
  <c r="M514" i="14"/>
  <c r="AA504" i="14"/>
  <c r="J499" i="14"/>
  <c r="X489" i="14"/>
  <c r="M484" i="14"/>
  <c r="D549" i="14"/>
  <c r="O395" i="14"/>
  <c r="Z400" i="14"/>
  <c r="L410" i="14"/>
  <c r="W415" i="14"/>
  <c r="O425" i="14"/>
  <c r="Z430" i="14"/>
  <c r="L440" i="14"/>
  <c r="W445" i="14"/>
  <c r="O455" i="14"/>
  <c r="Z460" i="14"/>
  <c r="L470" i="14"/>
  <c r="W475" i="14"/>
  <c r="O614" i="14"/>
  <c r="K499" i="13"/>
  <c r="M460" i="13"/>
  <c r="Z455" i="13"/>
  <c r="J445" i="13"/>
  <c r="W440" i="13"/>
  <c r="M430" i="13"/>
  <c r="Z425" i="13"/>
  <c r="J415" i="13"/>
  <c r="W410" i="13"/>
  <c r="M400" i="13"/>
  <c r="Z395" i="13"/>
  <c r="J385" i="13"/>
  <c r="W380" i="13"/>
  <c r="M370" i="13"/>
  <c r="Z365" i="13"/>
  <c r="J355" i="13"/>
  <c r="W350" i="13"/>
  <c r="M340" i="13"/>
  <c r="Z335" i="13"/>
  <c r="J325" i="13"/>
  <c r="M306" i="13"/>
  <c r="Z301" i="13"/>
  <c r="J291" i="13"/>
  <c r="W286" i="13"/>
  <c r="M276" i="13"/>
  <c r="Z271" i="13"/>
  <c r="J261" i="13"/>
  <c r="W256" i="13"/>
  <c r="M246" i="13"/>
  <c r="Z241" i="13"/>
  <c r="J231" i="13"/>
  <c r="W226" i="13"/>
  <c r="M216" i="13"/>
  <c r="Z211" i="13"/>
  <c r="J201" i="13"/>
  <c r="W196" i="13"/>
  <c r="M186" i="13"/>
  <c r="Z181" i="13"/>
  <c r="J171" i="13"/>
  <c r="W166" i="13"/>
  <c r="G152" i="13"/>
  <c r="T147" i="13"/>
  <c r="D137" i="13"/>
  <c r="Q132" i="13"/>
  <c r="G122" i="13"/>
  <c r="T117" i="13"/>
  <c r="D107" i="13"/>
  <c r="Q102" i="13"/>
  <c r="G92" i="13"/>
  <c r="T87" i="13"/>
  <c r="D77" i="13"/>
  <c r="Q72" i="13"/>
  <c r="G62" i="13"/>
  <c r="T57" i="13"/>
  <c r="D47" i="13"/>
  <c r="Q42" i="13"/>
  <c r="G32" i="13"/>
  <c r="T27" i="13"/>
  <c r="AA509" i="13"/>
  <c r="R629" i="13"/>
  <c r="G624" i="13"/>
  <c r="U614" i="13"/>
  <c r="D609" i="13"/>
  <c r="R599" i="13"/>
  <c r="G594" i="13"/>
  <c r="U584" i="13"/>
  <c r="D579" i="13"/>
  <c r="R569" i="13"/>
  <c r="G564" i="13"/>
  <c r="U554" i="13"/>
  <c r="D549" i="13"/>
  <c r="R539" i="13"/>
  <c r="G534" i="13"/>
  <c r="U524" i="13"/>
  <c r="D519" i="13"/>
  <c r="R509" i="13"/>
  <c r="G504" i="13"/>
  <c r="U494" i="13"/>
  <c r="D489" i="13"/>
  <c r="H484" i="13"/>
  <c r="T484" i="13"/>
  <c r="V470" i="13"/>
  <c r="M455" i="13"/>
  <c r="Z450" i="13"/>
  <c r="J440" i="13"/>
  <c r="W435" i="13"/>
  <c r="M425" i="13"/>
  <c r="Z420" i="13"/>
  <c r="J410" i="13"/>
  <c r="W405" i="13"/>
  <c r="M395" i="13"/>
  <c r="Z390" i="13"/>
  <c r="J380" i="13"/>
  <c r="W375" i="13"/>
  <c r="M365" i="13"/>
  <c r="Z360" i="13"/>
  <c r="J350" i="13"/>
  <c r="W345" i="13"/>
  <c r="M335" i="13"/>
  <c r="Z330" i="13"/>
  <c r="J316" i="13"/>
  <c r="W311" i="13"/>
  <c r="M301" i="13"/>
  <c r="Z296" i="13"/>
  <c r="J286" i="13"/>
  <c r="W281" i="13"/>
  <c r="M271" i="13"/>
  <c r="Z266" i="13"/>
  <c r="J256" i="13"/>
  <c r="W251" i="13"/>
  <c r="M241" i="13"/>
  <c r="Z236" i="13"/>
  <c r="J226" i="13"/>
  <c r="W221" i="13"/>
  <c r="M211" i="13"/>
  <c r="Z206" i="13"/>
  <c r="J196" i="13"/>
  <c r="W191" i="13"/>
  <c r="M181" i="13"/>
  <c r="Z176" i="13"/>
  <c r="J166" i="13"/>
  <c r="Q157" i="13"/>
  <c r="G147" i="13"/>
  <c r="T142" i="13"/>
  <c r="D132" i="13"/>
  <c r="Q127" i="13"/>
  <c r="G117" i="13"/>
  <c r="T112" i="13"/>
  <c r="D102" i="13"/>
  <c r="Q97" i="13"/>
  <c r="G87" i="13"/>
  <c r="T82" i="13"/>
  <c r="D72" i="13"/>
  <c r="Q67" i="13"/>
  <c r="G57" i="13"/>
  <c r="T52" i="13"/>
  <c r="D42" i="13"/>
  <c r="Q37" i="13"/>
  <c r="G27" i="13"/>
  <c r="T22" i="13"/>
  <c r="D12" i="13"/>
  <c r="P465" i="13"/>
  <c r="R484" i="13"/>
  <c r="D494" i="13"/>
  <c r="AA460" i="13"/>
  <c r="K450" i="13"/>
  <c r="X445" i="13"/>
  <c r="N435" i="13"/>
  <c r="AA430" i="13"/>
  <c r="K420" i="13"/>
  <c r="X415" i="13"/>
  <c r="N405" i="13"/>
  <c r="AA400" i="13"/>
  <c r="K390" i="13"/>
  <c r="W7" i="13"/>
  <c r="Q499" i="13"/>
  <c r="F380" i="13"/>
  <c r="T370" i="13"/>
  <c r="E171" i="13"/>
  <c r="F42" i="13"/>
  <c r="V390" i="13"/>
  <c r="X196" i="13"/>
  <c r="P330" i="13"/>
  <c r="U211" i="13"/>
  <c r="D206" i="13"/>
  <c r="X385" i="13"/>
  <c r="N375" i="13"/>
  <c r="AA370" i="13"/>
  <c r="K360" i="13"/>
  <c r="X355" i="13"/>
  <c r="N345" i="13"/>
  <c r="AA340" i="13"/>
  <c r="K330" i="13"/>
  <c r="X325" i="13"/>
  <c r="N311" i="13"/>
  <c r="AA306" i="13"/>
  <c r="K296" i="13"/>
  <c r="X291" i="13"/>
  <c r="N281" i="13"/>
  <c r="AA276" i="13"/>
  <c r="K266" i="13"/>
  <c r="X261" i="13"/>
  <c r="N251" i="13"/>
  <c r="AA246" i="13"/>
  <c r="K236" i="13"/>
  <c r="X231" i="13"/>
  <c r="N221" i="13"/>
  <c r="AA216" i="13"/>
  <c r="K206" i="13"/>
  <c r="X201" i="13"/>
  <c r="N191" i="13"/>
  <c r="AA186" i="13"/>
  <c r="K176" i="13"/>
  <c r="X171" i="13"/>
  <c r="N157" i="13"/>
  <c r="AA152" i="13"/>
  <c r="K142" i="13"/>
  <c r="X137" i="13"/>
  <c r="N127" i="13"/>
  <c r="AA122" i="13"/>
  <c r="K112" i="13"/>
  <c r="X107" i="13"/>
  <c r="N97" i="13"/>
  <c r="AA92" i="13"/>
  <c r="K82" i="13"/>
  <c r="X77" i="13"/>
  <c r="N67" i="13"/>
  <c r="AA62" i="13"/>
  <c r="K52" i="13"/>
  <c r="X47" i="13"/>
  <c r="N37" i="13"/>
  <c r="AA32" i="13"/>
  <c r="K22" i="13"/>
  <c r="X17" i="13"/>
  <c r="N7" i="13"/>
  <c r="Z484" i="13"/>
  <c r="O455" i="13"/>
  <c r="V450" i="13"/>
  <c r="L440" i="13"/>
  <c r="Y435" i="13"/>
  <c r="O425" i="13"/>
  <c r="V420" i="13"/>
  <c r="M345" i="13"/>
  <c r="L316" i="13"/>
  <c r="Y311" i="13"/>
  <c r="O301" i="13"/>
  <c r="V296" i="13"/>
  <c r="L286" i="13"/>
  <c r="Y281" i="13"/>
  <c r="O271" i="13"/>
  <c r="V266" i="13"/>
  <c r="L256" i="13"/>
  <c r="Y251" i="13"/>
  <c r="O241" i="13"/>
  <c r="Y157" i="13"/>
  <c r="O147" i="13"/>
  <c r="V142" i="13"/>
  <c r="L132" i="13"/>
  <c r="Y127" i="13"/>
  <c r="O117" i="13"/>
  <c r="V112" i="13"/>
  <c r="L102" i="13"/>
  <c r="Y97" i="13"/>
  <c r="O87" i="13"/>
  <c r="V82" i="13"/>
  <c r="L72" i="13"/>
  <c r="Y67" i="13"/>
  <c r="O57" i="13"/>
  <c r="V52" i="13"/>
  <c r="R7" i="13"/>
  <c r="D330" i="13"/>
  <c r="S251" i="13"/>
  <c r="I241" i="13"/>
  <c r="Q201" i="13"/>
  <c r="Y7" i="13"/>
  <c r="Z534" i="12"/>
  <c r="J524" i="12"/>
  <c r="W519" i="12"/>
  <c r="M509" i="12"/>
  <c r="Z504" i="12"/>
  <c r="J494" i="12"/>
  <c r="W489" i="12"/>
  <c r="G475" i="12"/>
  <c r="T470" i="12"/>
  <c r="D460" i="12"/>
  <c r="Q455" i="12"/>
  <c r="G445" i="12"/>
  <c r="T440" i="12"/>
  <c r="D430" i="12"/>
  <c r="Q425" i="12"/>
  <c r="G415" i="12"/>
  <c r="T410" i="12"/>
  <c r="D400" i="12"/>
  <c r="Q395" i="12"/>
  <c r="G385" i="12"/>
  <c r="T380" i="12"/>
  <c r="D370" i="12"/>
  <c r="Q365" i="12"/>
  <c r="G355" i="12"/>
  <c r="T350" i="12"/>
  <c r="D340" i="12"/>
  <c r="Q335" i="12"/>
  <c r="G325" i="12"/>
  <c r="N316" i="12"/>
  <c r="AA311" i="12"/>
  <c r="K301" i="12"/>
  <c r="X296" i="12"/>
  <c r="N286" i="12"/>
  <c r="AA281" i="12"/>
  <c r="K271" i="12"/>
  <c r="X266" i="12"/>
  <c r="N256" i="12"/>
  <c r="AA251" i="12"/>
  <c r="K241" i="12"/>
  <c r="X236" i="12"/>
  <c r="N226" i="12"/>
  <c r="AA221" i="12"/>
  <c r="K211" i="12"/>
  <c r="X206" i="12"/>
  <c r="N196" i="12"/>
  <c r="AA191" i="12"/>
  <c r="K181" i="12"/>
  <c r="X176" i="12"/>
  <c r="D152" i="12"/>
  <c r="Q147" i="12"/>
  <c r="G137" i="12"/>
  <c r="T132" i="12"/>
  <c r="D122" i="12"/>
  <c r="Q117" i="12"/>
  <c r="G107" i="12"/>
  <c r="S504" i="12"/>
  <c r="Z17" i="12"/>
  <c r="R579" i="12"/>
  <c r="T166" i="12"/>
  <c r="AA494" i="12"/>
  <c r="J489" i="12"/>
  <c r="D499" i="12"/>
  <c r="F37" i="12"/>
  <c r="K12" i="12"/>
  <c r="X37" i="12"/>
  <c r="E544" i="12"/>
  <c r="F539" i="12"/>
  <c r="Q539" i="12"/>
  <c r="Z529" i="12"/>
  <c r="W514" i="12"/>
  <c r="L509" i="12"/>
  <c r="L544" i="12"/>
  <c r="W549" i="12"/>
  <c r="O559" i="12"/>
  <c r="Z564" i="12"/>
  <c r="L574" i="12"/>
  <c r="W579" i="12"/>
  <c r="O589" i="12"/>
  <c r="Z594" i="12"/>
  <c r="L604" i="12"/>
  <c r="W609" i="12"/>
  <c r="O619" i="12"/>
  <c r="Z624" i="12"/>
  <c r="L634" i="12"/>
  <c r="U22" i="12"/>
  <c r="K634" i="12"/>
  <c r="P514" i="12"/>
  <c r="F504" i="12"/>
  <c r="S499" i="12"/>
  <c r="I489" i="12"/>
  <c r="P484" i="12"/>
  <c r="J231" i="12"/>
  <c r="W226" i="12"/>
  <c r="M216" i="12"/>
  <c r="Z211" i="12"/>
  <c r="J201" i="12"/>
  <c r="W196" i="12"/>
  <c r="M186" i="12"/>
  <c r="Z181" i="12"/>
  <c r="J171" i="12"/>
  <c r="W166" i="12"/>
  <c r="M152" i="12"/>
  <c r="Z147" i="12"/>
  <c r="J137" i="12"/>
  <c r="W132" i="12"/>
  <c r="M122" i="12"/>
  <c r="Z117" i="12"/>
  <c r="J107" i="12"/>
  <c r="W102" i="12"/>
  <c r="M92" i="12"/>
  <c r="Z87" i="12"/>
  <c r="Z27" i="12"/>
  <c r="G176" i="11"/>
  <c r="Q166" i="11"/>
  <c r="Q171" i="11"/>
  <c r="I609" i="11"/>
  <c r="Q599" i="11"/>
  <c r="F594" i="11"/>
  <c r="T584" i="11"/>
  <c r="I579" i="11"/>
  <c r="Q569" i="11"/>
  <c r="F564" i="11"/>
  <c r="T554" i="11"/>
  <c r="I549" i="11"/>
  <c r="Q539" i="11"/>
  <c r="F534" i="11"/>
  <c r="T524" i="11"/>
  <c r="I519" i="11"/>
  <c r="Q509" i="11"/>
  <c r="F504" i="11"/>
  <c r="T494" i="11"/>
  <c r="I489" i="11"/>
  <c r="F316" i="11"/>
  <c r="T306" i="11"/>
  <c r="I301" i="11"/>
  <c r="Q291" i="11"/>
  <c r="F286" i="11"/>
  <c r="T276" i="11"/>
  <c r="I271" i="11"/>
  <c r="Q261" i="11"/>
  <c r="F256" i="11"/>
  <c r="T246" i="11"/>
  <c r="I241" i="11"/>
  <c r="Q231" i="11"/>
  <c r="F226" i="11"/>
  <c r="T216" i="11"/>
  <c r="I211" i="11"/>
  <c r="F634" i="11"/>
  <c r="Q77" i="11"/>
  <c r="Y17" i="11"/>
  <c r="O7" i="11"/>
  <c r="D112" i="11"/>
  <c r="Y67" i="11"/>
  <c r="P47" i="11"/>
  <c r="I42" i="11"/>
  <c r="L17" i="11"/>
  <c r="Y12" i="11"/>
  <c r="L102" i="11"/>
  <c r="U27" i="11"/>
  <c r="E17" i="11"/>
  <c r="R12" i="11"/>
  <c r="J12" i="11"/>
  <c r="W7" i="11"/>
  <c r="O12" i="11"/>
  <c r="X181" i="11"/>
  <c r="J191" i="11"/>
  <c r="X335" i="11"/>
  <c r="J345" i="11"/>
  <c r="O176" i="11"/>
  <c r="G67" i="11"/>
  <c r="E186" i="11"/>
  <c r="P191" i="11"/>
  <c r="H201" i="11"/>
  <c r="H325" i="11"/>
  <c r="P345" i="11"/>
  <c r="V619" i="11"/>
  <c r="N629" i="11"/>
  <c r="Y634" i="11"/>
  <c r="J624" i="11"/>
  <c r="AA629" i="11"/>
  <c r="J629" i="11"/>
  <c r="AA634" i="11"/>
  <c r="K614" i="11"/>
  <c r="K107" i="11"/>
  <c r="R37" i="11"/>
  <c r="E27" i="11"/>
  <c r="V191" i="11"/>
  <c r="J171" i="11"/>
  <c r="J330" i="11"/>
  <c r="E514" i="11"/>
  <c r="S504" i="11"/>
  <c r="H499" i="11"/>
  <c r="P489" i="11"/>
  <c r="E484" i="11"/>
  <c r="S470" i="11"/>
  <c r="H465" i="11"/>
  <c r="P455" i="11"/>
  <c r="E450" i="11"/>
  <c r="S440" i="11"/>
  <c r="H435" i="11"/>
  <c r="P425" i="11"/>
  <c r="E420" i="11"/>
  <c r="S410" i="11"/>
  <c r="H405" i="11"/>
  <c r="P395" i="11"/>
  <c r="E390" i="11"/>
  <c r="S380" i="11"/>
  <c r="H375" i="11"/>
  <c r="P365" i="11"/>
  <c r="E360" i="11"/>
  <c r="S350" i="11"/>
  <c r="H345" i="11"/>
  <c r="P335" i="11"/>
  <c r="E330" i="11"/>
  <c r="S316" i="11"/>
  <c r="H311" i="11"/>
  <c r="P301" i="11"/>
  <c r="E296" i="11"/>
  <c r="S286" i="11"/>
  <c r="H281" i="11"/>
  <c r="P271" i="11"/>
  <c r="E266" i="11"/>
  <c r="S256" i="11"/>
  <c r="H251" i="11"/>
  <c r="P241" i="11"/>
  <c r="E236" i="11"/>
  <c r="S226" i="11"/>
  <c r="H221" i="11"/>
  <c r="P211" i="11"/>
  <c r="E206" i="11"/>
  <c r="S196" i="11"/>
  <c r="H191" i="11"/>
  <c r="P181" i="11"/>
  <c r="E176" i="11"/>
  <c r="S166" i="11"/>
  <c r="R619" i="11"/>
  <c r="Q316" i="11"/>
  <c r="F311" i="11"/>
  <c r="T301" i="11"/>
  <c r="I296" i="11"/>
  <c r="Q286" i="11"/>
  <c r="F281" i="11"/>
  <c r="T271" i="11"/>
  <c r="I266" i="11"/>
  <c r="Q256" i="11"/>
  <c r="F251" i="11"/>
  <c r="T241" i="11"/>
  <c r="I236" i="11"/>
  <c r="Q226" i="11"/>
  <c r="F221" i="11"/>
  <c r="T211" i="11"/>
  <c r="I206" i="11"/>
  <c r="Q196" i="11"/>
  <c r="F191" i="11"/>
  <c r="O619" i="11"/>
  <c r="U316" i="11"/>
  <c r="D311" i="11"/>
  <c r="R301" i="11"/>
  <c r="G296" i="11"/>
  <c r="U286" i="11"/>
  <c r="D281" i="11"/>
  <c r="R271" i="11"/>
  <c r="G266" i="11"/>
  <c r="U256" i="11"/>
  <c r="D251" i="11"/>
  <c r="R241" i="11"/>
  <c r="G236" i="11"/>
  <c r="U226" i="11"/>
  <c r="D221" i="11"/>
  <c r="R211" i="11"/>
  <c r="G206" i="11"/>
  <c r="Q42" i="11"/>
  <c r="P37" i="11"/>
  <c r="O311" i="11"/>
  <c r="W301" i="11"/>
  <c r="L296" i="11"/>
  <c r="Z286" i="11"/>
  <c r="O281" i="11"/>
  <c r="W271" i="11"/>
  <c r="L266" i="11"/>
  <c r="Z256" i="11"/>
  <c r="O251" i="11"/>
  <c r="W241" i="11"/>
  <c r="L236" i="11"/>
  <c r="Z226" i="11"/>
  <c r="O221" i="11"/>
  <c r="W211" i="11"/>
  <c r="L206" i="11"/>
  <c r="Z196" i="11"/>
  <c r="O191" i="11"/>
  <c r="W181" i="11"/>
  <c r="L176" i="11"/>
  <c r="Z166" i="11"/>
  <c r="I619" i="11"/>
  <c r="Q475" i="11"/>
  <c r="F470" i="11"/>
  <c r="T460" i="11"/>
  <c r="I455" i="11"/>
  <c r="Q445" i="11"/>
  <c r="F440" i="11"/>
  <c r="T430" i="11"/>
  <c r="I425" i="11"/>
  <c r="Q415" i="11"/>
  <c r="F410" i="11"/>
  <c r="T400" i="11"/>
  <c r="I395" i="11"/>
  <c r="Q385" i="11"/>
  <c r="F380" i="11"/>
  <c r="T370" i="11"/>
  <c r="I365" i="11"/>
  <c r="Q355" i="11"/>
  <c r="F350" i="11"/>
  <c r="T609" i="11"/>
  <c r="I604" i="11"/>
  <c r="Q594" i="11"/>
  <c r="F589" i="11"/>
  <c r="T579" i="11"/>
  <c r="I574" i="11"/>
  <c r="Q564" i="11"/>
  <c r="F559" i="11"/>
  <c r="T549" i="11"/>
  <c r="I544" i="11"/>
  <c r="Q534" i="11"/>
  <c r="F529" i="11"/>
  <c r="T519" i="11"/>
  <c r="I514" i="11"/>
  <c r="Q504" i="11"/>
  <c r="F499" i="11"/>
  <c r="T489" i="11"/>
  <c r="I484" i="11"/>
  <c r="Q470" i="11"/>
  <c r="F465" i="11"/>
  <c r="T455" i="11"/>
  <c r="I450" i="11"/>
  <c r="Q440" i="11"/>
  <c r="F435" i="11"/>
  <c r="T425" i="11"/>
  <c r="I420" i="11"/>
  <c r="Q410" i="11"/>
  <c r="F405" i="11"/>
  <c r="T395" i="11"/>
  <c r="I390" i="11"/>
  <c r="Q380" i="11"/>
  <c r="F375" i="11"/>
  <c r="T365" i="11"/>
  <c r="I360" i="11"/>
  <c r="Q350" i="11"/>
  <c r="F345" i="11"/>
  <c r="T335" i="11"/>
  <c r="I330" i="11"/>
  <c r="V82" i="11"/>
  <c r="D67" i="11"/>
  <c r="Y186" i="11"/>
  <c r="S634" i="10"/>
  <c r="H629" i="10"/>
  <c r="P619" i="10"/>
  <c r="E614" i="10"/>
  <c r="S604" i="10"/>
  <c r="H599" i="10"/>
  <c r="P589" i="10"/>
  <c r="E584" i="10"/>
  <c r="S574" i="10"/>
  <c r="H569" i="10"/>
  <c r="P559" i="10"/>
  <c r="E554" i="10"/>
  <c r="S544" i="10"/>
  <c r="H539" i="10"/>
  <c r="P529" i="10"/>
  <c r="E524" i="10"/>
  <c r="S514" i="10"/>
  <c r="H509" i="10"/>
  <c r="P499" i="10"/>
  <c r="E494" i="10"/>
  <c r="T470" i="10"/>
  <c r="I465" i="10"/>
  <c r="Q455" i="10"/>
  <c r="F450" i="10"/>
  <c r="T440" i="10"/>
  <c r="I435" i="10"/>
  <c r="Q425" i="10"/>
  <c r="F420" i="10"/>
  <c r="T410" i="10"/>
  <c r="I405" i="10"/>
  <c r="Q395" i="10"/>
  <c r="F390" i="10"/>
  <c r="T380" i="10"/>
  <c r="I375" i="10"/>
  <c r="Q365" i="10"/>
  <c r="F360" i="10"/>
  <c r="R311" i="10"/>
  <c r="G306" i="10"/>
  <c r="U296" i="10"/>
  <c r="D291" i="10"/>
  <c r="R281" i="10"/>
  <c r="G276" i="10"/>
  <c r="U266" i="10"/>
  <c r="D261" i="10"/>
  <c r="R251" i="10"/>
  <c r="G246" i="10"/>
  <c r="U236" i="10"/>
  <c r="D231" i="10"/>
  <c r="R221" i="10"/>
  <c r="G216" i="10"/>
  <c r="U206" i="10"/>
  <c r="D201" i="10"/>
  <c r="R191" i="10"/>
  <c r="G186" i="10"/>
  <c r="U634" i="10"/>
  <c r="D629" i="10"/>
  <c r="R619" i="10"/>
  <c r="G614" i="10"/>
  <c r="U604" i="10"/>
  <c r="D599" i="10"/>
  <c r="R589" i="10"/>
  <c r="G584" i="10"/>
  <c r="U574" i="10"/>
  <c r="D569" i="10"/>
  <c r="R559" i="10"/>
  <c r="G554" i="10"/>
  <c r="U544" i="10"/>
  <c r="D539" i="10"/>
  <c r="R529" i="10"/>
  <c r="G524" i="10"/>
  <c r="U514" i="10"/>
  <c r="D509" i="10"/>
  <c r="R499" i="10"/>
  <c r="G494" i="10"/>
  <c r="H475" i="10"/>
  <c r="P465" i="10"/>
  <c r="E460" i="10"/>
  <c r="S450" i="10"/>
  <c r="H445" i="10"/>
  <c r="P435" i="10"/>
  <c r="E430" i="10"/>
  <c r="S420" i="10"/>
  <c r="H415" i="10"/>
  <c r="P405" i="10"/>
  <c r="E400" i="10"/>
  <c r="S390" i="10"/>
  <c r="H385" i="10"/>
  <c r="F634" i="10"/>
  <c r="T624" i="10"/>
  <c r="I619" i="10"/>
  <c r="Q609" i="10"/>
  <c r="F604" i="10"/>
  <c r="T594" i="10"/>
  <c r="I589" i="10"/>
  <c r="Q579" i="10"/>
  <c r="F574" i="10"/>
  <c r="T564" i="10"/>
  <c r="I559" i="10"/>
  <c r="Q549" i="10"/>
  <c r="F544" i="10"/>
  <c r="D475" i="10"/>
  <c r="R465" i="10"/>
  <c r="G460" i="10"/>
  <c r="U450" i="10"/>
  <c r="D445" i="10"/>
  <c r="R435" i="10"/>
  <c r="G430" i="10"/>
  <c r="U420" i="10"/>
  <c r="D415" i="10"/>
  <c r="R405" i="10"/>
  <c r="G400" i="10"/>
  <c r="U390" i="10"/>
  <c r="D385" i="10"/>
  <c r="R375" i="10"/>
  <c r="G370" i="10"/>
  <c r="U360" i="10"/>
  <c r="D355" i="10"/>
  <c r="R345" i="10"/>
  <c r="G340" i="10"/>
  <c r="U330" i="10"/>
  <c r="F256" i="10"/>
  <c r="T246" i="10"/>
  <c r="I241" i="10"/>
  <c r="Q231" i="10"/>
  <c r="F226" i="10"/>
  <c r="T216" i="10"/>
  <c r="I211" i="10"/>
  <c r="Q201" i="10"/>
  <c r="F196" i="10"/>
  <c r="T186" i="10"/>
  <c r="I181" i="10"/>
  <c r="R92" i="10"/>
  <c r="Y142" i="10"/>
  <c r="O221" i="10"/>
  <c r="W335" i="10"/>
  <c r="W489" i="10"/>
  <c r="N201" i="10"/>
  <c r="AA102" i="10"/>
  <c r="G176" i="10"/>
  <c r="G171" i="10"/>
  <c r="T171" i="10"/>
  <c r="Q152" i="10"/>
  <c r="Q171" i="10"/>
  <c r="F171" i="10"/>
  <c r="U221" i="10"/>
  <c r="D340" i="10"/>
  <c r="U345" i="10"/>
  <c r="D494" i="10"/>
  <c r="Q246" i="10"/>
  <c r="F335" i="10"/>
  <c r="Q340" i="10"/>
  <c r="P171" i="10"/>
  <c r="S171" i="10"/>
  <c r="Q102" i="10"/>
  <c r="K132" i="10"/>
  <c r="E117" i="10"/>
  <c r="I132" i="10"/>
  <c r="N117" i="10"/>
  <c r="X7" i="10"/>
  <c r="T534" i="10"/>
  <c r="T316" i="10"/>
  <c r="I311" i="10"/>
  <c r="Q301" i="10"/>
  <c r="F296" i="10"/>
  <c r="T286" i="10"/>
  <c r="I281" i="10"/>
  <c r="Q271" i="10"/>
  <c r="F266" i="10"/>
  <c r="T256" i="10"/>
  <c r="I251" i="10"/>
  <c r="Q241" i="10"/>
  <c r="F236" i="10"/>
  <c r="T226" i="10"/>
  <c r="E634" i="10"/>
  <c r="S624" i="10"/>
  <c r="H619" i="10"/>
  <c r="P609" i="10"/>
  <c r="E604" i="10"/>
  <c r="S594" i="10"/>
  <c r="H589" i="10"/>
  <c r="P579" i="10"/>
  <c r="E574" i="10"/>
  <c r="S564" i="10"/>
  <c r="H559" i="10"/>
  <c r="P549" i="10"/>
  <c r="E544" i="10"/>
  <c r="S534" i="10"/>
  <c r="H529" i="10"/>
  <c r="P519" i="10"/>
  <c r="E514" i="10"/>
  <c r="S504" i="10"/>
  <c r="H499" i="10"/>
  <c r="P489" i="10"/>
  <c r="E484" i="10"/>
  <c r="S470" i="10"/>
  <c r="H465" i="10"/>
  <c r="P455" i="10"/>
  <c r="E450" i="10"/>
  <c r="S440" i="10"/>
  <c r="H435" i="10"/>
  <c r="P425" i="10"/>
  <c r="E420" i="10"/>
  <c r="S410" i="10"/>
  <c r="H405" i="10"/>
  <c r="P395" i="10"/>
  <c r="E390" i="10"/>
  <c r="S380" i="10"/>
  <c r="H375" i="10"/>
  <c r="P365" i="10"/>
  <c r="E360" i="10"/>
  <c r="S350" i="10"/>
  <c r="H345" i="10"/>
  <c r="P335" i="10"/>
  <c r="E330" i="10"/>
  <c r="S316" i="10"/>
  <c r="H311" i="10"/>
  <c r="P301" i="10"/>
  <c r="E296" i="10"/>
  <c r="S286" i="10"/>
  <c r="H281" i="10"/>
  <c r="P271" i="10"/>
  <c r="E266" i="10"/>
  <c r="S256" i="10"/>
  <c r="H251" i="10"/>
  <c r="P241" i="10"/>
  <c r="E236" i="10"/>
  <c r="S226" i="10"/>
  <c r="H221" i="10"/>
  <c r="P211" i="10"/>
  <c r="E206" i="10"/>
  <c r="S196" i="10"/>
  <c r="H191" i="10"/>
  <c r="E475" i="10"/>
  <c r="S465" i="10"/>
  <c r="H460" i="10"/>
  <c r="P450" i="10"/>
  <c r="E445" i="10"/>
  <c r="S435" i="10"/>
  <c r="H430" i="10"/>
  <c r="L171" i="10"/>
  <c r="O226" i="10"/>
  <c r="U7" i="10"/>
  <c r="AA191" i="10"/>
  <c r="O166" i="10"/>
  <c r="P634" i="10"/>
  <c r="E629" i="10"/>
  <c r="S619" i="10"/>
  <c r="H614" i="10"/>
  <c r="P604" i="10"/>
  <c r="E599" i="10"/>
  <c r="S589" i="10"/>
  <c r="H584" i="10"/>
  <c r="P574" i="10"/>
  <c r="E569" i="10"/>
  <c r="S559" i="10"/>
  <c r="H554" i="10"/>
  <c r="P544" i="10"/>
  <c r="E539" i="10"/>
  <c r="S529" i="10"/>
  <c r="H524" i="10"/>
  <c r="P514" i="10"/>
  <c r="E509" i="10"/>
  <c r="S499" i="10"/>
  <c r="H494" i="10"/>
  <c r="P484" i="10"/>
  <c r="E186" i="10"/>
  <c r="AA97" i="10"/>
  <c r="S97" i="10"/>
  <c r="E519" i="10"/>
  <c r="G206" i="10"/>
  <c r="D221" i="10"/>
  <c r="U226" i="10"/>
  <c r="R241" i="10"/>
  <c r="G360" i="10"/>
  <c r="T181" i="10"/>
  <c r="I87" i="10"/>
  <c r="P82" i="10"/>
  <c r="F72" i="10"/>
  <c r="S67" i="10"/>
  <c r="I57" i="10"/>
  <c r="P52" i="10"/>
  <c r="F42" i="10"/>
  <c r="S37" i="10"/>
  <c r="I27" i="10"/>
  <c r="P22" i="10"/>
  <c r="V122" i="10"/>
  <c r="M102" i="10"/>
  <c r="K102" i="10"/>
  <c r="J37" i="10"/>
  <c r="W32" i="10"/>
  <c r="M22" i="10"/>
  <c r="Z17" i="10"/>
  <c r="J181" i="10"/>
  <c r="Y355" i="10"/>
  <c r="V494" i="10"/>
  <c r="V524" i="10"/>
  <c r="X211" i="10"/>
  <c r="AA157" i="10"/>
  <c r="D157" i="10"/>
  <c r="S152" i="9"/>
  <c r="I142" i="9"/>
  <c r="P137" i="9"/>
  <c r="L7" i="9"/>
  <c r="E22" i="9"/>
  <c r="D201" i="9"/>
  <c r="J191" i="9"/>
  <c r="X166" i="9"/>
  <c r="J176" i="9"/>
  <c r="AA181" i="9"/>
  <c r="M191" i="9"/>
  <c r="X196" i="9"/>
  <c r="J206" i="9"/>
  <c r="AA211" i="9"/>
  <c r="M221" i="9"/>
  <c r="X226" i="9"/>
  <c r="J236" i="9"/>
  <c r="AA241" i="9"/>
  <c r="M251" i="9"/>
  <c r="X256" i="9"/>
  <c r="J266" i="9"/>
  <c r="AA271" i="9"/>
  <c r="M281" i="9"/>
  <c r="X286" i="9"/>
  <c r="J296" i="9"/>
  <c r="AA301" i="9"/>
  <c r="M311" i="9"/>
  <c r="X316" i="9"/>
  <c r="K206" i="9"/>
  <c r="V211" i="9"/>
  <c r="N221" i="9"/>
  <c r="Y226" i="9"/>
  <c r="K236" i="9"/>
  <c r="V241" i="9"/>
  <c r="N251" i="9"/>
  <c r="Y256" i="9"/>
  <c r="K266" i="9"/>
  <c r="V271" i="9"/>
  <c r="N281" i="9"/>
  <c r="Y286" i="9"/>
  <c r="K296" i="9"/>
  <c r="V301" i="9"/>
  <c r="N311" i="9"/>
  <c r="Y316" i="9"/>
  <c r="H191" i="9"/>
  <c r="G484" i="9"/>
  <c r="Q499" i="9"/>
  <c r="T37" i="9"/>
  <c r="X181" i="9"/>
  <c r="V181" i="9"/>
  <c r="F181" i="9"/>
  <c r="W107" i="9"/>
  <c r="Z92" i="9"/>
  <c r="W77" i="9"/>
  <c r="Z62" i="9"/>
  <c r="W47" i="9"/>
  <c r="M37" i="9"/>
  <c r="Z32" i="9"/>
  <c r="J22" i="9"/>
  <c r="W17" i="9"/>
  <c r="M7" i="9"/>
  <c r="Z7" i="9"/>
  <c r="S12" i="9"/>
  <c r="D27" i="9"/>
  <c r="L152" i="9"/>
  <c r="Y147" i="9"/>
  <c r="O137" i="9"/>
  <c r="V132" i="9"/>
  <c r="L122" i="9"/>
  <c r="Y117" i="9"/>
  <c r="O107" i="9"/>
  <c r="V102" i="9"/>
  <c r="L92" i="9"/>
  <c r="Y87" i="9"/>
  <c r="O77" i="9"/>
  <c r="V72" i="9"/>
  <c r="L62" i="9"/>
  <c r="Y57" i="9"/>
  <c r="O47" i="9"/>
  <c r="V42" i="9"/>
  <c r="L32" i="9"/>
  <c r="Y27" i="9"/>
  <c r="O17" i="9"/>
  <c r="V12" i="9"/>
  <c r="K152" i="9"/>
  <c r="X147" i="9"/>
  <c r="N137" i="9"/>
  <c r="AA132" i="9"/>
  <c r="K122" i="9"/>
  <c r="X117" i="9"/>
  <c r="N107" i="9"/>
  <c r="AA102" i="9"/>
  <c r="K92" i="9"/>
  <c r="X87" i="9"/>
  <c r="N77" i="9"/>
  <c r="AA72" i="9"/>
  <c r="K62" i="9"/>
  <c r="X57" i="9"/>
  <c r="N47" i="9"/>
  <c r="AA42" i="9"/>
  <c r="K32" i="9"/>
  <c r="X27" i="9"/>
  <c r="N17" i="9"/>
  <c r="AA12" i="9"/>
  <c r="N152" i="9"/>
  <c r="AA147" i="9"/>
  <c r="K137" i="9"/>
  <c r="X132" i="9"/>
  <c r="N122" i="9"/>
  <c r="AA117" i="9"/>
  <c r="K107" i="9"/>
  <c r="X102" i="9"/>
  <c r="N92" i="9"/>
  <c r="AA87" i="9"/>
  <c r="K77" i="9"/>
  <c r="X72" i="9"/>
  <c r="N62" i="9"/>
  <c r="AA57" i="9"/>
  <c r="K47" i="9"/>
  <c r="X42" i="9"/>
  <c r="N32" i="9"/>
  <c r="AA27" i="9"/>
  <c r="K17" i="9"/>
  <c r="X12" i="9"/>
  <c r="I32" i="9"/>
  <c r="F127" i="9"/>
  <c r="S122" i="9"/>
  <c r="I112" i="9"/>
  <c r="P107" i="9"/>
  <c r="F97" i="9"/>
  <c r="S92" i="9"/>
  <c r="I82" i="9"/>
  <c r="P77" i="9"/>
  <c r="F67" i="9"/>
  <c r="S62" i="9"/>
  <c r="I52" i="9"/>
  <c r="P47" i="9"/>
  <c r="F37" i="9"/>
  <c r="S32" i="9"/>
  <c r="I22" i="9"/>
  <c r="P17" i="9"/>
  <c r="Y171" i="9"/>
  <c r="K181" i="9"/>
  <c r="V186" i="9"/>
  <c r="N196" i="9"/>
  <c r="Y201" i="9"/>
  <c r="K211" i="9"/>
  <c r="V216" i="9"/>
  <c r="N226" i="9"/>
  <c r="Y231" i="9"/>
  <c r="K241" i="9"/>
  <c r="V246" i="9"/>
  <c r="N256" i="9"/>
  <c r="Y261" i="9"/>
  <c r="K271" i="9"/>
  <c r="V276" i="9"/>
  <c r="N286" i="9"/>
  <c r="Y291" i="9"/>
  <c r="K301" i="9"/>
  <c r="V306" i="9"/>
  <c r="N316" i="9"/>
  <c r="Z201" i="9"/>
  <c r="L211" i="9"/>
  <c r="W216" i="9"/>
  <c r="O226" i="9"/>
  <c r="Z231" i="9"/>
  <c r="L241" i="9"/>
  <c r="W246" i="9"/>
  <c r="O256" i="9"/>
  <c r="Z261" i="9"/>
  <c r="L271" i="9"/>
  <c r="W276" i="9"/>
  <c r="O286" i="9"/>
  <c r="Z291" i="9"/>
  <c r="L301" i="9"/>
  <c r="W306" i="9"/>
  <c r="O316" i="9"/>
  <c r="Y181" i="9"/>
  <c r="K191" i="9"/>
  <c r="V196" i="9"/>
  <c r="N206" i="9"/>
  <c r="Y211" i="9"/>
  <c r="K221" i="9"/>
  <c r="V226" i="9"/>
  <c r="N236" i="9"/>
  <c r="Y241" i="9"/>
  <c r="K251" i="9"/>
  <c r="V256" i="9"/>
  <c r="N266" i="9"/>
  <c r="Y271" i="9"/>
  <c r="K281" i="9"/>
  <c r="V286" i="9"/>
  <c r="N296" i="9"/>
  <c r="Y301" i="9"/>
  <c r="K311" i="9"/>
  <c r="V316" i="9"/>
  <c r="O236" i="9"/>
  <c r="Z241" i="9"/>
  <c r="L251" i="9"/>
  <c r="W256" i="9"/>
  <c r="O266" i="9"/>
  <c r="Z271" i="9"/>
  <c r="L281" i="9"/>
  <c r="W286" i="9"/>
  <c r="O296" i="9"/>
  <c r="Z301" i="9"/>
  <c r="L311" i="9"/>
  <c r="W316" i="9"/>
  <c r="P504" i="9"/>
  <c r="Z7" i="7"/>
  <c r="K589" i="7"/>
  <c r="N484" i="7"/>
  <c r="T420" i="7"/>
  <c r="I385" i="7"/>
  <c r="T330" i="7"/>
  <c r="E221" i="7"/>
  <c r="P166" i="7"/>
  <c r="H52" i="7"/>
  <c r="L37" i="7"/>
  <c r="I7" i="7"/>
  <c r="E7" i="7"/>
  <c r="M181" i="7"/>
  <c r="O77" i="7"/>
  <c r="N27" i="7"/>
  <c r="G27" i="7"/>
  <c r="AA157" i="7"/>
  <c r="X524" i="7"/>
  <c r="X494" i="7"/>
  <c r="S335" i="7"/>
  <c r="D196" i="7"/>
  <c r="G181" i="7"/>
  <c r="U171" i="7"/>
  <c r="Q37" i="7"/>
  <c r="W67" i="7"/>
  <c r="H112" i="7"/>
  <c r="Y27" i="7"/>
  <c r="K67" i="7"/>
  <c r="N22" i="7"/>
  <c r="D12" i="7"/>
  <c r="R494" i="7"/>
  <c r="M395" i="7"/>
  <c r="W221" i="7"/>
  <c r="L92" i="7"/>
  <c r="H22" i="7"/>
  <c r="O569" i="7"/>
  <c r="O539" i="7"/>
  <c r="Q221" i="7"/>
  <c r="F216" i="7"/>
  <c r="Y147" i="7"/>
  <c r="Q127" i="7"/>
  <c r="R62" i="7"/>
  <c r="W171" i="6"/>
  <c r="N559" i="6"/>
  <c r="H524" i="6"/>
  <c r="I519" i="6"/>
  <c r="I544" i="6"/>
  <c r="J504" i="6"/>
  <c r="W499" i="6"/>
  <c r="M489" i="6"/>
  <c r="Z484" i="6"/>
  <c r="J470" i="6"/>
  <c r="W465" i="6"/>
  <c r="M455" i="6"/>
  <c r="Z450" i="6"/>
  <c r="J440" i="6"/>
  <c r="W435" i="6"/>
  <c r="M425" i="6"/>
  <c r="Z420" i="6"/>
  <c r="J410" i="6"/>
  <c r="W405" i="6"/>
  <c r="M395" i="6"/>
  <c r="Z390" i="6"/>
  <c r="J380" i="6"/>
  <c r="W375" i="6"/>
  <c r="M365" i="6"/>
  <c r="Z360" i="6"/>
  <c r="J350" i="6"/>
  <c r="W345" i="6"/>
  <c r="M335" i="6"/>
  <c r="Z330" i="6"/>
  <c r="J316" i="6"/>
  <c r="W311" i="6"/>
  <c r="M301" i="6"/>
  <c r="Z296" i="6"/>
  <c r="J286" i="6"/>
  <c r="W281" i="6"/>
  <c r="M271" i="6"/>
  <c r="Z266" i="6"/>
  <c r="J256" i="6"/>
  <c r="W251" i="6"/>
  <c r="M241" i="6"/>
  <c r="Z236" i="6"/>
  <c r="J226" i="6"/>
  <c r="W221" i="6"/>
  <c r="M211" i="6"/>
  <c r="Z206" i="6"/>
  <c r="J196" i="6"/>
  <c r="W191" i="6"/>
  <c r="M181" i="6"/>
  <c r="Z176" i="6"/>
  <c r="J166" i="6"/>
  <c r="Q157" i="6"/>
  <c r="G147" i="6"/>
  <c r="T142" i="6"/>
  <c r="D132" i="6"/>
  <c r="Q127" i="6"/>
  <c r="G117" i="6"/>
  <c r="T112" i="6"/>
  <c r="D102" i="6"/>
  <c r="Q97" i="6"/>
  <c r="G87" i="6"/>
  <c r="T82" i="6"/>
  <c r="D72" i="6"/>
  <c r="Q67" i="6"/>
  <c r="G57" i="6"/>
  <c r="T52" i="6"/>
  <c r="D42" i="6"/>
  <c r="Q37" i="6"/>
  <c r="G27" i="6"/>
  <c r="T22" i="6"/>
  <c r="D12" i="6"/>
  <c r="Q7" i="6"/>
  <c r="F335" i="6"/>
  <c r="Z325" i="6"/>
  <c r="R514" i="6"/>
  <c r="G355" i="6"/>
  <c r="R330" i="6"/>
  <c r="S201" i="6"/>
  <c r="P186" i="6"/>
  <c r="O499" i="6"/>
  <c r="W395" i="6"/>
  <c r="M201" i="6"/>
  <c r="X176" i="6"/>
  <c r="U186" i="6"/>
  <c r="Q325" i="6"/>
  <c r="F514" i="6"/>
  <c r="Q395" i="6"/>
  <c r="I345" i="6"/>
  <c r="G171" i="6"/>
  <c r="K22" i="6"/>
  <c r="L544" i="6"/>
  <c r="W544" i="6"/>
  <c r="T519" i="6"/>
  <c r="K395" i="6"/>
  <c r="Y355" i="6"/>
  <c r="Y325" i="6"/>
  <c r="F171" i="6"/>
  <c r="AA166" i="6"/>
  <c r="S385" i="6"/>
  <c r="K176" i="6"/>
  <c r="H7" i="6"/>
  <c r="G86" i="5"/>
  <c r="Z634" i="10"/>
  <c r="O629" i="10"/>
  <c r="W619" i="10"/>
  <c r="L614" i="10"/>
  <c r="Z604" i="10"/>
  <c r="O599" i="10"/>
  <c r="W589" i="10"/>
  <c r="L584" i="10"/>
  <c r="Z574" i="10"/>
  <c r="O569" i="10"/>
  <c r="W559" i="10"/>
  <c r="L554" i="10"/>
  <c r="Z544" i="10"/>
  <c r="O539" i="10"/>
  <c r="W529" i="10"/>
  <c r="L524" i="10"/>
  <c r="Z514" i="10"/>
  <c r="O509" i="10"/>
  <c r="W499" i="10"/>
  <c r="L494" i="10"/>
  <c r="Z484" i="10"/>
  <c r="O475" i="10"/>
  <c r="W465" i="10"/>
  <c r="L460" i="10"/>
  <c r="Z450" i="10"/>
  <c r="O445" i="10"/>
  <c r="W435" i="10"/>
  <c r="L430" i="10"/>
  <c r="Z420" i="10"/>
  <c r="O415" i="10"/>
  <c r="W405" i="10"/>
  <c r="L400" i="10"/>
  <c r="Z390" i="10"/>
  <c r="O385" i="10"/>
  <c r="W375" i="10"/>
  <c r="L370" i="10"/>
  <c r="Z360" i="10"/>
  <c r="O355" i="10"/>
  <c r="W345" i="10"/>
  <c r="L340" i="10"/>
  <c r="Z330" i="10"/>
  <c r="O325" i="10"/>
  <c r="W311" i="10"/>
  <c r="L306" i="10"/>
  <c r="Z296" i="10"/>
  <c r="O291" i="10"/>
  <c r="W281" i="10"/>
  <c r="L276" i="10"/>
  <c r="Z266" i="10"/>
  <c r="O261" i="10"/>
  <c r="W251" i="10"/>
  <c r="L246" i="10"/>
  <c r="Z236" i="10"/>
  <c r="O231" i="10"/>
  <c r="W221" i="10"/>
  <c r="L216" i="10"/>
  <c r="Z206" i="10"/>
  <c r="O201" i="10"/>
  <c r="W191" i="10"/>
  <c r="L186" i="10"/>
  <c r="Z176" i="10"/>
  <c r="O171" i="10"/>
  <c r="AA316" i="10"/>
  <c r="J311" i="10"/>
  <c r="X301" i="10"/>
  <c r="M296" i="10"/>
  <c r="AA286" i="10"/>
  <c r="J281" i="10"/>
  <c r="X271" i="10"/>
  <c r="M266" i="10"/>
  <c r="AA256" i="10"/>
  <c r="J251" i="10"/>
  <c r="M634" i="10"/>
  <c r="AA624" i="10"/>
  <c r="J619" i="10"/>
  <c r="X609" i="10"/>
  <c r="M604" i="10"/>
  <c r="AA594" i="10"/>
  <c r="J589" i="10"/>
  <c r="X579" i="10"/>
  <c r="M574" i="10"/>
  <c r="AA564" i="10"/>
  <c r="J559" i="10"/>
  <c r="X549" i="10"/>
  <c r="M544" i="10"/>
  <c r="AA534" i="10"/>
  <c r="J529" i="10"/>
  <c r="X519" i="10"/>
  <c r="M514" i="10"/>
  <c r="AA504" i="10"/>
  <c r="J499" i="10"/>
  <c r="X489" i="10"/>
  <c r="Y475" i="10"/>
  <c r="N470" i="10"/>
  <c r="V460" i="10"/>
  <c r="K455" i="10"/>
  <c r="Y445" i="10"/>
  <c r="N440" i="10"/>
  <c r="V430" i="10"/>
  <c r="K425" i="10"/>
  <c r="Y415" i="10"/>
  <c r="N410" i="10"/>
  <c r="V400" i="10"/>
  <c r="K395" i="10"/>
  <c r="Y385" i="10"/>
  <c r="N380" i="10"/>
  <c r="V370" i="10"/>
  <c r="K365" i="10"/>
  <c r="L311" i="10"/>
  <c r="Z301" i="10"/>
  <c r="O296" i="10"/>
  <c r="W286" i="10"/>
  <c r="L281" i="10"/>
  <c r="Z271" i="10"/>
  <c r="O266" i="10"/>
  <c r="W256" i="10"/>
  <c r="L251" i="10"/>
  <c r="Z241" i="10"/>
  <c r="O236" i="10"/>
  <c r="W226" i="10"/>
  <c r="L221" i="10"/>
  <c r="Z211" i="10"/>
  <c r="O206" i="10"/>
  <c r="W196" i="10"/>
  <c r="L191" i="10"/>
  <c r="O634" i="10"/>
  <c r="W624" i="10"/>
  <c r="L619" i="10"/>
  <c r="Z609" i="10"/>
  <c r="O604" i="10"/>
  <c r="W594" i="10"/>
  <c r="L589" i="10"/>
  <c r="Z579" i="10"/>
  <c r="O574" i="10"/>
  <c r="W564" i="10"/>
  <c r="L559" i="10"/>
  <c r="Z549" i="10"/>
  <c r="O544" i="10"/>
  <c r="W534" i="10"/>
  <c r="L529" i="10"/>
  <c r="Z519" i="10"/>
  <c r="O514" i="10"/>
  <c r="W504" i="10"/>
  <c r="L499" i="10"/>
  <c r="Z489" i="10"/>
  <c r="AA470" i="10"/>
  <c r="J465" i="10"/>
  <c r="X455" i="10"/>
  <c r="M450" i="10"/>
  <c r="AA440" i="10"/>
  <c r="J435" i="10"/>
  <c r="X425" i="10"/>
  <c r="M420" i="10"/>
  <c r="AA410" i="10"/>
  <c r="J405" i="10"/>
  <c r="X395" i="10"/>
  <c r="M390" i="10"/>
  <c r="AA380" i="10"/>
  <c r="Y629" i="10"/>
  <c r="N624" i="10"/>
  <c r="V614" i="10"/>
  <c r="K609" i="10"/>
  <c r="Y599" i="10"/>
  <c r="N594" i="10"/>
  <c r="V584" i="10"/>
  <c r="K579" i="10"/>
  <c r="Y569" i="10"/>
  <c r="N564" i="10"/>
  <c r="V554" i="10"/>
  <c r="K549" i="10"/>
  <c r="Y539" i="10"/>
  <c r="N534" i="10"/>
  <c r="N316" i="10"/>
  <c r="V306" i="10"/>
  <c r="K301" i="10"/>
  <c r="Y291" i="10"/>
  <c r="N286" i="10"/>
  <c r="V276" i="10"/>
  <c r="K271" i="10"/>
  <c r="Y261" i="10"/>
  <c r="N256" i="10"/>
  <c r="V246" i="10"/>
  <c r="K241" i="10"/>
  <c r="Y231" i="10"/>
  <c r="N226" i="10"/>
  <c r="X629" i="10"/>
  <c r="S176" i="10"/>
  <c r="F147" i="10"/>
  <c r="F181" i="10"/>
  <c r="S166" i="10"/>
  <c r="I529" i="10"/>
  <c r="H231" i="10"/>
  <c r="E370" i="10"/>
  <c r="U176" i="10"/>
  <c r="AA132" i="10"/>
  <c r="T117" i="10"/>
  <c r="Z67" i="10"/>
  <c r="J57" i="10"/>
  <c r="W52" i="10"/>
  <c r="M42" i="10"/>
  <c r="Z37" i="10"/>
  <c r="J27" i="10"/>
  <c r="W22" i="10"/>
  <c r="G7" i="10"/>
  <c r="N7" i="10"/>
  <c r="U127" i="10"/>
  <c r="AA112" i="10"/>
  <c r="H82" i="10"/>
  <c r="U77" i="10"/>
  <c r="E67" i="10"/>
  <c r="R62" i="10"/>
  <c r="H52" i="10"/>
  <c r="U47" i="10"/>
  <c r="E37" i="10"/>
  <c r="R32" i="10"/>
  <c r="H22" i="10"/>
  <c r="U17" i="10"/>
  <c r="K176" i="10"/>
  <c r="L206" i="10"/>
  <c r="O345" i="10"/>
  <c r="K246" i="10"/>
  <c r="N325" i="10"/>
  <c r="Z102" i="10"/>
  <c r="S12" i="10"/>
  <c r="R206" i="10"/>
  <c r="D216" i="10"/>
  <c r="G325" i="10"/>
  <c r="U499" i="10"/>
  <c r="R514" i="10"/>
  <c r="T325" i="10"/>
  <c r="T355" i="10"/>
  <c r="Q370" i="10"/>
  <c r="Y77" i="10"/>
  <c r="O67" i="10"/>
  <c r="V62" i="10"/>
  <c r="L52" i="10"/>
  <c r="Y47" i="10"/>
  <c r="O37" i="10"/>
  <c r="V32" i="10"/>
  <c r="L22" i="10"/>
  <c r="Y17" i="10"/>
  <c r="AA166" i="10"/>
  <c r="Z97" i="10"/>
  <c r="L87" i="10"/>
  <c r="Y82" i="10"/>
  <c r="O72" i="10"/>
  <c r="V67" i="10"/>
  <c r="L57" i="10"/>
  <c r="Y52" i="10"/>
  <c r="O42" i="10"/>
  <c r="V37" i="10"/>
  <c r="L27" i="10"/>
  <c r="Y22" i="10"/>
  <c r="O12" i="10"/>
  <c r="L102" i="10"/>
  <c r="W216" i="10"/>
  <c r="K166" i="10"/>
  <c r="N181" i="10"/>
  <c r="U166" i="10"/>
  <c r="P92" i="10"/>
  <c r="F82" i="10"/>
  <c r="S77" i="10"/>
  <c r="I67" i="10"/>
  <c r="P62" i="10"/>
  <c r="F52" i="10"/>
  <c r="S47" i="10"/>
  <c r="I37" i="10"/>
  <c r="P32" i="10"/>
  <c r="F22" i="10"/>
  <c r="S17" i="10"/>
  <c r="D122" i="10"/>
  <c r="L181" i="10"/>
  <c r="M624" i="10"/>
  <c r="AA614" i="10"/>
  <c r="J609" i="10"/>
  <c r="X599" i="10"/>
  <c r="M594" i="10"/>
  <c r="AA584" i="10"/>
  <c r="J579" i="10"/>
  <c r="X569" i="10"/>
  <c r="M564" i="10"/>
  <c r="AA554" i="10"/>
  <c r="J549" i="10"/>
  <c r="X539" i="10"/>
  <c r="M534" i="10"/>
  <c r="AA524" i="10"/>
  <c r="J519" i="10"/>
  <c r="X509" i="10"/>
  <c r="M504" i="10"/>
  <c r="AA494" i="10"/>
  <c r="J489" i="10"/>
  <c r="X475" i="10"/>
  <c r="M470" i="10"/>
  <c r="AA460" i="10"/>
  <c r="J455" i="10"/>
  <c r="X445" i="10"/>
  <c r="M440" i="10"/>
  <c r="AA430" i="10"/>
  <c r="J425" i="10"/>
  <c r="X415" i="10"/>
  <c r="M410" i="10"/>
  <c r="AA400" i="10"/>
  <c r="J395" i="10"/>
  <c r="X385" i="10"/>
  <c r="M380" i="10"/>
  <c r="AA370" i="10"/>
  <c r="J365" i="10"/>
  <c r="X355" i="10"/>
  <c r="M350" i="10"/>
  <c r="AA340" i="10"/>
  <c r="J335" i="10"/>
  <c r="X325" i="10"/>
  <c r="M316" i="10"/>
  <c r="AA306" i="10"/>
  <c r="J301" i="10"/>
  <c r="X291" i="10"/>
  <c r="M286" i="10"/>
  <c r="AA276" i="10"/>
  <c r="J271" i="10"/>
  <c r="X261" i="10"/>
  <c r="M256" i="10"/>
  <c r="AA246" i="10"/>
  <c r="J241" i="10"/>
  <c r="X231" i="10"/>
  <c r="M226" i="10"/>
  <c r="AA216" i="10"/>
  <c r="J211" i="10"/>
  <c r="X201" i="10"/>
  <c r="M196" i="10"/>
  <c r="AA186" i="10"/>
  <c r="X470" i="10"/>
  <c r="M465" i="10"/>
  <c r="AA455" i="10"/>
  <c r="J450" i="10"/>
  <c r="X440" i="10"/>
  <c r="M435" i="10"/>
  <c r="AA425" i="10"/>
  <c r="J420" i="10"/>
  <c r="X410" i="10"/>
  <c r="M405" i="10"/>
  <c r="AA395" i="10"/>
  <c r="J390" i="10"/>
  <c r="H132" i="10"/>
  <c r="L117" i="10"/>
  <c r="U102" i="10"/>
  <c r="S122" i="10"/>
  <c r="Z107" i="10"/>
  <c r="T102" i="10"/>
  <c r="R171" i="10"/>
  <c r="H196" i="10"/>
  <c r="P340" i="10"/>
  <c r="U196" i="10"/>
  <c r="G236" i="10"/>
  <c r="D345" i="10"/>
  <c r="U350" i="10"/>
  <c r="D375" i="10"/>
  <c r="P186" i="10"/>
  <c r="I8" i="8"/>
  <c r="J32" i="8"/>
  <c r="P32" i="8"/>
  <c r="K188" i="8"/>
  <c r="L182" i="8"/>
  <c r="M176" i="8"/>
  <c r="N170" i="8"/>
  <c r="O164" i="8"/>
  <c r="P158" i="8"/>
  <c r="Q152" i="8"/>
  <c r="R146" i="8"/>
  <c r="S140" i="8"/>
  <c r="T134" i="8"/>
  <c r="U128" i="8"/>
  <c r="V122" i="8"/>
  <c r="W116" i="8"/>
  <c r="X110" i="8"/>
  <c r="Y104" i="8"/>
  <c r="Z98" i="8"/>
  <c r="AA92" i="8"/>
  <c r="V86" i="8"/>
  <c r="W80" i="8"/>
  <c r="X74" i="8"/>
  <c r="Y68" i="8"/>
  <c r="Z62" i="8"/>
  <c r="AA56" i="8"/>
  <c r="V50" i="8"/>
  <c r="W44" i="8"/>
  <c r="X38" i="8"/>
  <c r="Y32" i="8"/>
  <c r="Z26" i="8"/>
  <c r="AA20" i="8"/>
  <c r="V14" i="8"/>
  <c r="W8" i="8"/>
  <c r="M188" i="8"/>
  <c r="N182" i="8"/>
  <c r="O176" i="8"/>
  <c r="P170" i="8"/>
  <c r="Q164" i="8"/>
  <c r="R158" i="8"/>
  <c r="S152" i="8"/>
  <c r="T146" i="8"/>
  <c r="U140" i="8"/>
  <c r="V134" i="8"/>
  <c r="W128" i="8"/>
  <c r="X122" i="8"/>
  <c r="Y116" i="8"/>
  <c r="Z110" i="8"/>
  <c r="AA104" i="8"/>
  <c r="V98" i="8"/>
  <c r="W92" i="8"/>
  <c r="X86" i="8"/>
  <c r="Y80" i="8"/>
  <c r="Z74" i="8"/>
  <c r="AA68" i="8"/>
  <c r="V62" i="8"/>
  <c r="W56" i="8"/>
  <c r="X50" i="8"/>
  <c r="Y44" i="8"/>
  <c r="Z38" i="8"/>
  <c r="AA32" i="8"/>
  <c r="V26" i="8"/>
  <c r="W20" i="8"/>
  <c r="X14" i="8"/>
  <c r="Y8" i="8"/>
  <c r="R20" i="8"/>
  <c r="G14" i="8"/>
  <c r="L20" i="8"/>
  <c r="V306" i="7"/>
  <c r="L296" i="7"/>
  <c r="Y291" i="7"/>
  <c r="O281" i="7"/>
  <c r="V276" i="7"/>
  <c r="L266" i="7"/>
  <c r="Y261" i="7"/>
  <c r="O251" i="7"/>
  <c r="V246" i="7"/>
  <c r="L236" i="7"/>
  <c r="Y231" i="7"/>
  <c r="O221" i="7"/>
  <c r="V216" i="7"/>
  <c r="L206" i="7"/>
  <c r="Y201" i="7"/>
  <c r="O191" i="7"/>
  <c r="V186" i="7"/>
  <c r="L176" i="7"/>
  <c r="Y171" i="7"/>
  <c r="P152" i="7"/>
  <c r="F142" i="7"/>
  <c r="S137" i="7"/>
  <c r="I127" i="7"/>
  <c r="P122" i="7"/>
  <c r="F112" i="7"/>
  <c r="S107" i="7"/>
  <c r="I97" i="7"/>
  <c r="P92" i="7"/>
  <c r="F82" i="7"/>
  <c r="S77" i="7"/>
  <c r="I67" i="7"/>
  <c r="P62" i="7"/>
  <c r="F52" i="7"/>
  <c r="S47" i="7"/>
  <c r="I37" i="7"/>
  <c r="P32" i="7"/>
  <c r="F22" i="7"/>
  <c r="S17" i="7"/>
  <c r="O634" i="7"/>
  <c r="E624" i="7"/>
  <c r="R619" i="7"/>
  <c r="H609" i="7"/>
  <c r="U604" i="7"/>
  <c r="K594" i="7"/>
  <c r="X589" i="7"/>
  <c r="N579" i="7"/>
  <c r="AA574" i="7"/>
  <c r="D569" i="7"/>
  <c r="Q564" i="7"/>
  <c r="G554" i="7"/>
  <c r="T549" i="7"/>
  <c r="J539" i="7"/>
  <c r="W534" i="7"/>
  <c r="M524" i="7"/>
  <c r="Z519" i="7"/>
  <c r="P509" i="7"/>
  <c r="F499" i="7"/>
  <c r="S494" i="7"/>
  <c r="I484" i="7"/>
  <c r="P475" i="7"/>
  <c r="F465" i="7"/>
  <c r="S460" i="7"/>
  <c r="I450" i="7"/>
  <c r="P445" i="7"/>
  <c r="F435" i="7"/>
  <c r="L629" i="7"/>
  <c r="Y624" i="7"/>
  <c r="O614" i="7"/>
  <c r="E604" i="7"/>
  <c r="R599" i="7"/>
  <c r="H589" i="7"/>
  <c r="U584" i="7"/>
  <c r="K574" i="7"/>
  <c r="X569" i="7"/>
  <c r="N559" i="7"/>
  <c r="AA554" i="7"/>
  <c r="D549" i="7"/>
  <c r="Q544" i="7"/>
  <c r="G534" i="7"/>
  <c r="T529" i="7"/>
  <c r="J519" i="7"/>
  <c r="W514" i="7"/>
  <c r="M504" i="7"/>
  <c r="Z499" i="7"/>
  <c r="P489" i="7"/>
  <c r="F475" i="7"/>
  <c r="S470" i="7"/>
  <c r="I460" i="7"/>
  <c r="P455" i="7"/>
  <c r="F445" i="7"/>
  <c r="S440" i="7"/>
  <c r="I430" i="7"/>
  <c r="P425" i="7"/>
  <c r="F415" i="7"/>
  <c r="S410" i="7"/>
  <c r="I400" i="7"/>
  <c r="P395" i="7"/>
  <c r="F385" i="7"/>
  <c r="S380" i="7"/>
  <c r="I370" i="7"/>
  <c r="P365" i="7"/>
  <c r="F355" i="7"/>
  <c r="S350" i="7"/>
  <c r="I340" i="7"/>
  <c r="P335" i="7"/>
  <c r="F325" i="7"/>
  <c r="S316" i="7"/>
  <c r="I306" i="7"/>
  <c r="P301" i="7"/>
  <c r="F291" i="7"/>
  <c r="S286" i="7"/>
  <c r="I276" i="7"/>
  <c r="P271" i="7"/>
  <c r="F261" i="7"/>
  <c r="S256" i="7"/>
  <c r="I246" i="7"/>
  <c r="P241" i="7"/>
  <c r="F231" i="7"/>
  <c r="S226" i="7"/>
  <c r="I216" i="7"/>
  <c r="P211" i="7"/>
  <c r="F201" i="7"/>
  <c r="S196" i="7"/>
  <c r="I186" i="7"/>
  <c r="P181" i="7"/>
  <c r="F171" i="7"/>
  <c r="S166" i="7"/>
  <c r="I152" i="7"/>
  <c r="P147" i="7"/>
  <c r="F137" i="7"/>
  <c r="S132" i="7"/>
  <c r="I122" i="7"/>
  <c r="P117" i="7"/>
  <c r="F107" i="7"/>
  <c r="S102" i="7"/>
  <c r="I92" i="7"/>
  <c r="P87" i="7"/>
  <c r="F77" i="7"/>
  <c r="S72" i="7"/>
  <c r="I62" i="7"/>
  <c r="P57" i="7"/>
  <c r="F47" i="7"/>
  <c r="S42" i="7"/>
  <c r="I32" i="7"/>
  <c r="P27" i="7"/>
  <c r="F17" i="7"/>
  <c r="S12" i="7"/>
  <c r="T62" i="7"/>
  <c r="D52" i="7"/>
  <c r="Q47" i="7"/>
  <c r="G37" i="7"/>
  <c r="T32" i="7"/>
  <c r="D22" i="7"/>
  <c r="D47" i="7"/>
  <c r="S609" i="7"/>
  <c r="S549" i="7"/>
  <c r="S519" i="7"/>
  <c r="P504" i="7"/>
  <c r="H484" i="7"/>
  <c r="N360" i="7"/>
  <c r="J196" i="7"/>
  <c r="X152" i="7"/>
  <c r="L122" i="7"/>
  <c r="S57" i="7"/>
  <c r="Q12" i="7"/>
  <c r="J594" i="7"/>
  <c r="J564" i="7"/>
  <c r="E405" i="7"/>
  <c r="K127" i="7"/>
  <c r="Z52" i="7"/>
  <c r="E97" i="7"/>
  <c r="O137" i="7"/>
  <c r="J17" i="7"/>
  <c r="J72" i="7"/>
  <c r="N112" i="7"/>
  <c r="E67" i="7"/>
  <c r="Z112" i="7"/>
  <c r="N142" i="7"/>
  <c r="G549" i="7"/>
  <c r="R524" i="7"/>
  <c r="X400" i="7"/>
  <c r="M335" i="7"/>
  <c r="G117" i="7"/>
  <c r="D132" i="7"/>
  <c r="K37" i="7"/>
  <c r="S430" i="7"/>
  <c r="I420" i="7"/>
  <c r="P415" i="7"/>
  <c r="F405" i="7"/>
  <c r="S400" i="7"/>
  <c r="I390" i="7"/>
  <c r="P385" i="7"/>
  <c r="F375" i="7"/>
  <c r="S370" i="7"/>
  <c r="I360" i="7"/>
  <c r="P355" i="7"/>
  <c r="F345" i="7"/>
  <c r="S340" i="7"/>
  <c r="I330" i="7"/>
  <c r="P325" i="7"/>
  <c r="W316" i="7"/>
  <c r="M306" i="7"/>
  <c r="Z301" i="7"/>
  <c r="J291" i="7"/>
  <c r="W286" i="7"/>
  <c r="M276" i="7"/>
  <c r="Z271" i="7"/>
  <c r="J261" i="7"/>
  <c r="W256" i="7"/>
  <c r="M246" i="7"/>
  <c r="Z241" i="7"/>
  <c r="J231" i="7"/>
  <c r="W226" i="7"/>
  <c r="M216" i="7"/>
  <c r="Z211" i="7"/>
  <c r="J201" i="7"/>
  <c r="W196" i="7"/>
  <c r="M186" i="7"/>
  <c r="Z181" i="7"/>
  <c r="J171" i="7"/>
  <c r="W166" i="7"/>
  <c r="M152" i="7"/>
  <c r="Z147" i="7"/>
  <c r="J137" i="7"/>
  <c r="W132" i="7"/>
  <c r="M122" i="7"/>
  <c r="Z117" i="7"/>
  <c r="J107" i="7"/>
  <c r="W102" i="7"/>
  <c r="M92" i="7"/>
  <c r="Z87" i="7"/>
  <c r="J77" i="7"/>
  <c r="W72" i="7"/>
  <c r="M62" i="7"/>
  <c r="Z57" i="7"/>
  <c r="O629" i="7"/>
  <c r="Z604" i="7"/>
  <c r="W589" i="7"/>
  <c r="Z514" i="7"/>
  <c r="J470" i="7"/>
  <c r="W465" i="7"/>
  <c r="M455" i="7"/>
  <c r="Z450" i="7"/>
  <c r="J440" i="7"/>
  <c r="W435" i="7"/>
  <c r="M425" i="7"/>
  <c r="D380" i="7"/>
  <c r="U355" i="7"/>
  <c r="E311" i="7"/>
  <c r="R306" i="7"/>
  <c r="H296" i="7"/>
  <c r="U291" i="7"/>
  <c r="E281" i="7"/>
  <c r="R276" i="7"/>
  <c r="H266" i="7"/>
  <c r="U261" i="7"/>
  <c r="E251" i="7"/>
  <c r="R246" i="7"/>
  <c r="H236" i="7"/>
  <c r="U231" i="7"/>
  <c r="I171" i="7"/>
  <c r="N52" i="7"/>
  <c r="F32" i="7"/>
  <c r="W12" i="7"/>
  <c r="T27" i="7"/>
  <c r="I569" i="7"/>
  <c r="Q559" i="7"/>
  <c r="Q499" i="7"/>
  <c r="W375" i="7"/>
  <c r="V196" i="7"/>
  <c r="K191" i="7"/>
  <c r="M147" i="7"/>
  <c r="H27" i="7"/>
  <c r="F92" i="7"/>
  <c r="R32" i="7"/>
  <c r="J12" i="7"/>
  <c r="D17" i="7"/>
  <c r="W7" i="7"/>
  <c r="V42" i="7"/>
  <c r="U17" i="7"/>
  <c r="W325" i="6"/>
  <c r="S539" i="6"/>
  <c r="G509" i="6"/>
  <c r="U345" i="6"/>
  <c r="D340" i="6"/>
  <c r="P216" i="6"/>
  <c r="Z504" i="6"/>
  <c r="W489" i="6"/>
  <c r="L390" i="6"/>
  <c r="E171" i="6"/>
  <c r="N325" i="6"/>
  <c r="E544" i="6"/>
  <c r="F390" i="6"/>
  <c r="T380" i="6"/>
  <c r="G201" i="6"/>
  <c r="O186" i="6"/>
  <c r="AA181" i="6"/>
  <c r="J176" i="6"/>
  <c r="X166" i="6"/>
  <c r="D524" i="6"/>
  <c r="H325" i="6"/>
  <c r="V340" i="6"/>
  <c r="Z166" i="6"/>
  <c r="AA335" i="6"/>
  <c r="U559" i="6"/>
  <c r="U544" i="6"/>
  <c r="S509" i="6"/>
  <c r="E395" i="6"/>
  <c r="P340" i="6"/>
  <c r="Q181" i="6"/>
  <c r="V181" i="6"/>
  <c r="Y166" i="6"/>
  <c r="J32" i="6"/>
  <c r="U534" i="6"/>
  <c r="N594" i="6"/>
  <c r="Y599" i="6"/>
  <c r="K609" i="6"/>
  <c r="V614" i="6"/>
  <c r="N624" i="6"/>
  <c r="Y629" i="6"/>
  <c r="N539" i="6"/>
  <c r="Y544" i="6"/>
  <c r="K554" i="6"/>
  <c r="V559" i="6"/>
  <c r="N569" i="6"/>
  <c r="Q634" i="6"/>
  <c r="P554" i="6"/>
  <c r="X544" i="6"/>
  <c r="E539" i="6"/>
  <c r="W524" i="6"/>
  <c r="L539" i="6"/>
  <c r="E574" i="6"/>
  <c r="K475" i="6"/>
  <c r="R316" i="6"/>
  <c r="P514" i="6"/>
  <c r="F504" i="6"/>
  <c r="S499" i="6"/>
  <c r="I489" i="6"/>
  <c r="P484" i="6"/>
  <c r="P544" i="6"/>
  <c r="H554" i="6"/>
  <c r="S559" i="6"/>
  <c r="E569" i="6"/>
  <c r="P574" i="6"/>
  <c r="H584" i="6"/>
  <c r="S589" i="6"/>
  <c r="E599" i="6"/>
  <c r="P604" i="6"/>
  <c r="H614" i="6"/>
  <c r="S619" i="6"/>
  <c r="E629" i="6"/>
  <c r="P634" i="6"/>
  <c r="R470" i="6"/>
  <c r="H460" i="6"/>
  <c r="U455" i="6"/>
  <c r="E445" i="6"/>
  <c r="R440" i="6"/>
  <c r="H430" i="6"/>
  <c r="U425" i="6"/>
  <c r="E415" i="6"/>
  <c r="R410" i="6"/>
  <c r="H400" i="6"/>
  <c r="U395" i="6"/>
  <c r="E385" i="6"/>
  <c r="R380" i="6"/>
  <c r="H370" i="6"/>
  <c r="U365" i="6"/>
  <c r="E355" i="6"/>
  <c r="R350" i="6"/>
  <c r="H340" i="6"/>
  <c r="Y311" i="6"/>
  <c r="O301" i="6"/>
  <c r="V296" i="6"/>
  <c r="L286" i="6"/>
  <c r="Y281" i="6"/>
  <c r="O271" i="6"/>
  <c r="V266" i="6"/>
  <c r="L256" i="6"/>
  <c r="Y251" i="6"/>
  <c r="O241" i="6"/>
  <c r="V236" i="6"/>
  <c r="L226" i="6"/>
  <c r="Y221" i="6"/>
  <c r="O211" i="6"/>
  <c r="V206" i="6"/>
  <c r="L196" i="6"/>
  <c r="Y191" i="6"/>
  <c r="H152" i="6"/>
  <c r="U147" i="6"/>
  <c r="E137" i="6"/>
  <c r="Y519" i="6"/>
  <c r="K529" i="6"/>
  <c r="V534" i="6"/>
  <c r="N544" i="6"/>
  <c r="Y549" i="6"/>
  <c r="K559" i="6"/>
  <c r="V564" i="6"/>
  <c r="N574" i="6"/>
  <c r="Y579" i="6"/>
  <c r="K589" i="6"/>
  <c r="V594" i="6"/>
  <c r="N604" i="6"/>
  <c r="Y609" i="6"/>
  <c r="K619" i="6"/>
  <c r="V624" i="6"/>
  <c r="N634" i="6"/>
  <c r="Y574" i="6"/>
  <c r="K584" i="6"/>
  <c r="V589" i="6"/>
  <c r="N599" i="6"/>
  <c r="Y604" i="6"/>
  <c r="K614" i="6"/>
  <c r="V619" i="6"/>
  <c r="N629" i="6"/>
  <c r="Y634" i="6"/>
  <c r="L559" i="6"/>
  <c r="W564" i="6"/>
  <c r="O574" i="6"/>
  <c r="Z579" i="6"/>
  <c r="L589" i="6"/>
  <c r="W594" i="6"/>
  <c r="O604" i="6"/>
  <c r="Z609" i="6"/>
  <c r="L619" i="6"/>
  <c r="W624" i="6"/>
  <c r="O634" i="6"/>
  <c r="P579" i="6"/>
  <c r="G514" i="6"/>
  <c r="T509" i="6"/>
  <c r="D499" i="6"/>
  <c r="Q494" i="6"/>
  <c r="G484" i="6"/>
  <c r="T475" i="6"/>
  <c r="D465" i="6"/>
  <c r="Q460" i="6"/>
  <c r="G450" i="6"/>
  <c r="T445" i="6"/>
  <c r="D435" i="6"/>
  <c r="Q430" i="6"/>
  <c r="G420" i="6"/>
  <c r="T415" i="6"/>
  <c r="D405" i="6"/>
  <c r="Q400" i="6"/>
  <c r="G390" i="6"/>
  <c r="T385" i="6"/>
  <c r="D375" i="6"/>
  <c r="Q370" i="6"/>
  <c r="G360" i="6"/>
  <c r="T355" i="6"/>
  <c r="D345" i="6"/>
  <c r="Q340" i="6"/>
  <c r="J311" i="6"/>
  <c r="W306" i="6"/>
  <c r="M296" i="6"/>
  <c r="Z291" i="6"/>
  <c r="J281" i="6"/>
  <c r="W276" i="6"/>
  <c r="M266" i="6"/>
  <c r="Z261" i="6"/>
  <c r="J251" i="6"/>
  <c r="W246" i="6"/>
  <c r="M236" i="6"/>
  <c r="Z231" i="6"/>
  <c r="J221" i="6"/>
  <c r="W216" i="6"/>
  <c r="M206" i="6"/>
  <c r="Z201" i="6"/>
  <c r="J191" i="6"/>
  <c r="W186" i="6"/>
  <c r="M176" i="6"/>
  <c r="Z171" i="6"/>
  <c r="V157" i="6"/>
  <c r="L147" i="6"/>
  <c r="Y142" i="6"/>
  <c r="O132" i="6"/>
  <c r="V127" i="6"/>
  <c r="L117" i="6"/>
  <c r="Y112" i="6"/>
  <c r="O102" i="6"/>
  <c r="V97" i="6"/>
  <c r="L87" i="6"/>
  <c r="Y82" i="6"/>
  <c r="O72" i="6"/>
  <c r="V67" i="6"/>
  <c r="L57" i="6"/>
  <c r="Y52" i="6"/>
  <c r="O42" i="6"/>
  <c r="V37" i="6"/>
  <c r="L27" i="6"/>
  <c r="Y22" i="6"/>
  <c r="O12" i="6"/>
  <c r="J539" i="6"/>
  <c r="F117" i="6"/>
  <c r="S112" i="6"/>
  <c r="I102" i="6"/>
  <c r="P97" i="6"/>
  <c r="F87" i="6"/>
  <c r="S82" i="6"/>
  <c r="I72" i="6"/>
  <c r="P67" i="6"/>
  <c r="F57" i="6"/>
  <c r="S52" i="6"/>
  <c r="I42" i="6"/>
  <c r="P37" i="6"/>
  <c r="F27" i="6"/>
  <c r="S22" i="6"/>
  <c r="I12" i="6"/>
  <c r="D539" i="6"/>
  <c r="R132" i="6"/>
  <c r="H122" i="6"/>
  <c r="U117" i="6"/>
  <c r="E107" i="6"/>
  <c r="R102" i="6"/>
  <c r="H92" i="6"/>
  <c r="U87" i="6"/>
  <c r="E77" i="6"/>
  <c r="R72" i="6"/>
  <c r="H62" i="6"/>
  <c r="U57" i="6"/>
  <c r="E47" i="6"/>
  <c r="R42" i="6"/>
  <c r="H32" i="6"/>
  <c r="U27" i="6"/>
  <c r="E17" i="6"/>
  <c r="R12" i="6"/>
  <c r="K544" i="6"/>
  <c r="F534" i="6"/>
  <c r="AA514" i="6"/>
  <c r="K504" i="6"/>
  <c r="X499" i="6"/>
  <c r="N489" i="6"/>
  <c r="AA484" i="6"/>
  <c r="K470" i="6"/>
  <c r="X465" i="6"/>
  <c r="N455" i="6"/>
  <c r="AA450" i="6"/>
  <c r="K440" i="6"/>
  <c r="X435" i="6"/>
  <c r="N425" i="6"/>
  <c r="AA420" i="6"/>
  <c r="K410" i="6"/>
  <c r="X405" i="6"/>
  <c r="N395" i="6"/>
  <c r="AA390" i="6"/>
  <c r="K380" i="6"/>
  <c r="X375" i="6"/>
  <c r="N365" i="6"/>
  <c r="AA360" i="6"/>
  <c r="K350" i="6"/>
  <c r="X345" i="6"/>
  <c r="N335" i="6"/>
  <c r="AA330" i="6"/>
  <c r="E316" i="6"/>
  <c r="R311" i="6"/>
  <c r="H301" i="6"/>
  <c r="U296" i="6"/>
  <c r="E286" i="6"/>
  <c r="R281" i="6"/>
  <c r="H271" i="6"/>
  <c r="U266" i="6"/>
  <c r="E256" i="6"/>
  <c r="R251" i="6"/>
  <c r="H241" i="6"/>
  <c r="U236" i="6"/>
  <c r="E226" i="6"/>
  <c r="R221" i="6"/>
  <c r="H211" i="6"/>
  <c r="U206" i="6"/>
  <c r="E196" i="6"/>
  <c r="R191" i="6"/>
  <c r="H181" i="6"/>
  <c r="U176" i="6"/>
  <c r="E166" i="6"/>
  <c r="R157" i="6"/>
  <c r="H147" i="6"/>
  <c r="U142" i="6"/>
  <c r="E132" i="6"/>
  <c r="R127" i="6"/>
  <c r="H117" i="6"/>
  <c r="U112" i="6"/>
  <c r="E102" i="6"/>
  <c r="R97" i="6"/>
  <c r="H87" i="6"/>
  <c r="U82" i="6"/>
  <c r="E72" i="6"/>
  <c r="R67" i="6"/>
  <c r="H57" i="6"/>
  <c r="U52" i="6"/>
  <c r="E42" i="6"/>
  <c r="R37" i="6"/>
  <c r="H27" i="6"/>
  <c r="U22" i="6"/>
  <c r="E12" i="6"/>
  <c r="R7" i="6"/>
  <c r="N619" i="6"/>
  <c r="Y514" i="6"/>
  <c r="U589" i="6"/>
  <c r="M475" i="6"/>
  <c r="Z470" i="6"/>
  <c r="J460" i="6"/>
  <c r="W455" i="6"/>
  <c r="M445" i="6"/>
  <c r="Z440" i="6"/>
  <c r="J430" i="6"/>
  <c r="W425" i="6"/>
  <c r="M415" i="6"/>
  <c r="Z410" i="6"/>
  <c r="O311" i="6"/>
  <c r="V306" i="6"/>
  <c r="L296" i="6"/>
  <c r="X569" i="6"/>
  <c r="G529" i="6"/>
  <c r="M624" i="6"/>
  <c r="W127" i="6"/>
  <c r="M117" i="6"/>
  <c r="Z112" i="6"/>
  <c r="J102" i="6"/>
  <c r="W97" i="6"/>
  <c r="M87" i="6"/>
  <c r="Z82" i="6"/>
  <c r="J72" i="6"/>
  <c r="W67" i="6"/>
  <c r="M57" i="6"/>
  <c r="Z52" i="6"/>
  <c r="J42" i="6"/>
  <c r="W37" i="6"/>
  <c r="M27" i="6"/>
  <c r="Z22" i="6"/>
  <c r="J12" i="6"/>
  <c r="W7" i="6"/>
  <c r="D32" i="6"/>
  <c r="Y42" i="6"/>
  <c r="U32" i="6"/>
  <c r="X22" i="6"/>
  <c r="Y291" i="6"/>
  <c r="O281" i="6"/>
  <c r="V276" i="6"/>
  <c r="L266" i="6"/>
  <c r="Y261" i="6"/>
  <c r="O251" i="6"/>
  <c r="V246" i="6"/>
  <c r="L236" i="6"/>
  <c r="Y231" i="6"/>
  <c r="O221" i="6"/>
  <c r="J152" i="6"/>
  <c r="W147" i="6"/>
  <c r="M137" i="6"/>
  <c r="Z132" i="6"/>
  <c r="J122" i="6"/>
  <c r="W117" i="6"/>
  <c r="M107" i="6"/>
  <c r="Z102" i="6"/>
  <c r="J92" i="6"/>
  <c r="W87" i="6"/>
  <c r="M77" i="6"/>
  <c r="Z72" i="6"/>
  <c r="J62" i="6"/>
  <c r="W57" i="6"/>
  <c r="M47" i="6"/>
  <c r="Z42" i="6"/>
  <c r="Q514" i="6"/>
  <c r="G504" i="6"/>
  <c r="T499" i="6"/>
  <c r="D489" i="6"/>
  <c r="Q484" i="6"/>
  <c r="G470" i="6"/>
  <c r="T465" i="6"/>
  <c r="D455" i="6"/>
  <c r="Q450" i="6"/>
  <c r="G440" i="6"/>
  <c r="T435" i="6"/>
  <c r="D425" i="6"/>
  <c r="Q420" i="6"/>
  <c r="G410" i="6"/>
  <c r="T405" i="6"/>
  <c r="D395" i="6"/>
  <c r="Q390" i="6"/>
  <c r="G380" i="6"/>
  <c r="T375" i="6"/>
  <c r="D365" i="6"/>
  <c r="Q360" i="6"/>
  <c r="G350" i="6"/>
  <c r="T345" i="6"/>
  <c r="D335" i="6"/>
  <c r="Q330" i="6"/>
  <c r="G316" i="6"/>
  <c r="T311" i="6"/>
  <c r="D301" i="6"/>
  <c r="Q296" i="6"/>
  <c r="G286" i="6"/>
  <c r="T281" i="6"/>
  <c r="D271" i="6"/>
  <c r="Q266" i="6"/>
  <c r="G256" i="6"/>
  <c r="T251" i="6"/>
  <c r="D241" i="6"/>
  <c r="Q236" i="6"/>
  <c r="G226" i="6"/>
  <c r="T221" i="6"/>
  <c r="D211" i="6"/>
  <c r="Q206" i="6"/>
  <c r="G196" i="6"/>
  <c r="T191" i="6"/>
  <c r="H157" i="6"/>
  <c r="U152" i="6"/>
  <c r="E142" i="6"/>
  <c r="R137" i="6"/>
  <c r="H127" i="6"/>
  <c r="U122" i="6"/>
  <c r="E112" i="6"/>
  <c r="R107" i="6"/>
  <c r="H97" i="6"/>
  <c r="U92" i="6"/>
  <c r="E82" i="6"/>
  <c r="R77" i="6"/>
  <c r="H67" i="6"/>
  <c r="U62" i="6"/>
  <c r="E52" i="6"/>
  <c r="R47" i="6"/>
  <c r="P32" i="6"/>
  <c r="T12" i="6"/>
  <c r="U7" i="6"/>
  <c r="Z37" i="6"/>
  <c r="F17" i="6"/>
  <c r="O7" i="6"/>
  <c r="D77" i="5"/>
  <c r="F16" i="5"/>
  <c r="D26" i="5"/>
  <c r="D23" i="5" s="1"/>
  <c r="G16" i="5"/>
  <c r="G13" i="5" s="1"/>
  <c r="D82" i="5"/>
  <c r="D79" i="5" s="1"/>
  <c r="D54" i="5"/>
  <c r="D93" i="5"/>
  <c r="D44" i="5"/>
  <c r="D41" i="5" s="1"/>
  <c r="E16" i="5"/>
  <c r="D72" i="5"/>
  <c r="D69" i="5" s="1"/>
  <c r="D49" i="5"/>
  <c r="D60" i="5"/>
  <c r="D57" i="5" s="1"/>
  <c r="D65" i="5"/>
  <c r="D51" i="5"/>
  <c r="D21" i="5"/>
  <c r="D32" i="5"/>
  <c r="U42" i="18"/>
  <c r="E32" i="18"/>
  <c r="R27" i="18"/>
  <c r="H17" i="18"/>
  <c r="U12" i="18"/>
  <c r="N301" i="18"/>
  <c r="P405" i="18"/>
  <c r="L405" i="18"/>
  <c r="V455" i="18"/>
  <c r="R470" i="18"/>
  <c r="E465" i="18"/>
  <c r="P7" i="18"/>
  <c r="F62" i="18"/>
  <c r="Q67" i="18"/>
  <c r="I77" i="18"/>
  <c r="T82" i="18"/>
  <c r="F92" i="18"/>
  <c r="Q97" i="18"/>
  <c r="I107" i="18"/>
  <c r="T112" i="18"/>
  <c r="F122" i="18"/>
  <c r="Q127" i="18"/>
  <c r="I137" i="18"/>
  <c r="T142" i="18"/>
  <c r="F152" i="18"/>
  <c r="Q157" i="18"/>
  <c r="I82" i="18"/>
  <c r="T87" i="18"/>
  <c r="F97" i="18"/>
  <c r="Q102" i="18"/>
  <c r="Y22" i="18"/>
  <c r="O12" i="18"/>
  <c r="W72" i="18"/>
  <c r="M47" i="18"/>
  <c r="E72" i="18"/>
  <c r="K72" i="18"/>
  <c r="Z77" i="18"/>
  <c r="Y67" i="18"/>
  <c r="S142" i="18"/>
  <c r="M67" i="18"/>
  <c r="T559" i="18"/>
  <c r="T460" i="18"/>
  <c r="M455" i="18"/>
  <c r="H470" i="18"/>
  <c r="X460" i="18"/>
  <c r="M475" i="18"/>
  <c r="F494" i="18"/>
  <c r="G514" i="18"/>
  <c r="E529" i="18"/>
  <c r="V554" i="18"/>
  <c r="H514" i="18"/>
  <c r="L524" i="18"/>
  <c r="M529" i="18"/>
  <c r="H544" i="18"/>
  <c r="O534" i="18"/>
  <c r="S599" i="18"/>
  <c r="J514" i="18"/>
  <c r="X544" i="18"/>
  <c r="E594" i="18"/>
  <c r="Z559" i="18"/>
  <c r="T634" i="18"/>
  <c r="P624" i="18"/>
  <c r="H634" i="18"/>
  <c r="V7" i="18"/>
  <c r="Y57" i="18"/>
  <c r="K67" i="18"/>
  <c r="V72" i="18"/>
  <c r="N82" i="18"/>
  <c r="Y87" i="18"/>
  <c r="K97" i="18"/>
  <c r="V102" i="18"/>
  <c r="N112" i="18"/>
  <c r="Y117" i="18"/>
  <c r="K127" i="18"/>
  <c r="V132" i="18"/>
  <c r="N142" i="18"/>
  <c r="Y147" i="18"/>
  <c r="K157" i="18"/>
  <c r="V77" i="18"/>
  <c r="N87" i="18"/>
  <c r="Y92" i="18"/>
  <c r="K102" i="18"/>
  <c r="V107" i="18"/>
  <c r="N117" i="18"/>
  <c r="Y122" i="18"/>
  <c r="K132" i="18"/>
  <c r="V137" i="18"/>
  <c r="N147" i="18"/>
  <c r="Y152" i="18"/>
  <c r="J82" i="18"/>
  <c r="AA87" i="18"/>
  <c r="M97" i="18"/>
  <c r="X102" i="18"/>
  <c r="I112" i="18"/>
  <c r="T117" i="18"/>
  <c r="F127" i="18"/>
  <c r="Q132" i="18"/>
  <c r="I142" i="18"/>
  <c r="T147" i="18"/>
  <c r="F157" i="18"/>
  <c r="D57" i="18"/>
  <c r="U62" i="18"/>
  <c r="G72" i="18"/>
  <c r="R77" i="18"/>
  <c r="D87" i="18"/>
  <c r="U92" i="18"/>
  <c r="G102" i="18"/>
  <c r="R107" i="18"/>
  <c r="D117" i="18"/>
  <c r="U122" i="18"/>
  <c r="G132" i="18"/>
  <c r="R137" i="18"/>
  <c r="D147" i="18"/>
  <c r="U152" i="18"/>
  <c r="Y47" i="18"/>
  <c r="K57" i="18"/>
  <c r="V62" i="18"/>
  <c r="N72" i="18"/>
  <c r="Y77" i="18"/>
  <c r="K87" i="18"/>
  <c r="V92" i="18"/>
  <c r="N102" i="18"/>
  <c r="Y107" i="18"/>
  <c r="K117" i="18"/>
  <c r="V122" i="18"/>
  <c r="N132" i="18"/>
  <c r="Y137" i="18"/>
  <c r="K147" i="18"/>
  <c r="V152" i="18"/>
  <c r="L67" i="18"/>
  <c r="N52" i="18"/>
  <c r="R72" i="18"/>
  <c r="T62" i="18"/>
  <c r="G152" i="17"/>
  <c r="T147" i="17"/>
  <c r="D137" i="17"/>
  <c r="Q132" i="17"/>
  <c r="G122" i="17"/>
  <c r="T117" i="17"/>
  <c r="D107" i="17"/>
  <c r="Q102" i="17"/>
  <c r="G92" i="17"/>
  <c r="T87" i="17"/>
  <c r="D77" i="17"/>
  <c r="Q72" i="17"/>
  <c r="G62" i="17"/>
  <c r="T57" i="17"/>
  <c r="D47" i="17"/>
  <c r="Q42" i="17"/>
  <c r="G32" i="17"/>
  <c r="T27" i="17"/>
  <c r="D17" i="17"/>
  <c r="Q12" i="17"/>
  <c r="K157" i="17"/>
  <c r="X152" i="17"/>
  <c r="N142" i="17"/>
  <c r="AA137" i="17"/>
  <c r="K127" i="17"/>
  <c r="X122" i="17"/>
  <c r="N112" i="17"/>
  <c r="AA107" i="17"/>
  <c r="K97" i="17"/>
  <c r="X92" i="17"/>
  <c r="N82" i="17"/>
  <c r="AA77" i="17"/>
  <c r="K67" i="17"/>
  <c r="X62" i="17"/>
  <c r="N52" i="17"/>
  <c r="AA47" i="17"/>
  <c r="K37" i="17"/>
  <c r="X32" i="17"/>
  <c r="N22" i="17"/>
  <c r="AA17" i="17"/>
  <c r="K7" i="17"/>
  <c r="D157" i="17"/>
  <c r="Q152" i="17"/>
  <c r="G142" i="17"/>
  <c r="T137" i="17"/>
  <c r="D127" i="17"/>
  <c r="Q122" i="17"/>
  <c r="G112" i="17"/>
  <c r="T107" i="17"/>
  <c r="D97" i="17"/>
  <c r="Q92" i="17"/>
  <c r="G82" i="17"/>
  <c r="T77" i="17"/>
  <c r="D67" i="17"/>
  <c r="Q62" i="17"/>
  <c r="G52" i="17"/>
  <c r="T47" i="17"/>
  <c r="D37" i="17"/>
  <c r="Q32" i="17"/>
  <c r="G22" i="17"/>
  <c r="T17" i="17"/>
  <c r="K147" i="17"/>
  <c r="X142" i="17"/>
  <c r="N132" i="17"/>
  <c r="AA127" i="17"/>
  <c r="K117" i="17"/>
  <c r="X112" i="17"/>
  <c r="N102" i="17"/>
  <c r="AA97" i="17"/>
  <c r="K87" i="17"/>
  <c r="X82" i="17"/>
  <c r="N72" i="17"/>
  <c r="AA67" i="17"/>
  <c r="K57" i="17"/>
  <c r="X52" i="17"/>
  <c r="N42" i="17"/>
  <c r="AA37" i="17"/>
  <c r="K27" i="17"/>
  <c r="X22" i="17"/>
  <c r="N12" i="17"/>
  <c r="AA7" i="17"/>
  <c r="O152" i="17"/>
  <c r="V147" i="17"/>
  <c r="L137" i="17"/>
  <c r="Y132" i="17"/>
  <c r="O122" i="17"/>
  <c r="V117" i="17"/>
  <c r="L107" i="17"/>
  <c r="Y102" i="17"/>
  <c r="O92" i="17"/>
  <c r="V87" i="17"/>
  <c r="L77" i="17"/>
  <c r="Y72" i="17"/>
  <c r="O62" i="17"/>
  <c r="V57" i="17"/>
  <c r="L47" i="17"/>
  <c r="Y42" i="17"/>
  <c r="O32" i="17"/>
  <c r="V27" i="17"/>
  <c r="L17" i="17"/>
  <c r="Y12" i="17"/>
  <c r="Z166" i="17"/>
  <c r="L176" i="17"/>
  <c r="W181" i="17"/>
  <c r="O191" i="17"/>
  <c r="Z196" i="17"/>
  <c r="L206" i="17"/>
  <c r="W211" i="17"/>
  <c r="O221" i="17"/>
  <c r="Z226" i="17"/>
  <c r="L236" i="17"/>
  <c r="W241" i="17"/>
  <c r="O251" i="17"/>
  <c r="Z256" i="17"/>
  <c r="L266" i="17"/>
  <c r="W271" i="17"/>
  <c r="O281" i="17"/>
  <c r="Z286" i="17"/>
  <c r="L296" i="17"/>
  <c r="W301" i="17"/>
  <c r="T311" i="17"/>
  <c r="L311" i="17"/>
  <c r="Q191" i="17"/>
  <c r="I201" i="17"/>
  <c r="T206" i="17"/>
  <c r="F216" i="17"/>
  <c r="Q221" i="17"/>
  <c r="I231" i="17"/>
  <c r="T236" i="17"/>
  <c r="F246" i="17"/>
  <c r="Q251" i="17"/>
  <c r="I261" i="17"/>
  <c r="T266" i="17"/>
  <c r="F276" i="17"/>
  <c r="Q281" i="17"/>
  <c r="I291" i="17"/>
  <c r="T296" i="17"/>
  <c r="F306" i="17"/>
  <c r="Y311" i="17"/>
  <c r="M186" i="17"/>
  <c r="X191" i="17"/>
  <c r="J201" i="17"/>
  <c r="AA206" i="17"/>
  <c r="M216" i="17"/>
  <c r="X221" i="17"/>
  <c r="J231" i="17"/>
  <c r="AA236" i="17"/>
  <c r="M246" i="17"/>
  <c r="X251" i="17"/>
  <c r="J261" i="17"/>
  <c r="AA266" i="17"/>
  <c r="M276" i="17"/>
  <c r="X281" i="17"/>
  <c r="J291" i="17"/>
  <c r="AA296" i="17"/>
  <c r="M306" i="17"/>
  <c r="L316" i="17"/>
  <c r="E171" i="17"/>
  <c r="P176" i="17"/>
  <c r="H186" i="17"/>
  <c r="S191" i="17"/>
  <c r="E201" i="17"/>
  <c r="P206" i="17"/>
  <c r="H216" i="17"/>
  <c r="S221" i="17"/>
  <c r="E231" i="17"/>
  <c r="P236" i="17"/>
  <c r="H246" i="17"/>
  <c r="S251" i="17"/>
  <c r="E261" i="17"/>
  <c r="P266" i="17"/>
  <c r="H276" i="17"/>
  <c r="S281" i="17"/>
  <c r="E291" i="17"/>
  <c r="P296" i="17"/>
  <c r="H306" i="17"/>
  <c r="M316" i="17"/>
  <c r="F171" i="17"/>
  <c r="Q176" i="17"/>
  <c r="I186" i="17"/>
  <c r="T191" i="17"/>
  <c r="F201" i="17"/>
  <c r="Q206" i="17"/>
  <c r="I216" i="17"/>
  <c r="T221" i="17"/>
  <c r="F231" i="17"/>
  <c r="Q236" i="17"/>
  <c r="I246" i="17"/>
  <c r="T251" i="17"/>
  <c r="F261" i="17"/>
  <c r="Q266" i="17"/>
  <c r="I276" i="17"/>
  <c r="T281" i="17"/>
  <c r="F291" i="17"/>
  <c r="Q296" i="17"/>
  <c r="I306" i="17"/>
  <c r="E316" i="17"/>
  <c r="J316" i="17"/>
  <c r="AA311" i="17"/>
  <c r="V311" i="17"/>
  <c r="N152" i="17"/>
  <c r="AA147" i="17"/>
  <c r="K137" i="17"/>
  <c r="X132" i="17"/>
  <c r="N122" i="17"/>
  <c r="AA117" i="17"/>
  <c r="K107" i="17"/>
  <c r="X102" i="17"/>
  <c r="N92" i="17"/>
  <c r="AA87" i="17"/>
  <c r="K77" i="17"/>
  <c r="X72" i="17"/>
  <c r="N62" i="17"/>
  <c r="AA57" i="17"/>
  <c r="K47" i="17"/>
  <c r="X42" i="17"/>
  <c r="N32" i="17"/>
  <c r="AA27" i="17"/>
  <c r="K17" i="17"/>
  <c r="X12" i="17"/>
  <c r="O231" i="16"/>
  <c r="V226" i="16"/>
  <c r="L216" i="16"/>
  <c r="Y211" i="16"/>
  <c r="O201" i="16"/>
  <c r="V196" i="16"/>
  <c r="L186" i="16"/>
  <c r="Y181" i="16"/>
  <c r="O171" i="16"/>
  <c r="V166" i="16"/>
  <c r="M286" i="16"/>
  <c r="X291" i="16"/>
  <c r="J301" i="16"/>
  <c r="AA306" i="16"/>
  <c r="M316" i="16"/>
  <c r="K157" i="16"/>
  <c r="X152" i="16"/>
  <c r="N142" i="16"/>
  <c r="AA137" i="16"/>
  <c r="K127" i="16"/>
  <c r="X122" i="16"/>
  <c r="N112" i="16"/>
  <c r="AA107" i="16"/>
  <c r="K97" i="16"/>
  <c r="X92" i="16"/>
  <c r="N82" i="16"/>
  <c r="AA77" i="16"/>
  <c r="K67" i="16"/>
  <c r="X62" i="16"/>
  <c r="N52" i="16"/>
  <c r="AA47" i="16"/>
  <c r="K37" i="16"/>
  <c r="X32" i="16"/>
  <c r="N22" i="16"/>
  <c r="AA17" i="16"/>
  <c r="K7" i="16"/>
  <c r="W316" i="15"/>
  <c r="J32" i="15"/>
  <c r="AA37" i="15"/>
  <c r="M47" i="15"/>
  <c r="X52" i="15"/>
  <c r="J62" i="15"/>
  <c r="AA67" i="15"/>
  <c r="M77" i="15"/>
  <c r="X82" i="15"/>
  <c r="J92" i="15"/>
  <c r="AA97" i="15"/>
  <c r="M107" i="15"/>
  <c r="X112" i="15"/>
  <c r="J122" i="15"/>
  <c r="AA127" i="15"/>
  <c r="M137" i="15"/>
  <c r="X142" i="15"/>
  <c r="J152" i="15"/>
  <c r="AA157" i="15"/>
  <c r="J37" i="15"/>
  <c r="AA42" i="15"/>
  <c r="M52" i="15"/>
  <c r="X57" i="15"/>
  <c r="J67" i="15"/>
  <c r="AA72" i="15"/>
  <c r="M82" i="15"/>
  <c r="X87" i="15"/>
  <c r="J97" i="15"/>
  <c r="AA102" i="15"/>
  <c r="M112" i="15"/>
  <c r="X117" i="15"/>
  <c r="J127" i="15"/>
  <c r="AA132" i="15"/>
  <c r="M142" i="15"/>
  <c r="X147" i="15"/>
  <c r="J157" i="15"/>
  <c r="N176" i="17"/>
  <c r="G171" i="17"/>
  <c r="R176" i="17"/>
  <c r="D186" i="17"/>
  <c r="U191" i="17"/>
  <c r="G201" i="17"/>
  <c r="R206" i="17"/>
  <c r="D216" i="17"/>
  <c r="U221" i="17"/>
  <c r="G231" i="17"/>
  <c r="R236" i="17"/>
  <c r="D246" i="17"/>
  <c r="U251" i="17"/>
  <c r="G261" i="17"/>
  <c r="R266" i="17"/>
  <c r="D276" i="17"/>
  <c r="U281" i="17"/>
  <c r="G291" i="17"/>
  <c r="R296" i="17"/>
  <c r="D306" i="17"/>
  <c r="F316" i="17"/>
  <c r="W191" i="17"/>
  <c r="O201" i="17"/>
  <c r="Z206" i="17"/>
  <c r="L216" i="17"/>
  <c r="W221" i="17"/>
  <c r="O231" i="17"/>
  <c r="Z236" i="17"/>
  <c r="L246" i="17"/>
  <c r="W251" i="17"/>
  <c r="O261" i="17"/>
  <c r="Z266" i="17"/>
  <c r="L276" i="17"/>
  <c r="W281" i="17"/>
  <c r="O291" i="17"/>
  <c r="Z296" i="17"/>
  <c r="L306" i="17"/>
  <c r="K316" i="17"/>
  <c r="S186" i="17"/>
  <c r="E196" i="17"/>
  <c r="P201" i="17"/>
  <c r="H211" i="17"/>
  <c r="S216" i="17"/>
  <c r="E226" i="17"/>
  <c r="P231" i="17"/>
  <c r="H241" i="17"/>
  <c r="S246" i="17"/>
  <c r="E256" i="17"/>
  <c r="P261" i="17"/>
  <c r="H271" i="17"/>
  <c r="S276" i="17"/>
  <c r="E286" i="17"/>
  <c r="P291" i="17"/>
  <c r="H301" i="17"/>
  <c r="S306" i="17"/>
  <c r="X316" i="17"/>
  <c r="K171" i="17"/>
  <c r="V176" i="17"/>
  <c r="N186" i="17"/>
  <c r="Y191" i="17"/>
  <c r="K201" i="17"/>
  <c r="V206" i="17"/>
  <c r="N216" i="17"/>
  <c r="Y221" i="17"/>
  <c r="K231" i="17"/>
  <c r="V236" i="17"/>
  <c r="N246" i="17"/>
  <c r="Y251" i="17"/>
  <c r="K261" i="17"/>
  <c r="V266" i="17"/>
  <c r="N276" i="17"/>
  <c r="Y281" i="17"/>
  <c r="K291" i="17"/>
  <c r="V296" i="17"/>
  <c r="N306" i="17"/>
  <c r="Y316" i="17"/>
  <c r="L171" i="17"/>
  <c r="W176" i="17"/>
  <c r="O186" i="17"/>
  <c r="Z191" i="17"/>
  <c r="L201" i="17"/>
  <c r="W206" i="17"/>
  <c r="O216" i="17"/>
  <c r="Z221" i="17"/>
  <c r="L231" i="17"/>
  <c r="W236" i="17"/>
  <c r="O246" i="17"/>
  <c r="Z251" i="17"/>
  <c r="L261" i="17"/>
  <c r="W266" i="17"/>
  <c r="O276" i="17"/>
  <c r="Z281" i="17"/>
  <c r="L291" i="17"/>
  <c r="W296" i="17"/>
  <c r="O306" i="17"/>
  <c r="Q316" i="17"/>
  <c r="P316" i="17"/>
  <c r="I316" i="17"/>
  <c r="H27" i="15"/>
  <c r="S32" i="15"/>
  <c r="E42" i="15"/>
  <c r="P47" i="15"/>
  <c r="H57" i="15"/>
  <c r="S62" i="15"/>
  <c r="E72" i="15"/>
  <c r="P77" i="15"/>
  <c r="H87" i="15"/>
  <c r="S92" i="15"/>
  <c r="E102" i="15"/>
  <c r="P107" i="15"/>
  <c r="H117" i="15"/>
  <c r="S122" i="15"/>
  <c r="E132" i="15"/>
  <c r="P137" i="15"/>
  <c r="H147" i="15"/>
  <c r="S152" i="15"/>
  <c r="I27" i="15"/>
  <c r="T32" i="15"/>
  <c r="F42" i="15"/>
  <c r="Q47" i="15"/>
  <c r="I57" i="15"/>
  <c r="T62" i="15"/>
  <c r="F72" i="15"/>
  <c r="Q77" i="15"/>
  <c r="I87" i="15"/>
  <c r="T92" i="15"/>
  <c r="F102" i="15"/>
  <c r="Q107" i="15"/>
  <c r="I117" i="15"/>
  <c r="T122" i="15"/>
  <c r="F132" i="15"/>
  <c r="Q137" i="15"/>
  <c r="I147" i="15"/>
  <c r="T152" i="15"/>
  <c r="F380" i="14"/>
  <c r="Z137" i="18"/>
  <c r="L117" i="18"/>
  <c r="E92" i="18"/>
  <c r="G166" i="17"/>
  <c r="V7" i="16"/>
  <c r="L236" i="16"/>
  <c r="D251" i="16"/>
  <c r="K241" i="16"/>
  <c r="J236" i="16"/>
  <c r="K102" i="16"/>
  <c r="X97" i="16"/>
  <c r="N87" i="16"/>
  <c r="AA82" i="16"/>
  <c r="K72" i="16"/>
  <c r="X67" i="16"/>
  <c r="N57" i="16"/>
  <c r="AA52" i="16"/>
  <c r="K42" i="16"/>
  <c r="X37" i="16"/>
  <c r="N27" i="16"/>
  <c r="AA22" i="16"/>
  <c r="K12" i="16"/>
  <c r="X7" i="16"/>
  <c r="V32" i="15"/>
  <c r="N42" i="15"/>
  <c r="Y47" i="15"/>
  <c r="K57" i="15"/>
  <c r="V62" i="15"/>
  <c r="N72" i="15"/>
  <c r="Y77" i="15"/>
  <c r="K87" i="15"/>
  <c r="V92" i="15"/>
  <c r="N102" i="15"/>
  <c r="Y107" i="15"/>
  <c r="K117" i="15"/>
  <c r="V122" i="15"/>
  <c r="N132" i="15"/>
  <c r="Y137" i="15"/>
  <c r="K147" i="15"/>
  <c r="V152" i="15"/>
  <c r="K32" i="15"/>
  <c r="V37" i="15"/>
  <c r="N47" i="15"/>
  <c r="Y52" i="15"/>
  <c r="K62" i="15"/>
  <c r="V67" i="15"/>
  <c r="N77" i="15"/>
  <c r="Y82" i="15"/>
  <c r="K92" i="15"/>
  <c r="V97" i="15"/>
  <c r="N107" i="15"/>
  <c r="Y112" i="15"/>
  <c r="K122" i="15"/>
  <c r="V127" i="15"/>
  <c r="N137" i="15"/>
  <c r="Y142" i="15"/>
  <c r="K152" i="15"/>
  <c r="V157" i="15"/>
  <c r="Z375" i="14"/>
  <c r="O365" i="14"/>
  <c r="V360" i="14"/>
  <c r="L350" i="14"/>
  <c r="Y345" i="14"/>
  <c r="O335" i="14"/>
  <c r="V330" i="14"/>
  <c r="F316" i="14"/>
  <c r="S311" i="14"/>
  <c r="I301" i="14"/>
  <c r="P296" i="14"/>
  <c r="F286" i="14"/>
  <c r="S281" i="14"/>
  <c r="I271" i="14"/>
  <c r="P266" i="14"/>
  <c r="F256" i="14"/>
  <c r="S251" i="14"/>
  <c r="I241" i="14"/>
  <c r="P236" i="14"/>
  <c r="F226" i="14"/>
  <c r="S221" i="14"/>
  <c r="I211" i="14"/>
  <c r="P206" i="14"/>
  <c r="F196" i="14"/>
  <c r="S191" i="14"/>
  <c r="I181" i="14"/>
  <c r="P176" i="14"/>
  <c r="F166" i="14"/>
  <c r="M157" i="14"/>
  <c r="Z152" i="14"/>
  <c r="J142" i="14"/>
  <c r="W137" i="14"/>
  <c r="M127" i="14"/>
  <c r="Z122" i="14"/>
  <c r="J112" i="14"/>
  <c r="W107" i="14"/>
  <c r="M97" i="14"/>
  <c r="Z92" i="14"/>
  <c r="J82" i="14"/>
  <c r="W77" i="14"/>
  <c r="M67" i="14"/>
  <c r="Z62" i="14"/>
  <c r="J52" i="14"/>
  <c r="W47" i="14"/>
  <c r="M37" i="14"/>
  <c r="Z32" i="14"/>
  <c r="J22" i="14"/>
  <c r="W17" i="14"/>
  <c r="M7" i="14"/>
  <c r="Z62" i="18"/>
  <c r="K62" i="18"/>
  <c r="F67" i="18"/>
  <c r="L157" i="17"/>
  <c r="Y152" i="17"/>
  <c r="O142" i="17"/>
  <c r="V137" i="17"/>
  <c r="L127" i="17"/>
  <c r="Y122" i="17"/>
  <c r="O112" i="17"/>
  <c r="V107" i="17"/>
  <c r="L97" i="17"/>
  <c r="Y92" i="17"/>
  <c r="O82" i="17"/>
  <c r="V77" i="17"/>
  <c r="L67" i="17"/>
  <c r="Y62" i="17"/>
  <c r="O52" i="17"/>
  <c r="V47" i="17"/>
  <c r="L37" i="17"/>
  <c r="Y32" i="17"/>
  <c r="O22" i="17"/>
  <c r="V17" i="17"/>
  <c r="L7" i="17"/>
  <c r="I157" i="17"/>
  <c r="P152" i="17"/>
  <c r="F142" i="17"/>
  <c r="S137" i="17"/>
  <c r="I127" i="17"/>
  <c r="P122" i="17"/>
  <c r="F112" i="17"/>
  <c r="S107" i="17"/>
  <c r="I97" i="17"/>
  <c r="P92" i="17"/>
  <c r="F82" i="17"/>
  <c r="S77" i="17"/>
  <c r="I67" i="17"/>
  <c r="P62" i="17"/>
  <c r="F52" i="17"/>
  <c r="S47" i="17"/>
  <c r="I37" i="17"/>
  <c r="P32" i="17"/>
  <c r="F22" i="17"/>
  <c r="S17" i="17"/>
  <c r="I7" i="17"/>
  <c r="D147" i="17"/>
  <c r="Q142" i="17"/>
  <c r="G132" i="17"/>
  <c r="T127" i="17"/>
  <c r="D117" i="17"/>
  <c r="Q112" i="17"/>
  <c r="G102" i="17"/>
  <c r="T97" i="17"/>
  <c r="D87" i="17"/>
  <c r="Q82" i="17"/>
  <c r="G72" i="17"/>
  <c r="T67" i="17"/>
  <c r="D57" i="17"/>
  <c r="Q52" i="17"/>
  <c r="G42" i="17"/>
  <c r="T37" i="17"/>
  <c r="D27" i="17"/>
  <c r="Q22" i="17"/>
  <c r="G12" i="17"/>
  <c r="T7" i="17"/>
  <c r="I147" i="17"/>
  <c r="P142" i="17"/>
  <c r="F132" i="17"/>
  <c r="S127" i="17"/>
  <c r="I117" i="17"/>
  <c r="P112" i="17"/>
  <c r="F102" i="17"/>
  <c r="S97" i="17"/>
  <c r="I87" i="17"/>
  <c r="P82" i="17"/>
  <c r="F72" i="17"/>
  <c r="S67" i="17"/>
  <c r="I57" i="17"/>
  <c r="P52" i="17"/>
  <c r="F42" i="17"/>
  <c r="S37" i="17"/>
  <c r="I27" i="17"/>
  <c r="P22" i="17"/>
  <c r="F12" i="17"/>
  <c r="S7" i="17"/>
  <c r="D226" i="16"/>
  <c r="Q221" i="16"/>
  <c r="G211" i="16"/>
  <c r="T206" i="16"/>
  <c r="D196" i="16"/>
  <c r="Q191" i="16"/>
  <c r="G181" i="16"/>
  <c r="T176" i="16"/>
  <c r="F152" i="16"/>
  <c r="S147" i="16"/>
  <c r="I137" i="16"/>
  <c r="P132" i="16"/>
  <c r="F122" i="16"/>
  <c r="S117" i="16"/>
  <c r="I107" i="16"/>
  <c r="P102" i="16"/>
  <c r="F92" i="16"/>
  <c r="S87" i="16"/>
  <c r="I77" i="16"/>
  <c r="P72" i="16"/>
  <c r="F62" i="16"/>
  <c r="S57" i="16"/>
  <c r="I47" i="16"/>
  <c r="P42" i="16"/>
  <c r="F32" i="16"/>
  <c r="S27" i="16"/>
  <c r="I17" i="16"/>
  <c r="P12" i="16"/>
  <c r="Z231" i="16"/>
  <c r="J221" i="16"/>
  <c r="W216" i="16"/>
  <c r="M206" i="16"/>
  <c r="Z201" i="16"/>
  <c r="J191" i="16"/>
  <c r="W186" i="16"/>
  <c r="M176" i="16"/>
  <c r="Z171" i="16"/>
  <c r="J157" i="16"/>
  <c r="W152" i="16"/>
  <c r="M142" i="16"/>
  <c r="Z137" i="16"/>
  <c r="J127" i="16"/>
  <c r="W122" i="16"/>
  <c r="M112" i="16"/>
  <c r="Z107" i="16"/>
  <c r="J97" i="16"/>
  <c r="W92" i="16"/>
  <c r="M82" i="16"/>
  <c r="Z77" i="16"/>
  <c r="J67" i="16"/>
  <c r="W62" i="16"/>
  <c r="M52" i="16"/>
  <c r="Z47" i="16"/>
  <c r="J37" i="16"/>
  <c r="W32" i="16"/>
  <c r="M22" i="16"/>
  <c r="Z17" i="16"/>
  <c r="I524" i="16"/>
  <c r="P7" i="16"/>
  <c r="S231" i="16"/>
  <c r="I221" i="16"/>
  <c r="P216" i="16"/>
  <c r="F206" i="16"/>
  <c r="S201" i="16"/>
  <c r="I191" i="16"/>
  <c r="P186" i="16"/>
  <c r="F176" i="16"/>
  <c r="S171" i="16"/>
  <c r="I157" i="16"/>
  <c r="P152" i="16"/>
  <c r="F142" i="16"/>
  <c r="S137" i="16"/>
  <c r="I127" i="16"/>
  <c r="P122" i="16"/>
  <c r="F112" i="16"/>
  <c r="S107" i="16"/>
  <c r="I97" i="16"/>
  <c r="P92" i="16"/>
  <c r="F82" i="16"/>
  <c r="S77" i="16"/>
  <c r="I67" i="16"/>
  <c r="P62" i="16"/>
  <c r="F52" i="16"/>
  <c r="S47" i="16"/>
  <c r="I37" i="16"/>
  <c r="P32" i="16"/>
  <c r="F22" i="16"/>
  <c r="S17" i="16"/>
  <c r="I7" i="16"/>
  <c r="H157" i="16"/>
  <c r="U152" i="16"/>
  <c r="E142" i="16"/>
  <c r="R137" i="16"/>
  <c r="H127" i="16"/>
  <c r="U122" i="16"/>
  <c r="D236" i="16"/>
  <c r="Q231" i="16"/>
  <c r="G221" i="16"/>
  <c r="T216" i="16"/>
  <c r="D206" i="16"/>
  <c r="Q201" i="16"/>
  <c r="G191" i="16"/>
  <c r="T186" i="16"/>
  <c r="D176" i="16"/>
  <c r="Q171" i="16"/>
  <c r="S157" i="16"/>
  <c r="I147" i="16"/>
  <c r="P142" i="16"/>
  <c r="F132" i="16"/>
  <c r="S127" i="16"/>
  <c r="I117" i="16"/>
  <c r="P112" i="16"/>
  <c r="F102" i="16"/>
  <c r="S97" i="16"/>
  <c r="I87" i="16"/>
  <c r="P82" i="16"/>
  <c r="F72" i="16"/>
  <c r="S67" i="16"/>
  <c r="I57" i="16"/>
  <c r="P52" i="16"/>
  <c r="F42" i="16"/>
  <c r="S37" i="16"/>
  <c r="I27" i="16"/>
  <c r="P22" i="16"/>
  <c r="F12" i="16"/>
  <c r="S7" i="16"/>
  <c r="P301" i="15"/>
  <c r="E296" i="15"/>
  <c r="S286" i="15"/>
  <c r="H281" i="15"/>
  <c r="P271" i="15"/>
  <c r="E266" i="15"/>
  <c r="S256" i="15"/>
  <c r="H251" i="15"/>
  <c r="P241" i="15"/>
  <c r="E236" i="15"/>
  <c r="S226" i="15"/>
  <c r="H221" i="15"/>
  <c r="P211" i="15"/>
  <c r="E206" i="15"/>
  <c r="S196" i="15"/>
  <c r="H191" i="15"/>
  <c r="P181" i="15"/>
  <c r="E176" i="15"/>
  <c r="S166" i="15"/>
  <c r="E12" i="15"/>
  <c r="R7" i="15"/>
  <c r="I37" i="15"/>
  <c r="T42" i="15"/>
  <c r="F52" i="15"/>
  <c r="Q57" i="15"/>
  <c r="I67" i="15"/>
  <c r="T72" i="15"/>
  <c r="F82" i="15"/>
  <c r="Q87" i="15"/>
  <c r="I97" i="15"/>
  <c r="T102" i="15"/>
  <c r="F112" i="15"/>
  <c r="Q117" i="15"/>
  <c r="I127" i="15"/>
  <c r="T132" i="15"/>
  <c r="F142" i="15"/>
  <c r="Q147" i="15"/>
  <c r="I157" i="15"/>
  <c r="Q32" i="15"/>
  <c r="I42" i="15"/>
  <c r="T47" i="15"/>
  <c r="F57" i="15"/>
  <c r="Q62" i="15"/>
  <c r="I72" i="15"/>
  <c r="T77" i="15"/>
  <c r="F87" i="15"/>
  <c r="Q92" i="15"/>
  <c r="I102" i="15"/>
  <c r="T107" i="15"/>
  <c r="F117" i="15"/>
  <c r="Q122" i="15"/>
  <c r="I132" i="15"/>
  <c r="T137" i="15"/>
  <c r="F147" i="15"/>
  <c r="Q152" i="15"/>
  <c r="S375" i="14"/>
  <c r="I365" i="14"/>
  <c r="P360" i="14"/>
  <c r="F350" i="14"/>
  <c r="S345" i="14"/>
  <c r="I335" i="14"/>
  <c r="P330" i="14"/>
  <c r="M311" i="14"/>
  <c r="Z306" i="14"/>
  <c r="J296" i="14"/>
  <c r="W291" i="14"/>
  <c r="M281" i="14"/>
  <c r="Z276" i="14"/>
  <c r="J266" i="14"/>
  <c r="W261" i="14"/>
  <c r="M251" i="14"/>
  <c r="Z246" i="14"/>
  <c r="J236" i="14"/>
  <c r="W231" i="14"/>
  <c r="M221" i="14"/>
  <c r="Z216" i="14"/>
  <c r="J206" i="14"/>
  <c r="W201" i="14"/>
  <c r="M191" i="14"/>
  <c r="Z186" i="14"/>
  <c r="J176" i="14"/>
  <c r="W171" i="14"/>
  <c r="G157" i="14"/>
  <c r="T152" i="14"/>
  <c r="D142" i="14"/>
  <c r="Q137" i="14"/>
  <c r="G127" i="14"/>
  <c r="T122" i="14"/>
  <c r="D112" i="14"/>
  <c r="Q107" i="14"/>
  <c r="G97" i="14"/>
  <c r="T92" i="14"/>
  <c r="D82" i="14"/>
  <c r="Q77" i="14"/>
  <c r="G67" i="14"/>
  <c r="T62" i="14"/>
  <c r="D52" i="14"/>
  <c r="Q47" i="14"/>
  <c r="G37" i="14"/>
  <c r="T32" i="14"/>
  <c r="D22" i="14"/>
  <c r="Q17" i="14"/>
  <c r="G7" i="14"/>
  <c r="R380" i="14"/>
  <c r="Q72" i="18"/>
  <c r="X57" i="18"/>
  <c r="I52" i="18"/>
  <c r="P47" i="18"/>
  <c r="L186" i="17"/>
  <c r="X465" i="17"/>
  <c r="T435" i="17"/>
  <c r="V455" i="17"/>
  <c r="E470" i="17"/>
  <c r="S430" i="17"/>
  <c r="M579" i="17"/>
  <c r="J599" i="17"/>
  <c r="J629" i="17"/>
  <c r="Y579" i="17"/>
  <c r="E604" i="17"/>
  <c r="E634" i="17"/>
  <c r="J152" i="17"/>
  <c r="W147" i="17"/>
  <c r="M137" i="17"/>
  <c r="Z132" i="17"/>
  <c r="J122" i="17"/>
  <c r="W117" i="17"/>
  <c r="M107" i="17"/>
  <c r="Z102" i="17"/>
  <c r="J92" i="17"/>
  <c r="W87" i="17"/>
  <c r="M77" i="17"/>
  <c r="Z72" i="17"/>
  <c r="J62" i="17"/>
  <c r="W57" i="17"/>
  <c r="M47" i="17"/>
  <c r="Z42" i="17"/>
  <c r="J32" i="17"/>
  <c r="W27" i="17"/>
  <c r="M17" i="17"/>
  <c r="Z12" i="17"/>
  <c r="S166" i="17"/>
  <c r="K246" i="16"/>
  <c r="T107" i="16"/>
  <c r="D97" i="16"/>
  <c r="Q92" i="16"/>
  <c r="G82" i="16"/>
  <c r="T77" i="16"/>
  <c r="D67" i="16"/>
  <c r="Q62" i="16"/>
  <c r="G52" i="16"/>
  <c r="T47" i="16"/>
  <c r="D37" i="16"/>
  <c r="Q32" i="16"/>
  <c r="G22" i="16"/>
  <c r="T17" i="16"/>
  <c r="M231" i="16"/>
  <c r="Z226" i="16"/>
  <c r="J216" i="16"/>
  <c r="W211" i="16"/>
  <c r="M201" i="16"/>
  <c r="Z196" i="16"/>
  <c r="J186" i="16"/>
  <c r="W181" i="16"/>
  <c r="M171" i="16"/>
  <c r="Z166" i="16"/>
  <c r="J152" i="16"/>
  <c r="W147" i="16"/>
  <c r="M137" i="16"/>
  <c r="Z132" i="16"/>
  <c r="J122" i="16"/>
  <c r="W117" i="16"/>
  <c r="M107" i="16"/>
  <c r="Z102" i="16"/>
  <c r="J92" i="16"/>
  <c r="W87" i="16"/>
  <c r="M77" i="16"/>
  <c r="Z72" i="16"/>
  <c r="J62" i="16"/>
  <c r="W57" i="16"/>
  <c r="M47" i="16"/>
  <c r="Z42" i="16"/>
  <c r="J32" i="16"/>
  <c r="W27" i="16"/>
  <c r="M17" i="16"/>
  <c r="Z12" i="16"/>
  <c r="R246" i="16"/>
  <c r="K231" i="16"/>
  <c r="X226" i="16"/>
  <c r="N216" i="16"/>
  <c r="AA211" i="16"/>
  <c r="K201" i="16"/>
  <c r="X196" i="16"/>
  <c r="N186" i="16"/>
  <c r="AA181" i="16"/>
  <c r="K171" i="16"/>
  <c r="M157" i="16"/>
  <c r="Z152" i="16"/>
  <c r="J142" i="16"/>
  <c r="W137" i="16"/>
  <c r="M127" i="16"/>
  <c r="Z122" i="16"/>
  <c r="J112" i="16"/>
  <c r="W107" i="16"/>
  <c r="M97" i="16"/>
  <c r="Z92" i="16"/>
  <c r="J82" i="16"/>
  <c r="W77" i="16"/>
  <c r="M67" i="16"/>
  <c r="Z62" i="16"/>
  <c r="J52" i="16"/>
  <c r="W47" i="16"/>
  <c r="M37" i="16"/>
  <c r="Z32" i="16"/>
  <c r="J22" i="16"/>
  <c r="W17" i="16"/>
  <c r="M7" i="16"/>
  <c r="AA306" i="15"/>
  <c r="J301" i="15"/>
  <c r="X291" i="15"/>
  <c r="M286" i="15"/>
  <c r="AA276" i="15"/>
  <c r="J271" i="15"/>
  <c r="X261" i="15"/>
  <c r="M256" i="15"/>
  <c r="AA246" i="15"/>
  <c r="J241" i="15"/>
  <c r="X231" i="15"/>
  <c r="M226" i="15"/>
  <c r="AA216" i="15"/>
  <c r="J211" i="15"/>
  <c r="X201" i="15"/>
  <c r="M196" i="15"/>
  <c r="AA186" i="15"/>
  <c r="J181" i="15"/>
  <c r="X171" i="15"/>
  <c r="M166" i="15"/>
  <c r="V17" i="15"/>
  <c r="L7" i="15"/>
  <c r="G17" i="15"/>
  <c r="T12" i="15"/>
  <c r="M12" i="15"/>
  <c r="Z7" i="15"/>
  <c r="E390" i="14"/>
  <c r="Y370" i="14"/>
  <c r="O360" i="14"/>
  <c r="V355" i="14"/>
  <c r="L345" i="14"/>
  <c r="Y340" i="14"/>
  <c r="O330" i="14"/>
  <c r="V325" i="14"/>
  <c r="W316" i="14"/>
  <c r="M306" i="14"/>
  <c r="Z301" i="14"/>
  <c r="J291" i="14"/>
  <c r="W286" i="14"/>
  <c r="M276" i="14"/>
  <c r="Z271" i="14"/>
  <c r="J261" i="14"/>
  <c r="W256" i="14"/>
  <c r="M246" i="14"/>
  <c r="Z241" i="14"/>
  <c r="J231" i="14"/>
  <c r="W226" i="14"/>
  <c r="M216" i="14"/>
  <c r="Z211" i="14"/>
  <c r="J201" i="14"/>
  <c r="W196" i="14"/>
  <c r="M186" i="14"/>
  <c r="Z181" i="14"/>
  <c r="J171" i="14"/>
  <c r="W166" i="14"/>
  <c r="M152" i="14"/>
  <c r="Z147" i="14"/>
  <c r="J137" i="14"/>
  <c r="W132" i="14"/>
  <c r="M122" i="14"/>
  <c r="Z117" i="14"/>
  <c r="J107" i="14"/>
  <c r="W102" i="14"/>
  <c r="M92" i="14"/>
  <c r="Z87" i="14"/>
  <c r="J112" i="18"/>
  <c r="AA117" i="18"/>
  <c r="M127" i="18"/>
  <c r="X132" i="18"/>
  <c r="J142" i="18"/>
  <c r="AA147" i="18"/>
  <c r="M157" i="18"/>
  <c r="W52" i="18"/>
  <c r="O62" i="18"/>
  <c r="Z67" i="18"/>
  <c r="L77" i="18"/>
  <c r="W82" i="18"/>
  <c r="O92" i="18"/>
  <c r="Z97" i="18"/>
  <c r="L107" i="18"/>
  <c r="W112" i="18"/>
  <c r="O122" i="18"/>
  <c r="Z127" i="18"/>
  <c r="L137" i="18"/>
  <c r="W142" i="18"/>
  <c r="O152" i="18"/>
  <c r="Z157" i="18"/>
  <c r="E57" i="18"/>
  <c r="P62" i="18"/>
  <c r="H72" i="18"/>
  <c r="S77" i="18"/>
  <c r="E87" i="18"/>
  <c r="P92" i="18"/>
  <c r="H102" i="18"/>
  <c r="S107" i="18"/>
  <c r="E117" i="18"/>
  <c r="P122" i="18"/>
  <c r="H132" i="18"/>
  <c r="S137" i="18"/>
  <c r="E147" i="18"/>
  <c r="P152" i="18"/>
  <c r="X67" i="18"/>
  <c r="G67" i="18"/>
  <c r="T52" i="18"/>
  <c r="G147" i="17"/>
  <c r="T142" i="17"/>
  <c r="D132" i="17"/>
  <c r="Q127" i="17"/>
  <c r="G117" i="17"/>
  <c r="T112" i="17"/>
  <c r="D102" i="17"/>
  <c r="Q97" i="17"/>
  <c r="G87" i="17"/>
  <c r="T82" i="17"/>
  <c r="D72" i="17"/>
  <c r="Q67" i="17"/>
  <c r="G57" i="17"/>
  <c r="T52" i="17"/>
  <c r="D42" i="17"/>
  <c r="Q37" i="17"/>
  <c r="G27" i="17"/>
  <c r="T22" i="17"/>
  <c r="D12" i="17"/>
  <c r="Q7" i="17"/>
  <c r="W152" i="17"/>
  <c r="M142" i="17"/>
  <c r="Z137" i="17"/>
  <c r="J127" i="17"/>
  <c r="W122" i="17"/>
  <c r="M112" i="17"/>
  <c r="Z107" i="17"/>
  <c r="J97" i="17"/>
  <c r="W92" i="17"/>
  <c r="M82" i="17"/>
  <c r="Z77" i="17"/>
  <c r="J67" i="17"/>
  <c r="W62" i="17"/>
  <c r="M52" i="17"/>
  <c r="Z47" i="17"/>
  <c r="J37" i="17"/>
  <c r="W32" i="17"/>
  <c r="M22" i="17"/>
  <c r="Z17" i="17"/>
  <c r="W450" i="17"/>
  <c r="T440" i="17"/>
  <c r="Y470" i="17"/>
  <c r="X629" i="17"/>
  <c r="D152" i="17"/>
  <c r="Q147" i="17"/>
  <c r="G137" i="17"/>
  <c r="T132" i="17"/>
  <c r="D122" i="17"/>
  <c r="Q117" i="17"/>
  <c r="G107" i="17"/>
  <c r="T102" i="17"/>
  <c r="D92" i="17"/>
  <c r="Q87" i="17"/>
  <c r="G77" i="17"/>
  <c r="T72" i="17"/>
  <c r="D62" i="17"/>
  <c r="Q57" i="17"/>
  <c r="G47" i="17"/>
  <c r="T42" i="17"/>
  <c r="D32" i="17"/>
  <c r="Q27" i="17"/>
  <c r="G17" i="17"/>
  <c r="T12" i="17"/>
  <c r="Y166" i="17"/>
  <c r="I236" i="16"/>
  <c r="Q316" i="15"/>
  <c r="R594" i="15"/>
  <c r="D32" i="15"/>
  <c r="U37" i="15"/>
  <c r="G47" i="15"/>
  <c r="R52" i="15"/>
  <c r="D62" i="15"/>
  <c r="U67" i="15"/>
  <c r="G77" i="15"/>
  <c r="R82" i="15"/>
  <c r="D92" i="15"/>
  <c r="U97" i="15"/>
  <c r="G107" i="15"/>
  <c r="R112" i="15"/>
  <c r="D122" i="15"/>
  <c r="U127" i="15"/>
  <c r="G137" i="15"/>
  <c r="R142" i="15"/>
  <c r="D152" i="15"/>
  <c r="U157" i="15"/>
  <c r="D37" i="15"/>
  <c r="U42" i="15"/>
  <c r="G52" i="15"/>
  <c r="R57" i="15"/>
  <c r="D67" i="15"/>
  <c r="U72" i="15"/>
  <c r="G82" i="15"/>
  <c r="R87" i="15"/>
  <c r="D97" i="15"/>
  <c r="U102" i="15"/>
  <c r="G112" i="15"/>
  <c r="R117" i="15"/>
  <c r="D127" i="15"/>
  <c r="U132" i="15"/>
  <c r="G142" i="15"/>
  <c r="R147" i="15"/>
  <c r="D157" i="15"/>
  <c r="S380" i="14"/>
  <c r="J375" i="14"/>
  <c r="O375" i="14"/>
  <c r="W385" i="14"/>
  <c r="Q370" i="14"/>
  <c r="G360" i="14"/>
  <c r="T355" i="14"/>
  <c r="D345" i="14"/>
  <c r="Q340" i="14"/>
  <c r="G330" i="14"/>
  <c r="T325" i="14"/>
  <c r="D311" i="14"/>
  <c r="Q306" i="14"/>
  <c r="G296" i="14"/>
  <c r="T291" i="14"/>
  <c r="D281" i="14"/>
  <c r="Q276" i="14"/>
  <c r="G266" i="14"/>
  <c r="T261" i="14"/>
  <c r="D251" i="14"/>
  <c r="Q246" i="14"/>
  <c r="G236" i="14"/>
  <c r="T231" i="14"/>
  <c r="D221" i="14"/>
  <c r="Q216" i="14"/>
  <c r="G206" i="14"/>
  <c r="T201" i="14"/>
  <c r="D191" i="14"/>
  <c r="Q186" i="14"/>
  <c r="G176" i="14"/>
  <c r="T171" i="14"/>
  <c r="D157" i="14"/>
  <c r="Q152" i="14"/>
  <c r="G142" i="14"/>
  <c r="T137" i="14"/>
  <c r="D127" i="14"/>
  <c r="Q122" i="14"/>
  <c r="G112" i="14"/>
  <c r="T107" i="14"/>
  <c r="D97" i="14"/>
  <c r="Q92" i="14"/>
  <c r="G82" i="14"/>
  <c r="T77" i="14"/>
  <c r="D67" i="14"/>
  <c r="Q62" i="14"/>
  <c r="G52" i="14"/>
  <c r="T47" i="14"/>
  <c r="D37" i="14"/>
  <c r="Q32" i="14"/>
  <c r="G22" i="14"/>
  <c r="T17" i="14"/>
  <c r="I375" i="14"/>
  <c r="P370" i="14"/>
  <c r="F360" i="14"/>
  <c r="S355" i="14"/>
  <c r="I345" i="14"/>
  <c r="P340" i="14"/>
  <c r="F330" i="14"/>
  <c r="S325" i="14"/>
  <c r="I311" i="14"/>
  <c r="P306" i="14"/>
  <c r="F296" i="14"/>
  <c r="S291" i="14"/>
  <c r="I281" i="14"/>
  <c r="P276" i="14"/>
  <c r="F266" i="14"/>
  <c r="S261" i="14"/>
  <c r="I251" i="14"/>
  <c r="P246" i="14"/>
  <c r="F236" i="14"/>
  <c r="S231" i="14"/>
  <c r="I221" i="14"/>
  <c r="P216" i="14"/>
  <c r="F206" i="14"/>
  <c r="S201" i="14"/>
  <c r="I191" i="14"/>
  <c r="P186" i="14"/>
  <c r="F176" i="14"/>
  <c r="S171" i="14"/>
  <c r="I157" i="14"/>
  <c r="P152" i="14"/>
  <c r="F142" i="14"/>
  <c r="S137" i="14"/>
  <c r="I127" i="14"/>
  <c r="P122" i="14"/>
  <c r="F112" i="14"/>
  <c r="S107" i="14"/>
  <c r="I97" i="14"/>
  <c r="P92" i="14"/>
  <c r="F82" i="14"/>
  <c r="S77" i="14"/>
  <c r="I67" i="14"/>
  <c r="P62" i="14"/>
  <c r="F52" i="14"/>
  <c r="S47" i="14"/>
  <c r="I37" i="14"/>
  <c r="P32" i="14"/>
  <c r="F22" i="14"/>
  <c r="S17" i="14"/>
  <c r="I7" i="14"/>
  <c r="L385" i="14"/>
  <c r="E316" i="13"/>
  <c r="L157" i="13"/>
  <c r="P17" i="13"/>
  <c r="O475" i="13"/>
  <c r="D470" i="13"/>
  <c r="V460" i="13"/>
  <c r="L450" i="13"/>
  <c r="Y445" i="13"/>
  <c r="O435" i="13"/>
  <c r="V430" i="13"/>
  <c r="L420" i="13"/>
  <c r="Y415" i="13"/>
  <c r="O405" i="13"/>
  <c r="V400" i="13"/>
  <c r="L390" i="13"/>
  <c r="Y385" i="13"/>
  <c r="O375" i="13"/>
  <c r="V370" i="13"/>
  <c r="L360" i="13"/>
  <c r="Y355" i="13"/>
  <c r="O345" i="13"/>
  <c r="V340" i="13"/>
  <c r="L330" i="13"/>
  <c r="Y325" i="13"/>
  <c r="O311" i="13"/>
  <c r="V306" i="13"/>
  <c r="L296" i="13"/>
  <c r="Y291" i="13"/>
  <c r="O281" i="13"/>
  <c r="V276" i="13"/>
  <c r="L266" i="13"/>
  <c r="Y261" i="13"/>
  <c r="O251" i="13"/>
  <c r="V246" i="13"/>
  <c r="L236" i="13"/>
  <c r="Y231" i="13"/>
  <c r="O221" i="13"/>
  <c r="V216" i="13"/>
  <c r="L206" i="13"/>
  <c r="Y201" i="13"/>
  <c r="O191" i="13"/>
  <c r="V186" i="13"/>
  <c r="L176" i="13"/>
  <c r="Y171" i="13"/>
  <c r="AA157" i="13"/>
  <c r="K147" i="13"/>
  <c r="X142" i="13"/>
  <c r="N132" i="13"/>
  <c r="AA127" i="13"/>
  <c r="K117" i="13"/>
  <c r="X112" i="13"/>
  <c r="N102" i="13"/>
  <c r="AA97" i="13"/>
  <c r="K87" i="13"/>
  <c r="X82" i="13"/>
  <c r="N72" i="13"/>
  <c r="AA67" i="13"/>
  <c r="K57" i="13"/>
  <c r="X52" i="13"/>
  <c r="N42" i="13"/>
  <c r="AA37" i="13"/>
  <c r="K27" i="13"/>
  <c r="X22" i="13"/>
  <c r="N12" i="13"/>
  <c r="AA7" i="13"/>
  <c r="M475" i="13"/>
  <c r="J77" i="14"/>
  <c r="W72" i="14"/>
  <c r="M62" i="14"/>
  <c r="Z57" i="14"/>
  <c r="J47" i="14"/>
  <c r="W42" i="14"/>
  <c r="M32" i="14"/>
  <c r="Z27" i="14"/>
  <c r="J17" i="14"/>
  <c r="W12" i="14"/>
  <c r="E385" i="14"/>
  <c r="F370" i="14"/>
  <c r="S365" i="14"/>
  <c r="I355" i="14"/>
  <c r="P350" i="14"/>
  <c r="F340" i="14"/>
  <c r="S335" i="14"/>
  <c r="I325" i="14"/>
  <c r="P316" i="14"/>
  <c r="F306" i="14"/>
  <c r="S301" i="14"/>
  <c r="I291" i="14"/>
  <c r="P286" i="14"/>
  <c r="F276" i="14"/>
  <c r="S271" i="14"/>
  <c r="I261" i="14"/>
  <c r="P256" i="14"/>
  <c r="F246" i="14"/>
  <c r="S241" i="14"/>
  <c r="I231" i="14"/>
  <c r="P226" i="14"/>
  <c r="F216" i="14"/>
  <c r="S211" i="14"/>
  <c r="I201" i="14"/>
  <c r="P196" i="14"/>
  <c r="F186" i="14"/>
  <c r="S181" i="14"/>
  <c r="I171" i="14"/>
  <c r="P166" i="14"/>
  <c r="W157" i="14"/>
  <c r="M147" i="14"/>
  <c r="Z142" i="14"/>
  <c r="J132" i="14"/>
  <c r="W127" i="14"/>
  <c r="M117" i="14"/>
  <c r="Z112" i="14"/>
  <c r="J102" i="14"/>
  <c r="W97" i="14"/>
  <c r="M87" i="14"/>
  <c r="Z82" i="14"/>
  <c r="J72" i="14"/>
  <c r="W67" i="14"/>
  <c r="M57" i="14"/>
  <c r="Z52" i="14"/>
  <c r="J42" i="14"/>
  <c r="W37" i="14"/>
  <c r="M27" i="14"/>
  <c r="Z22" i="14"/>
  <c r="J12" i="14"/>
  <c r="W7" i="14"/>
  <c r="K370" i="14"/>
  <c r="X365" i="14"/>
  <c r="N355" i="14"/>
  <c r="AA350" i="14"/>
  <c r="K340" i="14"/>
  <c r="X335" i="14"/>
  <c r="N325" i="14"/>
  <c r="AA316" i="14"/>
  <c r="K306" i="14"/>
  <c r="X301" i="14"/>
  <c r="N291" i="14"/>
  <c r="AA286" i="14"/>
  <c r="K276" i="14"/>
  <c r="X271" i="14"/>
  <c r="N261" i="14"/>
  <c r="AA256" i="14"/>
  <c r="K246" i="14"/>
  <c r="X241" i="14"/>
  <c r="N231" i="14"/>
  <c r="AA226" i="14"/>
  <c r="K216" i="14"/>
  <c r="X211" i="14"/>
  <c r="N201" i="14"/>
  <c r="AA196" i="14"/>
  <c r="K186" i="14"/>
  <c r="X181" i="14"/>
  <c r="N171" i="14"/>
  <c r="AA166" i="14"/>
  <c r="K152" i="14"/>
  <c r="X147" i="14"/>
  <c r="N137" i="14"/>
  <c r="AA132" i="14"/>
  <c r="K122" i="14"/>
  <c r="X117" i="14"/>
  <c r="N107" i="14"/>
  <c r="AA102" i="14"/>
  <c r="K92" i="14"/>
  <c r="X87" i="14"/>
  <c r="N77" i="14"/>
  <c r="AA72" i="14"/>
  <c r="K62" i="14"/>
  <c r="X57" i="14"/>
  <c r="N47" i="14"/>
  <c r="AA42" i="14"/>
  <c r="K32" i="14"/>
  <c r="X27" i="14"/>
  <c r="N17" i="14"/>
  <c r="AA12" i="14"/>
  <c r="J370" i="14"/>
  <c r="W365" i="14"/>
  <c r="M355" i="14"/>
  <c r="Z350" i="14"/>
  <c r="J340" i="14"/>
  <c r="W335" i="14"/>
  <c r="M325" i="14"/>
  <c r="Z316" i="14"/>
  <c r="J306" i="14"/>
  <c r="W301" i="14"/>
  <c r="M291" i="14"/>
  <c r="Z286" i="14"/>
  <c r="J276" i="14"/>
  <c r="W271" i="14"/>
  <c r="M261" i="14"/>
  <c r="Z256" i="14"/>
  <c r="J246" i="14"/>
  <c r="W241" i="14"/>
  <c r="M231" i="14"/>
  <c r="Z226" i="14"/>
  <c r="J216" i="14"/>
  <c r="W211" i="14"/>
  <c r="M201" i="14"/>
  <c r="Z196" i="14"/>
  <c r="J186" i="14"/>
  <c r="W181" i="14"/>
  <c r="M171" i="14"/>
  <c r="Z166" i="14"/>
  <c r="J152" i="14"/>
  <c r="W147" i="14"/>
  <c r="M137" i="14"/>
  <c r="Z132" i="14"/>
  <c r="J122" i="14"/>
  <c r="W117" i="14"/>
  <c r="M107" i="14"/>
  <c r="Z102" i="14"/>
  <c r="J92" i="14"/>
  <c r="W87" i="14"/>
  <c r="M77" i="14"/>
  <c r="Z72" i="14"/>
  <c r="J62" i="14"/>
  <c r="W57" i="14"/>
  <c r="M47" i="14"/>
  <c r="Z42" i="14"/>
  <c r="J32" i="14"/>
  <c r="W27" i="14"/>
  <c r="M17" i="14"/>
  <c r="Z12" i="14"/>
  <c r="T375" i="14"/>
  <c r="Y460" i="13"/>
  <c r="O450" i="13"/>
  <c r="V445" i="13"/>
  <c r="L435" i="13"/>
  <c r="Y430" i="13"/>
  <c r="O420" i="13"/>
  <c r="V415" i="13"/>
  <c r="L405" i="13"/>
  <c r="Y400" i="13"/>
  <c r="O390" i="13"/>
  <c r="V385" i="13"/>
  <c r="L375" i="13"/>
  <c r="Y370" i="13"/>
  <c r="O360" i="13"/>
  <c r="V355" i="13"/>
  <c r="L345" i="13"/>
  <c r="Y340" i="13"/>
  <c r="O330" i="13"/>
  <c r="V325" i="13"/>
  <c r="L311" i="13"/>
  <c r="Y306" i="13"/>
  <c r="O296" i="13"/>
  <c r="V291" i="13"/>
  <c r="L281" i="13"/>
  <c r="Y276" i="13"/>
  <c r="O266" i="13"/>
  <c r="V261" i="13"/>
  <c r="L251" i="13"/>
  <c r="Y246" i="13"/>
  <c r="O236" i="13"/>
  <c r="V231" i="13"/>
  <c r="L221" i="13"/>
  <c r="Y216" i="13"/>
  <c r="O206" i="13"/>
  <c r="V201" i="13"/>
  <c r="L191" i="13"/>
  <c r="Y186" i="13"/>
  <c r="O176" i="13"/>
  <c r="V171" i="13"/>
  <c r="F157" i="13"/>
  <c r="S152" i="13"/>
  <c r="I142" i="13"/>
  <c r="P137" i="13"/>
  <c r="F127" i="13"/>
  <c r="S122" i="13"/>
  <c r="I112" i="13"/>
  <c r="P107" i="13"/>
  <c r="F97" i="13"/>
  <c r="S92" i="13"/>
  <c r="I82" i="13"/>
  <c r="P77" i="13"/>
  <c r="F67" i="13"/>
  <c r="S62" i="13"/>
  <c r="I52" i="13"/>
  <c r="P47" i="13"/>
  <c r="F37" i="13"/>
  <c r="S32" i="13"/>
  <c r="I22" i="13"/>
  <c r="J17" i="13"/>
  <c r="D465" i="13"/>
  <c r="Q460" i="13"/>
  <c r="G450" i="13"/>
  <c r="T445" i="13"/>
  <c r="D435" i="13"/>
  <c r="Q430" i="13"/>
  <c r="G420" i="13"/>
  <c r="T415" i="13"/>
  <c r="D405" i="13"/>
  <c r="Q400" i="13"/>
  <c r="G390" i="13"/>
  <c r="T385" i="13"/>
  <c r="D375" i="13"/>
  <c r="Q370" i="13"/>
  <c r="G360" i="13"/>
  <c r="T355" i="13"/>
  <c r="D345" i="13"/>
  <c r="Q340" i="13"/>
  <c r="G330" i="13"/>
  <c r="T325" i="13"/>
  <c r="D311" i="13"/>
  <c r="Q306" i="13"/>
  <c r="G296" i="13"/>
  <c r="T291" i="13"/>
  <c r="D281" i="13"/>
  <c r="Q276" i="13"/>
  <c r="G266" i="13"/>
  <c r="T261" i="13"/>
  <c r="D251" i="13"/>
  <c r="Q246" i="13"/>
  <c r="G236" i="13"/>
  <c r="T231" i="13"/>
  <c r="D221" i="13"/>
  <c r="Q216" i="13"/>
  <c r="G206" i="13"/>
  <c r="T201" i="13"/>
  <c r="D191" i="13"/>
  <c r="Q186" i="13"/>
  <c r="G176" i="13"/>
  <c r="T171" i="13"/>
  <c r="D157" i="13"/>
  <c r="Q152" i="13"/>
  <c r="G142" i="13"/>
  <c r="T137" i="13"/>
  <c r="D127" i="13"/>
  <c r="Q122" i="13"/>
  <c r="G112" i="13"/>
  <c r="T107" i="13"/>
  <c r="D97" i="13"/>
  <c r="Q92" i="13"/>
  <c r="G82" i="13"/>
  <c r="T77" i="13"/>
  <c r="D67" i="13"/>
  <c r="Q62" i="13"/>
  <c r="G52" i="13"/>
  <c r="T47" i="13"/>
  <c r="D37" i="13"/>
  <c r="Q32" i="13"/>
  <c r="G22" i="13"/>
  <c r="T17" i="13"/>
  <c r="V7" i="13"/>
  <c r="P460" i="13"/>
  <c r="F450" i="13"/>
  <c r="S445" i="13"/>
  <c r="I435" i="13"/>
  <c r="P430" i="13"/>
  <c r="F420" i="13"/>
  <c r="S415" i="13"/>
  <c r="I405" i="13"/>
  <c r="P400" i="13"/>
  <c r="F390" i="13"/>
  <c r="S385" i="13"/>
  <c r="I375" i="13"/>
  <c r="P370" i="13"/>
  <c r="F360" i="13"/>
  <c r="S355" i="13"/>
  <c r="I345" i="13"/>
  <c r="P340" i="13"/>
  <c r="F330" i="13"/>
  <c r="S325" i="13"/>
  <c r="I311" i="13"/>
  <c r="P306" i="13"/>
  <c r="F296" i="13"/>
  <c r="S291" i="13"/>
  <c r="I281" i="13"/>
  <c r="P276" i="13"/>
  <c r="F266" i="13"/>
  <c r="S261" i="13"/>
  <c r="I251" i="13"/>
  <c r="P246" i="13"/>
  <c r="F236" i="13"/>
  <c r="S231" i="13"/>
  <c r="I221" i="13"/>
  <c r="P216" i="13"/>
  <c r="F206" i="13"/>
  <c r="S201" i="13"/>
  <c r="I191" i="13"/>
  <c r="P186" i="13"/>
  <c r="F176" i="13"/>
  <c r="S171" i="13"/>
  <c r="U157" i="13"/>
  <c r="E147" i="13"/>
  <c r="R142" i="13"/>
  <c r="H132" i="13"/>
  <c r="U127" i="13"/>
  <c r="E117" i="13"/>
  <c r="R112" i="13"/>
  <c r="H102" i="13"/>
  <c r="U97" i="13"/>
  <c r="E87" i="13"/>
  <c r="R82" i="13"/>
  <c r="H72" i="13"/>
  <c r="U67" i="13"/>
  <c r="E57" i="13"/>
  <c r="R52" i="13"/>
  <c r="H42" i="13"/>
  <c r="U37" i="13"/>
  <c r="E27" i="13"/>
  <c r="R22" i="13"/>
  <c r="H12" i="13"/>
  <c r="U7" i="13"/>
  <c r="H107" i="14"/>
  <c r="U102" i="14"/>
  <c r="E92" i="14"/>
  <c r="R87" i="14"/>
  <c r="H77" i="14"/>
  <c r="U72" i="14"/>
  <c r="E62" i="14"/>
  <c r="R57" i="14"/>
  <c r="H47" i="14"/>
  <c r="U42" i="14"/>
  <c r="E32" i="14"/>
  <c r="R27" i="14"/>
  <c r="H17" i="14"/>
  <c r="U12" i="14"/>
  <c r="D370" i="14"/>
  <c r="Q365" i="14"/>
  <c r="G355" i="14"/>
  <c r="T350" i="14"/>
  <c r="D340" i="14"/>
  <c r="Q335" i="14"/>
  <c r="G325" i="14"/>
  <c r="T316" i="14"/>
  <c r="D306" i="14"/>
  <c r="Q301" i="14"/>
  <c r="G291" i="14"/>
  <c r="T286" i="14"/>
  <c r="D276" i="14"/>
  <c r="Q271" i="14"/>
  <c r="G261" i="14"/>
  <c r="T256" i="14"/>
  <c r="D246" i="14"/>
  <c r="Q241" i="14"/>
  <c r="G231" i="14"/>
  <c r="T226" i="14"/>
  <c r="D216" i="14"/>
  <c r="Q211" i="14"/>
  <c r="G201" i="14"/>
  <c r="T196" i="14"/>
  <c r="D186" i="14"/>
  <c r="Q181" i="14"/>
  <c r="G171" i="14"/>
  <c r="T166" i="14"/>
  <c r="D152" i="14"/>
  <c r="Q147" i="14"/>
  <c r="G137" i="14"/>
  <c r="T132" i="14"/>
  <c r="D122" i="14"/>
  <c r="Q117" i="14"/>
  <c r="G107" i="14"/>
  <c r="T102" i="14"/>
  <c r="D92" i="14"/>
  <c r="Q87" i="14"/>
  <c r="G77" i="14"/>
  <c r="T72" i="14"/>
  <c r="D62" i="14"/>
  <c r="Q57" i="14"/>
  <c r="G47" i="14"/>
  <c r="T42" i="14"/>
  <c r="D32" i="14"/>
  <c r="Q27" i="14"/>
  <c r="G17" i="14"/>
  <c r="T12" i="14"/>
  <c r="W450" i="14"/>
  <c r="N375" i="14"/>
  <c r="AA370" i="14"/>
  <c r="K360" i="14"/>
  <c r="X355" i="14"/>
  <c r="N311" i="14"/>
  <c r="AA306" i="14"/>
  <c r="K296" i="14"/>
  <c r="X291" i="14"/>
  <c r="N281" i="14"/>
  <c r="AA276" i="14"/>
  <c r="K266" i="14"/>
  <c r="X261" i="14"/>
  <c r="N251" i="14"/>
  <c r="AA246" i="14"/>
  <c r="K236" i="14"/>
  <c r="X231" i="14"/>
  <c r="N221" i="14"/>
  <c r="AA216" i="14"/>
  <c r="K206" i="14"/>
  <c r="X201" i="14"/>
  <c r="N191" i="14"/>
  <c r="AA186" i="14"/>
  <c r="K176" i="14"/>
  <c r="X171" i="14"/>
  <c r="N157" i="14"/>
  <c r="AA152" i="14"/>
  <c r="K142" i="14"/>
  <c r="X137" i="14"/>
  <c r="N127" i="14"/>
  <c r="AA122" i="14"/>
  <c r="K112" i="14"/>
  <c r="X107" i="14"/>
  <c r="N97" i="14"/>
  <c r="AA92" i="14"/>
  <c r="K82" i="14"/>
  <c r="X77" i="14"/>
  <c r="N67" i="14"/>
  <c r="AA62" i="14"/>
  <c r="K52" i="14"/>
  <c r="X47" i="14"/>
  <c r="N37" i="14"/>
  <c r="AA32" i="14"/>
  <c r="K22" i="14"/>
  <c r="X17" i="14"/>
  <c r="N7" i="14"/>
  <c r="F465" i="13"/>
  <c r="S460" i="13"/>
  <c r="I450" i="13"/>
  <c r="P445" i="13"/>
  <c r="F435" i="13"/>
  <c r="S430" i="13"/>
  <c r="I420" i="13"/>
  <c r="P415" i="13"/>
  <c r="F405" i="13"/>
  <c r="S400" i="13"/>
  <c r="I390" i="13"/>
  <c r="P385" i="13"/>
  <c r="F375" i="13"/>
  <c r="S370" i="13"/>
  <c r="I360" i="13"/>
  <c r="P355" i="13"/>
  <c r="F345" i="13"/>
  <c r="S340" i="13"/>
  <c r="I330" i="13"/>
  <c r="P325" i="13"/>
  <c r="F311" i="13"/>
  <c r="S306" i="13"/>
  <c r="I296" i="13"/>
  <c r="P291" i="13"/>
  <c r="F281" i="13"/>
  <c r="S276" i="13"/>
  <c r="I266" i="13"/>
  <c r="P261" i="13"/>
  <c r="F251" i="13"/>
  <c r="S246" i="13"/>
  <c r="I236" i="13"/>
  <c r="P231" i="13"/>
  <c r="F221" i="13"/>
  <c r="S216" i="13"/>
  <c r="I206" i="13"/>
  <c r="P201" i="13"/>
  <c r="F191" i="13"/>
  <c r="S186" i="13"/>
  <c r="I176" i="13"/>
  <c r="P171" i="13"/>
  <c r="M152" i="13"/>
  <c r="Z147" i="13"/>
  <c r="J137" i="13"/>
  <c r="W132" i="13"/>
  <c r="M122" i="13"/>
  <c r="Z117" i="13"/>
  <c r="J107" i="13"/>
  <c r="W102" i="13"/>
  <c r="M92" i="13"/>
  <c r="Z87" i="13"/>
  <c r="J77" i="13"/>
  <c r="W72" i="13"/>
  <c r="M62" i="13"/>
  <c r="Z57" i="13"/>
  <c r="J47" i="13"/>
  <c r="W42" i="13"/>
  <c r="M32" i="13"/>
  <c r="Z27" i="13"/>
  <c r="K460" i="13"/>
  <c r="X455" i="13"/>
  <c r="N445" i="13"/>
  <c r="AA440" i="13"/>
  <c r="K430" i="13"/>
  <c r="X425" i="13"/>
  <c r="N415" i="13"/>
  <c r="AA410" i="13"/>
  <c r="K400" i="13"/>
  <c r="X395" i="13"/>
  <c r="N385" i="13"/>
  <c r="AA380" i="13"/>
  <c r="K370" i="13"/>
  <c r="X365" i="13"/>
  <c r="N355" i="13"/>
  <c r="AA350" i="13"/>
  <c r="K340" i="13"/>
  <c r="X335" i="13"/>
  <c r="N325" i="13"/>
  <c r="AA316" i="13"/>
  <c r="K306" i="13"/>
  <c r="X301" i="13"/>
  <c r="N291" i="13"/>
  <c r="AA286" i="13"/>
  <c r="K276" i="13"/>
  <c r="X271" i="13"/>
  <c r="N261" i="13"/>
  <c r="AA256" i="13"/>
  <c r="K246" i="13"/>
  <c r="X241" i="13"/>
  <c r="N231" i="13"/>
  <c r="AA226" i="13"/>
  <c r="K216" i="13"/>
  <c r="X211" i="13"/>
  <c r="N201" i="13"/>
  <c r="AA196" i="13"/>
  <c r="K186" i="13"/>
  <c r="X181" i="13"/>
  <c r="N171" i="13"/>
  <c r="AA166" i="13"/>
  <c r="K152" i="13"/>
  <c r="X147" i="13"/>
  <c r="N137" i="13"/>
  <c r="AA132" i="13"/>
  <c r="K122" i="13"/>
  <c r="X117" i="13"/>
  <c r="N107" i="13"/>
  <c r="AA102" i="13"/>
  <c r="K92" i="13"/>
  <c r="X87" i="13"/>
  <c r="N77" i="13"/>
  <c r="AA72" i="13"/>
  <c r="K62" i="13"/>
  <c r="X57" i="13"/>
  <c r="N47" i="13"/>
  <c r="AA42" i="13"/>
  <c r="K32" i="13"/>
  <c r="X27" i="13"/>
  <c r="N17" i="13"/>
  <c r="AA12" i="13"/>
  <c r="Z465" i="14"/>
  <c r="R475" i="14"/>
  <c r="X445" i="14"/>
  <c r="M380" i="14"/>
  <c r="H375" i="14"/>
  <c r="Y470" i="13"/>
  <c r="Z465" i="13"/>
  <c r="W470" i="13"/>
  <c r="Y465" i="13"/>
  <c r="Y440" i="14"/>
  <c r="S470" i="13"/>
  <c r="AA465" i="13"/>
  <c r="Q470" i="13"/>
  <c r="T465" i="13"/>
  <c r="P470" i="13"/>
  <c r="S465" i="13"/>
  <c r="X420" i="12"/>
  <c r="N410" i="12"/>
  <c r="AA405" i="12"/>
  <c r="K395" i="12"/>
  <c r="X390" i="12"/>
  <c r="N380" i="12"/>
  <c r="AA375" i="12"/>
  <c r="K365" i="12"/>
  <c r="X360" i="12"/>
  <c r="N350" i="12"/>
  <c r="AA345" i="12"/>
  <c r="K335" i="12"/>
  <c r="X330" i="12"/>
  <c r="U311" i="12"/>
  <c r="E301" i="12"/>
  <c r="R296" i="12"/>
  <c r="H286" i="12"/>
  <c r="U281" i="12"/>
  <c r="E271" i="12"/>
  <c r="R266" i="12"/>
  <c r="H256" i="12"/>
  <c r="U251" i="12"/>
  <c r="E241" i="12"/>
  <c r="R236" i="12"/>
  <c r="H226" i="12"/>
  <c r="U221" i="12"/>
  <c r="E211" i="12"/>
  <c r="R206" i="12"/>
  <c r="H196" i="12"/>
  <c r="U191" i="12"/>
  <c r="E181" i="12"/>
  <c r="S475" i="12"/>
  <c r="I157" i="12"/>
  <c r="Y564" i="12"/>
  <c r="Q544" i="12"/>
  <c r="L534" i="12"/>
  <c r="Y529" i="12"/>
  <c r="O519" i="12"/>
  <c r="V514" i="12"/>
  <c r="L504" i="12"/>
  <c r="Y499" i="12"/>
  <c r="O489" i="12"/>
  <c r="V484" i="12"/>
  <c r="F470" i="12"/>
  <c r="S465" i="12"/>
  <c r="I455" i="12"/>
  <c r="P450" i="12"/>
  <c r="F440" i="12"/>
  <c r="S435" i="12"/>
  <c r="I425" i="12"/>
  <c r="P420" i="12"/>
  <c r="F410" i="12"/>
  <c r="S405" i="12"/>
  <c r="I395" i="12"/>
  <c r="P390" i="12"/>
  <c r="F380" i="12"/>
  <c r="S375" i="12"/>
  <c r="I365" i="12"/>
  <c r="P360" i="12"/>
  <c r="F350" i="12"/>
  <c r="S345" i="12"/>
  <c r="I335" i="12"/>
  <c r="P330" i="12"/>
  <c r="F316" i="12"/>
  <c r="S311" i="12"/>
  <c r="I301" i="12"/>
  <c r="P296" i="12"/>
  <c r="F286" i="12"/>
  <c r="S281" i="12"/>
  <c r="I271" i="12"/>
  <c r="P266" i="12"/>
  <c r="F256" i="12"/>
  <c r="S251" i="12"/>
  <c r="I241" i="12"/>
  <c r="P236" i="12"/>
  <c r="F226" i="12"/>
  <c r="S221" i="12"/>
  <c r="I211" i="12"/>
  <c r="P206" i="12"/>
  <c r="F196" i="12"/>
  <c r="S191" i="12"/>
  <c r="I181" i="12"/>
  <c r="P176" i="12"/>
  <c r="F166" i="12"/>
  <c r="S157" i="12"/>
  <c r="I147" i="12"/>
  <c r="P142" i="12"/>
  <c r="F132" i="12"/>
  <c r="S127" i="12"/>
  <c r="I117" i="12"/>
  <c r="P112" i="12"/>
  <c r="F102" i="12"/>
  <c r="S97" i="12"/>
  <c r="I87" i="12"/>
  <c r="P82" i="12"/>
  <c r="F72" i="12"/>
  <c r="S67" i="12"/>
  <c r="I57" i="12"/>
  <c r="P52" i="12"/>
  <c r="F42" i="12"/>
  <c r="S37" i="12"/>
  <c r="I27" i="12"/>
  <c r="P22" i="12"/>
  <c r="F12" i="12"/>
  <c r="S7" i="12"/>
  <c r="U564" i="12"/>
  <c r="M544" i="12"/>
  <c r="G564" i="12"/>
  <c r="K554" i="12"/>
  <c r="W475" i="12"/>
  <c r="M465" i="12"/>
  <c r="Z460" i="12"/>
  <c r="J450" i="12"/>
  <c r="W445" i="12"/>
  <c r="M435" i="12"/>
  <c r="Z430" i="12"/>
  <c r="J420" i="12"/>
  <c r="W415" i="12"/>
  <c r="M405" i="12"/>
  <c r="Z400" i="12"/>
  <c r="J390" i="12"/>
  <c r="W385" i="12"/>
  <c r="M375" i="12"/>
  <c r="Z370" i="12"/>
  <c r="J360" i="12"/>
  <c r="W355" i="12"/>
  <c r="M345" i="12"/>
  <c r="Z340" i="12"/>
  <c r="J330" i="12"/>
  <c r="W325" i="12"/>
  <c r="M311" i="12"/>
  <c r="Z306" i="12"/>
  <c r="J296" i="12"/>
  <c r="W291" i="12"/>
  <c r="M281" i="12"/>
  <c r="Z276" i="12"/>
  <c r="J266" i="12"/>
  <c r="W261" i="12"/>
  <c r="M251" i="12"/>
  <c r="Z246" i="12"/>
  <c r="J236" i="12"/>
  <c r="W231" i="12"/>
  <c r="M221" i="12"/>
  <c r="Z216" i="12"/>
  <c r="J206" i="12"/>
  <c r="W201" i="12"/>
  <c r="M191" i="12"/>
  <c r="Z186" i="12"/>
  <c r="J176" i="12"/>
  <c r="W171" i="12"/>
  <c r="M157" i="12"/>
  <c r="Z152" i="12"/>
  <c r="J142" i="12"/>
  <c r="W137" i="12"/>
  <c r="M127" i="12"/>
  <c r="Z122" i="12"/>
  <c r="J112" i="12"/>
  <c r="W107" i="12"/>
  <c r="M97" i="12"/>
  <c r="Z92" i="12"/>
  <c r="J82" i="12"/>
  <c r="W77" i="12"/>
  <c r="M67" i="12"/>
  <c r="Z62" i="12"/>
  <c r="J52" i="12"/>
  <c r="W47" i="12"/>
  <c r="M37" i="12"/>
  <c r="Z32" i="12"/>
  <c r="J22" i="12"/>
  <c r="W17" i="12"/>
  <c r="M7" i="12"/>
  <c r="E534" i="12"/>
  <c r="R529" i="12"/>
  <c r="H519" i="12"/>
  <c r="U514" i="12"/>
  <c r="E504" i="12"/>
  <c r="R499" i="12"/>
  <c r="H489" i="12"/>
  <c r="U484" i="12"/>
  <c r="P475" i="12"/>
  <c r="F465" i="12"/>
  <c r="S460" i="12"/>
  <c r="I450" i="12"/>
  <c r="P445" i="12"/>
  <c r="F435" i="12"/>
  <c r="S430" i="12"/>
  <c r="I420" i="12"/>
  <c r="P415" i="12"/>
  <c r="F405" i="12"/>
  <c r="S400" i="12"/>
  <c r="I390" i="12"/>
  <c r="P385" i="12"/>
  <c r="F375" i="12"/>
  <c r="S370" i="12"/>
  <c r="I360" i="12"/>
  <c r="P355" i="12"/>
  <c r="F345" i="12"/>
  <c r="S340" i="12"/>
  <c r="I330" i="12"/>
  <c r="P325" i="12"/>
  <c r="W316" i="12"/>
  <c r="M306" i="12"/>
  <c r="Z301" i="12"/>
  <c r="J291" i="12"/>
  <c r="W286" i="12"/>
  <c r="M276" i="12"/>
  <c r="Z271" i="12"/>
  <c r="J261" i="12"/>
  <c r="W256" i="12"/>
  <c r="M246" i="12"/>
  <c r="Z241" i="12"/>
  <c r="Z539" i="12"/>
  <c r="T102" i="12"/>
  <c r="D92" i="12"/>
  <c r="Q87" i="12"/>
  <c r="G77" i="12"/>
  <c r="T72" i="12"/>
  <c r="D62" i="12"/>
  <c r="Q57" i="12"/>
  <c r="G47" i="12"/>
  <c r="T42" i="12"/>
  <c r="D32" i="12"/>
  <c r="Q27" i="12"/>
  <c r="G17" i="12"/>
  <c r="T12" i="12"/>
  <c r="R475" i="12"/>
  <c r="H465" i="12"/>
  <c r="U460" i="12"/>
  <c r="E450" i="12"/>
  <c r="R445" i="12"/>
  <c r="H435" i="12"/>
  <c r="U430" i="12"/>
  <c r="E420" i="12"/>
  <c r="R415" i="12"/>
  <c r="H405" i="12"/>
  <c r="U400" i="12"/>
  <c r="E390" i="12"/>
  <c r="R385" i="12"/>
  <c r="H375" i="12"/>
  <c r="U370" i="12"/>
  <c r="E360" i="12"/>
  <c r="R355" i="12"/>
  <c r="H345" i="12"/>
  <c r="U340" i="12"/>
  <c r="S316" i="12"/>
  <c r="I306" i="12"/>
  <c r="P301" i="12"/>
  <c r="F291" i="12"/>
  <c r="S286" i="12"/>
  <c r="I276" i="12"/>
  <c r="P271" i="12"/>
  <c r="F261" i="12"/>
  <c r="S256" i="12"/>
  <c r="I246" i="12"/>
  <c r="P241" i="12"/>
  <c r="F231" i="12"/>
  <c r="S226" i="12"/>
  <c r="I216" i="12"/>
  <c r="P211" i="12"/>
  <c r="F201" i="12"/>
  <c r="S196" i="12"/>
  <c r="I186" i="12"/>
  <c r="P181" i="12"/>
  <c r="F171" i="12"/>
  <c r="S166" i="12"/>
  <c r="I152" i="12"/>
  <c r="P147" i="12"/>
  <c r="F137" i="12"/>
  <c r="S132" i="12"/>
  <c r="I122" i="12"/>
  <c r="P117" i="12"/>
  <c r="F107" i="12"/>
  <c r="S102" i="12"/>
  <c r="I92" i="12"/>
  <c r="P87" i="12"/>
  <c r="F77" i="12"/>
  <c r="S72" i="12"/>
  <c r="I62" i="12"/>
  <c r="P57" i="12"/>
  <c r="F47" i="12"/>
  <c r="S42" i="12"/>
  <c r="I32" i="12"/>
  <c r="P27" i="12"/>
  <c r="F17" i="12"/>
  <c r="S12" i="12"/>
  <c r="M529" i="12"/>
  <c r="Z524" i="12"/>
  <c r="J514" i="12"/>
  <c r="W509" i="12"/>
  <c r="M499" i="12"/>
  <c r="Z494" i="12"/>
  <c r="J484" i="12"/>
  <c r="Q475" i="12"/>
  <c r="G465" i="12"/>
  <c r="T460" i="12"/>
  <c r="D450" i="12"/>
  <c r="Q445" i="12"/>
  <c r="G435" i="12"/>
  <c r="T430" i="12"/>
  <c r="D420" i="12"/>
  <c r="Q415" i="12"/>
  <c r="G405" i="12"/>
  <c r="T400" i="12"/>
  <c r="D390" i="12"/>
  <c r="Q385" i="12"/>
  <c r="G375" i="12"/>
  <c r="T370" i="12"/>
  <c r="D360" i="12"/>
  <c r="Q355" i="12"/>
  <c r="G345" i="12"/>
  <c r="T340" i="12"/>
  <c r="D330" i="12"/>
  <c r="Q325" i="12"/>
  <c r="G311" i="12"/>
  <c r="T306" i="12"/>
  <c r="D296" i="12"/>
  <c r="Q291" i="12"/>
  <c r="G281" i="12"/>
  <c r="T276" i="12"/>
  <c r="D266" i="12"/>
  <c r="Q261" i="12"/>
  <c r="G251" i="12"/>
  <c r="T246" i="12"/>
  <c r="D236" i="12"/>
  <c r="Q231" i="12"/>
  <c r="G221" i="12"/>
  <c r="T216" i="12"/>
  <c r="D206" i="12"/>
  <c r="Q201" i="12"/>
  <c r="G191" i="12"/>
  <c r="T186" i="12"/>
  <c r="D176" i="12"/>
  <c r="Q171" i="12"/>
  <c r="G157" i="12"/>
  <c r="T152" i="12"/>
  <c r="D142" i="12"/>
  <c r="Q137" i="12"/>
  <c r="G127" i="12"/>
  <c r="T122" i="12"/>
  <c r="D112" i="12"/>
  <c r="Q107" i="12"/>
  <c r="G97" i="12"/>
  <c r="T92" i="12"/>
  <c r="D82" i="12"/>
  <c r="Q77" i="12"/>
  <c r="G67" i="12"/>
  <c r="T62" i="12"/>
  <c r="D52" i="12"/>
  <c r="Q47" i="12"/>
  <c r="G37" i="12"/>
  <c r="T32" i="12"/>
  <c r="D22" i="12"/>
  <c r="Q17" i="12"/>
  <c r="G7" i="12"/>
  <c r="P609" i="12"/>
  <c r="M574" i="12"/>
  <c r="V559" i="12"/>
  <c r="L529" i="12"/>
  <c r="Y524" i="12"/>
  <c r="O514" i="12"/>
  <c r="V509" i="12"/>
  <c r="L499" i="12"/>
  <c r="Y494" i="12"/>
  <c r="J475" i="12"/>
  <c r="W470" i="12"/>
  <c r="M460" i="12"/>
  <c r="Z455" i="12"/>
  <c r="J445" i="12"/>
  <c r="W440" i="12"/>
  <c r="M430" i="12"/>
  <c r="Z425" i="12"/>
  <c r="J415" i="12"/>
  <c r="W410" i="12"/>
  <c r="M400" i="12"/>
  <c r="Z395" i="12"/>
  <c r="J385" i="12"/>
  <c r="W380" i="12"/>
  <c r="M370" i="12"/>
  <c r="Z365" i="12"/>
  <c r="J355" i="12"/>
  <c r="W350" i="12"/>
  <c r="M340" i="12"/>
  <c r="Z335" i="12"/>
  <c r="J325" i="12"/>
  <c r="Q316" i="12"/>
  <c r="G306" i="12"/>
  <c r="T301" i="12"/>
  <c r="D291" i="12"/>
  <c r="Q286" i="12"/>
  <c r="G276" i="12"/>
  <c r="T271" i="12"/>
  <c r="D261" i="12"/>
  <c r="Q256" i="12"/>
  <c r="G246" i="12"/>
  <c r="T241" i="12"/>
  <c r="D231" i="12"/>
  <c r="Q226" i="12"/>
  <c r="G216" i="12"/>
  <c r="T211" i="12"/>
  <c r="D201" i="12"/>
  <c r="Q196" i="12"/>
  <c r="G186" i="12"/>
  <c r="T181" i="12"/>
  <c r="D171" i="12"/>
  <c r="Q166" i="12"/>
  <c r="G152" i="12"/>
  <c r="T147" i="12"/>
  <c r="D137" i="12"/>
  <c r="Q132" i="12"/>
  <c r="G122" i="12"/>
  <c r="T117" i="12"/>
  <c r="D107" i="12"/>
  <c r="Q102" i="12"/>
  <c r="G92" i="12"/>
  <c r="T87" i="12"/>
  <c r="G544" i="12"/>
  <c r="R176" i="12"/>
  <c r="K147" i="12"/>
  <c r="X142" i="12"/>
  <c r="N132" i="12"/>
  <c r="AA127" i="12"/>
  <c r="K117" i="12"/>
  <c r="X112" i="12"/>
  <c r="N102" i="12"/>
  <c r="AA97" i="12"/>
  <c r="K87" i="12"/>
  <c r="X82" i="12"/>
  <c r="N72" i="12"/>
  <c r="AA67" i="12"/>
  <c r="K57" i="12"/>
  <c r="X52" i="12"/>
  <c r="N42" i="12"/>
  <c r="AA37" i="12"/>
  <c r="K27" i="12"/>
  <c r="X22" i="12"/>
  <c r="N12" i="12"/>
  <c r="AA7" i="12"/>
  <c r="L475" i="12"/>
  <c r="Y470" i="12"/>
  <c r="O460" i="12"/>
  <c r="V455" i="12"/>
  <c r="L445" i="12"/>
  <c r="Y440" i="12"/>
  <c r="O430" i="12"/>
  <c r="V425" i="12"/>
  <c r="L415" i="12"/>
  <c r="Y410" i="12"/>
  <c r="O400" i="12"/>
  <c r="V395" i="12"/>
  <c r="L385" i="12"/>
  <c r="Y380" i="12"/>
  <c r="O370" i="12"/>
  <c r="V365" i="12"/>
  <c r="L355" i="12"/>
  <c r="Y350" i="12"/>
  <c r="O340" i="12"/>
  <c r="V335" i="12"/>
  <c r="M316" i="12"/>
  <c r="Z311" i="12"/>
  <c r="J301" i="12"/>
  <c r="W296" i="12"/>
  <c r="M286" i="12"/>
  <c r="Z281" i="12"/>
  <c r="J271" i="12"/>
  <c r="W266" i="12"/>
  <c r="M256" i="12"/>
  <c r="Z251" i="12"/>
  <c r="J241" i="12"/>
  <c r="W236" i="12"/>
  <c r="M226" i="12"/>
  <c r="Z221" i="12"/>
  <c r="J211" i="12"/>
  <c r="W206" i="12"/>
  <c r="M196" i="12"/>
  <c r="Z191" i="12"/>
  <c r="J181" i="12"/>
  <c r="W176" i="12"/>
  <c r="M166" i="12"/>
  <c r="Z157" i="12"/>
  <c r="J147" i="12"/>
  <c r="W142" i="12"/>
  <c r="M132" i="12"/>
  <c r="Z127" i="12"/>
  <c r="J117" i="12"/>
  <c r="W112" i="12"/>
  <c r="M102" i="12"/>
  <c r="Z97" i="12"/>
  <c r="J87" i="12"/>
  <c r="W82" i="12"/>
  <c r="M72" i="12"/>
  <c r="Z67" i="12"/>
  <c r="J57" i="12"/>
  <c r="W52" i="12"/>
  <c r="M42" i="12"/>
  <c r="Z37" i="12"/>
  <c r="J27" i="12"/>
  <c r="W22" i="12"/>
  <c r="M12" i="12"/>
  <c r="Z7" i="12"/>
  <c r="T539" i="12"/>
  <c r="D559" i="12"/>
  <c r="F529" i="12"/>
  <c r="S524" i="12"/>
  <c r="I514" i="12"/>
  <c r="P509" i="12"/>
  <c r="F499" i="12"/>
  <c r="S494" i="12"/>
  <c r="D475" i="12"/>
  <c r="Q470" i="12"/>
  <c r="G460" i="12"/>
  <c r="T455" i="12"/>
  <c r="D445" i="12"/>
  <c r="Q440" i="12"/>
  <c r="G430" i="12"/>
  <c r="T425" i="12"/>
  <c r="D415" i="12"/>
  <c r="Q410" i="12"/>
  <c r="G400" i="12"/>
  <c r="T395" i="12"/>
  <c r="D385" i="12"/>
  <c r="Q380" i="12"/>
  <c r="G370" i="12"/>
  <c r="T365" i="12"/>
  <c r="D355" i="12"/>
  <c r="Q350" i="12"/>
  <c r="G340" i="12"/>
  <c r="T335" i="12"/>
  <c r="K316" i="12"/>
  <c r="X311" i="12"/>
  <c r="N301" i="12"/>
  <c r="AA296" i="12"/>
  <c r="K286" i="12"/>
  <c r="X281" i="12"/>
  <c r="N271" i="12"/>
  <c r="AA266" i="12"/>
  <c r="K256" i="12"/>
  <c r="X251" i="12"/>
  <c r="N241" i="12"/>
  <c r="Y624" i="12"/>
  <c r="F599" i="12"/>
  <c r="N569" i="12"/>
  <c r="W554" i="12"/>
  <c r="V534" i="12"/>
  <c r="L524" i="12"/>
  <c r="Y519" i="12"/>
  <c r="O509" i="12"/>
  <c r="V504" i="12"/>
  <c r="L494" i="12"/>
  <c r="Y489" i="12"/>
  <c r="O475" i="12"/>
  <c r="V470" i="12"/>
  <c r="L460" i="12"/>
  <c r="Y455" i="12"/>
  <c r="O445" i="12"/>
  <c r="V440" i="12"/>
  <c r="L430" i="12"/>
  <c r="Y425" i="12"/>
  <c r="O415" i="12"/>
  <c r="V410" i="12"/>
  <c r="L400" i="12"/>
  <c r="Y395" i="12"/>
  <c r="O385" i="12"/>
  <c r="V380" i="12"/>
  <c r="L370" i="12"/>
  <c r="Y365" i="12"/>
  <c r="O355" i="12"/>
  <c r="V350" i="12"/>
  <c r="L340" i="12"/>
  <c r="Y335" i="12"/>
  <c r="O325" i="12"/>
  <c r="V316" i="12"/>
  <c r="L306" i="12"/>
  <c r="Y301" i="12"/>
  <c r="O291" i="12"/>
  <c r="V286" i="12"/>
  <c r="L276" i="12"/>
  <c r="Y271" i="12"/>
  <c r="O261" i="12"/>
  <c r="V256" i="12"/>
  <c r="L246" i="12"/>
  <c r="Y241" i="12"/>
  <c r="O231" i="12"/>
  <c r="V226" i="12"/>
  <c r="L216" i="12"/>
  <c r="Y211" i="12"/>
  <c r="O201" i="12"/>
  <c r="T569" i="12"/>
  <c r="H559" i="12"/>
  <c r="L549" i="12"/>
  <c r="K544" i="12"/>
  <c r="N589" i="12"/>
  <c r="G574" i="12"/>
  <c r="O564" i="12"/>
  <c r="J579" i="12"/>
  <c r="AA236" i="12"/>
  <c r="K226" i="12"/>
  <c r="X221" i="12"/>
  <c r="N211" i="12"/>
  <c r="AA206" i="12"/>
  <c r="K196" i="12"/>
  <c r="X191" i="12"/>
  <c r="N181" i="12"/>
  <c r="AA176" i="12"/>
  <c r="K166" i="12"/>
  <c r="X157" i="12"/>
  <c r="N147" i="12"/>
  <c r="AA142" i="12"/>
  <c r="K132" i="12"/>
  <c r="X127" i="12"/>
  <c r="N117" i="12"/>
  <c r="AA112" i="12"/>
  <c r="K102" i="12"/>
  <c r="X97" i="12"/>
  <c r="N87" i="12"/>
  <c r="AA82" i="12"/>
  <c r="U554" i="12"/>
  <c r="J7" i="12"/>
  <c r="Q47" i="11"/>
  <c r="S17" i="11"/>
  <c r="I7" i="11"/>
  <c r="G37" i="11"/>
  <c r="U87" i="11"/>
  <c r="F87" i="10"/>
  <c r="S82" i="10"/>
  <c r="I72" i="10"/>
  <c r="P67" i="10"/>
  <c r="F57" i="10"/>
  <c r="S52" i="10"/>
  <c r="I42" i="10"/>
  <c r="P37" i="10"/>
  <c r="F27" i="10"/>
  <c r="S22" i="10"/>
  <c r="I12" i="10"/>
  <c r="J7" i="10"/>
  <c r="Q107" i="10"/>
  <c r="I117" i="10"/>
  <c r="T122" i="10"/>
  <c r="F132" i="10"/>
  <c r="Q137" i="10"/>
  <c r="I147" i="10"/>
  <c r="T152" i="10"/>
  <c r="E112" i="10"/>
  <c r="P117" i="10"/>
  <c r="H127" i="10"/>
  <c r="S132" i="10"/>
  <c r="E142" i="10"/>
  <c r="P147" i="10"/>
  <c r="H157" i="10"/>
  <c r="X112" i="10"/>
  <c r="AA127" i="10"/>
  <c r="U112" i="10"/>
  <c r="F107" i="10"/>
  <c r="O92" i="10"/>
  <c r="V87" i="10"/>
  <c r="L77" i="10"/>
  <c r="Y72" i="10"/>
  <c r="O62" i="10"/>
  <c r="V57" i="10"/>
  <c r="L47" i="10"/>
  <c r="Y42" i="10"/>
  <c r="O32" i="10"/>
  <c r="V27" i="10"/>
  <c r="L17" i="10"/>
  <c r="J152" i="10"/>
  <c r="Y122" i="10"/>
  <c r="V107" i="10"/>
  <c r="O87" i="10"/>
  <c r="V82" i="10"/>
  <c r="L72" i="10"/>
  <c r="Y67" i="10"/>
  <c r="O57" i="10"/>
  <c r="V52" i="10"/>
  <c r="L42" i="10"/>
  <c r="Y37" i="10"/>
  <c r="O27" i="10"/>
  <c r="V22" i="10"/>
  <c r="W122" i="10"/>
  <c r="T107" i="10"/>
  <c r="H87" i="10"/>
  <c r="U82" i="10"/>
  <c r="E72" i="10"/>
  <c r="R67" i="10"/>
  <c r="H57" i="10"/>
  <c r="U52" i="10"/>
  <c r="E42" i="10"/>
  <c r="R37" i="10"/>
  <c r="H27" i="10"/>
  <c r="U22" i="10"/>
  <c r="E12" i="10"/>
  <c r="R7" i="10"/>
  <c r="AA186" i="9"/>
  <c r="M152" i="9"/>
  <c r="Z147" i="9"/>
  <c r="J137" i="9"/>
  <c r="W132" i="9"/>
  <c r="M122" i="9"/>
  <c r="Z117" i="9"/>
  <c r="J107" i="9"/>
  <c r="W102" i="9"/>
  <c r="M92" i="9"/>
  <c r="Z87" i="9"/>
  <c r="J77" i="9"/>
  <c r="W72" i="9"/>
  <c r="M62" i="9"/>
  <c r="Z57" i="9"/>
  <c r="J47" i="9"/>
  <c r="W42" i="9"/>
  <c r="M32" i="9"/>
  <c r="Z27" i="9"/>
  <c r="J17" i="9"/>
  <c r="W12" i="9"/>
  <c r="G629" i="7"/>
  <c r="T624" i="7"/>
  <c r="D614" i="7"/>
  <c r="Q609" i="7"/>
  <c r="G599" i="7"/>
  <c r="T594" i="7"/>
  <c r="J584" i="7"/>
  <c r="W579" i="7"/>
  <c r="M569" i="7"/>
  <c r="Z564" i="7"/>
  <c r="P554" i="7"/>
  <c r="F544" i="7"/>
  <c r="S539" i="7"/>
  <c r="I529" i="7"/>
  <c r="V524" i="7"/>
  <c r="L514" i="7"/>
  <c r="Y509" i="7"/>
  <c r="O499" i="7"/>
  <c r="E489" i="7"/>
  <c r="R484" i="7"/>
  <c r="O465" i="7"/>
  <c r="V460" i="7"/>
  <c r="L450" i="7"/>
  <c r="Y445" i="7"/>
  <c r="O435" i="7"/>
  <c r="V430" i="7"/>
  <c r="L420" i="7"/>
  <c r="Y415" i="7"/>
  <c r="O405" i="7"/>
  <c r="V400" i="7"/>
  <c r="L390" i="7"/>
  <c r="Y385" i="7"/>
  <c r="O375" i="7"/>
  <c r="V370" i="7"/>
  <c r="L360" i="7"/>
  <c r="Y355" i="7"/>
  <c r="O345" i="7"/>
  <c r="V340" i="7"/>
  <c r="L330" i="7"/>
  <c r="Y325" i="7"/>
  <c r="I311" i="7"/>
  <c r="P306" i="7"/>
  <c r="F296" i="7"/>
  <c r="S291" i="7"/>
  <c r="I281" i="7"/>
  <c r="P276" i="7"/>
  <c r="F266" i="7"/>
  <c r="S261" i="7"/>
  <c r="V196" i="12"/>
  <c r="L186" i="12"/>
  <c r="Y181" i="12"/>
  <c r="O171" i="12"/>
  <c r="V166" i="12"/>
  <c r="F152" i="12"/>
  <c r="S147" i="12"/>
  <c r="I137" i="12"/>
  <c r="P132" i="12"/>
  <c r="F122" i="12"/>
  <c r="S117" i="12"/>
  <c r="I107" i="12"/>
  <c r="P102" i="12"/>
  <c r="F92" i="12"/>
  <c r="S87" i="12"/>
  <c r="I77" i="12"/>
  <c r="P72" i="12"/>
  <c r="F62" i="12"/>
  <c r="S57" i="12"/>
  <c r="I47" i="12"/>
  <c r="P42" i="12"/>
  <c r="F32" i="12"/>
  <c r="S27" i="12"/>
  <c r="I17" i="12"/>
  <c r="P12" i="12"/>
  <c r="AA614" i="12"/>
  <c r="Y574" i="12"/>
  <c r="I534" i="12"/>
  <c r="P529" i="12"/>
  <c r="F519" i="12"/>
  <c r="S514" i="12"/>
  <c r="I504" i="12"/>
  <c r="P499" i="12"/>
  <c r="F489" i="12"/>
  <c r="S484" i="12"/>
  <c r="I470" i="12"/>
  <c r="P465" i="12"/>
  <c r="F455" i="12"/>
  <c r="S450" i="12"/>
  <c r="I440" i="12"/>
  <c r="P435" i="12"/>
  <c r="F425" i="12"/>
  <c r="S420" i="12"/>
  <c r="I410" i="12"/>
  <c r="P405" i="12"/>
  <c r="F395" i="12"/>
  <c r="S390" i="12"/>
  <c r="I380" i="12"/>
  <c r="P375" i="12"/>
  <c r="F365" i="12"/>
  <c r="S360" i="12"/>
  <c r="I350" i="12"/>
  <c r="P345" i="12"/>
  <c r="F335" i="12"/>
  <c r="S330" i="12"/>
  <c r="I316" i="12"/>
  <c r="P311" i="12"/>
  <c r="F301" i="12"/>
  <c r="S296" i="12"/>
  <c r="I286" i="12"/>
  <c r="P281" i="12"/>
  <c r="F271" i="12"/>
  <c r="S266" i="12"/>
  <c r="I256" i="12"/>
  <c r="P251" i="12"/>
  <c r="F241" i="12"/>
  <c r="S236" i="12"/>
  <c r="I226" i="12"/>
  <c r="P221" i="12"/>
  <c r="F211" i="12"/>
  <c r="S206" i="12"/>
  <c r="I196" i="12"/>
  <c r="P191" i="12"/>
  <c r="F181" i="12"/>
  <c r="S176" i="12"/>
  <c r="I166" i="12"/>
  <c r="P157" i="12"/>
  <c r="F147" i="12"/>
  <c r="S142" i="12"/>
  <c r="I132" i="12"/>
  <c r="P127" i="12"/>
  <c r="F117" i="12"/>
  <c r="S112" i="12"/>
  <c r="I102" i="12"/>
  <c r="P97" i="12"/>
  <c r="F87" i="12"/>
  <c r="S82" i="12"/>
  <c r="I72" i="12"/>
  <c r="P67" i="12"/>
  <c r="F57" i="12"/>
  <c r="S52" i="12"/>
  <c r="I42" i="12"/>
  <c r="P37" i="12"/>
  <c r="F27" i="12"/>
  <c r="S22" i="12"/>
  <c r="I12" i="12"/>
  <c r="S67" i="11"/>
  <c r="G52" i="11"/>
  <c r="V52" i="11"/>
  <c r="L32" i="11"/>
  <c r="W37" i="11"/>
  <c r="O47" i="11"/>
  <c r="Z52" i="11"/>
  <c r="L62" i="11"/>
  <c r="W67" i="11"/>
  <c r="O77" i="11"/>
  <c r="Z82" i="11"/>
  <c r="L92" i="11"/>
  <c r="W97" i="11"/>
  <c r="O107" i="11"/>
  <c r="Z112" i="11"/>
  <c r="L122" i="11"/>
  <c r="W127" i="11"/>
  <c r="O137" i="11"/>
  <c r="Z142" i="11"/>
  <c r="L152" i="11"/>
  <c r="W157" i="11"/>
  <c r="N57" i="11"/>
  <c r="Y62" i="11"/>
  <c r="K72" i="11"/>
  <c r="V77" i="11"/>
  <c r="N87" i="11"/>
  <c r="Y92" i="11"/>
  <c r="K102" i="11"/>
  <c r="V107" i="11"/>
  <c r="N117" i="11"/>
  <c r="Y122" i="11"/>
  <c r="K132" i="11"/>
  <c r="V137" i="11"/>
  <c r="N147" i="11"/>
  <c r="Y152" i="11"/>
  <c r="S127" i="11"/>
  <c r="E137" i="11"/>
  <c r="P142" i="11"/>
  <c r="H152" i="11"/>
  <c r="S157" i="11"/>
  <c r="J122" i="10"/>
  <c r="G122" i="10"/>
  <c r="K112" i="10"/>
  <c r="V117" i="10"/>
  <c r="N127" i="10"/>
  <c r="Y132" i="10"/>
  <c r="K142" i="10"/>
  <c r="V147" i="10"/>
  <c r="N157" i="10"/>
  <c r="L112" i="10"/>
  <c r="J157" i="10"/>
  <c r="O127" i="10"/>
  <c r="I112" i="10"/>
  <c r="T137" i="10"/>
  <c r="M122" i="10"/>
  <c r="V97" i="10"/>
  <c r="V157" i="10"/>
  <c r="S137" i="10"/>
  <c r="K122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Z62" i="11"/>
  <c r="Y32" i="11"/>
  <c r="AA22" i="11"/>
  <c r="W107" i="11"/>
  <c r="D52" i="11"/>
  <c r="Z27" i="11"/>
  <c r="V7" i="11"/>
  <c r="R32" i="11"/>
  <c r="D42" i="11"/>
  <c r="U47" i="11"/>
  <c r="G57" i="11"/>
  <c r="R62" i="11"/>
  <c r="D72" i="11"/>
  <c r="U77" i="11"/>
  <c r="G87" i="11"/>
  <c r="R92" i="11"/>
  <c r="D102" i="11"/>
  <c r="U107" i="11"/>
  <c r="G117" i="11"/>
  <c r="R122" i="11"/>
  <c r="D132" i="11"/>
  <c r="U137" i="11"/>
  <c r="G147" i="11"/>
  <c r="R152" i="11"/>
  <c r="I52" i="11"/>
  <c r="T57" i="11"/>
  <c r="F67" i="11"/>
  <c r="Q72" i="11"/>
  <c r="I82" i="11"/>
  <c r="T87" i="11"/>
  <c r="F97" i="11"/>
  <c r="Q102" i="11"/>
  <c r="I112" i="11"/>
  <c r="T117" i="11"/>
  <c r="F127" i="11"/>
  <c r="Q132" i="11"/>
  <c r="I142" i="11"/>
  <c r="T147" i="11"/>
  <c r="F157" i="11"/>
  <c r="Y127" i="11"/>
  <c r="K137" i="11"/>
  <c r="V142" i="11"/>
  <c r="N152" i="11"/>
  <c r="Y157" i="11"/>
  <c r="I32" i="11"/>
  <c r="T37" i="11"/>
  <c r="F47" i="11"/>
  <c r="Q52" i="11"/>
  <c r="I62" i="11"/>
  <c r="T67" i="11"/>
  <c r="F77" i="11"/>
  <c r="Q82" i="11"/>
  <c r="I92" i="11"/>
  <c r="T97" i="11"/>
  <c r="F107" i="11"/>
  <c r="Q112" i="11"/>
  <c r="I122" i="11"/>
  <c r="T127" i="11"/>
  <c r="F137" i="11"/>
  <c r="Q142" i="11"/>
  <c r="I152" i="11"/>
  <c r="T157" i="11"/>
  <c r="R102" i="10"/>
  <c r="D107" i="10"/>
  <c r="G102" i="10"/>
  <c r="O97" i="10"/>
  <c r="X72" i="11"/>
  <c r="H62" i="11"/>
  <c r="M52" i="11"/>
  <c r="K42" i="11"/>
  <c r="V22" i="11"/>
  <c r="W62" i="11"/>
  <c r="D47" i="11"/>
  <c r="N122" i="11"/>
  <c r="G97" i="11"/>
  <c r="X57" i="11"/>
  <c r="W42" i="11"/>
  <c r="X37" i="11"/>
  <c r="P32" i="11"/>
  <c r="T22" i="11"/>
  <c r="Q62" i="11"/>
  <c r="R27" i="11"/>
  <c r="P7" i="11"/>
  <c r="X32" i="11"/>
  <c r="J42" i="11"/>
  <c r="AA47" i="11"/>
  <c r="M57" i="11"/>
  <c r="X62" i="11"/>
  <c r="J72" i="11"/>
  <c r="AA77" i="11"/>
  <c r="M87" i="11"/>
  <c r="X92" i="11"/>
  <c r="J102" i="11"/>
  <c r="AA107" i="11"/>
  <c r="M117" i="11"/>
  <c r="X122" i="11"/>
  <c r="J132" i="11"/>
  <c r="AA137" i="11"/>
  <c r="M147" i="11"/>
  <c r="X152" i="11"/>
  <c r="F132" i="11"/>
  <c r="Q137" i="11"/>
  <c r="I147" i="11"/>
  <c r="T152" i="11"/>
  <c r="W22" i="11"/>
  <c r="O32" i="11"/>
  <c r="Z37" i="11"/>
  <c r="L47" i="11"/>
  <c r="W52" i="11"/>
  <c r="O62" i="11"/>
  <c r="Z67" i="11"/>
  <c r="L77" i="11"/>
  <c r="W82" i="11"/>
  <c r="O92" i="11"/>
  <c r="Z97" i="11"/>
  <c r="L107" i="11"/>
  <c r="W112" i="11"/>
  <c r="O122" i="11"/>
  <c r="Z127" i="11"/>
  <c r="L137" i="11"/>
  <c r="W142" i="11"/>
  <c r="O152" i="11"/>
  <c r="Z157" i="11"/>
  <c r="I127" i="10"/>
  <c r="O112" i="10"/>
  <c r="L92" i="10"/>
  <c r="Y87" i="10"/>
  <c r="O77" i="10"/>
  <c r="V72" i="10"/>
  <c r="L62" i="10"/>
  <c r="Y57" i="10"/>
  <c r="O47" i="10"/>
  <c r="V42" i="10"/>
  <c r="L32" i="10"/>
  <c r="Y27" i="10"/>
  <c r="O17" i="10"/>
  <c r="V12" i="10"/>
  <c r="W7" i="10"/>
  <c r="F127" i="10"/>
  <c r="M112" i="10"/>
  <c r="O132" i="10"/>
  <c r="H117" i="10"/>
  <c r="E87" i="10"/>
  <c r="R82" i="10"/>
  <c r="H72" i="10"/>
  <c r="U67" i="10"/>
  <c r="E57" i="10"/>
  <c r="R52" i="10"/>
  <c r="H42" i="10"/>
  <c r="U37" i="10"/>
  <c r="E27" i="10"/>
  <c r="R22" i="10"/>
  <c r="H12" i="10"/>
  <c r="L147" i="10"/>
  <c r="Z181" i="9"/>
  <c r="P559" i="12"/>
  <c r="Q27" i="11"/>
  <c r="U7" i="11"/>
  <c r="D82" i="11"/>
  <c r="M12" i="11"/>
  <c r="Z7" i="11"/>
  <c r="E62" i="11"/>
  <c r="J52" i="11"/>
  <c r="F57" i="11"/>
  <c r="G32" i="11"/>
  <c r="K27" i="11"/>
  <c r="Z17" i="11"/>
  <c r="P420" i="10"/>
  <c r="E415" i="10"/>
  <c r="S405" i="10"/>
  <c r="H400" i="10"/>
  <c r="P390" i="10"/>
  <c r="E385" i="10"/>
  <c r="S375" i="10"/>
  <c r="H370" i="10"/>
  <c r="P360" i="10"/>
  <c r="E355" i="10"/>
  <c r="S345" i="10"/>
  <c r="H340" i="10"/>
  <c r="P330" i="10"/>
  <c r="E325" i="10"/>
  <c r="S311" i="10"/>
  <c r="H306" i="10"/>
  <c r="P296" i="10"/>
  <c r="E291" i="10"/>
  <c r="S281" i="10"/>
  <c r="H276" i="10"/>
  <c r="P266" i="10"/>
  <c r="E261" i="10"/>
  <c r="S251" i="10"/>
  <c r="H246" i="10"/>
  <c r="P236" i="10"/>
  <c r="E231" i="10"/>
  <c r="S221" i="10"/>
  <c r="H216" i="10"/>
  <c r="P206" i="10"/>
  <c r="E201" i="10"/>
  <c r="S191" i="10"/>
  <c r="H186" i="10"/>
  <c r="T132" i="10"/>
  <c r="X117" i="10"/>
  <c r="F92" i="10"/>
  <c r="S87" i="10"/>
  <c r="I77" i="10"/>
  <c r="P72" i="10"/>
  <c r="F62" i="10"/>
  <c r="S57" i="10"/>
  <c r="I47" i="10"/>
  <c r="P42" i="10"/>
  <c r="F32" i="10"/>
  <c r="S27" i="10"/>
  <c r="I17" i="10"/>
  <c r="P12" i="10"/>
  <c r="Q132" i="10"/>
  <c r="W117" i="10"/>
  <c r="V7" i="10"/>
  <c r="E107" i="10"/>
  <c r="P112" i="10"/>
  <c r="H122" i="10"/>
  <c r="S127" i="10"/>
  <c r="E137" i="10"/>
  <c r="P142" i="10"/>
  <c r="H152" i="10"/>
  <c r="S157" i="10"/>
  <c r="Z137" i="10"/>
  <c r="Q122" i="10"/>
  <c r="Y107" i="10"/>
  <c r="X107" i="10"/>
  <c r="W152" i="10"/>
  <c r="U132" i="10"/>
  <c r="Z117" i="10"/>
  <c r="W196" i="9"/>
  <c r="P181" i="9"/>
  <c r="N181" i="9"/>
  <c r="Y544" i="12"/>
  <c r="I27" i="11"/>
  <c r="V112" i="11"/>
  <c r="N92" i="11"/>
  <c r="F37" i="11"/>
  <c r="P7" i="10"/>
  <c r="K107" i="10"/>
  <c r="V112" i="10"/>
  <c r="N122" i="10"/>
  <c r="Y127" i="10"/>
  <c r="K137" i="10"/>
  <c r="V142" i="10"/>
  <c r="N152" i="10"/>
  <c r="Y157" i="10"/>
  <c r="J117" i="10"/>
  <c r="AA122" i="10"/>
  <c r="M132" i="10"/>
  <c r="X137" i="10"/>
  <c r="J147" i="10"/>
  <c r="AA152" i="10"/>
  <c r="P107" i="10"/>
  <c r="N107" i="10"/>
  <c r="R142" i="10"/>
  <c r="E152" i="10"/>
  <c r="M142" i="10"/>
  <c r="W102" i="10"/>
  <c r="D181" i="9"/>
  <c r="F157" i="9"/>
  <c r="I157" i="7"/>
  <c r="G152" i="9"/>
  <c r="T147" i="9"/>
  <c r="D137" i="9"/>
  <c r="Q132" i="9"/>
  <c r="G122" i="9"/>
  <c r="T117" i="9"/>
  <c r="D107" i="9"/>
  <c r="Q102" i="9"/>
  <c r="G92" i="9"/>
  <c r="T87" i="9"/>
  <c r="D77" i="9"/>
  <c r="Q72" i="9"/>
  <c r="G62" i="9"/>
  <c r="T57" i="9"/>
  <c r="D47" i="9"/>
  <c r="Q42" i="9"/>
  <c r="G32" i="9"/>
  <c r="T27" i="9"/>
  <c r="D17" i="9"/>
  <c r="Q12" i="9"/>
  <c r="N624" i="7"/>
  <c r="AA619" i="7"/>
  <c r="K609" i="7"/>
  <c r="X604" i="7"/>
  <c r="N594" i="7"/>
  <c r="AA589" i="7"/>
  <c r="D584" i="7"/>
  <c r="Q579" i="7"/>
  <c r="G569" i="7"/>
  <c r="T564" i="7"/>
  <c r="J554" i="7"/>
  <c r="W549" i="7"/>
  <c r="M539" i="7"/>
  <c r="Z534" i="7"/>
  <c r="P524" i="7"/>
  <c r="F514" i="7"/>
  <c r="S509" i="7"/>
  <c r="I499" i="7"/>
  <c r="V494" i="7"/>
  <c r="L484" i="7"/>
  <c r="I465" i="7"/>
  <c r="P460" i="7"/>
  <c r="F450" i="7"/>
  <c r="S445" i="7"/>
  <c r="I435" i="7"/>
  <c r="P430" i="7"/>
  <c r="F420" i="7"/>
  <c r="S415" i="7"/>
  <c r="I405" i="7"/>
  <c r="P400" i="7"/>
  <c r="F390" i="7"/>
  <c r="S385" i="7"/>
  <c r="I375" i="7"/>
  <c r="P370" i="7"/>
  <c r="F360" i="7"/>
  <c r="S355" i="7"/>
  <c r="I345" i="7"/>
  <c r="P340" i="7"/>
  <c r="F330" i="7"/>
  <c r="S325" i="7"/>
  <c r="J306" i="7"/>
  <c r="W301" i="7"/>
  <c r="M291" i="7"/>
  <c r="Z286" i="7"/>
  <c r="J276" i="7"/>
  <c r="W271" i="7"/>
  <c r="M261" i="7"/>
  <c r="Z256" i="7"/>
  <c r="J246" i="7"/>
  <c r="W241" i="7"/>
  <c r="M231" i="7"/>
  <c r="Z226" i="7"/>
  <c r="J216" i="7"/>
  <c r="W211" i="7"/>
  <c r="M201" i="7"/>
  <c r="Z196" i="7"/>
  <c r="J186" i="7"/>
  <c r="W181" i="7"/>
  <c r="M171" i="7"/>
  <c r="Z166" i="7"/>
  <c r="D152" i="7"/>
  <c r="Q147" i="7"/>
  <c r="G137" i="7"/>
  <c r="T132" i="7"/>
  <c r="D122" i="7"/>
  <c r="Q117" i="7"/>
  <c r="G107" i="7"/>
  <c r="T102" i="7"/>
  <c r="D92" i="7"/>
  <c r="Q87" i="7"/>
  <c r="G77" i="7"/>
  <c r="T72" i="7"/>
  <c r="D62" i="7"/>
  <c r="Q57" i="7"/>
  <c r="G47" i="7"/>
  <c r="T42" i="7"/>
  <c r="D32" i="7"/>
  <c r="Q27" i="7"/>
  <c r="G17" i="7"/>
  <c r="T12" i="7"/>
  <c r="M186" i="9"/>
  <c r="F176" i="9"/>
  <c r="Q181" i="9"/>
  <c r="I191" i="9"/>
  <c r="T196" i="9"/>
  <c r="F206" i="9"/>
  <c r="Q211" i="9"/>
  <c r="I221" i="9"/>
  <c r="T226" i="9"/>
  <c r="F236" i="9"/>
  <c r="Q241" i="9"/>
  <c r="I251" i="9"/>
  <c r="T256" i="9"/>
  <c r="F266" i="9"/>
  <c r="Q271" i="9"/>
  <c r="I281" i="9"/>
  <c r="T286" i="9"/>
  <c r="F296" i="9"/>
  <c r="Q301" i="9"/>
  <c r="I311" i="9"/>
  <c r="T316" i="9"/>
  <c r="G206" i="9"/>
  <c r="R211" i="9"/>
  <c r="D221" i="9"/>
  <c r="U226" i="9"/>
  <c r="G236" i="9"/>
  <c r="R241" i="9"/>
  <c r="D251" i="9"/>
  <c r="U256" i="9"/>
  <c r="G266" i="9"/>
  <c r="R271" i="9"/>
  <c r="D281" i="9"/>
  <c r="U286" i="9"/>
  <c r="G296" i="9"/>
  <c r="R301" i="9"/>
  <c r="D311" i="9"/>
  <c r="U316" i="9"/>
  <c r="F186" i="9"/>
  <c r="Q191" i="9"/>
  <c r="I201" i="9"/>
  <c r="T206" i="9"/>
  <c r="F216" i="9"/>
  <c r="Q221" i="9"/>
  <c r="I231" i="9"/>
  <c r="T236" i="9"/>
  <c r="F246" i="9"/>
  <c r="Q251" i="9"/>
  <c r="I261" i="9"/>
  <c r="T266" i="9"/>
  <c r="F276" i="9"/>
  <c r="Q281" i="9"/>
  <c r="I291" i="9"/>
  <c r="T296" i="9"/>
  <c r="F306" i="9"/>
  <c r="Q311" i="9"/>
  <c r="D231" i="9"/>
  <c r="U236" i="9"/>
  <c r="G246" i="9"/>
  <c r="R251" i="9"/>
  <c r="D261" i="9"/>
  <c r="U266" i="9"/>
  <c r="G276" i="9"/>
  <c r="R281" i="9"/>
  <c r="D291" i="9"/>
  <c r="U296" i="9"/>
  <c r="G306" i="9"/>
  <c r="R311" i="9"/>
  <c r="T191" i="9"/>
  <c r="Z176" i="9"/>
  <c r="N166" i="9"/>
  <c r="AA157" i="9"/>
  <c r="K147" i="9"/>
  <c r="X142" i="9"/>
  <c r="N132" i="9"/>
  <c r="AA127" i="9"/>
  <c r="K117" i="9"/>
  <c r="X112" i="9"/>
  <c r="N102" i="9"/>
  <c r="AA97" i="9"/>
  <c r="K87" i="9"/>
  <c r="X82" i="9"/>
  <c r="N72" i="9"/>
  <c r="AA67" i="9"/>
  <c r="K57" i="9"/>
  <c r="X52" i="9"/>
  <c r="N42" i="9"/>
  <c r="AA37" i="9"/>
  <c r="K27" i="9"/>
  <c r="X22" i="9"/>
  <c r="N12" i="9"/>
  <c r="O188" i="8"/>
  <c r="P182" i="8"/>
  <c r="Q176" i="8"/>
  <c r="R170" i="8"/>
  <c r="S164" i="8"/>
  <c r="T158" i="8"/>
  <c r="U152" i="8"/>
  <c r="V146" i="8"/>
  <c r="W140" i="8"/>
  <c r="X134" i="8"/>
  <c r="Y128" i="8"/>
  <c r="Z122" i="8"/>
  <c r="AA116" i="8"/>
  <c r="V110" i="8"/>
  <c r="W104" i="8"/>
  <c r="X98" i="8"/>
  <c r="Y92" i="8"/>
  <c r="Z86" i="8"/>
  <c r="AA80" i="8"/>
  <c r="V74" i="8"/>
  <c r="W68" i="8"/>
  <c r="X62" i="8"/>
  <c r="Y56" i="8"/>
  <c r="Z50" i="8"/>
  <c r="AA44" i="8"/>
  <c r="V38" i="8"/>
  <c r="Q176" i="9"/>
  <c r="P201" i="9"/>
  <c r="O176" i="9"/>
  <c r="E188" i="8"/>
  <c r="F182" i="8"/>
  <c r="G176" i="8"/>
  <c r="H170" i="8"/>
  <c r="I164" i="8"/>
  <c r="J158" i="8"/>
  <c r="K152" i="8"/>
  <c r="L146" i="8"/>
  <c r="M140" i="8"/>
  <c r="N134" i="8"/>
  <c r="O128" i="8"/>
  <c r="P122" i="8"/>
  <c r="Q116" i="8"/>
  <c r="R110" i="8"/>
  <c r="S104" i="8"/>
  <c r="T98" i="8"/>
  <c r="U92" i="8"/>
  <c r="P86" i="8"/>
  <c r="Q80" i="8"/>
  <c r="R74" i="8"/>
  <c r="S68" i="8"/>
  <c r="T62" i="8"/>
  <c r="U56" i="8"/>
  <c r="P50" i="8"/>
  <c r="Q44" i="8"/>
  <c r="R38" i="8"/>
  <c r="S32" i="8"/>
  <c r="T26" i="8"/>
  <c r="U20" i="8"/>
  <c r="P14" i="8"/>
  <c r="Q8" i="8"/>
  <c r="L181" i="9"/>
  <c r="V7" i="9"/>
  <c r="P188" i="8"/>
  <c r="Q182" i="8"/>
  <c r="R176" i="8"/>
  <c r="S170" i="8"/>
  <c r="T164" i="8"/>
  <c r="U158" i="8"/>
  <c r="V152" i="8"/>
  <c r="W146" i="8"/>
  <c r="X140" i="8"/>
  <c r="Y134" i="8"/>
  <c r="Z128" i="8"/>
  <c r="AA122" i="8"/>
  <c r="V116" i="8"/>
  <c r="W110" i="8"/>
  <c r="X104" i="8"/>
  <c r="Y98" i="8"/>
  <c r="Z92" i="8"/>
  <c r="AA86" i="8"/>
  <c r="V80" i="8"/>
  <c r="W74" i="8"/>
  <c r="X68" i="8"/>
  <c r="Y62" i="8"/>
  <c r="Z56" i="8"/>
  <c r="AA50" i="8"/>
  <c r="V44" i="8"/>
  <c r="W38" i="8"/>
  <c r="X32" i="8"/>
  <c r="Y26" i="8"/>
  <c r="Z20" i="8"/>
  <c r="AA14" i="8"/>
  <c r="E629" i="7"/>
  <c r="R624" i="7"/>
  <c r="H614" i="7"/>
  <c r="U609" i="7"/>
  <c r="K599" i="7"/>
  <c r="X594" i="7"/>
  <c r="N584" i="7"/>
  <c r="AA579" i="7"/>
  <c r="D574" i="7"/>
  <c r="Q569" i="7"/>
  <c r="G559" i="7"/>
  <c r="T554" i="7"/>
  <c r="J544" i="7"/>
  <c r="W539" i="7"/>
  <c r="M529" i="7"/>
  <c r="Z524" i="7"/>
  <c r="P514" i="7"/>
  <c r="F504" i="7"/>
  <c r="S499" i="7"/>
  <c r="I489" i="7"/>
  <c r="P484" i="7"/>
  <c r="W475" i="7"/>
  <c r="M465" i="7"/>
  <c r="Z460" i="7"/>
  <c r="J450" i="7"/>
  <c r="W445" i="7"/>
  <c r="M435" i="7"/>
  <c r="Z430" i="7"/>
  <c r="J420" i="7"/>
  <c r="W415" i="7"/>
  <c r="M405" i="7"/>
  <c r="Z400" i="7"/>
  <c r="J390" i="7"/>
  <c r="W385" i="7"/>
  <c r="M375" i="7"/>
  <c r="Z370" i="7"/>
  <c r="J360" i="7"/>
  <c r="W355" i="7"/>
  <c r="M345" i="7"/>
  <c r="Z340" i="7"/>
  <c r="J330" i="7"/>
  <c r="W325" i="7"/>
  <c r="M311" i="7"/>
  <c r="Z306" i="7"/>
  <c r="J296" i="7"/>
  <c r="W291" i="7"/>
  <c r="M281" i="7"/>
  <c r="Z276" i="7"/>
  <c r="J266" i="7"/>
  <c r="W261" i="7"/>
  <c r="M251" i="7"/>
  <c r="Z246" i="7"/>
  <c r="J236" i="7"/>
  <c r="W231" i="7"/>
  <c r="M221" i="7"/>
  <c r="Z216" i="7"/>
  <c r="J206" i="7"/>
  <c r="W201" i="7"/>
  <c r="M191" i="7"/>
  <c r="Z186" i="7"/>
  <c r="J176" i="7"/>
  <c r="W171" i="7"/>
  <c r="M157" i="7"/>
  <c r="Z152" i="7"/>
  <c r="J142" i="7"/>
  <c r="W137" i="7"/>
  <c r="M127" i="7"/>
  <c r="Z122" i="7"/>
  <c r="J112" i="7"/>
  <c r="W107" i="7"/>
  <c r="M97" i="7"/>
  <c r="Z92" i="7"/>
  <c r="J82" i="7"/>
  <c r="W77" i="7"/>
  <c r="M67" i="7"/>
  <c r="Z62" i="7"/>
  <c r="J52" i="7"/>
  <c r="W47" i="7"/>
  <c r="M37" i="7"/>
  <c r="Z32" i="7"/>
  <c r="J22" i="7"/>
  <c r="W17" i="7"/>
  <c r="J181" i="9"/>
  <c r="W186" i="9"/>
  <c r="J188" i="8"/>
  <c r="K182" i="8"/>
  <c r="L176" i="8"/>
  <c r="M170" i="8"/>
  <c r="N164" i="8"/>
  <c r="O158" i="8"/>
  <c r="P152" i="8"/>
  <c r="Q146" i="8"/>
  <c r="R140" i="8"/>
  <c r="S134" i="8"/>
  <c r="T128" i="8"/>
  <c r="U122" i="8"/>
  <c r="P116" i="8"/>
  <c r="Q110" i="8"/>
  <c r="R104" i="8"/>
  <c r="S98" i="8"/>
  <c r="T92" i="8"/>
  <c r="U86" i="8"/>
  <c r="P80" i="8"/>
  <c r="Q74" i="8"/>
  <c r="R68" i="8"/>
  <c r="S62" i="8"/>
  <c r="T56" i="8"/>
  <c r="U50" i="8"/>
  <c r="P44" i="8"/>
  <c r="Q38" i="8"/>
  <c r="R32" i="8"/>
  <c r="S26" i="8"/>
  <c r="T20" i="8"/>
  <c r="U14" i="8"/>
  <c r="Q17" i="7"/>
  <c r="I251" i="7"/>
  <c r="P246" i="7"/>
  <c r="F236" i="7"/>
  <c r="S231" i="7"/>
  <c r="I221" i="7"/>
  <c r="P216" i="7"/>
  <c r="F206" i="7"/>
  <c r="S201" i="7"/>
  <c r="I191" i="7"/>
  <c r="P186" i="7"/>
  <c r="F176" i="7"/>
  <c r="S171" i="7"/>
  <c r="J152" i="7"/>
  <c r="W147" i="7"/>
  <c r="M137" i="7"/>
  <c r="Z132" i="7"/>
  <c r="J122" i="7"/>
  <c r="W117" i="7"/>
  <c r="M107" i="7"/>
  <c r="Z102" i="7"/>
  <c r="J92" i="7"/>
  <c r="W87" i="7"/>
  <c r="M77" i="7"/>
  <c r="Z72" i="7"/>
  <c r="J62" i="7"/>
  <c r="W57" i="7"/>
  <c r="M47" i="7"/>
  <c r="Z42" i="7"/>
  <c r="J32" i="7"/>
  <c r="W27" i="7"/>
  <c r="M17" i="7"/>
  <c r="Z12" i="7"/>
  <c r="Y186" i="9"/>
  <c r="K186" i="9"/>
  <c r="E152" i="9"/>
  <c r="R147" i="9"/>
  <c r="H137" i="9"/>
  <c r="U132" i="9"/>
  <c r="E122" i="9"/>
  <c r="R117" i="9"/>
  <c r="H107" i="9"/>
  <c r="U102" i="9"/>
  <c r="E92" i="9"/>
  <c r="R87" i="9"/>
  <c r="H77" i="9"/>
  <c r="U72" i="9"/>
  <c r="E62" i="9"/>
  <c r="R57" i="9"/>
  <c r="H47" i="9"/>
  <c r="U42" i="9"/>
  <c r="E32" i="9"/>
  <c r="R27" i="9"/>
  <c r="H17" i="9"/>
  <c r="U12" i="9"/>
  <c r="P634" i="7"/>
  <c r="F624" i="7"/>
  <c r="S619" i="7"/>
  <c r="I609" i="7"/>
  <c r="V604" i="7"/>
  <c r="L594" i="7"/>
  <c r="Y589" i="7"/>
  <c r="O579" i="7"/>
  <c r="E569" i="7"/>
  <c r="R564" i="7"/>
  <c r="H554" i="7"/>
  <c r="U549" i="7"/>
  <c r="K539" i="7"/>
  <c r="X534" i="7"/>
  <c r="N524" i="7"/>
  <c r="AA519" i="7"/>
  <c r="D514" i="7"/>
  <c r="Q509" i="7"/>
  <c r="G499" i="7"/>
  <c r="T494" i="7"/>
  <c r="K475" i="7"/>
  <c r="X470" i="7"/>
  <c r="N460" i="7"/>
  <c r="AA455" i="7"/>
  <c r="K445" i="7"/>
  <c r="X440" i="7"/>
  <c r="N430" i="7"/>
  <c r="AA425" i="7"/>
  <c r="K415" i="7"/>
  <c r="X410" i="7"/>
  <c r="N400" i="7"/>
  <c r="AA395" i="7"/>
  <c r="K385" i="7"/>
  <c r="X380" i="7"/>
  <c r="N370" i="7"/>
  <c r="AA365" i="7"/>
  <c r="K355" i="7"/>
  <c r="X350" i="7"/>
  <c r="N340" i="7"/>
  <c r="AA335" i="7"/>
  <c r="K325" i="7"/>
  <c r="X316" i="7"/>
  <c r="N306" i="7"/>
  <c r="AA301" i="7"/>
  <c r="K291" i="7"/>
  <c r="X286" i="7"/>
  <c r="N276" i="7"/>
  <c r="AA271" i="7"/>
  <c r="K261" i="7"/>
  <c r="X256" i="7"/>
  <c r="N246" i="7"/>
  <c r="AA241" i="7"/>
  <c r="K231" i="7"/>
  <c r="X226" i="7"/>
  <c r="N216" i="7"/>
  <c r="AA211" i="7"/>
  <c r="K201" i="7"/>
  <c r="X196" i="7"/>
  <c r="N186" i="7"/>
  <c r="AA181" i="7"/>
  <c r="K171" i="7"/>
  <c r="X166" i="7"/>
  <c r="N152" i="7"/>
  <c r="AA147" i="7"/>
  <c r="K137" i="7"/>
  <c r="X132" i="7"/>
  <c r="N122" i="7"/>
  <c r="AA117" i="7"/>
  <c r="K107" i="7"/>
  <c r="X102" i="7"/>
  <c r="N92" i="7"/>
  <c r="AA87" i="7"/>
  <c r="K77" i="7"/>
  <c r="X72" i="7"/>
  <c r="N62" i="7"/>
  <c r="AA57" i="7"/>
  <c r="K47" i="7"/>
  <c r="X42" i="7"/>
  <c r="N32" i="7"/>
  <c r="AA27" i="7"/>
  <c r="K17" i="7"/>
  <c r="X12" i="7"/>
  <c r="U166" i="9"/>
  <c r="D152" i="9"/>
  <c r="Q147" i="9"/>
  <c r="G137" i="9"/>
  <c r="T132" i="9"/>
  <c r="D122" i="9"/>
  <c r="Q117" i="9"/>
  <c r="G107" i="9"/>
  <c r="T102" i="9"/>
  <c r="D92" i="9"/>
  <c r="Q87" i="9"/>
  <c r="G77" i="9"/>
  <c r="T72" i="9"/>
  <c r="D62" i="9"/>
  <c r="Q57" i="9"/>
  <c r="G47" i="9"/>
  <c r="T42" i="9"/>
  <c r="D32" i="9"/>
  <c r="Q27" i="9"/>
  <c r="G17" i="9"/>
  <c r="T12" i="9"/>
  <c r="U188" i="8"/>
  <c r="V182" i="8"/>
  <c r="W176" i="8"/>
  <c r="X170" i="8"/>
  <c r="Y164" i="8"/>
  <c r="Z158" i="8"/>
  <c r="AA152" i="8"/>
  <c r="H14" i="8"/>
  <c r="AA634" i="7"/>
  <c r="D629" i="7"/>
  <c r="Q624" i="7"/>
  <c r="G614" i="7"/>
  <c r="T609" i="7"/>
  <c r="W32" i="8"/>
  <c r="X26" i="8"/>
  <c r="Y20" i="8"/>
  <c r="U634" i="7"/>
  <c r="K624" i="7"/>
  <c r="X619" i="7"/>
  <c r="N609" i="7"/>
  <c r="AA604" i="7"/>
  <c r="D599" i="7"/>
  <c r="Q594" i="7"/>
  <c r="G584" i="7"/>
  <c r="T579" i="7"/>
  <c r="J569" i="7"/>
  <c r="W564" i="7"/>
  <c r="M554" i="7"/>
  <c r="Z549" i="7"/>
  <c r="P539" i="7"/>
  <c r="F529" i="7"/>
  <c r="S524" i="7"/>
  <c r="I514" i="7"/>
  <c r="V509" i="7"/>
  <c r="L499" i="7"/>
  <c r="Y494" i="7"/>
  <c r="O484" i="7"/>
  <c r="V475" i="7"/>
  <c r="L465" i="7"/>
  <c r="Y460" i="7"/>
  <c r="O450" i="7"/>
  <c r="V445" i="7"/>
  <c r="L435" i="7"/>
  <c r="Y430" i="7"/>
  <c r="O420" i="7"/>
  <c r="V415" i="7"/>
  <c r="L405" i="7"/>
  <c r="Y400" i="7"/>
  <c r="O390" i="7"/>
  <c r="V385" i="7"/>
  <c r="L375" i="7"/>
  <c r="Y370" i="7"/>
  <c r="O360" i="7"/>
  <c r="V355" i="7"/>
  <c r="L345" i="7"/>
  <c r="Y340" i="7"/>
  <c r="O330" i="7"/>
  <c r="V325" i="7"/>
  <c r="F311" i="7"/>
  <c r="S306" i="7"/>
  <c r="I296" i="7"/>
  <c r="P291" i="7"/>
  <c r="F281" i="7"/>
  <c r="S276" i="7"/>
  <c r="I266" i="7"/>
  <c r="P261" i="7"/>
  <c r="F251" i="7"/>
  <c r="S246" i="7"/>
  <c r="I236" i="7"/>
  <c r="P231" i="7"/>
  <c r="F221" i="7"/>
  <c r="S216" i="7"/>
  <c r="I206" i="7"/>
  <c r="P201" i="7"/>
  <c r="F191" i="7"/>
  <c r="S186" i="7"/>
  <c r="I176" i="7"/>
  <c r="P171" i="7"/>
  <c r="F157" i="7"/>
  <c r="S152" i="7"/>
  <c r="I142" i="7"/>
  <c r="P137" i="7"/>
  <c r="F127" i="7"/>
  <c r="S122" i="7"/>
  <c r="I112" i="7"/>
  <c r="P107" i="7"/>
  <c r="F97" i="7"/>
  <c r="S92" i="7"/>
  <c r="I82" i="7"/>
  <c r="P77" i="7"/>
  <c r="F67" i="7"/>
  <c r="S62" i="7"/>
  <c r="I52" i="7"/>
  <c r="O206" i="9"/>
  <c r="Y176" i="9"/>
  <c r="P171" i="9"/>
  <c r="M166" i="9"/>
  <c r="Z157" i="9"/>
  <c r="J147" i="9"/>
  <c r="W142" i="9"/>
  <c r="M132" i="9"/>
  <c r="Z127" i="9"/>
  <c r="J117" i="9"/>
  <c r="W112" i="9"/>
  <c r="M102" i="9"/>
  <c r="Z97" i="9"/>
  <c r="J87" i="9"/>
  <c r="W82" i="9"/>
  <c r="M72" i="9"/>
  <c r="Z67" i="9"/>
  <c r="J57" i="9"/>
  <c r="W52" i="9"/>
  <c r="M42" i="9"/>
  <c r="Z37" i="9"/>
  <c r="Z188" i="8"/>
  <c r="AA182" i="8"/>
  <c r="V176" i="8"/>
  <c r="W170" i="8"/>
  <c r="X164" i="8"/>
  <c r="Y158" i="8"/>
  <c r="Z152" i="8"/>
  <c r="AA146" i="8"/>
  <c r="V140" i="8"/>
  <c r="W134" i="8"/>
  <c r="X128" i="8"/>
  <c r="Y122" i="8"/>
  <c r="Z116" i="8"/>
  <c r="AA110" i="8"/>
  <c r="V104" i="8"/>
  <c r="W98" i="8"/>
  <c r="X92" i="8"/>
  <c r="Y86" i="8"/>
  <c r="Z80" i="8"/>
  <c r="AA74" i="8"/>
  <c r="V68" i="8"/>
  <c r="W62" i="8"/>
  <c r="X56" i="8"/>
  <c r="Y50" i="8"/>
  <c r="H634" i="7"/>
  <c r="U629" i="7"/>
  <c r="I475" i="7"/>
  <c r="P470" i="7"/>
  <c r="F460" i="7"/>
  <c r="S455" i="7"/>
  <c r="I445" i="7"/>
  <c r="P440" i="7"/>
  <c r="F430" i="7"/>
  <c r="S425" i="7"/>
  <c r="K311" i="7"/>
  <c r="X306" i="7"/>
  <c r="N296" i="7"/>
  <c r="AA291" i="7"/>
  <c r="K281" i="7"/>
  <c r="X276" i="7"/>
  <c r="N266" i="7"/>
  <c r="AA261" i="7"/>
  <c r="K251" i="7"/>
  <c r="X246" i="7"/>
  <c r="N236" i="7"/>
  <c r="AA231" i="7"/>
  <c r="N191" i="9"/>
  <c r="L504" i="6"/>
  <c r="Y499" i="6"/>
  <c r="O489" i="6"/>
  <c r="V484" i="6"/>
  <c r="X470" i="6"/>
  <c r="N460" i="6"/>
  <c r="AA455" i="6"/>
  <c r="K445" i="6"/>
  <c r="X440" i="6"/>
  <c r="N430" i="6"/>
  <c r="AA425" i="6"/>
  <c r="K415" i="6"/>
  <c r="X410" i="6"/>
  <c r="N400" i="6"/>
  <c r="AA395" i="6"/>
  <c r="K385" i="6"/>
  <c r="X380" i="6"/>
  <c r="N370" i="6"/>
  <c r="AA365" i="6"/>
  <c r="K355" i="6"/>
  <c r="X350" i="6"/>
  <c r="N340" i="6"/>
  <c r="Y196" i="9"/>
  <c r="F171" i="9"/>
  <c r="M196" i="9"/>
  <c r="Q186" i="9"/>
  <c r="G188" i="8"/>
  <c r="H182" i="8"/>
  <c r="I176" i="8"/>
  <c r="J170" i="8"/>
  <c r="K164" i="8"/>
  <c r="L158" i="8"/>
  <c r="M152" i="8"/>
  <c r="N146" i="8"/>
  <c r="O140" i="8"/>
  <c r="P134" i="8"/>
  <c r="Q128" i="8"/>
  <c r="R122" i="8"/>
  <c r="S116" i="8"/>
  <c r="T110" i="8"/>
  <c r="U104" i="8"/>
  <c r="P98" i="8"/>
  <c r="Q92" i="8"/>
  <c r="R86" i="8"/>
  <c r="S80" i="8"/>
  <c r="T74" i="8"/>
  <c r="U68" i="8"/>
  <c r="P62" i="8"/>
  <c r="Q56" i="8"/>
  <c r="R50" i="8"/>
  <c r="S44" i="8"/>
  <c r="T38" i="8"/>
  <c r="U32" i="8"/>
  <c r="P26" i="8"/>
  <c r="Q20" i="8"/>
  <c r="R14" i="8"/>
  <c r="S8" i="8"/>
  <c r="H629" i="7"/>
  <c r="U624" i="7"/>
  <c r="K614" i="7"/>
  <c r="X609" i="7"/>
  <c r="N599" i="7"/>
  <c r="AA594" i="7"/>
  <c r="D589" i="7"/>
  <c r="Q584" i="7"/>
  <c r="G574" i="7"/>
  <c r="T569" i="7"/>
  <c r="J559" i="7"/>
  <c r="W554" i="7"/>
  <c r="M544" i="7"/>
  <c r="Z539" i="7"/>
  <c r="P529" i="7"/>
  <c r="F519" i="7"/>
  <c r="S514" i="7"/>
  <c r="I504" i="7"/>
  <c r="V499" i="7"/>
  <c r="L489" i="7"/>
  <c r="Y484" i="7"/>
  <c r="O470" i="7"/>
  <c r="V465" i="7"/>
  <c r="L455" i="7"/>
  <c r="Y450" i="7"/>
  <c r="O440" i="7"/>
  <c r="V435" i="7"/>
  <c r="L425" i="7"/>
  <c r="Y420" i="7"/>
  <c r="O410" i="7"/>
  <c r="V405" i="7"/>
  <c r="L395" i="7"/>
  <c r="Y390" i="7"/>
  <c r="O380" i="7"/>
  <c r="V375" i="7"/>
  <c r="L365" i="7"/>
  <c r="Y360" i="7"/>
  <c r="O350" i="7"/>
  <c r="V345" i="7"/>
  <c r="L335" i="7"/>
  <c r="Y330" i="7"/>
  <c r="O316" i="7"/>
  <c r="V311" i="7"/>
  <c r="L301" i="7"/>
  <c r="Y296" i="7"/>
  <c r="O286" i="7"/>
  <c r="V281" i="7"/>
  <c r="L271" i="7"/>
  <c r="Y266" i="7"/>
  <c r="O256" i="7"/>
  <c r="V251" i="7"/>
  <c r="L241" i="7"/>
  <c r="Y236" i="7"/>
  <c r="O226" i="7"/>
  <c r="V221" i="7"/>
  <c r="L211" i="7"/>
  <c r="Y206" i="7"/>
  <c r="O196" i="7"/>
  <c r="V191" i="7"/>
  <c r="L181" i="7"/>
  <c r="Y176" i="7"/>
  <c r="O166" i="7"/>
  <c r="V157" i="7"/>
  <c r="L147" i="7"/>
  <c r="Y142" i="7"/>
  <c r="O132" i="7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U186" i="9"/>
  <c r="H211" i="9"/>
  <c r="S186" i="9"/>
  <c r="E186" i="9"/>
  <c r="P191" i="7"/>
  <c r="F181" i="7"/>
  <c r="S176" i="7"/>
  <c r="I166" i="7"/>
  <c r="P157" i="7"/>
  <c r="F147" i="7"/>
  <c r="S142" i="7"/>
  <c r="I132" i="7"/>
  <c r="P127" i="7"/>
  <c r="F117" i="7"/>
  <c r="S112" i="7"/>
  <c r="I102" i="7"/>
  <c r="P97" i="7"/>
  <c r="F87" i="7"/>
  <c r="S82" i="7"/>
  <c r="I72" i="7"/>
  <c r="P67" i="7"/>
  <c r="F57" i="7"/>
  <c r="S52" i="7"/>
  <c r="I42" i="7"/>
  <c r="P37" i="7"/>
  <c r="F27" i="7"/>
  <c r="S22" i="7"/>
  <c r="I12" i="7"/>
  <c r="M539" i="6"/>
  <c r="J599" i="7"/>
  <c r="W594" i="7"/>
  <c r="M584" i="7"/>
  <c r="Z579" i="7"/>
  <c r="P569" i="7"/>
  <c r="F559" i="7"/>
  <c r="S554" i="7"/>
  <c r="I544" i="7"/>
  <c r="V539" i="7"/>
  <c r="L529" i="7"/>
  <c r="Y524" i="7"/>
  <c r="O514" i="7"/>
  <c r="E504" i="7"/>
  <c r="R499" i="7"/>
  <c r="H489" i="7"/>
  <c r="U484" i="7"/>
  <c r="E470" i="7"/>
  <c r="R465" i="7"/>
  <c r="H455" i="7"/>
  <c r="U450" i="7"/>
  <c r="E440" i="7"/>
  <c r="R435" i="7"/>
  <c r="H425" i="7"/>
  <c r="U420" i="7"/>
  <c r="E410" i="7"/>
  <c r="R405" i="7"/>
  <c r="H395" i="7"/>
  <c r="U390" i="7"/>
  <c r="E380" i="7"/>
  <c r="R375" i="7"/>
  <c r="H365" i="7"/>
  <c r="U360" i="7"/>
  <c r="E350" i="7"/>
  <c r="R345" i="7"/>
  <c r="H335" i="7"/>
  <c r="U330" i="7"/>
  <c r="L311" i="7"/>
  <c r="Y306" i="7"/>
  <c r="O296" i="7"/>
  <c r="V291" i="7"/>
  <c r="L281" i="7"/>
  <c r="Y276" i="7"/>
  <c r="O266" i="7"/>
  <c r="V261" i="7"/>
  <c r="L251" i="7"/>
  <c r="Y246" i="7"/>
  <c r="O236" i="7"/>
  <c r="V231" i="7"/>
  <c r="L221" i="7"/>
  <c r="Y216" i="7"/>
  <c r="O206" i="7"/>
  <c r="V201" i="7"/>
  <c r="L191" i="7"/>
  <c r="Y186" i="7"/>
  <c r="O176" i="7"/>
  <c r="V171" i="7"/>
  <c r="L157" i="7"/>
  <c r="Y152" i="7"/>
  <c r="O142" i="7"/>
  <c r="V137" i="7"/>
  <c r="L127" i="7"/>
  <c r="Y122" i="7"/>
  <c r="O112" i="7"/>
  <c r="V107" i="7"/>
  <c r="L97" i="7"/>
  <c r="Y92" i="7"/>
  <c r="O82" i="7"/>
  <c r="V77" i="7"/>
  <c r="L67" i="7"/>
  <c r="Y62" i="7"/>
  <c r="O52" i="7"/>
  <c r="G186" i="9"/>
  <c r="T166" i="9"/>
  <c r="I152" i="9"/>
  <c r="P147" i="9"/>
  <c r="F137" i="9"/>
  <c r="S132" i="9"/>
  <c r="I122" i="9"/>
  <c r="P117" i="9"/>
  <c r="F107" i="9"/>
  <c r="S102" i="9"/>
  <c r="I92" i="9"/>
  <c r="P87" i="9"/>
  <c r="F77" i="9"/>
  <c r="S72" i="9"/>
  <c r="I62" i="9"/>
  <c r="P57" i="9"/>
  <c r="F47" i="9"/>
  <c r="S42" i="9"/>
  <c r="N634" i="7"/>
  <c r="AA629" i="7"/>
  <c r="O475" i="7"/>
  <c r="V470" i="7"/>
  <c r="L460" i="7"/>
  <c r="Y455" i="7"/>
  <c r="O445" i="7"/>
  <c r="V440" i="7"/>
  <c r="L430" i="7"/>
  <c r="Y425" i="7"/>
  <c r="D316" i="7"/>
  <c r="Q311" i="7"/>
  <c r="G301" i="7"/>
  <c r="T296" i="7"/>
  <c r="D286" i="7"/>
  <c r="Q281" i="7"/>
  <c r="G271" i="7"/>
  <c r="T266" i="7"/>
  <c r="D256" i="7"/>
  <c r="Q251" i="7"/>
  <c r="G241" i="7"/>
  <c r="T236" i="7"/>
  <c r="D226" i="7"/>
  <c r="W176" i="9"/>
  <c r="E509" i="6"/>
  <c r="R504" i="6"/>
  <c r="H494" i="6"/>
  <c r="U489" i="6"/>
  <c r="Q475" i="6"/>
  <c r="G465" i="6"/>
  <c r="T460" i="6"/>
  <c r="D450" i="6"/>
  <c r="Q445" i="6"/>
  <c r="O12" i="7"/>
  <c r="P7" i="7"/>
  <c r="Y539" i="6"/>
  <c r="D504" i="6"/>
  <c r="Q499" i="6"/>
  <c r="G489" i="6"/>
  <c r="T484" i="6"/>
  <c r="D470" i="6"/>
  <c r="Q465" i="6"/>
  <c r="G455" i="6"/>
  <c r="T450" i="6"/>
  <c r="D440" i="6"/>
  <c r="Q435" i="6"/>
  <c r="G425" i="6"/>
  <c r="T420" i="6"/>
  <c r="D410" i="6"/>
  <c r="Q405" i="6"/>
  <c r="G395" i="6"/>
  <c r="T390" i="6"/>
  <c r="D380" i="6"/>
  <c r="Q375" i="6"/>
  <c r="G365" i="6"/>
  <c r="T360" i="6"/>
  <c r="D350" i="6"/>
  <c r="Q345" i="6"/>
  <c r="G335" i="6"/>
  <c r="T330" i="6"/>
  <c r="D316" i="6"/>
  <c r="Q311" i="6"/>
  <c r="G301" i="6"/>
  <c r="T296" i="6"/>
  <c r="D286" i="6"/>
  <c r="Q281" i="6"/>
  <c r="G271" i="6"/>
  <c r="T266" i="6"/>
  <c r="D256" i="6"/>
  <c r="Q251" i="6"/>
  <c r="G241" i="6"/>
  <c r="T236" i="6"/>
  <c r="D226" i="6"/>
  <c r="Q221" i="6"/>
  <c r="G211" i="6"/>
  <c r="T206" i="6"/>
  <c r="D196" i="6"/>
  <c r="Q191" i="6"/>
  <c r="G181" i="6"/>
  <c r="T176" i="6"/>
  <c r="K157" i="6"/>
  <c r="X152" i="6"/>
  <c r="N142" i="6"/>
  <c r="AA137" i="6"/>
  <c r="K127" i="6"/>
  <c r="X122" i="6"/>
  <c r="N112" i="6"/>
  <c r="AA107" i="6"/>
  <c r="K97" i="6"/>
  <c r="X92" i="6"/>
  <c r="N82" i="6"/>
  <c r="AA77" i="6"/>
  <c r="K67" i="6"/>
  <c r="X62" i="6"/>
  <c r="N52" i="6"/>
  <c r="AA47" i="6"/>
  <c r="K37" i="6"/>
  <c r="X32" i="6"/>
  <c r="N22" i="6"/>
  <c r="AA17" i="6"/>
  <c r="K7" i="6"/>
  <c r="D529" i="6"/>
  <c r="U519" i="6"/>
  <c r="H509" i="6"/>
  <c r="U504" i="6"/>
  <c r="E494" i="6"/>
  <c r="R489" i="6"/>
  <c r="H475" i="6"/>
  <c r="U470" i="6"/>
  <c r="E460" i="6"/>
  <c r="R455" i="6"/>
  <c r="H445" i="6"/>
  <c r="U440" i="6"/>
  <c r="E430" i="6"/>
  <c r="R425" i="6"/>
  <c r="H415" i="6"/>
  <c r="U410" i="6"/>
  <c r="E400" i="6"/>
  <c r="R395" i="6"/>
  <c r="H385" i="6"/>
  <c r="U380" i="6"/>
  <c r="E370" i="6"/>
  <c r="R365" i="6"/>
  <c r="H355" i="6"/>
  <c r="U350" i="6"/>
  <c r="E340" i="6"/>
  <c r="AA316" i="6"/>
  <c r="K306" i="6"/>
  <c r="X301" i="6"/>
  <c r="N291" i="6"/>
  <c r="AA286" i="6"/>
  <c r="K276" i="6"/>
  <c r="X271" i="6"/>
  <c r="N261" i="6"/>
  <c r="AA256" i="6"/>
  <c r="K246" i="6"/>
  <c r="X241" i="6"/>
  <c r="N231" i="6"/>
  <c r="AA226" i="6"/>
  <c r="K216" i="6"/>
  <c r="X211" i="6"/>
  <c r="N201" i="6"/>
  <c r="AA196" i="6"/>
  <c r="K186" i="6"/>
  <c r="X181" i="6"/>
  <c r="N171" i="6"/>
  <c r="J157" i="6"/>
  <c r="W152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D584" i="6"/>
  <c r="V579" i="6"/>
  <c r="T559" i="6"/>
  <c r="P27" i="18"/>
  <c r="X67" i="12"/>
  <c r="S17" i="6"/>
  <c r="X539" i="6"/>
  <c r="L574" i="6"/>
  <c r="E524" i="6"/>
  <c r="H619" i="6"/>
  <c r="I614" i="6"/>
  <c r="D579" i="6"/>
  <c r="L569" i="6"/>
  <c r="F539" i="6"/>
  <c r="O534" i="6"/>
  <c r="P529" i="6"/>
  <c r="Q524" i="6"/>
  <c r="R519" i="6"/>
  <c r="K37" i="18"/>
  <c r="D67" i="18"/>
  <c r="G102" i="16"/>
  <c r="J17" i="11"/>
  <c r="Q72" i="12"/>
  <c r="X12" i="10"/>
  <c r="Q7" i="7"/>
  <c r="W157" i="7"/>
  <c r="J27" i="6"/>
  <c r="AA8" i="8"/>
  <c r="U38" i="8"/>
  <c r="AA38" i="8"/>
  <c r="AA32" i="6"/>
  <c r="F22" i="6"/>
  <c r="N12" i="6"/>
  <c r="Y17" i="6"/>
  <c r="T142" i="7"/>
  <c r="F7" i="7"/>
  <c r="P27" i="6"/>
  <c r="G435" i="6"/>
  <c r="T430" i="6"/>
  <c r="D420" i="6"/>
  <c r="Q415" i="6"/>
  <c r="G405" i="6"/>
  <c r="T400" i="6"/>
  <c r="D390" i="6"/>
  <c r="Q385" i="6"/>
  <c r="G375" i="6"/>
  <c r="T370" i="6"/>
  <c r="D360" i="6"/>
  <c r="Q355" i="6"/>
  <c r="G345" i="6"/>
  <c r="T340" i="6"/>
  <c r="N306" i="6"/>
  <c r="AA301" i="6"/>
  <c r="K291" i="6"/>
  <c r="X286" i="6"/>
  <c r="N276" i="6"/>
  <c r="AA271" i="6"/>
  <c r="K261" i="6"/>
  <c r="X256" i="6"/>
  <c r="N246" i="6"/>
  <c r="AA241" i="6"/>
  <c r="K231" i="6"/>
  <c r="X226" i="6"/>
  <c r="N216" i="6"/>
  <c r="AA211" i="6"/>
  <c r="K201" i="6"/>
  <c r="X196" i="6"/>
  <c r="N186" i="6"/>
  <c r="G157" i="6"/>
  <c r="T152" i="6"/>
  <c r="D142" i="6"/>
  <c r="Q137" i="6"/>
  <c r="G127" i="6"/>
  <c r="T122" i="6"/>
  <c r="D112" i="6"/>
  <c r="Q107" i="6"/>
  <c r="G97" i="6"/>
  <c r="T92" i="6"/>
  <c r="D82" i="6"/>
  <c r="Q77" i="6"/>
  <c r="G67" i="6"/>
  <c r="T62" i="6"/>
  <c r="D52" i="6"/>
  <c r="Q47" i="6"/>
  <c r="G37" i="6"/>
  <c r="T32" i="6"/>
  <c r="D22" i="6"/>
  <c r="Q17" i="6"/>
  <c r="G7" i="6"/>
  <c r="J509" i="6"/>
  <c r="W504" i="6"/>
  <c r="M494" i="6"/>
  <c r="Z489" i="6"/>
  <c r="J475" i="6"/>
  <c r="W470" i="6"/>
  <c r="M460" i="6"/>
  <c r="Z455" i="6"/>
  <c r="J445" i="6"/>
  <c r="W440" i="6"/>
  <c r="M430" i="6"/>
  <c r="Z425" i="6"/>
  <c r="J415" i="6"/>
  <c r="W410" i="6"/>
  <c r="M400" i="6"/>
  <c r="Z395" i="6"/>
  <c r="J385" i="6"/>
  <c r="W380" i="6"/>
  <c r="M370" i="6"/>
  <c r="Z365" i="6"/>
  <c r="J355" i="6"/>
  <c r="W350" i="6"/>
  <c r="M340" i="6"/>
  <c r="Z335" i="6"/>
  <c r="J325" i="6"/>
  <c r="Q316" i="6"/>
  <c r="G306" i="6"/>
  <c r="T301" i="6"/>
  <c r="D291" i="6"/>
  <c r="Q286" i="6"/>
  <c r="G276" i="6"/>
  <c r="T271" i="6"/>
  <c r="D261" i="6"/>
  <c r="Q256" i="6"/>
  <c r="G246" i="6"/>
  <c r="T241" i="6"/>
  <c r="D231" i="6"/>
  <c r="Q226" i="6"/>
  <c r="G216" i="6"/>
  <c r="T211" i="6"/>
  <c r="D201" i="6"/>
  <c r="Q196" i="6"/>
  <c r="G186" i="6"/>
  <c r="T181" i="6"/>
  <c r="D171" i="6"/>
  <c r="Q166" i="6"/>
  <c r="G152" i="6"/>
  <c r="T147" i="6"/>
  <c r="D137" i="6"/>
  <c r="Q132" i="6"/>
  <c r="G122" i="6"/>
  <c r="T117" i="6"/>
  <c r="D107" i="6"/>
  <c r="Q102" i="6"/>
  <c r="G92" i="6"/>
  <c r="T87" i="6"/>
  <c r="D77" i="6"/>
  <c r="Q72" i="6"/>
  <c r="G62" i="6"/>
  <c r="T57" i="6"/>
  <c r="D47" i="6"/>
  <c r="Q42" i="6"/>
  <c r="G32" i="6"/>
  <c r="T27" i="6"/>
  <c r="D17" i="6"/>
  <c r="Q12" i="6"/>
  <c r="F519" i="6"/>
  <c r="W579" i="6"/>
  <c r="T589" i="6"/>
  <c r="U554" i="6"/>
  <c r="H534" i="6"/>
  <c r="I529" i="6"/>
  <c r="J524" i="6"/>
  <c r="K519" i="6"/>
  <c r="AA92" i="6"/>
  <c r="K82" i="6"/>
  <c r="S12" i="18"/>
  <c r="J12" i="18"/>
  <c r="Y102" i="16"/>
  <c r="E12" i="13"/>
  <c r="Q12" i="11"/>
  <c r="O52" i="12"/>
  <c r="H7" i="9"/>
  <c r="Z7" i="10"/>
  <c r="AA107" i="7"/>
  <c r="R152" i="7"/>
  <c r="H8" i="8"/>
  <c r="T8" i="8"/>
  <c r="X7" i="7"/>
  <c r="Q27" i="6"/>
  <c r="G17" i="6"/>
  <c r="T7" i="6"/>
  <c r="AA22" i="7"/>
  <c r="Z12" i="6"/>
  <c r="T112" i="7"/>
  <c r="R7" i="7"/>
  <c r="K27" i="6"/>
  <c r="Y12" i="6"/>
  <c r="E58" i="5"/>
  <c r="E86" i="5"/>
  <c r="H306" i="6"/>
  <c r="U301" i="6"/>
  <c r="E291" i="6"/>
  <c r="R286" i="6"/>
  <c r="H276" i="6"/>
  <c r="U271" i="6"/>
  <c r="E261" i="6"/>
  <c r="R256" i="6"/>
  <c r="H246" i="6"/>
  <c r="U241" i="6"/>
  <c r="E231" i="6"/>
  <c r="R226" i="6"/>
  <c r="H216" i="6"/>
  <c r="U211" i="6"/>
  <c r="E201" i="6"/>
  <c r="R196" i="6"/>
  <c r="H186" i="6"/>
  <c r="N152" i="6"/>
  <c r="AA147" i="6"/>
  <c r="K137" i="6"/>
  <c r="X132" i="6"/>
  <c r="N122" i="6"/>
  <c r="AA117" i="6"/>
  <c r="K107" i="6"/>
  <c r="X102" i="6"/>
  <c r="N92" i="6"/>
  <c r="AA87" i="6"/>
  <c r="K77" i="6"/>
  <c r="X72" i="6"/>
  <c r="N62" i="6"/>
  <c r="AA57" i="6"/>
  <c r="K47" i="6"/>
  <c r="X42" i="6"/>
  <c r="N32" i="6"/>
  <c r="AA27" i="6"/>
  <c r="K17" i="6"/>
  <c r="X12" i="6"/>
  <c r="D509" i="6"/>
  <c r="Q504" i="6"/>
  <c r="G494" i="6"/>
  <c r="T489" i="6"/>
  <c r="D475" i="6"/>
  <c r="Q470" i="6"/>
  <c r="G460" i="6"/>
  <c r="T455" i="6"/>
  <c r="D445" i="6"/>
  <c r="Q440" i="6"/>
  <c r="G430" i="6"/>
  <c r="T425" i="6"/>
  <c r="D415" i="6"/>
  <c r="Q410" i="6"/>
  <c r="G400" i="6"/>
  <c r="T395" i="6"/>
  <c r="D385" i="6"/>
  <c r="Q380" i="6"/>
  <c r="G370" i="6"/>
  <c r="T365" i="6"/>
  <c r="D355" i="6"/>
  <c r="Q350" i="6"/>
  <c r="G340" i="6"/>
  <c r="T335" i="6"/>
  <c r="K316" i="6"/>
  <c r="X311" i="6"/>
  <c r="N301" i="6"/>
  <c r="AA296" i="6"/>
  <c r="K286" i="6"/>
  <c r="X281" i="6"/>
  <c r="N271" i="6"/>
  <c r="AA266" i="6"/>
  <c r="K256" i="6"/>
  <c r="X251" i="6"/>
  <c r="N241" i="6"/>
  <c r="AA236" i="6"/>
  <c r="K226" i="6"/>
  <c r="X221" i="6"/>
  <c r="N211" i="6"/>
  <c r="AA206" i="6"/>
  <c r="K196" i="6"/>
  <c r="X191" i="6"/>
  <c r="N181" i="6"/>
  <c r="AA176" i="6"/>
  <c r="K166" i="6"/>
  <c r="X157" i="6"/>
  <c r="N147" i="6"/>
  <c r="AA142" i="6"/>
  <c r="K132" i="6"/>
  <c r="X127" i="6"/>
  <c r="N117" i="6"/>
  <c r="AA112" i="6"/>
  <c r="K102" i="6"/>
  <c r="X97" i="6"/>
  <c r="N87" i="6"/>
  <c r="AA82" i="6"/>
  <c r="K72" i="6"/>
  <c r="X67" i="6"/>
  <c r="N57" i="6"/>
  <c r="AA52" i="6"/>
  <c r="K42" i="6"/>
  <c r="X37" i="6"/>
  <c r="N27" i="6"/>
  <c r="AA22" i="6"/>
  <c r="K12" i="6"/>
  <c r="X7" i="6"/>
  <c r="D18" i="5"/>
  <c r="O614" i="6"/>
  <c r="E579" i="6"/>
  <c r="J609" i="6"/>
  <c r="X574" i="6"/>
  <c r="D519" i="6"/>
  <c r="K22" i="18"/>
  <c r="P27" i="16"/>
  <c r="Y62" i="12"/>
  <c r="W12" i="12"/>
  <c r="N57" i="12"/>
  <c r="M117" i="7"/>
  <c r="K157" i="7"/>
  <c r="W27" i="6"/>
  <c r="Z8" i="8"/>
  <c r="Y14" i="8"/>
  <c r="E12" i="7"/>
  <c r="V27" i="6"/>
  <c r="I22" i="7"/>
  <c r="T37" i="6"/>
  <c r="R22" i="6"/>
  <c r="H12" i="6"/>
  <c r="Z22" i="7"/>
  <c r="N37" i="6"/>
  <c r="G12" i="6"/>
  <c r="E534" i="6"/>
  <c r="M529" i="6"/>
  <c r="U524" i="6"/>
  <c r="H589" i="6"/>
  <c r="J579" i="6"/>
  <c r="AA554" i="6"/>
  <c r="R534" i="6"/>
  <c r="S529" i="6"/>
  <c r="AA524" i="6"/>
  <c r="P609" i="6"/>
  <c r="T42" i="6"/>
  <c r="Q604" i="6"/>
  <c r="U584" i="6"/>
  <c r="F574" i="6"/>
  <c r="N564" i="6"/>
  <c r="K514" i="6"/>
  <c r="X509" i="6"/>
  <c r="N499" i="6"/>
  <c r="AA494" i="6"/>
  <c r="K484" i="6"/>
  <c r="X475" i="6"/>
  <c r="N465" i="6"/>
  <c r="AA460" i="6"/>
  <c r="K450" i="6"/>
  <c r="X445" i="6"/>
  <c r="N435" i="6"/>
  <c r="AA430" i="6"/>
  <c r="K420" i="6"/>
  <c r="X415" i="6"/>
  <c r="N405" i="6"/>
  <c r="AA400" i="6"/>
  <c r="K390" i="6"/>
  <c r="X385" i="6"/>
  <c r="N375" i="6"/>
  <c r="AA370" i="6"/>
  <c r="K360" i="6"/>
  <c r="X355" i="6"/>
  <c r="N345" i="6"/>
  <c r="AA340" i="6"/>
  <c r="K330" i="6"/>
  <c r="N311" i="6"/>
  <c r="P17" i="12"/>
  <c r="R67" i="12"/>
  <c r="R7" i="12"/>
  <c r="M7" i="10"/>
  <c r="M32" i="7"/>
  <c r="X37" i="7"/>
  <c r="AA7" i="6"/>
  <c r="U8" i="8"/>
  <c r="S14" i="8"/>
  <c r="F20" i="8"/>
  <c r="D27" i="6"/>
  <c r="L17" i="6"/>
  <c r="AA17" i="7"/>
  <c r="W22" i="6"/>
  <c r="V32" i="8"/>
  <c r="Q22" i="6"/>
  <c r="D62" i="5"/>
  <c r="T564" i="6"/>
  <c r="T524" i="6"/>
  <c r="W604" i="6"/>
  <c r="X599" i="6"/>
  <c r="U92" i="16"/>
  <c r="T27" i="12"/>
  <c r="K72" i="12"/>
  <c r="W42" i="12"/>
  <c r="M32" i="12"/>
  <c r="R12" i="10"/>
  <c r="W26" i="8"/>
  <c r="E26" i="8"/>
  <c r="K26" i="8"/>
  <c r="U137" i="7"/>
  <c r="G32" i="7"/>
  <c r="I17" i="7"/>
  <c r="E22" i="6"/>
  <c r="M12" i="6"/>
  <c r="D37" i="5"/>
  <c r="D34" i="5" s="1"/>
  <c r="D13" i="5"/>
  <c r="V17" i="7"/>
  <c r="O32" i="6"/>
  <c r="X17" i="6"/>
  <c r="I32" i="6"/>
  <c r="N7" i="6"/>
  <c r="Z176" i="17"/>
  <c r="J221" i="17"/>
  <c r="X271" i="17"/>
  <c r="P7" i="15"/>
  <c r="D27" i="15"/>
  <c r="U32" i="15"/>
  <c r="G42" i="15"/>
  <c r="R47" i="15"/>
  <c r="D57" i="15"/>
  <c r="U62" i="15"/>
  <c r="G72" i="15"/>
  <c r="R77" i="15"/>
  <c r="D87" i="15"/>
  <c r="U92" i="15"/>
  <c r="G102" i="15"/>
  <c r="R107" i="15"/>
  <c r="D117" i="15"/>
  <c r="U122" i="15"/>
  <c r="G132" i="15"/>
  <c r="R137" i="15"/>
  <c r="D147" i="15"/>
  <c r="U152" i="15"/>
  <c r="X181" i="17"/>
  <c r="AA226" i="17"/>
  <c r="M266" i="17"/>
  <c r="M296" i="17"/>
  <c r="H529" i="18"/>
  <c r="E584" i="18"/>
  <c r="Y579" i="18"/>
  <c r="S614" i="18"/>
  <c r="G619" i="18"/>
  <c r="F629" i="18"/>
  <c r="S629" i="18"/>
  <c r="N445" i="18"/>
  <c r="Z415" i="18"/>
  <c r="V450" i="18"/>
  <c r="U171" i="18"/>
  <c r="G181" i="18"/>
  <c r="R186" i="18"/>
  <c r="D196" i="18"/>
  <c r="U201" i="18"/>
  <c r="G211" i="18"/>
  <c r="R216" i="18"/>
  <c r="D226" i="18"/>
  <c r="U231" i="18"/>
  <c r="G241" i="18"/>
  <c r="R246" i="18"/>
  <c r="D256" i="18"/>
  <c r="U261" i="18"/>
  <c r="G271" i="18"/>
  <c r="D286" i="18"/>
  <c r="U291" i="18"/>
  <c r="H296" i="18"/>
  <c r="S301" i="18"/>
  <c r="E311" i="18"/>
  <c r="P316" i="18"/>
  <c r="I306" i="18"/>
  <c r="T311" i="18"/>
  <c r="P82" i="18"/>
  <c r="H92" i="18"/>
  <c r="S97" i="18"/>
  <c r="E107" i="18"/>
  <c r="P112" i="18"/>
  <c r="H122" i="18"/>
  <c r="S127" i="18"/>
  <c r="E137" i="18"/>
  <c r="P142" i="18"/>
  <c r="H152" i="18"/>
  <c r="S157" i="18"/>
  <c r="G47" i="18"/>
  <c r="AA52" i="18"/>
  <c r="H584" i="17"/>
  <c r="S589" i="17"/>
  <c r="E599" i="17"/>
  <c r="P604" i="17"/>
  <c r="H614" i="17"/>
  <c r="S619" i="17"/>
  <c r="E629" i="17"/>
  <c r="P634" i="17"/>
  <c r="P569" i="17"/>
  <c r="E564" i="17"/>
  <c r="S554" i="17"/>
  <c r="H549" i="17"/>
  <c r="P539" i="17"/>
  <c r="E534" i="17"/>
  <c r="S524" i="17"/>
  <c r="H519" i="17"/>
  <c r="P509" i="17"/>
  <c r="E504" i="17"/>
  <c r="S494" i="17"/>
  <c r="Y574" i="17"/>
  <c r="N569" i="17"/>
  <c r="V559" i="17"/>
  <c r="K554" i="17"/>
  <c r="Y544" i="17"/>
  <c r="N539" i="17"/>
  <c r="V529" i="17"/>
  <c r="K524" i="17"/>
  <c r="Y569" i="17"/>
  <c r="N564" i="17"/>
  <c r="V554" i="17"/>
  <c r="K549" i="17"/>
  <c r="Y539" i="17"/>
  <c r="N534" i="17"/>
  <c r="V524" i="17"/>
  <c r="K519" i="17"/>
  <c r="Y509" i="17"/>
  <c r="N504" i="17"/>
  <c r="V494" i="17"/>
  <c r="K489" i="17"/>
  <c r="S629" i="17"/>
  <c r="AA614" i="17"/>
  <c r="O330" i="17"/>
  <c r="P440" i="17"/>
  <c r="M450" i="17"/>
  <c r="Z345" i="17"/>
  <c r="L355" i="17"/>
  <c r="W360" i="17"/>
  <c r="O370" i="17"/>
  <c r="Z375" i="17"/>
  <c r="L385" i="17"/>
  <c r="W390" i="17"/>
  <c r="O400" i="17"/>
  <c r="Z405" i="17"/>
  <c r="L415" i="17"/>
  <c r="W420" i="17"/>
  <c r="O430" i="17"/>
  <c r="J430" i="17"/>
  <c r="E186" i="17"/>
  <c r="P191" i="17"/>
  <c r="H201" i="17"/>
  <c r="S206" i="17"/>
  <c r="E216" i="17"/>
  <c r="P221" i="17"/>
  <c r="H231" i="17"/>
  <c r="S236" i="17"/>
  <c r="E246" i="17"/>
  <c r="P251" i="17"/>
  <c r="H261" i="17"/>
  <c r="S266" i="17"/>
  <c r="E276" i="17"/>
  <c r="P281" i="17"/>
  <c r="H291" i="17"/>
  <c r="S296" i="17"/>
  <c r="E306" i="17"/>
  <c r="X311" i="17"/>
  <c r="H316" i="17"/>
  <c r="I529" i="16"/>
  <c r="T534" i="16"/>
  <c r="F544" i="16"/>
  <c r="Q549" i="16"/>
  <c r="I559" i="16"/>
  <c r="T564" i="16"/>
  <c r="F574" i="16"/>
  <c r="Q579" i="16"/>
  <c r="I589" i="16"/>
  <c r="T594" i="16"/>
  <c r="F604" i="16"/>
  <c r="Q609" i="16"/>
  <c r="I619" i="16"/>
  <c r="T624" i="16"/>
  <c r="F634" i="16"/>
  <c r="P534" i="16"/>
  <c r="H544" i="16"/>
  <c r="S549" i="16"/>
  <c r="E559" i="16"/>
  <c r="P564" i="16"/>
  <c r="H574" i="16"/>
  <c r="S579" i="16"/>
  <c r="E589" i="16"/>
  <c r="P594" i="16"/>
  <c r="H604" i="16"/>
  <c r="S609" i="16"/>
  <c r="E619" i="16"/>
  <c r="P624" i="16"/>
  <c r="H634" i="16"/>
  <c r="X470" i="16"/>
  <c r="M465" i="16"/>
  <c r="AA455" i="16"/>
  <c r="J450" i="16"/>
  <c r="X440" i="16"/>
  <c r="M435" i="16"/>
  <c r="AA425" i="16"/>
  <c r="J420" i="16"/>
  <c r="X410" i="16"/>
  <c r="M405" i="16"/>
  <c r="AA395" i="16"/>
  <c r="J390" i="16"/>
  <c r="X380" i="16"/>
  <c r="M375" i="16"/>
  <c r="AA365" i="16"/>
  <c r="J360" i="16"/>
  <c r="X350" i="16"/>
  <c r="M345" i="16"/>
  <c r="AA335" i="16"/>
  <c r="J330" i="16"/>
  <c r="Y519" i="16"/>
  <c r="X246" i="16"/>
  <c r="V589" i="15"/>
  <c r="K584" i="15"/>
  <c r="Y574" i="15"/>
  <c r="N569" i="15"/>
  <c r="V559" i="15"/>
  <c r="K554" i="15"/>
  <c r="Y544" i="15"/>
  <c r="N539" i="15"/>
  <c r="V529" i="15"/>
  <c r="K524" i="15"/>
  <c r="Y514" i="15"/>
  <c r="N509" i="15"/>
  <c r="V499" i="15"/>
  <c r="K494" i="15"/>
  <c r="D604" i="15"/>
  <c r="U609" i="15"/>
  <c r="G619" i="15"/>
  <c r="R624" i="15"/>
  <c r="D634" i="15"/>
  <c r="R599" i="15"/>
  <c r="D609" i="15"/>
  <c r="U614" i="15"/>
  <c r="G624" i="15"/>
  <c r="R629" i="15"/>
  <c r="J316" i="15"/>
  <c r="J7" i="15"/>
  <c r="J27" i="15"/>
  <c r="AA32" i="15"/>
  <c r="M42" i="15"/>
  <c r="X47" i="15"/>
  <c r="J57" i="15"/>
  <c r="AA62" i="15"/>
  <c r="M72" i="15"/>
  <c r="X77" i="15"/>
  <c r="J87" i="15"/>
  <c r="AA92" i="15"/>
  <c r="M102" i="15"/>
  <c r="X107" i="15"/>
  <c r="J117" i="15"/>
  <c r="AA122" i="15"/>
  <c r="M132" i="15"/>
  <c r="X137" i="15"/>
  <c r="J147" i="15"/>
  <c r="AA152" i="15"/>
  <c r="Y27" i="15"/>
  <c r="K37" i="15"/>
  <c r="V42" i="15"/>
  <c r="N52" i="15"/>
  <c r="Y57" i="15"/>
  <c r="K67" i="15"/>
  <c r="V72" i="15"/>
  <c r="N82" i="15"/>
  <c r="Y87" i="15"/>
  <c r="K97" i="15"/>
  <c r="V102" i="15"/>
  <c r="N112" i="15"/>
  <c r="Y117" i="15"/>
  <c r="K127" i="15"/>
  <c r="V132" i="15"/>
  <c r="N142" i="15"/>
  <c r="Y147" i="15"/>
  <c r="K157" i="15"/>
  <c r="F27" i="15"/>
  <c r="K390" i="14"/>
  <c r="S629" i="13"/>
  <c r="H624" i="13"/>
  <c r="P614" i="13"/>
  <c r="E609" i="13"/>
  <c r="S599" i="13"/>
  <c r="H594" i="13"/>
  <c r="P584" i="13"/>
  <c r="E579" i="13"/>
  <c r="S569" i="13"/>
  <c r="H564" i="13"/>
  <c r="P554" i="13"/>
  <c r="E549" i="13"/>
  <c r="S539" i="13"/>
  <c r="H534" i="13"/>
  <c r="P524" i="13"/>
  <c r="E519" i="13"/>
  <c r="S509" i="13"/>
  <c r="H504" i="13"/>
  <c r="D475" i="13"/>
  <c r="N470" i="13"/>
  <c r="P7" i="13"/>
  <c r="I475" i="13"/>
  <c r="J191" i="17"/>
  <c r="M236" i="17"/>
  <c r="J281" i="17"/>
  <c r="Y504" i="18"/>
  <c r="U504" i="18"/>
  <c r="E544" i="18"/>
  <c r="M584" i="18"/>
  <c r="K589" i="18"/>
  <c r="P629" i="18"/>
  <c r="D634" i="18"/>
  <c r="Q634" i="18"/>
  <c r="Y435" i="18"/>
  <c r="O539" i="18"/>
  <c r="W564" i="18"/>
  <c r="O484" i="18"/>
  <c r="Z489" i="18"/>
  <c r="V504" i="18"/>
  <c r="H584" i="18"/>
  <c r="H499" i="18"/>
  <c r="K524" i="18"/>
  <c r="AA534" i="18"/>
  <c r="F609" i="18"/>
  <c r="K599" i="18"/>
  <c r="J509" i="18"/>
  <c r="AA514" i="18"/>
  <c r="M524" i="18"/>
  <c r="X529" i="18"/>
  <c r="J539" i="18"/>
  <c r="AA544" i="18"/>
  <c r="N584" i="18"/>
  <c r="W599" i="18"/>
  <c r="U629" i="18"/>
  <c r="I584" i="18"/>
  <c r="T589" i="18"/>
  <c r="F599" i="18"/>
  <c r="V614" i="18"/>
  <c r="N624" i="18"/>
  <c r="Y629" i="18"/>
  <c r="AA345" i="18"/>
  <c r="J340" i="18"/>
  <c r="X330" i="18"/>
  <c r="M325" i="18"/>
  <c r="S390" i="18"/>
  <c r="Z365" i="18"/>
  <c r="T345" i="18"/>
  <c r="I340" i="18"/>
  <c r="Q330" i="18"/>
  <c r="F325" i="18"/>
  <c r="T370" i="18"/>
  <c r="AA355" i="18"/>
  <c r="M365" i="18"/>
  <c r="X370" i="18"/>
  <c r="J380" i="18"/>
  <c r="AA385" i="18"/>
  <c r="M395" i="18"/>
  <c r="T415" i="18"/>
  <c r="F375" i="18"/>
  <c r="Q380" i="18"/>
  <c r="I390" i="18"/>
  <c r="T395" i="18"/>
  <c r="G410" i="18"/>
  <c r="AA410" i="18"/>
  <c r="H460" i="18"/>
  <c r="H465" i="18"/>
  <c r="K455" i="18"/>
  <c r="AA465" i="18"/>
  <c r="Q415" i="18"/>
  <c r="I425" i="18"/>
  <c r="T430" i="18"/>
  <c r="F440" i="18"/>
  <c r="Q445" i="18"/>
  <c r="Z455" i="18"/>
  <c r="L465" i="18"/>
  <c r="W470" i="18"/>
  <c r="L475" i="18"/>
  <c r="P350" i="18"/>
  <c r="E345" i="18"/>
  <c r="S335" i="18"/>
  <c r="H330" i="18"/>
  <c r="L251" i="18"/>
  <c r="Z211" i="18"/>
  <c r="D171" i="18"/>
  <c r="N211" i="18"/>
  <c r="P166" i="18"/>
  <c r="D176" i="18"/>
  <c r="U181" i="18"/>
  <c r="G191" i="18"/>
  <c r="R196" i="18"/>
  <c r="D206" i="18"/>
  <c r="U211" i="18"/>
  <c r="G221" i="18"/>
  <c r="R226" i="18"/>
  <c r="D236" i="18"/>
  <c r="U241" i="18"/>
  <c r="G251" i="18"/>
  <c r="R256" i="18"/>
  <c r="D266" i="18"/>
  <c r="U271" i="18"/>
  <c r="G281" i="18"/>
  <c r="R286" i="18"/>
  <c r="Q176" i="18"/>
  <c r="I186" i="18"/>
  <c r="T191" i="18"/>
  <c r="F201" i="18"/>
  <c r="Q206" i="18"/>
  <c r="I216" i="18"/>
  <c r="T221" i="18"/>
  <c r="F231" i="18"/>
  <c r="Q236" i="18"/>
  <c r="I246" i="18"/>
  <c r="T251" i="18"/>
  <c r="F261" i="18"/>
  <c r="Q266" i="18"/>
  <c r="I276" i="18"/>
  <c r="T281" i="18"/>
  <c r="F291" i="18"/>
  <c r="W306" i="18"/>
  <c r="AA171" i="18"/>
  <c r="M181" i="18"/>
  <c r="X186" i="18"/>
  <c r="J196" i="18"/>
  <c r="AA201" i="18"/>
  <c r="M211" i="18"/>
  <c r="X216" i="18"/>
  <c r="J226" i="18"/>
  <c r="AA231" i="18"/>
  <c r="M241" i="18"/>
  <c r="X246" i="18"/>
  <c r="J256" i="18"/>
  <c r="AA261" i="18"/>
  <c r="M271" i="18"/>
  <c r="X276" i="18"/>
  <c r="J286" i="18"/>
  <c r="AA291" i="18"/>
  <c r="N296" i="18"/>
  <c r="Y301" i="18"/>
  <c r="K311" i="18"/>
  <c r="V316" i="18"/>
  <c r="O301" i="18"/>
  <c r="Z306" i="18"/>
  <c r="L316" i="18"/>
  <c r="W296" i="18"/>
  <c r="O306" i="18"/>
  <c r="Z311" i="18"/>
  <c r="J7" i="18"/>
  <c r="L62" i="18"/>
  <c r="W67" i="18"/>
  <c r="O77" i="18"/>
  <c r="Z82" i="18"/>
  <c r="L92" i="18"/>
  <c r="W97" i="18"/>
  <c r="O107" i="18"/>
  <c r="Z112" i="18"/>
  <c r="L122" i="18"/>
  <c r="W127" i="18"/>
  <c r="O137" i="18"/>
  <c r="Z142" i="18"/>
  <c r="L152" i="18"/>
  <c r="W157" i="18"/>
  <c r="O82" i="18"/>
  <c r="Z87" i="18"/>
  <c r="L97" i="18"/>
  <c r="W102" i="18"/>
  <c r="O112" i="18"/>
  <c r="Z117" i="18"/>
  <c r="L127" i="18"/>
  <c r="W132" i="18"/>
  <c r="O142" i="18"/>
  <c r="Z147" i="18"/>
  <c r="L157" i="18"/>
  <c r="V82" i="18"/>
  <c r="N92" i="18"/>
  <c r="Y97" i="18"/>
  <c r="K107" i="18"/>
  <c r="V112" i="18"/>
  <c r="N122" i="18"/>
  <c r="Y127" i="18"/>
  <c r="K137" i="18"/>
  <c r="V142" i="18"/>
  <c r="N152" i="18"/>
  <c r="Y157" i="18"/>
  <c r="J57" i="18"/>
  <c r="AA62" i="18"/>
  <c r="M72" i="18"/>
  <c r="X77" i="18"/>
  <c r="J87" i="18"/>
  <c r="AA92" i="18"/>
  <c r="M102" i="18"/>
  <c r="X107" i="18"/>
  <c r="J117" i="18"/>
  <c r="AA122" i="18"/>
  <c r="M132" i="18"/>
  <c r="X137" i="18"/>
  <c r="J147" i="18"/>
  <c r="AA152" i="18"/>
  <c r="F52" i="18"/>
  <c r="Q57" i="18"/>
  <c r="I67" i="18"/>
  <c r="T72" i="18"/>
  <c r="F82" i="18"/>
  <c r="Q87" i="18"/>
  <c r="I97" i="18"/>
  <c r="T102" i="18"/>
  <c r="F112" i="18"/>
  <c r="Q117" i="18"/>
  <c r="I127" i="18"/>
  <c r="T132" i="18"/>
  <c r="F142" i="18"/>
  <c r="Q147" i="18"/>
  <c r="I157" i="18"/>
  <c r="K77" i="18"/>
  <c r="S112" i="18"/>
  <c r="S52" i="18"/>
  <c r="J574" i="17"/>
  <c r="X564" i="17"/>
  <c r="M559" i="17"/>
  <c r="AA549" i="17"/>
  <c r="J544" i="17"/>
  <c r="X534" i="17"/>
  <c r="M529" i="17"/>
  <c r="AA519" i="17"/>
  <c r="J514" i="17"/>
  <c r="X504" i="17"/>
  <c r="M499" i="17"/>
  <c r="AA489" i="17"/>
  <c r="J484" i="17"/>
  <c r="Z574" i="17"/>
  <c r="O569" i="17"/>
  <c r="W559" i="17"/>
  <c r="L554" i="17"/>
  <c r="Z544" i="17"/>
  <c r="O539" i="17"/>
  <c r="W529" i="17"/>
  <c r="L524" i="17"/>
  <c r="Z514" i="17"/>
  <c r="O509" i="17"/>
  <c r="D614" i="17"/>
  <c r="W460" i="17"/>
  <c r="Z440" i="17"/>
  <c r="G350" i="17"/>
  <c r="R355" i="17"/>
  <c r="D365" i="17"/>
  <c r="U370" i="17"/>
  <c r="G380" i="17"/>
  <c r="R385" i="17"/>
  <c r="D395" i="17"/>
  <c r="U400" i="17"/>
  <c r="G410" i="17"/>
  <c r="R415" i="17"/>
  <c r="D425" i="17"/>
  <c r="U440" i="17"/>
  <c r="F455" i="17"/>
  <c r="O470" i="17"/>
  <c r="M176" i="17"/>
  <c r="V7" i="17"/>
  <c r="Z157" i="17"/>
  <c r="P166" i="17"/>
  <c r="M171" i="17"/>
  <c r="X176" i="17"/>
  <c r="J186" i="17"/>
  <c r="AA191" i="17"/>
  <c r="M201" i="17"/>
  <c r="X206" i="17"/>
  <c r="J216" i="17"/>
  <c r="AA221" i="17"/>
  <c r="M231" i="17"/>
  <c r="X236" i="17"/>
  <c r="J246" i="17"/>
  <c r="AA251" i="17"/>
  <c r="M261" i="17"/>
  <c r="X266" i="17"/>
  <c r="J276" i="17"/>
  <c r="AA281" i="17"/>
  <c r="M291" i="17"/>
  <c r="X296" i="17"/>
  <c r="J306" i="17"/>
  <c r="K186" i="17"/>
  <c r="V191" i="17"/>
  <c r="N201" i="17"/>
  <c r="Y206" i="17"/>
  <c r="K216" i="17"/>
  <c r="V221" i="17"/>
  <c r="N231" i="17"/>
  <c r="Y236" i="17"/>
  <c r="K246" i="17"/>
  <c r="V251" i="17"/>
  <c r="N261" i="17"/>
  <c r="Y266" i="17"/>
  <c r="K276" i="17"/>
  <c r="V281" i="17"/>
  <c r="N291" i="17"/>
  <c r="Y296" i="17"/>
  <c r="K306" i="17"/>
  <c r="G316" i="17"/>
  <c r="D196" i="17"/>
  <c r="U201" i="17"/>
  <c r="G211" i="17"/>
  <c r="R216" i="17"/>
  <c r="D226" i="17"/>
  <c r="U231" i="17"/>
  <c r="G241" i="17"/>
  <c r="R246" i="17"/>
  <c r="D256" i="17"/>
  <c r="U261" i="17"/>
  <c r="G271" i="17"/>
  <c r="R276" i="17"/>
  <c r="D286" i="17"/>
  <c r="U291" i="17"/>
  <c r="G301" i="17"/>
  <c r="R306" i="17"/>
  <c r="W316" i="17"/>
  <c r="Y186" i="17"/>
  <c r="K196" i="17"/>
  <c r="V201" i="17"/>
  <c r="N211" i="17"/>
  <c r="Y216" i="17"/>
  <c r="K226" i="17"/>
  <c r="V231" i="17"/>
  <c r="N241" i="17"/>
  <c r="Y246" i="17"/>
  <c r="K256" i="17"/>
  <c r="V261" i="17"/>
  <c r="N271" i="17"/>
  <c r="Y276" i="17"/>
  <c r="K286" i="17"/>
  <c r="V291" i="17"/>
  <c r="N301" i="17"/>
  <c r="Y306" i="17"/>
  <c r="F166" i="17"/>
  <c r="Q171" i="17"/>
  <c r="I181" i="17"/>
  <c r="T186" i="17"/>
  <c r="F196" i="17"/>
  <c r="Q201" i="17"/>
  <c r="I211" i="17"/>
  <c r="T216" i="17"/>
  <c r="F226" i="17"/>
  <c r="Q231" i="17"/>
  <c r="I241" i="17"/>
  <c r="T246" i="17"/>
  <c r="F256" i="17"/>
  <c r="Q261" i="17"/>
  <c r="I271" i="17"/>
  <c r="T276" i="17"/>
  <c r="F286" i="17"/>
  <c r="Q291" i="17"/>
  <c r="I301" i="17"/>
  <c r="T306" i="17"/>
  <c r="R171" i="17"/>
  <c r="D181" i="17"/>
  <c r="U186" i="17"/>
  <c r="G196" i="17"/>
  <c r="R201" i="17"/>
  <c r="D211" i="17"/>
  <c r="U216" i="17"/>
  <c r="G226" i="17"/>
  <c r="R231" i="17"/>
  <c r="D241" i="17"/>
  <c r="U246" i="17"/>
  <c r="G256" i="17"/>
  <c r="R261" i="17"/>
  <c r="D271" i="17"/>
  <c r="U276" i="17"/>
  <c r="G286" i="17"/>
  <c r="R291" i="17"/>
  <c r="D301" i="17"/>
  <c r="U306" i="17"/>
  <c r="K311" i="17"/>
  <c r="V316" i="17"/>
  <c r="N316" i="17"/>
  <c r="O316" i="17"/>
  <c r="Y157" i="17"/>
  <c r="X504" i="16"/>
  <c r="M499" i="16"/>
  <c r="AA489" i="16"/>
  <c r="J484" i="16"/>
  <c r="H514" i="16"/>
  <c r="P504" i="16"/>
  <c r="E499" i="16"/>
  <c r="P470" i="16"/>
  <c r="E465" i="16"/>
  <c r="S455" i="16"/>
  <c r="H450" i="16"/>
  <c r="P440" i="16"/>
  <c r="E435" i="16"/>
  <c r="S425" i="16"/>
  <c r="H420" i="16"/>
  <c r="P410" i="16"/>
  <c r="E405" i="16"/>
  <c r="S395" i="16"/>
  <c r="H390" i="16"/>
  <c r="P380" i="16"/>
  <c r="E375" i="16"/>
  <c r="S365" i="16"/>
  <c r="H360" i="16"/>
  <c r="P350" i="16"/>
  <c r="E345" i="16"/>
  <c r="S335" i="16"/>
  <c r="H330" i="16"/>
  <c r="AA470" i="16"/>
  <c r="J465" i="16"/>
  <c r="X455" i="16"/>
  <c r="M450" i="16"/>
  <c r="AA440" i="16"/>
  <c r="J435" i="16"/>
  <c r="X425" i="16"/>
  <c r="M420" i="16"/>
  <c r="AA410" i="16"/>
  <c r="J405" i="16"/>
  <c r="X395" i="16"/>
  <c r="M390" i="16"/>
  <c r="AA380" i="16"/>
  <c r="J375" i="16"/>
  <c r="X365" i="16"/>
  <c r="M360" i="16"/>
  <c r="AA350" i="16"/>
  <c r="J345" i="16"/>
  <c r="X335" i="16"/>
  <c r="M330" i="16"/>
  <c r="T470" i="16"/>
  <c r="I465" i="16"/>
  <c r="Q455" i="16"/>
  <c r="F450" i="16"/>
  <c r="T440" i="16"/>
  <c r="I435" i="16"/>
  <c r="Q425" i="16"/>
  <c r="F420" i="16"/>
  <c r="T410" i="16"/>
  <c r="I405" i="16"/>
  <c r="Q395" i="16"/>
  <c r="F390" i="16"/>
  <c r="T380" i="16"/>
  <c r="I375" i="16"/>
  <c r="Q365" i="16"/>
  <c r="F360" i="16"/>
  <c r="T350" i="16"/>
  <c r="I345" i="16"/>
  <c r="Q335" i="16"/>
  <c r="F330" i="16"/>
  <c r="F509" i="16"/>
  <c r="T499" i="16"/>
  <c r="I494" i="16"/>
  <c r="Q484" i="16"/>
  <c r="F475" i="16"/>
  <c r="T465" i="16"/>
  <c r="I460" i="16"/>
  <c r="Q450" i="16"/>
  <c r="F445" i="16"/>
  <c r="T435" i="16"/>
  <c r="I430" i="16"/>
  <c r="Q420" i="16"/>
  <c r="F415" i="16"/>
  <c r="T405" i="16"/>
  <c r="I400" i="16"/>
  <c r="Q390" i="16"/>
  <c r="F385" i="16"/>
  <c r="T375" i="16"/>
  <c r="I370" i="16"/>
  <c r="Q360" i="16"/>
  <c r="F355" i="16"/>
  <c r="T345" i="16"/>
  <c r="I340" i="16"/>
  <c r="Q330" i="16"/>
  <c r="F325" i="16"/>
  <c r="J7" i="16"/>
  <c r="F246" i="16"/>
  <c r="V594" i="15"/>
  <c r="N604" i="15"/>
  <c r="Y609" i="15"/>
  <c r="K619" i="15"/>
  <c r="V624" i="15"/>
  <c r="N634" i="15"/>
  <c r="V599" i="15"/>
  <c r="N609" i="15"/>
  <c r="Y614" i="15"/>
  <c r="K624" i="15"/>
  <c r="V629" i="15"/>
  <c r="S594" i="15"/>
  <c r="F589" i="15"/>
  <c r="T579" i="15"/>
  <c r="I574" i="15"/>
  <c r="Q564" i="15"/>
  <c r="F559" i="15"/>
  <c r="T549" i="15"/>
  <c r="I544" i="15"/>
  <c r="Q534" i="15"/>
  <c r="F529" i="15"/>
  <c r="T519" i="15"/>
  <c r="I514" i="15"/>
  <c r="Q504" i="15"/>
  <c r="F499" i="15"/>
  <c r="T489" i="15"/>
  <c r="I484" i="15"/>
  <c r="Q470" i="15"/>
  <c r="F465" i="15"/>
  <c r="T455" i="15"/>
  <c r="I450" i="15"/>
  <c r="Q440" i="15"/>
  <c r="F435" i="15"/>
  <c r="T425" i="15"/>
  <c r="I420" i="15"/>
  <c r="Q410" i="15"/>
  <c r="F405" i="15"/>
  <c r="T395" i="15"/>
  <c r="I390" i="15"/>
  <c r="Q380" i="15"/>
  <c r="F375" i="15"/>
  <c r="T365" i="15"/>
  <c r="I360" i="15"/>
  <c r="Q350" i="15"/>
  <c r="F345" i="15"/>
  <c r="T335" i="15"/>
  <c r="I330" i="15"/>
  <c r="E589" i="15"/>
  <c r="S579" i="15"/>
  <c r="H574" i="15"/>
  <c r="P564" i="15"/>
  <c r="E559" i="15"/>
  <c r="S549" i="15"/>
  <c r="H544" i="15"/>
  <c r="P534" i="15"/>
  <c r="E529" i="15"/>
  <c r="S519" i="15"/>
  <c r="H514" i="15"/>
  <c r="P504" i="15"/>
  <c r="E499" i="15"/>
  <c r="S489" i="15"/>
  <c r="H484" i="15"/>
  <c r="P470" i="15"/>
  <c r="E465" i="15"/>
  <c r="S455" i="15"/>
  <c r="H450" i="15"/>
  <c r="P440" i="15"/>
  <c r="E435" i="15"/>
  <c r="S425" i="15"/>
  <c r="H420" i="15"/>
  <c r="P410" i="15"/>
  <c r="E405" i="15"/>
  <c r="S395" i="15"/>
  <c r="H390" i="15"/>
  <c r="P380" i="15"/>
  <c r="E375" i="15"/>
  <c r="S365" i="15"/>
  <c r="H360" i="15"/>
  <c r="P350" i="15"/>
  <c r="E345" i="15"/>
  <c r="S335" i="15"/>
  <c r="H330" i="15"/>
  <c r="U301" i="15"/>
  <c r="D296" i="15"/>
  <c r="R286" i="15"/>
  <c r="G281" i="15"/>
  <c r="U271" i="15"/>
  <c r="D266" i="15"/>
  <c r="R256" i="15"/>
  <c r="G251" i="15"/>
  <c r="U241" i="15"/>
  <c r="D236" i="15"/>
  <c r="R226" i="15"/>
  <c r="G221" i="15"/>
  <c r="U211" i="15"/>
  <c r="D206" i="15"/>
  <c r="R196" i="15"/>
  <c r="G191" i="15"/>
  <c r="U181" i="15"/>
  <c r="D176" i="15"/>
  <c r="R166" i="15"/>
  <c r="D256" i="15"/>
  <c r="R246" i="15"/>
  <c r="G241" i="15"/>
  <c r="U231" i="15"/>
  <c r="D226" i="15"/>
  <c r="R216" i="15"/>
  <c r="G211" i="15"/>
  <c r="U201" i="15"/>
  <c r="D196" i="15"/>
  <c r="R186" i="15"/>
  <c r="G181" i="15"/>
  <c r="U171" i="15"/>
  <c r="E311" i="15"/>
  <c r="P316" i="15"/>
  <c r="U311" i="15"/>
  <c r="I316" i="15"/>
  <c r="R301" i="15"/>
  <c r="G296" i="15"/>
  <c r="U286" i="15"/>
  <c r="D281" i="15"/>
  <c r="R271" i="15"/>
  <c r="G266" i="15"/>
  <c r="U256" i="15"/>
  <c r="D251" i="15"/>
  <c r="R241" i="15"/>
  <c r="G236" i="15"/>
  <c r="U226" i="15"/>
  <c r="D221" i="15"/>
  <c r="R211" i="15"/>
  <c r="G206" i="15"/>
  <c r="U196" i="15"/>
  <c r="D191" i="15"/>
  <c r="R181" i="15"/>
  <c r="G176" i="15"/>
  <c r="U166" i="15"/>
  <c r="P306" i="15"/>
  <c r="E301" i="15"/>
  <c r="S291" i="15"/>
  <c r="H286" i="15"/>
  <c r="P276" i="15"/>
  <c r="E271" i="15"/>
  <c r="S261" i="15"/>
  <c r="H256" i="15"/>
  <c r="P246" i="15"/>
  <c r="E241" i="15"/>
  <c r="S231" i="15"/>
  <c r="H226" i="15"/>
  <c r="P216" i="15"/>
  <c r="E211" i="15"/>
  <c r="S201" i="15"/>
  <c r="H196" i="15"/>
  <c r="P186" i="15"/>
  <c r="E181" i="15"/>
  <c r="S171" i="15"/>
  <c r="H166" i="15"/>
  <c r="U306" i="15"/>
  <c r="D301" i="15"/>
  <c r="R291" i="15"/>
  <c r="G286" i="15"/>
  <c r="U276" i="15"/>
  <c r="D271" i="15"/>
  <c r="R261" i="15"/>
  <c r="G256" i="15"/>
  <c r="U246" i="15"/>
  <c r="D241" i="15"/>
  <c r="R231" i="15"/>
  <c r="G226" i="15"/>
  <c r="U216" i="15"/>
  <c r="D211" i="15"/>
  <c r="R201" i="15"/>
  <c r="G196" i="15"/>
  <c r="U186" i="15"/>
  <c r="D181" i="15"/>
  <c r="R171" i="15"/>
  <c r="G166" i="15"/>
  <c r="G22" i="15"/>
  <c r="L27" i="15"/>
  <c r="E22" i="15"/>
  <c r="P27" i="15"/>
  <c r="H37" i="15"/>
  <c r="S42" i="15"/>
  <c r="E52" i="15"/>
  <c r="P57" i="15"/>
  <c r="H67" i="15"/>
  <c r="S72" i="15"/>
  <c r="E82" i="15"/>
  <c r="P87" i="15"/>
  <c r="H97" i="15"/>
  <c r="S102" i="15"/>
  <c r="E112" i="15"/>
  <c r="P117" i="15"/>
  <c r="H127" i="15"/>
  <c r="S132" i="15"/>
  <c r="E142" i="15"/>
  <c r="P147" i="15"/>
  <c r="H157" i="15"/>
  <c r="P32" i="15"/>
  <c r="H42" i="15"/>
  <c r="S47" i="15"/>
  <c r="E57" i="15"/>
  <c r="P62" i="15"/>
  <c r="H72" i="15"/>
  <c r="S77" i="15"/>
  <c r="E87" i="15"/>
  <c r="P92" i="15"/>
  <c r="H102" i="15"/>
  <c r="S107" i="15"/>
  <c r="E117" i="15"/>
  <c r="P122" i="15"/>
  <c r="H132" i="15"/>
  <c r="S137" i="15"/>
  <c r="E147" i="15"/>
  <c r="P152" i="15"/>
  <c r="E32" i="15"/>
  <c r="P37" i="15"/>
  <c r="H47" i="15"/>
  <c r="S52" i="15"/>
  <c r="E62" i="15"/>
  <c r="P67" i="15"/>
  <c r="H77" i="15"/>
  <c r="S82" i="15"/>
  <c r="E92" i="15"/>
  <c r="P97" i="15"/>
  <c r="H107" i="15"/>
  <c r="S112" i="15"/>
  <c r="E122" i="15"/>
  <c r="P127" i="15"/>
  <c r="H137" i="15"/>
  <c r="S142" i="15"/>
  <c r="E152" i="15"/>
  <c r="P157" i="15"/>
  <c r="F32" i="15"/>
  <c r="Q37" i="15"/>
  <c r="I47" i="15"/>
  <c r="T52" i="15"/>
  <c r="F62" i="15"/>
  <c r="Q67" i="15"/>
  <c r="I77" i="15"/>
  <c r="T82" i="15"/>
  <c r="F92" i="15"/>
  <c r="Q97" i="15"/>
  <c r="I107" i="15"/>
  <c r="T112" i="15"/>
  <c r="F122" i="15"/>
  <c r="Q127" i="15"/>
  <c r="I137" i="15"/>
  <c r="T142" i="15"/>
  <c r="F152" i="15"/>
  <c r="Q157" i="15"/>
  <c r="G380" i="14"/>
  <c r="W370" i="14"/>
  <c r="M360" i="14"/>
  <c r="Z355" i="14"/>
  <c r="J345" i="14"/>
  <c r="W340" i="14"/>
  <c r="M330" i="14"/>
  <c r="Z325" i="14"/>
  <c r="J311" i="14"/>
  <c r="W306" i="14"/>
  <c r="M296" i="14"/>
  <c r="Z291" i="14"/>
  <c r="J281" i="14"/>
  <c r="W276" i="14"/>
  <c r="M266" i="14"/>
  <c r="Z261" i="14"/>
  <c r="J251" i="14"/>
  <c r="W246" i="14"/>
  <c r="M236" i="14"/>
  <c r="Z231" i="14"/>
  <c r="J221" i="14"/>
  <c r="W216" i="14"/>
  <c r="M206" i="14"/>
  <c r="Z201" i="14"/>
  <c r="J191" i="14"/>
  <c r="W186" i="14"/>
  <c r="M176" i="14"/>
  <c r="Z171" i="14"/>
  <c r="J157" i="14"/>
  <c r="W152" i="14"/>
  <c r="M142" i="14"/>
  <c r="Z137" i="14"/>
  <c r="J127" i="14"/>
  <c r="W122" i="14"/>
  <c r="M112" i="14"/>
  <c r="Z107" i="14"/>
  <c r="J97" i="14"/>
  <c r="W92" i="14"/>
  <c r="M82" i="14"/>
  <c r="Z77" i="14"/>
  <c r="J67" i="14"/>
  <c r="W62" i="14"/>
  <c r="M52" i="14"/>
  <c r="Z47" i="14"/>
  <c r="J37" i="14"/>
  <c r="W32" i="14"/>
  <c r="M22" i="14"/>
  <c r="Z17" i="14"/>
  <c r="G470" i="13"/>
  <c r="U465" i="13"/>
  <c r="X211" i="17"/>
  <c r="AA256" i="17"/>
  <c r="X494" i="18"/>
  <c r="L559" i="18"/>
  <c r="N549" i="18"/>
  <c r="H609" i="18"/>
  <c r="U609" i="18"/>
  <c r="I614" i="18"/>
  <c r="H624" i="18"/>
  <c r="K415" i="18"/>
  <c r="V420" i="18"/>
  <c r="Z166" i="18"/>
  <c r="M499" i="18"/>
  <c r="Q484" i="18"/>
  <c r="F594" i="18"/>
  <c r="R574" i="18"/>
  <c r="H370" i="18"/>
  <c r="E350" i="18"/>
  <c r="S340" i="18"/>
  <c r="H335" i="18"/>
  <c r="P325" i="18"/>
  <c r="H360" i="18"/>
  <c r="S365" i="18"/>
  <c r="E375" i="18"/>
  <c r="P380" i="18"/>
  <c r="H390" i="18"/>
  <c r="S395" i="18"/>
  <c r="L375" i="18"/>
  <c r="W380" i="18"/>
  <c r="O390" i="18"/>
  <c r="Z395" i="18"/>
  <c r="E440" i="18"/>
  <c r="J390" i="18"/>
  <c r="AA395" i="18"/>
  <c r="Z445" i="18"/>
  <c r="F415" i="18"/>
  <c r="S430" i="18"/>
  <c r="M470" i="18"/>
  <c r="J455" i="18"/>
  <c r="J400" i="18"/>
  <c r="AA405" i="18"/>
  <c r="M415" i="18"/>
  <c r="X420" i="18"/>
  <c r="J430" i="18"/>
  <c r="AA435" i="18"/>
  <c r="M445" i="18"/>
  <c r="X450" i="18"/>
  <c r="G460" i="18"/>
  <c r="R465" i="18"/>
  <c r="D475" i="18"/>
  <c r="J176" i="18"/>
  <c r="AA181" i="18"/>
  <c r="M191" i="18"/>
  <c r="X196" i="18"/>
  <c r="J206" i="18"/>
  <c r="AA211" i="18"/>
  <c r="M221" i="18"/>
  <c r="X226" i="18"/>
  <c r="J236" i="18"/>
  <c r="AA241" i="18"/>
  <c r="M251" i="18"/>
  <c r="X256" i="18"/>
  <c r="J266" i="18"/>
  <c r="AA271" i="18"/>
  <c r="M281" i="18"/>
  <c r="X286" i="18"/>
  <c r="W176" i="18"/>
  <c r="O186" i="18"/>
  <c r="Z191" i="18"/>
  <c r="L201" i="18"/>
  <c r="W206" i="18"/>
  <c r="O216" i="18"/>
  <c r="Z221" i="18"/>
  <c r="L231" i="18"/>
  <c r="W236" i="18"/>
  <c r="O246" i="18"/>
  <c r="Z251" i="18"/>
  <c r="L261" i="18"/>
  <c r="W266" i="18"/>
  <c r="O276" i="18"/>
  <c r="Z281" i="18"/>
  <c r="L291" i="18"/>
  <c r="P311" i="18"/>
  <c r="S296" i="18"/>
  <c r="D296" i="18"/>
  <c r="U301" i="18"/>
  <c r="G311" i="18"/>
  <c r="R316" i="18"/>
  <c r="G57" i="18"/>
  <c r="R62" i="18"/>
  <c r="D72" i="18"/>
  <c r="U77" i="18"/>
  <c r="G87" i="18"/>
  <c r="R92" i="18"/>
  <c r="D102" i="18"/>
  <c r="U107" i="18"/>
  <c r="G117" i="18"/>
  <c r="R122" i="18"/>
  <c r="D132" i="18"/>
  <c r="U137" i="18"/>
  <c r="G147" i="18"/>
  <c r="R152" i="18"/>
  <c r="D77" i="18"/>
  <c r="U82" i="18"/>
  <c r="G92" i="18"/>
  <c r="R97" i="18"/>
  <c r="D107" i="18"/>
  <c r="U112" i="18"/>
  <c r="G122" i="18"/>
  <c r="R127" i="18"/>
  <c r="D137" i="18"/>
  <c r="U142" i="18"/>
  <c r="G152" i="18"/>
  <c r="R157" i="18"/>
  <c r="I87" i="18"/>
  <c r="T92" i="18"/>
  <c r="F102" i="18"/>
  <c r="Q107" i="18"/>
  <c r="I117" i="18"/>
  <c r="T122" i="18"/>
  <c r="F132" i="18"/>
  <c r="Q137" i="18"/>
  <c r="I147" i="18"/>
  <c r="T152" i="18"/>
  <c r="E52" i="18"/>
  <c r="P57" i="18"/>
  <c r="H67" i="18"/>
  <c r="S72" i="18"/>
  <c r="E82" i="18"/>
  <c r="P87" i="18"/>
  <c r="H97" i="18"/>
  <c r="S102" i="18"/>
  <c r="E112" i="18"/>
  <c r="P117" i="18"/>
  <c r="H127" i="18"/>
  <c r="S132" i="18"/>
  <c r="E142" i="18"/>
  <c r="P147" i="18"/>
  <c r="H157" i="18"/>
  <c r="L52" i="18"/>
  <c r="W57" i="18"/>
  <c r="O67" i="18"/>
  <c r="Z72" i="18"/>
  <c r="L82" i="18"/>
  <c r="W87" i="18"/>
  <c r="O97" i="18"/>
  <c r="Z102" i="18"/>
  <c r="L112" i="18"/>
  <c r="W117" i="18"/>
  <c r="O127" i="18"/>
  <c r="Z132" i="18"/>
  <c r="L142" i="18"/>
  <c r="W147" i="18"/>
  <c r="O157" i="18"/>
  <c r="W47" i="18"/>
  <c r="E152" i="18"/>
  <c r="Z107" i="18"/>
  <c r="L87" i="18"/>
  <c r="T574" i="17"/>
  <c r="I569" i="17"/>
  <c r="Q559" i="17"/>
  <c r="F554" i="17"/>
  <c r="T544" i="17"/>
  <c r="I539" i="17"/>
  <c r="Q529" i="17"/>
  <c r="F524" i="17"/>
  <c r="T514" i="17"/>
  <c r="I509" i="17"/>
  <c r="I325" i="17"/>
  <c r="T330" i="17"/>
  <c r="F340" i="17"/>
  <c r="Q345" i="17"/>
  <c r="I355" i="17"/>
  <c r="T360" i="17"/>
  <c r="F370" i="17"/>
  <c r="Q375" i="17"/>
  <c r="I385" i="17"/>
  <c r="T390" i="17"/>
  <c r="F400" i="17"/>
  <c r="Q405" i="17"/>
  <c r="I415" i="17"/>
  <c r="T420" i="17"/>
  <c r="D430" i="17"/>
  <c r="F465" i="17"/>
  <c r="N475" i="17"/>
  <c r="J440" i="17"/>
  <c r="Q460" i="17"/>
  <c r="X430" i="17"/>
  <c r="L445" i="17"/>
  <c r="Z475" i="17"/>
  <c r="V470" i="17"/>
  <c r="M460" i="17"/>
  <c r="AA166" i="17"/>
  <c r="P7" i="17"/>
  <c r="AA157" i="17"/>
  <c r="T157" i="17"/>
  <c r="R186" i="17"/>
  <c r="H166" i="17"/>
  <c r="S171" i="17"/>
  <c r="E181" i="17"/>
  <c r="P186" i="17"/>
  <c r="H196" i="17"/>
  <c r="S201" i="17"/>
  <c r="E211" i="17"/>
  <c r="P216" i="17"/>
  <c r="H226" i="17"/>
  <c r="S231" i="17"/>
  <c r="E241" i="17"/>
  <c r="P246" i="17"/>
  <c r="H256" i="17"/>
  <c r="S261" i="17"/>
  <c r="E271" i="17"/>
  <c r="P276" i="17"/>
  <c r="H286" i="17"/>
  <c r="S291" i="17"/>
  <c r="E301" i="17"/>
  <c r="P306" i="17"/>
  <c r="F181" i="17"/>
  <c r="Q186" i="17"/>
  <c r="I196" i="17"/>
  <c r="T201" i="17"/>
  <c r="F211" i="17"/>
  <c r="Q216" i="17"/>
  <c r="I226" i="17"/>
  <c r="T231" i="17"/>
  <c r="F241" i="17"/>
  <c r="Q246" i="17"/>
  <c r="I256" i="17"/>
  <c r="T261" i="17"/>
  <c r="F271" i="17"/>
  <c r="Q276" i="17"/>
  <c r="I286" i="17"/>
  <c r="T291" i="17"/>
  <c r="F301" i="17"/>
  <c r="Q306" i="17"/>
  <c r="S316" i="17"/>
  <c r="J196" i="17"/>
  <c r="AA201" i="17"/>
  <c r="M211" i="17"/>
  <c r="X216" i="17"/>
  <c r="J226" i="17"/>
  <c r="AA231" i="17"/>
  <c r="M241" i="17"/>
  <c r="X246" i="17"/>
  <c r="J256" i="17"/>
  <c r="AA261" i="17"/>
  <c r="M271" i="17"/>
  <c r="X276" i="17"/>
  <c r="J286" i="17"/>
  <c r="AA291" i="17"/>
  <c r="M301" i="17"/>
  <c r="X306" i="17"/>
  <c r="T181" i="17"/>
  <c r="F191" i="17"/>
  <c r="Q196" i="17"/>
  <c r="I206" i="17"/>
  <c r="T211" i="17"/>
  <c r="F221" i="17"/>
  <c r="Q226" i="17"/>
  <c r="I236" i="17"/>
  <c r="T241" i="17"/>
  <c r="F251" i="17"/>
  <c r="Q256" i="17"/>
  <c r="I266" i="17"/>
  <c r="T271" i="17"/>
  <c r="F281" i="17"/>
  <c r="Q286" i="17"/>
  <c r="I296" i="17"/>
  <c r="T301" i="17"/>
  <c r="F311" i="17"/>
  <c r="L166" i="17"/>
  <c r="W171" i="17"/>
  <c r="O181" i="17"/>
  <c r="Z186" i="17"/>
  <c r="L196" i="17"/>
  <c r="W201" i="17"/>
  <c r="O211" i="17"/>
  <c r="Z216" i="17"/>
  <c r="L226" i="17"/>
  <c r="W231" i="17"/>
  <c r="O241" i="17"/>
  <c r="Z246" i="17"/>
  <c r="L256" i="17"/>
  <c r="W261" i="17"/>
  <c r="O271" i="17"/>
  <c r="Z276" i="17"/>
  <c r="L286" i="17"/>
  <c r="W291" i="17"/>
  <c r="O301" i="17"/>
  <c r="Z306" i="17"/>
  <c r="M166" i="17"/>
  <c r="X171" i="17"/>
  <c r="J181" i="17"/>
  <c r="AA186" i="17"/>
  <c r="M196" i="17"/>
  <c r="X201" i="17"/>
  <c r="J211" i="17"/>
  <c r="AA216" i="17"/>
  <c r="M226" i="17"/>
  <c r="X231" i="17"/>
  <c r="J241" i="17"/>
  <c r="AA246" i="17"/>
  <c r="M256" i="17"/>
  <c r="X261" i="17"/>
  <c r="J271" i="17"/>
  <c r="AA276" i="17"/>
  <c r="M286" i="17"/>
  <c r="X291" i="17"/>
  <c r="J301" i="17"/>
  <c r="AA306" i="17"/>
  <c r="Q311" i="17"/>
  <c r="I311" i="17"/>
  <c r="T316" i="17"/>
  <c r="U316" i="17"/>
  <c r="S157" i="17"/>
  <c r="U519" i="16"/>
  <c r="D514" i="16"/>
  <c r="E519" i="16"/>
  <c r="AA509" i="16"/>
  <c r="J504" i="16"/>
  <c r="AA475" i="16"/>
  <c r="J470" i="16"/>
  <c r="X460" i="16"/>
  <c r="M455" i="16"/>
  <c r="AA445" i="16"/>
  <c r="J440" i="16"/>
  <c r="X430" i="16"/>
  <c r="M425" i="16"/>
  <c r="AA415" i="16"/>
  <c r="J410" i="16"/>
  <c r="X400" i="16"/>
  <c r="M395" i="16"/>
  <c r="AA385" i="16"/>
  <c r="J380" i="16"/>
  <c r="X370" i="16"/>
  <c r="M365" i="16"/>
  <c r="AA355" i="16"/>
  <c r="J350" i="16"/>
  <c r="X340" i="16"/>
  <c r="M335" i="16"/>
  <c r="AA325" i="16"/>
  <c r="S514" i="16"/>
  <c r="U470" i="16"/>
  <c r="D465" i="16"/>
  <c r="R455" i="16"/>
  <c r="G450" i="16"/>
  <c r="U440" i="16"/>
  <c r="D435" i="16"/>
  <c r="R425" i="16"/>
  <c r="G420" i="16"/>
  <c r="U410" i="16"/>
  <c r="D405" i="16"/>
  <c r="R395" i="16"/>
  <c r="G390" i="16"/>
  <c r="U380" i="16"/>
  <c r="D375" i="16"/>
  <c r="R365" i="16"/>
  <c r="G360" i="16"/>
  <c r="U350" i="16"/>
  <c r="D345" i="16"/>
  <c r="R335" i="16"/>
  <c r="G330" i="16"/>
  <c r="L514" i="16"/>
  <c r="Y475" i="16"/>
  <c r="N470" i="16"/>
  <c r="V460" i="16"/>
  <c r="K455" i="16"/>
  <c r="Y445" i="16"/>
  <c r="N440" i="16"/>
  <c r="V430" i="16"/>
  <c r="K425" i="16"/>
  <c r="Y415" i="16"/>
  <c r="N410" i="16"/>
  <c r="V400" i="16"/>
  <c r="K395" i="16"/>
  <c r="Y385" i="16"/>
  <c r="N380" i="16"/>
  <c r="V370" i="16"/>
  <c r="K365" i="16"/>
  <c r="Y355" i="16"/>
  <c r="N350" i="16"/>
  <c r="V340" i="16"/>
  <c r="K335" i="16"/>
  <c r="Y325" i="16"/>
  <c r="F524" i="16"/>
  <c r="K514" i="16"/>
  <c r="Q236" i="16"/>
  <c r="I246" i="16"/>
  <c r="T251" i="16"/>
  <c r="F261" i="16"/>
  <c r="Q266" i="16"/>
  <c r="I276" i="16"/>
  <c r="T281" i="16"/>
  <c r="F291" i="16"/>
  <c r="Q296" i="16"/>
  <c r="I306" i="16"/>
  <c r="T311" i="16"/>
  <c r="AA241" i="16"/>
  <c r="H599" i="15"/>
  <c r="N589" i="15"/>
  <c r="V579" i="15"/>
  <c r="K574" i="15"/>
  <c r="Y564" i="15"/>
  <c r="N559" i="15"/>
  <c r="V549" i="15"/>
  <c r="K544" i="15"/>
  <c r="Y534" i="15"/>
  <c r="N529" i="15"/>
  <c r="V519" i="15"/>
  <c r="K514" i="15"/>
  <c r="Y504" i="15"/>
  <c r="N499" i="15"/>
  <c r="V489" i="15"/>
  <c r="K484" i="15"/>
  <c r="Y470" i="15"/>
  <c r="N465" i="15"/>
  <c r="V455" i="15"/>
  <c r="K450" i="15"/>
  <c r="Y440" i="15"/>
  <c r="N435" i="15"/>
  <c r="V425" i="15"/>
  <c r="K420" i="15"/>
  <c r="Y410" i="15"/>
  <c r="N405" i="15"/>
  <c r="V395" i="15"/>
  <c r="K390" i="15"/>
  <c r="Y380" i="15"/>
  <c r="N375" i="15"/>
  <c r="V365" i="15"/>
  <c r="K360" i="15"/>
  <c r="Y350" i="15"/>
  <c r="N345" i="15"/>
  <c r="V335" i="15"/>
  <c r="K330" i="15"/>
  <c r="G589" i="15"/>
  <c r="U579" i="15"/>
  <c r="D574" i="15"/>
  <c r="R564" i="15"/>
  <c r="G559" i="15"/>
  <c r="U549" i="15"/>
  <c r="D544" i="15"/>
  <c r="R534" i="15"/>
  <c r="G529" i="15"/>
  <c r="U519" i="15"/>
  <c r="D514" i="15"/>
  <c r="R504" i="15"/>
  <c r="G499" i="15"/>
  <c r="U489" i="15"/>
  <c r="S604" i="15"/>
  <c r="E614" i="15"/>
  <c r="P619" i="15"/>
  <c r="H629" i="15"/>
  <c r="S634" i="15"/>
  <c r="X584" i="15"/>
  <c r="M579" i="15"/>
  <c r="AA569" i="15"/>
  <c r="J564" i="15"/>
  <c r="X554" i="15"/>
  <c r="M549" i="15"/>
  <c r="AA539" i="15"/>
  <c r="J534" i="15"/>
  <c r="X524" i="15"/>
  <c r="M519" i="15"/>
  <c r="AA509" i="15"/>
  <c r="J504" i="15"/>
  <c r="X494" i="15"/>
  <c r="M489" i="15"/>
  <c r="AA475" i="15"/>
  <c r="J470" i="15"/>
  <c r="X460" i="15"/>
  <c r="M455" i="15"/>
  <c r="AA445" i="15"/>
  <c r="J440" i="15"/>
  <c r="X430" i="15"/>
  <c r="M425" i="15"/>
  <c r="AA415" i="15"/>
  <c r="J410" i="15"/>
  <c r="X400" i="15"/>
  <c r="M395" i="15"/>
  <c r="AA385" i="15"/>
  <c r="J380" i="15"/>
  <c r="X370" i="15"/>
  <c r="M365" i="15"/>
  <c r="AA355" i="15"/>
  <c r="J350" i="15"/>
  <c r="X340" i="15"/>
  <c r="M335" i="15"/>
  <c r="AA325" i="15"/>
  <c r="Z306" i="15"/>
  <c r="O301" i="15"/>
  <c r="W291" i="15"/>
  <c r="L286" i="15"/>
  <c r="Z276" i="15"/>
  <c r="O271" i="15"/>
  <c r="W261" i="15"/>
  <c r="L256" i="15"/>
  <c r="Z246" i="15"/>
  <c r="O241" i="15"/>
  <c r="W231" i="15"/>
  <c r="L226" i="15"/>
  <c r="Z216" i="15"/>
  <c r="O211" i="15"/>
  <c r="W201" i="15"/>
  <c r="L196" i="15"/>
  <c r="Z186" i="15"/>
  <c r="O181" i="15"/>
  <c r="W171" i="15"/>
  <c r="L166" i="15"/>
  <c r="W306" i="15"/>
  <c r="L301" i="15"/>
  <c r="Z291" i="15"/>
  <c r="O286" i="15"/>
  <c r="W276" i="15"/>
  <c r="L271" i="15"/>
  <c r="Z261" i="15"/>
  <c r="O256" i="15"/>
  <c r="W246" i="15"/>
  <c r="L241" i="15"/>
  <c r="Z231" i="15"/>
  <c r="O226" i="15"/>
  <c r="W216" i="15"/>
  <c r="L211" i="15"/>
  <c r="Z201" i="15"/>
  <c r="O196" i="15"/>
  <c r="W186" i="15"/>
  <c r="L181" i="15"/>
  <c r="Z171" i="15"/>
  <c r="O166" i="15"/>
  <c r="K22" i="15"/>
  <c r="V27" i="15"/>
  <c r="N37" i="15"/>
  <c r="Y42" i="15"/>
  <c r="K52" i="15"/>
  <c r="V57" i="15"/>
  <c r="N67" i="15"/>
  <c r="Y72" i="15"/>
  <c r="K82" i="15"/>
  <c r="V87" i="15"/>
  <c r="N97" i="15"/>
  <c r="Y102" i="15"/>
  <c r="K112" i="15"/>
  <c r="V117" i="15"/>
  <c r="N127" i="15"/>
  <c r="Y132" i="15"/>
  <c r="K142" i="15"/>
  <c r="V147" i="15"/>
  <c r="N157" i="15"/>
  <c r="L32" i="15"/>
  <c r="W37" i="15"/>
  <c r="O47" i="15"/>
  <c r="Z52" i="15"/>
  <c r="L62" i="15"/>
  <c r="W67" i="15"/>
  <c r="O77" i="15"/>
  <c r="Z82" i="15"/>
  <c r="L92" i="15"/>
  <c r="W97" i="15"/>
  <c r="O107" i="15"/>
  <c r="Z112" i="15"/>
  <c r="L122" i="15"/>
  <c r="W127" i="15"/>
  <c r="O137" i="15"/>
  <c r="Z142" i="15"/>
  <c r="L152" i="15"/>
  <c r="W157" i="15"/>
  <c r="N27" i="15"/>
  <c r="Y32" i="15"/>
  <c r="K42" i="15"/>
  <c r="V47" i="15"/>
  <c r="N57" i="15"/>
  <c r="Y62" i="15"/>
  <c r="K72" i="15"/>
  <c r="V77" i="15"/>
  <c r="N87" i="15"/>
  <c r="Y92" i="15"/>
  <c r="K102" i="15"/>
  <c r="V107" i="15"/>
  <c r="N117" i="15"/>
  <c r="Y122" i="15"/>
  <c r="K132" i="15"/>
  <c r="V137" i="15"/>
  <c r="N147" i="15"/>
  <c r="Y152" i="15"/>
  <c r="O27" i="15"/>
  <c r="Z32" i="15"/>
  <c r="L42" i="15"/>
  <c r="W47" i="15"/>
  <c r="O57" i="15"/>
  <c r="Z62" i="15"/>
  <c r="L72" i="15"/>
  <c r="W77" i="15"/>
  <c r="O87" i="15"/>
  <c r="Z92" i="15"/>
  <c r="L102" i="15"/>
  <c r="W107" i="15"/>
  <c r="O117" i="15"/>
  <c r="Z122" i="15"/>
  <c r="L132" i="15"/>
  <c r="W137" i="15"/>
  <c r="O147" i="15"/>
  <c r="Z152" i="15"/>
  <c r="T22" i="15"/>
  <c r="W27" i="15"/>
  <c r="J22" i="15"/>
  <c r="D395" i="14"/>
  <c r="T629" i="13"/>
  <c r="I624" i="13"/>
  <c r="Q614" i="13"/>
  <c r="F609" i="13"/>
  <c r="T599" i="13"/>
  <c r="I594" i="13"/>
  <c r="Q584" i="13"/>
  <c r="F579" i="13"/>
  <c r="T569" i="13"/>
  <c r="I564" i="13"/>
  <c r="Q554" i="13"/>
  <c r="F549" i="13"/>
  <c r="T539" i="13"/>
  <c r="I534" i="13"/>
  <c r="Q524" i="13"/>
  <c r="F519" i="13"/>
  <c r="T509" i="13"/>
  <c r="I504" i="13"/>
  <c r="Q494" i="13"/>
  <c r="F489" i="13"/>
  <c r="AA196" i="17"/>
  <c r="X241" i="17"/>
  <c r="AA286" i="17"/>
  <c r="E504" i="18"/>
  <c r="S534" i="18"/>
  <c r="V594" i="18"/>
  <c r="E624" i="18"/>
  <c r="R624" i="18"/>
  <c r="T619" i="18"/>
  <c r="P614" i="18"/>
  <c r="L355" i="18"/>
  <c r="R425" i="18"/>
  <c r="K445" i="18"/>
  <c r="F475" i="18"/>
  <c r="Q296" i="18"/>
  <c r="AA489" i="18"/>
  <c r="Z499" i="18"/>
  <c r="T499" i="18"/>
  <c r="O494" i="18"/>
  <c r="AA559" i="18"/>
  <c r="Y484" i="18"/>
  <c r="S569" i="18"/>
  <c r="X559" i="18"/>
  <c r="H599" i="18"/>
  <c r="Z350" i="18"/>
  <c r="M390" i="18"/>
  <c r="P460" i="18"/>
  <c r="X345" i="18"/>
  <c r="M340" i="18"/>
  <c r="AA330" i="18"/>
  <c r="J325" i="18"/>
  <c r="V405" i="18"/>
  <c r="W440" i="18"/>
  <c r="E385" i="18"/>
  <c r="P390" i="18"/>
  <c r="D365" i="18"/>
  <c r="U370" i="18"/>
  <c r="G380" i="18"/>
  <c r="R385" i="18"/>
  <c r="D395" i="18"/>
  <c r="P435" i="18"/>
  <c r="X400" i="18"/>
  <c r="J410" i="18"/>
  <c r="AA415" i="18"/>
  <c r="M425" i="18"/>
  <c r="X430" i="18"/>
  <c r="J440" i="18"/>
  <c r="AA445" i="18"/>
  <c r="P400" i="18"/>
  <c r="H410" i="18"/>
  <c r="S415" i="18"/>
  <c r="E425" i="18"/>
  <c r="P430" i="18"/>
  <c r="H440" i="18"/>
  <c r="S445" i="18"/>
  <c r="G455" i="18"/>
  <c r="K460" i="18"/>
  <c r="V465" i="18"/>
  <c r="N475" i="18"/>
  <c r="Y276" i="18"/>
  <c r="K226" i="18"/>
  <c r="Y186" i="18"/>
  <c r="F251" i="18"/>
  <c r="M306" i="18"/>
  <c r="X311" i="18"/>
  <c r="X296" i="18"/>
  <c r="J306" i="18"/>
  <c r="AA311" i="18"/>
  <c r="J37" i="18"/>
  <c r="W32" i="18"/>
  <c r="M22" i="18"/>
  <c r="Z17" i="18"/>
  <c r="M57" i="18"/>
  <c r="X62" i="18"/>
  <c r="J72" i="18"/>
  <c r="AA77" i="18"/>
  <c r="M87" i="18"/>
  <c r="X92" i="18"/>
  <c r="J102" i="18"/>
  <c r="AA107" i="18"/>
  <c r="M117" i="18"/>
  <c r="X122" i="18"/>
  <c r="J132" i="18"/>
  <c r="AA137" i="18"/>
  <c r="M147" i="18"/>
  <c r="X152" i="18"/>
  <c r="J77" i="18"/>
  <c r="AA82" i="18"/>
  <c r="M92" i="18"/>
  <c r="X97" i="18"/>
  <c r="J107" i="18"/>
  <c r="AA112" i="18"/>
  <c r="M122" i="18"/>
  <c r="X127" i="18"/>
  <c r="J137" i="18"/>
  <c r="AA142" i="18"/>
  <c r="M152" i="18"/>
  <c r="X157" i="18"/>
  <c r="O87" i="18"/>
  <c r="Z92" i="18"/>
  <c r="L102" i="18"/>
  <c r="W107" i="18"/>
  <c r="O117" i="18"/>
  <c r="Z122" i="18"/>
  <c r="L132" i="18"/>
  <c r="W137" i="18"/>
  <c r="O147" i="18"/>
  <c r="Z152" i="18"/>
  <c r="K52" i="18"/>
  <c r="V57" i="18"/>
  <c r="N67" i="18"/>
  <c r="Y72" i="18"/>
  <c r="K82" i="18"/>
  <c r="V87" i="18"/>
  <c r="N97" i="18"/>
  <c r="Y102" i="18"/>
  <c r="K112" i="18"/>
  <c r="V117" i="18"/>
  <c r="N127" i="18"/>
  <c r="Y132" i="18"/>
  <c r="K142" i="18"/>
  <c r="V147" i="18"/>
  <c r="N157" i="18"/>
  <c r="R52" i="18"/>
  <c r="D62" i="18"/>
  <c r="U67" i="18"/>
  <c r="G77" i="18"/>
  <c r="R82" i="18"/>
  <c r="D92" i="18"/>
  <c r="U97" i="18"/>
  <c r="G107" i="18"/>
  <c r="R112" i="18"/>
  <c r="D122" i="18"/>
  <c r="U127" i="18"/>
  <c r="G137" i="18"/>
  <c r="R142" i="18"/>
  <c r="D152" i="18"/>
  <c r="U157" i="18"/>
  <c r="W122" i="18"/>
  <c r="O102" i="18"/>
  <c r="Q77" i="18"/>
  <c r="O37" i="18"/>
  <c r="V32" i="18"/>
  <c r="L22" i="18"/>
  <c r="Y17" i="18"/>
  <c r="O7" i="18"/>
  <c r="Q47" i="18"/>
  <c r="G37" i="18"/>
  <c r="T32" i="18"/>
  <c r="D22" i="18"/>
  <c r="Q17" i="18"/>
  <c r="G7" i="18"/>
  <c r="S82" i="18"/>
  <c r="J47" i="18"/>
  <c r="W42" i="18"/>
  <c r="M32" i="18"/>
  <c r="Z27" i="18"/>
  <c r="J17" i="18"/>
  <c r="W12" i="18"/>
  <c r="O634" i="17"/>
  <c r="I619" i="17"/>
  <c r="O604" i="17"/>
  <c r="Z589" i="17"/>
  <c r="O325" i="17"/>
  <c r="Z330" i="17"/>
  <c r="L340" i="17"/>
  <c r="W345" i="17"/>
  <c r="O355" i="17"/>
  <c r="Z360" i="17"/>
  <c r="L370" i="17"/>
  <c r="W375" i="17"/>
  <c r="O385" i="17"/>
  <c r="Z390" i="17"/>
  <c r="L400" i="17"/>
  <c r="W405" i="17"/>
  <c r="O415" i="17"/>
  <c r="Z420" i="17"/>
  <c r="Z445" i="17"/>
  <c r="Y450" i="17"/>
  <c r="Z325" i="17"/>
  <c r="L335" i="17"/>
  <c r="W340" i="17"/>
  <c r="O350" i="17"/>
  <c r="Z355" i="17"/>
  <c r="L365" i="17"/>
  <c r="W370" i="17"/>
  <c r="O380" i="17"/>
  <c r="Z385" i="17"/>
  <c r="L395" i="17"/>
  <c r="W400" i="17"/>
  <c r="O410" i="17"/>
  <c r="Z415" i="17"/>
  <c r="L425" i="17"/>
  <c r="X455" i="17"/>
  <c r="H430" i="17"/>
  <c r="S435" i="17"/>
  <c r="E445" i="17"/>
  <c r="P450" i="17"/>
  <c r="H475" i="17"/>
  <c r="E440" i="17"/>
  <c r="P445" i="17"/>
  <c r="H455" i="17"/>
  <c r="S460" i="17"/>
  <c r="S470" i="17"/>
  <c r="O166" i="17"/>
  <c r="F157" i="17"/>
  <c r="S152" i="17"/>
  <c r="I142" i="17"/>
  <c r="P137" i="17"/>
  <c r="F127" i="17"/>
  <c r="S122" i="17"/>
  <c r="I112" i="17"/>
  <c r="P107" i="17"/>
  <c r="F97" i="17"/>
  <c r="S92" i="17"/>
  <c r="I82" i="17"/>
  <c r="P77" i="17"/>
  <c r="F67" i="17"/>
  <c r="S62" i="17"/>
  <c r="I52" i="17"/>
  <c r="P47" i="17"/>
  <c r="F37" i="17"/>
  <c r="S32" i="17"/>
  <c r="I22" i="17"/>
  <c r="P17" i="17"/>
  <c r="F7" i="17"/>
  <c r="F152" i="17"/>
  <c r="S147" i="17"/>
  <c r="I137" i="17"/>
  <c r="P132" i="17"/>
  <c r="F122" i="17"/>
  <c r="S117" i="17"/>
  <c r="I107" i="17"/>
  <c r="P102" i="17"/>
  <c r="F92" i="17"/>
  <c r="S87" i="17"/>
  <c r="I77" i="17"/>
  <c r="P72" i="17"/>
  <c r="F62" i="17"/>
  <c r="S57" i="17"/>
  <c r="I47" i="17"/>
  <c r="P42" i="17"/>
  <c r="F32" i="17"/>
  <c r="S27" i="17"/>
  <c r="I17" i="17"/>
  <c r="P12" i="17"/>
  <c r="E152" i="17"/>
  <c r="R147" i="17"/>
  <c r="H137" i="17"/>
  <c r="U132" i="17"/>
  <c r="E122" i="17"/>
  <c r="R117" i="17"/>
  <c r="H107" i="17"/>
  <c r="U102" i="17"/>
  <c r="E92" i="17"/>
  <c r="R87" i="17"/>
  <c r="H77" i="17"/>
  <c r="U72" i="17"/>
  <c r="E62" i="17"/>
  <c r="R57" i="17"/>
  <c r="H47" i="17"/>
  <c r="U42" i="17"/>
  <c r="E32" i="17"/>
  <c r="R27" i="17"/>
  <c r="H17" i="17"/>
  <c r="U12" i="17"/>
  <c r="J7" i="17"/>
  <c r="U157" i="17"/>
  <c r="E147" i="17"/>
  <c r="R142" i="17"/>
  <c r="H132" i="17"/>
  <c r="U127" i="17"/>
  <c r="E117" i="17"/>
  <c r="R112" i="17"/>
  <c r="H102" i="17"/>
  <c r="U97" i="17"/>
  <c r="E87" i="17"/>
  <c r="R82" i="17"/>
  <c r="H72" i="17"/>
  <c r="U67" i="17"/>
  <c r="E57" i="17"/>
  <c r="R52" i="17"/>
  <c r="H42" i="17"/>
  <c r="U37" i="17"/>
  <c r="E27" i="17"/>
  <c r="R22" i="17"/>
  <c r="H12" i="17"/>
  <c r="U7" i="17"/>
  <c r="N157" i="17"/>
  <c r="AA152" i="17"/>
  <c r="K142" i="17"/>
  <c r="X137" i="17"/>
  <c r="N127" i="17"/>
  <c r="AA122" i="17"/>
  <c r="K112" i="17"/>
  <c r="X107" i="17"/>
  <c r="N97" i="17"/>
  <c r="AA92" i="17"/>
  <c r="K82" i="17"/>
  <c r="X77" i="17"/>
  <c r="N67" i="17"/>
  <c r="AA62" i="17"/>
  <c r="K52" i="17"/>
  <c r="X47" i="17"/>
  <c r="N37" i="17"/>
  <c r="AA32" i="17"/>
  <c r="K22" i="17"/>
  <c r="X17" i="17"/>
  <c r="N7" i="17"/>
  <c r="AA171" i="17"/>
  <c r="N166" i="17"/>
  <c r="Y171" i="17"/>
  <c r="K181" i="17"/>
  <c r="V186" i="17"/>
  <c r="N196" i="17"/>
  <c r="Y201" i="17"/>
  <c r="K211" i="17"/>
  <c r="V216" i="17"/>
  <c r="N226" i="17"/>
  <c r="Y231" i="17"/>
  <c r="K241" i="17"/>
  <c r="V246" i="17"/>
  <c r="N256" i="17"/>
  <c r="Y261" i="17"/>
  <c r="K271" i="17"/>
  <c r="V276" i="17"/>
  <c r="N286" i="17"/>
  <c r="Y291" i="17"/>
  <c r="K301" i="17"/>
  <c r="V306" i="17"/>
  <c r="L181" i="17"/>
  <c r="W186" i="17"/>
  <c r="O196" i="17"/>
  <c r="Z201" i="17"/>
  <c r="L211" i="17"/>
  <c r="W216" i="17"/>
  <c r="O226" i="17"/>
  <c r="Z231" i="17"/>
  <c r="L241" i="17"/>
  <c r="W246" i="17"/>
  <c r="O256" i="17"/>
  <c r="Z261" i="17"/>
  <c r="L271" i="17"/>
  <c r="W276" i="17"/>
  <c r="O286" i="17"/>
  <c r="Z291" i="17"/>
  <c r="L301" i="17"/>
  <c r="W306" i="17"/>
  <c r="E191" i="17"/>
  <c r="P196" i="17"/>
  <c r="H206" i="17"/>
  <c r="S211" i="17"/>
  <c r="E221" i="17"/>
  <c r="P226" i="17"/>
  <c r="H236" i="17"/>
  <c r="S241" i="17"/>
  <c r="E251" i="17"/>
  <c r="P256" i="17"/>
  <c r="H266" i="17"/>
  <c r="S271" i="17"/>
  <c r="E281" i="17"/>
  <c r="P286" i="17"/>
  <c r="H296" i="17"/>
  <c r="S301" i="17"/>
  <c r="E311" i="17"/>
  <c r="L191" i="17"/>
  <c r="W196" i="17"/>
  <c r="O206" i="17"/>
  <c r="Z211" i="17"/>
  <c r="L221" i="17"/>
  <c r="W226" i="17"/>
  <c r="O236" i="17"/>
  <c r="Z241" i="17"/>
  <c r="L251" i="17"/>
  <c r="W256" i="17"/>
  <c r="O266" i="17"/>
  <c r="Z271" i="17"/>
  <c r="L281" i="17"/>
  <c r="W286" i="17"/>
  <c r="O296" i="17"/>
  <c r="Z301" i="17"/>
  <c r="N311" i="17"/>
  <c r="R166" i="17"/>
  <c r="D176" i="17"/>
  <c r="U181" i="17"/>
  <c r="G191" i="17"/>
  <c r="R196" i="17"/>
  <c r="D206" i="17"/>
  <c r="U211" i="17"/>
  <c r="G221" i="17"/>
  <c r="R226" i="17"/>
  <c r="D236" i="17"/>
  <c r="U241" i="17"/>
  <c r="G251" i="17"/>
  <c r="R256" i="17"/>
  <c r="D266" i="17"/>
  <c r="U271" i="17"/>
  <c r="G281" i="17"/>
  <c r="R286" i="17"/>
  <c r="D296" i="17"/>
  <c r="U301" i="17"/>
  <c r="G311" i="17"/>
  <c r="E176" i="17"/>
  <c r="P181" i="17"/>
  <c r="H191" i="17"/>
  <c r="S196" i="17"/>
  <c r="E206" i="17"/>
  <c r="P211" i="17"/>
  <c r="H221" i="17"/>
  <c r="S226" i="17"/>
  <c r="E236" i="17"/>
  <c r="P241" i="17"/>
  <c r="H251" i="17"/>
  <c r="S256" i="17"/>
  <c r="E266" i="17"/>
  <c r="P271" i="17"/>
  <c r="H281" i="17"/>
  <c r="S286" i="17"/>
  <c r="E296" i="17"/>
  <c r="P301" i="17"/>
  <c r="H311" i="17"/>
  <c r="W311" i="17"/>
  <c r="O311" i="17"/>
  <c r="Z316" i="17"/>
  <c r="AA316" i="17"/>
  <c r="M157" i="17"/>
  <c r="Z152" i="17"/>
  <c r="J142" i="17"/>
  <c r="W137" i="17"/>
  <c r="M127" i="17"/>
  <c r="Z122" i="17"/>
  <c r="J112" i="17"/>
  <c r="W107" i="17"/>
  <c r="M97" i="17"/>
  <c r="Z92" i="17"/>
  <c r="J82" i="17"/>
  <c r="W77" i="17"/>
  <c r="M67" i="17"/>
  <c r="Z62" i="17"/>
  <c r="J52" i="17"/>
  <c r="W47" i="17"/>
  <c r="M37" i="17"/>
  <c r="Z32" i="17"/>
  <c r="J22" i="17"/>
  <c r="W17" i="17"/>
  <c r="M7" i="17"/>
  <c r="G524" i="16"/>
  <c r="R529" i="16"/>
  <c r="D539" i="16"/>
  <c r="U544" i="16"/>
  <c r="G554" i="16"/>
  <c r="R559" i="16"/>
  <c r="D569" i="16"/>
  <c r="U574" i="16"/>
  <c r="G584" i="16"/>
  <c r="R589" i="16"/>
  <c r="D599" i="16"/>
  <c r="U604" i="16"/>
  <c r="G614" i="16"/>
  <c r="R619" i="16"/>
  <c r="D629" i="16"/>
  <c r="U634" i="16"/>
  <c r="F534" i="16"/>
  <c r="Q539" i="16"/>
  <c r="I549" i="16"/>
  <c r="T554" i="16"/>
  <c r="F564" i="16"/>
  <c r="Q569" i="16"/>
  <c r="I579" i="16"/>
  <c r="T584" i="16"/>
  <c r="F594" i="16"/>
  <c r="Q599" i="16"/>
  <c r="I609" i="16"/>
  <c r="T614" i="16"/>
  <c r="F624" i="16"/>
  <c r="Q629" i="16"/>
  <c r="K524" i="16"/>
  <c r="U514" i="16"/>
  <c r="AA504" i="16"/>
  <c r="J499" i="16"/>
  <c r="T504" i="16"/>
  <c r="I499" i="16"/>
  <c r="G241" i="16"/>
  <c r="AA231" i="16"/>
  <c r="K221" i="16"/>
  <c r="X216" i="16"/>
  <c r="N206" i="16"/>
  <c r="AA201" i="16"/>
  <c r="K191" i="16"/>
  <c r="X186" i="16"/>
  <c r="N176" i="16"/>
  <c r="AA171" i="16"/>
  <c r="W236" i="16"/>
  <c r="O246" i="16"/>
  <c r="Z251" i="16"/>
  <c r="L261" i="16"/>
  <c r="W266" i="16"/>
  <c r="O276" i="16"/>
  <c r="Z281" i="16"/>
  <c r="L291" i="16"/>
  <c r="W296" i="16"/>
  <c r="O306" i="16"/>
  <c r="Z311" i="16"/>
  <c r="M147" i="16"/>
  <c r="Z142" i="16"/>
  <c r="J132" i="16"/>
  <c r="W127" i="16"/>
  <c r="M117" i="16"/>
  <c r="Z112" i="16"/>
  <c r="J102" i="16"/>
  <c r="W97" i="16"/>
  <c r="M87" i="16"/>
  <c r="Z82" i="16"/>
  <c r="J72" i="16"/>
  <c r="W67" i="16"/>
  <c r="M57" i="16"/>
  <c r="Z52" i="16"/>
  <c r="J42" i="16"/>
  <c r="W37" i="16"/>
  <c r="M27" i="16"/>
  <c r="Z22" i="16"/>
  <c r="J12" i="16"/>
  <c r="W7" i="16"/>
  <c r="H231" i="16"/>
  <c r="U226" i="16"/>
  <c r="E216" i="16"/>
  <c r="R211" i="16"/>
  <c r="H201" i="16"/>
  <c r="U196" i="16"/>
  <c r="E186" i="16"/>
  <c r="R181" i="16"/>
  <c r="H171" i="16"/>
  <c r="U166" i="16"/>
  <c r="E152" i="16"/>
  <c r="R147" i="16"/>
  <c r="H137" i="16"/>
  <c r="U132" i="16"/>
  <c r="E122" i="16"/>
  <c r="R117" i="16"/>
  <c r="H107" i="16"/>
  <c r="U102" i="16"/>
  <c r="E92" i="16"/>
  <c r="R87" i="16"/>
  <c r="H77" i="16"/>
  <c r="U72" i="16"/>
  <c r="E62" i="16"/>
  <c r="R57" i="16"/>
  <c r="H47" i="16"/>
  <c r="U42" i="16"/>
  <c r="E32" i="16"/>
  <c r="R27" i="16"/>
  <c r="H17" i="16"/>
  <c r="U12" i="16"/>
  <c r="W241" i="16"/>
  <c r="Z236" i="16"/>
  <c r="N226" i="16"/>
  <c r="AA221" i="16"/>
  <c r="K211" i="16"/>
  <c r="X206" i="16"/>
  <c r="N196" i="16"/>
  <c r="AA191" i="16"/>
  <c r="K181" i="16"/>
  <c r="X176" i="16"/>
  <c r="N166" i="16"/>
  <c r="AA157" i="16"/>
  <c r="K147" i="16"/>
  <c r="X142" i="16"/>
  <c r="N132" i="16"/>
  <c r="AA127" i="16"/>
  <c r="K117" i="16"/>
  <c r="X112" i="16"/>
  <c r="N102" i="16"/>
  <c r="AA97" i="16"/>
  <c r="K87" i="16"/>
  <c r="X82" i="16"/>
  <c r="N72" i="16"/>
  <c r="AA67" i="16"/>
  <c r="K57" i="16"/>
  <c r="X52" i="16"/>
  <c r="N42" i="16"/>
  <c r="AA37" i="16"/>
  <c r="K27" i="16"/>
  <c r="X22" i="16"/>
  <c r="N12" i="16"/>
  <c r="AA7" i="16"/>
  <c r="O152" i="16"/>
  <c r="V147" i="16"/>
  <c r="L137" i="16"/>
  <c r="Y132" i="16"/>
  <c r="O122" i="16"/>
  <c r="V117" i="16"/>
  <c r="X236" i="16"/>
  <c r="L226" i="16"/>
  <c r="Y221" i="16"/>
  <c r="O211" i="16"/>
  <c r="V206" i="16"/>
  <c r="L196" i="16"/>
  <c r="Y191" i="16"/>
  <c r="O181" i="16"/>
  <c r="V176" i="16"/>
  <c r="N152" i="16"/>
  <c r="AA147" i="16"/>
  <c r="K137" i="16"/>
  <c r="X132" i="16"/>
  <c r="N122" i="16"/>
  <c r="AA117" i="16"/>
  <c r="K107" i="16"/>
  <c r="X102" i="16"/>
  <c r="N92" i="16"/>
  <c r="AA87" i="16"/>
  <c r="K77" i="16"/>
  <c r="X72" i="16"/>
  <c r="N62" i="16"/>
  <c r="AA57" i="16"/>
  <c r="K47" i="16"/>
  <c r="X42" i="16"/>
  <c r="N32" i="16"/>
  <c r="AA27" i="16"/>
  <c r="K17" i="16"/>
  <c r="X12" i="16"/>
  <c r="R241" i="16"/>
  <c r="V236" i="16"/>
  <c r="E226" i="16"/>
  <c r="R221" i="16"/>
  <c r="H211" i="16"/>
  <c r="U206" i="16"/>
  <c r="E196" i="16"/>
  <c r="R191" i="16"/>
  <c r="H181" i="16"/>
  <c r="U176" i="16"/>
  <c r="E166" i="16"/>
  <c r="R157" i="16"/>
  <c r="H147" i="16"/>
  <c r="U142" i="16"/>
  <c r="E132" i="16"/>
  <c r="R127" i="16"/>
  <c r="H117" i="16"/>
  <c r="U112" i="16"/>
  <c r="E102" i="16"/>
  <c r="R97" i="16"/>
  <c r="H87" i="16"/>
  <c r="U82" i="16"/>
  <c r="E72" i="16"/>
  <c r="R67" i="16"/>
  <c r="H57" i="16"/>
  <c r="U52" i="16"/>
  <c r="E42" i="16"/>
  <c r="R37" i="16"/>
  <c r="H27" i="16"/>
  <c r="U22" i="16"/>
  <c r="E12" i="16"/>
  <c r="R7" i="16"/>
  <c r="N475" i="15"/>
  <c r="V465" i="15"/>
  <c r="K460" i="15"/>
  <c r="Y450" i="15"/>
  <c r="N445" i="15"/>
  <c r="V435" i="15"/>
  <c r="K430" i="15"/>
  <c r="Y420" i="15"/>
  <c r="N415" i="15"/>
  <c r="V405" i="15"/>
  <c r="K400" i="15"/>
  <c r="Y390" i="15"/>
  <c r="N385" i="15"/>
  <c r="V375" i="15"/>
  <c r="K370" i="15"/>
  <c r="Y360" i="15"/>
  <c r="N355" i="15"/>
  <c r="V345" i="15"/>
  <c r="K340" i="15"/>
  <c r="Y330" i="15"/>
  <c r="N325" i="15"/>
  <c r="Y604" i="15"/>
  <c r="K614" i="15"/>
  <c r="V619" i="15"/>
  <c r="N629" i="15"/>
  <c r="Y634" i="15"/>
  <c r="AA619" i="15"/>
  <c r="N624" i="15"/>
  <c r="G311" i="15"/>
  <c r="T301" i="15"/>
  <c r="I296" i="15"/>
  <c r="Q286" i="15"/>
  <c r="F281" i="15"/>
  <c r="T271" i="15"/>
  <c r="I266" i="15"/>
  <c r="Q256" i="15"/>
  <c r="F251" i="15"/>
  <c r="T241" i="15"/>
  <c r="I236" i="15"/>
  <c r="Q226" i="15"/>
  <c r="F221" i="15"/>
  <c r="T211" i="15"/>
  <c r="I206" i="15"/>
  <c r="Q196" i="15"/>
  <c r="F191" i="15"/>
  <c r="T181" i="15"/>
  <c r="I176" i="15"/>
  <c r="Q166" i="15"/>
  <c r="F306" i="15"/>
  <c r="T296" i="15"/>
  <c r="I291" i="15"/>
  <c r="Q281" i="15"/>
  <c r="F276" i="15"/>
  <c r="T266" i="15"/>
  <c r="I261" i="15"/>
  <c r="Q251" i="15"/>
  <c r="F246" i="15"/>
  <c r="T236" i="15"/>
  <c r="I231" i="15"/>
  <c r="Q221" i="15"/>
  <c r="F216" i="15"/>
  <c r="T206" i="15"/>
  <c r="I201" i="15"/>
  <c r="Q191" i="15"/>
  <c r="F186" i="15"/>
  <c r="T176" i="15"/>
  <c r="I171" i="15"/>
  <c r="Q311" i="15"/>
  <c r="U316" i="15"/>
  <c r="D306" i="15"/>
  <c r="R296" i="15"/>
  <c r="G291" i="15"/>
  <c r="U281" i="15"/>
  <c r="D276" i="15"/>
  <c r="R266" i="15"/>
  <c r="G261" i="15"/>
  <c r="U251" i="15"/>
  <c r="D246" i="15"/>
  <c r="R236" i="15"/>
  <c r="G231" i="15"/>
  <c r="U221" i="15"/>
  <c r="D216" i="15"/>
  <c r="R206" i="15"/>
  <c r="G201" i="15"/>
  <c r="U191" i="15"/>
  <c r="D186" i="15"/>
  <c r="R176" i="15"/>
  <c r="G171" i="15"/>
  <c r="D17" i="15"/>
  <c r="Q12" i="15"/>
  <c r="J12" i="15"/>
  <c r="W7" i="15"/>
  <c r="I12" i="15"/>
  <c r="Q22" i="15"/>
  <c r="I32" i="15"/>
  <c r="T37" i="15"/>
  <c r="F47" i="15"/>
  <c r="Q52" i="15"/>
  <c r="I62" i="15"/>
  <c r="T67" i="15"/>
  <c r="F77" i="15"/>
  <c r="Q82" i="15"/>
  <c r="I92" i="15"/>
  <c r="T97" i="15"/>
  <c r="F107" i="15"/>
  <c r="Q112" i="15"/>
  <c r="I122" i="15"/>
  <c r="T127" i="15"/>
  <c r="F137" i="15"/>
  <c r="Q142" i="15"/>
  <c r="I152" i="15"/>
  <c r="T157" i="15"/>
  <c r="G27" i="15"/>
  <c r="R32" i="15"/>
  <c r="D42" i="15"/>
  <c r="U47" i="15"/>
  <c r="G57" i="15"/>
  <c r="R62" i="15"/>
  <c r="D72" i="15"/>
  <c r="U77" i="15"/>
  <c r="G87" i="15"/>
  <c r="R92" i="15"/>
  <c r="D102" i="15"/>
  <c r="U107" i="15"/>
  <c r="G117" i="15"/>
  <c r="R122" i="15"/>
  <c r="D132" i="15"/>
  <c r="U137" i="15"/>
  <c r="G147" i="15"/>
  <c r="R152" i="15"/>
  <c r="I22" i="15"/>
  <c r="T27" i="15"/>
  <c r="F37" i="15"/>
  <c r="Q42" i="15"/>
  <c r="I52" i="15"/>
  <c r="T57" i="15"/>
  <c r="F67" i="15"/>
  <c r="Q72" i="15"/>
  <c r="I82" i="15"/>
  <c r="T87" i="15"/>
  <c r="F97" i="15"/>
  <c r="Q102" i="15"/>
  <c r="I112" i="15"/>
  <c r="T117" i="15"/>
  <c r="F127" i="15"/>
  <c r="Q132" i="15"/>
  <c r="I142" i="15"/>
  <c r="T147" i="15"/>
  <c r="F157" i="15"/>
  <c r="U27" i="15"/>
  <c r="G37" i="15"/>
  <c r="R42" i="15"/>
  <c r="D52" i="15"/>
  <c r="U57" i="15"/>
  <c r="G67" i="15"/>
  <c r="R72" i="15"/>
  <c r="D82" i="15"/>
  <c r="U87" i="15"/>
  <c r="G97" i="15"/>
  <c r="R102" i="15"/>
  <c r="D112" i="15"/>
  <c r="U117" i="15"/>
  <c r="G127" i="15"/>
  <c r="L22" i="15"/>
  <c r="N370" i="14"/>
  <c r="AA365" i="14"/>
  <c r="K355" i="14"/>
  <c r="X350" i="14"/>
  <c r="N340" i="14"/>
  <c r="AA335" i="14"/>
  <c r="K325" i="14"/>
  <c r="R316" i="14"/>
  <c r="H306" i="14"/>
  <c r="U301" i="14"/>
  <c r="E291" i="14"/>
  <c r="R286" i="14"/>
  <c r="H276" i="14"/>
  <c r="U271" i="14"/>
  <c r="E261" i="14"/>
  <c r="R256" i="14"/>
  <c r="H246" i="14"/>
  <c r="U241" i="14"/>
  <c r="E231" i="14"/>
  <c r="R226" i="14"/>
  <c r="H216" i="14"/>
  <c r="U211" i="14"/>
  <c r="E201" i="14"/>
  <c r="R196" i="14"/>
  <c r="H186" i="14"/>
  <c r="U181" i="14"/>
  <c r="E171" i="14"/>
  <c r="R166" i="14"/>
  <c r="O147" i="14"/>
  <c r="V142" i="14"/>
  <c r="L132" i="14"/>
  <c r="Y127" i="14"/>
  <c r="O117" i="14"/>
  <c r="V112" i="14"/>
  <c r="L102" i="14"/>
  <c r="Y97" i="14"/>
  <c r="O87" i="14"/>
  <c r="V82" i="14"/>
  <c r="L72" i="14"/>
  <c r="Y67" i="14"/>
  <c r="O57" i="14"/>
  <c r="V52" i="14"/>
  <c r="L42" i="14"/>
  <c r="Y37" i="14"/>
  <c r="O27" i="14"/>
  <c r="V22" i="14"/>
  <c r="L12" i="14"/>
  <c r="Y7" i="14"/>
  <c r="X380" i="14"/>
  <c r="Q375" i="14"/>
  <c r="E420" i="14"/>
  <c r="X475" i="14"/>
  <c r="D8" i="2"/>
  <c r="D12" i="3"/>
  <c r="M206" i="17"/>
  <c r="J251" i="17"/>
  <c r="X301" i="17"/>
  <c r="D499" i="18"/>
  <c r="P519" i="18"/>
  <c r="D604" i="18"/>
  <c r="Q604" i="18"/>
  <c r="E609" i="18"/>
  <c r="Z405" i="18"/>
  <c r="N430" i="18"/>
  <c r="R276" i="18"/>
  <c r="AA529" i="18"/>
  <c r="J534" i="18"/>
  <c r="J544" i="18"/>
  <c r="M604" i="18"/>
  <c r="U509" i="18"/>
  <c r="S549" i="18"/>
  <c r="L569" i="18"/>
  <c r="L554" i="18"/>
  <c r="AA569" i="18"/>
  <c r="T385" i="18"/>
  <c r="R350" i="18"/>
  <c r="G345" i="18"/>
  <c r="U335" i="18"/>
  <c r="D330" i="18"/>
  <c r="H415" i="18"/>
  <c r="L410" i="18"/>
  <c r="K420" i="18"/>
  <c r="J365" i="18"/>
  <c r="AA370" i="18"/>
  <c r="M380" i="18"/>
  <c r="X385" i="18"/>
  <c r="J395" i="18"/>
  <c r="E405" i="18"/>
  <c r="P410" i="18"/>
  <c r="H420" i="18"/>
  <c r="S425" i="18"/>
  <c r="E435" i="18"/>
  <c r="P440" i="18"/>
  <c r="H450" i="18"/>
  <c r="O450" i="18"/>
  <c r="Y470" i="18"/>
  <c r="V425" i="18"/>
  <c r="N435" i="18"/>
  <c r="Y440" i="18"/>
  <c r="K450" i="18"/>
  <c r="D460" i="18"/>
  <c r="S470" i="18"/>
  <c r="F455" i="18"/>
  <c r="Q460" i="18"/>
  <c r="I470" i="18"/>
  <c r="T475" i="18"/>
  <c r="D261" i="18"/>
  <c r="R221" i="18"/>
  <c r="M246" i="18"/>
  <c r="P261" i="18"/>
  <c r="H211" i="18"/>
  <c r="X176" i="18"/>
  <c r="J186" i="18"/>
  <c r="AA191" i="18"/>
  <c r="M201" i="18"/>
  <c r="X206" i="18"/>
  <c r="J216" i="18"/>
  <c r="AA221" i="18"/>
  <c r="M231" i="18"/>
  <c r="X236" i="18"/>
  <c r="J246" i="18"/>
  <c r="AA251" i="18"/>
  <c r="M261" i="18"/>
  <c r="X266" i="18"/>
  <c r="J276" i="18"/>
  <c r="AA281" i="18"/>
  <c r="M291" i="18"/>
  <c r="S306" i="18"/>
  <c r="E316" i="18"/>
  <c r="E301" i="18"/>
  <c r="P306" i="18"/>
  <c r="H316" i="18"/>
  <c r="D37" i="18"/>
  <c r="Q32" i="18"/>
  <c r="G22" i="18"/>
  <c r="T17" i="18"/>
  <c r="S57" i="18"/>
  <c r="E67" i="18"/>
  <c r="P72" i="18"/>
  <c r="H82" i="18"/>
  <c r="S87" i="18"/>
  <c r="E97" i="18"/>
  <c r="P102" i="18"/>
  <c r="H112" i="18"/>
  <c r="S117" i="18"/>
  <c r="E127" i="18"/>
  <c r="P132" i="18"/>
  <c r="H142" i="18"/>
  <c r="S147" i="18"/>
  <c r="E157" i="18"/>
  <c r="P77" i="18"/>
  <c r="H87" i="18"/>
  <c r="S92" i="18"/>
  <c r="E102" i="18"/>
  <c r="P107" i="18"/>
  <c r="H117" i="18"/>
  <c r="S122" i="18"/>
  <c r="E132" i="18"/>
  <c r="P137" i="18"/>
  <c r="H147" i="18"/>
  <c r="S152" i="18"/>
  <c r="D82" i="18"/>
  <c r="U87" i="18"/>
  <c r="G97" i="18"/>
  <c r="R102" i="18"/>
  <c r="D112" i="18"/>
  <c r="U117" i="18"/>
  <c r="G127" i="18"/>
  <c r="R132" i="18"/>
  <c r="D142" i="18"/>
  <c r="U147" i="18"/>
  <c r="G157" i="18"/>
  <c r="Q52" i="18"/>
  <c r="I62" i="18"/>
  <c r="T67" i="18"/>
  <c r="F77" i="18"/>
  <c r="Q82" i="18"/>
  <c r="I92" i="18"/>
  <c r="T97" i="18"/>
  <c r="F107" i="18"/>
  <c r="Q112" i="18"/>
  <c r="I122" i="18"/>
  <c r="T127" i="18"/>
  <c r="F137" i="18"/>
  <c r="Q142" i="18"/>
  <c r="I152" i="18"/>
  <c r="T157" i="18"/>
  <c r="X52" i="18"/>
  <c r="J62" i="18"/>
  <c r="AA67" i="18"/>
  <c r="M77" i="18"/>
  <c r="X82" i="18"/>
  <c r="J92" i="18"/>
  <c r="AA97" i="18"/>
  <c r="M107" i="18"/>
  <c r="X112" i="18"/>
  <c r="J122" i="18"/>
  <c r="AA127" i="18"/>
  <c r="M137" i="18"/>
  <c r="X142" i="18"/>
  <c r="J152" i="18"/>
  <c r="AA157" i="18"/>
  <c r="P97" i="18"/>
  <c r="S47" i="18"/>
  <c r="I37" i="18"/>
  <c r="P32" i="18"/>
  <c r="F22" i="18"/>
  <c r="S17" i="18"/>
  <c r="I7" i="18"/>
  <c r="Z57" i="18"/>
  <c r="X42" i="18"/>
  <c r="N32" i="18"/>
  <c r="AA27" i="18"/>
  <c r="K17" i="18"/>
  <c r="X12" i="18"/>
  <c r="L147" i="18"/>
  <c r="E122" i="18"/>
  <c r="Q42" i="18"/>
  <c r="G32" i="18"/>
  <c r="T27" i="18"/>
  <c r="D17" i="18"/>
  <c r="Q12" i="18"/>
  <c r="P629" i="17"/>
  <c r="V614" i="17"/>
  <c r="P599" i="17"/>
  <c r="Y629" i="17"/>
  <c r="Y599" i="17"/>
  <c r="R589" i="17"/>
  <c r="S614" i="17"/>
  <c r="Q579" i="17"/>
  <c r="D594" i="17"/>
  <c r="Y340" i="17"/>
  <c r="K350" i="17"/>
  <c r="V355" i="17"/>
  <c r="N365" i="17"/>
  <c r="Y370" i="17"/>
  <c r="K380" i="17"/>
  <c r="V385" i="17"/>
  <c r="N395" i="17"/>
  <c r="Y400" i="17"/>
  <c r="K410" i="17"/>
  <c r="V415" i="17"/>
  <c r="N425" i="17"/>
  <c r="M345" i="17"/>
  <c r="X350" i="17"/>
  <c r="J360" i="17"/>
  <c r="AA365" i="17"/>
  <c r="M375" i="17"/>
  <c r="X380" i="17"/>
  <c r="J390" i="17"/>
  <c r="AA395" i="17"/>
  <c r="M405" i="17"/>
  <c r="X410" i="17"/>
  <c r="J420" i="17"/>
  <c r="AA425" i="17"/>
  <c r="I440" i="17"/>
  <c r="G330" i="17"/>
  <c r="R335" i="17"/>
  <c r="D345" i="17"/>
  <c r="U350" i="17"/>
  <c r="G360" i="17"/>
  <c r="R365" i="17"/>
  <c r="D375" i="17"/>
  <c r="U380" i="17"/>
  <c r="G390" i="17"/>
  <c r="R395" i="17"/>
  <c r="D405" i="17"/>
  <c r="U410" i="17"/>
  <c r="G420" i="17"/>
  <c r="R425" i="17"/>
  <c r="N430" i="17"/>
  <c r="Y435" i="17"/>
  <c r="K445" i="17"/>
  <c r="V450" i="17"/>
  <c r="N460" i="17"/>
  <c r="K440" i="17"/>
  <c r="V445" i="17"/>
  <c r="N455" i="17"/>
  <c r="S181" i="17"/>
  <c r="Z171" i="17"/>
  <c r="M152" i="17"/>
  <c r="Z147" i="17"/>
  <c r="J137" i="17"/>
  <c r="W132" i="17"/>
  <c r="M122" i="17"/>
  <c r="Z117" i="17"/>
  <c r="J107" i="17"/>
  <c r="W102" i="17"/>
  <c r="M92" i="17"/>
  <c r="Z87" i="17"/>
  <c r="J77" i="17"/>
  <c r="W72" i="17"/>
  <c r="M62" i="17"/>
  <c r="Z57" i="17"/>
  <c r="J47" i="17"/>
  <c r="W42" i="17"/>
  <c r="M32" i="17"/>
  <c r="Z27" i="17"/>
  <c r="J17" i="17"/>
  <c r="W12" i="17"/>
  <c r="M147" i="17"/>
  <c r="Z142" i="17"/>
  <c r="J132" i="17"/>
  <c r="W127" i="17"/>
  <c r="M117" i="17"/>
  <c r="Z112" i="17"/>
  <c r="J102" i="17"/>
  <c r="W97" i="17"/>
  <c r="M87" i="17"/>
  <c r="Z82" i="17"/>
  <c r="J72" i="17"/>
  <c r="W67" i="17"/>
  <c r="M57" i="17"/>
  <c r="Z52" i="17"/>
  <c r="J42" i="17"/>
  <c r="W37" i="17"/>
  <c r="M27" i="17"/>
  <c r="Z22" i="17"/>
  <c r="J12" i="17"/>
  <c r="W7" i="17"/>
  <c r="L147" i="17"/>
  <c r="Y142" i="17"/>
  <c r="O132" i="17"/>
  <c r="V127" i="17"/>
  <c r="L117" i="17"/>
  <c r="Y112" i="17"/>
  <c r="O102" i="17"/>
  <c r="V97" i="17"/>
  <c r="L87" i="17"/>
  <c r="Y82" i="17"/>
  <c r="O72" i="17"/>
  <c r="V67" i="17"/>
  <c r="L57" i="17"/>
  <c r="Y52" i="17"/>
  <c r="O42" i="17"/>
  <c r="V37" i="17"/>
  <c r="L27" i="17"/>
  <c r="Y22" i="17"/>
  <c r="O12" i="17"/>
  <c r="O157" i="17"/>
  <c r="V152" i="17"/>
  <c r="L142" i="17"/>
  <c r="Y137" i="17"/>
  <c r="O127" i="17"/>
  <c r="V122" i="17"/>
  <c r="L112" i="17"/>
  <c r="Y107" i="17"/>
  <c r="O97" i="17"/>
  <c r="V92" i="17"/>
  <c r="L82" i="17"/>
  <c r="Y77" i="17"/>
  <c r="O67" i="17"/>
  <c r="V62" i="17"/>
  <c r="L52" i="17"/>
  <c r="Y47" i="17"/>
  <c r="O37" i="17"/>
  <c r="V32" i="17"/>
  <c r="L22" i="17"/>
  <c r="Y17" i="17"/>
  <c r="O7" i="17"/>
  <c r="H157" i="17"/>
  <c r="U152" i="17"/>
  <c r="E142" i="17"/>
  <c r="R137" i="17"/>
  <c r="H127" i="17"/>
  <c r="U122" i="17"/>
  <c r="E112" i="17"/>
  <c r="R107" i="17"/>
  <c r="H97" i="17"/>
  <c r="U92" i="17"/>
  <c r="E82" i="17"/>
  <c r="R77" i="17"/>
  <c r="H67" i="17"/>
  <c r="U62" i="17"/>
  <c r="E52" i="17"/>
  <c r="R47" i="17"/>
  <c r="H37" i="17"/>
  <c r="U32" i="17"/>
  <c r="E22" i="17"/>
  <c r="R17" i="17"/>
  <c r="H7" i="17"/>
  <c r="O171" i="17"/>
  <c r="T166" i="17"/>
  <c r="F176" i="17"/>
  <c r="Q181" i="17"/>
  <c r="I191" i="17"/>
  <c r="T196" i="17"/>
  <c r="F206" i="17"/>
  <c r="Q211" i="17"/>
  <c r="I221" i="17"/>
  <c r="T226" i="17"/>
  <c r="F236" i="17"/>
  <c r="Q241" i="17"/>
  <c r="I251" i="17"/>
  <c r="T256" i="17"/>
  <c r="F266" i="17"/>
  <c r="Q271" i="17"/>
  <c r="I281" i="17"/>
  <c r="T286" i="17"/>
  <c r="F296" i="17"/>
  <c r="Q301" i="17"/>
  <c r="J311" i="17"/>
  <c r="R181" i="17"/>
  <c r="D191" i="17"/>
  <c r="U196" i="17"/>
  <c r="G206" i="17"/>
  <c r="R211" i="17"/>
  <c r="D221" i="17"/>
  <c r="U226" i="17"/>
  <c r="G236" i="17"/>
  <c r="R241" i="17"/>
  <c r="D251" i="17"/>
  <c r="U256" i="17"/>
  <c r="G266" i="17"/>
  <c r="R271" i="17"/>
  <c r="D281" i="17"/>
  <c r="U286" i="17"/>
  <c r="G296" i="17"/>
  <c r="R301" i="17"/>
  <c r="D311" i="17"/>
  <c r="K191" i="17"/>
  <c r="V196" i="17"/>
  <c r="N206" i="17"/>
  <c r="Y211" i="17"/>
  <c r="K221" i="17"/>
  <c r="V226" i="17"/>
  <c r="N236" i="17"/>
  <c r="Y241" i="17"/>
  <c r="K251" i="17"/>
  <c r="V256" i="17"/>
  <c r="N266" i="17"/>
  <c r="Y271" i="17"/>
  <c r="K281" i="17"/>
  <c r="V286" i="17"/>
  <c r="N296" i="17"/>
  <c r="Y301" i="17"/>
  <c r="M311" i="17"/>
  <c r="G186" i="17"/>
  <c r="R191" i="17"/>
  <c r="D201" i="17"/>
  <c r="U206" i="17"/>
  <c r="G216" i="17"/>
  <c r="R221" i="17"/>
  <c r="D231" i="17"/>
  <c r="U236" i="17"/>
  <c r="G246" i="17"/>
  <c r="R251" i="17"/>
  <c r="D261" i="17"/>
  <c r="U266" i="17"/>
  <c r="G276" i="17"/>
  <c r="R281" i="17"/>
  <c r="D291" i="17"/>
  <c r="U296" i="17"/>
  <c r="G306" i="17"/>
  <c r="Z311" i="17"/>
  <c r="X166" i="17"/>
  <c r="J176" i="17"/>
  <c r="AA181" i="17"/>
  <c r="M191" i="17"/>
  <c r="X196" i="17"/>
  <c r="J206" i="17"/>
  <c r="AA211" i="17"/>
  <c r="M221" i="17"/>
  <c r="X226" i="17"/>
  <c r="J236" i="17"/>
  <c r="AA241" i="17"/>
  <c r="M251" i="17"/>
  <c r="X256" i="17"/>
  <c r="J266" i="17"/>
  <c r="AA271" i="17"/>
  <c r="M281" i="17"/>
  <c r="X286" i="17"/>
  <c r="J296" i="17"/>
  <c r="AA301" i="17"/>
  <c r="R311" i="17"/>
  <c r="K176" i="17"/>
  <c r="V181" i="17"/>
  <c r="N191" i="17"/>
  <c r="Y196" i="17"/>
  <c r="K206" i="17"/>
  <c r="V211" i="17"/>
  <c r="N221" i="17"/>
  <c r="Y226" i="17"/>
  <c r="K236" i="17"/>
  <c r="V241" i="17"/>
  <c r="N251" i="17"/>
  <c r="Y256" i="17"/>
  <c r="K266" i="17"/>
  <c r="V271" i="17"/>
  <c r="N281" i="17"/>
  <c r="Y286" i="17"/>
  <c r="K296" i="17"/>
  <c r="V301" i="17"/>
  <c r="S311" i="17"/>
  <c r="D316" i="17"/>
  <c r="U311" i="17"/>
  <c r="P311" i="17"/>
  <c r="G157" i="17"/>
  <c r="T152" i="17"/>
  <c r="D142" i="17"/>
  <c r="Q137" i="17"/>
  <c r="G127" i="17"/>
  <c r="T122" i="17"/>
  <c r="D112" i="17"/>
  <c r="Q107" i="17"/>
  <c r="G97" i="17"/>
  <c r="T92" i="17"/>
  <c r="D82" i="17"/>
  <c r="Q77" i="17"/>
  <c r="G67" i="17"/>
  <c r="T62" i="17"/>
  <c r="D52" i="17"/>
  <c r="Q47" i="17"/>
  <c r="G37" i="17"/>
  <c r="T32" i="17"/>
  <c r="D22" i="17"/>
  <c r="Q17" i="17"/>
  <c r="G7" i="17"/>
  <c r="F539" i="16"/>
  <c r="Q544" i="16"/>
  <c r="I554" i="16"/>
  <c r="T559" i="16"/>
  <c r="F569" i="16"/>
  <c r="Q574" i="16"/>
  <c r="I584" i="16"/>
  <c r="T589" i="16"/>
  <c r="F599" i="16"/>
  <c r="Q604" i="16"/>
  <c r="I614" i="16"/>
  <c r="T619" i="16"/>
  <c r="F629" i="16"/>
  <c r="Q634" i="16"/>
  <c r="I534" i="16"/>
  <c r="T539" i="16"/>
  <c r="F549" i="16"/>
  <c r="Q554" i="16"/>
  <c r="I564" i="16"/>
  <c r="T569" i="16"/>
  <c r="F579" i="16"/>
  <c r="Q584" i="16"/>
  <c r="I594" i="16"/>
  <c r="T599" i="16"/>
  <c r="F609" i="16"/>
  <c r="Q614" i="16"/>
  <c r="I624" i="16"/>
  <c r="T629" i="16"/>
  <c r="AA514" i="16"/>
  <c r="M524" i="16"/>
  <c r="X529" i="16"/>
  <c r="J539" i="16"/>
  <c r="AA544" i="16"/>
  <c r="M554" i="16"/>
  <c r="X559" i="16"/>
  <c r="J569" i="16"/>
  <c r="AA574" i="16"/>
  <c r="M584" i="16"/>
  <c r="X589" i="16"/>
  <c r="J599" i="16"/>
  <c r="AA604" i="16"/>
  <c r="M614" i="16"/>
  <c r="X619" i="16"/>
  <c r="J629" i="16"/>
  <c r="AA634" i="16"/>
  <c r="L534" i="16"/>
  <c r="W539" i="16"/>
  <c r="O549" i="16"/>
  <c r="Z554" i="16"/>
  <c r="L564" i="16"/>
  <c r="W569" i="16"/>
  <c r="O579" i="16"/>
  <c r="Z584" i="16"/>
  <c r="L594" i="16"/>
  <c r="W599" i="16"/>
  <c r="O609" i="16"/>
  <c r="Z614" i="16"/>
  <c r="L624" i="16"/>
  <c r="W629" i="16"/>
  <c r="W504" i="16"/>
  <c r="L499" i="16"/>
  <c r="Z489" i="16"/>
  <c r="O484" i="16"/>
  <c r="W470" i="16"/>
  <c r="L465" i="16"/>
  <c r="Z455" i="16"/>
  <c r="O450" i="16"/>
  <c r="W440" i="16"/>
  <c r="L435" i="16"/>
  <c r="Z425" i="16"/>
  <c r="O420" i="16"/>
  <c r="W410" i="16"/>
  <c r="L405" i="16"/>
  <c r="Z395" i="16"/>
  <c r="O390" i="16"/>
  <c r="W380" i="16"/>
  <c r="L375" i="16"/>
  <c r="Z365" i="16"/>
  <c r="O360" i="16"/>
  <c r="W350" i="16"/>
  <c r="L345" i="16"/>
  <c r="Z335" i="16"/>
  <c r="O330" i="16"/>
  <c r="Q524" i="16"/>
  <c r="G514" i="16"/>
  <c r="U504" i="16"/>
  <c r="D499" i="16"/>
  <c r="Y509" i="16"/>
  <c r="N504" i="16"/>
  <c r="V494" i="16"/>
  <c r="X509" i="16"/>
  <c r="M504" i="16"/>
  <c r="AA494" i="16"/>
  <c r="J489" i="16"/>
  <c r="X475" i="16"/>
  <c r="M470" i="16"/>
  <c r="AA460" i="16"/>
  <c r="J455" i="16"/>
  <c r="X445" i="16"/>
  <c r="M440" i="16"/>
  <c r="AA430" i="16"/>
  <c r="J425" i="16"/>
  <c r="X415" i="16"/>
  <c r="M410" i="16"/>
  <c r="AA400" i="16"/>
  <c r="J395" i="16"/>
  <c r="X385" i="16"/>
  <c r="M380" i="16"/>
  <c r="AA370" i="16"/>
  <c r="J365" i="16"/>
  <c r="X355" i="16"/>
  <c r="M350" i="16"/>
  <c r="AA340" i="16"/>
  <c r="J335" i="16"/>
  <c r="X325" i="16"/>
  <c r="U231" i="16"/>
  <c r="E221" i="16"/>
  <c r="R216" i="16"/>
  <c r="H206" i="16"/>
  <c r="U201" i="16"/>
  <c r="E191" i="16"/>
  <c r="R186" i="16"/>
  <c r="H176" i="16"/>
  <c r="U171" i="16"/>
  <c r="D241" i="16"/>
  <c r="U246" i="16"/>
  <c r="G256" i="16"/>
  <c r="R261" i="16"/>
  <c r="D271" i="16"/>
  <c r="U276" i="16"/>
  <c r="G286" i="16"/>
  <c r="R291" i="16"/>
  <c r="D301" i="16"/>
  <c r="U306" i="16"/>
  <c r="G316" i="16"/>
  <c r="U256" i="16"/>
  <c r="G266" i="16"/>
  <c r="R271" i="16"/>
  <c r="D281" i="16"/>
  <c r="U286" i="16"/>
  <c r="G296" i="16"/>
  <c r="R301" i="16"/>
  <c r="D311" i="16"/>
  <c r="U316" i="16"/>
  <c r="T241" i="16"/>
  <c r="F251" i="16"/>
  <c r="Q256" i="16"/>
  <c r="I266" i="16"/>
  <c r="T271" i="16"/>
  <c r="F281" i="16"/>
  <c r="Q286" i="16"/>
  <c r="I296" i="16"/>
  <c r="T301" i="16"/>
  <c r="F311" i="16"/>
  <c r="Q316" i="16"/>
  <c r="Q157" i="16"/>
  <c r="G147" i="16"/>
  <c r="T142" i="16"/>
  <c r="D132" i="16"/>
  <c r="Q127" i="16"/>
  <c r="G117" i="16"/>
  <c r="T112" i="16"/>
  <c r="D102" i="16"/>
  <c r="Q97" i="16"/>
  <c r="G87" i="16"/>
  <c r="T82" i="16"/>
  <c r="D72" i="16"/>
  <c r="Q67" i="16"/>
  <c r="G57" i="16"/>
  <c r="T52" i="16"/>
  <c r="D42" i="16"/>
  <c r="Q37" i="16"/>
  <c r="G27" i="16"/>
  <c r="T22" i="16"/>
  <c r="D12" i="16"/>
  <c r="Q7" i="16"/>
  <c r="AA236" i="16"/>
  <c r="O226" i="16"/>
  <c r="V221" i="16"/>
  <c r="L211" i="16"/>
  <c r="Y206" i="16"/>
  <c r="O196" i="16"/>
  <c r="V191" i="16"/>
  <c r="L181" i="16"/>
  <c r="Y176" i="16"/>
  <c r="O166" i="16"/>
  <c r="V157" i="16"/>
  <c r="L147" i="16"/>
  <c r="Y142" i="16"/>
  <c r="O132" i="16"/>
  <c r="V127" i="16"/>
  <c r="L117" i="16"/>
  <c r="Y112" i="16"/>
  <c r="O102" i="16"/>
  <c r="V97" i="16"/>
  <c r="L87" i="16"/>
  <c r="Y82" i="16"/>
  <c r="O72" i="16"/>
  <c r="V67" i="16"/>
  <c r="L57" i="16"/>
  <c r="Y52" i="16"/>
  <c r="O42" i="16"/>
  <c r="V37" i="16"/>
  <c r="L27" i="16"/>
  <c r="Y22" i="16"/>
  <c r="O12" i="16"/>
  <c r="M241" i="16"/>
  <c r="S236" i="16"/>
  <c r="H226" i="16"/>
  <c r="U221" i="16"/>
  <c r="E211" i="16"/>
  <c r="R206" i="16"/>
  <c r="H196" i="16"/>
  <c r="U191" i="16"/>
  <c r="E181" i="16"/>
  <c r="R176" i="16"/>
  <c r="H166" i="16"/>
  <c r="U157" i="16"/>
  <c r="E147" i="16"/>
  <c r="R142" i="16"/>
  <c r="H132" i="16"/>
  <c r="U127" i="16"/>
  <c r="E117" i="16"/>
  <c r="R112" i="16"/>
  <c r="H102" i="16"/>
  <c r="U97" i="16"/>
  <c r="E87" i="16"/>
  <c r="R82" i="16"/>
  <c r="H72" i="16"/>
  <c r="U67" i="16"/>
  <c r="E57" i="16"/>
  <c r="R52" i="16"/>
  <c r="H42" i="16"/>
  <c r="U37" i="16"/>
  <c r="E27" i="16"/>
  <c r="R22" i="16"/>
  <c r="H12" i="16"/>
  <c r="U7" i="16"/>
  <c r="I152" i="16"/>
  <c r="P147" i="16"/>
  <c r="F137" i="16"/>
  <c r="S132" i="16"/>
  <c r="I122" i="16"/>
  <c r="P117" i="16"/>
  <c r="P236" i="16"/>
  <c r="F226" i="16"/>
  <c r="S221" i="16"/>
  <c r="I211" i="16"/>
  <c r="P206" i="16"/>
  <c r="F196" i="16"/>
  <c r="S191" i="16"/>
  <c r="I181" i="16"/>
  <c r="P176" i="16"/>
  <c r="H152" i="16"/>
  <c r="U147" i="16"/>
  <c r="E137" i="16"/>
  <c r="R132" i="16"/>
  <c r="H122" i="16"/>
  <c r="U117" i="16"/>
  <c r="E107" i="16"/>
  <c r="R102" i="16"/>
  <c r="H92" i="16"/>
  <c r="U87" i="16"/>
  <c r="E77" i="16"/>
  <c r="R72" i="16"/>
  <c r="H62" i="16"/>
  <c r="U57" i="16"/>
  <c r="E47" i="16"/>
  <c r="R42" i="16"/>
  <c r="H32" i="16"/>
  <c r="U27" i="16"/>
  <c r="E17" i="16"/>
  <c r="R12" i="16"/>
  <c r="O236" i="16"/>
  <c r="V231" i="16"/>
  <c r="L221" i="16"/>
  <c r="Y216" i="16"/>
  <c r="O206" i="16"/>
  <c r="V201" i="16"/>
  <c r="L191" i="16"/>
  <c r="Y186" i="16"/>
  <c r="O176" i="16"/>
  <c r="V171" i="16"/>
  <c r="L157" i="16"/>
  <c r="Y152" i="16"/>
  <c r="O142" i="16"/>
  <c r="V137" i="16"/>
  <c r="L127" i="16"/>
  <c r="Y122" i="16"/>
  <c r="O112" i="16"/>
  <c r="V107" i="16"/>
  <c r="L97" i="16"/>
  <c r="Y92" i="16"/>
  <c r="O82" i="16"/>
  <c r="V77" i="16"/>
  <c r="L67" i="16"/>
  <c r="Y62" i="16"/>
  <c r="O52" i="16"/>
  <c r="V47" i="16"/>
  <c r="L37" i="16"/>
  <c r="Y32" i="16"/>
  <c r="O22" i="16"/>
  <c r="V17" i="16"/>
  <c r="L7" i="16"/>
  <c r="J584" i="15"/>
  <c r="X574" i="15"/>
  <c r="M569" i="15"/>
  <c r="AA559" i="15"/>
  <c r="J554" i="15"/>
  <c r="X544" i="15"/>
  <c r="M539" i="15"/>
  <c r="AA529" i="15"/>
  <c r="J524" i="15"/>
  <c r="X514" i="15"/>
  <c r="M509" i="15"/>
  <c r="AA499" i="15"/>
  <c r="J494" i="15"/>
  <c r="X484" i="15"/>
  <c r="M475" i="15"/>
  <c r="AA465" i="15"/>
  <c r="J460" i="15"/>
  <c r="X450" i="15"/>
  <c r="M445" i="15"/>
  <c r="AA435" i="15"/>
  <c r="J430" i="15"/>
  <c r="X420" i="15"/>
  <c r="M415" i="15"/>
  <c r="AA405" i="15"/>
  <c r="J400" i="15"/>
  <c r="X390" i="15"/>
  <c r="M385" i="15"/>
  <c r="AA375" i="15"/>
  <c r="J370" i="15"/>
  <c r="X360" i="15"/>
  <c r="M355" i="15"/>
  <c r="AA345" i="15"/>
  <c r="J340" i="15"/>
  <c r="X330" i="15"/>
  <c r="M325" i="15"/>
  <c r="X470" i="15"/>
  <c r="M465" i="15"/>
  <c r="AA455" i="15"/>
  <c r="J450" i="15"/>
  <c r="X440" i="15"/>
  <c r="M435" i="15"/>
  <c r="AA425" i="15"/>
  <c r="J420" i="15"/>
  <c r="X410" i="15"/>
  <c r="M405" i="15"/>
  <c r="AA395" i="15"/>
  <c r="J390" i="15"/>
  <c r="X380" i="15"/>
  <c r="M375" i="15"/>
  <c r="AA365" i="15"/>
  <c r="J360" i="15"/>
  <c r="X350" i="15"/>
  <c r="M345" i="15"/>
  <c r="AA335" i="15"/>
  <c r="J330" i="15"/>
  <c r="M584" i="15"/>
  <c r="AA574" i="15"/>
  <c r="J569" i="15"/>
  <c r="X559" i="15"/>
  <c r="M554" i="15"/>
  <c r="AA544" i="15"/>
  <c r="J539" i="15"/>
  <c r="X529" i="15"/>
  <c r="M524" i="15"/>
  <c r="AA514" i="15"/>
  <c r="J509" i="15"/>
  <c r="X499" i="15"/>
  <c r="M494" i="15"/>
  <c r="AA484" i="15"/>
  <c r="J475" i="15"/>
  <c r="X465" i="15"/>
  <c r="M460" i="15"/>
  <c r="AA450" i="15"/>
  <c r="J445" i="15"/>
  <c r="X435" i="15"/>
  <c r="M430" i="15"/>
  <c r="AA420" i="15"/>
  <c r="J415" i="15"/>
  <c r="X405" i="15"/>
  <c r="M400" i="15"/>
  <c r="AA390" i="15"/>
  <c r="J385" i="15"/>
  <c r="X375" i="15"/>
  <c r="M370" i="15"/>
  <c r="AA360" i="15"/>
  <c r="J355" i="15"/>
  <c r="X345" i="15"/>
  <c r="M340" i="15"/>
  <c r="AA330" i="15"/>
  <c r="U619" i="15"/>
  <c r="Y306" i="15"/>
  <c r="N301" i="15"/>
  <c r="V291" i="15"/>
  <c r="K286" i="15"/>
  <c r="Y276" i="15"/>
  <c r="N271" i="15"/>
  <c r="V261" i="15"/>
  <c r="K256" i="15"/>
  <c r="Y246" i="15"/>
  <c r="N241" i="15"/>
  <c r="V231" i="15"/>
  <c r="K226" i="15"/>
  <c r="Y216" i="15"/>
  <c r="N211" i="15"/>
  <c r="V201" i="15"/>
  <c r="K196" i="15"/>
  <c r="Y186" i="15"/>
  <c r="N181" i="15"/>
  <c r="V171" i="15"/>
  <c r="K166" i="15"/>
  <c r="N311" i="15"/>
  <c r="Y301" i="15"/>
  <c r="N296" i="15"/>
  <c r="V286" i="15"/>
  <c r="K281" i="15"/>
  <c r="Y271" i="15"/>
  <c r="N266" i="15"/>
  <c r="V256" i="15"/>
  <c r="K251" i="15"/>
  <c r="Y241" i="15"/>
  <c r="N236" i="15"/>
  <c r="V226" i="15"/>
  <c r="K221" i="15"/>
  <c r="Y211" i="15"/>
  <c r="N206" i="15"/>
  <c r="V196" i="15"/>
  <c r="K191" i="15"/>
  <c r="Y181" i="15"/>
  <c r="N176" i="15"/>
  <c r="V166" i="15"/>
  <c r="W311" i="15"/>
  <c r="Y316" i="15"/>
  <c r="N316" i="15"/>
  <c r="K306" i="15"/>
  <c r="Y296" i="15"/>
  <c r="N291" i="15"/>
  <c r="V281" i="15"/>
  <c r="K276" i="15"/>
  <c r="Y266" i="15"/>
  <c r="N261" i="15"/>
  <c r="V251" i="15"/>
  <c r="K246" i="15"/>
  <c r="Y236" i="15"/>
  <c r="N231" i="15"/>
  <c r="V221" i="15"/>
  <c r="K216" i="15"/>
  <c r="Y206" i="15"/>
  <c r="N201" i="15"/>
  <c r="V191" i="15"/>
  <c r="K186" i="15"/>
  <c r="Y176" i="15"/>
  <c r="N171" i="15"/>
  <c r="T311" i="15"/>
  <c r="W301" i="15"/>
  <c r="L296" i="15"/>
  <c r="Z286" i="15"/>
  <c r="O281" i="15"/>
  <c r="W271" i="15"/>
  <c r="L266" i="15"/>
  <c r="Z256" i="15"/>
  <c r="O251" i="15"/>
  <c r="W241" i="15"/>
  <c r="L236" i="15"/>
  <c r="Z226" i="15"/>
  <c r="O221" i="15"/>
  <c r="W211" i="15"/>
  <c r="L206" i="15"/>
  <c r="Z196" i="15"/>
  <c r="O191" i="15"/>
  <c r="W181" i="15"/>
  <c r="L176" i="15"/>
  <c r="Z166" i="15"/>
  <c r="S311" i="15"/>
  <c r="V301" i="15"/>
  <c r="K296" i="15"/>
  <c r="Y286" i="15"/>
  <c r="N281" i="15"/>
  <c r="V271" i="15"/>
  <c r="K266" i="15"/>
  <c r="Y256" i="15"/>
  <c r="N251" i="15"/>
  <c r="V241" i="15"/>
  <c r="K236" i="15"/>
  <c r="Y226" i="15"/>
  <c r="N221" i="15"/>
  <c r="V211" i="15"/>
  <c r="K206" i="15"/>
  <c r="Y196" i="15"/>
  <c r="N191" i="15"/>
  <c r="V181" i="15"/>
  <c r="K176" i="15"/>
  <c r="Y166" i="15"/>
  <c r="K12" i="15"/>
  <c r="X7" i="15"/>
  <c r="X22" i="15"/>
  <c r="D12" i="15"/>
  <c r="Q7" i="15"/>
  <c r="Z17" i="15"/>
  <c r="V7" i="15"/>
  <c r="W22" i="15"/>
  <c r="O32" i="15"/>
  <c r="Z37" i="15"/>
  <c r="L47" i="15"/>
  <c r="W52" i="15"/>
  <c r="O62" i="15"/>
  <c r="Z67" i="15"/>
  <c r="L77" i="15"/>
  <c r="W82" i="15"/>
  <c r="O92" i="15"/>
  <c r="Z97" i="15"/>
  <c r="L107" i="15"/>
  <c r="W112" i="15"/>
  <c r="O122" i="15"/>
  <c r="Z127" i="15"/>
  <c r="L137" i="15"/>
  <c r="W142" i="15"/>
  <c r="O152" i="15"/>
  <c r="Z157" i="15"/>
  <c r="O37" i="15"/>
  <c r="Z42" i="15"/>
  <c r="L52" i="15"/>
  <c r="W57" i="15"/>
  <c r="O67" i="15"/>
  <c r="Z72" i="15"/>
  <c r="L82" i="15"/>
  <c r="W87" i="15"/>
  <c r="O97" i="15"/>
  <c r="Z102" i="15"/>
  <c r="L112" i="15"/>
  <c r="W117" i="15"/>
  <c r="O127" i="15"/>
  <c r="Z132" i="15"/>
  <c r="L142" i="15"/>
  <c r="W147" i="15"/>
  <c r="O157" i="15"/>
  <c r="W32" i="15"/>
  <c r="O42" i="15"/>
  <c r="Z47" i="15"/>
  <c r="L57" i="15"/>
  <c r="W62" i="15"/>
  <c r="O72" i="15"/>
  <c r="Z77" i="15"/>
  <c r="L87" i="15"/>
  <c r="W92" i="15"/>
  <c r="O102" i="15"/>
  <c r="Z107" i="15"/>
  <c r="L117" i="15"/>
  <c r="W122" i="15"/>
  <c r="O132" i="15"/>
  <c r="Z137" i="15"/>
  <c r="L147" i="15"/>
  <c r="W152" i="15"/>
  <c r="M27" i="15"/>
  <c r="X32" i="15"/>
  <c r="J42" i="15"/>
  <c r="AA47" i="15"/>
  <c r="M57" i="15"/>
  <c r="X62" i="15"/>
  <c r="J72" i="15"/>
  <c r="AA77" i="15"/>
  <c r="M87" i="15"/>
  <c r="X92" i="15"/>
  <c r="J102" i="15"/>
  <c r="AA107" i="15"/>
  <c r="M117" i="15"/>
  <c r="X122" i="15"/>
  <c r="J132" i="15"/>
  <c r="AA137" i="15"/>
  <c r="M147" i="15"/>
  <c r="X152" i="15"/>
  <c r="O22" i="15"/>
  <c r="Z27" i="15"/>
  <c r="L37" i="15"/>
  <c r="W42" i="15"/>
  <c r="O52" i="15"/>
  <c r="Z57" i="15"/>
  <c r="L67" i="15"/>
  <c r="W72" i="15"/>
  <c r="O82" i="15"/>
  <c r="Z87" i="15"/>
  <c r="L97" i="15"/>
  <c r="W102" i="15"/>
  <c r="O112" i="15"/>
  <c r="Z117" i="15"/>
  <c r="L127" i="15"/>
  <c r="W132" i="15"/>
  <c r="O142" i="15"/>
  <c r="Z147" i="15"/>
  <c r="L157" i="15"/>
  <c r="AA27" i="15"/>
  <c r="M37" i="15"/>
  <c r="X42" i="15"/>
  <c r="J52" i="15"/>
  <c r="AA57" i="15"/>
  <c r="M67" i="15"/>
  <c r="X72" i="15"/>
  <c r="J82" i="15"/>
  <c r="AA87" i="15"/>
  <c r="M97" i="15"/>
  <c r="X102" i="15"/>
  <c r="J112" i="15"/>
  <c r="AA117" i="15"/>
  <c r="M127" i="15"/>
  <c r="H370" i="14"/>
  <c r="U365" i="14"/>
  <c r="E355" i="14"/>
  <c r="R350" i="14"/>
  <c r="H340" i="14"/>
  <c r="U335" i="14"/>
  <c r="E325" i="14"/>
  <c r="Y311" i="14"/>
  <c r="O301" i="14"/>
  <c r="V296" i="14"/>
  <c r="L286" i="14"/>
  <c r="Y281" i="14"/>
  <c r="O271" i="14"/>
  <c r="V266" i="14"/>
  <c r="L256" i="14"/>
  <c r="Y251" i="14"/>
  <c r="O241" i="14"/>
  <c r="V236" i="14"/>
  <c r="L226" i="14"/>
  <c r="Y221" i="14"/>
  <c r="O211" i="14"/>
  <c r="V206" i="14"/>
  <c r="L196" i="14"/>
  <c r="Y191" i="14"/>
  <c r="O181" i="14"/>
  <c r="V176" i="14"/>
  <c r="L166" i="14"/>
  <c r="I147" i="14"/>
  <c r="P142" i="14"/>
  <c r="F132" i="14"/>
  <c r="S127" i="14"/>
  <c r="I117" i="14"/>
  <c r="P112" i="14"/>
  <c r="F102" i="14"/>
  <c r="S97" i="14"/>
  <c r="I87" i="14"/>
  <c r="P82" i="14"/>
  <c r="F72" i="14"/>
  <c r="S67" i="14"/>
  <c r="I57" i="14"/>
  <c r="P52" i="14"/>
  <c r="F42" i="14"/>
  <c r="S37" i="14"/>
  <c r="I27" i="14"/>
  <c r="P22" i="14"/>
  <c r="F12" i="14"/>
  <c r="S7" i="14"/>
  <c r="Z559" i="12"/>
  <c r="X132" i="15"/>
  <c r="J142" i="15"/>
  <c r="AA147" i="15"/>
  <c r="M157" i="15"/>
  <c r="M17" i="15"/>
  <c r="Z12" i="15"/>
  <c r="Y634" i="14"/>
  <c r="N629" i="14"/>
  <c r="V619" i="14"/>
  <c r="K614" i="14"/>
  <c r="Y604" i="14"/>
  <c r="N599" i="14"/>
  <c r="V589" i="14"/>
  <c r="K584" i="14"/>
  <c r="Y574" i="14"/>
  <c r="N569" i="14"/>
  <c r="V559" i="14"/>
  <c r="K554" i="14"/>
  <c r="Y544" i="14"/>
  <c r="N539" i="14"/>
  <c r="V529" i="14"/>
  <c r="K524" i="14"/>
  <c r="Y514" i="14"/>
  <c r="N509" i="14"/>
  <c r="V499" i="14"/>
  <c r="K494" i="14"/>
  <c r="Y484" i="14"/>
  <c r="F17" i="15"/>
  <c r="S12" i="15"/>
  <c r="J390" i="14"/>
  <c r="G375" i="14"/>
  <c r="T370" i="14"/>
  <c r="D360" i="14"/>
  <c r="Q355" i="14"/>
  <c r="G345" i="14"/>
  <c r="T340" i="14"/>
  <c r="D330" i="14"/>
  <c r="Q325" i="14"/>
  <c r="N306" i="14"/>
  <c r="AA301" i="14"/>
  <c r="K291" i="14"/>
  <c r="X286" i="14"/>
  <c r="N276" i="14"/>
  <c r="AA271" i="14"/>
  <c r="K261" i="14"/>
  <c r="X256" i="14"/>
  <c r="N246" i="14"/>
  <c r="AA241" i="14"/>
  <c r="K231" i="14"/>
  <c r="X226" i="14"/>
  <c r="N216" i="14"/>
  <c r="AA211" i="14"/>
  <c r="K201" i="14"/>
  <c r="X196" i="14"/>
  <c r="N186" i="14"/>
  <c r="AA181" i="14"/>
  <c r="K171" i="14"/>
  <c r="X166" i="14"/>
  <c r="H152" i="14"/>
  <c r="U147" i="14"/>
  <c r="E137" i="14"/>
  <c r="R132" i="14"/>
  <c r="H122" i="14"/>
  <c r="U117" i="14"/>
  <c r="E107" i="14"/>
  <c r="R102" i="14"/>
  <c r="H92" i="14"/>
  <c r="U87" i="14"/>
  <c r="E77" i="14"/>
  <c r="R72" i="14"/>
  <c r="H62" i="14"/>
  <c r="U57" i="14"/>
  <c r="E47" i="14"/>
  <c r="R42" i="14"/>
  <c r="H32" i="14"/>
  <c r="U27" i="14"/>
  <c r="E17" i="14"/>
  <c r="R12" i="14"/>
  <c r="G470" i="14"/>
  <c r="M440" i="14"/>
  <c r="Q420" i="14"/>
  <c r="W390" i="14"/>
  <c r="H365" i="14"/>
  <c r="U360" i="14"/>
  <c r="E350" i="14"/>
  <c r="R345" i="14"/>
  <c r="H335" i="14"/>
  <c r="U330" i="14"/>
  <c r="T385" i="14"/>
  <c r="F395" i="14"/>
  <c r="Q400" i="14"/>
  <c r="I410" i="14"/>
  <c r="T415" i="14"/>
  <c r="F425" i="14"/>
  <c r="Q430" i="14"/>
  <c r="I440" i="14"/>
  <c r="T445" i="14"/>
  <c r="F455" i="14"/>
  <c r="Q460" i="14"/>
  <c r="I470" i="14"/>
  <c r="T475" i="14"/>
  <c r="K380" i="14"/>
  <c r="V385" i="14"/>
  <c r="N395" i="14"/>
  <c r="Y400" i="14"/>
  <c r="K410" i="14"/>
  <c r="V415" i="14"/>
  <c r="N425" i="14"/>
  <c r="Y430" i="14"/>
  <c r="K440" i="14"/>
  <c r="V445" i="14"/>
  <c r="N455" i="14"/>
  <c r="Y460" i="14"/>
  <c r="K470" i="14"/>
  <c r="V475" i="14"/>
  <c r="N400" i="14"/>
  <c r="Y405" i="14"/>
  <c r="K415" i="14"/>
  <c r="V420" i="14"/>
  <c r="N430" i="14"/>
  <c r="Y435" i="14"/>
  <c r="K445" i="14"/>
  <c r="V450" i="14"/>
  <c r="N460" i="14"/>
  <c r="Y465" i="14"/>
  <c r="K475" i="14"/>
  <c r="F311" i="14"/>
  <c r="S306" i="14"/>
  <c r="I296" i="14"/>
  <c r="P291" i="14"/>
  <c r="F281" i="14"/>
  <c r="S276" i="14"/>
  <c r="I266" i="14"/>
  <c r="P261" i="14"/>
  <c r="F251" i="14"/>
  <c r="S246" i="14"/>
  <c r="I236" i="14"/>
  <c r="P231" i="14"/>
  <c r="F221" i="14"/>
  <c r="S216" i="14"/>
  <c r="I206" i="14"/>
  <c r="P201" i="14"/>
  <c r="F191" i="14"/>
  <c r="S186" i="14"/>
  <c r="I176" i="14"/>
  <c r="P171" i="14"/>
  <c r="F157" i="14"/>
  <c r="S152" i="14"/>
  <c r="I142" i="14"/>
  <c r="P137" i="14"/>
  <c r="F127" i="14"/>
  <c r="S122" i="14"/>
  <c r="I112" i="14"/>
  <c r="P107" i="14"/>
  <c r="F97" i="14"/>
  <c r="S92" i="14"/>
  <c r="I82" i="14"/>
  <c r="P77" i="14"/>
  <c r="F67" i="14"/>
  <c r="S62" i="14"/>
  <c r="I52" i="14"/>
  <c r="P47" i="14"/>
  <c r="F37" i="14"/>
  <c r="S32" i="14"/>
  <c r="I22" i="14"/>
  <c r="P17" i="14"/>
  <c r="F7" i="14"/>
  <c r="Q629" i="13"/>
  <c r="F624" i="13"/>
  <c r="T614" i="13"/>
  <c r="I609" i="13"/>
  <c r="Q599" i="13"/>
  <c r="F594" i="13"/>
  <c r="T584" i="13"/>
  <c r="I579" i="13"/>
  <c r="Q569" i="13"/>
  <c r="F564" i="13"/>
  <c r="T554" i="13"/>
  <c r="I549" i="13"/>
  <c r="Q539" i="13"/>
  <c r="F534" i="13"/>
  <c r="T524" i="13"/>
  <c r="I519" i="13"/>
  <c r="Q509" i="13"/>
  <c r="F504" i="13"/>
  <c r="T494" i="13"/>
  <c r="I489" i="13"/>
  <c r="L370" i="14"/>
  <c r="Y365" i="14"/>
  <c r="O355" i="14"/>
  <c r="V350" i="14"/>
  <c r="L340" i="14"/>
  <c r="Y335" i="14"/>
  <c r="O325" i="14"/>
  <c r="V316" i="14"/>
  <c r="L306" i="14"/>
  <c r="Y301" i="14"/>
  <c r="O291" i="14"/>
  <c r="V286" i="14"/>
  <c r="L276" i="14"/>
  <c r="Y271" i="14"/>
  <c r="O261" i="14"/>
  <c r="V256" i="14"/>
  <c r="L246" i="14"/>
  <c r="Y241" i="14"/>
  <c r="O231" i="14"/>
  <c r="V226" i="14"/>
  <c r="L216" i="14"/>
  <c r="Y211" i="14"/>
  <c r="O201" i="14"/>
  <c r="V196" i="14"/>
  <c r="L186" i="14"/>
  <c r="Y181" i="14"/>
  <c r="O171" i="14"/>
  <c r="V166" i="14"/>
  <c r="F152" i="14"/>
  <c r="S147" i="14"/>
  <c r="I137" i="14"/>
  <c r="P132" i="14"/>
  <c r="F122" i="14"/>
  <c r="S117" i="14"/>
  <c r="I107" i="14"/>
  <c r="P102" i="14"/>
  <c r="F92" i="14"/>
  <c r="S87" i="14"/>
  <c r="I77" i="14"/>
  <c r="P72" i="14"/>
  <c r="F62" i="14"/>
  <c r="S57" i="14"/>
  <c r="I47" i="14"/>
  <c r="P42" i="14"/>
  <c r="F32" i="14"/>
  <c r="S27" i="14"/>
  <c r="I17" i="14"/>
  <c r="P12" i="14"/>
  <c r="U634" i="13"/>
  <c r="D629" i="13"/>
  <c r="R619" i="13"/>
  <c r="G614" i="13"/>
  <c r="U604" i="13"/>
  <c r="D599" i="13"/>
  <c r="R589" i="13"/>
  <c r="G584" i="13"/>
  <c r="U574" i="13"/>
  <c r="D569" i="13"/>
  <c r="R559" i="13"/>
  <c r="G554" i="13"/>
  <c r="U544" i="13"/>
  <c r="D539" i="13"/>
  <c r="R529" i="13"/>
  <c r="G524" i="13"/>
  <c r="U514" i="13"/>
  <c r="D509" i="13"/>
  <c r="R499" i="13"/>
  <c r="G494" i="13"/>
  <c r="P375" i="14"/>
  <c r="F365" i="14"/>
  <c r="S360" i="14"/>
  <c r="I350" i="14"/>
  <c r="P345" i="14"/>
  <c r="F335" i="14"/>
  <c r="S330" i="14"/>
  <c r="I316" i="14"/>
  <c r="P311" i="14"/>
  <c r="F301" i="14"/>
  <c r="S296" i="14"/>
  <c r="I286" i="14"/>
  <c r="P281" i="14"/>
  <c r="F271" i="14"/>
  <c r="S266" i="14"/>
  <c r="I256" i="14"/>
  <c r="P251" i="14"/>
  <c r="F241" i="14"/>
  <c r="S236" i="14"/>
  <c r="I226" i="14"/>
  <c r="P221" i="14"/>
  <c r="F211" i="14"/>
  <c r="S206" i="14"/>
  <c r="I196" i="14"/>
  <c r="P191" i="14"/>
  <c r="F181" i="14"/>
  <c r="S176" i="14"/>
  <c r="I166" i="14"/>
  <c r="P157" i="14"/>
  <c r="F147" i="14"/>
  <c r="S142" i="14"/>
  <c r="I132" i="14"/>
  <c r="P127" i="14"/>
  <c r="F117" i="14"/>
  <c r="S112" i="14"/>
  <c r="I102" i="14"/>
  <c r="P97" i="14"/>
  <c r="F87" i="14"/>
  <c r="S82" i="14"/>
  <c r="I72" i="14"/>
  <c r="P67" i="14"/>
  <c r="F57" i="14"/>
  <c r="S52" i="14"/>
  <c r="I42" i="14"/>
  <c r="P37" i="14"/>
  <c r="F27" i="14"/>
  <c r="S22" i="14"/>
  <c r="I12" i="14"/>
  <c r="J7" i="14"/>
  <c r="U629" i="13"/>
  <c r="D624" i="13"/>
  <c r="R614" i="13"/>
  <c r="G609" i="13"/>
  <c r="U599" i="13"/>
  <c r="D594" i="13"/>
  <c r="R584" i="13"/>
  <c r="G579" i="13"/>
  <c r="U569" i="13"/>
  <c r="D564" i="13"/>
  <c r="R554" i="13"/>
  <c r="G549" i="13"/>
  <c r="U539" i="13"/>
  <c r="D534" i="13"/>
  <c r="R524" i="13"/>
  <c r="G519" i="13"/>
  <c r="AA460" i="14"/>
  <c r="Q385" i="14"/>
  <c r="U375" i="14"/>
  <c r="E365" i="14"/>
  <c r="R360" i="14"/>
  <c r="H350" i="14"/>
  <c r="U345" i="14"/>
  <c r="E335" i="14"/>
  <c r="R330" i="14"/>
  <c r="H316" i="14"/>
  <c r="U311" i="14"/>
  <c r="E301" i="14"/>
  <c r="R296" i="14"/>
  <c r="H286" i="14"/>
  <c r="U281" i="14"/>
  <c r="E271" i="14"/>
  <c r="R266" i="14"/>
  <c r="H256" i="14"/>
  <c r="U251" i="14"/>
  <c r="E241" i="14"/>
  <c r="R236" i="14"/>
  <c r="H226" i="14"/>
  <c r="U221" i="14"/>
  <c r="E211" i="14"/>
  <c r="R206" i="14"/>
  <c r="H196" i="14"/>
  <c r="U191" i="14"/>
  <c r="E181" i="14"/>
  <c r="R176" i="14"/>
  <c r="H166" i="14"/>
  <c r="U157" i="14"/>
  <c r="E147" i="14"/>
  <c r="R142" i="14"/>
  <c r="H132" i="14"/>
  <c r="U127" i="14"/>
  <c r="E117" i="14"/>
  <c r="R112" i="14"/>
  <c r="H102" i="14"/>
  <c r="U97" i="14"/>
  <c r="E87" i="14"/>
  <c r="R82" i="14"/>
  <c r="H72" i="14"/>
  <c r="U67" i="14"/>
  <c r="E57" i="14"/>
  <c r="R52" i="14"/>
  <c r="H42" i="14"/>
  <c r="U37" i="14"/>
  <c r="E27" i="14"/>
  <c r="R22" i="14"/>
  <c r="H12" i="14"/>
  <c r="U7" i="14"/>
  <c r="U460" i="14"/>
  <c r="AA430" i="14"/>
  <c r="AA375" i="14"/>
  <c r="J365" i="14"/>
  <c r="W360" i="14"/>
  <c r="M316" i="14"/>
  <c r="Z311" i="14"/>
  <c r="J301" i="14"/>
  <c r="W296" i="14"/>
  <c r="M286" i="14"/>
  <c r="Z281" i="14"/>
  <c r="J271" i="14"/>
  <c r="W266" i="14"/>
  <c r="M256" i="14"/>
  <c r="Z251" i="14"/>
  <c r="J241" i="14"/>
  <c r="W236" i="14"/>
  <c r="M226" i="14"/>
  <c r="Z221" i="14"/>
  <c r="J211" i="14"/>
  <c r="W206" i="14"/>
  <c r="M196" i="14"/>
  <c r="Z191" i="14"/>
  <c r="J181" i="14"/>
  <c r="W176" i="14"/>
  <c r="M166" i="14"/>
  <c r="Z157" i="14"/>
  <c r="J147" i="14"/>
  <c r="W142" i="14"/>
  <c r="M132" i="14"/>
  <c r="Z127" i="14"/>
  <c r="J117" i="14"/>
  <c r="W112" i="14"/>
  <c r="M102" i="14"/>
  <c r="Z97" i="14"/>
  <c r="J87" i="14"/>
  <c r="W82" i="14"/>
  <c r="M72" i="14"/>
  <c r="Z67" i="14"/>
  <c r="J57" i="14"/>
  <c r="W52" i="14"/>
  <c r="M42" i="14"/>
  <c r="Z37" i="14"/>
  <c r="J27" i="14"/>
  <c r="W22" i="14"/>
  <c r="M12" i="14"/>
  <c r="Z7" i="14"/>
  <c r="N455" i="13"/>
  <c r="AA450" i="13"/>
  <c r="K440" i="13"/>
  <c r="X435" i="13"/>
  <c r="N425" i="13"/>
  <c r="AA420" i="13"/>
  <c r="K410" i="13"/>
  <c r="X405" i="13"/>
  <c r="N395" i="13"/>
  <c r="AA390" i="13"/>
  <c r="K380" i="13"/>
  <c r="X375" i="13"/>
  <c r="N365" i="13"/>
  <c r="AA360" i="13"/>
  <c r="K350" i="13"/>
  <c r="X345" i="13"/>
  <c r="N335" i="13"/>
  <c r="AA330" i="13"/>
  <c r="N475" i="13"/>
  <c r="K475" i="13"/>
  <c r="X475" i="13"/>
  <c r="K316" i="13"/>
  <c r="X311" i="13"/>
  <c r="N301" i="13"/>
  <c r="AA296" i="13"/>
  <c r="K286" i="13"/>
  <c r="X281" i="13"/>
  <c r="N271" i="13"/>
  <c r="AA266" i="13"/>
  <c r="K256" i="13"/>
  <c r="X251" i="13"/>
  <c r="N241" i="13"/>
  <c r="AA236" i="13"/>
  <c r="K226" i="13"/>
  <c r="X221" i="13"/>
  <c r="N211" i="13"/>
  <c r="AA206" i="13"/>
  <c r="K196" i="13"/>
  <c r="X191" i="13"/>
  <c r="N181" i="13"/>
  <c r="AA176" i="13"/>
  <c r="K166" i="13"/>
  <c r="R157" i="13"/>
  <c r="H147" i="13"/>
  <c r="U142" i="13"/>
  <c r="E132" i="13"/>
  <c r="R127" i="13"/>
  <c r="H117" i="13"/>
  <c r="U112" i="13"/>
  <c r="E102" i="13"/>
  <c r="R97" i="13"/>
  <c r="H87" i="13"/>
  <c r="U82" i="13"/>
  <c r="E72" i="13"/>
  <c r="R67" i="13"/>
  <c r="H57" i="13"/>
  <c r="U52" i="13"/>
  <c r="E42" i="13"/>
  <c r="R37" i="13"/>
  <c r="H27" i="13"/>
  <c r="U22" i="13"/>
  <c r="V17" i="13"/>
  <c r="L460" i="13"/>
  <c r="Y455" i="13"/>
  <c r="O445" i="13"/>
  <c r="V440" i="13"/>
  <c r="L430" i="13"/>
  <c r="Y425" i="13"/>
  <c r="O415" i="13"/>
  <c r="V410" i="13"/>
  <c r="L400" i="13"/>
  <c r="Y395" i="13"/>
  <c r="O385" i="13"/>
  <c r="V380" i="13"/>
  <c r="L370" i="13"/>
  <c r="Y365" i="13"/>
  <c r="O355" i="13"/>
  <c r="V350" i="13"/>
  <c r="L340" i="13"/>
  <c r="Y335" i="13"/>
  <c r="O325" i="13"/>
  <c r="V316" i="13"/>
  <c r="L306" i="13"/>
  <c r="Y301" i="13"/>
  <c r="O291" i="13"/>
  <c r="V286" i="13"/>
  <c r="L276" i="13"/>
  <c r="Y271" i="13"/>
  <c r="O261" i="13"/>
  <c r="V256" i="13"/>
  <c r="L246" i="13"/>
  <c r="Y241" i="13"/>
  <c r="O231" i="13"/>
  <c r="V226" i="13"/>
  <c r="L216" i="13"/>
  <c r="Y211" i="13"/>
  <c r="O201" i="13"/>
  <c r="V196" i="13"/>
  <c r="L186" i="13"/>
  <c r="Y181" i="13"/>
  <c r="O171" i="13"/>
  <c r="V166" i="13"/>
  <c r="F152" i="13"/>
  <c r="S147" i="13"/>
  <c r="I137" i="13"/>
  <c r="P132" i="13"/>
  <c r="F122" i="13"/>
  <c r="S117" i="13"/>
  <c r="I107" i="13"/>
  <c r="P102" i="13"/>
  <c r="F92" i="13"/>
  <c r="S87" i="13"/>
  <c r="I77" i="13"/>
  <c r="P72" i="13"/>
  <c r="F62" i="13"/>
  <c r="S57" i="13"/>
  <c r="I47" i="13"/>
  <c r="P42" i="13"/>
  <c r="F32" i="13"/>
  <c r="S27" i="13"/>
  <c r="I17" i="13"/>
  <c r="P12" i="13"/>
  <c r="S475" i="13"/>
  <c r="E470" i="13"/>
  <c r="F455" i="13"/>
  <c r="S450" i="13"/>
  <c r="I440" i="13"/>
  <c r="P435" i="13"/>
  <c r="F425" i="13"/>
  <c r="S420" i="13"/>
  <c r="I410" i="13"/>
  <c r="P405" i="13"/>
  <c r="F395" i="13"/>
  <c r="S390" i="13"/>
  <c r="I380" i="13"/>
  <c r="P375" i="13"/>
  <c r="F365" i="13"/>
  <c r="S360" i="13"/>
  <c r="I350" i="13"/>
  <c r="P345" i="13"/>
  <c r="F335" i="13"/>
  <c r="S330" i="13"/>
  <c r="I316" i="13"/>
  <c r="P311" i="13"/>
  <c r="F301" i="13"/>
  <c r="S296" i="13"/>
  <c r="I286" i="13"/>
  <c r="P281" i="13"/>
  <c r="F271" i="13"/>
  <c r="S266" i="13"/>
  <c r="I256" i="13"/>
  <c r="P251" i="13"/>
  <c r="F241" i="13"/>
  <c r="S236" i="13"/>
  <c r="I226" i="13"/>
  <c r="P221" i="13"/>
  <c r="F211" i="13"/>
  <c r="S206" i="13"/>
  <c r="I196" i="13"/>
  <c r="P191" i="13"/>
  <c r="F181" i="13"/>
  <c r="S176" i="13"/>
  <c r="I166" i="13"/>
  <c r="P157" i="13"/>
  <c r="F147" i="13"/>
  <c r="S142" i="13"/>
  <c r="I132" i="13"/>
  <c r="P127" i="13"/>
  <c r="F117" i="13"/>
  <c r="S112" i="13"/>
  <c r="I102" i="13"/>
  <c r="P97" i="13"/>
  <c r="F87" i="13"/>
  <c r="S82" i="13"/>
  <c r="I72" i="13"/>
  <c r="P67" i="13"/>
  <c r="F57" i="13"/>
  <c r="S52" i="13"/>
  <c r="I42" i="13"/>
  <c r="P37" i="13"/>
  <c r="F27" i="13"/>
  <c r="S22" i="13"/>
  <c r="I12" i="13"/>
  <c r="Z470" i="13"/>
  <c r="D460" i="13"/>
  <c r="Q455" i="13"/>
  <c r="G445" i="13"/>
  <c r="T440" i="13"/>
  <c r="D430" i="13"/>
  <c r="Q425" i="13"/>
  <c r="G415" i="13"/>
  <c r="T410" i="13"/>
  <c r="D400" i="13"/>
  <c r="Q395" i="13"/>
  <c r="G385" i="13"/>
  <c r="T380" i="13"/>
  <c r="D370" i="13"/>
  <c r="Q365" i="13"/>
  <c r="G355" i="13"/>
  <c r="T350" i="13"/>
  <c r="D340" i="13"/>
  <c r="Q335" i="13"/>
  <c r="G325" i="13"/>
  <c r="T316" i="13"/>
  <c r="D306" i="13"/>
  <c r="Q301" i="13"/>
  <c r="G291" i="13"/>
  <c r="T286" i="13"/>
  <c r="D276" i="13"/>
  <c r="Q271" i="13"/>
  <c r="G261" i="13"/>
  <c r="T256" i="13"/>
  <c r="D246" i="13"/>
  <c r="Q241" i="13"/>
  <c r="G231" i="13"/>
  <c r="T226" i="13"/>
  <c r="D216" i="13"/>
  <c r="Q211" i="13"/>
  <c r="G201" i="13"/>
  <c r="T196" i="13"/>
  <c r="D186" i="13"/>
  <c r="Q181" i="13"/>
  <c r="G171" i="13"/>
  <c r="I157" i="13"/>
  <c r="P152" i="13"/>
  <c r="F142" i="13"/>
  <c r="S137" i="13"/>
  <c r="I127" i="13"/>
  <c r="P122" i="13"/>
  <c r="F112" i="13"/>
  <c r="S107" i="13"/>
  <c r="I97" i="13"/>
  <c r="P92" i="13"/>
  <c r="F82" i="13"/>
  <c r="S77" i="13"/>
  <c r="I67" i="13"/>
  <c r="P62" i="13"/>
  <c r="F52" i="13"/>
  <c r="S47" i="13"/>
  <c r="I37" i="13"/>
  <c r="P32" i="13"/>
  <c r="F22" i="13"/>
  <c r="S17" i="13"/>
  <c r="I7" i="13"/>
  <c r="O460" i="13"/>
  <c r="V455" i="13"/>
  <c r="L445" i="13"/>
  <c r="Y440" i="13"/>
  <c r="O430" i="13"/>
  <c r="V425" i="13"/>
  <c r="L415" i="13"/>
  <c r="Y410" i="13"/>
  <c r="O400" i="13"/>
  <c r="V395" i="13"/>
  <c r="L385" i="13"/>
  <c r="Y380" i="13"/>
  <c r="O370" i="13"/>
  <c r="V365" i="13"/>
  <c r="L355" i="13"/>
  <c r="Y350" i="13"/>
  <c r="O340" i="13"/>
  <c r="V335" i="13"/>
  <c r="L325" i="13"/>
  <c r="Y316" i="13"/>
  <c r="O306" i="13"/>
  <c r="V301" i="13"/>
  <c r="L291" i="13"/>
  <c r="Y286" i="13"/>
  <c r="O276" i="13"/>
  <c r="V271" i="13"/>
  <c r="L261" i="13"/>
  <c r="Y256" i="13"/>
  <c r="O246" i="13"/>
  <c r="V241" i="13"/>
  <c r="L231" i="13"/>
  <c r="Y226" i="13"/>
  <c r="O216" i="13"/>
  <c r="V211" i="13"/>
  <c r="L201" i="13"/>
  <c r="Y196" i="13"/>
  <c r="O186" i="13"/>
  <c r="V181" i="13"/>
  <c r="L171" i="13"/>
  <c r="Y166" i="13"/>
  <c r="O152" i="13"/>
  <c r="V147" i="13"/>
  <c r="L137" i="13"/>
  <c r="Y132" i="13"/>
  <c r="O122" i="13"/>
  <c r="V117" i="13"/>
  <c r="L107" i="13"/>
  <c r="Y102" i="13"/>
  <c r="O92" i="13"/>
  <c r="V87" i="13"/>
  <c r="L77" i="13"/>
  <c r="Y72" i="13"/>
  <c r="O62" i="13"/>
  <c r="V57" i="13"/>
  <c r="L47" i="13"/>
  <c r="Y42" i="13"/>
  <c r="O32" i="13"/>
  <c r="V27" i="13"/>
  <c r="L17" i="13"/>
  <c r="Y12" i="13"/>
  <c r="N460" i="13"/>
  <c r="AA455" i="13"/>
  <c r="K445" i="13"/>
  <c r="X440" i="13"/>
  <c r="N430" i="13"/>
  <c r="AA425" i="13"/>
  <c r="K415" i="13"/>
  <c r="X316" i="13"/>
  <c r="N306" i="13"/>
  <c r="AA301" i="13"/>
  <c r="K291" i="13"/>
  <c r="X286" i="13"/>
  <c r="N276" i="13"/>
  <c r="AA271" i="13"/>
  <c r="K261" i="13"/>
  <c r="X256" i="13"/>
  <c r="N246" i="13"/>
  <c r="AA241" i="13"/>
  <c r="N152" i="13"/>
  <c r="AA147" i="13"/>
  <c r="K137" i="13"/>
  <c r="X132" i="13"/>
  <c r="N122" i="13"/>
  <c r="AA117" i="13"/>
  <c r="K107" i="13"/>
  <c r="X102" i="13"/>
  <c r="N92" i="13"/>
  <c r="AA87" i="13"/>
  <c r="K77" i="13"/>
  <c r="X72" i="13"/>
  <c r="N62" i="13"/>
  <c r="AA57" i="13"/>
  <c r="K47" i="13"/>
  <c r="T619" i="12"/>
  <c r="W574" i="12"/>
  <c r="H534" i="12"/>
  <c r="U529" i="12"/>
  <c r="E519" i="12"/>
  <c r="R514" i="12"/>
  <c r="H504" i="12"/>
  <c r="U499" i="12"/>
  <c r="E489" i="12"/>
  <c r="R484" i="12"/>
  <c r="O465" i="12"/>
  <c r="V460" i="12"/>
  <c r="L450" i="12"/>
  <c r="Y445" i="12"/>
  <c r="O435" i="12"/>
  <c r="V430" i="12"/>
  <c r="L420" i="12"/>
  <c r="Y415" i="12"/>
  <c r="O405" i="12"/>
  <c r="V400" i="12"/>
  <c r="L390" i="12"/>
  <c r="Y385" i="12"/>
  <c r="O375" i="12"/>
  <c r="V370" i="12"/>
  <c r="L360" i="12"/>
  <c r="Y355" i="12"/>
  <c r="O345" i="12"/>
  <c r="V340" i="12"/>
  <c r="L330" i="12"/>
  <c r="Y325" i="12"/>
  <c r="I311" i="12"/>
  <c r="P306" i="12"/>
  <c r="F296" i="12"/>
  <c r="S291" i="12"/>
  <c r="I281" i="12"/>
  <c r="P276" i="12"/>
  <c r="F266" i="12"/>
  <c r="S261" i="12"/>
  <c r="I251" i="12"/>
  <c r="P246" i="12"/>
  <c r="F236" i="12"/>
  <c r="S231" i="12"/>
  <c r="I221" i="12"/>
  <c r="P216" i="12"/>
  <c r="F206" i="12"/>
  <c r="S201" i="12"/>
  <c r="I191" i="12"/>
  <c r="P186" i="12"/>
  <c r="F176" i="12"/>
  <c r="S171" i="12"/>
  <c r="O157" i="12"/>
  <c r="V152" i="12"/>
  <c r="L142" i="12"/>
  <c r="Y137" i="12"/>
  <c r="O127" i="12"/>
  <c r="V122" i="12"/>
  <c r="L112" i="12"/>
  <c r="Y107" i="12"/>
  <c r="O97" i="12"/>
  <c r="V92" i="12"/>
  <c r="L82" i="12"/>
  <c r="Y77" i="12"/>
  <c r="O67" i="12"/>
  <c r="V62" i="12"/>
  <c r="L52" i="12"/>
  <c r="Y47" i="12"/>
  <c r="O37" i="12"/>
  <c r="V32" i="12"/>
  <c r="L22" i="12"/>
  <c r="Y17" i="12"/>
  <c r="O7" i="12"/>
  <c r="P549" i="12"/>
  <c r="M470" i="12"/>
  <c r="Z465" i="12"/>
  <c r="J455" i="12"/>
  <c r="W450" i="12"/>
  <c r="M440" i="12"/>
  <c r="Z435" i="12"/>
  <c r="J425" i="12"/>
  <c r="W420" i="12"/>
  <c r="M410" i="12"/>
  <c r="Z405" i="12"/>
  <c r="J395" i="12"/>
  <c r="W390" i="12"/>
  <c r="M380" i="12"/>
  <c r="Z375" i="12"/>
  <c r="J365" i="12"/>
  <c r="W360" i="12"/>
  <c r="M350" i="12"/>
  <c r="Z345" i="12"/>
  <c r="J335" i="12"/>
  <c r="N311" i="12"/>
  <c r="AA306" i="12"/>
  <c r="K296" i="12"/>
  <c r="X291" i="12"/>
  <c r="N281" i="12"/>
  <c r="AA276" i="12"/>
  <c r="K266" i="12"/>
  <c r="X261" i="12"/>
  <c r="N251" i="12"/>
  <c r="AA246" i="12"/>
  <c r="K236" i="12"/>
  <c r="X231" i="12"/>
  <c r="N221" i="12"/>
  <c r="AA216" i="12"/>
  <c r="K206" i="12"/>
  <c r="X201" i="12"/>
  <c r="N191" i="12"/>
  <c r="AA186" i="12"/>
  <c r="K176" i="12"/>
  <c r="X171" i="12"/>
  <c r="N157" i="12"/>
  <c r="AA152" i="12"/>
  <c r="K142" i="12"/>
  <c r="X137" i="12"/>
  <c r="N127" i="12"/>
  <c r="AA122" i="12"/>
  <c r="K112" i="12"/>
  <c r="X107" i="12"/>
  <c r="N97" i="12"/>
  <c r="AA92" i="12"/>
  <c r="K82" i="12"/>
  <c r="X77" i="12"/>
  <c r="N67" i="12"/>
  <c r="AA62" i="12"/>
  <c r="K52" i="12"/>
  <c r="X47" i="12"/>
  <c r="N37" i="12"/>
  <c r="AA32" i="12"/>
  <c r="K22" i="12"/>
  <c r="X17" i="12"/>
  <c r="N7" i="12"/>
  <c r="X534" i="12"/>
  <c r="N524" i="12"/>
  <c r="AA519" i="12"/>
  <c r="K509" i="12"/>
  <c r="X504" i="12"/>
  <c r="N494" i="12"/>
  <c r="AA489" i="12"/>
  <c r="N614" i="12"/>
  <c r="Y619" i="12"/>
  <c r="K629" i="12"/>
  <c r="V634" i="12"/>
  <c r="E475" i="12"/>
  <c r="R470" i="12"/>
  <c r="H460" i="12"/>
  <c r="U455" i="12"/>
  <c r="E445" i="12"/>
  <c r="R440" i="12"/>
  <c r="H430" i="12"/>
  <c r="U425" i="12"/>
  <c r="E415" i="12"/>
  <c r="R410" i="12"/>
  <c r="H400" i="12"/>
  <c r="U395" i="12"/>
  <c r="E385" i="12"/>
  <c r="R380" i="12"/>
  <c r="H370" i="12"/>
  <c r="U365" i="12"/>
  <c r="E355" i="12"/>
  <c r="R350" i="12"/>
  <c r="H340" i="12"/>
  <c r="U335" i="12"/>
  <c r="E325" i="12"/>
  <c r="R316" i="12"/>
  <c r="H306" i="12"/>
  <c r="U301" i="12"/>
  <c r="E291" i="12"/>
  <c r="R286" i="12"/>
  <c r="H276" i="12"/>
  <c r="U271" i="12"/>
  <c r="E261" i="12"/>
  <c r="R256" i="12"/>
  <c r="H246" i="12"/>
  <c r="U241" i="12"/>
  <c r="E231" i="12"/>
  <c r="R226" i="12"/>
  <c r="H216" i="12"/>
  <c r="U211" i="12"/>
  <c r="E201" i="12"/>
  <c r="R196" i="12"/>
  <c r="H186" i="12"/>
  <c r="U181" i="12"/>
  <c r="E171" i="12"/>
  <c r="R166" i="12"/>
  <c r="H152" i="12"/>
  <c r="U147" i="12"/>
  <c r="E137" i="12"/>
  <c r="R132" i="12"/>
  <c r="H122" i="12"/>
  <c r="U117" i="12"/>
  <c r="E107" i="12"/>
  <c r="R102" i="12"/>
  <c r="H92" i="12"/>
  <c r="U87" i="12"/>
  <c r="E77" i="12"/>
  <c r="R72" i="12"/>
  <c r="H62" i="12"/>
  <c r="U57" i="12"/>
  <c r="E47" i="12"/>
  <c r="R42" i="12"/>
  <c r="H32" i="12"/>
  <c r="U27" i="12"/>
  <c r="E17" i="12"/>
  <c r="R12" i="12"/>
  <c r="AA554" i="12"/>
  <c r="Q534" i="12"/>
  <c r="G524" i="12"/>
  <c r="T519" i="12"/>
  <c r="D509" i="12"/>
  <c r="Q504" i="12"/>
  <c r="G494" i="12"/>
  <c r="T489" i="12"/>
  <c r="E470" i="12"/>
  <c r="R465" i="12"/>
  <c r="H455" i="12"/>
  <c r="U450" i="12"/>
  <c r="E440" i="12"/>
  <c r="R435" i="12"/>
  <c r="H425" i="12"/>
  <c r="U420" i="12"/>
  <c r="E410" i="12"/>
  <c r="R405" i="12"/>
  <c r="H395" i="12"/>
  <c r="U390" i="12"/>
  <c r="E380" i="12"/>
  <c r="R375" i="12"/>
  <c r="H365" i="12"/>
  <c r="U360" i="12"/>
  <c r="E350" i="12"/>
  <c r="R345" i="12"/>
  <c r="H335" i="12"/>
  <c r="U330" i="12"/>
  <c r="L311" i="12"/>
  <c r="Y306" i="12"/>
  <c r="O296" i="12"/>
  <c r="V291" i="12"/>
  <c r="L281" i="12"/>
  <c r="Y276" i="12"/>
  <c r="O266" i="12"/>
  <c r="V261" i="12"/>
  <c r="L251" i="12"/>
  <c r="Y246" i="12"/>
  <c r="O236" i="12"/>
  <c r="V231" i="12"/>
  <c r="L221" i="12"/>
  <c r="Y216" i="12"/>
  <c r="O206" i="12"/>
  <c r="V201" i="12"/>
  <c r="L191" i="12"/>
  <c r="Y186" i="12"/>
  <c r="O176" i="12"/>
  <c r="V171" i="12"/>
  <c r="L157" i="12"/>
  <c r="Y152" i="12"/>
  <c r="O142" i="12"/>
  <c r="V137" i="12"/>
  <c r="L127" i="12"/>
  <c r="Y122" i="12"/>
  <c r="O112" i="12"/>
  <c r="V107" i="12"/>
  <c r="L97" i="12"/>
  <c r="Y92" i="12"/>
  <c r="O82" i="12"/>
  <c r="W634" i="12"/>
  <c r="AA584" i="12"/>
  <c r="T559" i="12"/>
  <c r="F549" i="12"/>
  <c r="K529" i="12"/>
  <c r="X524" i="12"/>
  <c r="N514" i="12"/>
  <c r="AA509" i="12"/>
  <c r="K499" i="12"/>
  <c r="X494" i="12"/>
  <c r="N484" i="12"/>
  <c r="AA475" i="12"/>
  <c r="K465" i="12"/>
  <c r="X460" i="12"/>
  <c r="N450" i="12"/>
  <c r="AA445" i="12"/>
  <c r="K435" i="12"/>
  <c r="X430" i="12"/>
  <c r="N420" i="12"/>
  <c r="AA415" i="12"/>
  <c r="K405" i="12"/>
  <c r="X400" i="12"/>
  <c r="N390" i="12"/>
  <c r="AA385" i="12"/>
  <c r="K375" i="12"/>
  <c r="X370" i="12"/>
  <c r="N360" i="12"/>
  <c r="AA355" i="12"/>
  <c r="K345" i="12"/>
  <c r="X340" i="12"/>
  <c r="N330" i="12"/>
  <c r="AA325" i="12"/>
  <c r="K311" i="12"/>
  <c r="X306" i="12"/>
  <c r="N296" i="12"/>
  <c r="AA291" i="12"/>
  <c r="K281" i="12"/>
  <c r="X276" i="12"/>
  <c r="N266" i="12"/>
  <c r="AA261" i="12"/>
  <c r="K251" i="12"/>
  <c r="X246" i="12"/>
  <c r="N236" i="12"/>
  <c r="AA231" i="12"/>
  <c r="K221" i="12"/>
  <c r="X216" i="12"/>
  <c r="N206" i="12"/>
  <c r="AA201" i="12"/>
  <c r="K191" i="12"/>
  <c r="X186" i="12"/>
  <c r="N176" i="12"/>
  <c r="AA171" i="12"/>
  <c r="E157" i="12"/>
  <c r="R152" i="12"/>
  <c r="H142" i="12"/>
  <c r="U137" i="12"/>
  <c r="E127" i="12"/>
  <c r="R122" i="12"/>
  <c r="H112" i="12"/>
  <c r="U107" i="12"/>
  <c r="E97" i="12"/>
  <c r="R92" i="12"/>
  <c r="H82" i="12"/>
  <c r="U77" i="12"/>
  <c r="E67" i="12"/>
  <c r="R62" i="12"/>
  <c r="H52" i="12"/>
  <c r="U47" i="12"/>
  <c r="E37" i="12"/>
  <c r="R32" i="12"/>
  <c r="H22" i="12"/>
  <c r="U17" i="12"/>
  <c r="S624" i="12"/>
  <c r="D579" i="12"/>
  <c r="L569" i="12"/>
  <c r="J539" i="12"/>
  <c r="U534" i="12"/>
  <c r="E524" i="12"/>
  <c r="R519" i="12"/>
  <c r="H509" i="12"/>
  <c r="U504" i="12"/>
  <c r="E494" i="12"/>
  <c r="R489" i="12"/>
  <c r="H475" i="12"/>
  <c r="U470" i="12"/>
  <c r="E460" i="12"/>
  <c r="R455" i="12"/>
  <c r="H445" i="12"/>
  <c r="U440" i="12"/>
  <c r="E430" i="12"/>
  <c r="R425" i="12"/>
  <c r="H415" i="12"/>
  <c r="U410" i="12"/>
  <c r="E400" i="12"/>
  <c r="R395" i="12"/>
  <c r="H385" i="12"/>
  <c r="U380" i="12"/>
  <c r="E370" i="12"/>
  <c r="R365" i="12"/>
  <c r="H355" i="12"/>
  <c r="U350" i="12"/>
  <c r="E340" i="12"/>
  <c r="R335" i="12"/>
  <c r="H325" i="12"/>
  <c r="U316" i="12"/>
  <c r="E306" i="12"/>
  <c r="R301" i="12"/>
  <c r="H291" i="12"/>
  <c r="U286" i="12"/>
  <c r="E276" i="12"/>
  <c r="R271" i="12"/>
  <c r="H261" i="12"/>
  <c r="U256" i="12"/>
  <c r="E246" i="12"/>
  <c r="R241" i="12"/>
  <c r="H231" i="12"/>
  <c r="U226" i="12"/>
  <c r="E216" i="12"/>
  <c r="R211" i="12"/>
  <c r="H201" i="12"/>
  <c r="U196" i="12"/>
  <c r="E186" i="12"/>
  <c r="R181" i="12"/>
  <c r="H171" i="12"/>
  <c r="U166" i="12"/>
  <c r="E152" i="12"/>
  <c r="R147" i="12"/>
  <c r="H137" i="12"/>
  <c r="U132" i="12"/>
  <c r="E122" i="12"/>
  <c r="R117" i="12"/>
  <c r="H107" i="12"/>
  <c r="U102" i="12"/>
  <c r="E92" i="12"/>
  <c r="R87" i="12"/>
  <c r="H77" i="12"/>
  <c r="U72" i="12"/>
  <c r="E62" i="12"/>
  <c r="R57" i="12"/>
  <c r="H47" i="12"/>
  <c r="U42" i="12"/>
  <c r="E32" i="12"/>
  <c r="R27" i="12"/>
  <c r="H17" i="12"/>
  <c r="U12" i="12"/>
  <c r="P7" i="12"/>
  <c r="U311" i="11"/>
  <c r="D306" i="11"/>
  <c r="R296" i="11"/>
  <c r="G291" i="11"/>
  <c r="U281" i="11"/>
  <c r="D276" i="11"/>
  <c r="R266" i="11"/>
  <c r="G261" i="11"/>
  <c r="U251" i="11"/>
  <c r="D246" i="11"/>
  <c r="R236" i="11"/>
  <c r="G231" i="11"/>
  <c r="U221" i="11"/>
  <c r="D216" i="11"/>
  <c r="R206" i="11"/>
  <c r="G201" i="11"/>
  <c r="U191" i="11"/>
  <c r="D186" i="11"/>
  <c r="R176" i="11"/>
  <c r="G171" i="11"/>
  <c r="V609" i="11"/>
  <c r="K604" i="11"/>
  <c r="Y594" i="11"/>
  <c r="N589" i="11"/>
  <c r="V579" i="11"/>
  <c r="K574" i="11"/>
  <c r="Y564" i="11"/>
  <c r="N559" i="11"/>
  <c r="V549" i="11"/>
  <c r="K544" i="11"/>
  <c r="Y534" i="11"/>
  <c r="N529" i="11"/>
  <c r="V519" i="11"/>
  <c r="K514" i="11"/>
  <c r="Y504" i="11"/>
  <c r="N499" i="11"/>
  <c r="V489" i="11"/>
  <c r="K484" i="11"/>
  <c r="Y470" i="11"/>
  <c r="N465" i="11"/>
  <c r="V455" i="11"/>
  <c r="K450" i="11"/>
  <c r="Y440" i="11"/>
  <c r="N435" i="11"/>
  <c r="V425" i="11"/>
  <c r="K420" i="11"/>
  <c r="Y410" i="11"/>
  <c r="N405" i="11"/>
  <c r="V395" i="11"/>
  <c r="K390" i="11"/>
  <c r="Y380" i="11"/>
  <c r="N375" i="11"/>
  <c r="V365" i="11"/>
  <c r="K360" i="11"/>
  <c r="Y350" i="11"/>
  <c r="N345" i="11"/>
  <c r="V335" i="11"/>
  <c r="K330" i="11"/>
  <c r="Y316" i="11"/>
  <c r="N311" i="11"/>
  <c r="V301" i="11"/>
  <c r="K296" i="11"/>
  <c r="Y286" i="11"/>
  <c r="N281" i="11"/>
  <c r="V271" i="11"/>
  <c r="K266" i="11"/>
  <c r="Y256" i="11"/>
  <c r="N251" i="11"/>
  <c r="V241" i="11"/>
  <c r="K236" i="11"/>
  <c r="Y226" i="11"/>
  <c r="N221" i="11"/>
  <c r="V211" i="11"/>
  <c r="K206" i="11"/>
  <c r="Y196" i="11"/>
  <c r="N191" i="11"/>
  <c r="V181" i="11"/>
  <c r="K176" i="11"/>
  <c r="Y166" i="11"/>
  <c r="I624" i="11"/>
  <c r="T629" i="11"/>
  <c r="E619" i="11"/>
  <c r="P624" i="11"/>
  <c r="H634" i="11"/>
  <c r="P629" i="11"/>
  <c r="W475" i="11"/>
  <c r="L470" i="11"/>
  <c r="Z460" i="11"/>
  <c r="O455" i="11"/>
  <c r="W445" i="11"/>
  <c r="L440" i="11"/>
  <c r="Z430" i="11"/>
  <c r="O425" i="11"/>
  <c r="W415" i="11"/>
  <c r="L410" i="11"/>
  <c r="Z400" i="11"/>
  <c r="O395" i="11"/>
  <c r="W385" i="11"/>
  <c r="L380" i="11"/>
  <c r="Z370" i="11"/>
  <c r="O365" i="11"/>
  <c r="W355" i="11"/>
  <c r="L350" i="11"/>
  <c r="S604" i="11"/>
  <c r="H599" i="11"/>
  <c r="P589" i="11"/>
  <c r="E584" i="11"/>
  <c r="S574" i="11"/>
  <c r="H569" i="11"/>
  <c r="P559" i="11"/>
  <c r="E554" i="11"/>
  <c r="S544" i="11"/>
  <c r="H539" i="11"/>
  <c r="P529" i="11"/>
  <c r="E524" i="11"/>
  <c r="S514" i="11"/>
  <c r="H509" i="11"/>
  <c r="P499" i="11"/>
  <c r="E494" i="11"/>
  <c r="S484" i="11"/>
  <c r="H475" i="11"/>
  <c r="P465" i="11"/>
  <c r="E460" i="11"/>
  <c r="S450" i="11"/>
  <c r="H445" i="11"/>
  <c r="P435" i="11"/>
  <c r="E430" i="11"/>
  <c r="S420" i="11"/>
  <c r="H415" i="11"/>
  <c r="P405" i="11"/>
  <c r="E400" i="11"/>
  <c r="S390" i="11"/>
  <c r="H385" i="11"/>
  <c r="P375" i="11"/>
  <c r="E370" i="11"/>
  <c r="S360" i="11"/>
  <c r="H355" i="11"/>
  <c r="J67" i="11"/>
  <c r="G17" i="11"/>
  <c r="T12" i="11"/>
  <c r="K62" i="11"/>
  <c r="AA42" i="11"/>
  <c r="H27" i="11"/>
  <c r="K22" i="11"/>
  <c r="X17" i="11"/>
  <c r="N7" i="11"/>
  <c r="N47" i="11"/>
  <c r="H42" i="11"/>
  <c r="Q17" i="11"/>
  <c r="G7" i="11"/>
  <c r="M47" i="11"/>
  <c r="O42" i="11"/>
  <c r="Y52" i="11"/>
  <c r="O17" i="11"/>
  <c r="V12" i="11"/>
  <c r="R629" i="10"/>
  <c r="G624" i="10"/>
  <c r="U614" i="10"/>
  <c r="D609" i="10"/>
  <c r="R599" i="10"/>
  <c r="G594" i="10"/>
  <c r="U584" i="10"/>
  <c r="D579" i="10"/>
  <c r="R569" i="10"/>
  <c r="G564" i="10"/>
  <c r="U554" i="10"/>
  <c r="D549" i="10"/>
  <c r="R539" i="10"/>
  <c r="G534" i="10"/>
  <c r="U524" i="10"/>
  <c r="D519" i="10"/>
  <c r="R509" i="10"/>
  <c r="G504" i="10"/>
  <c r="U494" i="10"/>
  <c r="D489" i="10"/>
  <c r="R475" i="10"/>
  <c r="G470" i="10"/>
  <c r="U460" i="10"/>
  <c r="D455" i="10"/>
  <c r="R445" i="10"/>
  <c r="G440" i="10"/>
  <c r="U430" i="10"/>
  <c r="D425" i="10"/>
  <c r="R415" i="10"/>
  <c r="G410" i="10"/>
  <c r="U400" i="10"/>
  <c r="D395" i="10"/>
  <c r="R385" i="10"/>
  <c r="G380" i="10"/>
  <c r="U370" i="10"/>
  <c r="D365" i="10"/>
  <c r="R355" i="10"/>
  <c r="G350" i="10"/>
  <c r="U340" i="10"/>
  <c r="D335" i="10"/>
  <c r="R325" i="10"/>
  <c r="G316" i="10"/>
  <c r="U306" i="10"/>
  <c r="D301" i="10"/>
  <c r="R291" i="10"/>
  <c r="G286" i="10"/>
  <c r="U276" i="10"/>
  <c r="D271" i="10"/>
  <c r="R261" i="10"/>
  <c r="G256" i="10"/>
  <c r="U246" i="10"/>
  <c r="D241" i="10"/>
  <c r="R231" i="10"/>
  <c r="G226" i="10"/>
  <c r="U216" i="10"/>
  <c r="D211" i="10"/>
  <c r="R201" i="10"/>
  <c r="G196" i="10"/>
  <c r="U186" i="10"/>
  <c r="O117" i="11"/>
  <c r="H92" i="11"/>
  <c r="J47" i="11"/>
  <c r="N17" i="11"/>
  <c r="AA12" i="11"/>
  <c r="O72" i="11"/>
  <c r="Z77" i="11"/>
  <c r="L87" i="11"/>
  <c r="W92" i="11"/>
  <c r="O102" i="11"/>
  <c r="Z107" i="11"/>
  <c r="L117" i="11"/>
  <c r="W122" i="11"/>
  <c r="O132" i="11"/>
  <c r="Z137" i="11"/>
  <c r="L147" i="11"/>
  <c r="W152" i="11"/>
  <c r="F32" i="11"/>
  <c r="Q37" i="11"/>
  <c r="I47" i="11"/>
  <c r="T52" i="11"/>
  <c r="F62" i="11"/>
  <c r="Q67" i="11"/>
  <c r="I77" i="11"/>
  <c r="T82" i="11"/>
  <c r="F92" i="11"/>
  <c r="Q97" i="11"/>
  <c r="I107" i="11"/>
  <c r="T112" i="11"/>
  <c r="F122" i="11"/>
  <c r="Q127" i="11"/>
  <c r="I137" i="11"/>
  <c r="T142" i="11"/>
  <c r="F152" i="11"/>
  <c r="Q157" i="11"/>
  <c r="H57" i="11"/>
  <c r="S62" i="11"/>
  <c r="E72" i="11"/>
  <c r="P77" i="11"/>
  <c r="H87" i="11"/>
  <c r="S92" i="11"/>
  <c r="E102" i="11"/>
  <c r="P107" i="11"/>
  <c r="H117" i="11"/>
  <c r="S122" i="11"/>
  <c r="E132" i="11"/>
  <c r="P137" i="11"/>
  <c r="H147" i="11"/>
  <c r="S152" i="11"/>
  <c r="M127" i="11"/>
  <c r="X132" i="11"/>
  <c r="J142" i="11"/>
  <c r="AA147" i="11"/>
  <c r="M157" i="11"/>
  <c r="P27" i="11"/>
  <c r="H37" i="11"/>
  <c r="S42" i="11"/>
  <c r="E52" i="11"/>
  <c r="P57" i="11"/>
  <c r="H67" i="11"/>
  <c r="S72" i="11"/>
  <c r="E82" i="11"/>
  <c r="P87" i="11"/>
  <c r="H97" i="11"/>
  <c r="S102" i="11"/>
  <c r="E112" i="11"/>
  <c r="P117" i="11"/>
  <c r="H127" i="11"/>
  <c r="S132" i="11"/>
  <c r="E142" i="11"/>
  <c r="P147" i="11"/>
  <c r="H157" i="11"/>
  <c r="F52" i="11"/>
  <c r="Q57" i="11"/>
  <c r="I67" i="11"/>
  <c r="T72" i="11"/>
  <c r="F82" i="11"/>
  <c r="Q87" i="11"/>
  <c r="I97" i="11"/>
  <c r="T102" i="11"/>
  <c r="F112" i="11"/>
  <c r="Q117" i="11"/>
  <c r="I127" i="11"/>
  <c r="T132" i="11"/>
  <c r="F142" i="11"/>
  <c r="Q147" i="11"/>
  <c r="I157" i="11"/>
  <c r="R470" i="10"/>
  <c r="G465" i="10"/>
  <c r="U455" i="10"/>
  <c r="D450" i="10"/>
  <c r="R440" i="10"/>
  <c r="G435" i="10"/>
  <c r="U425" i="10"/>
  <c r="D420" i="10"/>
  <c r="R410" i="10"/>
  <c r="G405" i="10"/>
  <c r="U395" i="10"/>
  <c r="D390" i="10"/>
  <c r="R380" i="10"/>
  <c r="G375" i="10"/>
  <c r="U365" i="10"/>
  <c r="D360" i="10"/>
  <c r="R350" i="10"/>
  <c r="G345" i="10"/>
  <c r="U335" i="10"/>
  <c r="D330" i="10"/>
  <c r="R316" i="10"/>
  <c r="G311" i="10"/>
  <c r="U301" i="10"/>
  <c r="D296" i="10"/>
  <c r="R286" i="10"/>
  <c r="G281" i="10"/>
  <c r="U271" i="10"/>
  <c r="D266" i="10"/>
  <c r="R256" i="10"/>
  <c r="G251" i="10"/>
  <c r="U241" i="10"/>
  <c r="D236" i="10"/>
  <c r="R226" i="10"/>
  <c r="G221" i="10"/>
  <c r="U211" i="10"/>
  <c r="D206" i="10"/>
  <c r="R196" i="10"/>
  <c r="G191" i="10"/>
  <c r="U181" i="10"/>
  <c r="G87" i="10"/>
  <c r="T82" i="10"/>
  <c r="D72" i="10"/>
  <c r="Q67" i="10"/>
  <c r="G57" i="10"/>
  <c r="T52" i="10"/>
  <c r="D42" i="10"/>
  <c r="Q37" i="10"/>
  <c r="G27" i="10"/>
  <c r="T22" i="10"/>
  <c r="D12" i="10"/>
  <c r="K92" i="10"/>
  <c r="X87" i="10"/>
  <c r="N77" i="10"/>
  <c r="AA72" i="10"/>
  <c r="K62" i="10"/>
  <c r="X57" i="10"/>
  <c r="N47" i="10"/>
  <c r="AA42" i="10"/>
  <c r="K32" i="10"/>
  <c r="X27" i="10"/>
  <c r="N17" i="10"/>
  <c r="AA12" i="10"/>
  <c r="X102" i="10"/>
  <c r="J112" i="10"/>
  <c r="AA117" i="10"/>
  <c r="M127" i="10"/>
  <c r="X132" i="10"/>
  <c r="J142" i="10"/>
  <c r="AA147" i="10"/>
  <c r="M157" i="10"/>
  <c r="W112" i="10"/>
  <c r="O122" i="10"/>
  <c r="Z127" i="10"/>
  <c r="L137" i="10"/>
  <c r="W142" i="10"/>
  <c r="O152" i="10"/>
  <c r="Z157" i="10"/>
  <c r="J102" i="10"/>
  <c r="AA107" i="10"/>
  <c r="M117" i="10"/>
  <c r="X122" i="10"/>
  <c r="J132" i="10"/>
  <c r="AA137" i="10"/>
  <c r="M147" i="10"/>
  <c r="X152" i="10"/>
  <c r="J137" i="10"/>
  <c r="AA142" i="10"/>
  <c r="M152" i="10"/>
  <c r="X157" i="10"/>
  <c r="X142" i="10"/>
  <c r="D127" i="10"/>
  <c r="D92" i="10"/>
  <c r="Q87" i="10"/>
  <c r="G77" i="10"/>
  <c r="T72" i="10"/>
  <c r="D62" i="10"/>
  <c r="Q57" i="10"/>
  <c r="G47" i="10"/>
  <c r="T42" i="10"/>
  <c r="D32" i="10"/>
  <c r="Q27" i="10"/>
  <c r="G17" i="10"/>
  <c r="T12" i="10"/>
  <c r="K152" i="10"/>
  <c r="Y137" i="10"/>
  <c r="P122" i="10"/>
  <c r="P97" i="10"/>
  <c r="AA92" i="10"/>
  <c r="K82" i="10"/>
  <c r="X77" i="10"/>
  <c r="N67" i="10"/>
  <c r="AA62" i="10"/>
  <c r="K52" i="10"/>
  <c r="X47" i="10"/>
  <c r="N37" i="10"/>
  <c r="AA32" i="10"/>
  <c r="K22" i="10"/>
  <c r="X17" i="10"/>
  <c r="U599" i="9"/>
  <c r="D594" i="9"/>
  <c r="R584" i="9"/>
  <c r="G579" i="9"/>
  <c r="U569" i="9"/>
  <c r="D564" i="9"/>
  <c r="R554" i="9"/>
  <c r="G549" i="9"/>
  <c r="U539" i="9"/>
  <c r="D534" i="9"/>
  <c r="R524" i="9"/>
  <c r="G519" i="9"/>
  <c r="U509" i="9"/>
  <c r="W132" i="10"/>
  <c r="Q117" i="10"/>
  <c r="N92" i="10"/>
  <c r="AA87" i="10"/>
  <c r="K77" i="10"/>
  <c r="X72" i="10"/>
  <c r="N62" i="10"/>
  <c r="AA57" i="10"/>
  <c r="K47" i="10"/>
  <c r="X42" i="10"/>
  <c r="N32" i="10"/>
  <c r="AA27" i="10"/>
  <c r="K17" i="10"/>
  <c r="M92" i="10"/>
  <c r="Z87" i="10"/>
  <c r="J77" i="10"/>
  <c r="W72" i="10"/>
  <c r="M62" i="10"/>
  <c r="Z57" i="10"/>
  <c r="J47" i="10"/>
  <c r="W42" i="10"/>
  <c r="M32" i="10"/>
  <c r="Z27" i="10"/>
  <c r="J17" i="10"/>
  <c r="W12" i="10"/>
  <c r="L191" i="9"/>
  <c r="R157" i="9"/>
  <c r="H147" i="9"/>
  <c r="U142" i="9"/>
  <c r="E132" i="9"/>
  <c r="R127" i="9"/>
  <c r="H117" i="9"/>
  <c r="U112" i="9"/>
  <c r="E102" i="9"/>
  <c r="R97" i="9"/>
  <c r="H87" i="9"/>
  <c r="U82" i="9"/>
  <c r="E72" i="9"/>
  <c r="R67" i="9"/>
  <c r="H57" i="9"/>
  <c r="U52" i="9"/>
  <c r="E42" i="9"/>
  <c r="R37" i="9"/>
  <c r="H27" i="9"/>
  <c r="U22" i="9"/>
  <c r="E12" i="9"/>
  <c r="L188" i="8"/>
  <c r="M182" i="8"/>
  <c r="N176" i="8"/>
  <c r="O170" i="8"/>
  <c r="J164" i="8"/>
  <c r="K158" i="8"/>
  <c r="L152" i="8"/>
  <c r="M146" i="8"/>
  <c r="N140" i="8"/>
  <c r="O134" i="8"/>
  <c r="J128" i="8"/>
  <c r="K122" i="8"/>
  <c r="L116" i="8"/>
  <c r="M110" i="8"/>
  <c r="N104" i="8"/>
  <c r="O98" i="8"/>
  <c r="J92" i="8"/>
  <c r="K86" i="8"/>
  <c r="L80" i="8"/>
  <c r="M74" i="8"/>
  <c r="N68" i="8"/>
  <c r="O62" i="8"/>
  <c r="J56" i="8"/>
  <c r="K50" i="8"/>
  <c r="L44" i="8"/>
  <c r="M38" i="8"/>
  <c r="N32" i="8"/>
  <c r="O26" i="8"/>
  <c r="J20" i="8"/>
  <c r="K14" i="8"/>
  <c r="L8" i="8"/>
  <c r="L634" i="7"/>
  <c r="Y629" i="7"/>
  <c r="O619" i="7"/>
  <c r="V614" i="7"/>
  <c r="L604" i="7"/>
  <c r="Y599" i="7"/>
  <c r="O589" i="7"/>
  <c r="E579" i="7"/>
  <c r="R574" i="7"/>
  <c r="H564" i="7"/>
  <c r="U559" i="7"/>
  <c r="K549" i="7"/>
  <c r="X544" i="7"/>
  <c r="N534" i="7"/>
  <c r="AA529" i="7"/>
  <c r="D524" i="7"/>
  <c r="Q519" i="7"/>
  <c r="G509" i="7"/>
  <c r="T504" i="7"/>
  <c r="J494" i="7"/>
  <c r="W489" i="7"/>
  <c r="G475" i="7"/>
  <c r="T470" i="7"/>
  <c r="D460" i="7"/>
  <c r="Q455" i="7"/>
  <c r="G445" i="7"/>
  <c r="T440" i="7"/>
  <c r="D430" i="7"/>
  <c r="Q425" i="7"/>
  <c r="G415" i="7"/>
  <c r="T410" i="7"/>
  <c r="D400" i="7"/>
  <c r="Q395" i="7"/>
  <c r="G385" i="7"/>
  <c r="T380" i="7"/>
  <c r="D370" i="7"/>
  <c r="Q365" i="7"/>
  <c r="G355" i="7"/>
  <c r="T350" i="7"/>
  <c r="D340" i="7"/>
  <c r="Q335" i="7"/>
  <c r="G325" i="7"/>
  <c r="N316" i="7"/>
  <c r="AA311" i="7"/>
  <c r="K301" i="7"/>
  <c r="X296" i="7"/>
  <c r="N286" i="7"/>
  <c r="AA281" i="7"/>
  <c r="K271" i="7"/>
  <c r="X266" i="7"/>
  <c r="N256" i="7"/>
  <c r="AA251" i="7"/>
  <c r="K241" i="7"/>
  <c r="X236" i="7"/>
  <c r="N226" i="7"/>
  <c r="AA221" i="7"/>
  <c r="K211" i="7"/>
  <c r="X206" i="7"/>
  <c r="N196" i="7"/>
  <c r="AA191" i="7"/>
  <c r="K181" i="7"/>
  <c r="X176" i="7"/>
  <c r="N166" i="7"/>
  <c r="U157" i="7"/>
  <c r="E147" i="7"/>
  <c r="R142" i="7"/>
  <c r="H132" i="7"/>
  <c r="U127" i="7"/>
  <c r="E117" i="7"/>
  <c r="R112" i="7"/>
  <c r="H102" i="7"/>
  <c r="U97" i="7"/>
  <c r="E87" i="7"/>
  <c r="R82" i="7"/>
  <c r="H72" i="7"/>
  <c r="U67" i="7"/>
  <c r="E57" i="7"/>
  <c r="R52" i="7"/>
  <c r="H42" i="7"/>
  <c r="U37" i="7"/>
  <c r="E27" i="7"/>
  <c r="R22" i="7"/>
  <c r="H12" i="7"/>
  <c r="P166" i="9"/>
  <c r="W157" i="9"/>
  <c r="M147" i="9"/>
  <c r="Z142" i="9"/>
  <c r="J132" i="9"/>
  <c r="W127" i="9"/>
  <c r="M117" i="9"/>
  <c r="Z112" i="9"/>
  <c r="J102" i="9"/>
  <c r="W97" i="9"/>
  <c r="M87" i="9"/>
  <c r="Z82" i="9"/>
  <c r="J72" i="9"/>
  <c r="W67" i="9"/>
  <c r="M57" i="9"/>
  <c r="Z52" i="9"/>
  <c r="J42" i="9"/>
  <c r="W37" i="9"/>
  <c r="M27" i="9"/>
  <c r="Z22" i="9"/>
  <c r="J12" i="9"/>
  <c r="W7" i="9"/>
  <c r="W188" i="8"/>
  <c r="X182" i="8"/>
  <c r="Y176" i="8"/>
  <c r="Z170" i="8"/>
  <c r="AA164" i="8"/>
  <c r="K634" i="7"/>
  <c r="X629" i="7"/>
  <c r="N619" i="7"/>
  <c r="AA614" i="7"/>
  <c r="D609" i="7"/>
  <c r="Q604" i="7"/>
  <c r="G594" i="7"/>
  <c r="T589" i="7"/>
  <c r="J579" i="7"/>
  <c r="W574" i="7"/>
  <c r="M564" i="7"/>
  <c r="Z559" i="7"/>
  <c r="P549" i="7"/>
  <c r="F539" i="7"/>
  <c r="S534" i="7"/>
  <c r="I524" i="7"/>
  <c r="V519" i="7"/>
  <c r="L509" i="7"/>
  <c r="Y504" i="7"/>
  <c r="O494" i="7"/>
  <c r="E484" i="7"/>
  <c r="R475" i="7"/>
  <c r="H465" i="7"/>
  <c r="U460" i="7"/>
  <c r="E450" i="7"/>
  <c r="R445" i="7"/>
  <c r="H435" i="7"/>
  <c r="U430" i="7"/>
  <c r="E420" i="7"/>
  <c r="R415" i="7"/>
  <c r="H405" i="7"/>
  <c r="U400" i="7"/>
  <c r="E390" i="7"/>
  <c r="R385" i="7"/>
  <c r="H375" i="7"/>
  <c r="U370" i="7"/>
  <c r="E360" i="7"/>
  <c r="R355" i="7"/>
  <c r="H345" i="7"/>
  <c r="U340" i="7"/>
  <c r="E330" i="7"/>
  <c r="R325" i="7"/>
  <c r="H311" i="7"/>
  <c r="U306" i="7"/>
  <c r="E296" i="7"/>
  <c r="R291" i="7"/>
  <c r="H281" i="7"/>
  <c r="U276" i="7"/>
  <c r="E266" i="7"/>
  <c r="R261" i="7"/>
  <c r="H251" i="7"/>
  <c r="U246" i="7"/>
  <c r="E236" i="7"/>
  <c r="R231" i="7"/>
  <c r="H221" i="7"/>
  <c r="U216" i="7"/>
  <c r="E206" i="7"/>
  <c r="R201" i="7"/>
  <c r="H191" i="7"/>
  <c r="U186" i="7"/>
  <c r="E176" i="7"/>
  <c r="R171" i="7"/>
  <c r="H157" i="7"/>
  <c r="U152" i="7"/>
  <c r="E142" i="7"/>
  <c r="R137" i="7"/>
  <c r="H127" i="7"/>
  <c r="U122" i="7"/>
  <c r="E112" i="7"/>
  <c r="R107" i="7"/>
  <c r="H97" i="7"/>
  <c r="U92" i="7"/>
  <c r="E82" i="7"/>
  <c r="R77" i="7"/>
  <c r="H67" i="7"/>
  <c r="U62" i="7"/>
  <c r="E52" i="7"/>
  <c r="R47" i="7"/>
  <c r="H37" i="7"/>
  <c r="U32" i="7"/>
  <c r="E22" i="7"/>
  <c r="R17" i="7"/>
  <c r="H7" i="7"/>
  <c r="S176" i="9"/>
  <c r="I166" i="9"/>
  <c r="P157" i="9"/>
  <c r="F147" i="9"/>
  <c r="S142" i="9"/>
  <c r="I132" i="9"/>
  <c r="P127" i="9"/>
  <c r="F117" i="9"/>
  <c r="S112" i="9"/>
  <c r="I102" i="9"/>
  <c r="P97" i="9"/>
  <c r="F87" i="9"/>
  <c r="S82" i="9"/>
  <c r="I72" i="9"/>
  <c r="P67" i="9"/>
  <c r="F57" i="9"/>
  <c r="S52" i="9"/>
  <c r="I42" i="9"/>
  <c r="P37" i="9"/>
  <c r="F27" i="9"/>
  <c r="S22" i="9"/>
  <c r="I12" i="9"/>
  <c r="V8" i="8"/>
  <c r="D634" i="7"/>
  <c r="Q629" i="7"/>
  <c r="G619" i="7"/>
  <c r="T614" i="7"/>
  <c r="J604" i="7"/>
  <c r="W599" i="7"/>
  <c r="M589" i="7"/>
  <c r="Z584" i="7"/>
  <c r="P574" i="7"/>
  <c r="F564" i="7"/>
  <c r="S559" i="7"/>
  <c r="I549" i="7"/>
  <c r="V544" i="7"/>
  <c r="L534" i="7"/>
  <c r="Y529" i="7"/>
  <c r="O519" i="7"/>
  <c r="E509" i="7"/>
  <c r="R504" i="7"/>
  <c r="H494" i="7"/>
  <c r="U489" i="7"/>
  <c r="L470" i="7"/>
  <c r="Y465" i="7"/>
  <c r="O455" i="7"/>
  <c r="V450" i="7"/>
  <c r="L440" i="7"/>
  <c r="Y435" i="7"/>
  <c r="O425" i="7"/>
  <c r="V420" i="7"/>
  <c r="L410" i="7"/>
  <c r="Y405" i="7"/>
  <c r="O395" i="7"/>
  <c r="V390" i="7"/>
  <c r="L380" i="7"/>
  <c r="Y375" i="7"/>
  <c r="O365" i="7"/>
  <c r="V360" i="7"/>
  <c r="L350" i="7"/>
  <c r="Y345" i="7"/>
  <c r="O335" i="7"/>
  <c r="V330" i="7"/>
  <c r="L316" i="7"/>
  <c r="Y311" i="7"/>
  <c r="O301" i="7"/>
  <c r="V296" i="7"/>
  <c r="L286" i="7"/>
  <c r="Y281" i="7"/>
  <c r="O271" i="7"/>
  <c r="V266" i="7"/>
  <c r="L256" i="7"/>
  <c r="Y251" i="7"/>
  <c r="O241" i="7"/>
  <c r="V236" i="7"/>
  <c r="L226" i="7"/>
  <c r="Y221" i="7"/>
  <c r="O211" i="7"/>
  <c r="V206" i="7"/>
  <c r="L196" i="7"/>
  <c r="Y191" i="7"/>
  <c r="O181" i="7"/>
  <c r="V176" i="7"/>
  <c r="L166" i="7"/>
  <c r="Y157" i="7"/>
  <c r="O147" i="7"/>
  <c r="V142" i="7"/>
  <c r="L132" i="7"/>
  <c r="Y127" i="7"/>
  <c r="O117" i="7"/>
  <c r="V112" i="7"/>
  <c r="L102" i="7"/>
  <c r="Y97" i="7"/>
  <c r="O87" i="7"/>
  <c r="V82" i="7"/>
  <c r="L72" i="7"/>
  <c r="Y67" i="7"/>
  <c r="O57" i="7"/>
  <c r="V52" i="7"/>
  <c r="L42" i="7"/>
  <c r="Y37" i="7"/>
  <c r="O27" i="7"/>
  <c r="V22" i="7"/>
  <c r="L12" i="7"/>
  <c r="E196" i="9"/>
  <c r="I157" i="9"/>
  <c r="P152" i="9"/>
  <c r="F142" i="9"/>
  <c r="S137" i="9"/>
  <c r="I127" i="9"/>
  <c r="P122" i="9"/>
  <c r="F112" i="9"/>
  <c r="S107" i="9"/>
  <c r="I97" i="9"/>
  <c r="P92" i="9"/>
  <c r="F82" i="9"/>
  <c r="S77" i="9"/>
  <c r="I67" i="9"/>
  <c r="P62" i="9"/>
  <c r="F52" i="9"/>
  <c r="S47" i="9"/>
  <c r="I37" i="9"/>
  <c r="P32" i="9"/>
  <c r="F22" i="9"/>
  <c r="S17" i="9"/>
  <c r="D146" i="8"/>
  <c r="E140" i="8"/>
  <c r="F134" i="8"/>
  <c r="G128" i="8"/>
  <c r="H122" i="8"/>
  <c r="I116" i="8"/>
  <c r="D110" i="8"/>
  <c r="E104" i="8"/>
  <c r="F98" i="8"/>
  <c r="G92" i="8"/>
  <c r="H86" i="8"/>
  <c r="I80" i="8"/>
  <c r="D74" i="8"/>
  <c r="E68" i="8"/>
  <c r="F62" i="8"/>
  <c r="G56" i="8"/>
  <c r="H50" i="8"/>
  <c r="I44" i="8"/>
  <c r="D38" i="8"/>
  <c r="E32" i="8"/>
  <c r="F26" i="8"/>
  <c r="G20" i="8"/>
  <c r="T14" i="8"/>
  <c r="P629" i="7"/>
  <c r="F619" i="7"/>
  <c r="S614" i="7"/>
  <c r="I604" i="7"/>
  <c r="V599" i="7"/>
  <c r="L589" i="7"/>
  <c r="Y584" i="7"/>
  <c r="O574" i="7"/>
  <c r="E564" i="7"/>
  <c r="R559" i="7"/>
  <c r="H549" i="7"/>
  <c r="U544" i="7"/>
  <c r="K534" i="7"/>
  <c r="X529" i="7"/>
  <c r="N519" i="7"/>
  <c r="AA514" i="7"/>
  <c r="D509" i="7"/>
  <c r="Q504" i="7"/>
  <c r="G494" i="7"/>
  <c r="T489" i="7"/>
  <c r="D475" i="7"/>
  <c r="Q470" i="7"/>
  <c r="G460" i="7"/>
  <c r="T455" i="7"/>
  <c r="D445" i="7"/>
  <c r="Q440" i="7"/>
  <c r="G430" i="7"/>
  <c r="T425" i="7"/>
  <c r="D415" i="7"/>
  <c r="Q410" i="7"/>
  <c r="G400" i="7"/>
  <c r="T395" i="7"/>
  <c r="D385" i="7"/>
  <c r="Q380" i="7"/>
  <c r="G370" i="7"/>
  <c r="T365" i="7"/>
  <c r="D355" i="7"/>
  <c r="Q350" i="7"/>
  <c r="G340" i="7"/>
  <c r="T335" i="7"/>
  <c r="K316" i="7"/>
  <c r="X311" i="7"/>
  <c r="N301" i="7"/>
  <c r="AA296" i="7"/>
  <c r="K286" i="7"/>
  <c r="X281" i="7"/>
  <c r="N271" i="7"/>
  <c r="AA266" i="7"/>
  <c r="K256" i="7"/>
  <c r="X251" i="7"/>
  <c r="N241" i="7"/>
  <c r="AA236" i="7"/>
  <c r="K226" i="7"/>
  <c r="X221" i="7"/>
  <c r="N211" i="7"/>
  <c r="AA206" i="7"/>
  <c r="K196" i="7"/>
  <c r="X191" i="7"/>
  <c r="N181" i="7"/>
  <c r="AA176" i="7"/>
  <c r="K166" i="7"/>
  <c r="X157" i="7"/>
  <c r="N147" i="7"/>
  <c r="AA142" i="7"/>
  <c r="K132" i="7"/>
  <c r="X127" i="7"/>
  <c r="N117" i="7"/>
  <c r="AA112" i="7"/>
  <c r="K102" i="7"/>
  <c r="X97" i="7"/>
  <c r="N87" i="7"/>
  <c r="AA82" i="7"/>
  <c r="K72" i="7"/>
  <c r="X67" i="7"/>
  <c r="N57" i="7"/>
  <c r="AA52" i="7"/>
  <c r="O196" i="9"/>
  <c r="H181" i="9"/>
  <c r="H157" i="9"/>
  <c r="U152" i="9"/>
  <c r="E142" i="9"/>
  <c r="R137" i="9"/>
  <c r="H127" i="9"/>
  <c r="U122" i="9"/>
  <c r="E112" i="9"/>
  <c r="R107" i="9"/>
  <c r="H97" i="9"/>
  <c r="U92" i="9"/>
  <c r="E82" i="9"/>
  <c r="R77" i="9"/>
  <c r="H67" i="9"/>
  <c r="U62" i="9"/>
  <c r="E52" i="9"/>
  <c r="R47" i="9"/>
  <c r="H37" i="9"/>
  <c r="H188" i="8"/>
  <c r="I182" i="8"/>
  <c r="D176" i="8"/>
  <c r="E170" i="8"/>
  <c r="F164" i="8"/>
  <c r="G158" i="8"/>
  <c r="H152" i="8"/>
  <c r="I146" i="8"/>
  <c r="D140" i="8"/>
  <c r="E134" i="8"/>
  <c r="F128" i="8"/>
  <c r="G122" i="8"/>
  <c r="H116" i="8"/>
  <c r="I110" i="8"/>
  <c r="D104" i="8"/>
  <c r="E98" i="8"/>
  <c r="F92" i="8"/>
  <c r="G86" i="8"/>
  <c r="H80" i="8"/>
  <c r="I74" i="8"/>
  <c r="D68" i="8"/>
  <c r="E62" i="8"/>
  <c r="F56" i="8"/>
  <c r="G50" i="8"/>
  <c r="N44" i="8"/>
  <c r="Z634" i="7"/>
  <c r="AA475" i="7"/>
  <c r="K465" i="7"/>
  <c r="X460" i="7"/>
  <c r="N450" i="7"/>
  <c r="AA445" i="7"/>
  <c r="K435" i="7"/>
  <c r="X430" i="7"/>
  <c r="P316" i="7"/>
  <c r="F306" i="7"/>
  <c r="S301" i="7"/>
  <c r="I291" i="7"/>
  <c r="P286" i="7"/>
  <c r="F276" i="7"/>
  <c r="S271" i="7"/>
  <c r="I261" i="7"/>
  <c r="P256" i="7"/>
  <c r="F246" i="7"/>
  <c r="S241" i="7"/>
  <c r="I231" i="7"/>
  <c r="P226" i="7"/>
  <c r="X221" i="9"/>
  <c r="J201" i="9"/>
  <c r="N176" i="9"/>
  <c r="O171" i="9"/>
  <c r="L166" i="9"/>
  <c r="Y157" i="9"/>
  <c r="O147" i="9"/>
  <c r="V142" i="9"/>
  <c r="L132" i="9"/>
  <c r="Y127" i="9"/>
  <c r="O117" i="9"/>
  <c r="V112" i="9"/>
  <c r="L102" i="9"/>
  <c r="Y97" i="9"/>
  <c r="O87" i="9"/>
  <c r="V82" i="9"/>
  <c r="L72" i="9"/>
  <c r="Y67" i="9"/>
  <c r="O57" i="9"/>
  <c r="V52" i="9"/>
  <c r="L42" i="9"/>
  <c r="Y37" i="9"/>
  <c r="O27" i="9"/>
  <c r="V22" i="9"/>
  <c r="L12" i="9"/>
  <c r="Y7" i="9"/>
  <c r="Y188" i="8"/>
  <c r="Z182" i="8"/>
  <c r="AA176" i="8"/>
  <c r="M634" i="7"/>
  <c r="Z629" i="7"/>
  <c r="P619" i="7"/>
  <c r="F609" i="7"/>
  <c r="S604" i="7"/>
  <c r="I594" i="7"/>
  <c r="V589" i="7"/>
  <c r="L579" i="7"/>
  <c r="Y574" i="7"/>
  <c r="O564" i="7"/>
  <c r="E554" i="7"/>
  <c r="R549" i="7"/>
  <c r="H539" i="7"/>
  <c r="U534" i="7"/>
  <c r="K524" i="7"/>
  <c r="X519" i="7"/>
  <c r="N509" i="7"/>
  <c r="AA504" i="7"/>
  <c r="D499" i="7"/>
  <c r="Q494" i="7"/>
  <c r="G484" i="7"/>
  <c r="T475" i="7"/>
  <c r="D465" i="7"/>
  <c r="Q460" i="7"/>
  <c r="G450" i="7"/>
  <c r="T445" i="7"/>
  <c r="D435" i="7"/>
  <c r="Q430" i="7"/>
  <c r="G420" i="7"/>
  <c r="T415" i="7"/>
  <c r="D405" i="7"/>
  <c r="Q400" i="7"/>
  <c r="G390" i="7"/>
  <c r="T385" i="7"/>
  <c r="D375" i="7"/>
  <c r="Q370" i="7"/>
  <c r="G360" i="7"/>
  <c r="T355" i="7"/>
  <c r="D345" i="7"/>
  <c r="Q340" i="7"/>
  <c r="G330" i="7"/>
  <c r="T325" i="7"/>
  <c r="D311" i="7"/>
  <c r="Q306" i="7"/>
  <c r="G296" i="7"/>
  <c r="T291" i="7"/>
  <c r="D281" i="7"/>
  <c r="Q276" i="7"/>
  <c r="G266" i="7"/>
  <c r="T261" i="7"/>
  <c r="D251" i="7"/>
  <c r="Q246" i="7"/>
  <c r="G236" i="7"/>
  <c r="T231" i="7"/>
  <c r="D221" i="7"/>
  <c r="Q216" i="7"/>
  <c r="G206" i="7"/>
  <c r="T201" i="7"/>
  <c r="D191" i="7"/>
  <c r="Q186" i="7"/>
  <c r="G176" i="7"/>
  <c r="T171" i="7"/>
  <c r="D157" i="7"/>
  <c r="Q152" i="7"/>
  <c r="G142" i="7"/>
  <c r="T137" i="7"/>
  <c r="D127" i="7"/>
  <c r="Q122" i="7"/>
  <c r="G112" i="7"/>
  <c r="T107" i="7"/>
  <c r="D97" i="7"/>
  <c r="Q92" i="7"/>
  <c r="G82" i="7"/>
  <c r="T77" i="7"/>
  <c r="D67" i="7"/>
  <c r="Q62" i="7"/>
  <c r="G52" i="7"/>
  <c r="T47" i="7"/>
  <c r="D37" i="7"/>
  <c r="Q32" i="7"/>
  <c r="G22" i="7"/>
  <c r="T17" i="7"/>
  <c r="D514" i="6"/>
  <c r="Q509" i="6"/>
  <c r="G499" i="6"/>
  <c r="T494" i="6"/>
  <c r="F470" i="6"/>
  <c r="S465" i="6"/>
  <c r="I455" i="6"/>
  <c r="P450" i="6"/>
  <c r="F440" i="6"/>
  <c r="S435" i="6"/>
  <c r="I425" i="6"/>
  <c r="P420" i="6"/>
  <c r="F410" i="6"/>
  <c r="S405" i="6"/>
  <c r="I395" i="6"/>
  <c r="P390" i="6"/>
  <c r="F380" i="6"/>
  <c r="S375" i="6"/>
  <c r="I365" i="6"/>
  <c r="P360" i="6"/>
  <c r="F350" i="6"/>
  <c r="S345" i="6"/>
  <c r="M311" i="6"/>
  <c r="Z306" i="6"/>
  <c r="J296" i="6"/>
  <c r="W291" i="6"/>
  <c r="M281" i="6"/>
  <c r="Z276" i="6"/>
  <c r="J266" i="6"/>
  <c r="W261" i="6"/>
  <c r="M251" i="6"/>
  <c r="Z246" i="6"/>
  <c r="J236" i="6"/>
  <c r="W231" i="6"/>
  <c r="M221" i="6"/>
  <c r="Z216" i="6"/>
  <c r="J206" i="6"/>
  <c r="W201" i="6"/>
  <c r="M191" i="6"/>
  <c r="Z186" i="6"/>
  <c r="S157" i="6"/>
  <c r="I147" i="6"/>
  <c r="P142" i="6"/>
  <c r="F132" i="6"/>
  <c r="S127" i="6"/>
  <c r="I117" i="6"/>
  <c r="P112" i="6"/>
  <c r="F102" i="6"/>
  <c r="S97" i="6"/>
  <c r="I87" i="6"/>
  <c r="P82" i="6"/>
  <c r="F72" i="6"/>
  <c r="S67" i="6"/>
  <c r="I57" i="6"/>
  <c r="P52" i="6"/>
  <c r="F42" i="6"/>
  <c r="S37" i="6"/>
  <c r="I27" i="6"/>
  <c r="P22" i="6"/>
  <c r="F12" i="6"/>
  <c r="S7" i="6"/>
  <c r="E47" i="5"/>
  <c r="E75" i="5"/>
  <c r="O514" i="6"/>
  <c r="V509" i="6"/>
  <c r="L499" i="6"/>
  <c r="Y494" i="6"/>
  <c r="O484" i="6"/>
  <c r="V475" i="6"/>
  <c r="L465" i="6"/>
  <c r="Y460" i="6"/>
  <c r="O450" i="6"/>
  <c r="V445" i="6"/>
  <c r="L435" i="6"/>
  <c r="Y430" i="6"/>
  <c r="O420" i="6"/>
  <c r="V415" i="6"/>
  <c r="L405" i="6"/>
  <c r="Y400" i="6"/>
  <c r="O390" i="6"/>
  <c r="V385" i="6"/>
  <c r="L375" i="6"/>
  <c r="Y370" i="6"/>
  <c r="O360" i="6"/>
  <c r="V355" i="6"/>
  <c r="L345" i="6"/>
  <c r="Y340" i="6"/>
  <c r="O330" i="6"/>
  <c r="V325" i="6"/>
  <c r="F311" i="6"/>
  <c r="S306" i="6"/>
  <c r="I296" i="6"/>
  <c r="P291" i="6"/>
  <c r="F281" i="6"/>
  <c r="S276" i="6"/>
  <c r="I266" i="6"/>
  <c r="P261" i="6"/>
  <c r="F251" i="6"/>
  <c r="S246" i="6"/>
  <c r="I236" i="6"/>
  <c r="P231" i="6"/>
  <c r="F221" i="6"/>
  <c r="S216" i="6"/>
  <c r="I206" i="6"/>
  <c r="P201" i="6"/>
  <c r="F191" i="6"/>
  <c r="S186" i="6"/>
  <c r="I176" i="6"/>
  <c r="P171" i="6"/>
  <c r="F157" i="6"/>
  <c r="S152" i="6"/>
  <c r="I142" i="6"/>
  <c r="P137" i="6"/>
  <c r="F127" i="6"/>
  <c r="S122" i="6"/>
  <c r="I112" i="6"/>
  <c r="P107" i="6"/>
  <c r="F97" i="6"/>
  <c r="S92" i="6"/>
  <c r="I82" i="6"/>
  <c r="P77" i="6"/>
  <c r="F67" i="6"/>
  <c r="S62" i="6"/>
  <c r="I52" i="6"/>
  <c r="P47" i="6"/>
  <c r="F37" i="6"/>
  <c r="S32" i="6"/>
  <c r="I22" i="6"/>
  <c r="P17" i="6"/>
  <c r="F7" i="6"/>
  <c r="D46" i="5"/>
  <c r="I589" i="6"/>
  <c r="K579" i="6"/>
  <c r="Y564" i="6"/>
  <c r="V539" i="6"/>
  <c r="S534" i="6"/>
  <c r="AA529" i="6"/>
  <c r="H514" i="6"/>
  <c r="U509" i="6"/>
  <c r="E499" i="6"/>
  <c r="R494" i="6"/>
  <c r="H484" i="6"/>
  <c r="U475" i="6"/>
  <c r="E465" i="6"/>
  <c r="R460" i="6"/>
  <c r="H450" i="6"/>
  <c r="U445" i="6"/>
  <c r="E435" i="6"/>
  <c r="R430" i="6"/>
  <c r="H420" i="6"/>
  <c r="U415" i="6"/>
  <c r="E405" i="6"/>
  <c r="R400" i="6"/>
  <c r="H390" i="6"/>
  <c r="U385" i="6"/>
  <c r="E375" i="6"/>
  <c r="R370" i="6"/>
  <c r="H360" i="6"/>
  <c r="U355" i="6"/>
  <c r="E345" i="6"/>
  <c r="R340" i="6"/>
  <c r="H330" i="6"/>
  <c r="U325" i="6"/>
  <c r="E311" i="6"/>
  <c r="R306" i="6"/>
  <c r="H296" i="6"/>
  <c r="U291" i="6"/>
  <c r="E281" i="6"/>
  <c r="R276" i="6"/>
  <c r="H266" i="6"/>
  <c r="U261" i="6"/>
  <c r="E251" i="6"/>
  <c r="R246" i="6"/>
  <c r="H236" i="6"/>
  <c r="U231" i="6"/>
  <c r="E221" i="6"/>
  <c r="R216" i="6"/>
  <c r="H206" i="6"/>
  <c r="U201" i="6"/>
  <c r="E191" i="6"/>
  <c r="R186" i="6"/>
  <c r="H176" i="6"/>
  <c r="U171" i="6"/>
  <c r="L152" i="6"/>
  <c r="Y147" i="6"/>
  <c r="O137" i="6"/>
  <c r="V132" i="6"/>
  <c r="L122" i="6"/>
  <c r="Y117" i="6"/>
  <c r="O107" i="6"/>
  <c r="V102" i="6"/>
  <c r="L92" i="6"/>
  <c r="Y87" i="6"/>
  <c r="O77" i="6"/>
  <c r="V72" i="6"/>
  <c r="L62" i="6"/>
  <c r="Y57" i="6"/>
  <c r="O47" i="6"/>
  <c r="V42" i="6"/>
  <c r="L32" i="6"/>
  <c r="Y27" i="6"/>
  <c r="O17" i="6"/>
  <c r="V12" i="6"/>
  <c r="H559" i="6"/>
  <c r="S514" i="6"/>
  <c r="I504" i="6"/>
  <c r="P499" i="6"/>
  <c r="F489" i="6"/>
  <c r="S484" i="6"/>
  <c r="I470" i="6"/>
  <c r="P465" i="6"/>
  <c r="F455" i="6"/>
  <c r="S450" i="6"/>
  <c r="I440" i="6"/>
  <c r="P435" i="6"/>
  <c r="F425" i="6"/>
  <c r="S420" i="6"/>
  <c r="I410" i="6"/>
  <c r="P405" i="6"/>
  <c r="F395" i="6"/>
  <c r="S390" i="6"/>
  <c r="I380" i="6"/>
  <c r="P375" i="6"/>
  <c r="F365" i="6"/>
  <c r="S360" i="6"/>
  <c r="I350" i="6"/>
  <c r="P345" i="6"/>
  <c r="O316" i="6"/>
  <c r="V311" i="6"/>
  <c r="L301" i="6"/>
  <c r="Y296" i="6"/>
  <c r="O286" i="6"/>
  <c r="V281" i="6"/>
  <c r="L271" i="6"/>
  <c r="Y266" i="6"/>
  <c r="O256" i="6"/>
  <c r="V251" i="6"/>
  <c r="L241" i="6"/>
  <c r="Y236" i="6"/>
  <c r="O226" i="6"/>
  <c r="V221" i="6"/>
  <c r="L211" i="6"/>
  <c r="Y206" i="6"/>
  <c r="O196" i="6"/>
  <c r="V191" i="6"/>
  <c r="L181" i="6"/>
  <c r="Y176" i="6"/>
  <c r="K152" i="6"/>
  <c r="X147" i="6"/>
  <c r="N137" i="6"/>
  <c r="AA132" i="6"/>
  <c r="K122" i="6"/>
  <c r="X117" i="6"/>
  <c r="N107" i="6"/>
  <c r="AA102" i="6"/>
  <c r="K92" i="6"/>
  <c r="X87" i="6"/>
  <c r="N77" i="6"/>
  <c r="AA72" i="6"/>
  <c r="K62" i="6"/>
  <c r="X57" i="6"/>
  <c r="N47" i="6"/>
  <c r="AA42" i="6"/>
  <c r="K32" i="6"/>
  <c r="X27" i="6"/>
  <c r="N17" i="6"/>
  <c r="AA12" i="6"/>
  <c r="J7" i="6"/>
  <c r="K574" i="6"/>
  <c r="H470" i="6"/>
  <c r="U465" i="6"/>
  <c r="E455" i="6"/>
  <c r="R450" i="6"/>
  <c r="H440" i="6"/>
  <c r="U435" i="6"/>
  <c r="E425" i="6"/>
  <c r="R420" i="6"/>
  <c r="H410" i="6"/>
  <c r="U405" i="6"/>
  <c r="T316" i="6"/>
  <c r="D306" i="6"/>
  <c r="Q301" i="6"/>
  <c r="G291" i="6"/>
  <c r="T286" i="6"/>
  <c r="D276" i="6"/>
  <c r="Q271" i="6"/>
  <c r="G261" i="6"/>
  <c r="T256" i="6"/>
  <c r="D246" i="6"/>
  <c r="Q241" i="6"/>
  <c r="G231" i="6"/>
  <c r="T226" i="6"/>
  <c r="U157" i="6"/>
  <c r="E147" i="6"/>
  <c r="R142" i="6"/>
  <c r="H132" i="6"/>
  <c r="U127" i="6"/>
  <c r="E117" i="6"/>
  <c r="R112" i="6"/>
  <c r="H102" i="6"/>
  <c r="U97" i="6"/>
  <c r="E87" i="6"/>
  <c r="R82" i="6"/>
  <c r="H72" i="6"/>
  <c r="U67" i="6"/>
  <c r="E57" i="6"/>
  <c r="R52" i="6"/>
  <c r="H42" i="6"/>
  <c r="U37" i="6"/>
  <c r="P539" i="6"/>
  <c r="W534" i="6"/>
  <c r="X529" i="6"/>
  <c r="Y524" i="6"/>
  <c r="Z519" i="6"/>
  <c r="L509" i="6"/>
  <c r="Y504" i="6"/>
  <c r="O494" i="6"/>
  <c r="V489" i="6"/>
  <c r="L475" i="6"/>
  <c r="Y470" i="6"/>
  <c r="O460" i="6"/>
  <c r="V455" i="6"/>
  <c r="L445" i="6"/>
  <c r="Y440" i="6"/>
  <c r="O430" i="6"/>
  <c r="V425" i="6"/>
  <c r="L415" i="6"/>
  <c r="Y410" i="6"/>
  <c r="O400" i="6"/>
  <c r="V395" i="6"/>
  <c r="L385" i="6"/>
  <c r="Y380" i="6"/>
  <c r="O370" i="6"/>
  <c r="V365" i="6"/>
  <c r="L355" i="6"/>
  <c r="Y350" i="6"/>
  <c r="O340" i="6"/>
  <c r="V335" i="6"/>
  <c r="L325" i="6"/>
  <c r="Y316" i="6"/>
  <c r="O306" i="6"/>
  <c r="V301" i="6"/>
  <c r="L291" i="6"/>
  <c r="Y286" i="6"/>
  <c r="O276" i="6"/>
  <c r="V271" i="6"/>
  <c r="L261" i="6"/>
  <c r="Y256" i="6"/>
  <c r="O246" i="6"/>
  <c r="V241" i="6"/>
  <c r="L231" i="6"/>
  <c r="Y226" i="6"/>
  <c r="O216" i="6"/>
  <c r="V211" i="6"/>
  <c r="L201" i="6"/>
  <c r="Y196" i="6"/>
  <c r="Z157" i="6"/>
  <c r="J147" i="6"/>
  <c r="W142" i="6"/>
  <c r="M132" i="6"/>
  <c r="Z127" i="6"/>
  <c r="J117" i="6"/>
  <c r="W112" i="6"/>
  <c r="G13" i="4"/>
  <c r="G18" i="3"/>
  <c r="G23" i="3"/>
  <c r="V370" i="14"/>
  <c r="L360" i="14"/>
  <c r="Y355" i="14"/>
  <c r="O345" i="14"/>
  <c r="V340" i="14"/>
  <c r="L330" i="14"/>
  <c r="Y325" i="14"/>
  <c r="O311" i="14"/>
  <c r="V306" i="14"/>
  <c r="L296" i="14"/>
  <c r="Y291" i="14"/>
  <c r="O281" i="14"/>
  <c r="V276" i="14"/>
  <c r="L266" i="14"/>
  <c r="Y261" i="14"/>
  <c r="O251" i="14"/>
  <c r="V246" i="14"/>
  <c r="L236" i="14"/>
  <c r="Y231" i="14"/>
  <c r="O221" i="14"/>
  <c r="V216" i="14"/>
  <c r="L206" i="14"/>
  <c r="Y201" i="14"/>
  <c r="O191" i="14"/>
  <c r="V186" i="14"/>
  <c r="L176" i="14"/>
  <c r="Y171" i="14"/>
  <c r="O157" i="14"/>
  <c r="V152" i="14"/>
  <c r="L142" i="14"/>
  <c r="Y137" i="14"/>
  <c r="O127" i="14"/>
  <c r="V122" i="14"/>
  <c r="L112" i="14"/>
  <c r="Y107" i="14"/>
  <c r="O97" i="14"/>
  <c r="V92" i="14"/>
  <c r="L82" i="14"/>
  <c r="Y77" i="14"/>
  <c r="O67" i="14"/>
  <c r="V62" i="14"/>
  <c r="L52" i="14"/>
  <c r="Y47" i="14"/>
  <c r="O37" i="14"/>
  <c r="V32" i="14"/>
  <c r="L22" i="14"/>
  <c r="Y17" i="14"/>
  <c r="O7" i="14"/>
  <c r="Z629" i="13"/>
  <c r="O624" i="13"/>
  <c r="W614" i="13"/>
  <c r="L609" i="13"/>
  <c r="Z599" i="13"/>
  <c r="O594" i="13"/>
  <c r="W584" i="13"/>
  <c r="L579" i="13"/>
  <c r="Z569" i="13"/>
  <c r="O564" i="13"/>
  <c r="W554" i="13"/>
  <c r="L549" i="13"/>
  <c r="Z539" i="13"/>
  <c r="O534" i="13"/>
  <c r="W524" i="13"/>
  <c r="L519" i="13"/>
  <c r="Z509" i="13"/>
  <c r="O504" i="13"/>
  <c r="W494" i="13"/>
  <c r="L489" i="13"/>
  <c r="V455" i="14"/>
  <c r="D365" i="14"/>
  <c r="Q360" i="14"/>
  <c r="G316" i="14"/>
  <c r="T311" i="14"/>
  <c r="D301" i="14"/>
  <c r="Q296" i="14"/>
  <c r="G286" i="14"/>
  <c r="T281" i="14"/>
  <c r="D271" i="14"/>
  <c r="Q266" i="14"/>
  <c r="G256" i="14"/>
  <c r="T251" i="14"/>
  <c r="D241" i="14"/>
  <c r="Q236" i="14"/>
  <c r="G226" i="14"/>
  <c r="T221" i="14"/>
  <c r="D211" i="14"/>
  <c r="Q206" i="14"/>
  <c r="G196" i="14"/>
  <c r="T191" i="14"/>
  <c r="D181" i="14"/>
  <c r="Q176" i="14"/>
  <c r="G166" i="14"/>
  <c r="T157" i="14"/>
  <c r="D147" i="14"/>
  <c r="Q142" i="14"/>
  <c r="G132" i="14"/>
  <c r="T127" i="14"/>
  <c r="D117" i="14"/>
  <c r="Q112" i="14"/>
  <c r="G102" i="14"/>
  <c r="T97" i="14"/>
  <c r="D87" i="14"/>
  <c r="Q82" i="14"/>
  <c r="G72" i="14"/>
  <c r="T67" i="14"/>
  <c r="D57" i="14"/>
  <c r="Q52" i="14"/>
  <c r="G42" i="14"/>
  <c r="T37" i="14"/>
  <c r="D27" i="14"/>
  <c r="Q22" i="14"/>
  <c r="G12" i="14"/>
  <c r="T7" i="14"/>
  <c r="O470" i="13"/>
  <c r="R465" i="13"/>
  <c r="H455" i="13"/>
  <c r="U450" i="13"/>
  <c r="E440" i="13"/>
  <c r="R435" i="13"/>
  <c r="H425" i="13"/>
  <c r="U420" i="13"/>
  <c r="E410" i="13"/>
  <c r="R405" i="13"/>
  <c r="H395" i="13"/>
  <c r="U390" i="13"/>
  <c r="E380" i="13"/>
  <c r="R375" i="13"/>
  <c r="H365" i="13"/>
  <c r="U360" i="13"/>
  <c r="E350" i="13"/>
  <c r="R345" i="13"/>
  <c r="H335" i="13"/>
  <c r="U330" i="13"/>
  <c r="T475" i="13"/>
  <c r="F470" i="13"/>
  <c r="Q475" i="13"/>
  <c r="R311" i="13"/>
  <c r="H301" i="13"/>
  <c r="U296" i="13"/>
  <c r="E286" i="13"/>
  <c r="R281" i="13"/>
  <c r="H271" i="13"/>
  <c r="U266" i="13"/>
  <c r="E256" i="13"/>
  <c r="R251" i="13"/>
  <c r="H241" i="13"/>
  <c r="U236" i="13"/>
  <c r="E226" i="13"/>
  <c r="R221" i="13"/>
  <c r="H211" i="13"/>
  <c r="U206" i="13"/>
  <c r="E196" i="13"/>
  <c r="R191" i="13"/>
  <c r="H181" i="13"/>
  <c r="U176" i="13"/>
  <c r="E166" i="13"/>
  <c r="Y152" i="13"/>
  <c r="O142" i="13"/>
  <c r="V137" i="13"/>
  <c r="L127" i="13"/>
  <c r="Y122" i="13"/>
  <c r="O112" i="13"/>
  <c r="V107" i="13"/>
  <c r="L97" i="13"/>
  <c r="Y92" i="13"/>
  <c r="O82" i="13"/>
  <c r="V77" i="13"/>
  <c r="L67" i="13"/>
  <c r="Y62" i="13"/>
  <c r="O52" i="13"/>
  <c r="V47" i="13"/>
  <c r="L37" i="13"/>
  <c r="Y32" i="13"/>
  <c r="O22" i="13"/>
  <c r="F460" i="13"/>
  <c r="S455" i="13"/>
  <c r="I445" i="13"/>
  <c r="P440" i="13"/>
  <c r="F430" i="13"/>
  <c r="S425" i="13"/>
  <c r="I415" i="13"/>
  <c r="P410" i="13"/>
  <c r="F400" i="13"/>
  <c r="S395" i="13"/>
  <c r="I385" i="13"/>
  <c r="P380" i="13"/>
  <c r="F370" i="13"/>
  <c r="S365" i="13"/>
  <c r="I355" i="13"/>
  <c r="P350" i="13"/>
  <c r="F340" i="13"/>
  <c r="S335" i="13"/>
  <c r="I325" i="13"/>
  <c r="P316" i="13"/>
  <c r="F306" i="13"/>
  <c r="S301" i="13"/>
  <c r="I291" i="13"/>
  <c r="P286" i="13"/>
  <c r="F276" i="13"/>
  <c r="S271" i="13"/>
  <c r="I261" i="13"/>
  <c r="P256" i="13"/>
  <c r="F246" i="13"/>
  <c r="S241" i="13"/>
  <c r="I231" i="13"/>
  <c r="P226" i="13"/>
  <c r="F216" i="13"/>
  <c r="S211" i="13"/>
  <c r="I201" i="13"/>
  <c r="P196" i="13"/>
  <c r="F186" i="13"/>
  <c r="S181" i="13"/>
  <c r="I171" i="13"/>
  <c r="P166" i="13"/>
  <c r="W157" i="13"/>
  <c r="M147" i="13"/>
  <c r="Z142" i="13"/>
  <c r="J132" i="13"/>
  <c r="W127" i="13"/>
  <c r="M117" i="13"/>
  <c r="Z112" i="13"/>
  <c r="J102" i="13"/>
  <c r="W97" i="13"/>
  <c r="M87" i="13"/>
  <c r="Z82" i="13"/>
  <c r="J72" i="13"/>
  <c r="W67" i="13"/>
  <c r="M57" i="13"/>
  <c r="Z52" i="13"/>
  <c r="J42" i="13"/>
  <c r="W37" i="13"/>
  <c r="M27" i="13"/>
  <c r="Z22" i="13"/>
  <c r="J12" i="13"/>
  <c r="W460" i="13"/>
  <c r="M450" i="13"/>
  <c r="Z445" i="13"/>
  <c r="J435" i="13"/>
  <c r="W430" i="13"/>
  <c r="M420" i="13"/>
  <c r="Z415" i="13"/>
  <c r="J405" i="13"/>
  <c r="W400" i="13"/>
  <c r="M390" i="13"/>
  <c r="Z385" i="13"/>
  <c r="J375" i="13"/>
  <c r="W370" i="13"/>
  <c r="M360" i="13"/>
  <c r="Z355" i="13"/>
  <c r="J345" i="13"/>
  <c r="W340" i="13"/>
  <c r="M330" i="13"/>
  <c r="Z325" i="13"/>
  <c r="J311" i="13"/>
  <c r="W306" i="13"/>
  <c r="M296" i="13"/>
  <c r="Z291" i="13"/>
  <c r="J281" i="13"/>
  <c r="W276" i="13"/>
  <c r="M266" i="13"/>
  <c r="Z261" i="13"/>
  <c r="J251" i="13"/>
  <c r="W246" i="13"/>
  <c r="M236" i="13"/>
  <c r="Z231" i="13"/>
  <c r="J221" i="13"/>
  <c r="W216" i="13"/>
  <c r="M206" i="13"/>
  <c r="Z201" i="13"/>
  <c r="J191" i="13"/>
  <c r="W186" i="13"/>
  <c r="M176" i="13"/>
  <c r="Z171" i="13"/>
  <c r="J157" i="13"/>
  <c r="W152" i="13"/>
  <c r="M142" i="13"/>
  <c r="Z137" i="13"/>
  <c r="J127" i="13"/>
  <c r="W122" i="13"/>
  <c r="M112" i="13"/>
  <c r="Z107" i="13"/>
  <c r="J97" i="13"/>
  <c r="W92" i="13"/>
  <c r="M82" i="13"/>
  <c r="Z77" i="13"/>
  <c r="J67" i="13"/>
  <c r="W62" i="13"/>
  <c r="M52" i="13"/>
  <c r="Z47" i="13"/>
  <c r="J37" i="13"/>
  <c r="W32" i="13"/>
  <c r="M22" i="13"/>
  <c r="Z17" i="13"/>
  <c r="K455" i="13"/>
  <c r="X450" i="13"/>
  <c r="N440" i="13"/>
  <c r="AA435" i="13"/>
  <c r="K425" i="13"/>
  <c r="X420" i="13"/>
  <c r="N410" i="13"/>
  <c r="AA405" i="13"/>
  <c r="K395" i="13"/>
  <c r="X390" i="13"/>
  <c r="N380" i="13"/>
  <c r="AA375" i="13"/>
  <c r="K365" i="13"/>
  <c r="X360" i="13"/>
  <c r="N350" i="13"/>
  <c r="AA345" i="13"/>
  <c r="K335" i="13"/>
  <c r="X330" i="13"/>
  <c r="N316" i="13"/>
  <c r="AA311" i="13"/>
  <c r="K301" i="13"/>
  <c r="X296" i="13"/>
  <c r="N286" i="13"/>
  <c r="AA281" i="13"/>
  <c r="K271" i="13"/>
  <c r="X266" i="13"/>
  <c r="N256" i="13"/>
  <c r="AA251" i="13"/>
  <c r="K241" i="13"/>
  <c r="X236" i="13"/>
  <c r="N226" i="13"/>
  <c r="AA221" i="13"/>
  <c r="K211" i="13"/>
  <c r="X206" i="13"/>
  <c r="N196" i="13"/>
  <c r="AA191" i="13"/>
  <c r="K181" i="13"/>
  <c r="X176" i="13"/>
  <c r="J152" i="13"/>
  <c r="W147" i="13"/>
  <c r="M137" i="13"/>
  <c r="Z132" i="13"/>
  <c r="J122" i="13"/>
  <c r="W117" i="13"/>
  <c r="M107" i="13"/>
  <c r="Z102" i="13"/>
  <c r="J92" i="13"/>
  <c r="W87" i="13"/>
  <c r="M77" i="13"/>
  <c r="Z72" i="13"/>
  <c r="J62" i="13"/>
  <c r="W57" i="13"/>
  <c r="M47" i="13"/>
  <c r="Z42" i="13"/>
  <c r="J32" i="13"/>
  <c r="W27" i="13"/>
  <c r="M17" i="13"/>
  <c r="Z12" i="13"/>
  <c r="I460" i="13"/>
  <c r="P455" i="13"/>
  <c r="F445" i="13"/>
  <c r="S440" i="13"/>
  <c r="I430" i="13"/>
  <c r="P425" i="13"/>
  <c r="F415" i="13"/>
  <c r="S410" i="13"/>
  <c r="I400" i="13"/>
  <c r="P395" i="13"/>
  <c r="F385" i="13"/>
  <c r="S380" i="13"/>
  <c r="I370" i="13"/>
  <c r="P365" i="13"/>
  <c r="F355" i="13"/>
  <c r="S350" i="13"/>
  <c r="I340" i="13"/>
  <c r="P335" i="13"/>
  <c r="F325" i="13"/>
  <c r="S316" i="13"/>
  <c r="I306" i="13"/>
  <c r="P301" i="13"/>
  <c r="F291" i="13"/>
  <c r="S286" i="13"/>
  <c r="I276" i="13"/>
  <c r="P271" i="13"/>
  <c r="F261" i="13"/>
  <c r="S256" i="13"/>
  <c r="I246" i="13"/>
  <c r="P241" i="13"/>
  <c r="F231" i="13"/>
  <c r="S226" i="13"/>
  <c r="I216" i="13"/>
  <c r="P211" i="13"/>
  <c r="F201" i="13"/>
  <c r="S196" i="13"/>
  <c r="I186" i="13"/>
  <c r="P181" i="13"/>
  <c r="F171" i="13"/>
  <c r="S166" i="13"/>
  <c r="I152" i="13"/>
  <c r="P147" i="13"/>
  <c r="F137" i="13"/>
  <c r="S132" i="13"/>
  <c r="I122" i="13"/>
  <c r="P117" i="13"/>
  <c r="F107" i="13"/>
  <c r="S102" i="13"/>
  <c r="I92" i="13"/>
  <c r="P87" i="13"/>
  <c r="F77" i="13"/>
  <c r="S72" i="13"/>
  <c r="I62" i="13"/>
  <c r="P57" i="13"/>
  <c r="F47" i="13"/>
  <c r="S42" i="13"/>
  <c r="I32" i="13"/>
  <c r="P27" i="13"/>
  <c r="F17" i="13"/>
  <c r="S12" i="13"/>
  <c r="H460" i="13"/>
  <c r="U455" i="13"/>
  <c r="E445" i="13"/>
  <c r="R440" i="13"/>
  <c r="H430" i="13"/>
  <c r="U425" i="13"/>
  <c r="E415" i="13"/>
  <c r="R316" i="13"/>
  <c r="H306" i="13"/>
  <c r="U301" i="13"/>
  <c r="E291" i="13"/>
  <c r="R286" i="13"/>
  <c r="H276" i="13"/>
  <c r="U271" i="13"/>
  <c r="E261" i="13"/>
  <c r="R256" i="13"/>
  <c r="H246" i="13"/>
  <c r="U241" i="13"/>
  <c r="H152" i="13"/>
  <c r="U147" i="13"/>
  <c r="E137" i="13"/>
  <c r="R132" i="13"/>
  <c r="H122" i="13"/>
  <c r="U117" i="13"/>
  <c r="E107" i="13"/>
  <c r="R102" i="13"/>
  <c r="H92" i="13"/>
  <c r="U87" i="13"/>
  <c r="E77" i="13"/>
  <c r="R72" i="13"/>
  <c r="H62" i="13"/>
  <c r="U57" i="13"/>
  <c r="E47" i="13"/>
  <c r="O529" i="12"/>
  <c r="V524" i="12"/>
  <c r="L514" i="12"/>
  <c r="Y509" i="12"/>
  <c r="O499" i="12"/>
  <c r="V494" i="12"/>
  <c r="L484" i="12"/>
  <c r="I465" i="12"/>
  <c r="P460" i="12"/>
  <c r="F450" i="12"/>
  <c r="S445" i="12"/>
  <c r="I435" i="12"/>
  <c r="P430" i="12"/>
  <c r="F420" i="12"/>
  <c r="S415" i="12"/>
  <c r="I405" i="12"/>
  <c r="P400" i="12"/>
  <c r="F390" i="12"/>
  <c r="S385" i="12"/>
  <c r="I375" i="12"/>
  <c r="P370" i="12"/>
  <c r="F360" i="12"/>
  <c r="S355" i="12"/>
  <c r="I345" i="12"/>
  <c r="P340" i="12"/>
  <c r="F330" i="12"/>
  <c r="S325" i="12"/>
  <c r="J306" i="12"/>
  <c r="W301" i="12"/>
  <c r="M291" i="12"/>
  <c r="Z286" i="12"/>
  <c r="J276" i="12"/>
  <c r="W271" i="12"/>
  <c r="M261" i="12"/>
  <c r="Z256" i="12"/>
  <c r="J246" i="12"/>
  <c r="W241" i="12"/>
  <c r="M231" i="12"/>
  <c r="Z226" i="12"/>
  <c r="J216" i="12"/>
  <c r="W211" i="12"/>
  <c r="M201" i="12"/>
  <c r="Z196" i="12"/>
  <c r="J186" i="12"/>
  <c r="W181" i="12"/>
  <c r="M171" i="12"/>
  <c r="P152" i="12"/>
  <c r="F142" i="12"/>
  <c r="S137" i="12"/>
  <c r="I127" i="12"/>
  <c r="P122" i="12"/>
  <c r="F112" i="12"/>
  <c r="S107" i="12"/>
  <c r="I97" i="12"/>
  <c r="P92" i="12"/>
  <c r="F82" i="12"/>
  <c r="S77" i="12"/>
  <c r="I67" i="12"/>
  <c r="P62" i="12"/>
  <c r="F52" i="12"/>
  <c r="S47" i="12"/>
  <c r="I37" i="12"/>
  <c r="P32" i="12"/>
  <c r="F22" i="12"/>
  <c r="S17" i="12"/>
  <c r="I7" i="12"/>
  <c r="G470" i="12"/>
  <c r="T465" i="12"/>
  <c r="D455" i="12"/>
  <c r="Q450" i="12"/>
  <c r="G440" i="12"/>
  <c r="T435" i="12"/>
  <c r="D425" i="12"/>
  <c r="Q420" i="12"/>
  <c r="G410" i="12"/>
  <c r="T405" i="12"/>
  <c r="D395" i="12"/>
  <c r="Q390" i="12"/>
  <c r="G380" i="12"/>
  <c r="T375" i="12"/>
  <c r="D365" i="12"/>
  <c r="Q360" i="12"/>
  <c r="G350" i="12"/>
  <c r="T345" i="12"/>
  <c r="D335" i="12"/>
  <c r="H311" i="12"/>
  <c r="U306" i="12"/>
  <c r="E296" i="12"/>
  <c r="R291" i="12"/>
  <c r="H281" i="12"/>
  <c r="U276" i="12"/>
  <c r="E266" i="12"/>
  <c r="R261" i="12"/>
  <c r="H251" i="12"/>
  <c r="U246" i="12"/>
  <c r="E236" i="12"/>
  <c r="R231" i="12"/>
  <c r="H221" i="12"/>
  <c r="U216" i="12"/>
  <c r="E206" i="12"/>
  <c r="R201" i="12"/>
  <c r="H191" i="12"/>
  <c r="U186" i="12"/>
  <c r="E176" i="12"/>
  <c r="R171" i="12"/>
  <c r="H157" i="12"/>
  <c r="U152" i="12"/>
  <c r="E142" i="12"/>
  <c r="R137" i="12"/>
  <c r="H127" i="12"/>
  <c r="U122" i="12"/>
  <c r="E112" i="12"/>
  <c r="R107" i="12"/>
  <c r="H97" i="12"/>
  <c r="U92" i="12"/>
  <c r="E82" i="12"/>
  <c r="R77" i="12"/>
  <c r="H67" i="12"/>
  <c r="U62" i="12"/>
  <c r="E52" i="12"/>
  <c r="R47" i="12"/>
  <c r="H37" i="12"/>
  <c r="U32" i="12"/>
  <c r="E22" i="12"/>
  <c r="R17" i="12"/>
  <c r="H7" i="12"/>
  <c r="R534" i="12"/>
  <c r="H524" i="12"/>
  <c r="U519" i="12"/>
  <c r="E509" i="12"/>
  <c r="R504" i="12"/>
  <c r="H494" i="12"/>
  <c r="U489" i="12"/>
  <c r="I549" i="12"/>
  <c r="T554" i="12"/>
  <c r="F564" i="12"/>
  <c r="Q569" i="12"/>
  <c r="I579" i="12"/>
  <c r="T584" i="12"/>
  <c r="F594" i="12"/>
  <c r="Q599" i="12"/>
  <c r="I609" i="12"/>
  <c r="T614" i="12"/>
  <c r="F624" i="12"/>
  <c r="Q629" i="12"/>
  <c r="L470" i="12"/>
  <c r="Y465" i="12"/>
  <c r="O455" i="12"/>
  <c r="V450" i="12"/>
  <c r="L440" i="12"/>
  <c r="Y435" i="12"/>
  <c r="O425" i="12"/>
  <c r="V420" i="12"/>
  <c r="L410" i="12"/>
  <c r="Y405" i="12"/>
  <c r="O395" i="12"/>
  <c r="V390" i="12"/>
  <c r="L380" i="12"/>
  <c r="Y375" i="12"/>
  <c r="O365" i="12"/>
  <c r="V360" i="12"/>
  <c r="L350" i="12"/>
  <c r="Y345" i="12"/>
  <c r="O335" i="12"/>
  <c r="V330" i="12"/>
  <c r="L316" i="12"/>
  <c r="Y311" i="12"/>
  <c r="O301" i="12"/>
  <c r="V296" i="12"/>
  <c r="L286" i="12"/>
  <c r="Y281" i="12"/>
  <c r="O271" i="12"/>
  <c r="V266" i="12"/>
  <c r="L256" i="12"/>
  <c r="Y251" i="12"/>
  <c r="O241" i="12"/>
  <c r="V236" i="12"/>
  <c r="L226" i="12"/>
  <c r="Y221" i="12"/>
  <c r="O211" i="12"/>
  <c r="V206" i="12"/>
  <c r="L196" i="12"/>
  <c r="Y191" i="12"/>
  <c r="O181" i="12"/>
  <c r="V176" i="12"/>
  <c r="L166" i="12"/>
  <c r="Y157" i="12"/>
  <c r="O147" i="12"/>
  <c r="V142" i="12"/>
  <c r="L132" i="12"/>
  <c r="Y127" i="12"/>
  <c r="O117" i="12"/>
  <c r="V112" i="12"/>
  <c r="L102" i="12"/>
  <c r="Y97" i="12"/>
  <c r="O87" i="12"/>
  <c r="V82" i="12"/>
  <c r="L72" i="12"/>
  <c r="Y67" i="12"/>
  <c r="O57" i="12"/>
  <c r="V52" i="12"/>
  <c r="L42" i="12"/>
  <c r="Y37" i="12"/>
  <c r="O27" i="12"/>
  <c r="V22" i="12"/>
  <c r="L12" i="12"/>
  <c r="Y7" i="12"/>
  <c r="I554" i="12"/>
  <c r="K534" i="12"/>
  <c r="X529" i="12"/>
  <c r="N519" i="12"/>
  <c r="AA514" i="12"/>
  <c r="K504" i="12"/>
  <c r="X499" i="12"/>
  <c r="N489" i="12"/>
  <c r="AA484" i="12"/>
  <c r="V475" i="12"/>
  <c r="L465" i="12"/>
  <c r="Y460" i="12"/>
  <c r="O450" i="12"/>
  <c r="V445" i="12"/>
  <c r="L435" i="12"/>
  <c r="Y430" i="12"/>
  <c r="O420" i="12"/>
  <c r="V415" i="12"/>
  <c r="L405" i="12"/>
  <c r="Y400" i="12"/>
  <c r="O390" i="12"/>
  <c r="V385" i="12"/>
  <c r="L375" i="12"/>
  <c r="Y370" i="12"/>
  <c r="O360" i="12"/>
  <c r="V355" i="12"/>
  <c r="L345" i="12"/>
  <c r="Y340" i="12"/>
  <c r="O330" i="12"/>
  <c r="V325" i="12"/>
  <c r="F311" i="12"/>
  <c r="S306" i="12"/>
  <c r="I296" i="12"/>
  <c r="P291" i="12"/>
  <c r="F281" i="12"/>
  <c r="S276" i="12"/>
  <c r="I266" i="12"/>
  <c r="P261" i="12"/>
  <c r="F251" i="12"/>
  <c r="S246" i="12"/>
  <c r="I236" i="12"/>
  <c r="P231" i="12"/>
  <c r="F221" i="12"/>
  <c r="S216" i="12"/>
  <c r="I206" i="12"/>
  <c r="P201" i="12"/>
  <c r="F191" i="12"/>
  <c r="S186" i="12"/>
  <c r="I176" i="12"/>
  <c r="P171" i="12"/>
  <c r="F157" i="12"/>
  <c r="S152" i="12"/>
  <c r="I142" i="12"/>
  <c r="P137" i="12"/>
  <c r="F127" i="12"/>
  <c r="S122" i="12"/>
  <c r="I112" i="12"/>
  <c r="P107" i="12"/>
  <c r="F97" i="12"/>
  <c r="S92" i="12"/>
  <c r="I82" i="12"/>
  <c r="X629" i="12"/>
  <c r="R539" i="12"/>
  <c r="E529" i="12"/>
  <c r="R524" i="12"/>
  <c r="H514" i="12"/>
  <c r="U509" i="12"/>
  <c r="E499" i="12"/>
  <c r="R494" i="12"/>
  <c r="H484" i="12"/>
  <c r="U475" i="12"/>
  <c r="E465" i="12"/>
  <c r="R460" i="12"/>
  <c r="H450" i="12"/>
  <c r="U445" i="12"/>
  <c r="E435" i="12"/>
  <c r="R430" i="12"/>
  <c r="H420" i="12"/>
  <c r="U415" i="12"/>
  <c r="E405" i="12"/>
  <c r="R400" i="12"/>
  <c r="H390" i="12"/>
  <c r="U385" i="12"/>
  <c r="E375" i="12"/>
  <c r="R370" i="12"/>
  <c r="H360" i="12"/>
  <c r="U355" i="12"/>
  <c r="E345" i="12"/>
  <c r="R340" i="12"/>
  <c r="H330" i="12"/>
  <c r="U325" i="12"/>
  <c r="E311" i="12"/>
  <c r="R306" i="12"/>
  <c r="H296" i="12"/>
  <c r="U291" i="12"/>
  <c r="E281" i="12"/>
  <c r="R276" i="12"/>
  <c r="H266" i="12"/>
  <c r="U261" i="12"/>
  <c r="E251" i="12"/>
  <c r="R246" i="12"/>
  <c r="H236" i="12"/>
  <c r="U231" i="12"/>
  <c r="E221" i="12"/>
  <c r="R216" i="12"/>
  <c r="H206" i="12"/>
  <c r="U201" i="12"/>
  <c r="E191" i="12"/>
  <c r="R186" i="12"/>
  <c r="H176" i="12"/>
  <c r="U171" i="12"/>
  <c r="L152" i="12"/>
  <c r="Y147" i="12"/>
  <c r="O137" i="12"/>
  <c r="V132" i="12"/>
  <c r="L122" i="12"/>
  <c r="Y117" i="12"/>
  <c r="O107" i="12"/>
  <c r="V102" i="12"/>
  <c r="L92" i="12"/>
  <c r="Y87" i="12"/>
  <c r="O77" i="12"/>
  <c r="V72" i="12"/>
  <c r="L62" i="12"/>
  <c r="Y57" i="12"/>
  <c r="O47" i="12"/>
  <c r="V42" i="12"/>
  <c r="L32" i="12"/>
  <c r="Y27" i="12"/>
  <c r="O17" i="12"/>
  <c r="V12" i="12"/>
  <c r="Z619" i="12"/>
  <c r="G594" i="12"/>
  <c r="O534" i="12"/>
  <c r="V529" i="12"/>
  <c r="L519" i="12"/>
  <c r="Y514" i="12"/>
  <c r="O504" i="12"/>
  <c r="V499" i="12"/>
  <c r="L489" i="12"/>
  <c r="Y484" i="12"/>
  <c r="O470" i="12"/>
  <c r="V465" i="12"/>
  <c r="L455" i="12"/>
  <c r="Y450" i="12"/>
  <c r="O440" i="12"/>
  <c r="V435" i="12"/>
  <c r="L425" i="12"/>
  <c r="Y420" i="12"/>
  <c r="O410" i="12"/>
  <c r="V405" i="12"/>
  <c r="L395" i="12"/>
  <c r="Y390" i="12"/>
  <c r="O380" i="12"/>
  <c r="V375" i="12"/>
  <c r="L365" i="12"/>
  <c r="Y360" i="12"/>
  <c r="O350" i="12"/>
  <c r="V345" i="12"/>
  <c r="L335" i="12"/>
  <c r="Y330" i="12"/>
  <c r="O316" i="12"/>
  <c r="V311" i="12"/>
  <c r="L301" i="12"/>
  <c r="Y296" i="12"/>
  <c r="O286" i="12"/>
  <c r="V281" i="12"/>
  <c r="L271" i="12"/>
  <c r="Y266" i="12"/>
  <c r="O256" i="12"/>
  <c r="V251" i="12"/>
  <c r="L241" i="12"/>
  <c r="Y236" i="12"/>
  <c r="O226" i="12"/>
  <c r="V221" i="12"/>
  <c r="L211" i="12"/>
  <c r="Y206" i="12"/>
  <c r="O196" i="12"/>
  <c r="V191" i="12"/>
  <c r="L181" i="12"/>
  <c r="Y176" i="12"/>
  <c r="O166" i="12"/>
  <c r="V157" i="12"/>
  <c r="L147" i="12"/>
  <c r="Y142" i="12"/>
  <c r="O132" i="12"/>
  <c r="V127" i="12"/>
  <c r="L117" i="12"/>
  <c r="Y112" i="12"/>
  <c r="O102" i="12"/>
  <c r="V97" i="12"/>
  <c r="L87" i="12"/>
  <c r="Y82" i="12"/>
  <c r="O72" i="12"/>
  <c r="V67" i="12"/>
  <c r="L57" i="12"/>
  <c r="Y52" i="12"/>
  <c r="O42" i="12"/>
  <c r="V37" i="12"/>
  <c r="L27" i="12"/>
  <c r="Y22" i="12"/>
  <c r="O12" i="12"/>
  <c r="W196" i="11"/>
  <c r="L191" i="11"/>
  <c r="N619" i="11"/>
  <c r="X609" i="11"/>
  <c r="M604" i="11"/>
  <c r="AA594" i="11"/>
  <c r="J589" i="11"/>
  <c r="X579" i="11"/>
  <c r="M574" i="11"/>
  <c r="AA564" i="11"/>
  <c r="J559" i="11"/>
  <c r="X549" i="11"/>
  <c r="M544" i="11"/>
  <c r="AA534" i="11"/>
  <c r="J529" i="11"/>
  <c r="X519" i="11"/>
  <c r="M514" i="11"/>
  <c r="AA504" i="11"/>
  <c r="J499" i="11"/>
  <c r="X489" i="11"/>
  <c r="M484" i="11"/>
  <c r="AA470" i="11"/>
  <c r="J465" i="11"/>
  <c r="X455" i="11"/>
  <c r="M450" i="11"/>
  <c r="AA440" i="11"/>
  <c r="J435" i="11"/>
  <c r="X425" i="11"/>
  <c r="M420" i="11"/>
  <c r="AA410" i="11"/>
  <c r="J405" i="11"/>
  <c r="X395" i="11"/>
  <c r="M390" i="11"/>
  <c r="AA380" i="11"/>
  <c r="J375" i="11"/>
  <c r="X365" i="11"/>
  <c r="M360" i="11"/>
  <c r="AA350" i="11"/>
  <c r="N12" i="11"/>
  <c r="AA7" i="11"/>
  <c r="R42" i="11"/>
  <c r="R17" i="11"/>
  <c r="H7" i="11"/>
  <c r="E47" i="11"/>
  <c r="K17" i="11"/>
  <c r="X12" i="11"/>
  <c r="Z475" i="10"/>
  <c r="O470" i="10"/>
  <c r="W460" i="10"/>
  <c r="L455" i="10"/>
  <c r="Z445" i="10"/>
  <c r="O440" i="10"/>
  <c r="W430" i="10"/>
  <c r="L425" i="10"/>
  <c r="Z415" i="10"/>
  <c r="O410" i="10"/>
  <c r="W400" i="10"/>
  <c r="L395" i="10"/>
  <c r="Z385" i="10"/>
  <c r="O380" i="10"/>
  <c r="F102" i="11"/>
  <c r="F42" i="11"/>
  <c r="T62" i="11"/>
  <c r="AA27" i="11"/>
  <c r="I17" i="11"/>
  <c r="P12" i="11"/>
  <c r="W634" i="10"/>
  <c r="L629" i="10"/>
  <c r="Z619" i="10"/>
  <c r="O614" i="10"/>
  <c r="W604" i="10"/>
  <c r="L599" i="10"/>
  <c r="Z589" i="10"/>
  <c r="O584" i="10"/>
  <c r="W574" i="10"/>
  <c r="L569" i="10"/>
  <c r="Z559" i="10"/>
  <c r="O554" i="10"/>
  <c r="W544" i="10"/>
  <c r="L539" i="10"/>
  <c r="Z529" i="10"/>
  <c r="O524" i="10"/>
  <c r="W514" i="10"/>
  <c r="L509" i="10"/>
  <c r="Z499" i="10"/>
  <c r="O494" i="10"/>
  <c r="W484" i="10"/>
  <c r="L475" i="10"/>
  <c r="Z465" i="10"/>
  <c r="O460" i="10"/>
  <c r="W450" i="10"/>
  <c r="L445" i="10"/>
  <c r="Z435" i="10"/>
  <c r="O430" i="10"/>
  <c r="W420" i="10"/>
  <c r="L415" i="10"/>
  <c r="Z405" i="10"/>
  <c r="O400" i="10"/>
  <c r="W390" i="10"/>
  <c r="L385" i="10"/>
  <c r="Z375" i="10"/>
  <c r="O370" i="10"/>
  <c r="W360" i="10"/>
  <c r="L355" i="10"/>
  <c r="Z345" i="10"/>
  <c r="O340" i="10"/>
  <c r="W330" i="10"/>
  <c r="L325" i="10"/>
  <c r="Z311" i="10"/>
  <c r="O306" i="10"/>
  <c r="W296" i="10"/>
  <c r="L291" i="10"/>
  <c r="Z281" i="10"/>
  <c r="O276" i="10"/>
  <c r="W266" i="10"/>
  <c r="L261" i="10"/>
  <c r="Z251" i="10"/>
  <c r="O246" i="10"/>
  <c r="W236" i="10"/>
  <c r="L231" i="10"/>
  <c r="Z221" i="10"/>
  <c r="O216" i="10"/>
  <c r="W206" i="10"/>
  <c r="L201" i="10"/>
  <c r="Z191" i="10"/>
  <c r="O186" i="10"/>
  <c r="P112" i="11"/>
  <c r="H17" i="11"/>
  <c r="U12" i="11"/>
  <c r="U72" i="11"/>
  <c r="G82" i="11"/>
  <c r="R87" i="11"/>
  <c r="D97" i="11"/>
  <c r="U102" i="11"/>
  <c r="G112" i="11"/>
  <c r="R117" i="11"/>
  <c r="D127" i="11"/>
  <c r="U132" i="11"/>
  <c r="G142" i="11"/>
  <c r="R147" i="11"/>
  <c r="D157" i="11"/>
  <c r="V27" i="11"/>
  <c r="N37" i="11"/>
  <c r="Y42" i="11"/>
  <c r="K52" i="11"/>
  <c r="V57" i="11"/>
  <c r="N67" i="11"/>
  <c r="Y72" i="11"/>
  <c r="K82" i="11"/>
  <c r="V87" i="11"/>
  <c r="N97" i="11"/>
  <c r="Y102" i="11"/>
  <c r="K112" i="11"/>
  <c r="V117" i="11"/>
  <c r="N127" i="11"/>
  <c r="Y132" i="11"/>
  <c r="K142" i="11"/>
  <c r="V147" i="11"/>
  <c r="N157" i="11"/>
  <c r="L52" i="11"/>
  <c r="W57" i="11"/>
  <c r="O67" i="11"/>
  <c r="Z72" i="11"/>
  <c r="L82" i="11"/>
  <c r="W87" i="11"/>
  <c r="O97" i="11"/>
  <c r="Z102" i="11"/>
  <c r="L112" i="11"/>
  <c r="W117" i="11"/>
  <c r="O127" i="11"/>
  <c r="Z132" i="11"/>
  <c r="L142" i="11"/>
  <c r="W147" i="11"/>
  <c r="O157" i="11"/>
  <c r="D634" i="10"/>
  <c r="R624" i="10"/>
  <c r="G619" i="10"/>
  <c r="U609" i="10"/>
  <c r="D604" i="10"/>
  <c r="R594" i="10"/>
  <c r="G589" i="10"/>
  <c r="U579" i="10"/>
  <c r="D574" i="10"/>
  <c r="R564" i="10"/>
  <c r="G559" i="10"/>
  <c r="U549" i="10"/>
  <c r="D544" i="10"/>
  <c r="R534" i="10"/>
  <c r="G529" i="10"/>
  <c r="U519" i="10"/>
  <c r="D514" i="10"/>
  <c r="R504" i="10"/>
  <c r="G499" i="10"/>
  <c r="U489" i="10"/>
  <c r="W475" i="10"/>
  <c r="L470" i="10"/>
  <c r="Z460" i="10"/>
  <c r="O455" i="10"/>
  <c r="W445" i="10"/>
  <c r="L440" i="10"/>
  <c r="Z430" i="10"/>
  <c r="O425" i="10"/>
  <c r="W415" i="10"/>
  <c r="L410" i="10"/>
  <c r="Z400" i="10"/>
  <c r="O395" i="10"/>
  <c r="W385" i="10"/>
  <c r="L380" i="10"/>
  <c r="Z370" i="10"/>
  <c r="O365" i="10"/>
  <c r="W355" i="10"/>
  <c r="L350" i="10"/>
  <c r="Z340" i="10"/>
  <c r="O335" i="10"/>
  <c r="W325" i="10"/>
  <c r="L316" i="10"/>
  <c r="Z306" i="10"/>
  <c r="O301" i="10"/>
  <c r="W291" i="10"/>
  <c r="L286" i="10"/>
  <c r="Z276" i="10"/>
  <c r="O271" i="10"/>
  <c r="W261" i="10"/>
  <c r="L256" i="10"/>
  <c r="Z246" i="10"/>
  <c r="O241" i="10"/>
  <c r="W231" i="10"/>
  <c r="L226" i="10"/>
  <c r="Z216" i="10"/>
  <c r="O211" i="10"/>
  <c r="W201" i="10"/>
  <c r="L196" i="10"/>
  <c r="Z186" i="10"/>
  <c r="O181" i="10"/>
  <c r="E102" i="10"/>
  <c r="X92" i="10"/>
  <c r="N82" i="10"/>
  <c r="AA77" i="10"/>
  <c r="K67" i="10"/>
  <c r="X62" i="10"/>
  <c r="N52" i="10"/>
  <c r="AA47" i="10"/>
  <c r="K37" i="10"/>
  <c r="X32" i="10"/>
  <c r="N22" i="10"/>
  <c r="AA17" i="10"/>
  <c r="E92" i="10"/>
  <c r="R87" i="10"/>
  <c r="H77" i="10"/>
  <c r="U72" i="10"/>
  <c r="E62" i="10"/>
  <c r="R57" i="10"/>
  <c r="H47" i="10"/>
  <c r="U42" i="10"/>
  <c r="E32" i="10"/>
  <c r="R27" i="10"/>
  <c r="H17" i="10"/>
  <c r="U12" i="10"/>
  <c r="D117" i="10"/>
  <c r="U122" i="10"/>
  <c r="G132" i="10"/>
  <c r="R137" i="10"/>
  <c r="D147" i="10"/>
  <c r="U152" i="10"/>
  <c r="E97" i="10"/>
  <c r="P102" i="10"/>
  <c r="H112" i="10"/>
  <c r="S117" i="10"/>
  <c r="E127" i="10"/>
  <c r="P132" i="10"/>
  <c r="H142" i="10"/>
  <c r="S147" i="10"/>
  <c r="E157" i="10"/>
  <c r="P137" i="10"/>
  <c r="H147" i="10"/>
  <c r="S152" i="10"/>
  <c r="F142" i="10"/>
  <c r="K87" i="10"/>
  <c r="X82" i="10"/>
  <c r="N72" i="10"/>
  <c r="AA67" i="10"/>
  <c r="K57" i="10"/>
  <c r="X52" i="10"/>
  <c r="N42" i="10"/>
  <c r="AA37" i="10"/>
  <c r="K27" i="10"/>
  <c r="X22" i="10"/>
  <c r="N12" i="10"/>
  <c r="G137" i="10"/>
  <c r="I97" i="10"/>
  <c r="U92" i="10"/>
  <c r="E82" i="10"/>
  <c r="R77" i="10"/>
  <c r="H67" i="10"/>
  <c r="U62" i="10"/>
  <c r="E52" i="10"/>
  <c r="R47" i="10"/>
  <c r="H37" i="10"/>
  <c r="U32" i="10"/>
  <c r="E22" i="10"/>
  <c r="R17" i="10"/>
  <c r="H92" i="10"/>
  <c r="U87" i="10"/>
  <c r="E77" i="10"/>
  <c r="R72" i="10"/>
  <c r="H62" i="10"/>
  <c r="U57" i="10"/>
  <c r="E47" i="10"/>
  <c r="R42" i="10"/>
  <c r="H32" i="10"/>
  <c r="U27" i="10"/>
  <c r="E17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Y152" i="9"/>
  <c r="O142" i="9"/>
  <c r="V137" i="9"/>
  <c r="L127" i="9"/>
  <c r="Y122" i="9"/>
  <c r="O112" i="9"/>
  <c r="V107" i="9"/>
  <c r="L97" i="9"/>
  <c r="Y92" i="9"/>
  <c r="O82" i="9"/>
  <c r="V77" i="9"/>
  <c r="L67" i="9"/>
  <c r="Y62" i="9"/>
  <c r="O52" i="9"/>
  <c r="V47" i="9"/>
  <c r="L37" i="9"/>
  <c r="Y32" i="9"/>
  <c r="O22" i="9"/>
  <c r="V17" i="9"/>
  <c r="F188" i="8"/>
  <c r="G182" i="8"/>
  <c r="H176" i="8"/>
  <c r="I170" i="8"/>
  <c r="D164" i="8"/>
  <c r="E158" i="8"/>
  <c r="F152" i="8"/>
  <c r="G146" i="8"/>
  <c r="H140" i="8"/>
  <c r="I134" i="8"/>
  <c r="D128" i="8"/>
  <c r="E122" i="8"/>
  <c r="F116" i="8"/>
  <c r="G110" i="8"/>
  <c r="H104" i="8"/>
  <c r="I98" i="8"/>
  <c r="D92" i="8"/>
  <c r="E86" i="8"/>
  <c r="F80" i="8"/>
  <c r="G74" i="8"/>
  <c r="H68" i="8"/>
  <c r="I62" i="8"/>
  <c r="D56" i="8"/>
  <c r="E50" i="8"/>
  <c r="F44" i="8"/>
  <c r="G38" i="8"/>
  <c r="H32" i="8"/>
  <c r="I26" i="8"/>
  <c r="D20" i="8"/>
  <c r="E14" i="8"/>
  <c r="F8" i="8"/>
  <c r="S629" i="7"/>
  <c r="I619" i="7"/>
  <c r="P614" i="7"/>
  <c r="F604" i="7"/>
  <c r="S599" i="7"/>
  <c r="I589" i="7"/>
  <c r="V584" i="7"/>
  <c r="L574" i="7"/>
  <c r="Y569" i="7"/>
  <c r="O559" i="7"/>
  <c r="E549" i="7"/>
  <c r="R544" i="7"/>
  <c r="H534" i="7"/>
  <c r="U529" i="7"/>
  <c r="K519" i="7"/>
  <c r="X514" i="7"/>
  <c r="N504" i="7"/>
  <c r="AA499" i="7"/>
  <c r="D494" i="7"/>
  <c r="Q489" i="7"/>
  <c r="N470" i="7"/>
  <c r="AA465" i="7"/>
  <c r="K455" i="7"/>
  <c r="X450" i="7"/>
  <c r="N440" i="7"/>
  <c r="AA435" i="7"/>
  <c r="K425" i="7"/>
  <c r="X420" i="7"/>
  <c r="N410" i="7"/>
  <c r="AA405" i="7"/>
  <c r="K395" i="7"/>
  <c r="X390" i="7"/>
  <c r="N380" i="7"/>
  <c r="AA375" i="7"/>
  <c r="K365" i="7"/>
  <c r="X360" i="7"/>
  <c r="N350" i="7"/>
  <c r="AA345" i="7"/>
  <c r="K335" i="7"/>
  <c r="X330" i="7"/>
  <c r="U311" i="7"/>
  <c r="E301" i="7"/>
  <c r="R296" i="7"/>
  <c r="H286" i="7"/>
  <c r="U281" i="7"/>
  <c r="E271" i="7"/>
  <c r="R266" i="7"/>
  <c r="H256" i="7"/>
  <c r="U251" i="7"/>
  <c r="E241" i="7"/>
  <c r="R236" i="7"/>
  <c r="H226" i="7"/>
  <c r="U221" i="7"/>
  <c r="E211" i="7"/>
  <c r="R206" i="7"/>
  <c r="H196" i="7"/>
  <c r="U191" i="7"/>
  <c r="E181" i="7"/>
  <c r="R176" i="7"/>
  <c r="H166" i="7"/>
  <c r="V152" i="7"/>
  <c r="L142" i="7"/>
  <c r="Y137" i="7"/>
  <c r="O127" i="7"/>
  <c r="V122" i="7"/>
  <c r="L112" i="7"/>
  <c r="Y107" i="7"/>
  <c r="O97" i="7"/>
  <c r="V92" i="7"/>
  <c r="L82" i="7"/>
  <c r="Y77" i="7"/>
  <c r="O67" i="7"/>
  <c r="V62" i="7"/>
  <c r="L52" i="7"/>
  <c r="Y47" i="7"/>
  <c r="O37" i="7"/>
  <c r="V32" i="7"/>
  <c r="L22" i="7"/>
  <c r="Y17" i="7"/>
  <c r="Q157" i="9"/>
  <c r="G147" i="9"/>
  <c r="T142" i="9"/>
  <c r="D132" i="9"/>
  <c r="Q127" i="9"/>
  <c r="G117" i="9"/>
  <c r="T112" i="9"/>
  <c r="D102" i="9"/>
  <c r="Q97" i="9"/>
  <c r="G87" i="9"/>
  <c r="T82" i="9"/>
  <c r="D72" i="9"/>
  <c r="Q67" i="9"/>
  <c r="G57" i="9"/>
  <c r="T52" i="9"/>
  <c r="D42" i="9"/>
  <c r="Q37" i="9"/>
  <c r="G27" i="9"/>
  <c r="T22" i="9"/>
  <c r="D12" i="9"/>
  <c r="Q7" i="9"/>
  <c r="Q188" i="8"/>
  <c r="R182" i="8"/>
  <c r="S176" i="8"/>
  <c r="T170" i="8"/>
  <c r="U164" i="8"/>
  <c r="V158" i="8"/>
  <c r="W152" i="8"/>
  <c r="X146" i="8"/>
  <c r="Y140" i="8"/>
  <c r="Z134" i="8"/>
  <c r="AA128" i="8"/>
  <c r="E634" i="7"/>
  <c r="R629" i="7"/>
  <c r="H619" i="7"/>
  <c r="U614" i="7"/>
  <c r="K604" i="7"/>
  <c r="X599" i="7"/>
  <c r="N589" i="7"/>
  <c r="AA584" i="7"/>
  <c r="D579" i="7"/>
  <c r="Q574" i="7"/>
  <c r="G564" i="7"/>
  <c r="T559" i="7"/>
  <c r="J549" i="7"/>
  <c r="W544" i="7"/>
  <c r="M534" i="7"/>
  <c r="Z529" i="7"/>
  <c r="P519" i="7"/>
  <c r="F509" i="7"/>
  <c r="S504" i="7"/>
  <c r="I494" i="7"/>
  <c r="V489" i="7"/>
  <c r="L475" i="7"/>
  <c r="Y470" i="7"/>
  <c r="O460" i="7"/>
  <c r="V455" i="7"/>
  <c r="L445" i="7"/>
  <c r="Y440" i="7"/>
  <c r="O430" i="7"/>
  <c r="V425" i="7"/>
  <c r="L415" i="7"/>
  <c r="Y410" i="7"/>
  <c r="O400" i="7"/>
  <c r="V395" i="7"/>
  <c r="L385" i="7"/>
  <c r="Y380" i="7"/>
  <c r="O370" i="7"/>
  <c r="V365" i="7"/>
  <c r="L355" i="7"/>
  <c r="Y350" i="7"/>
  <c r="O340" i="7"/>
  <c r="V335" i="7"/>
  <c r="L325" i="7"/>
  <c r="Y316" i="7"/>
  <c r="O306" i="7"/>
  <c r="V301" i="7"/>
  <c r="L291" i="7"/>
  <c r="Y286" i="7"/>
  <c r="O276" i="7"/>
  <c r="V271" i="7"/>
  <c r="L261" i="7"/>
  <c r="Y256" i="7"/>
  <c r="O246" i="7"/>
  <c r="V241" i="7"/>
  <c r="L231" i="7"/>
  <c r="Y226" i="7"/>
  <c r="O216" i="7"/>
  <c r="V211" i="7"/>
  <c r="L201" i="7"/>
  <c r="Y196" i="7"/>
  <c r="O186" i="7"/>
  <c r="V181" i="7"/>
  <c r="L171" i="7"/>
  <c r="Y166" i="7"/>
  <c r="O152" i="7"/>
  <c r="V147" i="7"/>
  <c r="L137" i="7"/>
  <c r="Y132" i="7"/>
  <c r="O122" i="7"/>
  <c r="V117" i="7"/>
  <c r="L107" i="7"/>
  <c r="Y102" i="7"/>
  <c r="O92" i="7"/>
  <c r="V87" i="7"/>
  <c r="L77" i="7"/>
  <c r="Y72" i="7"/>
  <c r="O62" i="7"/>
  <c r="V57" i="7"/>
  <c r="L47" i="7"/>
  <c r="Y42" i="7"/>
  <c r="O32" i="7"/>
  <c r="V27" i="7"/>
  <c r="L17" i="7"/>
  <c r="Y12" i="7"/>
  <c r="J157" i="9"/>
  <c r="W152" i="9"/>
  <c r="M142" i="9"/>
  <c r="Z137" i="9"/>
  <c r="J127" i="9"/>
  <c r="W122" i="9"/>
  <c r="M112" i="9"/>
  <c r="Z107" i="9"/>
  <c r="J97" i="9"/>
  <c r="W92" i="9"/>
  <c r="M82" i="9"/>
  <c r="Z77" i="9"/>
  <c r="J67" i="9"/>
  <c r="W62" i="9"/>
  <c r="M52" i="9"/>
  <c r="Z47" i="9"/>
  <c r="J37" i="9"/>
  <c r="W32" i="9"/>
  <c r="M22" i="9"/>
  <c r="Z17" i="9"/>
  <c r="V188" i="8"/>
  <c r="W182" i="8"/>
  <c r="X176" i="8"/>
  <c r="Y170" i="8"/>
  <c r="Z164" i="8"/>
  <c r="AA158" i="8"/>
  <c r="P8" i="8"/>
  <c r="K629" i="7"/>
  <c r="X624" i="7"/>
  <c r="N614" i="7"/>
  <c r="AA609" i="7"/>
  <c r="D604" i="7"/>
  <c r="Q599" i="7"/>
  <c r="G589" i="7"/>
  <c r="T584" i="7"/>
  <c r="J574" i="7"/>
  <c r="W569" i="7"/>
  <c r="M559" i="7"/>
  <c r="Z554" i="7"/>
  <c r="P544" i="7"/>
  <c r="F534" i="7"/>
  <c r="S529" i="7"/>
  <c r="I519" i="7"/>
  <c r="V514" i="7"/>
  <c r="L504" i="7"/>
  <c r="Y499" i="7"/>
  <c r="O489" i="7"/>
  <c r="V484" i="7"/>
  <c r="F470" i="7"/>
  <c r="S465" i="7"/>
  <c r="I455" i="7"/>
  <c r="P450" i="7"/>
  <c r="F440" i="7"/>
  <c r="S435" i="7"/>
  <c r="I425" i="7"/>
  <c r="P420" i="7"/>
  <c r="F410" i="7"/>
  <c r="S405" i="7"/>
  <c r="I395" i="7"/>
  <c r="P390" i="7"/>
  <c r="F380" i="7"/>
  <c r="S375" i="7"/>
  <c r="I365" i="7"/>
  <c r="P360" i="7"/>
  <c r="F350" i="7"/>
  <c r="S345" i="7"/>
  <c r="I335" i="7"/>
  <c r="P330" i="7"/>
  <c r="F316" i="7"/>
  <c r="S311" i="7"/>
  <c r="I301" i="7"/>
  <c r="P296" i="7"/>
  <c r="F286" i="7"/>
  <c r="S281" i="7"/>
  <c r="I271" i="7"/>
  <c r="P266" i="7"/>
  <c r="F256" i="7"/>
  <c r="S251" i="7"/>
  <c r="I241" i="7"/>
  <c r="P236" i="7"/>
  <c r="F226" i="7"/>
  <c r="S221" i="7"/>
  <c r="I211" i="7"/>
  <c r="P206" i="7"/>
  <c r="F196" i="7"/>
  <c r="S191" i="7"/>
  <c r="I181" i="7"/>
  <c r="P176" i="7"/>
  <c r="F166" i="7"/>
  <c r="S157" i="7"/>
  <c r="I147" i="7"/>
  <c r="P142" i="7"/>
  <c r="F132" i="7"/>
  <c r="S127" i="7"/>
  <c r="I117" i="7"/>
  <c r="P112" i="7"/>
  <c r="F102" i="7"/>
  <c r="S97" i="7"/>
  <c r="I87" i="7"/>
  <c r="P82" i="7"/>
  <c r="F72" i="7"/>
  <c r="S67" i="7"/>
  <c r="I57" i="7"/>
  <c r="P52" i="7"/>
  <c r="F42" i="7"/>
  <c r="S37" i="7"/>
  <c r="I27" i="7"/>
  <c r="P22" i="7"/>
  <c r="F12" i="7"/>
  <c r="J152" i="9"/>
  <c r="W147" i="9"/>
  <c r="M137" i="9"/>
  <c r="Z132" i="9"/>
  <c r="J122" i="9"/>
  <c r="W117" i="9"/>
  <c r="M107" i="9"/>
  <c r="Z102" i="9"/>
  <c r="J92" i="9"/>
  <c r="W87" i="9"/>
  <c r="M77" i="9"/>
  <c r="Z72" i="9"/>
  <c r="J62" i="9"/>
  <c r="W57" i="9"/>
  <c r="M47" i="9"/>
  <c r="Z42" i="9"/>
  <c r="J32" i="9"/>
  <c r="W27" i="9"/>
  <c r="M17" i="9"/>
  <c r="Z12" i="9"/>
  <c r="AA188" i="8"/>
  <c r="N14" i="8"/>
  <c r="J629" i="7"/>
  <c r="W624" i="7"/>
  <c r="M614" i="7"/>
  <c r="Z609" i="7"/>
  <c r="P599" i="7"/>
  <c r="F589" i="7"/>
  <c r="S584" i="7"/>
  <c r="I574" i="7"/>
  <c r="V569" i="7"/>
  <c r="L559" i="7"/>
  <c r="Y554" i="7"/>
  <c r="O544" i="7"/>
  <c r="E534" i="7"/>
  <c r="R529" i="7"/>
  <c r="H519" i="7"/>
  <c r="U514" i="7"/>
  <c r="K504" i="7"/>
  <c r="X499" i="7"/>
  <c r="N489" i="7"/>
  <c r="AA484" i="7"/>
  <c r="K470" i="7"/>
  <c r="X465" i="7"/>
  <c r="N455" i="7"/>
  <c r="AA450" i="7"/>
  <c r="K440" i="7"/>
  <c r="X435" i="7"/>
  <c r="N425" i="7"/>
  <c r="AA420" i="7"/>
  <c r="K410" i="7"/>
  <c r="X405" i="7"/>
  <c r="N395" i="7"/>
  <c r="AA390" i="7"/>
  <c r="K380" i="7"/>
  <c r="X375" i="7"/>
  <c r="N365" i="7"/>
  <c r="AA360" i="7"/>
  <c r="K350" i="7"/>
  <c r="X345" i="7"/>
  <c r="N335" i="7"/>
  <c r="AA330" i="7"/>
  <c r="E316" i="7"/>
  <c r="R311" i="7"/>
  <c r="H301" i="7"/>
  <c r="U296" i="7"/>
  <c r="E286" i="7"/>
  <c r="R281" i="7"/>
  <c r="H271" i="7"/>
  <c r="U266" i="7"/>
  <c r="E256" i="7"/>
  <c r="R251" i="7"/>
  <c r="H241" i="7"/>
  <c r="U236" i="7"/>
  <c r="E226" i="7"/>
  <c r="R221" i="7"/>
  <c r="H211" i="7"/>
  <c r="U206" i="7"/>
  <c r="E196" i="7"/>
  <c r="R191" i="7"/>
  <c r="H181" i="7"/>
  <c r="U176" i="7"/>
  <c r="E166" i="7"/>
  <c r="R157" i="7"/>
  <c r="H147" i="7"/>
  <c r="U142" i="7"/>
  <c r="E132" i="7"/>
  <c r="R127" i="7"/>
  <c r="H117" i="7"/>
  <c r="U112" i="7"/>
  <c r="E102" i="7"/>
  <c r="R97" i="7"/>
  <c r="H87" i="7"/>
  <c r="U82" i="7"/>
  <c r="E72" i="7"/>
  <c r="R67" i="7"/>
  <c r="H57" i="7"/>
  <c r="U52" i="7"/>
  <c r="AA166" i="9"/>
  <c r="O152" i="9"/>
  <c r="V147" i="9"/>
  <c r="L137" i="9"/>
  <c r="Y132" i="9"/>
  <c r="O122" i="9"/>
  <c r="V117" i="9"/>
  <c r="L107" i="9"/>
  <c r="Y102" i="9"/>
  <c r="O92" i="9"/>
  <c r="V87" i="9"/>
  <c r="L77" i="9"/>
  <c r="Y72" i="9"/>
  <c r="O62" i="9"/>
  <c r="V57" i="9"/>
  <c r="L47" i="9"/>
  <c r="Y42" i="9"/>
  <c r="T634" i="7"/>
  <c r="U475" i="7"/>
  <c r="E465" i="7"/>
  <c r="R460" i="7"/>
  <c r="H450" i="7"/>
  <c r="U445" i="7"/>
  <c r="E435" i="7"/>
  <c r="R430" i="7"/>
  <c r="J316" i="7"/>
  <c r="W311" i="7"/>
  <c r="M301" i="7"/>
  <c r="Z296" i="7"/>
  <c r="J286" i="7"/>
  <c r="W281" i="7"/>
  <c r="M271" i="7"/>
  <c r="Z266" i="7"/>
  <c r="J256" i="7"/>
  <c r="W251" i="7"/>
  <c r="M241" i="7"/>
  <c r="Z236" i="7"/>
  <c r="J226" i="7"/>
  <c r="F166" i="9"/>
  <c r="S157" i="9"/>
  <c r="I147" i="9"/>
  <c r="P142" i="9"/>
  <c r="F132" i="9"/>
  <c r="S127" i="9"/>
  <c r="I117" i="9"/>
  <c r="P112" i="9"/>
  <c r="F102" i="9"/>
  <c r="S97" i="9"/>
  <c r="I87" i="9"/>
  <c r="P82" i="9"/>
  <c r="F72" i="9"/>
  <c r="S67" i="9"/>
  <c r="I57" i="9"/>
  <c r="P52" i="9"/>
  <c r="F42" i="9"/>
  <c r="S37" i="9"/>
  <c r="I27" i="9"/>
  <c r="P22" i="9"/>
  <c r="F12" i="9"/>
  <c r="S7" i="9"/>
  <c r="S188" i="8"/>
  <c r="T182" i="8"/>
  <c r="U176" i="8"/>
  <c r="V170" i="8"/>
  <c r="W164" i="8"/>
  <c r="X158" i="8"/>
  <c r="Y152" i="8"/>
  <c r="Z146" i="8"/>
  <c r="AA140" i="8"/>
  <c r="G634" i="7"/>
  <c r="T629" i="7"/>
  <c r="J619" i="7"/>
  <c r="W614" i="7"/>
  <c r="M604" i="7"/>
  <c r="Z599" i="7"/>
  <c r="P589" i="7"/>
  <c r="F579" i="7"/>
  <c r="S574" i="7"/>
  <c r="I564" i="7"/>
  <c r="V559" i="7"/>
  <c r="L549" i="7"/>
  <c r="Y544" i="7"/>
  <c r="O534" i="7"/>
  <c r="E524" i="7"/>
  <c r="R519" i="7"/>
  <c r="H509" i="7"/>
  <c r="U504" i="7"/>
  <c r="K494" i="7"/>
  <c r="X489" i="7"/>
  <c r="N475" i="7"/>
  <c r="AA470" i="7"/>
  <c r="K460" i="7"/>
  <c r="X455" i="7"/>
  <c r="N445" i="7"/>
  <c r="AA440" i="7"/>
  <c r="K430" i="7"/>
  <c r="X425" i="7"/>
  <c r="N415" i="7"/>
  <c r="AA410" i="7"/>
  <c r="K400" i="7"/>
  <c r="X395" i="7"/>
  <c r="N385" i="7"/>
  <c r="AA380" i="7"/>
  <c r="K370" i="7"/>
  <c r="X365" i="7"/>
  <c r="N355" i="7"/>
  <c r="AA350" i="7"/>
  <c r="K340" i="7"/>
  <c r="X335" i="7"/>
  <c r="N325" i="7"/>
  <c r="AA316" i="7"/>
  <c r="K306" i="7"/>
  <c r="X301" i="7"/>
  <c r="N291" i="7"/>
  <c r="AA286" i="7"/>
  <c r="K276" i="7"/>
  <c r="X271" i="7"/>
  <c r="N261" i="7"/>
  <c r="AA256" i="7"/>
  <c r="K246" i="7"/>
  <c r="X241" i="7"/>
  <c r="N231" i="7"/>
  <c r="AA226" i="7"/>
  <c r="K216" i="7"/>
  <c r="X211" i="7"/>
  <c r="N201" i="7"/>
  <c r="AA196" i="7"/>
  <c r="K186" i="7"/>
  <c r="X181" i="7"/>
  <c r="N171" i="7"/>
  <c r="AA166" i="7"/>
  <c r="K152" i="7"/>
  <c r="X147" i="7"/>
  <c r="N137" i="7"/>
  <c r="AA132" i="7"/>
  <c r="K122" i="7"/>
  <c r="X117" i="7"/>
  <c r="N107" i="7"/>
  <c r="AA102" i="7"/>
  <c r="K92" i="7"/>
  <c r="X87" i="7"/>
  <c r="N77" i="7"/>
  <c r="AA72" i="7"/>
  <c r="K62" i="7"/>
  <c r="X57" i="7"/>
  <c r="N47" i="7"/>
  <c r="AA42" i="7"/>
  <c r="K32" i="7"/>
  <c r="X27" i="7"/>
  <c r="N17" i="7"/>
  <c r="AA12" i="7"/>
  <c r="K509" i="6"/>
  <c r="X504" i="6"/>
  <c r="N494" i="6"/>
  <c r="AA489" i="6"/>
  <c r="M465" i="6"/>
  <c r="Z460" i="6"/>
  <c r="J450" i="6"/>
  <c r="W445" i="6"/>
  <c r="M435" i="6"/>
  <c r="Z430" i="6"/>
  <c r="J420" i="6"/>
  <c r="W415" i="6"/>
  <c r="M405" i="6"/>
  <c r="Z400" i="6"/>
  <c r="J390" i="6"/>
  <c r="W385" i="6"/>
  <c r="M375" i="6"/>
  <c r="Z370" i="6"/>
  <c r="J360" i="6"/>
  <c r="W355" i="6"/>
  <c r="M345" i="6"/>
  <c r="Z340" i="6"/>
  <c r="G311" i="6"/>
  <c r="T306" i="6"/>
  <c r="D296" i="6"/>
  <c r="Q291" i="6"/>
  <c r="G281" i="6"/>
  <c r="T276" i="6"/>
  <c r="D266" i="6"/>
  <c r="Q261" i="6"/>
  <c r="G251" i="6"/>
  <c r="T246" i="6"/>
  <c r="D236" i="6"/>
  <c r="Q231" i="6"/>
  <c r="G221" i="6"/>
  <c r="T216" i="6"/>
  <c r="D206" i="6"/>
  <c r="Q201" i="6"/>
  <c r="G191" i="6"/>
  <c r="T186" i="6"/>
  <c r="M157" i="6"/>
  <c r="Z152" i="6"/>
  <c r="J142" i="6"/>
  <c r="W137" i="6"/>
  <c r="M127" i="6"/>
  <c r="Z122" i="6"/>
  <c r="J112" i="6"/>
  <c r="W107" i="6"/>
  <c r="M97" i="6"/>
  <c r="Z92" i="6"/>
  <c r="J82" i="6"/>
  <c r="W77" i="6"/>
  <c r="M67" i="6"/>
  <c r="Z62" i="6"/>
  <c r="J52" i="6"/>
  <c r="W47" i="6"/>
  <c r="M37" i="6"/>
  <c r="Z32" i="6"/>
  <c r="J22" i="6"/>
  <c r="W17" i="6"/>
  <c r="M7" i="6"/>
  <c r="I514" i="6"/>
  <c r="P509" i="6"/>
  <c r="F499" i="6"/>
  <c r="S494" i="6"/>
  <c r="I484" i="6"/>
  <c r="P475" i="6"/>
  <c r="F465" i="6"/>
  <c r="S460" i="6"/>
  <c r="I450" i="6"/>
  <c r="P445" i="6"/>
  <c r="F435" i="6"/>
  <c r="S430" i="6"/>
  <c r="I420" i="6"/>
  <c r="P415" i="6"/>
  <c r="F405" i="6"/>
  <c r="S400" i="6"/>
  <c r="I390" i="6"/>
  <c r="P385" i="6"/>
  <c r="F375" i="6"/>
  <c r="S370" i="6"/>
  <c r="I360" i="6"/>
  <c r="P355" i="6"/>
  <c r="F345" i="6"/>
  <c r="S340" i="6"/>
  <c r="I330" i="6"/>
  <c r="P325" i="6"/>
  <c r="W316" i="6"/>
  <c r="M306" i="6"/>
  <c r="Z301" i="6"/>
  <c r="J291" i="6"/>
  <c r="W286" i="6"/>
  <c r="M276" i="6"/>
  <c r="Z271" i="6"/>
  <c r="J261" i="6"/>
  <c r="W256" i="6"/>
  <c r="M246" i="6"/>
  <c r="Z241" i="6"/>
  <c r="J231" i="6"/>
  <c r="W226" i="6"/>
  <c r="M216" i="6"/>
  <c r="Z211" i="6"/>
  <c r="J201" i="6"/>
  <c r="W196" i="6"/>
  <c r="M186" i="6"/>
  <c r="Z181" i="6"/>
  <c r="J171" i="6"/>
  <c r="W166" i="6"/>
  <c r="M152" i="6"/>
  <c r="Z147" i="6"/>
  <c r="J137" i="6"/>
  <c r="W132" i="6"/>
  <c r="M122" i="6"/>
  <c r="Z117" i="6"/>
  <c r="J107" i="6"/>
  <c r="W102" i="6"/>
  <c r="M92" i="6"/>
  <c r="Z87" i="6"/>
  <c r="J77" i="6"/>
  <c r="W72" i="6"/>
  <c r="M62" i="6"/>
  <c r="Z57" i="6"/>
  <c r="J47" i="6"/>
  <c r="W42" i="6"/>
  <c r="M32" i="6"/>
  <c r="Z27" i="6"/>
  <c r="J17" i="6"/>
  <c r="W12" i="6"/>
  <c r="F52" i="5"/>
  <c r="F80" i="5"/>
  <c r="E93" i="5"/>
  <c r="E77" i="5"/>
  <c r="E60" i="5"/>
  <c r="E57" i="5" s="1"/>
  <c r="E44" i="5"/>
  <c r="E41" i="5" s="1"/>
  <c r="E26" i="5"/>
  <c r="E88" i="5"/>
  <c r="E85" i="5" s="1"/>
  <c r="E72" i="5"/>
  <c r="E69" i="5" s="1"/>
  <c r="E54" i="5"/>
  <c r="E37" i="5"/>
  <c r="E21" i="5"/>
  <c r="E18" i="5" s="1"/>
  <c r="E32" i="5"/>
  <c r="E82" i="5"/>
  <c r="E65" i="5"/>
  <c r="E49" i="5"/>
  <c r="E13" i="5"/>
  <c r="G564" i="6"/>
  <c r="J554" i="6"/>
  <c r="L534" i="6"/>
  <c r="T529" i="6"/>
  <c r="O509" i="6"/>
  <c r="V504" i="6"/>
  <c r="L494" i="6"/>
  <c r="Y489" i="6"/>
  <c r="O475" i="6"/>
  <c r="V470" i="6"/>
  <c r="L460" i="6"/>
  <c r="Y455" i="6"/>
  <c r="O445" i="6"/>
  <c r="V440" i="6"/>
  <c r="L430" i="6"/>
  <c r="Y425" i="6"/>
  <c r="O415" i="6"/>
  <c r="V410" i="6"/>
  <c r="L400" i="6"/>
  <c r="Y395" i="6"/>
  <c r="O385" i="6"/>
  <c r="V380" i="6"/>
  <c r="L370" i="6"/>
  <c r="Y365" i="6"/>
  <c r="O355" i="6"/>
  <c r="V350" i="6"/>
  <c r="L340" i="6"/>
  <c r="Y335" i="6"/>
  <c r="O325" i="6"/>
  <c r="V316" i="6"/>
  <c r="L306" i="6"/>
  <c r="Y301" i="6"/>
  <c r="O291" i="6"/>
  <c r="V286" i="6"/>
  <c r="L276" i="6"/>
  <c r="Y271" i="6"/>
  <c r="O261" i="6"/>
  <c r="V256" i="6"/>
  <c r="L246" i="6"/>
  <c r="Y241" i="6"/>
  <c r="O231" i="6"/>
  <c r="V226" i="6"/>
  <c r="L216" i="6"/>
  <c r="Y211" i="6"/>
  <c r="O201" i="6"/>
  <c r="V196" i="6"/>
  <c r="L186" i="6"/>
  <c r="Y181" i="6"/>
  <c r="O171" i="6"/>
  <c r="V166" i="6"/>
  <c r="F152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R569" i="6"/>
  <c r="Y534" i="6"/>
  <c r="Z529" i="6"/>
  <c r="M514" i="6"/>
  <c r="Z509" i="6"/>
  <c r="J499" i="6"/>
  <c r="W494" i="6"/>
  <c r="M484" i="6"/>
  <c r="Z475" i="6"/>
  <c r="J465" i="6"/>
  <c r="W460" i="6"/>
  <c r="M450" i="6"/>
  <c r="Z445" i="6"/>
  <c r="J435" i="6"/>
  <c r="W430" i="6"/>
  <c r="M420" i="6"/>
  <c r="Z415" i="6"/>
  <c r="J405" i="6"/>
  <c r="W400" i="6"/>
  <c r="M390" i="6"/>
  <c r="Z385" i="6"/>
  <c r="J375" i="6"/>
  <c r="W370" i="6"/>
  <c r="M360" i="6"/>
  <c r="Z355" i="6"/>
  <c r="J345" i="6"/>
  <c r="W340" i="6"/>
  <c r="I316" i="6"/>
  <c r="P311" i="6"/>
  <c r="F301" i="6"/>
  <c r="S296" i="6"/>
  <c r="I286" i="6"/>
  <c r="P281" i="6"/>
  <c r="F271" i="6"/>
  <c r="S266" i="6"/>
  <c r="I256" i="6"/>
  <c r="P251" i="6"/>
  <c r="F241" i="6"/>
  <c r="S236" i="6"/>
  <c r="I226" i="6"/>
  <c r="P221" i="6"/>
  <c r="F211" i="6"/>
  <c r="S206" i="6"/>
  <c r="I196" i="6"/>
  <c r="P191" i="6"/>
  <c r="F181" i="6"/>
  <c r="S176" i="6"/>
  <c r="E152" i="6"/>
  <c r="R147" i="6"/>
  <c r="H137" i="6"/>
  <c r="U132" i="6"/>
  <c r="E122" i="6"/>
  <c r="R117" i="6"/>
  <c r="H107" i="6"/>
  <c r="U102" i="6"/>
  <c r="E92" i="6"/>
  <c r="R87" i="6"/>
  <c r="H77" i="6"/>
  <c r="U72" i="6"/>
  <c r="E62" i="6"/>
  <c r="R57" i="6"/>
  <c r="H47" i="6"/>
  <c r="U42" i="6"/>
  <c r="E32" i="6"/>
  <c r="R27" i="6"/>
  <c r="H17" i="6"/>
  <c r="U12" i="6"/>
  <c r="D90" i="5"/>
  <c r="G26" i="4"/>
  <c r="F26" i="4"/>
  <c r="E26" i="4"/>
  <c r="Y475" i="6"/>
  <c r="O465" i="6"/>
  <c r="V460" i="6"/>
  <c r="L450" i="6"/>
  <c r="Y445" i="6"/>
  <c r="O435" i="6"/>
  <c r="V430" i="6"/>
  <c r="L420" i="6"/>
  <c r="Y415" i="6"/>
  <c r="O405" i="6"/>
  <c r="N316" i="6"/>
  <c r="AA311" i="6"/>
  <c r="K301" i="6"/>
  <c r="X296" i="6"/>
  <c r="N286" i="6"/>
  <c r="AA281" i="6"/>
  <c r="K271" i="6"/>
  <c r="X266" i="6"/>
  <c r="N256" i="6"/>
  <c r="AA251" i="6"/>
  <c r="K241" i="6"/>
  <c r="X236" i="6"/>
  <c r="N226" i="6"/>
  <c r="AA221" i="6"/>
  <c r="O157" i="6"/>
  <c r="V152" i="6"/>
  <c r="L142" i="6"/>
  <c r="Y137" i="6"/>
  <c r="O127" i="6"/>
  <c r="V122" i="6"/>
  <c r="L112" i="6"/>
  <c r="Y107" i="6"/>
  <c r="O97" i="6"/>
  <c r="V92" i="6"/>
  <c r="L82" i="6"/>
  <c r="Y77" i="6"/>
  <c r="O67" i="6"/>
  <c r="V62" i="6"/>
  <c r="L52" i="6"/>
  <c r="Y47" i="6"/>
  <c r="O37" i="6"/>
  <c r="F509" i="6"/>
  <c r="S504" i="6"/>
  <c r="I494" i="6"/>
  <c r="P489" i="6"/>
  <c r="F475" i="6"/>
  <c r="S470" i="6"/>
  <c r="I460" i="6"/>
  <c r="P455" i="6"/>
  <c r="F445" i="6"/>
  <c r="S440" i="6"/>
  <c r="I430" i="6"/>
  <c r="P425" i="6"/>
  <c r="F415" i="6"/>
  <c r="S410" i="6"/>
  <c r="I400" i="6"/>
  <c r="P395" i="6"/>
  <c r="F385" i="6"/>
  <c r="S380" i="6"/>
  <c r="I370" i="6"/>
  <c r="P365" i="6"/>
  <c r="F355" i="6"/>
  <c r="S350" i="6"/>
  <c r="I340" i="6"/>
  <c r="P335" i="6"/>
  <c r="F325" i="6"/>
  <c r="S316" i="6"/>
  <c r="I306" i="6"/>
  <c r="P301" i="6"/>
  <c r="F291" i="6"/>
  <c r="S286" i="6"/>
  <c r="I276" i="6"/>
  <c r="P271" i="6"/>
  <c r="F261" i="6"/>
  <c r="S256" i="6"/>
  <c r="I246" i="6"/>
  <c r="P241" i="6"/>
  <c r="F231" i="6"/>
  <c r="S226" i="6"/>
  <c r="I216" i="6"/>
  <c r="P211" i="6"/>
  <c r="F201" i="6"/>
  <c r="S196" i="6"/>
  <c r="T157" i="6"/>
  <c r="D147" i="6"/>
  <c r="Q142" i="6"/>
  <c r="G132" i="6"/>
  <c r="T127" i="6"/>
  <c r="D117" i="6"/>
  <c r="Q112" i="6"/>
  <c r="G102" i="6"/>
  <c r="T97" i="6"/>
  <c r="D87" i="6"/>
  <c r="Q82" i="6"/>
  <c r="G72" i="6"/>
  <c r="T67" i="6"/>
  <c r="D57" i="6"/>
  <c r="Q52" i="6"/>
  <c r="E23" i="3"/>
  <c r="E13" i="4"/>
  <c r="E18" i="3"/>
  <c r="O87" i="11"/>
  <c r="AA72" i="11"/>
  <c r="M82" i="11"/>
  <c r="X87" i="11"/>
  <c r="J97" i="11"/>
  <c r="AA102" i="11"/>
  <c r="M112" i="11"/>
  <c r="X117" i="11"/>
  <c r="J127" i="11"/>
  <c r="AA132" i="11"/>
  <c r="M142" i="11"/>
  <c r="X147" i="11"/>
  <c r="J157" i="11"/>
  <c r="R52" i="11"/>
  <c r="D62" i="11"/>
  <c r="U67" i="11"/>
  <c r="G77" i="11"/>
  <c r="R82" i="11"/>
  <c r="D92" i="11"/>
  <c r="U97" i="11"/>
  <c r="G107" i="11"/>
  <c r="R112" i="11"/>
  <c r="D122" i="11"/>
  <c r="U127" i="11"/>
  <c r="G137" i="11"/>
  <c r="R142" i="11"/>
  <c r="D152" i="11"/>
  <c r="U157" i="11"/>
  <c r="K97" i="10"/>
  <c r="V102" i="10"/>
  <c r="N112" i="10"/>
  <c r="Y117" i="10"/>
  <c r="K127" i="10"/>
  <c r="V132" i="10"/>
  <c r="N142" i="10"/>
  <c r="Y147" i="10"/>
  <c r="K157" i="10"/>
  <c r="V137" i="10"/>
  <c r="N147" i="10"/>
  <c r="Y152" i="10"/>
  <c r="P152" i="10"/>
  <c r="Y97" i="10"/>
  <c r="Q147" i="10"/>
  <c r="Y102" i="10"/>
  <c r="J8" i="8"/>
  <c r="Z171" i="9"/>
  <c r="F88" i="5"/>
  <c r="F72" i="5"/>
  <c r="F69" i="5" s="1"/>
  <c r="F54" i="5"/>
  <c r="F37" i="5"/>
  <c r="F21" i="5"/>
  <c r="F18" i="5" s="1"/>
  <c r="F32" i="5"/>
  <c r="F29" i="5" s="1"/>
  <c r="F49" i="5"/>
  <c r="F93" i="5"/>
  <c r="F60" i="5"/>
  <c r="F57" i="5" s="1"/>
  <c r="F82" i="5"/>
  <c r="F65" i="5"/>
  <c r="F44" i="5"/>
  <c r="F41" i="5" s="1"/>
  <c r="F26" i="5"/>
  <c r="F23" i="5" s="1"/>
  <c r="F77" i="5"/>
  <c r="F74" i="5" s="1"/>
  <c r="Q574" i="6"/>
  <c r="E80" i="5"/>
  <c r="E79" i="5" s="1"/>
  <c r="E23" i="5"/>
  <c r="E52" i="5"/>
  <c r="E51" i="5" s="1"/>
  <c r="F91" i="5"/>
  <c r="F90" i="5" s="1"/>
  <c r="F34" i="5"/>
  <c r="F63" i="5"/>
  <c r="F62" i="5" s="1"/>
  <c r="W634" i="6"/>
  <c r="W514" i="6"/>
  <c r="X77" i="6"/>
  <c r="N67" i="6"/>
  <c r="AA62" i="6"/>
  <c r="K52" i="6"/>
  <c r="X47" i="6"/>
  <c r="E554" i="12"/>
  <c r="D539" i="12"/>
  <c r="V549" i="12"/>
  <c r="S97" i="11"/>
  <c r="P82" i="11"/>
  <c r="V37" i="11"/>
  <c r="W32" i="11"/>
  <c r="H77" i="11"/>
  <c r="S82" i="11"/>
  <c r="E92" i="11"/>
  <c r="P97" i="11"/>
  <c r="H107" i="11"/>
  <c r="S112" i="11"/>
  <c r="E122" i="11"/>
  <c r="P127" i="11"/>
  <c r="H137" i="11"/>
  <c r="S142" i="11"/>
  <c r="E152" i="11"/>
  <c r="P157" i="11"/>
  <c r="O52" i="11"/>
  <c r="Z57" i="11"/>
  <c r="L67" i="11"/>
  <c r="W72" i="11"/>
  <c r="O82" i="11"/>
  <c r="Z87" i="11"/>
  <c r="L97" i="11"/>
  <c r="W102" i="11"/>
  <c r="O112" i="11"/>
  <c r="Z117" i="11"/>
  <c r="L127" i="11"/>
  <c r="W132" i="11"/>
  <c r="O142" i="11"/>
  <c r="Z147" i="11"/>
  <c r="L157" i="11"/>
  <c r="X52" i="11"/>
  <c r="J62" i="11"/>
  <c r="AA67" i="11"/>
  <c r="M77" i="11"/>
  <c r="X82" i="11"/>
  <c r="J92" i="11"/>
  <c r="AA97" i="11"/>
  <c r="M107" i="11"/>
  <c r="X112" i="11"/>
  <c r="J122" i="11"/>
  <c r="AA127" i="11"/>
  <c r="M137" i="11"/>
  <c r="X142" i="11"/>
  <c r="J152" i="11"/>
  <c r="AA157" i="11"/>
  <c r="Q97" i="10"/>
  <c r="I107" i="10"/>
  <c r="T112" i="10"/>
  <c r="F122" i="10"/>
  <c r="Q127" i="10"/>
  <c r="I137" i="10"/>
  <c r="T142" i="10"/>
  <c r="F152" i="10"/>
  <c r="Q157" i="10"/>
  <c r="I142" i="10"/>
  <c r="T147" i="10"/>
  <c r="F157" i="10"/>
  <c r="R97" i="10"/>
  <c r="M107" i="10"/>
  <c r="O102" i="10"/>
  <c r="N102" i="10"/>
  <c r="U97" i="10"/>
  <c r="P7" i="9"/>
  <c r="W226" i="9"/>
  <c r="F13" i="5"/>
  <c r="J584" i="6"/>
  <c r="AA559" i="6"/>
  <c r="F529" i="6"/>
  <c r="N524" i="6"/>
  <c r="V519" i="6"/>
  <c r="G91" i="5"/>
  <c r="G63" i="5"/>
  <c r="I554" i="6"/>
  <c r="K534" i="6"/>
  <c r="L529" i="6"/>
  <c r="F85" i="5"/>
  <c r="D29" i="5"/>
  <c r="F475" i="14"/>
  <c r="L445" i="14"/>
  <c r="H380" i="14"/>
  <c r="S385" i="14"/>
  <c r="E395" i="14"/>
  <c r="P400" i="14"/>
  <c r="H410" i="14"/>
  <c r="S415" i="14"/>
  <c r="E425" i="14"/>
  <c r="P430" i="14"/>
  <c r="H440" i="14"/>
  <c r="S445" i="14"/>
  <c r="E455" i="14"/>
  <c r="P460" i="14"/>
  <c r="H470" i="14"/>
  <c r="S475" i="14"/>
  <c r="AA395" i="14"/>
  <c r="M405" i="14"/>
  <c r="X410" i="14"/>
  <c r="J420" i="14"/>
  <c r="AA425" i="14"/>
  <c r="M435" i="14"/>
  <c r="X440" i="14"/>
  <c r="J450" i="14"/>
  <c r="AA455" i="14"/>
  <c r="M465" i="14"/>
  <c r="X470" i="14"/>
  <c r="V7" i="14"/>
  <c r="Y470" i="14"/>
  <c r="P390" i="14"/>
  <c r="S470" i="14"/>
  <c r="K465" i="13"/>
  <c r="J7" i="13"/>
  <c r="I465" i="13"/>
  <c r="J470" i="13"/>
  <c r="N465" i="13"/>
  <c r="AA475" i="13"/>
  <c r="I470" i="13"/>
  <c r="M465" i="13"/>
  <c r="H316" i="12"/>
  <c r="I564" i="12"/>
  <c r="Q574" i="12"/>
  <c r="D589" i="12"/>
  <c r="U594" i="12"/>
  <c r="G604" i="12"/>
  <c r="R609" i="12"/>
  <c r="D619" i="12"/>
  <c r="U624" i="12"/>
  <c r="G634" i="12"/>
  <c r="U539" i="12"/>
  <c r="G549" i="12"/>
  <c r="R554" i="12"/>
  <c r="D564" i="12"/>
  <c r="U569" i="12"/>
  <c r="G579" i="12"/>
  <c r="R584" i="12"/>
  <c r="D594" i="12"/>
  <c r="U599" i="12"/>
  <c r="G609" i="12"/>
  <c r="R614" i="12"/>
  <c r="D624" i="12"/>
  <c r="U629" i="12"/>
  <c r="I544" i="12"/>
  <c r="T549" i="12"/>
  <c r="F559" i="12"/>
  <c r="Q564" i="12"/>
  <c r="I574" i="12"/>
  <c r="T579" i="12"/>
  <c r="F589" i="12"/>
  <c r="Q594" i="12"/>
  <c r="I604" i="12"/>
  <c r="T609" i="12"/>
  <c r="F619" i="12"/>
  <c r="Q624" i="12"/>
  <c r="I634" i="12"/>
  <c r="J549" i="12"/>
  <c r="M594" i="12"/>
  <c r="S564" i="12"/>
  <c r="Q157" i="12"/>
  <c r="G147" i="12"/>
  <c r="T142" i="12"/>
  <c r="D132" i="12"/>
  <c r="Q127" i="12"/>
  <c r="G117" i="12"/>
  <c r="T112" i="12"/>
  <c r="D102" i="12"/>
  <c r="Q97" i="12"/>
  <c r="G87" i="12"/>
  <c r="T82" i="12"/>
  <c r="D72" i="12"/>
  <c r="Q67" i="12"/>
  <c r="G57" i="12"/>
  <c r="T52" i="12"/>
  <c r="D42" i="12"/>
  <c r="Q37" i="12"/>
  <c r="G27" i="12"/>
  <c r="T22" i="12"/>
  <c r="D12" i="12"/>
  <c r="Q634" i="12"/>
  <c r="U584" i="12"/>
  <c r="D529" i="12"/>
  <c r="Q524" i="12"/>
  <c r="G514" i="12"/>
  <c r="T509" i="12"/>
  <c r="Q494" i="12"/>
  <c r="T475" i="12"/>
  <c r="D465" i="12"/>
  <c r="Q460" i="12"/>
  <c r="T445" i="12"/>
  <c r="D435" i="12"/>
  <c r="Q430" i="12"/>
  <c r="T415" i="12"/>
  <c r="D405" i="12"/>
  <c r="Q400" i="12"/>
  <c r="G390" i="12"/>
  <c r="T385" i="12"/>
  <c r="D375" i="12"/>
  <c r="Q370" i="12"/>
  <c r="T355" i="12"/>
  <c r="Q340" i="12"/>
  <c r="T325" i="12"/>
  <c r="D311" i="12"/>
  <c r="Q306" i="12"/>
  <c r="G296" i="12"/>
  <c r="T291" i="12"/>
  <c r="D281" i="12"/>
  <c r="Q276" i="12"/>
  <c r="T261" i="12"/>
  <c r="D251" i="12"/>
  <c r="Q246" i="12"/>
  <c r="T231" i="12"/>
  <c r="D221" i="12"/>
  <c r="Q216" i="12"/>
  <c r="G206" i="12"/>
  <c r="T201" i="12"/>
  <c r="Q186" i="12"/>
  <c r="T171" i="12"/>
  <c r="Q152" i="12"/>
  <c r="T137" i="12"/>
  <c r="S609" i="11"/>
  <c r="H604" i="11"/>
  <c r="P594" i="11"/>
  <c r="E589" i="11"/>
  <c r="S579" i="11"/>
  <c r="H574" i="11"/>
  <c r="P564" i="11"/>
  <c r="E559" i="11"/>
  <c r="S549" i="11"/>
  <c r="H544" i="11"/>
  <c r="P534" i="11"/>
  <c r="E529" i="11"/>
  <c r="S519" i="11"/>
  <c r="H514" i="11"/>
  <c r="P504" i="11"/>
  <c r="E499" i="11"/>
  <c r="S489" i="11"/>
  <c r="H484" i="11"/>
  <c r="P470" i="11"/>
  <c r="E465" i="11"/>
  <c r="S455" i="11"/>
  <c r="H450" i="11"/>
  <c r="P440" i="11"/>
  <c r="E435" i="11"/>
  <c r="S425" i="11"/>
  <c r="H420" i="11"/>
  <c r="P410" i="11"/>
  <c r="E405" i="11"/>
  <c r="S395" i="11"/>
  <c r="H390" i="11"/>
  <c r="P380" i="11"/>
  <c r="E375" i="11"/>
  <c r="S365" i="11"/>
  <c r="H360" i="11"/>
  <c r="P350" i="11"/>
  <c r="E345" i="11"/>
  <c r="S335" i="11"/>
  <c r="H330" i="11"/>
  <c r="P316" i="11"/>
  <c r="E311" i="11"/>
  <c r="S301" i="11"/>
  <c r="H296" i="11"/>
  <c r="P286" i="11"/>
  <c r="E281" i="11"/>
  <c r="S271" i="11"/>
  <c r="H266" i="11"/>
  <c r="P256" i="11"/>
  <c r="E251" i="11"/>
  <c r="S241" i="11"/>
  <c r="H236" i="11"/>
  <c r="P226" i="11"/>
  <c r="E221" i="11"/>
  <c r="S211" i="11"/>
  <c r="H206" i="11"/>
  <c r="P196" i="11"/>
  <c r="E191" i="11"/>
  <c r="S181" i="11"/>
  <c r="H176" i="11"/>
  <c r="P166" i="11"/>
  <c r="Q614" i="11"/>
  <c r="P311" i="11"/>
  <c r="E306" i="11"/>
  <c r="S296" i="11"/>
  <c r="H291" i="11"/>
  <c r="P281" i="11"/>
  <c r="E276" i="11"/>
  <c r="S266" i="11"/>
  <c r="H261" i="11"/>
  <c r="P251" i="11"/>
  <c r="E246" i="11"/>
  <c r="S236" i="11"/>
  <c r="H231" i="11"/>
  <c r="P221" i="11"/>
  <c r="E216" i="11"/>
  <c r="S206" i="11"/>
  <c r="F22" i="11"/>
  <c r="N634" i="10"/>
  <c r="V624" i="10"/>
  <c r="K619" i="10"/>
  <c r="Y609" i="10"/>
  <c r="N604" i="10"/>
  <c r="V594" i="10"/>
  <c r="K589" i="10"/>
  <c r="Y579" i="10"/>
  <c r="N574" i="10"/>
  <c r="V564" i="10"/>
  <c r="K559" i="10"/>
  <c r="Y549" i="10"/>
  <c r="N544" i="10"/>
  <c r="V534" i="10"/>
  <c r="K529" i="10"/>
  <c r="Y519" i="10"/>
  <c r="N514" i="10"/>
  <c r="V504" i="10"/>
  <c r="K499" i="10"/>
  <c r="Y489" i="10"/>
  <c r="N484" i="10"/>
  <c r="V470" i="10"/>
  <c r="K465" i="10"/>
  <c r="Y455" i="10"/>
  <c r="N450" i="10"/>
  <c r="V440" i="10"/>
  <c r="K435" i="10"/>
  <c r="Y425" i="10"/>
  <c r="N420" i="10"/>
  <c r="V410" i="10"/>
  <c r="K405" i="10"/>
  <c r="Y395" i="10"/>
  <c r="N390" i="10"/>
  <c r="V380" i="10"/>
  <c r="K375" i="10"/>
  <c r="Y365" i="10"/>
  <c r="N360" i="10"/>
  <c r="V350" i="10"/>
  <c r="K345" i="10"/>
  <c r="Y335" i="10"/>
  <c r="N330" i="10"/>
  <c r="V316" i="10"/>
  <c r="K311" i="10"/>
  <c r="Y301" i="10"/>
  <c r="N296" i="10"/>
  <c r="V286" i="10"/>
  <c r="K281" i="10"/>
  <c r="Y271" i="10"/>
  <c r="N266" i="10"/>
  <c r="V256" i="10"/>
  <c r="K251" i="10"/>
  <c r="Y241" i="10"/>
  <c r="N236" i="10"/>
  <c r="V226" i="10"/>
  <c r="K221" i="10"/>
  <c r="Y211" i="10"/>
  <c r="N206" i="10"/>
  <c r="V196" i="10"/>
  <c r="K191" i="10"/>
  <c r="Y181" i="10"/>
  <c r="N176" i="10"/>
  <c r="V166" i="10"/>
  <c r="J32" i="11"/>
  <c r="O316" i="10"/>
  <c r="W306" i="10"/>
  <c r="L301" i="10"/>
  <c r="Z291" i="10"/>
  <c r="O286" i="10"/>
  <c r="W276" i="10"/>
  <c r="L271" i="10"/>
  <c r="Z261" i="10"/>
  <c r="O256" i="10"/>
  <c r="AA57" i="11"/>
  <c r="N42" i="11"/>
  <c r="O37" i="11"/>
  <c r="N22" i="11"/>
  <c r="H122" i="11"/>
  <c r="W77" i="11"/>
  <c r="U42" i="11"/>
  <c r="M37" i="11"/>
  <c r="N32" i="11"/>
  <c r="M22" i="11"/>
  <c r="J7" i="11"/>
  <c r="N77" i="11"/>
  <c r="Y82" i="11"/>
  <c r="K92" i="11"/>
  <c r="V97" i="11"/>
  <c r="N107" i="11"/>
  <c r="Y112" i="11"/>
  <c r="K122" i="11"/>
  <c r="V127" i="11"/>
  <c r="N137" i="11"/>
  <c r="Y142" i="11"/>
  <c r="K152" i="11"/>
  <c r="V157" i="11"/>
  <c r="E37" i="11"/>
  <c r="P42" i="11"/>
  <c r="H52" i="11"/>
  <c r="S57" i="11"/>
  <c r="E67" i="11"/>
  <c r="P72" i="11"/>
  <c r="H82" i="11"/>
  <c r="S87" i="11"/>
  <c r="E97" i="11"/>
  <c r="P102" i="11"/>
  <c r="H112" i="11"/>
  <c r="S117" i="11"/>
  <c r="E127" i="11"/>
  <c r="P132" i="11"/>
  <c r="H142" i="11"/>
  <c r="S147" i="11"/>
  <c r="E157" i="11"/>
  <c r="U52" i="11"/>
  <c r="G62" i="11"/>
  <c r="R67" i="11"/>
  <c r="D77" i="11"/>
  <c r="U82" i="11"/>
  <c r="G92" i="11"/>
  <c r="R97" i="11"/>
  <c r="D107" i="11"/>
  <c r="U112" i="11"/>
  <c r="G122" i="11"/>
  <c r="R127" i="11"/>
  <c r="D137" i="11"/>
  <c r="U142" i="11"/>
  <c r="G152" i="11"/>
  <c r="R157" i="11"/>
  <c r="L132" i="11"/>
  <c r="W137" i="11"/>
  <c r="O147" i="11"/>
  <c r="Z152" i="11"/>
  <c r="D27" i="11"/>
  <c r="U32" i="11"/>
  <c r="G42" i="11"/>
  <c r="R47" i="11"/>
  <c r="D57" i="11"/>
  <c r="U62" i="11"/>
  <c r="G72" i="11"/>
  <c r="R77" i="11"/>
  <c r="D87" i="11"/>
  <c r="U92" i="11"/>
  <c r="G102" i="11"/>
  <c r="R107" i="11"/>
  <c r="D117" i="11"/>
  <c r="U122" i="11"/>
  <c r="G132" i="11"/>
  <c r="R137" i="11"/>
  <c r="D147" i="11"/>
  <c r="U152" i="11"/>
  <c r="S47" i="11"/>
  <c r="E57" i="11"/>
  <c r="P62" i="11"/>
  <c r="H72" i="11"/>
  <c r="S77" i="11"/>
  <c r="E87" i="11"/>
  <c r="P92" i="11"/>
  <c r="H102" i="11"/>
  <c r="S107" i="11"/>
  <c r="E117" i="11"/>
  <c r="P122" i="11"/>
  <c r="H132" i="11"/>
  <c r="S137" i="11"/>
  <c r="E147" i="11"/>
  <c r="P152" i="11"/>
  <c r="Q7" i="10"/>
  <c r="W107" i="10"/>
  <c r="O117" i="10"/>
  <c r="Z122" i="10"/>
  <c r="L132" i="10"/>
  <c r="W137" i="10"/>
  <c r="O147" i="10"/>
  <c r="Z152" i="10"/>
  <c r="W97" i="10"/>
  <c r="O107" i="10"/>
  <c r="Z112" i="10"/>
  <c r="L122" i="10"/>
  <c r="W127" i="10"/>
  <c r="O137" i="10"/>
  <c r="Z142" i="10"/>
  <c r="L152" i="10"/>
  <c r="W157" i="10"/>
  <c r="O142" i="10"/>
  <c r="Z147" i="10"/>
  <c r="L157" i="10"/>
  <c r="R147" i="10"/>
  <c r="H137" i="10"/>
  <c r="E122" i="10"/>
  <c r="J97" i="10"/>
  <c r="S142" i="10"/>
  <c r="Z132" i="10"/>
  <c r="R117" i="10"/>
  <c r="X127" i="10"/>
  <c r="S112" i="10"/>
  <c r="L107" i="10"/>
  <c r="N97" i="10"/>
  <c r="O186" i="9"/>
  <c r="Y166" i="9"/>
  <c r="Y182" i="8"/>
  <c r="Z176" i="8"/>
  <c r="AA170" i="8"/>
  <c r="V164" i="8"/>
  <c r="W158" i="8"/>
  <c r="X152" i="8"/>
  <c r="Y146" i="8"/>
  <c r="Z140" i="8"/>
  <c r="AA134" i="8"/>
  <c r="V128" i="8"/>
  <c r="W122" i="8"/>
  <c r="X116" i="8"/>
  <c r="Y110" i="8"/>
  <c r="Z104" i="8"/>
  <c r="AA98" i="8"/>
  <c r="V92" i="8"/>
  <c r="W86" i="8"/>
  <c r="X80" i="8"/>
  <c r="Y74" i="8"/>
  <c r="Z68" i="8"/>
  <c r="AA62" i="8"/>
  <c r="V56" i="8"/>
  <c r="W50" i="8"/>
  <c r="X44" i="8"/>
  <c r="Y38" i="8"/>
  <c r="Z32" i="8"/>
  <c r="AA26" i="8"/>
  <c r="V20" i="8"/>
  <c r="W14" i="8"/>
  <c r="X8" i="8"/>
  <c r="S475" i="7"/>
  <c r="Q171" i="9"/>
  <c r="I181" i="9"/>
  <c r="T186" i="9"/>
  <c r="F196" i="9"/>
  <c r="Q201" i="9"/>
  <c r="I211" i="9"/>
  <c r="T216" i="9"/>
  <c r="F226" i="9"/>
  <c r="Q231" i="9"/>
  <c r="I241" i="9"/>
  <c r="T246" i="9"/>
  <c r="F256" i="9"/>
  <c r="Q261" i="9"/>
  <c r="I271" i="9"/>
  <c r="T276" i="9"/>
  <c r="F286" i="9"/>
  <c r="Q291" i="9"/>
  <c r="I301" i="9"/>
  <c r="T306" i="9"/>
  <c r="F316" i="9"/>
  <c r="R201" i="9"/>
  <c r="D211" i="9"/>
  <c r="U216" i="9"/>
  <c r="G226" i="9"/>
  <c r="R231" i="9"/>
  <c r="D241" i="9"/>
  <c r="U246" i="9"/>
  <c r="G256" i="9"/>
  <c r="R261" i="9"/>
  <c r="D271" i="9"/>
  <c r="U276" i="9"/>
  <c r="G286" i="9"/>
  <c r="R291" i="9"/>
  <c r="D301" i="9"/>
  <c r="U306" i="9"/>
  <c r="G316" i="9"/>
  <c r="D158" i="8"/>
  <c r="E152" i="8"/>
  <c r="F146" i="8"/>
  <c r="G140" i="8"/>
  <c r="H134" i="8"/>
  <c r="I128" i="8"/>
  <c r="J122" i="8"/>
  <c r="K116" i="8"/>
  <c r="L110" i="8"/>
  <c r="M104" i="8"/>
  <c r="N98" i="8"/>
  <c r="O92" i="8"/>
  <c r="J86" i="8"/>
  <c r="K80" i="8"/>
  <c r="L74" i="8"/>
  <c r="M68" i="8"/>
  <c r="N62" i="8"/>
  <c r="O56" i="8"/>
  <c r="J50" i="8"/>
  <c r="K44" i="8"/>
  <c r="L38" i="8"/>
  <c r="M32" i="8"/>
  <c r="N26" i="8"/>
  <c r="O20" i="8"/>
  <c r="J14" i="8"/>
  <c r="K8" i="8"/>
  <c r="J7" i="9"/>
  <c r="D188" i="8"/>
  <c r="E182" i="8"/>
  <c r="F176" i="8"/>
  <c r="G170" i="8"/>
  <c r="H164" i="8"/>
  <c r="I158" i="8"/>
  <c r="J152" i="8"/>
  <c r="K146" i="8"/>
  <c r="L140" i="8"/>
  <c r="M134" i="8"/>
  <c r="N128" i="8"/>
  <c r="O122" i="8"/>
  <c r="J116" i="8"/>
  <c r="K110" i="8"/>
  <c r="L104" i="8"/>
  <c r="M98" i="8"/>
  <c r="N92" i="8"/>
  <c r="O86" i="8"/>
  <c r="J80" i="8"/>
  <c r="K74" i="8"/>
  <c r="L68" i="8"/>
  <c r="M62" i="8"/>
  <c r="N56" i="8"/>
  <c r="O50" i="8"/>
  <c r="J44" i="8"/>
  <c r="K38" i="8"/>
  <c r="L32" i="8"/>
  <c r="M26" i="8"/>
  <c r="N20" i="8"/>
  <c r="O14" i="8"/>
  <c r="F191" i="9"/>
  <c r="H166" i="9"/>
  <c r="I188" i="8"/>
  <c r="J182" i="8"/>
  <c r="K176" i="8"/>
  <c r="L170" i="8"/>
  <c r="M164" i="8"/>
  <c r="N158" i="8"/>
  <c r="O152" i="8"/>
  <c r="P146" i="8"/>
  <c r="Q140" i="8"/>
  <c r="R134" i="8"/>
  <c r="S128" i="8"/>
  <c r="T122" i="8"/>
  <c r="U116" i="8"/>
  <c r="P110" i="8"/>
  <c r="Q104" i="8"/>
  <c r="R98" i="8"/>
  <c r="S92" i="8"/>
  <c r="T86" i="8"/>
  <c r="U80" i="8"/>
  <c r="P74" i="8"/>
  <c r="Q68" i="8"/>
  <c r="R62" i="8"/>
  <c r="S56" i="8"/>
  <c r="T50" i="8"/>
  <c r="U44" i="8"/>
  <c r="P38" i="8"/>
  <c r="Q32" i="8"/>
  <c r="R26" i="8"/>
  <c r="S20" i="8"/>
  <c r="D191" i="9"/>
  <c r="H171" i="9"/>
  <c r="G166" i="9"/>
  <c r="T188" i="8"/>
  <c r="U182" i="8"/>
  <c r="P176" i="8"/>
  <c r="Q170" i="8"/>
  <c r="R164" i="8"/>
  <c r="S158" i="8"/>
  <c r="T152" i="8"/>
  <c r="U146" i="8"/>
  <c r="P140" i="8"/>
  <c r="Q134" i="8"/>
  <c r="R128" i="8"/>
  <c r="S122" i="8"/>
  <c r="T116" i="8"/>
  <c r="U110" i="8"/>
  <c r="P104" i="8"/>
  <c r="Q98" i="8"/>
  <c r="R92" i="8"/>
  <c r="S86" i="8"/>
  <c r="T80" i="8"/>
  <c r="U74" i="8"/>
  <c r="P68" i="8"/>
  <c r="Q62" i="8"/>
  <c r="R56" i="8"/>
  <c r="S50" i="8"/>
  <c r="Z44" i="8"/>
  <c r="I206" i="9"/>
  <c r="Z166" i="9"/>
  <c r="D170" i="8"/>
  <c r="E164" i="8"/>
  <c r="F158" i="8"/>
  <c r="G152" i="8"/>
  <c r="H146" i="8"/>
  <c r="I140" i="8"/>
  <c r="J134" i="8"/>
  <c r="K128" i="8"/>
  <c r="L122" i="8"/>
  <c r="M116" i="8"/>
  <c r="N110" i="8"/>
  <c r="O104" i="8"/>
  <c r="J98" i="8"/>
  <c r="K92" i="8"/>
  <c r="L86" i="8"/>
  <c r="M80" i="8"/>
  <c r="N74" i="8"/>
  <c r="O68" i="8"/>
  <c r="J62" i="8"/>
  <c r="K56" i="8"/>
  <c r="L50" i="8"/>
  <c r="M44" i="8"/>
  <c r="N38" i="8"/>
  <c r="O32" i="8"/>
  <c r="J26" i="8"/>
  <c r="K20" i="8"/>
  <c r="L14" i="8"/>
  <c r="M8" i="8"/>
  <c r="J7" i="7"/>
  <c r="E475" i="6"/>
  <c r="L316" i="6"/>
  <c r="S569" i="6"/>
  <c r="I559" i="6"/>
  <c r="G524" i="6"/>
  <c r="O519" i="6"/>
  <c r="E29" i="5"/>
  <c r="G75" i="5"/>
  <c r="G47" i="5"/>
  <c r="AA584" i="6"/>
  <c r="R544" i="6"/>
  <c r="M524" i="6"/>
  <c r="V7" i="6"/>
  <c r="E63" i="5"/>
  <c r="E62" i="5" s="1"/>
  <c r="E91" i="5"/>
  <c r="E90" i="5" s="1"/>
  <c r="E34" i="5"/>
  <c r="W549" i="6"/>
  <c r="X325" i="6"/>
  <c r="AA306" i="6"/>
  <c r="K296" i="6"/>
  <c r="X291" i="6"/>
  <c r="N281" i="6"/>
  <c r="AA276" i="6"/>
  <c r="K266" i="6"/>
  <c r="X261" i="6"/>
  <c r="N251" i="6"/>
  <c r="AA246" i="6"/>
  <c r="K236" i="6"/>
  <c r="X231" i="6"/>
  <c r="N221" i="6"/>
  <c r="AA216" i="6"/>
  <c r="K206" i="6"/>
  <c r="X201" i="6"/>
  <c r="N191" i="6"/>
  <c r="O152" i="6"/>
  <c r="V147" i="6"/>
  <c r="L137" i="6"/>
  <c r="Y132" i="6"/>
  <c r="O122" i="6"/>
  <c r="V117" i="6"/>
  <c r="L107" i="6"/>
  <c r="Y102" i="6"/>
  <c r="O92" i="6"/>
  <c r="V87" i="6"/>
  <c r="L77" i="6"/>
  <c r="Y72" i="6"/>
  <c r="O62" i="6"/>
  <c r="V57" i="6"/>
  <c r="L47" i="6"/>
  <c r="F46" i="5"/>
  <c r="D18" i="3"/>
  <c r="D23" i="3"/>
  <c r="D13" i="4"/>
  <c r="R132" i="15"/>
  <c r="D142" i="15"/>
  <c r="U147" i="15"/>
  <c r="G157" i="15"/>
  <c r="S17" i="15"/>
  <c r="I7" i="15"/>
  <c r="T629" i="14"/>
  <c r="I624" i="14"/>
  <c r="Q614" i="14"/>
  <c r="F609" i="14"/>
  <c r="T599" i="14"/>
  <c r="I594" i="14"/>
  <c r="Q584" i="14"/>
  <c r="F579" i="14"/>
  <c r="T569" i="14"/>
  <c r="I564" i="14"/>
  <c r="Q554" i="14"/>
  <c r="F549" i="14"/>
  <c r="T539" i="14"/>
  <c r="I534" i="14"/>
  <c r="Q524" i="14"/>
  <c r="F519" i="14"/>
  <c r="T509" i="14"/>
  <c r="I504" i="14"/>
  <c r="Q494" i="14"/>
  <c r="F489" i="14"/>
  <c r="E27" i="15"/>
  <c r="L17" i="15"/>
  <c r="Y12" i="15"/>
  <c r="X634" i="14"/>
  <c r="M629" i="14"/>
  <c r="AA619" i="14"/>
  <c r="J614" i="14"/>
  <c r="X604" i="14"/>
  <c r="M599" i="14"/>
  <c r="AA589" i="14"/>
  <c r="J584" i="14"/>
  <c r="X574" i="14"/>
  <c r="M569" i="14"/>
  <c r="AA559" i="14"/>
  <c r="J554" i="14"/>
  <c r="X544" i="14"/>
  <c r="M539" i="14"/>
  <c r="AA529" i="14"/>
  <c r="J524" i="14"/>
  <c r="X514" i="14"/>
  <c r="M509" i="14"/>
  <c r="AA499" i="14"/>
  <c r="J494" i="14"/>
  <c r="X484" i="14"/>
  <c r="Z370" i="14"/>
  <c r="J360" i="14"/>
  <c r="W355" i="14"/>
  <c r="M345" i="14"/>
  <c r="Z340" i="14"/>
  <c r="J330" i="14"/>
  <c r="W325" i="14"/>
  <c r="G311" i="14"/>
  <c r="T306" i="14"/>
  <c r="D296" i="14"/>
  <c r="Q291" i="14"/>
  <c r="G281" i="14"/>
  <c r="T276" i="14"/>
  <c r="D266" i="14"/>
  <c r="Q261" i="14"/>
  <c r="G251" i="14"/>
  <c r="T246" i="14"/>
  <c r="D236" i="14"/>
  <c r="Q231" i="14"/>
  <c r="G221" i="14"/>
  <c r="T216" i="14"/>
  <c r="D206" i="14"/>
  <c r="Q201" i="14"/>
  <c r="G191" i="14"/>
  <c r="T186" i="14"/>
  <c r="D176" i="14"/>
  <c r="Q171" i="14"/>
  <c r="N152" i="14"/>
  <c r="AA147" i="14"/>
  <c r="K137" i="14"/>
  <c r="X132" i="14"/>
  <c r="N122" i="14"/>
  <c r="AA117" i="14"/>
  <c r="K107" i="14"/>
  <c r="X102" i="14"/>
  <c r="N92" i="14"/>
  <c r="AA87" i="14"/>
  <c r="K77" i="14"/>
  <c r="X72" i="14"/>
  <c r="N62" i="14"/>
  <c r="AA57" i="14"/>
  <c r="K47" i="14"/>
  <c r="X42" i="14"/>
  <c r="N32" i="14"/>
  <c r="AA27" i="14"/>
  <c r="K17" i="14"/>
  <c r="X12" i="14"/>
  <c r="N365" i="14"/>
  <c r="AA360" i="14"/>
  <c r="K350" i="14"/>
  <c r="X345" i="14"/>
  <c r="N335" i="14"/>
  <c r="AA330" i="14"/>
  <c r="N380" i="14"/>
  <c r="Y385" i="14"/>
  <c r="K395" i="14"/>
  <c r="V400" i="14"/>
  <c r="N410" i="14"/>
  <c r="Y415" i="14"/>
  <c r="K425" i="14"/>
  <c r="V430" i="14"/>
  <c r="N440" i="14"/>
  <c r="Y445" i="14"/>
  <c r="K455" i="14"/>
  <c r="V460" i="14"/>
  <c r="N470" i="14"/>
  <c r="Y475" i="14"/>
  <c r="N385" i="14"/>
  <c r="Y390" i="14"/>
  <c r="K400" i="14"/>
  <c r="V405" i="14"/>
  <c r="N415" i="14"/>
  <c r="Y420" i="14"/>
  <c r="K430" i="14"/>
  <c r="V435" i="14"/>
  <c r="N445" i="14"/>
  <c r="Y450" i="14"/>
  <c r="K460" i="14"/>
  <c r="V465" i="14"/>
  <c r="N475" i="14"/>
  <c r="H400" i="14"/>
  <c r="S405" i="14"/>
  <c r="E415" i="14"/>
  <c r="P420" i="14"/>
  <c r="H430" i="14"/>
  <c r="S435" i="14"/>
  <c r="E445" i="14"/>
  <c r="P450" i="14"/>
  <c r="H460" i="14"/>
  <c r="S465" i="14"/>
  <c r="E475" i="14"/>
  <c r="L311" i="14"/>
  <c r="Y306" i="14"/>
  <c r="O296" i="14"/>
  <c r="V291" i="14"/>
  <c r="L281" i="14"/>
  <c r="Y276" i="14"/>
  <c r="O266" i="14"/>
  <c r="V261" i="14"/>
  <c r="L251" i="14"/>
  <c r="Y246" i="14"/>
  <c r="O236" i="14"/>
  <c r="V231" i="14"/>
  <c r="L221" i="14"/>
  <c r="Y216" i="14"/>
  <c r="O206" i="14"/>
  <c r="V201" i="14"/>
  <c r="L191" i="14"/>
  <c r="Y186" i="14"/>
  <c r="O176" i="14"/>
  <c r="V171" i="14"/>
  <c r="L157" i="14"/>
  <c r="Y152" i="14"/>
  <c r="O142" i="14"/>
  <c r="V137" i="14"/>
  <c r="L127" i="14"/>
  <c r="Y122" i="14"/>
  <c r="O112" i="14"/>
  <c r="V107" i="14"/>
  <c r="L97" i="14"/>
  <c r="Y92" i="14"/>
  <c r="O82" i="14"/>
  <c r="V77" i="14"/>
  <c r="L67" i="14"/>
  <c r="Y62" i="14"/>
  <c r="O52" i="14"/>
  <c r="V47" i="14"/>
  <c r="L37" i="14"/>
  <c r="Y32" i="14"/>
  <c r="O22" i="14"/>
  <c r="V17" i="14"/>
  <c r="L7" i="14"/>
  <c r="W629" i="13"/>
  <c r="L624" i="13"/>
  <c r="Z614" i="13"/>
  <c r="O609" i="13"/>
  <c r="W599" i="13"/>
  <c r="L594" i="13"/>
  <c r="Z584" i="13"/>
  <c r="O579" i="13"/>
  <c r="W569" i="13"/>
  <c r="L564" i="13"/>
  <c r="Z554" i="13"/>
  <c r="O549" i="13"/>
  <c r="W539" i="13"/>
  <c r="L534" i="13"/>
  <c r="Z524" i="13"/>
  <c r="O519" i="13"/>
  <c r="W509" i="13"/>
  <c r="L504" i="13"/>
  <c r="Z494" i="13"/>
  <c r="O489" i="13"/>
  <c r="E450" i="14"/>
  <c r="K420" i="14"/>
  <c r="E375" i="14"/>
  <c r="R370" i="14"/>
  <c r="H360" i="14"/>
  <c r="U355" i="14"/>
  <c r="E345" i="14"/>
  <c r="R340" i="14"/>
  <c r="H330" i="14"/>
  <c r="U325" i="14"/>
  <c r="E311" i="14"/>
  <c r="R306" i="14"/>
  <c r="H296" i="14"/>
  <c r="U291" i="14"/>
  <c r="E281" i="14"/>
  <c r="R276" i="14"/>
  <c r="H266" i="14"/>
  <c r="U261" i="14"/>
  <c r="E251" i="14"/>
  <c r="R246" i="14"/>
  <c r="H236" i="14"/>
  <c r="U231" i="14"/>
  <c r="E221" i="14"/>
  <c r="R216" i="14"/>
  <c r="H206" i="14"/>
  <c r="U201" i="14"/>
  <c r="E191" i="14"/>
  <c r="R186" i="14"/>
  <c r="H176" i="14"/>
  <c r="U171" i="14"/>
  <c r="L152" i="14"/>
  <c r="Y147" i="14"/>
  <c r="O137" i="14"/>
  <c r="V132" i="14"/>
  <c r="L122" i="14"/>
  <c r="Y117" i="14"/>
  <c r="O107" i="14"/>
  <c r="V102" i="14"/>
  <c r="L92" i="14"/>
  <c r="Y87" i="14"/>
  <c r="O77" i="14"/>
  <c r="V72" i="14"/>
  <c r="L62" i="14"/>
  <c r="Y57" i="14"/>
  <c r="O47" i="14"/>
  <c r="V42" i="14"/>
  <c r="L32" i="14"/>
  <c r="Y27" i="14"/>
  <c r="O17" i="14"/>
  <c r="V12" i="14"/>
  <c r="AA634" i="13"/>
  <c r="J629" i="13"/>
  <c r="X619" i="13"/>
  <c r="M614" i="13"/>
  <c r="AA604" i="13"/>
  <c r="J599" i="13"/>
  <c r="X589" i="13"/>
  <c r="M584" i="13"/>
  <c r="AA574" i="13"/>
  <c r="J569" i="13"/>
  <c r="X559" i="13"/>
  <c r="M554" i="13"/>
  <c r="AA544" i="13"/>
  <c r="J539" i="13"/>
  <c r="X529" i="13"/>
  <c r="M524" i="13"/>
  <c r="AA514" i="13"/>
  <c r="J509" i="13"/>
  <c r="X499" i="13"/>
  <c r="M494" i="13"/>
  <c r="F415" i="14"/>
  <c r="R385" i="14"/>
  <c r="V375" i="14"/>
  <c r="L365" i="14"/>
  <c r="Y360" i="14"/>
  <c r="O350" i="14"/>
  <c r="V345" i="14"/>
  <c r="L335" i="14"/>
  <c r="Y330" i="14"/>
  <c r="O316" i="14"/>
  <c r="V311" i="14"/>
  <c r="L301" i="14"/>
  <c r="Y296" i="14"/>
  <c r="O286" i="14"/>
  <c r="V281" i="14"/>
  <c r="L271" i="14"/>
  <c r="Y266" i="14"/>
  <c r="O256" i="14"/>
  <c r="V251" i="14"/>
  <c r="L241" i="14"/>
  <c r="Y236" i="14"/>
  <c r="O226" i="14"/>
  <c r="V221" i="14"/>
  <c r="L211" i="14"/>
  <c r="Y206" i="14"/>
  <c r="O196" i="14"/>
  <c r="V191" i="14"/>
  <c r="L181" i="14"/>
  <c r="Y176" i="14"/>
  <c r="O166" i="14"/>
  <c r="V157" i="14"/>
  <c r="L147" i="14"/>
  <c r="Y142" i="14"/>
  <c r="O132" i="14"/>
  <c r="V127" i="14"/>
  <c r="L117" i="14"/>
  <c r="Y112" i="14"/>
  <c r="O102" i="14"/>
  <c r="V97" i="14"/>
  <c r="L87" i="14"/>
  <c r="Y82" i="14"/>
  <c r="O72" i="14"/>
  <c r="V67" i="14"/>
  <c r="L57" i="14"/>
  <c r="Y52" i="14"/>
  <c r="O42" i="14"/>
  <c r="V37" i="14"/>
  <c r="L27" i="14"/>
  <c r="Y22" i="14"/>
  <c r="O12" i="14"/>
  <c r="P7" i="14"/>
  <c r="AA629" i="13"/>
  <c r="J624" i="13"/>
  <c r="X614" i="13"/>
  <c r="M609" i="13"/>
  <c r="AA599" i="13"/>
  <c r="J594" i="13"/>
  <c r="X584" i="13"/>
  <c r="M579" i="13"/>
  <c r="AA569" i="13"/>
  <c r="J564" i="13"/>
  <c r="X554" i="13"/>
  <c r="M549" i="13"/>
  <c r="AA539" i="13"/>
  <c r="J534" i="13"/>
  <c r="X524" i="13"/>
  <c r="M519" i="13"/>
  <c r="K365" i="14"/>
  <c r="X360" i="14"/>
  <c r="N350" i="14"/>
  <c r="AA345" i="14"/>
  <c r="K335" i="14"/>
  <c r="X330" i="14"/>
  <c r="N316" i="14"/>
  <c r="AA311" i="14"/>
  <c r="K301" i="14"/>
  <c r="X296" i="14"/>
  <c r="N286" i="14"/>
  <c r="AA281" i="14"/>
  <c r="K271" i="14"/>
  <c r="X266" i="14"/>
  <c r="N256" i="14"/>
  <c r="AA251" i="14"/>
  <c r="K241" i="14"/>
  <c r="X236" i="14"/>
  <c r="N226" i="14"/>
  <c r="AA221" i="14"/>
  <c r="K211" i="14"/>
  <c r="X206" i="14"/>
  <c r="N196" i="14"/>
  <c r="AA191" i="14"/>
  <c r="K181" i="14"/>
  <c r="X176" i="14"/>
  <c r="N166" i="14"/>
  <c r="AA157" i="14"/>
  <c r="K147" i="14"/>
  <c r="X142" i="14"/>
  <c r="N132" i="14"/>
  <c r="AA127" i="14"/>
  <c r="K117" i="14"/>
  <c r="X112" i="14"/>
  <c r="N102" i="14"/>
  <c r="AA97" i="14"/>
  <c r="K87" i="14"/>
  <c r="X82" i="14"/>
  <c r="N72" i="14"/>
  <c r="AA67" i="14"/>
  <c r="K57" i="14"/>
  <c r="X52" i="14"/>
  <c r="N42" i="14"/>
  <c r="AA37" i="14"/>
  <c r="K27" i="14"/>
  <c r="X22" i="14"/>
  <c r="N12" i="14"/>
  <c r="AA7" i="14"/>
  <c r="T465" i="14"/>
  <c r="Z435" i="14"/>
  <c r="I370" i="14"/>
  <c r="P365" i="14"/>
  <c r="F355" i="14"/>
  <c r="S316" i="14"/>
  <c r="I306" i="14"/>
  <c r="P301" i="14"/>
  <c r="F291" i="14"/>
  <c r="S286" i="14"/>
  <c r="I276" i="14"/>
  <c r="P271" i="14"/>
  <c r="F261" i="14"/>
  <c r="S256" i="14"/>
  <c r="I246" i="14"/>
  <c r="P241" i="14"/>
  <c r="F231" i="14"/>
  <c r="S226" i="14"/>
  <c r="I216" i="14"/>
  <c r="P211" i="14"/>
  <c r="F201" i="14"/>
  <c r="S196" i="14"/>
  <c r="I186" i="14"/>
  <c r="P181" i="14"/>
  <c r="F171" i="14"/>
  <c r="S166" i="14"/>
  <c r="I152" i="14"/>
  <c r="P147" i="14"/>
  <c r="F137" i="14"/>
  <c r="S132" i="14"/>
  <c r="I122" i="14"/>
  <c r="P117" i="14"/>
  <c r="F107" i="14"/>
  <c r="S102" i="14"/>
  <c r="I92" i="14"/>
  <c r="P87" i="14"/>
  <c r="F77" i="14"/>
  <c r="S72" i="14"/>
  <c r="I62" i="14"/>
  <c r="P57" i="14"/>
  <c r="F47" i="14"/>
  <c r="S42" i="14"/>
  <c r="I32" i="14"/>
  <c r="P27" i="14"/>
  <c r="F17" i="14"/>
  <c r="S12" i="14"/>
  <c r="G460" i="13"/>
  <c r="T455" i="13"/>
  <c r="D445" i="13"/>
  <c r="Q440" i="13"/>
  <c r="G430" i="13"/>
  <c r="T425" i="13"/>
  <c r="D415" i="13"/>
  <c r="Q410" i="13"/>
  <c r="G400" i="13"/>
  <c r="T395" i="13"/>
  <c r="D385" i="13"/>
  <c r="Q380" i="13"/>
  <c r="G370" i="13"/>
  <c r="T365" i="13"/>
  <c r="D355" i="13"/>
  <c r="Q350" i="13"/>
  <c r="G340" i="13"/>
  <c r="T335" i="13"/>
  <c r="R475" i="13"/>
  <c r="Q316" i="13"/>
  <c r="G306" i="13"/>
  <c r="T301" i="13"/>
  <c r="D291" i="13"/>
  <c r="Q286" i="13"/>
  <c r="G276" i="13"/>
  <c r="T271" i="13"/>
  <c r="D261" i="13"/>
  <c r="Q256" i="13"/>
  <c r="G246" i="13"/>
  <c r="T241" i="13"/>
  <c r="D231" i="13"/>
  <c r="Q226" i="13"/>
  <c r="G216" i="13"/>
  <c r="T211" i="13"/>
  <c r="D201" i="13"/>
  <c r="Q196" i="13"/>
  <c r="G186" i="13"/>
  <c r="T181" i="13"/>
  <c r="D171" i="13"/>
  <c r="Q166" i="13"/>
  <c r="N147" i="13"/>
  <c r="AA142" i="13"/>
  <c r="K132" i="13"/>
  <c r="X127" i="13"/>
  <c r="N117" i="13"/>
  <c r="AA112" i="13"/>
  <c r="K102" i="13"/>
  <c r="X97" i="13"/>
  <c r="N87" i="13"/>
  <c r="AA82" i="13"/>
  <c r="K72" i="13"/>
  <c r="X67" i="13"/>
  <c r="N57" i="13"/>
  <c r="AA52" i="13"/>
  <c r="K42" i="13"/>
  <c r="X37" i="13"/>
  <c r="N27" i="13"/>
  <c r="AA22" i="13"/>
  <c r="E465" i="13"/>
  <c r="R460" i="13"/>
  <c r="H450" i="13"/>
  <c r="U445" i="13"/>
  <c r="E435" i="13"/>
  <c r="R430" i="13"/>
  <c r="H420" i="13"/>
  <c r="U415" i="13"/>
  <c r="E405" i="13"/>
  <c r="R400" i="13"/>
  <c r="H390" i="13"/>
  <c r="U385" i="13"/>
  <c r="E375" i="13"/>
  <c r="R370" i="13"/>
  <c r="H360" i="13"/>
  <c r="U355" i="13"/>
  <c r="E345" i="13"/>
  <c r="R340" i="13"/>
  <c r="H330" i="13"/>
  <c r="U325" i="13"/>
  <c r="E311" i="13"/>
  <c r="R306" i="13"/>
  <c r="H296" i="13"/>
  <c r="U291" i="13"/>
  <c r="E281" i="13"/>
  <c r="R276" i="13"/>
  <c r="H266" i="13"/>
  <c r="U261" i="13"/>
  <c r="E251" i="13"/>
  <c r="R246" i="13"/>
  <c r="H236" i="13"/>
  <c r="U231" i="13"/>
  <c r="E221" i="13"/>
  <c r="R216" i="13"/>
  <c r="H206" i="13"/>
  <c r="U201" i="13"/>
  <c r="E191" i="13"/>
  <c r="R186" i="13"/>
  <c r="H176" i="13"/>
  <c r="U171" i="13"/>
  <c r="L152" i="13"/>
  <c r="Y147" i="13"/>
  <c r="O137" i="13"/>
  <c r="V132" i="13"/>
  <c r="L122" i="13"/>
  <c r="Y117" i="13"/>
  <c r="O107" i="13"/>
  <c r="V102" i="13"/>
  <c r="L92" i="13"/>
  <c r="Y87" i="13"/>
  <c r="O77" i="13"/>
  <c r="V72" i="13"/>
  <c r="L62" i="13"/>
  <c r="Y57" i="13"/>
  <c r="O47" i="13"/>
  <c r="V42" i="13"/>
  <c r="L32" i="13"/>
  <c r="Y27" i="13"/>
  <c r="O17" i="13"/>
  <c r="V12" i="13"/>
  <c r="L455" i="13"/>
  <c r="Y450" i="13"/>
  <c r="O440" i="13"/>
  <c r="V435" i="13"/>
  <c r="L425" i="13"/>
  <c r="Y420" i="13"/>
  <c r="O410" i="13"/>
  <c r="V405" i="13"/>
  <c r="L395" i="13"/>
  <c r="Y390" i="13"/>
  <c r="O380" i="13"/>
  <c r="V375" i="13"/>
  <c r="L365" i="13"/>
  <c r="Y360" i="13"/>
  <c r="O350" i="13"/>
  <c r="V345" i="13"/>
  <c r="L335" i="13"/>
  <c r="Y330" i="13"/>
  <c r="O316" i="13"/>
  <c r="V311" i="13"/>
  <c r="L301" i="13"/>
  <c r="Y296" i="13"/>
  <c r="O286" i="13"/>
  <c r="V281" i="13"/>
  <c r="L271" i="13"/>
  <c r="Y266" i="13"/>
  <c r="O256" i="13"/>
  <c r="V251" i="13"/>
  <c r="L241" i="13"/>
  <c r="Y236" i="13"/>
  <c r="O226" i="13"/>
  <c r="V221" i="13"/>
  <c r="L211" i="13"/>
  <c r="Y206" i="13"/>
  <c r="O196" i="13"/>
  <c r="V191" i="13"/>
  <c r="L181" i="13"/>
  <c r="Y176" i="13"/>
  <c r="O166" i="13"/>
  <c r="V157" i="13"/>
  <c r="L147" i="13"/>
  <c r="Y142" i="13"/>
  <c r="O132" i="13"/>
  <c r="V127" i="13"/>
  <c r="L117" i="13"/>
  <c r="Y112" i="13"/>
  <c r="O102" i="13"/>
  <c r="V97" i="13"/>
  <c r="L87" i="13"/>
  <c r="Y82" i="13"/>
  <c r="O72" i="13"/>
  <c r="V67" i="13"/>
  <c r="L57" i="13"/>
  <c r="Y52" i="13"/>
  <c r="O42" i="13"/>
  <c r="V37" i="13"/>
  <c r="L27" i="13"/>
  <c r="Y22" i="13"/>
  <c r="O12" i="13"/>
  <c r="J460" i="13"/>
  <c r="W455" i="13"/>
  <c r="M445" i="13"/>
  <c r="Z440" i="13"/>
  <c r="J430" i="13"/>
  <c r="W425" i="13"/>
  <c r="M415" i="13"/>
  <c r="Z410" i="13"/>
  <c r="J400" i="13"/>
  <c r="W395" i="13"/>
  <c r="M385" i="13"/>
  <c r="Z380" i="13"/>
  <c r="J370" i="13"/>
  <c r="W365" i="13"/>
  <c r="M355" i="13"/>
  <c r="Z350" i="13"/>
  <c r="J340" i="13"/>
  <c r="W335" i="13"/>
  <c r="M325" i="13"/>
  <c r="Z316" i="13"/>
  <c r="J306" i="13"/>
  <c r="W301" i="13"/>
  <c r="M291" i="13"/>
  <c r="Z286" i="13"/>
  <c r="J276" i="13"/>
  <c r="W271" i="13"/>
  <c r="M261" i="13"/>
  <c r="Z256" i="13"/>
  <c r="J246" i="13"/>
  <c r="W241" i="13"/>
  <c r="M231" i="13"/>
  <c r="Z226" i="13"/>
  <c r="J216" i="13"/>
  <c r="W211" i="13"/>
  <c r="M201" i="13"/>
  <c r="Z196" i="13"/>
  <c r="J186" i="13"/>
  <c r="W181" i="13"/>
  <c r="M171" i="13"/>
  <c r="O157" i="13"/>
  <c r="V152" i="13"/>
  <c r="L142" i="13"/>
  <c r="Y137" i="13"/>
  <c r="O127" i="13"/>
  <c r="V122" i="13"/>
  <c r="L112" i="13"/>
  <c r="Y107" i="13"/>
  <c r="O97" i="13"/>
  <c r="V92" i="13"/>
  <c r="L82" i="13"/>
  <c r="Y77" i="13"/>
  <c r="O67" i="13"/>
  <c r="V62" i="13"/>
  <c r="L52" i="13"/>
  <c r="Y47" i="13"/>
  <c r="O37" i="13"/>
  <c r="V32" i="13"/>
  <c r="L22" i="13"/>
  <c r="Y17" i="13"/>
  <c r="O7" i="13"/>
  <c r="H465" i="13"/>
  <c r="U460" i="13"/>
  <c r="E450" i="13"/>
  <c r="R445" i="13"/>
  <c r="H435" i="13"/>
  <c r="U430" i="13"/>
  <c r="E420" i="13"/>
  <c r="R415" i="13"/>
  <c r="H405" i="13"/>
  <c r="U400" i="13"/>
  <c r="E390" i="13"/>
  <c r="R385" i="13"/>
  <c r="H375" i="13"/>
  <c r="U370" i="13"/>
  <c r="E360" i="13"/>
  <c r="R355" i="13"/>
  <c r="H345" i="13"/>
  <c r="U340" i="13"/>
  <c r="E330" i="13"/>
  <c r="R325" i="13"/>
  <c r="H311" i="13"/>
  <c r="U306" i="13"/>
  <c r="E296" i="13"/>
  <c r="R291" i="13"/>
  <c r="H281" i="13"/>
  <c r="U276" i="13"/>
  <c r="E266" i="13"/>
  <c r="R261" i="13"/>
  <c r="H251" i="13"/>
  <c r="U246" i="13"/>
  <c r="E236" i="13"/>
  <c r="R231" i="13"/>
  <c r="H221" i="13"/>
  <c r="U216" i="13"/>
  <c r="E206" i="13"/>
  <c r="R201" i="13"/>
  <c r="H191" i="13"/>
  <c r="U186" i="13"/>
  <c r="E176" i="13"/>
  <c r="R171" i="13"/>
  <c r="H157" i="13"/>
  <c r="U152" i="13"/>
  <c r="E142" i="13"/>
  <c r="R137" i="13"/>
  <c r="H127" i="13"/>
  <c r="U122" i="13"/>
  <c r="E112" i="13"/>
  <c r="R107" i="13"/>
  <c r="H97" i="13"/>
  <c r="U92" i="13"/>
  <c r="E82" i="13"/>
  <c r="R77" i="13"/>
  <c r="H67" i="13"/>
  <c r="U62" i="13"/>
  <c r="E52" i="13"/>
  <c r="R47" i="13"/>
  <c r="H37" i="13"/>
  <c r="U32" i="13"/>
  <c r="E22" i="13"/>
  <c r="R17" i="13"/>
  <c r="H7" i="13"/>
  <c r="G465" i="13"/>
  <c r="T460" i="13"/>
  <c r="D450" i="13"/>
  <c r="Q445" i="13"/>
  <c r="G435" i="13"/>
  <c r="T430" i="13"/>
  <c r="D420" i="13"/>
  <c r="Q415" i="13"/>
  <c r="G311" i="13"/>
  <c r="T306" i="13"/>
  <c r="D296" i="13"/>
  <c r="Q291" i="13"/>
  <c r="G281" i="13"/>
  <c r="T276" i="13"/>
  <c r="D266" i="13"/>
  <c r="Q261" i="13"/>
  <c r="G251" i="13"/>
  <c r="T246" i="13"/>
  <c r="G157" i="13"/>
  <c r="T152" i="13"/>
  <c r="D142" i="13"/>
  <c r="Q137" i="13"/>
  <c r="G127" i="13"/>
  <c r="T122" i="13"/>
  <c r="D112" i="13"/>
  <c r="Q107" i="13"/>
  <c r="G97" i="13"/>
  <c r="T92" i="13"/>
  <c r="D82" i="13"/>
  <c r="Q77" i="13"/>
  <c r="G67" i="13"/>
  <c r="T62" i="13"/>
  <c r="D52" i="13"/>
  <c r="Q47" i="13"/>
  <c r="N534" i="12"/>
  <c r="AA529" i="12"/>
  <c r="K519" i="12"/>
  <c r="X514" i="12"/>
  <c r="N504" i="12"/>
  <c r="AA499" i="12"/>
  <c r="K489" i="12"/>
  <c r="X484" i="12"/>
  <c r="H470" i="12"/>
  <c r="U465" i="12"/>
  <c r="E455" i="12"/>
  <c r="R450" i="12"/>
  <c r="H440" i="12"/>
  <c r="U435" i="12"/>
  <c r="E425" i="12"/>
  <c r="R420" i="12"/>
  <c r="H410" i="12"/>
  <c r="U405" i="12"/>
  <c r="E395" i="12"/>
  <c r="R390" i="12"/>
  <c r="H380" i="12"/>
  <c r="U375" i="12"/>
  <c r="E365" i="12"/>
  <c r="R360" i="12"/>
  <c r="H350" i="12"/>
  <c r="U345" i="12"/>
  <c r="E335" i="12"/>
  <c r="R330" i="12"/>
  <c r="O311" i="12"/>
  <c r="V306" i="12"/>
  <c r="L296" i="12"/>
  <c r="Y291" i="12"/>
  <c r="O281" i="12"/>
  <c r="V276" i="12"/>
  <c r="L266" i="12"/>
  <c r="Y261" i="12"/>
  <c r="O251" i="12"/>
  <c r="V246" i="12"/>
  <c r="L236" i="12"/>
  <c r="Y231" i="12"/>
  <c r="O221" i="12"/>
  <c r="V216" i="12"/>
  <c r="L206" i="12"/>
  <c r="Y201" i="12"/>
  <c r="O191" i="12"/>
  <c r="V186" i="12"/>
  <c r="L176" i="12"/>
  <c r="Y171" i="12"/>
  <c r="U157" i="12"/>
  <c r="E147" i="12"/>
  <c r="R142" i="12"/>
  <c r="H132" i="12"/>
  <c r="U127" i="12"/>
  <c r="E117" i="12"/>
  <c r="R112" i="12"/>
  <c r="H102" i="12"/>
  <c r="U97" i="12"/>
  <c r="E87" i="12"/>
  <c r="R82" i="12"/>
  <c r="H72" i="12"/>
  <c r="U67" i="12"/>
  <c r="E57" i="12"/>
  <c r="R52" i="12"/>
  <c r="H42" i="12"/>
  <c r="U37" i="12"/>
  <c r="E27" i="12"/>
  <c r="R22" i="12"/>
  <c r="H12" i="12"/>
  <c r="U7" i="12"/>
  <c r="V539" i="12"/>
  <c r="F475" i="12"/>
  <c r="S470" i="12"/>
  <c r="I460" i="12"/>
  <c r="P455" i="12"/>
  <c r="F445" i="12"/>
  <c r="S440" i="12"/>
  <c r="I430" i="12"/>
  <c r="P425" i="12"/>
  <c r="F415" i="12"/>
  <c r="S410" i="12"/>
  <c r="I400" i="12"/>
  <c r="P395" i="12"/>
  <c r="F385" i="12"/>
  <c r="S380" i="12"/>
  <c r="I370" i="12"/>
  <c r="P365" i="12"/>
  <c r="F355" i="12"/>
  <c r="S350" i="12"/>
  <c r="I340" i="12"/>
  <c r="P335" i="12"/>
  <c r="G316" i="12"/>
  <c r="T311" i="12"/>
  <c r="D301" i="12"/>
  <c r="Q296" i="12"/>
  <c r="G286" i="12"/>
  <c r="T281" i="12"/>
  <c r="D271" i="12"/>
  <c r="Q266" i="12"/>
  <c r="G256" i="12"/>
  <c r="T251" i="12"/>
  <c r="D241" i="12"/>
  <c r="Q236" i="12"/>
  <c r="G226" i="12"/>
  <c r="T221" i="12"/>
  <c r="D211" i="12"/>
  <c r="Q206" i="12"/>
  <c r="G196" i="12"/>
  <c r="T191" i="12"/>
  <c r="D181" i="12"/>
  <c r="Q176" i="12"/>
  <c r="G166" i="12"/>
  <c r="T157" i="12"/>
  <c r="D147" i="12"/>
  <c r="Q142" i="12"/>
  <c r="G132" i="12"/>
  <c r="T127" i="12"/>
  <c r="D117" i="12"/>
  <c r="Q112" i="12"/>
  <c r="G102" i="12"/>
  <c r="T97" i="12"/>
  <c r="D87" i="12"/>
  <c r="Q82" i="12"/>
  <c r="G72" i="12"/>
  <c r="T67" i="12"/>
  <c r="D57" i="12"/>
  <c r="Q52" i="12"/>
  <c r="G42" i="12"/>
  <c r="T37" i="12"/>
  <c r="D27" i="12"/>
  <c r="Q22" i="12"/>
  <c r="G12" i="12"/>
  <c r="T7" i="12"/>
  <c r="G529" i="12"/>
  <c r="T524" i="12"/>
  <c r="D514" i="12"/>
  <c r="Q509" i="12"/>
  <c r="G499" i="12"/>
  <c r="T494" i="12"/>
  <c r="X579" i="12"/>
  <c r="J589" i="12"/>
  <c r="AA594" i="12"/>
  <c r="M604" i="12"/>
  <c r="X609" i="12"/>
  <c r="J619" i="12"/>
  <c r="AA624" i="12"/>
  <c r="M634" i="12"/>
  <c r="AA539" i="12"/>
  <c r="M549" i="12"/>
  <c r="X554" i="12"/>
  <c r="J564" i="12"/>
  <c r="AA569" i="12"/>
  <c r="M579" i="12"/>
  <c r="X584" i="12"/>
  <c r="J594" i="12"/>
  <c r="AA599" i="12"/>
  <c r="M609" i="12"/>
  <c r="X614" i="12"/>
  <c r="J624" i="12"/>
  <c r="AA629" i="12"/>
  <c r="O544" i="12"/>
  <c r="Z549" i="12"/>
  <c r="L559" i="12"/>
  <c r="W564" i="12"/>
  <c r="O574" i="12"/>
  <c r="Z579" i="12"/>
  <c r="L589" i="12"/>
  <c r="W594" i="12"/>
  <c r="O604" i="12"/>
  <c r="Z609" i="12"/>
  <c r="L619" i="12"/>
  <c r="W624" i="12"/>
  <c r="O634" i="12"/>
  <c r="K475" i="12"/>
  <c r="X470" i="12"/>
  <c r="N460" i="12"/>
  <c r="AA455" i="12"/>
  <c r="K445" i="12"/>
  <c r="X440" i="12"/>
  <c r="N430" i="12"/>
  <c r="AA425" i="12"/>
  <c r="K415" i="12"/>
  <c r="X410" i="12"/>
  <c r="N400" i="12"/>
  <c r="AA395" i="12"/>
  <c r="K385" i="12"/>
  <c r="X380" i="12"/>
  <c r="N370" i="12"/>
  <c r="AA365" i="12"/>
  <c r="K355" i="12"/>
  <c r="X350" i="12"/>
  <c r="N340" i="12"/>
  <c r="AA335" i="12"/>
  <c r="K325" i="12"/>
  <c r="X316" i="12"/>
  <c r="N306" i="12"/>
  <c r="AA301" i="12"/>
  <c r="K291" i="12"/>
  <c r="X286" i="12"/>
  <c r="N276" i="12"/>
  <c r="AA271" i="12"/>
  <c r="K261" i="12"/>
  <c r="X256" i="12"/>
  <c r="N246" i="12"/>
  <c r="AA241" i="12"/>
  <c r="K231" i="12"/>
  <c r="X226" i="12"/>
  <c r="N216" i="12"/>
  <c r="AA211" i="12"/>
  <c r="K201" i="12"/>
  <c r="X196" i="12"/>
  <c r="N186" i="12"/>
  <c r="AA181" i="12"/>
  <c r="K171" i="12"/>
  <c r="X166" i="12"/>
  <c r="N152" i="12"/>
  <c r="AA147" i="12"/>
  <c r="K137" i="12"/>
  <c r="X132" i="12"/>
  <c r="N122" i="12"/>
  <c r="AA117" i="12"/>
  <c r="K107" i="12"/>
  <c r="X102" i="12"/>
  <c r="N92" i="12"/>
  <c r="AA87" i="12"/>
  <c r="K77" i="12"/>
  <c r="X72" i="12"/>
  <c r="N62" i="12"/>
  <c r="AA57" i="12"/>
  <c r="K47" i="12"/>
  <c r="X42" i="12"/>
  <c r="N32" i="12"/>
  <c r="AA27" i="12"/>
  <c r="K17" i="12"/>
  <c r="X12" i="12"/>
  <c r="R569" i="12"/>
  <c r="L539" i="12"/>
  <c r="W534" i="12"/>
  <c r="M524" i="12"/>
  <c r="Z519" i="12"/>
  <c r="J509" i="12"/>
  <c r="W504" i="12"/>
  <c r="M494" i="12"/>
  <c r="Z489" i="12"/>
  <c r="K470" i="12"/>
  <c r="X465" i="12"/>
  <c r="N455" i="12"/>
  <c r="AA450" i="12"/>
  <c r="K440" i="12"/>
  <c r="X435" i="12"/>
  <c r="N425" i="12"/>
  <c r="AA420" i="12"/>
  <c r="K410" i="12"/>
  <c r="X405" i="12"/>
  <c r="N395" i="12"/>
  <c r="AA390" i="12"/>
  <c r="K380" i="12"/>
  <c r="X375" i="12"/>
  <c r="N365" i="12"/>
  <c r="AA360" i="12"/>
  <c r="K350" i="12"/>
  <c r="X345" i="12"/>
  <c r="N335" i="12"/>
  <c r="AA330" i="12"/>
  <c r="E316" i="12"/>
  <c r="R311" i="12"/>
  <c r="H301" i="12"/>
  <c r="U296" i="12"/>
  <c r="E286" i="12"/>
  <c r="R281" i="12"/>
  <c r="H271" i="12"/>
  <c r="U266" i="12"/>
  <c r="E256" i="12"/>
  <c r="R251" i="12"/>
  <c r="H241" i="12"/>
  <c r="U236" i="12"/>
  <c r="E226" i="12"/>
  <c r="R221" i="12"/>
  <c r="H211" i="12"/>
  <c r="U206" i="12"/>
  <c r="E196" i="12"/>
  <c r="R191" i="12"/>
  <c r="H181" i="12"/>
  <c r="U176" i="12"/>
  <c r="E166" i="12"/>
  <c r="R157" i="12"/>
  <c r="H147" i="12"/>
  <c r="U142" i="12"/>
  <c r="E132" i="12"/>
  <c r="R127" i="12"/>
  <c r="H117" i="12"/>
  <c r="U112" i="12"/>
  <c r="E102" i="12"/>
  <c r="R97" i="12"/>
  <c r="H87" i="12"/>
  <c r="U82" i="12"/>
  <c r="T589" i="12"/>
  <c r="K574" i="12"/>
  <c r="X549" i="12"/>
  <c r="D534" i="12"/>
  <c r="Q529" i="12"/>
  <c r="G519" i="12"/>
  <c r="T514" i="12"/>
  <c r="D504" i="12"/>
  <c r="Q499" i="12"/>
  <c r="G489" i="12"/>
  <c r="T484" i="12"/>
  <c r="D470" i="12"/>
  <c r="Q465" i="12"/>
  <c r="G455" i="12"/>
  <c r="T450" i="12"/>
  <c r="D440" i="12"/>
  <c r="Q435" i="12"/>
  <c r="G425" i="12"/>
  <c r="T420" i="12"/>
  <c r="D410" i="12"/>
  <c r="Q405" i="12"/>
  <c r="G395" i="12"/>
  <c r="T390" i="12"/>
  <c r="D380" i="12"/>
  <c r="Q375" i="12"/>
  <c r="G365" i="12"/>
  <c r="T360" i="12"/>
  <c r="D350" i="12"/>
  <c r="Q345" i="12"/>
  <c r="G335" i="12"/>
  <c r="T330" i="12"/>
  <c r="D316" i="12"/>
  <c r="Q311" i="12"/>
  <c r="G301" i="12"/>
  <c r="T296" i="12"/>
  <c r="D286" i="12"/>
  <c r="Q281" i="12"/>
  <c r="G271" i="12"/>
  <c r="T266" i="12"/>
  <c r="D256" i="12"/>
  <c r="Q251" i="12"/>
  <c r="G241" i="12"/>
  <c r="T236" i="12"/>
  <c r="D226" i="12"/>
  <c r="Q221" i="12"/>
  <c r="G211" i="12"/>
  <c r="T206" i="12"/>
  <c r="D196" i="12"/>
  <c r="Q191" i="12"/>
  <c r="G181" i="12"/>
  <c r="T176" i="12"/>
  <c r="K157" i="12"/>
  <c r="X152" i="12"/>
  <c r="N142" i="12"/>
  <c r="AA137" i="12"/>
  <c r="K127" i="12"/>
  <c r="X122" i="12"/>
  <c r="N112" i="12"/>
  <c r="AA107" i="12"/>
  <c r="K97" i="12"/>
  <c r="X92" i="12"/>
  <c r="N82" i="12"/>
  <c r="AA77" i="12"/>
  <c r="K67" i="12"/>
  <c r="X62" i="12"/>
  <c r="N52" i="12"/>
  <c r="AA47" i="12"/>
  <c r="K37" i="12"/>
  <c r="X32" i="12"/>
  <c r="N22" i="12"/>
  <c r="AA17" i="12"/>
  <c r="R629" i="12"/>
  <c r="V579" i="12"/>
  <c r="AA534" i="12"/>
  <c r="K524" i="12"/>
  <c r="X519" i="12"/>
  <c r="N509" i="12"/>
  <c r="AA504" i="12"/>
  <c r="K494" i="12"/>
  <c r="X489" i="12"/>
  <c r="N475" i="12"/>
  <c r="AA470" i="12"/>
  <c r="K460" i="12"/>
  <c r="X455" i="12"/>
  <c r="N445" i="12"/>
  <c r="AA440" i="12"/>
  <c r="K430" i="12"/>
  <c r="X425" i="12"/>
  <c r="N415" i="12"/>
  <c r="AA410" i="12"/>
  <c r="K400" i="12"/>
  <c r="X395" i="12"/>
  <c r="N385" i="12"/>
  <c r="AA380" i="12"/>
  <c r="K370" i="12"/>
  <c r="X365" i="12"/>
  <c r="N355" i="12"/>
  <c r="AA350" i="12"/>
  <c r="K340" i="12"/>
  <c r="X335" i="12"/>
  <c r="N325" i="12"/>
  <c r="AA316" i="12"/>
  <c r="K306" i="12"/>
  <c r="X301" i="12"/>
  <c r="N291" i="12"/>
  <c r="AA286" i="12"/>
  <c r="K276" i="12"/>
  <c r="X271" i="12"/>
  <c r="N261" i="12"/>
  <c r="AA256" i="12"/>
  <c r="K246" i="12"/>
  <c r="X241" i="12"/>
  <c r="N231" i="12"/>
  <c r="AA226" i="12"/>
  <c r="K216" i="12"/>
  <c r="X211" i="12"/>
  <c r="N201" i="12"/>
  <c r="AA196" i="12"/>
  <c r="K186" i="12"/>
  <c r="X181" i="12"/>
  <c r="N171" i="12"/>
  <c r="AA166" i="12"/>
  <c r="K152" i="12"/>
  <c r="X147" i="12"/>
  <c r="N137" i="12"/>
  <c r="AA132" i="12"/>
  <c r="K122" i="12"/>
  <c r="X117" i="12"/>
  <c r="N107" i="12"/>
  <c r="AA102" i="12"/>
  <c r="K92" i="12"/>
  <c r="X87" i="12"/>
  <c r="N77" i="12"/>
  <c r="AA72" i="12"/>
  <c r="K62" i="12"/>
  <c r="X57" i="12"/>
  <c r="N47" i="12"/>
  <c r="AA42" i="12"/>
  <c r="K32" i="12"/>
  <c r="X27" i="12"/>
  <c r="N17" i="12"/>
  <c r="AA12" i="12"/>
  <c r="V7" i="12"/>
  <c r="T624" i="11"/>
  <c r="AA316" i="11"/>
  <c r="J311" i="11"/>
  <c r="X301" i="11"/>
  <c r="M296" i="11"/>
  <c r="AA286" i="11"/>
  <c r="J281" i="11"/>
  <c r="X271" i="11"/>
  <c r="M266" i="11"/>
  <c r="AA256" i="11"/>
  <c r="J251" i="11"/>
  <c r="X241" i="11"/>
  <c r="M236" i="11"/>
  <c r="AA226" i="11"/>
  <c r="J221" i="11"/>
  <c r="X211" i="11"/>
  <c r="M206" i="11"/>
  <c r="R57" i="11"/>
  <c r="M17" i="11"/>
  <c r="Z12" i="11"/>
  <c r="Q22" i="11"/>
  <c r="G12" i="11"/>
  <c r="T7" i="11"/>
  <c r="I37" i="11"/>
  <c r="J22" i="11"/>
  <c r="W17" i="11"/>
  <c r="M7" i="11"/>
  <c r="Z629" i="10"/>
  <c r="O624" i="10"/>
  <c r="W614" i="10"/>
  <c r="L609" i="10"/>
  <c r="Z599" i="10"/>
  <c r="O594" i="10"/>
  <c r="W584" i="10"/>
  <c r="L579" i="10"/>
  <c r="Z569" i="10"/>
  <c r="O564" i="10"/>
  <c r="W554" i="10"/>
  <c r="L549" i="10"/>
  <c r="Z539" i="10"/>
  <c r="O534" i="10"/>
  <c r="W524" i="10"/>
  <c r="L519" i="10"/>
  <c r="Z509" i="10"/>
  <c r="O504" i="10"/>
  <c r="W494" i="10"/>
  <c r="L489" i="10"/>
  <c r="AA87" i="11"/>
  <c r="I57" i="11"/>
  <c r="W47" i="11"/>
  <c r="X42" i="11"/>
  <c r="X634" i="10"/>
  <c r="M629" i="10"/>
  <c r="AA619" i="10"/>
  <c r="J614" i="10"/>
  <c r="X604" i="10"/>
  <c r="M599" i="10"/>
  <c r="AA589" i="10"/>
  <c r="J584" i="10"/>
  <c r="X574" i="10"/>
  <c r="M569" i="10"/>
  <c r="AA559" i="10"/>
  <c r="J554" i="10"/>
  <c r="X544" i="10"/>
  <c r="M539" i="10"/>
  <c r="AA529" i="10"/>
  <c r="AA311" i="10"/>
  <c r="J306" i="10"/>
  <c r="X296" i="10"/>
  <c r="M291" i="10"/>
  <c r="AA281" i="10"/>
  <c r="J276" i="10"/>
  <c r="X266" i="10"/>
  <c r="M261" i="10"/>
  <c r="AA251" i="10"/>
  <c r="J246" i="10"/>
  <c r="X236" i="10"/>
  <c r="M231" i="10"/>
  <c r="K47" i="11"/>
  <c r="H22" i="11"/>
  <c r="U17" i="11"/>
  <c r="E7" i="11"/>
  <c r="U57" i="11"/>
  <c r="T47" i="11"/>
  <c r="L42" i="11"/>
  <c r="D37" i="11"/>
  <c r="E32" i="11"/>
  <c r="G22" i="11"/>
  <c r="T17" i="11"/>
  <c r="I72" i="11"/>
  <c r="T77" i="11"/>
  <c r="F87" i="11"/>
  <c r="Q92" i="11"/>
  <c r="I102" i="11"/>
  <c r="T107" i="11"/>
  <c r="F117" i="11"/>
  <c r="Q122" i="11"/>
  <c r="I132" i="11"/>
  <c r="T137" i="11"/>
  <c r="F147" i="11"/>
  <c r="Q152" i="11"/>
  <c r="Y27" i="11"/>
  <c r="K37" i="11"/>
  <c r="V42" i="11"/>
  <c r="N52" i="11"/>
  <c r="Y57" i="11"/>
  <c r="K67" i="11"/>
  <c r="V72" i="11"/>
  <c r="N82" i="11"/>
  <c r="Y87" i="11"/>
  <c r="K97" i="11"/>
  <c r="V102" i="11"/>
  <c r="N112" i="11"/>
  <c r="Y117" i="11"/>
  <c r="K127" i="11"/>
  <c r="V132" i="11"/>
  <c r="N142" i="11"/>
  <c r="Y147" i="11"/>
  <c r="K157" i="11"/>
  <c r="AA52" i="11"/>
  <c r="M62" i="11"/>
  <c r="X67" i="11"/>
  <c r="J77" i="11"/>
  <c r="AA82" i="11"/>
  <c r="M92" i="11"/>
  <c r="X97" i="11"/>
  <c r="J107" i="11"/>
  <c r="AA112" i="11"/>
  <c r="M122" i="11"/>
  <c r="X127" i="11"/>
  <c r="J137" i="11"/>
  <c r="AA142" i="11"/>
  <c r="M152" i="11"/>
  <c r="X157" i="11"/>
  <c r="R132" i="11"/>
  <c r="D142" i="11"/>
  <c r="U147" i="11"/>
  <c r="G157" i="11"/>
  <c r="J27" i="11"/>
  <c r="AA32" i="11"/>
  <c r="M42" i="11"/>
  <c r="X47" i="11"/>
  <c r="J57" i="11"/>
  <c r="AA62" i="11"/>
  <c r="M72" i="11"/>
  <c r="X77" i="11"/>
  <c r="J87" i="11"/>
  <c r="AA92" i="11"/>
  <c r="M102" i="11"/>
  <c r="X107" i="11"/>
  <c r="J117" i="11"/>
  <c r="AA122" i="11"/>
  <c r="M132" i="11"/>
  <c r="X137" i="11"/>
  <c r="J147" i="11"/>
  <c r="AA152" i="11"/>
  <c r="Y47" i="11"/>
  <c r="K57" i="11"/>
  <c r="V62" i="11"/>
  <c r="N72" i="11"/>
  <c r="Y77" i="11"/>
  <c r="K87" i="11"/>
  <c r="V92" i="11"/>
  <c r="N102" i="11"/>
  <c r="Y107" i="11"/>
  <c r="K117" i="11"/>
  <c r="V122" i="11"/>
  <c r="N132" i="11"/>
  <c r="Y137" i="11"/>
  <c r="K147" i="11"/>
  <c r="V152" i="11"/>
  <c r="X380" i="10"/>
  <c r="M375" i="10"/>
  <c r="AA365" i="10"/>
  <c r="J360" i="10"/>
  <c r="X350" i="10"/>
  <c r="M345" i="10"/>
  <c r="AA335" i="10"/>
  <c r="J330" i="10"/>
  <c r="X316" i="10"/>
  <c r="M311" i="10"/>
  <c r="AA301" i="10"/>
  <c r="J296" i="10"/>
  <c r="X286" i="10"/>
  <c r="M281" i="10"/>
  <c r="AA271" i="10"/>
  <c r="J266" i="10"/>
  <c r="X256" i="10"/>
  <c r="M251" i="10"/>
  <c r="AA241" i="10"/>
  <c r="J236" i="10"/>
  <c r="X226" i="10"/>
  <c r="M221" i="10"/>
  <c r="AA211" i="10"/>
  <c r="J206" i="10"/>
  <c r="X196" i="10"/>
  <c r="M191" i="10"/>
  <c r="AA181" i="10"/>
  <c r="M87" i="10"/>
  <c r="Z82" i="10"/>
  <c r="J72" i="10"/>
  <c r="W67" i="10"/>
  <c r="M57" i="10"/>
  <c r="Z52" i="10"/>
  <c r="J42" i="10"/>
  <c r="W37" i="10"/>
  <c r="M27" i="10"/>
  <c r="Z22" i="10"/>
  <c r="J12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D112" i="10"/>
  <c r="U117" i="10"/>
  <c r="G127" i="10"/>
  <c r="R132" i="10"/>
  <c r="D142" i="10"/>
  <c r="U147" i="10"/>
  <c r="G157" i="10"/>
  <c r="Q112" i="10"/>
  <c r="I122" i="10"/>
  <c r="T127" i="10"/>
  <c r="F137" i="10"/>
  <c r="Q142" i="10"/>
  <c r="I152" i="10"/>
  <c r="T157" i="10"/>
  <c r="D102" i="10"/>
  <c r="U107" i="10"/>
  <c r="G117" i="10"/>
  <c r="R122" i="10"/>
  <c r="D132" i="10"/>
  <c r="U137" i="10"/>
  <c r="G147" i="10"/>
  <c r="R152" i="10"/>
  <c r="D137" i="10"/>
  <c r="U142" i="10"/>
  <c r="G152" i="10"/>
  <c r="R157" i="10"/>
  <c r="P127" i="10"/>
  <c r="G107" i="10"/>
  <c r="J92" i="10"/>
  <c r="W87" i="10"/>
  <c r="M77" i="10"/>
  <c r="Z72" i="10"/>
  <c r="J62" i="10"/>
  <c r="W57" i="10"/>
  <c r="M47" i="10"/>
  <c r="Z42" i="10"/>
  <c r="J32" i="10"/>
  <c r="W27" i="10"/>
  <c r="M17" i="10"/>
  <c r="Z12" i="10"/>
  <c r="N132" i="10"/>
  <c r="F117" i="10"/>
  <c r="X97" i="10"/>
  <c r="D87" i="10"/>
  <c r="Q82" i="10"/>
  <c r="G72" i="10"/>
  <c r="T67" i="10"/>
  <c r="D57" i="10"/>
  <c r="Q52" i="10"/>
  <c r="G42" i="10"/>
  <c r="T37" i="10"/>
  <c r="D27" i="10"/>
  <c r="Q22" i="10"/>
  <c r="I157" i="10"/>
  <c r="L127" i="10"/>
  <c r="G112" i="10"/>
  <c r="H97" i="10"/>
  <c r="T92" i="10"/>
  <c r="D82" i="10"/>
  <c r="Q77" i="10"/>
  <c r="G67" i="10"/>
  <c r="T62" i="10"/>
  <c r="D52" i="10"/>
  <c r="Q47" i="10"/>
  <c r="G37" i="10"/>
  <c r="T32" i="10"/>
  <c r="D22" i="10"/>
  <c r="Q17" i="10"/>
  <c r="H475" i="9"/>
  <c r="P465" i="9"/>
  <c r="E460" i="9"/>
  <c r="S450" i="9"/>
  <c r="H445" i="9"/>
  <c r="P435" i="9"/>
  <c r="E430" i="9"/>
  <c r="S420" i="9"/>
  <c r="H415" i="9"/>
  <c r="P405" i="9"/>
  <c r="E400" i="9"/>
  <c r="S390" i="9"/>
  <c r="H385" i="9"/>
  <c r="P375" i="9"/>
  <c r="E370" i="9"/>
  <c r="S360" i="9"/>
  <c r="H355" i="9"/>
  <c r="P345" i="9"/>
  <c r="E340" i="9"/>
  <c r="S330" i="9"/>
  <c r="H325" i="9"/>
  <c r="K147" i="10"/>
  <c r="G97" i="10"/>
  <c r="S92" i="10"/>
  <c r="I82" i="10"/>
  <c r="P77" i="10"/>
  <c r="F67" i="10"/>
  <c r="S62" i="10"/>
  <c r="I52" i="10"/>
  <c r="P47" i="10"/>
  <c r="F37" i="10"/>
  <c r="S32" i="10"/>
  <c r="I22" i="10"/>
  <c r="P17" i="10"/>
  <c r="F7" i="10"/>
  <c r="X191" i="9"/>
  <c r="N171" i="9"/>
  <c r="Q166" i="9"/>
  <c r="N147" i="9"/>
  <c r="AA142" i="9"/>
  <c r="K132" i="9"/>
  <c r="X127" i="9"/>
  <c r="N117" i="9"/>
  <c r="AA112" i="9"/>
  <c r="K102" i="9"/>
  <c r="X97" i="9"/>
  <c r="N87" i="9"/>
  <c r="AA82" i="9"/>
  <c r="K72" i="9"/>
  <c r="X67" i="9"/>
  <c r="N57" i="9"/>
  <c r="AA52" i="9"/>
  <c r="K42" i="9"/>
  <c r="X37" i="9"/>
  <c r="N27" i="9"/>
  <c r="AA22" i="9"/>
  <c r="K12" i="9"/>
  <c r="R188" i="8"/>
  <c r="S182" i="8"/>
  <c r="T176" i="8"/>
  <c r="U170" i="8"/>
  <c r="P164" i="8"/>
  <c r="Q158" i="8"/>
  <c r="R152" i="8"/>
  <c r="S146" i="8"/>
  <c r="T140" i="8"/>
  <c r="U134" i="8"/>
  <c r="P128" i="8"/>
  <c r="Q122" i="8"/>
  <c r="R116" i="8"/>
  <c r="S110" i="8"/>
  <c r="T104" i="8"/>
  <c r="U98" i="8"/>
  <c r="P92" i="8"/>
  <c r="Q86" i="8"/>
  <c r="R80" i="8"/>
  <c r="S74" i="8"/>
  <c r="T68" i="8"/>
  <c r="U62" i="8"/>
  <c r="P56" i="8"/>
  <c r="Q50" i="8"/>
  <c r="R44" i="8"/>
  <c r="S38" i="8"/>
  <c r="T32" i="8"/>
  <c r="U26" i="8"/>
  <c r="P20" i="8"/>
  <c r="Q14" i="8"/>
  <c r="R8" i="8"/>
  <c r="R634" i="7"/>
  <c r="H624" i="7"/>
  <c r="U619" i="7"/>
  <c r="E609" i="7"/>
  <c r="R604" i="7"/>
  <c r="H594" i="7"/>
  <c r="U589" i="7"/>
  <c r="K579" i="7"/>
  <c r="X574" i="7"/>
  <c r="N564" i="7"/>
  <c r="AA559" i="7"/>
  <c r="D554" i="7"/>
  <c r="Q549" i="7"/>
  <c r="G539" i="7"/>
  <c r="T534" i="7"/>
  <c r="J524" i="7"/>
  <c r="W519" i="7"/>
  <c r="M509" i="7"/>
  <c r="Z504" i="7"/>
  <c r="P494" i="7"/>
  <c r="F484" i="7"/>
  <c r="M475" i="7"/>
  <c r="Z470" i="7"/>
  <c r="J460" i="7"/>
  <c r="W455" i="7"/>
  <c r="M445" i="7"/>
  <c r="Z440" i="7"/>
  <c r="J430" i="7"/>
  <c r="W425" i="7"/>
  <c r="M415" i="7"/>
  <c r="Z410" i="7"/>
  <c r="J400" i="7"/>
  <c r="W395" i="7"/>
  <c r="M385" i="7"/>
  <c r="Z380" i="7"/>
  <c r="J370" i="7"/>
  <c r="W365" i="7"/>
  <c r="M355" i="7"/>
  <c r="Z350" i="7"/>
  <c r="J340" i="7"/>
  <c r="W335" i="7"/>
  <c r="M325" i="7"/>
  <c r="T316" i="7"/>
  <c r="D306" i="7"/>
  <c r="Q301" i="7"/>
  <c r="G291" i="7"/>
  <c r="T286" i="7"/>
  <c r="D276" i="7"/>
  <c r="Q271" i="7"/>
  <c r="G261" i="7"/>
  <c r="T256" i="7"/>
  <c r="D246" i="7"/>
  <c r="Q241" i="7"/>
  <c r="G231" i="7"/>
  <c r="T226" i="7"/>
  <c r="D216" i="7"/>
  <c r="Q211" i="7"/>
  <c r="G201" i="7"/>
  <c r="T196" i="7"/>
  <c r="D186" i="7"/>
  <c r="Q181" i="7"/>
  <c r="G171" i="7"/>
  <c r="T166" i="7"/>
  <c r="K147" i="7"/>
  <c r="X142" i="7"/>
  <c r="N132" i="7"/>
  <c r="AA127" i="7"/>
  <c r="K117" i="7"/>
  <c r="X112" i="7"/>
  <c r="N102" i="7"/>
  <c r="AA97" i="7"/>
  <c r="K87" i="7"/>
  <c r="X82" i="7"/>
  <c r="N72" i="7"/>
  <c r="AA67" i="7"/>
  <c r="K57" i="7"/>
  <c r="X52" i="7"/>
  <c r="N42" i="7"/>
  <c r="AA37" i="7"/>
  <c r="K27" i="7"/>
  <c r="X22" i="7"/>
  <c r="N12" i="7"/>
  <c r="W171" i="9"/>
  <c r="O181" i="9"/>
  <c r="Z186" i="9"/>
  <c r="L196" i="9"/>
  <c r="W201" i="9"/>
  <c r="O211" i="9"/>
  <c r="Z216" i="9"/>
  <c r="L226" i="9"/>
  <c r="W231" i="9"/>
  <c r="O241" i="9"/>
  <c r="Z246" i="9"/>
  <c r="L256" i="9"/>
  <c r="W261" i="9"/>
  <c r="O271" i="9"/>
  <c r="Z276" i="9"/>
  <c r="L286" i="9"/>
  <c r="W291" i="9"/>
  <c r="O301" i="9"/>
  <c r="Z306" i="9"/>
  <c r="L316" i="9"/>
  <c r="X201" i="9"/>
  <c r="J211" i="9"/>
  <c r="AA216" i="9"/>
  <c r="M226" i="9"/>
  <c r="X231" i="9"/>
  <c r="J241" i="9"/>
  <c r="AA246" i="9"/>
  <c r="M256" i="9"/>
  <c r="X261" i="9"/>
  <c r="J271" i="9"/>
  <c r="AA276" i="9"/>
  <c r="M286" i="9"/>
  <c r="X291" i="9"/>
  <c r="J301" i="9"/>
  <c r="AA306" i="9"/>
  <c r="M316" i="9"/>
  <c r="F152" i="9"/>
  <c r="S147" i="9"/>
  <c r="I137" i="9"/>
  <c r="P132" i="9"/>
  <c r="F122" i="9"/>
  <c r="S117" i="9"/>
  <c r="I107" i="9"/>
  <c r="P102" i="9"/>
  <c r="F92" i="9"/>
  <c r="S87" i="9"/>
  <c r="I77" i="9"/>
  <c r="P72" i="9"/>
  <c r="F62" i="9"/>
  <c r="S57" i="9"/>
  <c r="I47" i="9"/>
  <c r="P42" i="9"/>
  <c r="F32" i="9"/>
  <c r="S27" i="9"/>
  <c r="I17" i="9"/>
  <c r="P12" i="9"/>
  <c r="D122" i="8"/>
  <c r="E116" i="8"/>
  <c r="F110" i="8"/>
  <c r="G104" i="8"/>
  <c r="H98" i="8"/>
  <c r="I92" i="8"/>
  <c r="D86" i="8"/>
  <c r="E80" i="8"/>
  <c r="F74" i="8"/>
  <c r="G68" i="8"/>
  <c r="H62" i="8"/>
  <c r="I56" i="8"/>
  <c r="D50" i="8"/>
  <c r="E44" i="8"/>
  <c r="F38" i="8"/>
  <c r="G32" i="8"/>
  <c r="H26" i="8"/>
  <c r="I20" i="8"/>
  <c r="D14" i="8"/>
  <c r="E8" i="8"/>
  <c r="Q634" i="7"/>
  <c r="G624" i="7"/>
  <c r="T619" i="7"/>
  <c r="J609" i="7"/>
  <c r="W604" i="7"/>
  <c r="M594" i="7"/>
  <c r="Z589" i="7"/>
  <c r="P579" i="7"/>
  <c r="F569" i="7"/>
  <c r="S564" i="7"/>
  <c r="I554" i="7"/>
  <c r="V549" i="7"/>
  <c r="L539" i="7"/>
  <c r="Y534" i="7"/>
  <c r="O524" i="7"/>
  <c r="E514" i="7"/>
  <c r="R509" i="7"/>
  <c r="H499" i="7"/>
  <c r="U494" i="7"/>
  <c r="K484" i="7"/>
  <c r="X475" i="7"/>
  <c r="N465" i="7"/>
  <c r="AA460" i="7"/>
  <c r="K450" i="7"/>
  <c r="X445" i="7"/>
  <c r="N435" i="7"/>
  <c r="AA430" i="7"/>
  <c r="K420" i="7"/>
  <c r="X415" i="7"/>
  <c r="N405" i="7"/>
  <c r="AA400" i="7"/>
  <c r="K390" i="7"/>
  <c r="X385" i="7"/>
  <c r="N375" i="7"/>
  <c r="AA370" i="7"/>
  <c r="K360" i="7"/>
  <c r="X355" i="7"/>
  <c r="N345" i="7"/>
  <c r="AA340" i="7"/>
  <c r="K330" i="7"/>
  <c r="X325" i="7"/>
  <c r="N311" i="7"/>
  <c r="AA306" i="7"/>
  <c r="K296" i="7"/>
  <c r="X291" i="7"/>
  <c r="N281" i="7"/>
  <c r="AA276" i="7"/>
  <c r="K266" i="7"/>
  <c r="X261" i="7"/>
  <c r="N251" i="7"/>
  <c r="AA246" i="7"/>
  <c r="K236" i="7"/>
  <c r="X231" i="7"/>
  <c r="N221" i="7"/>
  <c r="AA216" i="7"/>
  <c r="K206" i="7"/>
  <c r="X201" i="7"/>
  <c r="N191" i="7"/>
  <c r="AA186" i="7"/>
  <c r="K176" i="7"/>
  <c r="X171" i="7"/>
  <c r="N157" i="7"/>
  <c r="AA152" i="7"/>
  <c r="K142" i="7"/>
  <c r="X137" i="7"/>
  <c r="N127" i="7"/>
  <c r="AA122" i="7"/>
  <c r="K112" i="7"/>
  <c r="X107" i="7"/>
  <c r="N97" i="7"/>
  <c r="AA92" i="7"/>
  <c r="K82" i="7"/>
  <c r="X77" i="7"/>
  <c r="N67" i="7"/>
  <c r="AA62" i="7"/>
  <c r="K52" i="7"/>
  <c r="X47" i="7"/>
  <c r="N37" i="7"/>
  <c r="AA32" i="7"/>
  <c r="K22" i="7"/>
  <c r="X17" i="7"/>
  <c r="N7" i="7"/>
  <c r="AA176" i="9"/>
  <c r="O166" i="9"/>
  <c r="V157" i="9"/>
  <c r="L147" i="9"/>
  <c r="Y142" i="9"/>
  <c r="O132" i="9"/>
  <c r="V127" i="9"/>
  <c r="L117" i="9"/>
  <c r="Y112" i="9"/>
  <c r="O102" i="9"/>
  <c r="V97" i="9"/>
  <c r="L87" i="9"/>
  <c r="Y82" i="9"/>
  <c r="O72" i="9"/>
  <c r="V67" i="9"/>
  <c r="L57" i="9"/>
  <c r="Y52" i="9"/>
  <c r="O42" i="9"/>
  <c r="V37" i="9"/>
  <c r="L27" i="9"/>
  <c r="Y22" i="9"/>
  <c r="O12" i="9"/>
  <c r="D152" i="8"/>
  <c r="E146" i="8"/>
  <c r="F140" i="8"/>
  <c r="G134" i="8"/>
  <c r="H128" i="8"/>
  <c r="I122" i="8"/>
  <c r="D116" i="8"/>
  <c r="E110" i="8"/>
  <c r="F104" i="8"/>
  <c r="G98" i="8"/>
  <c r="H92" i="8"/>
  <c r="I86" i="8"/>
  <c r="D80" i="8"/>
  <c r="E74" i="8"/>
  <c r="F68" i="8"/>
  <c r="G62" i="8"/>
  <c r="H56" i="8"/>
  <c r="I50" i="8"/>
  <c r="D44" i="8"/>
  <c r="E38" i="8"/>
  <c r="F32" i="8"/>
  <c r="G26" i="8"/>
  <c r="H20" i="8"/>
  <c r="I14" i="8"/>
  <c r="J634" i="7"/>
  <c r="W629" i="7"/>
  <c r="M619" i="7"/>
  <c r="Z614" i="7"/>
  <c r="P604" i="7"/>
  <c r="F594" i="7"/>
  <c r="S589" i="7"/>
  <c r="I579" i="7"/>
  <c r="V574" i="7"/>
  <c r="L564" i="7"/>
  <c r="Y559" i="7"/>
  <c r="O549" i="7"/>
  <c r="E539" i="7"/>
  <c r="R534" i="7"/>
  <c r="H524" i="7"/>
  <c r="U519" i="7"/>
  <c r="K509" i="7"/>
  <c r="X504" i="7"/>
  <c r="N494" i="7"/>
  <c r="AA489" i="7"/>
  <c r="E475" i="7"/>
  <c r="R470" i="7"/>
  <c r="H460" i="7"/>
  <c r="U455" i="7"/>
  <c r="E445" i="7"/>
  <c r="R440" i="7"/>
  <c r="H430" i="7"/>
  <c r="U425" i="7"/>
  <c r="E415" i="7"/>
  <c r="R410" i="7"/>
  <c r="H400" i="7"/>
  <c r="U395" i="7"/>
  <c r="E385" i="7"/>
  <c r="R380" i="7"/>
  <c r="H370" i="7"/>
  <c r="U365" i="7"/>
  <c r="E355" i="7"/>
  <c r="R350" i="7"/>
  <c r="H340" i="7"/>
  <c r="U335" i="7"/>
  <c r="E325" i="7"/>
  <c r="R316" i="7"/>
  <c r="H306" i="7"/>
  <c r="U301" i="7"/>
  <c r="E291" i="7"/>
  <c r="R286" i="7"/>
  <c r="H276" i="7"/>
  <c r="U271" i="7"/>
  <c r="E261" i="7"/>
  <c r="R256" i="7"/>
  <c r="H246" i="7"/>
  <c r="U241" i="7"/>
  <c r="E231" i="7"/>
  <c r="R226" i="7"/>
  <c r="H216" i="7"/>
  <c r="U211" i="7"/>
  <c r="E201" i="7"/>
  <c r="R196" i="7"/>
  <c r="H186" i="7"/>
  <c r="U181" i="7"/>
  <c r="E171" i="7"/>
  <c r="R166" i="7"/>
  <c r="H152" i="7"/>
  <c r="U147" i="7"/>
  <c r="E137" i="7"/>
  <c r="R132" i="7"/>
  <c r="H122" i="7"/>
  <c r="U117" i="7"/>
  <c r="E107" i="7"/>
  <c r="R102" i="7"/>
  <c r="H92" i="7"/>
  <c r="U87" i="7"/>
  <c r="E77" i="7"/>
  <c r="R72" i="7"/>
  <c r="H62" i="7"/>
  <c r="U57" i="7"/>
  <c r="E47" i="7"/>
  <c r="R42" i="7"/>
  <c r="H32" i="7"/>
  <c r="U27" i="7"/>
  <c r="E17" i="7"/>
  <c r="R12" i="7"/>
  <c r="Q196" i="9"/>
  <c r="H176" i="9"/>
  <c r="O157" i="9"/>
  <c r="V152" i="9"/>
  <c r="L142" i="9"/>
  <c r="Y137" i="9"/>
  <c r="O127" i="9"/>
  <c r="V122" i="9"/>
  <c r="L112" i="9"/>
  <c r="Y107" i="9"/>
  <c r="O97" i="9"/>
  <c r="V92" i="9"/>
  <c r="L82" i="9"/>
  <c r="Y77" i="9"/>
  <c r="O67" i="9"/>
  <c r="V62" i="9"/>
  <c r="L52" i="9"/>
  <c r="Y47" i="9"/>
  <c r="O37" i="9"/>
  <c r="V32" i="9"/>
  <c r="L22" i="9"/>
  <c r="Y17" i="9"/>
  <c r="D182" i="8"/>
  <c r="E176" i="8"/>
  <c r="F170" i="8"/>
  <c r="G164" i="8"/>
  <c r="H158" i="8"/>
  <c r="I152" i="8"/>
  <c r="J146" i="8"/>
  <c r="K140" i="8"/>
  <c r="L134" i="8"/>
  <c r="M128" i="8"/>
  <c r="N122" i="8"/>
  <c r="O116" i="8"/>
  <c r="J110" i="8"/>
  <c r="K104" i="8"/>
  <c r="L98" i="8"/>
  <c r="M92" i="8"/>
  <c r="N86" i="8"/>
  <c r="O80" i="8"/>
  <c r="J74" i="8"/>
  <c r="K68" i="8"/>
  <c r="L62" i="8"/>
  <c r="M56" i="8"/>
  <c r="N50" i="8"/>
  <c r="O44" i="8"/>
  <c r="J38" i="8"/>
  <c r="K32" i="8"/>
  <c r="L26" i="8"/>
  <c r="M20" i="8"/>
  <c r="Z14" i="8"/>
  <c r="I634" i="7"/>
  <c r="V629" i="7"/>
  <c r="L619" i="7"/>
  <c r="Y614" i="7"/>
  <c r="O604" i="7"/>
  <c r="E594" i="7"/>
  <c r="R589" i="7"/>
  <c r="H579" i="7"/>
  <c r="U574" i="7"/>
  <c r="K564" i="7"/>
  <c r="X559" i="7"/>
  <c r="N549" i="7"/>
  <c r="AA544" i="7"/>
  <c r="D539" i="7"/>
  <c r="Q534" i="7"/>
  <c r="G524" i="7"/>
  <c r="T519" i="7"/>
  <c r="J509" i="7"/>
  <c r="W504" i="7"/>
  <c r="M494" i="7"/>
  <c r="Z489" i="7"/>
  <c r="J475" i="7"/>
  <c r="W470" i="7"/>
  <c r="M460" i="7"/>
  <c r="Z455" i="7"/>
  <c r="J445" i="7"/>
  <c r="W440" i="7"/>
  <c r="M430" i="7"/>
  <c r="Z425" i="7"/>
  <c r="J415" i="7"/>
  <c r="W410" i="7"/>
  <c r="M400" i="7"/>
  <c r="Z395" i="7"/>
  <c r="J385" i="7"/>
  <c r="W380" i="7"/>
  <c r="M370" i="7"/>
  <c r="Z365" i="7"/>
  <c r="J355" i="7"/>
  <c r="W350" i="7"/>
  <c r="M340" i="7"/>
  <c r="Z335" i="7"/>
  <c r="J325" i="7"/>
  <c r="Q316" i="7"/>
  <c r="G306" i="7"/>
  <c r="T301" i="7"/>
  <c r="D291" i="7"/>
  <c r="Q286" i="7"/>
  <c r="G276" i="7"/>
  <c r="T271" i="7"/>
  <c r="D261" i="7"/>
  <c r="Q256" i="7"/>
  <c r="G246" i="7"/>
  <c r="T241" i="7"/>
  <c r="D231" i="7"/>
  <c r="Q226" i="7"/>
  <c r="G216" i="7"/>
  <c r="T211" i="7"/>
  <c r="D201" i="7"/>
  <c r="Q196" i="7"/>
  <c r="G186" i="7"/>
  <c r="T181" i="7"/>
  <c r="D171" i="7"/>
  <c r="Q166" i="7"/>
  <c r="G152" i="7"/>
  <c r="T147" i="7"/>
  <c r="D137" i="7"/>
  <c r="Q132" i="7"/>
  <c r="G122" i="7"/>
  <c r="T117" i="7"/>
  <c r="D107" i="7"/>
  <c r="Q102" i="7"/>
  <c r="G92" i="7"/>
  <c r="T87" i="7"/>
  <c r="D77" i="7"/>
  <c r="Q72" i="7"/>
  <c r="G62" i="7"/>
  <c r="T57" i="7"/>
  <c r="AA196" i="9"/>
  <c r="T181" i="9"/>
  <c r="G176" i="9"/>
  <c r="N157" i="9"/>
  <c r="AA152" i="9"/>
  <c r="K142" i="9"/>
  <c r="X137" i="9"/>
  <c r="N127" i="9"/>
  <c r="AA122" i="9"/>
  <c r="K112" i="9"/>
  <c r="X107" i="9"/>
  <c r="N97" i="9"/>
  <c r="AA92" i="9"/>
  <c r="K82" i="9"/>
  <c r="X77" i="9"/>
  <c r="N67" i="9"/>
  <c r="AA62" i="9"/>
  <c r="K52" i="9"/>
  <c r="X47" i="9"/>
  <c r="N37" i="9"/>
  <c r="N188" i="8"/>
  <c r="O182" i="8"/>
  <c r="J176" i="8"/>
  <c r="K170" i="8"/>
  <c r="L164" i="8"/>
  <c r="M158" i="8"/>
  <c r="N152" i="8"/>
  <c r="O146" i="8"/>
  <c r="J140" i="8"/>
  <c r="K134" i="8"/>
  <c r="L128" i="8"/>
  <c r="M122" i="8"/>
  <c r="N116" i="8"/>
  <c r="O110" i="8"/>
  <c r="J104" i="8"/>
  <c r="K98" i="8"/>
  <c r="L92" i="8"/>
  <c r="M86" i="8"/>
  <c r="N80" i="8"/>
  <c r="O74" i="8"/>
  <c r="J68" i="8"/>
  <c r="K62" i="8"/>
  <c r="L56" i="8"/>
  <c r="M50" i="8"/>
  <c r="T44" i="8"/>
  <c r="I629" i="7"/>
  <c r="D470" i="7"/>
  <c r="Q465" i="7"/>
  <c r="G455" i="7"/>
  <c r="T450" i="7"/>
  <c r="D440" i="7"/>
  <c r="Q435" i="7"/>
  <c r="V316" i="7"/>
  <c r="L306" i="7"/>
  <c r="Y301" i="7"/>
  <c r="O291" i="7"/>
  <c r="V286" i="7"/>
  <c r="L276" i="7"/>
  <c r="Y271" i="7"/>
  <c r="O261" i="7"/>
  <c r="V256" i="7"/>
  <c r="L246" i="7"/>
  <c r="Y241" i="7"/>
  <c r="O231" i="7"/>
  <c r="V226" i="7"/>
  <c r="Q226" i="9"/>
  <c r="S166" i="9"/>
  <c r="H152" i="9"/>
  <c r="U147" i="9"/>
  <c r="E137" i="9"/>
  <c r="R132" i="9"/>
  <c r="H122" i="9"/>
  <c r="U117" i="9"/>
  <c r="E107" i="9"/>
  <c r="R102" i="9"/>
  <c r="H92" i="9"/>
  <c r="U87" i="9"/>
  <c r="E77" i="9"/>
  <c r="R72" i="9"/>
  <c r="H62" i="9"/>
  <c r="U57" i="9"/>
  <c r="E47" i="9"/>
  <c r="R42" i="9"/>
  <c r="H32" i="9"/>
  <c r="U27" i="9"/>
  <c r="E17" i="9"/>
  <c r="R12" i="9"/>
  <c r="D134" i="8"/>
  <c r="E128" i="8"/>
  <c r="F122" i="8"/>
  <c r="G116" i="8"/>
  <c r="H110" i="8"/>
  <c r="I104" i="8"/>
  <c r="D98" i="8"/>
  <c r="E92" i="8"/>
  <c r="F86" i="8"/>
  <c r="G80" i="8"/>
  <c r="H74" i="8"/>
  <c r="I68" i="8"/>
  <c r="D62" i="8"/>
  <c r="E56" i="8"/>
  <c r="F50" i="8"/>
  <c r="G44" i="8"/>
  <c r="H38" i="8"/>
  <c r="I32" i="8"/>
  <c r="D26" i="8"/>
  <c r="E20" i="8"/>
  <c r="F14" i="8"/>
  <c r="G8" i="8"/>
  <c r="S634" i="7"/>
  <c r="I624" i="7"/>
  <c r="V619" i="7"/>
  <c r="L609" i="7"/>
  <c r="Y604" i="7"/>
  <c r="O594" i="7"/>
  <c r="E584" i="7"/>
  <c r="R579" i="7"/>
  <c r="H569" i="7"/>
  <c r="U564" i="7"/>
  <c r="K554" i="7"/>
  <c r="X549" i="7"/>
  <c r="N539" i="7"/>
  <c r="AA534" i="7"/>
  <c r="D529" i="7"/>
  <c r="Q524" i="7"/>
  <c r="G514" i="7"/>
  <c r="T509" i="7"/>
  <c r="J499" i="7"/>
  <c r="W494" i="7"/>
  <c r="M484" i="7"/>
  <c r="Z475" i="7"/>
  <c r="J465" i="7"/>
  <c r="W460" i="7"/>
  <c r="M450" i="7"/>
  <c r="Z445" i="7"/>
  <c r="J435" i="7"/>
  <c r="W430" i="7"/>
  <c r="M420" i="7"/>
  <c r="Z415" i="7"/>
  <c r="J405" i="7"/>
  <c r="W400" i="7"/>
  <c r="M390" i="7"/>
  <c r="Z385" i="7"/>
  <c r="J375" i="7"/>
  <c r="W370" i="7"/>
  <c r="M360" i="7"/>
  <c r="Z355" i="7"/>
  <c r="J345" i="7"/>
  <c r="W340" i="7"/>
  <c r="M330" i="7"/>
  <c r="Z325" i="7"/>
  <c r="J311" i="7"/>
  <c r="W306" i="7"/>
  <c r="M296" i="7"/>
  <c r="Z291" i="7"/>
  <c r="J281" i="7"/>
  <c r="W276" i="7"/>
  <c r="M266" i="7"/>
  <c r="Z261" i="7"/>
  <c r="J251" i="7"/>
  <c r="W246" i="7"/>
  <c r="M236" i="7"/>
  <c r="Z231" i="7"/>
  <c r="J221" i="7"/>
  <c r="W216" i="7"/>
  <c r="M206" i="7"/>
  <c r="Z201" i="7"/>
  <c r="J191" i="7"/>
  <c r="W186" i="7"/>
  <c r="M176" i="7"/>
  <c r="Z171" i="7"/>
  <c r="J157" i="7"/>
  <c r="W152" i="7"/>
  <c r="M142" i="7"/>
  <c r="Z137" i="7"/>
  <c r="J127" i="7"/>
  <c r="W122" i="7"/>
  <c r="M112" i="7"/>
  <c r="Z107" i="7"/>
  <c r="J97" i="7"/>
  <c r="W92" i="7"/>
  <c r="M82" i="7"/>
  <c r="Z77" i="7"/>
  <c r="J67" i="7"/>
  <c r="W62" i="7"/>
  <c r="M52" i="7"/>
  <c r="Z47" i="7"/>
  <c r="J37" i="7"/>
  <c r="W32" i="7"/>
  <c r="M22" i="7"/>
  <c r="Z17" i="7"/>
  <c r="J514" i="6"/>
  <c r="W509" i="6"/>
  <c r="M499" i="6"/>
  <c r="Z494" i="6"/>
  <c r="J484" i="6"/>
  <c r="L470" i="6"/>
  <c r="Y465" i="6"/>
  <c r="O455" i="6"/>
  <c r="V450" i="6"/>
  <c r="L440" i="6"/>
  <c r="Y435" i="6"/>
  <c r="O425" i="6"/>
  <c r="V420" i="6"/>
  <c r="L410" i="6"/>
  <c r="Y405" i="6"/>
  <c r="O395" i="6"/>
  <c r="V390" i="6"/>
  <c r="L380" i="6"/>
  <c r="Y375" i="6"/>
  <c r="O365" i="6"/>
  <c r="V360" i="6"/>
  <c r="L350" i="6"/>
  <c r="Y345" i="6"/>
  <c r="F316" i="6"/>
  <c r="S311" i="6"/>
  <c r="I301" i="6"/>
  <c r="P296" i="6"/>
  <c r="F286" i="6"/>
  <c r="S281" i="6"/>
  <c r="I271" i="6"/>
  <c r="P266" i="6"/>
  <c r="F256" i="6"/>
  <c r="S251" i="6"/>
  <c r="I241" i="6"/>
  <c r="P236" i="6"/>
  <c r="F226" i="6"/>
  <c r="S221" i="6"/>
  <c r="I211" i="6"/>
  <c r="P206" i="6"/>
  <c r="F196" i="6"/>
  <c r="S191" i="6"/>
  <c r="O147" i="6"/>
  <c r="V142" i="6"/>
  <c r="L132" i="6"/>
  <c r="Y127" i="6"/>
  <c r="O117" i="6"/>
  <c r="V112" i="6"/>
  <c r="L102" i="6"/>
  <c r="Y97" i="6"/>
  <c r="O87" i="6"/>
  <c r="V82" i="6"/>
  <c r="L72" i="6"/>
  <c r="Y67" i="6"/>
  <c r="O57" i="6"/>
  <c r="V52" i="6"/>
  <c r="L42" i="6"/>
  <c r="Y37" i="6"/>
  <c r="O27" i="6"/>
  <c r="V22" i="6"/>
  <c r="L12" i="6"/>
  <c r="Y7" i="6"/>
  <c r="E504" i="6"/>
  <c r="R499" i="6"/>
  <c r="H489" i="6"/>
  <c r="U484" i="6"/>
  <c r="E470" i="6"/>
  <c r="R465" i="6"/>
  <c r="H455" i="6"/>
  <c r="U450" i="6"/>
  <c r="E440" i="6"/>
  <c r="R435" i="6"/>
  <c r="H425" i="6"/>
  <c r="U420" i="6"/>
  <c r="E410" i="6"/>
  <c r="R405" i="6"/>
  <c r="H395" i="6"/>
  <c r="U390" i="6"/>
  <c r="E380" i="6"/>
  <c r="R375" i="6"/>
  <c r="H365" i="6"/>
  <c r="U360" i="6"/>
  <c r="E350" i="6"/>
  <c r="R345" i="6"/>
  <c r="H335" i="6"/>
  <c r="U330" i="6"/>
  <c r="L311" i="6"/>
  <c r="Y306" i="6"/>
  <c r="O296" i="6"/>
  <c r="V291" i="6"/>
  <c r="L281" i="6"/>
  <c r="Y276" i="6"/>
  <c r="O266" i="6"/>
  <c r="V261" i="6"/>
  <c r="L251" i="6"/>
  <c r="Y246" i="6"/>
  <c r="O236" i="6"/>
  <c r="V231" i="6"/>
  <c r="L221" i="6"/>
  <c r="Y216" i="6"/>
  <c r="O206" i="6"/>
  <c r="V201" i="6"/>
  <c r="L191" i="6"/>
  <c r="Y186" i="6"/>
  <c r="O176" i="6"/>
  <c r="V171" i="6"/>
  <c r="L157" i="6"/>
  <c r="Y152" i="6"/>
  <c r="O142" i="6"/>
  <c r="V137" i="6"/>
  <c r="L127" i="6"/>
  <c r="Y122" i="6"/>
  <c r="O112" i="6"/>
  <c r="V107" i="6"/>
  <c r="L97" i="6"/>
  <c r="Y92" i="6"/>
  <c r="O82" i="6"/>
  <c r="V77" i="6"/>
  <c r="L67" i="6"/>
  <c r="Y62" i="6"/>
  <c r="O52" i="6"/>
  <c r="V47" i="6"/>
  <c r="L37" i="6"/>
  <c r="Y32" i="6"/>
  <c r="O22" i="6"/>
  <c r="V17" i="6"/>
  <c r="L7" i="6"/>
  <c r="E549" i="6"/>
  <c r="Z534" i="6"/>
  <c r="H519" i="6"/>
  <c r="N514" i="6"/>
  <c r="AA509" i="6"/>
  <c r="K499" i="6"/>
  <c r="X494" i="6"/>
  <c r="N484" i="6"/>
  <c r="AA475" i="6"/>
  <c r="K465" i="6"/>
  <c r="X460" i="6"/>
  <c r="N450" i="6"/>
  <c r="AA445" i="6"/>
  <c r="K435" i="6"/>
  <c r="X430" i="6"/>
  <c r="N420" i="6"/>
  <c r="AA415" i="6"/>
  <c r="K405" i="6"/>
  <c r="X400" i="6"/>
  <c r="N390" i="6"/>
  <c r="AA385" i="6"/>
  <c r="K375" i="6"/>
  <c r="X370" i="6"/>
  <c r="N360" i="6"/>
  <c r="AA355" i="6"/>
  <c r="K345" i="6"/>
  <c r="X340" i="6"/>
  <c r="N330" i="6"/>
  <c r="AA325" i="6"/>
  <c r="K311" i="6"/>
  <c r="X306" i="6"/>
  <c r="N296" i="6"/>
  <c r="AA291" i="6"/>
  <c r="K281" i="6"/>
  <c r="X276" i="6"/>
  <c r="N266" i="6"/>
  <c r="AA261" i="6"/>
  <c r="K251" i="6"/>
  <c r="X246" i="6"/>
  <c r="N236" i="6"/>
  <c r="AA231" i="6"/>
  <c r="K221" i="6"/>
  <c r="X216" i="6"/>
  <c r="N206" i="6"/>
  <c r="AA201" i="6"/>
  <c r="K191" i="6"/>
  <c r="X186" i="6"/>
  <c r="N176" i="6"/>
  <c r="AA171" i="6"/>
  <c r="E157" i="6"/>
  <c r="R152" i="6"/>
  <c r="H142" i="6"/>
  <c r="U137" i="6"/>
  <c r="E127" i="6"/>
  <c r="R122" i="6"/>
  <c r="H112" i="6"/>
  <c r="U107" i="6"/>
  <c r="E97" i="6"/>
  <c r="R92" i="6"/>
  <c r="H82" i="6"/>
  <c r="U77" i="6"/>
  <c r="E67" i="6"/>
  <c r="R62" i="6"/>
  <c r="H52" i="6"/>
  <c r="U47" i="6"/>
  <c r="E37" i="6"/>
  <c r="R32" i="6"/>
  <c r="H22" i="6"/>
  <c r="U17" i="6"/>
  <c r="E7" i="6"/>
  <c r="G88" i="5"/>
  <c r="G85" i="5" s="1"/>
  <c r="G72" i="5"/>
  <c r="G69" i="5" s="1"/>
  <c r="G54" i="5"/>
  <c r="G51" i="5" s="1"/>
  <c r="G37" i="5"/>
  <c r="G34" i="5" s="1"/>
  <c r="G21" i="5"/>
  <c r="G18" i="5" s="1"/>
  <c r="G82" i="5"/>
  <c r="G79" i="5" s="1"/>
  <c r="G65" i="5"/>
  <c r="G49" i="5"/>
  <c r="G32" i="5"/>
  <c r="G29" i="5" s="1"/>
  <c r="G60" i="5"/>
  <c r="G57" i="5" s="1"/>
  <c r="G26" i="5"/>
  <c r="G23" i="5" s="1"/>
  <c r="G93" i="5"/>
  <c r="G77" i="5"/>
  <c r="G44" i="5"/>
  <c r="G41" i="5" s="1"/>
  <c r="I584" i="6"/>
  <c r="Z559" i="6"/>
  <c r="F544" i="6"/>
  <c r="N519" i="6"/>
  <c r="O504" i="6"/>
  <c r="V499" i="6"/>
  <c r="L489" i="6"/>
  <c r="Y484" i="6"/>
  <c r="O470" i="6"/>
  <c r="V465" i="6"/>
  <c r="L455" i="6"/>
  <c r="Y450" i="6"/>
  <c r="O440" i="6"/>
  <c r="V435" i="6"/>
  <c r="L425" i="6"/>
  <c r="Y420" i="6"/>
  <c r="O410" i="6"/>
  <c r="V405" i="6"/>
  <c r="L395" i="6"/>
  <c r="Y390" i="6"/>
  <c r="O380" i="6"/>
  <c r="V375" i="6"/>
  <c r="L365" i="6"/>
  <c r="Y360" i="6"/>
  <c r="O350" i="6"/>
  <c r="V345" i="6"/>
  <c r="U316" i="6"/>
  <c r="E306" i="6"/>
  <c r="R301" i="6"/>
  <c r="H291" i="6"/>
  <c r="U286" i="6"/>
  <c r="E276" i="6"/>
  <c r="R271" i="6"/>
  <c r="H261" i="6"/>
  <c r="U256" i="6"/>
  <c r="E246" i="6"/>
  <c r="R241" i="6"/>
  <c r="H231" i="6"/>
  <c r="U226" i="6"/>
  <c r="E216" i="6"/>
  <c r="R211" i="6"/>
  <c r="H201" i="6"/>
  <c r="U196" i="6"/>
  <c r="E186" i="6"/>
  <c r="R181" i="6"/>
  <c r="H171" i="6"/>
  <c r="D157" i="6"/>
  <c r="Q152" i="6"/>
  <c r="G142" i="6"/>
  <c r="T137" i="6"/>
  <c r="D127" i="6"/>
  <c r="Q122" i="6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P7" i="6"/>
  <c r="D74" i="5"/>
  <c r="V584" i="6"/>
  <c r="N470" i="6"/>
  <c r="AA465" i="6"/>
  <c r="K455" i="6"/>
  <c r="X450" i="6"/>
  <c r="N440" i="6"/>
  <c r="AA435" i="6"/>
  <c r="K425" i="6"/>
  <c r="X420" i="6"/>
  <c r="N410" i="6"/>
  <c r="AA405" i="6"/>
  <c r="Z316" i="6"/>
  <c r="J306" i="6"/>
  <c r="W301" i="6"/>
  <c r="M291" i="6"/>
  <c r="Z286" i="6"/>
  <c r="J276" i="6"/>
  <c r="W271" i="6"/>
  <c r="M261" i="6"/>
  <c r="Z256" i="6"/>
  <c r="J246" i="6"/>
  <c r="W241" i="6"/>
  <c r="M231" i="6"/>
  <c r="Z226" i="6"/>
  <c r="AA157" i="6"/>
  <c r="K147" i="6"/>
  <c r="X142" i="6"/>
  <c r="N132" i="6"/>
  <c r="AA127" i="6"/>
  <c r="K117" i="6"/>
  <c r="X112" i="6"/>
  <c r="N102" i="6"/>
  <c r="AA97" i="6"/>
  <c r="K87" i="6"/>
  <c r="X82" i="6"/>
  <c r="N72" i="6"/>
  <c r="AA67" i="6"/>
  <c r="K57" i="6"/>
  <c r="X52" i="6"/>
  <c r="N42" i="6"/>
  <c r="AA37" i="6"/>
  <c r="G11" i="4"/>
  <c r="G36" i="4" s="1"/>
  <c r="I39" i="4" s="1"/>
  <c r="K549" i="6"/>
  <c r="U340" i="6"/>
  <c r="R325" i="6"/>
  <c r="U306" i="6"/>
  <c r="E296" i="6"/>
  <c r="R291" i="6"/>
  <c r="H281" i="6"/>
  <c r="U276" i="6"/>
  <c r="E266" i="6"/>
  <c r="R261" i="6"/>
  <c r="H251" i="6"/>
  <c r="U246" i="6"/>
  <c r="E236" i="6"/>
  <c r="R231" i="6"/>
  <c r="H221" i="6"/>
  <c r="U216" i="6"/>
  <c r="E206" i="6"/>
  <c r="R201" i="6"/>
  <c r="H191" i="6"/>
  <c r="I152" i="6"/>
  <c r="P147" i="6"/>
  <c r="F137" i="6"/>
  <c r="S132" i="6"/>
  <c r="I122" i="6"/>
  <c r="P117" i="6"/>
  <c r="F107" i="6"/>
  <c r="S102" i="6"/>
  <c r="I92" i="6"/>
  <c r="P87" i="6"/>
  <c r="F77" i="6"/>
  <c r="S72" i="6"/>
  <c r="I62" i="6"/>
  <c r="P57" i="6"/>
  <c r="F47" i="6"/>
  <c r="F23" i="3"/>
  <c r="F13" i="4"/>
  <c r="F18" i="3"/>
  <c r="F79" i="5" l="1"/>
  <c r="G8" i="2"/>
  <c r="G7" i="2" s="1"/>
  <c r="F8" i="2"/>
  <c r="F7" i="2" s="1"/>
  <c r="D7" i="2"/>
  <c r="E8" i="2"/>
  <c r="E7" i="2" s="1"/>
  <c r="G46" i="5"/>
  <c r="G62" i="5"/>
  <c r="F51" i="5"/>
  <c r="E74" i="5"/>
  <c r="E46" i="5"/>
  <c r="G74" i="5"/>
  <c r="G90" i="5"/>
  <c r="G25" i="4"/>
  <c r="G23" i="4" s="1"/>
  <c r="G39" i="4" s="1"/>
  <c r="I51" i="4" s="1"/>
  <c r="G19" i="4"/>
  <c r="G17" i="4" s="1"/>
  <c r="G38" i="4" s="1"/>
  <c r="I47" i="4" s="1"/>
  <c r="F25" i="4"/>
  <c r="F23" i="4" s="1"/>
  <c r="F39" i="4" s="1"/>
  <c r="I50" i="4" s="1"/>
  <c r="F19" i="4"/>
  <c r="F17" i="4" s="1"/>
  <c r="F38" i="4" s="1"/>
  <c r="I46" i="4" s="1"/>
  <c r="F11" i="4"/>
  <c r="F36" i="4" s="1"/>
  <c r="I38" i="4" s="1"/>
  <c r="D25" i="4"/>
  <c r="D23" i="4" s="1"/>
  <c r="D39" i="4" s="1"/>
  <c r="I48" i="4" s="1"/>
  <c r="D19" i="4"/>
  <c r="D17" i="4" s="1"/>
  <c r="D38" i="4" s="1"/>
  <c r="I44" i="4" s="1"/>
  <c r="D11" i="4"/>
  <c r="D36" i="4" s="1"/>
  <c r="I36" i="4" s="1"/>
  <c r="E25" i="4"/>
  <c r="E23" i="4" s="1"/>
  <c r="E39" i="4" s="1"/>
  <c r="I49" i="4" s="1"/>
  <c r="E19" i="4"/>
  <c r="E17" i="4" s="1"/>
  <c r="E38" i="4" s="1"/>
  <c r="I45" i="4" s="1"/>
  <c r="E11" i="4"/>
  <c r="E36" i="4" s="1"/>
  <c r="I37" i="4" s="1"/>
  <c r="E17" i="3"/>
  <c r="E16" i="3" s="1"/>
  <c r="E35" i="3" s="1"/>
  <c r="G12" i="3"/>
  <c r="G11" i="3" s="1"/>
  <c r="G33" i="3" s="1"/>
  <c r="E22" i="3"/>
  <c r="E21" i="3" s="1"/>
  <c r="E36" i="3" s="1"/>
  <c r="D17" i="3"/>
  <c r="D16" i="3" s="1"/>
  <c r="D35" i="3" s="1"/>
  <c r="F12" i="3"/>
  <c r="F11" i="3" s="1"/>
  <c r="F33" i="3" s="1"/>
  <c r="D11" i="3"/>
  <c r="D33" i="3" s="1"/>
  <c r="F22" i="3"/>
  <c r="F21" i="3" s="1"/>
  <c r="F36" i="3" s="1"/>
  <c r="G17" i="3"/>
  <c r="G16" i="3" s="1"/>
  <c r="G35" i="3" s="1"/>
  <c r="G22" i="3"/>
  <c r="G21" i="3" s="1"/>
  <c r="G36" i="3" s="1"/>
  <c r="E12" i="3"/>
  <c r="E11" i="3" s="1"/>
  <c r="E33" i="3" s="1"/>
  <c r="D22" i="3"/>
  <c r="D21" i="3" s="1"/>
  <c r="D36" i="3" s="1"/>
  <c r="F17" i="3"/>
  <c r="F16" i="3" s="1"/>
  <c r="F35" i="3" s="1"/>
</calcChain>
</file>

<file path=xl/sharedStrings.xml><?xml version="1.0" encoding="utf-8"?>
<sst xmlns="http://schemas.openxmlformats.org/spreadsheetml/2006/main" count="25859" uniqueCount="3168">
  <si>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</si>
  <si>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</si>
  <si>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</si>
  <si>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</si>
  <si>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</si>
  <si>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</si>
  <si>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</si>
  <si>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</si>
  <si>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</si>
  <si>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</si>
  <si>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</si>
  <si>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</si>
  <si>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</si>
  <si>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</si>
  <si>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</si>
  <si>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</si>
  <si>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</si>
  <si>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</si>
  <si>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</si>
  <si>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</si>
  <si>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</si>
  <si>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</si>
  <si>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</si>
  <si>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</si>
  <si>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</si>
  <si>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</si>
  <si>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</si>
  <si>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</si>
  <si>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</si>
  <si>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</si>
  <si>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</si>
  <si>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</si>
  <si>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</si>
  <si>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</si>
  <si>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</si>
  <si>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</si>
  <si>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</si>
  <si>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</si>
  <si>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</si>
  <si>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</si>
  <si>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</si>
  <si>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</si>
  <si>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</si>
  <si>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</si>
  <si>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</si>
  <si>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</si>
  <si>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 xml:space="preserve"> - по ночной зоне суток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</si>
  <si>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</si>
  <si>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</si>
  <si>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</si>
  <si>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</si>
  <si>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</si>
  <si>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</si>
  <si>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</si>
  <si>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</si>
  <si>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</si>
  <si>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</si>
  <si>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</si>
  <si>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</si>
  <si>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</si>
  <si>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</si>
  <si>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</si>
  <si>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</si>
  <si>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</si>
  <si>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</si>
  <si>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</si>
  <si>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</si>
  <si>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</si>
  <si>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</si>
  <si>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</si>
  <si>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</si>
  <si>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</si>
  <si>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</si>
  <si>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</si>
  <si>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</si>
  <si>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</si>
  <si>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</si>
  <si>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</si>
  <si>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</si>
  <si>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</si>
  <si>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</si>
  <si>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</si>
  <si>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</si>
  <si>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</si>
  <si>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</si>
  <si>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</si>
  <si>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</si>
  <si>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</si>
  <si>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</si>
  <si>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</si>
  <si>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</si>
  <si>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</si>
  <si>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</si>
  <si>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</si>
  <si>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</si>
  <si>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</si>
  <si>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</si>
  <si>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</si>
  <si>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</si>
  <si>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</si>
  <si>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</si>
  <si>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</si>
  <si>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</si>
  <si>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</si>
  <si>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</si>
  <si>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</si>
  <si>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</si>
  <si>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</si>
  <si>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</si>
  <si>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</si>
  <si>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</si>
  <si>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</si>
  <si>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</si>
  <si>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</si>
  <si>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</si>
  <si>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</si>
  <si>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</si>
  <si>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</si>
  <si>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</si>
  <si>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</si>
  <si>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</si>
  <si>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</si>
  <si>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</si>
  <si>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</si>
  <si>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</si>
  <si>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</si>
  <si>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</si>
  <si>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</si>
  <si>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</si>
  <si>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</si>
  <si>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</si>
  <si>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</si>
  <si>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</si>
  <si>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</si>
  <si>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</si>
  <si>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</si>
  <si>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</si>
  <si>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</si>
  <si>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</si>
  <si>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</si>
  <si>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</si>
  <si>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</si>
  <si>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</si>
  <si>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</si>
  <si>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</si>
  <si>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</si>
  <si>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</si>
  <si>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</si>
  <si>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</si>
  <si>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</si>
  <si>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</si>
  <si>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</si>
  <si>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</si>
  <si>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</si>
  <si>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</si>
  <si>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</si>
  <si>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</si>
  <si>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</si>
  <si>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</si>
  <si>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</si>
  <si>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</si>
  <si>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</si>
  <si>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</si>
  <si>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</si>
  <si>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</si>
  <si>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</si>
  <si>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</si>
  <si>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</si>
  <si>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</si>
  <si>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</si>
  <si>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</si>
  <si>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</si>
  <si>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</si>
  <si>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</si>
  <si>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</si>
  <si>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</si>
  <si>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</si>
  <si>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</si>
  <si>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</si>
  <si>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</si>
  <si>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</si>
  <si>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</si>
  <si>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</si>
  <si>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</si>
  <si>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</si>
  <si>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</si>
  <si>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</si>
  <si>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</si>
  <si>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</si>
  <si>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</si>
  <si>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</si>
  <si>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</si>
  <si>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</si>
  <si>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</si>
  <si>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</si>
  <si>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</si>
  <si>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</si>
  <si>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</si>
  <si>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</si>
  <si>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</si>
  <si>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</si>
  <si>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</si>
  <si>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</si>
  <si>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</si>
  <si>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</si>
  <si>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</si>
  <si>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</si>
  <si>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</si>
  <si>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</si>
  <si>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</si>
  <si>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</si>
  <si>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</si>
  <si>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</si>
  <si>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</si>
  <si>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</si>
  <si>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</si>
  <si>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</si>
  <si>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</si>
  <si>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</si>
  <si>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</si>
  <si>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</si>
  <si>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</si>
  <si>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</si>
  <si>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</si>
  <si>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</si>
  <si>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</si>
  <si>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</si>
  <si>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</si>
  <si>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</si>
  <si>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</si>
  <si>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</si>
  <si>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</si>
  <si>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</si>
  <si>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</si>
  <si>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</si>
  <si>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</si>
  <si>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</si>
  <si>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</si>
  <si>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</si>
  <si>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</si>
  <si>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</si>
  <si>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</si>
  <si>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</si>
  <si>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</si>
  <si>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</si>
  <si>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</si>
  <si>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</si>
  <si>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</si>
  <si>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</si>
  <si>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</si>
  <si>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</si>
  <si>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</si>
  <si>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</si>
  <si>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</si>
  <si>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</si>
  <si>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</si>
  <si>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</si>
  <si>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</si>
  <si>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</si>
  <si>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</si>
  <si>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</si>
  <si>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</si>
  <si>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</si>
  <si>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</si>
  <si>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</si>
  <si>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</si>
  <si>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</si>
  <si>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</si>
  <si>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</si>
  <si>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</si>
  <si>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</si>
  <si>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</si>
  <si>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</si>
  <si>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</si>
  <si>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</si>
  <si>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</si>
  <si>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</si>
  <si>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</si>
  <si>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</si>
  <si>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</si>
  <si>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</si>
  <si>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</si>
  <si>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</si>
  <si>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</si>
  <si>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</si>
  <si>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</si>
  <si>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</si>
  <si>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</si>
  <si>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</si>
  <si>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</si>
  <si>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</si>
  <si>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</si>
  <si>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</si>
  <si>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</si>
  <si>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</si>
  <si>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</si>
  <si>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</si>
  <si>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</si>
  <si>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</si>
  <si>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</si>
  <si>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</si>
  <si>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</si>
  <si>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</si>
  <si>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</si>
  <si>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</si>
  <si>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</si>
  <si>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</si>
  <si>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</si>
  <si>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</si>
  <si>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</si>
  <si>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</si>
  <si>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</si>
  <si>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</si>
  <si>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</si>
  <si>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</si>
  <si>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</si>
  <si>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</si>
  <si>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</si>
  <si>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</si>
  <si>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</si>
  <si>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</si>
  <si>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</si>
  <si>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</si>
  <si>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</si>
  <si>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</si>
  <si>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</si>
  <si>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</si>
  <si>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</si>
  <si>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</si>
  <si>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</si>
  <si>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</si>
  <si>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</si>
  <si>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</si>
  <si>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</si>
  <si>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</si>
  <si>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</si>
  <si>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</si>
  <si>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</si>
  <si>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</si>
  <si>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</si>
  <si>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</si>
  <si>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</si>
  <si>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</si>
  <si>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</si>
  <si>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</si>
  <si>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</si>
  <si>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</si>
  <si>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</si>
  <si>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</si>
  <si>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</si>
  <si>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</si>
  <si>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</si>
  <si>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</si>
  <si>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</si>
  <si>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</si>
  <si>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</si>
  <si>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</si>
  <si>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</si>
  <si>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</si>
  <si>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</si>
  <si>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</si>
  <si>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</si>
  <si>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</si>
  <si>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</si>
  <si>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</si>
  <si>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</si>
  <si>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</si>
  <si>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</si>
  <si>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</si>
  <si>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</si>
  <si>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</si>
  <si>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</si>
  <si>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</si>
  <si>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</si>
  <si>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</si>
  <si>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</si>
  <si>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</si>
  <si>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</si>
  <si>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</si>
  <si>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</si>
  <si>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</si>
  <si>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</si>
  <si>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</si>
  <si>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</si>
  <si>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</si>
  <si>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</si>
  <si>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</si>
  <si>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>3.1.31.</t>
  </si>
  <si>
    <t>3.1.31.1.</t>
  </si>
  <si>
    <t>3.1.31.2.</t>
  </si>
  <si>
    <t>3.1.31.3.</t>
  </si>
  <si>
    <t>3.1.31.4.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</si>
  <si>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</si>
  <si>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</si>
  <si>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</si>
  <si>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</si>
  <si>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</si>
  <si>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</si>
  <si>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</si>
  <si>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</si>
  <si>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</si>
  <si>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</si>
  <si>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</si>
  <si>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</si>
  <si>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</si>
  <si>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</si>
  <si>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</si>
  <si>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</si>
  <si>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</si>
  <si>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</si>
  <si>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</si>
  <si>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</si>
  <si>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</si>
  <si>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</si>
  <si>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</si>
  <si>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</si>
  <si>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</si>
  <si>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</si>
  <si>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</si>
  <si>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</si>
  <si>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</si>
  <si>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</si>
  <si>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</si>
  <si>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</si>
  <si>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</si>
  <si>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</si>
  <si>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</si>
  <si>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</si>
  <si>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</si>
  <si>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</si>
  <si>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</si>
  <si>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</si>
  <si>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</si>
  <si>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</si>
  <si>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</si>
  <si>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</si>
  <si>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</si>
  <si>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</si>
  <si>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</si>
  <si>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</si>
  <si>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</si>
  <si>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</si>
  <si>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</si>
  <si>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</si>
  <si>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</si>
  <si>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</si>
  <si>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</si>
  <si>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</si>
  <si>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</si>
  <si>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</si>
  <si>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</si>
  <si>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</si>
  <si>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</si>
  <si>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</si>
  <si>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</si>
  <si>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</si>
  <si>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</si>
  <si>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</si>
  <si>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</si>
  <si>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</si>
  <si>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</si>
  <si>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</si>
  <si>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</si>
  <si>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</si>
  <si>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</si>
  <si>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</si>
  <si>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</si>
  <si>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</si>
  <si>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</si>
  <si>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</si>
  <si>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</si>
  <si>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</si>
  <si>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</si>
  <si>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</si>
  <si>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</si>
  <si>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</si>
  <si>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</si>
  <si>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</si>
  <si>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</si>
  <si>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</si>
  <si>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</si>
  <si>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</si>
  <si>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</si>
  <si>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</si>
  <si>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</si>
  <si>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</si>
  <si>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</si>
  <si>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</si>
  <si>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</si>
  <si>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</si>
  <si>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</si>
  <si>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</si>
  <si>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</si>
  <si>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</si>
  <si>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</si>
  <si>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</si>
  <si>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</si>
  <si>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</si>
  <si>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</si>
  <si>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</si>
  <si>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</si>
  <si>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</si>
  <si>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</si>
  <si>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</si>
  <si>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</si>
  <si>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</si>
  <si>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</si>
  <si>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</si>
  <si>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</si>
  <si>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</si>
  <si>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</si>
  <si>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</si>
  <si>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</si>
  <si>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</si>
  <si>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</si>
  <si>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</si>
  <si>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</si>
  <si>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</si>
  <si>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</si>
  <si>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</si>
  <si>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</si>
  <si>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</si>
  <si>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</si>
  <si>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</si>
  <si>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</si>
  <si>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</si>
  <si>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</si>
  <si>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</si>
  <si>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</si>
  <si>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</si>
  <si>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</si>
  <si>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</si>
  <si>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</si>
  <si>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</si>
  <si>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</si>
  <si>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</si>
  <si>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</si>
  <si>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</si>
  <si>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</si>
  <si>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</si>
  <si>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</si>
  <si>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</si>
  <si>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</si>
  <si>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</si>
  <si>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3.2.31.</t>
  </si>
  <si>
    <t>3.2.31.1.</t>
  </si>
  <si>
    <t>3.2.31.2.</t>
  </si>
  <si>
    <t>3.2.31.3.</t>
  </si>
  <si>
    <t>3.2.31.4.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</si>
  <si>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</si>
  <si>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</si>
  <si>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</si>
  <si>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</si>
  <si>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</si>
  <si>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</si>
  <si>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</si>
  <si>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</si>
  <si>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</si>
  <si>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</si>
  <si>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</si>
  <si>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</si>
  <si>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</si>
  <si>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</si>
  <si>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</si>
  <si>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</si>
  <si>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</si>
  <si>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</si>
  <si>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</si>
  <si>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</si>
  <si>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</si>
  <si>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</si>
  <si>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</si>
  <si>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</si>
  <si>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</si>
  <si>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</si>
  <si>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</si>
  <si>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</si>
  <si>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</si>
  <si>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</si>
  <si>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</si>
  <si>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</si>
  <si>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</si>
  <si>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</si>
  <si>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</si>
  <si>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</si>
  <si>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</si>
  <si>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</si>
  <si>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</si>
  <si>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</si>
  <si>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</si>
  <si>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</si>
  <si>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</si>
  <si>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</si>
  <si>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</si>
  <si>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</si>
  <si>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</si>
  <si>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</si>
  <si>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</si>
  <si>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</si>
  <si>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</si>
  <si>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</si>
  <si>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</si>
  <si>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</si>
  <si>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</si>
  <si>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</si>
  <si>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</si>
  <si>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</si>
  <si>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</si>
  <si>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</si>
  <si>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</si>
  <si>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</si>
  <si>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</si>
  <si>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</si>
  <si>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</si>
  <si>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</si>
  <si>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</si>
  <si>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</si>
  <si>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</si>
  <si>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</si>
  <si>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</si>
  <si>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</si>
  <si>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</si>
  <si>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</si>
  <si>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</si>
  <si>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</si>
  <si>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</si>
  <si>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</si>
  <si>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</si>
  <si>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</si>
  <si>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</si>
  <si>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</si>
  <si>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</si>
  <si>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</si>
  <si>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</si>
  <si>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</si>
  <si>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</si>
  <si>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</si>
  <si>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</si>
  <si>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</si>
  <si>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</si>
  <si>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</si>
  <si>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</si>
  <si>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</si>
  <si>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</si>
  <si>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</si>
  <si>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</si>
  <si>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</si>
  <si>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</si>
  <si>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</si>
  <si>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</si>
  <si>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</si>
  <si>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</si>
  <si>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</si>
  <si>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</si>
  <si>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</si>
  <si>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</si>
  <si>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</si>
  <si>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</si>
  <si>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</si>
  <si>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</si>
  <si>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</si>
  <si>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</si>
  <si>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</si>
  <si>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</si>
  <si>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</si>
  <si>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</si>
  <si>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</si>
  <si>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</si>
  <si>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</si>
  <si>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</si>
  <si>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</si>
  <si>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</si>
  <si>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</si>
  <si>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</si>
  <si>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</si>
  <si>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</si>
  <si>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</si>
  <si>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</si>
  <si>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</si>
  <si>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</si>
  <si>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</si>
  <si>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</si>
  <si>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</si>
  <si>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</si>
  <si>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</si>
  <si>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</si>
  <si>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</si>
  <si>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</si>
  <si>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</si>
  <si>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</si>
  <si>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</si>
  <si>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</si>
  <si>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</si>
  <si>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</si>
  <si>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</si>
  <si>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</si>
  <si>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</si>
  <si>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</si>
  <si>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</si>
  <si>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</si>
  <si>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3.3.31.</t>
  </si>
  <si>
    <t>3.3.31.1.</t>
  </si>
  <si>
    <t>3.3.31.2.</t>
  </si>
  <si>
    <t>3.3.31.3.</t>
  </si>
  <si>
    <t>3.3.31.4.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</si>
  <si>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</si>
  <si>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</si>
  <si>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</si>
  <si>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</si>
  <si>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</si>
  <si>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</si>
  <si>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</si>
  <si>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</si>
  <si>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</si>
  <si>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</si>
  <si>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</si>
  <si>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</si>
  <si>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</si>
  <si>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</si>
  <si>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</si>
  <si>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</si>
  <si>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</si>
  <si>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</si>
  <si>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</si>
  <si>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</si>
  <si>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</si>
  <si>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</si>
  <si>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</si>
  <si>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</si>
  <si>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</si>
  <si>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</si>
  <si>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</si>
  <si>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</si>
  <si>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</si>
  <si>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</si>
  <si>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</si>
  <si>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</si>
  <si>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</si>
  <si>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</si>
  <si>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</si>
  <si>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</si>
  <si>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</si>
  <si>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</si>
  <si>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</si>
  <si>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</si>
  <si>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</si>
  <si>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</si>
  <si>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</si>
  <si>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</si>
  <si>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</si>
  <si>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</si>
  <si>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</si>
  <si>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</si>
  <si>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</si>
  <si>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</si>
  <si>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</si>
  <si>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</si>
  <si>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</si>
  <si>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</si>
  <si>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</si>
  <si>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</si>
  <si>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</si>
  <si>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</si>
  <si>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</si>
  <si>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</si>
  <si>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</si>
  <si>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</si>
  <si>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</si>
  <si>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</si>
  <si>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</si>
  <si>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</si>
  <si>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</si>
  <si>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</si>
  <si>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</si>
  <si>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</si>
  <si>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</si>
  <si>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</si>
  <si>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</si>
  <si>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</si>
  <si>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</si>
  <si>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</si>
  <si>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</si>
  <si>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</si>
  <si>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</si>
  <si>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</si>
  <si>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</si>
  <si>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</si>
  <si>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</si>
  <si>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</si>
  <si>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</si>
  <si>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</si>
  <si>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</si>
  <si>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</si>
  <si>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</si>
  <si>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</si>
  <si>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</si>
  <si>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</si>
  <si>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</si>
  <si>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</si>
  <si>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</si>
  <si>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</si>
  <si>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</si>
  <si>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</si>
  <si>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</si>
  <si>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</si>
  <si>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</si>
  <si>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</si>
  <si>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</si>
  <si>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</si>
  <si>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</si>
  <si>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</si>
  <si>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</si>
  <si>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</si>
  <si>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</si>
  <si>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</si>
  <si>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</si>
  <si>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</si>
  <si>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</si>
  <si>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</si>
  <si>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</si>
  <si>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</si>
  <si>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</si>
  <si>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</si>
  <si>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</si>
  <si>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</si>
  <si>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</si>
  <si>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</si>
  <si>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</si>
  <si>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</si>
  <si>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</si>
  <si>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</si>
  <si>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</si>
  <si>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</si>
  <si>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</si>
  <si>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</si>
  <si>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</si>
  <si>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</si>
  <si>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</si>
  <si>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</si>
  <si>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</si>
  <si>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</si>
  <si>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</si>
  <si>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</si>
  <si>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</si>
  <si>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</si>
  <si>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</si>
  <si>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</si>
  <si>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</si>
  <si>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</si>
  <si>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</si>
  <si>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</si>
  <si>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</si>
  <si>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</si>
  <si>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</si>
  <si>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</si>
  <si>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</si>
  <si>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3.4.31.</t>
  </si>
  <si>
    <t>3.4.31.1.</t>
  </si>
  <si>
    <t>3.4.31.2.</t>
  </si>
  <si>
    <t>3.4.31.3.</t>
  </si>
  <si>
    <t>3.4.31.4.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</si>
  <si>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</si>
  <si>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</si>
  <si>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</si>
  <si>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</si>
  <si>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</si>
  <si>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</si>
  <si>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</si>
  <si>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</si>
  <si>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</si>
  <si>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</si>
  <si>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</si>
  <si>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</si>
  <si>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</si>
  <si>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</si>
  <si>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</si>
  <si>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</si>
  <si>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</si>
  <si>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</si>
  <si>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</si>
  <si>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</si>
  <si>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</si>
  <si>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</si>
  <si>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</si>
  <si>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</si>
  <si>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</si>
  <si>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</si>
  <si>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</si>
  <si>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</si>
  <si>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</si>
  <si>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</si>
  <si>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</si>
  <si>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</si>
  <si>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</si>
  <si>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</si>
  <si>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</si>
  <si>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</si>
  <si>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</si>
  <si>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</si>
  <si>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</si>
  <si>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</si>
  <si>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</si>
  <si>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</si>
  <si>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</si>
  <si>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</si>
  <si>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</si>
  <si>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</si>
  <si>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</si>
  <si>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</si>
  <si>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</si>
  <si>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</si>
  <si>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</si>
  <si>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</si>
  <si>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</si>
  <si>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</si>
  <si>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</si>
  <si>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</si>
  <si>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</si>
  <si>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</si>
  <si>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</si>
  <si>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</si>
  <si>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</si>
  <si>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</si>
  <si>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</si>
  <si>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</si>
  <si>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</si>
  <si>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</si>
  <si>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</si>
  <si>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</si>
  <si>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</si>
  <si>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</si>
  <si>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</si>
  <si>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</si>
  <si>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</si>
  <si>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</si>
  <si>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</si>
  <si>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</si>
  <si>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</si>
  <si>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</si>
  <si>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</si>
  <si>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</si>
  <si>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</si>
  <si>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</si>
  <si>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</si>
  <si>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</si>
  <si>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</si>
  <si>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</si>
  <si>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</si>
  <si>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</si>
  <si>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</si>
  <si>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</si>
  <si>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</si>
  <si>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</si>
  <si>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</si>
  <si>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</si>
  <si>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</si>
  <si>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</si>
  <si>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</si>
  <si>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</si>
  <si>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</si>
  <si>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</si>
  <si>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</si>
  <si>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</si>
  <si>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</si>
  <si>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</si>
  <si>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</si>
  <si>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</si>
  <si>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</si>
  <si>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</si>
  <si>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</si>
  <si>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</si>
  <si>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</si>
  <si>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</si>
  <si>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</si>
  <si>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</si>
  <si>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</si>
  <si>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</si>
  <si>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</si>
  <si>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</si>
  <si>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</si>
  <si>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</si>
  <si>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</si>
  <si>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</si>
  <si>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</si>
  <si>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</si>
  <si>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</si>
  <si>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</si>
  <si>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</si>
  <si>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</si>
  <si>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</si>
  <si>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</si>
  <si>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</si>
  <si>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</si>
  <si>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</si>
  <si>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</si>
  <si>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</si>
  <si>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</si>
  <si>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</si>
  <si>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</si>
  <si>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</si>
  <si>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</si>
  <si>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</si>
  <si>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</si>
  <si>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</si>
  <si>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</si>
  <si>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</si>
  <si>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</si>
  <si>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</si>
  <si>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</si>
  <si>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</si>
  <si>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</si>
  <si>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</si>
  <si>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</si>
  <si>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</si>
  <si>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</si>
  <si>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</si>
  <si>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</si>
  <si>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</si>
  <si>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</si>
  <si>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</si>
  <si>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</si>
  <si>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</si>
  <si>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</si>
  <si>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</si>
  <si>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</si>
  <si>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31.</t>
  </si>
  <si>
    <t>31.1.</t>
  </si>
  <si>
    <t>31.2.</t>
  </si>
  <si>
    <t>31.3.</t>
  </si>
  <si>
    <t>31.4.</t>
  </si>
  <si>
    <t>31.5.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</si>
  <si>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</si>
  <si>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</si>
  <si>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</si>
  <si>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</si>
  <si>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</si>
  <si>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</si>
  <si>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</si>
  <si>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</si>
  <si>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</si>
  <si>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</si>
  <si>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</si>
  <si>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</si>
  <si>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</si>
  <si>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</si>
  <si>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</si>
  <si>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</si>
  <si>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</si>
  <si>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</si>
  <si>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</si>
  <si>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</si>
  <si>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</si>
  <si>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</si>
  <si>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</si>
  <si>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</si>
  <si>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</si>
  <si>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</si>
  <si>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</si>
  <si>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</si>
  <si>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</si>
  <si>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</si>
  <si>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</si>
  <si>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</si>
  <si>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</si>
  <si>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</si>
  <si>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</si>
  <si>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</si>
  <si>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</si>
  <si>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</si>
  <si>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</si>
  <si>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</si>
  <si>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</si>
  <si>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</si>
  <si>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</si>
  <si>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</si>
  <si>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</si>
  <si>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</si>
  <si>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</si>
  <si>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</si>
  <si>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</si>
  <si>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</si>
  <si>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</si>
  <si>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</si>
  <si>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</si>
  <si>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</si>
  <si>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</si>
  <si>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</si>
  <si>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</si>
  <si>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</si>
  <si>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</si>
  <si>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</si>
  <si>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</si>
  <si>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</si>
  <si>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</si>
  <si>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</si>
  <si>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</si>
  <si>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</si>
  <si>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</si>
  <si>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</si>
  <si>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</si>
  <si>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</si>
  <si>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</si>
  <si>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</si>
  <si>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</si>
  <si>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</si>
  <si>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</si>
  <si>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</si>
  <si>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</si>
  <si>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</si>
  <si>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</si>
  <si>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</si>
  <si>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</si>
  <si>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</si>
  <si>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</si>
  <si>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</si>
  <si>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</si>
  <si>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</si>
  <si>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</si>
  <si>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</si>
  <si>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</si>
  <si>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</si>
  <si>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</si>
  <si>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</si>
  <si>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</si>
  <si>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</si>
  <si>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</si>
  <si>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</si>
  <si>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</si>
  <si>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</si>
  <si>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</si>
  <si>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</si>
  <si>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</si>
  <si>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</si>
  <si>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</si>
  <si>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</si>
  <si>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</si>
  <si>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</si>
  <si>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</si>
  <si>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</si>
  <si>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</si>
  <si>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</si>
  <si>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</si>
  <si>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</si>
  <si>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</si>
  <si>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</si>
  <si>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</si>
  <si>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</si>
  <si>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</si>
  <si>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</si>
  <si>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</si>
  <si>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</si>
  <si>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</si>
  <si>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</si>
  <si>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</si>
  <si>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</si>
  <si>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</si>
  <si>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</si>
  <si>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</si>
  <si>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</si>
  <si>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</si>
  <si>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</si>
  <si>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</si>
  <si>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</si>
  <si>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</si>
  <si>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</si>
  <si>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</si>
  <si>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</si>
  <si>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</si>
  <si>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</si>
  <si>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</si>
  <si>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</si>
  <si>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</si>
  <si>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</si>
  <si>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</si>
  <si>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</si>
  <si>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</si>
  <si>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</si>
  <si>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</si>
  <si>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</si>
  <si>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</si>
  <si>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</si>
  <si>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</si>
  <si>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</si>
  <si>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</si>
  <si>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</si>
  <si>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</si>
  <si>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</si>
  <si>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</si>
  <si>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</si>
  <si>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</si>
  <si>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</si>
  <si>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</si>
  <si>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</si>
  <si>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</si>
  <si>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</si>
  <si>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</si>
  <si>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</si>
  <si>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</si>
  <si>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</si>
  <si>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</si>
  <si>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</si>
  <si>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</si>
  <si>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</si>
  <si>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</si>
  <si>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</si>
  <si>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</si>
  <si>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</si>
  <si>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</si>
  <si>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</si>
  <si>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</si>
  <si>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</si>
  <si>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</si>
  <si>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</si>
  <si>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</si>
  <si>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</si>
  <si>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</si>
  <si>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</si>
  <si>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</si>
  <si>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</si>
  <si>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</si>
  <si>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</si>
  <si>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</si>
  <si>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</si>
  <si>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</si>
  <si>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</si>
  <si>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</si>
  <si>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</si>
  <si>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</si>
  <si>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</si>
  <si>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</si>
  <si>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</si>
  <si>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</si>
  <si>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</si>
  <si>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</si>
  <si>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</si>
  <si>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</si>
  <si>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</si>
  <si>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</si>
  <si>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</si>
  <si>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</si>
  <si>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</si>
  <si>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</si>
  <si>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</si>
  <si>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</si>
  <si>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</si>
  <si>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</si>
  <si>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</si>
  <si>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</si>
  <si>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</si>
  <si>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</si>
  <si>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</si>
  <si>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</si>
  <si>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</si>
  <si>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</si>
  <si>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</si>
  <si>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</si>
  <si>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</si>
  <si>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</si>
  <si>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</si>
  <si>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</si>
  <si>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</si>
  <si>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</si>
  <si>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</si>
  <si>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</si>
  <si>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</si>
  <si>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</si>
  <si>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</si>
  <si>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</si>
  <si>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</si>
  <si>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</si>
  <si>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</si>
  <si>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</si>
  <si>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</si>
  <si>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</si>
  <si>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</si>
  <si>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</si>
  <si>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</si>
  <si>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</si>
  <si>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</si>
  <si>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</si>
  <si>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</si>
  <si>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</si>
  <si>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</si>
  <si>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</si>
  <si>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</si>
  <si>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</si>
  <si>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</si>
  <si>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</si>
  <si>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</si>
  <si>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</si>
  <si>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</si>
  <si>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</si>
  <si>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</si>
  <si>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</si>
  <si>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</si>
  <si>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</si>
  <si>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</si>
  <si>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</si>
  <si>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</si>
  <si>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</si>
  <si>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</si>
  <si>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</si>
  <si>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</si>
  <si>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</si>
  <si>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</si>
  <si>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</si>
  <si>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</si>
  <si>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</si>
  <si>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</si>
  <si>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</si>
  <si>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</si>
  <si>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</si>
  <si>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</si>
  <si>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</si>
  <si>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</si>
  <si>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</si>
  <si>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</si>
  <si>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</si>
  <si>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</si>
  <si>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</si>
  <si>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</si>
  <si>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</si>
  <si>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</si>
  <si>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</si>
  <si>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</si>
  <si>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</si>
  <si>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</si>
  <si>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</si>
  <si>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</si>
  <si>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</si>
  <si>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</si>
  <si>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</si>
  <si>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</si>
  <si>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</si>
  <si>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</si>
  <si>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</si>
  <si>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</si>
  <si>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</si>
  <si>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4.2.31.</t>
  </si>
  <si>
    <t>4.2.31.1.</t>
  </si>
  <si>
    <t>4.2.31.2.</t>
  </si>
  <si>
    <t>4.2.31.3.</t>
  </si>
  <si>
    <t>4.2.31.4.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</si>
  <si>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</si>
  <si>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</si>
  <si>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</si>
  <si>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</si>
  <si>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</si>
  <si>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</si>
  <si>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</si>
  <si>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</si>
  <si>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</si>
  <si>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</si>
  <si>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</si>
  <si>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</si>
  <si>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</si>
  <si>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</si>
  <si>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</si>
  <si>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</si>
  <si>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</si>
  <si>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</si>
  <si>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</si>
  <si>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</si>
  <si>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</si>
  <si>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</si>
  <si>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</si>
  <si>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</si>
  <si>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</si>
  <si>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</si>
  <si>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</si>
  <si>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</si>
  <si>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</si>
  <si>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</si>
  <si>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</si>
  <si>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</si>
  <si>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</si>
  <si>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</si>
  <si>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</si>
  <si>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</si>
  <si>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</si>
  <si>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</si>
  <si>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</si>
  <si>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</si>
  <si>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</si>
  <si>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</si>
  <si>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</si>
  <si>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</si>
  <si>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</si>
  <si>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</si>
  <si>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</si>
  <si>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</si>
  <si>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</si>
  <si>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</si>
  <si>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</si>
  <si>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</si>
  <si>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</si>
  <si>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</si>
  <si>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</si>
  <si>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</si>
  <si>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</si>
  <si>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</si>
  <si>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</si>
  <si>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</si>
  <si>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</si>
  <si>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</si>
  <si>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</si>
  <si>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</si>
  <si>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</si>
  <si>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</si>
  <si>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</si>
  <si>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</si>
  <si>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</si>
  <si>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</si>
  <si>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</si>
  <si>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</si>
  <si>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</si>
  <si>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</si>
  <si>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</si>
  <si>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</si>
  <si>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</si>
  <si>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</si>
  <si>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</si>
  <si>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</si>
  <si>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</si>
  <si>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</si>
  <si>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</si>
  <si>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</si>
  <si>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</si>
  <si>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</si>
  <si>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</si>
  <si>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</si>
  <si>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</si>
  <si>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</si>
  <si>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</si>
  <si>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</si>
  <si>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</si>
  <si>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</si>
  <si>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</si>
  <si>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</si>
  <si>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</si>
  <si>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</si>
  <si>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</si>
  <si>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</si>
  <si>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</si>
  <si>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</si>
  <si>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</si>
  <si>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</si>
  <si>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</si>
  <si>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</si>
  <si>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</si>
  <si>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</si>
  <si>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</si>
  <si>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</si>
  <si>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</si>
  <si>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</si>
  <si>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</si>
  <si>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</si>
  <si>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</si>
  <si>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</si>
  <si>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</si>
  <si>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</si>
  <si>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</si>
  <si>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</si>
  <si>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</si>
  <si>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</si>
  <si>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</si>
  <si>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</si>
  <si>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</si>
  <si>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</si>
  <si>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</si>
  <si>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</si>
  <si>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</si>
  <si>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</si>
  <si>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</si>
  <si>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</si>
  <si>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</si>
  <si>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</si>
  <si>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</si>
  <si>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</si>
  <si>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</si>
  <si>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</si>
  <si>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</si>
  <si>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</si>
  <si>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</si>
  <si>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</si>
  <si>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</si>
  <si>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</si>
  <si>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</si>
  <si>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</si>
  <si>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</si>
  <si>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</si>
  <si>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</si>
  <si>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</si>
  <si>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4.3.31.</t>
  </si>
  <si>
    <t>4.3.31.1.</t>
  </si>
  <si>
    <t>4.3.31.2.</t>
  </si>
  <si>
    <t>4.3.31.3.</t>
  </si>
  <si>
    <t>4.3.31.4.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</si>
  <si>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</si>
  <si>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</si>
  <si>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</si>
  <si>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</si>
  <si>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</si>
  <si>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</si>
  <si>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</si>
  <si>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</si>
  <si>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</si>
  <si>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</si>
  <si>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</si>
  <si>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</si>
  <si>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</si>
  <si>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</si>
  <si>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</si>
  <si>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</si>
  <si>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</si>
  <si>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</si>
  <si>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</si>
  <si>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</si>
  <si>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</si>
  <si>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</si>
  <si>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</si>
  <si>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</si>
  <si>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</si>
  <si>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</si>
  <si>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</si>
  <si>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</si>
  <si>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</si>
  <si>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</si>
  <si>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</si>
  <si>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</si>
  <si>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</si>
  <si>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</si>
  <si>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</si>
  <si>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</si>
  <si>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</si>
  <si>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</si>
  <si>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</si>
  <si>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</si>
  <si>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</si>
  <si>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</si>
  <si>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</si>
  <si>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</si>
  <si>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</si>
  <si>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</si>
  <si>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</si>
  <si>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</si>
  <si>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</si>
  <si>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</si>
  <si>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</si>
  <si>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</si>
  <si>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</si>
  <si>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</si>
  <si>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</si>
  <si>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</si>
  <si>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</si>
  <si>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</si>
  <si>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</si>
  <si>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</si>
  <si>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</si>
  <si>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</si>
  <si>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</si>
  <si>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</si>
  <si>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</si>
  <si>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</si>
  <si>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</si>
  <si>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</si>
  <si>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</si>
  <si>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</si>
  <si>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</si>
  <si>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</si>
  <si>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</si>
  <si>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</si>
  <si>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</si>
  <si>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</si>
  <si>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</si>
  <si>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</si>
  <si>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</si>
  <si>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</si>
  <si>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</si>
  <si>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</si>
  <si>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</si>
  <si>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</si>
  <si>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</si>
  <si>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</si>
  <si>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</si>
  <si>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</si>
  <si>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</si>
  <si>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</si>
  <si>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</si>
  <si>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</si>
  <si>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</si>
  <si>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</si>
  <si>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</si>
  <si>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</si>
  <si>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</si>
  <si>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</si>
  <si>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</si>
  <si>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</si>
  <si>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</si>
  <si>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</si>
  <si>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</si>
  <si>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</si>
  <si>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</si>
  <si>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</si>
  <si>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</si>
  <si>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</si>
  <si>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</si>
  <si>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</si>
  <si>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</si>
  <si>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</si>
  <si>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</si>
  <si>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</si>
  <si>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</si>
  <si>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</si>
  <si>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</si>
  <si>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</si>
  <si>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</si>
  <si>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</si>
  <si>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</si>
  <si>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</si>
  <si>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</si>
  <si>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</si>
  <si>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</si>
  <si>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</si>
  <si>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</si>
  <si>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</si>
  <si>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</si>
  <si>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</si>
  <si>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</si>
  <si>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</si>
  <si>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</si>
  <si>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</si>
  <si>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</si>
  <si>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</si>
  <si>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</si>
  <si>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</si>
  <si>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</si>
  <si>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</si>
  <si>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</si>
  <si>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</si>
  <si>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</si>
  <si>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</si>
  <si>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</si>
  <si>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</si>
  <si>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</si>
  <si>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</si>
  <si>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</si>
  <si>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</si>
  <si>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4.4.31.</t>
  </si>
  <si>
    <t>4.4.31.1.</t>
  </si>
  <si>
    <t>4.4.31.2.</t>
  </si>
  <si>
    <t>4.4.31.3.</t>
  </si>
  <si>
    <t>4.4.31.4.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</si>
  <si>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</si>
  <si>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</si>
  <si>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</si>
  <si>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</si>
  <si>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</si>
  <si>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</si>
  <si>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</si>
  <si>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</si>
  <si>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</si>
  <si>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</si>
  <si>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</si>
  <si>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</si>
  <si>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</si>
  <si>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</si>
  <si>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</si>
  <si>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</si>
  <si>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</si>
  <si>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</si>
  <si>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</si>
  <si>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</si>
  <si>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</si>
  <si>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</si>
  <si>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</si>
  <si>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</si>
  <si>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</si>
  <si>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</si>
  <si>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</si>
  <si>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</si>
  <si>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</si>
  <si>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</si>
  <si>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</si>
  <si>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</si>
  <si>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</si>
  <si>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</si>
  <si>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</si>
  <si>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</si>
  <si>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</si>
  <si>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</si>
  <si>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</si>
  <si>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</si>
  <si>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</si>
  <si>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</si>
  <si>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</si>
  <si>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</si>
  <si>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</si>
  <si>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</si>
  <si>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</si>
  <si>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</si>
  <si>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</si>
  <si>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</si>
  <si>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</si>
  <si>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</si>
  <si>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</si>
  <si>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</si>
  <si>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</si>
  <si>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</si>
  <si>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</si>
  <si>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</si>
  <si>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</si>
  <si>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</si>
  <si>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</si>
  <si>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</si>
  <si>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</si>
  <si>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</si>
  <si>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</si>
  <si>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</si>
  <si>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</si>
  <si>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</si>
  <si>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</si>
  <si>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</si>
  <si>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</si>
  <si>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</si>
  <si>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</si>
  <si>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</si>
  <si>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</si>
  <si>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</si>
  <si>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</si>
  <si>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</si>
  <si>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</si>
  <si>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</si>
  <si>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</si>
  <si>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</si>
  <si>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</si>
  <si>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</si>
  <si>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</si>
  <si>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</si>
  <si>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</si>
  <si>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</si>
  <si>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</si>
  <si>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</si>
  <si>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</si>
  <si>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</si>
  <si>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</si>
  <si>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</si>
  <si>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</si>
  <si>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</si>
  <si>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</si>
  <si>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</si>
  <si>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</si>
  <si>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</si>
  <si>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</si>
  <si>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</si>
  <si>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</si>
  <si>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</si>
  <si>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</si>
  <si>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</si>
  <si>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</si>
  <si>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</si>
  <si>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</si>
  <si>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</si>
  <si>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</si>
  <si>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</si>
  <si>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</si>
  <si>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</si>
  <si>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</si>
  <si>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</si>
  <si>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</si>
  <si>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</si>
  <si>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</si>
  <si>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</si>
  <si>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</si>
  <si>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</si>
  <si>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</si>
  <si>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</si>
  <si>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</si>
  <si>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</si>
  <si>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</si>
  <si>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</si>
  <si>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</si>
  <si>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</si>
  <si>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</si>
  <si>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</si>
  <si>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</si>
  <si>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</si>
  <si>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</si>
  <si>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</si>
  <si>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</si>
  <si>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</si>
  <si>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</si>
  <si>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</si>
  <si>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</si>
  <si>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</si>
  <si>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</si>
  <si>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</si>
  <si>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</si>
  <si>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</si>
  <si>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</si>
  <si>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</si>
  <si>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</si>
  <si>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</si>
  <si>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</si>
  <si>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</si>
  <si>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</si>
  <si>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</si>
  <si>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5.1.31.</t>
  </si>
  <si>
    <t>5.1.31.1.</t>
  </si>
  <si>
    <t>5.1.31.2.</t>
  </si>
  <si>
    <t>5.1.31.3.</t>
  </si>
  <si>
    <t>5.1.31.4.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</si>
  <si>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</si>
  <si>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</si>
  <si>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</si>
  <si>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</si>
  <si>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</si>
  <si>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</si>
  <si>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</si>
  <si>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</si>
  <si>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</si>
  <si>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</si>
  <si>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</si>
  <si>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</si>
  <si>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</si>
  <si>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</si>
  <si>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</si>
  <si>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</si>
  <si>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</si>
  <si>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</si>
  <si>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</si>
  <si>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</si>
  <si>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</si>
  <si>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</si>
  <si>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</si>
  <si>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</si>
  <si>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</si>
  <si>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</si>
  <si>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</si>
  <si>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</si>
  <si>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</si>
  <si>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</si>
  <si>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</si>
  <si>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</si>
  <si>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</si>
  <si>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</si>
  <si>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</si>
  <si>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</si>
  <si>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</si>
  <si>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</si>
  <si>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</si>
  <si>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</si>
  <si>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</si>
  <si>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</si>
  <si>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</si>
  <si>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</si>
  <si>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</si>
  <si>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</si>
  <si>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</si>
  <si>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</si>
  <si>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</si>
  <si>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</si>
  <si>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</si>
  <si>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</si>
  <si>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</si>
  <si>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</si>
  <si>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</si>
  <si>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</si>
  <si>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</si>
  <si>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</si>
  <si>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</si>
  <si>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</si>
  <si>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</si>
  <si>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</si>
  <si>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</si>
  <si>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</si>
  <si>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</si>
  <si>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</si>
  <si>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</si>
  <si>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</si>
  <si>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</si>
  <si>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</si>
  <si>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</si>
  <si>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</si>
  <si>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</si>
  <si>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</si>
  <si>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</si>
  <si>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</si>
  <si>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</si>
  <si>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</si>
  <si>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</si>
  <si>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</si>
  <si>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</si>
  <si>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</si>
  <si>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</si>
  <si>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</si>
  <si>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</si>
  <si>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</si>
  <si>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</si>
  <si>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</si>
  <si>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</si>
  <si>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</si>
  <si>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</si>
  <si>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</si>
  <si>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</si>
  <si>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</si>
  <si>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</si>
  <si>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</si>
  <si>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</si>
  <si>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</si>
  <si>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</si>
  <si>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</si>
  <si>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</si>
  <si>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</si>
  <si>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</si>
  <si>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</si>
  <si>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</si>
  <si>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</si>
  <si>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</si>
  <si>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</si>
  <si>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</si>
  <si>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</si>
  <si>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</si>
  <si>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</si>
  <si>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</si>
  <si>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</si>
  <si>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</si>
  <si>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</si>
  <si>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</si>
  <si>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</si>
  <si>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</si>
  <si>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</si>
  <si>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</si>
  <si>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</si>
  <si>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</si>
  <si>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</si>
  <si>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</si>
  <si>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</si>
  <si>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</si>
  <si>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</si>
  <si>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</si>
  <si>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</si>
  <si>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</si>
  <si>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</si>
  <si>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</si>
  <si>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</si>
  <si>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</si>
  <si>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</si>
  <si>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</si>
  <si>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</si>
  <si>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</si>
  <si>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</si>
  <si>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</si>
  <si>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</si>
  <si>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</si>
  <si>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</si>
  <si>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</si>
  <si>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</si>
  <si>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</si>
  <si>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</si>
  <si>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</si>
  <si>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</si>
  <si>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5.2.31.</t>
  </si>
  <si>
    <t>5.2.31.1.</t>
  </si>
  <si>
    <t>5.2.31.2.</t>
  </si>
  <si>
    <t>5.2.31.3.</t>
  </si>
  <si>
    <t>5.2.31.4.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</si>
  <si>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</si>
  <si>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</si>
  <si>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</si>
  <si>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</si>
  <si>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</si>
  <si>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</si>
  <si>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</si>
  <si>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</si>
  <si>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</si>
  <si>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</si>
  <si>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</si>
  <si>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</si>
  <si>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</si>
  <si>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</si>
  <si>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</si>
  <si>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</si>
  <si>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</si>
  <si>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</si>
  <si>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</si>
  <si>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</si>
  <si>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</si>
  <si>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</si>
  <si>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</si>
  <si>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</si>
  <si>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</si>
  <si>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</si>
  <si>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</si>
  <si>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</si>
  <si>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</si>
  <si>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</si>
  <si>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</si>
  <si>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</si>
  <si>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</si>
  <si>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</si>
  <si>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</si>
  <si>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</si>
  <si>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</si>
  <si>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</si>
  <si>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</si>
  <si>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</si>
  <si>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</si>
  <si>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</si>
  <si>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</si>
  <si>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</si>
  <si>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</si>
  <si>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</si>
  <si>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</si>
  <si>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</si>
  <si>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</si>
  <si>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</si>
  <si>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</si>
  <si>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</si>
  <si>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</si>
  <si>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</si>
  <si>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</si>
  <si>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</si>
  <si>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</si>
  <si>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</si>
  <si>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</si>
  <si>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</si>
  <si>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</si>
  <si>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</si>
  <si>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</si>
  <si>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</si>
  <si>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</si>
  <si>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</si>
  <si>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</si>
  <si>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</si>
  <si>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</si>
  <si>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</si>
  <si>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</si>
  <si>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</si>
  <si>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</si>
  <si>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</si>
  <si>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</si>
  <si>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</si>
  <si>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</si>
  <si>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</si>
  <si>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</si>
  <si>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</si>
  <si>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</si>
  <si>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</si>
  <si>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</si>
  <si>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</si>
  <si>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</si>
  <si>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</si>
  <si>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</si>
  <si>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</si>
  <si>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</si>
  <si>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</si>
  <si>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</si>
  <si>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</si>
  <si>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</si>
  <si>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</si>
  <si>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</si>
  <si>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</si>
  <si>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</si>
  <si>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</si>
  <si>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</si>
  <si>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</si>
  <si>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</si>
  <si>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</si>
  <si>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</si>
  <si>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</si>
  <si>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</si>
  <si>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</si>
  <si>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</si>
  <si>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</si>
  <si>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</si>
  <si>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</si>
  <si>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</si>
  <si>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</si>
  <si>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</si>
  <si>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</si>
  <si>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</si>
  <si>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</si>
  <si>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</si>
  <si>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</si>
  <si>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</si>
  <si>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</si>
  <si>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</si>
  <si>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</si>
  <si>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</si>
  <si>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</si>
  <si>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</si>
  <si>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</si>
  <si>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</si>
  <si>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</si>
  <si>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</si>
  <si>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</si>
  <si>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</si>
  <si>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</si>
  <si>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</si>
  <si>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</si>
  <si>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</si>
  <si>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</si>
  <si>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</si>
  <si>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</si>
  <si>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</si>
  <si>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</si>
  <si>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</si>
  <si>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</si>
  <si>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</si>
  <si>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</si>
  <si>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</si>
  <si>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</si>
  <si>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</si>
  <si>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</si>
  <si>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</si>
  <si>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</si>
  <si>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5.3.31.</t>
  </si>
  <si>
    <t>5.3.31.1.</t>
  </si>
  <si>
    <t>5.3.31.2.</t>
  </si>
  <si>
    <t>5.3.31.3.</t>
  </si>
  <si>
    <t>5.3.31.4.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</si>
  <si>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</si>
  <si>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</si>
  <si>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</si>
  <si>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</si>
  <si>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</si>
  <si>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</si>
  <si>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</si>
  <si>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</si>
  <si>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</si>
  <si>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</si>
  <si>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</si>
  <si>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</si>
  <si>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</si>
  <si>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</si>
  <si>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</si>
  <si>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</si>
  <si>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</si>
  <si>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</si>
  <si>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</si>
  <si>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</si>
  <si>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</si>
  <si>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</si>
  <si>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</si>
  <si>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</si>
  <si>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</si>
  <si>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</si>
  <si>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</si>
  <si>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</si>
  <si>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</si>
  <si>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</si>
  <si>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</si>
  <si>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</si>
  <si>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</si>
  <si>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</si>
  <si>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</si>
  <si>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</si>
  <si>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</si>
  <si>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</si>
  <si>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</si>
  <si>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</si>
  <si>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</si>
  <si>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</si>
  <si>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</si>
  <si>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</si>
  <si>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</si>
  <si>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</si>
  <si>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</si>
  <si>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</si>
  <si>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</si>
  <si>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</si>
  <si>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</si>
  <si>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</si>
  <si>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</si>
  <si>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</si>
  <si>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</si>
  <si>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</si>
  <si>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</si>
  <si>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</si>
  <si>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</si>
  <si>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</si>
  <si>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</si>
  <si>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</si>
  <si>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</si>
  <si>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</si>
  <si>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</si>
  <si>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</si>
  <si>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</si>
  <si>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</si>
  <si>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</si>
  <si>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</si>
  <si>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</si>
  <si>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</si>
  <si>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</si>
  <si>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</si>
  <si>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</si>
  <si>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</si>
  <si>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</si>
  <si>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</si>
  <si>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</si>
  <si>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</si>
  <si>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</si>
  <si>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</si>
  <si>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</si>
  <si>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</si>
  <si>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</si>
  <si>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</si>
  <si>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</si>
  <si>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</si>
  <si>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</si>
  <si>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</si>
  <si>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</si>
  <si>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</si>
  <si>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</si>
  <si>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</si>
  <si>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</si>
  <si>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</si>
  <si>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</si>
  <si>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</si>
  <si>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</si>
  <si>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</si>
  <si>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</si>
  <si>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</si>
  <si>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</si>
  <si>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</si>
  <si>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</si>
  <si>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</si>
  <si>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</si>
  <si>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</si>
  <si>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</si>
  <si>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</si>
  <si>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</si>
  <si>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</si>
  <si>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</si>
  <si>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</si>
  <si>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</si>
  <si>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</si>
  <si>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</si>
  <si>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</si>
  <si>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</si>
  <si>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</si>
  <si>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</si>
  <si>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</si>
  <si>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</si>
  <si>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</si>
  <si>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</si>
  <si>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</si>
  <si>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</si>
  <si>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</si>
  <si>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</si>
  <si>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</si>
  <si>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</si>
  <si>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</si>
  <si>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</si>
  <si>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</si>
  <si>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</si>
  <si>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</si>
  <si>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</si>
  <si>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</si>
  <si>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</si>
  <si>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</si>
  <si>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</si>
  <si>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</si>
  <si>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</si>
  <si>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</si>
  <si>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</si>
  <si>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</si>
  <si>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</si>
  <si>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</si>
  <si>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</si>
  <si>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</si>
  <si>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5.4.31.</t>
  </si>
  <si>
    <t>5.4.31.1.</t>
  </si>
  <si>
    <t>5.4.31.2.</t>
  </si>
  <si>
    <t>5.4.31.3.</t>
  </si>
  <si>
    <t>5.4.31.4.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</si>
  <si>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</si>
  <si>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</si>
  <si>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</si>
  <si>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</si>
  <si>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</si>
  <si>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</si>
  <si>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</si>
  <si>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</si>
  <si>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</si>
  <si>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</si>
  <si>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</si>
  <si>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</si>
  <si>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</si>
  <si>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</si>
  <si>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</si>
  <si>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</si>
  <si>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</si>
  <si>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</si>
  <si>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</si>
  <si>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</si>
  <si>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</si>
  <si>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</si>
  <si>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</si>
  <si>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</si>
  <si>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</si>
  <si>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</si>
  <si>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</si>
  <si>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</si>
  <si>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</si>
  <si>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</si>
  <si>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</si>
  <si>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</si>
  <si>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</si>
  <si>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</si>
  <si>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</si>
  <si>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</si>
  <si>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</si>
  <si>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</si>
  <si>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</si>
  <si>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</si>
  <si>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</si>
  <si>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</si>
  <si>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</si>
  <si>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</si>
  <si>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</si>
  <si>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</si>
  <si>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</si>
  <si>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</si>
  <si>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</si>
  <si>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</si>
  <si>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</si>
  <si>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</si>
  <si>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</si>
  <si>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</si>
  <si>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</si>
  <si>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</si>
  <si>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</si>
  <si>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</si>
  <si>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</si>
  <si>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</si>
  <si>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</si>
  <si>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5.5.31.</t>
  </si>
  <si>
    <t>5.5.31.1.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</si>
  <si>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</si>
  <si>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</si>
  <si>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</si>
  <si>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</si>
  <si>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</si>
  <si>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</si>
  <si>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</si>
  <si>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</si>
  <si>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</si>
  <si>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</si>
  <si>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</si>
  <si>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</si>
  <si>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</si>
  <si>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</si>
  <si>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</si>
  <si>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</si>
  <si>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</si>
  <si>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</si>
  <si>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</si>
  <si>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</si>
  <si>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</si>
  <si>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</si>
  <si>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</si>
  <si>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</si>
  <si>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</si>
  <si>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</si>
  <si>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</si>
  <si>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</si>
  <si>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</si>
  <si>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</si>
  <si>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</si>
  <si>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</si>
  <si>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</si>
  <si>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</si>
  <si>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</si>
  <si>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</si>
  <si>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</si>
  <si>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</si>
  <si>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</si>
  <si>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</si>
  <si>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</si>
  <si>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</si>
  <si>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</si>
  <si>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</si>
  <si>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</si>
  <si>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</si>
  <si>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</si>
  <si>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</si>
  <si>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</si>
  <si>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</si>
  <si>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</si>
  <si>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</si>
  <si>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</si>
  <si>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</si>
  <si>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</si>
  <si>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</si>
  <si>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</si>
  <si>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</si>
  <si>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</si>
  <si>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</si>
  <si>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</si>
  <si>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5.6.31.</t>
  </si>
  <si>
    <t>5.6.31.1.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</si>
  <si>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</si>
  <si>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</si>
  <si>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</si>
  <si>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</si>
  <si>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</si>
  <si>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</si>
  <si>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</si>
  <si>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</si>
  <si>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</si>
  <si>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</si>
  <si>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</si>
  <si>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</si>
  <si>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</si>
  <si>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</si>
  <si>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</si>
  <si>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</si>
  <si>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</si>
  <si>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</si>
  <si>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</si>
  <si>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</si>
  <si>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</si>
  <si>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</si>
  <si>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</si>
  <si>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</si>
  <si>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</si>
  <si>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</si>
  <si>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</si>
  <si>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</si>
  <si>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</si>
  <si>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</si>
  <si>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</si>
  <si>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</si>
  <si>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</si>
  <si>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</si>
  <si>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</si>
  <si>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</si>
  <si>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</si>
  <si>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</si>
  <si>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</si>
  <si>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</si>
  <si>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</si>
  <si>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</si>
  <si>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</si>
  <si>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</si>
  <si>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</si>
  <si>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</si>
  <si>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</si>
  <si>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</si>
  <si>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</si>
  <si>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</si>
  <si>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</si>
  <si>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</si>
  <si>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</si>
  <si>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</si>
  <si>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</si>
  <si>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</si>
  <si>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</si>
  <si>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</si>
  <si>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</si>
  <si>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</si>
  <si>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</si>
  <si>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</si>
  <si>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</si>
  <si>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</si>
  <si>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</si>
  <si>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</si>
  <si>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</si>
  <si>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</si>
  <si>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</si>
  <si>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</si>
  <si>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</si>
  <si>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</si>
  <si>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</si>
  <si>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</si>
  <si>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</si>
  <si>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</si>
  <si>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</si>
  <si>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</si>
  <si>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</si>
  <si>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</si>
  <si>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</si>
  <si>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</si>
  <si>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</si>
  <si>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</si>
  <si>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</si>
  <si>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</si>
  <si>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</si>
  <si>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</si>
  <si>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</si>
  <si>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</si>
  <si>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</si>
  <si>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</si>
  <si>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</si>
  <si>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</si>
  <si>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</si>
  <si>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</si>
  <si>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</si>
  <si>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</si>
  <si>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</si>
  <si>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</si>
  <si>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</si>
  <si>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</si>
  <si>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</si>
  <si>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</si>
  <si>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</si>
  <si>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</si>
  <si>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</si>
  <si>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</si>
  <si>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</si>
  <si>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</si>
  <si>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</si>
  <si>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</si>
  <si>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</si>
  <si>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</si>
  <si>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</si>
  <si>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</si>
  <si>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</si>
  <si>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</si>
  <si>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</si>
  <si>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</si>
  <si>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</si>
  <si>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</si>
  <si>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</si>
  <si>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</si>
  <si>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</si>
  <si>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</si>
  <si>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</si>
  <si>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</si>
  <si>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</si>
  <si>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</si>
  <si>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</si>
  <si>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</si>
  <si>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</si>
  <si>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</si>
  <si>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</si>
  <si>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</si>
  <si>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</si>
  <si>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</si>
  <si>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</si>
  <si>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</si>
  <si>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</si>
  <si>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</si>
  <si>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</si>
  <si>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</si>
  <si>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</si>
  <si>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</si>
  <si>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</si>
  <si>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</si>
  <si>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</si>
  <si>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</si>
  <si>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</si>
  <si>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</si>
  <si>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</si>
  <si>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</si>
  <si>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</si>
  <si>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</si>
  <si>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</si>
  <si>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</si>
  <si>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</si>
  <si>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</si>
  <si>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</si>
  <si>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6.1.31.</t>
  </si>
  <si>
    <t>6.1.31.1.</t>
  </si>
  <si>
    <t>6.1.31.2.</t>
  </si>
  <si>
    <t>6.1.31.3.</t>
  </si>
  <si>
    <t>6.1.31.4.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</si>
  <si>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</si>
  <si>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</si>
  <si>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</si>
  <si>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</si>
  <si>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</si>
  <si>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</si>
  <si>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</si>
  <si>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</si>
  <si>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</si>
  <si>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</si>
  <si>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</si>
  <si>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</si>
  <si>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</si>
  <si>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</si>
  <si>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</si>
  <si>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</si>
  <si>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</si>
  <si>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</si>
  <si>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</si>
  <si>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</si>
  <si>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</si>
  <si>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</si>
  <si>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</si>
  <si>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</si>
  <si>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</si>
  <si>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</si>
  <si>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</si>
  <si>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</si>
  <si>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</si>
  <si>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</si>
  <si>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</si>
  <si>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</si>
  <si>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</si>
  <si>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</si>
  <si>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</si>
  <si>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</si>
  <si>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</si>
  <si>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</si>
  <si>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</si>
  <si>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</si>
  <si>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</si>
  <si>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</si>
  <si>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</si>
  <si>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</si>
  <si>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</si>
  <si>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</si>
  <si>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</si>
  <si>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</si>
  <si>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</si>
  <si>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</si>
  <si>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</si>
  <si>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</si>
  <si>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</si>
  <si>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</si>
  <si>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</si>
  <si>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</si>
  <si>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</si>
  <si>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</si>
  <si>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</si>
  <si>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</si>
  <si>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</si>
  <si>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</si>
  <si>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</si>
  <si>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</si>
  <si>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</si>
  <si>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</si>
  <si>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</si>
  <si>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</si>
  <si>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</si>
  <si>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</si>
  <si>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</si>
  <si>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</si>
  <si>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</si>
  <si>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</si>
  <si>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</si>
  <si>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</si>
  <si>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</si>
  <si>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</si>
  <si>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</si>
  <si>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</si>
  <si>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</si>
  <si>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</si>
  <si>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</si>
  <si>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</si>
  <si>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</si>
  <si>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</si>
  <si>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</si>
  <si>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</si>
  <si>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</si>
  <si>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</si>
  <si>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</si>
  <si>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</si>
  <si>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</si>
  <si>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</si>
  <si>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</si>
  <si>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</si>
  <si>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</si>
  <si>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</si>
  <si>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</si>
  <si>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</si>
  <si>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</si>
  <si>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</si>
  <si>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</si>
  <si>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</si>
  <si>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</si>
  <si>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</si>
  <si>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</si>
  <si>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</si>
  <si>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</si>
  <si>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</si>
  <si>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</si>
  <si>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</si>
  <si>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</si>
  <si>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</si>
  <si>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</si>
  <si>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</si>
  <si>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</si>
  <si>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</si>
  <si>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</si>
  <si>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</si>
  <si>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</si>
  <si>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</si>
  <si>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</si>
  <si>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</si>
  <si>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</si>
  <si>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</si>
  <si>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</si>
  <si>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</si>
  <si>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</si>
  <si>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</si>
  <si>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</si>
  <si>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</si>
  <si>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</si>
  <si>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</si>
  <si>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</si>
  <si>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</si>
  <si>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</si>
  <si>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</si>
  <si>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</si>
  <si>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</si>
  <si>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</si>
  <si>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</si>
  <si>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</si>
  <si>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</si>
  <si>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</si>
  <si>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</si>
  <si>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</si>
  <si>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</si>
  <si>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</si>
  <si>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</si>
  <si>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6.2.31.</t>
  </si>
  <si>
    <t>6.2.31.1.</t>
  </si>
  <si>
    <t>6.2.31.2.</t>
  </si>
  <si>
    <t>6.2.31.3.</t>
  </si>
  <si>
    <t>6.2.31.4.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</si>
  <si>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</si>
  <si>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</si>
  <si>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</si>
  <si>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</si>
  <si>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</si>
  <si>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</si>
  <si>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</si>
  <si>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</si>
  <si>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</si>
  <si>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</si>
  <si>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</si>
  <si>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</si>
  <si>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</si>
  <si>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</si>
  <si>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</si>
  <si>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</si>
  <si>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</si>
  <si>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</si>
  <si>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</si>
  <si>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</si>
  <si>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</si>
  <si>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</si>
  <si>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</si>
  <si>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</si>
  <si>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</si>
  <si>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</si>
  <si>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</si>
  <si>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</si>
  <si>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</si>
  <si>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</si>
  <si>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</si>
  <si>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</si>
  <si>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</si>
  <si>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</si>
  <si>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</si>
  <si>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</si>
  <si>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</si>
  <si>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</si>
  <si>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</si>
  <si>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</si>
  <si>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</si>
  <si>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</si>
  <si>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</si>
  <si>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</si>
  <si>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</si>
  <si>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</si>
  <si>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</si>
  <si>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</si>
  <si>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</si>
  <si>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</si>
  <si>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</si>
  <si>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</si>
  <si>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</si>
  <si>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</si>
  <si>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</si>
  <si>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</si>
  <si>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</si>
  <si>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</si>
  <si>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</si>
  <si>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</si>
  <si>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</si>
  <si>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</si>
  <si>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</si>
  <si>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</si>
  <si>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</si>
  <si>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</si>
  <si>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</si>
  <si>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</si>
  <si>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</si>
  <si>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</si>
  <si>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</si>
  <si>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</si>
  <si>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</si>
  <si>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</si>
  <si>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</si>
  <si>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</si>
  <si>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</si>
  <si>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</si>
  <si>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</si>
  <si>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</si>
  <si>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</si>
  <si>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</si>
  <si>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</si>
  <si>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</si>
  <si>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</si>
  <si>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</si>
  <si>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</si>
  <si>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</si>
  <si>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</si>
  <si>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</si>
  <si>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</si>
  <si>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</si>
  <si>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</si>
  <si>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</si>
  <si>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</si>
  <si>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</si>
  <si>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</si>
  <si>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</si>
  <si>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</si>
  <si>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</si>
  <si>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</si>
  <si>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</si>
  <si>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</si>
  <si>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</si>
  <si>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</si>
  <si>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</si>
  <si>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</si>
  <si>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</si>
  <si>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</si>
  <si>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</si>
  <si>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</si>
  <si>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</si>
  <si>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</si>
  <si>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</si>
  <si>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</si>
  <si>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</si>
  <si>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</si>
  <si>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</si>
  <si>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</si>
  <si>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</si>
  <si>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</si>
  <si>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</si>
  <si>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</si>
  <si>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</si>
  <si>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</si>
  <si>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</si>
  <si>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</si>
  <si>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</si>
  <si>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</si>
  <si>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</si>
  <si>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</si>
  <si>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</si>
  <si>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</si>
  <si>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</si>
  <si>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</si>
  <si>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</si>
  <si>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</si>
  <si>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</si>
  <si>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</si>
  <si>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</si>
  <si>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</si>
  <si>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</si>
  <si>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</si>
  <si>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</si>
  <si>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</si>
  <si>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</si>
  <si>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</si>
  <si>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</si>
  <si>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</si>
  <si>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</si>
  <si>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6.3.31.</t>
  </si>
  <si>
    <t>6.3.31.1.</t>
  </si>
  <si>
    <t>6.3.31.2.</t>
  </si>
  <si>
    <t>6.3.31.3.</t>
  </si>
  <si>
    <t>6.3.31.4.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</si>
  <si>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</si>
  <si>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</si>
  <si>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</si>
  <si>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</si>
  <si>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</si>
  <si>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</si>
  <si>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</si>
  <si>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</si>
  <si>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</si>
  <si>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</si>
  <si>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</si>
  <si>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</si>
  <si>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</si>
  <si>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</si>
  <si>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</si>
  <si>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</si>
  <si>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</si>
  <si>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</si>
  <si>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</si>
  <si>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</si>
  <si>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</si>
  <si>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</si>
  <si>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</si>
  <si>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</si>
  <si>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</si>
  <si>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</si>
  <si>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</si>
  <si>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</si>
  <si>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</si>
  <si>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</si>
  <si>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</si>
  <si>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</si>
  <si>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</si>
  <si>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</si>
  <si>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</si>
  <si>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</si>
  <si>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</si>
  <si>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</si>
  <si>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</si>
  <si>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</si>
  <si>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</si>
  <si>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</si>
  <si>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</si>
  <si>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</si>
  <si>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</si>
  <si>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</si>
  <si>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</si>
  <si>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</si>
  <si>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</si>
  <si>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</si>
  <si>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</si>
  <si>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</si>
  <si>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</si>
  <si>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</si>
  <si>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</si>
  <si>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</si>
  <si>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</si>
  <si>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</si>
  <si>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</si>
  <si>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</si>
  <si>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</si>
  <si>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</si>
  <si>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</si>
  <si>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</si>
  <si>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</si>
  <si>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</si>
  <si>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</si>
  <si>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</si>
  <si>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</si>
  <si>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</si>
  <si>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</si>
  <si>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</si>
  <si>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</si>
  <si>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</si>
  <si>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</si>
  <si>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</si>
  <si>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</si>
  <si>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</si>
  <si>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</si>
  <si>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</si>
  <si>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</si>
  <si>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</si>
  <si>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</si>
  <si>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</si>
  <si>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</si>
  <si>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</si>
  <si>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</si>
  <si>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</si>
  <si>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</si>
  <si>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</si>
  <si>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</si>
  <si>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</si>
  <si>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</si>
  <si>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</si>
  <si>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</si>
  <si>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</si>
  <si>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</si>
  <si>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</si>
  <si>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</si>
  <si>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</si>
  <si>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</si>
  <si>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</si>
  <si>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</si>
  <si>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</si>
  <si>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</si>
  <si>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</si>
  <si>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</si>
  <si>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</si>
  <si>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</si>
  <si>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</si>
  <si>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</si>
  <si>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</si>
  <si>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</si>
  <si>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</si>
  <si>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</si>
  <si>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</si>
  <si>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</si>
  <si>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</si>
  <si>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</si>
  <si>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</si>
  <si>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</si>
  <si>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</si>
  <si>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</si>
  <si>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</si>
  <si>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</si>
  <si>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</si>
  <si>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</si>
  <si>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</si>
  <si>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</si>
  <si>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</si>
  <si>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</si>
  <si>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</si>
  <si>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</si>
  <si>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</si>
  <si>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</si>
  <si>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</si>
  <si>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</si>
  <si>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</si>
  <si>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</si>
  <si>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</si>
  <si>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</si>
  <si>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</si>
  <si>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</si>
  <si>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</si>
  <si>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</si>
  <si>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</si>
  <si>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</si>
  <si>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</si>
  <si>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</si>
  <si>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</si>
  <si>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6.4.31.</t>
  </si>
  <si>
    <t>6.4.31.1.</t>
  </si>
  <si>
    <t>6.4.31.2.</t>
  </si>
  <si>
    <t>6.4.31.3.</t>
  </si>
  <si>
    <t>6.4.31.4.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</si>
  <si>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</si>
  <si>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</si>
  <si>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</si>
  <si>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</si>
  <si>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</si>
  <si>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</si>
  <si>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</si>
  <si>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</si>
  <si>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</si>
  <si>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</si>
  <si>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</si>
  <si>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</si>
  <si>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</si>
  <si>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</si>
  <si>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</si>
  <si>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</si>
  <si>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</si>
  <si>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</si>
  <si>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</si>
  <si>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</si>
  <si>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</si>
  <si>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</si>
  <si>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</si>
  <si>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</si>
  <si>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</si>
  <si>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</si>
  <si>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</si>
  <si>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</si>
  <si>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</si>
  <si>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</si>
  <si>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</si>
  <si>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</si>
  <si>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</si>
  <si>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</si>
  <si>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</si>
  <si>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</si>
  <si>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</si>
  <si>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</si>
  <si>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</si>
  <si>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</si>
  <si>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</si>
  <si>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</si>
  <si>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</si>
  <si>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</si>
  <si>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</si>
  <si>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</si>
  <si>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</si>
  <si>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</si>
  <si>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</si>
  <si>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</si>
  <si>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</si>
  <si>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</si>
  <si>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</si>
  <si>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</si>
  <si>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</si>
  <si>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</si>
  <si>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</si>
  <si>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</si>
  <si>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</si>
  <si>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</si>
  <si>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6.5.31.</t>
  </si>
  <si>
    <t>6.5.31.1.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</si>
  <si>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</si>
  <si>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</si>
  <si>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</si>
  <si>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</si>
  <si>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</si>
  <si>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</si>
  <si>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</si>
  <si>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</si>
  <si>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</si>
  <si>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</si>
  <si>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</si>
  <si>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</si>
  <si>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</si>
  <si>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</si>
  <si>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</si>
  <si>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</si>
  <si>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</si>
  <si>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</si>
  <si>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</si>
  <si>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</si>
  <si>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</si>
  <si>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</si>
  <si>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</si>
  <si>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</si>
  <si>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</si>
  <si>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</si>
  <si>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</si>
  <si>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</si>
  <si>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</si>
  <si>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</si>
  <si>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</si>
  <si>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</si>
  <si>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</si>
  <si>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</si>
  <si>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</si>
  <si>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</si>
  <si>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</si>
  <si>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</si>
  <si>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</si>
  <si>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</si>
  <si>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</si>
  <si>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</si>
  <si>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</si>
  <si>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</si>
  <si>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</si>
  <si>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</si>
  <si>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</si>
  <si>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</si>
  <si>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</si>
  <si>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</si>
  <si>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</si>
  <si>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</si>
  <si>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</si>
  <si>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</si>
  <si>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</si>
  <si>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</si>
  <si>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</si>
  <si>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</si>
  <si>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</si>
  <si>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</si>
  <si>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6.6.31.</t>
  </si>
  <si>
    <t>6.6.31.1.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</si>
  <si>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</si>
  <si>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</si>
  <si>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</si>
  <si>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</si>
  <si>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</si>
  <si>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ДПР-ТР-220/23 от 30.11.2023 Департамента экономической политики и развития города Москвы.</t>
  </si>
  <si>
    <t>07</t>
  </si>
  <si>
    <t>2024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</si>
  <si>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руб./МВт*ч</t>
  </si>
  <si>
    <t>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категориям, 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</si>
</sst>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11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4" fillId="0" borderId="15" xfId="3" applyFont="1" applyBorder="1" applyAlignment="1">
      <alignment horizontal="right"/>
    </xf>
    <xf numFmtId="0" fontId="14" fillId="0" borderId="16" xfId="3" applyFont="1" applyBorder="1"/>
    <xf numFmtId="0" fontId="16" fillId="0" borderId="16" xfId="3" applyFont="1" applyBorder="1" applyAlignment="1">
      <alignment horizontal="center"/>
    </xf>
    <xf numFmtId="4" fontId="14" fillId="0" borderId="16" xfId="3" applyNumberFormat="1" applyFont="1" applyBorder="1" applyAlignment="1">
      <alignment horizontal="center"/>
    </xf>
    <xf numFmtId="4" fontId="14" fillId="0" borderId="17" xfId="3" applyNumberFormat="1" applyFont="1" applyBorder="1" applyAlignment="1">
      <alignment horizontal="center"/>
    </xf>
    <xf numFmtId="0" fontId="12" fillId="0" borderId="21" xfId="3" applyFont="1" applyBorder="1"/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30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  <xf numFmtId="0" fontId="24" fillId="0" borderId="0" xfId="0" applyFont="1"/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 vertical="center"/>
    </xf>
  </cellXfs>
  <cellStyles count="4">
    <cellStyle name="Обычный" xfId="0" builtinId="0"/>
    <cellStyle name="Обычный 2" xfId="3" xr:uid="{BFB1BE0B-00AB-40BB-AD1A-1B98153AD42F}"/>
    <cellStyle name="Обычный 2 2" xfId="2" xr:uid="{4024A44E-8EE6-4B4F-843F-6339A89321D1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B7A85-6FF9-4B20-A248-9B91B44971E2}">
  <sheetPr>
    <tabColor rgb="FFFFFF00"/>
  </sheetPr>
  <dimension ref="A1:S36"/>
  <sheetViews>
    <sheetView view="pageBreakPreview" topLeftCell="E1" zoomScale="90" zoomScaleNormal="100" zoomScaleSheetLayoutView="90" workbookViewId="0">
      <selection activeCell="A5" sqref="A5:AA5"/>
    </sheetView>
  </sheetViews>
  <sheetFormatPr defaultColWidth="9.109375" defaultRowHeight="13.8" x14ac:dyDescent="0.3"/>
  <cols>
    <col min="1" max="1" width="6.44140625" style="1" bestFit="1" customWidth="1"/>
    <col min="2" max="2" width="9.109375" style="1" customWidth="1"/>
    <col min="3" max="12" width="9.109375" style="1"/>
    <col min="13" max="13" width="11" style="1" customWidth="1"/>
    <col min="14" max="14" width="11.5546875" style="1" customWidth="1"/>
    <col min="15" max="15" width="9.109375" style="1"/>
    <col min="16" max="16" width="9" style="1" bestFit="1" customWidth="1"/>
    <col min="17" max="17" width="10" style="1" bestFit="1" customWidth="1"/>
    <col min="18" max="18" width="13.5546875" style="1" bestFit="1" customWidth="1"/>
    <col min="19" max="16384" width="9.109375" style="1"/>
  </cols>
  <sheetData>
    <row r="1" spans="1:19" ht="15.6" x14ac:dyDescent="0.3">
      <c r="A1" s="123">
        <v>45474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">
        <f>MONTH(A1)</f>
        <v>7</v>
      </c>
    </row>
    <row r="2" spans="1:19" ht="21.75" customHeight="1" x14ac:dyDescent="0.3">
      <c r="A2" s="124" t="s">
        <v>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2"/>
      <c r="P2" s="2"/>
      <c r="Q2" s="2"/>
      <c r="R2" s="2"/>
      <c r="S2" s="2"/>
    </row>
    <row r="3" spans="1:19" ht="21.75" customHeight="1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2"/>
      <c r="P3" s="2"/>
      <c r="Q3" s="2"/>
      <c r="R3" s="2"/>
      <c r="S3" s="2"/>
    </row>
    <row r="4" spans="1:19" x14ac:dyDescent="0.3">
      <c r="A4" s="3" t="s">
        <v>1</v>
      </c>
      <c r="B4" s="126" t="s">
        <v>2</v>
      </c>
      <c r="C4" s="127"/>
      <c r="D4" s="127"/>
      <c r="E4" s="127"/>
      <c r="F4" s="127"/>
      <c r="G4" s="127"/>
      <c r="H4" s="127"/>
      <c r="I4" s="127"/>
      <c r="J4" s="127"/>
      <c r="K4" s="127"/>
      <c r="L4" s="128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3">
      <c r="A5" s="6" t="s">
        <v>5</v>
      </c>
      <c r="B5" s="129" t="s">
        <v>6</v>
      </c>
      <c r="C5" s="130"/>
      <c r="D5" s="130"/>
      <c r="E5" s="130"/>
      <c r="F5" s="130"/>
      <c r="G5" s="130"/>
      <c r="H5" s="130"/>
      <c r="I5" s="130"/>
      <c r="J5" s="130"/>
      <c r="K5" s="130"/>
      <c r="L5" s="131"/>
      <c r="M5" s="7" t="s">
        <v>7</v>
      </c>
      <c r="N5" s="8">
        <v>2032.95</v>
      </c>
      <c r="O5" s="9"/>
    </row>
    <row r="6" spans="1:19" x14ac:dyDescent="0.3">
      <c r="A6" s="6" t="s">
        <v>8</v>
      </c>
      <c r="B6" s="129" t="s">
        <v>9</v>
      </c>
      <c r="C6" s="130"/>
      <c r="D6" s="130"/>
      <c r="E6" s="130"/>
      <c r="F6" s="130"/>
      <c r="G6" s="130"/>
      <c r="H6" s="130"/>
      <c r="I6" s="130"/>
      <c r="J6" s="130"/>
      <c r="K6" s="130"/>
      <c r="L6" s="131"/>
      <c r="M6" s="7" t="s">
        <v>10</v>
      </c>
      <c r="N6" s="10">
        <v>768054.27</v>
      </c>
      <c r="O6" s="9"/>
    </row>
    <row r="7" spans="1:19" x14ac:dyDescent="0.3">
      <c r="A7" s="6" t="s">
        <v>11</v>
      </c>
      <c r="B7" s="132" t="s">
        <v>12</v>
      </c>
      <c r="C7" s="133"/>
      <c r="D7" s="133"/>
      <c r="E7" s="133"/>
      <c r="F7" s="133"/>
      <c r="G7" s="133"/>
      <c r="H7" s="133"/>
      <c r="I7" s="133"/>
      <c r="J7" s="133"/>
      <c r="K7" s="133"/>
      <c r="L7" s="134"/>
      <c r="M7" s="7" t="s">
        <v>13</v>
      </c>
      <c r="N7" s="11">
        <f>ROUND((MAX(N8+N9-(N10+N16),0))/((N25+N26-(N27+N33))),11)</f>
        <v>1.8343882400000001E-3</v>
      </c>
      <c r="O7" s="9"/>
      <c r="P7" s="12"/>
      <c r="Q7" s="13"/>
    </row>
    <row r="8" spans="1:19" x14ac:dyDescent="0.3">
      <c r="A8" s="6" t="s">
        <v>14</v>
      </c>
      <c r="B8" s="129" t="s">
        <v>15</v>
      </c>
      <c r="C8" s="130"/>
      <c r="D8" s="130"/>
      <c r="E8" s="130"/>
      <c r="F8" s="130"/>
      <c r="G8" s="130"/>
      <c r="H8" s="130"/>
      <c r="I8" s="130"/>
      <c r="J8" s="130"/>
      <c r="K8" s="130"/>
      <c r="L8" s="131"/>
      <c r="M8" s="7" t="s">
        <v>16</v>
      </c>
      <c r="N8" s="14">
        <v>54.808</v>
      </c>
      <c r="O8" s="15"/>
      <c r="P8" s="13"/>
    </row>
    <row r="9" spans="1:19" ht="25.65" customHeight="1" x14ac:dyDescent="0.3">
      <c r="A9" s="6" t="s">
        <v>17</v>
      </c>
      <c r="B9" s="135" t="s">
        <v>18</v>
      </c>
      <c r="C9" s="136"/>
      <c r="D9" s="136"/>
      <c r="E9" s="136"/>
      <c r="F9" s="136"/>
      <c r="G9" s="136"/>
      <c r="H9" s="136"/>
      <c r="I9" s="136"/>
      <c r="J9" s="136"/>
      <c r="K9" s="136"/>
      <c r="L9" s="137"/>
      <c r="M9" s="7" t="s">
        <v>16</v>
      </c>
      <c r="N9" s="14">
        <v>0</v>
      </c>
      <c r="O9" s="9"/>
    </row>
    <row r="10" spans="1:19" ht="25.5" customHeight="1" x14ac:dyDescent="0.3">
      <c r="A10" s="6" t="s">
        <v>19</v>
      </c>
      <c r="B10" s="135" t="s">
        <v>20</v>
      </c>
      <c r="C10" s="136"/>
      <c r="D10" s="136"/>
      <c r="E10" s="136"/>
      <c r="F10" s="136"/>
      <c r="G10" s="136"/>
      <c r="H10" s="136"/>
      <c r="I10" s="136"/>
      <c r="J10" s="136"/>
      <c r="K10" s="136"/>
      <c r="L10" s="137"/>
      <c r="M10" s="7" t="s">
        <v>16</v>
      </c>
      <c r="N10" s="14">
        <f>SUM(N11:N15)</f>
        <v>53.576000000000001</v>
      </c>
      <c r="O10" s="9"/>
    </row>
    <row r="11" spans="1:19" x14ac:dyDescent="0.3">
      <c r="A11" s="16" t="s">
        <v>21</v>
      </c>
      <c r="B11" s="120" t="s">
        <v>22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2"/>
      <c r="M11" s="7" t="s">
        <v>16</v>
      </c>
      <c r="N11" s="10">
        <v>0</v>
      </c>
      <c r="O11" s="9"/>
    </row>
    <row r="12" spans="1:19" x14ac:dyDescent="0.3">
      <c r="A12" s="6" t="s">
        <v>23</v>
      </c>
      <c r="B12" s="120" t="s">
        <v>24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2"/>
      <c r="M12" s="7" t="s">
        <v>16</v>
      </c>
      <c r="N12" s="14">
        <v>53.575000000000003</v>
      </c>
      <c r="O12" s="9"/>
    </row>
    <row r="13" spans="1:19" x14ac:dyDescent="0.3">
      <c r="A13" s="6" t="s">
        <v>25</v>
      </c>
      <c r="B13" s="120" t="s">
        <v>26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2"/>
      <c r="M13" s="7" t="s">
        <v>16</v>
      </c>
      <c r="N13" s="14">
        <v>1E-3</v>
      </c>
      <c r="O13" s="9"/>
    </row>
    <row r="14" spans="1:19" x14ac:dyDescent="0.3">
      <c r="A14" s="6" t="s">
        <v>27</v>
      </c>
      <c r="B14" s="120" t="s">
        <v>28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2"/>
      <c r="M14" s="7" t="s">
        <v>16</v>
      </c>
      <c r="N14" s="10">
        <v>0</v>
      </c>
      <c r="O14" s="9"/>
    </row>
    <row r="15" spans="1:19" x14ac:dyDescent="0.3">
      <c r="A15" s="6" t="s">
        <v>29</v>
      </c>
      <c r="B15" s="120" t="s">
        <v>30</v>
      </c>
      <c r="C15" s="121"/>
      <c r="D15" s="121"/>
      <c r="E15" s="121"/>
      <c r="F15" s="121"/>
      <c r="G15" s="121"/>
      <c r="H15" s="121"/>
      <c r="I15" s="121"/>
      <c r="J15" s="121"/>
      <c r="K15" s="121"/>
      <c r="L15" s="122"/>
      <c r="M15" s="7" t="s">
        <v>16</v>
      </c>
      <c r="N15" s="10">
        <v>0</v>
      </c>
      <c r="O15" s="9"/>
    </row>
    <row r="16" spans="1:19" ht="38.25" customHeight="1" x14ac:dyDescent="0.3">
      <c r="A16" s="6" t="s">
        <v>31</v>
      </c>
      <c r="B16" s="135" t="s">
        <v>32</v>
      </c>
      <c r="C16" s="136"/>
      <c r="D16" s="136"/>
      <c r="E16" s="136"/>
      <c r="F16" s="136"/>
      <c r="G16" s="136"/>
      <c r="H16" s="136"/>
      <c r="I16" s="136"/>
      <c r="J16" s="136"/>
      <c r="K16" s="136"/>
      <c r="L16" s="137"/>
      <c r="M16" s="7" t="s">
        <v>16</v>
      </c>
      <c r="N16" s="17">
        <v>5.3600000000000002E-2</v>
      </c>
      <c r="O16" s="9"/>
    </row>
    <row r="17" spans="1:18" ht="25.5" customHeight="1" x14ac:dyDescent="0.3">
      <c r="A17" s="6" t="s">
        <v>33</v>
      </c>
      <c r="B17" s="135" t="s">
        <v>34</v>
      </c>
      <c r="C17" s="136"/>
      <c r="D17" s="136"/>
      <c r="E17" s="136"/>
      <c r="F17" s="136"/>
      <c r="G17" s="136"/>
      <c r="H17" s="136"/>
      <c r="I17" s="136"/>
      <c r="J17" s="136"/>
      <c r="K17" s="136"/>
      <c r="L17" s="137"/>
      <c r="M17" s="7" t="s">
        <v>35</v>
      </c>
      <c r="N17" s="10">
        <v>0</v>
      </c>
      <c r="O17" s="9"/>
    </row>
    <row r="18" spans="1:18" x14ac:dyDescent="0.3">
      <c r="A18" s="6" t="s">
        <v>36</v>
      </c>
      <c r="B18" s="129" t="s">
        <v>37</v>
      </c>
      <c r="C18" s="130"/>
      <c r="D18" s="130"/>
      <c r="E18" s="130"/>
      <c r="F18" s="130"/>
      <c r="G18" s="130"/>
      <c r="H18" s="130"/>
      <c r="I18" s="130"/>
      <c r="J18" s="130"/>
      <c r="K18" s="130"/>
      <c r="L18" s="131"/>
      <c r="M18" s="7" t="s">
        <v>35</v>
      </c>
      <c r="N18" s="10">
        <v>0</v>
      </c>
      <c r="O18" s="9"/>
    </row>
    <row r="19" spans="1:18" x14ac:dyDescent="0.3">
      <c r="A19" s="6" t="s">
        <v>38</v>
      </c>
      <c r="B19" s="120"/>
      <c r="C19" s="121"/>
      <c r="D19" s="121"/>
      <c r="E19" s="121"/>
      <c r="F19" s="121"/>
      <c r="G19" s="121"/>
      <c r="H19" s="121"/>
      <c r="I19" s="121"/>
      <c r="J19" s="121"/>
      <c r="K19" s="121"/>
      <c r="L19" s="122"/>
      <c r="M19" s="7" t="s">
        <v>35</v>
      </c>
      <c r="N19" s="10">
        <v>0</v>
      </c>
      <c r="O19" s="9"/>
    </row>
    <row r="20" spans="1:18" x14ac:dyDescent="0.3">
      <c r="A20" s="6" t="s">
        <v>39</v>
      </c>
      <c r="B20" s="120" t="s">
        <v>40</v>
      </c>
      <c r="C20" s="121"/>
      <c r="D20" s="121"/>
      <c r="E20" s="121"/>
      <c r="F20" s="121"/>
      <c r="G20" s="121"/>
      <c r="H20" s="121"/>
      <c r="I20" s="121"/>
      <c r="J20" s="121"/>
      <c r="K20" s="121"/>
      <c r="L20" s="122"/>
      <c r="M20" s="7" t="s">
        <v>35</v>
      </c>
      <c r="N20" s="10">
        <v>0</v>
      </c>
      <c r="O20" s="9"/>
    </row>
    <row r="21" spans="1:18" x14ac:dyDescent="0.3">
      <c r="A21" s="6" t="s">
        <v>41</v>
      </c>
      <c r="B21" s="120" t="s">
        <v>42</v>
      </c>
      <c r="C21" s="121"/>
      <c r="D21" s="121"/>
      <c r="E21" s="121"/>
      <c r="F21" s="121"/>
      <c r="G21" s="121"/>
      <c r="H21" s="121"/>
      <c r="I21" s="121"/>
      <c r="J21" s="121"/>
      <c r="K21" s="121"/>
      <c r="L21" s="122"/>
      <c r="M21" s="7" t="s">
        <v>35</v>
      </c>
      <c r="N21" s="10">
        <v>0</v>
      </c>
      <c r="O21" s="9"/>
    </row>
    <row r="22" spans="1:18" x14ac:dyDescent="0.3">
      <c r="A22" s="6" t="s">
        <v>43</v>
      </c>
      <c r="B22" s="129" t="s">
        <v>44</v>
      </c>
      <c r="C22" s="130"/>
      <c r="D22" s="130"/>
      <c r="E22" s="130"/>
      <c r="F22" s="130"/>
      <c r="G22" s="130"/>
      <c r="H22" s="130"/>
      <c r="I22" s="130"/>
      <c r="J22" s="130"/>
      <c r="K22" s="130"/>
      <c r="L22" s="131"/>
      <c r="M22" s="7" t="s">
        <v>35</v>
      </c>
      <c r="N22" s="10">
        <v>0</v>
      </c>
      <c r="O22" s="9"/>
    </row>
    <row r="23" spans="1:18" x14ac:dyDescent="0.3">
      <c r="A23" s="6" t="s">
        <v>45</v>
      </c>
      <c r="B23" s="120" t="s">
        <v>46</v>
      </c>
      <c r="C23" s="121"/>
      <c r="D23" s="121"/>
      <c r="E23" s="121"/>
      <c r="F23" s="121"/>
      <c r="G23" s="121"/>
      <c r="H23" s="121"/>
      <c r="I23" s="121"/>
      <c r="J23" s="121"/>
      <c r="K23" s="121"/>
      <c r="L23" s="122"/>
      <c r="M23" s="7" t="s">
        <v>35</v>
      </c>
      <c r="N23" s="10">
        <v>0</v>
      </c>
      <c r="O23" s="9"/>
      <c r="R23" s="18"/>
    </row>
    <row r="24" spans="1:18" x14ac:dyDescent="0.3">
      <c r="A24" s="6" t="s">
        <v>47</v>
      </c>
      <c r="B24" s="120" t="s">
        <v>42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2"/>
      <c r="M24" s="7" t="s">
        <v>35</v>
      </c>
      <c r="N24" s="10">
        <v>0</v>
      </c>
      <c r="O24" s="9"/>
      <c r="R24" s="19"/>
    </row>
    <row r="25" spans="1:18" x14ac:dyDescent="0.3">
      <c r="A25" s="6" t="s">
        <v>48</v>
      </c>
      <c r="B25" s="129" t="s">
        <v>49</v>
      </c>
      <c r="C25" s="130"/>
      <c r="D25" s="130"/>
      <c r="E25" s="130"/>
      <c r="F25" s="130"/>
      <c r="G25" s="130"/>
      <c r="H25" s="130"/>
      <c r="I25" s="130"/>
      <c r="J25" s="130"/>
      <c r="K25" s="130"/>
      <c r="L25" s="131"/>
      <c r="M25" s="7" t="s">
        <v>35</v>
      </c>
      <c r="N25" s="14">
        <v>33948.961000000003</v>
      </c>
      <c r="O25" s="9"/>
      <c r="P25" s="20"/>
    </row>
    <row r="26" spans="1:18" x14ac:dyDescent="0.3">
      <c r="A26" s="6" t="s">
        <v>50</v>
      </c>
      <c r="B26" s="129" t="s">
        <v>51</v>
      </c>
      <c r="C26" s="130"/>
      <c r="D26" s="130"/>
      <c r="E26" s="130"/>
      <c r="F26" s="130"/>
      <c r="G26" s="130"/>
      <c r="H26" s="130"/>
      <c r="I26" s="130"/>
      <c r="J26" s="130"/>
      <c r="K26" s="130"/>
      <c r="L26" s="131"/>
      <c r="M26" s="7" t="s">
        <v>35</v>
      </c>
      <c r="N26" s="10">
        <v>0</v>
      </c>
      <c r="O26" s="9"/>
    </row>
    <row r="27" spans="1:18" ht="25.5" customHeight="1" x14ac:dyDescent="0.3">
      <c r="A27" s="6" t="s">
        <v>52</v>
      </c>
      <c r="B27" s="135" t="s">
        <v>53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37"/>
      <c r="M27" s="7" t="s">
        <v>35</v>
      </c>
      <c r="N27" s="14">
        <f>SUM(N28:N32)</f>
        <v>33279.766999999993</v>
      </c>
      <c r="O27" s="21"/>
    </row>
    <row r="28" spans="1:18" x14ac:dyDescent="0.3">
      <c r="A28" s="6" t="s">
        <v>54</v>
      </c>
      <c r="B28" s="120" t="s">
        <v>22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2"/>
      <c r="M28" s="7" t="s">
        <v>35</v>
      </c>
      <c r="N28" s="22">
        <v>0</v>
      </c>
      <c r="O28" s="9"/>
    </row>
    <row r="29" spans="1:18" x14ac:dyDescent="0.3">
      <c r="A29" s="6" t="s">
        <v>55</v>
      </c>
      <c r="B29" s="120" t="s">
        <v>24</v>
      </c>
      <c r="C29" s="121"/>
      <c r="D29" s="121"/>
      <c r="E29" s="121"/>
      <c r="F29" s="121"/>
      <c r="G29" s="121"/>
      <c r="H29" s="121"/>
      <c r="I29" s="121"/>
      <c r="J29" s="121"/>
      <c r="K29" s="121"/>
      <c r="L29" s="122"/>
      <c r="M29" s="7" t="s">
        <v>35</v>
      </c>
      <c r="N29" s="14">
        <v>33278.835999999996</v>
      </c>
      <c r="O29" s="9"/>
      <c r="P29" s="20"/>
    </row>
    <row r="30" spans="1:18" x14ac:dyDescent="0.3">
      <c r="A30" s="6" t="s">
        <v>56</v>
      </c>
      <c r="B30" s="120" t="s">
        <v>26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2"/>
      <c r="M30" s="7" t="s">
        <v>35</v>
      </c>
      <c r="N30" s="14">
        <v>0.93100000000000005</v>
      </c>
      <c r="O30" s="9"/>
    </row>
    <row r="31" spans="1:18" x14ac:dyDescent="0.3">
      <c r="A31" s="6" t="s">
        <v>57</v>
      </c>
      <c r="B31" s="120" t="s">
        <v>28</v>
      </c>
      <c r="C31" s="121"/>
      <c r="D31" s="121"/>
      <c r="E31" s="121"/>
      <c r="F31" s="121"/>
      <c r="G31" s="121"/>
      <c r="H31" s="121"/>
      <c r="I31" s="121"/>
      <c r="J31" s="121"/>
      <c r="K31" s="121"/>
      <c r="L31" s="122"/>
      <c r="M31" s="7" t="s">
        <v>35</v>
      </c>
      <c r="N31" s="10">
        <v>0</v>
      </c>
      <c r="O31" s="9"/>
    </row>
    <row r="32" spans="1:18" x14ac:dyDescent="0.3">
      <c r="A32" s="6" t="s">
        <v>58</v>
      </c>
      <c r="B32" s="120" t="s">
        <v>30</v>
      </c>
      <c r="C32" s="121"/>
      <c r="D32" s="121"/>
      <c r="E32" s="121"/>
      <c r="F32" s="121"/>
      <c r="G32" s="121"/>
      <c r="H32" s="121"/>
      <c r="I32" s="121"/>
      <c r="J32" s="121"/>
      <c r="K32" s="121"/>
      <c r="L32" s="122"/>
      <c r="M32" s="7" t="s">
        <v>35</v>
      </c>
      <c r="N32" s="10">
        <v>0</v>
      </c>
      <c r="O32" s="9"/>
    </row>
    <row r="33" spans="1:15" ht="38.25" customHeight="1" x14ac:dyDescent="0.3">
      <c r="A33" s="6" t="s">
        <v>59</v>
      </c>
      <c r="B33" s="135" t="s">
        <v>60</v>
      </c>
      <c r="C33" s="136"/>
      <c r="D33" s="136"/>
      <c r="E33" s="136"/>
      <c r="F33" s="136"/>
      <c r="G33" s="136"/>
      <c r="H33" s="136"/>
      <c r="I33" s="136"/>
      <c r="J33" s="136"/>
      <c r="K33" s="136"/>
      <c r="L33" s="137"/>
      <c r="M33" s="7" t="s">
        <v>35</v>
      </c>
      <c r="N33" s="17">
        <v>26.8</v>
      </c>
      <c r="O33" s="9"/>
    </row>
    <row r="34" spans="1:15" ht="26.25" customHeight="1" x14ac:dyDescent="0.3">
      <c r="A34" s="6" t="s">
        <v>61</v>
      </c>
      <c r="B34" s="132" t="s">
        <v>62</v>
      </c>
      <c r="C34" s="133"/>
      <c r="D34" s="133"/>
      <c r="E34" s="133"/>
      <c r="F34" s="133"/>
      <c r="G34" s="133"/>
      <c r="H34" s="133"/>
      <c r="I34" s="133"/>
      <c r="J34" s="133"/>
      <c r="K34" s="133"/>
      <c r="L34" s="134"/>
      <c r="M34" s="7" t="s">
        <v>7</v>
      </c>
      <c r="N34" s="17">
        <v>0</v>
      </c>
      <c r="O34" s="23"/>
    </row>
    <row r="35" spans="1:15" ht="12.75" customHeight="1" x14ac:dyDescent="0.3">
      <c r="A35" s="138" t="s">
        <v>63</v>
      </c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</row>
    <row r="36" spans="1:15" x14ac:dyDescent="0.3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</row>
  </sheetData>
  <mergeCells count="34"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7F9E9-02BB-44A6-BC6C-6580CDE785C3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103" activePane="bottomLeft" state="frozen"/>
      <selection activeCell="A5" sqref="A5:AA5"/>
      <selection pane="bottomLeft"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1032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1033</v>
      </c>
      <c r="B7" s="28" t="str">
        <f>"01"&amp;"."&amp;$B$663&amp;"."&amp;$B$664</f>
        <v>01.07.2024</v>
      </c>
      <c r="C7" s="90" t="s">
        <v>76</v>
      </c>
      <c r="D7" s="91">
        <f>ROUND(((D8+D9+D11+D10)/1000),5)</f>
        <v>1.9000900000000001</v>
      </c>
      <c r="E7" s="91">
        <f>ROUND(((E8+E9+E11+E10)/1000),5)</f>
        <v>1.74126</v>
      </c>
      <c r="F7" s="91">
        <f>ROUND(((F8+F9+F11+F10)/1000),5)</f>
        <v>1.58866</v>
      </c>
      <c r="G7" s="91">
        <f t="shared" ref="G7:AA7" si="0">ROUND(((G8+G9+G11+G10)/1000),5)</f>
        <v>1.4478</v>
      </c>
      <c r="H7" s="91">
        <f t="shared" si="0"/>
        <v>0.67788999999999999</v>
      </c>
      <c r="I7" s="91">
        <f t="shared" si="0"/>
        <v>1.4629799999999999</v>
      </c>
      <c r="J7" s="91">
        <f t="shared" si="0"/>
        <v>1.82941</v>
      </c>
      <c r="K7" s="91">
        <f t="shared" si="0"/>
        <v>2.1799499999999998</v>
      </c>
      <c r="L7" s="91">
        <f t="shared" si="0"/>
        <v>2.7444999999999999</v>
      </c>
      <c r="M7" s="91">
        <f t="shared" si="0"/>
        <v>2.7837100000000001</v>
      </c>
      <c r="N7" s="91">
        <f t="shared" si="0"/>
        <v>2.5221900000000002</v>
      </c>
      <c r="O7" s="91">
        <f t="shared" si="0"/>
        <v>2.6509399999999999</v>
      </c>
      <c r="P7" s="91">
        <f t="shared" si="0"/>
        <v>2.78775</v>
      </c>
      <c r="Q7" s="91">
        <f t="shared" si="0"/>
        <v>2.8967900000000002</v>
      </c>
      <c r="R7" s="91">
        <f t="shared" si="0"/>
        <v>2.8706499999999999</v>
      </c>
      <c r="S7" s="91">
        <f t="shared" si="0"/>
        <v>2.94503</v>
      </c>
      <c r="T7" s="91">
        <f t="shared" si="0"/>
        <v>2.8929999999999998</v>
      </c>
      <c r="U7" s="91">
        <f t="shared" si="0"/>
        <v>2.8910999999999998</v>
      </c>
      <c r="V7" s="91">
        <f t="shared" si="0"/>
        <v>2.3743599999999998</v>
      </c>
      <c r="W7" s="91">
        <f t="shared" si="0"/>
        <v>2.35439</v>
      </c>
      <c r="X7" s="91">
        <f t="shared" si="0"/>
        <v>2.4289700000000001</v>
      </c>
      <c r="Y7" s="91">
        <f t="shared" si="0"/>
        <v>2.3959199999999998</v>
      </c>
      <c r="Z7" s="91">
        <f t="shared" si="0"/>
        <v>2.36416</v>
      </c>
      <c r="AA7" s="91">
        <f t="shared" si="0"/>
        <v>1.9999</v>
      </c>
    </row>
    <row r="8" spans="1:27" ht="12.75" hidden="1" customHeight="1" outlineLevel="1" x14ac:dyDescent="0.3">
      <c r="A8" s="99" t="s">
        <v>1034</v>
      </c>
      <c r="B8" s="63" t="s">
        <v>238</v>
      </c>
      <c r="C8" s="43" t="s">
        <v>79</v>
      </c>
      <c r="D8" s="44">
        <v>1359</v>
      </c>
      <c r="E8" s="44">
        <v>1200.17</v>
      </c>
      <c r="F8" s="44">
        <v>1047.57</v>
      </c>
      <c r="G8" s="44">
        <v>906.71</v>
      </c>
      <c r="H8" s="44">
        <v>136.80000000000001</v>
      </c>
      <c r="I8" s="44">
        <v>921.89</v>
      </c>
      <c r="J8" s="44">
        <v>1288.32</v>
      </c>
      <c r="K8" s="44">
        <v>1638.86</v>
      </c>
      <c r="L8" s="44">
        <v>2203.41</v>
      </c>
      <c r="M8" s="44">
        <v>2242.62</v>
      </c>
      <c r="N8" s="44">
        <v>1981.1</v>
      </c>
      <c r="O8" s="44">
        <v>2109.85</v>
      </c>
      <c r="P8" s="44">
        <v>2246.66</v>
      </c>
      <c r="Q8" s="44">
        <v>2355.6999999999998</v>
      </c>
      <c r="R8" s="44">
        <v>2329.56</v>
      </c>
      <c r="S8" s="44">
        <v>2403.94</v>
      </c>
      <c r="T8" s="44">
        <v>2351.91</v>
      </c>
      <c r="U8" s="44">
        <v>2350.0100000000002</v>
      </c>
      <c r="V8" s="44">
        <v>1833.27</v>
      </c>
      <c r="W8" s="44">
        <v>1813.3</v>
      </c>
      <c r="X8" s="44">
        <v>1887.88</v>
      </c>
      <c r="Y8" s="44">
        <v>1854.83</v>
      </c>
      <c r="Z8" s="44">
        <v>1823.07</v>
      </c>
      <c r="AA8" s="44">
        <v>1458.81</v>
      </c>
    </row>
    <row r="9" spans="1:27" ht="12.75" hidden="1" customHeight="1" outlineLevel="1" x14ac:dyDescent="0.3">
      <c r="A9" s="99" t="s">
        <v>1035</v>
      </c>
      <c r="B9" s="63" t="s">
        <v>90</v>
      </c>
      <c r="C9" s="43" t="s">
        <v>79</v>
      </c>
      <c r="D9" s="44">
        <v>72.2</v>
      </c>
      <c r="E9" s="44">
        <f>$D$9</f>
        <v>72.2</v>
      </c>
      <c r="F9" s="44">
        <f t="shared" ref="F9:AA9" si="1">$D$9</f>
        <v>72.2</v>
      </c>
      <c r="G9" s="44">
        <f t="shared" si="1"/>
        <v>72.2</v>
      </c>
      <c r="H9" s="44">
        <f t="shared" si="1"/>
        <v>72.2</v>
      </c>
      <c r="I9" s="44">
        <f t="shared" si="1"/>
        <v>72.2</v>
      </c>
      <c r="J9" s="44">
        <f t="shared" si="1"/>
        <v>72.2</v>
      </c>
      <c r="K9" s="44">
        <f t="shared" si="1"/>
        <v>72.2</v>
      </c>
      <c r="L9" s="44">
        <f t="shared" si="1"/>
        <v>72.2</v>
      </c>
      <c r="M9" s="44">
        <f t="shared" si="1"/>
        <v>72.2</v>
      </c>
      <c r="N9" s="44">
        <f t="shared" si="1"/>
        <v>72.2</v>
      </c>
      <c r="O9" s="44">
        <f t="shared" si="1"/>
        <v>72.2</v>
      </c>
      <c r="P9" s="44">
        <f t="shared" si="1"/>
        <v>72.2</v>
      </c>
      <c r="Q9" s="44">
        <f t="shared" si="1"/>
        <v>72.2</v>
      </c>
      <c r="R9" s="44">
        <f t="shared" si="1"/>
        <v>72.2</v>
      </c>
      <c r="S9" s="44">
        <f t="shared" si="1"/>
        <v>72.2</v>
      </c>
      <c r="T9" s="44">
        <f t="shared" si="1"/>
        <v>72.2</v>
      </c>
      <c r="U9" s="44">
        <f t="shared" si="1"/>
        <v>72.2</v>
      </c>
      <c r="V9" s="44">
        <f t="shared" si="1"/>
        <v>72.2</v>
      </c>
      <c r="W9" s="44">
        <f t="shared" si="1"/>
        <v>72.2</v>
      </c>
      <c r="X9" s="44">
        <f t="shared" si="1"/>
        <v>72.2</v>
      </c>
      <c r="Y9" s="44">
        <f t="shared" si="1"/>
        <v>72.2</v>
      </c>
      <c r="Z9" s="44">
        <f t="shared" si="1"/>
        <v>72.2</v>
      </c>
      <c r="AA9" s="44">
        <f t="shared" si="1"/>
        <v>72.2</v>
      </c>
    </row>
    <row r="10" spans="1:27" ht="12.75" hidden="1" customHeight="1" outlineLevel="1" x14ac:dyDescent="0.3">
      <c r="A10" s="99" t="s">
        <v>1036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1037</v>
      </c>
      <c r="B11" s="63" t="s">
        <v>81</v>
      </c>
      <c r="C11" s="43" t="s">
        <v>79</v>
      </c>
      <c r="D11" s="44">
        <v>464.08</v>
      </c>
      <c r="E11" s="44">
        <f>$D$11</f>
        <v>464.08</v>
      </c>
      <c r="F11" s="44">
        <f t="shared" ref="F11:AA11" si="2">$D$11</f>
        <v>464.08</v>
      </c>
      <c r="G11" s="44">
        <f t="shared" si="2"/>
        <v>464.08</v>
      </c>
      <c r="H11" s="44">
        <f t="shared" si="2"/>
        <v>464.08</v>
      </c>
      <c r="I11" s="44">
        <f t="shared" si="2"/>
        <v>464.08</v>
      </c>
      <c r="J11" s="44">
        <f t="shared" si="2"/>
        <v>464.08</v>
      </c>
      <c r="K11" s="44">
        <f t="shared" si="2"/>
        <v>464.08</v>
      </c>
      <c r="L11" s="44">
        <f t="shared" si="2"/>
        <v>464.08</v>
      </c>
      <c r="M11" s="44">
        <f t="shared" si="2"/>
        <v>464.08</v>
      </c>
      <c r="N11" s="44">
        <f t="shared" si="2"/>
        <v>464.08</v>
      </c>
      <c r="O11" s="44">
        <f t="shared" si="2"/>
        <v>464.08</v>
      </c>
      <c r="P11" s="44">
        <f t="shared" si="2"/>
        <v>464.08</v>
      </c>
      <c r="Q11" s="44">
        <f t="shared" si="2"/>
        <v>464.08</v>
      </c>
      <c r="R11" s="44">
        <f t="shared" si="2"/>
        <v>464.08</v>
      </c>
      <c r="S11" s="44">
        <f t="shared" si="2"/>
        <v>464.08</v>
      </c>
      <c r="T11" s="44">
        <f t="shared" si="2"/>
        <v>464.08</v>
      </c>
      <c r="U11" s="44">
        <f t="shared" si="2"/>
        <v>464.08</v>
      </c>
      <c r="V11" s="44">
        <f t="shared" si="2"/>
        <v>464.08</v>
      </c>
      <c r="W11" s="44">
        <f t="shared" si="2"/>
        <v>464.08</v>
      </c>
      <c r="X11" s="44">
        <f t="shared" si="2"/>
        <v>464.08</v>
      </c>
      <c r="Y11" s="44">
        <f t="shared" si="2"/>
        <v>464.08</v>
      </c>
      <c r="Z11" s="44">
        <f t="shared" si="2"/>
        <v>464.08</v>
      </c>
      <c r="AA11" s="44">
        <f t="shared" si="2"/>
        <v>464.08</v>
      </c>
    </row>
    <row r="12" spans="1:27" ht="13.8" collapsed="1" x14ac:dyDescent="0.3">
      <c r="A12" s="98" t="s">
        <v>1038</v>
      </c>
      <c r="B12" s="28" t="str">
        <f>"02"&amp;"."&amp;$B$663&amp;"."&amp;$B$664</f>
        <v>02.07.2024</v>
      </c>
      <c r="C12" s="90" t="s">
        <v>76</v>
      </c>
      <c r="D12" s="91">
        <f>ROUND(((D13+D14+D16+D15)/1000),5)</f>
        <v>1.77962</v>
      </c>
      <c r="E12" s="91">
        <f>ROUND(((E13+E14+E16+E15)/1000),5)</f>
        <v>1.42584</v>
      </c>
      <c r="F12" s="91">
        <f>ROUND(((F13+F14+F16+F15)/1000),5)</f>
        <v>1.2399899999999999</v>
      </c>
      <c r="G12" s="91">
        <f t="shared" ref="G12:AA12" si="3">ROUND(((G13+G14+G16+G15)/1000),5)</f>
        <v>0.65871000000000002</v>
      </c>
      <c r="H12" s="91">
        <f t="shared" si="3"/>
        <v>0.65700000000000003</v>
      </c>
      <c r="I12" s="91">
        <f t="shared" si="3"/>
        <v>0.69721999999999995</v>
      </c>
      <c r="J12" s="91">
        <f t="shared" si="3"/>
        <v>1.8212200000000001</v>
      </c>
      <c r="K12" s="91">
        <f t="shared" si="3"/>
        <v>2.2027700000000001</v>
      </c>
      <c r="L12" s="91">
        <f t="shared" si="3"/>
        <v>2.5371999999999999</v>
      </c>
      <c r="M12" s="91">
        <f t="shared" si="3"/>
        <v>2.7612199999999998</v>
      </c>
      <c r="N12" s="91">
        <f t="shared" si="3"/>
        <v>2.3970799999999999</v>
      </c>
      <c r="O12" s="91">
        <f t="shared" si="3"/>
        <v>2.6295999999999999</v>
      </c>
      <c r="P12" s="91">
        <f t="shared" si="3"/>
        <v>2.7260599999999999</v>
      </c>
      <c r="Q12" s="91">
        <f t="shared" si="3"/>
        <v>3.2834400000000001</v>
      </c>
      <c r="R12" s="91">
        <f t="shared" si="3"/>
        <v>3.2768299999999999</v>
      </c>
      <c r="S12" s="91">
        <f t="shared" si="3"/>
        <v>3.08866</v>
      </c>
      <c r="T12" s="91">
        <f t="shared" si="3"/>
        <v>3.01572</v>
      </c>
      <c r="U12" s="91">
        <f t="shared" si="3"/>
        <v>2.93865</v>
      </c>
      <c r="V12" s="91">
        <f t="shared" si="3"/>
        <v>2.4691399999999999</v>
      </c>
      <c r="W12" s="91">
        <f t="shared" si="3"/>
        <v>2.7166000000000001</v>
      </c>
      <c r="X12" s="91">
        <f t="shared" si="3"/>
        <v>2.61171</v>
      </c>
      <c r="Y12" s="91">
        <f t="shared" si="3"/>
        <v>2.66852</v>
      </c>
      <c r="Z12" s="91">
        <f t="shared" si="3"/>
        <v>2.3658700000000001</v>
      </c>
      <c r="AA12" s="91">
        <f t="shared" si="3"/>
        <v>2.1293199999999999</v>
      </c>
    </row>
    <row r="13" spans="1:27" ht="12.75" hidden="1" customHeight="1" outlineLevel="1" x14ac:dyDescent="0.3">
      <c r="A13" s="99" t="s">
        <v>1039</v>
      </c>
      <c r="B13" s="63" t="s">
        <v>238</v>
      </c>
      <c r="C13" s="43" t="s">
        <v>79</v>
      </c>
      <c r="D13" s="44">
        <v>1238.53</v>
      </c>
      <c r="E13" s="44">
        <v>884.75</v>
      </c>
      <c r="F13" s="44">
        <v>698.9</v>
      </c>
      <c r="G13" s="44">
        <v>117.62</v>
      </c>
      <c r="H13" s="44">
        <v>115.91</v>
      </c>
      <c r="I13" s="44">
        <v>156.13</v>
      </c>
      <c r="J13" s="44">
        <v>1280.1300000000001</v>
      </c>
      <c r="K13" s="44">
        <v>1661.68</v>
      </c>
      <c r="L13" s="44">
        <v>1996.11</v>
      </c>
      <c r="M13" s="44">
        <v>2220.13</v>
      </c>
      <c r="N13" s="44">
        <v>1855.99</v>
      </c>
      <c r="O13" s="44">
        <v>2088.5100000000002</v>
      </c>
      <c r="P13" s="44">
        <v>2184.9699999999998</v>
      </c>
      <c r="Q13" s="44">
        <v>2742.35</v>
      </c>
      <c r="R13" s="44">
        <v>2735.74</v>
      </c>
      <c r="S13" s="44">
        <v>2547.5700000000002</v>
      </c>
      <c r="T13" s="44">
        <v>2474.63</v>
      </c>
      <c r="U13" s="44">
        <v>2397.56</v>
      </c>
      <c r="V13" s="44">
        <v>1928.05</v>
      </c>
      <c r="W13" s="44">
        <v>2175.5100000000002</v>
      </c>
      <c r="X13" s="44">
        <v>2070.62</v>
      </c>
      <c r="Y13" s="44">
        <v>2127.4299999999998</v>
      </c>
      <c r="Z13" s="44">
        <v>1824.78</v>
      </c>
      <c r="AA13" s="44">
        <v>1588.23</v>
      </c>
    </row>
    <row r="14" spans="1:27" ht="12.75" hidden="1" customHeight="1" outlineLevel="1" x14ac:dyDescent="0.3">
      <c r="A14" s="99" t="s">
        <v>1040</v>
      </c>
      <c r="B14" s="63" t="s">
        <v>90</v>
      </c>
      <c r="C14" s="43" t="s">
        <v>79</v>
      </c>
      <c r="D14" s="44">
        <f t="shared" ref="D14:AA14" si="4">$D$9</f>
        <v>72.2</v>
      </c>
      <c r="E14" s="44">
        <f t="shared" si="4"/>
        <v>72.2</v>
      </c>
      <c r="F14" s="44">
        <f t="shared" si="4"/>
        <v>72.2</v>
      </c>
      <c r="G14" s="44">
        <f t="shared" si="4"/>
        <v>72.2</v>
      </c>
      <c r="H14" s="44">
        <f t="shared" si="4"/>
        <v>72.2</v>
      </c>
      <c r="I14" s="44">
        <f t="shared" si="4"/>
        <v>72.2</v>
      </c>
      <c r="J14" s="44">
        <f t="shared" si="4"/>
        <v>72.2</v>
      </c>
      <c r="K14" s="44">
        <f t="shared" si="4"/>
        <v>72.2</v>
      </c>
      <c r="L14" s="44">
        <f t="shared" si="4"/>
        <v>72.2</v>
      </c>
      <c r="M14" s="44">
        <f t="shared" si="4"/>
        <v>72.2</v>
      </c>
      <c r="N14" s="44">
        <f t="shared" si="4"/>
        <v>72.2</v>
      </c>
      <c r="O14" s="44">
        <f t="shared" si="4"/>
        <v>72.2</v>
      </c>
      <c r="P14" s="44">
        <f t="shared" si="4"/>
        <v>72.2</v>
      </c>
      <c r="Q14" s="44">
        <f t="shared" si="4"/>
        <v>72.2</v>
      </c>
      <c r="R14" s="44">
        <f t="shared" si="4"/>
        <v>72.2</v>
      </c>
      <c r="S14" s="44">
        <f t="shared" si="4"/>
        <v>72.2</v>
      </c>
      <c r="T14" s="44">
        <f t="shared" si="4"/>
        <v>72.2</v>
      </c>
      <c r="U14" s="44">
        <f t="shared" si="4"/>
        <v>72.2</v>
      </c>
      <c r="V14" s="44">
        <f t="shared" si="4"/>
        <v>72.2</v>
      </c>
      <c r="W14" s="44">
        <f t="shared" si="4"/>
        <v>72.2</v>
      </c>
      <c r="X14" s="44">
        <f t="shared" si="4"/>
        <v>72.2</v>
      </c>
      <c r="Y14" s="44">
        <f t="shared" si="4"/>
        <v>72.2</v>
      </c>
      <c r="Z14" s="44">
        <f t="shared" si="4"/>
        <v>72.2</v>
      </c>
      <c r="AA14" s="44">
        <f t="shared" si="4"/>
        <v>72.2</v>
      </c>
    </row>
    <row r="15" spans="1:27" ht="12.75" hidden="1" customHeight="1" outlineLevel="1" x14ac:dyDescent="0.3">
      <c r="A15" s="99" t="s">
        <v>1041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1042</v>
      </c>
      <c r="B16" s="63" t="s">
        <v>81</v>
      </c>
      <c r="C16" s="43" t="s">
        <v>79</v>
      </c>
      <c r="D16" s="44">
        <f>$D$11</f>
        <v>464.08</v>
      </c>
      <c r="E16" s="44">
        <f t="shared" ref="E16:AA16" si="5">$D$11</f>
        <v>464.08</v>
      </c>
      <c r="F16" s="44">
        <f t="shared" si="5"/>
        <v>464.08</v>
      </c>
      <c r="G16" s="44">
        <f t="shared" si="5"/>
        <v>464.08</v>
      </c>
      <c r="H16" s="44">
        <f t="shared" si="5"/>
        <v>464.08</v>
      </c>
      <c r="I16" s="44">
        <f t="shared" si="5"/>
        <v>464.08</v>
      </c>
      <c r="J16" s="44">
        <f t="shared" si="5"/>
        <v>464.08</v>
      </c>
      <c r="K16" s="44">
        <f t="shared" si="5"/>
        <v>464.08</v>
      </c>
      <c r="L16" s="44">
        <f t="shared" si="5"/>
        <v>464.08</v>
      </c>
      <c r="M16" s="44">
        <f t="shared" si="5"/>
        <v>464.08</v>
      </c>
      <c r="N16" s="44">
        <f t="shared" si="5"/>
        <v>464.08</v>
      </c>
      <c r="O16" s="44">
        <f t="shared" si="5"/>
        <v>464.08</v>
      </c>
      <c r="P16" s="44">
        <f t="shared" si="5"/>
        <v>464.08</v>
      </c>
      <c r="Q16" s="44">
        <f t="shared" si="5"/>
        <v>464.08</v>
      </c>
      <c r="R16" s="44">
        <f t="shared" si="5"/>
        <v>464.08</v>
      </c>
      <c r="S16" s="44">
        <f t="shared" si="5"/>
        <v>464.08</v>
      </c>
      <c r="T16" s="44">
        <f t="shared" si="5"/>
        <v>464.08</v>
      </c>
      <c r="U16" s="44">
        <f t="shared" si="5"/>
        <v>464.08</v>
      </c>
      <c r="V16" s="44">
        <f t="shared" si="5"/>
        <v>464.08</v>
      </c>
      <c r="W16" s="44">
        <f t="shared" si="5"/>
        <v>464.08</v>
      </c>
      <c r="X16" s="44">
        <f t="shared" si="5"/>
        <v>464.08</v>
      </c>
      <c r="Y16" s="44">
        <f t="shared" si="5"/>
        <v>464.08</v>
      </c>
      <c r="Z16" s="44">
        <f t="shared" si="5"/>
        <v>464.08</v>
      </c>
      <c r="AA16" s="44">
        <f t="shared" si="5"/>
        <v>464.08</v>
      </c>
    </row>
    <row r="17" spans="1:27" ht="12.75" customHeight="1" collapsed="1" x14ac:dyDescent="0.3">
      <c r="A17" s="98" t="s">
        <v>1043</v>
      </c>
      <c r="B17" s="28" t="str">
        <f>"03"&amp;"."&amp;$B$663&amp;"."&amp;$B$664</f>
        <v>03.07.2024</v>
      </c>
      <c r="C17" s="90" t="s">
        <v>76</v>
      </c>
      <c r="D17" s="91">
        <f>ROUND(((D18+D19+D21+D20)/1000),5)</f>
        <v>1.96726</v>
      </c>
      <c r="E17" s="91">
        <f>ROUND(((E18+E19+E21+E20)/1000),5)</f>
        <v>1.8490200000000001</v>
      </c>
      <c r="F17" s="91">
        <f>ROUND(((F18+F19+F21+F20)/1000),5)</f>
        <v>1.70581</v>
      </c>
      <c r="G17" s="91">
        <f t="shared" ref="G17:AA17" si="6">ROUND(((G18+G19+G21+G20)/1000),5)</f>
        <v>0.66918</v>
      </c>
      <c r="H17" s="91">
        <f t="shared" si="6"/>
        <v>0.66669</v>
      </c>
      <c r="I17" s="91">
        <f t="shared" si="6"/>
        <v>1.0041199999999999</v>
      </c>
      <c r="J17" s="91">
        <f t="shared" si="6"/>
        <v>1.79017</v>
      </c>
      <c r="K17" s="91">
        <f t="shared" si="6"/>
        <v>2.20045</v>
      </c>
      <c r="L17" s="91">
        <f t="shared" si="6"/>
        <v>2.4677199999999999</v>
      </c>
      <c r="M17" s="91">
        <f t="shared" si="6"/>
        <v>2.7959800000000001</v>
      </c>
      <c r="N17" s="91">
        <f t="shared" si="6"/>
        <v>2.7535099999999999</v>
      </c>
      <c r="O17" s="91">
        <f t="shared" si="6"/>
        <v>2.78566</v>
      </c>
      <c r="P17" s="91">
        <f t="shared" si="6"/>
        <v>2.9801500000000001</v>
      </c>
      <c r="Q17" s="91">
        <f t="shared" si="6"/>
        <v>2.9904600000000001</v>
      </c>
      <c r="R17" s="91">
        <f t="shared" si="6"/>
        <v>2.8264999999999998</v>
      </c>
      <c r="S17" s="91">
        <f t="shared" si="6"/>
        <v>3.0463800000000001</v>
      </c>
      <c r="T17" s="91">
        <f t="shared" si="6"/>
        <v>3.0361899999999999</v>
      </c>
      <c r="U17" s="91">
        <f t="shared" si="6"/>
        <v>3.0854200000000001</v>
      </c>
      <c r="V17" s="91">
        <f t="shared" si="6"/>
        <v>2.8074699999999999</v>
      </c>
      <c r="W17" s="91">
        <f t="shared" si="6"/>
        <v>2.5517300000000001</v>
      </c>
      <c r="X17" s="91">
        <f t="shared" si="6"/>
        <v>2.4250600000000002</v>
      </c>
      <c r="Y17" s="91">
        <f t="shared" si="6"/>
        <v>2.63957</v>
      </c>
      <c r="Z17" s="91">
        <f t="shared" si="6"/>
        <v>2.38408</v>
      </c>
      <c r="AA17" s="91">
        <f t="shared" si="6"/>
        <v>2.17902</v>
      </c>
    </row>
    <row r="18" spans="1:27" ht="12.75" hidden="1" customHeight="1" outlineLevel="1" x14ac:dyDescent="0.3">
      <c r="A18" s="99" t="s">
        <v>1044</v>
      </c>
      <c r="B18" s="63" t="s">
        <v>238</v>
      </c>
      <c r="C18" s="43" t="s">
        <v>79</v>
      </c>
      <c r="D18" s="44">
        <v>1426.17</v>
      </c>
      <c r="E18" s="44">
        <v>1307.93</v>
      </c>
      <c r="F18" s="44">
        <v>1164.72</v>
      </c>
      <c r="G18" s="44">
        <v>128.09</v>
      </c>
      <c r="H18" s="44">
        <v>125.6</v>
      </c>
      <c r="I18" s="44">
        <v>463.03</v>
      </c>
      <c r="J18" s="44">
        <v>1249.08</v>
      </c>
      <c r="K18" s="44">
        <v>1659.36</v>
      </c>
      <c r="L18" s="44">
        <v>1926.63</v>
      </c>
      <c r="M18" s="44">
        <v>2254.89</v>
      </c>
      <c r="N18" s="44">
        <v>2212.42</v>
      </c>
      <c r="O18" s="44">
        <v>2244.5700000000002</v>
      </c>
      <c r="P18" s="44">
        <v>2439.06</v>
      </c>
      <c r="Q18" s="44">
        <v>2449.37</v>
      </c>
      <c r="R18" s="44">
        <v>2285.41</v>
      </c>
      <c r="S18" s="44">
        <v>2505.29</v>
      </c>
      <c r="T18" s="44">
        <v>2495.1</v>
      </c>
      <c r="U18" s="44">
        <v>2544.33</v>
      </c>
      <c r="V18" s="44">
        <v>2266.38</v>
      </c>
      <c r="W18" s="44">
        <v>2010.64</v>
      </c>
      <c r="X18" s="44">
        <v>1883.97</v>
      </c>
      <c r="Y18" s="44">
        <v>2098.48</v>
      </c>
      <c r="Z18" s="44">
        <v>1842.99</v>
      </c>
      <c r="AA18" s="44">
        <v>1637.93</v>
      </c>
    </row>
    <row r="19" spans="1:27" ht="12.75" hidden="1" customHeight="1" outlineLevel="1" x14ac:dyDescent="0.3">
      <c r="A19" s="99" t="s">
        <v>1045</v>
      </c>
      <c r="B19" s="63"/>
      <c r="C19" s="43" t="s">
        <v>79</v>
      </c>
      <c r="D19" s="44">
        <f t="shared" ref="D19:AA19" si="7">$D$9</f>
        <v>72.2</v>
      </c>
      <c r="E19" s="44">
        <f t="shared" si="7"/>
        <v>72.2</v>
      </c>
      <c r="F19" s="44">
        <f t="shared" si="7"/>
        <v>72.2</v>
      </c>
      <c r="G19" s="44">
        <f t="shared" si="7"/>
        <v>72.2</v>
      </c>
      <c r="H19" s="44">
        <f t="shared" si="7"/>
        <v>72.2</v>
      </c>
      <c r="I19" s="44">
        <f t="shared" si="7"/>
        <v>72.2</v>
      </c>
      <c r="J19" s="44">
        <f t="shared" si="7"/>
        <v>72.2</v>
      </c>
      <c r="K19" s="44">
        <f t="shared" si="7"/>
        <v>72.2</v>
      </c>
      <c r="L19" s="44">
        <f t="shared" si="7"/>
        <v>72.2</v>
      </c>
      <c r="M19" s="44">
        <f t="shared" si="7"/>
        <v>72.2</v>
      </c>
      <c r="N19" s="44">
        <f t="shared" si="7"/>
        <v>72.2</v>
      </c>
      <c r="O19" s="44">
        <f t="shared" si="7"/>
        <v>72.2</v>
      </c>
      <c r="P19" s="44">
        <f t="shared" si="7"/>
        <v>72.2</v>
      </c>
      <c r="Q19" s="44">
        <f t="shared" si="7"/>
        <v>72.2</v>
      </c>
      <c r="R19" s="44">
        <f t="shared" si="7"/>
        <v>72.2</v>
      </c>
      <c r="S19" s="44">
        <f t="shared" si="7"/>
        <v>72.2</v>
      </c>
      <c r="T19" s="44">
        <f t="shared" si="7"/>
        <v>72.2</v>
      </c>
      <c r="U19" s="44">
        <f t="shared" si="7"/>
        <v>72.2</v>
      </c>
      <c r="V19" s="44">
        <f t="shared" si="7"/>
        <v>72.2</v>
      </c>
      <c r="W19" s="44">
        <f t="shared" si="7"/>
        <v>72.2</v>
      </c>
      <c r="X19" s="44">
        <f t="shared" si="7"/>
        <v>72.2</v>
      </c>
      <c r="Y19" s="44">
        <f t="shared" si="7"/>
        <v>72.2</v>
      </c>
      <c r="Z19" s="44">
        <f t="shared" si="7"/>
        <v>72.2</v>
      </c>
      <c r="AA19" s="44">
        <f t="shared" si="7"/>
        <v>72.2</v>
      </c>
    </row>
    <row r="20" spans="1:27" ht="12.75" hidden="1" customHeight="1" outlineLevel="1" x14ac:dyDescent="0.3">
      <c r="A20" s="99" t="s">
        <v>1046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1047</v>
      </c>
      <c r="B21" s="63" t="s">
        <v>81</v>
      </c>
      <c r="C21" s="43" t="s">
        <v>79</v>
      </c>
      <c r="D21" s="44">
        <f>$D$11</f>
        <v>464.08</v>
      </c>
      <c r="E21" s="44">
        <f t="shared" ref="E21:AA21" si="8">$D$11</f>
        <v>464.08</v>
      </c>
      <c r="F21" s="44">
        <f t="shared" si="8"/>
        <v>464.08</v>
      </c>
      <c r="G21" s="44">
        <f t="shared" si="8"/>
        <v>464.08</v>
      </c>
      <c r="H21" s="44">
        <f t="shared" si="8"/>
        <v>464.08</v>
      </c>
      <c r="I21" s="44">
        <f t="shared" si="8"/>
        <v>464.08</v>
      </c>
      <c r="J21" s="44">
        <f t="shared" si="8"/>
        <v>464.08</v>
      </c>
      <c r="K21" s="44">
        <f t="shared" si="8"/>
        <v>464.08</v>
      </c>
      <c r="L21" s="44">
        <f t="shared" si="8"/>
        <v>464.08</v>
      </c>
      <c r="M21" s="44">
        <f t="shared" si="8"/>
        <v>464.08</v>
      </c>
      <c r="N21" s="44">
        <f t="shared" si="8"/>
        <v>464.08</v>
      </c>
      <c r="O21" s="44">
        <f t="shared" si="8"/>
        <v>464.08</v>
      </c>
      <c r="P21" s="44">
        <f t="shared" si="8"/>
        <v>464.08</v>
      </c>
      <c r="Q21" s="44">
        <f t="shared" si="8"/>
        <v>464.08</v>
      </c>
      <c r="R21" s="44">
        <f t="shared" si="8"/>
        <v>464.08</v>
      </c>
      <c r="S21" s="44">
        <f t="shared" si="8"/>
        <v>464.08</v>
      </c>
      <c r="T21" s="44">
        <f t="shared" si="8"/>
        <v>464.08</v>
      </c>
      <c r="U21" s="44">
        <f t="shared" si="8"/>
        <v>464.08</v>
      </c>
      <c r="V21" s="44">
        <f t="shared" si="8"/>
        <v>464.08</v>
      </c>
      <c r="W21" s="44">
        <f t="shared" si="8"/>
        <v>464.08</v>
      </c>
      <c r="X21" s="44">
        <f t="shared" si="8"/>
        <v>464.08</v>
      </c>
      <c r="Y21" s="44">
        <f t="shared" si="8"/>
        <v>464.08</v>
      </c>
      <c r="Z21" s="44">
        <f t="shared" si="8"/>
        <v>464.08</v>
      </c>
      <c r="AA21" s="44">
        <f t="shared" si="8"/>
        <v>464.08</v>
      </c>
    </row>
    <row r="22" spans="1:27" ht="12.75" customHeight="1" collapsed="1" x14ac:dyDescent="0.3">
      <c r="A22" s="98" t="s">
        <v>1048</v>
      </c>
      <c r="B22" s="28" t="str">
        <f>"04"&amp;"."&amp;$B$663&amp;"."&amp;$B$664</f>
        <v>04.07.2024</v>
      </c>
      <c r="C22" s="90" t="s">
        <v>76</v>
      </c>
      <c r="D22" s="91">
        <f>ROUND(((D23+D24+D26+D25)/1000),5)</f>
        <v>2.0201099999999999</v>
      </c>
      <c r="E22" s="91">
        <f>ROUND(((E23+E24+E26+E25)/1000),5)</f>
        <v>1.84589</v>
      </c>
      <c r="F22" s="91">
        <f>ROUND(((F23+F24+F26+F25)/1000),5)</f>
        <v>1.72939</v>
      </c>
      <c r="G22" s="91">
        <f t="shared" ref="G22:AA22" si="9">ROUND(((G23+G24+G26+G25)/1000),5)</f>
        <v>1.61358</v>
      </c>
      <c r="H22" s="91">
        <f t="shared" si="9"/>
        <v>1.60741</v>
      </c>
      <c r="I22" s="91">
        <f t="shared" si="9"/>
        <v>1.78054</v>
      </c>
      <c r="J22" s="91">
        <f t="shared" si="9"/>
        <v>1.92675</v>
      </c>
      <c r="K22" s="91">
        <f t="shared" si="9"/>
        <v>2.37852</v>
      </c>
      <c r="L22" s="91">
        <f t="shared" si="9"/>
        <v>2.5092400000000001</v>
      </c>
      <c r="M22" s="91">
        <f t="shared" si="9"/>
        <v>2.8732000000000002</v>
      </c>
      <c r="N22" s="91">
        <f t="shared" si="9"/>
        <v>3.23889</v>
      </c>
      <c r="O22" s="91">
        <f t="shared" si="9"/>
        <v>3.5330499999999998</v>
      </c>
      <c r="P22" s="91">
        <f t="shared" si="9"/>
        <v>3.5208400000000002</v>
      </c>
      <c r="Q22" s="91">
        <f t="shared" si="9"/>
        <v>3.4788600000000001</v>
      </c>
      <c r="R22" s="91">
        <f t="shared" si="9"/>
        <v>3.4880200000000001</v>
      </c>
      <c r="S22" s="91">
        <f t="shared" si="9"/>
        <v>3.5819700000000001</v>
      </c>
      <c r="T22" s="91">
        <f t="shared" si="9"/>
        <v>3.5779700000000001</v>
      </c>
      <c r="U22" s="91">
        <f t="shared" si="9"/>
        <v>3.2864</v>
      </c>
      <c r="V22" s="91">
        <f t="shared" si="9"/>
        <v>2.6539199999999998</v>
      </c>
      <c r="W22" s="91">
        <f t="shared" si="9"/>
        <v>2.8330899999999999</v>
      </c>
      <c r="X22" s="91">
        <f t="shared" si="9"/>
        <v>2.7128999999999999</v>
      </c>
      <c r="Y22" s="91">
        <f t="shared" si="9"/>
        <v>2.5449099999999998</v>
      </c>
      <c r="Z22" s="91">
        <f t="shared" si="9"/>
        <v>2.4446300000000001</v>
      </c>
      <c r="AA22" s="91">
        <f t="shared" si="9"/>
        <v>2.3073899999999998</v>
      </c>
    </row>
    <row r="23" spans="1:27" ht="12.75" hidden="1" customHeight="1" outlineLevel="1" x14ac:dyDescent="0.3">
      <c r="A23" s="99" t="s">
        <v>1049</v>
      </c>
      <c r="B23" s="63" t="s">
        <v>238</v>
      </c>
      <c r="C23" s="43" t="s">
        <v>79</v>
      </c>
      <c r="D23" s="44">
        <v>1479.02</v>
      </c>
      <c r="E23" s="44">
        <v>1304.8</v>
      </c>
      <c r="F23" s="44">
        <v>1188.3</v>
      </c>
      <c r="G23" s="44">
        <v>1072.49</v>
      </c>
      <c r="H23" s="44">
        <v>1066.32</v>
      </c>
      <c r="I23" s="44">
        <v>1239.45</v>
      </c>
      <c r="J23" s="44">
        <v>1385.66</v>
      </c>
      <c r="K23" s="44">
        <v>1837.43</v>
      </c>
      <c r="L23" s="44">
        <v>1968.15</v>
      </c>
      <c r="M23" s="44">
        <v>2332.11</v>
      </c>
      <c r="N23" s="44">
        <v>2697.8</v>
      </c>
      <c r="O23" s="44">
        <v>2991.96</v>
      </c>
      <c r="P23" s="44">
        <v>2979.75</v>
      </c>
      <c r="Q23" s="44">
        <v>2937.77</v>
      </c>
      <c r="R23" s="44">
        <v>2946.93</v>
      </c>
      <c r="S23" s="44">
        <v>3040.88</v>
      </c>
      <c r="T23" s="44">
        <v>3036.88</v>
      </c>
      <c r="U23" s="44">
        <v>2745.31</v>
      </c>
      <c r="V23" s="44">
        <v>2112.83</v>
      </c>
      <c r="W23" s="44">
        <v>2292</v>
      </c>
      <c r="X23" s="44">
        <v>2171.81</v>
      </c>
      <c r="Y23" s="44">
        <v>2003.82</v>
      </c>
      <c r="Z23" s="44">
        <v>1903.54</v>
      </c>
      <c r="AA23" s="44">
        <v>1766.3</v>
      </c>
    </row>
    <row r="24" spans="1:27" ht="12.75" hidden="1" customHeight="1" outlineLevel="1" x14ac:dyDescent="0.3">
      <c r="A24" s="99" t="s">
        <v>1050</v>
      </c>
      <c r="B24" s="63" t="s">
        <v>90</v>
      </c>
      <c r="C24" s="43" t="s">
        <v>79</v>
      </c>
      <c r="D24" s="44">
        <f t="shared" ref="D24:AA24" si="10">$D$9</f>
        <v>72.2</v>
      </c>
      <c r="E24" s="44">
        <f t="shared" si="10"/>
        <v>72.2</v>
      </c>
      <c r="F24" s="44">
        <f t="shared" si="10"/>
        <v>72.2</v>
      </c>
      <c r="G24" s="44">
        <f t="shared" si="10"/>
        <v>72.2</v>
      </c>
      <c r="H24" s="44">
        <f t="shared" si="10"/>
        <v>72.2</v>
      </c>
      <c r="I24" s="44">
        <f t="shared" si="10"/>
        <v>72.2</v>
      </c>
      <c r="J24" s="44">
        <f t="shared" si="10"/>
        <v>72.2</v>
      </c>
      <c r="K24" s="44">
        <f t="shared" si="10"/>
        <v>72.2</v>
      </c>
      <c r="L24" s="44">
        <f t="shared" si="10"/>
        <v>72.2</v>
      </c>
      <c r="M24" s="44">
        <f t="shared" si="10"/>
        <v>72.2</v>
      </c>
      <c r="N24" s="44">
        <f t="shared" si="10"/>
        <v>72.2</v>
      </c>
      <c r="O24" s="44">
        <f t="shared" si="10"/>
        <v>72.2</v>
      </c>
      <c r="P24" s="44">
        <f t="shared" si="10"/>
        <v>72.2</v>
      </c>
      <c r="Q24" s="44">
        <f t="shared" si="10"/>
        <v>72.2</v>
      </c>
      <c r="R24" s="44">
        <f t="shared" si="10"/>
        <v>72.2</v>
      </c>
      <c r="S24" s="44">
        <f t="shared" si="10"/>
        <v>72.2</v>
      </c>
      <c r="T24" s="44">
        <f t="shared" si="10"/>
        <v>72.2</v>
      </c>
      <c r="U24" s="44">
        <f t="shared" si="10"/>
        <v>72.2</v>
      </c>
      <c r="V24" s="44">
        <f t="shared" si="10"/>
        <v>72.2</v>
      </c>
      <c r="W24" s="44">
        <f t="shared" si="10"/>
        <v>72.2</v>
      </c>
      <c r="X24" s="44">
        <f t="shared" si="10"/>
        <v>72.2</v>
      </c>
      <c r="Y24" s="44">
        <f t="shared" si="10"/>
        <v>72.2</v>
      </c>
      <c r="Z24" s="44">
        <f t="shared" si="10"/>
        <v>72.2</v>
      </c>
      <c r="AA24" s="44">
        <f t="shared" si="10"/>
        <v>72.2</v>
      </c>
    </row>
    <row r="25" spans="1:27" ht="12.75" hidden="1" customHeight="1" outlineLevel="1" x14ac:dyDescent="0.3">
      <c r="A25" s="99" t="s">
        <v>1051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1052</v>
      </c>
      <c r="B26" s="63" t="s">
        <v>81</v>
      </c>
      <c r="C26" s="43" t="s">
        <v>79</v>
      </c>
      <c r="D26" s="44">
        <f>$D$11</f>
        <v>464.08</v>
      </c>
      <c r="E26" s="44">
        <f t="shared" ref="E26:AA26" si="11">$D$11</f>
        <v>464.08</v>
      </c>
      <c r="F26" s="44">
        <f t="shared" si="11"/>
        <v>464.08</v>
      </c>
      <c r="G26" s="44">
        <f t="shared" si="11"/>
        <v>464.08</v>
      </c>
      <c r="H26" s="44">
        <f t="shared" si="11"/>
        <v>464.08</v>
      </c>
      <c r="I26" s="44">
        <f t="shared" si="11"/>
        <v>464.08</v>
      </c>
      <c r="J26" s="44">
        <f t="shared" si="11"/>
        <v>464.08</v>
      </c>
      <c r="K26" s="44">
        <f t="shared" si="11"/>
        <v>464.08</v>
      </c>
      <c r="L26" s="44">
        <f t="shared" si="11"/>
        <v>464.08</v>
      </c>
      <c r="M26" s="44">
        <f t="shared" si="11"/>
        <v>464.08</v>
      </c>
      <c r="N26" s="44">
        <f t="shared" si="11"/>
        <v>464.08</v>
      </c>
      <c r="O26" s="44">
        <f t="shared" si="11"/>
        <v>464.08</v>
      </c>
      <c r="P26" s="44">
        <f t="shared" si="11"/>
        <v>464.08</v>
      </c>
      <c r="Q26" s="44">
        <f t="shared" si="11"/>
        <v>464.08</v>
      </c>
      <c r="R26" s="44">
        <f t="shared" si="11"/>
        <v>464.08</v>
      </c>
      <c r="S26" s="44">
        <f t="shared" si="11"/>
        <v>464.08</v>
      </c>
      <c r="T26" s="44">
        <f t="shared" si="11"/>
        <v>464.08</v>
      </c>
      <c r="U26" s="44">
        <f t="shared" si="11"/>
        <v>464.08</v>
      </c>
      <c r="V26" s="44">
        <f t="shared" si="11"/>
        <v>464.08</v>
      </c>
      <c r="W26" s="44">
        <f t="shared" si="11"/>
        <v>464.08</v>
      </c>
      <c r="X26" s="44">
        <f t="shared" si="11"/>
        <v>464.08</v>
      </c>
      <c r="Y26" s="44">
        <f t="shared" si="11"/>
        <v>464.08</v>
      </c>
      <c r="Z26" s="44">
        <f t="shared" si="11"/>
        <v>464.08</v>
      </c>
      <c r="AA26" s="44">
        <f t="shared" si="11"/>
        <v>464.08</v>
      </c>
    </row>
    <row r="27" spans="1:27" ht="12.75" customHeight="1" collapsed="1" x14ac:dyDescent="0.3">
      <c r="A27" s="98" t="s">
        <v>1053</v>
      </c>
      <c r="B27" s="28" t="str">
        <f>"05"&amp;"."&amp;$B$663&amp;"."&amp;$B$664</f>
        <v>05.07.2024</v>
      </c>
      <c r="C27" s="90" t="s">
        <v>76</v>
      </c>
      <c r="D27" s="91">
        <f>ROUND(((D28+D29+D31+D30)/1000),5)</f>
        <v>1.8821600000000001</v>
      </c>
      <c r="E27" s="91">
        <f>ROUND(((E28+E29+E31+E30)/1000),5)</f>
        <v>1.7813099999999999</v>
      </c>
      <c r="F27" s="91">
        <f>ROUND(((F28+F29+F31+F30)/1000),5)</f>
        <v>1.62229</v>
      </c>
      <c r="G27" s="91">
        <f t="shared" ref="G27:AA27" si="12">ROUND(((G28+G29+G31+G30)/1000),5)</f>
        <v>1.53898</v>
      </c>
      <c r="H27" s="91">
        <f t="shared" si="12"/>
        <v>1.52336</v>
      </c>
      <c r="I27" s="91">
        <f t="shared" si="12"/>
        <v>1.76129</v>
      </c>
      <c r="J27" s="91">
        <f t="shared" si="12"/>
        <v>1.8834500000000001</v>
      </c>
      <c r="K27" s="91">
        <f t="shared" si="12"/>
        <v>2.26274</v>
      </c>
      <c r="L27" s="91">
        <f t="shared" si="12"/>
        <v>2.48542</v>
      </c>
      <c r="M27" s="91">
        <f t="shared" si="12"/>
        <v>2.56494</v>
      </c>
      <c r="N27" s="91">
        <f t="shared" si="12"/>
        <v>2.8256299999999999</v>
      </c>
      <c r="O27" s="91">
        <f t="shared" si="12"/>
        <v>3.1656399999999998</v>
      </c>
      <c r="P27" s="91">
        <f t="shared" si="12"/>
        <v>3.18024</v>
      </c>
      <c r="Q27" s="91">
        <f t="shared" si="12"/>
        <v>3.1287799999999999</v>
      </c>
      <c r="R27" s="91">
        <f t="shared" si="12"/>
        <v>2.7098499999999999</v>
      </c>
      <c r="S27" s="91">
        <f t="shared" si="12"/>
        <v>2.48631</v>
      </c>
      <c r="T27" s="91">
        <f t="shared" si="12"/>
        <v>2.38557</v>
      </c>
      <c r="U27" s="91">
        <f t="shared" si="12"/>
        <v>2.4045800000000002</v>
      </c>
      <c r="V27" s="91">
        <f t="shared" si="12"/>
        <v>2.7050900000000002</v>
      </c>
      <c r="W27" s="91">
        <f t="shared" si="12"/>
        <v>2.6050800000000001</v>
      </c>
      <c r="X27" s="91">
        <f t="shared" si="12"/>
        <v>2.5543300000000002</v>
      </c>
      <c r="Y27" s="91">
        <f t="shared" si="12"/>
        <v>2.7814399999999999</v>
      </c>
      <c r="Z27" s="91">
        <f t="shared" si="12"/>
        <v>2.5429400000000002</v>
      </c>
      <c r="AA27" s="91">
        <f t="shared" si="12"/>
        <v>2.2837100000000001</v>
      </c>
    </row>
    <row r="28" spans="1:27" ht="12.75" hidden="1" customHeight="1" outlineLevel="1" x14ac:dyDescent="0.3">
      <c r="A28" s="99" t="s">
        <v>1054</v>
      </c>
      <c r="B28" s="63" t="s">
        <v>238</v>
      </c>
      <c r="C28" s="43" t="s">
        <v>79</v>
      </c>
      <c r="D28" s="44">
        <v>1341.07</v>
      </c>
      <c r="E28" s="44">
        <v>1240.22</v>
      </c>
      <c r="F28" s="44">
        <v>1081.2</v>
      </c>
      <c r="G28" s="44">
        <v>997.89</v>
      </c>
      <c r="H28" s="44">
        <v>982.27</v>
      </c>
      <c r="I28" s="44">
        <v>1220.2</v>
      </c>
      <c r="J28" s="44">
        <v>1342.36</v>
      </c>
      <c r="K28" s="44">
        <v>1721.65</v>
      </c>
      <c r="L28" s="44">
        <v>1944.33</v>
      </c>
      <c r="M28" s="44">
        <v>2023.85</v>
      </c>
      <c r="N28" s="44">
        <v>2284.54</v>
      </c>
      <c r="O28" s="44">
        <v>2624.55</v>
      </c>
      <c r="P28" s="44">
        <v>2639.15</v>
      </c>
      <c r="Q28" s="44">
        <v>2587.69</v>
      </c>
      <c r="R28" s="44">
        <v>2168.7600000000002</v>
      </c>
      <c r="S28" s="44">
        <v>1945.22</v>
      </c>
      <c r="T28" s="44">
        <v>1844.48</v>
      </c>
      <c r="U28" s="44">
        <v>1863.49</v>
      </c>
      <c r="V28" s="44">
        <v>2164</v>
      </c>
      <c r="W28" s="44">
        <v>2063.9899999999998</v>
      </c>
      <c r="X28" s="44">
        <v>2013.24</v>
      </c>
      <c r="Y28" s="44">
        <v>2240.35</v>
      </c>
      <c r="Z28" s="44">
        <v>2001.85</v>
      </c>
      <c r="AA28" s="44">
        <v>1742.62</v>
      </c>
    </row>
    <row r="29" spans="1:27" ht="12.75" hidden="1" customHeight="1" outlineLevel="1" x14ac:dyDescent="0.3">
      <c r="A29" s="99" t="s">
        <v>1055</v>
      </c>
      <c r="B29" s="63" t="s">
        <v>90</v>
      </c>
      <c r="C29" s="43" t="s">
        <v>79</v>
      </c>
      <c r="D29" s="44">
        <f t="shared" ref="D29:AA29" si="13">$D$9</f>
        <v>72.2</v>
      </c>
      <c r="E29" s="44">
        <f t="shared" si="13"/>
        <v>72.2</v>
      </c>
      <c r="F29" s="44">
        <f t="shared" si="13"/>
        <v>72.2</v>
      </c>
      <c r="G29" s="44">
        <f t="shared" si="13"/>
        <v>72.2</v>
      </c>
      <c r="H29" s="44">
        <f t="shared" si="13"/>
        <v>72.2</v>
      </c>
      <c r="I29" s="44">
        <f t="shared" si="13"/>
        <v>72.2</v>
      </c>
      <c r="J29" s="44">
        <f t="shared" si="13"/>
        <v>72.2</v>
      </c>
      <c r="K29" s="44">
        <f t="shared" si="13"/>
        <v>72.2</v>
      </c>
      <c r="L29" s="44">
        <f t="shared" si="13"/>
        <v>72.2</v>
      </c>
      <c r="M29" s="44">
        <f t="shared" si="13"/>
        <v>72.2</v>
      </c>
      <c r="N29" s="44">
        <f t="shared" si="13"/>
        <v>72.2</v>
      </c>
      <c r="O29" s="44">
        <f t="shared" si="13"/>
        <v>72.2</v>
      </c>
      <c r="P29" s="44">
        <f t="shared" si="13"/>
        <v>72.2</v>
      </c>
      <c r="Q29" s="44">
        <f t="shared" si="13"/>
        <v>72.2</v>
      </c>
      <c r="R29" s="44">
        <f t="shared" si="13"/>
        <v>72.2</v>
      </c>
      <c r="S29" s="44">
        <f t="shared" si="13"/>
        <v>72.2</v>
      </c>
      <c r="T29" s="44">
        <f t="shared" si="13"/>
        <v>72.2</v>
      </c>
      <c r="U29" s="44">
        <f t="shared" si="13"/>
        <v>72.2</v>
      </c>
      <c r="V29" s="44">
        <f t="shared" si="13"/>
        <v>72.2</v>
      </c>
      <c r="W29" s="44">
        <f t="shared" si="13"/>
        <v>72.2</v>
      </c>
      <c r="X29" s="44">
        <f t="shared" si="13"/>
        <v>72.2</v>
      </c>
      <c r="Y29" s="44">
        <f t="shared" si="13"/>
        <v>72.2</v>
      </c>
      <c r="Z29" s="44">
        <f t="shared" si="13"/>
        <v>72.2</v>
      </c>
      <c r="AA29" s="44">
        <f t="shared" si="13"/>
        <v>72.2</v>
      </c>
    </row>
    <row r="30" spans="1:27" ht="12.75" hidden="1" customHeight="1" outlineLevel="1" x14ac:dyDescent="0.3">
      <c r="A30" s="99" t="s">
        <v>1056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1057</v>
      </c>
      <c r="B31" s="63" t="s">
        <v>81</v>
      </c>
      <c r="C31" s="43" t="s">
        <v>79</v>
      </c>
      <c r="D31" s="44">
        <f>$D$11</f>
        <v>464.08</v>
      </c>
      <c r="E31" s="44">
        <f t="shared" ref="E31:AA31" si="14">$D$11</f>
        <v>464.08</v>
      </c>
      <c r="F31" s="44">
        <f t="shared" si="14"/>
        <v>464.08</v>
      </c>
      <c r="G31" s="44">
        <f t="shared" si="14"/>
        <v>464.08</v>
      </c>
      <c r="H31" s="44">
        <f t="shared" si="14"/>
        <v>464.08</v>
      </c>
      <c r="I31" s="44">
        <f t="shared" si="14"/>
        <v>464.08</v>
      </c>
      <c r="J31" s="44">
        <f t="shared" si="14"/>
        <v>464.08</v>
      </c>
      <c r="K31" s="44">
        <f t="shared" si="14"/>
        <v>464.08</v>
      </c>
      <c r="L31" s="44">
        <f t="shared" si="14"/>
        <v>464.08</v>
      </c>
      <c r="M31" s="44">
        <f t="shared" si="14"/>
        <v>464.08</v>
      </c>
      <c r="N31" s="44">
        <f t="shared" si="14"/>
        <v>464.08</v>
      </c>
      <c r="O31" s="44">
        <f t="shared" si="14"/>
        <v>464.08</v>
      </c>
      <c r="P31" s="44">
        <f t="shared" si="14"/>
        <v>464.08</v>
      </c>
      <c r="Q31" s="44">
        <f t="shared" si="14"/>
        <v>464.08</v>
      </c>
      <c r="R31" s="44">
        <f t="shared" si="14"/>
        <v>464.08</v>
      </c>
      <c r="S31" s="44">
        <f t="shared" si="14"/>
        <v>464.08</v>
      </c>
      <c r="T31" s="44">
        <f t="shared" si="14"/>
        <v>464.08</v>
      </c>
      <c r="U31" s="44">
        <f t="shared" si="14"/>
        <v>464.08</v>
      </c>
      <c r="V31" s="44">
        <f t="shared" si="14"/>
        <v>464.08</v>
      </c>
      <c r="W31" s="44">
        <f t="shared" si="14"/>
        <v>464.08</v>
      </c>
      <c r="X31" s="44">
        <f t="shared" si="14"/>
        <v>464.08</v>
      </c>
      <c r="Y31" s="44">
        <f t="shared" si="14"/>
        <v>464.08</v>
      </c>
      <c r="Z31" s="44">
        <f t="shared" si="14"/>
        <v>464.08</v>
      </c>
      <c r="AA31" s="44">
        <f t="shared" si="14"/>
        <v>464.08</v>
      </c>
    </row>
    <row r="32" spans="1:27" ht="12.75" customHeight="1" collapsed="1" x14ac:dyDescent="0.3">
      <c r="A32" s="98" t="s">
        <v>1058</v>
      </c>
      <c r="B32" s="28" t="str">
        <f>"06"&amp;"."&amp;$B$663&amp;"."&amp;$B$664</f>
        <v>06.07.2024</v>
      </c>
      <c r="C32" s="90" t="s">
        <v>76</v>
      </c>
      <c r="D32" s="91">
        <f>ROUND(((D33+D34+D36+D35)/1000),5)</f>
        <v>1.9093100000000001</v>
      </c>
      <c r="E32" s="91">
        <f>ROUND(((E33+E34+E36+E35)/1000),5)</f>
        <v>1.7808299999999999</v>
      </c>
      <c r="F32" s="91">
        <f>ROUND(((F33+F34+F36+F35)/1000),5)</f>
        <v>1.6076600000000001</v>
      </c>
      <c r="G32" s="91">
        <f t="shared" ref="G32:AA32" si="15">ROUND(((G33+G34+G36+G35)/1000),5)</f>
        <v>1.4942299999999999</v>
      </c>
      <c r="H32" s="91">
        <f t="shared" si="15"/>
        <v>1.41496</v>
      </c>
      <c r="I32" s="91">
        <f t="shared" si="15"/>
        <v>1.6358299999999999</v>
      </c>
      <c r="J32" s="91">
        <f t="shared" si="15"/>
        <v>1.74085</v>
      </c>
      <c r="K32" s="91">
        <f t="shared" si="15"/>
        <v>2.0060199999999999</v>
      </c>
      <c r="L32" s="91">
        <f t="shared" si="15"/>
        <v>2.44367</v>
      </c>
      <c r="M32" s="91">
        <f t="shared" si="15"/>
        <v>2.6501800000000002</v>
      </c>
      <c r="N32" s="91">
        <f t="shared" si="15"/>
        <v>2.8041999999999998</v>
      </c>
      <c r="O32" s="91">
        <f t="shared" si="15"/>
        <v>2.8431500000000001</v>
      </c>
      <c r="P32" s="91">
        <f t="shared" si="15"/>
        <v>2.8529800000000001</v>
      </c>
      <c r="Q32" s="91">
        <f t="shared" si="15"/>
        <v>2.84809</v>
      </c>
      <c r="R32" s="91">
        <f t="shared" si="15"/>
        <v>2.8553799999999998</v>
      </c>
      <c r="S32" s="91">
        <f t="shared" si="15"/>
        <v>2.8649100000000001</v>
      </c>
      <c r="T32" s="91">
        <f t="shared" si="15"/>
        <v>2.8617300000000001</v>
      </c>
      <c r="U32" s="91">
        <f t="shared" si="15"/>
        <v>2.8404500000000001</v>
      </c>
      <c r="V32" s="91">
        <f t="shared" si="15"/>
        <v>2.8218899999999998</v>
      </c>
      <c r="W32" s="91">
        <f t="shared" si="15"/>
        <v>2.7461000000000002</v>
      </c>
      <c r="X32" s="91">
        <f t="shared" si="15"/>
        <v>2.6697000000000002</v>
      </c>
      <c r="Y32" s="91">
        <f t="shared" si="15"/>
        <v>2.6388600000000002</v>
      </c>
      <c r="Z32" s="91">
        <f t="shared" si="15"/>
        <v>2.4629500000000002</v>
      </c>
      <c r="AA32" s="91">
        <f t="shared" si="15"/>
        <v>2.2112099999999999</v>
      </c>
    </row>
    <row r="33" spans="1:27" ht="12.75" hidden="1" customHeight="1" outlineLevel="1" x14ac:dyDescent="0.3">
      <c r="A33" s="99" t="s">
        <v>1059</v>
      </c>
      <c r="B33" s="63" t="s">
        <v>238</v>
      </c>
      <c r="C33" s="43" t="s">
        <v>79</v>
      </c>
      <c r="D33" s="44">
        <v>1368.22</v>
      </c>
      <c r="E33" s="44">
        <v>1239.74</v>
      </c>
      <c r="F33" s="44">
        <v>1066.57</v>
      </c>
      <c r="G33" s="44">
        <v>953.14</v>
      </c>
      <c r="H33" s="44">
        <v>873.87</v>
      </c>
      <c r="I33" s="44">
        <v>1094.74</v>
      </c>
      <c r="J33" s="44">
        <v>1199.76</v>
      </c>
      <c r="K33" s="44">
        <v>1464.93</v>
      </c>
      <c r="L33" s="44">
        <v>1902.58</v>
      </c>
      <c r="M33" s="44">
        <v>2109.09</v>
      </c>
      <c r="N33" s="44">
        <v>2263.11</v>
      </c>
      <c r="O33" s="44">
        <v>2302.06</v>
      </c>
      <c r="P33" s="44">
        <v>2311.89</v>
      </c>
      <c r="Q33" s="44">
        <v>2307</v>
      </c>
      <c r="R33" s="44">
        <v>2314.29</v>
      </c>
      <c r="S33" s="44">
        <v>2323.8200000000002</v>
      </c>
      <c r="T33" s="44">
        <v>2320.64</v>
      </c>
      <c r="U33" s="44">
        <v>2299.36</v>
      </c>
      <c r="V33" s="44">
        <v>2280.8000000000002</v>
      </c>
      <c r="W33" s="44">
        <v>2205.0100000000002</v>
      </c>
      <c r="X33" s="44">
        <v>2128.61</v>
      </c>
      <c r="Y33" s="44">
        <v>2097.77</v>
      </c>
      <c r="Z33" s="44">
        <v>1921.86</v>
      </c>
      <c r="AA33" s="44">
        <v>1670.12</v>
      </c>
    </row>
    <row r="34" spans="1:27" ht="12.75" hidden="1" customHeight="1" outlineLevel="1" x14ac:dyDescent="0.3">
      <c r="A34" s="99" t="s">
        <v>1060</v>
      </c>
      <c r="B34" s="63" t="s">
        <v>90</v>
      </c>
      <c r="C34" s="43" t="s">
        <v>79</v>
      </c>
      <c r="D34" s="44">
        <f t="shared" ref="D34:AA34" si="16">$D$9</f>
        <v>72.2</v>
      </c>
      <c r="E34" s="44">
        <f t="shared" si="16"/>
        <v>72.2</v>
      </c>
      <c r="F34" s="44">
        <f t="shared" si="16"/>
        <v>72.2</v>
      </c>
      <c r="G34" s="44">
        <f t="shared" si="16"/>
        <v>72.2</v>
      </c>
      <c r="H34" s="44">
        <f t="shared" si="16"/>
        <v>72.2</v>
      </c>
      <c r="I34" s="44">
        <f t="shared" si="16"/>
        <v>72.2</v>
      </c>
      <c r="J34" s="44">
        <f t="shared" si="16"/>
        <v>72.2</v>
      </c>
      <c r="K34" s="44">
        <f t="shared" si="16"/>
        <v>72.2</v>
      </c>
      <c r="L34" s="44">
        <f t="shared" si="16"/>
        <v>72.2</v>
      </c>
      <c r="M34" s="44">
        <f t="shared" si="16"/>
        <v>72.2</v>
      </c>
      <c r="N34" s="44">
        <f t="shared" si="16"/>
        <v>72.2</v>
      </c>
      <c r="O34" s="44">
        <f t="shared" si="16"/>
        <v>72.2</v>
      </c>
      <c r="P34" s="44">
        <f t="shared" si="16"/>
        <v>72.2</v>
      </c>
      <c r="Q34" s="44">
        <f t="shared" si="16"/>
        <v>72.2</v>
      </c>
      <c r="R34" s="44">
        <f t="shared" si="16"/>
        <v>72.2</v>
      </c>
      <c r="S34" s="44">
        <f t="shared" si="16"/>
        <v>72.2</v>
      </c>
      <c r="T34" s="44">
        <f t="shared" si="16"/>
        <v>72.2</v>
      </c>
      <c r="U34" s="44">
        <f t="shared" si="16"/>
        <v>72.2</v>
      </c>
      <c r="V34" s="44">
        <f t="shared" si="16"/>
        <v>72.2</v>
      </c>
      <c r="W34" s="44">
        <f t="shared" si="16"/>
        <v>72.2</v>
      </c>
      <c r="X34" s="44">
        <f t="shared" si="16"/>
        <v>72.2</v>
      </c>
      <c r="Y34" s="44">
        <f t="shared" si="16"/>
        <v>72.2</v>
      </c>
      <c r="Z34" s="44">
        <f t="shared" si="16"/>
        <v>72.2</v>
      </c>
      <c r="AA34" s="44">
        <f t="shared" si="16"/>
        <v>72.2</v>
      </c>
    </row>
    <row r="35" spans="1:27" ht="12.75" hidden="1" customHeight="1" outlineLevel="1" x14ac:dyDescent="0.3">
      <c r="A35" s="99" t="s">
        <v>1061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1062</v>
      </c>
      <c r="B36" s="63" t="s">
        <v>81</v>
      </c>
      <c r="C36" s="43" t="s">
        <v>79</v>
      </c>
      <c r="D36" s="44">
        <f>$D$11</f>
        <v>464.08</v>
      </c>
      <c r="E36" s="44">
        <f t="shared" ref="E36:AA36" si="17">$D$11</f>
        <v>464.08</v>
      </c>
      <c r="F36" s="44">
        <f t="shared" si="17"/>
        <v>464.08</v>
      </c>
      <c r="G36" s="44">
        <f t="shared" si="17"/>
        <v>464.08</v>
      </c>
      <c r="H36" s="44">
        <f t="shared" si="17"/>
        <v>464.08</v>
      </c>
      <c r="I36" s="44">
        <f t="shared" si="17"/>
        <v>464.08</v>
      </c>
      <c r="J36" s="44">
        <f t="shared" si="17"/>
        <v>464.08</v>
      </c>
      <c r="K36" s="44">
        <f t="shared" si="17"/>
        <v>464.08</v>
      </c>
      <c r="L36" s="44">
        <f t="shared" si="17"/>
        <v>464.08</v>
      </c>
      <c r="M36" s="44">
        <f t="shared" si="17"/>
        <v>464.08</v>
      </c>
      <c r="N36" s="44">
        <f t="shared" si="17"/>
        <v>464.08</v>
      </c>
      <c r="O36" s="44">
        <f t="shared" si="17"/>
        <v>464.08</v>
      </c>
      <c r="P36" s="44">
        <f t="shared" si="17"/>
        <v>464.08</v>
      </c>
      <c r="Q36" s="44">
        <f t="shared" si="17"/>
        <v>464.08</v>
      </c>
      <c r="R36" s="44">
        <f t="shared" si="17"/>
        <v>464.08</v>
      </c>
      <c r="S36" s="44">
        <f t="shared" si="17"/>
        <v>464.08</v>
      </c>
      <c r="T36" s="44">
        <f t="shared" si="17"/>
        <v>464.08</v>
      </c>
      <c r="U36" s="44">
        <f t="shared" si="17"/>
        <v>464.08</v>
      </c>
      <c r="V36" s="44">
        <f t="shared" si="17"/>
        <v>464.08</v>
      </c>
      <c r="W36" s="44">
        <f t="shared" si="17"/>
        <v>464.08</v>
      </c>
      <c r="X36" s="44">
        <f t="shared" si="17"/>
        <v>464.08</v>
      </c>
      <c r="Y36" s="44">
        <f t="shared" si="17"/>
        <v>464.08</v>
      </c>
      <c r="Z36" s="44">
        <f t="shared" si="17"/>
        <v>464.08</v>
      </c>
      <c r="AA36" s="44">
        <f t="shared" si="17"/>
        <v>464.08</v>
      </c>
    </row>
    <row r="37" spans="1:27" ht="12.75" customHeight="1" collapsed="1" x14ac:dyDescent="0.3">
      <c r="A37" s="98" t="s">
        <v>1063</v>
      </c>
      <c r="B37" s="28" t="str">
        <f>"07"&amp;"."&amp;$B$663&amp;"."&amp;$B$664</f>
        <v>07.07.2024</v>
      </c>
      <c r="C37" s="90" t="s">
        <v>76</v>
      </c>
      <c r="D37" s="91">
        <f>ROUND(((D38+D39+D41+D40)/1000),5)</f>
        <v>1.9049</v>
      </c>
      <c r="E37" s="91">
        <f>ROUND(((E38+E39+E41+E40)/1000),5)</f>
        <v>1.7828299999999999</v>
      </c>
      <c r="F37" s="91">
        <f>ROUND(((F38+F39+F41+F40)/1000),5)</f>
        <v>1.61663</v>
      </c>
      <c r="G37" s="91">
        <f t="shared" ref="G37:AA37" si="18">ROUND(((G38+G39+G41+G40)/1000),5)</f>
        <v>1.4655899999999999</v>
      </c>
      <c r="H37" s="91">
        <f t="shared" si="18"/>
        <v>0.59209000000000001</v>
      </c>
      <c r="I37" s="91">
        <f t="shared" si="18"/>
        <v>0.61658999999999997</v>
      </c>
      <c r="J37" s="91">
        <f t="shared" si="18"/>
        <v>1.4376500000000001</v>
      </c>
      <c r="K37" s="91">
        <f t="shared" si="18"/>
        <v>1.8353699999999999</v>
      </c>
      <c r="L37" s="91">
        <f t="shared" si="18"/>
        <v>2.25475</v>
      </c>
      <c r="M37" s="91">
        <f t="shared" si="18"/>
        <v>2.5421</v>
      </c>
      <c r="N37" s="91">
        <f t="shared" si="18"/>
        <v>2.6975799999999999</v>
      </c>
      <c r="O37" s="91">
        <f t="shared" si="18"/>
        <v>2.7567599999999999</v>
      </c>
      <c r="P37" s="91">
        <f t="shared" si="18"/>
        <v>2.7647300000000001</v>
      </c>
      <c r="Q37" s="91">
        <f t="shared" si="18"/>
        <v>2.8258299999999998</v>
      </c>
      <c r="R37" s="91">
        <f t="shared" si="18"/>
        <v>2.8296899999999998</v>
      </c>
      <c r="S37" s="91">
        <f t="shared" si="18"/>
        <v>2.7175099999999999</v>
      </c>
      <c r="T37" s="91">
        <f t="shared" si="18"/>
        <v>2.7184900000000001</v>
      </c>
      <c r="U37" s="91">
        <f t="shared" si="18"/>
        <v>2.7151000000000001</v>
      </c>
      <c r="V37" s="91">
        <f t="shared" si="18"/>
        <v>2.7352300000000001</v>
      </c>
      <c r="W37" s="91">
        <f t="shared" si="18"/>
        <v>2.6920500000000001</v>
      </c>
      <c r="X37" s="91">
        <f t="shared" si="18"/>
        <v>2.5783800000000001</v>
      </c>
      <c r="Y37" s="91">
        <f t="shared" si="18"/>
        <v>2.62975</v>
      </c>
      <c r="Z37" s="91">
        <f t="shared" si="18"/>
        <v>2.4614600000000002</v>
      </c>
      <c r="AA37" s="91">
        <f t="shared" si="18"/>
        <v>2.20845</v>
      </c>
    </row>
    <row r="38" spans="1:27" ht="12.75" hidden="1" customHeight="1" outlineLevel="1" x14ac:dyDescent="0.3">
      <c r="A38" s="99" t="s">
        <v>1064</v>
      </c>
      <c r="B38" s="63" t="s">
        <v>238</v>
      </c>
      <c r="C38" s="43" t="s">
        <v>79</v>
      </c>
      <c r="D38" s="44">
        <v>1363.81</v>
      </c>
      <c r="E38" s="44">
        <v>1241.74</v>
      </c>
      <c r="F38" s="44">
        <v>1075.54</v>
      </c>
      <c r="G38" s="44">
        <v>924.5</v>
      </c>
      <c r="H38" s="44">
        <v>51</v>
      </c>
      <c r="I38" s="44">
        <v>75.5</v>
      </c>
      <c r="J38" s="44">
        <v>896.56</v>
      </c>
      <c r="K38" s="44">
        <v>1294.28</v>
      </c>
      <c r="L38" s="44">
        <v>1713.66</v>
      </c>
      <c r="M38" s="44">
        <v>2001.01</v>
      </c>
      <c r="N38" s="44">
        <v>2156.4899999999998</v>
      </c>
      <c r="O38" s="44">
        <v>2215.67</v>
      </c>
      <c r="P38" s="44">
        <v>2223.64</v>
      </c>
      <c r="Q38" s="44">
        <v>2284.7399999999998</v>
      </c>
      <c r="R38" s="44">
        <v>2288.6</v>
      </c>
      <c r="S38" s="44">
        <v>2176.42</v>
      </c>
      <c r="T38" s="44">
        <v>2177.4</v>
      </c>
      <c r="U38" s="44">
        <v>2174.0100000000002</v>
      </c>
      <c r="V38" s="44">
        <v>2194.14</v>
      </c>
      <c r="W38" s="44">
        <v>2150.96</v>
      </c>
      <c r="X38" s="44">
        <v>2037.29</v>
      </c>
      <c r="Y38" s="44">
        <v>2088.66</v>
      </c>
      <c r="Z38" s="44">
        <v>1920.37</v>
      </c>
      <c r="AA38" s="44">
        <v>1667.36</v>
      </c>
    </row>
    <row r="39" spans="1:27" ht="12.75" hidden="1" customHeight="1" outlineLevel="1" x14ac:dyDescent="0.3">
      <c r="A39" s="99" t="s">
        <v>1065</v>
      </c>
      <c r="B39" s="63" t="s">
        <v>90</v>
      </c>
      <c r="C39" s="43" t="s">
        <v>79</v>
      </c>
      <c r="D39" s="44">
        <f t="shared" ref="D39:AA39" si="19">$D$9</f>
        <v>72.2</v>
      </c>
      <c r="E39" s="44">
        <f t="shared" si="19"/>
        <v>72.2</v>
      </c>
      <c r="F39" s="44">
        <f t="shared" si="19"/>
        <v>72.2</v>
      </c>
      <c r="G39" s="44">
        <f t="shared" si="19"/>
        <v>72.2</v>
      </c>
      <c r="H39" s="44">
        <f t="shared" si="19"/>
        <v>72.2</v>
      </c>
      <c r="I39" s="44">
        <f t="shared" si="19"/>
        <v>72.2</v>
      </c>
      <c r="J39" s="44">
        <f t="shared" si="19"/>
        <v>72.2</v>
      </c>
      <c r="K39" s="44">
        <f t="shared" si="19"/>
        <v>72.2</v>
      </c>
      <c r="L39" s="44">
        <f t="shared" si="19"/>
        <v>72.2</v>
      </c>
      <c r="M39" s="44">
        <f t="shared" si="19"/>
        <v>72.2</v>
      </c>
      <c r="N39" s="44">
        <f t="shared" si="19"/>
        <v>72.2</v>
      </c>
      <c r="O39" s="44">
        <f t="shared" si="19"/>
        <v>72.2</v>
      </c>
      <c r="P39" s="44">
        <f t="shared" si="19"/>
        <v>72.2</v>
      </c>
      <c r="Q39" s="44">
        <f t="shared" si="19"/>
        <v>72.2</v>
      </c>
      <c r="R39" s="44">
        <f t="shared" si="19"/>
        <v>72.2</v>
      </c>
      <c r="S39" s="44">
        <f t="shared" si="19"/>
        <v>72.2</v>
      </c>
      <c r="T39" s="44">
        <f t="shared" si="19"/>
        <v>72.2</v>
      </c>
      <c r="U39" s="44">
        <f t="shared" si="19"/>
        <v>72.2</v>
      </c>
      <c r="V39" s="44">
        <f t="shared" si="19"/>
        <v>72.2</v>
      </c>
      <c r="W39" s="44">
        <f t="shared" si="19"/>
        <v>72.2</v>
      </c>
      <c r="X39" s="44">
        <f t="shared" si="19"/>
        <v>72.2</v>
      </c>
      <c r="Y39" s="44">
        <f t="shared" si="19"/>
        <v>72.2</v>
      </c>
      <c r="Z39" s="44">
        <f t="shared" si="19"/>
        <v>72.2</v>
      </c>
      <c r="AA39" s="44">
        <f t="shared" si="19"/>
        <v>72.2</v>
      </c>
    </row>
    <row r="40" spans="1:27" ht="12.75" hidden="1" customHeight="1" outlineLevel="1" x14ac:dyDescent="0.3">
      <c r="A40" s="99" t="s">
        <v>1066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1067</v>
      </c>
      <c r="B41" s="63" t="s">
        <v>81</v>
      </c>
      <c r="C41" s="43" t="s">
        <v>79</v>
      </c>
      <c r="D41" s="44">
        <f>$D$11</f>
        <v>464.08</v>
      </c>
      <c r="E41" s="44">
        <f t="shared" ref="E41:AA41" si="20">$D$11</f>
        <v>464.08</v>
      </c>
      <c r="F41" s="44">
        <f t="shared" si="20"/>
        <v>464.08</v>
      </c>
      <c r="G41" s="44">
        <f t="shared" si="20"/>
        <v>464.08</v>
      </c>
      <c r="H41" s="44">
        <f t="shared" si="20"/>
        <v>464.08</v>
      </c>
      <c r="I41" s="44">
        <f t="shared" si="20"/>
        <v>464.08</v>
      </c>
      <c r="J41" s="44">
        <f t="shared" si="20"/>
        <v>464.08</v>
      </c>
      <c r="K41" s="44">
        <f t="shared" si="20"/>
        <v>464.08</v>
      </c>
      <c r="L41" s="44">
        <f t="shared" si="20"/>
        <v>464.08</v>
      </c>
      <c r="M41" s="44">
        <f t="shared" si="20"/>
        <v>464.08</v>
      </c>
      <c r="N41" s="44">
        <f t="shared" si="20"/>
        <v>464.08</v>
      </c>
      <c r="O41" s="44">
        <f t="shared" si="20"/>
        <v>464.08</v>
      </c>
      <c r="P41" s="44">
        <f t="shared" si="20"/>
        <v>464.08</v>
      </c>
      <c r="Q41" s="44">
        <f t="shared" si="20"/>
        <v>464.08</v>
      </c>
      <c r="R41" s="44">
        <f t="shared" si="20"/>
        <v>464.08</v>
      </c>
      <c r="S41" s="44">
        <f t="shared" si="20"/>
        <v>464.08</v>
      </c>
      <c r="T41" s="44">
        <f t="shared" si="20"/>
        <v>464.08</v>
      </c>
      <c r="U41" s="44">
        <f t="shared" si="20"/>
        <v>464.08</v>
      </c>
      <c r="V41" s="44">
        <f t="shared" si="20"/>
        <v>464.08</v>
      </c>
      <c r="W41" s="44">
        <f t="shared" si="20"/>
        <v>464.08</v>
      </c>
      <c r="X41" s="44">
        <f t="shared" si="20"/>
        <v>464.08</v>
      </c>
      <c r="Y41" s="44">
        <f t="shared" si="20"/>
        <v>464.08</v>
      </c>
      <c r="Z41" s="44">
        <f t="shared" si="20"/>
        <v>464.08</v>
      </c>
      <c r="AA41" s="44">
        <f t="shared" si="20"/>
        <v>464.08</v>
      </c>
    </row>
    <row r="42" spans="1:27" ht="12.75" customHeight="1" collapsed="1" x14ac:dyDescent="0.3">
      <c r="A42" s="98" t="s">
        <v>1068</v>
      </c>
      <c r="B42" s="28" t="str">
        <f>"08"&amp;"."&amp;$B$663&amp;"."&amp;$B$664</f>
        <v>08.07.2024</v>
      </c>
      <c r="C42" s="90" t="s">
        <v>76</v>
      </c>
      <c r="D42" s="91">
        <f>ROUND(((D43+D44+D46+D45)/1000),5)</f>
        <v>1.85066</v>
      </c>
      <c r="E42" s="91">
        <f>ROUND(((E43+E44+E46+E45)/1000),5)</f>
        <v>1.7441899999999999</v>
      </c>
      <c r="F42" s="91">
        <f>ROUND(((F43+F44+F46+F45)/1000),5)</f>
        <v>1.5727</v>
      </c>
      <c r="G42" s="91">
        <f t="shared" ref="G42:AA42" si="21">ROUND(((G43+G44+G46+G45)/1000),5)</f>
        <v>1.36402</v>
      </c>
      <c r="H42" s="91">
        <f t="shared" si="21"/>
        <v>0.76012999999999997</v>
      </c>
      <c r="I42" s="91">
        <f t="shared" si="21"/>
        <v>1.6782699999999999</v>
      </c>
      <c r="J42" s="91">
        <f t="shared" si="21"/>
        <v>1.7959400000000001</v>
      </c>
      <c r="K42" s="91">
        <f t="shared" si="21"/>
        <v>2.2404500000000001</v>
      </c>
      <c r="L42" s="91">
        <f t="shared" si="21"/>
        <v>2.61755</v>
      </c>
      <c r="M42" s="91">
        <f t="shared" si="21"/>
        <v>2.8916400000000002</v>
      </c>
      <c r="N42" s="91">
        <f t="shared" si="21"/>
        <v>2.9626600000000001</v>
      </c>
      <c r="O42" s="91">
        <f t="shared" si="21"/>
        <v>2.9769000000000001</v>
      </c>
      <c r="P42" s="91">
        <f t="shared" si="21"/>
        <v>3.0030199999999998</v>
      </c>
      <c r="Q42" s="91">
        <f t="shared" si="21"/>
        <v>3.1270699999999998</v>
      </c>
      <c r="R42" s="91">
        <f t="shared" si="21"/>
        <v>3.1283400000000001</v>
      </c>
      <c r="S42" s="91">
        <f t="shared" si="21"/>
        <v>3.2028500000000002</v>
      </c>
      <c r="T42" s="91">
        <f t="shared" si="21"/>
        <v>3.0958199999999998</v>
      </c>
      <c r="U42" s="91">
        <f t="shared" si="21"/>
        <v>3.0462400000000001</v>
      </c>
      <c r="V42" s="91">
        <f t="shared" si="21"/>
        <v>2.9841700000000002</v>
      </c>
      <c r="W42" s="91">
        <f t="shared" si="21"/>
        <v>2.8717299999999999</v>
      </c>
      <c r="X42" s="91">
        <f t="shared" si="21"/>
        <v>2.7015699999999998</v>
      </c>
      <c r="Y42" s="91">
        <f t="shared" si="21"/>
        <v>2.67157</v>
      </c>
      <c r="Z42" s="91">
        <f t="shared" si="21"/>
        <v>2.39534</v>
      </c>
      <c r="AA42" s="91">
        <f t="shared" si="21"/>
        <v>2.13964</v>
      </c>
    </row>
    <row r="43" spans="1:27" ht="12.75" hidden="1" customHeight="1" outlineLevel="1" x14ac:dyDescent="0.3">
      <c r="A43" s="99" t="s">
        <v>1069</v>
      </c>
      <c r="B43" s="63" t="s">
        <v>238</v>
      </c>
      <c r="C43" s="43" t="s">
        <v>79</v>
      </c>
      <c r="D43" s="44">
        <v>1309.57</v>
      </c>
      <c r="E43" s="44">
        <v>1203.0999999999999</v>
      </c>
      <c r="F43" s="44">
        <v>1031.6099999999999</v>
      </c>
      <c r="G43" s="44">
        <v>822.93</v>
      </c>
      <c r="H43" s="44">
        <v>219.04</v>
      </c>
      <c r="I43" s="44">
        <v>1137.18</v>
      </c>
      <c r="J43" s="44">
        <v>1254.8499999999999</v>
      </c>
      <c r="K43" s="44">
        <v>1699.36</v>
      </c>
      <c r="L43" s="44">
        <v>2076.46</v>
      </c>
      <c r="M43" s="44">
        <v>2350.5500000000002</v>
      </c>
      <c r="N43" s="44">
        <v>2421.5700000000002</v>
      </c>
      <c r="O43" s="44">
        <v>2435.81</v>
      </c>
      <c r="P43" s="44">
        <v>2461.9299999999998</v>
      </c>
      <c r="Q43" s="44">
        <v>2585.98</v>
      </c>
      <c r="R43" s="44">
        <v>2587.25</v>
      </c>
      <c r="S43" s="44">
        <v>2661.76</v>
      </c>
      <c r="T43" s="44">
        <v>2554.73</v>
      </c>
      <c r="U43" s="44">
        <v>2505.15</v>
      </c>
      <c r="V43" s="44">
        <v>2443.08</v>
      </c>
      <c r="W43" s="44">
        <v>2330.64</v>
      </c>
      <c r="X43" s="44">
        <v>2160.48</v>
      </c>
      <c r="Y43" s="44">
        <v>2130.48</v>
      </c>
      <c r="Z43" s="44">
        <v>1854.25</v>
      </c>
      <c r="AA43" s="44">
        <v>1598.55</v>
      </c>
    </row>
    <row r="44" spans="1:27" ht="12.75" hidden="1" customHeight="1" outlineLevel="1" x14ac:dyDescent="0.3">
      <c r="A44" s="99" t="s">
        <v>1070</v>
      </c>
      <c r="B44" s="63" t="s">
        <v>90</v>
      </c>
      <c r="C44" s="43" t="s">
        <v>79</v>
      </c>
      <c r="D44" s="44">
        <f t="shared" ref="D44:AA44" si="22">$D$9</f>
        <v>72.2</v>
      </c>
      <c r="E44" s="44">
        <f t="shared" si="22"/>
        <v>72.2</v>
      </c>
      <c r="F44" s="44">
        <f t="shared" si="22"/>
        <v>72.2</v>
      </c>
      <c r="G44" s="44">
        <f t="shared" si="22"/>
        <v>72.2</v>
      </c>
      <c r="H44" s="44">
        <f t="shared" si="22"/>
        <v>72.2</v>
      </c>
      <c r="I44" s="44">
        <f t="shared" si="22"/>
        <v>72.2</v>
      </c>
      <c r="J44" s="44">
        <f t="shared" si="22"/>
        <v>72.2</v>
      </c>
      <c r="K44" s="44">
        <f t="shared" si="22"/>
        <v>72.2</v>
      </c>
      <c r="L44" s="44">
        <f t="shared" si="22"/>
        <v>72.2</v>
      </c>
      <c r="M44" s="44">
        <f t="shared" si="22"/>
        <v>72.2</v>
      </c>
      <c r="N44" s="44">
        <f t="shared" si="22"/>
        <v>72.2</v>
      </c>
      <c r="O44" s="44">
        <f t="shared" si="22"/>
        <v>72.2</v>
      </c>
      <c r="P44" s="44">
        <f t="shared" si="22"/>
        <v>72.2</v>
      </c>
      <c r="Q44" s="44">
        <f t="shared" si="22"/>
        <v>72.2</v>
      </c>
      <c r="R44" s="44">
        <f t="shared" si="22"/>
        <v>72.2</v>
      </c>
      <c r="S44" s="44">
        <f t="shared" si="22"/>
        <v>72.2</v>
      </c>
      <c r="T44" s="44">
        <f t="shared" si="22"/>
        <v>72.2</v>
      </c>
      <c r="U44" s="44">
        <f t="shared" si="22"/>
        <v>72.2</v>
      </c>
      <c r="V44" s="44">
        <f t="shared" si="22"/>
        <v>72.2</v>
      </c>
      <c r="W44" s="44">
        <f t="shared" si="22"/>
        <v>72.2</v>
      </c>
      <c r="X44" s="44">
        <f t="shared" si="22"/>
        <v>72.2</v>
      </c>
      <c r="Y44" s="44">
        <f t="shared" si="22"/>
        <v>72.2</v>
      </c>
      <c r="Z44" s="44">
        <f t="shared" si="22"/>
        <v>72.2</v>
      </c>
      <c r="AA44" s="44">
        <f t="shared" si="22"/>
        <v>72.2</v>
      </c>
    </row>
    <row r="45" spans="1:27" ht="12.75" hidden="1" customHeight="1" outlineLevel="1" x14ac:dyDescent="0.3">
      <c r="A45" s="99" t="s">
        <v>1071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1072</v>
      </c>
      <c r="B46" s="63" t="s">
        <v>81</v>
      </c>
      <c r="C46" s="43" t="s">
        <v>79</v>
      </c>
      <c r="D46" s="44">
        <f>$D$11</f>
        <v>464.08</v>
      </c>
      <c r="E46" s="44">
        <f t="shared" ref="E46:AA46" si="23">$D$11</f>
        <v>464.08</v>
      </c>
      <c r="F46" s="44">
        <f t="shared" si="23"/>
        <v>464.08</v>
      </c>
      <c r="G46" s="44">
        <f t="shared" si="23"/>
        <v>464.08</v>
      </c>
      <c r="H46" s="44">
        <f t="shared" si="23"/>
        <v>464.08</v>
      </c>
      <c r="I46" s="44">
        <f t="shared" si="23"/>
        <v>464.08</v>
      </c>
      <c r="J46" s="44">
        <f t="shared" si="23"/>
        <v>464.08</v>
      </c>
      <c r="K46" s="44">
        <f t="shared" si="23"/>
        <v>464.08</v>
      </c>
      <c r="L46" s="44">
        <f t="shared" si="23"/>
        <v>464.08</v>
      </c>
      <c r="M46" s="44">
        <f t="shared" si="23"/>
        <v>464.08</v>
      </c>
      <c r="N46" s="44">
        <f t="shared" si="23"/>
        <v>464.08</v>
      </c>
      <c r="O46" s="44">
        <f t="shared" si="23"/>
        <v>464.08</v>
      </c>
      <c r="P46" s="44">
        <f t="shared" si="23"/>
        <v>464.08</v>
      </c>
      <c r="Q46" s="44">
        <f t="shared" si="23"/>
        <v>464.08</v>
      </c>
      <c r="R46" s="44">
        <f t="shared" si="23"/>
        <v>464.08</v>
      </c>
      <c r="S46" s="44">
        <f t="shared" si="23"/>
        <v>464.08</v>
      </c>
      <c r="T46" s="44">
        <f t="shared" si="23"/>
        <v>464.08</v>
      </c>
      <c r="U46" s="44">
        <f t="shared" si="23"/>
        <v>464.08</v>
      </c>
      <c r="V46" s="44">
        <f t="shared" si="23"/>
        <v>464.08</v>
      </c>
      <c r="W46" s="44">
        <f t="shared" si="23"/>
        <v>464.08</v>
      </c>
      <c r="X46" s="44">
        <f t="shared" si="23"/>
        <v>464.08</v>
      </c>
      <c r="Y46" s="44">
        <f t="shared" si="23"/>
        <v>464.08</v>
      </c>
      <c r="Z46" s="44">
        <f t="shared" si="23"/>
        <v>464.08</v>
      </c>
      <c r="AA46" s="44">
        <f t="shared" si="23"/>
        <v>464.08</v>
      </c>
    </row>
    <row r="47" spans="1:27" ht="12.75" customHeight="1" collapsed="1" x14ac:dyDescent="0.3">
      <c r="A47" s="98" t="s">
        <v>1073</v>
      </c>
      <c r="B47" s="28" t="str">
        <f>"09"&amp;"."&amp;$B$663&amp;"."&amp;$B$664</f>
        <v>09.07.2024</v>
      </c>
      <c r="C47" s="90" t="s">
        <v>76</v>
      </c>
      <c r="D47" s="91">
        <f>ROUND(((D48+D49+D51+D50)/1000),5)</f>
        <v>1.79986</v>
      </c>
      <c r="E47" s="91">
        <f>ROUND(((E48+E49+E51+E50)/1000),5)</f>
        <v>1.63683</v>
      </c>
      <c r="F47" s="91">
        <f>ROUND(((F48+F49+F51+F50)/1000),5)</f>
        <v>1.46139</v>
      </c>
      <c r="G47" s="91">
        <f t="shared" ref="G47:AA47" si="24">ROUND(((G48+G49+G51+G50)/1000),5)</f>
        <v>1.0736399999999999</v>
      </c>
      <c r="H47" s="91">
        <f t="shared" si="24"/>
        <v>0.77139999999999997</v>
      </c>
      <c r="I47" s="91">
        <f t="shared" si="24"/>
        <v>1.5972299999999999</v>
      </c>
      <c r="J47" s="91">
        <f t="shared" si="24"/>
        <v>1.75576</v>
      </c>
      <c r="K47" s="91">
        <f t="shared" si="24"/>
        <v>2.05579</v>
      </c>
      <c r="L47" s="91">
        <f t="shared" si="24"/>
        <v>2.4513799999999999</v>
      </c>
      <c r="M47" s="91">
        <f t="shared" si="24"/>
        <v>2.7556099999999999</v>
      </c>
      <c r="N47" s="91">
        <f t="shared" si="24"/>
        <v>2.8299599999999998</v>
      </c>
      <c r="O47" s="91">
        <f t="shared" si="24"/>
        <v>2.89472</v>
      </c>
      <c r="P47" s="91">
        <f t="shared" si="24"/>
        <v>3.07437</v>
      </c>
      <c r="Q47" s="91">
        <f t="shared" si="24"/>
        <v>2.9533</v>
      </c>
      <c r="R47" s="91">
        <f t="shared" si="24"/>
        <v>2.9836399999999998</v>
      </c>
      <c r="S47" s="91">
        <f t="shared" si="24"/>
        <v>3.1050499999999999</v>
      </c>
      <c r="T47" s="91">
        <f t="shared" si="24"/>
        <v>2.97864</v>
      </c>
      <c r="U47" s="91">
        <f t="shared" si="24"/>
        <v>2.9702299999999999</v>
      </c>
      <c r="V47" s="91">
        <f t="shared" si="24"/>
        <v>2.71495</v>
      </c>
      <c r="W47" s="91">
        <f t="shared" si="24"/>
        <v>2.71896</v>
      </c>
      <c r="X47" s="91">
        <f t="shared" si="24"/>
        <v>2.6019700000000001</v>
      </c>
      <c r="Y47" s="91">
        <f t="shared" si="24"/>
        <v>2.5767899999999999</v>
      </c>
      <c r="Z47" s="91">
        <f t="shared" si="24"/>
        <v>2.3599700000000001</v>
      </c>
      <c r="AA47" s="91">
        <f t="shared" si="24"/>
        <v>2.0089399999999999</v>
      </c>
    </row>
    <row r="48" spans="1:27" ht="12.75" hidden="1" customHeight="1" outlineLevel="1" x14ac:dyDescent="0.3">
      <c r="A48" s="99" t="s">
        <v>1074</v>
      </c>
      <c r="B48" s="63" t="s">
        <v>238</v>
      </c>
      <c r="C48" s="43" t="s">
        <v>79</v>
      </c>
      <c r="D48" s="44">
        <v>1258.77</v>
      </c>
      <c r="E48" s="44">
        <v>1095.74</v>
      </c>
      <c r="F48" s="44">
        <v>920.3</v>
      </c>
      <c r="G48" s="44">
        <v>532.54999999999995</v>
      </c>
      <c r="H48" s="44">
        <v>230.31</v>
      </c>
      <c r="I48" s="44">
        <v>1056.1400000000001</v>
      </c>
      <c r="J48" s="44">
        <v>1214.67</v>
      </c>
      <c r="K48" s="44">
        <v>1514.7</v>
      </c>
      <c r="L48" s="44">
        <v>1910.29</v>
      </c>
      <c r="M48" s="44">
        <v>2214.52</v>
      </c>
      <c r="N48" s="44">
        <v>2288.87</v>
      </c>
      <c r="O48" s="44">
        <v>2353.63</v>
      </c>
      <c r="P48" s="44">
        <v>2533.2800000000002</v>
      </c>
      <c r="Q48" s="44">
        <v>2412.21</v>
      </c>
      <c r="R48" s="44">
        <v>2442.5500000000002</v>
      </c>
      <c r="S48" s="44">
        <v>2563.96</v>
      </c>
      <c r="T48" s="44">
        <v>2437.5500000000002</v>
      </c>
      <c r="U48" s="44">
        <v>2429.14</v>
      </c>
      <c r="V48" s="44">
        <v>2173.86</v>
      </c>
      <c r="W48" s="44">
        <v>2177.87</v>
      </c>
      <c r="X48" s="44">
        <v>2060.88</v>
      </c>
      <c r="Y48" s="44">
        <v>2035.7</v>
      </c>
      <c r="Z48" s="44">
        <v>1818.88</v>
      </c>
      <c r="AA48" s="44">
        <v>1467.85</v>
      </c>
    </row>
    <row r="49" spans="1:27" ht="12.75" hidden="1" customHeight="1" outlineLevel="1" x14ac:dyDescent="0.3">
      <c r="A49" s="99" t="s">
        <v>1075</v>
      </c>
      <c r="B49" s="63" t="s">
        <v>90</v>
      </c>
      <c r="C49" s="43" t="s">
        <v>79</v>
      </c>
      <c r="D49" s="44">
        <f t="shared" ref="D49:AA49" si="25">$D$9</f>
        <v>72.2</v>
      </c>
      <c r="E49" s="44">
        <f t="shared" si="25"/>
        <v>72.2</v>
      </c>
      <c r="F49" s="44">
        <f t="shared" si="25"/>
        <v>72.2</v>
      </c>
      <c r="G49" s="44">
        <f t="shared" si="25"/>
        <v>72.2</v>
      </c>
      <c r="H49" s="44">
        <f t="shared" si="25"/>
        <v>72.2</v>
      </c>
      <c r="I49" s="44">
        <f t="shared" si="25"/>
        <v>72.2</v>
      </c>
      <c r="J49" s="44">
        <f t="shared" si="25"/>
        <v>72.2</v>
      </c>
      <c r="K49" s="44">
        <f t="shared" si="25"/>
        <v>72.2</v>
      </c>
      <c r="L49" s="44">
        <f t="shared" si="25"/>
        <v>72.2</v>
      </c>
      <c r="M49" s="44">
        <f t="shared" si="25"/>
        <v>72.2</v>
      </c>
      <c r="N49" s="44">
        <f t="shared" si="25"/>
        <v>72.2</v>
      </c>
      <c r="O49" s="44">
        <f t="shared" si="25"/>
        <v>72.2</v>
      </c>
      <c r="P49" s="44">
        <f t="shared" si="25"/>
        <v>72.2</v>
      </c>
      <c r="Q49" s="44">
        <f t="shared" si="25"/>
        <v>72.2</v>
      </c>
      <c r="R49" s="44">
        <f t="shared" si="25"/>
        <v>72.2</v>
      </c>
      <c r="S49" s="44">
        <f t="shared" si="25"/>
        <v>72.2</v>
      </c>
      <c r="T49" s="44">
        <f t="shared" si="25"/>
        <v>72.2</v>
      </c>
      <c r="U49" s="44">
        <f t="shared" si="25"/>
        <v>72.2</v>
      </c>
      <c r="V49" s="44">
        <f t="shared" si="25"/>
        <v>72.2</v>
      </c>
      <c r="W49" s="44">
        <f t="shared" si="25"/>
        <v>72.2</v>
      </c>
      <c r="X49" s="44">
        <f t="shared" si="25"/>
        <v>72.2</v>
      </c>
      <c r="Y49" s="44">
        <f t="shared" si="25"/>
        <v>72.2</v>
      </c>
      <c r="Z49" s="44">
        <f t="shared" si="25"/>
        <v>72.2</v>
      </c>
      <c r="AA49" s="44">
        <f t="shared" si="25"/>
        <v>72.2</v>
      </c>
    </row>
    <row r="50" spans="1:27" ht="12.75" hidden="1" customHeight="1" outlineLevel="1" x14ac:dyDescent="0.3">
      <c r="A50" s="99" t="s">
        <v>1076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1077</v>
      </c>
      <c r="B51" s="63" t="s">
        <v>81</v>
      </c>
      <c r="C51" s="43" t="s">
        <v>79</v>
      </c>
      <c r="D51" s="44">
        <f>$D$11</f>
        <v>464.08</v>
      </c>
      <c r="E51" s="44">
        <f t="shared" ref="E51:AA51" si="26">$D$11</f>
        <v>464.08</v>
      </c>
      <c r="F51" s="44">
        <f t="shared" si="26"/>
        <v>464.08</v>
      </c>
      <c r="G51" s="44">
        <f t="shared" si="26"/>
        <v>464.08</v>
      </c>
      <c r="H51" s="44">
        <f t="shared" si="26"/>
        <v>464.08</v>
      </c>
      <c r="I51" s="44">
        <f t="shared" si="26"/>
        <v>464.08</v>
      </c>
      <c r="J51" s="44">
        <f t="shared" si="26"/>
        <v>464.08</v>
      </c>
      <c r="K51" s="44">
        <f t="shared" si="26"/>
        <v>464.08</v>
      </c>
      <c r="L51" s="44">
        <f t="shared" si="26"/>
        <v>464.08</v>
      </c>
      <c r="M51" s="44">
        <f t="shared" si="26"/>
        <v>464.08</v>
      </c>
      <c r="N51" s="44">
        <f t="shared" si="26"/>
        <v>464.08</v>
      </c>
      <c r="O51" s="44">
        <f t="shared" si="26"/>
        <v>464.08</v>
      </c>
      <c r="P51" s="44">
        <f t="shared" si="26"/>
        <v>464.08</v>
      </c>
      <c r="Q51" s="44">
        <f t="shared" si="26"/>
        <v>464.08</v>
      </c>
      <c r="R51" s="44">
        <f t="shared" si="26"/>
        <v>464.08</v>
      </c>
      <c r="S51" s="44">
        <f t="shared" si="26"/>
        <v>464.08</v>
      </c>
      <c r="T51" s="44">
        <f t="shared" si="26"/>
        <v>464.08</v>
      </c>
      <c r="U51" s="44">
        <f t="shared" si="26"/>
        <v>464.08</v>
      </c>
      <c r="V51" s="44">
        <f t="shared" si="26"/>
        <v>464.08</v>
      </c>
      <c r="W51" s="44">
        <f t="shared" si="26"/>
        <v>464.08</v>
      </c>
      <c r="X51" s="44">
        <f t="shared" si="26"/>
        <v>464.08</v>
      </c>
      <c r="Y51" s="44">
        <f t="shared" si="26"/>
        <v>464.08</v>
      </c>
      <c r="Z51" s="44">
        <f t="shared" si="26"/>
        <v>464.08</v>
      </c>
      <c r="AA51" s="44">
        <f t="shared" si="26"/>
        <v>464.08</v>
      </c>
    </row>
    <row r="52" spans="1:27" ht="12.75" customHeight="1" collapsed="1" x14ac:dyDescent="0.3">
      <c r="A52" s="98" t="s">
        <v>1078</v>
      </c>
      <c r="B52" s="28" t="str">
        <f>"10"&amp;"."&amp;$B$663&amp;"."&amp;$B$664</f>
        <v>10.07.2024</v>
      </c>
      <c r="C52" s="90" t="s">
        <v>76</v>
      </c>
      <c r="D52" s="91">
        <f>ROUND(((D53+D54+D56+D55)/1000),5)</f>
        <v>1.8282700000000001</v>
      </c>
      <c r="E52" s="91">
        <f>ROUND(((E53+E54+E56+E55)/1000),5)</f>
        <v>1.67387</v>
      </c>
      <c r="F52" s="91">
        <f>ROUND(((F53+F54+F56+F55)/1000),5)</f>
        <v>1.5047999999999999</v>
      </c>
      <c r="G52" s="91">
        <f t="shared" ref="G52:AA52" si="27">ROUND(((G53+G54+G56+G55)/1000),5)</f>
        <v>1.08674</v>
      </c>
      <c r="H52" s="91">
        <f t="shared" si="27"/>
        <v>0.77698</v>
      </c>
      <c r="I52" s="91">
        <f t="shared" si="27"/>
        <v>1.65781</v>
      </c>
      <c r="J52" s="91">
        <f t="shared" si="27"/>
        <v>1.84036</v>
      </c>
      <c r="K52" s="91">
        <f t="shared" si="27"/>
        <v>2.1559200000000001</v>
      </c>
      <c r="L52" s="91">
        <f t="shared" si="27"/>
        <v>2.4385599999999998</v>
      </c>
      <c r="M52" s="91">
        <f t="shared" si="27"/>
        <v>2.84477</v>
      </c>
      <c r="N52" s="91">
        <f t="shared" si="27"/>
        <v>2.7591100000000002</v>
      </c>
      <c r="O52" s="91">
        <f t="shared" si="27"/>
        <v>2.7864200000000001</v>
      </c>
      <c r="P52" s="91">
        <f t="shared" si="27"/>
        <v>2.7749899999999998</v>
      </c>
      <c r="Q52" s="91">
        <f t="shared" si="27"/>
        <v>2.9366300000000001</v>
      </c>
      <c r="R52" s="91">
        <f t="shared" si="27"/>
        <v>2.9462799999999998</v>
      </c>
      <c r="S52" s="91">
        <f t="shared" si="27"/>
        <v>2.9813999999999998</v>
      </c>
      <c r="T52" s="91">
        <f t="shared" si="27"/>
        <v>2.9688699999999999</v>
      </c>
      <c r="U52" s="91">
        <f t="shared" si="27"/>
        <v>2.9420899999999999</v>
      </c>
      <c r="V52" s="91">
        <f t="shared" si="27"/>
        <v>2.7602199999999999</v>
      </c>
      <c r="W52" s="91">
        <f t="shared" si="27"/>
        <v>2.5458500000000002</v>
      </c>
      <c r="X52" s="91">
        <f t="shared" si="27"/>
        <v>2.5861499999999999</v>
      </c>
      <c r="Y52" s="91">
        <f t="shared" si="27"/>
        <v>2.55288</v>
      </c>
      <c r="Z52" s="91">
        <f t="shared" si="27"/>
        <v>2.40238</v>
      </c>
      <c r="AA52" s="91">
        <f t="shared" si="27"/>
        <v>2.1720999999999999</v>
      </c>
    </row>
    <row r="53" spans="1:27" ht="12.75" hidden="1" customHeight="1" outlineLevel="1" x14ac:dyDescent="0.3">
      <c r="A53" s="99" t="s">
        <v>1079</v>
      </c>
      <c r="B53" s="63" t="s">
        <v>238</v>
      </c>
      <c r="C53" s="43" t="s">
        <v>79</v>
      </c>
      <c r="D53" s="44">
        <v>1287.18</v>
      </c>
      <c r="E53" s="44">
        <v>1132.78</v>
      </c>
      <c r="F53" s="44">
        <v>963.71</v>
      </c>
      <c r="G53" s="44">
        <v>545.65</v>
      </c>
      <c r="H53" s="44">
        <v>235.89</v>
      </c>
      <c r="I53" s="44">
        <v>1116.72</v>
      </c>
      <c r="J53" s="44">
        <v>1299.27</v>
      </c>
      <c r="K53" s="44">
        <v>1614.83</v>
      </c>
      <c r="L53" s="44">
        <v>1897.47</v>
      </c>
      <c r="M53" s="44">
        <v>2303.6799999999998</v>
      </c>
      <c r="N53" s="44">
        <v>2218.02</v>
      </c>
      <c r="O53" s="44">
        <v>2245.33</v>
      </c>
      <c r="P53" s="44">
        <v>2233.9</v>
      </c>
      <c r="Q53" s="44">
        <v>2395.54</v>
      </c>
      <c r="R53" s="44">
        <v>2405.19</v>
      </c>
      <c r="S53" s="44">
        <v>2440.31</v>
      </c>
      <c r="T53" s="44">
        <v>2427.7800000000002</v>
      </c>
      <c r="U53" s="44">
        <v>2401</v>
      </c>
      <c r="V53" s="44">
        <v>2219.13</v>
      </c>
      <c r="W53" s="44">
        <v>2004.76</v>
      </c>
      <c r="X53" s="44">
        <v>2045.06</v>
      </c>
      <c r="Y53" s="44">
        <v>2011.79</v>
      </c>
      <c r="Z53" s="44">
        <v>1861.29</v>
      </c>
      <c r="AA53" s="44">
        <v>1631.01</v>
      </c>
    </row>
    <row r="54" spans="1:27" ht="12.75" hidden="1" customHeight="1" outlineLevel="1" x14ac:dyDescent="0.3">
      <c r="A54" s="99" t="s">
        <v>1080</v>
      </c>
      <c r="B54" s="63" t="s">
        <v>90</v>
      </c>
      <c r="C54" s="43" t="s">
        <v>79</v>
      </c>
      <c r="D54" s="44">
        <f t="shared" ref="D54:AA54" si="28">$D$9</f>
        <v>72.2</v>
      </c>
      <c r="E54" s="44">
        <f t="shared" si="28"/>
        <v>72.2</v>
      </c>
      <c r="F54" s="44">
        <f t="shared" si="28"/>
        <v>72.2</v>
      </c>
      <c r="G54" s="44">
        <f t="shared" si="28"/>
        <v>72.2</v>
      </c>
      <c r="H54" s="44">
        <f t="shared" si="28"/>
        <v>72.2</v>
      </c>
      <c r="I54" s="44">
        <f t="shared" si="28"/>
        <v>72.2</v>
      </c>
      <c r="J54" s="44">
        <f t="shared" si="28"/>
        <v>72.2</v>
      </c>
      <c r="K54" s="44">
        <f t="shared" si="28"/>
        <v>72.2</v>
      </c>
      <c r="L54" s="44">
        <f t="shared" si="28"/>
        <v>72.2</v>
      </c>
      <c r="M54" s="44">
        <f t="shared" si="28"/>
        <v>72.2</v>
      </c>
      <c r="N54" s="44">
        <f t="shared" si="28"/>
        <v>72.2</v>
      </c>
      <c r="O54" s="44">
        <f t="shared" si="28"/>
        <v>72.2</v>
      </c>
      <c r="P54" s="44">
        <f t="shared" si="28"/>
        <v>72.2</v>
      </c>
      <c r="Q54" s="44">
        <f t="shared" si="28"/>
        <v>72.2</v>
      </c>
      <c r="R54" s="44">
        <f t="shared" si="28"/>
        <v>72.2</v>
      </c>
      <c r="S54" s="44">
        <f t="shared" si="28"/>
        <v>72.2</v>
      </c>
      <c r="T54" s="44">
        <f t="shared" si="28"/>
        <v>72.2</v>
      </c>
      <c r="U54" s="44">
        <f t="shared" si="28"/>
        <v>72.2</v>
      </c>
      <c r="V54" s="44">
        <f t="shared" si="28"/>
        <v>72.2</v>
      </c>
      <c r="W54" s="44">
        <f t="shared" si="28"/>
        <v>72.2</v>
      </c>
      <c r="X54" s="44">
        <f t="shared" si="28"/>
        <v>72.2</v>
      </c>
      <c r="Y54" s="44">
        <f t="shared" si="28"/>
        <v>72.2</v>
      </c>
      <c r="Z54" s="44">
        <f t="shared" si="28"/>
        <v>72.2</v>
      </c>
      <c r="AA54" s="44">
        <f t="shared" si="28"/>
        <v>72.2</v>
      </c>
    </row>
    <row r="55" spans="1:27" ht="12.75" hidden="1" customHeight="1" outlineLevel="1" x14ac:dyDescent="0.3">
      <c r="A55" s="99" t="s">
        <v>1081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1082</v>
      </c>
      <c r="B56" s="63" t="s">
        <v>81</v>
      </c>
      <c r="C56" s="43" t="s">
        <v>79</v>
      </c>
      <c r="D56" s="44">
        <f>$D$11</f>
        <v>464.08</v>
      </c>
      <c r="E56" s="44">
        <f t="shared" ref="E56:AA56" si="29">$D$11</f>
        <v>464.08</v>
      </c>
      <c r="F56" s="44">
        <f t="shared" si="29"/>
        <v>464.08</v>
      </c>
      <c r="G56" s="44">
        <f t="shared" si="29"/>
        <v>464.08</v>
      </c>
      <c r="H56" s="44">
        <f t="shared" si="29"/>
        <v>464.08</v>
      </c>
      <c r="I56" s="44">
        <f t="shared" si="29"/>
        <v>464.08</v>
      </c>
      <c r="J56" s="44">
        <f t="shared" si="29"/>
        <v>464.08</v>
      </c>
      <c r="K56" s="44">
        <f t="shared" si="29"/>
        <v>464.08</v>
      </c>
      <c r="L56" s="44">
        <f t="shared" si="29"/>
        <v>464.08</v>
      </c>
      <c r="M56" s="44">
        <f t="shared" si="29"/>
        <v>464.08</v>
      </c>
      <c r="N56" s="44">
        <f t="shared" si="29"/>
        <v>464.08</v>
      </c>
      <c r="O56" s="44">
        <f t="shared" si="29"/>
        <v>464.08</v>
      </c>
      <c r="P56" s="44">
        <f t="shared" si="29"/>
        <v>464.08</v>
      </c>
      <c r="Q56" s="44">
        <f t="shared" si="29"/>
        <v>464.08</v>
      </c>
      <c r="R56" s="44">
        <f t="shared" si="29"/>
        <v>464.08</v>
      </c>
      <c r="S56" s="44">
        <f t="shared" si="29"/>
        <v>464.08</v>
      </c>
      <c r="T56" s="44">
        <f t="shared" si="29"/>
        <v>464.08</v>
      </c>
      <c r="U56" s="44">
        <f t="shared" si="29"/>
        <v>464.08</v>
      </c>
      <c r="V56" s="44">
        <f t="shared" si="29"/>
        <v>464.08</v>
      </c>
      <c r="W56" s="44">
        <f t="shared" si="29"/>
        <v>464.08</v>
      </c>
      <c r="X56" s="44">
        <f t="shared" si="29"/>
        <v>464.08</v>
      </c>
      <c r="Y56" s="44">
        <f t="shared" si="29"/>
        <v>464.08</v>
      </c>
      <c r="Z56" s="44">
        <f t="shared" si="29"/>
        <v>464.08</v>
      </c>
      <c r="AA56" s="44">
        <f t="shared" si="29"/>
        <v>464.08</v>
      </c>
    </row>
    <row r="57" spans="1:27" ht="12.75" customHeight="1" collapsed="1" x14ac:dyDescent="0.3">
      <c r="A57" s="98" t="s">
        <v>1083</v>
      </c>
      <c r="B57" s="28" t="str">
        <f>"11"&amp;"."&amp;$B$663&amp;"."&amp;$B$664</f>
        <v>11.07.2024</v>
      </c>
      <c r="C57" s="90" t="s">
        <v>76</v>
      </c>
      <c r="D57" s="91">
        <f>ROUND(((D58+D59+D61+D60)/1000),5)</f>
        <v>1.8653200000000001</v>
      </c>
      <c r="E57" s="91">
        <f>ROUND(((E58+E59+E61+E60)/1000),5)</f>
        <v>1.83131</v>
      </c>
      <c r="F57" s="91">
        <f>ROUND(((F58+F59+F61+F60)/1000),5)</f>
        <v>1.6471199999999999</v>
      </c>
      <c r="G57" s="91">
        <f t="shared" ref="G57:AA57" si="30">ROUND(((G58+G59+G61+G60)/1000),5)</f>
        <v>1.5181100000000001</v>
      </c>
      <c r="H57" s="91">
        <f t="shared" si="30"/>
        <v>1.6128899999999999</v>
      </c>
      <c r="I57" s="91">
        <f t="shared" si="30"/>
        <v>1.76745</v>
      </c>
      <c r="J57" s="91">
        <f t="shared" si="30"/>
        <v>1.81524</v>
      </c>
      <c r="K57" s="91">
        <f t="shared" si="30"/>
        <v>2.2736000000000001</v>
      </c>
      <c r="L57" s="91">
        <f t="shared" si="30"/>
        <v>2.56955</v>
      </c>
      <c r="M57" s="91">
        <f t="shared" si="30"/>
        <v>2.8686799999999999</v>
      </c>
      <c r="N57" s="91">
        <f t="shared" si="30"/>
        <v>3.1299899999999998</v>
      </c>
      <c r="O57" s="91">
        <f t="shared" si="30"/>
        <v>3.2368100000000002</v>
      </c>
      <c r="P57" s="91">
        <f t="shared" si="30"/>
        <v>3.23448</v>
      </c>
      <c r="Q57" s="91">
        <f t="shared" si="30"/>
        <v>3.2841</v>
      </c>
      <c r="R57" s="91">
        <f t="shared" si="30"/>
        <v>3.29087</v>
      </c>
      <c r="S57" s="91">
        <f t="shared" si="30"/>
        <v>3.1591999999999998</v>
      </c>
      <c r="T57" s="91">
        <f t="shared" si="30"/>
        <v>3.09504</v>
      </c>
      <c r="U57" s="91">
        <f t="shared" si="30"/>
        <v>3.0438999999999998</v>
      </c>
      <c r="V57" s="91">
        <f t="shared" si="30"/>
        <v>3.0633599999999999</v>
      </c>
      <c r="W57" s="91">
        <f t="shared" si="30"/>
        <v>2.9432900000000002</v>
      </c>
      <c r="X57" s="91">
        <f t="shared" si="30"/>
        <v>2.7926600000000001</v>
      </c>
      <c r="Y57" s="91">
        <f t="shared" si="30"/>
        <v>2.7324299999999999</v>
      </c>
      <c r="Z57" s="91">
        <f t="shared" si="30"/>
        <v>2.4720900000000001</v>
      </c>
      <c r="AA57" s="91">
        <f t="shared" si="30"/>
        <v>2.3739400000000002</v>
      </c>
    </row>
    <row r="58" spans="1:27" ht="12.75" hidden="1" customHeight="1" outlineLevel="1" x14ac:dyDescent="0.3">
      <c r="A58" s="99" t="s">
        <v>1084</v>
      </c>
      <c r="B58" s="63" t="s">
        <v>238</v>
      </c>
      <c r="C58" s="43" t="s">
        <v>79</v>
      </c>
      <c r="D58" s="44">
        <v>1324.23</v>
      </c>
      <c r="E58" s="44">
        <v>1290.22</v>
      </c>
      <c r="F58" s="44">
        <v>1106.03</v>
      </c>
      <c r="G58" s="44">
        <v>977.02</v>
      </c>
      <c r="H58" s="44">
        <v>1071.8</v>
      </c>
      <c r="I58" s="44">
        <v>1226.3599999999999</v>
      </c>
      <c r="J58" s="44">
        <v>1274.1500000000001</v>
      </c>
      <c r="K58" s="44">
        <v>1732.51</v>
      </c>
      <c r="L58" s="44">
        <v>2028.46</v>
      </c>
      <c r="M58" s="44">
        <v>2327.59</v>
      </c>
      <c r="N58" s="44">
        <v>2588.9</v>
      </c>
      <c r="O58" s="44">
        <v>2695.72</v>
      </c>
      <c r="P58" s="44">
        <v>2693.39</v>
      </c>
      <c r="Q58" s="44">
        <v>2743.01</v>
      </c>
      <c r="R58" s="44">
        <v>2749.78</v>
      </c>
      <c r="S58" s="44">
        <v>2618.11</v>
      </c>
      <c r="T58" s="44">
        <v>2553.9499999999998</v>
      </c>
      <c r="U58" s="44">
        <v>2502.81</v>
      </c>
      <c r="V58" s="44">
        <v>2522.27</v>
      </c>
      <c r="W58" s="44">
        <v>2402.1999999999998</v>
      </c>
      <c r="X58" s="44">
        <v>2251.5700000000002</v>
      </c>
      <c r="Y58" s="44">
        <v>2191.34</v>
      </c>
      <c r="Z58" s="44">
        <v>1931</v>
      </c>
      <c r="AA58" s="44">
        <v>1832.85</v>
      </c>
    </row>
    <row r="59" spans="1:27" ht="12.75" hidden="1" customHeight="1" outlineLevel="1" x14ac:dyDescent="0.3">
      <c r="A59" s="99" t="s">
        <v>1085</v>
      </c>
      <c r="B59" s="63" t="s">
        <v>90</v>
      </c>
      <c r="C59" s="43" t="s">
        <v>79</v>
      </c>
      <c r="D59" s="44">
        <f t="shared" ref="D59:AA59" si="31">$D$9</f>
        <v>72.2</v>
      </c>
      <c r="E59" s="44">
        <f t="shared" si="31"/>
        <v>72.2</v>
      </c>
      <c r="F59" s="44">
        <f t="shared" si="31"/>
        <v>72.2</v>
      </c>
      <c r="G59" s="44">
        <f t="shared" si="31"/>
        <v>72.2</v>
      </c>
      <c r="H59" s="44">
        <f t="shared" si="31"/>
        <v>72.2</v>
      </c>
      <c r="I59" s="44">
        <f t="shared" si="31"/>
        <v>72.2</v>
      </c>
      <c r="J59" s="44">
        <f t="shared" si="31"/>
        <v>72.2</v>
      </c>
      <c r="K59" s="44">
        <f t="shared" si="31"/>
        <v>72.2</v>
      </c>
      <c r="L59" s="44">
        <f t="shared" si="31"/>
        <v>72.2</v>
      </c>
      <c r="M59" s="44">
        <f t="shared" si="31"/>
        <v>72.2</v>
      </c>
      <c r="N59" s="44">
        <f t="shared" si="31"/>
        <v>72.2</v>
      </c>
      <c r="O59" s="44">
        <f t="shared" si="31"/>
        <v>72.2</v>
      </c>
      <c r="P59" s="44">
        <f t="shared" si="31"/>
        <v>72.2</v>
      </c>
      <c r="Q59" s="44">
        <f t="shared" si="31"/>
        <v>72.2</v>
      </c>
      <c r="R59" s="44">
        <f t="shared" si="31"/>
        <v>72.2</v>
      </c>
      <c r="S59" s="44">
        <f t="shared" si="31"/>
        <v>72.2</v>
      </c>
      <c r="T59" s="44">
        <f t="shared" si="31"/>
        <v>72.2</v>
      </c>
      <c r="U59" s="44">
        <f t="shared" si="31"/>
        <v>72.2</v>
      </c>
      <c r="V59" s="44">
        <f t="shared" si="31"/>
        <v>72.2</v>
      </c>
      <c r="W59" s="44">
        <f t="shared" si="31"/>
        <v>72.2</v>
      </c>
      <c r="X59" s="44">
        <f t="shared" si="31"/>
        <v>72.2</v>
      </c>
      <c r="Y59" s="44">
        <f t="shared" si="31"/>
        <v>72.2</v>
      </c>
      <c r="Z59" s="44">
        <f t="shared" si="31"/>
        <v>72.2</v>
      </c>
      <c r="AA59" s="44">
        <f t="shared" si="31"/>
        <v>72.2</v>
      </c>
    </row>
    <row r="60" spans="1:27" ht="12.75" hidden="1" customHeight="1" outlineLevel="1" x14ac:dyDescent="0.3">
      <c r="A60" s="99" t="s">
        <v>1086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1087</v>
      </c>
      <c r="B61" s="63" t="s">
        <v>81</v>
      </c>
      <c r="C61" s="43" t="s">
        <v>79</v>
      </c>
      <c r="D61" s="44">
        <f>$D$11</f>
        <v>464.08</v>
      </c>
      <c r="E61" s="44">
        <f t="shared" ref="E61:AA61" si="32">$D$11</f>
        <v>464.08</v>
      </c>
      <c r="F61" s="44">
        <f t="shared" si="32"/>
        <v>464.08</v>
      </c>
      <c r="G61" s="44">
        <f t="shared" si="32"/>
        <v>464.08</v>
      </c>
      <c r="H61" s="44">
        <f t="shared" si="32"/>
        <v>464.08</v>
      </c>
      <c r="I61" s="44">
        <f t="shared" si="32"/>
        <v>464.08</v>
      </c>
      <c r="J61" s="44">
        <f t="shared" si="32"/>
        <v>464.08</v>
      </c>
      <c r="K61" s="44">
        <f t="shared" si="32"/>
        <v>464.08</v>
      </c>
      <c r="L61" s="44">
        <f t="shared" si="32"/>
        <v>464.08</v>
      </c>
      <c r="M61" s="44">
        <f t="shared" si="32"/>
        <v>464.08</v>
      </c>
      <c r="N61" s="44">
        <f t="shared" si="32"/>
        <v>464.08</v>
      </c>
      <c r="O61" s="44">
        <f t="shared" si="32"/>
        <v>464.08</v>
      </c>
      <c r="P61" s="44">
        <f t="shared" si="32"/>
        <v>464.08</v>
      </c>
      <c r="Q61" s="44">
        <f t="shared" si="32"/>
        <v>464.08</v>
      </c>
      <c r="R61" s="44">
        <f t="shared" si="32"/>
        <v>464.08</v>
      </c>
      <c r="S61" s="44">
        <f t="shared" si="32"/>
        <v>464.08</v>
      </c>
      <c r="T61" s="44">
        <f t="shared" si="32"/>
        <v>464.08</v>
      </c>
      <c r="U61" s="44">
        <f t="shared" si="32"/>
        <v>464.08</v>
      </c>
      <c r="V61" s="44">
        <f t="shared" si="32"/>
        <v>464.08</v>
      </c>
      <c r="W61" s="44">
        <f t="shared" si="32"/>
        <v>464.08</v>
      </c>
      <c r="X61" s="44">
        <f t="shared" si="32"/>
        <v>464.08</v>
      </c>
      <c r="Y61" s="44">
        <f t="shared" si="32"/>
        <v>464.08</v>
      </c>
      <c r="Z61" s="44">
        <f t="shared" si="32"/>
        <v>464.08</v>
      </c>
      <c r="AA61" s="44">
        <f t="shared" si="32"/>
        <v>464.08</v>
      </c>
    </row>
    <row r="62" spans="1:27" ht="12.75" customHeight="1" collapsed="1" x14ac:dyDescent="0.3">
      <c r="A62" s="98" t="s">
        <v>1088</v>
      </c>
      <c r="B62" s="28" t="str">
        <f>"12"&amp;"."&amp;$B$663&amp;"."&amp;$B$664</f>
        <v>12.07.2024</v>
      </c>
      <c r="C62" s="90" t="s">
        <v>76</v>
      </c>
      <c r="D62" s="91">
        <f>ROUND(((D63+D64+D66+D65)/1000),5)</f>
        <v>1.8844000000000001</v>
      </c>
      <c r="E62" s="91">
        <f>ROUND(((E63+E64+E66+E65)/1000),5)</f>
        <v>1.8100499999999999</v>
      </c>
      <c r="F62" s="91">
        <f>ROUND(((F63+F64+F66+F65)/1000),5)</f>
        <v>1.73438</v>
      </c>
      <c r="G62" s="91">
        <f t="shared" ref="G62:AA62" si="33">ROUND(((G63+G64+G66+G65)/1000),5)</f>
        <v>1.5402400000000001</v>
      </c>
      <c r="H62" s="91">
        <f t="shared" si="33"/>
        <v>1.54023</v>
      </c>
      <c r="I62" s="91">
        <f t="shared" si="33"/>
        <v>1.78186</v>
      </c>
      <c r="J62" s="91">
        <f t="shared" si="33"/>
        <v>1.7821800000000001</v>
      </c>
      <c r="K62" s="91">
        <f t="shared" si="33"/>
        <v>2.2236500000000001</v>
      </c>
      <c r="L62" s="91">
        <f t="shared" si="33"/>
        <v>2.5614499999999998</v>
      </c>
      <c r="M62" s="91">
        <f t="shared" si="33"/>
        <v>2.8829199999999999</v>
      </c>
      <c r="N62" s="91">
        <f t="shared" si="33"/>
        <v>2.9321799999999998</v>
      </c>
      <c r="O62" s="91">
        <f t="shared" si="33"/>
        <v>2.9849800000000002</v>
      </c>
      <c r="P62" s="91">
        <f t="shared" si="33"/>
        <v>2.9795500000000001</v>
      </c>
      <c r="Q62" s="91">
        <f t="shared" si="33"/>
        <v>2.9990999999999999</v>
      </c>
      <c r="R62" s="91">
        <f t="shared" si="33"/>
        <v>2.9292699999999998</v>
      </c>
      <c r="S62" s="91">
        <f t="shared" si="33"/>
        <v>2.9887800000000002</v>
      </c>
      <c r="T62" s="91">
        <f t="shared" si="33"/>
        <v>2.9607800000000002</v>
      </c>
      <c r="U62" s="91">
        <f t="shared" si="33"/>
        <v>2.8433799999999998</v>
      </c>
      <c r="V62" s="91">
        <f t="shared" si="33"/>
        <v>2.8181500000000002</v>
      </c>
      <c r="W62" s="91">
        <f t="shared" si="33"/>
        <v>2.73597</v>
      </c>
      <c r="X62" s="91">
        <f t="shared" si="33"/>
        <v>2.72919</v>
      </c>
      <c r="Y62" s="91">
        <f t="shared" si="33"/>
        <v>2.7705899999999999</v>
      </c>
      <c r="Z62" s="91">
        <f t="shared" si="33"/>
        <v>2.6070199999999999</v>
      </c>
      <c r="AA62" s="91">
        <f t="shared" si="33"/>
        <v>2.3868100000000001</v>
      </c>
    </row>
    <row r="63" spans="1:27" ht="12.75" hidden="1" customHeight="1" outlineLevel="1" x14ac:dyDescent="0.3">
      <c r="A63" s="99" t="s">
        <v>1089</v>
      </c>
      <c r="B63" s="63" t="s">
        <v>238</v>
      </c>
      <c r="C63" s="43" t="s">
        <v>79</v>
      </c>
      <c r="D63" s="44">
        <v>1343.31</v>
      </c>
      <c r="E63" s="44">
        <v>1268.96</v>
      </c>
      <c r="F63" s="44">
        <v>1193.29</v>
      </c>
      <c r="G63" s="44">
        <v>999.15</v>
      </c>
      <c r="H63" s="44">
        <v>999.14</v>
      </c>
      <c r="I63" s="44">
        <v>1240.77</v>
      </c>
      <c r="J63" s="44">
        <v>1241.0899999999999</v>
      </c>
      <c r="K63" s="44">
        <v>1682.56</v>
      </c>
      <c r="L63" s="44">
        <v>2020.36</v>
      </c>
      <c r="M63" s="44">
        <v>2341.83</v>
      </c>
      <c r="N63" s="44">
        <v>2391.09</v>
      </c>
      <c r="O63" s="44">
        <v>2443.89</v>
      </c>
      <c r="P63" s="44">
        <v>2438.46</v>
      </c>
      <c r="Q63" s="44">
        <v>2458.0100000000002</v>
      </c>
      <c r="R63" s="44">
        <v>2388.1799999999998</v>
      </c>
      <c r="S63" s="44">
        <v>2447.69</v>
      </c>
      <c r="T63" s="44">
        <v>2419.69</v>
      </c>
      <c r="U63" s="44">
        <v>2302.29</v>
      </c>
      <c r="V63" s="44">
        <v>2277.06</v>
      </c>
      <c r="W63" s="44">
        <v>2194.88</v>
      </c>
      <c r="X63" s="44">
        <v>2188.1</v>
      </c>
      <c r="Y63" s="44">
        <v>2229.5</v>
      </c>
      <c r="Z63" s="44">
        <v>2065.9299999999998</v>
      </c>
      <c r="AA63" s="44">
        <v>1845.72</v>
      </c>
    </row>
    <row r="64" spans="1:27" ht="12.75" hidden="1" customHeight="1" outlineLevel="1" x14ac:dyDescent="0.3">
      <c r="A64" s="99" t="s">
        <v>1090</v>
      </c>
      <c r="B64" s="63" t="s">
        <v>90</v>
      </c>
      <c r="C64" s="43" t="s">
        <v>79</v>
      </c>
      <c r="D64" s="44">
        <f t="shared" ref="D64:AA64" si="34">$D$9</f>
        <v>72.2</v>
      </c>
      <c r="E64" s="44">
        <f t="shared" si="34"/>
        <v>72.2</v>
      </c>
      <c r="F64" s="44">
        <f t="shared" si="34"/>
        <v>72.2</v>
      </c>
      <c r="G64" s="44">
        <f t="shared" si="34"/>
        <v>72.2</v>
      </c>
      <c r="H64" s="44">
        <f t="shared" si="34"/>
        <v>72.2</v>
      </c>
      <c r="I64" s="44">
        <f t="shared" si="34"/>
        <v>72.2</v>
      </c>
      <c r="J64" s="44">
        <f t="shared" si="34"/>
        <v>72.2</v>
      </c>
      <c r="K64" s="44">
        <f t="shared" si="34"/>
        <v>72.2</v>
      </c>
      <c r="L64" s="44">
        <f t="shared" si="34"/>
        <v>72.2</v>
      </c>
      <c r="M64" s="44">
        <f t="shared" si="34"/>
        <v>72.2</v>
      </c>
      <c r="N64" s="44">
        <f t="shared" si="34"/>
        <v>72.2</v>
      </c>
      <c r="O64" s="44">
        <f t="shared" si="34"/>
        <v>72.2</v>
      </c>
      <c r="P64" s="44">
        <f t="shared" si="34"/>
        <v>72.2</v>
      </c>
      <c r="Q64" s="44">
        <f t="shared" si="34"/>
        <v>72.2</v>
      </c>
      <c r="R64" s="44">
        <f t="shared" si="34"/>
        <v>72.2</v>
      </c>
      <c r="S64" s="44">
        <f t="shared" si="34"/>
        <v>72.2</v>
      </c>
      <c r="T64" s="44">
        <f t="shared" si="34"/>
        <v>72.2</v>
      </c>
      <c r="U64" s="44">
        <f t="shared" si="34"/>
        <v>72.2</v>
      </c>
      <c r="V64" s="44">
        <f t="shared" si="34"/>
        <v>72.2</v>
      </c>
      <c r="W64" s="44">
        <f t="shared" si="34"/>
        <v>72.2</v>
      </c>
      <c r="X64" s="44">
        <f t="shared" si="34"/>
        <v>72.2</v>
      </c>
      <c r="Y64" s="44">
        <f t="shared" si="34"/>
        <v>72.2</v>
      </c>
      <c r="Z64" s="44">
        <f t="shared" si="34"/>
        <v>72.2</v>
      </c>
      <c r="AA64" s="44">
        <f t="shared" si="34"/>
        <v>72.2</v>
      </c>
    </row>
    <row r="65" spans="1:27" ht="12.75" hidden="1" customHeight="1" outlineLevel="1" x14ac:dyDescent="0.3">
      <c r="A65" s="99" t="s">
        <v>1091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1092</v>
      </c>
      <c r="B66" s="63" t="s">
        <v>81</v>
      </c>
      <c r="C66" s="43" t="s">
        <v>79</v>
      </c>
      <c r="D66" s="44">
        <f>$D$11</f>
        <v>464.08</v>
      </c>
      <c r="E66" s="44">
        <f t="shared" ref="E66:AA66" si="35">$D$11</f>
        <v>464.08</v>
      </c>
      <c r="F66" s="44">
        <f t="shared" si="35"/>
        <v>464.08</v>
      </c>
      <c r="G66" s="44">
        <f t="shared" si="35"/>
        <v>464.08</v>
      </c>
      <c r="H66" s="44">
        <f t="shared" si="35"/>
        <v>464.08</v>
      </c>
      <c r="I66" s="44">
        <f t="shared" si="35"/>
        <v>464.08</v>
      </c>
      <c r="J66" s="44">
        <f t="shared" si="35"/>
        <v>464.08</v>
      </c>
      <c r="K66" s="44">
        <f t="shared" si="35"/>
        <v>464.08</v>
      </c>
      <c r="L66" s="44">
        <f t="shared" si="35"/>
        <v>464.08</v>
      </c>
      <c r="M66" s="44">
        <f t="shared" si="35"/>
        <v>464.08</v>
      </c>
      <c r="N66" s="44">
        <f t="shared" si="35"/>
        <v>464.08</v>
      </c>
      <c r="O66" s="44">
        <f t="shared" si="35"/>
        <v>464.08</v>
      </c>
      <c r="P66" s="44">
        <f t="shared" si="35"/>
        <v>464.08</v>
      </c>
      <c r="Q66" s="44">
        <f t="shared" si="35"/>
        <v>464.08</v>
      </c>
      <c r="R66" s="44">
        <f t="shared" si="35"/>
        <v>464.08</v>
      </c>
      <c r="S66" s="44">
        <f t="shared" si="35"/>
        <v>464.08</v>
      </c>
      <c r="T66" s="44">
        <f t="shared" si="35"/>
        <v>464.08</v>
      </c>
      <c r="U66" s="44">
        <f t="shared" si="35"/>
        <v>464.08</v>
      </c>
      <c r="V66" s="44">
        <f t="shared" si="35"/>
        <v>464.08</v>
      </c>
      <c r="W66" s="44">
        <f t="shared" si="35"/>
        <v>464.08</v>
      </c>
      <c r="X66" s="44">
        <f t="shared" si="35"/>
        <v>464.08</v>
      </c>
      <c r="Y66" s="44">
        <f t="shared" si="35"/>
        <v>464.08</v>
      </c>
      <c r="Z66" s="44">
        <f t="shared" si="35"/>
        <v>464.08</v>
      </c>
      <c r="AA66" s="44">
        <f t="shared" si="35"/>
        <v>464.08</v>
      </c>
    </row>
    <row r="67" spans="1:27" ht="12.75" customHeight="1" collapsed="1" x14ac:dyDescent="0.3">
      <c r="A67" s="98" t="s">
        <v>1093</v>
      </c>
      <c r="B67" s="28" t="str">
        <f>"13"&amp;"."&amp;$B$663&amp;"."&amp;$B$664</f>
        <v>13.07.2024</v>
      </c>
      <c r="C67" s="90" t="s">
        <v>76</v>
      </c>
      <c r="D67" s="91">
        <f>ROUND(((D68+D69+D71+D70)/1000),5)</f>
        <v>2.0314000000000001</v>
      </c>
      <c r="E67" s="91">
        <f>ROUND(((E68+E69+E71+E70)/1000),5)</f>
        <v>1.8215300000000001</v>
      </c>
      <c r="F67" s="91">
        <f>ROUND(((F68+F69+F71+F70)/1000),5)</f>
        <v>1.75332</v>
      </c>
      <c r="G67" s="91">
        <f t="shared" ref="G67:AA67" si="36">ROUND(((G68+G69+G71+G70)/1000),5)</f>
        <v>1.5882700000000001</v>
      </c>
      <c r="H67" s="91">
        <f t="shared" si="36"/>
        <v>1.3390899999999999</v>
      </c>
      <c r="I67" s="91">
        <f t="shared" si="36"/>
        <v>1.39767</v>
      </c>
      <c r="J67" s="91">
        <f t="shared" si="36"/>
        <v>1.4998100000000001</v>
      </c>
      <c r="K67" s="91">
        <f t="shared" si="36"/>
        <v>1.9472700000000001</v>
      </c>
      <c r="L67" s="91">
        <f t="shared" si="36"/>
        <v>2.3264499999999999</v>
      </c>
      <c r="M67" s="91">
        <f t="shared" si="36"/>
        <v>2.5833499999999998</v>
      </c>
      <c r="N67" s="91">
        <f t="shared" si="36"/>
        <v>2.7132800000000001</v>
      </c>
      <c r="O67" s="91">
        <f t="shared" si="36"/>
        <v>2.8179699999999999</v>
      </c>
      <c r="P67" s="91">
        <f t="shared" si="36"/>
        <v>2.86022</v>
      </c>
      <c r="Q67" s="91">
        <f t="shared" si="36"/>
        <v>2.7986200000000001</v>
      </c>
      <c r="R67" s="91">
        <f t="shared" si="36"/>
        <v>2.7999399999999999</v>
      </c>
      <c r="S67" s="91">
        <f t="shared" si="36"/>
        <v>2.8403999999999998</v>
      </c>
      <c r="T67" s="91">
        <f t="shared" si="36"/>
        <v>2.8329499999999999</v>
      </c>
      <c r="U67" s="91">
        <f t="shared" si="36"/>
        <v>2.8147799999999998</v>
      </c>
      <c r="V67" s="91">
        <f t="shared" si="36"/>
        <v>2.7269899999999998</v>
      </c>
      <c r="W67" s="91">
        <f t="shared" si="36"/>
        <v>2.6180699999999999</v>
      </c>
      <c r="X67" s="91">
        <f t="shared" si="36"/>
        <v>2.5800800000000002</v>
      </c>
      <c r="Y67" s="91">
        <f t="shared" si="36"/>
        <v>2.4855100000000001</v>
      </c>
      <c r="Z67" s="91">
        <f t="shared" si="36"/>
        <v>2.2633700000000001</v>
      </c>
      <c r="AA67" s="91">
        <f t="shared" si="36"/>
        <v>2.2762199999999999</v>
      </c>
    </row>
    <row r="68" spans="1:27" ht="12.75" hidden="1" customHeight="1" outlineLevel="1" x14ac:dyDescent="0.3">
      <c r="A68" s="99" t="s">
        <v>1094</v>
      </c>
      <c r="B68" s="63" t="s">
        <v>238</v>
      </c>
      <c r="C68" s="43" t="s">
        <v>79</v>
      </c>
      <c r="D68" s="44">
        <v>1490.31</v>
      </c>
      <c r="E68" s="44">
        <v>1280.44</v>
      </c>
      <c r="F68" s="44">
        <v>1212.23</v>
      </c>
      <c r="G68" s="44">
        <v>1047.18</v>
      </c>
      <c r="H68" s="44">
        <v>798</v>
      </c>
      <c r="I68" s="44">
        <v>856.58</v>
      </c>
      <c r="J68" s="44">
        <v>958.72</v>
      </c>
      <c r="K68" s="44">
        <v>1406.18</v>
      </c>
      <c r="L68" s="44">
        <v>1785.36</v>
      </c>
      <c r="M68" s="44">
        <v>2042.26</v>
      </c>
      <c r="N68" s="44">
        <v>2172.19</v>
      </c>
      <c r="O68" s="44">
        <v>2276.88</v>
      </c>
      <c r="P68" s="44">
        <v>2319.13</v>
      </c>
      <c r="Q68" s="44">
        <v>2257.5300000000002</v>
      </c>
      <c r="R68" s="44">
        <v>2258.85</v>
      </c>
      <c r="S68" s="44">
        <v>2299.31</v>
      </c>
      <c r="T68" s="44">
        <v>2291.86</v>
      </c>
      <c r="U68" s="44">
        <v>2273.69</v>
      </c>
      <c r="V68" s="44">
        <v>2185.9</v>
      </c>
      <c r="W68" s="44">
        <v>2076.98</v>
      </c>
      <c r="X68" s="44">
        <v>2038.99</v>
      </c>
      <c r="Y68" s="44">
        <v>1944.42</v>
      </c>
      <c r="Z68" s="44">
        <v>1722.28</v>
      </c>
      <c r="AA68" s="44">
        <v>1735.13</v>
      </c>
    </row>
    <row r="69" spans="1:27" ht="12.75" hidden="1" customHeight="1" outlineLevel="1" x14ac:dyDescent="0.3">
      <c r="A69" s="99" t="s">
        <v>1095</v>
      </c>
      <c r="B69" s="63" t="s">
        <v>90</v>
      </c>
      <c r="C69" s="43" t="s">
        <v>79</v>
      </c>
      <c r="D69" s="44">
        <f t="shared" ref="D69:AA69" si="37">$D$9</f>
        <v>72.2</v>
      </c>
      <c r="E69" s="44">
        <f t="shared" si="37"/>
        <v>72.2</v>
      </c>
      <c r="F69" s="44">
        <f t="shared" si="37"/>
        <v>72.2</v>
      </c>
      <c r="G69" s="44">
        <f t="shared" si="37"/>
        <v>72.2</v>
      </c>
      <c r="H69" s="44">
        <f t="shared" si="37"/>
        <v>72.2</v>
      </c>
      <c r="I69" s="44">
        <f t="shared" si="37"/>
        <v>72.2</v>
      </c>
      <c r="J69" s="44">
        <f t="shared" si="37"/>
        <v>72.2</v>
      </c>
      <c r="K69" s="44">
        <f t="shared" si="37"/>
        <v>72.2</v>
      </c>
      <c r="L69" s="44">
        <f t="shared" si="37"/>
        <v>72.2</v>
      </c>
      <c r="M69" s="44">
        <f t="shared" si="37"/>
        <v>72.2</v>
      </c>
      <c r="N69" s="44">
        <f t="shared" si="37"/>
        <v>72.2</v>
      </c>
      <c r="O69" s="44">
        <f t="shared" si="37"/>
        <v>72.2</v>
      </c>
      <c r="P69" s="44">
        <f t="shared" si="37"/>
        <v>72.2</v>
      </c>
      <c r="Q69" s="44">
        <f t="shared" si="37"/>
        <v>72.2</v>
      </c>
      <c r="R69" s="44">
        <f t="shared" si="37"/>
        <v>72.2</v>
      </c>
      <c r="S69" s="44">
        <f t="shared" si="37"/>
        <v>72.2</v>
      </c>
      <c r="T69" s="44">
        <f t="shared" si="37"/>
        <v>72.2</v>
      </c>
      <c r="U69" s="44">
        <f t="shared" si="37"/>
        <v>72.2</v>
      </c>
      <c r="V69" s="44">
        <f t="shared" si="37"/>
        <v>72.2</v>
      </c>
      <c r="W69" s="44">
        <f t="shared" si="37"/>
        <v>72.2</v>
      </c>
      <c r="X69" s="44">
        <f t="shared" si="37"/>
        <v>72.2</v>
      </c>
      <c r="Y69" s="44">
        <f t="shared" si="37"/>
        <v>72.2</v>
      </c>
      <c r="Z69" s="44">
        <f t="shared" si="37"/>
        <v>72.2</v>
      </c>
      <c r="AA69" s="44">
        <f t="shared" si="37"/>
        <v>72.2</v>
      </c>
    </row>
    <row r="70" spans="1:27" ht="12.75" hidden="1" customHeight="1" outlineLevel="1" x14ac:dyDescent="0.3">
      <c r="A70" s="99" t="s">
        <v>1096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1097</v>
      </c>
      <c r="B71" s="63" t="s">
        <v>81</v>
      </c>
      <c r="C71" s="43" t="s">
        <v>79</v>
      </c>
      <c r="D71" s="44">
        <f>$D$11</f>
        <v>464.08</v>
      </c>
      <c r="E71" s="44">
        <f t="shared" ref="E71:AA71" si="38">$D$11</f>
        <v>464.08</v>
      </c>
      <c r="F71" s="44">
        <f t="shared" si="38"/>
        <v>464.08</v>
      </c>
      <c r="G71" s="44">
        <f t="shared" si="38"/>
        <v>464.08</v>
      </c>
      <c r="H71" s="44">
        <f t="shared" si="38"/>
        <v>464.08</v>
      </c>
      <c r="I71" s="44">
        <f t="shared" si="38"/>
        <v>464.08</v>
      </c>
      <c r="J71" s="44">
        <f t="shared" si="38"/>
        <v>464.08</v>
      </c>
      <c r="K71" s="44">
        <f t="shared" si="38"/>
        <v>464.08</v>
      </c>
      <c r="L71" s="44">
        <f t="shared" si="38"/>
        <v>464.08</v>
      </c>
      <c r="M71" s="44">
        <f t="shared" si="38"/>
        <v>464.08</v>
      </c>
      <c r="N71" s="44">
        <f t="shared" si="38"/>
        <v>464.08</v>
      </c>
      <c r="O71" s="44">
        <f t="shared" si="38"/>
        <v>464.08</v>
      </c>
      <c r="P71" s="44">
        <f t="shared" si="38"/>
        <v>464.08</v>
      </c>
      <c r="Q71" s="44">
        <f t="shared" si="38"/>
        <v>464.08</v>
      </c>
      <c r="R71" s="44">
        <f t="shared" si="38"/>
        <v>464.08</v>
      </c>
      <c r="S71" s="44">
        <f t="shared" si="38"/>
        <v>464.08</v>
      </c>
      <c r="T71" s="44">
        <f t="shared" si="38"/>
        <v>464.08</v>
      </c>
      <c r="U71" s="44">
        <f t="shared" si="38"/>
        <v>464.08</v>
      </c>
      <c r="V71" s="44">
        <f t="shared" si="38"/>
        <v>464.08</v>
      </c>
      <c r="W71" s="44">
        <f t="shared" si="38"/>
        <v>464.08</v>
      </c>
      <c r="X71" s="44">
        <f t="shared" si="38"/>
        <v>464.08</v>
      </c>
      <c r="Y71" s="44">
        <f t="shared" si="38"/>
        <v>464.08</v>
      </c>
      <c r="Z71" s="44">
        <f t="shared" si="38"/>
        <v>464.08</v>
      </c>
      <c r="AA71" s="44">
        <f t="shared" si="38"/>
        <v>464.08</v>
      </c>
    </row>
    <row r="72" spans="1:27" ht="12.75" customHeight="1" collapsed="1" x14ac:dyDescent="0.3">
      <c r="A72" s="98" t="s">
        <v>1098</v>
      </c>
      <c r="B72" s="28" t="str">
        <f>"14"&amp;"."&amp;$B$663&amp;"."&amp;$B$664</f>
        <v>14.07.2024</v>
      </c>
      <c r="C72" s="90" t="s">
        <v>76</v>
      </c>
      <c r="D72" s="91">
        <f>ROUND(((D73+D74+D76+D75)/1000),5)</f>
        <v>2.0228000000000002</v>
      </c>
      <c r="E72" s="91">
        <f>ROUND(((E73+E74+E76+E75)/1000),5)</f>
        <v>1.7898700000000001</v>
      </c>
      <c r="F72" s="91">
        <f>ROUND(((F73+F74+F76+F75)/1000),5)</f>
        <v>1.69567</v>
      </c>
      <c r="G72" s="91">
        <f t="shared" ref="G72:AA72" si="39">ROUND(((G73+G74+G76+G75)/1000),5)</f>
        <v>1.38259</v>
      </c>
      <c r="H72" s="91">
        <f t="shared" si="39"/>
        <v>1.2754799999999999</v>
      </c>
      <c r="I72" s="91">
        <f t="shared" si="39"/>
        <v>1.3886799999999999</v>
      </c>
      <c r="J72" s="91">
        <f t="shared" si="39"/>
        <v>1.22017</v>
      </c>
      <c r="K72" s="91">
        <f t="shared" si="39"/>
        <v>1.62497</v>
      </c>
      <c r="L72" s="91">
        <f t="shared" si="39"/>
        <v>2.1238199999999998</v>
      </c>
      <c r="M72" s="91">
        <f t="shared" si="39"/>
        <v>2.40517</v>
      </c>
      <c r="N72" s="91">
        <f t="shared" si="39"/>
        <v>2.5143900000000001</v>
      </c>
      <c r="O72" s="91">
        <f t="shared" si="39"/>
        <v>2.6692499999999999</v>
      </c>
      <c r="P72" s="91">
        <f t="shared" si="39"/>
        <v>2.7555700000000001</v>
      </c>
      <c r="Q72" s="91">
        <f t="shared" si="39"/>
        <v>2.6217600000000001</v>
      </c>
      <c r="R72" s="91">
        <f t="shared" si="39"/>
        <v>2.6247500000000001</v>
      </c>
      <c r="S72" s="91">
        <f t="shared" si="39"/>
        <v>2.6205500000000002</v>
      </c>
      <c r="T72" s="91">
        <f t="shared" si="39"/>
        <v>2.5973799999999998</v>
      </c>
      <c r="U72" s="91">
        <f t="shared" si="39"/>
        <v>2.5912099999999998</v>
      </c>
      <c r="V72" s="91">
        <f t="shared" si="39"/>
        <v>2.5799099999999999</v>
      </c>
      <c r="W72" s="91">
        <f t="shared" si="39"/>
        <v>2.5522300000000002</v>
      </c>
      <c r="X72" s="91">
        <f t="shared" si="39"/>
        <v>2.51403</v>
      </c>
      <c r="Y72" s="91">
        <f t="shared" si="39"/>
        <v>2.5093100000000002</v>
      </c>
      <c r="Z72" s="91">
        <f t="shared" si="39"/>
        <v>2.2703600000000002</v>
      </c>
      <c r="AA72" s="91">
        <f t="shared" si="39"/>
        <v>2.2656200000000002</v>
      </c>
    </row>
    <row r="73" spans="1:27" ht="12.75" hidden="1" customHeight="1" outlineLevel="1" x14ac:dyDescent="0.3">
      <c r="A73" s="99" t="s">
        <v>1099</v>
      </c>
      <c r="B73" s="63" t="s">
        <v>238</v>
      </c>
      <c r="C73" s="43" t="s">
        <v>79</v>
      </c>
      <c r="D73" s="44">
        <v>1481.71</v>
      </c>
      <c r="E73" s="44">
        <v>1248.78</v>
      </c>
      <c r="F73" s="44">
        <v>1154.58</v>
      </c>
      <c r="G73" s="44">
        <v>841.5</v>
      </c>
      <c r="H73" s="44">
        <v>734.39</v>
      </c>
      <c r="I73" s="44">
        <v>847.59</v>
      </c>
      <c r="J73" s="44">
        <v>679.08</v>
      </c>
      <c r="K73" s="44">
        <v>1083.8800000000001</v>
      </c>
      <c r="L73" s="44">
        <v>1582.73</v>
      </c>
      <c r="M73" s="44">
        <v>1864.08</v>
      </c>
      <c r="N73" s="44">
        <v>1973.3</v>
      </c>
      <c r="O73" s="44">
        <v>2128.16</v>
      </c>
      <c r="P73" s="44">
        <v>2214.48</v>
      </c>
      <c r="Q73" s="44">
        <v>2080.67</v>
      </c>
      <c r="R73" s="44">
        <v>2083.66</v>
      </c>
      <c r="S73" s="44">
        <v>2079.46</v>
      </c>
      <c r="T73" s="44">
        <v>2056.29</v>
      </c>
      <c r="U73" s="44">
        <v>2050.12</v>
      </c>
      <c r="V73" s="44">
        <v>2038.82</v>
      </c>
      <c r="W73" s="44">
        <v>2011.14</v>
      </c>
      <c r="X73" s="44">
        <v>1972.94</v>
      </c>
      <c r="Y73" s="44">
        <v>1968.22</v>
      </c>
      <c r="Z73" s="44">
        <v>1729.27</v>
      </c>
      <c r="AA73" s="44">
        <v>1724.53</v>
      </c>
    </row>
    <row r="74" spans="1:27" ht="12.75" hidden="1" customHeight="1" outlineLevel="1" x14ac:dyDescent="0.3">
      <c r="A74" s="99" t="s">
        <v>1100</v>
      </c>
      <c r="B74" s="63" t="s">
        <v>90</v>
      </c>
      <c r="C74" s="43" t="s">
        <v>79</v>
      </c>
      <c r="D74" s="44">
        <f t="shared" ref="D74:AA74" si="40">$D$9</f>
        <v>72.2</v>
      </c>
      <c r="E74" s="44">
        <f t="shared" si="40"/>
        <v>72.2</v>
      </c>
      <c r="F74" s="44">
        <f t="shared" si="40"/>
        <v>72.2</v>
      </c>
      <c r="G74" s="44">
        <f t="shared" si="40"/>
        <v>72.2</v>
      </c>
      <c r="H74" s="44">
        <f t="shared" si="40"/>
        <v>72.2</v>
      </c>
      <c r="I74" s="44">
        <f t="shared" si="40"/>
        <v>72.2</v>
      </c>
      <c r="J74" s="44">
        <f t="shared" si="40"/>
        <v>72.2</v>
      </c>
      <c r="K74" s="44">
        <f t="shared" si="40"/>
        <v>72.2</v>
      </c>
      <c r="L74" s="44">
        <f t="shared" si="40"/>
        <v>72.2</v>
      </c>
      <c r="M74" s="44">
        <f t="shared" si="40"/>
        <v>72.2</v>
      </c>
      <c r="N74" s="44">
        <f t="shared" si="40"/>
        <v>72.2</v>
      </c>
      <c r="O74" s="44">
        <f t="shared" si="40"/>
        <v>72.2</v>
      </c>
      <c r="P74" s="44">
        <f t="shared" si="40"/>
        <v>72.2</v>
      </c>
      <c r="Q74" s="44">
        <f t="shared" si="40"/>
        <v>72.2</v>
      </c>
      <c r="R74" s="44">
        <f t="shared" si="40"/>
        <v>72.2</v>
      </c>
      <c r="S74" s="44">
        <f t="shared" si="40"/>
        <v>72.2</v>
      </c>
      <c r="T74" s="44">
        <f t="shared" si="40"/>
        <v>72.2</v>
      </c>
      <c r="U74" s="44">
        <f t="shared" si="40"/>
        <v>72.2</v>
      </c>
      <c r="V74" s="44">
        <f t="shared" si="40"/>
        <v>72.2</v>
      </c>
      <c r="W74" s="44">
        <f t="shared" si="40"/>
        <v>72.2</v>
      </c>
      <c r="X74" s="44">
        <f t="shared" si="40"/>
        <v>72.2</v>
      </c>
      <c r="Y74" s="44">
        <f t="shared" si="40"/>
        <v>72.2</v>
      </c>
      <c r="Z74" s="44">
        <f t="shared" si="40"/>
        <v>72.2</v>
      </c>
      <c r="AA74" s="44">
        <f t="shared" si="40"/>
        <v>72.2</v>
      </c>
    </row>
    <row r="75" spans="1:27" ht="12.75" hidden="1" customHeight="1" outlineLevel="1" x14ac:dyDescent="0.3">
      <c r="A75" s="99" t="s">
        <v>1101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1102</v>
      </c>
      <c r="B76" s="63" t="s">
        <v>81</v>
      </c>
      <c r="C76" s="43" t="s">
        <v>79</v>
      </c>
      <c r="D76" s="44">
        <f>$D$11</f>
        <v>464.08</v>
      </c>
      <c r="E76" s="44">
        <f t="shared" ref="E76:AA76" si="41">$D$11</f>
        <v>464.08</v>
      </c>
      <c r="F76" s="44">
        <f t="shared" si="41"/>
        <v>464.08</v>
      </c>
      <c r="G76" s="44">
        <f t="shared" si="41"/>
        <v>464.08</v>
      </c>
      <c r="H76" s="44">
        <f t="shared" si="41"/>
        <v>464.08</v>
      </c>
      <c r="I76" s="44">
        <f t="shared" si="41"/>
        <v>464.08</v>
      </c>
      <c r="J76" s="44">
        <f t="shared" si="41"/>
        <v>464.08</v>
      </c>
      <c r="K76" s="44">
        <f t="shared" si="41"/>
        <v>464.08</v>
      </c>
      <c r="L76" s="44">
        <f t="shared" si="41"/>
        <v>464.08</v>
      </c>
      <c r="M76" s="44">
        <f t="shared" si="41"/>
        <v>464.08</v>
      </c>
      <c r="N76" s="44">
        <f t="shared" si="41"/>
        <v>464.08</v>
      </c>
      <c r="O76" s="44">
        <f t="shared" si="41"/>
        <v>464.08</v>
      </c>
      <c r="P76" s="44">
        <f t="shared" si="41"/>
        <v>464.08</v>
      </c>
      <c r="Q76" s="44">
        <f t="shared" si="41"/>
        <v>464.08</v>
      </c>
      <c r="R76" s="44">
        <f t="shared" si="41"/>
        <v>464.08</v>
      </c>
      <c r="S76" s="44">
        <f t="shared" si="41"/>
        <v>464.08</v>
      </c>
      <c r="T76" s="44">
        <f t="shared" si="41"/>
        <v>464.08</v>
      </c>
      <c r="U76" s="44">
        <f t="shared" si="41"/>
        <v>464.08</v>
      </c>
      <c r="V76" s="44">
        <f t="shared" si="41"/>
        <v>464.08</v>
      </c>
      <c r="W76" s="44">
        <f t="shared" si="41"/>
        <v>464.08</v>
      </c>
      <c r="X76" s="44">
        <f t="shared" si="41"/>
        <v>464.08</v>
      </c>
      <c r="Y76" s="44">
        <f t="shared" si="41"/>
        <v>464.08</v>
      </c>
      <c r="Z76" s="44">
        <f t="shared" si="41"/>
        <v>464.08</v>
      </c>
      <c r="AA76" s="44">
        <f t="shared" si="41"/>
        <v>464.08</v>
      </c>
    </row>
    <row r="77" spans="1:27" ht="12.75" customHeight="1" collapsed="1" x14ac:dyDescent="0.3">
      <c r="A77" s="98" t="s">
        <v>1103</v>
      </c>
      <c r="B77" s="28" t="str">
        <f>"15"&amp;"."&amp;$B$663&amp;"."&amp;$B$664</f>
        <v>15.07.2024</v>
      </c>
      <c r="C77" s="90" t="s">
        <v>76</v>
      </c>
      <c r="D77" s="91">
        <f>ROUND(((D78+D79+D81+D80)/1000),5)</f>
        <v>1.7848999999999999</v>
      </c>
      <c r="E77" s="91">
        <f>ROUND(((E78+E79+E81+E80)/1000),5)</f>
        <v>1.69329</v>
      </c>
      <c r="F77" s="91">
        <f>ROUND(((F78+F79+F81+F80)/1000),5)</f>
        <v>1.56288</v>
      </c>
      <c r="G77" s="91">
        <f t="shared" ref="G77:AA77" si="42">ROUND(((G78+G79+G81+G80)/1000),5)</f>
        <v>1.2356199999999999</v>
      </c>
      <c r="H77" s="91">
        <f t="shared" si="42"/>
        <v>1.2305200000000001</v>
      </c>
      <c r="I77" s="91">
        <f t="shared" si="42"/>
        <v>1.2875300000000001</v>
      </c>
      <c r="J77" s="91">
        <f t="shared" si="42"/>
        <v>1.4092199999999999</v>
      </c>
      <c r="K77" s="91">
        <f t="shared" si="42"/>
        <v>2.1556999999999999</v>
      </c>
      <c r="L77" s="91">
        <f t="shared" si="42"/>
        <v>2.6075599999999999</v>
      </c>
      <c r="M77" s="91">
        <f t="shared" si="42"/>
        <v>2.82959</v>
      </c>
      <c r="N77" s="91">
        <f t="shared" si="42"/>
        <v>2.9447299999999998</v>
      </c>
      <c r="O77" s="91">
        <f t="shared" si="42"/>
        <v>3.05036</v>
      </c>
      <c r="P77" s="91">
        <f t="shared" si="42"/>
        <v>2.9352499999999999</v>
      </c>
      <c r="Q77" s="91">
        <f t="shared" si="42"/>
        <v>3.0800200000000002</v>
      </c>
      <c r="R77" s="91">
        <f t="shared" si="42"/>
        <v>3.19774</v>
      </c>
      <c r="S77" s="91">
        <f t="shared" si="42"/>
        <v>2.9742500000000001</v>
      </c>
      <c r="T77" s="91">
        <f t="shared" si="42"/>
        <v>2.9609800000000002</v>
      </c>
      <c r="U77" s="91">
        <f t="shared" si="42"/>
        <v>2.9125000000000001</v>
      </c>
      <c r="V77" s="91">
        <f t="shared" si="42"/>
        <v>2.8300200000000002</v>
      </c>
      <c r="W77" s="91">
        <f t="shared" si="42"/>
        <v>2.8427199999999999</v>
      </c>
      <c r="X77" s="91">
        <f t="shared" si="42"/>
        <v>2.7669700000000002</v>
      </c>
      <c r="Y77" s="91">
        <f t="shared" si="42"/>
        <v>2.6132399999999998</v>
      </c>
      <c r="Z77" s="91">
        <f t="shared" si="42"/>
        <v>2.5325700000000002</v>
      </c>
      <c r="AA77" s="91">
        <f t="shared" si="42"/>
        <v>2.2800400000000001</v>
      </c>
    </row>
    <row r="78" spans="1:27" ht="12.75" hidden="1" customHeight="1" outlineLevel="1" x14ac:dyDescent="0.3">
      <c r="A78" s="99" t="s">
        <v>1104</v>
      </c>
      <c r="B78" s="63" t="s">
        <v>238</v>
      </c>
      <c r="C78" s="43" t="s">
        <v>79</v>
      </c>
      <c r="D78" s="44">
        <v>1243.81</v>
      </c>
      <c r="E78" s="44">
        <v>1152.2</v>
      </c>
      <c r="F78" s="44">
        <v>1021.79</v>
      </c>
      <c r="G78" s="44">
        <v>694.53</v>
      </c>
      <c r="H78" s="44">
        <v>689.43</v>
      </c>
      <c r="I78" s="44">
        <v>746.44</v>
      </c>
      <c r="J78" s="44">
        <v>868.13</v>
      </c>
      <c r="K78" s="44">
        <v>1614.61</v>
      </c>
      <c r="L78" s="44">
        <v>2066.4699999999998</v>
      </c>
      <c r="M78" s="44">
        <v>2288.5</v>
      </c>
      <c r="N78" s="44">
        <v>2403.64</v>
      </c>
      <c r="O78" s="44">
        <v>2509.27</v>
      </c>
      <c r="P78" s="44">
        <v>2394.16</v>
      </c>
      <c r="Q78" s="44">
        <v>2538.9299999999998</v>
      </c>
      <c r="R78" s="44">
        <v>2656.65</v>
      </c>
      <c r="S78" s="44">
        <v>2433.16</v>
      </c>
      <c r="T78" s="44">
        <v>2419.89</v>
      </c>
      <c r="U78" s="44">
        <v>2371.41</v>
      </c>
      <c r="V78" s="44">
        <v>2288.9299999999998</v>
      </c>
      <c r="W78" s="44">
        <v>2301.63</v>
      </c>
      <c r="X78" s="44">
        <v>2225.88</v>
      </c>
      <c r="Y78" s="44">
        <v>2072.15</v>
      </c>
      <c r="Z78" s="44">
        <v>1991.48</v>
      </c>
      <c r="AA78" s="44">
        <v>1738.95</v>
      </c>
    </row>
    <row r="79" spans="1:27" ht="12.75" hidden="1" customHeight="1" outlineLevel="1" x14ac:dyDescent="0.3">
      <c r="A79" s="99" t="s">
        <v>1105</v>
      </c>
      <c r="B79" s="63" t="s">
        <v>90</v>
      </c>
      <c r="C79" s="43" t="s">
        <v>79</v>
      </c>
      <c r="D79" s="44">
        <f t="shared" ref="D79:AA79" si="43">$D$9</f>
        <v>72.2</v>
      </c>
      <c r="E79" s="44">
        <f t="shared" si="43"/>
        <v>72.2</v>
      </c>
      <c r="F79" s="44">
        <f t="shared" si="43"/>
        <v>72.2</v>
      </c>
      <c r="G79" s="44">
        <f t="shared" si="43"/>
        <v>72.2</v>
      </c>
      <c r="H79" s="44">
        <f t="shared" si="43"/>
        <v>72.2</v>
      </c>
      <c r="I79" s="44">
        <f t="shared" si="43"/>
        <v>72.2</v>
      </c>
      <c r="J79" s="44">
        <f t="shared" si="43"/>
        <v>72.2</v>
      </c>
      <c r="K79" s="44">
        <f t="shared" si="43"/>
        <v>72.2</v>
      </c>
      <c r="L79" s="44">
        <f t="shared" si="43"/>
        <v>72.2</v>
      </c>
      <c r="M79" s="44">
        <f t="shared" si="43"/>
        <v>72.2</v>
      </c>
      <c r="N79" s="44">
        <f t="shared" si="43"/>
        <v>72.2</v>
      </c>
      <c r="O79" s="44">
        <f t="shared" si="43"/>
        <v>72.2</v>
      </c>
      <c r="P79" s="44">
        <f t="shared" si="43"/>
        <v>72.2</v>
      </c>
      <c r="Q79" s="44">
        <f t="shared" si="43"/>
        <v>72.2</v>
      </c>
      <c r="R79" s="44">
        <f t="shared" si="43"/>
        <v>72.2</v>
      </c>
      <c r="S79" s="44">
        <f t="shared" si="43"/>
        <v>72.2</v>
      </c>
      <c r="T79" s="44">
        <f t="shared" si="43"/>
        <v>72.2</v>
      </c>
      <c r="U79" s="44">
        <f t="shared" si="43"/>
        <v>72.2</v>
      </c>
      <c r="V79" s="44">
        <f t="shared" si="43"/>
        <v>72.2</v>
      </c>
      <c r="W79" s="44">
        <f t="shared" si="43"/>
        <v>72.2</v>
      </c>
      <c r="X79" s="44">
        <f t="shared" si="43"/>
        <v>72.2</v>
      </c>
      <c r="Y79" s="44">
        <f t="shared" si="43"/>
        <v>72.2</v>
      </c>
      <c r="Z79" s="44">
        <f t="shared" si="43"/>
        <v>72.2</v>
      </c>
      <c r="AA79" s="44">
        <f t="shared" si="43"/>
        <v>72.2</v>
      </c>
    </row>
    <row r="80" spans="1:27" ht="12.75" hidden="1" customHeight="1" outlineLevel="1" x14ac:dyDescent="0.3">
      <c r="A80" s="99" t="s">
        <v>1106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1107</v>
      </c>
      <c r="B81" s="63" t="s">
        <v>81</v>
      </c>
      <c r="C81" s="43" t="s">
        <v>79</v>
      </c>
      <c r="D81" s="44">
        <f>$D$11</f>
        <v>464.08</v>
      </c>
      <c r="E81" s="44">
        <f t="shared" ref="E81:AA81" si="44">$D$11</f>
        <v>464.08</v>
      </c>
      <c r="F81" s="44">
        <f t="shared" si="44"/>
        <v>464.08</v>
      </c>
      <c r="G81" s="44">
        <f t="shared" si="44"/>
        <v>464.08</v>
      </c>
      <c r="H81" s="44">
        <f t="shared" si="44"/>
        <v>464.08</v>
      </c>
      <c r="I81" s="44">
        <f t="shared" si="44"/>
        <v>464.08</v>
      </c>
      <c r="J81" s="44">
        <f t="shared" si="44"/>
        <v>464.08</v>
      </c>
      <c r="K81" s="44">
        <f t="shared" si="44"/>
        <v>464.08</v>
      </c>
      <c r="L81" s="44">
        <f t="shared" si="44"/>
        <v>464.08</v>
      </c>
      <c r="M81" s="44">
        <f t="shared" si="44"/>
        <v>464.08</v>
      </c>
      <c r="N81" s="44">
        <f t="shared" si="44"/>
        <v>464.08</v>
      </c>
      <c r="O81" s="44">
        <f t="shared" si="44"/>
        <v>464.08</v>
      </c>
      <c r="P81" s="44">
        <f t="shared" si="44"/>
        <v>464.08</v>
      </c>
      <c r="Q81" s="44">
        <f t="shared" si="44"/>
        <v>464.08</v>
      </c>
      <c r="R81" s="44">
        <f t="shared" si="44"/>
        <v>464.08</v>
      </c>
      <c r="S81" s="44">
        <f t="shared" si="44"/>
        <v>464.08</v>
      </c>
      <c r="T81" s="44">
        <f t="shared" si="44"/>
        <v>464.08</v>
      </c>
      <c r="U81" s="44">
        <f t="shared" si="44"/>
        <v>464.08</v>
      </c>
      <c r="V81" s="44">
        <f t="shared" si="44"/>
        <v>464.08</v>
      </c>
      <c r="W81" s="44">
        <f t="shared" si="44"/>
        <v>464.08</v>
      </c>
      <c r="X81" s="44">
        <f t="shared" si="44"/>
        <v>464.08</v>
      </c>
      <c r="Y81" s="44">
        <f t="shared" si="44"/>
        <v>464.08</v>
      </c>
      <c r="Z81" s="44">
        <f t="shared" si="44"/>
        <v>464.08</v>
      </c>
      <c r="AA81" s="44">
        <f t="shared" si="44"/>
        <v>464.08</v>
      </c>
    </row>
    <row r="82" spans="1:27" ht="12.75" customHeight="1" collapsed="1" x14ac:dyDescent="0.3">
      <c r="A82" s="98" t="s">
        <v>1108</v>
      </c>
      <c r="B82" s="28" t="str">
        <f>"16"&amp;"."&amp;$B$663&amp;"."&amp;$B$664</f>
        <v>16.07.2024</v>
      </c>
      <c r="C82" s="90" t="s">
        <v>76</v>
      </c>
      <c r="D82" s="91">
        <f>ROUND(((D83+D84+D86+D85)/1000),5)</f>
        <v>1.9596199999999999</v>
      </c>
      <c r="E82" s="91">
        <f>ROUND(((E83+E84+E86+E85)/1000),5)</f>
        <v>1.78528</v>
      </c>
      <c r="F82" s="91">
        <f>ROUND(((F83+F84+F86+F85)/1000),5)</f>
        <v>1.6487400000000001</v>
      </c>
      <c r="G82" s="91">
        <f t="shared" ref="G82:AA82" si="45">ROUND(((G83+G84+G86+G85)/1000),5)</f>
        <v>1.28172</v>
      </c>
      <c r="H82" s="91">
        <f t="shared" si="45"/>
        <v>1.2136199999999999</v>
      </c>
      <c r="I82" s="91">
        <f t="shared" si="45"/>
        <v>1.3329599999999999</v>
      </c>
      <c r="J82" s="91">
        <f t="shared" si="45"/>
        <v>1.7820800000000001</v>
      </c>
      <c r="K82" s="91">
        <f t="shared" si="45"/>
        <v>2.2762199999999999</v>
      </c>
      <c r="L82" s="91">
        <f t="shared" si="45"/>
        <v>2.6212300000000002</v>
      </c>
      <c r="M82" s="91">
        <f t="shared" si="45"/>
        <v>2.8908999999999998</v>
      </c>
      <c r="N82" s="91">
        <f t="shared" si="45"/>
        <v>3.0822400000000001</v>
      </c>
      <c r="O82" s="91">
        <f t="shared" si="45"/>
        <v>3.06121</v>
      </c>
      <c r="P82" s="91">
        <f t="shared" si="45"/>
        <v>2.8829799999999999</v>
      </c>
      <c r="Q82" s="91">
        <f t="shared" si="45"/>
        <v>3.4552900000000002</v>
      </c>
      <c r="R82" s="91">
        <f t="shared" si="45"/>
        <v>3.6828699999999999</v>
      </c>
      <c r="S82" s="91">
        <f t="shared" si="45"/>
        <v>3.61382</v>
      </c>
      <c r="T82" s="91">
        <f t="shared" si="45"/>
        <v>2.7740999999999998</v>
      </c>
      <c r="U82" s="91">
        <f t="shared" si="45"/>
        <v>3.2105000000000001</v>
      </c>
      <c r="V82" s="91">
        <f t="shared" si="45"/>
        <v>3.13829</v>
      </c>
      <c r="W82" s="91">
        <f t="shared" si="45"/>
        <v>2.9779</v>
      </c>
      <c r="X82" s="91">
        <f t="shared" si="45"/>
        <v>2.90571</v>
      </c>
      <c r="Y82" s="91">
        <f t="shared" si="45"/>
        <v>2.90036</v>
      </c>
      <c r="Z82" s="91">
        <f t="shared" si="45"/>
        <v>2.5985200000000002</v>
      </c>
      <c r="AA82" s="91">
        <f t="shared" si="45"/>
        <v>2.3268399999999998</v>
      </c>
    </row>
    <row r="83" spans="1:27" ht="12.75" hidden="1" customHeight="1" outlineLevel="1" x14ac:dyDescent="0.3">
      <c r="A83" s="99" t="s">
        <v>1109</v>
      </c>
      <c r="B83" s="63" t="s">
        <v>238</v>
      </c>
      <c r="C83" s="43" t="s">
        <v>79</v>
      </c>
      <c r="D83" s="44">
        <v>1418.53</v>
      </c>
      <c r="E83" s="44">
        <v>1244.19</v>
      </c>
      <c r="F83" s="44">
        <v>1107.6500000000001</v>
      </c>
      <c r="G83" s="44">
        <v>740.63</v>
      </c>
      <c r="H83" s="44">
        <v>672.53</v>
      </c>
      <c r="I83" s="44">
        <v>791.87</v>
      </c>
      <c r="J83" s="44">
        <v>1240.99</v>
      </c>
      <c r="K83" s="44">
        <v>1735.13</v>
      </c>
      <c r="L83" s="44">
        <v>2080.14</v>
      </c>
      <c r="M83" s="44">
        <v>2349.81</v>
      </c>
      <c r="N83" s="44">
        <v>2541.15</v>
      </c>
      <c r="O83" s="44">
        <v>2520.12</v>
      </c>
      <c r="P83" s="44">
        <v>2341.89</v>
      </c>
      <c r="Q83" s="44">
        <v>2914.2</v>
      </c>
      <c r="R83" s="44">
        <v>3141.78</v>
      </c>
      <c r="S83" s="44">
        <v>3072.73</v>
      </c>
      <c r="T83" s="44">
        <v>2233.0100000000002</v>
      </c>
      <c r="U83" s="44">
        <v>2669.41</v>
      </c>
      <c r="V83" s="44">
        <v>2597.1999999999998</v>
      </c>
      <c r="W83" s="44">
        <v>2436.81</v>
      </c>
      <c r="X83" s="44">
        <v>2364.62</v>
      </c>
      <c r="Y83" s="44">
        <v>2359.27</v>
      </c>
      <c r="Z83" s="44">
        <v>2057.4299999999998</v>
      </c>
      <c r="AA83" s="44">
        <v>1785.75</v>
      </c>
    </row>
    <row r="84" spans="1:27" ht="12.75" hidden="1" customHeight="1" outlineLevel="1" x14ac:dyDescent="0.3">
      <c r="A84" s="99" t="s">
        <v>1110</v>
      </c>
      <c r="B84" s="63" t="s">
        <v>90</v>
      </c>
      <c r="C84" s="43" t="s">
        <v>79</v>
      </c>
      <c r="D84" s="44">
        <f t="shared" ref="D84:AA84" si="46">$D$9</f>
        <v>72.2</v>
      </c>
      <c r="E84" s="44">
        <f t="shared" si="46"/>
        <v>72.2</v>
      </c>
      <c r="F84" s="44">
        <f t="shared" si="46"/>
        <v>72.2</v>
      </c>
      <c r="G84" s="44">
        <f t="shared" si="46"/>
        <v>72.2</v>
      </c>
      <c r="H84" s="44">
        <f t="shared" si="46"/>
        <v>72.2</v>
      </c>
      <c r="I84" s="44">
        <f t="shared" si="46"/>
        <v>72.2</v>
      </c>
      <c r="J84" s="44">
        <f t="shared" si="46"/>
        <v>72.2</v>
      </c>
      <c r="K84" s="44">
        <f t="shared" si="46"/>
        <v>72.2</v>
      </c>
      <c r="L84" s="44">
        <f t="shared" si="46"/>
        <v>72.2</v>
      </c>
      <c r="M84" s="44">
        <f t="shared" si="46"/>
        <v>72.2</v>
      </c>
      <c r="N84" s="44">
        <f t="shared" si="46"/>
        <v>72.2</v>
      </c>
      <c r="O84" s="44">
        <f t="shared" si="46"/>
        <v>72.2</v>
      </c>
      <c r="P84" s="44">
        <f t="shared" si="46"/>
        <v>72.2</v>
      </c>
      <c r="Q84" s="44">
        <f t="shared" si="46"/>
        <v>72.2</v>
      </c>
      <c r="R84" s="44">
        <f t="shared" si="46"/>
        <v>72.2</v>
      </c>
      <c r="S84" s="44">
        <f t="shared" si="46"/>
        <v>72.2</v>
      </c>
      <c r="T84" s="44">
        <f t="shared" si="46"/>
        <v>72.2</v>
      </c>
      <c r="U84" s="44">
        <f t="shared" si="46"/>
        <v>72.2</v>
      </c>
      <c r="V84" s="44">
        <f t="shared" si="46"/>
        <v>72.2</v>
      </c>
      <c r="W84" s="44">
        <f t="shared" si="46"/>
        <v>72.2</v>
      </c>
      <c r="X84" s="44">
        <f t="shared" si="46"/>
        <v>72.2</v>
      </c>
      <c r="Y84" s="44">
        <f t="shared" si="46"/>
        <v>72.2</v>
      </c>
      <c r="Z84" s="44">
        <f t="shared" si="46"/>
        <v>72.2</v>
      </c>
      <c r="AA84" s="44">
        <f t="shared" si="46"/>
        <v>72.2</v>
      </c>
    </row>
    <row r="85" spans="1:27" ht="12.75" hidden="1" customHeight="1" outlineLevel="1" x14ac:dyDescent="0.3">
      <c r="A85" s="99" t="s">
        <v>1111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1112</v>
      </c>
      <c r="B86" s="63" t="s">
        <v>81</v>
      </c>
      <c r="C86" s="43" t="s">
        <v>79</v>
      </c>
      <c r="D86" s="44">
        <f>$D$11</f>
        <v>464.08</v>
      </c>
      <c r="E86" s="44">
        <f t="shared" ref="E86:AA86" si="47">$D$11</f>
        <v>464.08</v>
      </c>
      <c r="F86" s="44">
        <f t="shared" si="47"/>
        <v>464.08</v>
      </c>
      <c r="G86" s="44">
        <f t="shared" si="47"/>
        <v>464.08</v>
      </c>
      <c r="H86" s="44">
        <f t="shared" si="47"/>
        <v>464.08</v>
      </c>
      <c r="I86" s="44">
        <f t="shared" si="47"/>
        <v>464.08</v>
      </c>
      <c r="J86" s="44">
        <f t="shared" si="47"/>
        <v>464.08</v>
      </c>
      <c r="K86" s="44">
        <f t="shared" si="47"/>
        <v>464.08</v>
      </c>
      <c r="L86" s="44">
        <f t="shared" si="47"/>
        <v>464.08</v>
      </c>
      <c r="M86" s="44">
        <f t="shared" si="47"/>
        <v>464.08</v>
      </c>
      <c r="N86" s="44">
        <f t="shared" si="47"/>
        <v>464.08</v>
      </c>
      <c r="O86" s="44">
        <f t="shared" si="47"/>
        <v>464.08</v>
      </c>
      <c r="P86" s="44">
        <f t="shared" si="47"/>
        <v>464.08</v>
      </c>
      <c r="Q86" s="44">
        <f t="shared" si="47"/>
        <v>464.08</v>
      </c>
      <c r="R86" s="44">
        <f t="shared" si="47"/>
        <v>464.08</v>
      </c>
      <c r="S86" s="44">
        <f t="shared" si="47"/>
        <v>464.08</v>
      </c>
      <c r="T86" s="44">
        <f t="shared" si="47"/>
        <v>464.08</v>
      </c>
      <c r="U86" s="44">
        <f t="shared" si="47"/>
        <v>464.08</v>
      </c>
      <c r="V86" s="44">
        <f t="shared" si="47"/>
        <v>464.08</v>
      </c>
      <c r="W86" s="44">
        <f t="shared" si="47"/>
        <v>464.08</v>
      </c>
      <c r="X86" s="44">
        <f t="shared" si="47"/>
        <v>464.08</v>
      </c>
      <c r="Y86" s="44">
        <f t="shared" si="47"/>
        <v>464.08</v>
      </c>
      <c r="Z86" s="44">
        <f t="shared" si="47"/>
        <v>464.08</v>
      </c>
      <c r="AA86" s="44">
        <f t="shared" si="47"/>
        <v>464.08</v>
      </c>
    </row>
    <row r="87" spans="1:27" ht="12.75" customHeight="1" collapsed="1" x14ac:dyDescent="0.3">
      <c r="A87" s="98" t="s">
        <v>1113</v>
      </c>
      <c r="B87" s="28" t="str">
        <f>"17"&amp;"."&amp;$B$663&amp;"."&amp;$B$664</f>
        <v>17.07.2024</v>
      </c>
      <c r="C87" s="90" t="s">
        <v>76</v>
      </c>
      <c r="D87" s="91">
        <f>ROUND(((D88+D89+D91+D90)/1000),5)</f>
        <v>2.12384</v>
      </c>
      <c r="E87" s="91">
        <f>ROUND(((E88+E89+E91+E90)/1000),5)</f>
        <v>1.8783099999999999</v>
      </c>
      <c r="F87" s="91">
        <f>ROUND(((F88+F89+F91+F90)/1000),5)</f>
        <v>1.78139</v>
      </c>
      <c r="G87" s="91">
        <f t="shared" ref="G87:AA87" si="48">ROUND(((G88+G89+G91+G90)/1000),5)</f>
        <v>1.6716899999999999</v>
      </c>
      <c r="H87" s="91">
        <f t="shared" si="48"/>
        <v>1.3699300000000001</v>
      </c>
      <c r="I87" s="91">
        <f t="shared" si="48"/>
        <v>1.7499499999999999</v>
      </c>
      <c r="J87" s="91">
        <f t="shared" si="48"/>
        <v>2.0094099999999999</v>
      </c>
      <c r="K87" s="91">
        <f t="shared" si="48"/>
        <v>2.3096700000000001</v>
      </c>
      <c r="L87" s="91">
        <f t="shared" si="48"/>
        <v>2.67164</v>
      </c>
      <c r="M87" s="91">
        <f t="shared" si="48"/>
        <v>2.8906499999999999</v>
      </c>
      <c r="N87" s="91">
        <f t="shared" si="48"/>
        <v>2.63164</v>
      </c>
      <c r="O87" s="91">
        <f t="shared" si="48"/>
        <v>2.72037</v>
      </c>
      <c r="P87" s="91">
        <f t="shared" si="48"/>
        <v>2.7010800000000001</v>
      </c>
      <c r="Q87" s="91">
        <f t="shared" si="48"/>
        <v>3.4031500000000001</v>
      </c>
      <c r="R87" s="91">
        <f t="shared" si="48"/>
        <v>3.3612500000000001</v>
      </c>
      <c r="S87" s="91">
        <f t="shared" si="48"/>
        <v>3.6928399999999999</v>
      </c>
      <c r="T87" s="91">
        <f t="shared" si="48"/>
        <v>3.6983999999999999</v>
      </c>
      <c r="U87" s="91">
        <f t="shared" si="48"/>
        <v>3.4948999999999999</v>
      </c>
      <c r="V87" s="91">
        <f t="shared" si="48"/>
        <v>3.3332999999999999</v>
      </c>
      <c r="W87" s="91">
        <f t="shared" si="48"/>
        <v>3.1132200000000001</v>
      </c>
      <c r="X87" s="91">
        <f t="shared" si="48"/>
        <v>3.0548799999999998</v>
      </c>
      <c r="Y87" s="91">
        <f t="shared" si="48"/>
        <v>3.0604900000000002</v>
      </c>
      <c r="Z87" s="91">
        <f t="shared" si="48"/>
        <v>2.69706</v>
      </c>
      <c r="AA87" s="91">
        <f t="shared" si="48"/>
        <v>2.4942000000000002</v>
      </c>
    </row>
    <row r="88" spans="1:27" ht="12.75" hidden="1" customHeight="1" outlineLevel="1" x14ac:dyDescent="0.3">
      <c r="A88" s="99" t="s">
        <v>1114</v>
      </c>
      <c r="B88" s="63" t="s">
        <v>238</v>
      </c>
      <c r="C88" s="43" t="s">
        <v>79</v>
      </c>
      <c r="D88" s="44">
        <v>1582.75</v>
      </c>
      <c r="E88" s="44">
        <v>1337.22</v>
      </c>
      <c r="F88" s="44">
        <v>1240.3</v>
      </c>
      <c r="G88" s="44">
        <v>1130.5999999999999</v>
      </c>
      <c r="H88" s="44">
        <v>828.84</v>
      </c>
      <c r="I88" s="44">
        <v>1208.8599999999999</v>
      </c>
      <c r="J88" s="44">
        <v>1468.32</v>
      </c>
      <c r="K88" s="44">
        <v>1768.58</v>
      </c>
      <c r="L88" s="44">
        <v>2130.5500000000002</v>
      </c>
      <c r="M88" s="44">
        <v>2349.56</v>
      </c>
      <c r="N88" s="44">
        <v>2090.5500000000002</v>
      </c>
      <c r="O88" s="44">
        <v>2179.2800000000002</v>
      </c>
      <c r="P88" s="44">
        <v>2159.9899999999998</v>
      </c>
      <c r="Q88" s="44">
        <v>2862.06</v>
      </c>
      <c r="R88" s="44">
        <v>2820.16</v>
      </c>
      <c r="S88" s="44">
        <v>3151.75</v>
      </c>
      <c r="T88" s="44">
        <v>3157.31</v>
      </c>
      <c r="U88" s="44">
        <v>2953.81</v>
      </c>
      <c r="V88" s="44">
        <v>2792.21</v>
      </c>
      <c r="W88" s="44">
        <v>2572.13</v>
      </c>
      <c r="X88" s="44">
        <v>2513.79</v>
      </c>
      <c r="Y88" s="44">
        <v>2519.4</v>
      </c>
      <c r="Z88" s="44">
        <v>2155.9699999999998</v>
      </c>
      <c r="AA88" s="44">
        <v>1953.11</v>
      </c>
    </row>
    <row r="89" spans="1:27" ht="12.75" hidden="1" customHeight="1" outlineLevel="1" x14ac:dyDescent="0.3">
      <c r="A89" s="99" t="s">
        <v>1115</v>
      </c>
      <c r="B89" s="63" t="s">
        <v>90</v>
      </c>
      <c r="C89" s="43" t="s">
        <v>79</v>
      </c>
      <c r="D89" s="44">
        <f t="shared" ref="D89:AA89" si="49">$D$9</f>
        <v>72.2</v>
      </c>
      <c r="E89" s="44">
        <f t="shared" si="49"/>
        <v>72.2</v>
      </c>
      <c r="F89" s="44">
        <f t="shared" si="49"/>
        <v>72.2</v>
      </c>
      <c r="G89" s="44">
        <f t="shared" si="49"/>
        <v>72.2</v>
      </c>
      <c r="H89" s="44">
        <f t="shared" si="49"/>
        <v>72.2</v>
      </c>
      <c r="I89" s="44">
        <f t="shared" si="49"/>
        <v>72.2</v>
      </c>
      <c r="J89" s="44">
        <f t="shared" si="49"/>
        <v>72.2</v>
      </c>
      <c r="K89" s="44">
        <f t="shared" si="49"/>
        <v>72.2</v>
      </c>
      <c r="L89" s="44">
        <f t="shared" si="49"/>
        <v>72.2</v>
      </c>
      <c r="M89" s="44">
        <f t="shared" si="49"/>
        <v>72.2</v>
      </c>
      <c r="N89" s="44">
        <f t="shared" si="49"/>
        <v>72.2</v>
      </c>
      <c r="O89" s="44">
        <f t="shared" si="49"/>
        <v>72.2</v>
      </c>
      <c r="P89" s="44">
        <f t="shared" si="49"/>
        <v>72.2</v>
      </c>
      <c r="Q89" s="44">
        <f t="shared" si="49"/>
        <v>72.2</v>
      </c>
      <c r="R89" s="44">
        <f t="shared" si="49"/>
        <v>72.2</v>
      </c>
      <c r="S89" s="44">
        <f t="shared" si="49"/>
        <v>72.2</v>
      </c>
      <c r="T89" s="44">
        <f t="shared" si="49"/>
        <v>72.2</v>
      </c>
      <c r="U89" s="44">
        <f t="shared" si="49"/>
        <v>72.2</v>
      </c>
      <c r="V89" s="44">
        <f t="shared" si="49"/>
        <v>72.2</v>
      </c>
      <c r="W89" s="44">
        <f t="shared" si="49"/>
        <v>72.2</v>
      </c>
      <c r="X89" s="44">
        <f t="shared" si="49"/>
        <v>72.2</v>
      </c>
      <c r="Y89" s="44">
        <f t="shared" si="49"/>
        <v>72.2</v>
      </c>
      <c r="Z89" s="44">
        <f t="shared" si="49"/>
        <v>72.2</v>
      </c>
      <c r="AA89" s="44">
        <f t="shared" si="49"/>
        <v>72.2</v>
      </c>
    </row>
    <row r="90" spans="1:27" ht="12.75" hidden="1" customHeight="1" outlineLevel="1" x14ac:dyDescent="0.3">
      <c r="A90" s="99" t="s">
        <v>1116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1117</v>
      </c>
      <c r="B91" s="63" t="s">
        <v>81</v>
      </c>
      <c r="C91" s="43" t="s">
        <v>79</v>
      </c>
      <c r="D91" s="44">
        <f>$D$11</f>
        <v>464.08</v>
      </c>
      <c r="E91" s="44">
        <f t="shared" ref="E91:AA91" si="50">$D$11</f>
        <v>464.08</v>
      </c>
      <c r="F91" s="44">
        <f t="shared" si="50"/>
        <v>464.08</v>
      </c>
      <c r="G91" s="44">
        <f t="shared" si="50"/>
        <v>464.08</v>
      </c>
      <c r="H91" s="44">
        <f t="shared" si="50"/>
        <v>464.08</v>
      </c>
      <c r="I91" s="44">
        <f t="shared" si="50"/>
        <v>464.08</v>
      </c>
      <c r="J91" s="44">
        <f t="shared" si="50"/>
        <v>464.08</v>
      </c>
      <c r="K91" s="44">
        <f t="shared" si="50"/>
        <v>464.08</v>
      </c>
      <c r="L91" s="44">
        <f t="shared" si="50"/>
        <v>464.08</v>
      </c>
      <c r="M91" s="44">
        <f t="shared" si="50"/>
        <v>464.08</v>
      </c>
      <c r="N91" s="44">
        <f t="shared" si="50"/>
        <v>464.08</v>
      </c>
      <c r="O91" s="44">
        <f t="shared" si="50"/>
        <v>464.08</v>
      </c>
      <c r="P91" s="44">
        <f t="shared" si="50"/>
        <v>464.08</v>
      </c>
      <c r="Q91" s="44">
        <f t="shared" si="50"/>
        <v>464.08</v>
      </c>
      <c r="R91" s="44">
        <f t="shared" si="50"/>
        <v>464.08</v>
      </c>
      <c r="S91" s="44">
        <f t="shared" si="50"/>
        <v>464.08</v>
      </c>
      <c r="T91" s="44">
        <f t="shared" si="50"/>
        <v>464.08</v>
      </c>
      <c r="U91" s="44">
        <f t="shared" si="50"/>
        <v>464.08</v>
      </c>
      <c r="V91" s="44">
        <f t="shared" si="50"/>
        <v>464.08</v>
      </c>
      <c r="W91" s="44">
        <f t="shared" si="50"/>
        <v>464.08</v>
      </c>
      <c r="X91" s="44">
        <f t="shared" si="50"/>
        <v>464.08</v>
      </c>
      <c r="Y91" s="44">
        <f t="shared" si="50"/>
        <v>464.08</v>
      </c>
      <c r="Z91" s="44">
        <f t="shared" si="50"/>
        <v>464.08</v>
      </c>
      <c r="AA91" s="44">
        <f t="shared" si="50"/>
        <v>464.08</v>
      </c>
    </row>
    <row r="92" spans="1:27" ht="12.75" customHeight="1" collapsed="1" x14ac:dyDescent="0.3">
      <c r="A92" s="98" t="s">
        <v>1118</v>
      </c>
      <c r="B92" s="28" t="str">
        <f>"18"&amp;"."&amp;$B$663&amp;"."&amp;$B$664</f>
        <v>18.07.2024</v>
      </c>
      <c r="C92" s="90" t="s">
        <v>76</v>
      </c>
      <c r="D92" s="91">
        <f>ROUND(((D93+D94+D96+D95)/1000),5)</f>
        <v>2.1503399999999999</v>
      </c>
      <c r="E92" s="91">
        <f>ROUND(((E93+E94+E96+E95)/1000),5)</f>
        <v>2.0350100000000002</v>
      </c>
      <c r="F92" s="91">
        <f>ROUND(((F93+F94+F96+F95)/1000),5)</f>
        <v>1.8304499999999999</v>
      </c>
      <c r="G92" s="91">
        <f t="shared" ref="G92:AA92" si="51">ROUND(((G93+G94+G96+G95)/1000),5)</f>
        <v>1.7813099999999999</v>
      </c>
      <c r="H92" s="91">
        <f t="shared" si="51"/>
        <v>1.73752</v>
      </c>
      <c r="I92" s="91">
        <f t="shared" si="51"/>
        <v>1.82806</v>
      </c>
      <c r="J92" s="91">
        <f t="shared" si="51"/>
        <v>2.0352800000000002</v>
      </c>
      <c r="K92" s="91">
        <f t="shared" si="51"/>
        <v>2.28355</v>
      </c>
      <c r="L92" s="91">
        <f t="shared" si="51"/>
        <v>2.5045500000000001</v>
      </c>
      <c r="M92" s="91">
        <f t="shared" si="51"/>
        <v>2.99465</v>
      </c>
      <c r="N92" s="91">
        <f t="shared" si="51"/>
        <v>2.9710899999999998</v>
      </c>
      <c r="O92" s="91">
        <f t="shared" si="51"/>
        <v>2.9727899999999998</v>
      </c>
      <c r="P92" s="91">
        <f t="shared" si="51"/>
        <v>2.89486</v>
      </c>
      <c r="Q92" s="91">
        <f t="shared" si="51"/>
        <v>3.4762200000000001</v>
      </c>
      <c r="R92" s="91">
        <f t="shared" si="51"/>
        <v>3.4580600000000001</v>
      </c>
      <c r="S92" s="91">
        <f t="shared" si="51"/>
        <v>2.6989100000000001</v>
      </c>
      <c r="T92" s="91">
        <f t="shared" si="51"/>
        <v>2.6762700000000001</v>
      </c>
      <c r="U92" s="91">
        <f t="shared" si="51"/>
        <v>3.0271599999999999</v>
      </c>
      <c r="V92" s="91">
        <f t="shared" si="51"/>
        <v>2.8397199999999998</v>
      </c>
      <c r="W92" s="91">
        <f t="shared" si="51"/>
        <v>2.9384899999999998</v>
      </c>
      <c r="X92" s="91">
        <f t="shared" si="51"/>
        <v>2.8075800000000002</v>
      </c>
      <c r="Y92" s="91">
        <f t="shared" si="51"/>
        <v>2.7533300000000001</v>
      </c>
      <c r="Z92" s="91">
        <f t="shared" si="51"/>
        <v>2.4826999999999999</v>
      </c>
      <c r="AA92" s="91">
        <f t="shared" si="51"/>
        <v>2.4172799999999999</v>
      </c>
    </row>
    <row r="93" spans="1:27" ht="12.75" hidden="1" customHeight="1" outlineLevel="1" x14ac:dyDescent="0.3">
      <c r="A93" s="99" t="s">
        <v>1119</v>
      </c>
      <c r="B93" s="63" t="s">
        <v>238</v>
      </c>
      <c r="C93" s="43" t="s">
        <v>79</v>
      </c>
      <c r="D93" s="44">
        <v>1609.25</v>
      </c>
      <c r="E93" s="44">
        <v>1493.92</v>
      </c>
      <c r="F93" s="44">
        <v>1289.3599999999999</v>
      </c>
      <c r="G93" s="44">
        <v>1240.22</v>
      </c>
      <c r="H93" s="44">
        <v>1196.43</v>
      </c>
      <c r="I93" s="44">
        <v>1286.97</v>
      </c>
      <c r="J93" s="44">
        <v>1494.19</v>
      </c>
      <c r="K93" s="44">
        <v>1742.46</v>
      </c>
      <c r="L93" s="44">
        <v>1963.46</v>
      </c>
      <c r="M93" s="44">
        <v>2453.56</v>
      </c>
      <c r="N93" s="44">
        <v>2430</v>
      </c>
      <c r="O93" s="44">
        <v>2431.6999999999998</v>
      </c>
      <c r="P93" s="44">
        <v>2353.77</v>
      </c>
      <c r="Q93" s="44">
        <v>2935.13</v>
      </c>
      <c r="R93" s="44">
        <v>2916.97</v>
      </c>
      <c r="S93" s="44">
        <v>2157.8200000000002</v>
      </c>
      <c r="T93" s="44">
        <v>2135.1799999999998</v>
      </c>
      <c r="U93" s="44">
        <v>2486.0700000000002</v>
      </c>
      <c r="V93" s="44">
        <v>2298.63</v>
      </c>
      <c r="W93" s="44">
        <v>2397.4</v>
      </c>
      <c r="X93" s="44">
        <v>2266.4899999999998</v>
      </c>
      <c r="Y93" s="44">
        <v>2212.2399999999998</v>
      </c>
      <c r="Z93" s="44">
        <v>1941.61</v>
      </c>
      <c r="AA93" s="44">
        <v>1876.19</v>
      </c>
    </row>
    <row r="94" spans="1:27" ht="12.75" hidden="1" customHeight="1" outlineLevel="1" x14ac:dyDescent="0.3">
      <c r="A94" s="99" t="s">
        <v>1120</v>
      </c>
      <c r="B94" s="63" t="s">
        <v>90</v>
      </c>
      <c r="C94" s="43" t="s">
        <v>79</v>
      </c>
      <c r="D94" s="44">
        <f t="shared" ref="D94:AA94" si="52">$D$9</f>
        <v>72.2</v>
      </c>
      <c r="E94" s="44">
        <f t="shared" si="52"/>
        <v>72.2</v>
      </c>
      <c r="F94" s="44">
        <f t="shared" si="52"/>
        <v>72.2</v>
      </c>
      <c r="G94" s="44">
        <f t="shared" si="52"/>
        <v>72.2</v>
      </c>
      <c r="H94" s="44">
        <f t="shared" si="52"/>
        <v>72.2</v>
      </c>
      <c r="I94" s="44">
        <f t="shared" si="52"/>
        <v>72.2</v>
      </c>
      <c r="J94" s="44">
        <f t="shared" si="52"/>
        <v>72.2</v>
      </c>
      <c r="K94" s="44">
        <f t="shared" si="52"/>
        <v>72.2</v>
      </c>
      <c r="L94" s="44">
        <f t="shared" si="52"/>
        <v>72.2</v>
      </c>
      <c r="M94" s="44">
        <f t="shared" si="52"/>
        <v>72.2</v>
      </c>
      <c r="N94" s="44">
        <f t="shared" si="52"/>
        <v>72.2</v>
      </c>
      <c r="O94" s="44">
        <f t="shared" si="52"/>
        <v>72.2</v>
      </c>
      <c r="P94" s="44">
        <f t="shared" si="52"/>
        <v>72.2</v>
      </c>
      <c r="Q94" s="44">
        <f t="shared" si="52"/>
        <v>72.2</v>
      </c>
      <c r="R94" s="44">
        <f t="shared" si="52"/>
        <v>72.2</v>
      </c>
      <c r="S94" s="44">
        <f t="shared" si="52"/>
        <v>72.2</v>
      </c>
      <c r="T94" s="44">
        <f t="shared" si="52"/>
        <v>72.2</v>
      </c>
      <c r="U94" s="44">
        <f t="shared" si="52"/>
        <v>72.2</v>
      </c>
      <c r="V94" s="44">
        <f t="shared" si="52"/>
        <v>72.2</v>
      </c>
      <c r="W94" s="44">
        <f t="shared" si="52"/>
        <v>72.2</v>
      </c>
      <c r="X94" s="44">
        <f t="shared" si="52"/>
        <v>72.2</v>
      </c>
      <c r="Y94" s="44">
        <f t="shared" si="52"/>
        <v>72.2</v>
      </c>
      <c r="Z94" s="44">
        <f t="shared" si="52"/>
        <v>72.2</v>
      </c>
      <c r="AA94" s="44">
        <f t="shared" si="52"/>
        <v>72.2</v>
      </c>
    </row>
    <row r="95" spans="1:27" ht="12.75" hidden="1" customHeight="1" outlineLevel="1" x14ac:dyDescent="0.3">
      <c r="A95" s="99" t="s">
        <v>1121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1122</v>
      </c>
      <c r="B96" s="63" t="s">
        <v>81</v>
      </c>
      <c r="C96" s="43" t="s">
        <v>79</v>
      </c>
      <c r="D96" s="44">
        <f>$D$11</f>
        <v>464.08</v>
      </c>
      <c r="E96" s="44">
        <f t="shared" ref="E96:AA96" si="53">$D$11</f>
        <v>464.08</v>
      </c>
      <c r="F96" s="44">
        <f t="shared" si="53"/>
        <v>464.08</v>
      </c>
      <c r="G96" s="44">
        <f t="shared" si="53"/>
        <v>464.08</v>
      </c>
      <c r="H96" s="44">
        <f t="shared" si="53"/>
        <v>464.08</v>
      </c>
      <c r="I96" s="44">
        <f t="shared" si="53"/>
        <v>464.08</v>
      </c>
      <c r="J96" s="44">
        <f t="shared" si="53"/>
        <v>464.08</v>
      </c>
      <c r="K96" s="44">
        <f t="shared" si="53"/>
        <v>464.08</v>
      </c>
      <c r="L96" s="44">
        <f t="shared" si="53"/>
        <v>464.08</v>
      </c>
      <c r="M96" s="44">
        <f t="shared" si="53"/>
        <v>464.08</v>
      </c>
      <c r="N96" s="44">
        <f t="shared" si="53"/>
        <v>464.08</v>
      </c>
      <c r="O96" s="44">
        <f t="shared" si="53"/>
        <v>464.08</v>
      </c>
      <c r="P96" s="44">
        <f t="shared" si="53"/>
        <v>464.08</v>
      </c>
      <c r="Q96" s="44">
        <f t="shared" si="53"/>
        <v>464.08</v>
      </c>
      <c r="R96" s="44">
        <f t="shared" si="53"/>
        <v>464.08</v>
      </c>
      <c r="S96" s="44">
        <f t="shared" si="53"/>
        <v>464.08</v>
      </c>
      <c r="T96" s="44">
        <f t="shared" si="53"/>
        <v>464.08</v>
      </c>
      <c r="U96" s="44">
        <f t="shared" si="53"/>
        <v>464.08</v>
      </c>
      <c r="V96" s="44">
        <f t="shared" si="53"/>
        <v>464.08</v>
      </c>
      <c r="W96" s="44">
        <f t="shared" si="53"/>
        <v>464.08</v>
      </c>
      <c r="X96" s="44">
        <f t="shared" si="53"/>
        <v>464.08</v>
      </c>
      <c r="Y96" s="44">
        <f t="shared" si="53"/>
        <v>464.08</v>
      </c>
      <c r="Z96" s="44">
        <f t="shared" si="53"/>
        <v>464.08</v>
      </c>
      <c r="AA96" s="44">
        <f t="shared" si="53"/>
        <v>464.08</v>
      </c>
    </row>
    <row r="97" spans="1:27" ht="12.75" customHeight="1" collapsed="1" x14ac:dyDescent="0.3">
      <c r="A97" s="98" t="s">
        <v>1123</v>
      </c>
      <c r="B97" s="28" t="str">
        <f>"19"&amp;"."&amp;$B$663&amp;"."&amp;$B$664</f>
        <v>19.07.2024</v>
      </c>
      <c r="C97" s="90" t="s">
        <v>76</v>
      </c>
      <c r="D97" s="91">
        <f>ROUND(((D98+D99+D101+D100)/1000),5)</f>
        <v>2.2653599999999998</v>
      </c>
      <c r="E97" s="91">
        <f>ROUND(((E98+E99+E101+E100)/1000),5)</f>
        <v>2.0848800000000001</v>
      </c>
      <c r="F97" s="91">
        <f>ROUND(((F98+F99+F101+F100)/1000),5)</f>
        <v>1.9370799999999999</v>
      </c>
      <c r="G97" s="91">
        <f t="shared" ref="G97:AA97" si="54">ROUND(((G98+G99+G101+G100)/1000),5)</f>
        <v>1.83894</v>
      </c>
      <c r="H97" s="91">
        <f t="shared" si="54"/>
        <v>1.8063</v>
      </c>
      <c r="I97" s="91">
        <f t="shared" si="54"/>
        <v>1.93129</v>
      </c>
      <c r="J97" s="91">
        <f t="shared" si="54"/>
        <v>2.0913499999999998</v>
      </c>
      <c r="K97" s="91">
        <f t="shared" si="54"/>
        <v>2.3366600000000002</v>
      </c>
      <c r="L97" s="91">
        <f t="shared" si="54"/>
        <v>2.6330300000000002</v>
      </c>
      <c r="M97" s="91">
        <f t="shared" si="54"/>
        <v>2.87243</v>
      </c>
      <c r="N97" s="91">
        <f t="shared" si="54"/>
        <v>3.1600700000000002</v>
      </c>
      <c r="O97" s="91">
        <f t="shared" si="54"/>
        <v>3.3168899999999999</v>
      </c>
      <c r="P97" s="91">
        <f t="shared" si="54"/>
        <v>3.3608899999999999</v>
      </c>
      <c r="Q97" s="91">
        <f t="shared" si="54"/>
        <v>3.8118500000000002</v>
      </c>
      <c r="R97" s="91">
        <f t="shared" si="54"/>
        <v>4.09823</v>
      </c>
      <c r="S97" s="91">
        <f t="shared" si="54"/>
        <v>3.3279000000000001</v>
      </c>
      <c r="T97" s="91">
        <f t="shared" si="54"/>
        <v>3.12473</v>
      </c>
      <c r="U97" s="91">
        <f t="shared" si="54"/>
        <v>3.0158700000000001</v>
      </c>
      <c r="V97" s="91">
        <f t="shared" si="54"/>
        <v>2.9060600000000001</v>
      </c>
      <c r="W97" s="91">
        <f t="shared" si="54"/>
        <v>2.68737</v>
      </c>
      <c r="X97" s="91">
        <f t="shared" si="54"/>
        <v>2.6348099999999999</v>
      </c>
      <c r="Y97" s="91">
        <f t="shared" si="54"/>
        <v>2.6762000000000001</v>
      </c>
      <c r="Z97" s="91">
        <f t="shared" si="54"/>
        <v>2.4148900000000002</v>
      </c>
      <c r="AA97" s="91">
        <f t="shared" si="54"/>
        <v>2.3719700000000001</v>
      </c>
    </row>
    <row r="98" spans="1:27" ht="12.75" hidden="1" customHeight="1" outlineLevel="1" x14ac:dyDescent="0.3">
      <c r="A98" s="99" t="s">
        <v>1124</v>
      </c>
      <c r="B98" s="63" t="s">
        <v>238</v>
      </c>
      <c r="C98" s="43" t="s">
        <v>79</v>
      </c>
      <c r="D98" s="44">
        <v>1724.27</v>
      </c>
      <c r="E98" s="44">
        <v>1543.79</v>
      </c>
      <c r="F98" s="44">
        <v>1395.99</v>
      </c>
      <c r="G98" s="44">
        <v>1297.8499999999999</v>
      </c>
      <c r="H98" s="44">
        <v>1265.21</v>
      </c>
      <c r="I98" s="44">
        <v>1390.2</v>
      </c>
      <c r="J98" s="44">
        <v>1550.26</v>
      </c>
      <c r="K98" s="44">
        <v>1795.57</v>
      </c>
      <c r="L98" s="44">
        <v>2091.94</v>
      </c>
      <c r="M98" s="44">
        <v>2331.34</v>
      </c>
      <c r="N98" s="44">
        <v>2618.98</v>
      </c>
      <c r="O98" s="44">
        <v>2775.8</v>
      </c>
      <c r="P98" s="44">
        <v>2819.8</v>
      </c>
      <c r="Q98" s="44">
        <v>3270.76</v>
      </c>
      <c r="R98" s="44">
        <v>3557.14</v>
      </c>
      <c r="S98" s="44">
        <v>2786.81</v>
      </c>
      <c r="T98" s="44">
        <v>2583.64</v>
      </c>
      <c r="U98" s="44">
        <v>2474.7800000000002</v>
      </c>
      <c r="V98" s="44">
        <v>2364.9699999999998</v>
      </c>
      <c r="W98" s="44">
        <v>2146.2800000000002</v>
      </c>
      <c r="X98" s="44">
        <v>2093.7199999999998</v>
      </c>
      <c r="Y98" s="44">
        <v>2135.11</v>
      </c>
      <c r="Z98" s="44">
        <v>1873.8</v>
      </c>
      <c r="AA98" s="44">
        <v>1830.88</v>
      </c>
    </row>
    <row r="99" spans="1:27" ht="12.75" hidden="1" customHeight="1" outlineLevel="1" x14ac:dyDescent="0.3">
      <c r="A99" s="99" t="s">
        <v>1125</v>
      </c>
      <c r="B99" s="63" t="s">
        <v>90</v>
      </c>
      <c r="C99" s="43" t="s">
        <v>79</v>
      </c>
      <c r="D99" s="44">
        <f t="shared" ref="D99:AA99" si="55">$D$9</f>
        <v>72.2</v>
      </c>
      <c r="E99" s="44">
        <f t="shared" si="55"/>
        <v>72.2</v>
      </c>
      <c r="F99" s="44">
        <f t="shared" si="55"/>
        <v>72.2</v>
      </c>
      <c r="G99" s="44">
        <f t="shared" si="55"/>
        <v>72.2</v>
      </c>
      <c r="H99" s="44">
        <f t="shared" si="55"/>
        <v>72.2</v>
      </c>
      <c r="I99" s="44">
        <f t="shared" si="55"/>
        <v>72.2</v>
      </c>
      <c r="J99" s="44">
        <f t="shared" si="55"/>
        <v>72.2</v>
      </c>
      <c r="K99" s="44">
        <f t="shared" si="55"/>
        <v>72.2</v>
      </c>
      <c r="L99" s="44">
        <f t="shared" si="55"/>
        <v>72.2</v>
      </c>
      <c r="M99" s="44">
        <f t="shared" si="55"/>
        <v>72.2</v>
      </c>
      <c r="N99" s="44">
        <f t="shared" si="55"/>
        <v>72.2</v>
      </c>
      <c r="O99" s="44">
        <f t="shared" si="55"/>
        <v>72.2</v>
      </c>
      <c r="P99" s="44">
        <f t="shared" si="55"/>
        <v>72.2</v>
      </c>
      <c r="Q99" s="44">
        <f t="shared" si="55"/>
        <v>72.2</v>
      </c>
      <c r="R99" s="44">
        <f t="shared" si="55"/>
        <v>72.2</v>
      </c>
      <c r="S99" s="44">
        <f t="shared" si="55"/>
        <v>72.2</v>
      </c>
      <c r="T99" s="44">
        <f t="shared" si="55"/>
        <v>72.2</v>
      </c>
      <c r="U99" s="44">
        <f t="shared" si="55"/>
        <v>72.2</v>
      </c>
      <c r="V99" s="44">
        <f t="shared" si="55"/>
        <v>72.2</v>
      </c>
      <c r="W99" s="44">
        <f t="shared" si="55"/>
        <v>72.2</v>
      </c>
      <c r="X99" s="44">
        <f t="shared" si="55"/>
        <v>72.2</v>
      </c>
      <c r="Y99" s="44">
        <f t="shared" si="55"/>
        <v>72.2</v>
      </c>
      <c r="Z99" s="44">
        <f t="shared" si="55"/>
        <v>72.2</v>
      </c>
      <c r="AA99" s="44">
        <f t="shared" si="55"/>
        <v>72.2</v>
      </c>
    </row>
    <row r="100" spans="1:27" ht="12.75" hidden="1" customHeight="1" outlineLevel="1" x14ac:dyDescent="0.3">
      <c r="A100" s="99" t="s">
        <v>1126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1127</v>
      </c>
      <c r="B101" s="63" t="s">
        <v>81</v>
      </c>
      <c r="C101" s="43" t="s">
        <v>79</v>
      </c>
      <c r="D101" s="44">
        <f>$D$11</f>
        <v>464.08</v>
      </c>
      <c r="E101" s="44">
        <f t="shared" ref="E101:AA101" si="56">$D$11</f>
        <v>464.08</v>
      </c>
      <c r="F101" s="44">
        <f t="shared" si="56"/>
        <v>464.08</v>
      </c>
      <c r="G101" s="44">
        <f t="shared" si="56"/>
        <v>464.08</v>
      </c>
      <c r="H101" s="44">
        <f t="shared" si="56"/>
        <v>464.08</v>
      </c>
      <c r="I101" s="44">
        <f t="shared" si="56"/>
        <v>464.08</v>
      </c>
      <c r="J101" s="44">
        <f t="shared" si="56"/>
        <v>464.08</v>
      </c>
      <c r="K101" s="44">
        <f t="shared" si="56"/>
        <v>464.08</v>
      </c>
      <c r="L101" s="44">
        <f t="shared" si="56"/>
        <v>464.08</v>
      </c>
      <c r="M101" s="44">
        <f t="shared" si="56"/>
        <v>464.08</v>
      </c>
      <c r="N101" s="44">
        <f t="shared" si="56"/>
        <v>464.08</v>
      </c>
      <c r="O101" s="44">
        <f t="shared" si="56"/>
        <v>464.08</v>
      </c>
      <c r="P101" s="44">
        <f t="shared" si="56"/>
        <v>464.08</v>
      </c>
      <c r="Q101" s="44">
        <f t="shared" si="56"/>
        <v>464.08</v>
      </c>
      <c r="R101" s="44">
        <f t="shared" si="56"/>
        <v>464.08</v>
      </c>
      <c r="S101" s="44">
        <f t="shared" si="56"/>
        <v>464.08</v>
      </c>
      <c r="T101" s="44">
        <f t="shared" si="56"/>
        <v>464.08</v>
      </c>
      <c r="U101" s="44">
        <f t="shared" si="56"/>
        <v>464.08</v>
      </c>
      <c r="V101" s="44">
        <f t="shared" si="56"/>
        <v>464.08</v>
      </c>
      <c r="W101" s="44">
        <f t="shared" si="56"/>
        <v>464.08</v>
      </c>
      <c r="X101" s="44">
        <f t="shared" si="56"/>
        <v>464.08</v>
      </c>
      <c r="Y101" s="44">
        <f t="shared" si="56"/>
        <v>464.08</v>
      </c>
      <c r="Z101" s="44">
        <f t="shared" si="56"/>
        <v>464.08</v>
      </c>
      <c r="AA101" s="44">
        <f t="shared" si="56"/>
        <v>464.08</v>
      </c>
    </row>
    <row r="102" spans="1:27" ht="12.75" customHeight="1" collapsed="1" x14ac:dyDescent="0.3">
      <c r="A102" s="98" t="s">
        <v>1128</v>
      </c>
      <c r="B102" s="28" t="str">
        <f>"20"&amp;"."&amp;$B$663&amp;"."&amp;$B$664</f>
        <v>20.07.2024</v>
      </c>
      <c r="C102" s="90" t="s">
        <v>76</v>
      </c>
      <c r="D102" s="91">
        <f>ROUND(((D103+D104+D106+D105)/1000),5)</f>
        <v>2.1771799999999999</v>
      </c>
      <c r="E102" s="91">
        <f>ROUND(((E103+E104+E106+E105)/1000),5)</f>
        <v>2.0223200000000001</v>
      </c>
      <c r="F102" s="91">
        <f>ROUND(((F103+F104+F106+F105)/1000),5)</f>
        <v>1.89622</v>
      </c>
      <c r="G102" s="91">
        <f t="shared" ref="G102:AA102" si="57">ROUND(((G103+G104+G106+G105)/1000),5)</f>
        <v>1.78335</v>
      </c>
      <c r="H102" s="91">
        <f t="shared" si="57"/>
        <v>1.77715</v>
      </c>
      <c r="I102" s="91">
        <f t="shared" si="57"/>
        <v>1.78834</v>
      </c>
      <c r="J102" s="91">
        <f t="shared" si="57"/>
        <v>1.9325000000000001</v>
      </c>
      <c r="K102" s="91">
        <f t="shared" si="57"/>
        <v>2.2074600000000002</v>
      </c>
      <c r="L102" s="91">
        <f t="shared" si="57"/>
        <v>2.4635500000000001</v>
      </c>
      <c r="M102" s="91">
        <f t="shared" si="57"/>
        <v>2.6442299999999999</v>
      </c>
      <c r="N102" s="91">
        <f t="shared" si="57"/>
        <v>2.8389799999999998</v>
      </c>
      <c r="O102" s="91">
        <f t="shared" si="57"/>
        <v>2.57551</v>
      </c>
      <c r="P102" s="91">
        <f t="shared" si="57"/>
        <v>2.43852</v>
      </c>
      <c r="Q102" s="91">
        <f t="shared" si="57"/>
        <v>2.6203500000000002</v>
      </c>
      <c r="R102" s="91">
        <f t="shared" si="57"/>
        <v>2.44916</v>
      </c>
      <c r="S102" s="91">
        <f t="shared" si="57"/>
        <v>2.6533699999999998</v>
      </c>
      <c r="T102" s="91">
        <f t="shared" si="57"/>
        <v>2.6447400000000001</v>
      </c>
      <c r="U102" s="91">
        <f t="shared" si="57"/>
        <v>2.6201300000000001</v>
      </c>
      <c r="V102" s="91">
        <f t="shared" si="57"/>
        <v>2.5041799999999999</v>
      </c>
      <c r="W102" s="91">
        <f t="shared" si="57"/>
        <v>2.54068</v>
      </c>
      <c r="X102" s="91">
        <f t="shared" si="57"/>
        <v>2.4859499999999999</v>
      </c>
      <c r="Y102" s="91">
        <f t="shared" si="57"/>
        <v>2.4490400000000001</v>
      </c>
      <c r="Z102" s="91">
        <f t="shared" si="57"/>
        <v>2.4514800000000001</v>
      </c>
      <c r="AA102" s="91">
        <f t="shared" si="57"/>
        <v>2.4021699999999999</v>
      </c>
    </row>
    <row r="103" spans="1:27" ht="12.75" hidden="1" customHeight="1" outlineLevel="1" x14ac:dyDescent="0.3">
      <c r="A103" s="99" t="s">
        <v>1129</v>
      </c>
      <c r="B103" s="63" t="s">
        <v>238</v>
      </c>
      <c r="C103" s="43" t="s">
        <v>79</v>
      </c>
      <c r="D103" s="44">
        <v>1636.09</v>
      </c>
      <c r="E103" s="44">
        <v>1481.23</v>
      </c>
      <c r="F103" s="44">
        <v>1355.13</v>
      </c>
      <c r="G103" s="44">
        <v>1242.26</v>
      </c>
      <c r="H103" s="44">
        <v>1236.06</v>
      </c>
      <c r="I103" s="44">
        <v>1247.25</v>
      </c>
      <c r="J103" s="44">
        <v>1391.41</v>
      </c>
      <c r="K103" s="44">
        <v>1666.37</v>
      </c>
      <c r="L103" s="44">
        <v>1922.46</v>
      </c>
      <c r="M103" s="44">
        <v>2103.14</v>
      </c>
      <c r="N103" s="44">
        <v>2297.89</v>
      </c>
      <c r="O103" s="44">
        <v>2034.42</v>
      </c>
      <c r="P103" s="44">
        <v>1897.43</v>
      </c>
      <c r="Q103" s="44">
        <v>2079.2600000000002</v>
      </c>
      <c r="R103" s="44">
        <v>1908.07</v>
      </c>
      <c r="S103" s="44">
        <v>2112.2800000000002</v>
      </c>
      <c r="T103" s="44">
        <v>2103.65</v>
      </c>
      <c r="U103" s="44">
        <v>2079.04</v>
      </c>
      <c r="V103" s="44">
        <v>1963.09</v>
      </c>
      <c r="W103" s="44">
        <v>1999.59</v>
      </c>
      <c r="X103" s="44">
        <v>1944.86</v>
      </c>
      <c r="Y103" s="44">
        <v>1907.95</v>
      </c>
      <c r="Z103" s="44">
        <v>1910.39</v>
      </c>
      <c r="AA103" s="44">
        <v>1861.08</v>
      </c>
    </row>
    <row r="104" spans="1:27" ht="12.75" hidden="1" customHeight="1" outlineLevel="1" x14ac:dyDescent="0.3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72.2</v>
      </c>
      <c r="E104" s="44">
        <f t="shared" si="58"/>
        <v>72.2</v>
      </c>
      <c r="F104" s="44">
        <f t="shared" si="58"/>
        <v>72.2</v>
      </c>
      <c r="G104" s="44">
        <f t="shared" si="58"/>
        <v>72.2</v>
      </c>
      <c r="H104" s="44">
        <f t="shared" si="58"/>
        <v>72.2</v>
      </c>
      <c r="I104" s="44">
        <f t="shared" si="58"/>
        <v>72.2</v>
      </c>
      <c r="J104" s="44">
        <f t="shared" si="58"/>
        <v>72.2</v>
      </c>
      <c r="K104" s="44">
        <f t="shared" si="58"/>
        <v>72.2</v>
      </c>
      <c r="L104" s="44">
        <f t="shared" si="58"/>
        <v>72.2</v>
      </c>
      <c r="M104" s="44">
        <f t="shared" si="58"/>
        <v>72.2</v>
      </c>
      <c r="N104" s="44">
        <f t="shared" si="58"/>
        <v>72.2</v>
      </c>
      <c r="O104" s="44">
        <f t="shared" si="58"/>
        <v>72.2</v>
      </c>
      <c r="P104" s="44">
        <f t="shared" si="58"/>
        <v>72.2</v>
      </c>
      <c r="Q104" s="44">
        <f t="shared" si="58"/>
        <v>72.2</v>
      </c>
      <c r="R104" s="44">
        <f t="shared" si="58"/>
        <v>72.2</v>
      </c>
      <c r="S104" s="44">
        <f t="shared" si="58"/>
        <v>72.2</v>
      </c>
      <c r="T104" s="44">
        <f t="shared" si="58"/>
        <v>72.2</v>
      </c>
      <c r="U104" s="44">
        <f t="shared" si="58"/>
        <v>72.2</v>
      </c>
      <c r="V104" s="44">
        <f t="shared" si="58"/>
        <v>72.2</v>
      </c>
      <c r="W104" s="44">
        <f t="shared" si="58"/>
        <v>72.2</v>
      </c>
      <c r="X104" s="44">
        <f t="shared" si="58"/>
        <v>72.2</v>
      </c>
      <c r="Y104" s="44">
        <f t="shared" si="58"/>
        <v>72.2</v>
      </c>
      <c r="Z104" s="44">
        <f t="shared" si="58"/>
        <v>72.2</v>
      </c>
      <c r="AA104" s="44">
        <f t="shared" si="58"/>
        <v>72.2</v>
      </c>
    </row>
    <row r="105" spans="1:27" ht="12.75" hidden="1" customHeight="1" outlineLevel="1" x14ac:dyDescent="0.3">
      <c r="A105" s="99" t="s">
        <v>1131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1132</v>
      </c>
      <c r="B106" s="63" t="s">
        <v>81</v>
      </c>
      <c r="C106" s="43" t="s">
        <v>79</v>
      </c>
      <c r="D106" s="44">
        <f>$D$11</f>
        <v>464.08</v>
      </c>
      <c r="E106" s="44">
        <f t="shared" ref="E106:AA106" si="59">$D$11</f>
        <v>464.08</v>
      </c>
      <c r="F106" s="44">
        <f t="shared" si="59"/>
        <v>464.08</v>
      </c>
      <c r="G106" s="44">
        <f t="shared" si="59"/>
        <v>464.08</v>
      </c>
      <c r="H106" s="44">
        <f t="shared" si="59"/>
        <v>464.08</v>
      </c>
      <c r="I106" s="44">
        <f t="shared" si="59"/>
        <v>464.08</v>
      </c>
      <c r="J106" s="44">
        <f t="shared" si="59"/>
        <v>464.08</v>
      </c>
      <c r="K106" s="44">
        <f t="shared" si="59"/>
        <v>464.08</v>
      </c>
      <c r="L106" s="44">
        <f t="shared" si="59"/>
        <v>464.08</v>
      </c>
      <c r="M106" s="44">
        <f t="shared" si="59"/>
        <v>464.08</v>
      </c>
      <c r="N106" s="44">
        <f t="shared" si="59"/>
        <v>464.08</v>
      </c>
      <c r="O106" s="44">
        <f t="shared" si="59"/>
        <v>464.08</v>
      </c>
      <c r="P106" s="44">
        <f t="shared" si="59"/>
        <v>464.08</v>
      </c>
      <c r="Q106" s="44">
        <f t="shared" si="59"/>
        <v>464.08</v>
      </c>
      <c r="R106" s="44">
        <f t="shared" si="59"/>
        <v>464.08</v>
      </c>
      <c r="S106" s="44">
        <f t="shared" si="59"/>
        <v>464.08</v>
      </c>
      <c r="T106" s="44">
        <f t="shared" si="59"/>
        <v>464.08</v>
      </c>
      <c r="U106" s="44">
        <f t="shared" si="59"/>
        <v>464.08</v>
      </c>
      <c r="V106" s="44">
        <f t="shared" si="59"/>
        <v>464.08</v>
      </c>
      <c r="W106" s="44">
        <f t="shared" si="59"/>
        <v>464.08</v>
      </c>
      <c r="X106" s="44">
        <f t="shared" si="59"/>
        <v>464.08</v>
      </c>
      <c r="Y106" s="44">
        <f t="shared" si="59"/>
        <v>464.08</v>
      </c>
      <c r="Z106" s="44">
        <f t="shared" si="59"/>
        <v>464.08</v>
      </c>
      <c r="AA106" s="44">
        <f t="shared" si="59"/>
        <v>464.08</v>
      </c>
    </row>
    <row r="107" spans="1:27" ht="12.75" customHeight="1" collapsed="1" x14ac:dyDescent="0.3">
      <c r="A107" s="98" t="s">
        <v>1133</v>
      </c>
      <c r="B107" s="28" t="str">
        <f>"21"&amp;"."&amp;$B$663&amp;"."&amp;$B$664</f>
        <v>21.07.2024</v>
      </c>
      <c r="C107" s="90" t="s">
        <v>76</v>
      </c>
      <c r="D107" s="91">
        <f>ROUND(((D108+D109+D111+D110)/1000),5)</f>
        <v>2.1991499999999999</v>
      </c>
      <c r="E107" s="91">
        <f>ROUND(((E108+E109+E111+E110)/1000),5)</f>
        <v>1.98943</v>
      </c>
      <c r="F107" s="91">
        <f>ROUND(((F108+F109+F111+F110)/1000),5)</f>
        <v>1.8589599999999999</v>
      </c>
      <c r="G107" s="91">
        <f t="shared" ref="G107:AA107" si="60">ROUND(((G108+G109+G111+G110)/1000),5)</f>
        <v>1.7594099999999999</v>
      </c>
      <c r="H107" s="91">
        <f t="shared" si="60"/>
        <v>1.7380800000000001</v>
      </c>
      <c r="I107" s="91">
        <f t="shared" si="60"/>
        <v>1.7487200000000001</v>
      </c>
      <c r="J107" s="91">
        <f t="shared" si="60"/>
        <v>1.77826</v>
      </c>
      <c r="K107" s="91">
        <f t="shared" si="60"/>
        <v>2.02006</v>
      </c>
      <c r="L107" s="91">
        <f t="shared" si="60"/>
        <v>2.3388499999999999</v>
      </c>
      <c r="M107" s="91">
        <f t="shared" si="60"/>
        <v>2.5606499999999999</v>
      </c>
      <c r="N107" s="91">
        <f t="shared" si="60"/>
        <v>2.6957900000000001</v>
      </c>
      <c r="O107" s="91">
        <f t="shared" si="60"/>
        <v>2.8298299999999998</v>
      </c>
      <c r="P107" s="91">
        <f t="shared" si="60"/>
        <v>2.5552600000000001</v>
      </c>
      <c r="Q107" s="91">
        <f t="shared" si="60"/>
        <v>2.5479400000000001</v>
      </c>
      <c r="R107" s="91">
        <f t="shared" si="60"/>
        <v>2.5707599999999999</v>
      </c>
      <c r="S107" s="91">
        <f t="shared" si="60"/>
        <v>2.5308199999999998</v>
      </c>
      <c r="T107" s="91">
        <f t="shared" si="60"/>
        <v>2.76912</v>
      </c>
      <c r="U107" s="91">
        <f t="shared" si="60"/>
        <v>2.7920500000000001</v>
      </c>
      <c r="V107" s="91">
        <f t="shared" si="60"/>
        <v>2.7444899999999999</v>
      </c>
      <c r="W107" s="91">
        <f t="shared" si="60"/>
        <v>2.76545</v>
      </c>
      <c r="X107" s="91">
        <f t="shared" si="60"/>
        <v>2.6738499999999998</v>
      </c>
      <c r="Y107" s="91">
        <f t="shared" si="60"/>
        <v>2.6436799999999998</v>
      </c>
      <c r="Z107" s="91">
        <f t="shared" si="60"/>
        <v>2.5695000000000001</v>
      </c>
      <c r="AA107" s="91">
        <f t="shared" si="60"/>
        <v>2.33588</v>
      </c>
    </row>
    <row r="108" spans="1:27" ht="12.75" hidden="1" customHeight="1" outlineLevel="1" x14ac:dyDescent="0.3">
      <c r="A108" s="99" t="s">
        <v>1134</v>
      </c>
      <c r="B108" s="63" t="s">
        <v>238</v>
      </c>
      <c r="C108" s="43" t="s">
        <v>79</v>
      </c>
      <c r="D108" s="44">
        <v>1658.06</v>
      </c>
      <c r="E108" s="44">
        <v>1448.34</v>
      </c>
      <c r="F108" s="44">
        <v>1317.87</v>
      </c>
      <c r="G108" s="44">
        <v>1218.32</v>
      </c>
      <c r="H108" s="44">
        <v>1196.99</v>
      </c>
      <c r="I108" s="44">
        <v>1207.6300000000001</v>
      </c>
      <c r="J108" s="44">
        <v>1237.17</v>
      </c>
      <c r="K108" s="44">
        <v>1478.97</v>
      </c>
      <c r="L108" s="44">
        <v>1797.76</v>
      </c>
      <c r="M108" s="44">
        <v>2019.56</v>
      </c>
      <c r="N108" s="44">
        <v>2154.6999999999998</v>
      </c>
      <c r="O108" s="44">
        <v>2288.7399999999998</v>
      </c>
      <c r="P108" s="44">
        <v>2014.17</v>
      </c>
      <c r="Q108" s="44">
        <v>2006.85</v>
      </c>
      <c r="R108" s="44">
        <v>2029.67</v>
      </c>
      <c r="S108" s="44">
        <v>1989.73</v>
      </c>
      <c r="T108" s="44">
        <v>2228.0300000000002</v>
      </c>
      <c r="U108" s="44">
        <v>2250.96</v>
      </c>
      <c r="V108" s="44">
        <v>2203.4</v>
      </c>
      <c r="W108" s="44">
        <v>2224.36</v>
      </c>
      <c r="X108" s="44">
        <v>2132.7600000000002</v>
      </c>
      <c r="Y108" s="44">
        <v>2102.59</v>
      </c>
      <c r="Z108" s="44">
        <v>2028.41</v>
      </c>
      <c r="AA108" s="44">
        <v>1794.79</v>
      </c>
    </row>
    <row r="109" spans="1:27" ht="12.75" hidden="1" customHeight="1" outlineLevel="1" x14ac:dyDescent="0.3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72.2</v>
      </c>
      <c r="E109" s="44">
        <f t="shared" si="61"/>
        <v>72.2</v>
      </c>
      <c r="F109" s="44">
        <f t="shared" si="61"/>
        <v>72.2</v>
      </c>
      <c r="G109" s="44">
        <f t="shared" si="61"/>
        <v>72.2</v>
      </c>
      <c r="H109" s="44">
        <f t="shared" si="61"/>
        <v>72.2</v>
      </c>
      <c r="I109" s="44">
        <f t="shared" si="61"/>
        <v>72.2</v>
      </c>
      <c r="J109" s="44">
        <f t="shared" si="61"/>
        <v>72.2</v>
      </c>
      <c r="K109" s="44">
        <f t="shared" si="61"/>
        <v>72.2</v>
      </c>
      <c r="L109" s="44">
        <f t="shared" si="61"/>
        <v>72.2</v>
      </c>
      <c r="M109" s="44">
        <f t="shared" si="61"/>
        <v>72.2</v>
      </c>
      <c r="N109" s="44">
        <f t="shared" si="61"/>
        <v>72.2</v>
      </c>
      <c r="O109" s="44">
        <f t="shared" si="61"/>
        <v>72.2</v>
      </c>
      <c r="P109" s="44">
        <f t="shared" si="61"/>
        <v>72.2</v>
      </c>
      <c r="Q109" s="44">
        <f t="shared" si="61"/>
        <v>72.2</v>
      </c>
      <c r="R109" s="44">
        <f t="shared" si="61"/>
        <v>72.2</v>
      </c>
      <c r="S109" s="44">
        <f t="shared" si="61"/>
        <v>72.2</v>
      </c>
      <c r="T109" s="44">
        <f t="shared" si="61"/>
        <v>72.2</v>
      </c>
      <c r="U109" s="44">
        <f t="shared" si="61"/>
        <v>72.2</v>
      </c>
      <c r="V109" s="44">
        <f t="shared" si="61"/>
        <v>72.2</v>
      </c>
      <c r="W109" s="44">
        <f t="shared" si="61"/>
        <v>72.2</v>
      </c>
      <c r="X109" s="44">
        <f t="shared" si="61"/>
        <v>72.2</v>
      </c>
      <c r="Y109" s="44">
        <f t="shared" si="61"/>
        <v>72.2</v>
      </c>
      <c r="Z109" s="44">
        <f t="shared" si="61"/>
        <v>72.2</v>
      </c>
      <c r="AA109" s="44">
        <f t="shared" si="61"/>
        <v>72.2</v>
      </c>
    </row>
    <row r="110" spans="1:27" ht="12.75" hidden="1" customHeight="1" outlineLevel="1" x14ac:dyDescent="0.3">
      <c r="A110" s="99" t="s">
        <v>1136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1137</v>
      </c>
      <c r="B111" s="63" t="s">
        <v>81</v>
      </c>
      <c r="C111" s="43" t="s">
        <v>79</v>
      </c>
      <c r="D111" s="44">
        <f>$D$11</f>
        <v>464.08</v>
      </c>
      <c r="E111" s="44">
        <f t="shared" ref="E111:AA111" si="62">$D$11</f>
        <v>464.08</v>
      </c>
      <c r="F111" s="44">
        <f t="shared" si="62"/>
        <v>464.08</v>
      </c>
      <c r="G111" s="44">
        <f t="shared" si="62"/>
        <v>464.08</v>
      </c>
      <c r="H111" s="44">
        <f t="shared" si="62"/>
        <v>464.08</v>
      </c>
      <c r="I111" s="44">
        <f t="shared" si="62"/>
        <v>464.08</v>
      </c>
      <c r="J111" s="44">
        <f t="shared" si="62"/>
        <v>464.08</v>
      </c>
      <c r="K111" s="44">
        <f t="shared" si="62"/>
        <v>464.08</v>
      </c>
      <c r="L111" s="44">
        <f t="shared" si="62"/>
        <v>464.08</v>
      </c>
      <c r="M111" s="44">
        <f t="shared" si="62"/>
        <v>464.08</v>
      </c>
      <c r="N111" s="44">
        <f t="shared" si="62"/>
        <v>464.08</v>
      </c>
      <c r="O111" s="44">
        <f t="shared" si="62"/>
        <v>464.08</v>
      </c>
      <c r="P111" s="44">
        <f t="shared" si="62"/>
        <v>464.08</v>
      </c>
      <c r="Q111" s="44">
        <f t="shared" si="62"/>
        <v>464.08</v>
      </c>
      <c r="R111" s="44">
        <f t="shared" si="62"/>
        <v>464.08</v>
      </c>
      <c r="S111" s="44">
        <f t="shared" si="62"/>
        <v>464.08</v>
      </c>
      <c r="T111" s="44">
        <f t="shared" si="62"/>
        <v>464.08</v>
      </c>
      <c r="U111" s="44">
        <f t="shared" si="62"/>
        <v>464.08</v>
      </c>
      <c r="V111" s="44">
        <f t="shared" si="62"/>
        <v>464.08</v>
      </c>
      <c r="W111" s="44">
        <f t="shared" si="62"/>
        <v>464.08</v>
      </c>
      <c r="X111" s="44">
        <f t="shared" si="62"/>
        <v>464.08</v>
      </c>
      <c r="Y111" s="44">
        <f t="shared" si="62"/>
        <v>464.08</v>
      </c>
      <c r="Z111" s="44">
        <f t="shared" si="62"/>
        <v>464.08</v>
      </c>
      <c r="AA111" s="44">
        <f t="shared" si="62"/>
        <v>464.08</v>
      </c>
    </row>
    <row r="112" spans="1:27" ht="12.75" customHeight="1" collapsed="1" x14ac:dyDescent="0.3">
      <c r="A112" s="98" t="s">
        <v>1138</v>
      </c>
      <c r="B112" s="28" t="str">
        <f>"22"&amp;"."&amp;$B$663&amp;"."&amp;$B$664</f>
        <v>22.07.2024</v>
      </c>
      <c r="C112" s="90" t="s">
        <v>76</v>
      </c>
      <c r="D112" s="91">
        <f>ROUND(((D113+D114+D116+D115)/1000),5)</f>
        <v>2.0554299999999999</v>
      </c>
      <c r="E112" s="91">
        <f>ROUND(((E113+E114+E116+E115)/1000),5)</f>
        <v>1.92116</v>
      </c>
      <c r="F112" s="91">
        <f>ROUND(((F113+F114+F116+F115)/1000),5)</f>
        <v>1.82697</v>
      </c>
      <c r="G112" s="91">
        <f t="shared" ref="G112:AA112" si="63">ROUND(((G113+G114+G116+G115)/1000),5)</f>
        <v>1.77149</v>
      </c>
      <c r="H112" s="91">
        <f t="shared" si="63"/>
        <v>1.7511099999999999</v>
      </c>
      <c r="I112" s="91">
        <f t="shared" si="63"/>
        <v>1.81965</v>
      </c>
      <c r="J112" s="91">
        <f t="shared" si="63"/>
        <v>1.99074</v>
      </c>
      <c r="K112" s="91">
        <f t="shared" si="63"/>
        <v>2.27325</v>
      </c>
      <c r="L112" s="91">
        <f t="shared" si="63"/>
        <v>2.60155</v>
      </c>
      <c r="M112" s="91">
        <f t="shared" si="63"/>
        <v>2.9819200000000001</v>
      </c>
      <c r="N112" s="91">
        <f t="shared" si="63"/>
        <v>2.9838</v>
      </c>
      <c r="O112" s="91">
        <f t="shared" si="63"/>
        <v>2.97248</v>
      </c>
      <c r="P112" s="91">
        <f t="shared" si="63"/>
        <v>2.9710999999999999</v>
      </c>
      <c r="Q112" s="91">
        <f t="shared" si="63"/>
        <v>2.9972300000000001</v>
      </c>
      <c r="R112" s="91">
        <f t="shared" si="63"/>
        <v>2.9981599999999999</v>
      </c>
      <c r="S112" s="91">
        <f t="shared" si="63"/>
        <v>3.0129800000000002</v>
      </c>
      <c r="T112" s="91">
        <f t="shared" si="63"/>
        <v>2.9952100000000002</v>
      </c>
      <c r="U112" s="91">
        <f t="shared" si="63"/>
        <v>2.9204400000000001</v>
      </c>
      <c r="V112" s="91">
        <f t="shared" si="63"/>
        <v>2.8879700000000001</v>
      </c>
      <c r="W112" s="91">
        <f t="shared" si="63"/>
        <v>2.7611300000000001</v>
      </c>
      <c r="X112" s="91">
        <f t="shared" si="63"/>
        <v>2.6415000000000002</v>
      </c>
      <c r="Y112" s="91">
        <f t="shared" si="63"/>
        <v>2.6325099999999999</v>
      </c>
      <c r="Z112" s="91">
        <f t="shared" si="63"/>
        <v>2.3666</v>
      </c>
      <c r="AA112" s="91">
        <f t="shared" si="63"/>
        <v>2.21915</v>
      </c>
    </row>
    <row r="113" spans="1:27" ht="12.75" hidden="1" customHeight="1" outlineLevel="1" x14ac:dyDescent="0.3">
      <c r="A113" s="99" t="s">
        <v>1139</v>
      </c>
      <c r="B113" s="63" t="s">
        <v>238</v>
      </c>
      <c r="C113" s="43" t="s">
        <v>79</v>
      </c>
      <c r="D113" s="44">
        <v>1514.34</v>
      </c>
      <c r="E113" s="44">
        <v>1380.07</v>
      </c>
      <c r="F113" s="44">
        <v>1285.8800000000001</v>
      </c>
      <c r="G113" s="44">
        <v>1230.4000000000001</v>
      </c>
      <c r="H113" s="44">
        <v>1210.02</v>
      </c>
      <c r="I113" s="44">
        <v>1278.56</v>
      </c>
      <c r="J113" s="44">
        <v>1449.65</v>
      </c>
      <c r="K113" s="44">
        <v>1732.16</v>
      </c>
      <c r="L113" s="44">
        <v>2060.46</v>
      </c>
      <c r="M113" s="44">
        <v>2440.83</v>
      </c>
      <c r="N113" s="44">
        <v>2442.71</v>
      </c>
      <c r="O113" s="44">
        <v>2431.39</v>
      </c>
      <c r="P113" s="44">
        <v>2430.0100000000002</v>
      </c>
      <c r="Q113" s="44">
        <v>2456.14</v>
      </c>
      <c r="R113" s="44">
        <v>2457.0700000000002</v>
      </c>
      <c r="S113" s="44">
        <v>2471.89</v>
      </c>
      <c r="T113" s="44">
        <v>2454.12</v>
      </c>
      <c r="U113" s="44">
        <v>2379.35</v>
      </c>
      <c r="V113" s="44">
        <v>2346.88</v>
      </c>
      <c r="W113" s="44">
        <v>2220.04</v>
      </c>
      <c r="X113" s="44">
        <v>2100.41</v>
      </c>
      <c r="Y113" s="44">
        <v>2091.42</v>
      </c>
      <c r="Z113" s="44">
        <v>1825.51</v>
      </c>
      <c r="AA113" s="44">
        <v>1678.06</v>
      </c>
    </row>
    <row r="114" spans="1:27" ht="12.75" hidden="1" customHeight="1" outlineLevel="1" x14ac:dyDescent="0.3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72.2</v>
      </c>
      <c r="E114" s="44">
        <f t="shared" si="64"/>
        <v>72.2</v>
      </c>
      <c r="F114" s="44">
        <f t="shared" si="64"/>
        <v>72.2</v>
      </c>
      <c r="G114" s="44">
        <f t="shared" si="64"/>
        <v>72.2</v>
      </c>
      <c r="H114" s="44">
        <f t="shared" si="64"/>
        <v>72.2</v>
      </c>
      <c r="I114" s="44">
        <f t="shared" si="64"/>
        <v>72.2</v>
      </c>
      <c r="J114" s="44">
        <f t="shared" si="64"/>
        <v>72.2</v>
      </c>
      <c r="K114" s="44">
        <f t="shared" si="64"/>
        <v>72.2</v>
      </c>
      <c r="L114" s="44">
        <f t="shared" si="64"/>
        <v>72.2</v>
      </c>
      <c r="M114" s="44">
        <f t="shared" si="64"/>
        <v>72.2</v>
      </c>
      <c r="N114" s="44">
        <f t="shared" si="64"/>
        <v>72.2</v>
      </c>
      <c r="O114" s="44">
        <f t="shared" si="64"/>
        <v>72.2</v>
      </c>
      <c r="P114" s="44">
        <f t="shared" si="64"/>
        <v>72.2</v>
      </c>
      <c r="Q114" s="44">
        <f t="shared" si="64"/>
        <v>72.2</v>
      </c>
      <c r="R114" s="44">
        <f t="shared" si="64"/>
        <v>72.2</v>
      </c>
      <c r="S114" s="44">
        <f t="shared" si="64"/>
        <v>72.2</v>
      </c>
      <c r="T114" s="44">
        <f t="shared" si="64"/>
        <v>72.2</v>
      </c>
      <c r="U114" s="44">
        <f t="shared" si="64"/>
        <v>72.2</v>
      </c>
      <c r="V114" s="44">
        <f t="shared" si="64"/>
        <v>72.2</v>
      </c>
      <c r="W114" s="44">
        <f t="shared" si="64"/>
        <v>72.2</v>
      </c>
      <c r="X114" s="44">
        <f t="shared" si="64"/>
        <v>72.2</v>
      </c>
      <c r="Y114" s="44">
        <f t="shared" si="64"/>
        <v>72.2</v>
      </c>
      <c r="Z114" s="44">
        <f t="shared" si="64"/>
        <v>72.2</v>
      </c>
      <c r="AA114" s="44">
        <f t="shared" si="64"/>
        <v>72.2</v>
      </c>
    </row>
    <row r="115" spans="1:27" ht="12.75" hidden="1" customHeight="1" outlineLevel="1" x14ac:dyDescent="0.3">
      <c r="A115" s="99" t="s">
        <v>1141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1142</v>
      </c>
      <c r="B116" s="63" t="s">
        <v>81</v>
      </c>
      <c r="C116" s="43" t="s">
        <v>79</v>
      </c>
      <c r="D116" s="44">
        <f>$D$11</f>
        <v>464.08</v>
      </c>
      <c r="E116" s="44">
        <f t="shared" ref="E116:AA116" si="65">$D$11</f>
        <v>464.08</v>
      </c>
      <c r="F116" s="44">
        <f t="shared" si="65"/>
        <v>464.08</v>
      </c>
      <c r="G116" s="44">
        <f t="shared" si="65"/>
        <v>464.08</v>
      </c>
      <c r="H116" s="44">
        <f t="shared" si="65"/>
        <v>464.08</v>
      </c>
      <c r="I116" s="44">
        <f t="shared" si="65"/>
        <v>464.08</v>
      </c>
      <c r="J116" s="44">
        <f t="shared" si="65"/>
        <v>464.08</v>
      </c>
      <c r="K116" s="44">
        <f t="shared" si="65"/>
        <v>464.08</v>
      </c>
      <c r="L116" s="44">
        <f t="shared" si="65"/>
        <v>464.08</v>
      </c>
      <c r="M116" s="44">
        <f t="shared" si="65"/>
        <v>464.08</v>
      </c>
      <c r="N116" s="44">
        <f t="shared" si="65"/>
        <v>464.08</v>
      </c>
      <c r="O116" s="44">
        <f t="shared" si="65"/>
        <v>464.08</v>
      </c>
      <c r="P116" s="44">
        <f t="shared" si="65"/>
        <v>464.08</v>
      </c>
      <c r="Q116" s="44">
        <f t="shared" si="65"/>
        <v>464.08</v>
      </c>
      <c r="R116" s="44">
        <f t="shared" si="65"/>
        <v>464.08</v>
      </c>
      <c r="S116" s="44">
        <f t="shared" si="65"/>
        <v>464.08</v>
      </c>
      <c r="T116" s="44">
        <f t="shared" si="65"/>
        <v>464.08</v>
      </c>
      <c r="U116" s="44">
        <f t="shared" si="65"/>
        <v>464.08</v>
      </c>
      <c r="V116" s="44">
        <f t="shared" si="65"/>
        <v>464.08</v>
      </c>
      <c r="W116" s="44">
        <f t="shared" si="65"/>
        <v>464.08</v>
      </c>
      <c r="X116" s="44">
        <f t="shared" si="65"/>
        <v>464.08</v>
      </c>
      <c r="Y116" s="44">
        <f t="shared" si="65"/>
        <v>464.08</v>
      </c>
      <c r="Z116" s="44">
        <f t="shared" si="65"/>
        <v>464.08</v>
      </c>
      <c r="AA116" s="44">
        <f t="shared" si="65"/>
        <v>464.08</v>
      </c>
    </row>
    <row r="117" spans="1:27" ht="12.75" customHeight="1" collapsed="1" x14ac:dyDescent="0.3">
      <c r="A117" s="98" t="s">
        <v>1143</v>
      </c>
      <c r="B117" s="28" t="str">
        <f>"23"&amp;"."&amp;$B$663&amp;"."&amp;$B$664</f>
        <v>23.07.2024</v>
      </c>
      <c r="C117" s="90" t="s">
        <v>76</v>
      </c>
      <c r="D117" s="91">
        <f>ROUND(((D118+D119+D121+D120)/1000),5)</f>
        <v>1.88591</v>
      </c>
      <c r="E117" s="91">
        <f>ROUND(((E118+E119+E121+E120)/1000),5)</f>
        <v>1.7795399999999999</v>
      </c>
      <c r="F117" s="91">
        <f>ROUND(((F118+F119+F121+F120)/1000),5)</f>
        <v>1.68445</v>
      </c>
      <c r="G117" s="91">
        <f t="shared" ref="G117:AA117" si="66">ROUND(((G118+G119+G121+G120)/1000),5)</f>
        <v>0.89390000000000003</v>
      </c>
      <c r="H117" s="91">
        <f t="shared" si="66"/>
        <v>0.87311000000000005</v>
      </c>
      <c r="I117" s="91">
        <f t="shared" si="66"/>
        <v>1.06925</v>
      </c>
      <c r="J117" s="91">
        <f t="shared" si="66"/>
        <v>1.78776</v>
      </c>
      <c r="K117" s="91">
        <f t="shared" si="66"/>
        <v>2.1633200000000001</v>
      </c>
      <c r="L117" s="91">
        <f t="shared" si="66"/>
        <v>2.4472399999999999</v>
      </c>
      <c r="M117" s="91">
        <f t="shared" si="66"/>
        <v>2.6798600000000001</v>
      </c>
      <c r="N117" s="91">
        <f t="shared" si="66"/>
        <v>2.6992600000000002</v>
      </c>
      <c r="O117" s="91">
        <f t="shared" si="66"/>
        <v>2.7049099999999999</v>
      </c>
      <c r="P117" s="91">
        <f t="shared" si="66"/>
        <v>2.7156600000000002</v>
      </c>
      <c r="Q117" s="91">
        <f t="shared" si="66"/>
        <v>2.7524899999999999</v>
      </c>
      <c r="R117" s="91">
        <f t="shared" si="66"/>
        <v>2.7696999999999998</v>
      </c>
      <c r="S117" s="91">
        <f t="shared" si="66"/>
        <v>2.8012000000000001</v>
      </c>
      <c r="T117" s="91">
        <f t="shared" si="66"/>
        <v>2.8273899999999998</v>
      </c>
      <c r="U117" s="91">
        <f t="shared" si="66"/>
        <v>2.7631899999999998</v>
      </c>
      <c r="V117" s="91">
        <f t="shared" si="66"/>
        <v>2.7306499999999998</v>
      </c>
      <c r="W117" s="91">
        <f t="shared" si="66"/>
        <v>2.6670699999999998</v>
      </c>
      <c r="X117" s="91">
        <f t="shared" si="66"/>
        <v>2.5996000000000001</v>
      </c>
      <c r="Y117" s="91">
        <f t="shared" si="66"/>
        <v>2.5771999999999999</v>
      </c>
      <c r="Z117" s="91">
        <f t="shared" si="66"/>
        <v>2.4252099999999999</v>
      </c>
      <c r="AA117" s="91">
        <f t="shared" si="66"/>
        <v>2.2451500000000002</v>
      </c>
    </row>
    <row r="118" spans="1:27" ht="12.75" hidden="1" customHeight="1" outlineLevel="1" x14ac:dyDescent="0.3">
      <c r="A118" s="99" t="s">
        <v>1144</v>
      </c>
      <c r="B118" s="63" t="s">
        <v>238</v>
      </c>
      <c r="C118" s="43" t="s">
        <v>79</v>
      </c>
      <c r="D118" s="44">
        <v>1344.82</v>
      </c>
      <c r="E118" s="44">
        <v>1238.45</v>
      </c>
      <c r="F118" s="44">
        <v>1143.3599999999999</v>
      </c>
      <c r="G118" s="44">
        <v>352.81</v>
      </c>
      <c r="H118" s="44">
        <v>332.02</v>
      </c>
      <c r="I118" s="44">
        <v>528.16</v>
      </c>
      <c r="J118" s="44">
        <v>1246.67</v>
      </c>
      <c r="K118" s="44">
        <v>1622.23</v>
      </c>
      <c r="L118" s="44">
        <v>1906.15</v>
      </c>
      <c r="M118" s="44">
        <v>2138.77</v>
      </c>
      <c r="N118" s="44">
        <v>2158.17</v>
      </c>
      <c r="O118" s="44">
        <v>2163.8200000000002</v>
      </c>
      <c r="P118" s="44">
        <v>2174.5700000000002</v>
      </c>
      <c r="Q118" s="44">
        <v>2211.4</v>
      </c>
      <c r="R118" s="44">
        <v>2228.61</v>
      </c>
      <c r="S118" s="44">
        <v>2260.11</v>
      </c>
      <c r="T118" s="44">
        <v>2286.3000000000002</v>
      </c>
      <c r="U118" s="44">
        <v>2222.1</v>
      </c>
      <c r="V118" s="44">
        <v>2189.56</v>
      </c>
      <c r="W118" s="44">
        <v>2125.98</v>
      </c>
      <c r="X118" s="44">
        <v>2058.5100000000002</v>
      </c>
      <c r="Y118" s="44">
        <v>2036.11</v>
      </c>
      <c r="Z118" s="44">
        <v>1884.12</v>
      </c>
      <c r="AA118" s="44">
        <v>1704.06</v>
      </c>
    </row>
    <row r="119" spans="1:27" ht="12.75" hidden="1" customHeight="1" outlineLevel="1" x14ac:dyDescent="0.3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72.2</v>
      </c>
      <c r="E119" s="44">
        <f t="shared" si="67"/>
        <v>72.2</v>
      </c>
      <c r="F119" s="44">
        <f t="shared" si="67"/>
        <v>72.2</v>
      </c>
      <c r="G119" s="44">
        <f t="shared" si="67"/>
        <v>72.2</v>
      </c>
      <c r="H119" s="44">
        <f t="shared" si="67"/>
        <v>72.2</v>
      </c>
      <c r="I119" s="44">
        <f t="shared" si="67"/>
        <v>72.2</v>
      </c>
      <c r="J119" s="44">
        <f t="shared" si="67"/>
        <v>72.2</v>
      </c>
      <c r="K119" s="44">
        <f t="shared" si="67"/>
        <v>72.2</v>
      </c>
      <c r="L119" s="44">
        <f t="shared" si="67"/>
        <v>72.2</v>
      </c>
      <c r="M119" s="44">
        <f t="shared" si="67"/>
        <v>72.2</v>
      </c>
      <c r="N119" s="44">
        <f t="shared" si="67"/>
        <v>72.2</v>
      </c>
      <c r="O119" s="44">
        <f t="shared" si="67"/>
        <v>72.2</v>
      </c>
      <c r="P119" s="44">
        <f t="shared" si="67"/>
        <v>72.2</v>
      </c>
      <c r="Q119" s="44">
        <f t="shared" si="67"/>
        <v>72.2</v>
      </c>
      <c r="R119" s="44">
        <f t="shared" si="67"/>
        <v>72.2</v>
      </c>
      <c r="S119" s="44">
        <f t="shared" si="67"/>
        <v>72.2</v>
      </c>
      <c r="T119" s="44">
        <f t="shared" si="67"/>
        <v>72.2</v>
      </c>
      <c r="U119" s="44">
        <f t="shared" si="67"/>
        <v>72.2</v>
      </c>
      <c r="V119" s="44">
        <f t="shared" si="67"/>
        <v>72.2</v>
      </c>
      <c r="W119" s="44">
        <f t="shared" si="67"/>
        <v>72.2</v>
      </c>
      <c r="X119" s="44">
        <f t="shared" si="67"/>
        <v>72.2</v>
      </c>
      <c r="Y119" s="44">
        <f t="shared" si="67"/>
        <v>72.2</v>
      </c>
      <c r="Z119" s="44">
        <f t="shared" si="67"/>
        <v>72.2</v>
      </c>
      <c r="AA119" s="44">
        <f t="shared" si="67"/>
        <v>72.2</v>
      </c>
    </row>
    <row r="120" spans="1:27" ht="12.75" hidden="1" customHeight="1" outlineLevel="1" x14ac:dyDescent="0.3">
      <c r="A120" s="99" t="s">
        <v>1146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1147</v>
      </c>
      <c r="B121" s="63" t="s">
        <v>81</v>
      </c>
      <c r="C121" s="43" t="s">
        <v>79</v>
      </c>
      <c r="D121" s="44">
        <f>$D$11</f>
        <v>464.08</v>
      </c>
      <c r="E121" s="44">
        <f t="shared" ref="E121:AA121" si="68">$D$11</f>
        <v>464.08</v>
      </c>
      <c r="F121" s="44">
        <f t="shared" si="68"/>
        <v>464.08</v>
      </c>
      <c r="G121" s="44">
        <f t="shared" si="68"/>
        <v>464.08</v>
      </c>
      <c r="H121" s="44">
        <f t="shared" si="68"/>
        <v>464.08</v>
      </c>
      <c r="I121" s="44">
        <f t="shared" si="68"/>
        <v>464.08</v>
      </c>
      <c r="J121" s="44">
        <f t="shared" si="68"/>
        <v>464.08</v>
      </c>
      <c r="K121" s="44">
        <f t="shared" si="68"/>
        <v>464.08</v>
      </c>
      <c r="L121" s="44">
        <f t="shared" si="68"/>
        <v>464.08</v>
      </c>
      <c r="M121" s="44">
        <f t="shared" si="68"/>
        <v>464.08</v>
      </c>
      <c r="N121" s="44">
        <f t="shared" si="68"/>
        <v>464.08</v>
      </c>
      <c r="O121" s="44">
        <f t="shared" si="68"/>
        <v>464.08</v>
      </c>
      <c r="P121" s="44">
        <f t="shared" si="68"/>
        <v>464.08</v>
      </c>
      <c r="Q121" s="44">
        <f t="shared" si="68"/>
        <v>464.08</v>
      </c>
      <c r="R121" s="44">
        <f t="shared" si="68"/>
        <v>464.08</v>
      </c>
      <c r="S121" s="44">
        <f t="shared" si="68"/>
        <v>464.08</v>
      </c>
      <c r="T121" s="44">
        <f t="shared" si="68"/>
        <v>464.08</v>
      </c>
      <c r="U121" s="44">
        <f t="shared" si="68"/>
        <v>464.08</v>
      </c>
      <c r="V121" s="44">
        <f t="shared" si="68"/>
        <v>464.08</v>
      </c>
      <c r="W121" s="44">
        <f t="shared" si="68"/>
        <v>464.08</v>
      </c>
      <c r="X121" s="44">
        <f t="shared" si="68"/>
        <v>464.08</v>
      </c>
      <c r="Y121" s="44">
        <f t="shared" si="68"/>
        <v>464.08</v>
      </c>
      <c r="Z121" s="44">
        <f t="shared" si="68"/>
        <v>464.08</v>
      </c>
      <c r="AA121" s="44">
        <f t="shared" si="68"/>
        <v>464.08</v>
      </c>
    </row>
    <row r="122" spans="1:27" ht="12.75" customHeight="1" collapsed="1" x14ac:dyDescent="0.3">
      <c r="A122" s="98" t="s">
        <v>1148</v>
      </c>
      <c r="B122" s="28" t="str">
        <f>"24"&amp;"."&amp;$B$663&amp;"."&amp;$B$664</f>
        <v>24.07.2024</v>
      </c>
      <c r="C122" s="90" t="s">
        <v>76</v>
      </c>
      <c r="D122" s="91">
        <f>ROUND(((D123+D124+D126+D125)/1000),5)</f>
        <v>1.8451</v>
      </c>
      <c r="E122" s="91">
        <f>ROUND(((E123+E124+E126+E125)/1000),5)</f>
        <v>1.6253599999999999</v>
      </c>
      <c r="F122" s="91">
        <f>ROUND(((F123+F124+F126+F125)/1000),5)</f>
        <v>1.48306</v>
      </c>
      <c r="G122" s="91">
        <f t="shared" ref="G122:AA122" si="69">ROUND(((G123+G124+G126+G125)/1000),5)</f>
        <v>0.76487000000000005</v>
      </c>
      <c r="H122" s="91">
        <f t="shared" si="69"/>
        <v>0.60775000000000001</v>
      </c>
      <c r="I122" s="91">
        <f t="shared" si="69"/>
        <v>0.71245999999999998</v>
      </c>
      <c r="J122" s="91">
        <f t="shared" si="69"/>
        <v>1.7827200000000001</v>
      </c>
      <c r="K122" s="91">
        <f t="shared" si="69"/>
        <v>2.1479300000000001</v>
      </c>
      <c r="L122" s="91">
        <f t="shared" si="69"/>
        <v>2.5959400000000001</v>
      </c>
      <c r="M122" s="91">
        <f t="shared" si="69"/>
        <v>2.81996</v>
      </c>
      <c r="N122" s="91">
        <f t="shared" si="69"/>
        <v>2.9223599999999998</v>
      </c>
      <c r="O122" s="91">
        <f t="shared" si="69"/>
        <v>2.9845100000000002</v>
      </c>
      <c r="P122" s="91">
        <f t="shared" si="69"/>
        <v>2.9836499999999999</v>
      </c>
      <c r="Q122" s="91">
        <f t="shared" si="69"/>
        <v>3.0680399999999999</v>
      </c>
      <c r="R122" s="91">
        <f t="shared" si="69"/>
        <v>3.12581</v>
      </c>
      <c r="S122" s="91">
        <f t="shared" si="69"/>
        <v>3.1593100000000001</v>
      </c>
      <c r="T122" s="91">
        <f t="shared" si="69"/>
        <v>3.1656900000000001</v>
      </c>
      <c r="U122" s="91">
        <f t="shared" si="69"/>
        <v>3.0396399999999999</v>
      </c>
      <c r="V122" s="91">
        <f t="shared" si="69"/>
        <v>3.0088499999999998</v>
      </c>
      <c r="W122" s="91">
        <f t="shared" si="69"/>
        <v>2.90822</v>
      </c>
      <c r="X122" s="91">
        <f t="shared" si="69"/>
        <v>2.8190499999999998</v>
      </c>
      <c r="Y122" s="91">
        <f t="shared" si="69"/>
        <v>2.77027</v>
      </c>
      <c r="Z122" s="91">
        <f t="shared" si="69"/>
        <v>2.3527999999999998</v>
      </c>
      <c r="AA122" s="91">
        <f t="shared" si="69"/>
        <v>2.2204000000000002</v>
      </c>
    </row>
    <row r="123" spans="1:27" ht="12.75" hidden="1" customHeight="1" outlineLevel="1" x14ac:dyDescent="0.3">
      <c r="A123" s="99" t="s">
        <v>1149</v>
      </c>
      <c r="B123" s="63" t="s">
        <v>238</v>
      </c>
      <c r="C123" s="43" t="s">
        <v>79</v>
      </c>
      <c r="D123" s="44">
        <v>1304.01</v>
      </c>
      <c r="E123" s="44">
        <v>1084.27</v>
      </c>
      <c r="F123" s="44">
        <v>941.97</v>
      </c>
      <c r="G123" s="44">
        <v>223.78</v>
      </c>
      <c r="H123" s="44">
        <v>66.66</v>
      </c>
      <c r="I123" s="44">
        <v>171.37</v>
      </c>
      <c r="J123" s="44">
        <v>1241.6300000000001</v>
      </c>
      <c r="K123" s="44">
        <v>1606.84</v>
      </c>
      <c r="L123" s="44">
        <v>2054.85</v>
      </c>
      <c r="M123" s="44">
        <v>2278.87</v>
      </c>
      <c r="N123" s="44">
        <v>2381.27</v>
      </c>
      <c r="O123" s="44">
        <v>2443.42</v>
      </c>
      <c r="P123" s="44">
        <v>2442.56</v>
      </c>
      <c r="Q123" s="44">
        <v>2526.9499999999998</v>
      </c>
      <c r="R123" s="44">
        <v>2584.7199999999998</v>
      </c>
      <c r="S123" s="44">
        <v>2618.2199999999998</v>
      </c>
      <c r="T123" s="44">
        <v>2624.6</v>
      </c>
      <c r="U123" s="44">
        <v>2498.5500000000002</v>
      </c>
      <c r="V123" s="44">
        <v>2467.7600000000002</v>
      </c>
      <c r="W123" s="44">
        <v>2367.13</v>
      </c>
      <c r="X123" s="44">
        <v>2277.96</v>
      </c>
      <c r="Y123" s="44">
        <v>2229.1799999999998</v>
      </c>
      <c r="Z123" s="44">
        <v>1811.71</v>
      </c>
      <c r="AA123" s="44">
        <v>1679.31</v>
      </c>
    </row>
    <row r="124" spans="1:27" ht="12.75" hidden="1" customHeight="1" outlineLevel="1" x14ac:dyDescent="0.3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72.2</v>
      </c>
      <c r="E124" s="44">
        <f t="shared" si="70"/>
        <v>72.2</v>
      </c>
      <c r="F124" s="44">
        <f t="shared" si="70"/>
        <v>72.2</v>
      </c>
      <c r="G124" s="44">
        <f t="shared" si="70"/>
        <v>72.2</v>
      </c>
      <c r="H124" s="44">
        <f t="shared" si="70"/>
        <v>72.2</v>
      </c>
      <c r="I124" s="44">
        <f t="shared" si="70"/>
        <v>72.2</v>
      </c>
      <c r="J124" s="44">
        <f t="shared" si="70"/>
        <v>72.2</v>
      </c>
      <c r="K124" s="44">
        <f t="shared" si="70"/>
        <v>72.2</v>
      </c>
      <c r="L124" s="44">
        <f t="shared" si="70"/>
        <v>72.2</v>
      </c>
      <c r="M124" s="44">
        <f t="shared" si="70"/>
        <v>72.2</v>
      </c>
      <c r="N124" s="44">
        <f t="shared" si="70"/>
        <v>72.2</v>
      </c>
      <c r="O124" s="44">
        <f t="shared" si="70"/>
        <v>72.2</v>
      </c>
      <c r="P124" s="44">
        <f t="shared" si="70"/>
        <v>72.2</v>
      </c>
      <c r="Q124" s="44">
        <f t="shared" si="70"/>
        <v>72.2</v>
      </c>
      <c r="R124" s="44">
        <f t="shared" si="70"/>
        <v>72.2</v>
      </c>
      <c r="S124" s="44">
        <f t="shared" si="70"/>
        <v>72.2</v>
      </c>
      <c r="T124" s="44">
        <f t="shared" si="70"/>
        <v>72.2</v>
      </c>
      <c r="U124" s="44">
        <f t="shared" si="70"/>
        <v>72.2</v>
      </c>
      <c r="V124" s="44">
        <f t="shared" si="70"/>
        <v>72.2</v>
      </c>
      <c r="W124" s="44">
        <f t="shared" si="70"/>
        <v>72.2</v>
      </c>
      <c r="X124" s="44">
        <f t="shared" si="70"/>
        <v>72.2</v>
      </c>
      <c r="Y124" s="44">
        <f t="shared" si="70"/>
        <v>72.2</v>
      </c>
      <c r="Z124" s="44">
        <f t="shared" si="70"/>
        <v>72.2</v>
      </c>
      <c r="AA124" s="44">
        <f t="shared" si="70"/>
        <v>72.2</v>
      </c>
    </row>
    <row r="125" spans="1:27" ht="12.75" hidden="1" customHeight="1" outlineLevel="1" x14ac:dyDescent="0.3">
      <c r="A125" s="99" t="s">
        <v>1151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1152</v>
      </c>
      <c r="B126" s="63" t="s">
        <v>81</v>
      </c>
      <c r="C126" s="43" t="s">
        <v>79</v>
      </c>
      <c r="D126" s="44">
        <f>$D$11</f>
        <v>464.08</v>
      </c>
      <c r="E126" s="44">
        <f t="shared" ref="E126:AA126" si="71">$D$11</f>
        <v>464.08</v>
      </c>
      <c r="F126" s="44">
        <f t="shared" si="71"/>
        <v>464.08</v>
      </c>
      <c r="G126" s="44">
        <f t="shared" si="71"/>
        <v>464.08</v>
      </c>
      <c r="H126" s="44">
        <f t="shared" si="71"/>
        <v>464.08</v>
      </c>
      <c r="I126" s="44">
        <f t="shared" si="71"/>
        <v>464.08</v>
      </c>
      <c r="J126" s="44">
        <f t="shared" si="71"/>
        <v>464.08</v>
      </c>
      <c r="K126" s="44">
        <f t="shared" si="71"/>
        <v>464.08</v>
      </c>
      <c r="L126" s="44">
        <f t="shared" si="71"/>
        <v>464.08</v>
      </c>
      <c r="M126" s="44">
        <f t="shared" si="71"/>
        <v>464.08</v>
      </c>
      <c r="N126" s="44">
        <f t="shared" si="71"/>
        <v>464.08</v>
      </c>
      <c r="O126" s="44">
        <f t="shared" si="71"/>
        <v>464.08</v>
      </c>
      <c r="P126" s="44">
        <f t="shared" si="71"/>
        <v>464.08</v>
      </c>
      <c r="Q126" s="44">
        <f t="shared" si="71"/>
        <v>464.08</v>
      </c>
      <c r="R126" s="44">
        <f t="shared" si="71"/>
        <v>464.08</v>
      </c>
      <c r="S126" s="44">
        <f t="shared" si="71"/>
        <v>464.08</v>
      </c>
      <c r="T126" s="44">
        <f t="shared" si="71"/>
        <v>464.08</v>
      </c>
      <c r="U126" s="44">
        <f t="shared" si="71"/>
        <v>464.08</v>
      </c>
      <c r="V126" s="44">
        <f t="shared" si="71"/>
        <v>464.08</v>
      </c>
      <c r="W126" s="44">
        <f t="shared" si="71"/>
        <v>464.08</v>
      </c>
      <c r="X126" s="44">
        <f t="shared" si="71"/>
        <v>464.08</v>
      </c>
      <c r="Y126" s="44">
        <f t="shared" si="71"/>
        <v>464.08</v>
      </c>
      <c r="Z126" s="44">
        <f t="shared" si="71"/>
        <v>464.08</v>
      </c>
      <c r="AA126" s="44">
        <f t="shared" si="71"/>
        <v>464.08</v>
      </c>
    </row>
    <row r="127" spans="1:27" ht="12.75" customHeight="1" collapsed="1" x14ac:dyDescent="0.3">
      <c r="A127" s="98" t="s">
        <v>1153</v>
      </c>
      <c r="B127" s="28" t="str">
        <f>"25"&amp;"."&amp;$B$663&amp;"."&amp;$B$664</f>
        <v>25.07.2024</v>
      </c>
      <c r="C127" s="90" t="s">
        <v>76</v>
      </c>
      <c r="D127" s="91">
        <f>ROUND(((D128+D129+D131+D130)/1000),5)</f>
        <v>1.7875399999999999</v>
      </c>
      <c r="E127" s="91">
        <f>ROUND(((E128+E129+E131+E130)/1000),5)</f>
        <v>1.61348</v>
      </c>
      <c r="F127" s="91">
        <f>ROUND(((F128+F129+F131+F130)/1000),5)</f>
        <v>0.82401999999999997</v>
      </c>
      <c r="G127" s="91">
        <f t="shared" ref="G127:AA127" si="72">ROUND(((G128+G129+G131+G130)/1000),5)</f>
        <v>0.76927999999999996</v>
      </c>
      <c r="H127" s="91">
        <f t="shared" si="72"/>
        <v>0.77324999999999999</v>
      </c>
      <c r="I127" s="91">
        <f t="shared" si="72"/>
        <v>0.71330000000000005</v>
      </c>
      <c r="J127" s="91">
        <f t="shared" si="72"/>
        <v>1.73221</v>
      </c>
      <c r="K127" s="91">
        <f t="shared" si="72"/>
        <v>2.0382699999999998</v>
      </c>
      <c r="L127" s="91">
        <f t="shared" si="72"/>
        <v>2.4852799999999999</v>
      </c>
      <c r="M127" s="91">
        <f t="shared" si="72"/>
        <v>2.77535</v>
      </c>
      <c r="N127" s="91">
        <f t="shared" si="72"/>
        <v>2.8199900000000002</v>
      </c>
      <c r="O127" s="91">
        <f t="shared" si="72"/>
        <v>2.7533699999999999</v>
      </c>
      <c r="P127" s="91">
        <f t="shared" si="72"/>
        <v>2.7569699999999999</v>
      </c>
      <c r="Q127" s="91">
        <f t="shared" si="72"/>
        <v>2.8235399999999999</v>
      </c>
      <c r="R127" s="91">
        <f t="shared" si="72"/>
        <v>2.9482400000000002</v>
      </c>
      <c r="S127" s="91">
        <f t="shared" si="72"/>
        <v>2.9007900000000002</v>
      </c>
      <c r="T127" s="91">
        <f t="shared" si="72"/>
        <v>2.9458799999999998</v>
      </c>
      <c r="U127" s="91">
        <f t="shared" si="72"/>
        <v>2.8677299999999999</v>
      </c>
      <c r="V127" s="91">
        <f t="shared" si="72"/>
        <v>2.8101400000000001</v>
      </c>
      <c r="W127" s="91">
        <f t="shared" si="72"/>
        <v>2.6785199999999998</v>
      </c>
      <c r="X127" s="91">
        <f t="shared" si="72"/>
        <v>2.6214400000000002</v>
      </c>
      <c r="Y127" s="91">
        <f t="shared" si="72"/>
        <v>2.61693</v>
      </c>
      <c r="Z127" s="91">
        <f t="shared" si="72"/>
        <v>2.44164</v>
      </c>
      <c r="AA127" s="91">
        <f t="shared" si="72"/>
        <v>2.0846</v>
      </c>
    </row>
    <row r="128" spans="1:27" ht="12.75" hidden="1" customHeight="1" outlineLevel="1" x14ac:dyDescent="0.3">
      <c r="A128" s="99" t="s">
        <v>1154</v>
      </c>
      <c r="B128" s="63" t="s">
        <v>238</v>
      </c>
      <c r="C128" s="43" t="s">
        <v>79</v>
      </c>
      <c r="D128" s="44">
        <v>1246.45</v>
      </c>
      <c r="E128" s="44">
        <v>1072.3900000000001</v>
      </c>
      <c r="F128" s="44">
        <v>282.93</v>
      </c>
      <c r="G128" s="44">
        <v>228.19</v>
      </c>
      <c r="H128" s="44">
        <v>232.16</v>
      </c>
      <c r="I128" s="44">
        <v>172.21</v>
      </c>
      <c r="J128" s="44">
        <v>1191.1199999999999</v>
      </c>
      <c r="K128" s="44">
        <v>1497.18</v>
      </c>
      <c r="L128" s="44">
        <v>1944.19</v>
      </c>
      <c r="M128" s="44">
        <v>2234.2600000000002</v>
      </c>
      <c r="N128" s="44">
        <v>2278.9</v>
      </c>
      <c r="O128" s="44">
        <v>2212.2800000000002</v>
      </c>
      <c r="P128" s="44">
        <v>2215.88</v>
      </c>
      <c r="Q128" s="44">
        <v>2282.4499999999998</v>
      </c>
      <c r="R128" s="44">
        <v>2407.15</v>
      </c>
      <c r="S128" s="44">
        <v>2359.6999999999998</v>
      </c>
      <c r="T128" s="44">
        <v>2404.79</v>
      </c>
      <c r="U128" s="44">
        <v>2326.64</v>
      </c>
      <c r="V128" s="44">
        <v>2269.0500000000002</v>
      </c>
      <c r="W128" s="44">
        <v>2137.4299999999998</v>
      </c>
      <c r="X128" s="44">
        <v>2080.35</v>
      </c>
      <c r="Y128" s="44">
        <v>2075.84</v>
      </c>
      <c r="Z128" s="44">
        <v>1900.55</v>
      </c>
      <c r="AA128" s="44">
        <v>1543.51</v>
      </c>
    </row>
    <row r="129" spans="1:27" ht="12.75" hidden="1" customHeight="1" outlineLevel="1" x14ac:dyDescent="0.3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72.2</v>
      </c>
      <c r="E129" s="44">
        <f t="shared" si="73"/>
        <v>72.2</v>
      </c>
      <c r="F129" s="44">
        <f t="shared" si="73"/>
        <v>72.2</v>
      </c>
      <c r="G129" s="44">
        <f t="shared" si="73"/>
        <v>72.2</v>
      </c>
      <c r="H129" s="44">
        <f t="shared" si="73"/>
        <v>72.2</v>
      </c>
      <c r="I129" s="44">
        <f t="shared" si="73"/>
        <v>72.2</v>
      </c>
      <c r="J129" s="44">
        <f t="shared" si="73"/>
        <v>72.2</v>
      </c>
      <c r="K129" s="44">
        <f t="shared" si="73"/>
        <v>72.2</v>
      </c>
      <c r="L129" s="44">
        <f t="shared" si="73"/>
        <v>72.2</v>
      </c>
      <c r="M129" s="44">
        <f t="shared" si="73"/>
        <v>72.2</v>
      </c>
      <c r="N129" s="44">
        <f t="shared" si="73"/>
        <v>72.2</v>
      </c>
      <c r="O129" s="44">
        <f t="shared" si="73"/>
        <v>72.2</v>
      </c>
      <c r="P129" s="44">
        <f t="shared" si="73"/>
        <v>72.2</v>
      </c>
      <c r="Q129" s="44">
        <f t="shared" si="73"/>
        <v>72.2</v>
      </c>
      <c r="R129" s="44">
        <f t="shared" si="73"/>
        <v>72.2</v>
      </c>
      <c r="S129" s="44">
        <f t="shared" si="73"/>
        <v>72.2</v>
      </c>
      <c r="T129" s="44">
        <f t="shared" si="73"/>
        <v>72.2</v>
      </c>
      <c r="U129" s="44">
        <f t="shared" si="73"/>
        <v>72.2</v>
      </c>
      <c r="V129" s="44">
        <f t="shared" si="73"/>
        <v>72.2</v>
      </c>
      <c r="W129" s="44">
        <f t="shared" si="73"/>
        <v>72.2</v>
      </c>
      <c r="X129" s="44">
        <f t="shared" si="73"/>
        <v>72.2</v>
      </c>
      <c r="Y129" s="44">
        <f t="shared" si="73"/>
        <v>72.2</v>
      </c>
      <c r="Z129" s="44">
        <f t="shared" si="73"/>
        <v>72.2</v>
      </c>
      <c r="AA129" s="44">
        <f t="shared" si="73"/>
        <v>72.2</v>
      </c>
    </row>
    <row r="130" spans="1:27" ht="12.75" hidden="1" customHeight="1" outlineLevel="1" x14ac:dyDescent="0.3">
      <c r="A130" s="99" t="s">
        <v>1156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1157</v>
      </c>
      <c r="B131" s="63" t="s">
        <v>81</v>
      </c>
      <c r="C131" s="43" t="s">
        <v>79</v>
      </c>
      <c r="D131" s="44">
        <f>$D$11</f>
        <v>464.08</v>
      </c>
      <c r="E131" s="44">
        <f t="shared" ref="E131:AA131" si="74">$D$11</f>
        <v>464.08</v>
      </c>
      <c r="F131" s="44">
        <f t="shared" si="74"/>
        <v>464.08</v>
      </c>
      <c r="G131" s="44">
        <f t="shared" si="74"/>
        <v>464.08</v>
      </c>
      <c r="H131" s="44">
        <f t="shared" si="74"/>
        <v>464.08</v>
      </c>
      <c r="I131" s="44">
        <f t="shared" si="74"/>
        <v>464.08</v>
      </c>
      <c r="J131" s="44">
        <f t="shared" si="74"/>
        <v>464.08</v>
      </c>
      <c r="K131" s="44">
        <f t="shared" si="74"/>
        <v>464.08</v>
      </c>
      <c r="L131" s="44">
        <f t="shared" si="74"/>
        <v>464.08</v>
      </c>
      <c r="M131" s="44">
        <f t="shared" si="74"/>
        <v>464.08</v>
      </c>
      <c r="N131" s="44">
        <f t="shared" si="74"/>
        <v>464.08</v>
      </c>
      <c r="O131" s="44">
        <f t="shared" si="74"/>
        <v>464.08</v>
      </c>
      <c r="P131" s="44">
        <f t="shared" si="74"/>
        <v>464.08</v>
      </c>
      <c r="Q131" s="44">
        <f t="shared" si="74"/>
        <v>464.08</v>
      </c>
      <c r="R131" s="44">
        <f t="shared" si="74"/>
        <v>464.08</v>
      </c>
      <c r="S131" s="44">
        <f t="shared" si="74"/>
        <v>464.08</v>
      </c>
      <c r="T131" s="44">
        <f t="shared" si="74"/>
        <v>464.08</v>
      </c>
      <c r="U131" s="44">
        <f t="shared" si="74"/>
        <v>464.08</v>
      </c>
      <c r="V131" s="44">
        <f t="shared" si="74"/>
        <v>464.08</v>
      </c>
      <c r="W131" s="44">
        <f t="shared" si="74"/>
        <v>464.08</v>
      </c>
      <c r="X131" s="44">
        <f t="shared" si="74"/>
        <v>464.08</v>
      </c>
      <c r="Y131" s="44">
        <f t="shared" si="74"/>
        <v>464.08</v>
      </c>
      <c r="Z131" s="44">
        <f t="shared" si="74"/>
        <v>464.08</v>
      </c>
      <c r="AA131" s="44">
        <f t="shared" si="74"/>
        <v>464.08</v>
      </c>
    </row>
    <row r="132" spans="1:27" ht="12.75" customHeight="1" collapsed="1" x14ac:dyDescent="0.3">
      <c r="A132" s="98" t="s">
        <v>1158</v>
      </c>
      <c r="B132" s="28" t="str">
        <f>"26"&amp;"."&amp;$B$663&amp;"."&amp;$B$664</f>
        <v>26.07.2024</v>
      </c>
      <c r="C132" s="90" t="s">
        <v>76</v>
      </c>
      <c r="D132" s="91">
        <f>ROUND(((D133+D134+D136+D135)/1000),5)</f>
        <v>1.9275</v>
      </c>
      <c r="E132" s="91">
        <f>ROUND(((E133+E134+E136+E135)/1000),5)</f>
        <v>1.78094</v>
      </c>
      <c r="F132" s="91">
        <f>ROUND(((F133+F134+F136+F135)/1000),5)</f>
        <v>1.68184</v>
      </c>
      <c r="G132" s="91">
        <f t="shared" ref="G132:AA132" si="75">ROUND(((G133+G134+G136+G135)/1000),5)</f>
        <v>1.61961</v>
      </c>
      <c r="H132" s="91">
        <f t="shared" si="75"/>
        <v>1.5684199999999999</v>
      </c>
      <c r="I132" s="91">
        <f t="shared" si="75"/>
        <v>1.6670199999999999</v>
      </c>
      <c r="J132" s="91">
        <f t="shared" si="75"/>
        <v>1.8613299999999999</v>
      </c>
      <c r="K132" s="91">
        <f t="shared" si="75"/>
        <v>2.2129500000000002</v>
      </c>
      <c r="L132" s="91">
        <f t="shared" si="75"/>
        <v>2.69678</v>
      </c>
      <c r="M132" s="91">
        <f t="shared" si="75"/>
        <v>2.92232</v>
      </c>
      <c r="N132" s="91">
        <f t="shared" si="75"/>
        <v>2.9794</v>
      </c>
      <c r="O132" s="91">
        <f t="shared" si="75"/>
        <v>2.9788600000000001</v>
      </c>
      <c r="P132" s="91">
        <f t="shared" si="75"/>
        <v>2.96767</v>
      </c>
      <c r="Q132" s="91">
        <f t="shared" si="75"/>
        <v>2.9857100000000001</v>
      </c>
      <c r="R132" s="91">
        <f t="shared" si="75"/>
        <v>2.9778600000000002</v>
      </c>
      <c r="S132" s="91">
        <f t="shared" si="75"/>
        <v>2.9887000000000001</v>
      </c>
      <c r="T132" s="91">
        <f t="shared" si="75"/>
        <v>2.9626399999999999</v>
      </c>
      <c r="U132" s="91">
        <f t="shared" si="75"/>
        <v>2.92618</v>
      </c>
      <c r="V132" s="91">
        <f t="shared" si="75"/>
        <v>2.8988700000000001</v>
      </c>
      <c r="W132" s="91">
        <f t="shared" si="75"/>
        <v>2.7679</v>
      </c>
      <c r="X132" s="91">
        <f t="shared" si="75"/>
        <v>2.6369199999999999</v>
      </c>
      <c r="Y132" s="91">
        <f t="shared" si="75"/>
        <v>2.6993499999999999</v>
      </c>
      <c r="Z132" s="91">
        <f t="shared" si="75"/>
        <v>2.5449899999999999</v>
      </c>
      <c r="AA132" s="91">
        <f t="shared" si="75"/>
        <v>2.2508599999999999</v>
      </c>
    </row>
    <row r="133" spans="1:27" ht="12.75" hidden="1" customHeight="1" outlineLevel="1" x14ac:dyDescent="0.3">
      <c r="A133" s="99" t="s">
        <v>1159</v>
      </c>
      <c r="B133" s="63" t="s">
        <v>238</v>
      </c>
      <c r="C133" s="43" t="s">
        <v>79</v>
      </c>
      <c r="D133" s="44">
        <v>1386.41</v>
      </c>
      <c r="E133" s="44">
        <v>1239.8499999999999</v>
      </c>
      <c r="F133" s="44">
        <v>1140.75</v>
      </c>
      <c r="G133" s="44">
        <v>1078.52</v>
      </c>
      <c r="H133" s="44">
        <v>1027.33</v>
      </c>
      <c r="I133" s="44">
        <v>1125.93</v>
      </c>
      <c r="J133" s="44">
        <v>1320.24</v>
      </c>
      <c r="K133" s="44">
        <v>1671.86</v>
      </c>
      <c r="L133" s="44">
        <v>2155.69</v>
      </c>
      <c r="M133" s="44">
        <v>2381.23</v>
      </c>
      <c r="N133" s="44">
        <v>2438.31</v>
      </c>
      <c r="O133" s="44">
        <v>2437.77</v>
      </c>
      <c r="P133" s="44">
        <v>2426.58</v>
      </c>
      <c r="Q133" s="44">
        <v>2444.62</v>
      </c>
      <c r="R133" s="44">
        <v>2436.77</v>
      </c>
      <c r="S133" s="44">
        <v>2447.61</v>
      </c>
      <c r="T133" s="44">
        <v>2421.5500000000002</v>
      </c>
      <c r="U133" s="44">
        <v>2385.09</v>
      </c>
      <c r="V133" s="44">
        <v>2357.7800000000002</v>
      </c>
      <c r="W133" s="44">
        <v>2226.81</v>
      </c>
      <c r="X133" s="44">
        <v>2095.83</v>
      </c>
      <c r="Y133" s="44">
        <v>2158.2600000000002</v>
      </c>
      <c r="Z133" s="44">
        <v>2003.9</v>
      </c>
      <c r="AA133" s="44">
        <v>1709.77</v>
      </c>
    </row>
    <row r="134" spans="1:27" ht="12.75" hidden="1" customHeight="1" outlineLevel="1" x14ac:dyDescent="0.3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72.2</v>
      </c>
      <c r="E134" s="44">
        <f t="shared" si="76"/>
        <v>72.2</v>
      </c>
      <c r="F134" s="44">
        <f t="shared" si="76"/>
        <v>72.2</v>
      </c>
      <c r="G134" s="44">
        <f t="shared" si="76"/>
        <v>72.2</v>
      </c>
      <c r="H134" s="44">
        <f t="shared" si="76"/>
        <v>72.2</v>
      </c>
      <c r="I134" s="44">
        <f t="shared" si="76"/>
        <v>72.2</v>
      </c>
      <c r="J134" s="44">
        <f t="shared" si="76"/>
        <v>72.2</v>
      </c>
      <c r="K134" s="44">
        <f t="shared" si="76"/>
        <v>72.2</v>
      </c>
      <c r="L134" s="44">
        <f t="shared" si="76"/>
        <v>72.2</v>
      </c>
      <c r="M134" s="44">
        <f t="shared" si="76"/>
        <v>72.2</v>
      </c>
      <c r="N134" s="44">
        <f t="shared" si="76"/>
        <v>72.2</v>
      </c>
      <c r="O134" s="44">
        <f t="shared" si="76"/>
        <v>72.2</v>
      </c>
      <c r="P134" s="44">
        <f t="shared" si="76"/>
        <v>72.2</v>
      </c>
      <c r="Q134" s="44">
        <f t="shared" si="76"/>
        <v>72.2</v>
      </c>
      <c r="R134" s="44">
        <f t="shared" si="76"/>
        <v>72.2</v>
      </c>
      <c r="S134" s="44">
        <f t="shared" si="76"/>
        <v>72.2</v>
      </c>
      <c r="T134" s="44">
        <f t="shared" si="76"/>
        <v>72.2</v>
      </c>
      <c r="U134" s="44">
        <f t="shared" si="76"/>
        <v>72.2</v>
      </c>
      <c r="V134" s="44">
        <f t="shared" si="76"/>
        <v>72.2</v>
      </c>
      <c r="W134" s="44">
        <f t="shared" si="76"/>
        <v>72.2</v>
      </c>
      <c r="X134" s="44">
        <f t="shared" si="76"/>
        <v>72.2</v>
      </c>
      <c r="Y134" s="44">
        <f t="shared" si="76"/>
        <v>72.2</v>
      </c>
      <c r="Z134" s="44">
        <f t="shared" si="76"/>
        <v>72.2</v>
      </c>
      <c r="AA134" s="44">
        <f t="shared" si="76"/>
        <v>72.2</v>
      </c>
    </row>
    <row r="135" spans="1:27" ht="12.75" hidden="1" customHeight="1" outlineLevel="1" x14ac:dyDescent="0.3">
      <c r="A135" s="99" t="s">
        <v>1161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1162</v>
      </c>
      <c r="B136" s="63" t="s">
        <v>81</v>
      </c>
      <c r="C136" s="43" t="s">
        <v>79</v>
      </c>
      <c r="D136" s="44">
        <f>$D$11</f>
        <v>464.08</v>
      </c>
      <c r="E136" s="44">
        <f t="shared" ref="E136:AA136" si="77">$D$11</f>
        <v>464.08</v>
      </c>
      <c r="F136" s="44">
        <f t="shared" si="77"/>
        <v>464.08</v>
      </c>
      <c r="G136" s="44">
        <f t="shared" si="77"/>
        <v>464.08</v>
      </c>
      <c r="H136" s="44">
        <f t="shared" si="77"/>
        <v>464.08</v>
      </c>
      <c r="I136" s="44">
        <f t="shared" si="77"/>
        <v>464.08</v>
      </c>
      <c r="J136" s="44">
        <f t="shared" si="77"/>
        <v>464.08</v>
      </c>
      <c r="K136" s="44">
        <f t="shared" si="77"/>
        <v>464.08</v>
      </c>
      <c r="L136" s="44">
        <f t="shared" si="77"/>
        <v>464.08</v>
      </c>
      <c r="M136" s="44">
        <f t="shared" si="77"/>
        <v>464.08</v>
      </c>
      <c r="N136" s="44">
        <f t="shared" si="77"/>
        <v>464.08</v>
      </c>
      <c r="O136" s="44">
        <f t="shared" si="77"/>
        <v>464.08</v>
      </c>
      <c r="P136" s="44">
        <f t="shared" si="77"/>
        <v>464.08</v>
      </c>
      <c r="Q136" s="44">
        <f t="shared" si="77"/>
        <v>464.08</v>
      </c>
      <c r="R136" s="44">
        <f t="shared" si="77"/>
        <v>464.08</v>
      </c>
      <c r="S136" s="44">
        <f t="shared" si="77"/>
        <v>464.08</v>
      </c>
      <c r="T136" s="44">
        <f t="shared" si="77"/>
        <v>464.08</v>
      </c>
      <c r="U136" s="44">
        <f t="shared" si="77"/>
        <v>464.08</v>
      </c>
      <c r="V136" s="44">
        <f t="shared" si="77"/>
        <v>464.08</v>
      </c>
      <c r="W136" s="44">
        <f t="shared" si="77"/>
        <v>464.08</v>
      </c>
      <c r="X136" s="44">
        <f t="shared" si="77"/>
        <v>464.08</v>
      </c>
      <c r="Y136" s="44">
        <f t="shared" si="77"/>
        <v>464.08</v>
      </c>
      <c r="Z136" s="44">
        <f t="shared" si="77"/>
        <v>464.08</v>
      </c>
      <c r="AA136" s="44">
        <f t="shared" si="77"/>
        <v>464.08</v>
      </c>
    </row>
    <row r="137" spans="1:27" ht="12.75" customHeight="1" collapsed="1" x14ac:dyDescent="0.3">
      <c r="A137" s="98" t="s">
        <v>1163</v>
      </c>
      <c r="B137" s="28" t="str">
        <f>"27"&amp;"."&amp;$B$663&amp;"."&amp;$B$664</f>
        <v>27.07.2024</v>
      </c>
      <c r="C137" s="90" t="s">
        <v>76</v>
      </c>
      <c r="D137" s="91">
        <f>ROUND(((D138+D139+D141+D140)/1000),5)</f>
        <v>2.1104599999999998</v>
      </c>
      <c r="E137" s="91">
        <f>ROUND(((E138+E139+E141+E140)/1000),5)</f>
        <v>1.91246</v>
      </c>
      <c r="F137" s="91">
        <f>ROUND(((F138+F139+F141+F140)/1000),5)</f>
        <v>1.81287</v>
      </c>
      <c r="G137" s="91">
        <f t="shared" ref="G137:AA137" si="78">ROUND(((G138+G139+G141+G140)/1000),5)</f>
        <v>1.7226999999999999</v>
      </c>
      <c r="H137" s="91">
        <f t="shared" si="78"/>
        <v>1.68916</v>
      </c>
      <c r="I137" s="91">
        <f t="shared" si="78"/>
        <v>1.7771399999999999</v>
      </c>
      <c r="J137" s="91">
        <f t="shared" si="78"/>
        <v>1.8293200000000001</v>
      </c>
      <c r="K137" s="91">
        <f t="shared" si="78"/>
        <v>2.0615800000000002</v>
      </c>
      <c r="L137" s="91">
        <f t="shared" si="78"/>
        <v>2.3510200000000001</v>
      </c>
      <c r="M137" s="91">
        <f t="shared" si="78"/>
        <v>2.8134100000000002</v>
      </c>
      <c r="N137" s="91">
        <f t="shared" si="78"/>
        <v>2.8822800000000002</v>
      </c>
      <c r="O137" s="91">
        <f t="shared" si="78"/>
        <v>2.9166699999999999</v>
      </c>
      <c r="P137" s="91">
        <f t="shared" si="78"/>
        <v>2.9570799999999999</v>
      </c>
      <c r="Q137" s="91">
        <f t="shared" si="78"/>
        <v>3.0194399999999999</v>
      </c>
      <c r="R137" s="91">
        <f t="shared" si="78"/>
        <v>3.0548600000000001</v>
      </c>
      <c r="S137" s="91">
        <f t="shared" si="78"/>
        <v>3.0028199999999998</v>
      </c>
      <c r="T137" s="91">
        <f t="shared" si="78"/>
        <v>2.9941300000000002</v>
      </c>
      <c r="U137" s="91">
        <f t="shared" si="78"/>
        <v>2.9758499999999999</v>
      </c>
      <c r="V137" s="91">
        <f t="shared" si="78"/>
        <v>2.9524599999999999</v>
      </c>
      <c r="W137" s="91">
        <f t="shared" si="78"/>
        <v>2.8725900000000002</v>
      </c>
      <c r="X137" s="91">
        <f t="shared" si="78"/>
        <v>2.8508499999999999</v>
      </c>
      <c r="Y137" s="91">
        <f t="shared" si="78"/>
        <v>2.8140100000000001</v>
      </c>
      <c r="Z137" s="91">
        <f t="shared" si="78"/>
        <v>2.5470199999999998</v>
      </c>
      <c r="AA137" s="91">
        <f t="shared" si="78"/>
        <v>2.27196</v>
      </c>
    </row>
    <row r="138" spans="1:27" ht="12.75" hidden="1" customHeight="1" outlineLevel="1" x14ac:dyDescent="0.3">
      <c r="A138" s="99" t="s">
        <v>1164</v>
      </c>
      <c r="B138" s="63" t="s">
        <v>238</v>
      </c>
      <c r="C138" s="43" t="s">
        <v>79</v>
      </c>
      <c r="D138" s="44">
        <v>1569.37</v>
      </c>
      <c r="E138" s="44">
        <v>1371.37</v>
      </c>
      <c r="F138" s="44">
        <v>1271.78</v>
      </c>
      <c r="G138" s="44">
        <v>1181.6099999999999</v>
      </c>
      <c r="H138" s="44">
        <v>1148.07</v>
      </c>
      <c r="I138" s="44">
        <v>1236.05</v>
      </c>
      <c r="J138" s="44">
        <v>1288.23</v>
      </c>
      <c r="K138" s="44">
        <v>1520.49</v>
      </c>
      <c r="L138" s="44">
        <v>1809.93</v>
      </c>
      <c r="M138" s="44">
        <v>2272.3200000000002</v>
      </c>
      <c r="N138" s="44">
        <v>2341.19</v>
      </c>
      <c r="O138" s="44">
        <v>2375.58</v>
      </c>
      <c r="P138" s="44">
        <v>2415.9899999999998</v>
      </c>
      <c r="Q138" s="44">
        <v>2478.35</v>
      </c>
      <c r="R138" s="44">
        <v>2513.77</v>
      </c>
      <c r="S138" s="44">
        <v>2461.73</v>
      </c>
      <c r="T138" s="44">
        <v>2453.04</v>
      </c>
      <c r="U138" s="44">
        <v>2434.7600000000002</v>
      </c>
      <c r="V138" s="44">
        <v>2411.37</v>
      </c>
      <c r="W138" s="44">
        <v>2331.5</v>
      </c>
      <c r="X138" s="44">
        <v>2309.7600000000002</v>
      </c>
      <c r="Y138" s="44">
        <v>2272.92</v>
      </c>
      <c r="Z138" s="44">
        <v>2005.93</v>
      </c>
      <c r="AA138" s="44">
        <v>1730.87</v>
      </c>
    </row>
    <row r="139" spans="1:27" ht="12.75" hidden="1" customHeight="1" outlineLevel="1" x14ac:dyDescent="0.3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72.2</v>
      </c>
      <c r="E139" s="44">
        <f t="shared" si="79"/>
        <v>72.2</v>
      </c>
      <c r="F139" s="44">
        <f t="shared" si="79"/>
        <v>72.2</v>
      </c>
      <c r="G139" s="44">
        <f t="shared" si="79"/>
        <v>72.2</v>
      </c>
      <c r="H139" s="44">
        <f t="shared" si="79"/>
        <v>72.2</v>
      </c>
      <c r="I139" s="44">
        <f t="shared" si="79"/>
        <v>72.2</v>
      </c>
      <c r="J139" s="44">
        <f t="shared" si="79"/>
        <v>72.2</v>
      </c>
      <c r="K139" s="44">
        <f t="shared" si="79"/>
        <v>72.2</v>
      </c>
      <c r="L139" s="44">
        <f t="shared" si="79"/>
        <v>72.2</v>
      </c>
      <c r="M139" s="44">
        <f t="shared" si="79"/>
        <v>72.2</v>
      </c>
      <c r="N139" s="44">
        <f t="shared" si="79"/>
        <v>72.2</v>
      </c>
      <c r="O139" s="44">
        <f t="shared" si="79"/>
        <v>72.2</v>
      </c>
      <c r="P139" s="44">
        <f t="shared" si="79"/>
        <v>72.2</v>
      </c>
      <c r="Q139" s="44">
        <f t="shared" si="79"/>
        <v>72.2</v>
      </c>
      <c r="R139" s="44">
        <f t="shared" si="79"/>
        <v>72.2</v>
      </c>
      <c r="S139" s="44">
        <f t="shared" si="79"/>
        <v>72.2</v>
      </c>
      <c r="T139" s="44">
        <f t="shared" si="79"/>
        <v>72.2</v>
      </c>
      <c r="U139" s="44">
        <f t="shared" si="79"/>
        <v>72.2</v>
      </c>
      <c r="V139" s="44">
        <f t="shared" si="79"/>
        <v>72.2</v>
      </c>
      <c r="W139" s="44">
        <f t="shared" si="79"/>
        <v>72.2</v>
      </c>
      <c r="X139" s="44">
        <f t="shared" si="79"/>
        <v>72.2</v>
      </c>
      <c r="Y139" s="44">
        <f t="shared" si="79"/>
        <v>72.2</v>
      </c>
      <c r="Z139" s="44">
        <f t="shared" si="79"/>
        <v>72.2</v>
      </c>
      <c r="AA139" s="44">
        <f t="shared" si="79"/>
        <v>72.2</v>
      </c>
    </row>
    <row r="140" spans="1:27" ht="12.75" hidden="1" customHeight="1" outlineLevel="1" x14ac:dyDescent="0.3">
      <c r="A140" s="99" t="s">
        <v>1166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1167</v>
      </c>
      <c r="B141" s="63" t="s">
        <v>81</v>
      </c>
      <c r="C141" s="43" t="s">
        <v>79</v>
      </c>
      <c r="D141" s="44">
        <f>$D$11</f>
        <v>464.08</v>
      </c>
      <c r="E141" s="44">
        <f t="shared" ref="E141:AA141" si="80">$D$11</f>
        <v>464.08</v>
      </c>
      <c r="F141" s="44">
        <f t="shared" si="80"/>
        <v>464.08</v>
      </c>
      <c r="G141" s="44">
        <f t="shared" si="80"/>
        <v>464.08</v>
      </c>
      <c r="H141" s="44">
        <f t="shared" si="80"/>
        <v>464.08</v>
      </c>
      <c r="I141" s="44">
        <f t="shared" si="80"/>
        <v>464.08</v>
      </c>
      <c r="J141" s="44">
        <f t="shared" si="80"/>
        <v>464.08</v>
      </c>
      <c r="K141" s="44">
        <f t="shared" si="80"/>
        <v>464.08</v>
      </c>
      <c r="L141" s="44">
        <f t="shared" si="80"/>
        <v>464.08</v>
      </c>
      <c r="M141" s="44">
        <f t="shared" si="80"/>
        <v>464.08</v>
      </c>
      <c r="N141" s="44">
        <f t="shared" si="80"/>
        <v>464.08</v>
      </c>
      <c r="O141" s="44">
        <f t="shared" si="80"/>
        <v>464.08</v>
      </c>
      <c r="P141" s="44">
        <f t="shared" si="80"/>
        <v>464.08</v>
      </c>
      <c r="Q141" s="44">
        <f t="shared" si="80"/>
        <v>464.08</v>
      </c>
      <c r="R141" s="44">
        <f t="shared" si="80"/>
        <v>464.08</v>
      </c>
      <c r="S141" s="44">
        <f t="shared" si="80"/>
        <v>464.08</v>
      </c>
      <c r="T141" s="44">
        <f t="shared" si="80"/>
        <v>464.08</v>
      </c>
      <c r="U141" s="44">
        <f t="shared" si="80"/>
        <v>464.08</v>
      </c>
      <c r="V141" s="44">
        <f t="shared" si="80"/>
        <v>464.08</v>
      </c>
      <c r="W141" s="44">
        <f t="shared" si="80"/>
        <v>464.08</v>
      </c>
      <c r="X141" s="44">
        <f t="shared" si="80"/>
        <v>464.08</v>
      </c>
      <c r="Y141" s="44">
        <f t="shared" si="80"/>
        <v>464.08</v>
      </c>
      <c r="Z141" s="44">
        <f t="shared" si="80"/>
        <v>464.08</v>
      </c>
      <c r="AA141" s="44">
        <f t="shared" si="80"/>
        <v>464.08</v>
      </c>
    </row>
    <row r="142" spans="1:27" ht="12.75" customHeight="1" collapsed="1" x14ac:dyDescent="0.3">
      <c r="A142" s="98" t="s">
        <v>1168</v>
      </c>
      <c r="B142" s="28" t="str">
        <f>"28"&amp;"."&amp;$B$663&amp;"."&amp;$B$664</f>
        <v>28.07.2024</v>
      </c>
      <c r="C142" s="90" t="s">
        <v>76</v>
      </c>
      <c r="D142" s="91">
        <f>ROUND(((D143+D144+D146+D145)/1000),5)</f>
        <v>2.0554600000000001</v>
      </c>
      <c r="E142" s="91">
        <f>ROUND(((E143+E144+E146+E145)/1000),5)</f>
        <v>1.88422</v>
      </c>
      <c r="F142" s="91">
        <f>ROUND(((F143+F144+F146+F145)/1000),5)</f>
        <v>1.79749</v>
      </c>
      <c r="G142" s="91">
        <f t="shared" ref="G142:AA142" si="81">ROUND(((G143+G144+G146+G145)/1000),5)</f>
        <v>1.6129800000000001</v>
      </c>
      <c r="H142" s="91">
        <f t="shared" si="81"/>
        <v>1.5642</v>
      </c>
      <c r="I142" s="91">
        <f t="shared" si="81"/>
        <v>1.6634199999999999</v>
      </c>
      <c r="J142" s="91">
        <f t="shared" si="81"/>
        <v>1.7780800000000001</v>
      </c>
      <c r="K142" s="91">
        <f t="shared" si="81"/>
        <v>2.03599</v>
      </c>
      <c r="L142" s="91">
        <f t="shared" si="81"/>
        <v>2.2717900000000002</v>
      </c>
      <c r="M142" s="91">
        <f t="shared" si="81"/>
        <v>2.6384699999999999</v>
      </c>
      <c r="N142" s="91">
        <f t="shared" si="81"/>
        <v>2.8702899999999998</v>
      </c>
      <c r="O142" s="91">
        <f t="shared" si="81"/>
        <v>2.8900399999999999</v>
      </c>
      <c r="P142" s="91">
        <f t="shared" si="81"/>
        <v>2.8976999999999999</v>
      </c>
      <c r="Q142" s="91">
        <f t="shared" si="81"/>
        <v>2.9105300000000001</v>
      </c>
      <c r="R142" s="91">
        <f t="shared" si="81"/>
        <v>2.9171200000000002</v>
      </c>
      <c r="S142" s="91">
        <f t="shared" si="81"/>
        <v>2.9489399999999999</v>
      </c>
      <c r="T142" s="91">
        <f t="shared" si="81"/>
        <v>2.9503400000000002</v>
      </c>
      <c r="U142" s="91">
        <f t="shared" si="81"/>
        <v>2.9413</v>
      </c>
      <c r="V142" s="91">
        <f t="shared" si="81"/>
        <v>2.9351500000000001</v>
      </c>
      <c r="W142" s="91">
        <f t="shared" si="81"/>
        <v>2.91805</v>
      </c>
      <c r="X142" s="91">
        <f t="shared" si="81"/>
        <v>2.89371</v>
      </c>
      <c r="Y142" s="91">
        <f t="shared" si="81"/>
        <v>2.8761800000000002</v>
      </c>
      <c r="Z142" s="91">
        <f t="shared" si="81"/>
        <v>2.5965099999999999</v>
      </c>
      <c r="AA142" s="91">
        <f t="shared" si="81"/>
        <v>2.3062100000000001</v>
      </c>
    </row>
    <row r="143" spans="1:27" ht="12.75" hidden="1" customHeight="1" outlineLevel="1" x14ac:dyDescent="0.3">
      <c r="A143" s="99" t="s">
        <v>1169</v>
      </c>
      <c r="B143" s="63" t="s">
        <v>238</v>
      </c>
      <c r="C143" s="43" t="s">
        <v>79</v>
      </c>
      <c r="D143" s="44">
        <v>1514.37</v>
      </c>
      <c r="E143" s="44">
        <v>1343.13</v>
      </c>
      <c r="F143" s="44">
        <v>1256.4000000000001</v>
      </c>
      <c r="G143" s="44">
        <v>1071.8900000000001</v>
      </c>
      <c r="H143" s="44">
        <v>1023.11</v>
      </c>
      <c r="I143" s="44">
        <v>1122.33</v>
      </c>
      <c r="J143" s="44">
        <v>1236.99</v>
      </c>
      <c r="K143" s="44">
        <v>1494.9</v>
      </c>
      <c r="L143" s="44">
        <v>1730.7</v>
      </c>
      <c r="M143" s="44">
        <v>2097.38</v>
      </c>
      <c r="N143" s="44">
        <v>2329.1999999999998</v>
      </c>
      <c r="O143" s="44">
        <v>2348.9499999999998</v>
      </c>
      <c r="P143" s="44">
        <v>2356.61</v>
      </c>
      <c r="Q143" s="44">
        <v>2369.44</v>
      </c>
      <c r="R143" s="44">
        <v>2376.0300000000002</v>
      </c>
      <c r="S143" s="44">
        <v>2407.85</v>
      </c>
      <c r="T143" s="44">
        <v>2409.25</v>
      </c>
      <c r="U143" s="44">
        <v>2400.21</v>
      </c>
      <c r="V143" s="44">
        <v>2394.06</v>
      </c>
      <c r="W143" s="44">
        <v>2376.96</v>
      </c>
      <c r="X143" s="44">
        <v>2352.62</v>
      </c>
      <c r="Y143" s="44">
        <v>2335.09</v>
      </c>
      <c r="Z143" s="44">
        <v>2055.42</v>
      </c>
      <c r="AA143" s="44">
        <v>1765.12</v>
      </c>
    </row>
    <row r="144" spans="1:27" ht="12.75" hidden="1" customHeight="1" outlineLevel="1" x14ac:dyDescent="0.3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72.2</v>
      </c>
      <c r="E144" s="44">
        <f t="shared" si="82"/>
        <v>72.2</v>
      </c>
      <c r="F144" s="44">
        <f t="shared" si="82"/>
        <v>72.2</v>
      </c>
      <c r="G144" s="44">
        <f t="shared" si="82"/>
        <v>72.2</v>
      </c>
      <c r="H144" s="44">
        <f t="shared" si="82"/>
        <v>72.2</v>
      </c>
      <c r="I144" s="44">
        <f t="shared" si="82"/>
        <v>72.2</v>
      </c>
      <c r="J144" s="44">
        <f t="shared" si="82"/>
        <v>72.2</v>
      </c>
      <c r="K144" s="44">
        <f t="shared" si="82"/>
        <v>72.2</v>
      </c>
      <c r="L144" s="44">
        <f t="shared" si="82"/>
        <v>72.2</v>
      </c>
      <c r="M144" s="44">
        <f t="shared" si="82"/>
        <v>72.2</v>
      </c>
      <c r="N144" s="44">
        <f t="shared" si="82"/>
        <v>72.2</v>
      </c>
      <c r="O144" s="44">
        <f t="shared" si="82"/>
        <v>72.2</v>
      </c>
      <c r="P144" s="44">
        <f t="shared" si="82"/>
        <v>72.2</v>
      </c>
      <c r="Q144" s="44">
        <f t="shared" si="82"/>
        <v>72.2</v>
      </c>
      <c r="R144" s="44">
        <f t="shared" si="82"/>
        <v>72.2</v>
      </c>
      <c r="S144" s="44">
        <f t="shared" si="82"/>
        <v>72.2</v>
      </c>
      <c r="T144" s="44">
        <f t="shared" si="82"/>
        <v>72.2</v>
      </c>
      <c r="U144" s="44">
        <f t="shared" si="82"/>
        <v>72.2</v>
      </c>
      <c r="V144" s="44">
        <f t="shared" si="82"/>
        <v>72.2</v>
      </c>
      <c r="W144" s="44">
        <f t="shared" si="82"/>
        <v>72.2</v>
      </c>
      <c r="X144" s="44">
        <f t="shared" si="82"/>
        <v>72.2</v>
      </c>
      <c r="Y144" s="44">
        <f t="shared" si="82"/>
        <v>72.2</v>
      </c>
      <c r="Z144" s="44">
        <f t="shared" si="82"/>
        <v>72.2</v>
      </c>
      <c r="AA144" s="44">
        <f t="shared" si="82"/>
        <v>72.2</v>
      </c>
    </row>
    <row r="145" spans="1:27" ht="12.75" hidden="1" customHeight="1" outlineLevel="1" x14ac:dyDescent="0.3">
      <c r="A145" s="99" t="s">
        <v>1171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1172</v>
      </c>
      <c r="B146" s="63" t="s">
        <v>81</v>
      </c>
      <c r="C146" s="43" t="s">
        <v>79</v>
      </c>
      <c r="D146" s="44">
        <f>$D$11</f>
        <v>464.08</v>
      </c>
      <c r="E146" s="44">
        <f t="shared" ref="E146:AA146" si="83">$D$11</f>
        <v>464.08</v>
      </c>
      <c r="F146" s="44">
        <f t="shared" si="83"/>
        <v>464.08</v>
      </c>
      <c r="G146" s="44">
        <f t="shared" si="83"/>
        <v>464.08</v>
      </c>
      <c r="H146" s="44">
        <f t="shared" si="83"/>
        <v>464.08</v>
      </c>
      <c r="I146" s="44">
        <f t="shared" si="83"/>
        <v>464.08</v>
      </c>
      <c r="J146" s="44">
        <f t="shared" si="83"/>
        <v>464.08</v>
      </c>
      <c r="K146" s="44">
        <f t="shared" si="83"/>
        <v>464.08</v>
      </c>
      <c r="L146" s="44">
        <f t="shared" si="83"/>
        <v>464.08</v>
      </c>
      <c r="M146" s="44">
        <f t="shared" si="83"/>
        <v>464.08</v>
      </c>
      <c r="N146" s="44">
        <f t="shared" si="83"/>
        <v>464.08</v>
      </c>
      <c r="O146" s="44">
        <f t="shared" si="83"/>
        <v>464.08</v>
      </c>
      <c r="P146" s="44">
        <f t="shared" si="83"/>
        <v>464.08</v>
      </c>
      <c r="Q146" s="44">
        <f t="shared" si="83"/>
        <v>464.08</v>
      </c>
      <c r="R146" s="44">
        <f t="shared" si="83"/>
        <v>464.08</v>
      </c>
      <c r="S146" s="44">
        <f t="shared" si="83"/>
        <v>464.08</v>
      </c>
      <c r="T146" s="44">
        <f t="shared" si="83"/>
        <v>464.08</v>
      </c>
      <c r="U146" s="44">
        <f t="shared" si="83"/>
        <v>464.08</v>
      </c>
      <c r="V146" s="44">
        <f t="shared" si="83"/>
        <v>464.08</v>
      </c>
      <c r="W146" s="44">
        <f t="shared" si="83"/>
        <v>464.08</v>
      </c>
      <c r="X146" s="44">
        <f t="shared" si="83"/>
        <v>464.08</v>
      </c>
      <c r="Y146" s="44">
        <f t="shared" si="83"/>
        <v>464.08</v>
      </c>
      <c r="Z146" s="44">
        <f t="shared" si="83"/>
        <v>464.08</v>
      </c>
      <c r="AA146" s="44">
        <f t="shared" si="83"/>
        <v>464.08</v>
      </c>
    </row>
    <row r="147" spans="1:27" ht="12.75" customHeight="1" collapsed="1" x14ac:dyDescent="0.3">
      <c r="A147" s="98" t="s">
        <v>1173</v>
      </c>
      <c r="B147" s="28" t="str">
        <f>"29"&amp;"."&amp;$B$663&amp;"."&amp;$B$664</f>
        <v>29.07.2024</v>
      </c>
      <c r="C147" s="90" t="s">
        <v>76</v>
      </c>
      <c r="D147" s="91">
        <f>ROUND(((D148+D149+D151+D150)/1000),5)</f>
        <v>1.92777</v>
      </c>
      <c r="E147" s="91">
        <f>ROUND(((E148+E149+E151+E150)/1000),5)</f>
        <v>1.78003</v>
      </c>
      <c r="F147" s="91">
        <f>ROUND(((F148+F149+F151+F150)/1000),5)</f>
        <v>1.6269499999999999</v>
      </c>
      <c r="G147" s="91">
        <f t="shared" ref="G147:AA147" si="84">ROUND(((G148+G149+G151+G150)/1000),5)</f>
        <v>1.4994700000000001</v>
      </c>
      <c r="H147" s="91">
        <f t="shared" si="84"/>
        <v>1.4440200000000001</v>
      </c>
      <c r="I147" s="91">
        <f t="shared" si="84"/>
        <v>1.6760900000000001</v>
      </c>
      <c r="J147" s="91">
        <f t="shared" si="84"/>
        <v>1.89001</v>
      </c>
      <c r="K147" s="91">
        <f t="shared" si="84"/>
        <v>2.1893500000000001</v>
      </c>
      <c r="L147" s="91">
        <f t="shared" si="84"/>
        <v>2.6874899999999999</v>
      </c>
      <c r="M147" s="91">
        <f t="shared" si="84"/>
        <v>2.85473</v>
      </c>
      <c r="N147" s="91">
        <f t="shared" si="84"/>
        <v>2.8568799999999999</v>
      </c>
      <c r="O147" s="91">
        <f t="shared" si="84"/>
        <v>2.8284500000000001</v>
      </c>
      <c r="P147" s="91">
        <f t="shared" si="84"/>
        <v>2.7616700000000001</v>
      </c>
      <c r="Q147" s="91">
        <f t="shared" si="84"/>
        <v>2.87527</v>
      </c>
      <c r="R147" s="91">
        <f t="shared" si="84"/>
        <v>2.8713700000000002</v>
      </c>
      <c r="S147" s="91">
        <f t="shared" si="84"/>
        <v>2.90422</v>
      </c>
      <c r="T147" s="91">
        <f t="shared" si="84"/>
        <v>2.88462</v>
      </c>
      <c r="U147" s="91">
        <f t="shared" si="84"/>
        <v>2.8546800000000001</v>
      </c>
      <c r="V147" s="91">
        <f t="shared" si="84"/>
        <v>2.8313199999999998</v>
      </c>
      <c r="W147" s="91">
        <f t="shared" si="84"/>
        <v>2.73129</v>
      </c>
      <c r="X147" s="91">
        <f t="shared" si="84"/>
        <v>2.6488900000000002</v>
      </c>
      <c r="Y147" s="91">
        <f t="shared" si="84"/>
        <v>2.5988600000000002</v>
      </c>
      <c r="Z147" s="91">
        <f t="shared" si="84"/>
        <v>2.2922799999999999</v>
      </c>
      <c r="AA147" s="91">
        <f t="shared" si="84"/>
        <v>2.0517699999999999</v>
      </c>
    </row>
    <row r="148" spans="1:27" ht="12.75" hidden="1" customHeight="1" outlineLevel="1" x14ac:dyDescent="0.3">
      <c r="A148" s="99" t="s">
        <v>1174</v>
      </c>
      <c r="B148" s="63" t="s">
        <v>238</v>
      </c>
      <c r="C148" s="43" t="s">
        <v>79</v>
      </c>
      <c r="D148" s="44">
        <v>1386.68</v>
      </c>
      <c r="E148" s="44">
        <v>1238.94</v>
      </c>
      <c r="F148" s="44">
        <v>1085.8599999999999</v>
      </c>
      <c r="G148" s="44">
        <v>958.38</v>
      </c>
      <c r="H148" s="44">
        <v>902.93</v>
      </c>
      <c r="I148" s="44">
        <v>1135</v>
      </c>
      <c r="J148" s="44">
        <v>1348.92</v>
      </c>
      <c r="K148" s="44">
        <v>1648.26</v>
      </c>
      <c r="L148" s="44">
        <v>2146.4</v>
      </c>
      <c r="M148" s="44">
        <v>2313.64</v>
      </c>
      <c r="N148" s="44">
        <v>2315.79</v>
      </c>
      <c r="O148" s="44">
        <v>2287.36</v>
      </c>
      <c r="P148" s="44">
        <v>2220.58</v>
      </c>
      <c r="Q148" s="44">
        <v>2334.1799999999998</v>
      </c>
      <c r="R148" s="44">
        <v>2330.2800000000002</v>
      </c>
      <c r="S148" s="44">
        <v>2363.13</v>
      </c>
      <c r="T148" s="44">
        <v>2343.5300000000002</v>
      </c>
      <c r="U148" s="44">
        <v>2313.59</v>
      </c>
      <c r="V148" s="44">
        <v>2290.23</v>
      </c>
      <c r="W148" s="44">
        <v>2190.1999999999998</v>
      </c>
      <c r="X148" s="44">
        <v>2107.8000000000002</v>
      </c>
      <c r="Y148" s="44">
        <v>2057.77</v>
      </c>
      <c r="Z148" s="44">
        <v>1751.19</v>
      </c>
      <c r="AA148" s="44">
        <v>1510.68</v>
      </c>
    </row>
    <row r="149" spans="1:27" ht="12.75" hidden="1" customHeight="1" outlineLevel="1" x14ac:dyDescent="0.3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72.2</v>
      </c>
      <c r="E149" s="44">
        <f t="shared" si="85"/>
        <v>72.2</v>
      </c>
      <c r="F149" s="44">
        <f t="shared" si="85"/>
        <v>72.2</v>
      </c>
      <c r="G149" s="44">
        <f t="shared" si="85"/>
        <v>72.2</v>
      </c>
      <c r="H149" s="44">
        <f t="shared" si="85"/>
        <v>72.2</v>
      </c>
      <c r="I149" s="44">
        <f t="shared" si="85"/>
        <v>72.2</v>
      </c>
      <c r="J149" s="44">
        <f t="shared" si="85"/>
        <v>72.2</v>
      </c>
      <c r="K149" s="44">
        <f t="shared" si="85"/>
        <v>72.2</v>
      </c>
      <c r="L149" s="44">
        <f t="shared" si="85"/>
        <v>72.2</v>
      </c>
      <c r="M149" s="44">
        <f t="shared" si="85"/>
        <v>72.2</v>
      </c>
      <c r="N149" s="44">
        <f t="shared" si="85"/>
        <v>72.2</v>
      </c>
      <c r="O149" s="44">
        <f t="shared" si="85"/>
        <v>72.2</v>
      </c>
      <c r="P149" s="44">
        <f t="shared" si="85"/>
        <v>72.2</v>
      </c>
      <c r="Q149" s="44">
        <f t="shared" si="85"/>
        <v>72.2</v>
      </c>
      <c r="R149" s="44">
        <f t="shared" si="85"/>
        <v>72.2</v>
      </c>
      <c r="S149" s="44">
        <f t="shared" si="85"/>
        <v>72.2</v>
      </c>
      <c r="T149" s="44">
        <f t="shared" si="85"/>
        <v>72.2</v>
      </c>
      <c r="U149" s="44">
        <f t="shared" si="85"/>
        <v>72.2</v>
      </c>
      <c r="V149" s="44">
        <f t="shared" si="85"/>
        <v>72.2</v>
      </c>
      <c r="W149" s="44">
        <f t="shared" si="85"/>
        <v>72.2</v>
      </c>
      <c r="X149" s="44">
        <f t="shared" si="85"/>
        <v>72.2</v>
      </c>
      <c r="Y149" s="44">
        <f t="shared" si="85"/>
        <v>72.2</v>
      </c>
      <c r="Z149" s="44">
        <f t="shared" si="85"/>
        <v>72.2</v>
      </c>
      <c r="AA149" s="44">
        <f t="shared" si="85"/>
        <v>72.2</v>
      </c>
    </row>
    <row r="150" spans="1:27" ht="12.75" hidden="1" customHeight="1" outlineLevel="1" x14ac:dyDescent="0.3">
      <c r="A150" s="99" t="s">
        <v>1176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1177</v>
      </c>
      <c r="B151" s="63" t="s">
        <v>81</v>
      </c>
      <c r="C151" s="43" t="s">
        <v>79</v>
      </c>
      <c r="D151" s="44">
        <f>$D$11</f>
        <v>464.08</v>
      </c>
      <c r="E151" s="44">
        <f t="shared" ref="E151:AA151" si="86">$D$11</f>
        <v>464.08</v>
      </c>
      <c r="F151" s="44">
        <f t="shared" si="86"/>
        <v>464.08</v>
      </c>
      <c r="G151" s="44">
        <f t="shared" si="86"/>
        <v>464.08</v>
      </c>
      <c r="H151" s="44">
        <f t="shared" si="86"/>
        <v>464.08</v>
      </c>
      <c r="I151" s="44">
        <f t="shared" si="86"/>
        <v>464.08</v>
      </c>
      <c r="J151" s="44">
        <f t="shared" si="86"/>
        <v>464.08</v>
      </c>
      <c r="K151" s="44">
        <f t="shared" si="86"/>
        <v>464.08</v>
      </c>
      <c r="L151" s="44">
        <f t="shared" si="86"/>
        <v>464.08</v>
      </c>
      <c r="M151" s="44">
        <f t="shared" si="86"/>
        <v>464.08</v>
      </c>
      <c r="N151" s="44">
        <f t="shared" si="86"/>
        <v>464.08</v>
      </c>
      <c r="O151" s="44">
        <f t="shared" si="86"/>
        <v>464.08</v>
      </c>
      <c r="P151" s="44">
        <f t="shared" si="86"/>
        <v>464.08</v>
      </c>
      <c r="Q151" s="44">
        <f t="shared" si="86"/>
        <v>464.08</v>
      </c>
      <c r="R151" s="44">
        <f t="shared" si="86"/>
        <v>464.08</v>
      </c>
      <c r="S151" s="44">
        <f t="shared" si="86"/>
        <v>464.08</v>
      </c>
      <c r="T151" s="44">
        <f t="shared" si="86"/>
        <v>464.08</v>
      </c>
      <c r="U151" s="44">
        <f t="shared" si="86"/>
        <v>464.08</v>
      </c>
      <c r="V151" s="44">
        <f t="shared" si="86"/>
        <v>464.08</v>
      </c>
      <c r="W151" s="44">
        <f t="shared" si="86"/>
        <v>464.08</v>
      </c>
      <c r="X151" s="44">
        <f t="shared" si="86"/>
        <v>464.08</v>
      </c>
      <c r="Y151" s="44">
        <f t="shared" si="86"/>
        <v>464.08</v>
      </c>
      <c r="Z151" s="44">
        <f t="shared" si="86"/>
        <v>464.08</v>
      </c>
      <c r="AA151" s="44">
        <f t="shared" si="86"/>
        <v>464.08</v>
      </c>
    </row>
    <row r="152" spans="1:27" ht="12.75" customHeight="1" collapsed="1" x14ac:dyDescent="0.3">
      <c r="A152" s="98" t="s">
        <v>1178</v>
      </c>
      <c r="B152" s="28" t="str">
        <f>"30"&amp;"."&amp;$B$663&amp;"."&amp;$B$664</f>
        <v>30.07.2024</v>
      </c>
      <c r="C152" s="90" t="s">
        <v>76</v>
      </c>
      <c r="D152" s="91">
        <f>ROUND(((D153+D154+D156+D155)/1000),5)</f>
        <v>1.77691</v>
      </c>
      <c r="E152" s="91">
        <f>ROUND(((E153+E154+E156+E155)/1000),5)</f>
        <v>1.4281600000000001</v>
      </c>
      <c r="F152" s="91">
        <f>ROUND(((F153+F154+F156+F155)/1000),5)</f>
        <v>1.31115</v>
      </c>
      <c r="G152" s="91">
        <f t="shared" ref="G152:AA152" si="87">ROUND(((G153+G154+G156+G155)/1000),5)</f>
        <v>1.2178500000000001</v>
      </c>
      <c r="H152" s="91">
        <f t="shared" si="87"/>
        <v>0.74482999999999999</v>
      </c>
      <c r="I152" s="91">
        <f t="shared" si="87"/>
        <v>1.49583</v>
      </c>
      <c r="J152" s="91">
        <f t="shared" si="87"/>
        <v>1.7741499999999999</v>
      </c>
      <c r="K152" s="91">
        <f t="shared" si="87"/>
        <v>2.1229200000000001</v>
      </c>
      <c r="L152" s="91">
        <f t="shared" si="87"/>
        <v>2.58066</v>
      </c>
      <c r="M152" s="91">
        <f t="shared" si="87"/>
        <v>2.7674400000000001</v>
      </c>
      <c r="N152" s="91">
        <f t="shared" si="87"/>
        <v>2.8267899999999999</v>
      </c>
      <c r="O152" s="91">
        <f t="shared" si="87"/>
        <v>2.8317999999999999</v>
      </c>
      <c r="P152" s="91">
        <f t="shared" si="87"/>
        <v>2.8176899999999998</v>
      </c>
      <c r="Q152" s="91">
        <f t="shared" si="87"/>
        <v>2.8951500000000001</v>
      </c>
      <c r="R152" s="91">
        <f t="shared" si="87"/>
        <v>2.90286</v>
      </c>
      <c r="S152" s="91">
        <f t="shared" si="87"/>
        <v>2.9159999999999999</v>
      </c>
      <c r="T152" s="91">
        <f t="shared" si="87"/>
        <v>2.9116399999999998</v>
      </c>
      <c r="U152" s="91">
        <f t="shared" si="87"/>
        <v>2.8755199999999999</v>
      </c>
      <c r="V152" s="91">
        <f t="shared" si="87"/>
        <v>2.8402099999999999</v>
      </c>
      <c r="W152" s="91">
        <f t="shared" si="87"/>
        <v>2.7553000000000001</v>
      </c>
      <c r="X152" s="91">
        <f t="shared" si="87"/>
        <v>2.7314600000000002</v>
      </c>
      <c r="Y152" s="91">
        <f t="shared" si="87"/>
        <v>2.6651400000000001</v>
      </c>
      <c r="Z152" s="91">
        <f t="shared" si="87"/>
        <v>2.3541400000000001</v>
      </c>
      <c r="AA152" s="91">
        <f t="shared" si="87"/>
        <v>2.12893</v>
      </c>
    </row>
    <row r="153" spans="1:27" ht="12.75" hidden="1" customHeight="1" outlineLevel="1" x14ac:dyDescent="0.3">
      <c r="A153" s="99" t="s">
        <v>1179</v>
      </c>
      <c r="B153" s="63" t="s">
        <v>238</v>
      </c>
      <c r="C153" s="43" t="s">
        <v>79</v>
      </c>
      <c r="D153" s="44">
        <v>1235.82</v>
      </c>
      <c r="E153" s="44">
        <v>887.07</v>
      </c>
      <c r="F153" s="44">
        <v>770.06</v>
      </c>
      <c r="G153" s="44">
        <v>676.76</v>
      </c>
      <c r="H153" s="44">
        <v>203.74</v>
      </c>
      <c r="I153" s="44">
        <v>954.74</v>
      </c>
      <c r="J153" s="44">
        <v>1233.06</v>
      </c>
      <c r="K153" s="44">
        <v>1581.83</v>
      </c>
      <c r="L153" s="44">
        <v>2039.57</v>
      </c>
      <c r="M153" s="44">
        <v>2226.35</v>
      </c>
      <c r="N153" s="44">
        <v>2285.6999999999998</v>
      </c>
      <c r="O153" s="44">
        <v>2290.71</v>
      </c>
      <c r="P153" s="44">
        <v>2276.6</v>
      </c>
      <c r="Q153" s="44">
        <v>2354.06</v>
      </c>
      <c r="R153" s="44">
        <v>2361.77</v>
      </c>
      <c r="S153" s="44">
        <v>2374.91</v>
      </c>
      <c r="T153" s="44">
        <v>2370.5500000000002</v>
      </c>
      <c r="U153" s="44">
        <v>2334.4299999999998</v>
      </c>
      <c r="V153" s="44">
        <v>2299.12</v>
      </c>
      <c r="W153" s="44">
        <v>2214.21</v>
      </c>
      <c r="X153" s="44">
        <v>2190.37</v>
      </c>
      <c r="Y153" s="44">
        <v>2124.0500000000002</v>
      </c>
      <c r="Z153" s="44">
        <v>1813.05</v>
      </c>
      <c r="AA153" s="44">
        <v>1587.84</v>
      </c>
    </row>
    <row r="154" spans="1:27" ht="12.75" hidden="1" customHeight="1" outlineLevel="1" x14ac:dyDescent="0.3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72.2</v>
      </c>
      <c r="E154" s="44">
        <f t="shared" si="88"/>
        <v>72.2</v>
      </c>
      <c r="F154" s="44">
        <f t="shared" si="88"/>
        <v>72.2</v>
      </c>
      <c r="G154" s="44">
        <f t="shared" si="88"/>
        <v>72.2</v>
      </c>
      <c r="H154" s="44">
        <f t="shared" si="88"/>
        <v>72.2</v>
      </c>
      <c r="I154" s="44">
        <f t="shared" si="88"/>
        <v>72.2</v>
      </c>
      <c r="J154" s="44">
        <f t="shared" si="88"/>
        <v>72.2</v>
      </c>
      <c r="K154" s="44">
        <f t="shared" si="88"/>
        <v>72.2</v>
      </c>
      <c r="L154" s="44">
        <f t="shared" si="88"/>
        <v>72.2</v>
      </c>
      <c r="M154" s="44">
        <f t="shared" si="88"/>
        <v>72.2</v>
      </c>
      <c r="N154" s="44">
        <f t="shared" si="88"/>
        <v>72.2</v>
      </c>
      <c r="O154" s="44">
        <f t="shared" si="88"/>
        <v>72.2</v>
      </c>
      <c r="P154" s="44">
        <f t="shared" si="88"/>
        <v>72.2</v>
      </c>
      <c r="Q154" s="44">
        <f t="shared" si="88"/>
        <v>72.2</v>
      </c>
      <c r="R154" s="44">
        <f t="shared" si="88"/>
        <v>72.2</v>
      </c>
      <c r="S154" s="44">
        <f t="shared" si="88"/>
        <v>72.2</v>
      </c>
      <c r="T154" s="44">
        <f t="shared" si="88"/>
        <v>72.2</v>
      </c>
      <c r="U154" s="44">
        <f t="shared" si="88"/>
        <v>72.2</v>
      </c>
      <c r="V154" s="44">
        <f t="shared" si="88"/>
        <v>72.2</v>
      </c>
      <c r="W154" s="44">
        <f t="shared" si="88"/>
        <v>72.2</v>
      </c>
      <c r="X154" s="44">
        <f t="shared" si="88"/>
        <v>72.2</v>
      </c>
      <c r="Y154" s="44">
        <f t="shared" si="88"/>
        <v>72.2</v>
      </c>
      <c r="Z154" s="44">
        <f t="shared" si="88"/>
        <v>72.2</v>
      </c>
      <c r="AA154" s="44">
        <f t="shared" si="88"/>
        <v>72.2</v>
      </c>
    </row>
    <row r="155" spans="1:27" ht="12.75" hidden="1" customHeight="1" outlineLevel="1" x14ac:dyDescent="0.3">
      <c r="A155" s="99" t="s">
        <v>1181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1182</v>
      </c>
      <c r="B156" s="63" t="s">
        <v>81</v>
      </c>
      <c r="C156" s="43" t="s">
        <v>79</v>
      </c>
      <c r="D156" s="44">
        <f>$D$11</f>
        <v>464.08</v>
      </c>
      <c r="E156" s="44">
        <f t="shared" ref="E156:AA156" si="89">$D$11</f>
        <v>464.08</v>
      </c>
      <c r="F156" s="44">
        <f t="shared" si="89"/>
        <v>464.08</v>
      </c>
      <c r="G156" s="44">
        <f t="shared" si="89"/>
        <v>464.08</v>
      </c>
      <c r="H156" s="44">
        <f t="shared" si="89"/>
        <v>464.08</v>
      </c>
      <c r="I156" s="44">
        <f t="shared" si="89"/>
        <v>464.08</v>
      </c>
      <c r="J156" s="44">
        <f t="shared" si="89"/>
        <v>464.08</v>
      </c>
      <c r="K156" s="44">
        <f t="shared" si="89"/>
        <v>464.08</v>
      </c>
      <c r="L156" s="44">
        <f t="shared" si="89"/>
        <v>464.08</v>
      </c>
      <c r="M156" s="44">
        <f t="shared" si="89"/>
        <v>464.08</v>
      </c>
      <c r="N156" s="44">
        <f t="shared" si="89"/>
        <v>464.08</v>
      </c>
      <c r="O156" s="44">
        <f t="shared" si="89"/>
        <v>464.08</v>
      </c>
      <c r="P156" s="44">
        <f t="shared" si="89"/>
        <v>464.08</v>
      </c>
      <c r="Q156" s="44">
        <f t="shared" si="89"/>
        <v>464.08</v>
      </c>
      <c r="R156" s="44">
        <f t="shared" si="89"/>
        <v>464.08</v>
      </c>
      <c r="S156" s="44">
        <f t="shared" si="89"/>
        <v>464.08</v>
      </c>
      <c r="T156" s="44">
        <f t="shared" si="89"/>
        <v>464.08</v>
      </c>
      <c r="U156" s="44">
        <f t="shared" si="89"/>
        <v>464.08</v>
      </c>
      <c r="V156" s="44">
        <f t="shared" si="89"/>
        <v>464.08</v>
      </c>
      <c r="W156" s="44">
        <f t="shared" si="89"/>
        <v>464.08</v>
      </c>
      <c r="X156" s="44">
        <f t="shared" si="89"/>
        <v>464.08</v>
      </c>
      <c r="Y156" s="44">
        <f t="shared" si="89"/>
        <v>464.08</v>
      </c>
      <c r="Z156" s="44">
        <f t="shared" si="89"/>
        <v>464.08</v>
      </c>
      <c r="AA156" s="44">
        <f t="shared" si="89"/>
        <v>464.08</v>
      </c>
    </row>
    <row r="157" spans="1:27" ht="12.75" customHeight="1" collapsed="1" x14ac:dyDescent="0.3">
      <c r="A157" s="98" t="s">
        <v>1183</v>
      </c>
      <c r="B157" s="28" t="str">
        <f>"31"&amp;"."&amp;$B$663&amp;"."&amp;$B$664</f>
        <v>31.07.2024</v>
      </c>
      <c r="C157" s="90" t="s">
        <v>76</v>
      </c>
      <c r="D157" s="91">
        <f>ROUND(((D158+D159+D161+D160)/1000),5)</f>
        <v>1.77891</v>
      </c>
      <c r="E157" s="91">
        <f>ROUND(((E158+E159+E161+E160)/1000),5)</f>
        <v>1.5150699999999999</v>
      </c>
      <c r="F157" s="91">
        <f>ROUND(((F158+F159+F161+F160)/1000),5)</f>
        <v>1.42899</v>
      </c>
      <c r="G157" s="91">
        <f t="shared" ref="G157:AA157" si="90">ROUND(((G158+G159+G161+G160)/1000),5)</f>
        <v>1.33792</v>
      </c>
      <c r="H157" s="91">
        <f t="shared" si="90"/>
        <v>1.29359</v>
      </c>
      <c r="I157" s="91">
        <f t="shared" si="90"/>
        <v>1.4850399999999999</v>
      </c>
      <c r="J157" s="91">
        <f t="shared" si="90"/>
        <v>1.7698</v>
      </c>
      <c r="K157" s="91">
        <f t="shared" si="90"/>
        <v>2.06481</v>
      </c>
      <c r="L157" s="91">
        <f t="shared" si="90"/>
        <v>2.5074000000000001</v>
      </c>
      <c r="M157" s="91">
        <f t="shared" si="90"/>
        <v>2.7429999999999999</v>
      </c>
      <c r="N157" s="91">
        <f t="shared" si="90"/>
        <v>2.8686099999999999</v>
      </c>
      <c r="O157" s="91">
        <f t="shared" si="90"/>
        <v>2.8077399999999999</v>
      </c>
      <c r="P157" s="91">
        <f t="shared" si="90"/>
        <v>2.7708400000000002</v>
      </c>
      <c r="Q157" s="91">
        <f t="shared" si="90"/>
        <v>2.8831500000000001</v>
      </c>
      <c r="R157" s="91">
        <f t="shared" si="90"/>
        <v>2.84409</v>
      </c>
      <c r="S157" s="91">
        <f t="shared" si="90"/>
        <v>2.8935599999999999</v>
      </c>
      <c r="T157" s="91">
        <f t="shared" si="90"/>
        <v>2.8533499999999998</v>
      </c>
      <c r="U157" s="91">
        <f t="shared" si="90"/>
        <v>2.8709099999999999</v>
      </c>
      <c r="V157" s="91">
        <f t="shared" si="90"/>
        <v>2.7467299999999999</v>
      </c>
      <c r="W157" s="91">
        <f t="shared" si="90"/>
        <v>2.6511900000000002</v>
      </c>
      <c r="X157" s="91">
        <f t="shared" si="90"/>
        <v>2.6219899999999998</v>
      </c>
      <c r="Y157" s="91">
        <f t="shared" si="90"/>
        <v>2.61103</v>
      </c>
      <c r="Z157" s="91">
        <f t="shared" si="90"/>
        <v>2.2938499999999999</v>
      </c>
      <c r="AA157" s="91">
        <f t="shared" si="90"/>
        <v>2.0103300000000002</v>
      </c>
    </row>
    <row r="158" spans="1:27" ht="12.75" hidden="1" customHeight="1" outlineLevel="1" x14ac:dyDescent="0.3">
      <c r="A158" s="99" t="s">
        <v>1184</v>
      </c>
      <c r="B158" s="63" t="s">
        <v>238</v>
      </c>
      <c r="C158" s="43" t="s">
        <v>79</v>
      </c>
      <c r="D158" s="44">
        <v>1237.82</v>
      </c>
      <c r="E158" s="44">
        <v>973.98</v>
      </c>
      <c r="F158" s="44">
        <v>887.9</v>
      </c>
      <c r="G158" s="44">
        <v>796.83</v>
      </c>
      <c r="H158" s="44">
        <v>752.5</v>
      </c>
      <c r="I158" s="44">
        <v>943.95</v>
      </c>
      <c r="J158" s="44">
        <v>1228.71</v>
      </c>
      <c r="K158" s="44">
        <v>1523.72</v>
      </c>
      <c r="L158" s="44">
        <v>1966.31</v>
      </c>
      <c r="M158" s="44">
        <v>2201.91</v>
      </c>
      <c r="N158" s="44">
        <v>2327.52</v>
      </c>
      <c r="O158" s="44">
        <v>2266.65</v>
      </c>
      <c r="P158" s="44">
        <v>2229.75</v>
      </c>
      <c r="Q158" s="44">
        <v>2342.06</v>
      </c>
      <c r="R158" s="44">
        <v>2303</v>
      </c>
      <c r="S158" s="44">
        <v>2352.4699999999998</v>
      </c>
      <c r="T158" s="44">
        <v>2312.2600000000002</v>
      </c>
      <c r="U158" s="44">
        <v>2329.8200000000002</v>
      </c>
      <c r="V158" s="44">
        <v>2205.64</v>
      </c>
      <c r="W158" s="44">
        <v>2110.1</v>
      </c>
      <c r="X158" s="44">
        <v>2080.9</v>
      </c>
      <c r="Y158" s="44">
        <v>2069.94</v>
      </c>
      <c r="Z158" s="44">
        <v>1752.76</v>
      </c>
      <c r="AA158" s="44">
        <v>1469.24</v>
      </c>
    </row>
    <row r="159" spans="1:27" ht="12.75" hidden="1" customHeight="1" outlineLevel="1" x14ac:dyDescent="0.3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72.2</v>
      </c>
      <c r="E159" s="44">
        <f t="shared" si="91"/>
        <v>72.2</v>
      </c>
      <c r="F159" s="44">
        <f t="shared" si="91"/>
        <v>72.2</v>
      </c>
      <c r="G159" s="44">
        <f t="shared" si="91"/>
        <v>72.2</v>
      </c>
      <c r="H159" s="44">
        <f t="shared" si="91"/>
        <v>72.2</v>
      </c>
      <c r="I159" s="44">
        <f t="shared" si="91"/>
        <v>72.2</v>
      </c>
      <c r="J159" s="44">
        <f t="shared" si="91"/>
        <v>72.2</v>
      </c>
      <c r="K159" s="44">
        <f t="shared" si="91"/>
        <v>72.2</v>
      </c>
      <c r="L159" s="44">
        <f t="shared" si="91"/>
        <v>72.2</v>
      </c>
      <c r="M159" s="44">
        <f t="shared" si="91"/>
        <v>72.2</v>
      </c>
      <c r="N159" s="44">
        <f t="shared" si="91"/>
        <v>72.2</v>
      </c>
      <c r="O159" s="44">
        <f t="shared" si="91"/>
        <v>72.2</v>
      </c>
      <c r="P159" s="44">
        <f t="shared" si="91"/>
        <v>72.2</v>
      </c>
      <c r="Q159" s="44">
        <f t="shared" si="91"/>
        <v>72.2</v>
      </c>
      <c r="R159" s="44">
        <f t="shared" si="91"/>
        <v>72.2</v>
      </c>
      <c r="S159" s="44">
        <f t="shared" si="91"/>
        <v>72.2</v>
      </c>
      <c r="T159" s="44">
        <f t="shared" si="91"/>
        <v>72.2</v>
      </c>
      <c r="U159" s="44">
        <f t="shared" si="91"/>
        <v>72.2</v>
      </c>
      <c r="V159" s="44">
        <f t="shared" si="91"/>
        <v>72.2</v>
      </c>
      <c r="W159" s="44">
        <f t="shared" si="91"/>
        <v>72.2</v>
      </c>
      <c r="X159" s="44">
        <f t="shared" si="91"/>
        <v>72.2</v>
      </c>
      <c r="Y159" s="44">
        <f t="shared" si="91"/>
        <v>72.2</v>
      </c>
      <c r="Z159" s="44">
        <f t="shared" si="91"/>
        <v>72.2</v>
      </c>
      <c r="AA159" s="44">
        <f t="shared" si="91"/>
        <v>72.2</v>
      </c>
    </row>
    <row r="160" spans="1:27" ht="12.75" hidden="1" customHeight="1" outlineLevel="1" x14ac:dyDescent="0.3">
      <c r="A160" s="99" t="s">
        <v>1186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1187</v>
      </c>
      <c r="B161" s="63" t="s">
        <v>81</v>
      </c>
      <c r="C161" s="43" t="s">
        <v>79</v>
      </c>
      <c r="D161" s="44">
        <f>$D$11</f>
        <v>464.08</v>
      </c>
      <c r="E161" s="44">
        <f t="shared" ref="E161:AA161" si="92">$D$11</f>
        <v>464.08</v>
      </c>
      <c r="F161" s="44">
        <f t="shared" si="92"/>
        <v>464.08</v>
      </c>
      <c r="G161" s="44">
        <f t="shared" si="92"/>
        <v>464.08</v>
      </c>
      <c r="H161" s="44">
        <f t="shared" si="92"/>
        <v>464.08</v>
      </c>
      <c r="I161" s="44">
        <f t="shared" si="92"/>
        <v>464.08</v>
      </c>
      <c r="J161" s="44">
        <f t="shared" si="92"/>
        <v>464.08</v>
      </c>
      <c r="K161" s="44">
        <f t="shared" si="92"/>
        <v>464.08</v>
      </c>
      <c r="L161" s="44">
        <f t="shared" si="92"/>
        <v>464.08</v>
      </c>
      <c r="M161" s="44">
        <f t="shared" si="92"/>
        <v>464.08</v>
      </c>
      <c r="N161" s="44">
        <f t="shared" si="92"/>
        <v>464.08</v>
      </c>
      <c r="O161" s="44">
        <f t="shared" si="92"/>
        <v>464.08</v>
      </c>
      <c r="P161" s="44">
        <f t="shared" si="92"/>
        <v>464.08</v>
      </c>
      <c r="Q161" s="44">
        <f t="shared" si="92"/>
        <v>464.08</v>
      </c>
      <c r="R161" s="44">
        <f t="shared" si="92"/>
        <v>464.08</v>
      </c>
      <c r="S161" s="44">
        <f t="shared" si="92"/>
        <v>464.08</v>
      </c>
      <c r="T161" s="44">
        <f t="shared" si="92"/>
        <v>464.08</v>
      </c>
      <c r="U161" s="44">
        <f t="shared" si="92"/>
        <v>464.08</v>
      </c>
      <c r="V161" s="44">
        <f t="shared" si="92"/>
        <v>464.08</v>
      </c>
      <c r="W161" s="44">
        <f t="shared" si="92"/>
        <v>464.08</v>
      </c>
      <c r="X161" s="44">
        <f t="shared" si="92"/>
        <v>464.08</v>
      </c>
      <c r="Y161" s="44">
        <f t="shared" si="92"/>
        <v>464.08</v>
      </c>
      <c r="Z161" s="44">
        <f t="shared" si="92"/>
        <v>464.08</v>
      </c>
      <c r="AA161" s="44">
        <f t="shared" si="92"/>
        <v>464.08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1188</v>
      </c>
      <c r="B166" s="28" t="str">
        <f>"01"&amp;"."&amp;$B$663&amp;"."&amp;$B$664</f>
        <v>01.07.2024</v>
      </c>
      <c r="C166" s="90" t="s">
        <v>76</v>
      </c>
      <c r="D166" s="91">
        <f>ROUND(((D167+D168+D170+D169)/1000),5)</f>
        <v>1.9513</v>
      </c>
      <c r="E166" s="91">
        <f>ROUND(((E167+E168+E170+E169)/1000),5)</f>
        <v>1.79247</v>
      </c>
      <c r="F166" s="91">
        <f>ROUND(((F167+F168+F170+F169)/1000),5)</f>
        <v>1.6398699999999999</v>
      </c>
      <c r="G166" s="91">
        <f t="shared" ref="G166:AA166" si="93">ROUND(((G167+G168+G170+G169)/1000),5)</f>
        <v>1.49901</v>
      </c>
      <c r="H166" s="91">
        <f t="shared" si="93"/>
        <v>0.72909999999999997</v>
      </c>
      <c r="I166" s="91">
        <f t="shared" si="93"/>
        <v>1.5141899999999999</v>
      </c>
      <c r="J166" s="91">
        <f t="shared" si="93"/>
        <v>1.88062</v>
      </c>
      <c r="K166" s="91">
        <f t="shared" si="93"/>
        <v>2.23116</v>
      </c>
      <c r="L166" s="91">
        <f t="shared" si="93"/>
        <v>2.7957100000000001</v>
      </c>
      <c r="M166" s="91">
        <f t="shared" si="93"/>
        <v>2.8349199999999999</v>
      </c>
      <c r="N166" s="91">
        <f t="shared" si="93"/>
        <v>2.5733999999999999</v>
      </c>
      <c r="O166" s="91">
        <f t="shared" si="93"/>
        <v>2.7021500000000001</v>
      </c>
      <c r="P166" s="91">
        <f t="shared" si="93"/>
        <v>2.8389600000000002</v>
      </c>
      <c r="Q166" s="91">
        <f t="shared" si="93"/>
        <v>2.948</v>
      </c>
      <c r="R166" s="91">
        <f t="shared" si="93"/>
        <v>2.9218600000000001</v>
      </c>
      <c r="S166" s="91">
        <f t="shared" si="93"/>
        <v>2.9962399999999998</v>
      </c>
      <c r="T166" s="91">
        <f t="shared" si="93"/>
        <v>2.94421</v>
      </c>
      <c r="U166" s="91">
        <f t="shared" si="93"/>
        <v>2.94231</v>
      </c>
      <c r="V166" s="91">
        <f t="shared" si="93"/>
        <v>2.42557</v>
      </c>
      <c r="W166" s="91">
        <f t="shared" si="93"/>
        <v>2.4056000000000002</v>
      </c>
      <c r="X166" s="91">
        <f t="shared" si="93"/>
        <v>2.4801799999999998</v>
      </c>
      <c r="Y166" s="91">
        <f t="shared" si="93"/>
        <v>2.44713</v>
      </c>
      <c r="Z166" s="91">
        <f t="shared" si="93"/>
        <v>2.4153699999999998</v>
      </c>
      <c r="AA166" s="91">
        <f t="shared" si="93"/>
        <v>2.05111</v>
      </c>
    </row>
    <row r="167" spans="1:27" ht="12.75" hidden="1" customHeight="1" outlineLevel="1" x14ac:dyDescent="0.3">
      <c r="A167" s="99" t="s">
        <v>1189</v>
      </c>
      <c r="B167" s="63" t="s">
        <v>238</v>
      </c>
      <c r="C167" s="43" t="s">
        <v>79</v>
      </c>
      <c r="D167" s="44">
        <v>1359</v>
      </c>
      <c r="E167" s="44">
        <v>1200.17</v>
      </c>
      <c r="F167" s="44">
        <v>1047.57</v>
      </c>
      <c r="G167" s="44">
        <v>906.71</v>
      </c>
      <c r="H167" s="44">
        <v>136.80000000000001</v>
      </c>
      <c r="I167" s="44">
        <v>921.89</v>
      </c>
      <c r="J167" s="44">
        <v>1288.32</v>
      </c>
      <c r="K167" s="44">
        <v>1638.86</v>
      </c>
      <c r="L167" s="44">
        <v>2203.41</v>
      </c>
      <c r="M167" s="44">
        <v>2242.62</v>
      </c>
      <c r="N167" s="44">
        <v>1981.1</v>
      </c>
      <c r="O167" s="44">
        <v>2109.85</v>
      </c>
      <c r="P167" s="44">
        <v>2246.66</v>
      </c>
      <c r="Q167" s="44">
        <v>2355.6999999999998</v>
      </c>
      <c r="R167" s="44">
        <v>2329.56</v>
      </c>
      <c r="S167" s="44">
        <v>2403.94</v>
      </c>
      <c r="T167" s="44">
        <v>2351.91</v>
      </c>
      <c r="U167" s="44">
        <v>2350.0100000000002</v>
      </c>
      <c r="V167" s="44">
        <v>1833.27</v>
      </c>
      <c r="W167" s="44">
        <v>1813.3</v>
      </c>
      <c r="X167" s="44">
        <v>1887.88</v>
      </c>
      <c r="Y167" s="44">
        <v>1854.83</v>
      </c>
      <c r="Z167" s="44">
        <v>1823.07</v>
      </c>
      <c r="AA167" s="44">
        <v>1458.81</v>
      </c>
    </row>
    <row r="168" spans="1:27" ht="12.75" hidden="1" customHeight="1" outlineLevel="1" x14ac:dyDescent="0.3">
      <c r="A168" s="99" t="s">
        <v>1190</v>
      </c>
      <c r="B168" s="63" t="s">
        <v>90</v>
      </c>
      <c r="C168" s="43" t="s">
        <v>79</v>
      </c>
      <c r="D168" s="44">
        <v>123.41</v>
      </c>
      <c r="E168" s="44">
        <f>$D$168</f>
        <v>123.41</v>
      </c>
      <c r="F168" s="44">
        <f t="shared" ref="F168:AA168" si="94">$D$168</f>
        <v>123.41</v>
      </c>
      <c r="G168" s="44">
        <f t="shared" si="94"/>
        <v>123.41</v>
      </c>
      <c r="H168" s="44">
        <f t="shared" si="94"/>
        <v>123.41</v>
      </c>
      <c r="I168" s="44">
        <f t="shared" si="94"/>
        <v>123.41</v>
      </c>
      <c r="J168" s="44">
        <f t="shared" si="94"/>
        <v>123.41</v>
      </c>
      <c r="K168" s="44">
        <f t="shared" si="94"/>
        <v>123.41</v>
      </c>
      <c r="L168" s="44">
        <f t="shared" si="94"/>
        <v>123.41</v>
      </c>
      <c r="M168" s="44">
        <f t="shared" si="94"/>
        <v>123.41</v>
      </c>
      <c r="N168" s="44">
        <f t="shared" si="94"/>
        <v>123.41</v>
      </c>
      <c r="O168" s="44">
        <f t="shared" si="94"/>
        <v>123.41</v>
      </c>
      <c r="P168" s="44">
        <f t="shared" si="94"/>
        <v>123.41</v>
      </c>
      <c r="Q168" s="44">
        <f t="shared" si="94"/>
        <v>123.41</v>
      </c>
      <c r="R168" s="44">
        <f t="shared" si="94"/>
        <v>123.41</v>
      </c>
      <c r="S168" s="44">
        <f t="shared" si="94"/>
        <v>123.41</v>
      </c>
      <c r="T168" s="44">
        <f t="shared" si="94"/>
        <v>123.41</v>
      </c>
      <c r="U168" s="44">
        <f t="shared" si="94"/>
        <v>123.41</v>
      </c>
      <c r="V168" s="44">
        <f t="shared" si="94"/>
        <v>123.41</v>
      </c>
      <c r="W168" s="44">
        <f t="shared" si="94"/>
        <v>123.41</v>
      </c>
      <c r="X168" s="44">
        <f t="shared" si="94"/>
        <v>123.41</v>
      </c>
      <c r="Y168" s="44">
        <f t="shared" si="94"/>
        <v>123.41</v>
      </c>
      <c r="Z168" s="44">
        <f t="shared" si="94"/>
        <v>123.41</v>
      </c>
      <c r="AA168" s="44">
        <f t="shared" si="94"/>
        <v>123.41</v>
      </c>
    </row>
    <row r="169" spans="1:27" ht="12.75" hidden="1" customHeight="1" outlineLevel="1" x14ac:dyDescent="0.3">
      <c r="A169" s="99" t="s">
        <v>1191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1192</v>
      </c>
      <c r="B170" s="63" t="s">
        <v>81</v>
      </c>
      <c r="C170" s="43" t="s">
        <v>79</v>
      </c>
      <c r="D170" s="44">
        <f>$D$11</f>
        <v>464.08</v>
      </c>
      <c r="E170" s="44">
        <f t="shared" ref="E170:AA170" si="95">$D$11</f>
        <v>464.08</v>
      </c>
      <c r="F170" s="44">
        <f t="shared" si="95"/>
        <v>464.08</v>
      </c>
      <c r="G170" s="44">
        <f t="shared" si="95"/>
        <v>464.08</v>
      </c>
      <c r="H170" s="44">
        <f t="shared" si="95"/>
        <v>464.08</v>
      </c>
      <c r="I170" s="44">
        <f t="shared" si="95"/>
        <v>464.08</v>
      </c>
      <c r="J170" s="44">
        <f t="shared" si="95"/>
        <v>464.08</v>
      </c>
      <c r="K170" s="44">
        <f t="shared" si="95"/>
        <v>464.08</v>
      </c>
      <c r="L170" s="44">
        <f t="shared" si="95"/>
        <v>464.08</v>
      </c>
      <c r="M170" s="44">
        <f t="shared" si="95"/>
        <v>464.08</v>
      </c>
      <c r="N170" s="44">
        <f t="shared" si="95"/>
        <v>464.08</v>
      </c>
      <c r="O170" s="44">
        <f t="shared" si="95"/>
        <v>464.08</v>
      </c>
      <c r="P170" s="44">
        <f t="shared" si="95"/>
        <v>464.08</v>
      </c>
      <c r="Q170" s="44">
        <f t="shared" si="95"/>
        <v>464.08</v>
      </c>
      <c r="R170" s="44">
        <f t="shared" si="95"/>
        <v>464.08</v>
      </c>
      <c r="S170" s="44">
        <f t="shared" si="95"/>
        <v>464.08</v>
      </c>
      <c r="T170" s="44">
        <f t="shared" si="95"/>
        <v>464.08</v>
      </c>
      <c r="U170" s="44">
        <f t="shared" si="95"/>
        <v>464.08</v>
      </c>
      <c r="V170" s="44">
        <f t="shared" si="95"/>
        <v>464.08</v>
      </c>
      <c r="W170" s="44">
        <f t="shared" si="95"/>
        <v>464.08</v>
      </c>
      <c r="X170" s="44">
        <f t="shared" si="95"/>
        <v>464.08</v>
      </c>
      <c r="Y170" s="44">
        <f t="shared" si="95"/>
        <v>464.08</v>
      </c>
      <c r="Z170" s="44">
        <f t="shared" si="95"/>
        <v>464.08</v>
      </c>
      <c r="AA170" s="44">
        <f t="shared" si="95"/>
        <v>464.08</v>
      </c>
    </row>
    <row r="171" spans="1:27" ht="13.8" collapsed="1" x14ac:dyDescent="0.3">
      <c r="A171" s="98" t="s">
        <v>1193</v>
      </c>
      <c r="B171" s="28" t="str">
        <f>"02"&amp;"."&amp;$B$663&amp;"."&amp;$B$664</f>
        <v>02.07.2024</v>
      </c>
      <c r="C171" s="90" t="s">
        <v>76</v>
      </c>
      <c r="D171" s="91">
        <f>ROUND(((D172+D173+D175+D174)/1000),5)</f>
        <v>1.83083</v>
      </c>
      <c r="E171" s="91">
        <f>ROUND(((E172+E173+E175+E174)/1000),5)</f>
        <v>1.47705</v>
      </c>
      <c r="F171" s="91">
        <f>ROUND(((F172+F173+F175+F174)/1000),5)</f>
        <v>1.2911999999999999</v>
      </c>
      <c r="G171" s="91">
        <f t="shared" ref="G171:AA171" si="96">ROUND(((G172+G173+G175+G174)/1000),5)</f>
        <v>0.70992</v>
      </c>
      <c r="H171" s="91">
        <f t="shared" si="96"/>
        <v>0.70821000000000001</v>
      </c>
      <c r="I171" s="91">
        <f t="shared" si="96"/>
        <v>0.74843000000000004</v>
      </c>
      <c r="J171" s="91">
        <f t="shared" si="96"/>
        <v>1.87243</v>
      </c>
      <c r="K171" s="91">
        <f t="shared" si="96"/>
        <v>2.2539799999999999</v>
      </c>
      <c r="L171" s="91">
        <f t="shared" si="96"/>
        <v>2.5884100000000001</v>
      </c>
      <c r="M171" s="91">
        <f t="shared" si="96"/>
        <v>2.81243</v>
      </c>
      <c r="N171" s="91">
        <f t="shared" si="96"/>
        <v>2.4482900000000001</v>
      </c>
      <c r="O171" s="91">
        <f t="shared" si="96"/>
        <v>2.6808100000000001</v>
      </c>
      <c r="P171" s="91">
        <f t="shared" si="96"/>
        <v>2.7772700000000001</v>
      </c>
      <c r="Q171" s="91">
        <f t="shared" si="96"/>
        <v>3.3346499999999999</v>
      </c>
      <c r="R171" s="91">
        <f t="shared" si="96"/>
        <v>3.3280400000000001</v>
      </c>
      <c r="S171" s="91">
        <f t="shared" si="96"/>
        <v>3.1398700000000002</v>
      </c>
      <c r="T171" s="91">
        <f t="shared" si="96"/>
        <v>3.0669300000000002</v>
      </c>
      <c r="U171" s="91">
        <f t="shared" si="96"/>
        <v>2.9898600000000002</v>
      </c>
      <c r="V171" s="91">
        <f t="shared" si="96"/>
        <v>2.5203500000000001</v>
      </c>
      <c r="W171" s="91">
        <f t="shared" si="96"/>
        <v>2.7678099999999999</v>
      </c>
      <c r="X171" s="91">
        <f t="shared" si="96"/>
        <v>2.6629200000000002</v>
      </c>
      <c r="Y171" s="91">
        <f t="shared" si="96"/>
        <v>2.7197300000000002</v>
      </c>
      <c r="Z171" s="91">
        <f t="shared" si="96"/>
        <v>2.4170799999999999</v>
      </c>
      <c r="AA171" s="91">
        <f t="shared" si="96"/>
        <v>2.1805300000000001</v>
      </c>
    </row>
    <row r="172" spans="1:27" ht="12.75" hidden="1" customHeight="1" outlineLevel="1" x14ac:dyDescent="0.3">
      <c r="A172" s="99" t="s">
        <v>1194</v>
      </c>
      <c r="B172" s="63" t="s">
        <v>238</v>
      </c>
      <c r="C172" s="43" t="s">
        <v>79</v>
      </c>
      <c r="D172" s="44">
        <v>1238.53</v>
      </c>
      <c r="E172" s="44">
        <v>884.75</v>
      </c>
      <c r="F172" s="44">
        <v>698.9</v>
      </c>
      <c r="G172" s="44">
        <v>117.62</v>
      </c>
      <c r="H172" s="44">
        <v>115.91</v>
      </c>
      <c r="I172" s="44">
        <v>156.13</v>
      </c>
      <c r="J172" s="44">
        <v>1280.1300000000001</v>
      </c>
      <c r="K172" s="44">
        <v>1661.68</v>
      </c>
      <c r="L172" s="44">
        <v>1996.11</v>
      </c>
      <c r="M172" s="44">
        <v>2220.13</v>
      </c>
      <c r="N172" s="44">
        <v>1855.99</v>
      </c>
      <c r="O172" s="44">
        <v>2088.5100000000002</v>
      </c>
      <c r="P172" s="44">
        <v>2184.9699999999998</v>
      </c>
      <c r="Q172" s="44">
        <v>2742.35</v>
      </c>
      <c r="R172" s="44">
        <v>2735.74</v>
      </c>
      <c r="S172" s="44">
        <v>2547.5700000000002</v>
      </c>
      <c r="T172" s="44">
        <v>2474.63</v>
      </c>
      <c r="U172" s="44">
        <v>2397.56</v>
      </c>
      <c r="V172" s="44">
        <v>1928.05</v>
      </c>
      <c r="W172" s="44">
        <v>2175.5100000000002</v>
      </c>
      <c r="X172" s="44">
        <v>2070.62</v>
      </c>
      <c r="Y172" s="44">
        <v>2127.4299999999998</v>
      </c>
      <c r="Z172" s="44">
        <v>1824.78</v>
      </c>
      <c r="AA172" s="44">
        <v>1588.23</v>
      </c>
    </row>
    <row r="173" spans="1:27" ht="12.75" hidden="1" customHeight="1" outlineLevel="1" x14ac:dyDescent="0.3">
      <c r="A173" s="99" t="s">
        <v>1195</v>
      </c>
      <c r="B173" s="63" t="s">
        <v>90</v>
      </c>
      <c r="C173" s="43" t="s">
        <v>79</v>
      </c>
      <c r="D173" s="44">
        <f>$D$168</f>
        <v>123.41</v>
      </c>
      <c r="E173" s="44">
        <f>$D$168</f>
        <v>123.41</v>
      </c>
      <c r="F173" s="44">
        <f t="shared" ref="F173:AA173" si="97">$D$168</f>
        <v>123.41</v>
      </c>
      <c r="G173" s="44">
        <f t="shared" si="97"/>
        <v>123.41</v>
      </c>
      <c r="H173" s="44">
        <f t="shared" si="97"/>
        <v>123.41</v>
      </c>
      <c r="I173" s="44">
        <f t="shared" si="97"/>
        <v>123.41</v>
      </c>
      <c r="J173" s="44">
        <f t="shared" si="97"/>
        <v>123.41</v>
      </c>
      <c r="K173" s="44">
        <f t="shared" si="97"/>
        <v>123.41</v>
      </c>
      <c r="L173" s="44">
        <f t="shared" si="97"/>
        <v>123.41</v>
      </c>
      <c r="M173" s="44">
        <f t="shared" si="97"/>
        <v>123.41</v>
      </c>
      <c r="N173" s="44">
        <f t="shared" si="97"/>
        <v>123.41</v>
      </c>
      <c r="O173" s="44">
        <f t="shared" si="97"/>
        <v>123.41</v>
      </c>
      <c r="P173" s="44">
        <f t="shared" si="97"/>
        <v>123.41</v>
      </c>
      <c r="Q173" s="44">
        <f t="shared" si="97"/>
        <v>123.41</v>
      </c>
      <c r="R173" s="44">
        <f t="shared" si="97"/>
        <v>123.41</v>
      </c>
      <c r="S173" s="44">
        <f t="shared" si="97"/>
        <v>123.41</v>
      </c>
      <c r="T173" s="44">
        <f t="shared" si="97"/>
        <v>123.41</v>
      </c>
      <c r="U173" s="44">
        <f t="shared" si="97"/>
        <v>123.41</v>
      </c>
      <c r="V173" s="44">
        <f t="shared" si="97"/>
        <v>123.41</v>
      </c>
      <c r="W173" s="44">
        <f t="shared" si="97"/>
        <v>123.41</v>
      </c>
      <c r="X173" s="44">
        <f t="shared" si="97"/>
        <v>123.41</v>
      </c>
      <c r="Y173" s="44">
        <f t="shared" si="97"/>
        <v>123.41</v>
      </c>
      <c r="Z173" s="44">
        <f t="shared" si="97"/>
        <v>123.41</v>
      </c>
      <c r="AA173" s="44">
        <f t="shared" si="97"/>
        <v>123.41</v>
      </c>
    </row>
    <row r="174" spans="1:27" ht="12.75" hidden="1" customHeight="1" outlineLevel="1" x14ac:dyDescent="0.3">
      <c r="A174" s="99" t="s">
        <v>1196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1197</v>
      </c>
      <c r="B175" s="63" t="s">
        <v>81</v>
      </c>
      <c r="C175" s="43" t="s">
        <v>79</v>
      </c>
      <c r="D175" s="44">
        <f>$D$11</f>
        <v>464.08</v>
      </c>
      <c r="E175" s="44">
        <f t="shared" ref="E175:AA175" si="98">$D$11</f>
        <v>464.08</v>
      </c>
      <c r="F175" s="44">
        <f t="shared" si="98"/>
        <v>464.08</v>
      </c>
      <c r="G175" s="44">
        <f t="shared" si="98"/>
        <v>464.08</v>
      </c>
      <c r="H175" s="44">
        <f t="shared" si="98"/>
        <v>464.08</v>
      </c>
      <c r="I175" s="44">
        <f t="shared" si="98"/>
        <v>464.08</v>
      </c>
      <c r="J175" s="44">
        <f t="shared" si="98"/>
        <v>464.08</v>
      </c>
      <c r="K175" s="44">
        <f t="shared" si="98"/>
        <v>464.08</v>
      </c>
      <c r="L175" s="44">
        <f t="shared" si="98"/>
        <v>464.08</v>
      </c>
      <c r="M175" s="44">
        <f t="shared" si="98"/>
        <v>464.08</v>
      </c>
      <c r="N175" s="44">
        <f t="shared" si="98"/>
        <v>464.08</v>
      </c>
      <c r="O175" s="44">
        <f t="shared" si="98"/>
        <v>464.08</v>
      </c>
      <c r="P175" s="44">
        <f t="shared" si="98"/>
        <v>464.08</v>
      </c>
      <c r="Q175" s="44">
        <f t="shared" si="98"/>
        <v>464.08</v>
      </c>
      <c r="R175" s="44">
        <f t="shared" si="98"/>
        <v>464.08</v>
      </c>
      <c r="S175" s="44">
        <f t="shared" si="98"/>
        <v>464.08</v>
      </c>
      <c r="T175" s="44">
        <f t="shared" si="98"/>
        <v>464.08</v>
      </c>
      <c r="U175" s="44">
        <f t="shared" si="98"/>
        <v>464.08</v>
      </c>
      <c r="V175" s="44">
        <f t="shared" si="98"/>
        <v>464.08</v>
      </c>
      <c r="W175" s="44">
        <f t="shared" si="98"/>
        <v>464.08</v>
      </c>
      <c r="X175" s="44">
        <f t="shared" si="98"/>
        <v>464.08</v>
      </c>
      <c r="Y175" s="44">
        <f t="shared" si="98"/>
        <v>464.08</v>
      </c>
      <c r="Z175" s="44">
        <f t="shared" si="98"/>
        <v>464.08</v>
      </c>
      <c r="AA175" s="44">
        <f t="shared" si="98"/>
        <v>464.08</v>
      </c>
    </row>
    <row r="176" spans="1:27" ht="12.75" customHeight="1" collapsed="1" x14ac:dyDescent="0.3">
      <c r="A176" s="98" t="s">
        <v>1198</v>
      </c>
      <c r="B176" s="28" t="str">
        <f>"03"&amp;"."&amp;$B$663&amp;"."&amp;$B$664</f>
        <v>03.07.2024</v>
      </c>
      <c r="C176" s="90" t="s">
        <v>76</v>
      </c>
      <c r="D176" s="91">
        <f>ROUND(((D177+D178+D180+D179)/1000),5)</f>
        <v>2.0184700000000002</v>
      </c>
      <c r="E176" s="91">
        <f>ROUND(((E177+E178+E180+E179)/1000),5)</f>
        <v>1.9002300000000001</v>
      </c>
      <c r="F176" s="91">
        <f>ROUND(((F177+F178+F180+F179)/1000),5)</f>
        <v>1.75702</v>
      </c>
      <c r="G176" s="91">
        <f t="shared" ref="G176:AA176" si="99">ROUND(((G177+G178+G180+G179)/1000),5)</f>
        <v>0.72038999999999997</v>
      </c>
      <c r="H176" s="91">
        <f t="shared" si="99"/>
        <v>0.71789999999999998</v>
      </c>
      <c r="I176" s="91">
        <f t="shared" si="99"/>
        <v>1.0553300000000001</v>
      </c>
      <c r="J176" s="91">
        <f t="shared" si="99"/>
        <v>1.84138</v>
      </c>
      <c r="K176" s="91">
        <f t="shared" si="99"/>
        <v>2.2516600000000002</v>
      </c>
      <c r="L176" s="91">
        <f t="shared" si="99"/>
        <v>2.5189300000000001</v>
      </c>
      <c r="M176" s="91">
        <f t="shared" si="99"/>
        <v>2.8471899999999999</v>
      </c>
      <c r="N176" s="91">
        <f t="shared" si="99"/>
        <v>2.8047200000000001</v>
      </c>
      <c r="O176" s="91">
        <f t="shared" si="99"/>
        <v>2.8368699999999998</v>
      </c>
      <c r="P176" s="91">
        <f t="shared" si="99"/>
        <v>3.0313599999999998</v>
      </c>
      <c r="Q176" s="91">
        <f t="shared" si="99"/>
        <v>3.0416699999999999</v>
      </c>
      <c r="R176" s="91">
        <f t="shared" si="99"/>
        <v>2.87771</v>
      </c>
      <c r="S176" s="91">
        <f t="shared" si="99"/>
        <v>3.0975899999999998</v>
      </c>
      <c r="T176" s="91">
        <f t="shared" si="99"/>
        <v>3.0874000000000001</v>
      </c>
      <c r="U176" s="91">
        <f t="shared" si="99"/>
        <v>3.1366299999999998</v>
      </c>
      <c r="V176" s="91">
        <f t="shared" si="99"/>
        <v>2.8586800000000001</v>
      </c>
      <c r="W176" s="91">
        <f t="shared" si="99"/>
        <v>2.6029399999999998</v>
      </c>
      <c r="X176" s="91">
        <f t="shared" si="99"/>
        <v>2.47627</v>
      </c>
      <c r="Y176" s="91">
        <f t="shared" si="99"/>
        <v>2.6907800000000002</v>
      </c>
      <c r="Z176" s="91">
        <f t="shared" si="99"/>
        <v>2.4352900000000002</v>
      </c>
      <c r="AA176" s="91">
        <f t="shared" si="99"/>
        <v>2.2302300000000002</v>
      </c>
    </row>
    <row r="177" spans="1:27" ht="12.75" hidden="1" customHeight="1" outlineLevel="1" x14ac:dyDescent="0.3">
      <c r="A177" s="99" t="s">
        <v>1199</v>
      </c>
      <c r="B177" s="63" t="s">
        <v>238</v>
      </c>
      <c r="C177" s="43" t="s">
        <v>79</v>
      </c>
      <c r="D177" s="44">
        <v>1426.17</v>
      </c>
      <c r="E177" s="44">
        <v>1307.93</v>
      </c>
      <c r="F177" s="44">
        <v>1164.72</v>
      </c>
      <c r="G177" s="44">
        <v>128.09</v>
      </c>
      <c r="H177" s="44">
        <v>125.6</v>
      </c>
      <c r="I177" s="44">
        <v>463.03</v>
      </c>
      <c r="J177" s="44">
        <v>1249.08</v>
      </c>
      <c r="K177" s="44">
        <v>1659.36</v>
      </c>
      <c r="L177" s="44">
        <v>1926.63</v>
      </c>
      <c r="M177" s="44">
        <v>2254.89</v>
      </c>
      <c r="N177" s="44">
        <v>2212.42</v>
      </c>
      <c r="O177" s="44">
        <v>2244.5700000000002</v>
      </c>
      <c r="P177" s="44">
        <v>2439.06</v>
      </c>
      <c r="Q177" s="44">
        <v>2449.37</v>
      </c>
      <c r="R177" s="44">
        <v>2285.41</v>
      </c>
      <c r="S177" s="44">
        <v>2505.29</v>
      </c>
      <c r="T177" s="44">
        <v>2495.1</v>
      </c>
      <c r="U177" s="44">
        <v>2544.33</v>
      </c>
      <c r="V177" s="44">
        <v>2266.38</v>
      </c>
      <c r="W177" s="44">
        <v>2010.64</v>
      </c>
      <c r="X177" s="44">
        <v>1883.97</v>
      </c>
      <c r="Y177" s="44">
        <v>2098.48</v>
      </c>
      <c r="Z177" s="44">
        <v>1842.99</v>
      </c>
      <c r="AA177" s="44">
        <v>1637.93</v>
      </c>
    </row>
    <row r="178" spans="1:27" ht="12.75" hidden="1" customHeight="1" outlineLevel="1" x14ac:dyDescent="0.3">
      <c r="A178" s="99" t="s">
        <v>1200</v>
      </c>
      <c r="B178" s="63" t="s">
        <v>90</v>
      </c>
      <c r="C178" s="43" t="s">
        <v>79</v>
      </c>
      <c r="D178" s="44">
        <f>$D$168</f>
        <v>123.41</v>
      </c>
      <c r="E178" s="44">
        <f>$D$168</f>
        <v>123.41</v>
      </c>
      <c r="F178" s="44">
        <f t="shared" ref="F178:AA178" si="100">$D$168</f>
        <v>123.41</v>
      </c>
      <c r="G178" s="44">
        <f t="shared" si="100"/>
        <v>123.41</v>
      </c>
      <c r="H178" s="44">
        <f t="shared" si="100"/>
        <v>123.41</v>
      </c>
      <c r="I178" s="44">
        <f t="shared" si="100"/>
        <v>123.41</v>
      </c>
      <c r="J178" s="44">
        <f t="shared" si="100"/>
        <v>123.41</v>
      </c>
      <c r="K178" s="44">
        <f t="shared" si="100"/>
        <v>123.41</v>
      </c>
      <c r="L178" s="44">
        <f t="shared" si="100"/>
        <v>123.41</v>
      </c>
      <c r="M178" s="44">
        <f t="shared" si="100"/>
        <v>123.41</v>
      </c>
      <c r="N178" s="44">
        <f t="shared" si="100"/>
        <v>123.41</v>
      </c>
      <c r="O178" s="44">
        <f t="shared" si="100"/>
        <v>123.41</v>
      </c>
      <c r="P178" s="44">
        <f t="shared" si="100"/>
        <v>123.41</v>
      </c>
      <c r="Q178" s="44">
        <f t="shared" si="100"/>
        <v>123.41</v>
      </c>
      <c r="R178" s="44">
        <f t="shared" si="100"/>
        <v>123.41</v>
      </c>
      <c r="S178" s="44">
        <f t="shared" si="100"/>
        <v>123.41</v>
      </c>
      <c r="T178" s="44">
        <f t="shared" si="100"/>
        <v>123.41</v>
      </c>
      <c r="U178" s="44">
        <f t="shared" si="100"/>
        <v>123.41</v>
      </c>
      <c r="V178" s="44">
        <f t="shared" si="100"/>
        <v>123.41</v>
      </c>
      <c r="W178" s="44">
        <f t="shared" si="100"/>
        <v>123.41</v>
      </c>
      <c r="X178" s="44">
        <f t="shared" si="100"/>
        <v>123.41</v>
      </c>
      <c r="Y178" s="44">
        <f t="shared" si="100"/>
        <v>123.41</v>
      </c>
      <c r="Z178" s="44">
        <f t="shared" si="100"/>
        <v>123.41</v>
      </c>
      <c r="AA178" s="44">
        <f t="shared" si="100"/>
        <v>123.41</v>
      </c>
    </row>
    <row r="179" spans="1:27" ht="12.75" hidden="1" customHeight="1" outlineLevel="1" x14ac:dyDescent="0.3">
      <c r="A179" s="99" t="s">
        <v>1201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1202</v>
      </c>
      <c r="B180" s="63" t="s">
        <v>81</v>
      </c>
      <c r="C180" s="43" t="s">
        <v>79</v>
      </c>
      <c r="D180" s="44">
        <f>$D$11</f>
        <v>464.08</v>
      </c>
      <c r="E180" s="44">
        <f t="shared" ref="E180:AA180" si="101">$D$11</f>
        <v>464.08</v>
      </c>
      <c r="F180" s="44">
        <f t="shared" si="101"/>
        <v>464.08</v>
      </c>
      <c r="G180" s="44">
        <f t="shared" si="101"/>
        <v>464.08</v>
      </c>
      <c r="H180" s="44">
        <f t="shared" si="101"/>
        <v>464.08</v>
      </c>
      <c r="I180" s="44">
        <f t="shared" si="101"/>
        <v>464.08</v>
      </c>
      <c r="J180" s="44">
        <f t="shared" si="101"/>
        <v>464.08</v>
      </c>
      <c r="K180" s="44">
        <f t="shared" si="101"/>
        <v>464.08</v>
      </c>
      <c r="L180" s="44">
        <f t="shared" si="101"/>
        <v>464.08</v>
      </c>
      <c r="M180" s="44">
        <f t="shared" si="101"/>
        <v>464.08</v>
      </c>
      <c r="N180" s="44">
        <f t="shared" si="101"/>
        <v>464.08</v>
      </c>
      <c r="O180" s="44">
        <f t="shared" si="101"/>
        <v>464.08</v>
      </c>
      <c r="P180" s="44">
        <f t="shared" si="101"/>
        <v>464.08</v>
      </c>
      <c r="Q180" s="44">
        <f t="shared" si="101"/>
        <v>464.08</v>
      </c>
      <c r="R180" s="44">
        <f t="shared" si="101"/>
        <v>464.08</v>
      </c>
      <c r="S180" s="44">
        <f t="shared" si="101"/>
        <v>464.08</v>
      </c>
      <c r="T180" s="44">
        <f t="shared" si="101"/>
        <v>464.08</v>
      </c>
      <c r="U180" s="44">
        <f t="shared" si="101"/>
        <v>464.08</v>
      </c>
      <c r="V180" s="44">
        <f t="shared" si="101"/>
        <v>464.08</v>
      </c>
      <c r="W180" s="44">
        <f t="shared" si="101"/>
        <v>464.08</v>
      </c>
      <c r="X180" s="44">
        <f t="shared" si="101"/>
        <v>464.08</v>
      </c>
      <c r="Y180" s="44">
        <f t="shared" si="101"/>
        <v>464.08</v>
      </c>
      <c r="Z180" s="44">
        <f t="shared" si="101"/>
        <v>464.08</v>
      </c>
      <c r="AA180" s="44">
        <f t="shared" si="101"/>
        <v>464.08</v>
      </c>
    </row>
    <row r="181" spans="1:27" ht="12.75" customHeight="1" collapsed="1" x14ac:dyDescent="0.3">
      <c r="A181" s="98" t="s">
        <v>1203</v>
      </c>
      <c r="B181" s="28" t="str">
        <f>"04"&amp;"."&amp;$B$663&amp;"."&amp;$B$664</f>
        <v>04.07.2024</v>
      </c>
      <c r="C181" s="90" t="s">
        <v>76</v>
      </c>
      <c r="D181" s="91">
        <f>ROUND(((D182+D183+D185+D184)/1000),5)</f>
        <v>2.0713200000000001</v>
      </c>
      <c r="E181" s="91">
        <f>ROUND(((E182+E183+E185+E184)/1000),5)</f>
        <v>1.8971</v>
      </c>
      <c r="F181" s="91">
        <f>ROUND(((F182+F183+F185+F184)/1000),5)</f>
        <v>1.7806</v>
      </c>
      <c r="G181" s="91">
        <f t="shared" ref="G181:AA181" si="102">ROUND(((G182+G183+G185+G184)/1000),5)</f>
        <v>1.66479</v>
      </c>
      <c r="H181" s="91">
        <f t="shared" si="102"/>
        <v>1.65862</v>
      </c>
      <c r="I181" s="91">
        <f t="shared" si="102"/>
        <v>1.83175</v>
      </c>
      <c r="J181" s="91">
        <f t="shared" si="102"/>
        <v>1.9779599999999999</v>
      </c>
      <c r="K181" s="91">
        <f t="shared" si="102"/>
        <v>2.4297300000000002</v>
      </c>
      <c r="L181" s="91">
        <f t="shared" si="102"/>
        <v>2.5604499999999999</v>
      </c>
      <c r="M181" s="91">
        <f t="shared" si="102"/>
        <v>2.92441</v>
      </c>
      <c r="N181" s="91">
        <f t="shared" si="102"/>
        <v>3.2900999999999998</v>
      </c>
      <c r="O181" s="91">
        <f t="shared" si="102"/>
        <v>3.58426</v>
      </c>
      <c r="P181" s="91">
        <f t="shared" si="102"/>
        <v>3.5720499999999999</v>
      </c>
      <c r="Q181" s="91">
        <f t="shared" si="102"/>
        <v>3.5300699999999998</v>
      </c>
      <c r="R181" s="91">
        <f t="shared" si="102"/>
        <v>3.5392299999999999</v>
      </c>
      <c r="S181" s="91">
        <f t="shared" si="102"/>
        <v>3.6331799999999999</v>
      </c>
      <c r="T181" s="91">
        <f t="shared" si="102"/>
        <v>3.6291799999999999</v>
      </c>
      <c r="U181" s="91">
        <f t="shared" si="102"/>
        <v>3.3376100000000002</v>
      </c>
      <c r="V181" s="91">
        <f t="shared" si="102"/>
        <v>2.70513</v>
      </c>
      <c r="W181" s="91">
        <f t="shared" si="102"/>
        <v>2.8843000000000001</v>
      </c>
      <c r="X181" s="91">
        <f t="shared" si="102"/>
        <v>2.7641100000000001</v>
      </c>
      <c r="Y181" s="91">
        <f t="shared" si="102"/>
        <v>2.59612</v>
      </c>
      <c r="Z181" s="91">
        <f t="shared" si="102"/>
        <v>2.4958399999999998</v>
      </c>
      <c r="AA181" s="91">
        <f t="shared" si="102"/>
        <v>2.3586</v>
      </c>
    </row>
    <row r="182" spans="1:27" ht="12.75" hidden="1" customHeight="1" outlineLevel="1" x14ac:dyDescent="0.3">
      <c r="A182" s="99" t="s">
        <v>1204</v>
      </c>
      <c r="B182" s="63" t="s">
        <v>238</v>
      </c>
      <c r="C182" s="43" t="s">
        <v>79</v>
      </c>
      <c r="D182" s="44">
        <v>1479.02</v>
      </c>
      <c r="E182" s="44">
        <v>1304.8</v>
      </c>
      <c r="F182" s="44">
        <v>1188.3</v>
      </c>
      <c r="G182" s="44">
        <v>1072.49</v>
      </c>
      <c r="H182" s="44">
        <v>1066.32</v>
      </c>
      <c r="I182" s="44">
        <v>1239.45</v>
      </c>
      <c r="J182" s="44">
        <v>1385.66</v>
      </c>
      <c r="K182" s="44">
        <v>1837.43</v>
      </c>
      <c r="L182" s="44">
        <v>1968.15</v>
      </c>
      <c r="M182" s="44">
        <v>2332.11</v>
      </c>
      <c r="N182" s="44">
        <v>2697.8</v>
      </c>
      <c r="O182" s="44">
        <v>2991.96</v>
      </c>
      <c r="P182" s="44">
        <v>2979.75</v>
      </c>
      <c r="Q182" s="44">
        <v>2937.77</v>
      </c>
      <c r="R182" s="44">
        <v>2946.93</v>
      </c>
      <c r="S182" s="44">
        <v>3040.88</v>
      </c>
      <c r="T182" s="44">
        <v>3036.88</v>
      </c>
      <c r="U182" s="44">
        <v>2745.31</v>
      </c>
      <c r="V182" s="44">
        <v>2112.83</v>
      </c>
      <c r="W182" s="44">
        <v>2292</v>
      </c>
      <c r="X182" s="44">
        <v>2171.81</v>
      </c>
      <c r="Y182" s="44">
        <v>2003.82</v>
      </c>
      <c r="Z182" s="44">
        <v>1903.54</v>
      </c>
      <c r="AA182" s="44">
        <v>1766.3</v>
      </c>
    </row>
    <row r="183" spans="1:27" ht="12.75" hidden="1" customHeight="1" outlineLevel="1" x14ac:dyDescent="0.3">
      <c r="A183" s="99" t="s">
        <v>1205</v>
      </c>
      <c r="B183" s="63" t="s">
        <v>90</v>
      </c>
      <c r="C183" s="43" t="s">
        <v>79</v>
      </c>
      <c r="D183" s="44">
        <f>$D$168</f>
        <v>123.41</v>
      </c>
      <c r="E183" s="44">
        <f>$D$168</f>
        <v>123.41</v>
      </c>
      <c r="F183" s="44">
        <f t="shared" ref="F183:AA183" si="103">$D$168</f>
        <v>123.41</v>
      </c>
      <c r="G183" s="44">
        <f t="shared" si="103"/>
        <v>123.41</v>
      </c>
      <c r="H183" s="44">
        <f t="shared" si="103"/>
        <v>123.41</v>
      </c>
      <c r="I183" s="44">
        <f t="shared" si="103"/>
        <v>123.41</v>
      </c>
      <c r="J183" s="44">
        <f t="shared" si="103"/>
        <v>123.41</v>
      </c>
      <c r="K183" s="44">
        <f t="shared" si="103"/>
        <v>123.41</v>
      </c>
      <c r="L183" s="44">
        <f t="shared" si="103"/>
        <v>123.41</v>
      </c>
      <c r="M183" s="44">
        <f t="shared" si="103"/>
        <v>123.41</v>
      </c>
      <c r="N183" s="44">
        <f t="shared" si="103"/>
        <v>123.41</v>
      </c>
      <c r="O183" s="44">
        <f t="shared" si="103"/>
        <v>123.41</v>
      </c>
      <c r="P183" s="44">
        <f t="shared" si="103"/>
        <v>123.41</v>
      </c>
      <c r="Q183" s="44">
        <f t="shared" si="103"/>
        <v>123.41</v>
      </c>
      <c r="R183" s="44">
        <f t="shared" si="103"/>
        <v>123.41</v>
      </c>
      <c r="S183" s="44">
        <f t="shared" si="103"/>
        <v>123.41</v>
      </c>
      <c r="T183" s="44">
        <f t="shared" si="103"/>
        <v>123.41</v>
      </c>
      <c r="U183" s="44">
        <f t="shared" si="103"/>
        <v>123.41</v>
      </c>
      <c r="V183" s="44">
        <f t="shared" si="103"/>
        <v>123.41</v>
      </c>
      <c r="W183" s="44">
        <f t="shared" si="103"/>
        <v>123.41</v>
      </c>
      <c r="X183" s="44">
        <f t="shared" si="103"/>
        <v>123.41</v>
      </c>
      <c r="Y183" s="44">
        <f t="shared" si="103"/>
        <v>123.41</v>
      </c>
      <c r="Z183" s="44">
        <f t="shared" si="103"/>
        <v>123.41</v>
      </c>
      <c r="AA183" s="44">
        <f t="shared" si="103"/>
        <v>123.41</v>
      </c>
    </row>
    <row r="184" spans="1:27" ht="12.75" hidden="1" customHeight="1" outlineLevel="1" x14ac:dyDescent="0.3">
      <c r="A184" s="99" t="s">
        <v>1206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1207</v>
      </c>
      <c r="B185" s="63" t="s">
        <v>81</v>
      </c>
      <c r="C185" s="43" t="s">
        <v>79</v>
      </c>
      <c r="D185" s="44">
        <f>$D$11</f>
        <v>464.08</v>
      </c>
      <c r="E185" s="44">
        <f t="shared" ref="E185:AA185" si="104">$D$11</f>
        <v>464.08</v>
      </c>
      <c r="F185" s="44">
        <f t="shared" si="104"/>
        <v>464.08</v>
      </c>
      <c r="G185" s="44">
        <f t="shared" si="104"/>
        <v>464.08</v>
      </c>
      <c r="H185" s="44">
        <f t="shared" si="104"/>
        <v>464.08</v>
      </c>
      <c r="I185" s="44">
        <f t="shared" si="104"/>
        <v>464.08</v>
      </c>
      <c r="J185" s="44">
        <f t="shared" si="104"/>
        <v>464.08</v>
      </c>
      <c r="K185" s="44">
        <f t="shared" si="104"/>
        <v>464.08</v>
      </c>
      <c r="L185" s="44">
        <f t="shared" si="104"/>
        <v>464.08</v>
      </c>
      <c r="M185" s="44">
        <f t="shared" si="104"/>
        <v>464.08</v>
      </c>
      <c r="N185" s="44">
        <f t="shared" si="104"/>
        <v>464.08</v>
      </c>
      <c r="O185" s="44">
        <f t="shared" si="104"/>
        <v>464.08</v>
      </c>
      <c r="P185" s="44">
        <f t="shared" si="104"/>
        <v>464.08</v>
      </c>
      <c r="Q185" s="44">
        <f t="shared" si="104"/>
        <v>464.08</v>
      </c>
      <c r="R185" s="44">
        <f t="shared" si="104"/>
        <v>464.08</v>
      </c>
      <c r="S185" s="44">
        <f t="shared" si="104"/>
        <v>464.08</v>
      </c>
      <c r="T185" s="44">
        <f t="shared" si="104"/>
        <v>464.08</v>
      </c>
      <c r="U185" s="44">
        <f t="shared" si="104"/>
        <v>464.08</v>
      </c>
      <c r="V185" s="44">
        <f t="shared" si="104"/>
        <v>464.08</v>
      </c>
      <c r="W185" s="44">
        <f t="shared" si="104"/>
        <v>464.08</v>
      </c>
      <c r="X185" s="44">
        <f t="shared" si="104"/>
        <v>464.08</v>
      </c>
      <c r="Y185" s="44">
        <f t="shared" si="104"/>
        <v>464.08</v>
      </c>
      <c r="Z185" s="44">
        <f t="shared" si="104"/>
        <v>464.08</v>
      </c>
      <c r="AA185" s="44">
        <f t="shared" si="104"/>
        <v>464.08</v>
      </c>
    </row>
    <row r="186" spans="1:27" ht="12.75" customHeight="1" collapsed="1" x14ac:dyDescent="0.3">
      <c r="A186" s="98" t="s">
        <v>1208</v>
      </c>
      <c r="B186" s="28" t="str">
        <f>"05"&amp;"."&amp;$B$663&amp;"."&amp;$B$664</f>
        <v>05.07.2024</v>
      </c>
      <c r="C186" s="90" t="s">
        <v>76</v>
      </c>
      <c r="D186" s="91">
        <f>ROUND(((D187+D188+D190+D189)/1000),5)</f>
        <v>1.93337</v>
      </c>
      <c r="E186" s="91">
        <f>ROUND(((E187+E188+E190+E189)/1000),5)</f>
        <v>1.8325199999999999</v>
      </c>
      <c r="F186" s="91">
        <f>ROUND(((F187+F188+F190+F189)/1000),5)</f>
        <v>1.6735</v>
      </c>
      <c r="G186" s="91">
        <f t="shared" ref="G186:AA186" si="105">ROUND(((G187+G188+G190+G189)/1000),5)</f>
        <v>1.59019</v>
      </c>
      <c r="H186" s="91">
        <f t="shared" si="105"/>
        <v>1.57457</v>
      </c>
      <c r="I186" s="91">
        <f t="shared" si="105"/>
        <v>1.8125</v>
      </c>
      <c r="J186" s="91">
        <f t="shared" si="105"/>
        <v>1.93466</v>
      </c>
      <c r="K186" s="91">
        <f t="shared" si="105"/>
        <v>2.3139500000000002</v>
      </c>
      <c r="L186" s="91">
        <f t="shared" si="105"/>
        <v>2.5366300000000002</v>
      </c>
      <c r="M186" s="91">
        <f t="shared" si="105"/>
        <v>2.6161500000000002</v>
      </c>
      <c r="N186" s="91">
        <f t="shared" si="105"/>
        <v>2.8768400000000001</v>
      </c>
      <c r="O186" s="91">
        <f t="shared" si="105"/>
        <v>3.21685</v>
      </c>
      <c r="P186" s="91">
        <f t="shared" si="105"/>
        <v>3.2314500000000002</v>
      </c>
      <c r="Q186" s="91">
        <f t="shared" si="105"/>
        <v>3.1799900000000001</v>
      </c>
      <c r="R186" s="91">
        <f t="shared" si="105"/>
        <v>2.7610600000000001</v>
      </c>
      <c r="S186" s="91">
        <f t="shared" si="105"/>
        <v>2.5375200000000002</v>
      </c>
      <c r="T186" s="91">
        <f t="shared" si="105"/>
        <v>2.4367800000000002</v>
      </c>
      <c r="U186" s="91">
        <f t="shared" si="105"/>
        <v>2.4557899999999999</v>
      </c>
      <c r="V186" s="91">
        <f t="shared" si="105"/>
        <v>2.7563</v>
      </c>
      <c r="W186" s="91">
        <f t="shared" si="105"/>
        <v>2.6562899999999998</v>
      </c>
      <c r="X186" s="91">
        <f t="shared" si="105"/>
        <v>2.60554</v>
      </c>
      <c r="Y186" s="91">
        <f t="shared" si="105"/>
        <v>2.8326500000000001</v>
      </c>
      <c r="Z186" s="91">
        <f t="shared" si="105"/>
        <v>2.59415</v>
      </c>
      <c r="AA186" s="91">
        <f t="shared" si="105"/>
        <v>2.3349199999999999</v>
      </c>
    </row>
    <row r="187" spans="1:27" ht="12.75" hidden="1" customHeight="1" outlineLevel="1" x14ac:dyDescent="0.3">
      <c r="A187" s="99" t="s">
        <v>1209</v>
      </c>
      <c r="B187" s="63" t="s">
        <v>238</v>
      </c>
      <c r="C187" s="43" t="s">
        <v>79</v>
      </c>
      <c r="D187" s="44">
        <v>1341.07</v>
      </c>
      <c r="E187" s="44">
        <v>1240.22</v>
      </c>
      <c r="F187" s="44">
        <v>1081.2</v>
      </c>
      <c r="G187" s="44">
        <v>997.89</v>
      </c>
      <c r="H187" s="44">
        <v>982.27</v>
      </c>
      <c r="I187" s="44">
        <v>1220.2</v>
      </c>
      <c r="J187" s="44">
        <v>1342.36</v>
      </c>
      <c r="K187" s="44">
        <v>1721.65</v>
      </c>
      <c r="L187" s="44">
        <v>1944.33</v>
      </c>
      <c r="M187" s="44">
        <v>2023.85</v>
      </c>
      <c r="N187" s="44">
        <v>2284.54</v>
      </c>
      <c r="O187" s="44">
        <v>2624.55</v>
      </c>
      <c r="P187" s="44">
        <v>2639.15</v>
      </c>
      <c r="Q187" s="44">
        <v>2587.69</v>
      </c>
      <c r="R187" s="44">
        <v>2168.7600000000002</v>
      </c>
      <c r="S187" s="44">
        <v>1945.22</v>
      </c>
      <c r="T187" s="44">
        <v>1844.48</v>
      </c>
      <c r="U187" s="44">
        <v>1863.49</v>
      </c>
      <c r="V187" s="44">
        <v>2164</v>
      </c>
      <c r="W187" s="44">
        <v>2063.9899999999998</v>
      </c>
      <c r="X187" s="44">
        <v>2013.24</v>
      </c>
      <c r="Y187" s="44">
        <v>2240.35</v>
      </c>
      <c r="Z187" s="44">
        <v>2001.85</v>
      </c>
      <c r="AA187" s="44">
        <v>1742.62</v>
      </c>
    </row>
    <row r="188" spans="1:27" ht="12.75" hidden="1" customHeight="1" outlineLevel="1" x14ac:dyDescent="0.3">
      <c r="A188" s="99" t="s">
        <v>1210</v>
      </c>
      <c r="B188" s="63" t="s">
        <v>90</v>
      </c>
      <c r="C188" s="43" t="s">
        <v>79</v>
      </c>
      <c r="D188" s="44">
        <f>$D$168</f>
        <v>123.41</v>
      </c>
      <c r="E188" s="44">
        <f>$D$168</f>
        <v>123.41</v>
      </c>
      <c r="F188" s="44">
        <f t="shared" ref="F188:AA188" si="106">$D$168</f>
        <v>123.41</v>
      </c>
      <c r="G188" s="44">
        <f t="shared" si="106"/>
        <v>123.41</v>
      </c>
      <c r="H188" s="44">
        <f t="shared" si="106"/>
        <v>123.41</v>
      </c>
      <c r="I188" s="44">
        <f t="shared" si="106"/>
        <v>123.41</v>
      </c>
      <c r="J188" s="44">
        <f t="shared" si="106"/>
        <v>123.41</v>
      </c>
      <c r="K188" s="44">
        <f t="shared" si="106"/>
        <v>123.41</v>
      </c>
      <c r="L188" s="44">
        <f t="shared" si="106"/>
        <v>123.41</v>
      </c>
      <c r="M188" s="44">
        <f t="shared" si="106"/>
        <v>123.41</v>
      </c>
      <c r="N188" s="44">
        <f t="shared" si="106"/>
        <v>123.41</v>
      </c>
      <c r="O188" s="44">
        <f t="shared" si="106"/>
        <v>123.41</v>
      </c>
      <c r="P188" s="44">
        <f t="shared" si="106"/>
        <v>123.41</v>
      </c>
      <c r="Q188" s="44">
        <f t="shared" si="106"/>
        <v>123.41</v>
      </c>
      <c r="R188" s="44">
        <f t="shared" si="106"/>
        <v>123.41</v>
      </c>
      <c r="S188" s="44">
        <f t="shared" si="106"/>
        <v>123.41</v>
      </c>
      <c r="T188" s="44">
        <f t="shared" si="106"/>
        <v>123.41</v>
      </c>
      <c r="U188" s="44">
        <f t="shared" si="106"/>
        <v>123.41</v>
      </c>
      <c r="V188" s="44">
        <f t="shared" si="106"/>
        <v>123.41</v>
      </c>
      <c r="W188" s="44">
        <f t="shared" si="106"/>
        <v>123.41</v>
      </c>
      <c r="X188" s="44">
        <f t="shared" si="106"/>
        <v>123.41</v>
      </c>
      <c r="Y188" s="44">
        <f t="shared" si="106"/>
        <v>123.41</v>
      </c>
      <c r="Z188" s="44">
        <f t="shared" si="106"/>
        <v>123.41</v>
      </c>
      <c r="AA188" s="44">
        <f t="shared" si="106"/>
        <v>123.41</v>
      </c>
    </row>
    <row r="189" spans="1:27" ht="12.75" hidden="1" customHeight="1" outlineLevel="1" x14ac:dyDescent="0.3">
      <c r="A189" s="99" t="s">
        <v>1211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1212</v>
      </c>
      <c r="B190" s="63" t="s">
        <v>81</v>
      </c>
      <c r="C190" s="43" t="s">
        <v>79</v>
      </c>
      <c r="D190" s="44">
        <f>$D$11</f>
        <v>464.08</v>
      </c>
      <c r="E190" s="44">
        <f t="shared" ref="E190:AA190" si="107">$D$11</f>
        <v>464.08</v>
      </c>
      <c r="F190" s="44">
        <f t="shared" si="107"/>
        <v>464.08</v>
      </c>
      <c r="G190" s="44">
        <f t="shared" si="107"/>
        <v>464.08</v>
      </c>
      <c r="H190" s="44">
        <f t="shared" si="107"/>
        <v>464.08</v>
      </c>
      <c r="I190" s="44">
        <f t="shared" si="107"/>
        <v>464.08</v>
      </c>
      <c r="J190" s="44">
        <f t="shared" si="107"/>
        <v>464.08</v>
      </c>
      <c r="K190" s="44">
        <f t="shared" si="107"/>
        <v>464.08</v>
      </c>
      <c r="L190" s="44">
        <f t="shared" si="107"/>
        <v>464.08</v>
      </c>
      <c r="M190" s="44">
        <f t="shared" si="107"/>
        <v>464.08</v>
      </c>
      <c r="N190" s="44">
        <f t="shared" si="107"/>
        <v>464.08</v>
      </c>
      <c r="O190" s="44">
        <f t="shared" si="107"/>
        <v>464.08</v>
      </c>
      <c r="P190" s="44">
        <f t="shared" si="107"/>
        <v>464.08</v>
      </c>
      <c r="Q190" s="44">
        <f t="shared" si="107"/>
        <v>464.08</v>
      </c>
      <c r="R190" s="44">
        <f t="shared" si="107"/>
        <v>464.08</v>
      </c>
      <c r="S190" s="44">
        <f t="shared" si="107"/>
        <v>464.08</v>
      </c>
      <c r="T190" s="44">
        <f t="shared" si="107"/>
        <v>464.08</v>
      </c>
      <c r="U190" s="44">
        <f t="shared" si="107"/>
        <v>464.08</v>
      </c>
      <c r="V190" s="44">
        <f t="shared" si="107"/>
        <v>464.08</v>
      </c>
      <c r="W190" s="44">
        <f t="shared" si="107"/>
        <v>464.08</v>
      </c>
      <c r="X190" s="44">
        <f t="shared" si="107"/>
        <v>464.08</v>
      </c>
      <c r="Y190" s="44">
        <f t="shared" si="107"/>
        <v>464.08</v>
      </c>
      <c r="Z190" s="44">
        <f t="shared" si="107"/>
        <v>464.08</v>
      </c>
      <c r="AA190" s="44">
        <f t="shared" si="107"/>
        <v>464.08</v>
      </c>
    </row>
    <row r="191" spans="1:27" ht="12.75" customHeight="1" collapsed="1" x14ac:dyDescent="0.3">
      <c r="A191" s="98" t="s">
        <v>1213</v>
      </c>
      <c r="B191" s="28" t="str">
        <f>"06"&amp;"."&amp;$B$663&amp;"."&amp;$B$664</f>
        <v>06.07.2024</v>
      </c>
      <c r="C191" s="90" t="s">
        <v>76</v>
      </c>
      <c r="D191" s="91">
        <f>ROUND(((D192+D193+D195+D194)/1000),5)</f>
        <v>1.96052</v>
      </c>
      <c r="E191" s="91">
        <f>ROUND(((E192+E193+E195+E194)/1000),5)</f>
        <v>1.8320399999999999</v>
      </c>
      <c r="F191" s="91">
        <f>ROUND(((F192+F193+F195+F194)/1000),5)</f>
        <v>1.6588700000000001</v>
      </c>
      <c r="G191" s="91">
        <f t="shared" ref="G191:AA191" si="108">ROUND(((G192+G193+G195+G194)/1000),5)</f>
        <v>1.5454399999999999</v>
      </c>
      <c r="H191" s="91">
        <f t="shared" si="108"/>
        <v>1.46617</v>
      </c>
      <c r="I191" s="91">
        <f t="shared" si="108"/>
        <v>1.6870400000000001</v>
      </c>
      <c r="J191" s="91">
        <f t="shared" si="108"/>
        <v>1.79206</v>
      </c>
      <c r="K191" s="91">
        <f t="shared" si="108"/>
        <v>2.0572300000000001</v>
      </c>
      <c r="L191" s="91">
        <f t="shared" si="108"/>
        <v>2.4948800000000002</v>
      </c>
      <c r="M191" s="91">
        <f t="shared" si="108"/>
        <v>2.70139</v>
      </c>
      <c r="N191" s="91">
        <f t="shared" si="108"/>
        <v>2.85541</v>
      </c>
      <c r="O191" s="91">
        <f t="shared" si="108"/>
        <v>2.8943599999999998</v>
      </c>
      <c r="P191" s="91">
        <f t="shared" si="108"/>
        <v>2.9041899999999998</v>
      </c>
      <c r="Q191" s="91">
        <f t="shared" si="108"/>
        <v>2.8993000000000002</v>
      </c>
      <c r="R191" s="91">
        <f t="shared" si="108"/>
        <v>2.90659</v>
      </c>
      <c r="S191" s="91">
        <f t="shared" si="108"/>
        <v>2.9161199999999998</v>
      </c>
      <c r="T191" s="91">
        <f t="shared" si="108"/>
        <v>2.9129399999999999</v>
      </c>
      <c r="U191" s="91">
        <f t="shared" si="108"/>
        <v>2.8916599999999999</v>
      </c>
      <c r="V191" s="91">
        <f t="shared" si="108"/>
        <v>2.8731</v>
      </c>
      <c r="W191" s="91">
        <f t="shared" si="108"/>
        <v>2.79731</v>
      </c>
      <c r="X191" s="91">
        <f t="shared" si="108"/>
        <v>2.7209099999999999</v>
      </c>
      <c r="Y191" s="91">
        <f t="shared" si="108"/>
        <v>2.69007</v>
      </c>
      <c r="Z191" s="91">
        <f t="shared" si="108"/>
        <v>2.51416</v>
      </c>
      <c r="AA191" s="91">
        <f t="shared" si="108"/>
        <v>2.2624200000000001</v>
      </c>
    </row>
    <row r="192" spans="1:27" ht="12.75" hidden="1" customHeight="1" outlineLevel="1" x14ac:dyDescent="0.3">
      <c r="A192" s="99" t="s">
        <v>1214</v>
      </c>
      <c r="B192" s="63" t="s">
        <v>238</v>
      </c>
      <c r="C192" s="43" t="s">
        <v>79</v>
      </c>
      <c r="D192" s="44">
        <v>1368.22</v>
      </c>
      <c r="E192" s="44">
        <v>1239.74</v>
      </c>
      <c r="F192" s="44">
        <v>1066.57</v>
      </c>
      <c r="G192" s="44">
        <v>953.14</v>
      </c>
      <c r="H192" s="44">
        <v>873.87</v>
      </c>
      <c r="I192" s="44">
        <v>1094.74</v>
      </c>
      <c r="J192" s="44">
        <v>1199.76</v>
      </c>
      <c r="K192" s="44">
        <v>1464.93</v>
      </c>
      <c r="L192" s="44">
        <v>1902.58</v>
      </c>
      <c r="M192" s="44">
        <v>2109.09</v>
      </c>
      <c r="N192" s="44">
        <v>2263.11</v>
      </c>
      <c r="O192" s="44">
        <v>2302.06</v>
      </c>
      <c r="P192" s="44">
        <v>2311.89</v>
      </c>
      <c r="Q192" s="44">
        <v>2307</v>
      </c>
      <c r="R192" s="44">
        <v>2314.29</v>
      </c>
      <c r="S192" s="44">
        <v>2323.8200000000002</v>
      </c>
      <c r="T192" s="44">
        <v>2320.64</v>
      </c>
      <c r="U192" s="44">
        <v>2299.36</v>
      </c>
      <c r="V192" s="44">
        <v>2280.8000000000002</v>
      </c>
      <c r="W192" s="44">
        <v>2205.0100000000002</v>
      </c>
      <c r="X192" s="44">
        <v>2128.61</v>
      </c>
      <c r="Y192" s="44">
        <v>2097.77</v>
      </c>
      <c r="Z192" s="44">
        <v>1921.86</v>
      </c>
      <c r="AA192" s="44">
        <v>1670.12</v>
      </c>
    </row>
    <row r="193" spans="1:27" ht="12.75" hidden="1" customHeight="1" outlineLevel="1" x14ac:dyDescent="0.3">
      <c r="A193" s="99" t="s">
        <v>1215</v>
      </c>
      <c r="B193" s="63" t="s">
        <v>90</v>
      </c>
      <c r="C193" s="43" t="s">
        <v>79</v>
      </c>
      <c r="D193" s="44">
        <f>$D$168</f>
        <v>123.41</v>
      </c>
      <c r="E193" s="44">
        <f>$D$168</f>
        <v>123.41</v>
      </c>
      <c r="F193" s="44">
        <f t="shared" ref="F193:AA193" si="109">$D$168</f>
        <v>123.41</v>
      </c>
      <c r="G193" s="44">
        <f t="shared" si="109"/>
        <v>123.41</v>
      </c>
      <c r="H193" s="44">
        <f t="shared" si="109"/>
        <v>123.41</v>
      </c>
      <c r="I193" s="44">
        <f t="shared" si="109"/>
        <v>123.41</v>
      </c>
      <c r="J193" s="44">
        <f t="shared" si="109"/>
        <v>123.41</v>
      </c>
      <c r="K193" s="44">
        <f t="shared" si="109"/>
        <v>123.41</v>
      </c>
      <c r="L193" s="44">
        <f t="shared" si="109"/>
        <v>123.41</v>
      </c>
      <c r="M193" s="44">
        <f t="shared" si="109"/>
        <v>123.41</v>
      </c>
      <c r="N193" s="44">
        <f t="shared" si="109"/>
        <v>123.41</v>
      </c>
      <c r="O193" s="44">
        <f t="shared" si="109"/>
        <v>123.41</v>
      </c>
      <c r="P193" s="44">
        <f t="shared" si="109"/>
        <v>123.41</v>
      </c>
      <c r="Q193" s="44">
        <f t="shared" si="109"/>
        <v>123.41</v>
      </c>
      <c r="R193" s="44">
        <f t="shared" si="109"/>
        <v>123.41</v>
      </c>
      <c r="S193" s="44">
        <f t="shared" si="109"/>
        <v>123.41</v>
      </c>
      <c r="T193" s="44">
        <f t="shared" si="109"/>
        <v>123.41</v>
      </c>
      <c r="U193" s="44">
        <f t="shared" si="109"/>
        <v>123.41</v>
      </c>
      <c r="V193" s="44">
        <f t="shared" si="109"/>
        <v>123.41</v>
      </c>
      <c r="W193" s="44">
        <f t="shared" si="109"/>
        <v>123.41</v>
      </c>
      <c r="X193" s="44">
        <f t="shared" si="109"/>
        <v>123.41</v>
      </c>
      <c r="Y193" s="44">
        <f t="shared" si="109"/>
        <v>123.41</v>
      </c>
      <c r="Z193" s="44">
        <f t="shared" si="109"/>
        <v>123.41</v>
      </c>
      <c r="AA193" s="44">
        <f t="shared" si="109"/>
        <v>123.41</v>
      </c>
    </row>
    <row r="194" spans="1:27" ht="12.75" hidden="1" customHeight="1" outlineLevel="1" x14ac:dyDescent="0.3">
      <c r="A194" s="99" t="s">
        <v>1216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1217</v>
      </c>
      <c r="B195" s="63" t="s">
        <v>81</v>
      </c>
      <c r="C195" s="43" t="s">
        <v>79</v>
      </c>
      <c r="D195" s="44">
        <f>$D$11</f>
        <v>464.08</v>
      </c>
      <c r="E195" s="44">
        <f t="shared" ref="E195:AA195" si="110">$D$11</f>
        <v>464.08</v>
      </c>
      <c r="F195" s="44">
        <f t="shared" si="110"/>
        <v>464.08</v>
      </c>
      <c r="G195" s="44">
        <f t="shared" si="110"/>
        <v>464.08</v>
      </c>
      <c r="H195" s="44">
        <f t="shared" si="110"/>
        <v>464.08</v>
      </c>
      <c r="I195" s="44">
        <f t="shared" si="110"/>
        <v>464.08</v>
      </c>
      <c r="J195" s="44">
        <f t="shared" si="110"/>
        <v>464.08</v>
      </c>
      <c r="K195" s="44">
        <f t="shared" si="110"/>
        <v>464.08</v>
      </c>
      <c r="L195" s="44">
        <f t="shared" si="110"/>
        <v>464.08</v>
      </c>
      <c r="M195" s="44">
        <f t="shared" si="110"/>
        <v>464.08</v>
      </c>
      <c r="N195" s="44">
        <f t="shared" si="110"/>
        <v>464.08</v>
      </c>
      <c r="O195" s="44">
        <f t="shared" si="110"/>
        <v>464.08</v>
      </c>
      <c r="P195" s="44">
        <f t="shared" si="110"/>
        <v>464.08</v>
      </c>
      <c r="Q195" s="44">
        <f t="shared" si="110"/>
        <v>464.08</v>
      </c>
      <c r="R195" s="44">
        <f t="shared" si="110"/>
        <v>464.08</v>
      </c>
      <c r="S195" s="44">
        <f t="shared" si="110"/>
        <v>464.08</v>
      </c>
      <c r="T195" s="44">
        <f t="shared" si="110"/>
        <v>464.08</v>
      </c>
      <c r="U195" s="44">
        <f t="shared" si="110"/>
        <v>464.08</v>
      </c>
      <c r="V195" s="44">
        <f t="shared" si="110"/>
        <v>464.08</v>
      </c>
      <c r="W195" s="44">
        <f t="shared" si="110"/>
        <v>464.08</v>
      </c>
      <c r="X195" s="44">
        <f t="shared" si="110"/>
        <v>464.08</v>
      </c>
      <c r="Y195" s="44">
        <f t="shared" si="110"/>
        <v>464.08</v>
      </c>
      <c r="Z195" s="44">
        <f t="shared" si="110"/>
        <v>464.08</v>
      </c>
      <c r="AA195" s="44">
        <f t="shared" si="110"/>
        <v>464.08</v>
      </c>
    </row>
    <row r="196" spans="1:27" ht="12.75" customHeight="1" collapsed="1" x14ac:dyDescent="0.3">
      <c r="A196" s="98" t="s">
        <v>1218</v>
      </c>
      <c r="B196" s="28" t="str">
        <f>"07"&amp;"."&amp;$B$663&amp;"."&amp;$B$664</f>
        <v>07.07.2024</v>
      </c>
      <c r="C196" s="90" t="s">
        <v>76</v>
      </c>
      <c r="D196" s="91">
        <f>ROUND(((D197+D198+D200+D199)/1000),5)</f>
        <v>1.95611</v>
      </c>
      <c r="E196" s="91">
        <f>ROUND(((E197+E198+E200+E199)/1000),5)</f>
        <v>1.8340399999999999</v>
      </c>
      <c r="F196" s="91">
        <f>ROUND(((F197+F198+F200+F199)/1000),5)</f>
        <v>1.66784</v>
      </c>
      <c r="G196" s="91">
        <f t="shared" ref="G196:AA196" si="111">ROUND(((G197+G198+G200+G199)/1000),5)</f>
        <v>1.5167999999999999</v>
      </c>
      <c r="H196" s="91">
        <f t="shared" si="111"/>
        <v>0.64329999999999998</v>
      </c>
      <c r="I196" s="91">
        <f t="shared" si="111"/>
        <v>0.66779999999999995</v>
      </c>
      <c r="J196" s="91">
        <f t="shared" si="111"/>
        <v>1.4888600000000001</v>
      </c>
      <c r="K196" s="91">
        <f t="shared" si="111"/>
        <v>1.8865799999999999</v>
      </c>
      <c r="L196" s="91">
        <f t="shared" si="111"/>
        <v>2.3059599999999998</v>
      </c>
      <c r="M196" s="91">
        <f t="shared" si="111"/>
        <v>2.5933099999999998</v>
      </c>
      <c r="N196" s="91">
        <f t="shared" si="111"/>
        <v>2.7487900000000001</v>
      </c>
      <c r="O196" s="91">
        <f t="shared" si="111"/>
        <v>2.8079700000000001</v>
      </c>
      <c r="P196" s="91">
        <f t="shared" si="111"/>
        <v>2.8159399999999999</v>
      </c>
      <c r="Q196" s="91">
        <f t="shared" si="111"/>
        <v>2.87704</v>
      </c>
      <c r="R196" s="91">
        <f t="shared" si="111"/>
        <v>2.8809</v>
      </c>
      <c r="S196" s="91">
        <f t="shared" si="111"/>
        <v>2.7687200000000001</v>
      </c>
      <c r="T196" s="91">
        <f t="shared" si="111"/>
        <v>2.7696999999999998</v>
      </c>
      <c r="U196" s="91">
        <f t="shared" si="111"/>
        <v>2.7663099999999998</v>
      </c>
      <c r="V196" s="91">
        <f t="shared" si="111"/>
        <v>2.7864399999999998</v>
      </c>
      <c r="W196" s="91">
        <f t="shared" si="111"/>
        <v>2.7432599999999998</v>
      </c>
      <c r="X196" s="91">
        <f t="shared" si="111"/>
        <v>2.6295899999999999</v>
      </c>
      <c r="Y196" s="91">
        <f t="shared" si="111"/>
        <v>2.6809599999999998</v>
      </c>
      <c r="Z196" s="91">
        <f t="shared" si="111"/>
        <v>2.51267</v>
      </c>
      <c r="AA196" s="91">
        <f t="shared" si="111"/>
        <v>2.2596599999999998</v>
      </c>
    </row>
    <row r="197" spans="1:27" ht="12.75" hidden="1" customHeight="1" outlineLevel="1" x14ac:dyDescent="0.3">
      <c r="A197" s="99" t="s">
        <v>1219</v>
      </c>
      <c r="B197" s="63" t="s">
        <v>238</v>
      </c>
      <c r="C197" s="43" t="s">
        <v>79</v>
      </c>
      <c r="D197" s="44">
        <v>1363.81</v>
      </c>
      <c r="E197" s="44">
        <v>1241.74</v>
      </c>
      <c r="F197" s="44">
        <v>1075.54</v>
      </c>
      <c r="G197" s="44">
        <v>924.5</v>
      </c>
      <c r="H197" s="44">
        <v>51</v>
      </c>
      <c r="I197" s="44">
        <v>75.5</v>
      </c>
      <c r="J197" s="44">
        <v>896.56</v>
      </c>
      <c r="K197" s="44">
        <v>1294.28</v>
      </c>
      <c r="L197" s="44">
        <v>1713.66</v>
      </c>
      <c r="M197" s="44">
        <v>2001.01</v>
      </c>
      <c r="N197" s="44">
        <v>2156.4899999999998</v>
      </c>
      <c r="O197" s="44">
        <v>2215.67</v>
      </c>
      <c r="P197" s="44">
        <v>2223.64</v>
      </c>
      <c r="Q197" s="44">
        <v>2284.7399999999998</v>
      </c>
      <c r="R197" s="44">
        <v>2288.6</v>
      </c>
      <c r="S197" s="44">
        <v>2176.42</v>
      </c>
      <c r="T197" s="44">
        <v>2177.4</v>
      </c>
      <c r="U197" s="44">
        <v>2174.0100000000002</v>
      </c>
      <c r="V197" s="44">
        <v>2194.14</v>
      </c>
      <c r="W197" s="44">
        <v>2150.96</v>
      </c>
      <c r="X197" s="44">
        <v>2037.29</v>
      </c>
      <c r="Y197" s="44">
        <v>2088.66</v>
      </c>
      <c r="Z197" s="44">
        <v>1920.37</v>
      </c>
      <c r="AA197" s="44">
        <v>1667.36</v>
      </c>
    </row>
    <row r="198" spans="1:27" ht="12.75" hidden="1" customHeight="1" outlineLevel="1" x14ac:dyDescent="0.3">
      <c r="A198" s="99" t="s">
        <v>1220</v>
      </c>
      <c r="B198" s="63" t="s">
        <v>90</v>
      </c>
      <c r="C198" s="43" t="s">
        <v>79</v>
      </c>
      <c r="D198" s="44">
        <f>$D$168</f>
        <v>123.41</v>
      </c>
      <c r="E198" s="44">
        <f>$D$168</f>
        <v>123.41</v>
      </c>
      <c r="F198" s="44">
        <f t="shared" ref="F198:AA198" si="112">$D$168</f>
        <v>123.41</v>
      </c>
      <c r="G198" s="44">
        <f t="shared" si="112"/>
        <v>123.41</v>
      </c>
      <c r="H198" s="44">
        <f t="shared" si="112"/>
        <v>123.41</v>
      </c>
      <c r="I198" s="44">
        <f t="shared" si="112"/>
        <v>123.41</v>
      </c>
      <c r="J198" s="44">
        <f t="shared" si="112"/>
        <v>123.41</v>
      </c>
      <c r="K198" s="44">
        <f t="shared" si="112"/>
        <v>123.41</v>
      </c>
      <c r="L198" s="44">
        <f t="shared" si="112"/>
        <v>123.41</v>
      </c>
      <c r="M198" s="44">
        <f t="shared" si="112"/>
        <v>123.41</v>
      </c>
      <c r="N198" s="44">
        <f t="shared" si="112"/>
        <v>123.41</v>
      </c>
      <c r="O198" s="44">
        <f t="shared" si="112"/>
        <v>123.41</v>
      </c>
      <c r="P198" s="44">
        <f t="shared" si="112"/>
        <v>123.41</v>
      </c>
      <c r="Q198" s="44">
        <f t="shared" si="112"/>
        <v>123.41</v>
      </c>
      <c r="R198" s="44">
        <f t="shared" si="112"/>
        <v>123.41</v>
      </c>
      <c r="S198" s="44">
        <f t="shared" si="112"/>
        <v>123.41</v>
      </c>
      <c r="T198" s="44">
        <f t="shared" si="112"/>
        <v>123.41</v>
      </c>
      <c r="U198" s="44">
        <f t="shared" si="112"/>
        <v>123.41</v>
      </c>
      <c r="V198" s="44">
        <f t="shared" si="112"/>
        <v>123.41</v>
      </c>
      <c r="W198" s="44">
        <f t="shared" si="112"/>
        <v>123.41</v>
      </c>
      <c r="X198" s="44">
        <f t="shared" si="112"/>
        <v>123.41</v>
      </c>
      <c r="Y198" s="44">
        <f t="shared" si="112"/>
        <v>123.41</v>
      </c>
      <c r="Z198" s="44">
        <f t="shared" si="112"/>
        <v>123.41</v>
      </c>
      <c r="AA198" s="44">
        <f t="shared" si="112"/>
        <v>123.41</v>
      </c>
    </row>
    <row r="199" spans="1:27" ht="12.75" hidden="1" customHeight="1" outlineLevel="1" x14ac:dyDescent="0.3">
      <c r="A199" s="99" t="s">
        <v>1221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1222</v>
      </c>
      <c r="B200" s="63" t="s">
        <v>81</v>
      </c>
      <c r="C200" s="43" t="s">
        <v>79</v>
      </c>
      <c r="D200" s="44">
        <f>$D$11</f>
        <v>464.08</v>
      </c>
      <c r="E200" s="44">
        <f t="shared" ref="E200:AA200" si="113">$D$11</f>
        <v>464.08</v>
      </c>
      <c r="F200" s="44">
        <f t="shared" si="113"/>
        <v>464.08</v>
      </c>
      <c r="G200" s="44">
        <f t="shared" si="113"/>
        <v>464.08</v>
      </c>
      <c r="H200" s="44">
        <f t="shared" si="113"/>
        <v>464.08</v>
      </c>
      <c r="I200" s="44">
        <f t="shared" si="113"/>
        <v>464.08</v>
      </c>
      <c r="J200" s="44">
        <f t="shared" si="113"/>
        <v>464.08</v>
      </c>
      <c r="K200" s="44">
        <f t="shared" si="113"/>
        <v>464.08</v>
      </c>
      <c r="L200" s="44">
        <f t="shared" si="113"/>
        <v>464.08</v>
      </c>
      <c r="M200" s="44">
        <f t="shared" si="113"/>
        <v>464.08</v>
      </c>
      <c r="N200" s="44">
        <f t="shared" si="113"/>
        <v>464.08</v>
      </c>
      <c r="O200" s="44">
        <f t="shared" si="113"/>
        <v>464.08</v>
      </c>
      <c r="P200" s="44">
        <f t="shared" si="113"/>
        <v>464.08</v>
      </c>
      <c r="Q200" s="44">
        <f t="shared" si="113"/>
        <v>464.08</v>
      </c>
      <c r="R200" s="44">
        <f t="shared" si="113"/>
        <v>464.08</v>
      </c>
      <c r="S200" s="44">
        <f t="shared" si="113"/>
        <v>464.08</v>
      </c>
      <c r="T200" s="44">
        <f t="shared" si="113"/>
        <v>464.08</v>
      </c>
      <c r="U200" s="44">
        <f t="shared" si="113"/>
        <v>464.08</v>
      </c>
      <c r="V200" s="44">
        <f t="shared" si="113"/>
        <v>464.08</v>
      </c>
      <c r="W200" s="44">
        <f t="shared" si="113"/>
        <v>464.08</v>
      </c>
      <c r="X200" s="44">
        <f t="shared" si="113"/>
        <v>464.08</v>
      </c>
      <c r="Y200" s="44">
        <f t="shared" si="113"/>
        <v>464.08</v>
      </c>
      <c r="Z200" s="44">
        <f t="shared" si="113"/>
        <v>464.08</v>
      </c>
      <c r="AA200" s="44">
        <f t="shared" si="113"/>
        <v>464.08</v>
      </c>
    </row>
    <row r="201" spans="1:27" ht="12.75" customHeight="1" collapsed="1" x14ac:dyDescent="0.3">
      <c r="A201" s="98" t="s">
        <v>1223</v>
      </c>
      <c r="B201" s="28" t="str">
        <f>"08"&amp;"."&amp;$B$663&amp;"."&amp;$B$664</f>
        <v>08.07.2024</v>
      </c>
      <c r="C201" s="90" t="s">
        <v>76</v>
      </c>
      <c r="D201" s="91">
        <f>ROUND(((D202+D203+D205+D204)/1000),5)</f>
        <v>1.9018699999999999</v>
      </c>
      <c r="E201" s="91">
        <f>ROUND(((E202+E203+E205+E204)/1000),5)</f>
        <v>1.7954000000000001</v>
      </c>
      <c r="F201" s="91">
        <f>ROUND(((F202+F203+F205+F204)/1000),5)</f>
        <v>1.62391</v>
      </c>
      <c r="G201" s="91">
        <f t="shared" ref="G201:AA201" si="114">ROUND(((G202+G203+G205+G204)/1000),5)</f>
        <v>1.41523</v>
      </c>
      <c r="H201" s="91">
        <f t="shared" si="114"/>
        <v>0.81133999999999995</v>
      </c>
      <c r="I201" s="91">
        <f t="shared" si="114"/>
        <v>1.7294799999999999</v>
      </c>
      <c r="J201" s="91">
        <f t="shared" si="114"/>
        <v>1.8471500000000001</v>
      </c>
      <c r="K201" s="91">
        <f t="shared" si="114"/>
        <v>2.2916599999999998</v>
      </c>
      <c r="L201" s="91">
        <f t="shared" si="114"/>
        <v>2.6687599999999998</v>
      </c>
      <c r="M201" s="91">
        <f t="shared" si="114"/>
        <v>2.94285</v>
      </c>
      <c r="N201" s="91">
        <f t="shared" si="114"/>
        <v>3.0138699999999998</v>
      </c>
      <c r="O201" s="91">
        <f t="shared" si="114"/>
        <v>3.0281099999999999</v>
      </c>
      <c r="P201" s="91">
        <f t="shared" si="114"/>
        <v>3.05423</v>
      </c>
      <c r="Q201" s="91">
        <f t="shared" si="114"/>
        <v>3.17828</v>
      </c>
      <c r="R201" s="91">
        <f t="shared" si="114"/>
        <v>3.1795499999999999</v>
      </c>
      <c r="S201" s="91">
        <f t="shared" si="114"/>
        <v>3.25406</v>
      </c>
      <c r="T201" s="91">
        <f t="shared" si="114"/>
        <v>3.14703</v>
      </c>
      <c r="U201" s="91">
        <f t="shared" si="114"/>
        <v>3.0974499999999998</v>
      </c>
      <c r="V201" s="91">
        <f t="shared" si="114"/>
        <v>3.03538</v>
      </c>
      <c r="W201" s="91">
        <f t="shared" si="114"/>
        <v>2.9229400000000001</v>
      </c>
      <c r="X201" s="91">
        <f t="shared" si="114"/>
        <v>2.75278</v>
      </c>
      <c r="Y201" s="91">
        <f t="shared" si="114"/>
        <v>2.7227800000000002</v>
      </c>
      <c r="Z201" s="91">
        <f t="shared" si="114"/>
        <v>2.4465499999999998</v>
      </c>
      <c r="AA201" s="91">
        <f t="shared" si="114"/>
        <v>2.1908500000000002</v>
      </c>
    </row>
    <row r="202" spans="1:27" ht="12.75" hidden="1" customHeight="1" outlineLevel="1" x14ac:dyDescent="0.3">
      <c r="A202" s="99" t="s">
        <v>1224</v>
      </c>
      <c r="B202" s="63" t="s">
        <v>238</v>
      </c>
      <c r="C202" s="43" t="s">
        <v>79</v>
      </c>
      <c r="D202" s="44">
        <v>1309.57</v>
      </c>
      <c r="E202" s="44">
        <v>1203.0999999999999</v>
      </c>
      <c r="F202" s="44">
        <v>1031.6099999999999</v>
      </c>
      <c r="G202" s="44">
        <v>822.93</v>
      </c>
      <c r="H202" s="44">
        <v>219.04</v>
      </c>
      <c r="I202" s="44">
        <v>1137.18</v>
      </c>
      <c r="J202" s="44">
        <v>1254.8499999999999</v>
      </c>
      <c r="K202" s="44">
        <v>1699.36</v>
      </c>
      <c r="L202" s="44">
        <v>2076.46</v>
      </c>
      <c r="M202" s="44">
        <v>2350.5500000000002</v>
      </c>
      <c r="N202" s="44">
        <v>2421.5700000000002</v>
      </c>
      <c r="O202" s="44">
        <v>2435.81</v>
      </c>
      <c r="P202" s="44">
        <v>2461.9299999999998</v>
      </c>
      <c r="Q202" s="44">
        <v>2585.98</v>
      </c>
      <c r="R202" s="44">
        <v>2587.25</v>
      </c>
      <c r="S202" s="44">
        <v>2661.76</v>
      </c>
      <c r="T202" s="44">
        <v>2554.73</v>
      </c>
      <c r="U202" s="44">
        <v>2505.15</v>
      </c>
      <c r="V202" s="44">
        <v>2443.08</v>
      </c>
      <c r="W202" s="44">
        <v>2330.64</v>
      </c>
      <c r="X202" s="44">
        <v>2160.48</v>
      </c>
      <c r="Y202" s="44">
        <v>2130.48</v>
      </c>
      <c r="Z202" s="44">
        <v>1854.25</v>
      </c>
      <c r="AA202" s="44">
        <v>1598.55</v>
      </c>
    </row>
    <row r="203" spans="1:27" ht="12.75" hidden="1" customHeight="1" outlineLevel="1" x14ac:dyDescent="0.3">
      <c r="A203" s="99" t="s">
        <v>1225</v>
      </c>
      <c r="B203" s="63" t="s">
        <v>90</v>
      </c>
      <c r="C203" s="43" t="s">
        <v>79</v>
      </c>
      <c r="D203" s="44">
        <f>$D$168</f>
        <v>123.41</v>
      </c>
      <c r="E203" s="44">
        <f>$D$168</f>
        <v>123.41</v>
      </c>
      <c r="F203" s="44">
        <f t="shared" ref="F203:AA203" si="115">$D$168</f>
        <v>123.41</v>
      </c>
      <c r="G203" s="44">
        <f t="shared" si="115"/>
        <v>123.41</v>
      </c>
      <c r="H203" s="44">
        <f t="shared" si="115"/>
        <v>123.41</v>
      </c>
      <c r="I203" s="44">
        <f t="shared" si="115"/>
        <v>123.41</v>
      </c>
      <c r="J203" s="44">
        <f t="shared" si="115"/>
        <v>123.41</v>
      </c>
      <c r="K203" s="44">
        <f t="shared" si="115"/>
        <v>123.41</v>
      </c>
      <c r="L203" s="44">
        <f t="shared" si="115"/>
        <v>123.41</v>
      </c>
      <c r="M203" s="44">
        <f t="shared" si="115"/>
        <v>123.41</v>
      </c>
      <c r="N203" s="44">
        <f t="shared" si="115"/>
        <v>123.41</v>
      </c>
      <c r="O203" s="44">
        <f t="shared" si="115"/>
        <v>123.41</v>
      </c>
      <c r="P203" s="44">
        <f t="shared" si="115"/>
        <v>123.41</v>
      </c>
      <c r="Q203" s="44">
        <f t="shared" si="115"/>
        <v>123.41</v>
      </c>
      <c r="R203" s="44">
        <f t="shared" si="115"/>
        <v>123.41</v>
      </c>
      <c r="S203" s="44">
        <f t="shared" si="115"/>
        <v>123.41</v>
      </c>
      <c r="T203" s="44">
        <f t="shared" si="115"/>
        <v>123.41</v>
      </c>
      <c r="U203" s="44">
        <f t="shared" si="115"/>
        <v>123.41</v>
      </c>
      <c r="V203" s="44">
        <f t="shared" si="115"/>
        <v>123.41</v>
      </c>
      <c r="W203" s="44">
        <f t="shared" si="115"/>
        <v>123.41</v>
      </c>
      <c r="X203" s="44">
        <f t="shared" si="115"/>
        <v>123.41</v>
      </c>
      <c r="Y203" s="44">
        <f t="shared" si="115"/>
        <v>123.41</v>
      </c>
      <c r="Z203" s="44">
        <f t="shared" si="115"/>
        <v>123.41</v>
      </c>
      <c r="AA203" s="44">
        <f t="shared" si="115"/>
        <v>123.41</v>
      </c>
    </row>
    <row r="204" spans="1:27" ht="12.75" hidden="1" customHeight="1" outlineLevel="1" x14ac:dyDescent="0.3">
      <c r="A204" s="99" t="s">
        <v>1226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1227</v>
      </c>
      <c r="B205" s="63" t="s">
        <v>81</v>
      </c>
      <c r="C205" s="43" t="s">
        <v>79</v>
      </c>
      <c r="D205" s="44">
        <f>$D$11</f>
        <v>464.08</v>
      </c>
      <c r="E205" s="44">
        <f t="shared" ref="E205:AA205" si="116">$D$11</f>
        <v>464.08</v>
      </c>
      <c r="F205" s="44">
        <f t="shared" si="116"/>
        <v>464.08</v>
      </c>
      <c r="G205" s="44">
        <f t="shared" si="116"/>
        <v>464.08</v>
      </c>
      <c r="H205" s="44">
        <f t="shared" si="116"/>
        <v>464.08</v>
      </c>
      <c r="I205" s="44">
        <f t="shared" si="116"/>
        <v>464.08</v>
      </c>
      <c r="J205" s="44">
        <f t="shared" si="116"/>
        <v>464.08</v>
      </c>
      <c r="K205" s="44">
        <f t="shared" si="116"/>
        <v>464.08</v>
      </c>
      <c r="L205" s="44">
        <f t="shared" si="116"/>
        <v>464.08</v>
      </c>
      <c r="M205" s="44">
        <f t="shared" si="116"/>
        <v>464.08</v>
      </c>
      <c r="N205" s="44">
        <f t="shared" si="116"/>
        <v>464.08</v>
      </c>
      <c r="O205" s="44">
        <f t="shared" si="116"/>
        <v>464.08</v>
      </c>
      <c r="P205" s="44">
        <f t="shared" si="116"/>
        <v>464.08</v>
      </c>
      <c r="Q205" s="44">
        <f t="shared" si="116"/>
        <v>464.08</v>
      </c>
      <c r="R205" s="44">
        <f t="shared" si="116"/>
        <v>464.08</v>
      </c>
      <c r="S205" s="44">
        <f t="shared" si="116"/>
        <v>464.08</v>
      </c>
      <c r="T205" s="44">
        <f t="shared" si="116"/>
        <v>464.08</v>
      </c>
      <c r="U205" s="44">
        <f t="shared" si="116"/>
        <v>464.08</v>
      </c>
      <c r="V205" s="44">
        <f t="shared" si="116"/>
        <v>464.08</v>
      </c>
      <c r="W205" s="44">
        <f t="shared" si="116"/>
        <v>464.08</v>
      </c>
      <c r="X205" s="44">
        <f t="shared" si="116"/>
        <v>464.08</v>
      </c>
      <c r="Y205" s="44">
        <f t="shared" si="116"/>
        <v>464.08</v>
      </c>
      <c r="Z205" s="44">
        <f t="shared" si="116"/>
        <v>464.08</v>
      </c>
      <c r="AA205" s="44">
        <f t="shared" si="116"/>
        <v>464.08</v>
      </c>
    </row>
    <row r="206" spans="1:27" ht="12.75" customHeight="1" collapsed="1" x14ac:dyDescent="0.3">
      <c r="A206" s="98" t="s">
        <v>1228</v>
      </c>
      <c r="B206" s="28" t="str">
        <f>"09"&amp;"."&amp;$B$663&amp;"."&amp;$B$664</f>
        <v>09.07.2024</v>
      </c>
      <c r="C206" s="90" t="s">
        <v>76</v>
      </c>
      <c r="D206" s="91">
        <f>ROUND(((D207+D208+D210+D209)/1000),5)</f>
        <v>1.85107</v>
      </c>
      <c r="E206" s="91">
        <f>ROUND(((E207+E208+E210+E209)/1000),5)</f>
        <v>1.68804</v>
      </c>
      <c r="F206" s="91">
        <f>ROUND(((F207+F208+F210+F209)/1000),5)</f>
        <v>1.5125999999999999</v>
      </c>
      <c r="G206" s="91">
        <f t="shared" ref="G206:AA206" si="117">ROUND(((G207+G208+G210+G209)/1000),5)</f>
        <v>1.1248499999999999</v>
      </c>
      <c r="H206" s="91">
        <f t="shared" si="117"/>
        <v>0.82260999999999995</v>
      </c>
      <c r="I206" s="91">
        <f t="shared" si="117"/>
        <v>1.6484399999999999</v>
      </c>
      <c r="J206" s="91">
        <f t="shared" si="117"/>
        <v>1.80697</v>
      </c>
      <c r="K206" s="91">
        <f t="shared" si="117"/>
        <v>2.1070000000000002</v>
      </c>
      <c r="L206" s="91">
        <f t="shared" si="117"/>
        <v>2.5025900000000001</v>
      </c>
      <c r="M206" s="91">
        <f t="shared" si="117"/>
        <v>2.8068200000000001</v>
      </c>
      <c r="N206" s="91">
        <f t="shared" si="117"/>
        <v>2.88117</v>
      </c>
      <c r="O206" s="91">
        <f t="shared" si="117"/>
        <v>2.9459300000000002</v>
      </c>
      <c r="P206" s="91">
        <f t="shared" si="117"/>
        <v>3.1255799999999998</v>
      </c>
      <c r="Q206" s="91">
        <f t="shared" si="117"/>
        <v>3.0045099999999998</v>
      </c>
      <c r="R206" s="91">
        <f t="shared" si="117"/>
        <v>3.03485</v>
      </c>
      <c r="S206" s="91">
        <f t="shared" si="117"/>
        <v>3.1562600000000001</v>
      </c>
      <c r="T206" s="91">
        <f t="shared" si="117"/>
        <v>3.0298500000000002</v>
      </c>
      <c r="U206" s="91">
        <f t="shared" si="117"/>
        <v>3.0214400000000001</v>
      </c>
      <c r="V206" s="91">
        <f t="shared" si="117"/>
        <v>2.7661600000000002</v>
      </c>
      <c r="W206" s="91">
        <f t="shared" si="117"/>
        <v>2.7701699999999998</v>
      </c>
      <c r="X206" s="91">
        <f t="shared" si="117"/>
        <v>2.6531799999999999</v>
      </c>
      <c r="Y206" s="91">
        <f t="shared" si="117"/>
        <v>2.6280000000000001</v>
      </c>
      <c r="Z206" s="91">
        <f t="shared" si="117"/>
        <v>2.4111799999999999</v>
      </c>
      <c r="AA206" s="91">
        <f t="shared" si="117"/>
        <v>2.0601500000000001</v>
      </c>
    </row>
    <row r="207" spans="1:27" ht="12.75" hidden="1" customHeight="1" outlineLevel="1" x14ac:dyDescent="0.3">
      <c r="A207" s="99" t="s">
        <v>1229</v>
      </c>
      <c r="B207" s="63" t="s">
        <v>238</v>
      </c>
      <c r="C207" s="43" t="s">
        <v>79</v>
      </c>
      <c r="D207" s="44">
        <v>1258.77</v>
      </c>
      <c r="E207" s="44">
        <v>1095.74</v>
      </c>
      <c r="F207" s="44">
        <v>920.3</v>
      </c>
      <c r="G207" s="44">
        <v>532.54999999999995</v>
      </c>
      <c r="H207" s="44">
        <v>230.31</v>
      </c>
      <c r="I207" s="44">
        <v>1056.1400000000001</v>
      </c>
      <c r="J207" s="44">
        <v>1214.67</v>
      </c>
      <c r="K207" s="44">
        <v>1514.7</v>
      </c>
      <c r="L207" s="44">
        <v>1910.29</v>
      </c>
      <c r="M207" s="44">
        <v>2214.52</v>
      </c>
      <c r="N207" s="44">
        <v>2288.87</v>
      </c>
      <c r="O207" s="44">
        <v>2353.63</v>
      </c>
      <c r="P207" s="44">
        <v>2533.2800000000002</v>
      </c>
      <c r="Q207" s="44">
        <v>2412.21</v>
      </c>
      <c r="R207" s="44">
        <v>2442.5500000000002</v>
      </c>
      <c r="S207" s="44">
        <v>2563.96</v>
      </c>
      <c r="T207" s="44">
        <v>2437.5500000000002</v>
      </c>
      <c r="U207" s="44">
        <v>2429.14</v>
      </c>
      <c r="V207" s="44">
        <v>2173.86</v>
      </c>
      <c r="W207" s="44">
        <v>2177.87</v>
      </c>
      <c r="X207" s="44">
        <v>2060.88</v>
      </c>
      <c r="Y207" s="44">
        <v>2035.7</v>
      </c>
      <c r="Z207" s="44">
        <v>1818.88</v>
      </c>
      <c r="AA207" s="44">
        <v>1467.85</v>
      </c>
    </row>
    <row r="208" spans="1:27" ht="12.75" hidden="1" customHeight="1" outlineLevel="1" x14ac:dyDescent="0.3">
      <c r="A208" s="99" t="s">
        <v>1230</v>
      </c>
      <c r="B208" s="63" t="s">
        <v>90</v>
      </c>
      <c r="C208" s="43" t="s">
        <v>79</v>
      </c>
      <c r="D208" s="44">
        <f>$D$168</f>
        <v>123.41</v>
      </c>
      <c r="E208" s="44">
        <f>$D$168</f>
        <v>123.41</v>
      </c>
      <c r="F208" s="44">
        <f t="shared" ref="F208:AA208" si="118">$D$168</f>
        <v>123.41</v>
      </c>
      <c r="G208" s="44">
        <f t="shared" si="118"/>
        <v>123.41</v>
      </c>
      <c r="H208" s="44">
        <f t="shared" si="118"/>
        <v>123.41</v>
      </c>
      <c r="I208" s="44">
        <f t="shared" si="118"/>
        <v>123.41</v>
      </c>
      <c r="J208" s="44">
        <f t="shared" si="118"/>
        <v>123.41</v>
      </c>
      <c r="K208" s="44">
        <f t="shared" si="118"/>
        <v>123.41</v>
      </c>
      <c r="L208" s="44">
        <f t="shared" si="118"/>
        <v>123.41</v>
      </c>
      <c r="M208" s="44">
        <f t="shared" si="118"/>
        <v>123.41</v>
      </c>
      <c r="N208" s="44">
        <f t="shared" si="118"/>
        <v>123.41</v>
      </c>
      <c r="O208" s="44">
        <f t="shared" si="118"/>
        <v>123.41</v>
      </c>
      <c r="P208" s="44">
        <f t="shared" si="118"/>
        <v>123.41</v>
      </c>
      <c r="Q208" s="44">
        <f t="shared" si="118"/>
        <v>123.41</v>
      </c>
      <c r="R208" s="44">
        <f t="shared" si="118"/>
        <v>123.41</v>
      </c>
      <c r="S208" s="44">
        <f t="shared" si="118"/>
        <v>123.41</v>
      </c>
      <c r="T208" s="44">
        <f t="shared" si="118"/>
        <v>123.41</v>
      </c>
      <c r="U208" s="44">
        <f t="shared" si="118"/>
        <v>123.41</v>
      </c>
      <c r="V208" s="44">
        <f t="shared" si="118"/>
        <v>123.41</v>
      </c>
      <c r="W208" s="44">
        <f t="shared" si="118"/>
        <v>123.41</v>
      </c>
      <c r="X208" s="44">
        <f t="shared" si="118"/>
        <v>123.41</v>
      </c>
      <c r="Y208" s="44">
        <f t="shared" si="118"/>
        <v>123.41</v>
      </c>
      <c r="Z208" s="44">
        <f t="shared" si="118"/>
        <v>123.41</v>
      </c>
      <c r="AA208" s="44">
        <f t="shared" si="118"/>
        <v>123.41</v>
      </c>
    </row>
    <row r="209" spans="1:27" ht="12.75" hidden="1" customHeight="1" outlineLevel="1" x14ac:dyDescent="0.3">
      <c r="A209" s="99" t="s">
        <v>1231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1232</v>
      </c>
      <c r="B210" s="63" t="s">
        <v>81</v>
      </c>
      <c r="C210" s="43" t="s">
        <v>79</v>
      </c>
      <c r="D210" s="44">
        <f>$D$11</f>
        <v>464.08</v>
      </c>
      <c r="E210" s="44">
        <f t="shared" ref="E210:AA210" si="119">$D$11</f>
        <v>464.08</v>
      </c>
      <c r="F210" s="44">
        <f t="shared" si="119"/>
        <v>464.08</v>
      </c>
      <c r="G210" s="44">
        <f t="shared" si="119"/>
        <v>464.08</v>
      </c>
      <c r="H210" s="44">
        <f t="shared" si="119"/>
        <v>464.08</v>
      </c>
      <c r="I210" s="44">
        <f t="shared" si="119"/>
        <v>464.08</v>
      </c>
      <c r="J210" s="44">
        <f t="shared" si="119"/>
        <v>464.08</v>
      </c>
      <c r="K210" s="44">
        <f t="shared" si="119"/>
        <v>464.08</v>
      </c>
      <c r="L210" s="44">
        <f t="shared" si="119"/>
        <v>464.08</v>
      </c>
      <c r="M210" s="44">
        <f t="shared" si="119"/>
        <v>464.08</v>
      </c>
      <c r="N210" s="44">
        <f t="shared" si="119"/>
        <v>464.08</v>
      </c>
      <c r="O210" s="44">
        <f t="shared" si="119"/>
        <v>464.08</v>
      </c>
      <c r="P210" s="44">
        <f t="shared" si="119"/>
        <v>464.08</v>
      </c>
      <c r="Q210" s="44">
        <f t="shared" si="119"/>
        <v>464.08</v>
      </c>
      <c r="R210" s="44">
        <f t="shared" si="119"/>
        <v>464.08</v>
      </c>
      <c r="S210" s="44">
        <f t="shared" si="119"/>
        <v>464.08</v>
      </c>
      <c r="T210" s="44">
        <f t="shared" si="119"/>
        <v>464.08</v>
      </c>
      <c r="U210" s="44">
        <f t="shared" si="119"/>
        <v>464.08</v>
      </c>
      <c r="V210" s="44">
        <f t="shared" si="119"/>
        <v>464.08</v>
      </c>
      <c r="W210" s="44">
        <f t="shared" si="119"/>
        <v>464.08</v>
      </c>
      <c r="X210" s="44">
        <f t="shared" si="119"/>
        <v>464.08</v>
      </c>
      <c r="Y210" s="44">
        <f t="shared" si="119"/>
        <v>464.08</v>
      </c>
      <c r="Z210" s="44">
        <f t="shared" si="119"/>
        <v>464.08</v>
      </c>
      <c r="AA210" s="44">
        <f t="shared" si="119"/>
        <v>464.08</v>
      </c>
    </row>
    <row r="211" spans="1:27" ht="12.75" customHeight="1" collapsed="1" x14ac:dyDescent="0.3">
      <c r="A211" s="98" t="s">
        <v>1233</v>
      </c>
      <c r="B211" s="28" t="str">
        <f>"10"&amp;"."&amp;$B$663&amp;"."&amp;$B$664</f>
        <v>10.07.2024</v>
      </c>
      <c r="C211" s="90" t="s">
        <v>76</v>
      </c>
      <c r="D211" s="91">
        <f>ROUND(((D212+D213+D215+D214)/1000),5)</f>
        <v>1.87948</v>
      </c>
      <c r="E211" s="91">
        <f>ROUND(((E212+E213+E215+E214)/1000),5)</f>
        <v>1.7250799999999999</v>
      </c>
      <c r="F211" s="91">
        <f>ROUND(((F212+F213+F215+F214)/1000),5)</f>
        <v>1.5560099999999999</v>
      </c>
      <c r="G211" s="91">
        <f t="shared" ref="G211:AA211" si="120">ROUND(((G212+G213+G215+G214)/1000),5)</f>
        <v>1.13795</v>
      </c>
      <c r="H211" s="91">
        <f t="shared" si="120"/>
        <v>0.82818999999999998</v>
      </c>
      <c r="I211" s="91">
        <f t="shared" si="120"/>
        <v>1.70902</v>
      </c>
      <c r="J211" s="91">
        <f t="shared" si="120"/>
        <v>1.89157</v>
      </c>
      <c r="K211" s="91">
        <f t="shared" si="120"/>
        <v>2.2071299999999998</v>
      </c>
      <c r="L211" s="91">
        <f t="shared" si="120"/>
        <v>2.48977</v>
      </c>
      <c r="M211" s="91">
        <f t="shared" si="120"/>
        <v>2.8959800000000002</v>
      </c>
      <c r="N211" s="91">
        <f t="shared" si="120"/>
        <v>2.8103199999999999</v>
      </c>
      <c r="O211" s="91">
        <f t="shared" si="120"/>
        <v>2.8376299999999999</v>
      </c>
      <c r="P211" s="91">
        <f t="shared" si="120"/>
        <v>2.8262</v>
      </c>
      <c r="Q211" s="91">
        <f t="shared" si="120"/>
        <v>2.9878399999999998</v>
      </c>
      <c r="R211" s="91">
        <f t="shared" si="120"/>
        <v>2.99749</v>
      </c>
      <c r="S211" s="91">
        <f t="shared" si="120"/>
        <v>3.03261</v>
      </c>
      <c r="T211" s="91">
        <f t="shared" si="120"/>
        <v>3.0200800000000001</v>
      </c>
      <c r="U211" s="91">
        <f t="shared" si="120"/>
        <v>2.9933000000000001</v>
      </c>
      <c r="V211" s="91">
        <f t="shared" si="120"/>
        <v>2.8114300000000001</v>
      </c>
      <c r="W211" s="91">
        <f t="shared" si="120"/>
        <v>2.5970599999999999</v>
      </c>
      <c r="X211" s="91">
        <f t="shared" si="120"/>
        <v>2.6373600000000001</v>
      </c>
      <c r="Y211" s="91">
        <f t="shared" si="120"/>
        <v>2.6040899999999998</v>
      </c>
      <c r="Z211" s="91">
        <f t="shared" si="120"/>
        <v>2.4535900000000002</v>
      </c>
      <c r="AA211" s="91">
        <f t="shared" si="120"/>
        <v>2.2233100000000001</v>
      </c>
    </row>
    <row r="212" spans="1:27" ht="12.75" hidden="1" customHeight="1" outlineLevel="1" x14ac:dyDescent="0.3">
      <c r="A212" s="99" t="s">
        <v>1234</v>
      </c>
      <c r="B212" s="63" t="s">
        <v>238</v>
      </c>
      <c r="C212" s="43" t="s">
        <v>79</v>
      </c>
      <c r="D212" s="44">
        <v>1287.18</v>
      </c>
      <c r="E212" s="44">
        <v>1132.78</v>
      </c>
      <c r="F212" s="44">
        <v>963.71</v>
      </c>
      <c r="G212" s="44">
        <v>545.65</v>
      </c>
      <c r="H212" s="44">
        <v>235.89</v>
      </c>
      <c r="I212" s="44">
        <v>1116.72</v>
      </c>
      <c r="J212" s="44">
        <v>1299.27</v>
      </c>
      <c r="K212" s="44">
        <v>1614.83</v>
      </c>
      <c r="L212" s="44">
        <v>1897.47</v>
      </c>
      <c r="M212" s="44">
        <v>2303.6799999999998</v>
      </c>
      <c r="N212" s="44">
        <v>2218.02</v>
      </c>
      <c r="O212" s="44">
        <v>2245.33</v>
      </c>
      <c r="P212" s="44">
        <v>2233.9</v>
      </c>
      <c r="Q212" s="44">
        <v>2395.54</v>
      </c>
      <c r="R212" s="44">
        <v>2405.19</v>
      </c>
      <c r="S212" s="44">
        <v>2440.31</v>
      </c>
      <c r="T212" s="44">
        <v>2427.7800000000002</v>
      </c>
      <c r="U212" s="44">
        <v>2401</v>
      </c>
      <c r="V212" s="44">
        <v>2219.13</v>
      </c>
      <c r="W212" s="44">
        <v>2004.76</v>
      </c>
      <c r="X212" s="44">
        <v>2045.06</v>
      </c>
      <c r="Y212" s="44">
        <v>2011.79</v>
      </c>
      <c r="Z212" s="44">
        <v>1861.29</v>
      </c>
      <c r="AA212" s="44">
        <v>1631.01</v>
      </c>
    </row>
    <row r="213" spans="1:27" ht="12.75" hidden="1" customHeight="1" outlineLevel="1" x14ac:dyDescent="0.3">
      <c r="A213" s="99" t="s">
        <v>1235</v>
      </c>
      <c r="B213" s="63" t="s">
        <v>90</v>
      </c>
      <c r="C213" s="43" t="s">
        <v>79</v>
      </c>
      <c r="D213" s="44">
        <f>$D$168</f>
        <v>123.41</v>
      </c>
      <c r="E213" s="44">
        <f>$D$168</f>
        <v>123.41</v>
      </c>
      <c r="F213" s="44">
        <f t="shared" ref="F213:AA213" si="121">$D$168</f>
        <v>123.41</v>
      </c>
      <c r="G213" s="44">
        <f t="shared" si="121"/>
        <v>123.41</v>
      </c>
      <c r="H213" s="44">
        <f t="shared" si="121"/>
        <v>123.41</v>
      </c>
      <c r="I213" s="44">
        <f t="shared" si="121"/>
        <v>123.41</v>
      </c>
      <c r="J213" s="44">
        <f t="shared" si="121"/>
        <v>123.41</v>
      </c>
      <c r="K213" s="44">
        <f t="shared" si="121"/>
        <v>123.41</v>
      </c>
      <c r="L213" s="44">
        <f t="shared" si="121"/>
        <v>123.41</v>
      </c>
      <c r="M213" s="44">
        <f t="shared" si="121"/>
        <v>123.41</v>
      </c>
      <c r="N213" s="44">
        <f t="shared" si="121"/>
        <v>123.41</v>
      </c>
      <c r="O213" s="44">
        <f t="shared" si="121"/>
        <v>123.41</v>
      </c>
      <c r="P213" s="44">
        <f t="shared" si="121"/>
        <v>123.41</v>
      </c>
      <c r="Q213" s="44">
        <f t="shared" si="121"/>
        <v>123.41</v>
      </c>
      <c r="R213" s="44">
        <f t="shared" si="121"/>
        <v>123.41</v>
      </c>
      <c r="S213" s="44">
        <f t="shared" si="121"/>
        <v>123.41</v>
      </c>
      <c r="T213" s="44">
        <f t="shared" si="121"/>
        <v>123.41</v>
      </c>
      <c r="U213" s="44">
        <f t="shared" si="121"/>
        <v>123.41</v>
      </c>
      <c r="V213" s="44">
        <f t="shared" si="121"/>
        <v>123.41</v>
      </c>
      <c r="W213" s="44">
        <f t="shared" si="121"/>
        <v>123.41</v>
      </c>
      <c r="X213" s="44">
        <f t="shared" si="121"/>
        <v>123.41</v>
      </c>
      <c r="Y213" s="44">
        <f t="shared" si="121"/>
        <v>123.41</v>
      </c>
      <c r="Z213" s="44">
        <f t="shared" si="121"/>
        <v>123.41</v>
      </c>
      <c r="AA213" s="44">
        <f t="shared" si="121"/>
        <v>123.41</v>
      </c>
    </row>
    <row r="214" spans="1:27" ht="12.75" hidden="1" customHeight="1" outlineLevel="1" x14ac:dyDescent="0.3">
      <c r="A214" s="99" t="s">
        <v>1236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1237</v>
      </c>
      <c r="B215" s="63" t="s">
        <v>81</v>
      </c>
      <c r="C215" s="43" t="s">
        <v>79</v>
      </c>
      <c r="D215" s="44">
        <f>$D$11</f>
        <v>464.08</v>
      </c>
      <c r="E215" s="44">
        <f t="shared" ref="E215:AA215" si="122">$D$11</f>
        <v>464.08</v>
      </c>
      <c r="F215" s="44">
        <f t="shared" si="122"/>
        <v>464.08</v>
      </c>
      <c r="G215" s="44">
        <f t="shared" si="122"/>
        <v>464.08</v>
      </c>
      <c r="H215" s="44">
        <f t="shared" si="122"/>
        <v>464.08</v>
      </c>
      <c r="I215" s="44">
        <f t="shared" si="122"/>
        <v>464.08</v>
      </c>
      <c r="J215" s="44">
        <f t="shared" si="122"/>
        <v>464.08</v>
      </c>
      <c r="K215" s="44">
        <f t="shared" si="122"/>
        <v>464.08</v>
      </c>
      <c r="L215" s="44">
        <f t="shared" si="122"/>
        <v>464.08</v>
      </c>
      <c r="M215" s="44">
        <f t="shared" si="122"/>
        <v>464.08</v>
      </c>
      <c r="N215" s="44">
        <f t="shared" si="122"/>
        <v>464.08</v>
      </c>
      <c r="O215" s="44">
        <f t="shared" si="122"/>
        <v>464.08</v>
      </c>
      <c r="P215" s="44">
        <f t="shared" si="122"/>
        <v>464.08</v>
      </c>
      <c r="Q215" s="44">
        <f t="shared" si="122"/>
        <v>464.08</v>
      </c>
      <c r="R215" s="44">
        <f t="shared" si="122"/>
        <v>464.08</v>
      </c>
      <c r="S215" s="44">
        <f t="shared" si="122"/>
        <v>464.08</v>
      </c>
      <c r="T215" s="44">
        <f t="shared" si="122"/>
        <v>464.08</v>
      </c>
      <c r="U215" s="44">
        <f t="shared" si="122"/>
        <v>464.08</v>
      </c>
      <c r="V215" s="44">
        <f t="shared" si="122"/>
        <v>464.08</v>
      </c>
      <c r="W215" s="44">
        <f t="shared" si="122"/>
        <v>464.08</v>
      </c>
      <c r="X215" s="44">
        <f t="shared" si="122"/>
        <v>464.08</v>
      </c>
      <c r="Y215" s="44">
        <f t="shared" si="122"/>
        <v>464.08</v>
      </c>
      <c r="Z215" s="44">
        <f t="shared" si="122"/>
        <v>464.08</v>
      </c>
      <c r="AA215" s="44">
        <f t="shared" si="122"/>
        <v>464.08</v>
      </c>
    </row>
    <row r="216" spans="1:27" ht="12.75" customHeight="1" collapsed="1" x14ac:dyDescent="0.3">
      <c r="A216" s="98" t="s">
        <v>1238</v>
      </c>
      <c r="B216" s="28" t="str">
        <f>"11"&amp;"."&amp;$B$663&amp;"."&amp;$B$664</f>
        <v>11.07.2024</v>
      </c>
      <c r="C216" s="90" t="s">
        <v>76</v>
      </c>
      <c r="D216" s="91">
        <f>ROUND(((D217+D218+D220+D219)/1000),5)</f>
        <v>1.9165300000000001</v>
      </c>
      <c r="E216" s="91">
        <f>ROUND(((E217+E218+E220+E219)/1000),5)</f>
        <v>1.88252</v>
      </c>
      <c r="F216" s="91">
        <f>ROUND(((F217+F218+F220+F219)/1000),5)</f>
        <v>1.6983299999999999</v>
      </c>
      <c r="G216" s="91">
        <f t="shared" ref="G216:AA216" si="123">ROUND(((G217+G218+G220+G219)/1000),5)</f>
        <v>1.56932</v>
      </c>
      <c r="H216" s="91">
        <f t="shared" si="123"/>
        <v>1.6640999999999999</v>
      </c>
      <c r="I216" s="91">
        <f t="shared" si="123"/>
        <v>1.8186599999999999</v>
      </c>
      <c r="J216" s="91">
        <f t="shared" si="123"/>
        <v>1.8664499999999999</v>
      </c>
      <c r="K216" s="91">
        <f t="shared" si="123"/>
        <v>2.3248099999999998</v>
      </c>
      <c r="L216" s="91">
        <f t="shared" si="123"/>
        <v>2.6207600000000002</v>
      </c>
      <c r="M216" s="91">
        <f t="shared" si="123"/>
        <v>2.9198900000000001</v>
      </c>
      <c r="N216" s="91">
        <f t="shared" si="123"/>
        <v>3.1812</v>
      </c>
      <c r="O216" s="91">
        <f t="shared" si="123"/>
        <v>3.2880199999999999</v>
      </c>
      <c r="P216" s="91">
        <f t="shared" si="123"/>
        <v>3.2856900000000002</v>
      </c>
      <c r="Q216" s="91">
        <f t="shared" si="123"/>
        <v>3.3353100000000002</v>
      </c>
      <c r="R216" s="91">
        <f t="shared" si="123"/>
        <v>3.3420800000000002</v>
      </c>
      <c r="S216" s="91">
        <f t="shared" si="123"/>
        <v>3.21041</v>
      </c>
      <c r="T216" s="91">
        <f t="shared" si="123"/>
        <v>3.1462500000000002</v>
      </c>
      <c r="U216" s="91">
        <f t="shared" si="123"/>
        <v>3.09511</v>
      </c>
      <c r="V216" s="91">
        <f t="shared" si="123"/>
        <v>3.1145700000000001</v>
      </c>
      <c r="W216" s="91">
        <f t="shared" si="123"/>
        <v>2.9944999999999999</v>
      </c>
      <c r="X216" s="91">
        <f t="shared" si="123"/>
        <v>2.8438699999999999</v>
      </c>
      <c r="Y216" s="91">
        <f t="shared" si="123"/>
        <v>2.7836400000000001</v>
      </c>
      <c r="Z216" s="91">
        <f t="shared" si="123"/>
        <v>2.5232999999999999</v>
      </c>
      <c r="AA216" s="91">
        <f t="shared" si="123"/>
        <v>2.4251499999999999</v>
      </c>
    </row>
    <row r="217" spans="1:27" ht="12.75" hidden="1" customHeight="1" outlineLevel="1" x14ac:dyDescent="0.3">
      <c r="A217" s="99" t="s">
        <v>1239</v>
      </c>
      <c r="B217" s="63" t="s">
        <v>238</v>
      </c>
      <c r="C217" s="43" t="s">
        <v>79</v>
      </c>
      <c r="D217" s="44">
        <v>1324.23</v>
      </c>
      <c r="E217" s="44">
        <v>1290.22</v>
      </c>
      <c r="F217" s="44">
        <v>1106.03</v>
      </c>
      <c r="G217" s="44">
        <v>977.02</v>
      </c>
      <c r="H217" s="44">
        <v>1071.8</v>
      </c>
      <c r="I217" s="44">
        <v>1226.3599999999999</v>
      </c>
      <c r="J217" s="44">
        <v>1274.1500000000001</v>
      </c>
      <c r="K217" s="44">
        <v>1732.51</v>
      </c>
      <c r="L217" s="44">
        <v>2028.46</v>
      </c>
      <c r="M217" s="44">
        <v>2327.59</v>
      </c>
      <c r="N217" s="44">
        <v>2588.9</v>
      </c>
      <c r="O217" s="44">
        <v>2695.72</v>
      </c>
      <c r="P217" s="44">
        <v>2693.39</v>
      </c>
      <c r="Q217" s="44">
        <v>2743.01</v>
      </c>
      <c r="R217" s="44">
        <v>2749.78</v>
      </c>
      <c r="S217" s="44">
        <v>2618.11</v>
      </c>
      <c r="T217" s="44">
        <v>2553.9499999999998</v>
      </c>
      <c r="U217" s="44">
        <v>2502.81</v>
      </c>
      <c r="V217" s="44">
        <v>2522.27</v>
      </c>
      <c r="W217" s="44">
        <v>2402.1999999999998</v>
      </c>
      <c r="X217" s="44">
        <v>2251.5700000000002</v>
      </c>
      <c r="Y217" s="44">
        <v>2191.34</v>
      </c>
      <c r="Z217" s="44">
        <v>1931</v>
      </c>
      <c r="AA217" s="44">
        <v>1832.85</v>
      </c>
    </row>
    <row r="218" spans="1:27" ht="12.75" hidden="1" customHeight="1" outlineLevel="1" x14ac:dyDescent="0.3">
      <c r="A218" s="99" t="s">
        <v>1240</v>
      </c>
      <c r="B218" s="63" t="s">
        <v>90</v>
      </c>
      <c r="C218" s="43" t="s">
        <v>79</v>
      </c>
      <c r="D218" s="44">
        <f>$D$168</f>
        <v>123.41</v>
      </c>
      <c r="E218" s="44">
        <f>$D$168</f>
        <v>123.41</v>
      </c>
      <c r="F218" s="44">
        <f t="shared" ref="F218:AA218" si="124">$D$168</f>
        <v>123.41</v>
      </c>
      <c r="G218" s="44">
        <f t="shared" si="124"/>
        <v>123.41</v>
      </c>
      <c r="H218" s="44">
        <f t="shared" si="124"/>
        <v>123.41</v>
      </c>
      <c r="I218" s="44">
        <f t="shared" si="124"/>
        <v>123.41</v>
      </c>
      <c r="J218" s="44">
        <f t="shared" si="124"/>
        <v>123.41</v>
      </c>
      <c r="K218" s="44">
        <f t="shared" si="124"/>
        <v>123.41</v>
      </c>
      <c r="L218" s="44">
        <f t="shared" si="124"/>
        <v>123.41</v>
      </c>
      <c r="M218" s="44">
        <f t="shared" si="124"/>
        <v>123.41</v>
      </c>
      <c r="N218" s="44">
        <f t="shared" si="124"/>
        <v>123.41</v>
      </c>
      <c r="O218" s="44">
        <f t="shared" si="124"/>
        <v>123.41</v>
      </c>
      <c r="P218" s="44">
        <f t="shared" si="124"/>
        <v>123.41</v>
      </c>
      <c r="Q218" s="44">
        <f t="shared" si="124"/>
        <v>123.41</v>
      </c>
      <c r="R218" s="44">
        <f t="shared" si="124"/>
        <v>123.41</v>
      </c>
      <c r="S218" s="44">
        <f t="shared" si="124"/>
        <v>123.41</v>
      </c>
      <c r="T218" s="44">
        <f t="shared" si="124"/>
        <v>123.41</v>
      </c>
      <c r="U218" s="44">
        <f t="shared" si="124"/>
        <v>123.41</v>
      </c>
      <c r="V218" s="44">
        <f t="shared" si="124"/>
        <v>123.41</v>
      </c>
      <c r="W218" s="44">
        <f t="shared" si="124"/>
        <v>123.41</v>
      </c>
      <c r="X218" s="44">
        <f t="shared" si="124"/>
        <v>123.41</v>
      </c>
      <c r="Y218" s="44">
        <f t="shared" si="124"/>
        <v>123.41</v>
      </c>
      <c r="Z218" s="44">
        <f t="shared" si="124"/>
        <v>123.41</v>
      </c>
      <c r="AA218" s="44">
        <f t="shared" si="124"/>
        <v>123.41</v>
      </c>
    </row>
    <row r="219" spans="1:27" ht="12.75" hidden="1" customHeight="1" outlineLevel="1" x14ac:dyDescent="0.3">
      <c r="A219" s="99" t="s">
        <v>1241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1242</v>
      </c>
      <c r="B220" s="63" t="s">
        <v>81</v>
      </c>
      <c r="C220" s="43" t="s">
        <v>79</v>
      </c>
      <c r="D220" s="44">
        <f>$D$11</f>
        <v>464.08</v>
      </c>
      <c r="E220" s="44">
        <f t="shared" ref="E220:AA220" si="125">$D$11</f>
        <v>464.08</v>
      </c>
      <c r="F220" s="44">
        <f t="shared" si="125"/>
        <v>464.08</v>
      </c>
      <c r="G220" s="44">
        <f t="shared" si="125"/>
        <v>464.08</v>
      </c>
      <c r="H220" s="44">
        <f t="shared" si="125"/>
        <v>464.08</v>
      </c>
      <c r="I220" s="44">
        <f t="shared" si="125"/>
        <v>464.08</v>
      </c>
      <c r="J220" s="44">
        <f t="shared" si="125"/>
        <v>464.08</v>
      </c>
      <c r="K220" s="44">
        <f t="shared" si="125"/>
        <v>464.08</v>
      </c>
      <c r="L220" s="44">
        <f t="shared" si="125"/>
        <v>464.08</v>
      </c>
      <c r="M220" s="44">
        <f t="shared" si="125"/>
        <v>464.08</v>
      </c>
      <c r="N220" s="44">
        <f t="shared" si="125"/>
        <v>464.08</v>
      </c>
      <c r="O220" s="44">
        <f t="shared" si="125"/>
        <v>464.08</v>
      </c>
      <c r="P220" s="44">
        <f t="shared" si="125"/>
        <v>464.08</v>
      </c>
      <c r="Q220" s="44">
        <f t="shared" si="125"/>
        <v>464.08</v>
      </c>
      <c r="R220" s="44">
        <f t="shared" si="125"/>
        <v>464.08</v>
      </c>
      <c r="S220" s="44">
        <f t="shared" si="125"/>
        <v>464.08</v>
      </c>
      <c r="T220" s="44">
        <f t="shared" si="125"/>
        <v>464.08</v>
      </c>
      <c r="U220" s="44">
        <f t="shared" si="125"/>
        <v>464.08</v>
      </c>
      <c r="V220" s="44">
        <f t="shared" si="125"/>
        <v>464.08</v>
      </c>
      <c r="W220" s="44">
        <f t="shared" si="125"/>
        <v>464.08</v>
      </c>
      <c r="X220" s="44">
        <f t="shared" si="125"/>
        <v>464.08</v>
      </c>
      <c r="Y220" s="44">
        <f t="shared" si="125"/>
        <v>464.08</v>
      </c>
      <c r="Z220" s="44">
        <f t="shared" si="125"/>
        <v>464.08</v>
      </c>
      <c r="AA220" s="44">
        <f t="shared" si="125"/>
        <v>464.08</v>
      </c>
    </row>
    <row r="221" spans="1:27" ht="12.75" customHeight="1" collapsed="1" x14ac:dyDescent="0.3">
      <c r="A221" s="98" t="s">
        <v>1243</v>
      </c>
      <c r="B221" s="28" t="str">
        <f>"12"&amp;"."&amp;$B$663&amp;"."&amp;$B$664</f>
        <v>12.07.2024</v>
      </c>
      <c r="C221" s="90" t="s">
        <v>76</v>
      </c>
      <c r="D221" s="91">
        <f>ROUND(((D222+D223+D225+D224)/1000),5)</f>
        <v>1.9356100000000001</v>
      </c>
      <c r="E221" s="91">
        <f>ROUND(((E222+E223+E225+E224)/1000),5)</f>
        <v>1.8612599999999999</v>
      </c>
      <c r="F221" s="91">
        <f>ROUND(((F222+F223+F225+F224)/1000),5)</f>
        <v>1.78559</v>
      </c>
      <c r="G221" s="91">
        <f t="shared" ref="G221:AA221" si="126">ROUND(((G222+G223+G225+G224)/1000),5)</f>
        <v>1.59145</v>
      </c>
      <c r="H221" s="91">
        <f t="shared" si="126"/>
        <v>1.59144</v>
      </c>
      <c r="I221" s="91">
        <f t="shared" si="126"/>
        <v>1.83307</v>
      </c>
      <c r="J221" s="91">
        <f t="shared" si="126"/>
        <v>1.8333900000000001</v>
      </c>
      <c r="K221" s="91">
        <f t="shared" si="126"/>
        <v>2.2748599999999999</v>
      </c>
      <c r="L221" s="91">
        <f t="shared" si="126"/>
        <v>2.61266</v>
      </c>
      <c r="M221" s="91">
        <f t="shared" si="126"/>
        <v>2.9341300000000001</v>
      </c>
      <c r="N221" s="91">
        <f t="shared" si="126"/>
        <v>2.98339</v>
      </c>
      <c r="O221" s="91">
        <f t="shared" si="126"/>
        <v>3.0361899999999999</v>
      </c>
      <c r="P221" s="91">
        <f t="shared" si="126"/>
        <v>3.0307599999999999</v>
      </c>
      <c r="Q221" s="91">
        <f t="shared" si="126"/>
        <v>3.0503100000000001</v>
      </c>
      <c r="R221" s="91">
        <f t="shared" si="126"/>
        <v>2.98048</v>
      </c>
      <c r="S221" s="91">
        <f t="shared" si="126"/>
        <v>3.03999</v>
      </c>
      <c r="T221" s="91">
        <f t="shared" si="126"/>
        <v>3.0119899999999999</v>
      </c>
      <c r="U221" s="91">
        <f t="shared" si="126"/>
        <v>2.89459</v>
      </c>
      <c r="V221" s="91">
        <f t="shared" si="126"/>
        <v>2.8693599999999999</v>
      </c>
      <c r="W221" s="91">
        <f t="shared" si="126"/>
        <v>2.7871800000000002</v>
      </c>
      <c r="X221" s="91">
        <f t="shared" si="126"/>
        <v>2.7804000000000002</v>
      </c>
      <c r="Y221" s="91">
        <f t="shared" si="126"/>
        <v>2.8218000000000001</v>
      </c>
      <c r="Z221" s="91">
        <f t="shared" si="126"/>
        <v>2.6582300000000001</v>
      </c>
      <c r="AA221" s="91">
        <f t="shared" si="126"/>
        <v>2.4380199999999999</v>
      </c>
    </row>
    <row r="222" spans="1:27" ht="12.75" hidden="1" customHeight="1" outlineLevel="1" x14ac:dyDescent="0.3">
      <c r="A222" s="99" t="s">
        <v>1244</v>
      </c>
      <c r="B222" s="63" t="s">
        <v>238</v>
      </c>
      <c r="C222" s="43" t="s">
        <v>79</v>
      </c>
      <c r="D222" s="44">
        <v>1343.31</v>
      </c>
      <c r="E222" s="44">
        <v>1268.96</v>
      </c>
      <c r="F222" s="44">
        <v>1193.29</v>
      </c>
      <c r="G222" s="44">
        <v>999.15</v>
      </c>
      <c r="H222" s="44">
        <v>999.14</v>
      </c>
      <c r="I222" s="44">
        <v>1240.77</v>
      </c>
      <c r="J222" s="44">
        <v>1241.0899999999999</v>
      </c>
      <c r="K222" s="44">
        <v>1682.56</v>
      </c>
      <c r="L222" s="44">
        <v>2020.36</v>
      </c>
      <c r="M222" s="44">
        <v>2341.83</v>
      </c>
      <c r="N222" s="44">
        <v>2391.09</v>
      </c>
      <c r="O222" s="44">
        <v>2443.89</v>
      </c>
      <c r="P222" s="44">
        <v>2438.46</v>
      </c>
      <c r="Q222" s="44">
        <v>2458.0100000000002</v>
      </c>
      <c r="R222" s="44">
        <v>2388.1799999999998</v>
      </c>
      <c r="S222" s="44">
        <v>2447.69</v>
      </c>
      <c r="T222" s="44">
        <v>2419.69</v>
      </c>
      <c r="U222" s="44">
        <v>2302.29</v>
      </c>
      <c r="V222" s="44">
        <v>2277.06</v>
      </c>
      <c r="W222" s="44">
        <v>2194.88</v>
      </c>
      <c r="X222" s="44">
        <v>2188.1</v>
      </c>
      <c r="Y222" s="44">
        <v>2229.5</v>
      </c>
      <c r="Z222" s="44">
        <v>2065.9299999999998</v>
      </c>
      <c r="AA222" s="44">
        <v>1845.72</v>
      </c>
    </row>
    <row r="223" spans="1:27" ht="12.75" hidden="1" customHeight="1" outlineLevel="1" x14ac:dyDescent="0.3">
      <c r="A223" s="99" t="s">
        <v>1245</v>
      </c>
      <c r="B223" s="63" t="s">
        <v>90</v>
      </c>
      <c r="C223" s="43" t="s">
        <v>79</v>
      </c>
      <c r="D223" s="44">
        <f>$D$168</f>
        <v>123.41</v>
      </c>
      <c r="E223" s="44">
        <f>$D$168</f>
        <v>123.41</v>
      </c>
      <c r="F223" s="44">
        <f t="shared" ref="F223:AA223" si="127">$D$168</f>
        <v>123.41</v>
      </c>
      <c r="G223" s="44">
        <f t="shared" si="127"/>
        <v>123.41</v>
      </c>
      <c r="H223" s="44">
        <f t="shared" si="127"/>
        <v>123.41</v>
      </c>
      <c r="I223" s="44">
        <f t="shared" si="127"/>
        <v>123.41</v>
      </c>
      <c r="J223" s="44">
        <f t="shared" si="127"/>
        <v>123.41</v>
      </c>
      <c r="K223" s="44">
        <f t="shared" si="127"/>
        <v>123.41</v>
      </c>
      <c r="L223" s="44">
        <f t="shared" si="127"/>
        <v>123.41</v>
      </c>
      <c r="M223" s="44">
        <f t="shared" si="127"/>
        <v>123.41</v>
      </c>
      <c r="N223" s="44">
        <f t="shared" si="127"/>
        <v>123.41</v>
      </c>
      <c r="O223" s="44">
        <f t="shared" si="127"/>
        <v>123.41</v>
      </c>
      <c r="P223" s="44">
        <f t="shared" si="127"/>
        <v>123.41</v>
      </c>
      <c r="Q223" s="44">
        <f t="shared" si="127"/>
        <v>123.41</v>
      </c>
      <c r="R223" s="44">
        <f t="shared" si="127"/>
        <v>123.41</v>
      </c>
      <c r="S223" s="44">
        <f t="shared" si="127"/>
        <v>123.41</v>
      </c>
      <c r="T223" s="44">
        <f t="shared" si="127"/>
        <v>123.41</v>
      </c>
      <c r="U223" s="44">
        <f t="shared" si="127"/>
        <v>123.41</v>
      </c>
      <c r="V223" s="44">
        <f t="shared" si="127"/>
        <v>123.41</v>
      </c>
      <c r="W223" s="44">
        <f t="shared" si="127"/>
        <v>123.41</v>
      </c>
      <c r="X223" s="44">
        <f t="shared" si="127"/>
        <v>123.41</v>
      </c>
      <c r="Y223" s="44">
        <f t="shared" si="127"/>
        <v>123.41</v>
      </c>
      <c r="Z223" s="44">
        <f t="shared" si="127"/>
        <v>123.41</v>
      </c>
      <c r="AA223" s="44">
        <f t="shared" si="127"/>
        <v>123.41</v>
      </c>
    </row>
    <row r="224" spans="1:27" ht="12.75" hidden="1" customHeight="1" outlineLevel="1" x14ac:dyDescent="0.3">
      <c r="A224" s="99" t="s">
        <v>1246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1247</v>
      </c>
      <c r="B225" s="63" t="s">
        <v>81</v>
      </c>
      <c r="C225" s="43" t="s">
        <v>79</v>
      </c>
      <c r="D225" s="44">
        <f>$D$11</f>
        <v>464.08</v>
      </c>
      <c r="E225" s="44">
        <f t="shared" ref="E225:AA225" si="128">$D$11</f>
        <v>464.08</v>
      </c>
      <c r="F225" s="44">
        <f t="shared" si="128"/>
        <v>464.08</v>
      </c>
      <c r="G225" s="44">
        <f t="shared" si="128"/>
        <v>464.08</v>
      </c>
      <c r="H225" s="44">
        <f t="shared" si="128"/>
        <v>464.08</v>
      </c>
      <c r="I225" s="44">
        <f t="shared" si="128"/>
        <v>464.08</v>
      </c>
      <c r="J225" s="44">
        <f t="shared" si="128"/>
        <v>464.08</v>
      </c>
      <c r="K225" s="44">
        <f t="shared" si="128"/>
        <v>464.08</v>
      </c>
      <c r="L225" s="44">
        <f t="shared" si="128"/>
        <v>464.08</v>
      </c>
      <c r="M225" s="44">
        <f t="shared" si="128"/>
        <v>464.08</v>
      </c>
      <c r="N225" s="44">
        <f t="shared" si="128"/>
        <v>464.08</v>
      </c>
      <c r="O225" s="44">
        <f t="shared" si="128"/>
        <v>464.08</v>
      </c>
      <c r="P225" s="44">
        <f t="shared" si="128"/>
        <v>464.08</v>
      </c>
      <c r="Q225" s="44">
        <f t="shared" si="128"/>
        <v>464.08</v>
      </c>
      <c r="R225" s="44">
        <f t="shared" si="128"/>
        <v>464.08</v>
      </c>
      <c r="S225" s="44">
        <f t="shared" si="128"/>
        <v>464.08</v>
      </c>
      <c r="T225" s="44">
        <f t="shared" si="128"/>
        <v>464.08</v>
      </c>
      <c r="U225" s="44">
        <f t="shared" si="128"/>
        <v>464.08</v>
      </c>
      <c r="V225" s="44">
        <f t="shared" si="128"/>
        <v>464.08</v>
      </c>
      <c r="W225" s="44">
        <f t="shared" si="128"/>
        <v>464.08</v>
      </c>
      <c r="X225" s="44">
        <f t="shared" si="128"/>
        <v>464.08</v>
      </c>
      <c r="Y225" s="44">
        <f t="shared" si="128"/>
        <v>464.08</v>
      </c>
      <c r="Z225" s="44">
        <f t="shared" si="128"/>
        <v>464.08</v>
      </c>
      <c r="AA225" s="44">
        <f t="shared" si="128"/>
        <v>464.08</v>
      </c>
    </row>
    <row r="226" spans="1:27" ht="12.75" customHeight="1" collapsed="1" x14ac:dyDescent="0.3">
      <c r="A226" s="98" t="s">
        <v>1248</v>
      </c>
      <c r="B226" s="28" t="str">
        <f>"13"&amp;"."&amp;$B$663&amp;"."&amp;$B$664</f>
        <v>13.07.2024</v>
      </c>
      <c r="C226" s="90" t="s">
        <v>76</v>
      </c>
      <c r="D226" s="91">
        <f>ROUND(((D227+D228+D230+D229)/1000),5)</f>
        <v>2.0826099999999999</v>
      </c>
      <c r="E226" s="91">
        <f>ROUND(((E227+E228+E230+E229)/1000),5)</f>
        <v>1.8727400000000001</v>
      </c>
      <c r="F226" s="91">
        <f>ROUND(((F227+F228+F230+F229)/1000),5)</f>
        <v>1.80453</v>
      </c>
      <c r="G226" s="91">
        <f t="shared" ref="G226:AA226" si="129">ROUND(((G227+G228+G230+G229)/1000),5)</f>
        <v>1.63948</v>
      </c>
      <c r="H226" s="91">
        <f t="shared" si="129"/>
        <v>1.3903000000000001</v>
      </c>
      <c r="I226" s="91">
        <f t="shared" si="129"/>
        <v>1.4488799999999999</v>
      </c>
      <c r="J226" s="91">
        <f t="shared" si="129"/>
        <v>1.5510200000000001</v>
      </c>
      <c r="K226" s="91">
        <f t="shared" si="129"/>
        <v>1.99848</v>
      </c>
      <c r="L226" s="91">
        <f t="shared" si="129"/>
        <v>2.3776600000000001</v>
      </c>
      <c r="M226" s="91">
        <f t="shared" si="129"/>
        <v>2.63456</v>
      </c>
      <c r="N226" s="91">
        <f t="shared" si="129"/>
        <v>2.7644899999999999</v>
      </c>
      <c r="O226" s="91">
        <f t="shared" si="129"/>
        <v>2.8691800000000001</v>
      </c>
      <c r="P226" s="91">
        <f t="shared" si="129"/>
        <v>2.9114300000000002</v>
      </c>
      <c r="Q226" s="91">
        <f t="shared" si="129"/>
        <v>2.8498299999999999</v>
      </c>
      <c r="R226" s="91">
        <f t="shared" si="129"/>
        <v>2.8511500000000001</v>
      </c>
      <c r="S226" s="91">
        <f t="shared" si="129"/>
        <v>2.89161</v>
      </c>
      <c r="T226" s="91">
        <f t="shared" si="129"/>
        <v>2.8841600000000001</v>
      </c>
      <c r="U226" s="91">
        <f t="shared" si="129"/>
        <v>2.86599</v>
      </c>
      <c r="V226" s="91">
        <f t="shared" si="129"/>
        <v>2.7782</v>
      </c>
      <c r="W226" s="91">
        <f t="shared" si="129"/>
        <v>2.6692800000000001</v>
      </c>
      <c r="X226" s="91">
        <f t="shared" si="129"/>
        <v>2.6312899999999999</v>
      </c>
      <c r="Y226" s="91">
        <f t="shared" si="129"/>
        <v>2.5367199999999999</v>
      </c>
      <c r="Z226" s="91">
        <f t="shared" si="129"/>
        <v>2.3145799999999999</v>
      </c>
      <c r="AA226" s="91">
        <f t="shared" si="129"/>
        <v>2.3274300000000001</v>
      </c>
    </row>
    <row r="227" spans="1:27" ht="12.75" hidden="1" customHeight="1" outlineLevel="1" x14ac:dyDescent="0.3">
      <c r="A227" s="99" t="s">
        <v>1249</v>
      </c>
      <c r="B227" s="63" t="s">
        <v>238</v>
      </c>
      <c r="C227" s="43" t="s">
        <v>79</v>
      </c>
      <c r="D227" s="44">
        <v>1490.31</v>
      </c>
      <c r="E227" s="44">
        <v>1280.44</v>
      </c>
      <c r="F227" s="44">
        <v>1212.23</v>
      </c>
      <c r="G227" s="44">
        <v>1047.18</v>
      </c>
      <c r="H227" s="44">
        <v>798</v>
      </c>
      <c r="I227" s="44">
        <v>856.58</v>
      </c>
      <c r="J227" s="44">
        <v>958.72</v>
      </c>
      <c r="K227" s="44">
        <v>1406.18</v>
      </c>
      <c r="L227" s="44">
        <v>1785.36</v>
      </c>
      <c r="M227" s="44">
        <v>2042.26</v>
      </c>
      <c r="N227" s="44">
        <v>2172.19</v>
      </c>
      <c r="O227" s="44">
        <v>2276.88</v>
      </c>
      <c r="P227" s="44">
        <v>2319.13</v>
      </c>
      <c r="Q227" s="44">
        <v>2257.5300000000002</v>
      </c>
      <c r="R227" s="44">
        <v>2258.85</v>
      </c>
      <c r="S227" s="44">
        <v>2299.31</v>
      </c>
      <c r="T227" s="44">
        <v>2291.86</v>
      </c>
      <c r="U227" s="44">
        <v>2273.69</v>
      </c>
      <c r="V227" s="44">
        <v>2185.9</v>
      </c>
      <c r="W227" s="44">
        <v>2076.98</v>
      </c>
      <c r="X227" s="44">
        <v>2038.99</v>
      </c>
      <c r="Y227" s="44">
        <v>1944.42</v>
      </c>
      <c r="Z227" s="44">
        <v>1722.28</v>
      </c>
      <c r="AA227" s="44">
        <v>1735.13</v>
      </c>
    </row>
    <row r="228" spans="1:27" ht="12.75" hidden="1" customHeight="1" outlineLevel="1" x14ac:dyDescent="0.3">
      <c r="A228" s="99" t="s">
        <v>1250</v>
      </c>
      <c r="B228" s="63" t="s">
        <v>90</v>
      </c>
      <c r="C228" s="43" t="s">
        <v>79</v>
      </c>
      <c r="D228" s="44">
        <f>$D$168</f>
        <v>123.41</v>
      </c>
      <c r="E228" s="44">
        <f>$D$168</f>
        <v>123.41</v>
      </c>
      <c r="F228" s="44">
        <f t="shared" ref="F228:AA228" si="130">$D$168</f>
        <v>123.41</v>
      </c>
      <c r="G228" s="44">
        <f t="shared" si="130"/>
        <v>123.41</v>
      </c>
      <c r="H228" s="44">
        <f t="shared" si="130"/>
        <v>123.41</v>
      </c>
      <c r="I228" s="44">
        <f t="shared" si="130"/>
        <v>123.41</v>
      </c>
      <c r="J228" s="44">
        <f t="shared" si="130"/>
        <v>123.41</v>
      </c>
      <c r="K228" s="44">
        <f t="shared" si="130"/>
        <v>123.41</v>
      </c>
      <c r="L228" s="44">
        <f t="shared" si="130"/>
        <v>123.41</v>
      </c>
      <c r="M228" s="44">
        <f t="shared" si="130"/>
        <v>123.41</v>
      </c>
      <c r="N228" s="44">
        <f t="shared" si="130"/>
        <v>123.41</v>
      </c>
      <c r="O228" s="44">
        <f t="shared" si="130"/>
        <v>123.41</v>
      </c>
      <c r="P228" s="44">
        <f t="shared" si="130"/>
        <v>123.41</v>
      </c>
      <c r="Q228" s="44">
        <f t="shared" si="130"/>
        <v>123.41</v>
      </c>
      <c r="R228" s="44">
        <f t="shared" si="130"/>
        <v>123.41</v>
      </c>
      <c r="S228" s="44">
        <f t="shared" si="130"/>
        <v>123.41</v>
      </c>
      <c r="T228" s="44">
        <f t="shared" si="130"/>
        <v>123.41</v>
      </c>
      <c r="U228" s="44">
        <f t="shared" si="130"/>
        <v>123.41</v>
      </c>
      <c r="V228" s="44">
        <f t="shared" si="130"/>
        <v>123.41</v>
      </c>
      <c r="W228" s="44">
        <f t="shared" si="130"/>
        <v>123.41</v>
      </c>
      <c r="X228" s="44">
        <f t="shared" si="130"/>
        <v>123.41</v>
      </c>
      <c r="Y228" s="44">
        <f t="shared" si="130"/>
        <v>123.41</v>
      </c>
      <c r="Z228" s="44">
        <f t="shared" si="130"/>
        <v>123.41</v>
      </c>
      <c r="AA228" s="44">
        <f t="shared" si="130"/>
        <v>123.41</v>
      </c>
    </row>
    <row r="229" spans="1:27" ht="12.75" hidden="1" customHeight="1" outlineLevel="1" x14ac:dyDescent="0.3">
      <c r="A229" s="99" t="s">
        <v>1251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1252</v>
      </c>
      <c r="B230" s="63" t="s">
        <v>81</v>
      </c>
      <c r="C230" s="43" t="s">
        <v>79</v>
      </c>
      <c r="D230" s="44">
        <f>$D$11</f>
        <v>464.08</v>
      </c>
      <c r="E230" s="44">
        <f t="shared" ref="E230:AA230" si="131">$D$11</f>
        <v>464.08</v>
      </c>
      <c r="F230" s="44">
        <f t="shared" si="131"/>
        <v>464.08</v>
      </c>
      <c r="G230" s="44">
        <f t="shared" si="131"/>
        <v>464.08</v>
      </c>
      <c r="H230" s="44">
        <f t="shared" si="131"/>
        <v>464.08</v>
      </c>
      <c r="I230" s="44">
        <f t="shared" si="131"/>
        <v>464.08</v>
      </c>
      <c r="J230" s="44">
        <f t="shared" si="131"/>
        <v>464.08</v>
      </c>
      <c r="K230" s="44">
        <f t="shared" si="131"/>
        <v>464.08</v>
      </c>
      <c r="L230" s="44">
        <f t="shared" si="131"/>
        <v>464.08</v>
      </c>
      <c r="M230" s="44">
        <f t="shared" si="131"/>
        <v>464.08</v>
      </c>
      <c r="N230" s="44">
        <f t="shared" si="131"/>
        <v>464.08</v>
      </c>
      <c r="O230" s="44">
        <f t="shared" si="131"/>
        <v>464.08</v>
      </c>
      <c r="P230" s="44">
        <f t="shared" si="131"/>
        <v>464.08</v>
      </c>
      <c r="Q230" s="44">
        <f t="shared" si="131"/>
        <v>464.08</v>
      </c>
      <c r="R230" s="44">
        <f t="shared" si="131"/>
        <v>464.08</v>
      </c>
      <c r="S230" s="44">
        <f t="shared" si="131"/>
        <v>464.08</v>
      </c>
      <c r="T230" s="44">
        <f t="shared" si="131"/>
        <v>464.08</v>
      </c>
      <c r="U230" s="44">
        <f t="shared" si="131"/>
        <v>464.08</v>
      </c>
      <c r="V230" s="44">
        <f t="shared" si="131"/>
        <v>464.08</v>
      </c>
      <c r="W230" s="44">
        <f t="shared" si="131"/>
        <v>464.08</v>
      </c>
      <c r="X230" s="44">
        <f t="shared" si="131"/>
        <v>464.08</v>
      </c>
      <c r="Y230" s="44">
        <f t="shared" si="131"/>
        <v>464.08</v>
      </c>
      <c r="Z230" s="44">
        <f t="shared" si="131"/>
        <v>464.08</v>
      </c>
      <c r="AA230" s="44">
        <f t="shared" si="131"/>
        <v>464.08</v>
      </c>
    </row>
    <row r="231" spans="1:27" ht="12.75" customHeight="1" collapsed="1" x14ac:dyDescent="0.3">
      <c r="A231" s="98" t="s">
        <v>1253</v>
      </c>
      <c r="B231" s="28" t="str">
        <f>"14"&amp;"."&amp;$B$663&amp;"."&amp;$B$664</f>
        <v>14.07.2024</v>
      </c>
      <c r="C231" s="90" t="s">
        <v>76</v>
      </c>
      <c r="D231" s="91">
        <f>ROUND(((D232+D233+D235+D234)/1000),5)</f>
        <v>2.0740099999999999</v>
      </c>
      <c r="E231" s="91">
        <f>ROUND(((E232+E233+E235+E234)/1000),5)</f>
        <v>1.84108</v>
      </c>
      <c r="F231" s="91">
        <f>ROUND(((F232+F233+F235+F234)/1000),5)</f>
        <v>1.74688</v>
      </c>
      <c r="G231" s="91">
        <f t="shared" ref="G231:AA231" si="132">ROUND(((G232+G233+G235+G234)/1000),5)</f>
        <v>1.4338</v>
      </c>
      <c r="H231" s="91">
        <f t="shared" si="132"/>
        <v>1.3266899999999999</v>
      </c>
      <c r="I231" s="91">
        <f t="shared" si="132"/>
        <v>1.4398899999999999</v>
      </c>
      <c r="J231" s="91">
        <f t="shared" si="132"/>
        <v>1.27138</v>
      </c>
      <c r="K231" s="91">
        <f t="shared" si="132"/>
        <v>1.67618</v>
      </c>
      <c r="L231" s="91">
        <f t="shared" si="132"/>
        <v>2.17503</v>
      </c>
      <c r="M231" s="91">
        <f t="shared" si="132"/>
        <v>2.4563799999999998</v>
      </c>
      <c r="N231" s="91">
        <f t="shared" si="132"/>
        <v>2.5655999999999999</v>
      </c>
      <c r="O231" s="91">
        <f t="shared" si="132"/>
        <v>2.7204600000000001</v>
      </c>
      <c r="P231" s="91">
        <f t="shared" si="132"/>
        <v>2.8067799999999998</v>
      </c>
      <c r="Q231" s="91">
        <f t="shared" si="132"/>
        <v>2.6729699999999998</v>
      </c>
      <c r="R231" s="91">
        <f t="shared" si="132"/>
        <v>2.6759599999999999</v>
      </c>
      <c r="S231" s="91">
        <f t="shared" si="132"/>
        <v>2.6717599999999999</v>
      </c>
      <c r="T231" s="91">
        <f t="shared" si="132"/>
        <v>2.64859</v>
      </c>
      <c r="U231" s="91">
        <f t="shared" si="132"/>
        <v>2.64242</v>
      </c>
      <c r="V231" s="91">
        <f t="shared" si="132"/>
        <v>2.6311200000000001</v>
      </c>
      <c r="W231" s="91">
        <f t="shared" si="132"/>
        <v>2.60344</v>
      </c>
      <c r="X231" s="91">
        <f t="shared" si="132"/>
        <v>2.5652400000000002</v>
      </c>
      <c r="Y231" s="91">
        <f t="shared" si="132"/>
        <v>2.5605199999999999</v>
      </c>
      <c r="Z231" s="91">
        <f t="shared" si="132"/>
        <v>2.3215699999999999</v>
      </c>
      <c r="AA231" s="91">
        <f t="shared" si="132"/>
        <v>2.3168299999999999</v>
      </c>
    </row>
    <row r="232" spans="1:27" ht="12.75" hidden="1" customHeight="1" outlineLevel="1" x14ac:dyDescent="0.3">
      <c r="A232" s="99" t="s">
        <v>1254</v>
      </c>
      <c r="B232" s="63" t="s">
        <v>238</v>
      </c>
      <c r="C232" s="43" t="s">
        <v>79</v>
      </c>
      <c r="D232" s="44">
        <v>1481.71</v>
      </c>
      <c r="E232" s="44">
        <v>1248.78</v>
      </c>
      <c r="F232" s="44">
        <v>1154.58</v>
      </c>
      <c r="G232" s="44">
        <v>841.5</v>
      </c>
      <c r="H232" s="44">
        <v>734.39</v>
      </c>
      <c r="I232" s="44">
        <v>847.59</v>
      </c>
      <c r="J232" s="44">
        <v>679.08</v>
      </c>
      <c r="K232" s="44">
        <v>1083.8800000000001</v>
      </c>
      <c r="L232" s="44">
        <v>1582.73</v>
      </c>
      <c r="M232" s="44">
        <v>1864.08</v>
      </c>
      <c r="N232" s="44">
        <v>1973.3</v>
      </c>
      <c r="O232" s="44">
        <v>2128.16</v>
      </c>
      <c r="P232" s="44">
        <v>2214.48</v>
      </c>
      <c r="Q232" s="44">
        <v>2080.67</v>
      </c>
      <c r="R232" s="44">
        <v>2083.66</v>
      </c>
      <c r="S232" s="44">
        <v>2079.46</v>
      </c>
      <c r="T232" s="44">
        <v>2056.29</v>
      </c>
      <c r="U232" s="44">
        <v>2050.12</v>
      </c>
      <c r="V232" s="44">
        <v>2038.82</v>
      </c>
      <c r="W232" s="44">
        <v>2011.14</v>
      </c>
      <c r="X232" s="44">
        <v>1972.94</v>
      </c>
      <c r="Y232" s="44">
        <v>1968.22</v>
      </c>
      <c r="Z232" s="44">
        <v>1729.27</v>
      </c>
      <c r="AA232" s="44">
        <v>1724.53</v>
      </c>
    </row>
    <row r="233" spans="1:27" ht="12.75" hidden="1" customHeight="1" outlineLevel="1" x14ac:dyDescent="0.3">
      <c r="A233" s="99" t="s">
        <v>1255</v>
      </c>
      <c r="B233" s="63" t="s">
        <v>90</v>
      </c>
      <c r="C233" s="43" t="s">
        <v>79</v>
      </c>
      <c r="D233" s="44">
        <f>$D$168</f>
        <v>123.41</v>
      </c>
      <c r="E233" s="44">
        <f>$D$168</f>
        <v>123.41</v>
      </c>
      <c r="F233" s="44">
        <f t="shared" ref="F233:AA233" si="133">$D$168</f>
        <v>123.41</v>
      </c>
      <c r="G233" s="44">
        <f t="shared" si="133"/>
        <v>123.41</v>
      </c>
      <c r="H233" s="44">
        <f t="shared" si="133"/>
        <v>123.41</v>
      </c>
      <c r="I233" s="44">
        <f t="shared" si="133"/>
        <v>123.41</v>
      </c>
      <c r="J233" s="44">
        <f t="shared" si="133"/>
        <v>123.41</v>
      </c>
      <c r="K233" s="44">
        <f t="shared" si="133"/>
        <v>123.41</v>
      </c>
      <c r="L233" s="44">
        <f t="shared" si="133"/>
        <v>123.41</v>
      </c>
      <c r="M233" s="44">
        <f t="shared" si="133"/>
        <v>123.41</v>
      </c>
      <c r="N233" s="44">
        <f t="shared" si="133"/>
        <v>123.41</v>
      </c>
      <c r="O233" s="44">
        <f t="shared" si="133"/>
        <v>123.41</v>
      </c>
      <c r="P233" s="44">
        <f t="shared" si="133"/>
        <v>123.41</v>
      </c>
      <c r="Q233" s="44">
        <f t="shared" si="133"/>
        <v>123.41</v>
      </c>
      <c r="R233" s="44">
        <f t="shared" si="133"/>
        <v>123.41</v>
      </c>
      <c r="S233" s="44">
        <f t="shared" si="133"/>
        <v>123.41</v>
      </c>
      <c r="T233" s="44">
        <f t="shared" si="133"/>
        <v>123.41</v>
      </c>
      <c r="U233" s="44">
        <f t="shared" si="133"/>
        <v>123.41</v>
      </c>
      <c r="V233" s="44">
        <f t="shared" si="133"/>
        <v>123.41</v>
      </c>
      <c r="W233" s="44">
        <f t="shared" si="133"/>
        <v>123.41</v>
      </c>
      <c r="X233" s="44">
        <f t="shared" si="133"/>
        <v>123.41</v>
      </c>
      <c r="Y233" s="44">
        <f t="shared" si="133"/>
        <v>123.41</v>
      </c>
      <c r="Z233" s="44">
        <f t="shared" si="133"/>
        <v>123.41</v>
      </c>
      <c r="AA233" s="44">
        <f t="shared" si="133"/>
        <v>123.41</v>
      </c>
    </row>
    <row r="234" spans="1:27" ht="12.75" hidden="1" customHeight="1" outlineLevel="1" x14ac:dyDescent="0.3">
      <c r="A234" s="99" t="s">
        <v>1256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1257</v>
      </c>
      <c r="B235" s="63" t="s">
        <v>81</v>
      </c>
      <c r="C235" s="43" t="s">
        <v>79</v>
      </c>
      <c r="D235" s="44">
        <f>$D$11</f>
        <v>464.08</v>
      </c>
      <c r="E235" s="44">
        <f t="shared" ref="E235:AA235" si="134">$D$11</f>
        <v>464.08</v>
      </c>
      <c r="F235" s="44">
        <f t="shared" si="134"/>
        <v>464.08</v>
      </c>
      <c r="G235" s="44">
        <f t="shared" si="134"/>
        <v>464.08</v>
      </c>
      <c r="H235" s="44">
        <f t="shared" si="134"/>
        <v>464.08</v>
      </c>
      <c r="I235" s="44">
        <f t="shared" si="134"/>
        <v>464.08</v>
      </c>
      <c r="J235" s="44">
        <f t="shared" si="134"/>
        <v>464.08</v>
      </c>
      <c r="K235" s="44">
        <f t="shared" si="134"/>
        <v>464.08</v>
      </c>
      <c r="L235" s="44">
        <f t="shared" si="134"/>
        <v>464.08</v>
      </c>
      <c r="M235" s="44">
        <f t="shared" si="134"/>
        <v>464.08</v>
      </c>
      <c r="N235" s="44">
        <f t="shared" si="134"/>
        <v>464.08</v>
      </c>
      <c r="O235" s="44">
        <f t="shared" si="134"/>
        <v>464.08</v>
      </c>
      <c r="P235" s="44">
        <f t="shared" si="134"/>
        <v>464.08</v>
      </c>
      <c r="Q235" s="44">
        <f t="shared" si="134"/>
        <v>464.08</v>
      </c>
      <c r="R235" s="44">
        <f t="shared" si="134"/>
        <v>464.08</v>
      </c>
      <c r="S235" s="44">
        <f t="shared" si="134"/>
        <v>464.08</v>
      </c>
      <c r="T235" s="44">
        <f t="shared" si="134"/>
        <v>464.08</v>
      </c>
      <c r="U235" s="44">
        <f t="shared" si="134"/>
        <v>464.08</v>
      </c>
      <c r="V235" s="44">
        <f t="shared" si="134"/>
        <v>464.08</v>
      </c>
      <c r="W235" s="44">
        <f t="shared" si="134"/>
        <v>464.08</v>
      </c>
      <c r="X235" s="44">
        <f t="shared" si="134"/>
        <v>464.08</v>
      </c>
      <c r="Y235" s="44">
        <f t="shared" si="134"/>
        <v>464.08</v>
      </c>
      <c r="Z235" s="44">
        <f t="shared" si="134"/>
        <v>464.08</v>
      </c>
      <c r="AA235" s="44">
        <f t="shared" si="134"/>
        <v>464.08</v>
      </c>
    </row>
    <row r="236" spans="1:27" ht="12.75" customHeight="1" collapsed="1" x14ac:dyDescent="0.3">
      <c r="A236" s="98" t="s">
        <v>1258</v>
      </c>
      <c r="B236" s="28" t="str">
        <f>"15"&amp;"."&amp;$B$663&amp;"."&amp;$B$664</f>
        <v>15.07.2024</v>
      </c>
      <c r="C236" s="90" t="s">
        <v>76</v>
      </c>
      <c r="D236" s="91">
        <f>ROUND(((D237+D238+D240+D239)/1000),5)</f>
        <v>1.8361099999999999</v>
      </c>
      <c r="E236" s="91">
        <f>ROUND(((E237+E238+E240+E239)/1000),5)</f>
        <v>1.7444999999999999</v>
      </c>
      <c r="F236" s="91">
        <f>ROUND(((F237+F238+F240+F239)/1000),5)</f>
        <v>1.61409</v>
      </c>
      <c r="G236" s="91">
        <f t="shared" ref="G236:AA236" si="135">ROUND(((G237+G238+G240+G239)/1000),5)</f>
        <v>1.2868299999999999</v>
      </c>
      <c r="H236" s="91">
        <f t="shared" si="135"/>
        <v>1.28173</v>
      </c>
      <c r="I236" s="91">
        <f t="shared" si="135"/>
        <v>1.33874</v>
      </c>
      <c r="J236" s="91">
        <f t="shared" si="135"/>
        <v>1.4604299999999999</v>
      </c>
      <c r="K236" s="91">
        <f t="shared" si="135"/>
        <v>2.2069100000000001</v>
      </c>
      <c r="L236" s="91">
        <f t="shared" si="135"/>
        <v>2.6587700000000001</v>
      </c>
      <c r="M236" s="91">
        <f t="shared" si="135"/>
        <v>2.8807999999999998</v>
      </c>
      <c r="N236" s="91">
        <f t="shared" si="135"/>
        <v>2.99594</v>
      </c>
      <c r="O236" s="91">
        <f t="shared" si="135"/>
        <v>3.1015700000000002</v>
      </c>
      <c r="P236" s="91">
        <f t="shared" si="135"/>
        <v>2.9864600000000001</v>
      </c>
      <c r="Q236" s="91">
        <f t="shared" si="135"/>
        <v>3.13123</v>
      </c>
      <c r="R236" s="91">
        <f t="shared" si="135"/>
        <v>3.2489499999999998</v>
      </c>
      <c r="S236" s="91">
        <f t="shared" si="135"/>
        <v>3.0254599999999998</v>
      </c>
      <c r="T236" s="91">
        <f t="shared" si="135"/>
        <v>3.0121899999999999</v>
      </c>
      <c r="U236" s="91">
        <f t="shared" si="135"/>
        <v>2.9637099999999998</v>
      </c>
      <c r="V236" s="91">
        <f t="shared" si="135"/>
        <v>2.88123</v>
      </c>
      <c r="W236" s="91">
        <f t="shared" si="135"/>
        <v>2.8939300000000001</v>
      </c>
      <c r="X236" s="91">
        <f t="shared" si="135"/>
        <v>2.8181799999999999</v>
      </c>
      <c r="Y236" s="91">
        <f t="shared" si="135"/>
        <v>2.66445</v>
      </c>
      <c r="Z236" s="91">
        <f t="shared" si="135"/>
        <v>2.58378</v>
      </c>
      <c r="AA236" s="91">
        <f t="shared" si="135"/>
        <v>2.3312499999999998</v>
      </c>
    </row>
    <row r="237" spans="1:27" ht="12.75" hidden="1" customHeight="1" outlineLevel="1" x14ac:dyDescent="0.3">
      <c r="A237" s="99" t="s">
        <v>1259</v>
      </c>
      <c r="B237" s="63" t="s">
        <v>238</v>
      </c>
      <c r="C237" s="43" t="s">
        <v>79</v>
      </c>
      <c r="D237" s="44">
        <v>1243.81</v>
      </c>
      <c r="E237" s="44">
        <v>1152.2</v>
      </c>
      <c r="F237" s="44">
        <v>1021.79</v>
      </c>
      <c r="G237" s="44">
        <v>694.53</v>
      </c>
      <c r="H237" s="44">
        <v>689.43</v>
      </c>
      <c r="I237" s="44">
        <v>746.44</v>
      </c>
      <c r="J237" s="44">
        <v>868.13</v>
      </c>
      <c r="K237" s="44">
        <v>1614.61</v>
      </c>
      <c r="L237" s="44">
        <v>2066.4699999999998</v>
      </c>
      <c r="M237" s="44">
        <v>2288.5</v>
      </c>
      <c r="N237" s="44">
        <v>2403.64</v>
      </c>
      <c r="O237" s="44">
        <v>2509.27</v>
      </c>
      <c r="P237" s="44">
        <v>2394.16</v>
      </c>
      <c r="Q237" s="44">
        <v>2538.9299999999998</v>
      </c>
      <c r="R237" s="44">
        <v>2656.65</v>
      </c>
      <c r="S237" s="44">
        <v>2433.16</v>
      </c>
      <c r="T237" s="44">
        <v>2419.89</v>
      </c>
      <c r="U237" s="44">
        <v>2371.41</v>
      </c>
      <c r="V237" s="44">
        <v>2288.9299999999998</v>
      </c>
      <c r="W237" s="44">
        <v>2301.63</v>
      </c>
      <c r="X237" s="44">
        <v>2225.88</v>
      </c>
      <c r="Y237" s="44">
        <v>2072.15</v>
      </c>
      <c r="Z237" s="44">
        <v>1991.48</v>
      </c>
      <c r="AA237" s="44">
        <v>1738.95</v>
      </c>
    </row>
    <row r="238" spans="1:27" ht="12.75" hidden="1" customHeight="1" outlineLevel="1" x14ac:dyDescent="0.3">
      <c r="A238" s="99" t="s">
        <v>1260</v>
      </c>
      <c r="B238" s="63" t="s">
        <v>90</v>
      </c>
      <c r="C238" s="43" t="s">
        <v>79</v>
      </c>
      <c r="D238" s="44">
        <f>$D$168</f>
        <v>123.41</v>
      </c>
      <c r="E238" s="44">
        <f>$D$168</f>
        <v>123.41</v>
      </c>
      <c r="F238" s="44">
        <f t="shared" ref="F238:AA238" si="136">$D$168</f>
        <v>123.41</v>
      </c>
      <c r="G238" s="44">
        <f t="shared" si="136"/>
        <v>123.41</v>
      </c>
      <c r="H238" s="44">
        <f t="shared" si="136"/>
        <v>123.41</v>
      </c>
      <c r="I238" s="44">
        <f t="shared" si="136"/>
        <v>123.41</v>
      </c>
      <c r="J238" s="44">
        <f t="shared" si="136"/>
        <v>123.41</v>
      </c>
      <c r="K238" s="44">
        <f t="shared" si="136"/>
        <v>123.41</v>
      </c>
      <c r="L238" s="44">
        <f t="shared" si="136"/>
        <v>123.41</v>
      </c>
      <c r="M238" s="44">
        <f t="shared" si="136"/>
        <v>123.41</v>
      </c>
      <c r="N238" s="44">
        <f t="shared" si="136"/>
        <v>123.41</v>
      </c>
      <c r="O238" s="44">
        <f t="shared" si="136"/>
        <v>123.41</v>
      </c>
      <c r="P238" s="44">
        <f t="shared" si="136"/>
        <v>123.41</v>
      </c>
      <c r="Q238" s="44">
        <f t="shared" si="136"/>
        <v>123.41</v>
      </c>
      <c r="R238" s="44">
        <f t="shared" si="136"/>
        <v>123.41</v>
      </c>
      <c r="S238" s="44">
        <f t="shared" si="136"/>
        <v>123.41</v>
      </c>
      <c r="T238" s="44">
        <f t="shared" si="136"/>
        <v>123.41</v>
      </c>
      <c r="U238" s="44">
        <f t="shared" si="136"/>
        <v>123.41</v>
      </c>
      <c r="V238" s="44">
        <f t="shared" si="136"/>
        <v>123.41</v>
      </c>
      <c r="W238" s="44">
        <f t="shared" si="136"/>
        <v>123.41</v>
      </c>
      <c r="X238" s="44">
        <f t="shared" si="136"/>
        <v>123.41</v>
      </c>
      <c r="Y238" s="44">
        <f t="shared" si="136"/>
        <v>123.41</v>
      </c>
      <c r="Z238" s="44">
        <f t="shared" si="136"/>
        <v>123.41</v>
      </c>
      <c r="AA238" s="44">
        <f t="shared" si="136"/>
        <v>123.41</v>
      </c>
    </row>
    <row r="239" spans="1:27" ht="12.75" hidden="1" customHeight="1" outlineLevel="1" x14ac:dyDescent="0.3">
      <c r="A239" s="99" t="s">
        <v>1261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1262</v>
      </c>
      <c r="B240" s="63" t="s">
        <v>81</v>
      </c>
      <c r="C240" s="43" t="s">
        <v>79</v>
      </c>
      <c r="D240" s="44">
        <f>$D$11</f>
        <v>464.08</v>
      </c>
      <c r="E240" s="44">
        <f t="shared" ref="E240:AA240" si="137">$D$11</f>
        <v>464.08</v>
      </c>
      <c r="F240" s="44">
        <f t="shared" si="137"/>
        <v>464.08</v>
      </c>
      <c r="G240" s="44">
        <f t="shared" si="137"/>
        <v>464.08</v>
      </c>
      <c r="H240" s="44">
        <f t="shared" si="137"/>
        <v>464.08</v>
      </c>
      <c r="I240" s="44">
        <f t="shared" si="137"/>
        <v>464.08</v>
      </c>
      <c r="J240" s="44">
        <f t="shared" si="137"/>
        <v>464.08</v>
      </c>
      <c r="K240" s="44">
        <f t="shared" si="137"/>
        <v>464.08</v>
      </c>
      <c r="L240" s="44">
        <f t="shared" si="137"/>
        <v>464.08</v>
      </c>
      <c r="M240" s="44">
        <f t="shared" si="137"/>
        <v>464.08</v>
      </c>
      <c r="N240" s="44">
        <f t="shared" si="137"/>
        <v>464.08</v>
      </c>
      <c r="O240" s="44">
        <f t="shared" si="137"/>
        <v>464.08</v>
      </c>
      <c r="P240" s="44">
        <f t="shared" si="137"/>
        <v>464.08</v>
      </c>
      <c r="Q240" s="44">
        <f t="shared" si="137"/>
        <v>464.08</v>
      </c>
      <c r="R240" s="44">
        <f t="shared" si="137"/>
        <v>464.08</v>
      </c>
      <c r="S240" s="44">
        <f t="shared" si="137"/>
        <v>464.08</v>
      </c>
      <c r="T240" s="44">
        <f t="shared" si="137"/>
        <v>464.08</v>
      </c>
      <c r="U240" s="44">
        <f t="shared" si="137"/>
        <v>464.08</v>
      </c>
      <c r="V240" s="44">
        <f t="shared" si="137"/>
        <v>464.08</v>
      </c>
      <c r="W240" s="44">
        <f t="shared" si="137"/>
        <v>464.08</v>
      </c>
      <c r="X240" s="44">
        <f t="shared" si="137"/>
        <v>464.08</v>
      </c>
      <c r="Y240" s="44">
        <f t="shared" si="137"/>
        <v>464.08</v>
      </c>
      <c r="Z240" s="44">
        <f t="shared" si="137"/>
        <v>464.08</v>
      </c>
      <c r="AA240" s="44">
        <f t="shared" si="137"/>
        <v>464.08</v>
      </c>
    </row>
    <row r="241" spans="1:27" ht="12.75" customHeight="1" collapsed="1" x14ac:dyDescent="0.3">
      <c r="A241" s="98" t="s">
        <v>1263</v>
      </c>
      <c r="B241" s="28" t="str">
        <f>"16"&amp;"."&amp;$B$663&amp;"."&amp;$B$664</f>
        <v>16.07.2024</v>
      </c>
      <c r="C241" s="90" t="s">
        <v>76</v>
      </c>
      <c r="D241" s="91">
        <f>ROUND(((D242+D243+D245+D244)/1000),5)</f>
        <v>2.0108299999999999</v>
      </c>
      <c r="E241" s="91">
        <f>ROUND(((E242+E243+E245+E244)/1000),5)</f>
        <v>1.83649</v>
      </c>
      <c r="F241" s="91">
        <f>ROUND(((F242+F243+F245+F244)/1000),5)</f>
        <v>1.6999500000000001</v>
      </c>
      <c r="G241" s="91">
        <f t="shared" ref="G241:AA241" si="138">ROUND(((G242+G243+G245+G244)/1000),5)</f>
        <v>1.3329299999999999</v>
      </c>
      <c r="H241" s="91">
        <f t="shared" si="138"/>
        <v>1.2648299999999999</v>
      </c>
      <c r="I241" s="91">
        <f t="shared" si="138"/>
        <v>1.3841699999999999</v>
      </c>
      <c r="J241" s="91">
        <f t="shared" si="138"/>
        <v>1.8332900000000001</v>
      </c>
      <c r="K241" s="91">
        <f t="shared" si="138"/>
        <v>2.3274300000000001</v>
      </c>
      <c r="L241" s="91">
        <f t="shared" si="138"/>
        <v>2.6724399999999999</v>
      </c>
      <c r="M241" s="91">
        <f t="shared" si="138"/>
        <v>2.94211</v>
      </c>
      <c r="N241" s="91">
        <f t="shared" si="138"/>
        <v>3.1334499999999998</v>
      </c>
      <c r="O241" s="91">
        <f t="shared" si="138"/>
        <v>3.1124200000000002</v>
      </c>
      <c r="P241" s="91">
        <f t="shared" si="138"/>
        <v>2.9341900000000001</v>
      </c>
      <c r="Q241" s="91">
        <f t="shared" si="138"/>
        <v>3.5065</v>
      </c>
      <c r="R241" s="91">
        <f t="shared" si="138"/>
        <v>3.7340800000000001</v>
      </c>
      <c r="S241" s="91">
        <f t="shared" si="138"/>
        <v>3.6650299999999998</v>
      </c>
      <c r="T241" s="91">
        <f t="shared" si="138"/>
        <v>2.82531</v>
      </c>
      <c r="U241" s="91">
        <f t="shared" si="138"/>
        <v>3.2617099999999999</v>
      </c>
      <c r="V241" s="91">
        <f t="shared" si="138"/>
        <v>3.1894999999999998</v>
      </c>
      <c r="W241" s="91">
        <f t="shared" si="138"/>
        <v>3.0291100000000002</v>
      </c>
      <c r="X241" s="91">
        <f t="shared" si="138"/>
        <v>2.9569200000000002</v>
      </c>
      <c r="Y241" s="91">
        <f t="shared" si="138"/>
        <v>2.9515699999999998</v>
      </c>
      <c r="Z241" s="91">
        <f t="shared" si="138"/>
        <v>2.6497299999999999</v>
      </c>
      <c r="AA241" s="91">
        <f t="shared" si="138"/>
        <v>2.37805</v>
      </c>
    </row>
    <row r="242" spans="1:27" ht="12.75" hidden="1" customHeight="1" outlineLevel="1" x14ac:dyDescent="0.3">
      <c r="A242" s="99" t="s">
        <v>1264</v>
      </c>
      <c r="B242" s="63" t="s">
        <v>238</v>
      </c>
      <c r="C242" s="43" t="s">
        <v>79</v>
      </c>
      <c r="D242" s="44">
        <v>1418.53</v>
      </c>
      <c r="E242" s="44">
        <v>1244.19</v>
      </c>
      <c r="F242" s="44">
        <v>1107.6500000000001</v>
      </c>
      <c r="G242" s="44">
        <v>740.63</v>
      </c>
      <c r="H242" s="44">
        <v>672.53</v>
      </c>
      <c r="I242" s="44">
        <v>791.87</v>
      </c>
      <c r="J242" s="44">
        <v>1240.99</v>
      </c>
      <c r="K242" s="44">
        <v>1735.13</v>
      </c>
      <c r="L242" s="44">
        <v>2080.14</v>
      </c>
      <c r="M242" s="44">
        <v>2349.81</v>
      </c>
      <c r="N242" s="44">
        <v>2541.15</v>
      </c>
      <c r="O242" s="44">
        <v>2520.12</v>
      </c>
      <c r="P242" s="44">
        <v>2341.89</v>
      </c>
      <c r="Q242" s="44">
        <v>2914.2</v>
      </c>
      <c r="R242" s="44">
        <v>3141.78</v>
      </c>
      <c r="S242" s="44">
        <v>3072.73</v>
      </c>
      <c r="T242" s="44">
        <v>2233.0100000000002</v>
      </c>
      <c r="U242" s="44">
        <v>2669.41</v>
      </c>
      <c r="V242" s="44">
        <v>2597.1999999999998</v>
      </c>
      <c r="W242" s="44">
        <v>2436.81</v>
      </c>
      <c r="X242" s="44">
        <v>2364.62</v>
      </c>
      <c r="Y242" s="44">
        <v>2359.27</v>
      </c>
      <c r="Z242" s="44">
        <v>2057.4299999999998</v>
      </c>
      <c r="AA242" s="44">
        <v>1785.75</v>
      </c>
    </row>
    <row r="243" spans="1:27" ht="12.75" hidden="1" customHeight="1" outlineLevel="1" x14ac:dyDescent="0.3">
      <c r="A243" s="99" t="s">
        <v>1265</v>
      </c>
      <c r="B243" s="63" t="s">
        <v>90</v>
      </c>
      <c r="C243" s="43" t="s">
        <v>79</v>
      </c>
      <c r="D243" s="44">
        <f>$D$168</f>
        <v>123.41</v>
      </c>
      <c r="E243" s="44">
        <f>$D$168</f>
        <v>123.41</v>
      </c>
      <c r="F243" s="44">
        <f t="shared" ref="F243:AA243" si="139">$D$168</f>
        <v>123.41</v>
      </c>
      <c r="G243" s="44">
        <f t="shared" si="139"/>
        <v>123.41</v>
      </c>
      <c r="H243" s="44">
        <f t="shared" si="139"/>
        <v>123.41</v>
      </c>
      <c r="I243" s="44">
        <f t="shared" si="139"/>
        <v>123.41</v>
      </c>
      <c r="J243" s="44">
        <f t="shared" si="139"/>
        <v>123.41</v>
      </c>
      <c r="K243" s="44">
        <f t="shared" si="139"/>
        <v>123.41</v>
      </c>
      <c r="L243" s="44">
        <f t="shared" si="139"/>
        <v>123.41</v>
      </c>
      <c r="M243" s="44">
        <f t="shared" si="139"/>
        <v>123.41</v>
      </c>
      <c r="N243" s="44">
        <f t="shared" si="139"/>
        <v>123.41</v>
      </c>
      <c r="O243" s="44">
        <f t="shared" si="139"/>
        <v>123.41</v>
      </c>
      <c r="P243" s="44">
        <f t="shared" si="139"/>
        <v>123.41</v>
      </c>
      <c r="Q243" s="44">
        <f t="shared" si="139"/>
        <v>123.41</v>
      </c>
      <c r="R243" s="44">
        <f t="shared" si="139"/>
        <v>123.41</v>
      </c>
      <c r="S243" s="44">
        <f t="shared" si="139"/>
        <v>123.41</v>
      </c>
      <c r="T243" s="44">
        <f t="shared" si="139"/>
        <v>123.41</v>
      </c>
      <c r="U243" s="44">
        <f t="shared" si="139"/>
        <v>123.41</v>
      </c>
      <c r="V243" s="44">
        <f t="shared" si="139"/>
        <v>123.41</v>
      </c>
      <c r="W243" s="44">
        <f t="shared" si="139"/>
        <v>123.41</v>
      </c>
      <c r="X243" s="44">
        <f t="shared" si="139"/>
        <v>123.41</v>
      </c>
      <c r="Y243" s="44">
        <f t="shared" si="139"/>
        <v>123.41</v>
      </c>
      <c r="Z243" s="44">
        <f t="shared" si="139"/>
        <v>123.41</v>
      </c>
      <c r="AA243" s="44">
        <f t="shared" si="139"/>
        <v>123.41</v>
      </c>
    </row>
    <row r="244" spans="1:27" ht="12.75" hidden="1" customHeight="1" outlineLevel="1" x14ac:dyDescent="0.3">
      <c r="A244" s="99" t="s">
        <v>1266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1267</v>
      </c>
      <c r="B245" s="63" t="s">
        <v>81</v>
      </c>
      <c r="C245" s="43" t="s">
        <v>79</v>
      </c>
      <c r="D245" s="44">
        <f>$D$11</f>
        <v>464.08</v>
      </c>
      <c r="E245" s="44">
        <f t="shared" ref="E245:AA245" si="140">$D$11</f>
        <v>464.08</v>
      </c>
      <c r="F245" s="44">
        <f t="shared" si="140"/>
        <v>464.08</v>
      </c>
      <c r="G245" s="44">
        <f t="shared" si="140"/>
        <v>464.08</v>
      </c>
      <c r="H245" s="44">
        <f t="shared" si="140"/>
        <v>464.08</v>
      </c>
      <c r="I245" s="44">
        <f t="shared" si="140"/>
        <v>464.08</v>
      </c>
      <c r="J245" s="44">
        <f t="shared" si="140"/>
        <v>464.08</v>
      </c>
      <c r="K245" s="44">
        <f t="shared" si="140"/>
        <v>464.08</v>
      </c>
      <c r="L245" s="44">
        <f t="shared" si="140"/>
        <v>464.08</v>
      </c>
      <c r="M245" s="44">
        <f t="shared" si="140"/>
        <v>464.08</v>
      </c>
      <c r="N245" s="44">
        <f t="shared" si="140"/>
        <v>464.08</v>
      </c>
      <c r="O245" s="44">
        <f t="shared" si="140"/>
        <v>464.08</v>
      </c>
      <c r="P245" s="44">
        <f t="shared" si="140"/>
        <v>464.08</v>
      </c>
      <c r="Q245" s="44">
        <f t="shared" si="140"/>
        <v>464.08</v>
      </c>
      <c r="R245" s="44">
        <f t="shared" si="140"/>
        <v>464.08</v>
      </c>
      <c r="S245" s="44">
        <f t="shared" si="140"/>
        <v>464.08</v>
      </c>
      <c r="T245" s="44">
        <f t="shared" si="140"/>
        <v>464.08</v>
      </c>
      <c r="U245" s="44">
        <f t="shared" si="140"/>
        <v>464.08</v>
      </c>
      <c r="V245" s="44">
        <f t="shared" si="140"/>
        <v>464.08</v>
      </c>
      <c r="W245" s="44">
        <f t="shared" si="140"/>
        <v>464.08</v>
      </c>
      <c r="X245" s="44">
        <f t="shared" si="140"/>
        <v>464.08</v>
      </c>
      <c r="Y245" s="44">
        <f t="shared" si="140"/>
        <v>464.08</v>
      </c>
      <c r="Z245" s="44">
        <f t="shared" si="140"/>
        <v>464.08</v>
      </c>
      <c r="AA245" s="44">
        <f t="shared" si="140"/>
        <v>464.08</v>
      </c>
    </row>
    <row r="246" spans="1:27" ht="12.75" customHeight="1" collapsed="1" x14ac:dyDescent="0.3">
      <c r="A246" s="98" t="s">
        <v>1268</v>
      </c>
      <c r="B246" s="28" t="str">
        <f>"17"&amp;"."&amp;$B$663&amp;"."&amp;$B$664</f>
        <v>17.07.2024</v>
      </c>
      <c r="C246" s="90" t="s">
        <v>76</v>
      </c>
      <c r="D246" s="91">
        <f>ROUND(((D247+D248+D250+D249)/1000),5)</f>
        <v>2.1750500000000001</v>
      </c>
      <c r="E246" s="91">
        <f>ROUND(((E247+E248+E250+E249)/1000),5)</f>
        <v>1.9295199999999999</v>
      </c>
      <c r="F246" s="91">
        <f>ROUND(((F247+F248+F250+F249)/1000),5)</f>
        <v>1.8326</v>
      </c>
      <c r="G246" s="91">
        <f t="shared" ref="G246:AA246" si="141">ROUND(((G247+G248+G250+G249)/1000),5)</f>
        <v>1.7229000000000001</v>
      </c>
      <c r="H246" s="91">
        <f t="shared" si="141"/>
        <v>1.4211400000000001</v>
      </c>
      <c r="I246" s="91">
        <f t="shared" si="141"/>
        <v>1.8011600000000001</v>
      </c>
      <c r="J246" s="91">
        <f t="shared" si="141"/>
        <v>2.0606200000000001</v>
      </c>
      <c r="K246" s="91">
        <f t="shared" si="141"/>
        <v>2.3608799999999999</v>
      </c>
      <c r="L246" s="91">
        <f t="shared" si="141"/>
        <v>2.7228500000000002</v>
      </c>
      <c r="M246" s="91">
        <f t="shared" si="141"/>
        <v>2.9418600000000001</v>
      </c>
      <c r="N246" s="91">
        <f t="shared" si="141"/>
        <v>2.6828500000000002</v>
      </c>
      <c r="O246" s="91">
        <f t="shared" si="141"/>
        <v>2.7715800000000002</v>
      </c>
      <c r="P246" s="91">
        <f t="shared" si="141"/>
        <v>2.7522899999999999</v>
      </c>
      <c r="Q246" s="91">
        <f t="shared" si="141"/>
        <v>3.4543599999999999</v>
      </c>
      <c r="R246" s="91">
        <f t="shared" si="141"/>
        <v>3.4124599999999998</v>
      </c>
      <c r="S246" s="91">
        <f t="shared" si="141"/>
        <v>3.7440500000000001</v>
      </c>
      <c r="T246" s="91">
        <f t="shared" si="141"/>
        <v>3.7496100000000001</v>
      </c>
      <c r="U246" s="91">
        <f t="shared" si="141"/>
        <v>3.5461100000000001</v>
      </c>
      <c r="V246" s="91">
        <f t="shared" si="141"/>
        <v>3.3845100000000001</v>
      </c>
      <c r="W246" s="91">
        <f t="shared" si="141"/>
        <v>3.1644299999999999</v>
      </c>
      <c r="X246" s="91">
        <f t="shared" si="141"/>
        <v>3.10609</v>
      </c>
      <c r="Y246" s="91">
        <f t="shared" si="141"/>
        <v>3.1116999999999999</v>
      </c>
      <c r="Z246" s="91">
        <f t="shared" si="141"/>
        <v>2.7482700000000002</v>
      </c>
      <c r="AA246" s="91">
        <f t="shared" si="141"/>
        <v>2.54541</v>
      </c>
    </row>
    <row r="247" spans="1:27" ht="12.75" hidden="1" customHeight="1" outlineLevel="1" x14ac:dyDescent="0.3">
      <c r="A247" s="99" t="s">
        <v>1269</v>
      </c>
      <c r="B247" s="63" t="s">
        <v>238</v>
      </c>
      <c r="C247" s="43" t="s">
        <v>79</v>
      </c>
      <c r="D247" s="44">
        <v>1582.75</v>
      </c>
      <c r="E247" s="44">
        <v>1337.22</v>
      </c>
      <c r="F247" s="44">
        <v>1240.3</v>
      </c>
      <c r="G247" s="44">
        <v>1130.5999999999999</v>
      </c>
      <c r="H247" s="44">
        <v>828.84</v>
      </c>
      <c r="I247" s="44">
        <v>1208.8599999999999</v>
      </c>
      <c r="J247" s="44">
        <v>1468.32</v>
      </c>
      <c r="K247" s="44">
        <v>1768.58</v>
      </c>
      <c r="L247" s="44">
        <v>2130.5500000000002</v>
      </c>
      <c r="M247" s="44">
        <v>2349.56</v>
      </c>
      <c r="N247" s="44">
        <v>2090.5500000000002</v>
      </c>
      <c r="O247" s="44">
        <v>2179.2800000000002</v>
      </c>
      <c r="P247" s="44">
        <v>2159.9899999999998</v>
      </c>
      <c r="Q247" s="44">
        <v>2862.06</v>
      </c>
      <c r="R247" s="44">
        <v>2820.16</v>
      </c>
      <c r="S247" s="44">
        <v>3151.75</v>
      </c>
      <c r="T247" s="44">
        <v>3157.31</v>
      </c>
      <c r="U247" s="44">
        <v>2953.81</v>
      </c>
      <c r="V247" s="44">
        <v>2792.21</v>
      </c>
      <c r="W247" s="44">
        <v>2572.13</v>
      </c>
      <c r="X247" s="44">
        <v>2513.79</v>
      </c>
      <c r="Y247" s="44">
        <v>2519.4</v>
      </c>
      <c r="Z247" s="44">
        <v>2155.9699999999998</v>
      </c>
      <c r="AA247" s="44">
        <v>1953.11</v>
      </c>
    </row>
    <row r="248" spans="1:27" ht="12.75" hidden="1" customHeight="1" outlineLevel="1" x14ac:dyDescent="0.3">
      <c r="A248" s="99" t="s">
        <v>1270</v>
      </c>
      <c r="B248" s="63" t="s">
        <v>90</v>
      </c>
      <c r="C248" s="43" t="s">
        <v>79</v>
      </c>
      <c r="D248" s="44">
        <f>$D$168</f>
        <v>123.41</v>
      </c>
      <c r="E248" s="44">
        <f>$D$168</f>
        <v>123.41</v>
      </c>
      <c r="F248" s="44">
        <f t="shared" ref="F248:AA248" si="142">$D$168</f>
        <v>123.41</v>
      </c>
      <c r="G248" s="44">
        <f t="shared" si="142"/>
        <v>123.41</v>
      </c>
      <c r="H248" s="44">
        <f t="shared" si="142"/>
        <v>123.41</v>
      </c>
      <c r="I248" s="44">
        <f t="shared" si="142"/>
        <v>123.41</v>
      </c>
      <c r="J248" s="44">
        <f t="shared" si="142"/>
        <v>123.41</v>
      </c>
      <c r="K248" s="44">
        <f t="shared" si="142"/>
        <v>123.41</v>
      </c>
      <c r="L248" s="44">
        <f t="shared" si="142"/>
        <v>123.41</v>
      </c>
      <c r="M248" s="44">
        <f t="shared" si="142"/>
        <v>123.41</v>
      </c>
      <c r="N248" s="44">
        <f t="shared" si="142"/>
        <v>123.41</v>
      </c>
      <c r="O248" s="44">
        <f t="shared" si="142"/>
        <v>123.41</v>
      </c>
      <c r="P248" s="44">
        <f t="shared" si="142"/>
        <v>123.41</v>
      </c>
      <c r="Q248" s="44">
        <f t="shared" si="142"/>
        <v>123.41</v>
      </c>
      <c r="R248" s="44">
        <f t="shared" si="142"/>
        <v>123.41</v>
      </c>
      <c r="S248" s="44">
        <f t="shared" si="142"/>
        <v>123.41</v>
      </c>
      <c r="T248" s="44">
        <f t="shared" si="142"/>
        <v>123.41</v>
      </c>
      <c r="U248" s="44">
        <f t="shared" si="142"/>
        <v>123.41</v>
      </c>
      <c r="V248" s="44">
        <f t="shared" si="142"/>
        <v>123.41</v>
      </c>
      <c r="W248" s="44">
        <f t="shared" si="142"/>
        <v>123.41</v>
      </c>
      <c r="X248" s="44">
        <f t="shared" si="142"/>
        <v>123.41</v>
      </c>
      <c r="Y248" s="44">
        <f t="shared" si="142"/>
        <v>123.41</v>
      </c>
      <c r="Z248" s="44">
        <f t="shared" si="142"/>
        <v>123.41</v>
      </c>
      <c r="AA248" s="44">
        <f t="shared" si="142"/>
        <v>123.41</v>
      </c>
    </row>
    <row r="249" spans="1:27" ht="12.75" hidden="1" customHeight="1" outlineLevel="1" x14ac:dyDescent="0.3">
      <c r="A249" s="99" t="s">
        <v>1271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1272</v>
      </c>
      <c r="B250" s="63" t="s">
        <v>81</v>
      </c>
      <c r="C250" s="43" t="s">
        <v>79</v>
      </c>
      <c r="D250" s="44">
        <f>$D$11</f>
        <v>464.08</v>
      </c>
      <c r="E250" s="44">
        <f t="shared" ref="E250:AA250" si="143">$D$11</f>
        <v>464.08</v>
      </c>
      <c r="F250" s="44">
        <f t="shared" si="143"/>
        <v>464.08</v>
      </c>
      <c r="G250" s="44">
        <f t="shared" si="143"/>
        <v>464.08</v>
      </c>
      <c r="H250" s="44">
        <f t="shared" si="143"/>
        <v>464.08</v>
      </c>
      <c r="I250" s="44">
        <f t="shared" si="143"/>
        <v>464.08</v>
      </c>
      <c r="J250" s="44">
        <f t="shared" si="143"/>
        <v>464.08</v>
      </c>
      <c r="K250" s="44">
        <f t="shared" si="143"/>
        <v>464.08</v>
      </c>
      <c r="L250" s="44">
        <f t="shared" si="143"/>
        <v>464.08</v>
      </c>
      <c r="M250" s="44">
        <f t="shared" si="143"/>
        <v>464.08</v>
      </c>
      <c r="N250" s="44">
        <f t="shared" si="143"/>
        <v>464.08</v>
      </c>
      <c r="O250" s="44">
        <f t="shared" si="143"/>
        <v>464.08</v>
      </c>
      <c r="P250" s="44">
        <f t="shared" si="143"/>
        <v>464.08</v>
      </c>
      <c r="Q250" s="44">
        <f t="shared" si="143"/>
        <v>464.08</v>
      </c>
      <c r="R250" s="44">
        <f t="shared" si="143"/>
        <v>464.08</v>
      </c>
      <c r="S250" s="44">
        <f t="shared" si="143"/>
        <v>464.08</v>
      </c>
      <c r="T250" s="44">
        <f t="shared" si="143"/>
        <v>464.08</v>
      </c>
      <c r="U250" s="44">
        <f t="shared" si="143"/>
        <v>464.08</v>
      </c>
      <c r="V250" s="44">
        <f t="shared" si="143"/>
        <v>464.08</v>
      </c>
      <c r="W250" s="44">
        <f t="shared" si="143"/>
        <v>464.08</v>
      </c>
      <c r="X250" s="44">
        <f t="shared" si="143"/>
        <v>464.08</v>
      </c>
      <c r="Y250" s="44">
        <f t="shared" si="143"/>
        <v>464.08</v>
      </c>
      <c r="Z250" s="44">
        <f t="shared" si="143"/>
        <v>464.08</v>
      </c>
      <c r="AA250" s="44">
        <f t="shared" si="143"/>
        <v>464.08</v>
      </c>
    </row>
    <row r="251" spans="1:27" ht="12.75" customHeight="1" collapsed="1" x14ac:dyDescent="0.3">
      <c r="A251" s="98" t="s">
        <v>1273</v>
      </c>
      <c r="B251" s="28" t="str">
        <f>"18"&amp;"."&amp;$B$663&amp;"."&amp;$B$664</f>
        <v>18.07.2024</v>
      </c>
      <c r="C251" s="90" t="s">
        <v>76</v>
      </c>
      <c r="D251" s="91">
        <f>ROUND(((D252+D253+D255+D254)/1000),5)</f>
        <v>2.2015500000000001</v>
      </c>
      <c r="E251" s="91">
        <f>ROUND(((E252+E253+E255+E254)/1000),5)</f>
        <v>2.08622</v>
      </c>
      <c r="F251" s="91">
        <f>ROUND(((F252+F253+F255+F254)/1000),5)</f>
        <v>1.8816600000000001</v>
      </c>
      <c r="G251" s="91">
        <f t="shared" ref="G251:AA251" si="144">ROUND(((G252+G253+G255+G254)/1000),5)</f>
        <v>1.8325199999999999</v>
      </c>
      <c r="H251" s="91">
        <f t="shared" si="144"/>
        <v>1.7887299999999999</v>
      </c>
      <c r="I251" s="91">
        <f t="shared" si="144"/>
        <v>1.87927</v>
      </c>
      <c r="J251" s="91">
        <f t="shared" si="144"/>
        <v>2.08649</v>
      </c>
      <c r="K251" s="91">
        <f t="shared" si="144"/>
        <v>2.3347600000000002</v>
      </c>
      <c r="L251" s="91">
        <f t="shared" si="144"/>
        <v>2.5557599999999998</v>
      </c>
      <c r="M251" s="91">
        <f t="shared" si="144"/>
        <v>3.0458599999999998</v>
      </c>
      <c r="N251" s="91">
        <f t="shared" si="144"/>
        <v>3.0223</v>
      </c>
      <c r="O251" s="91">
        <f t="shared" si="144"/>
        <v>3.024</v>
      </c>
      <c r="P251" s="91">
        <f t="shared" si="144"/>
        <v>2.9460700000000002</v>
      </c>
      <c r="Q251" s="91">
        <f t="shared" si="144"/>
        <v>3.5274299999999998</v>
      </c>
      <c r="R251" s="91">
        <f t="shared" si="144"/>
        <v>3.5092699999999999</v>
      </c>
      <c r="S251" s="91">
        <f t="shared" si="144"/>
        <v>2.7501199999999999</v>
      </c>
      <c r="T251" s="91">
        <f t="shared" si="144"/>
        <v>2.7274799999999999</v>
      </c>
      <c r="U251" s="91">
        <f t="shared" si="144"/>
        <v>3.0783700000000001</v>
      </c>
      <c r="V251" s="91">
        <f t="shared" si="144"/>
        <v>2.89093</v>
      </c>
      <c r="W251" s="91">
        <f t="shared" si="144"/>
        <v>2.9897</v>
      </c>
      <c r="X251" s="91">
        <f t="shared" si="144"/>
        <v>2.8587899999999999</v>
      </c>
      <c r="Y251" s="91">
        <f t="shared" si="144"/>
        <v>2.8045399999999998</v>
      </c>
      <c r="Z251" s="91">
        <f t="shared" si="144"/>
        <v>2.5339100000000001</v>
      </c>
      <c r="AA251" s="91">
        <f t="shared" si="144"/>
        <v>2.4684900000000001</v>
      </c>
    </row>
    <row r="252" spans="1:27" ht="12.75" hidden="1" customHeight="1" outlineLevel="1" x14ac:dyDescent="0.3">
      <c r="A252" s="99" t="s">
        <v>1274</v>
      </c>
      <c r="B252" s="63" t="s">
        <v>238</v>
      </c>
      <c r="C252" s="43" t="s">
        <v>79</v>
      </c>
      <c r="D252" s="44">
        <v>1609.25</v>
      </c>
      <c r="E252" s="44">
        <v>1493.92</v>
      </c>
      <c r="F252" s="44">
        <v>1289.3599999999999</v>
      </c>
      <c r="G252" s="44">
        <v>1240.22</v>
      </c>
      <c r="H252" s="44">
        <v>1196.43</v>
      </c>
      <c r="I252" s="44">
        <v>1286.97</v>
      </c>
      <c r="J252" s="44">
        <v>1494.19</v>
      </c>
      <c r="K252" s="44">
        <v>1742.46</v>
      </c>
      <c r="L252" s="44">
        <v>1963.46</v>
      </c>
      <c r="M252" s="44">
        <v>2453.56</v>
      </c>
      <c r="N252" s="44">
        <v>2430</v>
      </c>
      <c r="O252" s="44">
        <v>2431.6999999999998</v>
      </c>
      <c r="P252" s="44">
        <v>2353.77</v>
      </c>
      <c r="Q252" s="44">
        <v>2935.13</v>
      </c>
      <c r="R252" s="44">
        <v>2916.97</v>
      </c>
      <c r="S252" s="44">
        <v>2157.8200000000002</v>
      </c>
      <c r="T252" s="44">
        <v>2135.1799999999998</v>
      </c>
      <c r="U252" s="44">
        <v>2486.0700000000002</v>
      </c>
      <c r="V252" s="44">
        <v>2298.63</v>
      </c>
      <c r="W252" s="44">
        <v>2397.4</v>
      </c>
      <c r="X252" s="44">
        <v>2266.4899999999998</v>
      </c>
      <c r="Y252" s="44">
        <v>2212.2399999999998</v>
      </c>
      <c r="Z252" s="44">
        <v>1941.61</v>
      </c>
      <c r="AA252" s="44">
        <v>1876.19</v>
      </c>
    </row>
    <row r="253" spans="1:27" ht="12.75" hidden="1" customHeight="1" outlineLevel="1" x14ac:dyDescent="0.3">
      <c r="A253" s="99" t="s">
        <v>1275</v>
      </c>
      <c r="B253" s="63" t="s">
        <v>90</v>
      </c>
      <c r="C253" s="43" t="s">
        <v>79</v>
      </c>
      <c r="D253" s="44">
        <f>$D$168</f>
        <v>123.41</v>
      </c>
      <c r="E253" s="44">
        <f>$D$168</f>
        <v>123.41</v>
      </c>
      <c r="F253" s="44">
        <f t="shared" ref="F253:AA253" si="145">$D$168</f>
        <v>123.41</v>
      </c>
      <c r="G253" s="44">
        <f t="shared" si="145"/>
        <v>123.41</v>
      </c>
      <c r="H253" s="44">
        <f t="shared" si="145"/>
        <v>123.41</v>
      </c>
      <c r="I253" s="44">
        <f t="shared" si="145"/>
        <v>123.41</v>
      </c>
      <c r="J253" s="44">
        <f t="shared" si="145"/>
        <v>123.41</v>
      </c>
      <c r="K253" s="44">
        <f t="shared" si="145"/>
        <v>123.41</v>
      </c>
      <c r="L253" s="44">
        <f t="shared" si="145"/>
        <v>123.41</v>
      </c>
      <c r="M253" s="44">
        <f t="shared" si="145"/>
        <v>123.41</v>
      </c>
      <c r="N253" s="44">
        <f t="shared" si="145"/>
        <v>123.41</v>
      </c>
      <c r="O253" s="44">
        <f t="shared" si="145"/>
        <v>123.41</v>
      </c>
      <c r="P253" s="44">
        <f t="shared" si="145"/>
        <v>123.41</v>
      </c>
      <c r="Q253" s="44">
        <f t="shared" si="145"/>
        <v>123.41</v>
      </c>
      <c r="R253" s="44">
        <f t="shared" si="145"/>
        <v>123.41</v>
      </c>
      <c r="S253" s="44">
        <f t="shared" si="145"/>
        <v>123.41</v>
      </c>
      <c r="T253" s="44">
        <f t="shared" si="145"/>
        <v>123.41</v>
      </c>
      <c r="U253" s="44">
        <f t="shared" si="145"/>
        <v>123.41</v>
      </c>
      <c r="V253" s="44">
        <f t="shared" si="145"/>
        <v>123.41</v>
      </c>
      <c r="W253" s="44">
        <f t="shared" si="145"/>
        <v>123.41</v>
      </c>
      <c r="X253" s="44">
        <f t="shared" si="145"/>
        <v>123.41</v>
      </c>
      <c r="Y253" s="44">
        <f t="shared" si="145"/>
        <v>123.41</v>
      </c>
      <c r="Z253" s="44">
        <f t="shared" si="145"/>
        <v>123.41</v>
      </c>
      <c r="AA253" s="44">
        <f t="shared" si="145"/>
        <v>123.41</v>
      </c>
    </row>
    <row r="254" spans="1:27" ht="12.75" hidden="1" customHeight="1" outlineLevel="1" x14ac:dyDescent="0.3">
      <c r="A254" s="99" t="s">
        <v>1276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1277</v>
      </c>
      <c r="B255" s="63" t="s">
        <v>81</v>
      </c>
      <c r="C255" s="43" t="s">
        <v>79</v>
      </c>
      <c r="D255" s="44">
        <f>$D$11</f>
        <v>464.08</v>
      </c>
      <c r="E255" s="44">
        <f t="shared" ref="E255:AA255" si="146">$D$11</f>
        <v>464.08</v>
      </c>
      <c r="F255" s="44">
        <f t="shared" si="146"/>
        <v>464.08</v>
      </c>
      <c r="G255" s="44">
        <f t="shared" si="146"/>
        <v>464.08</v>
      </c>
      <c r="H255" s="44">
        <f t="shared" si="146"/>
        <v>464.08</v>
      </c>
      <c r="I255" s="44">
        <f t="shared" si="146"/>
        <v>464.08</v>
      </c>
      <c r="J255" s="44">
        <f t="shared" si="146"/>
        <v>464.08</v>
      </c>
      <c r="K255" s="44">
        <f t="shared" si="146"/>
        <v>464.08</v>
      </c>
      <c r="L255" s="44">
        <f t="shared" si="146"/>
        <v>464.08</v>
      </c>
      <c r="M255" s="44">
        <f t="shared" si="146"/>
        <v>464.08</v>
      </c>
      <c r="N255" s="44">
        <f t="shared" si="146"/>
        <v>464.08</v>
      </c>
      <c r="O255" s="44">
        <f t="shared" si="146"/>
        <v>464.08</v>
      </c>
      <c r="P255" s="44">
        <f t="shared" si="146"/>
        <v>464.08</v>
      </c>
      <c r="Q255" s="44">
        <f t="shared" si="146"/>
        <v>464.08</v>
      </c>
      <c r="R255" s="44">
        <f t="shared" si="146"/>
        <v>464.08</v>
      </c>
      <c r="S255" s="44">
        <f t="shared" si="146"/>
        <v>464.08</v>
      </c>
      <c r="T255" s="44">
        <f t="shared" si="146"/>
        <v>464.08</v>
      </c>
      <c r="U255" s="44">
        <f t="shared" si="146"/>
        <v>464.08</v>
      </c>
      <c r="V255" s="44">
        <f t="shared" si="146"/>
        <v>464.08</v>
      </c>
      <c r="W255" s="44">
        <f t="shared" si="146"/>
        <v>464.08</v>
      </c>
      <c r="X255" s="44">
        <f t="shared" si="146"/>
        <v>464.08</v>
      </c>
      <c r="Y255" s="44">
        <f t="shared" si="146"/>
        <v>464.08</v>
      </c>
      <c r="Z255" s="44">
        <f t="shared" si="146"/>
        <v>464.08</v>
      </c>
      <c r="AA255" s="44">
        <f t="shared" si="146"/>
        <v>464.08</v>
      </c>
    </row>
    <row r="256" spans="1:27" ht="12.75" customHeight="1" collapsed="1" x14ac:dyDescent="0.3">
      <c r="A256" s="98" t="s">
        <v>1278</v>
      </c>
      <c r="B256" s="28" t="str">
        <f>"19"&amp;"."&amp;$B$663&amp;"."&amp;$B$664</f>
        <v>19.07.2024</v>
      </c>
      <c r="C256" s="90" t="s">
        <v>76</v>
      </c>
      <c r="D256" s="91">
        <f>ROUND(((D257+D258+D260+D259)/1000),5)</f>
        <v>2.31657</v>
      </c>
      <c r="E256" s="91">
        <f>ROUND(((E257+E258+E260+E259)/1000),5)</f>
        <v>2.1360899999999998</v>
      </c>
      <c r="F256" s="91">
        <f>ROUND(((F257+F258+F260+F259)/1000),5)</f>
        <v>1.9882899999999999</v>
      </c>
      <c r="G256" s="91">
        <f t="shared" ref="G256:AA256" si="147">ROUND(((G257+G258+G260+G259)/1000),5)</f>
        <v>1.89015</v>
      </c>
      <c r="H256" s="91">
        <f t="shared" si="147"/>
        <v>1.85751</v>
      </c>
      <c r="I256" s="91">
        <f t="shared" si="147"/>
        <v>1.9824999999999999</v>
      </c>
      <c r="J256" s="91">
        <f t="shared" si="147"/>
        <v>2.14256</v>
      </c>
      <c r="K256" s="91">
        <f t="shared" si="147"/>
        <v>2.3878699999999999</v>
      </c>
      <c r="L256" s="91">
        <f t="shared" si="147"/>
        <v>2.68424</v>
      </c>
      <c r="M256" s="91">
        <f t="shared" si="147"/>
        <v>2.9236399999999998</v>
      </c>
      <c r="N256" s="91">
        <f t="shared" si="147"/>
        <v>3.2112799999999999</v>
      </c>
      <c r="O256" s="91">
        <f t="shared" si="147"/>
        <v>3.3681000000000001</v>
      </c>
      <c r="P256" s="91">
        <f t="shared" si="147"/>
        <v>3.4121000000000001</v>
      </c>
      <c r="Q256" s="91">
        <f t="shared" si="147"/>
        <v>3.8630599999999999</v>
      </c>
      <c r="R256" s="91">
        <f t="shared" si="147"/>
        <v>4.1494400000000002</v>
      </c>
      <c r="S256" s="91">
        <f t="shared" si="147"/>
        <v>3.3791099999999998</v>
      </c>
      <c r="T256" s="91">
        <f t="shared" si="147"/>
        <v>3.1759400000000002</v>
      </c>
      <c r="U256" s="91">
        <f t="shared" si="147"/>
        <v>3.0670799999999998</v>
      </c>
      <c r="V256" s="91">
        <f t="shared" si="147"/>
        <v>2.9572699999999998</v>
      </c>
      <c r="W256" s="91">
        <f t="shared" si="147"/>
        <v>2.7385799999999998</v>
      </c>
      <c r="X256" s="91">
        <f t="shared" si="147"/>
        <v>2.6860200000000001</v>
      </c>
      <c r="Y256" s="91">
        <f t="shared" si="147"/>
        <v>2.7274099999999999</v>
      </c>
      <c r="Z256" s="91">
        <f t="shared" si="147"/>
        <v>2.4661</v>
      </c>
      <c r="AA256" s="91">
        <f t="shared" si="147"/>
        <v>2.4231799999999999</v>
      </c>
    </row>
    <row r="257" spans="1:27" ht="12.75" hidden="1" customHeight="1" outlineLevel="1" x14ac:dyDescent="0.3">
      <c r="A257" s="99" t="s">
        <v>1279</v>
      </c>
      <c r="B257" s="63" t="s">
        <v>238</v>
      </c>
      <c r="C257" s="43" t="s">
        <v>79</v>
      </c>
      <c r="D257" s="44">
        <v>1724.27</v>
      </c>
      <c r="E257" s="44">
        <v>1543.79</v>
      </c>
      <c r="F257" s="44">
        <v>1395.99</v>
      </c>
      <c r="G257" s="44">
        <v>1297.8499999999999</v>
      </c>
      <c r="H257" s="44">
        <v>1265.21</v>
      </c>
      <c r="I257" s="44">
        <v>1390.2</v>
      </c>
      <c r="J257" s="44">
        <v>1550.26</v>
      </c>
      <c r="K257" s="44">
        <v>1795.57</v>
      </c>
      <c r="L257" s="44">
        <v>2091.94</v>
      </c>
      <c r="M257" s="44">
        <v>2331.34</v>
      </c>
      <c r="N257" s="44">
        <v>2618.98</v>
      </c>
      <c r="O257" s="44">
        <v>2775.8</v>
      </c>
      <c r="P257" s="44">
        <v>2819.8</v>
      </c>
      <c r="Q257" s="44">
        <v>3270.76</v>
      </c>
      <c r="R257" s="44">
        <v>3557.14</v>
      </c>
      <c r="S257" s="44">
        <v>2786.81</v>
      </c>
      <c r="T257" s="44">
        <v>2583.64</v>
      </c>
      <c r="U257" s="44">
        <v>2474.7800000000002</v>
      </c>
      <c r="V257" s="44">
        <v>2364.9699999999998</v>
      </c>
      <c r="W257" s="44">
        <v>2146.2800000000002</v>
      </c>
      <c r="X257" s="44">
        <v>2093.7199999999998</v>
      </c>
      <c r="Y257" s="44">
        <v>2135.11</v>
      </c>
      <c r="Z257" s="44">
        <v>1873.8</v>
      </c>
      <c r="AA257" s="44">
        <v>1830.88</v>
      </c>
    </row>
    <row r="258" spans="1:27" ht="12.75" hidden="1" customHeight="1" outlineLevel="1" x14ac:dyDescent="0.3">
      <c r="A258" s="99" t="s">
        <v>1280</v>
      </c>
      <c r="B258" s="63" t="s">
        <v>90</v>
      </c>
      <c r="C258" s="43" t="s">
        <v>79</v>
      </c>
      <c r="D258" s="44">
        <f>$D$168</f>
        <v>123.41</v>
      </c>
      <c r="E258" s="44">
        <f>$D$168</f>
        <v>123.41</v>
      </c>
      <c r="F258" s="44">
        <f t="shared" ref="F258:AA258" si="148">$D$168</f>
        <v>123.41</v>
      </c>
      <c r="G258" s="44">
        <f t="shared" si="148"/>
        <v>123.41</v>
      </c>
      <c r="H258" s="44">
        <f t="shared" si="148"/>
        <v>123.41</v>
      </c>
      <c r="I258" s="44">
        <f t="shared" si="148"/>
        <v>123.41</v>
      </c>
      <c r="J258" s="44">
        <f t="shared" si="148"/>
        <v>123.41</v>
      </c>
      <c r="K258" s="44">
        <f t="shared" si="148"/>
        <v>123.41</v>
      </c>
      <c r="L258" s="44">
        <f t="shared" si="148"/>
        <v>123.41</v>
      </c>
      <c r="M258" s="44">
        <f t="shared" si="148"/>
        <v>123.41</v>
      </c>
      <c r="N258" s="44">
        <f t="shared" si="148"/>
        <v>123.41</v>
      </c>
      <c r="O258" s="44">
        <f t="shared" si="148"/>
        <v>123.41</v>
      </c>
      <c r="P258" s="44">
        <f t="shared" si="148"/>
        <v>123.41</v>
      </c>
      <c r="Q258" s="44">
        <f t="shared" si="148"/>
        <v>123.41</v>
      </c>
      <c r="R258" s="44">
        <f t="shared" si="148"/>
        <v>123.41</v>
      </c>
      <c r="S258" s="44">
        <f t="shared" si="148"/>
        <v>123.41</v>
      </c>
      <c r="T258" s="44">
        <f t="shared" si="148"/>
        <v>123.41</v>
      </c>
      <c r="U258" s="44">
        <f t="shared" si="148"/>
        <v>123.41</v>
      </c>
      <c r="V258" s="44">
        <f t="shared" si="148"/>
        <v>123.41</v>
      </c>
      <c r="W258" s="44">
        <f t="shared" si="148"/>
        <v>123.41</v>
      </c>
      <c r="X258" s="44">
        <f t="shared" si="148"/>
        <v>123.41</v>
      </c>
      <c r="Y258" s="44">
        <f t="shared" si="148"/>
        <v>123.41</v>
      </c>
      <c r="Z258" s="44">
        <f t="shared" si="148"/>
        <v>123.41</v>
      </c>
      <c r="AA258" s="44">
        <f t="shared" si="148"/>
        <v>123.41</v>
      </c>
    </row>
    <row r="259" spans="1:27" ht="12.75" hidden="1" customHeight="1" outlineLevel="1" x14ac:dyDescent="0.3">
      <c r="A259" s="99" t="s">
        <v>1281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1282</v>
      </c>
      <c r="B260" s="63" t="s">
        <v>81</v>
      </c>
      <c r="C260" s="43" t="s">
        <v>79</v>
      </c>
      <c r="D260" s="44">
        <f>$D$11</f>
        <v>464.08</v>
      </c>
      <c r="E260" s="44">
        <f t="shared" ref="E260:AA260" si="149">$D$11</f>
        <v>464.08</v>
      </c>
      <c r="F260" s="44">
        <f t="shared" si="149"/>
        <v>464.08</v>
      </c>
      <c r="G260" s="44">
        <f t="shared" si="149"/>
        <v>464.08</v>
      </c>
      <c r="H260" s="44">
        <f t="shared" si="149"/>
        <v>464.08</v>
      </c>
      <c r="I260" s="44">
        <f t="shared" si="149"/>
        <v>464.08</v>
      </c>
      <c r="J260" s="44">
        <f t="shared" si="149"/>
        <v>464.08</v>
      </c>
      <c r="K260" s="44">
        <f t="shared" si="149"/>
        <v>464.08</v>
      </c>
      <c r="L260" s="44">
        <f t="shared" si="149"/>
        <v>464.08</v>
      </c>
      <c r="M260" s="44">
        <f t="shared" si="149"/>
        <v>464.08</v>
      </c>
      <c r="N260" s="44">
        <f t="shared" si="149"/>
        <v>464.08</v>
      </c>
      <c r="O260" s="44">
        <f t="shared" si="149"/>
        <v>464.08</v>
      </c>
      <c r="P260" s="44">
        <f t="shared" si="149"/>
        <v>464.08</v>
      </c>
      <c r="Q260" s="44">
        <f t="shared" si="149"/>
        <v>464.08</v>
      </c>
      <c r="R260" s="44">
        <f t="shared" si="149"/>
        <v>464.08</v>
      </c>
      <c r="S260" s="44">
        <f t="shared" si="149"/>
        <v>464.08</v>
      </c>
      <c r="T260" s="44">
        <f t="shared" si="149"/>
        <v>464.08</v>
      </c>
      <c r="U260" s="44">
        <f t="shared" si="149"/>
        <v>464.08</v>
      </c>
      <c r="V260" s="44">
        <f t="shared" si="149"/>
        <v>464.08</v>
      </c>
      <c r="W260" s="44">
        <f t="shared" si="149"/>
        <v>464.08</v>
      </c>
      <c r="X260" s="44">
        <f t="shared" si="149"/>
        <v>464.08</v>
      </c>
      <c r="Y260" s="44">
        <f t="shared" si="149"/>
        <v>464.08</v>
      </c>
      <c r="Z260" s="44">
        <f t="shared" si="149"/>
        <v>464.08</v>
      </c>
      <c r="AA260" s="44">
        <f t="shared" si="149"/>
        <v>464.08</v>
      </c>
    </row>
    <row r="261" spans="1:27" ht="12.75" customHeight="1" collapsed="1" x14ac:dyDescent="0.3">
      <c r="A261" s="98" t="s">
        <v>1283</v>
      </c>
      <c r="B261" s="28" t="str">
        <f>"20"&amp;"."&amp;$B$663&amp;"."&amp;$B$664</f>
        <v>20.07.2024</v>
      </c>
      <c r="C261" s="90" t="s">
        <v>76</v>
      </c>
      <c r="D261" s="91">
        <f>ROUND(((D262+D263+D265+D264)/1000),5)</f>
        <v>2.2283900000000001</v>
      </c>
      <c r="E261" s="91">
        <f>ROUND(((E262+E263+E265+E264)/1000),5)</f>
        <v>2.0735299999999999</v>
      </c>
      <c r="F261" s="91">
        <f>ROUND(((F262+F263+F265+F264)/1000),5)</f>
        <v>1.94743</v>
      </c>
      <c r="G261" s="91">
        <f t="shared" ref="G261:AA261" si="150">ROUND(((G262+G263+G265+G264)/1000),5)</f>
        <v>1.83456</v>
      </c>
      <c r="H261" s="91">
        <f t="shared" si="150"/>
        <v>1.82836</v>
      </c>
      <c r="I261" s="91">
        <f t="shared" si="150"/>
        <v>1.83955</v>
      </c>
      <c r="J261" s="91">
        <f t="shared" si="150"/>
        <v>1.9837100000000001</v>
      </c>
      <c r="K261" s="91">
        <f t="shared" si="150"/>
        <v>2.25867</v>
      </c>
      <c r="L261" s="91">
        <f t="shared" si="150"/>
        <v>2.5147599999999999</v>
      </c>
      <c r="M261" s="91">
        <f t="shared" si="150"/>
        <v>2.6954400000000001</v>
      </c>
      <c r="N261" s="91">
        <f t="shared" si="150"/>
        <v>2.89019</v>
      </c>
      <c r="O261" s="91">
        <f t="shared" si="150"/>
        <v>2.6267200000000002</v>
      </c>
      <c r="P261" s="91">
        <f t="shared" si="150"/>
        <v>2.4897300000000002</v>
      </c>
      <c r="Q261" s="91">
        <f t="shared" si="150"/>
        <v>2.6715599999999999</v>
      </c>
      <c r="R261" s="91">
        <f t="shared" si="150"/>
        <v>2.5003700000000002</v>
      </c>
      <c r="S261" s="91">
        <f t="shared" si="150"/>
        <v>2.70458</v>
      </c>
      <c r="T261" s="91">
        <f t="shared" si="150"/>
        <v>2.6959499999999998</v>
      </c>
      <c r="U261" s="91">
        <f t="shared" si="150"/>
        <v>2.6713399999999998</v>
      </c>
      <c r="V261" s="91">
        <f t="shared" si="150"/>
        <v>2.5553900000000001</v>
      </c>
      <c r="W261" s="91">
        <f t="shared" si="150"/>
        <v>2.5918899999999998</v>
      </c>
      <c r="X261" s="91">
        <f t="shared" si="150"/>
        <v>2.5371600000000001</v>
      </c>
      <c r="Y261" s="91">
        <f t="shared" si="150"/>
        <v>2.5002499999999999</v>
      </c>
      <c r="Z261" s="91">
        <f t="shared" si="150"/>
        <v>2.5026899999999999</v>
      </c>
      <c r="AA261" s="91">
        <f t="shared" si="150"/>
        <v>2.4533800000000001</v>
      </c>
    </row>
    <row r="262" spans="1:27" ht="12.75" hidden="1" customHeight="1" outlineLevel="1" x14ac:dyDescent="0.3">
      <c r="A262" s="99" t="s">
        <v>1284</v>
      </c>
      <c r="B262" s="63" t="s">
        <v>238</v>
      </c>
      <c r="C262" s="43" t="s">
        <v>79</v>
      </c>
      <c r="D262" s="44">
        <v>1636.09</v>
      </c>
      <c r="E262" s="44">
        <v>1481.23</v>
      </c>
      <c r="F262" s="44">
        <v>1355.13</v>
      </c>
      <c r="G262" s="44">
        <v>1242.26</v>
      </c>
      <c r="H262" s="44">
        <v>1236.06</v>
      </c>
      <c r="I262" s="44">
        <v>1247.25</v>
      </c>
      <c r="J262" s="44">
        <v>1391.41</v>
      </c>
      <c r="K262" s="44">
        <v>1666.37</v>
      </c>
      <c r="L262" s="44">
        <v>1922.46</v>
      </c>
      <c r="M262" s="44">
        <v>2103.14</v>
      </c>
      <c r="N262" s="44">
        <v>2297.89</v>
      </c>
      <c r="O262" s="44">
        <v>2034.42</v>
      </c>
      <c r="P262" s="44">
        <v>1897.43</v>
      </c>
      <c r="Q262" s="44">
        <v>2079.2600000000002</v>
      </c>
      <c r="R262" s="44">
        <v>1908.07</v>
      </c>
      <c r="S262" s="44">
        <v>2112.2800000000002</v>
      </c>
      <c r="T262" s="44">
        <v>2103.65</v>
      </c>
      <c r="U262" s="44">
        <v>2079.04</v>
      </c>
      <c r="V262" s="44">
        <v>1963.09</v>
      </c>
      <c r="W262" s="44">
        <v>1999.59</v>
      </c>
      <c r="X262" s="44">
        <v>1944.86</v>
      </c>
      <c r="Y262" s="44">
        <v>1907.95</v>
      </c>
      <c r="Z262" s="44">
        <v>1910.39</v>
      </c>
      <c r="AA262" s="44">
        <v>1861.08</v>
      </c>
    </row>
    <row r="263" spans="1:27" ht="12.75" hidden="1" customHeight="1" outlineLevel="1" x14ac:dyDescent="0.3">
      <c r="A263" s="99" t="s">
        <v>1285</v>
      </c>
      <c r="B263" s="63" t="s">
        <v>90</v>
      </c>
      <c r="C263" s="43" t="s">
        <v>79</v>
      </c>
      <c r="D263" s="44">
        <f>$D$168</f>
        <v>123.41</v>
      </c>
      <c r="E263" s="44">
        <f>$D$168</f>
        <v>123.41</v>
      </c>
      <c r="F263" s="44">
        <f t="shared" ref="F263:AA263" si="151">$D$168</f>
        <v>123.41</v>
      </c>
      <c r="G263" s="44">
        <f t="shared" si="151"/>
        <v>123.41</v>
      </c>
      <c r="H263" s="44">
        <f t="shared" si="151"/>
        <v>123.41</v>
      </c>
      <c r="I263" s="44">
        <f t="shared" si="151"/>
        <v>123.41</v>
      </c>
      <c r="J263" s="44">
        <f t="shared" si="151"/>
        <v>123.41</v>
      </c>
      <c r="K263" s="44">
        <f t="shared" si="151"/>
        <v>123.41</v>
      </c>
      <c r="L263" s="44">
        <f t="shared" si="151"/>
        <v>123.41</v>
      </c>
      <c r="M263" s="44">
        <f t="shared" si="151"/>
        <v>123.41</v>
      </c>
      <c r="N263" s="44">
        <f t="shared" si="151"/>
        <v>123.41</v>
      </c>
      <c r="O263" s="44">
        <f t="shared" si="151"/>
        <v>123.41</v>
      </c>
      <c r="P263" s="44">
        <f t="shared" si="151"/>
        <v>123.41</v>
      </c>
      <c r="Q263" s="44">
        <f t="shared" si="151"/>
        <v>123.41</v>
      </c>
      <c r="R263" s="44">
        <f t="shared" si="151"/>
        <v>123.41</v>
      </c>
      <c r="S263" s="44">
        <f t="shared" si="151"/>
        <v>123.41</v>
      </c>
      <c r="T263" s="44">
        <f t="shared" si="151"/>
        <v>123.41</v>
      </c>
      <c r="U263" s="44">
        <f t="shared" si="151"/>
        <v>123.41</v>
      </c>
      <c r="V263" s="44">
        <f t="shared" si="151"/>
        <v>123.41</v>
      </c>
      <c r="W263" s="44">
        <f t="shared" si="151"/>
        <v>123.41</v>
      </c>
      <c r="X263" s="44">
        <f t="shared" si="151"/>
        <v>123.41</v>
      </c>
      <c r="Y263" s="44">
        <f t="shared" si="151"/>
        <v>123.41</v>
      </c>
      <c r="Z263" s="44">
        <f t="shared" si="151"/>
        <v>123.41</v>
      </c>
      <c r="AA263" s="44">
        <f t="shared" si="151"/>
        <v>123.41</v>
      </c>
    </row>
    <row r="264" spans="1:27" ht="12.75" hidden="1" customHeight="1" outlineLevel="1" x14ac:dyDescent="0.3">
      <c r="A264" s="99" t="s">
        <v>1286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1287</v>
      </c>
      <c r="B265" s="63" t="s">
        <v>81</v>
      </c>
      <c r="C265" s="43" t="s">
        <v>79</v>
      </c>
      <c r="D265" s="44">
        <f>$D$11</f>
        <v>464.08</v>
      </c>
      <c r="E265" s="44">
        <f t="shared" ref="E265:AA265" si="152">$D$11</f>
        <v>464.08</v>
      </c>
      <c r="F265" s="44">
        <f t="shared" si="152"/>
        <v>464.08</v>
      </c>
      <c r="G265" s="44">
        <f t="shared" si="152"/>
        <v>464.08</v>
      </c>
      <c r="H265" s="44">
        <f t="shared" si="152"/>
        <v>464.08</v>
      </c>
      <c r="I265" s="44">
        <f t="shared" si="152"/>
        <v>464.08</v>
      </c>
      <c r="J265" s="44">
        <f t="shared" si="152"/>
        <v>464.08</v>
      </c>
      <c r="K265" s="44">
        <f t="shared" si="152"/>
        <v>464.08</v>
      </c>
      <c r="L265" s="44">
        <f t="shared" si="152"/>
        <v>464.08</v>
      </c>
      <c r="M265" s="44">
        <f t="shared" si="152"/>
        <v>464.08</v>
      </c>
      <c r="N265" s="44">
        <f t="shared" si="152"/>
        <v>464.08</v>
      </c>
      <c r="O265" s="44">
        <f t="shared" si="152"/>
        <v>464.08</v>
      </c>
      <c r="P265" s="44">
        <f t="shared" si="152"/>
        <v>464.08</v>
      </c>
      <c r="Q265" s="44">
        <f t="shared" si="152"/>
        <v>464.08</v>
      </c>
      <c r="R265" s="44">
        <f t="shared" si="152"/>
        <v>464.08</v>
      </c>
      <c r="S265" s="44">
        <f t="shared" si="152"/>
        <v>464.08</v>
      </c>
      <c r="T265" s="44">
        <f t="shared" si="152"/>
        <v>464.08</v>
      </c>
      <c r="U265" s="44">
        <f t="shared" si="152"/>
        <v>464.08</v>
      </c>
      <c r="V265" s="44">
        <f t="shared" si="152"/>
        <v>464.08</v>
      </c>
      <c r="W265" s="44">
        <f t="shared" si="152"/>
        <v>464.08</v>
      </c>
      <c r="X265" s="44">
        <f t="shared" si="152"/>
        <v>464.08</v>
      </c>
      <c r="Y265" s="44">
        <f t="shared" si="152"/>
        <v>464.08</v>
      </c>
      <c r="Z265" s="44">
        <f t="shared" si="152"/>
        <v>464.08</v>
      </c>
      <c r="AA265" s="44">
        <f t="shared" si="152"/>
        <v>464.08</v>
      </c>
    </row>
    <row r="266" spans="1:27" ht="12.75" customHeight="1" collapsed="1" x14ac:dyDescent="0.3">
      <c r="A266" s="98" t="s">
        <v>1288</v>
      </c>
      <c r="B266" s="28" t="str">
        <f>"21"&amp;"."&amp;$B$663&amp;"."&amp;$B$664</f>
        <v>21.07.2024</v>
      </c>
      <c r="C266" s="90" t="s">
        <v>76</v>
      </c>
      <c r="D266" s="91">
        <f>ROUND(((D267+D268+D270+D269)/1000),5)</f>
        <v>2.2503600000000001</v>
      </c>
      <c r="E266" s="91">
        <f>ROUND(((E267+E268+E270+E269)/1000),5)</f>
        <v>2.0406399999999998</v>
      </c>
      <c r="F266" s="91">
        <f>ROUND(((F267+F268+F270+F269)/1000),5)</f>
        <v>1.9101699999999999</v>
      </c>
      <c r="G266" s="91">
        <f t="shared" ref="G266:AA266" si="153">ROUND(((G267+G268+G270+G269)/1000),5)</f>
        <v>1.8106199999999999</v>
      </c>
      <c r="H266" s="91">
        <f t="shared" si="153"/>
        <v>1.78929</v>
      </c>
      <c r="I266" s="91">
        <f t="shared" si="153"/>
        <v>1.79993</v>
      </c>
      <c r="J266" s="91">
        <f t="shared" si="153"/>
        <v>1.8294699999999999</v>
      </c>
      <c r="K266" s="91">
        <f t="shared" si="153"/>
        <v>2.0712700000000002</v>
      </c>
      <c r="L266" s="91">
        <f t="shared" si="153"/>
        <v>2.3900600000000001</v>
      </c>
      <c r="M266" s="91">
        <f t="shared" si="153"/>
        <v>2.6118600000000001</v>
      </c>
      <c r="N266" s="91">
        <f t="shared" si="153"/>
        <v>2.7469999999999999</v>
      </c>
      <c r="O266" s="91">
        <f t="shared" si="153"/>
        <v>2.88104</v>
      </c>
      <c r="P266" s="91">
        <f t="shared" si="153"/>
        <v>2.6064699999999998</v>
      </c>
      <c r="Q266" s="91">
        <f t="shared" si="153"/>
        <v>2.5991499999999998</v>
      </c>
      <c r="R266" s="91">
        <f t="shared" si="153"/>
        <v>2.6219700000000001</v>
      </c>
      <c r="S266" s="91">
        <f t="shared" si="153"/>
        <v>2.58203</v>
      </c>
      <c r="T266" s="91">
        <f t="shared" si="153"/>
        <v>2.8203299999999998</v>
      </c>
      <c r="U266" s="91">
        <f t="shared" si="153"/>
        <v>2.8432599999999999</v>
      </c>
      <c r="V266" s="91">
        <f t="shared" si="153"/>
        <v>2.7957000000000001</v>
      </c>
      <c r="W266" s="91">
        <f t="shared" si="153"/>
        <v>2.8166600000000002</v>
      </c>
      <c r="X266" s="91">
        <f t="shared" si="153"/>
        <v>2.72506</v>
      </c>
      <c r="Y266" s="91">
        <f t="shared" si="153"/>
        <v>2.69489</v>
      </c>
      <c r="Z266" s="91">
        <f t="shared" si="153"/>
        <v>2.6207099999999999</v>
      </c>
      <c r="AA266" s="91">
        <f t="shared" si="153"/>
        <v>2.3870900000000002</v>
      </c>
    </row>
    <row r="267" spans="1:27" ht="12.75" hidden="1" customHeight="1" outlineLevel="1" x14ac:dyDescent="0.3">
      <c r="A267" s="99" t="s">
        <v>1289</v>
      </c>
      <c r="B267" s="63" t="s">
        <v>238</v>
      </c>
      <c r="C267" s="43" t="s">
        <v>79</v>
      </c>
      <c r="D267" s="44">
        <v>1658.06</v>
      </c>
      <c r="E267" s="44">
        <v>1448.34</v>
      </c>
      <c r="F267" s="44">
        <v>1317.87</v>
      </c>
      <c r="G267" s="44">
        <v>1218.32</v>
      </c>
      <c r="H267" s="44">
        <v>1196.99</v>
      </c>
      <c r="I267" s="44">
        <v>1207.6300000000001</v>
      </c>
      <c r="J267" s="44">
        <v>1237.17</v>
      </c>
      <c r="K267" s="44">
        <v>1478.97</v>
      </c>
      <c r="L267" s="44">
        <v>1797.76</v>
      </c>
      <c r="M267" s="44">
        <v>2019.56</v>
      </c>
      <c r="N267" s="44">
        <v>2154.6999999999998</v>
      </c>
      <c r="O267" s="44">
        <v>2288.7399999999998</v>
      </c>
      <c r="P267" s="44">
        <v>2014.17</v>
      </c>
      <c r="Q267" s="44">
        <v>2006.85</v>
      </c>
      <c r="R267" s="44">
        <v>2029.67</v>
      </c>
      <c r="S267" s="44">
        <v>1989.73</v>
      </c>
      <c r="T267" s="44">
        <v>2228.0300000000002</v>
      </c>
      <c r="U267" s="44">
        <v>2250.96</v>
      </c>
      <c r="V267" s="44">
        <v>2203.4</v>
      </c>
      <c r="W267" s="44">
        <v>2224.36</v>
      </c>
      <c r="X267" s="44">
        <v>2132.7600000000002</v>
      </c>
      <c r="Y267" s="44">
        <v>2102.59</v>
      </c>
      <c r="Z267" s="44">
        <v>2028.41</v>
      </c>
      <c r="AA267" s="44">
        <v>1794.79</v>
      </c>
    </row>
    <row r="268" spans="1:27" ht="12.75" hidden="1" customHeight="1" outlineLevel="1" x14ac:dyDescent="0.3">
      <c r="A268" s="99" t="s">
        <v>1290</v>
      </c>
      <c r="B268" s="63" t="s">
        <v>90</v>
      </c>
      <c r="C268" s="43" t="s">
        <v>79</v>
      </c>
      <c r="D268" s="44">
        <f>$D$168</f>
        <v>123.41</v>
      </c>
      <c r="E268" s="44">
        <f>$D$168</f>
        <v>123.41</v>
      </c>
      <c r="F268" s="44">
        <f t="shared" ref="F268:AA268" si="154">$D$168</f>
        <v>123.41</v>
      </c>
      <c r="G268" s="44">
        <f t="shared" si="154"/>
        <v>123.41</v>
      </c>
      <c r="H268" s="44">
        <f t="shared" si="154"/>
        <v>123.41</v>
      </c>
      <c r="I268" s="44">
        <f t="shared" si="154"/>
        <v>123.41</v>
      </c>
      <c r="J268" s="44">
        <f t="shared" si="154"/>
        <v>123.41</v>
      </c>
      <c r="K268" s="44">
        <f t="shared" si="154"/>
        <v>123.41</v>
      </c>
      <c r="L268" s="44">
        <f t="shared" si="154"/>
        <v>123.41</v>
      </c>
      <c r="M268" s="44">
        <f t="shared" si="154"/>
        <v>123.41</v>
      </c>
      <c r="N268" s="44">
        <f t="shared" si="154"/>
        <v>123.41</v>
      </c>
      <c r="O268" s="44">
        <f t="shared" si="154"/>
        <v>123.41</v>
      </c>
      <c r="P268" s="44">
        <f t="shared" si="154"/>
        <v>123.41</v>
      </c>
      <c r="Q268" s="44">
        <f t="shared" si="154"/>
        <v>123.41</v>
      </c>
      <c r="R268" s="44">
        <f t="shared" si="154"/>
        <v>123.41</v>
      </c>
      <c r="S268" s="44">
        <f t="shared" si="154"/>
        <v>123.41</v>
      </c>
      <c r="T268" s="44">
        <f t="shared" si="154"/>
        <v>123.41</v>
      </c>
      <c r="U268" s="44">
        <f t="shared" si="154"/>
        <v>123.41</v>
      </c>
      <c r="V268" s="44">
        <f t="shared" si="154"/>
        <v>123.41</v>
      </c>
      <c r="W268" s="44">
        <f t="shared" si="154"/>
        <v>123.41</v>
      </c>
      <c r="X268" s="44">
        <f t="shared" si="154"/>
        <v>123.41</v>
      </c>
      <c r="Y268" s="44">
        <f t="shared" si="154"/>
        <v>123.41</v>
      </c>
      <c r="Z268" s="44">
        <f t="shared" si="154"/>
        <v>123.41</v>
      </c>
      <c r="AA268" s="44">
        <f t="shared" si="154"/>
        <v>123.41</v>
      </c>
    </row>
    <row r="269" spans="1:27" ht="12.75" hidden="1" customHeight="1" outlineLevel="1" x14ac:dyDescent="0.3">
      <c r="A269" s="99" t="s">
        <v>1291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1292</v>
      </c>
      <c r="B270" s="63" t="s">
        <v>81</v>
      </c>
      <c r="C270" s="43" t="s">
        <v>79</v>
      </c>
      <c r="D270" s="44">
        <f>$D$11</f>
        <v>464.08</v>
      </c>
      <c r="E270" s="44">
        <f t="shared" ref="E270:AA270" si="155">$D$11</f>
        <v>464.08</v>
      </c>
      <c r="F270" s="44">
        <f t="shared" si="155"/>
        <v>464.08</v>
      </c>
      <c r="G270" s="44">
        <f t="shared" si="155"/>
        <v>464.08</v>
      </c>
      <c r="H270" s="44">
        <f t="shared" si="155"/>
        <v>464.08</v>
      </c>
      <c r="I270" s="44">
        <f t="shared" si="155"/>
        <v>464.08</v>
      </c>
      <c r="J270" s="44">
        <f t="shared" si="155"/>
        <v>464.08</v>
      </c>
      <c r="K270" s="44">
        <f t="shared" si="155"/>
        <v>464.08</v>
      </c>
      <c r="L270" s="44">
        <f t="shared" si="155"/>
        <v>464.08</v>
      </c>
      <c r="M270" s="44">
        <f t="shared" si="155"/>
        <v>464.08</v>
      </c>
      <c r="N270" s="44">
        <f t="shared" si="155"/>
        <v>464.08</v>
      </c>
      <c r="O270" s="44">
        <f t="shared" si="155"/>
        <v>464.08</v>
      </c>
      <c r="P270" s="44">
        <f t="shared" si="155"/>
        <v>464.08</v>
      </c>
      <c r="Q270" s="44">
        <f t="shared" si="155"/>
        <v>464.08</v>
      </c>
      <c r="R270" s="44">
        <f t="shared" si="155"/>
        <v>464.08</v>
      </c>
      <c r="S270" s="44">
        <f t="shared" si="155"/>
        <v>464.08</v>
      </c>
      <c r="T270" s="44">
        <f t="shared" si="155"/>
        <v>464.08</v>
      </c>
      <c r="U270" s="44">
        <f t="shared" si="155"/>
        <v>464.08</v>
      </c>
      <c r="V270" s="44">
        <f t="shared" si="155"/>
        <v>464.08</v>
      </c>
      <c r="W270" s="44">
        <f t="shared" si="155"/>
        <v>464.08</v>
      </c>
      <c r="X270" s="44">
        <f t="shared" si="155"/>
        <v>464.08</v>
      </c>
      <c r="Y270" s="44">
        <f t="shared" si="155"/>
        <v>464.08</v>
      </c>
      <c r="Z270" s="44">
        <f t="shared" si="155"/>
        <v>464.08</v>
      </c>
      <c r="AA270" s="44">
        <f t="shared" si="155"/>
        <v>464.08</v>
      </c>
    </row>
    <row r="271" spans="1:27" ht="12.75" customHeight="1" collapsed="1" x14ac:dyDescent="0.3">
      <c r="A271" s="98" t="s">
        <v>1293</v>
      </c>
      <c r="B271" s="28" t="str">
        <f>"22"&amp;"."&amp;$B$663&amp;"."&amp;$B$664</f>
        <v>22.07.2024</v>
      </c>
      <c r="C271" s="90" t="s">
        <v>76</v>
      </c>
      <c r="D271" s="91">
        <f>ROUND(((D272+D273+D275+D274)/1000),5)</f>
        <v>2.1066400000000001</v>
      </c>
      <c r="E271" s="91">
        <f>ROUND(((E272+E273+E275+E274)/1000),5)</f>
        <v>1.97237</v>
      </c>
      <c r="F271" s="91">
        <f>ROUND(((F272+F273+F275+F274)/1000),5)</f>
        <v>1.87818</v>
      </c>
      <c r="G271" s="91">
        <f t="shared" ref="G271:AA271" si="156">ROUND(((G272+G273+G275+G274)/1000),5)</f>
        <v>1.8227</v>
      </c>
      <c r="H271" s="91">
        <f t="shared" si="156"/>
        <v>1.8023199999999999</v>
      </c>
      <c r="I271" s="91">
        <f t="shared" si="156"/>
        <v>1.87086</v>
      </c>
      <c r="J271" s="91">
        <f t="shared" si="156"/>
        <v>2.0419499999999999</v>
      </c>
      <c r="K271" s="91">
        <f t="shared" si="156"/>
        <v>2.3244600000000002</v>
      </c>
      <c r="L271" s="91">
        <f t="shared" si="156"/>
        <v>2.6527599999999998</v>
      </c>
      <c r="M271" s="91">
        <f t="shared" si="156"/>
        <v>3.0331299999999999</v>
      </c>
      <c r="N271" s="91">
        <f t="shared" si="156"/>
        <v>3.0350100000000002</v>
      </c>
      <c r="O271" s="91">
        <f t="shared" si="156"/>
        <v>3.0236900000000002</v>
      </c>
      <c r="P271" s="91">
        <f t="shared" si="156"/>
        <v>3.0223100000000001</v>
      </c>
      <c r="Q271" s="91">
        <f t="shared" si="156"/>
        <v>3.0484399999999998</v>
      </c>
      <c r="R271" s="91">
        <f t="shared" si="156"/>
        <v>3.0493700000000001</v>
      </c>
      <c r="S271" s="91">
        <f t="shared" si="156"/>
        <v>3.06419</v>
      </c>
      <c r="T271" s="91">
        <f t="shared" si="156"/>
        <v>3.0464199999999999</v>
      </c>
      <c r="U271" s="91">
        <f t="shared" si="156"/>
        <v>2.9716499999999999</v>
      </c>
      <c r="V271" s="91">
        <f t="shared" si="156"/>
        <v>2.9391799999999999</v>
      </c>
      <c r="W271" s="91">
        <f t="shared" si="156"/>
        <v>2.8123399999999998</v>
      </c>
      <c r="X271" s="91">
        <f t="shared" si="156"/>
        <v>2.6927099999999999</v>
      </c>
      <c r="Y271" s="91">
        <f t="shared" si="156"/>
        <v>2.6837200000000001</v>
      </c>
      <c r="Z271" s="91">
        <f t="shared" si="156"/>
        <v>2.4178099999999998</v>
      </c>
      <c r="AA271" s="91">
        <f t="shared" si="156"/>
        <v>2.2703600000000002</v>
      </c>
    </row>
    <row r="272" spans="1:27" ht="12.75" hidden="1" customHeight="1" outlineLevel="1" x14ac:dyDescent="0.3">
      <c r="A272" s="99" t="s">
        <v>1294</v>
      </c>
      <c r="B272" s="63" t="s">
        <v>238</v>
      </c>
      <c r="C272" s="43" t="s">
        <v>79</v>
      </c>
      <c r="D272" s="44">
        <v>1514.34</v>
      </c>
      <c r="E272" s="44">
        <v>1380.07</v>
      </c>
      <c r="F272" s="44">
        <v>1285.8800000000001</v>
      </c>
      <c r="G272" s="44">
        <v>1230.4000000000001</v>
      </c>
      <c r="H272" s="44">
        <v>1210.02</v>
      </c>
      <c r="I272" s="44">
        <v>1278.56</v>
      </c>
      <c r="J272" s="44">
        <v>1449.65</v>
      </c>
      <c r="K272" s="44">
        <v>1732.16</v>
      </c>
      <c r="L272" s="44">
        <v>2060.46</v>
      </c>
      <c r="M272" s="44">
        <v>2440.83</v>
      </c>
      <c r="N272" s="44">
        <v>2442.71</v>
      </c>
      <c r="O272" s="44">
        <v>2431.39</v>
      </c>
      <c r="P272" s="44">
        <v>2430.0100000000002</v>
      </c>
      <c r="Q272" s="44">
        <v>2456.14</v>
      </c>
      <c r="R272" s="44">
        <v>2457.0700000000002</v>
      </c>
      <c r="S272" s="44">
        <v>2471.89</v>
      </c>
      <c r="T272" s="44">
        <v>2454.12</v>
      </c>
      <c r="U272" s="44">
        <v>2379.35</v>
      </c>
      <c r="V272" s="44">
        <v>2346.88</v>
      </c>
      <c r="W272" s="44">
        <v>2220.04</v>
      </c>
      <c r="X272" s="44">
        <v>2100.41</v>
      </c>
      <c r="Y272" s="44">
        <v>2091.42</v>
      </c>
      <c r="Z272" s="44">
        <v>1825.51</v>
      </c>
      <c r="AA272" s="44">
        <v>1678.06</v>
      </c>
    </row>
    <row r="273" spans="1:27" ht="12.75" hidden="1" customHeight="1" outlineLevel="1" x14ac:dyDescent="0.3">
      <c r="A273" s="99" t="s">
        <v>1295</v>
      </c>
      <c r="B273" s="63" t="s">
        <v>90</v>
      </c>
      <c r="C273" s="43" t="s">
        <v>79</v>
      </c>
      <c r="D273" s="44">
        <f>$D$168</f>
        <v>123.41</v>
      </c>
      <c r="E273" s="44">
        <f>$D$168</f>
        <v>123.41</v>
      </c>
      <c r="F273" s="44">
        <f t="shared" ref="F273:AA273" si="157">$D$168</f>
        <v>123.41</v>
      </c>
      <c r="G273" s="44">
        <f t="shared" si="157"/>
        <v>123.41</v>
      </c>
      <c r="H273" s="44">
        <f t="shared" si="157"/>
        <v>123.41</v>
      </c>
      <c r="I273" s="44">
        <f t="shared" si="157"/>
        <v>123.41</v>
      </c>
      <c r="J273" s="44">
        <f t="shared" si="157"/>
        <v>123.41</v>
      </c>
      <c r="K273" s="44">
        <f t="shared" si="157"/>
        <v>123.41</v>
      </c>
      <c r="L273" s="44">
        <f t="shared" si="157"/>
        <v>123.41</v>
      </c>
      <c r="M273" s="44">
        <f t="shared" si="157"/>
        <v>123.41</v>
      </c>
      <c r="N273" s="44">
        <f t="shared" si="157"/>
        <v>123.41</v>
      </c>
      <c r="O273" s="44">
        <f t="shared" si="157"/>
        <v>123.41</v>
      </c>
      <c r="P273" s="44">
        <f t="shared" si="157"/>
        <v>123.41</v>
      </c>
      <c r="Q273" s="44">
        <f t="shared" si="157"/>
        <v>123.41</v>
      </c>
      <c r="R273" s="44">
        <f t="shared" si="157"/>
        <v>123.41</v>
      </c>
      <c r="S273" s="44">
        <f t="shared" si="157"/>
        <v>123.41</v>
      </c>
      <c r="T273" s="44">
        <f t="shared" si="157"/>
        <v>123.41</v>
      </c>
      <c r="U273" s="44">
        <f t="shared" si="157"/>
        <v>123.41</v>
      </c>
      <c r="V273" s="44">
        <f t="shared" si="157"/>
        <v>123.41</v>
      </c>
      <c r="W273" s="44">
        <f t="shared" si="157"/>
        <v>123.41</v>
      </c>
      <c r="X273" s="44">
        <f t="shared" si="157"/>
        <v>123.41</v>
      </c>
      <c r="Y273" s="44">
        <f t="shared" si="157"/>
        <v>123.41</v>
      </c>
      <c r="Z273" s="44">
        <f t="shared" si="157"/>
        <v>123.41</v>
      </c>
      <c r="AA273" s="44">
        <f t="shared" si="157"/>
        <v>123.41</v>
      </c>
    </row>
    <row r="274" spans="1:27" ht="12.75" hidden="1" customHeight="1" outlineLevel="1" x14ac:dyDescent="0.3">
      <c r="A274" s="99" t="s">
        <v>1296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1297</v>
      </c>
      <c r="B275" s="63" t="s">
        <v>81</v>
      </c>
      <c r="C275" s="43" t="s">
        <v>79</v>
      </c>
      <c r="D275" s="44">
        <f>$D$11</f>
        <v>464.08</v>
      </c>
      <c r="E275" s="44">
        <f t="shared" ref="E275:AA275" si="158">$D$11</f>
        <v>464.08</v>
      </c>
      <c r="F275" s="44">
        <f t="shared" si="158"/>
        <v>464.08</v>
      </c>
      <c r="G275" s="44">
        <f t="shared" si="158"/>
        <v>464.08</v>
      </c>
      <c r="H275" s="44">
        <f t="shared" si="158"/>
        <v>464.08</v>
      </c>
      <c r="I275" s="44">
        <f t="shared" si="158"/>
        <v>464.08</v>
      </c>
      <c r="J275" s="44">
        <f t="shared" si="158"/>
        <v>464.08</v>
      </c>
      <c r="K275" s="44">
        <f t="shared" si="158"/>
        <v>464.08</v>
      </c>
      <c r="L275" s="44">
        <f t="shared" si="158"/>
        <v>464.08</v>
      </c>
      <c r="M275" s="44">
        <f t="shared" si="158"/>
        <v>464.08</v>
      </c>
      <c r="N275" s="44">
        <f t="shared" si="158"/>
        <v>464.08</v>
      </c>
      <c r="O275" s="44">
        <f t="shared" si="158"/>
        <v>464.08</v>
      </c>
      <c r="P275" s="44">
        <f t="shared" si="158"/>
        <v>464.08</v>
      </c>
      <c r="Q275" s="44">
        <f t="shared" si="158"/>
        <v>464.08</v>
      </c>
      <c r="R275" s="44">
        <f t="shared" si="158"/>
        <v>464.08</v>
      </c>
      <c r="S275" s="44">
        <f t="shared" si="158"/>
        <v>464.08</v>
      </c>
      <c r="T275" s="44">
        <f t="shared" si="158"/>
        <v>464.08</v>
      </c>
      <c r="U275" s="44">
        <f t="shared" si="158"/>
        <v>464.08</v>
      </c>
      <c r="V275" s="44">
        <f t="shared" si="158"/>
        <v>464.08</v>
      </c>
      <c r="W275" s="44">
        <f t="shared" si="158"/>
        <v>464.08</v>
      </c>
      <c r="X275" s="44">
        <f t="shared" si="158"/>
        <v>464.08</v>
      </c>
      <c r="Y275" s="44">
        <f t="shared" si="158"/>
        <v>464.08</v>
      </c>
      <c r="Z275" s="44">
        <f t="shared" si="158"/>
        <v>464.08</v>
      </c>
      <c r="AA275" s="44">
        <f t="shared" si="158"/>
        <v>464.08</v>
      </c>
    </row>
    <row r="276" spans="1:27" ht="12.75" customHeight="1" collapsed="1" x14ac:dyDescent="0.3">
      <c r="A276" s="98" t="s">
        <v>1298</v>
      </c>
      <c r="B276" s="28" t="str">
        <f>"23"&amp;"."&amp;$B$663&amp;"."&amp;$B$664</f>
        <v>23.07.2024</v>
      </c>
      <c r="C276" s="90" t="s">
        <v>76</v>
      </c>
      <c r="D276" s="91">
        <f>ROUND(((D277+D278+D280+D279)/1000),5)</f>
        <v>1.93712</v>
      </c>
      <c r="E276" s="91">
        <f>ROUND(((E277+E278+E280+E279)/1000),5)</f>
        <v>1.8307500000000001</v>
      </c>
      <c r="F276" s="91">
        <f>ROUND(((F277+F278+F280+F279)/1000),5)</f>
        <v>1.73566</v>
      </c>
      <c r="G276" s="91">
        <f t="shared" ref="G276:AA276" si="159">ROUND(((G277+G278+G280+G279)/1000),5)</f>
        <v>0.94511000000000001</v>
      </c>
      <c r="H276" s="91">
        <f t="shared" si="159"/>
        <v>0.92432000000000003</v>
      </c>
      <c r="I276" s="91">
        <f t="shared" si="159"/>
        <v>1.12046</v>
      </c>
      <c r="J276" s="91">
        <f t="shared" si="159"/>
        <v>1.83897</v>
      </c>
      <c r="K276" s="91">
        <f t="shared" si="159"/>
        <v>2.2145299999999999</v>
      </c>
      <c r="L276" s="91">
        <f t="shared" si="159"/>
        <v>2.4984500000000001</v>
      </c>
      <c r="M276" s="91">
        <f t="shared" si="159"/>
        <v>2.7310699999999999</v>
      </c>
      <c r="N276" s="91">
        <f t="shared" si="159"/>
        <v>2.75047</v>
      </c>
      <c r="O276" s="91">
        <f t="shared" si="159"/>
        <v>2.7561200000000001</v>
      </c>
      <c r="P276" s="91">
        <f t="shared" si="159"/>
        <v>2.7668699999999999</v>
      </c>
      <c r="Q276" s="91">
        <f t="shared" si="159"/>
        <v>2.8037000000000001</v>
      </c>
      <c r="R276" s="91">
        <f t="shared" si="159"/>
        <v>2.82091</v>
      </c>
      <c r="S276" s="91">
        <f t="shared" si="159"/>
        <v>2.8524099999999999</v>
      </c>
      <c r="T276" s="91">
        <f t="shared" si="159"/>
        <v>2.8786</v>
      </c>
      <c r="U276" s="91">
        <f t="shared" si="159"/>
        <v>2.8144</v>
      </c>
      <c r="V276" s="91">
        <f t="shared" si="159"/>
        <v>2.78186</v>
      </c>
      <c r="W276" s="91">
        <f t="shared" si="159"/>
        <v>2.71828</v>
      </c>
      <c r="X276" s="91">
        <f t="shared" si="159"/>
        <v>2.6508099999999999</v>
      </c>
      <c r="Y276" s="91">
        <f t="shared" si="159"/>
        <v>2.6284100000000001</v>
      </c>
      <c r="Z276" s="91">
        <f t="shared" si="159"/>
        <v>2.4764200000000001</v>
      </c>
      <c r="AA276" s="91">
        <f t="shared" si="159"/>
        <v>2.29636</v>
      </c>
    </row>
    <row r="277" spans="1:27" ht="12.75" hidden="1" customHeight="1" outlineLevel="1" x14ac:dyDescent="0.3">
      <c r="A277" s="99" t="s">
        <v>1299</v>
      </c>
      <c r="B277" s="63" t="s">
        <v>238</v>
      </c>
      <c r="C277" s="43" t="s">
        <v>79</v>
      </c>
      <c r="D277" s="44">
        <v>1344.82</v>
      </c>
      <c r="E277" s="44">
        <v>1238.45</v>
      </c>
      <c r="F277" s="44">
        <v>1143.3599999999999</v>
      </c>
      <c r="G277" s="44">
        <v>352.81</v>
      </c>
      <c r="H277" s="44">
        <v>332.02</v>
      </c>
      <c r="I277" s="44">
        <v>528.16</v>
      </c>
      <c r="J277" s="44">
        <v>1246.67</v>
      </c>
      <c r="K277" s="44">
        <v>1622.23</v>
      </c>
      <c r="L277" s="44">
        <v>1906.15</v>
      </c>
      <c r="M277" s="44">
        <v>2138.77</v>
      </c>
      <c r="N277" s="44">
        <v>2158.17</v>
      </c>
      <c r="O277" s="44">
        <v>2163.8200000000002</v>
      </c>
      <c r="P277" s="44">
        <v>2174.5700000000002</v>
      </c>
      <c r="Q277" s="44">
        <v>2211.4</v>
      </c>
      <c r="R277" s="44">
        <v>2228.61</v>
      </c>
      <c r="S277" s="44">
        <v>2260.11</v>
      </c>
      <c r="T277" s="44">
        <v>2286.3000000000002</v>
      </c>
      <c r="U277" s="44">
        <v>2222.1</v>
      </c>
      <c r="V277" s="44">
        <v>2189.56</v>
      </c>
      <c r="W277" s="44">
        <v>2125.98</v>
      </c>
      <c r="X277" s="44">
        <v>2058.5100000000002</v>
      </c>
      <c r="Y277" s="44">
        <v>2036.11</v>
      </c>
      <c r="Z277" s="44">
        <v>1884.12</v>
      </c>
      <c r="AA277" s="44">
        <v>1704.06</v>
      </c>
    </row>
    <row r="278" spans="1:27" ht="12.75" hidden="1" customHeight="1" outlineLevel="1" x14ac:dyDescent="0.3">
      <c r="A278" s="99" t="s">
        <v>1300</v>
      </c>
      <c r="B278" s="63" t="s">
        <v>90</v>
      </c>
      <c r="C278" s="43" t="s">
        <v>79</v>
      </c>
      <c r="D278" s="44">
        <f>$D$168</f>
        <v>123.41</v>
      </c>
      <c r="E278" s="44">
        <f>$D$168</f>
        <v>123.41</v>
      </c>
      <c r="F278" s="44">
        <f t="shared" ref="F278:AA278" si="160">$D$168</f>
        <v>123.41</v>
      </c>
      <c r="G278" s="44">
        <f t="shared" si="160"/>
        <v>123.41</v>
      </c>
      <c r="H278" s="44">
        <f t="shared" si="160"/>
        <v>123.41</v>
      </c>
      <c r="I278" s="44">
        <f t="shared" si="160"/>
        <v>123.41</v>
      </c>
      <c r="J278" s="44">
        <f t="shared" si="160"/>
        <v>123.41</v>
      </c>
      <c r="K278" s="44">
        <f t="shared" si="160"/>
        <v>123.41</v>
      </c>
      <c r="L278" s="44">
        <f t="shared" si="160"/>
        <v>123.41</v>
      </c>
      <c r="M278" s="44">
        <f t="shared" si="160"/>
        <v>123.41</v>
      </c>
      <c r="N278" s="44">
        <f t="shared" si="160"/>
        <v>123.41</v>
      </c>
      <c r="O278" s="44">
        <f t="shared" si="160"/>
        <v>123.41</v>
      </c>
      <c r="P278" s="44">
        <f t="shared" si="160"/>
        <v>123.41</v>
      </c>
      <c r="Q278" s="44">
        <f t="shared" si="160"/>
        <v>123.41</v>
      </c>
      <c r="R278" s="44">
        <f t="shared" si="160"/>
        <v>123.41</v>
      </c>
      <c r="S278" s="44">
        <f t="shared" si="160"/>
        <v>123.41</v>
      </c>
      <c r="T278" s="44">
        <f t="shared" si="160"/>
        <v>123.41</v>
      </c>
      <c r="U278" s="44">
        <f t="shared" si="160"/>
        <v>123.41</v>
      </c>
      <c r="V278" s="44">
        <f t="shared" si="160"/>
        <v>123.41</v>
      </c>
      <c r="W278" s="44">
        <f t="shared" si="160"/>
        <v>123.41</v>
      </c>
      <c r="X278" s="44">
        <f t="shared" si="160"/>
        <v>123.41</v>
      </c>
      <c r="Y278" s="44">
        <f t="shared" si="160"/>
        <v>123.41</v>
      </c>
      <c r="Z278" s="44">
        <f t="shared" si="160"/>
        <v>123.41</v>
      </c>
      <c r="AA278" s="44">
        <f t="shared" si="160"/>
        <v>123.41</v>
      </c>
    </row>
    <row r="279" spans="1:27" ht="12.75" hidden="1" customHeight="1" outlineLevel="1" x14ac:dyDescent="0.3">
      <c r="A279" s="99" t="s">
        <v>1301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1302</v>
      </c>
      <c r="B280" s="63" t="s">
        <v>81</v>
      </c>
      <c r="C280" s="43" t="s">
        <v>79</v>
      </c>
      <c r="D280" s="44">
        <f>$D$11</f>
        <v>464.08</v>
      </c>
      <c r="E280" s="44">
        <f t="shared" ref="E280:AA280" si="161">$D$11</f>
        <v>464.08</v>
      </c>
      <c r="F280" s="44">
        <f t="shared" si="161"/>
        <v>464.08</v>
      </c>
      <c r="G280" s="44">
        <f t="shared" si="161"/>
        <v>464.08</v>
      </c>
      <c r="H280" s="44">
        <f t="shared" si="161"/>
        <v>464.08</v>
      </c>
      <c r="I280" s="44">
        <f t="shared" si="161"/>
        <v>464.08</v>
      </c>
      <c r="J280" s="44">
        <f t="shared" si="161"/>
        <v>464.08</v>
      </c>
      <c r="K280" s="44">
        <f t="shared" si="161"/>
        <v>464.08</v>
      </c>
      <c r="L280" s="44">
        <f t="shared" si="161"/>
        <v>464.08</v>
      </c>
      <c r="M280" s="44">
        <f t="shared" si="161"/>
        <v>464.08</v>
      </c>
      <c r="N280" s="44">
        <f t="shared" si="161"/>
        <v>464.08</v>
      </c>
      <c r="O280" s="44">
        <f t="shared" si="161"/>
        <v>464.08</v>
      </c>
      <c r="P280" s="44">
        <f t="shared" si="161"/>
        <v>464.08</v>
      </c>
      <c r="Q280" s="44">
        <f t="shared" si="161"/>
        <v>464.08</v>
      </c>
      <c r="R280" s="44">
        <f t="shared" si="161"/>
        <v>464.08</v>
      </c>
      <c r="S280" s="44">
        <f t="shared" si="161"/>
        <v>464.08</v>
      </c>
      <c r="T280" s="44">
        <f t="shared" si="161"/>
        <v>464.08</v>
      </c>
      <c r="U280" s="44">
        <f t="shared" si="161"/>
        <v>464.08</v>
      </c>
      <c r="V280" s="44">
        <f t="shared" si="161"/>
        <v>464.08</v>
      </c>
      <c r="W280" s="44">
        <f t="shared" si="161"/>
        <v>464.08</v>
      </c>
      <c r="X280" s="44">
        <f t="shared" si="161"/>
        <v>464.08</v>
      </c>
      <c r="Y280" s="44">
        <f t="shared" si="161"/>
        <v>464.08</v>
      </c>
      <c r="Z280" s="44">
        <f t="shared" si="161"/>
        <v>464.08</v>
      </c>
      <c r="AA280" s="44">
        <f t="shared" si="161"/>
        <v>464.08</v>
      </c>
    </row>
    <row r="281" spans="1:27" ht="12.75" customHeight="1" collapsed="1" x14ac:dyDescent="0.3">
      <c r="A281" s="98" t="s">
        <v>1303</v>
      </c>
      <c r="B281" s="28" t="str">
        <f>"24"&amp;"."&amp;$B$663&amp;"."&amp;$B$664</f>
        <v>24.07.2024</v>
      </c>
      <c r="C281" s="90" t="s">
        <v>76</v>
      </c>
      <c r="D281" s="91">
        <f>ROUND(((D282+D283+D285+D284)/1000),5)</f>
        <v>1.8963099999999999</v>
      </c>
      <c r="E281" s="91">
        <f>ROUND(((E282+E283+E285+E284)/1000),5)</f>
        <v>1.6765699999999999</v>
      </c>
      <c r="F281" s="91">
        <f>ROUND(((F282+F283+F285+F284)/1000),5)</f>
        <v>1.53427</v>
      </c>
      <c r="G281" s="91">
        <f t="shared" ref="G281:AA281" si="162">ROUND(((G282+G283+G285+G284)/1000),5)</f>
        <v>0.81608000000000003</v>
      </c>
      <c r="H281" s="91">
        <f t="shared" si="162"/>
        <v>0.65895999999999999</v>
      </c>
      <c r="I281" s="91">
        <f t="shared" si="162"/>
        <v>0.76366999999999996</v>
      </c>
      <c r="J281" s="91">
        <f t="shared" si="162"/>
        <v>1.8339300000000001</v>
      </c>
      <c r="K281" s="91">
        <f t="shared" si="162"/>
        <v>2.1991399999999999</v>
      </c>
      <c r="L281" s="91">
        <f t="shared" si="162"/>
        <v>2.6471499999999999</v>
      </c>
      <c r="M281" s="91">
        <f t="shared" si="162"/>
        <v>2.8711700000000002</v>
      </c>
      <c r="N281" s="91">
        <f t="shared" si="162"/>
        <v>2.97357</v>
      </c>
      <c r="O281" s="91">
        <f t="shared" si="162"/>
        <v>3.03572</v>
      </c>
      <c r="P281" s="91">
        <f t="shared" si="162"/>
        <v>3.0348600000000001</v>
      </c>
      <c r="Q281" s="91">
        <f t="shared" si="162"/>
        <v>3.1192500000000001</v>
      </c>
      <c r="R281" s="91">
        <f t="shared" si="162"/>
        <v>3.1770200000000002</v>
      </c>
      <c r="S281" s="91">
        <f t="shared" si="162"/>
        <v>3.2105199999999998</v>
      </c>
      <c r="T281" s="91">
        <f t="shared" si="162"/>
        <v>3.2168999999999999</v>
      </c>
      <c r="U281" s="91">
        <f t="shared" si="162"/>
        <v>3.0908500000000001</v>
      </c>
      <c r="V281" s="91">
        <f t="shared" si="162"/>
        <v>3.06006</v>
      </c>
      <c r="W281" s="91">
        <f t="shared" si="162"/>
        <v>2.9594299999999998</v>
      </c>
      <c r="X281" s="91">
        <f t="shared" si="162"/>
        <v>2.87026</v>
      </c>
      <c r="Y281" s="91">
        <f t="shared" si="162"/>
        <v>2.8214800000000002</v>
      </c>
      <c r="Z281" s="91">
        <f t="shared" si="162"/>
        <v>2.40401</v>
      </c>
      <c r="AA281" s="91">
        <f t="shared" si="162"/>
        <v>2.2716099999999999</v>
      </c>
    </row>
    <row r="282" spans="1:27" ht="12.75" hidden="1" customHeight="1" outlineLevel="1" x14ac:dyDescent="0.3">
      <c r="A282" s="99" t="s">
        <v>1304</v>
      </c>
      <c r="B282" s="63" t="s">
        <v>238</v>
      </c>
      <c r="C282" s="43" t="s">
        <v>79</v>
      </c>
      <c r="D282" s="44">
        <v>1304.01</v>
      </c>
      <c r="E282" s="44">
        <v>1084.27</v>
      </c>
      <c r="F282" s="44">
        <v>941.97</v>
      </c>
      <c r="G282" s="44">
        <v>223.78</v>
      </c>
      <c r="H282" s="44">
        <v>66.66</v>
      </c>
      <c r="I282" s="44">
        <v>171.37</v>
      </c>
      <c r="J282" s="44">
        <v>1241.6300000000001</v>
      </c>
      <c r="K282" s="44">
        <v>1606.84</v>
      </c>
      <c r="L282" s="44">
        <v>2054.85</v>
      </c>
      <c r="M282" s="44">
        <v>2278.87</v>
      </c>
      <c r="N282" s="44">
        <v>2381.27</v>
      </c>
      <c r="O282" s="44">
        <v>2443.42</v>
      </c>
      <c r="P282" s="44">
        <v>2442.56</v>
      </c>
      <c r="Q282" s="44">
        <v>2526.9499999999998</v>
      </c>
      <c r="R282" s="44">
        <v>2584.7199999999998</v>
      </c>
      <c r="S282" s="44">
        <v>2618.2199999999998</v>
      </c>
      <c r="T282" s="44">
        <v>2624.6</v>
      </c>
      <c r="U282" s="44">
        <v>2498.5500000000002</v>
      </c>
      <c r="V282" s="44">
        <v>2467.7600000000002</v>
      </c>
      <c r="W282" s="44">
        <v>2367.13</v>
      </c>
      <c r="X282" s="44">
        <v>2277.96</v>
      </c>
      <c r="Y282" s="44">
        <v>2229.1799999999998</v>
      </c>
      <c r="Z282" s="44">
        <v>1811.71</v>
      </c>
      <c r="AA282" s="44">
        <v>1679.31</v>
      </c>
    </row>
    <row r="283" spans="1:27" ht="12.75" hidden="1" customHeight="1" outlineLevel="1" x14ac:dyDescent="0.3">
      <c r="A283" s="99" t="s">
        <v>1305</v>
      </c>
      <c r="B283" s="63" t="s">
        <v>90</v>
      </c>
      <c r="C283" s="43" t="s">
        <v>79</v>
      </c>
      <c r="D283" s="44">
        <f>$D$168</f>
        <v>123.41</v>
      </c>
      <c r="E283" s="44">
        <f>$D$168</f>
        <v>123.41</v>
      </c>
      <c r="F283" s="44">
        <f t="shared" ref="F283:AA283" si="163">$D$168</f>
        <v>123.41</v>
      </c>
      <c r="G283" s="44">
        <f t="shared" si="163"/>
        <v>123.41</v>
      </c>
      <c r="H283" s="44">
        <f t="shared" si="163"/>
        <v>123.41</v>
      </c>
      <c r="I283" s="44">
        <f t="shared" si="163"/>
        <v>123.41</v>
      </c>
      <c r="J283" s="44">
        <f t="shared" si="163"/>
        <v>123.41</v>
      </c>
      <c r="K283" s="44">
        <f t="shared" si="163"/>
        <v>123.41</v>
      </c>
      <c r="L283" s="44">
        <f t="shared" si="163"/>
        <v>123.41</v>
      </c>
      <c r="M283" s="44">
        <f t="shared" si="163"/>
        <v>123.41</v>
      </c>
      <c r="N283" s="44">
        <f t="shared" si="163"/>
        <v>123.41</v>
      </c>
      <c r="O283" s="44">
        <f t="shared" si="163"/>
        <v>123.41</v>
      </c>
      <c r="P283" s="44">
        <f t="shared" si="163"/>
        <v>123.41</v>
      </c>
      <c r="Q283" s="44">
        <f t="shared" si="163"/>
        <v>123.41</v>
      </c>
      <c r="R283" s="44">
        <f t="shared" si="163"/>
        <v>123.41</v>
      </c>
      <c r="S283" s="44">
        <f t="shared" si="163"/>
        <v>123.41</v>
      </c>
      <c r="T283" s="44">
        <f t="shared" si="163"/>
        <v>123.41</v>
      </c>
      <c r="U283" s="44">
        <f t="shared" si="163"/>
        <v>123.41</v>
      </c>
      <c r="V283" s="44">
        <f t="shared" si="163"/>
        <v>123.41</v>
      </c>
      <c r="W283" s="44">
        <f t="shared" si="163"/>
        <v>123.41</v>
      </c>
      <c r="X283" s="44">
        <f t="shared" si="163"/>
        <v>123.41</v>
      </c>
      <c r="Y283" s="44">
        <f t="shared" si="163"/>
        <v>123.41</v>
      </c>
      <c r="Z283" s="44">
        <f t="shared" si="163"/>
        <v>123.41</v>
      </c>
      <c r="AA283" s="44">
        <f t="shared" si="163"/>
        <v>123.41</v>
      </c>
    </row>
    <row r="284" spans="1:27" ht="12.75" hidden="1" customHeight="1" outlineLevel="1" x14ac:dyDescent="0.3">
      <c r="A284" s="99" t="s">
        <v>1306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1307</v>
      </c>
      <c r="B285" s="63" t="s">
        <v>81</v>
      </c>
      <c r="C285" s="43" t="s">
        <v>79</v>
      </c>
      <c r="D285" s="44">
        <f>$D$11</f>
        <v>464.08</v>
      </c>
      <c r="E285" s="44">
        <f t="shared" ref="E285:AA285" si="164">$D$11</f>
        <v>464.08</v>
      </c>
      <c r="F285" s="44">
        <f t="shared" si="164"/>
        <v>464.08</v>
      </c>
      <c r="G285" s="44">
        <f t="shared" si="164"/>
        <v>464.08</v>
      </c>
      <c r="H285" s="44">
        <f t="shared" si="164"/>
        <v>464.08</v>
      </c>
      <c r="I285" s="44">
        <f t="shared" si="164"/>
        <v>464.08</v>
      </c>
      <c r="J285" s="44">
        <f t="shared" si="164"/>
        <v>464.08</v>
      </c>
      <c r="K285" s="44">
        <f t="shared" si="164"/>
        <v>464.08</v>
      </c>
      <c r="L285" s="44">
        <f t="shared" si="164"/>
        <v>464.08</v>
      </c>
      <c r="M285" s="44">
        <f t="shared" si="164"/>
        <v>464.08</v>
      </c>
      <c r="N285" s="44">
        <f t="shared" si="164"/>
        <v>464.08</v>
      </c>
      <c r="O285" s="44">
        <f t="shared" si="164"/>
        <v>464.08</v>
      </c>
      <c r="P285" s="44">
        <f t="shared" si="164"/>
        <v>464.08</v>
      </c>
      <c r="Q285" s="44">
        <f t="shared" si="164"/>
        <v>464.08</v>
      </c>
      <c r="R285" s="44">
        <f t="shared" si="164"/>
        <v>464.08</v>
      </c>
      <c r="S285" s="44">
        <f t="shared" si="164"/>
        <v>464.08</v>
      </c>
      <c r="T285" s="44">
        <f t="shared" si="164"/>
        <v>464.08</v>
      </c>
      <c r="U285" s="44">
        <f t="shared" si="164"/>
        <v>464.08</v>
      </c>
      <c r="V285" s="44">
        <f t="shared" si="164"/>
        <v>464.08</v>
      </c>
      <c r="W285" s="44">
        <f t="shared" si="164"/>
        <v>464.08</v>
      </c>
      <c r="X285" s="44">
        <f t="shared" si="164"/>
        <v>464.08</v>
      </c>
      <c r="Y285" s="44">
        <f t="shared" si="164"/>
        <v>464.08</v>
      </c>
      <c r="Z285" s="44">
        <f t="shared" si="164"/>
        <v>464.08</v>
      </c>
      <c r="AA285" s="44">
        <f t="shared" si="164"/>
        <v>464.08</v>
      </c>
    </row>
    <row r="286" spans="1:27" ht="12.75" customHeight="1" collapsed="1" x14ac:dyDescent="0.3">
      <c r="A286" s="98" t="s">
        <v>1308</v>
      </c>
      <c r="B286" s="28" t="str">
        <f>"25"&amp;"."&amp;$B$663&amp;"."&amp;$B$664</f>
        <v>25.07.2024</v>
      </c>
      <c r="C286" s="90" t="s">
        <v>76</v>
      </c>
      <c r="D286" s="91">
        <f>ROUND(((D287+D288+D290+D289)/1000),5)</f>
        <v>1.8387500000000001</v>
      </c>
      <c r="E286" s="91">
        <f>ROUND(((E287+E288+E290+E289)/1000),5)</f>
        <v>1.66469</v>
      </c>
      <c r="F286" s="91">
        <f>ROUND(((F287+F288+F290+F289)/1000),5)</f>
        <v>0.87522999999999995</v>
      </c>
      <c r="G286" s="91">
        <f t="shared" ref="G286:AA286" si="165">ROUND(((G287+G288+G290+G289)/1000),5)</f>
        <v>0.82049000000000005</v>
      </c>
      <c r="H286" s="91">
        <f t="shared" si="165"/>
        <v>0.82445999999999997</v>
      </c>
      <c r="I286" s="91">
        <f t="shared" si="165"/>
        <v>0.76451000000000002</v>
      </c>
      <c r="J286" s="91">
        <f t="shared" si="165"/>
        <v>1.78342</v>
      </c>
      <c r="K286" s="91">
        <f t="shared" si="165"/>
        <v>2.08948</v>
      </c>
      <c r="L286" s="91">
        <f t="shared" si="165"/>
        <v>2.5364900000000001</v>
      </c>
      <c r="M286" s="91">
        <f t="shared" si="165"/>
        <v>2.8265600000000002</v>
      </c>
      <c r="N286" s="91">
        <f t="shared" si="165"/>
        <v>2.8712</v>
      </c>
      <c r="O286" s="91">
        <f t="shared" si="165"/>
        <v>2.8045800000000001</v>
      </c>
      <c r="P286" s="91">
        <f t="shared" si="165"/>
        <v>2.8081800000000001</v>
      </c>
      <c r="Q286" s="91">
        <f t="shared" si="165"/>
        <v>2.8747500000000001</v>
      </c>
      <c r="R286" s="91">
        <f t="shared" si="165"/>
        <v>2.9994499999999999</v>
      </c>
      <c r="S286" s="91">
        <f t="shared" si="165"/>
        <v>2.952</v>
      </c>
      <c r="T286" s="91">
        <f t="shared" si="165"/>
        <v>2.99709</v>
      </c>
      <c r="U286" s="91">
        <f t="shared" si="165"/>
        <v>2.9189400000000001</v>
      </c>
      <c r="V286" s="91">
        <f t="shared" si="165"/>
        <v>2.8613499999999998</v>
      </c>
      <c r="W286" s="91">
        <f t="shared" si="165"/>
        <v>2.72973</v>
      </c>
      <c r="X286" s="91">
        <f t="shared" si="165"/>
        <v>2.67265</v>
      </c>
      <c r="Y286" s="91">
        <f t="shared" si="165"/>
        <v>2.6681400000000002</v>
      </c>
      <c r="Z286" s="91">
        <f t="shared" si="165"/>
        <v>2.4928499999999998</v>
      </c>
      <c r="AA286" s="91">
        <f t="shared" si="165"/>
        <v>2.1358100000000002</v>
      </c>
    </row>
    <row r="287" spans="1:27" ht="12.75" hidden="1" customHeight="1" outlineLevel="1" x14ac:dyDescent="0.3">
      <c r="A287" s="99" t="s">
        <v>1309</v>
      </c>
      <c r="B287" s="63" t="s">
        <v>238</v>
      </c>
      <c r="C287" s="43" t="s">
        <v>79</v>
      </c>
      <c r="D287" s="44">
        <v>1246.45</v>
      </c>
      <c r="E287" s="44">
        <v>1072.3900000000001</v>
      </c>
      <c r="F287" s="44">
        <v>282.93</v>
      </c>
      <c r="G287" s="44">
        <v>228.19</v>
      </c>
      <c r="H287" s="44">
        <v>232.16</v>
      </c>
      <c r="I287" s="44">
        <v>172.21</v>
      </c>
      <c r="J287" s="44">
        <v>1191.1199999999999</v>
      </c>
      <c r="K287" s="44">
        <v>1497.18</v>
      </c>
      <c r="L287" s="44">
        <v>1944.19</v>
      </c>
      <c r="M287" s="44">
        <v>2234.2600000000002</v>
      </c>
      <c r="N287" s="44">
        <v>2278.9</v>
      </c>
      <c r="O287" s="44">
        <v>2212.2800000000002</v>
      </c>
      <c r="P287" s="44">
        <v>2215.88</v>
      </c>
      <c r="Q287" s="44">
        <v>2282.4499999999998</v>
      </c>
      <c r="R287" s="44">
        <v>2407.15</v>
      </c>
      <c r="S287" s="44">
        <v>2359.6999999999998</v>
      </c>
      <c r="T287" s="44">
        <v>2404.79</v>
      </c>
      <c r="U287" s="44">
        <v>2326.64</v>
      </c>
      <c r="V287" s="44">
        <v>2269.0500000000002</v>
      </c>
      <c r="W287" s="44">
        <v>2137.4299999999998</v>
      </c>
      <c r="X287" s="44">
        <v>2080.35</v>
      </c>
      <c r="Y287" s="44">
        <v>2075.84</v>
      </c>
      <c r="Z287" s="44">
        <v>1900.55</v>
      </c>
      <c r="AA287" s="44">
        <v>1543.51</v>
      </c>
    </row>
    <row r="288" spans="1:27" ht="12.75" hidden="1" customHeight="1" outlineLevel="1" x14ac:dyDescent="0.3">
      <c r="A288" s="99" t="s">
        <v>1310</v>
      </c>
      <c r="B288" s="63" t="s">
        <v>90</v>
      </c>
      <c r="C288" s="43" t="s">
        <v>79</v>
      </c>
      <c r="D288" s="44">
        <f>$D$168</f>
        <v>123.41</v>
      </c>
      <c r="E288" s="44">
        <f>$D$168</f>
        <v>123.41</v>
      </c>
      <c r="F288" s="44">
        <f t="shared" ref="F288:AA288" si="166">$D$168</f>
        <v>123.41</v>
      </c>
      <c r="G288" s="44">
        <f t="shared" si="166"/>
        <v>123.41</v>
      </c>
      <c r="H288" s="44">
        <f t="shared" si="166"/>
        <v>123.41</v>
      </c>
      <c r="I288" s="44">
        <f t="shared" si="166"/>
        <v>123.41</v>
      </c>
      <c r="J288" s="44">
        <f t="shared" si="166"/>
        <v>123.41</v>
      </c>
      <c r="K288" s="44">
        <f t="shared" si="166"/>
        <v>123.41</v>
      </c>
      <c r="L288" s="44">
        <f t="shared" si="166"/>
        <v>123.41</v>
      </c>
      <c r="M288" s="44">
        <f t="shared" si="166"/>
        <v>123.41</v>
      </c>
      <c r="N288" s="44">
        <f t="shared" si="166"/>
        <v>123.41</v>
      </c>
      <c r="O288" s="44">
        <f t="shared" si="166"/>
        <v>123.41</v>
      </c>
      <c r="P288" s="44">
        <f t="shared" si="166"/>
        <v>123.41</v>
      </c>
      <c r="Q288" s="44">
        <f t="shared" si="166"/>
        <v>123.41</v>
      </c>
      <c r="R288" s="44">
        <f t="shared" si="166"/>
        <v>123.41</v>
      </c>
      <c r="S288" s="44">
        <f t="shared" si="166"/>
        <v>123.41</v>
      </c>
      <c r="T288" s="44">
        <f t="shared" si="166"/>
        <v>123.41</v>
      </c>
      <c r="U288" s="44">
        <f t="shared" si="166"/>
        <v>123.41</v>
      </c>
      <c r="V288" s="44">
        <f t="shared" si="166"/>
        <v>123.41</v>
      </c>
      <c r="W288" s="44">
        <f t="shared" si="166"/>
        <v>123.41</v>
      </c>
      <c r="X288" s="44">
        <f t="shared" si="166"/>
        <v>123.41</v>
      </c>
      <c r="Y288" s="44">
        <f t="shared" si="166"/>
        <v>123.41</v>
      </c>
      <c r="Z288" s="44">
        <f t="shared" si="166"/>
        <v>123.41</v>
      </c>
      <c r="AA288" s="44">
        <f t="shared" si="166"/>
        <v>123.41</v>
      </c>
    </row>
    <row r="289" spans="1:27" ht="12.75" hidden="1" customHeight="1" outlineLevel="1" x14ac:dyDescent="0.3">
      <c r="A289" s="99" t="s">
        <v>1311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1312</v>
      </c>
      <c r="B290" s="63" t="s">
        <v>81</v>
      </c>
      <c r="C290" s="43" t="s">
        <v>79</v>
      </c>
      <c r="D290" s="44">
        <f>$D$11</f>
        <v>464.08</v>
      </c>
      <c r="E290" s="44">
        <f t="shared" ref="E290:AA290" si="167">$D$11</f>
        <v>464.08</v>
      </c>
      <c r="F290" s="44">
        <f t="shared" si="167"/>
        <v>464.08</v>
      </c>
      <c r="G290" s="44">
        <f t="shared" si="167"/>
        <v>464.08</v>
      </c>
      <c r="H290" s="44">
        <f t="shared" si="167"/>
        <v>464.08</v>
      </c>
      <c r="I290" s="44">
        <f t="shared" si="167"/>
        <v>464.08</v>
      </c>
      <c r="J290" s="44">
        <f t="shared" si="167"/>
        <v>464.08</v>
      </c>
      <c r="K290" s="44">
        <f t="shared" si="167"/>
        <v>464.08</v>
      </c>
      <c r="L290" s="44">
        <f t="shared" si="167"/>
        <v>464.08</v>
      </c>
      <c r="M290" s="44">
        <f t="shared" si="167"/>
        <v>464.08</v>
      </c>
      <c r="N290" s="44">
        <f t="shared" si="167"/>
        <v>464.08</v>
      </c>
      <c r="O290" s="44">
        <f t="shared" si="167"/>
        <v>464.08</v>
      </c>
      <c r="P290" s="44">
        <f t="shared" si="167"/>
        <v>464.08</v>
      </c>
      <c r="Q290" s="44">
        <f t="shared" si="167"/>
        <v>464.08</v>
      </c>
      <c r="R290" s="44">
        <f t="shared" si="167"/>
        <v>464.08</v>
      </c>
      <c r="S290" s="44">
        <f t="shared" si="167"/>
        <v>464.08</v>
      </c>
      <c r="T290" s="44">
        <f t="shared" si="167"/>
        <v>464.08</v>
      </c>
      <c r="U290" s="44">
        <f t="shared" si="167"/>
        <v>464.08</v>
      </c>
      <c r="V290" s="44">
        <f t="shared" si="167"/>
        <v>464.08</v>
      </c>
      <c r="W290" s="44">
        <f t="shared" si="167"/>
        <v>464.08</v>
      </c>
      <c r="X290" s="44">
        <f t="shared" si="167"/>
        <v>464.08</v>
      </c>
      <c r="Y290" s="44">
        <f t="shared" si="167"/>
        <v>464.08</v>
      </c>
      <c r="Z290" s="44">
        <f t="shared" si="167"/>
        <v>464.08</v>
      </c>
      <c r="AA290" s="44">
        <f t="shared" si="167"/>
        <v>464.08</v>
      </c>
    </row>
    <row r="291" spans="1:27" ht="12.75" customHeight="1" collapsed="1" x14ac:dyDescent="0.3">
      <c r="A291" s="98" t="s">
        <v>1313</v>
      </c>
      <c r="B291" s="28" t="str">
        <f>"26"&amp;"."&amp;$B$663&amp;"."&amp;$B$664</f>
        <v>26.07.2024</v>
      </c>
      <c r="C291" s="90" t="s">
        <v>76</v>
      </c>
      <c r="D291" s="91">
        <f>ROUND(((D292+D293+D295+D294)/1000),5)</f>
        <v>1.97871</v>
      </c>
      <c r="E291" s="91">
        <f>ROUND(((E292+E293+E295+E294)/1000),5)</f>
        <v>1.8321499999999999</v>
      </c>
      <c r="F291" s="91">
        <f>ROUND(((F292+F293+F295+F294)/1000),5)</f>
        <v>1.73305</v>
      </c>
      <c r="G291" s="91">
        <f t="shared" ref="G291:AA291" si="168">ROUND(((G292+G293+G295+G294)/1000),5)</f>
        <v>1.67082</v>
      </c>
      <c r="H291" s="91">
        <f t="shared" si="168"/>
        <v>1.6196299999999999</v>
      </c>
      <c r="I291" s="91">
        <f t="shared" si="168"/>
        <v>1.7182299999999999</v>
      </c>
      <c r="J291" s="91">
        <f t="shared" si="168"/>
        <v>1.9125399999999999</v>
      </c>
      <c r="K291" s="91">
        <f t="shared" si="168"/>
        <v>2.26416</v>
      </c>
      <c r="L291" s="91">
        <f t="shared" si="168"/>
        <v>2.7479900000000002</v>
      </c>
      <c r="M291" s="91">
        <f t="shared" si="168"/>
        <v>2.9735299999999998</v>
      </c>
      <c r="N291" s="91">
        <f t="shared" si="168"/>
        <v>3.0306099999999998</v>
      </c>
      <c r="O291" s="91">
        <f t="shared" si="168"/>
        <v>3.0300699999999998</v>
      </c>
      <c r="P291" s="91">
        <f t="shared" si="168"/>
        <v>3.0188799999999998</v>
      </c>
      <c r="Q291" s="91">
        <f t="shared" si="168"/>
        <v>3.0369199999999998</v>
      </c>
      <c r="R291" s="91">
        <f t="shared" si="168"/>
        <v>3.0290699999999999</v>
      </c>
      <c r="S291" s="91">
        <f t="shared" si="168"/>
        <v>3.0399099999999999</v>
      </c>
      <c r="T291" s="91">
        <f t="shared" si="168"/>
        <v>3.0138500000000001</v>
      </c>
      <c r="U291" s="91">
        <f t="shared" si="168"/>
        <v>2.9773900000000002</v>
      </c>
      <c r="V291" s="91">
        <f t="shared" si="168"/>
        <v>2.9500799999999998</v>
      </c>
      <c r="W291" s="91">
        <f t="shared" si="168"/>
        <v>2.8191099999999998</v>
      </c>
      <c r="X291" s="91">
        <f t="shared" si="168"/>
        <v>2.6881300000000001</v>
      </c>
      <c r="Y291" s="91">
        <f t="shared" si="168"/>
        <v>2.7505600000000001</v>
      </c>
      <c r="Z291" s="91">
        <f t="shared" si="168"/>
        <v>2.5962000000000001</v>
      </c>
      <c r="AA291" s="91">
        <f t="shared" si="168"/>
        <v>2.3020700000000001</v>
      </c>
    </row>
    <row r="292" spans="1:27" ht="12.75" hidden="1" customHeight="1" outlineLevel="1" x14ac:dyDescent="0.3">
      <c r="A292" s="99" t="s">
        <v>1314</v>
      </c>
      <c r="B292" s="63" t="s">
        <v>238</v>
      </c>
      <c r="C292" s="43" t="s">
        <v>79</v>
      </c>
      <c r="D292" s="44">
        <v>1386.41</v>
      </c>
      <c r="E292" s="44">
        <v>1239.8499999999999</v>
      </c>
      <c r="F292" s="44">
        <v>1140.75</v>
      </c>
      <c r="G292" s="44">
        <v>1078.52</v>
      </c>
      <c r="H292" s="44">
        <v>1027.33</v>
      </c>
      <c r="I292" s="44">
        <v>1125.93</v>
      </c>
      <c r="J292" s="44">
        <v>1320.24</v>
      </c>
      <c r="K292" s="44">
        <v>1671.86</v>
      </c>
      <c r="L292" s="44">
        <v>2155.69</v>
      </c>
      <c r="M292" s="44">
        <v>2381.23</v>
      </c>
      <c r="N292" s="44">
        <v>2438.31</v>
      </c>
      <c r="O292" s="44">
        <v>2437.77</v>
      </c>
      <c r="P292" s="44">
        <v>2426.58</v>
      </c>
      <c r="Q292" s="44">
        <v>2444.62</v>
      </c>
      <c r="R292" s="44">
        <v>2436.77</v>
      </c>
      <c r="S292" s="44">
        <v>2447.61</v>
      </c>
      <c r="T292" s="44">
        <v>2421.5500000000002</v>
      </c>
      <c r="U292" s="44">
        <v>2385.09</v>
      </c>
      <c r="V292" s="44">
        <v>2357.7800000000002</v>
      </c>
      <c r="W292" s="44">
        <v>2226.81</v>
      </c>
      <c r="X292" s="44">
        <v>2095.83</v>
      </c>
      <c r="Y292" s="44">
        <v>2158.2600000000002</v>
      </c>
      <c r="Z292" s="44">
        <v>2003.9</v>
      </c>
      <c r="AA292" s="44">
        <v>1709.77</v>
      </c>
    </row>
    <row r="293" spans="1:27" ht="12.75" hidden="1" customHeight="1" outlineLevel="1" x14ac:dyDescent="0.3">
      <c r="A293" s="99" t="s">
        <v>1315</v>
      </c>
      <c r="B293" s="63" t="s">
        <v>90</v>
      </c>
      <c r="C293" s="43" t="s">
        <v>79</v>
      </c>
      <c r="D293" s="44">
        <f>$D$168</f>
        <v>123.41</v>
      </c>
      <c r="E293" s="44">
        <f>$D$168</f>
        <v>123.41</v>
      </c>
      <c r="F293" s="44">
        <f t="shared" ref="F293:AA293" si="169">$D$168</f>
        <v>123.41</v>
      </c>
      <c r="G293" s="44">
        <f t="shared" si="169"/>
        <v>123.41</v>
      </c>
      <c r="H293" s="44">
        <f t="shared" si="169"/>
        <v>123.41</v>
      </c>
      <c r="I293" s="44">
        <f t="shared" si="169"/>
        <v>123.41</v>
      </c>
      <c r="J293" s="44">
        <f t="shared" si="169"/>
        <v>123.41</v>
      </c>
      <c r="K293" s="44">
        <f t="shared" si="169"/>
        <v>123.41</v>
      </c>
      <c r="L293" s="44">
        <f t="shared" si="169"/>
        <v>123.41</v>
      </c>
      <c r="M293" s="44">
        <f t="shared" si="169"/>
        <v>123.41</v>
      </c>
      <c r="N293" s="44">
        <f t="shared" si="169"/>
        <v>123.41</v>
      </c>
      <c r="O293" s="44">
        <f t="shared" si="169"/>
        <v>123.41</v>
      </c>
      <c r="P293" s="44">
        <f t="shared" si="169"/>
        <v>123.41</v>
      </c>
      <c r="Q293" s="44">
        <f t="shared" si="169"/>
        <v>123.41</v>
      </c>
      <c r="R293" s="44">
        <f t="shared" si="169"/>
        <v>123.41</v>
      </c>
      <c r="S293" s="44">
        <f t="shared" si="169"/>
        <v>123.41</v>
      </c>
      <c r="T293" s="44">
        <f t="shared" si="169"/>
        <v>123.41</v>
      </c>
      <c r="U293" s="44">
        <f t="shared" si="169"/>
        <v>123.41</v>
      </c>
      <c r="V293" s="44">
        <f t="shared" si="169"/>
        <v>123.41</v>
      </c>
      <c r="W293" s="44">
        <f t="shared" si="169"/>
        <v>123.41</v>
      </c>
      <c r="X293" s="44">
        <f t="shared" si="169"/>
        <v>123.41</v>
      </c>
      <c r="Y293" s="44">
        <f t="shared" si="169"/>
        <v>123.41</v>
      </c>
      <c r="Z293" s="44">
        <f t="shared" si="169"/>
        <v>123.41</v>
      </c>
      <c r="AA293" s="44">
        <f t="shared" si="169"/>
        <v>123.41</v>
      </c>
    </row>
    <row r="294" spans="1:27" ht="12.75" hidden="1" customHeight="1" outlineLevel="1" x14ac:dyDescent="0.3">
      <c r="A294" s="99" t="s">
        <v>1316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1317</v>
      </c>
      <c r="B295" s="63" t="s">
        <v>81</v>
      </c>
      <c r="C295" s="43" t="s">
        <v>79</v>
      </c>
      <c r="D295" s="44">
        <f>$D$11</f>
        <v>464.08</v>
      </c>
      <c r="E295" s="44">
        <f t="shared" ref="E295:AA295" si="170">$D$11</f>
        <v>464.08</v>
      </c>
      <c r="F295" s="44">
        <f t="shared" si="170"/>
        <v>464.08</v>
      </c>
      <c r="G295" s="44">
        <f t="shared" si="170"/>
        <v>464.08</v>
      </c>
      <c r="H295" s="44">
        <f t="shared" si="170"/>
        <v>464.08</v>
      </c>
      <c r="I295" s="44">
        <f t="shared" si="170"/>
        <v>464.08</v>
      </c>
      <c r="J295" s="44">
        <f t="shared" si="170"/>
        <v>464.08</v>
      </c>
      <c r="K295" s="44">
        <f t="shared" si="170"/>
        <v>464.08</v>
      </c>
      <c r="L295" s="44">
        <f t="shared" si="170"/>
        <v>464.08</v>
      </c>
      <c r="M295" s="44">
        <f t="shared" si="170"/>
        <v>464.08</v>
      </c>
      <c r="N295" s="44">
        <f t="shared" si="170"/>
        <v>464.08</v>
      </c>
      <c r="O295" s="44">
        <f t="shared" si="170"/>
        <v>464.08</v>
      </c>
      <c r="P295" s="44">
        <f t="shared" si="170"/>
        <v>464.08</v>
      </c>
      <c r="Q295" s="44">
        <f t="shared" si="170"/>
        <v>464.08</v>
      </c>
      <c r="R295" s="44">
        <f t="shared" si="170"/>
        <v>464.08</v>
      </c>
      <c r="S295" s="44">
        <f t="shared" si="170"/>
        <v>464.08</v>
      </c>
      <c r="T295" s="44">
        <f t="shared" si="170"/>
        <v>464.08</v>
      </c>
      <c r="U295" s="44">
        <f t="shared" si="170"/>
        <v>464.08</v>
      </c>
      <c r="V295" s="44">
        <f t="shared" si="170"/>
        <v>464.08</v>
      </c>
      <c r="W295" s="44">
        <f t="shared" si="170"/>
        <v>464.08</v>
      </c>
      <c r="X295" s="44">
        <f t="shared" si="170"/>
        <v>464.08</v>
      </c>
      <c r="Y295" s="44">
        <f t="shared" si="170"/>
        <v>464.08</v>
      </c>
      <c r="Z295" s="44">
        <f t="shared" si="170"/>
        <v>464.08</v>
      </c>
      <c r="AA295" s="44">
        <f t="shared" si="170"/>
        <v>464.08</v>
      </c>
    </row>
    <row r="296" spans="1:27" ht="12.75" customHeight="1" collapsed="1" x14ac:dyDescent="0.3">
      <c r="A296" s="98" t="s">
        <v>1318</v>
      </c>
      <c r="B296" s="28" t="str">
        <f>"27"&amp;"."&amp;$B$663&amp;"."&amp;$B$664</f>
        <v>27.07.2024</v>
      </c>
      <c r="C296" s="90" t="s">
        <v>76</v>
      </c>
      <c r="D296" s="91">
        <f>ROUND(((D297+D298+D300+D299)/1000),5)</f>
        <v>2.16167</v>
      </c>
      <c r="E296" s="91">
        <f>ROUND(((E297+E298+E300+E299)/1000),5)</f>
        <v>1.96367</v>
      </c>
      <c r="F296" s="91">
        <f>ROUND(((F297+F298+F300+F299)/1000),5)</f>
        <v>1.86408</v>
      </c>
      <c r="G296" s="91">
        <f t="shared" ref="G296:AA296" si="171">ROUND(((G297+G298+G300+G299)/1000),5)</f>
        <v>1.7739100000000001</v>
      </c>
      <c r="H296" s="91">
        <f t="shared" si="171"/>
        <v>1.74037</v>
      </c>
      <c r="I296" s="91">
        <f t="shared" si="171"/>
        <v>1.8283499999999999</v>
      </c>
      <c r="J296" s="91">
        <f t="shared" si="171"/>
        <v>1.88053</v>
      </c>
      <c r="K296" s="91">
        <f t="shared" si="171"/>
        <v>2.1127899999999999</v>
      </c>
      <c r="L296" s="91">
        <f t="shared" si="171"/>
        <v>2.4022299999999999</v>
      </c>
      <c r="M296" s="91">
        <f t="shared" si="171"/>
        <v>2.8646199999999999</v>
      </c>
      <c r="N296" s="91">
        <f t="shared" si="171"/>
        <v>2.9334899999999999</v>
      </c>
      <c r="O296" s="91">
        <f t="shared" si="171"/>
        <v>2.9678800000000001</v>
      </c>
      <c r="P296" s="91">
        <f t="shared" si="171"/>
        <v>3.0082900000000001</v>
      </c>
      <c r="Q296" s="91">
        <f t="shared" si="171"/>
        <v>3.0706500000000001</v>
      </c>
      <c r="R296" s="91">
        <f t="shared" si="171"/>
        <v>3.1060699999999999</v>
      </c>
      <c r="S296" s="91">
        <f t="shared" si="171"/>
        <v>3.05403</v>
      </c>
      <c r="T296" s="91">
        <f t="shared" si="171"/>
        <v>3.0453399999999999</v>
      </c>
      <c r="U296" s="91">
        <f t="shared" si="171"/>
        <v>3.0270600000000001</v>
      </c>
      <c r="V296" s="91">
        <f t="shared" si="171"/>
        <v>3.0036700000000001</v>
      </c>
      <c r="W296" s="91">
        <f t="shared" si="171"/>
        <v>2.9238</v>
      </c>
      <c r="X296" s="91">
        <f t="shared" si="171"/>
        <v>2.9020600000000001</v>
      </c>
      <c r="Y296" s="91">
        <f t="shared" si="171"/>
        <v>2.8652199999999999</v>
      </c>
      <c r="Z296" s="91">
        <f t="shared" si="171"/>
        <v>2.59823</v>
      </c>
      <c r="AA296" s="91">
        <f t="shared" si="171"/>
        <v>2.3231700000000002</v>
      </c>
    </row>
    <row r="297" spans="1:27" ht="12.75" hidden="1" customHeight="1" outlineLevel="1" x14ac:dyDescent="0.3">
      <c r="A297" s="99" t="s">
        <v>1319</v>
      </c>
      <c r="B297" s="63" t="s">
        <v>238</v>
      </c>
      <c r="C297" s="43" t="s">
        <v>79</v>
      </c>
      <c r="D297" s="44">
        <v>1569.37</v>
      </c>
      <c r="E297" s="44">
        <v>1371.37</v>
      </c>
      <c r="F297" s="44">
        <v>1271.78</v>
      </c>
      <c r="G297" s="44">
        <v>1181.6099999999999</v>
      </c>
      <c r="H297" s="44">
        <v>1148.07</v>
      </c>
      <c r="I297" s="44">
        <v>1236.05</v>
      </c>
      <c r="J297" s="44">
        <v>1288.23</v>
      </c>
      <c r="K297" s="44">
        <v>1520.49</v>
      </c>
      <c r="L297" s="44">
        <v>1809.93</v>
      </c>
      <c r="M297" s="44">
        <v>2272.3200000000002</v>
      </c>
      <c r="N297" s="44">
        <v>2341.19</v>
      </c>
      <c r="O297" s="44">
        <v>2375.58</v>
      </c>
      <c r="P297" s="44">
        <v>2415.9899999999998</v>
      </c>
      <c r="Q297" s="44">
        <v>2478.35</v>
      </c>
      <c r="R297" s="44">
        <v>2513.77</v>
      </c>
      <c r="S297" s="44">
        <v>2461.73</v>
      </c>
      <c r="T297" s="44">
        <v>2453.04</v>
      </c>
      <c r="U297" s="44">
        <v>2434.7600000000002</v>
      </c>
      <c r="V297" s="44">
        <v>2411.37</v>
      </c>
      <c r="W297" s="44">
        <v>2331.5</v>
      </c>
      <c r="X297" s="44">
        <v>2309.7600000000002</v>
      </c>
      <c r="Y297" s="44">
        <v>2272.92</v>
      </c>
      <c r="Z297" s="44">
        <v>2005.93</v>
      </c>
      <c r="AA297" s="44">
        <v>1730.87</v>
      </c>
    </row>
    <row r="298" spans="1:27" ht="12.75" hidden="1" customHeight="1" outlineLevel="1" x14ac:dyDescent="0.3">
      <c r="A298" s="99" t="s">
        <v>1320</v>
      </c>
      <c r="B298" s="63" t="s">
        <v>90</v>
      </c>
      <c r="C298" s="43" t="s">
        <v>79</v>
      </c>
      <c r="D298" s="44">
        <f>$D$168</f>
        <v>123.41</v>
      </c>
      <c r="E298" s="44">
        <f>$D$168</f>
        <v>123.41</v>
      </c>
      <c r="F298" s="44">
        <f t="shared" ref="F298:AA298" si="172">$D$168</f>
        <v>123.41</v>
      </c>
      <c r="G298" s="44">
        <f t="shared" si="172"/>
        <v>123.41</v>
      </c>
      <c r="H298" s="44">
        <f t="shared" si="172"/>
        <v>123.41</v>
      </c>
      <c r="I298" s="44">
        <f t="shared" si="172"/>
        <v>123.41</v>
      </c>
      <c r="J298" s="44">
        <f t="shared" si="172"/>
        <v>123.41</v>
      </c>
      <c r="K298" s="44">
        <f t="shared" si="172"/>
        <v>123.41</v>
      </c>
      <c r="L298" s="44">
        <f t="shared" si="172"/>
        <v>123.41</v>
      </c>
      <c r="M298" s="44">
        <f t="shared" si="172"/>
        <v>123.41</v>
      </c>
      <c r="N298" s="44">
        <f t="shared" si="172"/>
        <v>123.41</v>
      </c>
      <c r="O298" s="44">
        <f t="shared" si="172"/>
        <v>123.41</v>
      </c>
      <c r="P298" s="44">
        <f t="shared" si="172"/>
        <v>123.41</v>
      </c>
      <c r="Q298" s="44">
        <f t="shared" si="172"/>
        <v>123.41</v>
      </c>
      <c r="R298" s="44">
        <f t="shared" si="172"/>
        <v>123.41</v>
      </c>
      <c r="S298" s="44">
        <f t="shared" si="172"/>
        <v>123.41</v>
      </c>
      <c r="T298" s="44">
        <f t="shared" si="172"/>
        <v>123.41</v>
      </c>
      <c r="U298" s="44">
        <f t="shared" si="172"/>
        <v>123.41</v>
      </c>
      <c r="V298" s="44">
        <f t="shared" si="172"/>
        <v>123.41</v>
      </c>
      <c r="W298" s="44">
        <f t="shared" si="172"/>
        <v>123.41</v>
      </c>
      <c r="X298" s="44">
        <f t="shared" si="172"/>
        <v>123.41</v>
      </c>
      <c r="Y298" s="44">
        <f t="shared" si="172"/>
        <v>123.41</v>
      </c>
      <c r="Z298" s="44">
        <f t="shared" si="172"/>
        <v>123.41</v>
      </c>
      <c r="AA298" s="44">
        <f t="shared" si="172"/>
        <v>123.41</v>
      </c>
    </row>
    <row r="299" spans="1:27" ht="12.75" hidden="1" customHeight="1" outlineLevel="1" x14ac:dyDescent="0.3">
      <c r="A299" s="99" t="s">
        <v>1321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1322</v>
      </c>
      <c r="B300" s="63" t="s">
        <v>81</v>
      </c>
      <c r="C300" s="43" t="s">
        <v>79</v>
      </c>
      <c r="D300" s="44">
        <f>$D$11</f>
        <v>464.08</v>
      </c>
      <c r="E300" s="44">
        <f t="shared" ref="E300:AA300" si="173">$D$11</f>
        <v>464.08</v>
      </c>
      <c r="F300" s="44">
        <f t="shared" si="173"/>
        <v>464.08</v>
      </c>
      <c r="G300" s="44">
        <f t="shared" si="173"/>
        <v>464.08</v>
      </c>
      <c r="H300" s="44">
        <f t="shared" si="173"/>
        <v>464.08</v>
      </c>
      <c r="I300" s="44">
        <f t="shared" si="173"/>
        <v>464.08</v>
      </c>
      <c r="J300" s="44">
        <f t="shared" si="173"/>
        <v>464.08</v>
      </c>
      <c r="K300" s="44">
        <f t="shared" si="173"/>
        <v>464.08</v>
      </c>
      <c r="L300" s="44">
        <f t="shared" si="173"/>
        <v>464.08</v>
      </c>
      <c r="M300" s="44">
        <f t="shared" si="173"/>
        <v>464.08</v>
      </c>
      <c r="N300" s="44">
        <f t="shared" si="173"/>
        <v>464.08</v>
      </c>
      <c r="O300" s="44">
        <f t="shared" si="173"/>
        <v>464.08</v>
      </c>
      <c r="P300" s="44">
        <f t="shared" si="173"/>
        <v>464.08</v>
      </c>
      <c r="Q300" s="44">
        <f t="shared" si="173"/>
        <v>464.08</v>
      </c>
      <c r="R300" s="44">
        <f t="shared" si="173"/>
        <v>464.08</v>
      </c>
      <c r="S300" s="44">
        <f t="shared" si="173"/>
        <v>464.08</v>
      </c>
      <c r="T300" s="44">
        <f t="shared" si="173"/>
        <v>464.08</v>
      </c>
      <c r="U300" s="44">
        <f t="shared" si="173"/>
        <v>464.08</v>
      </c>
      <c r="V300" s="44">
        <f t="shared" si="173"/>
        <v>464.08</v>
      </c>
      <c r="W300" s="44">
        <f t="shared" si="173"/>
        <v>464.08</v>
      </c>
      <c r="X300" s="44">
        <f t="shared" si="173"/>
        <v>464.08</v>
      </c>
      <c r="Y300" s="44">
        <f t="shared" si="173"/>
        <v>464.08</v>
      </c>
      <c r="Z300" s="44">
        <f t="shared" si="173"/>
        <v>464.08</v>
      </c>
      <c r="AA300" s="44">
        <f t="shared" si="173"/>
        <v>464.08</v>
      </c>
    </row>
    <row r="301" spans="1:27" ht="12.75" customHeight="1" collapsed="1" x14ac:dyDescent="0.3">
      <c r="A301" s="98" t="s">
        <v>1323</v>
      </c>
      <c r="B301" s="28" t="str">
        <f>"28"&amp;"."&amp;$B$663&amp;"."&amp;$B$664</f>
        <v>28.07.2024</v>
      </c>
      <c r="C301" s="90" t="s">
        <v>76</v>
      </c>
      <c r="D301" s="91">
        <f>ROUND(((D302+D303+D305+D304)/1000),5)</f>
        <v>2.1066699999999998</v>
      </c>
      <c r="E301" s="91">
        <f>ROUND(((E302+E303+E305+E304)/1000),5)</f>
        <v>1.93543</v>
      </c>
      <c r="F301" s="91">
        <f>ROUND(((F302+F303+F305+F304)/1000),5)</f>
        <v>1.8487</v>
      </c>
      <c r="G301" s="91">
        <f t="shared" ref="G301:AA301" si="174">ROUND(((G302+G303+G305+G304)/1000),5)</f>
        <v>1.6641900000000001</v>
      </c>
      <c r="H301" s="91">
        <f t="shared" si="174"/>
        <v>1.61541</v>
      </c>
      <c r="I301" s="91">
        <f t="shared" si="174"/>
        <v>1.7146300000000001</v>
      </c>
      <c r="J301" s="91">
        <f t="shared" si="174"/>
        <v>1.8292900000000001</v>
      </c>
      <c r="K301" s="91">
        <f t="shared" si="174"/>
        <v>2.0872000000000002</v>
      </c>
      <c r="L301" s="91">
        <f t="shared" si="174"/>
        <v>2.323</v>
      </c>
      <c r="M301" s="91">
        <f t="shared" si="174"/>
        <v>2.6896800000000001</v>
      </c>
      <c r="N301" s="91">
        <f t="shared" si="174"/>
        <v>2.9215</v>
      </c>
      <c r="O301" s="91">
        <f t="shared" si="174"/>
        <v>2.9412500000000001</v>
      </c>
      <c r="P301" s="91">
        <f t="shared" si="174"/>
        <v>2.9489100000000001</v>
      </c>
      <c r="Q301" s="91">
        <f t="shared" si="174"/>
        <v>2.9617399999999998</v>
      </c>
      <c r="R301" s="91">
        <f t="shared" si="174"/>
        <v>2.9683299999999999</v>
      </c>
      <c r="S301" s="91">
        <f t="shared" si="174"/>
        <v>3.0001500000000001</v>
      </c>
      <c r="T301" s="91">
        <f t="shared" si="174"/>
        <v>3.0015499999999999</v>
      </c>
      <c r="U301" s="91">
        <f t="shared" si="174"/>
        <v>2.9925099999999998</v>
      </c>
      <c r="V301" s="91">
        <f t="shared" si="174"/>
        <v>2.9863599999999999</v>
      </c>
      <c r="W301" s="91">
        <f t="shared" si="174"/>
        <v>2.9692599999999998</v>
      </c>
      <c r="X301" s="91">
        <f t="shared" si="174"/>
        <v>2.9449200000000002</v>
      </c>
      <c r="Y301" s="91">
        <f t="shared" si="174"/>
        <v>2.9273899999999999</v>
      </c>
      <c r="Z301" s="91">
        <f t="shared" si="174"/>
        <v>2.6477200000000001</v>
      </c>
      <c r="AA301" s="91">
        <f t="shared" si="174"/>
        <v>2.3574199999999998</v>
      </c>
    </row>
    <row r="302" spans="1:27" ht="12.75" hidden="1" customHeight="1" outlineLevel="1" x14ac:dyDescent="0.3">
      <c r="A302" s="99" t="s">
        <v>1324</v>
      </c>
      <c r="B302" s="63" t="s">
        <v>238</v>
      </c>
      <c r="C302" s="43" t="s">
        <v>79</v>
      </c>
      <c r="D302" s="44">
        <v>1514.37</v>
      </c>
      <c r="E302" s="44">
        <v>1343.13</v>
      </c>
      <c r="F302" s="44">
        <v>1256.4000000000001</v>
      </c>
      <c r="G302" s="44">
        <v>1071.8900000000001</v>
      </c>
      <c r="H302" s="44">
        <v>1023.11</v>
      </c>
      <c r="I302" s="44">
        <v>1122.33</v>
      </c>
      <c r="J302" s="44">
        <v>1236.99</v>
      </c>
      <c r="K302" s="44">
        <v>1494.9</v>
      </c>
      <c r="L302" s="44">
        <v>1730.7</v>
      </c>
      <c r="M302" s="44">
        <v>2097.38</v>
      </c>
      <c r="N302" s="44">
        <v>2329.1999999999998</v>
      </c>
      <c r="O302" s="44">
        <v>2348.9499999999998</v>
      </c>
      <c r="P302" s="44">
        <v>2356.61</v>
      </c>
      <c r="Q302" s="44">
        <v>2369.44</v>
      </c>
      <c r="R302" s="44">
        <v>2376.0300000000002</v>
      </c>
      <c r="S302" s="44">
        <v>2407.85</v>
      </c>
      <c r="T302" s="44">
        <v>2409.25</v>
      </c>
      <c r="U302" s="44">
        <v>2400.21</v>
      </c>
      <c r="V302" s="44">
        <v>2394.06</v>
      </c>
      <c r="W302" s="44">
        <v>2376.96</v>
      </c>
      <c r="X302" s="44">
        <v>2352.62</v>
      </c>
      <c r="Y302" s="44">
        <v>2335.09</v>
      </c>
      <c r="Z302" s="44">
        <v>2055.42</v>
      </c>
      <c r="AA302" s="44">
        <v>1765.12</v>
      </c>
    </row>
    <row r="303" spans="1:27" ht="12.75" hidden="1" customHeight="1" outlineLevel="1" x14ac:dyDescent="0.3">
      <c r="A303" s="99" t="s">
        <v>1325</v>
      </c>
      <c r="B303" s="63" t="s">
        <v>90</v>
      </c>
      <c r="C303" s="43" t="s">
        <v>79</v>
      </c>
      <c r="D303" s="44">
        <f>$D$168</f>
        <v>123.41</v>
      </c>
      <c r="E303" s="44">
        <f>$D$168</f>
        <v>123.41</v>
      </c>
      <c r="F303" s="44">
        <f t="shared" ref="F303:AA303" si="175">$D$168</f>
        <v>123.41</v>
      </c>
      <c r="G303" s="44">
        <f t="shared" si="175"/>
        <v>123.41</v>
      </c>
      <c r="H303" s="44">
        <f t="shared" si="175"/>
        <v>123.41</v>
      </c>
      <c r="I303" s="44">
        <f t="shared" si="175"/>
        <v>123.41</v>
      </c>
      <c r="J303" s="44">
        <f t="shared" si="175"/>
        <v>123.41</v>
      </c>
      <c r="K303" s="44">
        <f t="shared" si="175"/>
        <v>123.41</v>
      </c>
      <c r="L303" s="44">
        <f t="shared" si="175"/>
        <v>123.41</v>
      </c>
      <c r="M303" s="44">
        <f t="shared" si="175"/>
        <v>123.41</v>
      </c>
      <c r="N303" s="44">
        <f t="shared" si="175"/>
        <v>123.41</v>
      </c>
      <c r="O303" s="44">
        <f t="shared" si="175"/>
        <v>123.41</v>
      </c>
      <c r="P303" s="44">
        <f t="shared" si="175"/>
        <v>123.41</v>
      </c>
      <c r="Q303" s="44">
        <f t="shared" si="175"/>
        <v>123.41</v>
      </c>
      <c r="R303" s="44">
        <f t="shared" si="175"/>
        <v>123.41</v>
      </c>
      <c r="S303" s="44">
        <f t="shared" si="175"/>
        <v>123.41</v>
      </c>
      <c r="T303" s="44">
        <f t="shared" si="175"/>
        <v>123.41</v>
      </c>
      <c r="U303" s="44">
        <f t="shared" si="175"/>
        <v>123.41</v>
      </c>
      <c r="V303" s="44">
        <f t="shared" si="175"/>
        <v>123.41</v>
      </c>
      <c r="W303" s="44">
        <f t="shared" si="175"/>
        <v>123.41</v>
      </c>
      <c r="X303" s="44">
        <f t="shared" si="175"/>
        <v>123.41</v>
      </c>
      <c r="Y303" s="44">
        <f t="shared" si="175"/>
        <v>123.41</v>
      </c>
      <c r="Z303" s="44">
        <f t="shared" si="175"/>
        <v>123.41</v>
      </c>
      <c r="AA303" s="44">
        <f t="shared" si="175"/>
        <v>123.41</v>
      </c>
    </row>
    <row r="304" spans="1:27" ht="12.75" hidden="1" customHeight="1" outlineLevel="1" x14ac:dyDescent="0.3">
      <c r="A304" s="99" t="s">
        <v>1326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1327</v>
      </c>
      <c r="B305" s="63" t="s">
        <v>81</v>
      </c>
      <c r="C305" s="43" t="s">
        <v>79</v>
      </c>
      <c r="D305" s="44">
        <f>$D$11</f>
        <v>464.08</v>
      </c>
      <c r="E305" s="44">
        <f t="shared" ref="E305:AA305" si="176">$D$11</f>
        <v>464.08</v>
      </c>
      <c r="F305" s="44">
        <f t="shared" si="176"/>
        <v>464.08</v>
      </c>
      <c r="G305" s="44">
        <f t="shared" si="176"/>
        <v>464.08</v>
      </c>
      <c r="H305" s="44">
        <f t="shared" si="176"/>
        <v>464.08</v>
      </c>
      <c r="I305" s="44">
        <f t="shared" si="176"/>
        <v>464.08</v>
      </c>
      <c r="J305" s="44">
        <f t="shared" si="176"/>
        <v>464.08</v>
      </c>
      <c r="K305" s="44">
        <f t="shared" si="176"/>
        <v>464.08</v>
      </c>
      <c r="L305" s="44">
        <f t="shared" si="176"/>
        <v>464.08</v>
      </c>
      <c r="M305" s="44">
        <f t="shared" si="176"/>
        <v>464.08</v>
      </c>
      <c r="N305" s="44">
        <f t="shared" si="176"/>
        <v>464.08</v>
      </c>
      <c r="O305" s="44">
        <f t="shared" si="176"/>
        <v>464.08</v>
      </c>
      <c r="P305" s="44">
        <f t="shared" si="176"/>
        <v>464.08</v>
      </c>
      <c r="Q305" s="44">
        <f t="shared" si="176"/>
        <v>464.08</v>
      </c>
      <c r="R305" s="44">
        <f t="shared" si="176"/>
        <v>464.08</v>
      </c>
      <c r="S305" s="44">
        <f t="shared" si="176"/>
        <v>464.08</v>
      </c>
      <c r="T305" s="44">
        <f t="shared" si="176"/>
        <v>464.08</v>
      </c>
      <c r="U305" s="44">
        <f t="shared" si="176"/>
        <v>464.08</v>
      </c>
      <c r="V305" s="44">
        <f t="shared" si="176"/>
        <v>464.08</v>
      </c>
      <c r="W305" s="44">
        <f t="shared" si="176"/>
        <v>464.08</v>
      </c>
      <c r="X305" s="44">
        <f t="shared" si="176"/>
        <v>464.08</v>
      </c>
      <c r="Y305" s="44">
        <f t="shared" si="176"/>
        <v>464.08</v>
      </c>
      <c r="Z305" s="44">
        <f t="shared" si="176"/>
        <v>464.08</v>
      </c>
      <c r="AA305" s="44">
        <f t="shared" si="176"/>
        <v>464.08</v>
      </c>
    </row>
    <row r="306" spans="1:27" ht="12.75" customHeight="1" collapsed="1" x14ac:dyDescent="0.3">
      <c r="A306" s="98" t="s">
        <v>1328</v>
      </c>
      <c r="B306" s="28" t="str">
        <f>"29"&amp;"."&amp;$B$663&amp;"."&amp;$B$664</f>
        <v>29.07.2024</v>
      </c>
      <c r="C306" s="90" t="s">
        <v>76</v>
      </c>
      <c r="D306" s="91">
        <f>ROUND(((D307+D308+D310+D309)/1000),5)</f>
        <v>1.97898</v>
      </c>
      <c r="E306" s="91">
        <f>ROUND(((E307+E308+E310+E309)/1000),5)</f>
        <v>1.83124</v>
      </c>
      <c r="F306" s="91">
        <f>ROUND(((F307+F308+F310+F309)/1000),5)</f>
        <v>1.6781600000000001</v>
      </c>
      <c r="G306" s="91">
        <f t="shared" ref="G306:AA306" si="177">ROUND(((G307+G308+G310+G309)/1000),5)</f>
        <v>1.5506800000000001</v>
      </c>
      <c r="H306" s="91">
        <f t="shared" si="177"/>
        <v>1.4952300000000001</v>
      </c>
      <c r="I306" s="91">
        <f t="shared" si="177"/>
        <v>1.7273000000000001</v>
      </c>
      <c r="J306" s="91">
        <f t="shared" si="177"/>
        <v>1.9412199999999999</v>
      </c>
      <c r="K306" s="91">
        <f t="shared" si="177"/>
        <v>2.2405599999999999</v>
      </c>
      <c r="L306" s="91">
        <f t="shared" si="177"/>
        <v>2.7387000000000001</v>
      </c>
      <c r="M306" s="91">
        <f t="shared" si="177"/>
        <v>2.9059400000000002</v>
      </c>
      <c r="N306" s="91">
        <f t="shared" si="177"/>
        <v>2.9080900000000001</v>
      </c>
      <c r="O306" s="91">
        <f t="shared" si="177"/>
        <v>2.8796599999999999</v>
      </c>
      <c r="P306" s="91">
        <f t="shared" si="177"/>
        <v>2.8128799999999998</v>
      </c>
      <c r="Q306" s="91">
        <f t="shared" si="177"/>
        <v>2.9264800000000002</v>
      </c>
      <c r="R306" s="91">
        <f t="shared" si="177"/>
        <v>2.92258</v>
      </c>
      <c r="S306" s="91">
        <f t="shared" si="177"/>
        <v>2.9554299999999998</v>
      </c>
      <c r="T306" s="91">
        <f t="shared" si="177"/>
        <v>2.9358300000000002</v>
      </c>
      <c r="U306" s="91">
        <f t="shared" si="177"/>
        <v>2.9058899999999999</v>
      </c>
      <c r="V306" s="91">
        <f t="shared" si="177"/>
        <v>2.88253</v>
      </c>
      <c r="W306" s="91">
        <f t="shared" si="177"/>
        <v>2.7825000000000002</v>
      </c>
      <c r="X306" s="91">
        <f t="shared" si="177"/>
        <v>2.7000999999999999</v>
      </c>
      <c r="Y306" s="91">
        <f t="shared" si="177"/>
        <v>2.6500699999999999</v>
      </c>
      <c r="Z306" s="91">
        <f t="shared" si="177"/>
        <v>2.3434900000000001</v>
      </c>
      <c r="AA306" s="91">
        <f t="shared" si="177"/>
        <v>2.1029800000000001</v>
      </c>
    </row>
    <row r="307" spans="1:27" ht="12.75" hidden="1" customHeight="1" outlineLevel="1" x14ac:dyDescent="0.3">
      <c r="A307" s="99" t="s">
        <v>1329</v>
      </c>
      <c r="B307" s="63" t="s">
        <v>238</v>
      </c>
      <c r="C307" s="43" t="s">
        <v>79</v>
      </c>
      <c r="D307" s="44">
        <v>1386.68</v>
      </c>
      <c r="E307" s="44">
        <v>1238.94</v>
      </c>
      <c r="F307" s="44">
        <v>1085.8599999999999</v>
      </c>
      <c r="G307" s="44">
        <v>958.38</v>
      </c>
      <c r="H307" s="44">
        <v>902.93</v>
      </c>
      <c r="I307" s="44">
        <v>1135</v>
      </c>
      <c r="J307" s="44">
        <v>1348.92</v>
      </c>
      <c r="K307" s="44">
        <v>1648.26</v>
      </c>
      <c r="L307" s="44">
        <v>2146.4</v>
      </c>
      <c r="M307" s="44">
        <v>2313.64</v>
      </c>
      <c r="N307" s="44">
        <v>2315.79</v>
      </c>
      <c r="O307" s="44">
        <v>2287.36</v>
      </c>
      <c r="P307" s="44">
        <v>2220.58</v>
      </c>
      <c r="Q307" s="44">
        <v>2334.1799999999998</v>
      </c>
      <c r="R307" s="44">
        <v>2330.2800000000002</v>
      </c>
      <c r="S307" s="44">
        <v>2363.13</v>
      </c>
      <c r="T307" s="44">
        <v>2343.5300000000002</v>
      </c>
      <c r="U307" s="44">
        <v>2313.59</v>
      </c>
      <c r="V307" s="44">
        <v>2290.23</v>
      </c>
      <c r="W307" s="44">
        <v>2190.1999999999998</v>
      </c>
      <c r="X307" s="44">
        <v>2107.8000000000002</v>
      </c>
      <c r="Y307" s="44">
        <v>2057.77</v>
      </c>
      <c r="Z307" s="44">
        <v>1751.19</v>
      </c>
      <c r="AA307" s="44">
        <v>1510.68</v>
      </c>
    </row>
    <row r="308" spans="1:27" ht="12.75" hidden="1" customHeight="1" outlineLevel="1" x14ac:dyDescent="0.3">
      <c r="A308" s="99" t="s">
        <v>1330</v>
      </c>
      <c r="B308" s="63" t="s">
        <v>90</v>
      </c>
      <c r="C308" s="43" t="s">
        <v>79</v>
      </c>
      <c r="D308" s="44">
        <f>$D$168</f>
        <v>123.41</v>
      </c>
      <c r="E308" s="44">
        <f>$D$168</f>
        <v>123.41</v>
      </c>
      <c r="F308" s="44">
        <f t="shared" ref="F308:AA308" si="178">$D$168</f>
        <v>123.41</v>
      </c>
      <c r="G308" s="44">
        <f t="shared" si="178"/>
        <v>123.41</v>
      </c>
      <c r="H308" s="44">
        <f t="shared" si="178"/>
        <v>123.41</v>
      </c>
      <c r="I308" s="44">
        <f t="shared" si="178"/>
        <v>123.41</v>
      </c>
      <c r="J308" s="44">
        <f t="shared" si="178"/>
        <v>123.41</v>
      </c>
      <c r="K308" s="44">
        <f t="shared" si="178"/>
        <v>123.41</v>
      </c>
      <c r="L308" s="44">
        <f t="shared" si="178"/>
        <v>123.41</v>
      </c>
      <c r="M308" s="44">
        <f t="shared" si="178"/>
        <v>123.41</v>
      </c>
      <c r="N308" s="44">
        <f t="shared" si="178"/>
        <v>123.41</v>
      </c>
      <c r="O308" s="44">
        <f t="shared" si="178"/>
        <v>123.41</v>
      </c>
      <c r="P308" s="44">
        <f t="shared" si="178"/>
        <v>123.41</v>
      </c>
      <c r="Q308" s="44">
        <f t="shared" si="178"/>
        <v>123.41</v>
      </c>
      <c r="R308" s="44">
        <f t="shared" si="178"/>
        <v>123.41</v>
      </c>
      <c r="S308" s="44">
        <f t="shared" si="178"/>
        <v>123.41</v>
      </c>
      <c r="T308" s="44">
        <f t="shared" si="178"/>
        <v>123.41</v>
      </c>
      <c r="U308" s="44">
        <f t="shared" si="178"/>
        <v>123.41</v>
      </c>
      <c r="V308" s="44">
        <f t="shared" si="178"/>
        <v>123.41</v>
      </c>
      <c r="W308" s="44">
        <f t="shared" si="178"/>
        <v>123.41</v>
      </c>
      <c r="X308" s="44">
        <f t="shared" si="178"/>
        <v>123.41</v>
      </c>
      <c r="Y308" s="44">
        <f t="shared" si="178"/>
        <v>123.41</v>
      </c>
      <c r="Z308" s="44">
        <f t="shared" si="178"/>
        <v>123.41</v>
      </c>
      <c r="AA308" s="44">
        <f t="shared" si="178"/>
        <v>123.41</v>
      </c>
    </row>
    <row r="309" spans="1:27" ht="12.75" hidden="1" customHeight="1" outlineLevel="1" x14ac:dyDescent="0.3">
      <c r="A309" s="99" t="s">
        <v>1331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1332</v>
      </c>
      <c r="B310" s="63" t="s">
        <v>81</v>
      </c>
      <c r="C310" s="43" t="s">
        <v>79</v>
      </c>
      <c r="D310" s="44">
        <f>$D$11</f>
        <v>464.08</v>
      </c>
      <c r="E310" s="44">
        <f t="shared" ref="E310:AA310" si="179">$D$11</f>
        <v>464.08</v>
      </c>
      <c r="F310" s="44">
        <f t="shared" si="179"/>
        <v>464.08</v>
      </c>
      <c r="G310" s="44">
        <f t="shared" si="179"/>
        <v>464.08</v>
      </c>
      <c r="H310" s="44">
        <f t="shared" si="179"/>
        <v>464.08</v>
      </c>
      <c r="I310" s="44">
        <f t="shared" si="179"/>
        <v>464.08</v>
      </c>
      <c r="J310" s="44">
        <f t="shared" si="179"/>
        <v>464.08</v>
      </c>
      <c r="K310" s="44">
        <f t="shared" si="179"/>
        <v>464.08</v>
      </c>
      <c r="L310" s="44">
        <f t="shared" si="179"/>
        <v>464.08</v>
      </c>
      <c r="M310" s="44">
        <f t="shared" si="179"/>
        <v>464.08</v>
      </c>
      <c r="N310" s="44">
        <f t="shared" si="179"/>
        <v>464.08</v>
      </c>
      <c r="O310" s="44">
        <f t="shared" si="179"/>
        <v>464.08</v>
      </c>
      <c r="P310" s="44">
        <f t="shared" si="179"/>
        <v>464.08</v>
      </c>
      <c r="Q310" s="44">
        <f t="shared" si="179"/>
        <v>464.08</v>
      </c>
      <c r="R310" s="44">
        <f t="shared" si="179"/>
        <v>464.08</v>
      </c>
      <c r="S310" s="44">
        <f t="shared" si="179"/>
        <v>464.08</v>
      </c>
      <c r="T310" s="44">
        <f t="shared" si="179"/>
        <v>464.08</v>
      </c>
      <c r="U310" s="44">
        <f t="shared" si="179"/>
        <v>464.08</v>
      </c>
      <c r="V310" s="44">
        <f t="shared" si="179"/>
        <v>464.08</v>
      </c>
      <c r="W310" s="44">
        <f t="shared" si="179"/>
        <v>464.08</v>
      </c>
      <c r="X310" s="44">
        <f t="shared" si="179"/>
        <v>464.08</v>
      </c>
      <c r="Y310" s="44">
        <f t="shared" si="179"/>
        <v>464.08</v>
      </c>
      <c r="Z310" s="44">
        <f t="shared" si="179"/>
        <v>464.08</v>
      </c>
      <c r="AA310" s="44">
        <f t="shared" si="179"/>
        <v>464.08</v>
      </c>
    </row>
    <row r="311" spans="1:27" ht="12.75" customHeight="1" collapsed="1" x14ac:dyDescent="0.3">
      <c r="A311" s="98" t="s">
        <v>1333</v>
      </c>
      <c r="B311" s="28" t="str">
        <f>"30"&amp;"."&amp;$B$663&amp;"."&amp;$B$664</f>
        <v>30.07.2024</v>
      </c>
      <c r="C311" s="90" t="s">
        <v>76</v>
      </c>
      <c r="D311" s="91">
        <f>ROUND(((D312+D313+D315+D314)/1000),5)</f>
        <v>1.82812</v>
      </c>
      <c r="E311" s="91">
        <f>ROUND(((E312+E313+E315+E314)/1000),5)</f>
        <v>1.4793700000000001</v>
      </c>
      <c r="F311" s="91">
        <f>ROUND(((F312+F313+F315+F314)/1000),5)</f>
        <v>1.36236</v>
      </c>
      <c r="G311" s="91">
        <f t="shared" ref="G311:AA311" si="180">ROUND(((G312+G313+G315+G314)/1000),5)</f>
        <v>1.2690600000000001</v>
      </c>
      <c r="H311" s="91">
        <f t="shared" si="180"/>
        <v>0.79603999999999997</v>
      </c>
      <c r="I311" s="91">
        <f t="shared" si="180"/>
        <v>1.54704</v>
      </c>
      <c r="J311" s="91">
        <f t="shared" si="180"/>
        <v>1.8253600000000001</v>
      </c>
      <c r="K311" s="91">
        <f t="shared" si="180"/>
        <v>2.1741299999999999</v>
      </c>
      <c r="L311" s="91">
        <f t="shared" si="180"/>
        <v>2.6318700000000002</v>
      </c>
      <c r="M311" s="91">
        <f t="shared" si="180"/>
        <v>2.8186499999999999</v>
      </c>
      <c r="N311" s="91">
        <f t="shared" si="180"/>
        <v>2.8780000000000001</v>
      </c>
      <c r="O311" s="91">
        <f t="shared" si="180"/>
        <v>2.8830100000000001</v>
      </c>
      <c r="P311" s="91">
        <f t="shared" si="180"/>
        <v>2.8689</v>
      </c>
      <c r="Q311" s="91">
        <f t="shared" si="180"/>
        <v>2.9463599999999999</v>
      </c>
      <c r="R311" s="91">
        <f t="shared" si="180"/>
        <v>2.9540700000000002</v>
      </c>
      <c r="S311" s="91">
        <f t="shared" si="180"/>
        <v>2.9672100000000001</v>
      </c>
      <c r="T311" s="91">
        <f t="shared" si="180"/>
        <v>2.96285</v>
      </c>
      <c r="U311" s="91">
        <f t="shared" si="180"/>
        <v>2.9267300000000001</v>
      </c>
      <c r="V311" s="91">
        <f t="shared" si="180"/>
        <v>2.8914200000000001</v>
      </c>
      <c r="W311" s="91">
        <f t="shared" si="180"/>
        <v>2.8065099999999998</v>
      </c>
      <c r="X311" s="91">
        <f t="shared" si="180"/>
        <v>2.78267</v>
      </c>
      <c r="Y311" s="91">
        <f t="shared" si="180"/>
        <v>2.7163499999999998</v>
      </c>
      <c r="Z311" s="91">
        <f t="shared" si="180"/>
        <v>2.4053499999999999</v>
      </c>
      <c r="AA311" s="91">
        <f t="shared" si="180"/>
        <v>2.1801400000000002</v>
      </c>
    </row>
    <row r="312" spans="1:27" ht="12.75" hidden="1" customHeight="1" outlineLevel="1" x14ac:dyDescent="0.3">
      <c r="A312" s="99" t="s">
        <v>1334</v>
      </c>
      <c r="B312" s="63" t="s">
        <v>238</v>
      </c>
      <c r="C312" s="43" t="s">
        <v>79</v>
      </c>
      <c r="D312" s="44">
        <v>1235.82</v>
      </c>
      <c r="E312" s="44">
        <v>887.07</v>
      </c>
      <c r="F312" s="44">
        <v>770.06</v>
      </c>
      <c r="G312" s="44">
        <v>676.76</v>
      </c>
      <c r="H312" s="44">
        <v>203.74</v>
      </c>
      <c r="I312" s="44">
        <v>954.74</v>
      </c>
      <c r="J312" s="44">
        <v>1233.06</v>
      </c>
      <c r="K312" s="44">
        <v>1581.83</v>
      </c>
      <c r="L312" s="44">
        <v>2039.57</v>
      </c>
      <c r="M312" s="44">
        <v>2226.35</v>
      </c>
      <c r="N312" s="44">
        <v>2285.6999999999998</v>
      </c>
      <c r="O312" s="44">
        <v>2290.71</v>
      </c>
      <c r="P312" s="44">
        <v>2276.6</v>
      </c>
      <c r="Q312" s="44">
        <v>2354.06</v>
      </c>
      <c r="R312" s="44">
        <v>2361.77</v>
      </c>
      <c r="S312" s="44">
        <v>2374.91</v>
      </c>
      <c r="T312" s="44">
        <v>2370.5500000000002</v>
      </c>
      <c r="U312" s="44">
        <v>2334.4299999999998</v>
      </c>
      <c r="V312" s="44">
        <v>2299.12</v>
      </c>
      <c r="W312" s="44">
        <v>2214.21</v>
      </c>
      <c r="X312" s="44">
        <v>2190.37</v>
      </c>
      <c r="Y312" s="44">
        <v>2124.0500000000002</v>
      </c>
      <c r="Z312" s="44">
        <v>1813.05</v>
      </c>
      <c r="AA312" s="44">
        <v>1587.84</v>
      </c>
    </row>
    <row r="313" spans="1:27" ht="12.75" hidden="1" customHeight="1" outlineLevel="1" x14ac:dyDescent="0.3">
      <c r="A313" s="99" t="s">
        <v>1335</v>
      </c>
      <c r="B313" s="63" t="s">
        <v>90</v>
      </c>
      <c r="C313" s="43" t="s">
        <v>79</v>
      </c>
      <c r="D313" s="44">
        <f>$D$168</f>
        <v>123.41</v>
      </c>
      <c r="E313" s="44">
        <f>$D$168</f>
        <v>123.41</v>
      </c>
      <c r="F313" s="44">
        <f t="shared" ref="F313:AA313" si="181">$D$168</f>
        <v>123.41</v>
      </c>
      <c r="G313" s="44">
        <f t="shared" si="181"/>
        <v>123.41</v>
      </c>
      <c r="H313" s="44">
        <f t="shared" si="181"/>
        <v>123.41</v>
      </c>
      <c r="I313" s="44">
        <f t="shared" si="181"/>
        <v>123.41</v>
      </c>
      <c r="J313" s="44">
        <f t="shared" si="181"/>
        <v>123.41</v>
      </c>
      <c r="K313" s="44">
        <f t="shared" si="181"/>
        <v>123.41</v>
      </c>
      <c r="L313" s="44">
        <f t="shared" si="181"/>
        <v>123.41</v>
      </c>
      <c r="M313" s="44">
        <f t="shared" si="181"/>
        <v>123.41</v>
      </c>
      <c r="N313" s="44">
        <f t="shared" si="181"/>
        <v>123.41</v>
      </c>
      <c r="O313" s="44">
        <f t="shared" si="181"/>
        <v>123.41</v>
      </c>
      <c r="P313" s="44">
        <f t="shared" si="181"/>
        <v>123.41</v>
      </c>
      <c r="Q313" s="44">
        <f t="shared" si="181"/>
        <v>123.41</v>
      </c>
      <c r="R313" s="44">
        <f t="shared" si="181"/>
        <v>123.41</v>
      </c>
      <c r="S313" s="44">
        <f t="shared" si="181"/>
        <v>123.41</v>
      </c>
      <c r="T313" s="44">
        <f t="shared" si="181"/>
        <v>123.41</v>
      </c>
      <c r="U313" s="44">
        <f t="shared" si="181"/>
        <v>123.41</v>
      </c>
      <c r="V313" s="44">
        <f t="shared" si="181"/>
        <v>123.41</v>
      </c>
      <c r="W313" s="44">
        <f t="shared" si="181"/>
        <v>123.41</v>
      </c>
      <c r="X313" s="44">
        <f t="shared" si="181"/>
        <v>123.41</v>
      </c>
      <c r="Y313" s="44">
        <f t="shared" si="181"/>
        <v>123.41</v>
      </c>
      <c r="Z313" s="44">
        <f t="shared" si="181"/>
        <v>123.41</v>
      </c>
      <c r="AA313" s="44">
        <f t="shared" si="181"/>
        <v>123.41</v>
      </c>
    </row>
    <row r="314" spans="1:27" ht="12.75" hidden="1" customHeight="1" outlineLevel="1" x14ac:dyDescent="0.3">
      <c r="A314" s="99" t="s">
        <v>1336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1337</v>
      </c>
      <c r="B315" s="63" t="s">
        <v>81</v>
      </c>
      <c r="C315" s="43" t="s">
        <v>79</v>
      </c>
      <c r="D315" s="44">
        <f>$D$11</f>
        <v>464.08</v>
      </c>
      <c r="E315" s="44">
        <f t="shared" ref="E315:AA315" si="182">$D$11</f>
        <v>464.08</v>
      </c>
      <c r="F315" s="44">
        <f t="shared" si="182"/>
        <v>464.08</v>
      </c>
      <c r="G315" s="44">
        <f t="shared" si="182"/>
        <v>464.08</v>
      </c>
      <c r="H315" s="44">
        <f t="shared" si="182"/>
        <v>464.08</v>
      </c>
      <c r="I315" s="44">
        <f t="shared" si="182"/>
        <v>464.08</v>
      </c>
      <c r="J315" s="44">
        <f t="shared" si="182"/>
        <v>464.08</v>
      </c>
      <c r="K315" s="44">
        <f t="shared" si="182"/>
        <v>464.08</v>
      </c>
      <c r="L315" s="44">
        <f t="shared" si="182"/>
        <v>464.08</v>
      </c>
      <c r="M315" s="44">
        <f t="shared" si="182"/>
        <v>464.08</v>
      </c>
      <c r="N315" s="44">
        <f t="shared" si="182"/>
        <v>464.08</v>
      </c>
      <c r="O315" s="44">
        <f t="shared" si="182"/>
        <v>464.08</v>
      </c>
      <c r="P315" s="44">
        <f t="shared" si="182"/>
        <v>464.08</v>
      </c>
      <c r="Q315" s="44">
        <f t="shared" si="182"/>
        <v>464.08</v>
      </c>
      <c r="R315" s="44">
        <f t="shared" si="182"/>
        <v>464.08</v>
      </c>
      <c r="S315" s="44">
        <f t="shared" si="182"/>
        <v>464.08</v>
      </c>
      <c r="T315" s="44">
        <f t="shared" si="182"/>
        <v>464.08</v>
      </c>
      <c r="U315" s="44">
        <f t="shared" si="182"/>
        <v>464.08</v>
      </c>
      <c r="V315" s="44">
        <f t="shared" si="182"/>
        <v>464.08</v>
      </c>
      <c r="W315" s="44">
        <f t="shared" si="182"/>
        <v>464.08</v>
      </c>
      <c r="X315" s="44">
        <f t="shared" si="182"/>
        <v>464.08</v>
      </c>
      <c r="Y315" s="44">
        <f t="shared" si="182"/>
        <v>464.08</v>
      </c>
      <c r="Z315" s="44">
        <f t="shared" si="182"/>
        <v>464.08</v>
      </c>
      <c r="AA315" s="44">
        <f t="shared" si="182"/>
        <v>464.08</v>
      </c>
    </row>
    <row r="316" spans="1:27" ht="12.75" customHeight="1" collapsed="1" x14ac:dyDescent="0.3">
      <c r="A316" s="98" t="s">
        <v>1338</v>
      </c>
      <c r="B316" s="28" t="str">
        <f>"31"&amp;"."&amp;$B$663&amp;"."&amp;$B$664</f>
        <v>31.07.2024</v>
      </c>
      <c r="C316" s="90" t="s">
        <v>76</v>
      </c>
      <c r="D316" s="91">
        <f>ROUND(((D317+D318+D320+D319)/1000),5)</f>
        <v>1.83012</v>
      </c>
      <c r="E316" s="91">
        <f>ROUND(((E317+E318+E320+E319)/1000),5)</f>
        <v>1.5662799999999999</v>
      </c>
      <c r="F316" s="91">
        <f>ROUND(((F317+F318+F320+F319)/1000),5)</f>
        <v>1.4802</v>
      </c>
      <c r="G316" s="91">
        <f t="shared" ref="G316:AA316" si="183">ROUND(((G317+G318+G320+G319)/1000),5)</f>
        <v>1.38913</v>
      </c>
      <c r="H316" s="91">
        <f t="shared" si="183"/>
        <v>1.3448</v>
      </c>
      <c r="I316" s="91">
        <f t="shared" si="183"/>
        <v>1.5362499999999999</v>
      </c>
      <c r="J316" s="91">
        <f t="shared" si="183"/>
        <v>1.82101</v>
      </c>
      <c r="K316" s="91">
        <f t="shared" si="183"/>
        <v>2.1160199999999998</v>
      </c>
      <c r="L316" s="91">
        <f t="shared" si="183"/>
        <v>2.5586099999999998</v>
      </c>
      <c r="M316" s="91">
        <f t="shared" si="183"/>
        <v>2.7942100000000001</v>
      </c>
      <c r="N316" s="91">
        <f t="shared" si="183"/>
        <v>2.9198200000000001</v>
      </c>
      <c r="O316" s="91">
        <f t="shared" si="183"/>
        <v>2.8589500000000001</v>
      </c>
      <c r="P316" s="91">
        <f t="shared" si="183"/>
        <v>2.8220499999999999</v>
      </c>
      <c r="Q316" s="91">
        <f t="shared" si="183"/>
        <v>2.9343599999999999</v>
      </c>
      <c r="R316" s="91">
        <f t="shared" si="183"/>
        <v>2.8953000000000002</v>
      </c>
      <c r="S316" s="91">
        <f t="shared" si="183"/>
        <v>2.9447700000000001</v>
      </c>
      <c r="T316" s="91">
        <f t="shared" si="183"/>
        <v>2.90456</v>
      </c>
      <c r="U316" s="91">
        <f t="shared" si="183"/>
        <v>2.9221200000000001</v>
      </c>
      <c r="V316" s="91">
        <f t="shared" si="183"/>
        <v>2.7979400000000001</v>
      </c>
      <c r="W316" s="91">
        <f t="shared" si="183"/>
        <v>2.7023999999999999</v>
      </c>
      <c r="X316" s="91">
        <f t="shared" si="183"/>
        <v>2.6732</v>
      </c>
      <c r="Y316" s="91">
        <f t="shared" si="183"/>
        <v>2.6622400000000002</v>
      </c>
      <c r="Z316" s="91">
        <f t="shared" si="183"/>
        <v>2.3450600000000001</v>
      </c>
      <c r="AA316" s="91">
        <f t="shared" si="183"/>
        <v>2.0615399999999999</v>
      </c>
    </row>
    <row r="317" spans="1:27" ht="12.75" hidden="1" customHeight="1" outlineLevel="1" x14ac:dyDescent="0.3">
      <c r="A317" s="99" t="s">
        <v>1339</v>
      </c>
      <c r="B317" s="63" t="s">
        <v>238</v>
      </c>
      <c r="C317" s="43" t="s">
        <v>79</v>
      </c>
      <c r="D317" s="44">
        <v>1237.82</v>
      </c>
      <c r="E317" s="44">
        <v>973.98</v>
      </c>
      <c r="F317" s="44">
        <v>887.9</v>
      </c>
      <c r="G317" s="44">
        <v>796.83</v>
      </c>
      <c r="H317" s="44">
        <v>752.5</v>
      </c>
      <c r="I317" s="44">
        <v>943.95</v>
      </c>
      <c r="J317" s="44">
        <v>1228.71</v>
      </c>
      <c r="K317" s="44">
        <v>1523.72</v>
      </c>
      <c r="L317" s="44">
        <v>1966.31</v>
      </c>
      <c r="M317" s="44">
        <v>2201.91</v>
      </c>
      <c r="N317" s="44">
        <v>2327.52</v>
      </c>
      <c r="O317" s="44">
        <v>2266.65</v>
      </c>
      <c r="P317" s="44">
        <v>2229.75</v>
      </c>
      <c r="Q317" s="44">
        <v>2342.06</v>
      </c>
      <c r="R317" s="44">
        <v>2303</v>
      </c>
      <c r="S317" s="44">
        <v>2352.4699999999998</v>
      </c>
      <c r="T317" s="44">
        <v>2312.2600000000002</v>
      </c>
      <c r="U317" s="44">
        <v>2329.8200000000002</v>
      </c>
      <c r="V317" s="44">
        <v>2205.64</v>
      </c>
      <c r="W317" s="44">
        <v>2110.1</v>
      </c>
      <c r="X317" s="44">
        <v>2080.9</v>
      </c>
      <c r="Y317" s="44">
        <v>2069.94</v>
      </c>
      <c r="Z317" s="44">
        <v>1752.76</v>
      </c>
      <c r="AA317" s="44">
        <v>1469.24</v>
      </c>
    </row>
    <row r="318" spans="1:27" ht="12.75" hidden="1" customHeight="1" outlineLevel="1" x14ac:dyDescent="0.3">
      <c r="A318" s="99" t="s">
        <v>1340</v>
      </c>
      <c r="B318" s="63" t="s">
        <v>90</v>
      </c>
      <c r="C318" s="43" t="s">
        <v>79</v>
      </c>
      <c r="D318" s="44">
        <f>$D$168</f>
        <v>123.41</v>
      </c>
      <c r="E318" s="44">
        <f>$D$168</f>
        <v>123.41</v>
      </c>
      <c r="F318" s="44">
        <f t="shared" ref="F318:AA318" si="184">$D$168</f>
        <v>123.41</v>
      </c>
      <c r="G318" s="44">
        <f t="shared" si="184"/>
        <v>123.41</v>
      </c>
      <c r="H318" s="44">
        <f t="shared" si="184"/>
        <v>123.41</v>
      </c>
      <c r="I318" s="44">
        <f t="shared" si="184"/>
        <v>123.41</v>
      </c>
      <c r="J318" s="44">
        <f t="shared" si="184"/>
        <v>123.41</v>
      </c>
      <c r="K318" s="44">
        <f t="shared" si="184"/>
        <v>123.41</v>
      </c>
      <c r="L318" s="44">
        <f t="shared" si="184"/>
        <v>123.41</v>
      </c>
      <c r="M318" s="44">
        <f t="shared" si="184"/>
        <v>123.41</v>
      </c>
      <c r="N318" s="44">
        <f t="shared" si="184"/>
        <v>123.41</v>
      </c>
      <c r="O318" s="44">
        <f t="shared" si="184"/>
        <v>123.41</v>
      </c>
      <c r="P318" s="44">
        <f t="shared" si="184"/>
        <v>123.41</v>
      </c>
      <c r="Q318" s="44">
        <f t="shared" si="184"/>
        <v>123.41</v>
      </c>
      <c r="R318" s="44">
        <f t="shared" si="184"/>
        <v>123.41</v>
      </c>
      <c r="S318" s="44">
        <f t="shared" si="184"/>
        <v>123.41</v>
      </c>
      <c r="T318" s="44">
        <f t="shared" si="184"/>
        <v>123.41</v>
      </c>
      <c r="U318" s="44">
        <f t="shared" si="184"/>
        <v>123.41</v>
      </c>
      <c r="V318" s="44">
        <f t="shared" si="184"/>
        <v>123.41</v>
      </c>
      <c r="W318" s="44">
        <f t="shared" si="184"/>
        <v>123.41</v>
      </c>
      <c r="X318" s="44">
        <f t="shared" si="184"/>
        <v>123.41</v>
      </c>
      <c r="Y318" s="44">
        <f t="shared" si="184"/>
        <v>123.41</v>
      </c>
      <c r="Z318" s="44">
        <f t="shared" si="184"/>
        <v>123.41</v>
      </c>
      <c r="AA318" s="44">
        <f t="shared" si="184"/>
        <v>123.41</v>
      </c>
    </row>
    <row r="319" spans="1:27" ht="12.75" hidden="1" customHeight="1" outlineLevel="1" x14ac:dyDescent="0.3">
      <c r="A319" s="99" t="s">
        <v>1341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1342</v>
      </c>
      <c r="B320" s="63" t="s">
        <v>81</v>
      </c>
      <c r="C320" s="43" t="s">
        <v>79</v>
      </c>
      <c r="D320" s="44">
        <f>$D$11</f>
        <v>464.08</v>
      </c>
      <c r="E320" s="44">
        <f t="shared" ref="E320:AA320" si="185">$D$11</f>
        <v>464.08</v>
      </c>
      <c r="F320" s="44">
        <f t="shared" si="185"/>
        <v>464.08</v>
      </c>
      <c r="G320" s="44">
        <f t="shared" si="185"/>
        <v>464.08</v>
      </c>
      <c r="H320" s="44">
        <f t="shared" si="185"/>
        <v>464.08</v>
      </c>
      <c r="I320" s="44">
        <f t="shared" si="185"/>
        <v>464.08</v>
      </c>
      <c r="J320" s="44">
        <f t="shared" si="185"/>
        <v>464.08</v>
      </c>
      <c r="K320" s="44">
        <f t="shared" si="185"/>
        <v>464.08</v>
      </c>
      <c r="L320" s="44">
        <f t="shared" si="185"/>
        <v>464.08</v>
      </c>
      <c r="M320" s="44">
        <f t="shared" si="185"/>
        <v>464.08</v>
      </c>
      <c r="N320" s="44">
        <f t="shared" si="185"/>
        <v>464.08</v>
      </c>
      <c r="O320" s="44">
        <f t="shared" si="185"/>
        <v>464.08</v>
      </c>
      <c r="P320" s="44">
        <f t="shared" si="185"/>
        <v>464.08</v>
      </c>
      <c r="Q320" s="44">
        <f t="shared" si="185"/>
        <v>464.08</v>
      </c>
      <c r="R320" s="44">
        <f t="shared" si="185"/>
        <v>464.08</v>
      </c>
      <c r="S320" s="44">
        <f t="shared" si="185"/>
        <v>464.08</v>
      </c>
      <c r="T320" s="44">
        <f t="shared" si="185"/>
        <v>464.08</v>
      </c>
      <c r="U320" s="44">
        <f t="shared" si="185"/>
        <v>464.08</v>
      </c>
      <c r="V320" s="44">
        <f t="shared" si="185"/>
        <v>464.08</v>
      </c>
      <c r="W320" s="44">
        <f t="shared" si="185"/>
        <v>464.08</v>
      </c>
      <c r="X320" s="44">
        <f t="shared" si="185"/>
        <v>464.08</v>
      </c>
      <c r="Y320" s="44">
        <f t="shared" si="185"/>
        <v>464.08</v>
      </c>
      <c r="Z320" s="44">
        <f t="shared" si="185"/>
        <v>464.08</v>
      </c>
      <c r="AA320" s="44">
        <f t="shared" si="185"/>
        <v>464.08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1343</v>
      </c>
      <c r="B325" s="28" t="str">
        <f>"01"&amp;"."&amp;$B$663&amp;"."&amp;$B$664</f>
        <v>01.07.2024</v>
      </c>
      <c r="C325" s="90" t="s">
        <v>76</v>
      </c>
      <c r="D325" s="91">
        <f>ROUND(((D326+D327+D329+D328)/1000),5)</f>
        <v>2.06467</v>
      </c>
      <c r="E325" s="91">
        <f>ROUND(((E326+E327+E329+E328)/1000),5)</f>
        <v>1.90584</v>
      </c>
      <c r="F325" s="91">
        <f>ROUND(((F326+F327+F329+F328)/1000),5)</f>
        <v>1.7532399999999999</v>
      </c>
      <c r="G325" s="91">
        <f t="shared" ref="G325:AA325" si="186">ROUND(((G326+G327+G329+G328)/1000),5)</f>
        <v>1.6123799999999999</v>
      </c>
      <c r="H325" s="91">
        <f t="shared" si="186"/>
        <v>0.84247000000000005</v>
      </c>
      <c r="I325" s="91">
        <f t="shared" si="186"/>
        <v>1.6275599999999999</v>
      </c>
      <c r="J325" s="91">
        <f t="shared" si="186"/>
        <v>1.9939899999999999</v>
      </c>
      <c r="K325" s="91">
        <f t="shared" si="186"/>
        <v>2.3445299999999998</v>
      </c>
      <c r="L325" s="91">
        <f t="shared" si="186"/>
        <v>2.9090799999999999</v>
      </c>
      <c r="M325" s="91">
        <f t="shared" si="186"/>
        <v>2.9482900000000001</v>
      </c>
      <c r="N325" s="91">
        <f t="shared" si="186"/>
        <v>2.6867700000000001</v>
      </c>
      <c r="O325" s="91">
        <f t="shared" si="186"/>
        <v>2.8155199999999998</v>
      </c>
      <c r="P325" s="91">
        <f t="shared" si="186"/>
        <v>2.9523299999999999</v>
      </c>
      <c r="Q325" s="91">
        <f t="shared" si="186"/>
        <v>3.0613700000000001</v>
      </c>
      <c r="R325" s="91">
        <f t="shared" si="186"/>
        <v>3.0352299999999999</v>
      </c>
      <c r="S325" s="91">
        <f t="shared" si="186"/>
        <v>3.10961</v>
      </c>
      <c r="T325" s="91">
        <f t="shared" si="186"/>
        <v>3.0575800000000002</v>
      </c>
      <c r="U325" s="91">
        <f t="shared" si="186"/>
        <v>3.0556800000000002</v>
      </c>
      <c r="V325" s="91">
        <f t="shared" si="186"/>
        <v>2.5389400000000002</v>
      </c>
      <c r="W325" s="91">
        <f t="shared" si="186"/>
        <v>2.5189699999999999</v>
      </c>
      <c r="X325" s="91">
        <f t="shared" si="186"/>
        <v>2.59355</v>
      </c>
      <c r="Y325" s="91">
        <f t="shared" si="186"/>
        <v>2.5605000000000002</v>
      </c>
      <c r="Z325" s="91">
        <f t="shared" si="186"/>
        <v>2.52874</v>
      </c>
      <c r="AA325" s="91">
        <f t="shared" si="186"/>
        <v>2.1644800000000002</v>
      </c>
    </row>
    <row r="326" spans="1:27" ht="12.75" hidden="1" customHeight="1" outlineLevel="1" x14ac:dyDescent="0.3">
      <c r="A326" s="99" t="s">
        <v>1344</v>
      </c>
      <c r="B326" s="63" t="s">
        <v>238</v>
      </c>
      <c r="C326" s="43" t="s">
        <v>79</v>
      </c>
      <c r="D326" s="44">
        <v>1359</v>
      </c>
      <c r="E326" s="44">
        <v>1200.17</v>
      </c>
      <c r="F326" s="44">
        <v>1047.57</v>
      </c>
      <c r="G326" s="44">
        <v>906.71</v>
      </c>
      <c r="H326" s="44">
        <v>136.80000000000001</v>
      </c>
      <c r="I326" s="44">
        <v>921.89</v>
      </c>
      <c r="J326" s="44">
        <v>1288.32</v>
      </c>
      <c r="K326" s="44">
        <v>1638.86</v>
      </c>
      <c r="L326" s="44">
        <v>2203.41</v>
      </c>
      <c r="M326" s="44">
        <v>2242.62</v>
      </c>
      <c r="N326" s="44">
        <v>1981.1</v>
      </c>
      <c r="O326" s="44">
        <v>2109.85</v>
      </c>
      <c r="P326" s="44">
        <v>2246.66</v>
      </c>
      <c r="Q326" s="44">
        <v>2355.6999999999998</v>
      </c>
      <c r="R326" s="44">
        <v>2329.56</v>
      </c>
      <c r="S326" s="44">
        <v>2403.94</v>
      </c>
      <c r="T326" s="44">
        <v>2351.91</v>
      </c>
      <c r="U326" s="44">
        <v>2350.0100000000002</v>
      </c>
      <c r="V326" s="44">
        <v>1833.27</v>
      </c>
      <c r="W326" s="44">
        <v>1813.3</v>
      </c>
      <c r="X326" s="44">
        <v>1887.88</v>
      </c>
      <c r="Y326" s="44">
        <v>1854.83</v>
      </c>
      <c r="Z326" s="44">
        <v>1823.07</v>
      </c>
      <c r="AA326" s="44">
        <v>1458.81</v>
      </c>
    </row>
    <row r="327" spans="1:27" ht="12.75" hidden="1" customHeight="1" outlineLevel="1" x14ac:dyDescent="0.3">
      <c r="A327" s="99" t="s">
        <v>1345</v>
      </c>
      <c r="B327" s="63" t="s">
        <v>90</v>
      </c>
      <c r="C327" s="43" t="s">
        <v>79</v>
      </c>
      <c r="D327" s="44">
        <v>236.78</v>
      </c>
      <c r="E327" s="44">
        <f>$D$327</f>
        <v>236.78</v>
      </c>
      <c r="F327" s="44">
        <f t="shared" ref="F327:AA327" si="187">$D$327</f>
        <v>236.78</v>
      </c>
      <c r="G327" s="44">
        <f t="shared" si="187"/>
        <v>236.78</v>
      </c>
      <c r="H327" s="44">
        <f t="shared" si="187"/>
        <v>236.78</v>
      </c>
      <c r="I327" s="44">
        <f t="shared" si="187"/>
        <v>236.78</v>
      </c>
      <c r="J327" s="44">
        <f t="shared" si="187"/>
        <v>236.78</v>
      </c>
      <c r="K327" s="44">
        <f t="shared" si="187"/>
        <v>236.78</v>
      </c>
      <c r="L327" s="44">
        <f t="shared" si="187"/>
        <v>236.78</v>
      </c>
      <c r="M327" s="44">
        <f t="shared" si="187"/>
        <v>236.78</v>
      </c>
      <c r="N327" s="44">
        <f t="shared" si="187"/>
        <v>236.78</v>
      </c>
      <c r="O327" s="44">
        <f t="shared" si="187"/>
        <v>236.78</v>
      </c>
      <c r="P327" s="44">
        <f t="shared" si="187"/>
        <v>236.78</v>
      </c>
      <c r="Q327" s="44">
        <f t="shared" si="187"/>
        <v>236.78</v>
      </c>
      <c r="R327" s="44">
        <f t="shared" si="187"/>
        <v>236.78</v>
      </c>
      <c r="S327" s="44">
        <f t="shared" si="187"/>
        <v>236.78</v>
      </c>
      <c r="T327" s="44">
        <f t="shared" si="187"/>
        <v>236.78</v>
      </c>
      <c r="U327" s="44">
        <f t="shared" si="187"/>
        <v>236.78</v>
      </c>
      <c r="V327" s="44">
        <f t="shared" si="187"/>
        <v>236.78</v>
      </c>
      <c r="W327" s="44">
        <f t="shared" si="187"/>
        <v>236.78</v>
      </c>
      <c r="X327" s="44">
        <f t="shared" si="187"/>
        <v>236.78</v>
      </c>
      <c r="Y327" s="44">
        <f t="shared" si="187"/>
        <v>236.78</v>
      </c>
      <c r="Z327" s="44">
        <f t="shared" si="187"/>
        <v>236.78</v>
      </c>
      <c r="AA327" s="44">
        <f t="shared" si="187"/>
        <v>236.78</v>
      </c>
    </row>
    <row r="328" spans="1:27" ht="12.75" hidden="1" customHeight="1" outlineLevel="1" x14ac:dyDescent="0.3">
      <c r="A328" s="99" t="s">
        <v>1346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1347</v>
      </c>
      <c r="B329" s="63" t="s">
        <v>81</v>
      </c>
      <c r="C329" s="43" t="s">
        <v>79</v>
      </c>
      <c r="D329" s="44">
        <f>$D$11</f>
        <v>464.08</v>
      </c>
      <c r="E329" s="44">
        <f t="shared" ref="E329:AA329" si="188">$D$11</f>
        <v>464.08</v>
      </c>
      <c r="F329" s="44">
        <f t="shared" si="188"/>
        <v>464.08</v>
      </c>
      <c r="G329" s="44">
        <f t="shared" si="188"/>
        <v>464.08</v>
      </c>
      <c r="H329" s="44">
        <f t="shared" si="188"/>
        <v>464.08</v>
      </c>
      <c r="I329" s="44">
        <f t="shared" si="188"/>
        <v>464.08</v>
      </c>
      <c r="J329" s="44">
        <f t="shared" si="188"/>
        <v>464.08</v>
      </c>
      <c r="K329" s="44">
        <f t="shared" si="188"/>
        <v>464.08</v>
      </c>
      <c r="L329" s="44">
        <f t="shared" si="188"/>
        <v>464.08</v>
      </c>
      <c r="M329" s="44">
        <f t="shared" si="188"/>
        <v>464.08</v>
      </c>
      <c r="N329" s="44">
        <f t="shared" si="188"/>
        <v>464.08</v>
      </c>
      <c r="O329" s="44">
        <f t="shared" si="188"/>
        <v>464.08</v>
      </c>
      <c r="P329" s="44">
        <f t="shared" si="188"/>
        <v>464.08</v>
      </c>
      <c r="Q329" s="44">
        <f t="shared" si="188"/>
        <v>464.08</v>
      </c>
      <c r="R329" s="44">
        <f t="shared" si="188"/>
        <v>464.08</v>
      </c>
      <c r="S329" s="44">
        <f t="shared" si="188"/>
        <v>464.08</v>
      </c>
      <c r="T329" s="44">
        <f t="shared" si="188"/>
        <v>464.08</v>
      </c>
      <c r="U329" s="44">
        <f t="shared" si="188"/>
        <v>464.08</v>
      </c>
      <c r="V329" s="44">
        <f t="shared" si="188"/>
        <v>464.08</v>
      </c>
      <c r="W329" s="44">
        <f t="shared" si="188"/>
        <v>464.08</v>
      </c>
      <c r="X329" s="44">
        <f t="shared" si="188"/>
        <v>464.08</v>
      </c>
      <c r="Y329" s="44">
        <f t="shared" si="188"/>
        <v>464.08</v>
      </c>
      <c r="Z329" s="44">
        <f t="shared" si="188"/>
        <v>464.08</v>
      </c>
      <c r="AA329" s="44">
        <f t="shared" si="188"/>
        <v>464.08</v>
      </c>
    </row>
    <row r="330" spans="1:27" ht="12.75" customHeight="1" collapsed="1" x14ac:dyDescent="0.3">
      <c r="A330" s="98" t="s">
        <v>1348</v>
      </c>
      <c r="B330" s="28" t="str">
        <f>"02"&amp;"."&amp;$B$663&amp;"."&amp;$B$664</f>
        <v>02.07.2024</v>
      </c>
      <c r="C330" s="90" t="s">
        <v>76</v>
      </c>
      <c r="D330" s="91">
        <f>ROUND(((D331+D332+D334+D333)/1000),5)</f>
        <v>1.9441999999999999</v>
      </c>
      <c r="E330" s="91">
        <f>ROUND(((E331+E332+E334+E333)/1000),5)</f>
        <v>1.5904199999999999</v>
      </c>
      <c r="F330" s="91">
        <f>ROUND(((F331+F332+F334+F333)/1000),5)</f>
        <v>1.4045700000000001</v>
      </c>
      <c r="G330" s="91">
        <f t="shared" ref="G330:AA330" si="189">ROUND(((G331+G332+G334+G333)/1000),5)</f>
        <v>0.82328999999999997</v>
      </c>
      <c r="H330" s="91">
        <f t="shared" si="189"/>
        <v>0.82157999999999998</v>
      </c>
      <c r="I330" s="91">
        <f t="shared" si="189"/>
        <v>0.86180000000000001</v>
      </c>
      <c r="J330" s="91">
        <f t="shared" si="189"/>
        <v>1.9858</v>
      </c>
      <c r="K330" s="91">
        <f t="shared" si="189"/>
        <v>2.3673500000000001</v>
      </c>
      <c r="L330" s="91">
        <f t="shared" si="189"/>
        <v>2.7017799999999998</v>
      </c>
      <c r="M330" s="91">
        <f t="shared" si="189"/>
        <v>2.9258000000000002</v>
      </c>
      <c r="N330" s="91">
        <f t="shared" si="189"/>
        <v>2.5616599999999998</v>
      </c>
      <c r="O330" s="91">
        <f t="shared" si="189"/>
        <v>2.7941799999999999</v>
      </c>
      <c r="P330" s="91">
        <f t="shared" si="189"/>
        <v>2.8906399999999999</v>
      </c>
      <c r="Q330" s="91">
        <f t="shared" si="189"/>
        <v>3.4480200000000001</v>
      </c>
      <c r="R330" s="91">
        <f t="shared" si="189"/>
        <v>3.4414099999999999</v>
      </c>
      <c r="S330" s="91">
        <f t="shared" si="189"/>
        <v>3.2532399999999999</v>
      </c>
      <c r="T330" s="91">
        <f t="shared" si="189"/>
        <v>3.1802999999999999</v>
      </c>
      <c r="U330" s="91">
        <f t="shared" si="189"/>
        <v>3.1032299999999999</v>
      </c>
      <c r="V330" s="91">
        <f t="shared" si="189"/>
        <v>2.6337199999999998</v>
      </c>
      <c r="W330" s="91">
        <f t="shared" si="189"/>
        <v>2.8811800000000001</v>
      </c>
      <c r="X330" s="91">
        <f t="shared" si="189"/>
        <v>2.7762899999999999</v>
      </c>
      <c r="Y330" s="91">
        <f t="shared" si="189"/>
        <v>2.8331</v>
      </c>
      <c r="Z330" s="91">
        <f t="shared" si="189"/>
        <v>2.5304500000000001</v>
      </c>
      <c r="AA330" s="91">
        <f t="shared" si="189"/>
        <v>2.2938999999999998</v>
      </c>
    </row>
    <row r="331" spans="1:27" ht="12.75" hidden="1" customHeight="1" outlineLevel="1" x14ac:dyDescent="0.3">
      <c r="A331" s="99" t="s">
        <v>1349</v>
      </c>
      <c r="B331" s="63" t="s">
        <v>238</v>
      </c>
      <c r="C331" s="43" t="s">
        <v>79</v>
      </c>
      <c r="D331" s="44">
        <v>1238.53</v>
      </c>
      <c r="E331" s="44">
        <v>884.75</v>
      </c>
      <c r="F331" s="44">
        <v>698.9</v>
      </c>
      <c r="G331" s="44">
        <v>117.62</v>
      </c>
      <c r="H331" s="44">
        <v>115.91</v>
      </c>
      <c r="I331" s="44">
        <v>156.13</v>
      </c>
      <c r="J331" s="44">
        <v>1280.1300000000001</v>
      </c>
      <c r="K331" s="44">
        <v>1661.68</v>
      </c>
      <c r="L331" s="44">
        <v>1996.11</v>
      </c>
      <c r="M331" s="44">
        <v>2220.13</v>
      </c>
      <c r="N331" s="44">
        <v>1855.99</v>
      </c>
      <c r="O331" s="44">
        <v>2088.5100000000002</v>
      </c>
      <c r="P331" s="44">
        <v>2184.9699999999998</v>
      </c>
      <c r="Q331" s="44">
        <v>2742.35</v>
      </c>
      <c r="R331" s="44">
        <v>2735.74</v>
      </c>
      <c r="S331" s="44">
        <v>2547.5700000000002</v>
      </c>
      <c r="T331" s="44">
        <v>2474.63</v>
      </c>
      <c r="U331" s="44">
        <v>2397.56</v>
      </c>
      <c r="V331" s="44">
        <v>1928.05</v>
      </c>
      <c r="W331" s="44">
        <v>2175.5100000000002</v>
      </c>
      <c r="X331" s="44">
        <v>2070.62</v>
      </c>
      <c r="Y331" s="44">
        <v>2127.4299999999998</v>
      </c>
      <c r="Z331" s="44">
        <v>1824.78</v>
      </c>
      <c r="AA331" s="44">
        <v>1588.23</v>
      </c>
    </row>
    <row r="332" spans="1:27" ht="12.75" hidden="1" customHeight="1" outlineLevel="1" x14ac:dyDescent="0.3">
      <c r="A332" s="99" t="s">
        <v>1350</v>
      </c>
      <c r="B332" s="63" t="s">
        <v>90</v>
      </c>
      <c r="C332" s="43" t="s">
        <v>79</v>
      </c>
      <c r="D332" s="44">
        <f>$D$327</f>
        <v>236.78</v>
      </c>
      <c r="E332" s="44">
        <f t="shared" ref="E332:AA332" si="190">$D$327</f>
        <v>236.78</v>
      </c>
      <c r="F332" s="44">
        <f t="shared" si="190"/>
        <v>236.78</v>
      </c>
      <c r="G332" s="44">
        <f t="shared" si="190"/>
        <v>236.78</v>
      </c>
      <c r="H332" s="44">
        <f t="shared" si="190"/>
        <v>236.78</v>
      </c>
      <c r="I332" s="44">
        <f t="shared" si="190"/>
        <v>236.78</v>
      </c>
      <c r="J332" s="44">
        <f t="shared" si="190"/>
        <v>236.78</v>
      </c>
      <c r="K332" s="44">
        <f t="shared" si="190"/>
        <v>236.78</v>
      </c>
      <c r="L332" s="44">
        <f t="shared" si="190"/>
        <v>236.78</v>
      </c>
      <c r="M332" s="44">
        <f t="shared" si="190"/>
        <v>236.78</v>
      </c>
      <c r="N332" s="44">
        <f t="shared" si="190"/>
        <v>236.78</v>
      </c>
      <c r="O332" s="44">
        <f t="shared" si="190"/>
        <v>236.78</v>
      </c>
      <c r="P332" s="44">
        <f t="shared" si="190"/>
        <v>236.78</v>
      </c>
      <c r="Q332" s="44">
        <f t="shared" si="190"/>
        <v>236.78</v>
      </c>
      <c r="R332" s="44">
        <f t="shared" si="190"/>
        <v>236.78</v>
      </c>
      <c r="S332" s="44">
        <f t="shared" si="190"/>
        <v>236.78</v>
      </c>
      <c r="T332" s="44">
        <f t="shared" si="190"/>
        <v>236.78</v>
      </c>
      <c r="U332" s="44">
        <f t="shared" si="190"/>
        <v>236.78</v>
      </c>
      <c r="V332" s="44">
        <f t="shared" si="190"/>
        <v>236.78</v>
      </c>
      <c r="W332" s="44">
        <f t="shared" si="190"/>
        <v>236.78</v>
      </c>
      <c r="X332" s="44">
        <f t="shared" si="190"/>
        <v>236.78</v>
      </c>
      <c r="Y332" s="44">
        <f t="shared" si="190"/>
        <v>236.78</v>
      </c>
      <c r="Z332" s="44">
        <f t="shared" si="190"/>
        <v>236.78</v>
      </c>
      <c r="AA332" s="44">
        <f t="shared" si="190"/>
        <v>236.78</v>
      </c>
    </row>
    <row r="333" spans="1:27" ht="12.75" hidden="1" customHeight="1" outlineLevel="1" x14ac:dyDescent="0.3">
      <c r="A333" s="99" t="s">
        <v>1351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1352</v>
      </c>
      <c r="B334" s="63" t="s">
        <v>81</v>
      </c>
      <c r="C334" s="43" t="s">
        <v>79</v>
      </c>
      <c r="D334" s="44">
        <f>$D$11</f>
        <v>464.08</v>
      </c>
      <c r="E334" s="44">
        <f t="shared" ref="E334:AA334" si="191">$D$11</f>
        <v>464.08</v>
      </c>
      <c r="F334" s="44">
        <f t="shared" si="191"/>
        <v>464.08</v>
      </c>
      <c r="G334" s="44">
        <f t="shared" si="191"/>
        <v>464.08</v>
      </c>
      <c r="H334" s="44">
        <f t="shared" si="191"/>
        <v>464.08</v>
      </c>
      <c r="I334" s="44">
        <f t="shared" si="191"/>
        <v>464.08</v>
      </c>
      <c r="J334" s="44">
        <f t="shared" si="191"/>
        <v>464.08</v>
      </c>
      <c r="K334" s="44">
        <f t="shared" si="191"/>
        <v>464.08</v>
      </c>
      <c r="L334" s="44">
        <f t="shared" si="191"/>
        <v>464.08</v>
      </c>
      <c r="M334" s="44">
        <f t="shared" si="191"/>
        <v>464.08</v>
      </c>
      <c r="N334" s="44">
        <f t="shared" si="191"/>
        <v>464.08</v>
      </c>
      <c r="O334" s="44">
        <f t="shared" si="191"/>
        <v>464.08</v>
      </c>
      <c r="P334" s="44">
        <f t="shared" si="191"/>
        <v>464.08</v>
      </c>
      <c r="Q334" s="44">
        <f t="shared" si="191"/>
        <v>464.08</v>
      </c>
      <c r="R334" s="44">
        <f t="shared" si="191"/>
        <v>464.08</v>
      </c>
      <c r="S334" s="44">
        <f t="shared" si="191"/>
        <v>464.08</v>
      </c>
      <c r="T334" s="44">
        <f t="shared" si="191"/>
        <v>464.08</v>
      </c>
      <c r="U334" s="44">
        <f t="shared" si="191"/>
        <v>464.08</v>
      </c>
      <c r="V334" s="44">
        <f t="shared" si="191"/>
        <v>464.08</v>
      </c>
      <c r="W334" s="44">
        <f t="shared" si="191"/>
        <v>464.08</v>
      </c>
      <c r="X334" s="44">
        <f t="shared" si="191"/>
        <v>464.08</v>
      </c>
      <c r="Y334" s="44">
        <f t="shared" si="191"/>
        <v>464.08</v>
      </c>
      <c r="Z334" s="44">
        <f t="shared" si="191"/>
        <v>464.08</v>
      </c>
      <c r="AA334" s="44">
        <f t="shared" si="191"/>
        <v>464.08</v>
      </c>
    </row>
    <row r="335" spans="1:27" ht="12.75" customHeight="1" collapsed="1" x14ac:dyDescent="0.3">
      <c r="A335" s="98" t="s">
        <v>1353</v>
      </c>
      <c r="B335" s="28" t="str">
        <f>"03"&amp;"."&amp;$B$663&amp;"."&amp;$B$664</f>
        <v>03.07.2024</v>
      </c>
      <c r="C335" s="90" t="s">
        <v>76</v>
      </c>
      <c r="D335" s="91">
        <f>ROUND(((D336+D337+D339+D338)/1000),5)</f>
        <v>2.13184</v>
      </c>
      <c r="E335" s="91">
        <f>ROUND(((E336+E337+E339+E338)/1000),5)</f>
        <v>2.0135999999999998</v>
      </c>
      <c r="F335" s="91">
        <f>ROUND(((F336+F337+F339+F338)/1000),5)</f>
        <v>1.87039</v>
      </c>
      <c r="G335" s="91">
        <f t="shared" ref="G335:AA335" si="192">ROUND(((G336+G337+G339+G338)/1000),5)</f>
        <v>0.83375999999999995</v>
      </c>
      <c r="H335" s="91">
        <f t="shared" si="192"/>
        <v>0.83126999999999995</v>
      </c>
      <c r="I335" s="91">
        <f t="shared" si="192"/>
        <v>1.1687000000000001</v>
      </c>
      <c r="J335" s="91">
        <f t="shared" si="192"/>
        <v>1.95475</v>
      </c>
      <c r="K335" s="91">
        <f t="shared" si="192"/>
        <v>2.36503</v>
      </c>
      <c r="L335" s="91">
        <f t="shared" si="192"/>
        <v>2.6322999999999999</v>
      </c>
      <c r="M335" s="91">
        <f t="shared" si="192"/>
        <v>2.9605600000000001</v>
      </c>
      <c r="N335" s="91">
        <f t="shared" si="192"/>
        <v>2.9180899999999999</v>
      </c>
      <c r="O335" s="91">
        <f t="shared" si="192"/>
        <v>2.95024</v>
      </c>
      <c r="P335" s="91">
        <f t="shared" si="192"/>
        <v>3.14473</v>
      </c>
      <c r="Q335" s="91">
        <f t="shared" si="192"/>
        <v>3.1550400000000001</v>
      </c>
      <c r="R335" s="91">
        <f t="shared" si="192"/>
        <v>2.9910800000000002</v>
      </c>
      <c r="S335" s="91">
        <f t="shared" si="192"/>
        <v>3.21096</v>
      </c>
      <c r="T335" s="91">
        <f t="shared" si="192"/>
        <v>3.2007699999999999</v>
      </c>
      <c r="U335" s="91">
        <f t="shared" si="192"/>
        <v>3.25</v>
      </c>
      <c r="V335" s="91">
        <f t="shared" si="192"/>
        <v>2.9720499999999999</v>
      </c>
      <c r="W335" s="91">
        <f t="shared" si="192"/>
        <v>2.71631</v>
      </c>
      <c r="X335" s="91">
        <f t="shared" si="192"/>
        <v>2.5896400000000002</v>
      </c>
      <c r="Y335" s="91">
        <f t="shared" si="192"/>
        <v>2.8041499999999999</v>
      </c>
      <c r="Z335" s="91">
        <f t="shared" si="192"/>
        <v>2.5486599999999999</v>
      </c>
      <c r="AA335" s="91">
        <f t="shared" si="192"/>
        <v>2.3435999999999999</v>
      </c>
    </row>
    <row r="336" spans="1:27" ht="12.75" hidden="1" customHeight="1" outlineLevel="1" x14ac:dyDescent="0.3">
      <c r="A336" s="99" t="s">
        <v>1354</v>
      </c>
      <c r="B336" s="63" t="s">
        <v>238</v>
      </c>
      <c r="C336" s="43" t="s">
        <v>79</v>
      </c>
      <c r="D336" s="44">
        <v>1426.17</v>
      </c>
      <c r="E336" s="44">
        <v>1307.93</v>
      </c>
      <c r="F336" s="44">
        <v>1164.72</v>
      </c>
      <c r="G336" s="44">
        <v>128.09</v>
      </c>
      <c r="H336" s="44">
        <v>125.6</v>
      </c>
      <c r="I336" s="44">
        <v>463.03</v>
      </c>
      <c r="J336" s="44">
        <v>1249.08</v>
      </c>
      <c r="K336" s="44">
        <v>1659.36</v>
      </c>
      <c r="L336" s="44">
        <v>1926.63</v>
      </c>
      <c r="M336" s="44">
        <v>2254.89</v>
      </c>
      <c r="N336" s="44">
        <v>2212.42</v>
      </c>
      <c r="O336" s="44">
        <v>2244.5700000000002</v>
      </c>
      <c r="P336" s="44">
        <v>2439.06</v>
      </c>
      <c r="Q336" s="44">
        <v>2449.37</v>
      </c>
      <c r="R336" s="44">
        <v>2285.41</v>
      </c>
      <c r="S336" s="44">
        <v>2505.29</v>
      </c>
      <c r="T336" s="44">
        <v>2495.1</v>
      </c>
      <c r="U336" s="44">
        <v>2544.33</v>
      </c>
      <c r="V336" s="44">
        <v>2266.38</v>
      </c>
      <c r="W336" s="44">
        <v>2010.64</v>
      </c>
      <c r="X336" s="44">
        <v>1883.97</v>
      </c>
      <c r="Y336" s="44">
        <v>2098.48</v>
      </c>
      <c r="Z336" s="44">
        <v>1842.99</v>
      </c>
      <c r="AA336" s="44">
        <v>1637.93</v>
      </c>
    </row>
    <row r="337" spans="1:27" ht="12.75" hidden="1" customHeight="1" outlineLevel="1" x14ac:dyDescent="0.3">
      <c r="A337" s="99" t="s">
        <v>1355</v>
      </c>
      <c r="B337" s="63" t="s">
        <v>90</v>
      </c>
      <c r="C337" s="43" t="s">
        <v>79</v>
      </c>
      <c r="D337" s="44">
        <f>$D$327</f>
        <v>236.78</v>
      </c>
      <c r="E337" s="44">
        <f t="shared" ref="E337:AA337" si="193">$D$327</f>
        <v>236.78</v>
      </c>
      <c r="F337" s="44">
        <f t="shared" si="193"/>
        <v>236.78</v>
      </c>
      <c r="G337" s="44">
        <f t="shared" si="193"/>
        <v>236.78</v>
      </c>
      <c r="H337" s="44">
        <f t="shared" si="193"/>
        <v>236.78</v>
      </c>
      <c r="I337" s="44">
        <f t="shared" si="193"/>
        <v>236.78</v>
      </c>
      <c r="J337" s="44">
        <f t="shared" si="193"/>
        <v>236.78</v>
      </c>
      <c r="K337" s="44">
        <f t="shared" si="193"/>
        <v>236.78</v>
      </c>
      <c r="L337" s="44">
        <f t="shared" si="193"/>
        <v>236.78</v>
      </c>
      <c r="M337" s="44">
        <f t="shared" si="193"/>
        <v>236.78</v>
      </c>
      <c r="N337" s="44">
        <f t="shared" si="193"/>
        <v>236.78</v>
      </c>
      <c r="O337" s="44">
        <f t="shared" si="193"/>
        <v>236.78</v>
      </c>
      <c r="P337" s="44">
        <f t="shared" si="193"/>
        <v>236.78</v>
      </c>
      <c r="Q337" s="44">
        <f t="shared" si="193"/>
        <v>236.78</v>
      </c>
      <c r="R337" s="44">
        <f t="shared" si="193"/>
        <v>236.78</v>
      </c>
      <c r="S337" s="44">
        <f t="shared" si="193"/>
        <v>236.78</v>
      </c>
      <c r="T337" s="44">
        <f t="shared" si="193"/>
        <v>236.78</v>
      </c>
      <c r="U337" s="44">
        <f t="shared" si="193"/>
        <v>236.78</v>
      </c>
      <c r="V337" s="44">
        <f t="shared" si="193"/>
        <v>236.78</v>
      </c>
      <c r="W337" s="44">
        <f t="shared" si="193"/>
        <v>236.78</v>
      </c>
      <c r="X337" s="44">
        <f t="shared" si="193"/>
        <v>236.78</v>
      </c>
      <c r="Y337" s="44">
        <f t="shared" si="193"/>
        <v>236.78</v>
      </c>
      <c r="Z337" s="44">
        <f t="shared" si="193"/>
        <v>236.78</v>
      </c>
      <c r="AA337" s="44">
        <f t="shared" si="193"/>
        <v>236.78</v>
      </c>
    </row>
    <row r="338" spans="1:27" ht="12.75" hidden="1" customHeight="1" outlineLevel="1" x14ac:dyDescent="0.3">
      <c r="A338" s="99" t="s">
        <v>1356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1357</v>
      </c>
      <c r="B339" s="63" t="s">
        <v>81</v>
      </c>
      <c r="C339" s="43" t="s">
        <v>79</v>
      </c>
      <c r="D339" s="44">
        <f>$D$11</f>
        <v>464.08</v>
      </c>
      <c r="E339" s="44">
        <f t="shared" ref="E339:AA339" si="194">$D$11</f>
        <v>464.08</v>
      </c>
      <c r="F339" s="44">
        <f t="shared" si="194"/>
        <v>464.08</v>
      </c>
      <c r="G339" s="44">
        <f t="shared" si="194"/>
        <v>464.08</v>
      </c>
      <c r="H339" s="44">
        <f t="shared" si="194"/>
        <v>464.08</v>
      </c>
      <c r="I339" s="44">
        <f t="shared" si="194"/>
        <v>464.08</v>
      </c>
      <c r="J339" s="44">
        <f t="shared" si="194"/>
        <v>464.08</v>
      </c>
      <c r="K339" s="44">
        <f t="shared" si="194"/>
        <v>464.08</v>
      </c>
      <c r="L339" s="44">
        <f t="shared" si="194"/>
        <v>464.08</v>
      </c>
      <c r="M339" s="44">
        <f t="shared" si="194"/>
        <v>464.08</v>
      </c>
      <c r="N339" s="44">
        <f t="shared" si="194"/>
        <v>464.08</v>
      </c>
      <c r="O339" s="44">
        <f t="shared" si="194"/>
        <v>464.08</v>
      </c>
      <c r="P339" s="44">
        <f t="shared" si="194"/>
        <v>464.08</v>
      </c>
      <c r="Q339" s="44">
        <f t="shared" si="194"/>
        <v>464.08</v>
      </c>
      <c r="R339" s="44">
        <f t="shared" si="194"/>
        <v>464.08</v>
      </c>
      <c r="S339" s="44">
        <f t="shared" si="194"/>
        <v>464.08</v>
      </c>
      <c r="T339" s="44">
        <f t="shared" si="194"/>
        <v>464.08</v>
      </c>
      <c r="U339" s="44">
        <f t="shared" si="194"/>
        <v>464.08</v>
      </c>
      <c r="V339" s="44">
        <f t="shared" si="194"/>
        <v>464.08</v>
      </c>
      <c r="W339" s="44">
        <f t="shared" si="194"/>
        <v>464.08</v>
      </c>
      <c r="X339" s="44">
        <f t="shared" si="194"/>
        <v>464.08</v>
      </c>
      <c r="Y339" s="44">
        <f t="shared" si="194"/>
        <v>464.08</v>
      </c>
      <c r="Z339" s="44">
        <f t="shared" si="194"/>
        <v>464.08</v>
      </c>
      <c r="AA339" s="44">
        <f t="shared" si="194"/>
        <v>464.08</v>
      </c>
    </row>
    <row r="340" spans="1:27" ht="12.75" customHeight="1" collapsed="1" x14ac:dyDescent="0.3">
      <c r="A340" s="98" t="s">
        <v>1358</v>
      </c>
      <c r="B340" s="28" t="str">
        <f>"04"&amp;"."&amp;$B$663&amp;"."&amp;$B$664</f>
        <v>04.07.2024</v>
      </c>
      <c r="C340" s="90" t="s">
        <v>76</v>
      </c>
      <c r="D340" s="91">
        <f>ROUND(((D341+D342+D344+D343)/1000),5)</f>
        <v>2.1846899999999998</v>
      </c>
      <c r="E340" s="91">
        <f>ROUND(((E341+E342+E344+E343)/1000),5)</f>
        <v>2.0104700000000002</v>
      </c>
      <c r="F340" s="91">
        <f>ROUND(((F341+F342+F344+F343)/1000),5)</f>
        <v>1.8939699999999999</v>
      </c>
      <c r="G340" s="91">
        <f t="shared" ref="G340:AA340" si="195">ROUND(((G341+G342+G344+G343)/1000),5)</f>
        <v>1.77816</v>
      </c>
      <c r="H340" s="91">
        <f t="shared" si="195"/>
        <v>1.77199</v>
      </c>
      <c r="I340" s="91">
        <f t="shared" si="195"/>
        <v>1.94512</v>
      </c>
      <c r="J340" s="91">
        <f t="shared" si="195"/>
        <v>2.0913300000000001</v>
      </c>
      <c r="K340" s="91">
        <f t="shared" si="195"/>
        <v>2.5430999999999999</v>
      </c>
      <c r="L340" s="91">
        <f t="shared" si="195"/>
        <v>2.6738200000000001</v>
      </c>
      <c r="M340" s="91">
        <f t="shared" si="195"/>
        <v>3.0377800000000001</v>
      </c>
      <c r="N340" s="91">
        <f t="shared" si="195"/>
        <v>3.40347</v>
      </c>
      <c r="O340" s="91">
        <f t="shared" si="195"/>
        <v>3.6976300000000002</v>
      </c>
      <c r="P340" s="91">
        <f t="shared" si="195"/>
        <v>3.6854200000000001</v>
      </c>
      <c r="Q340" s="91">
        <f t="shared" si="195"/>
        <v>3.64344</v>
      </c>
      <c r="R340" s="91">
        <f t="shared" si="195"/>
        <v>3.6526000000000001</v>
      </c>
      <c r="S340" s="91">
        <f t="shared" si="195"/>
        <v>3.74655</v>
      </c>
      <c r="T340" s="91">
        <f t="shared" si="195"/>
        <v>3.74255</v>
      </c>
      <c r="U340" s="91">
        <f t="shared" si="195"/>
        <v>3.4509799999999999</v>
      </c>
      <c r="V340" s="91">
        <f t="shared" si="195"/>
        <v>2.8184999999999998</v>
      </c>
      <c r="W340" s="91">
        <f t="shared" si="195"/>
        <v>2.9976699999999998</v>
      </c>
      <c r="X340" s="91">
        <f t="shared" si="195"/>
        <v>2.8774799999999998</v>
      </c>
      <c r="Y340" s="91">
        <f t="shared" si="195"/>
        <v>2.7094900000000002</v>
      </c>
      <c r="Z340" s="91">
        <f t="shared" si="195"/>
        <v>2.60921</v>
      </c>
      <c r="AA340" s="91">
        <f t="shared" si="195"/>
        <v>2.4719699999999998</v>
      </c>
    </row>
    <row r="341" spans="1:27" ht="12.75" hidden="1" customHeight="1" outlineLevel="1" x14ac:dyDescent="0.3">
      <c r="A341" s="99" t="s">
        <v>1359</v>
      </c>
      <c r="B341" s="63" t="s">
        <v>238</v>
      </c>
      <c r="C341" s="43" t="s">
        <v>79</v>
      </c>
      <c r="D341" s="44">
        <v>1479.02</v>
      </c>
      <c r="E341" s="44">
        <v>1304.8</v>
      </c>
      <c r="F341" s="44">
        <v>1188.3</v>
      </c>
      <c r="G341" s="44">
        <v>1072.49</v>
      </c>
      <c r="H341" s="44">
        <v>1066.32</v>
      </c>
      <c r="I341" s="44">
        <v>1239.45</v>
      </c>
      <c r="J341" s="44">
        <v>1385.66</v>
      </c>
      <c r="K341" s="44">
        <v>1837.43</v>
      </c>
      <c r="L341" s="44">
        <v>1968.15</v>
      </c>
      <c r="M341" s="44">
        <v>2332.11</v>
      </c>
      <c r="N341" s="44">
        <v>2697.8</v>
      </c>
      <c r="O341" s="44">
        <v>2991.96</v>
      </c>
      <c r="P341" s="44">
        <v>2979.75</v>
      </c>
      <c r="Q341" s="44">
        <v>2937.77</v>
      </c>
      <c r="R341" s="44">
        <v>2946.93</v>
      </c>
      <c r="S341" s="44">
        <v>3040.88</v>
      </c>
      <c r="T341" s="44">
        <v>3036.88</v>
      </c>
      <c r="U341" s="44">
        <v>2745.31</v>
      </c>
      <c r="V341" s="44">
        <v>2112.83</v>
      </c>
      <c r="W341" s="44">
        <v>2292</v>
      </c>
      <c r="X341" s="44">
        <v>2171.81</v>
      </c>
      <c r="Y341" s="44">
        <v>2003.82</v>
      </c>
      <c r="Z341" s="44">
        <v>1903.54</v>
      </c>
      <c r="AA341" s="44">
        <v>1766.3</v>
      </c>
    </row>
    <row r="342" spans="1:27" ht="12.75" hidden="1" customHeight="1" outlineLevel="1" x14ac:dyDescent="0.3">
      <c r="A342" s="99" t="s">
        <v>1360</v>
      </c>
      <c r="B342" s="63" t="s">
        <v>90</v>
      </c>
      <c r="C342" s="43" t="s">
        <v>79</v>
      </c>
      <c r="D342" s="44">
        <f>$D$327</f>
        <v>236.78</v>
      </c>
      <c r="E342" s="44">
        <f t="shared" ref="E342:AA342" si="196">$D$327</f>
        <v>236.78</v>
      </c>
      <c r="F342" s="44">
        <f t="shared" si="196"/>
        <v>236.78</v>
      </c>
      <c r="G342" s="44">
        <f t="shared" si="196"/>
        <v>236.78</v>
      </c>
      <c r="H342" s="44">
        <f t="shared" si="196"/>
        <v>236.78</v>
      </c>
      <c r="I342" s="44">
        <f t="shared" si="196"/>
        <v>236.78</v>
      </c>
      <c r="J342" s="44">
        <f t="shared" si="196"/>
        <v>236.78</v>
      </c>
      <c r="K342" s="44">
        <f t="shared" si="196"/>
        <v>236.78</v>
      </c>
      <c r="L342" s="44">
        <f t="shared" si="196"/>
        <v>236.78</v>
      </c>
      <c r="M342" s="44">
        <f t="shared" si="196"/>
        <v>236.78</v>
      </c>
      <c r="N342" s="44">
        <f t="shared" si="196"/>
        <v>236.78</v>
      </c>
      <c r="O342" s="44">
        <f t="shared" si="196"/>
        <v>236.78</v>
      </c>
      <c r="P342" s="44">
        <f t="shared" si="196"/>
        <v>236.78</v>
      </c>
      <c r="Q342" s="44">
        <f t="shared" si="196"/>
        <v>236.78</v>
      </c>
      <c r="R342" s="44">
        <f t="shared" si="196"/>
        <v>236.78</v>
      </c>
      <c r="S342" s="44">
        <f t="shared" si="196"/>
        <v>236.78</v>
      </c>
      <c r="T342" s="44">
        <f t="shared" si="196"/>
        <v>236.78</v>
      </c>
      <c r="U342" s="44">
        <f t="shared" si="196"/>
        <v>236.78</v>
      </c>
      <c r="V342" s="44">
        <f t="shared" si="196"/>
        <v>236.78</v>
      </c>
      <c r="W342" s="44">
        <f t="shared" si="196"/>
        <v>236.78</v>
      </c>
      <c r="X342" s="44">
        <f t="shared" si="196"/>
        <v>236.78</v>
      </c>
      <c r="Y342" s="44">
        <f t="shared" si="196"/>
        <v>236.78</v>
      </c>
      <c r="Z342" s="44">
        <f t="shared" si="196"/>
        <v>236.78</v>
      </c>
      <c r="AA342" s="44">
        <f t="shared" si="196"/>
        <v>236.78</v>
      </c>
    </row>
    <row r="343" spans="1:27" ht="12.75" hidden="1" customHeight="1" outlineLevel="1" x14ac:dyDescent="0.3">
      <c r="A343" s="99" t="s">
        <v>1361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1362</v>
      </c>
      <c r="B344" s="63" t="s">
        <v>81</v>
      </c>
      <c r="C344" s="43" t="s">
        <v>79</v>
      </c>
      <c r="D344" s="44">
        <f>$D$11</f>
        <v>464.08</v>
      </c>
      <c r="E344" s="44">
        <f t="shared" ref="E344:AA344" si="197">$D$11</f>
        <v>464.08</v>
      </c>
      <c r="F344" s="44">
        <f t="shared" si="197"/>
        <v>464.08</v>
      </c>
      <c r="G344" s="44">
        <f t="shared" si="197"/>
        <v>464.08</v>
      </c>
      <c r="H344" s="44">
        <f t="shared" si="197"/>
        <v>464.08</v>
      </c>
      <c r="I344" s="44">
        <f t="shared" si="197"/>
        <v>464.08</v>
      </c>
      <c r="J344" s="44">
        <f t="shared" si="197"/>
        <v>464.08</v>
      </c>
      <c r="K344" s="44">
        <f t="shared" si="197"/>
        <v>464.08</v>
      </c>
      <c r="L344" s="44">
        <f t="shared" si="197"/>
        <v>464.08</v>
      </c>
      <c r="M344" s="44">
        <f t="shared" si="197"/>
        <v>464.08</v>
      </c>
      <c r="N344" s="44">
        <f t="shared" si="197"/>
        <v>464.08</v>
      </c>
      <c r="O344" s="44">
        <f t="shared" si="197"/>
        <v>464.08</v>
      </c>
      <c r="P344" s="44">
        <f t="shared" si="197"/>
        <v>464.08</v>
      </c>
      <c r="Q344" s="44">
        <f t="shared" si="197"/>
        <v>464.08</v>
      </c>
      <c r="R344" s="44">
        <f t="shared" si="197"/>
        <v>464.08</v>
      </c>
      <c r="S344" s="44">
        <f t="shared" si="197"/>
        <v>464.08</v>
      </c>
      <c r="T344" s="44">
        <f t="shared" si="197"/>
        <v>464.08</v>
      </c>
      <c r="U344" s="44">
        <f t="shared" si="197"/>
        <v>464.08</v>
      </c>
      <c r="V344" s="44">
        <f t="shared" si="197"/>
        <v>464.08</v>
      </c>
      <c r="W344" s="44">
        <f t="shared" si="197"/>
        <v>464.08</v>
      </c>
      <c r="X344" s="44">
        <f t="shared" si="197"/>
        <v>464.08</v>
      </c>
      <c r="Y344" s="44">
        <f t="shared" si="197"/>
        <v>464.08</v>
      </c>
      <c r="Z344" s="44">
        <f t="shared" si="197"/>
        <v>464.08</v>
      </c>
      <c r="AA344" s="44">
        <f t="shared" si="197"/>
        <v>464.08</v>
      </c>
    </row>
    <row r="345" spans="1:27" ht="12.75" customHeight="1" collapsed="1" x14ac:dyDescent="0.3">
      <c r="A345" s="98" t="s">
        <v>1363</v>
      </c>
      <c r="B345" s="28" t="str">
        <f>"05"&amp;"."&amp;$B$663&amp;"."&amp;$B$664</f>
        <v>05.07.2024</v>
      </c>
      <c r="C345" s="90" t="s">
        <v>76</v>
      </c>
      <c r="D345" s="91">
        <f>ROUND(((D346+D347+D349+D348)/1000),5)</f>
        <v>2.0467399999999998</v>
      </c>
      <c r="E345" s="91">
        <f>ROUND(((E346+E347+E349+E348)/1000),5)</f>
        <v>1.9458899999999999</v>
      </c>
      <c r="F345" s="91">
        <f>ROUND(((F346+F347+F349+F348)/1000),5)</f>
        <v>1.78687</v>
      </c>
      <c r="G345" s="91">
        <f t="shared" ref="G345:AA345" si="198">ROUND(((G346+G347+G349+G348)/1000),5)</f>
        <v>1.70356</v>
      </c>
      <c r="H345" s="91">
        <f t="shared" si="198"/>
        <v>1.68794</v>
      </c>
      <c r="I345" s="91">
        <f t="shared" si="198"/>
        <v>1.92587</v>
      </c>
      <c r="J345" s="91">
        <f t="shared" si="198"/>
        <v>2.0480299999999998</v>
      </c>
      <c r="K345" s="91">
        <f t="shared" si="198"/>
        <v>2.4273199999999999</v>
      </c>
      <c r="L345" s="91">
        <f t="shared" si="198"/>
        <v>2.65</v>
      </c>
      <c r="M345" s="91">
        <f t="shared" si="198"/>
        <v>2.7295199999999999</v>
      </c>
      <c r="N345" s="91">
        <f t="shared" si="198"/>
        <v>2.9902099999999998</v>
      </c>
      <c r="O345" s="91">
        <f t="shared" si="198"/>
        <v>3.3302200000000002</v>
      </c>
      <c r="P345" s="91">
        <f t="shared" si="198"/>
        <v>3.3448199999999999</v>
      </c>
      <c r="Q345" s="91">
        <f t="shared" si="198"/>
        <v>3.2933599999999998</v>
      </c>
      <c r="R345" s="91">
        <f t="shared" si="198"/>
        <v>2.8744299999999998</v>
      </c>
      <c r="S345" s="91">
        <f t="shared" si="198"/>
        <v>2.65089</v>
      </c>
      <c r="T345" s="91">
        <f t="shared" si="198"/>
        <v>2.5501499999999999</v>
      </c>
      <c r="U345" s="91">
        <f t="shared" si="198"/>
        <v>2.5691600000000001</v>
      </c>
      <c r="V345" s="91">
        <f t="shared" si="198"/>
        <v>2.8696700000000002</v>
      </c>
      <c r="W345" s="91">
        <f t="shared" si="198"/>
        <v>2.76966</v>
      </c>
      <c r="X345" s="91">
        <f t="shared" si="198"/>
        <v>2.7189100000000002</v>
      </c>
      <c r="Y345" s="91">
        <f t="shared" si="198"/>
        <v>2.9460199999999999</v>
      </c>
      <c r="Z345" s="91">
        <f t="shared" si="198"/>
        <v>2.7075200000000001</v>
      </c>
      <c r="AA345" s="91">
        <f t="shared" si="198"/>
        <v>2.4482900000000001</v>
      </c>
    </row>
    <row r="346" spans="1:27" ht="12.75" hidden="1" customHeight="1" outlineLevel="1" x14ac:dyDescent="0.3">
      <c r="A346" s="99" t="s">
        <v>1364</v>
      </c>
      <c r="B346" s="63" t="s">
        <v>238</v>
      </c>
      <c r="C346" s="43" t="s">
        <v>79</v>
      </c>
      <c r="D346" s="44">
        <v>1341.07</v>
      </c>
      <c r="E346" s="44">
        <v>1240.22</v>
      </c>
      <c r="F346" s="44">
        <v>1081.2</v>
      </c>
      <c r="G346" s="44">
        <v>997.89</v>
      </c>
      <c r="H346" s="44">
        <v>982.27</v>
      </c>
      <c r="I346" s="44">
        <v>1220.2</v>
      </c>
      <c r="J346" s="44">
        <v>1342.36</v>
      </c>
      <c r="K346" s="44">
        <v>1721.65</v>
      </c>
      <c r="L346" s="44">
        <v>1944.33</v>
      </c>
      <c r="M346" s="44">
        <v>2023.85</v>
      </c>
      <c r="N346" s="44">
        <v>2284.54</v>
      </c>
      <c r="O346" s="44">
        <v>2624.55</v>
      </c>
      <c r="P346" s="44">
        <v>2639.15</v>
      </c>
      <c r="Q346" s="44">
        <v>2587.69</v>
      </c>
      <c r="R346" s="44">
        <v>2168.7600000000002</v>
      </c>
      <c r="S346" s="44">
        <v>1945.22</v>
      </c>
      <c r="T346" s="44">
        <v>1844.48</v>
      </c>
      <c r="U346" s="44">
        <v>1863.49</v>
      </c>
      <c r="V346" s="44">
        <v>2164</v>
      </c>
      <c r="W346" s="44">
        <v>2063.9899999999998</v>
      </c>
      <c r="X346" s="44">
        <v>2013.24</v>
      </c>
      <c r="Y346" s="44">
        <v>2240.35</v>
      </c>
      <c r="Z346" s="44">
        <v>2001.85</v>
      </c>
      <c r="AA346" s="44">
        <v>1742.62</v>
      </c>
    </row>
    <row r="347" spans="1:27" ht="12.75" hidden="1" customHeight="1" outlineLevel="1" x14ac:dyDescent="0.3">
      <c r="A347" s="99" t="s">
        <v>1365</v>
      </c>
      <c r="B347" s="63" t="s">
        <v>90</v>
      </c>
      <c r="C347" s="43" t="s">
        <v>79</v>
      </c>
      <c r="D347" s="44">
        <f>$D$327</f>
        <v>236.78</v>
      </c>
      <c r="E347" s="44">
        <f t="shared" ref="E347:AA347" si="199">$D$327</f>
        <v>236.78</v>
      </c>
      <c r="F347" s="44">
        <f t="shared" si="199"/>
        <v>236.78</v>
      </c>
      <c r="G347" s="44">
        <f t="shared" si="199"/>
        <v>236.78</v>
      </c>
      <c r="H347" s="44">
        <f t="shared" si="199"/>
        <v>236.78</v>
      </c>
      <c r="I347" s="44">
        <f t="shared" si="199"/>
        <v>236.78</v>
      </c>
      <c r="J347" s="44">
        <f t="shared" si="199"/>
        <v>236.78</v>
      </c>
      <c r="K347" s="44">
        <f t="shared" si="199"/>
        <v>236.78</v>
      </c>
      <c r="L347" s="44">
        <f t="shared" si="199"/>
        <v>236.78</v>
      </c>
      <c r="M347" s="44">
        <f t="shared" si="199"/>
        <v>236.78</v>
      </c>
      <c r="N347" s="44">
        <f t="shared" si="199"/>
        <v>236.78</v>
      </c>
      <c r="O347" s="44">
        <f t="shared" si="199"/>
        <v>236.78</v>
      </c>
      <c r="P347" s="44">
        <f t="shared" si="199"/>
        <v>236.78</v>
      </c>
      <c r="Q347" s="44">
        <f t="shared" si="199"/>
        <v>236.78</v>
      </c>
      <c r="R347" s="44">
        <f t="shared" si="199"/>
        <v>236.78</v>
      </c>
      <c r="S347" s="44">
        <f t="shared" si="199"/>
        <v>236.78</v>
      </c>
      <c r="T347" s="44">
        <f t="shared" si="199"/>
        <v>236.78</v>
      </c>
      <c r="U347" s="44">
        <f t="shared" si="199"/>
        <v>236.78</v>
      </c>
      <c r="V347" s="44">
        <f t="shared" si="199"/>
        <v>236.78</v>
      </c>
      <c r="W347" s="44">
        <f t="shared" si="199"/>
        <v>236.78</v>
      </c>
      <c r="X347" s="44">
        <f t="shared" si="199"/>
        <v>236.78</v>
      </c>
      <c r="Y347" s="44">
        <f t="shared" si="199"/>
        <v>236.78</v>
      </c>
      <c r="Z347" s="44">
        <f t="shared" si="199"/>
        <v>236.78</v>
      </c>
      <c r="AA347" s="44">
        <f t="shared" si="199"/>
        <v>236.78</v>
      </c>
    </row>
    <row r="348" spans="1:27" ht="12.75" hidden="1" customHeight="1" outlineLevel="1" x14ac:dyDescent="0.3">
      <c r="A348" s="99" t="s">
        <v>1366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1367</v>
      </c>
      <c r="B349" s="63" t="s">
        <v>81</v>
      </c>
      <c r="C349" s="43" t="s">
        <v>79</v>
      </c>
      <c r="D349" s="44">
        <f>$D$11</f>
        <v>464.08</v>
      </c>
      <c r="E349" s="44">
        <f t="shared" ref="E349:AA349" si="200">$D$11</f>
        <v>464.08</v>
      </c>
      <c r="F349" s="44">
        <f t="shared" si="200"/>
        <v>464.08</v>
      </c>
      <c r="G349" s="44">
        <f t="shared" si="200"/>
        <v>464.08</v>
      </c>
      <c r="H349" s="44">
        <f t="shared" si="200"/>
        <v>464.08</v>
      </c>
      <c r="I349" s="44">
        <f t="shared" si="200"/>
        <v>464.08</v>
      </c>
      <c r="J349" s="44">
        <f t="shared" si="200"/>
        <v>464.08</v>
      </c>
      <c r="K349" s="44">
        <f t="shared" si="200"/>
        <v>464.08</v>
      </c>
      <c r="L349" s="44">
        <f t="shared" si="200"/>
        <v>464.08</v>
      </c>
      <c r="M349" s="44">
        <f t="shared" si="200"/>
        <v>464.08</v>
      </c>
      <c r="N349" s="44">
        <f t="shared" si="200"/>
        <v>464.08</v>
      </c>
      <c r="O349" s="44">
        <f t="shared" si="200"/>
        <v>464.08</v>
      </c>
      <c r="P349" s="44">
        <f t="shared" si="200"/>
        <v>464.08</v>
      </c>
      <c r="Q349" s="44">
        <f t="shared" si="200"/>
        <v>464.08</v>
      </c>
      <c r="R349" s="44">
        <f t="shared" si="200"/>
        <v>464.08</v>
      </c>
      <c r="S349" s="44">
        <f t="shared" si="200"/>
        <v>464.08</v>
      </c>
      <c r="T349" s="44">
        <f t="shared" si="200"/>
        <v>464.08</v>
      </c>
      <c r="U349" s="44">
        <f t="shared" si="200"/>
        <v>464.08</v>
      </c>
      <c r="V349" s="44">
        <f t="shared" si="200"/>
        <v>464.08</v>
      </c>
      <c r="W349" s="44">
        <f t="shared" si="200"/>
        <v>464.08</v>
      </c>
      <c r="X349" s="44">
        <f t="shared" si="200"/>
        <v>464.08</v>
      </c>
      <c r="Y349" s="44">
        <f t="shared" si="200"/>
        <v>464.08</v>
      </c>
      <c r="Z349" s="44">
        <f t="shared" si="200"/>
        <v>464.08</v>
      </c>
      <c r="AA349" s="44">
        <f t="shared" si="200"/>
        <v>464.08</v>
      </c>
    </row>
    <row r="350" spans="1:27" ht="12.75" customHeight="1" collapsed="1" x14ac:dyDescent="0.3">
      <c r="A350" s="98" t="s">
        <v>1368</v>
      </c>
      <c r="B350" s="28" t="str">
        <f>"06"&amp;"."&amp;$B$663&amp;"."&amp;$B$664</f>
        <v>06.07.2024</v>
      </c>
      <c r="C350" s="90" t="s">
        <v>76</v>
      </c>
      <c r="D350" s="91">
        <f>ROUND(((D351+D352+D354+D353)/1000),5)</f>
        <v>2.07389</v>
      </c>
      <c r="E350" s="91">
        <f>ROUND(((E351+E352+E354+E353)/1000),5)</f>
        <v>1.9454100000000001</v>
      </c>
      <c r="F350" s="91">
        <f>ROUND(((F351+F352+F354+F353)/1000),5)</f>
        <v>1.77224</v>
      </c>
      <c r="G350" s="91">
        <f t="shared" ref="G350:AA350" si="201">ROUND(((G351+G352+G354+G353)/1000),5)</f>
        <v>1.6588099999999999</v>
      </c>
      <c r="H350" s="91">
        <f t="shared" si="201"/>
        <v>1.5795399999999999</v>
      </c>
      <c r="I350" s="91">
        <f t="shared" si="201"/>
        <v>1.8004100000000001</v>
      </c>
      <c r="J350" s="91">
        <f t="shared" si="201"/>
        <v>1.90543</v>
      </c>
      <c r="K350" s="91">
        <f t="shared" si="201"/>
        <v>2.1705999999999999</v>
      </c>
      <c r="L350" s="91">
        <f t="shared" si="201"/>
        <v>2.60825</v>
      </c>
      <c r="M350" s="91">
        <f t="shared" si="201"/>
        <v>2.8147600000000002</v>
      </c>
      <c r="N350" s="91">
        <f t="shared" si="201"/>
        <v>2.9687800000000002</v>
      </c>
      <c r="O350" s="91">
        <f t="shared" si="201"/>
        <v>3.00773</v>
      </c>
      <c r="P350" s="91">
        <f t="shared" si="201"/>
        <v>3.01756</v>
      </c>
      <c r="Q350" s="91">
        <f t="shared" si="201"/>
        <v>3.01267</v>
      </c>
      <c r="R350" s="91">
        <f t="shared" si="201"/>
        <v>3.0199600000000002</v>
      </c>
      <c r="S350" s="91">
        <f t="shared" si="201"/>
        <v>3.02949</v>
      </c>
      <c r="T350" s="91">
        <f t="shared" si="201"/>
        <v>3.0263100000000001</v>
      </c>
      <c r="U350" s="91">
        <f t="shared" si="201"/>
        <v>3.0050300000000001</v>
      </c>
      <c r="V350" s="91">
        <f t="shared" si="201"/>
        <v>2.9864700000000002</v>
      </c>
      <c r="W350" s="91">
        <f t="shared" si="201"/>
        <v>2.9106800000000002</v>
      </c>
      <c r="X350" s="91">
        <f t="shared" si="201"/>
        <v>2.8342800000000001</v>
      </c>
      <c r="Y350" s="91">
        <f t="shared" si="201"/>
        <v>2.8034400000000002</v>
      </c>
      <c r="Z350" s="91">
        <f t="shared" si="201"/>
        <v>2.6275300000000001</v>
      </c>
      <c r="AA350" s="91">
        <f t="shared" si="201"/>
        <v>2.3757899999999998</v>
      </c>
    </row>
    <row r="351" spans="1:27" ht="12.75" hidden="1" customHeight="1" outlineLevel="1" x14ac:dyDescent="0.3">
      <c r="A351" s="99" t="s">
        <v>1369</v>
      </c>
      <c r="B351" s="63" t="s">
        <v>238</v>
      </c>
      <c r="C351" s="43" t="s">
        <v>79</v>
      </c>
      <c r="D351" s="44">
        <v>1368.22</v>
      </c>
      <c r="E351" s="44">
        <v>1239.74</v>
      </c>
      <c r="F351" s="44">
        <v>1066.57</v>
      </c>
      <c r="G351" s="44">
        <v>953.14</v>
      </c>
      <c r="H351" s="44">
        <v>873.87</v>
      </c>
      <c r="I351" s="44">
        <v>1094.74</v>
      </c>
      <c r="J351" s="44">
        <v>1199.76</v>
      </c>
      <c r="K351" s="44">
        <v>1464.93</v>
      </c>
      <c r="L351" s="44">
        <v>1902.58</v>
      </c>
      <c r="M351" s="44">
        <v>2109.09</v>
      </c>
      <c r="N351" s="44">
        <v>2263.11</v>
      </c>
      <c r="O351" s="44">
        <v>2302.06</v>
      </c>
      <c r="P351" s="44">
        <v>2311.89</v>
      </c>
      <c r="Q351" s="44">
        <v>2307</v>
      </c>
      <c r="R351" s="44">
        <v>2314.29</v>
      </c>
      <c r="S351" s="44">
        <v>2323.8200000000002</v>
      </c>
      <c r="T351" s="44">
        <v>2320.64</v>
      </c>
      <c r="U351" s="44">
        <v>2299.36</v>
      </c>
      <c r="V351" s="44">
        <v>2280.8000000000002</v>
      </c>
      <c r="W351" s="44">
        <v>2205.0100000000002</v>
      </c>
      <c r="X351" s="44">
        <v>2128.61</v>
      </c>
      <c r="Y351" s="44">
        <v>2097.77</v>
      </c>
      <c r="Z351" s="44">
        <v>1921.86</v>
      </c>
      <c r="AA351" s="44">
        <v>1670.12</v>
      </c>
    </row>
    <row r="352" spans="1:27" ht="12.75" hidden="1" customHeight="1" outlineLevel="1" x14ac:dyDescent="0.3">
      <c r="A352" s="99" t="s">
        <v>1370</v>
      </c>
      <c r="B352" s="63" t="s">
        <v>90</v>
      </c>
      <c r="C352" s="43" t="s">
        <v>79</v>
      </c>
      <c r="D352" s="44">
        <f>$D$327</f>
        <v>236.78</v>
      </c>
      <c r="E352" s="44">
        <f t="shared" ref="E352:AA352" si="202">$D$327</f>
        <v>236.78</v>
      </c>
      <c r="F352" s="44">
        <f t="shared" si="202"/>
        <v>236.78</v>
      </c>
      <c r="G352" s="44">
        <f t="shared" si="202"/>
        <v>236.78</v>
      </c>
      <c r="H352" s="44">
        <f t="shared" si="202"/>
        <v>236.78</v>
      </c>
      <c r="I352" s="44">
        <f t="shared" si="202"/>
        <v>236.78</v>
      </c>
      <c r="J352" s="44">
        <f t="shared" si="202"/>
        <v>236.78</v>
      </c>
      <c r="K352" s="44">
        <f t="shared" si="202"/>
        <v>236.78</v>
      </c>
      <c r="L352" s="44">
        <f t="shared" si="202"/>
        <v>236.78</v>
      </c>
      <c r="M352" s="44">
        <f t="shared" si="202"/>
        <v>236.78</v>
      </c>
      <c r="N352" s="44">
        <f t="shared" si="202"/>
        <v>236.78</v>
      </c>
      <c r="O352" s="44">
        <f t="shared" si="202"/>
        <v>236.78</v>
      </c>
      <c r="P352" s="44">
        <f t="shared" si="202"/>
        <v>236.78</v>
      </c>
      <c r="Q352" s="44">
        <f t="shared" si="202"/>
        <v>236.78</v>
      </c>
      <c r="R352" s="44">
        <f t="shared" si="202"/>
        <v>236.78</v>
      </c>
      <c r="S352" s="44">
        <f t="shared" si="202"/>
        <v>236.78</v>
      </c>
      <c r="T352" s="44">
        <f t="shared" si="202"/>
        <v>236.78</v>
      </c>
      <c r="U352" s="44">
        <f t="shared" si="202"/>
        <v>236.78</v>
      </c>
      <c r="V352" s="44">
        <f t="shared" si="202"/>
        <v>236.78</v>
      </c>
      <c r="W352" s="44">
        <f t="shared" si="202"/>
        <v>236.78</v>
      </c>
      <c r="X352" s="44">
        <f t="shared" si="202"/>
        <v>236.78</v>
      </c>
      <c r="Y352" s="44">
        <f t="shared" si="202"/>
        <v>236.78</v>
      </c>
      <c r="Z352" s="44">
        <f t="shared" si="202"/>
        <v>236.78</v>
      </c>
      <c r="AA352" s="44">
        <f t="shared" si="202"/>
        <v>236.78</v>
      </c>
    </row>
    <row r="353" spans="1:27" ht="12.75" hidden="1" customHeight="1" outlineLevel="1" x14ac:dyDescent="0.3">
      <c r="A353" s="99" t="s">
        <v>1371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1372</v>
      </c>
      <c r="B354" s="63" t="s">
        <v>81</v>
      </c>
      <c r="C354" s="43" t="s">
        <v>79</v>
      </c>
      <c r="D354" s="44">
        <f>$D$11</f>
        <v>464.08</v>
      </c>
      <c r="E354" s="44">
        <f t="shared" ref="E354:AA354" si="203">$D$11</f>
        <v>464.08</v>
      </c>
      <c r="F354" s="44">
        <f t="shared" si="203"/>
        <v>464.08</v>
      </c>
      <c r="G354" s="44">
        <f t="shared" si="203"/>
        <v>464.08</v>
      </c>
      <c r="H354" s="44">
        <f t="shared" si="203"/>
        <v>464.08</v>
      </c>
      <c r="I354" s="44">
        <f t="shared" si="203"/>
        <v>464.08</v>
      </c>
      <c r="J354" s="44">
        <f t="shared" si="203"/>
        <v>464.08</v>
      </c>
      <c r="K354" s="44">
        <f t="shared" si="203"/>
        <v>464.08</v>
      </c>
      <c r="L354" s="44">
        <f t="shared" si="203"/>
        <v>464.08</v>
      </c>
      <c r="M354" s="44">
        <f t="shared" si="203"/>
        <v>464.08</v>
      </c>
      <c r="N354" s="44">
        <f t="shared" si="203"/>
        <v>464.08</v>
      </c>
      <c r="O354" s="44">
        <f t="shared" si="203"/>
        <v>464.08</v>
      </c>
      <c r="P354" s="44">
        <f t="shared" si="203"/>
        <v>464.08</v>
      </c>
      <c r="Q354" s="44">
        <f t="shared" si="203"/>
        <v>464.08</v>
      </c>
      <c r="R354" s="44">
        <f t="shared" si="203"/>
        <v>464.08</v>
      </c>
      <c r="S354" s="44">
        <f t="shared" si="203"/>
        <v>464.08</v>
      </c>
      <c r="T354" s="44">
        <f t="shared" si="203"/>
        <v>464.08</v>
      </c>
      <c r="U354" s="44">
        <f t="shared" si="203"/>
        <v>464.08</v>
      </c>
      <c r="V354" s="44">
        <f t="shared" si="203"/>
        <v>464.08</v>
      </c>
      <c r="W354" s="44">
        <f t="shared" si="203"/>
        <v>464.08</v>
      </c>
      <c r="X354" s="44">
        <f t="shared" si="203"/>
        <v>464.08</v>
      </c>
      <c r="Y354" s="44">
        <f t="shared" si="203"/>
        <v>464.08</v>
      </c>
      <c r="Z354" s="44">
        <f t="shared" si="203"/>
        <v>464.08</v>
      </c>
      <c r="AA354" s="44">
        <f t="shared" si="203"/>
        <v>464.08</v>
      </c>
    </row>
    <row r="355" spans="1:27" ht="12.75" customHeight="1" collapsed="1" x14ac:dyDescent="0.3">
      <c r="A355" s="98" t="s">
        <v>1373</v>
      </c>
      <c r="B355" s="28" t="str">
        <f>"07"&amp;"."&amp;$B$663&amp;"."&amp;$B$664</f>
        <v>07.07.2024</v>
      </c>
      <c r="C355" s="90" t="s">
        <v>76</v>
      </c>
      <c r="D355" s="91">
        <f>ROUND(((D356+D357+D359+D358)/1000),5)</f>
        <v>2.06948</v>
      </c>
      <c r="E355" s="91">
        <f>ROUND(((E356+E357+E359+E358)/1000),5)</f>
        <v>1.9474100000000001</v>
      </c>
      <c r="F355" s="91">
        <f>ROUND(((F356+F357+F359+F358)/1000),5)</f>
        <v>1.78121</v>
      </c>
      <c r="G355" s="91">
        <f t="shared" ref="G355:AA355" si="204">ROUND(((G356+G357+G359+G358)/1000),5)</f>
        <v>1.6301699999999999</v>
      </c>
      <c r="H355" s="91">
        <f t="shared" si="204"/>
        <v>0.75666999999999995</v>
      </c>
      <c r="I355" s="91">
        <f t="shared" si="204"/>
        <v>0.78117000000000003</v>
      </c>
      <c r="J355" s="91">
        <f t="shared" si="204"/>
        <v>1.60223</v>
      </c>
      <c r="K355" s="91">
        <f t="shared" si="204"/>
        <v>1.9999499999999999</v>
      </c>
      <c r="L355" s="91">
        <f t="shared" si="204"/>
        <v>2.41933</v>
      </c>
      <c r="M355" s="91">
        <f t="shared" si="204"/>
        <v>2.70668</v>
      </c>
      <c r="N355" s="91">
        <f t="shared" si="204"/>
        <v>2.8621599999999998</v>
      </c>
      <c r="O355" s="91">
        <f t="shared" si="204"/>
        <v>2.9213399999999998</v>
      </c>
      <c r="P355" s="91">
        <f t="shared" si="204"/>
        <v>2.9293100000000001</v>
      </c>
      <c r="Q355" s="91">
        <f t="shared" si="204"/>
        <v>2.9904099999999998</v>
      </c>
      <c r="R355" s="91">
        <f t="shared" si="204"/>
        <v>2.9942700000000002</v>
      </c>
      <c r="S355" s="91">
        <f t="shared" si="204"/>
        <v>2.8820899999999998</v>
      </c>
      <c r="T355" s="91">
        <f t="shared" si="204"/>
        <v>2.88307</v>
      </c>
      <c r="U355" s="91">
        <f t="shared" si="204"/>
        <v>2.87968</v>
      </c>
      <c r="V355" s="91">
        <f t="shared" si="204"/>
        <v>2.89981</v>
      </c>
      <c r="W355" s="91">
        <f t="shared" si="204"/>
        <v>2.85663</v>
      </c>
      <c r="X355" s="91">
        <f t="shared" si="204"/>
        <v>2.7429600000000001</v>
      </c>
      <c r="Y355" s="91">
        <f t="shared" si="204"/>
        <v>2.79433</v>
      </c>
      <c r="Z355" s="91">
        <f t="shared" si="204"/>
        <v>2.6260400000000002</v>
      </c>
      <c r="AA355" s="91">
        <f t="shared" si="204"/>
        <v>2.37303</v>
      </c>
    </row>
    <row r="356" spans="1:27" ht="12.75" hidden="1" customHeight="1" outlineLevel="1" x14ac:dyDescent="0.3">
      <c r="A356" s="99" t="s">
        <v>1374</v>
      </c>
      <c r="B356" s="63" t="s">
        <v>238</v>
      </c>
      <c r="C356" s="43" t="s">
        <v>79</v>
      </c>
      <c r="D356" s="44">
        <v>1363.81</v>
      </c>
      <c r="E356" s="44">
        <v>1241.74</v>
      </c>
      <c r="F356" s="44">
        <v>1075.54</v>
      </c>
      <c r="G356" s="44">
        <v>924.5</v>
      </c>
      <c r="H356" s="44">
        <v>51</v>
      </c>
      <c r="I356" s="44">
        <v>75.5</v>
      </c>
      <c r="J356" s="44">
        <v>896.56</v>
      </c>
      <c r="K356" s="44">
        <v>1294.28</v>
      </c>
      <c r="L356" s="44">
        <v>1713.66</v>
      </c>
      <c r="M356" s="44">
        <v>2001.01</v>
      </c>
      <c r="N356" s="44">
        <v>2156.4899999999998</v>
      </c>
      <c r="O356" s="44">
        <v>2215.67</v>
      </c>
      <c r="P356" s="44">
        <v>2223.64</v>
      </c>
      <c r="Q356" s="44">
        <v>2284.7399999999998</v>
      </c>
      <c r="R356" s="44">
        <v>2288.6</v>
      </c>
      <c r="S356" s="44">
        <v>2176.42</v>
      </c>
      <c r="T356" s="44">
        <v>2177.4</v>
      </c>
      <c r="U356" s="44">
        <v>2174.0100000000002</v>
      </c>
      <c r="V356" s="44">
        <v>2194.14</v>
      </c>
      <c r="W356" s="44">
        <v>2150.96</v>
      </c>
      <c r="X356" s="44">
        <v>2037.29</v>
      </c>
      <c r="Y356" s="44">
        <v>2088.66</v>
      </c>
      <c r="Z356" s="44">
        <v>1920.37</v>
      </c>
      <c r="AA356" s="44">
        <v>1667.36</v>
      </c>
    </row>
    <row r="357" spans="1:27" ht="12.75" hidden="1" customHeight="1" outlineLevel="1" x14ac:dyDescent="0.3">
      <c r="A357" s="99" t="s">
        <v>1375</v>
      </c>
      <c r="B357" s="63" t="s">
        <v>90</v>
      </c>
      <c r="C357" s="43" t="s">
        <v>79</v>
      </c>
      <c r="D357" s="44">
        <f>$D$327</f>
        <v>236.78</v>
      </c>
      <c r="E357" s="44">
        <f t="shared" ref="E357:AA357" si="205">$D$327</f>
        <v>236.78</v>
      </c>
      <c r="F357" s="44">
        <f t="shared" si="205"/>
        <v>236.78</v>
      </c>
      <c r="G357" s="44">
        <f t="shared" si="205"/>
        <v>236.78</v>
      </c>
      <c r="H357" s="44">
        <f t="shared" si="205"/>
        <v>236.78</v>
      </c>
      <c r="I357" s="44">
        <f t="shared" si="205"/>
        <v>236.78</v>
      </c>
      <c r="J357" s="44">
        <f t="shared" si="205"/>
        <v>236.78</v>
      </c>
      <c r="K357" s="44">
        <f t="shared" si="205"/>
        <v>236.78</v>
      </c>
      <c r="L357" s="44">
        <f t="shared" si="205"/>
        <v>236.78</v>
      </c>
      <c r="M357" s="44">
        <f t="shared" si="205"/>
        <v>236.78</v>
      </c>
      <c r="N357" s="44">
        <f t="shared" si="205"/>
        <v>236.78</v>
      </c>
      <c r="O357" s="44">
        <f t="shared" si="205"/>
        <v>236.78</v>
      </c>
      <c r="P357" s="44">
        <f t="shared" si="205"/>
        <v>236.78</v>
      </c>
      <c r="Q357" s="44">
        <f t="shared" si="205"/>
        <v>236.78</v>
      </c>
      <c r="R357" s="44">
        <f t="shared" si="205"/>
        <v>236.78</v>
      </c>
      <c r="S357" s="44">
        <f t="shared" si="205"/>
        <v>236.78</v>
      </c>
      <c r="T357" s="44">
        <f t="shared" si="205"/>
        <v>236.78</v>
      </c>
      <c r="U357" s="44">
        <f t="shared" si="205"/>
        <v>236.78</v>
      </c>
      <c r="V357" s="44">
        <f t="shared" si="205"/>
        <v>236.78</v>
      </c>
      <c r="W357" s="44">
        <f t="shared" si="205"/>
        <v>236.78</v>
      </c>
      <c r="X357" s="44">
        <f t="shared" si="205"/>
        <v>236.78</v>
      </c>
      <c r="Y357" s="44">
        <f t="shared" si="205"/>
        <v>236.78</v>
      </c>
      <c r="Z357" s="44">
        <f t="shared" si="205"/>
        <v>236.78</v>
      </c>
      <c r="AA357" s="44">
        <f t="shared" si="205"/>
        <v>236.78</v>
      </c>
    </row>
    <row r="358" spans="1:27" ht="12.75" hidden="1" customHeight="1" outlineLevel="1" x14ac:dyDescent="0.3">
      <c r="A358" s="99" t="s">
        <v>1376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1377</v>
      </c>
      <c r="B359" s="63" t="s">
        <v>81</v>
      </c>
      <c r="C359" s="43" t="s">
        <v>79</v>
      </c>
      <c r="D359" s="44">
        <f>$D$11</f>
        <v>464.08</v>
      </c>
      <c r="E359" s="44">
        <f t="shared" ref="E359:AA359" si="206">$D$11</f>
        <v>464.08</v>
      </c>
      <c r="F359" s="44">
        <f t="shared" si="206"/>
        <v>464.08</v>
      </c>
      <c r="G359" s="44">
        <f t="shared" si="206"/>
        <v>464.08</v>
      </c>
      <c r="H359" s="44">
        <f t="shared" si="206"/>
        <v>464.08</v>
      </c>
      <c r="I359" s="44">
        <f t="shared" si="206"/>
        <v>464.08</v>
      </c>
      <c r="J359" s="44">
        <f t="shared" si="206"/>
        <v>464.08</v>
      </c>
      <c r="K359" s="44">
        <f t="shared" si="206"/>
        <v>464.08</v>
      </c>
      <c r="L359" s="44">
        <f t="shared" si="206"/>
        <v>464.08</v>
      </c>
      <c r="M359" s="44">
        <f t="shared" si="206"/>
        <v>464.08</v>
      </c>
      <c r="N359" s="44">
        <f t="shared" si="206"/>
        <v>464.08</v>
      </c>
      <c r="O359" s="44">
        <f t="shared" si="206"/>
        <v>464.08</v>
      </c>
      <c r="P359" s="44">
        <f t="shared" si="206"/>
        <v>464.08</v>
      </c>
      <c r="Q359" s="44">
        <f t="shared" si="206"/>
        <v>464.08</v>
      </c>
      <c r="R359" s="44">
        <f t="shared" si="206"/>
        <v>464.08</v>
      </c>
      <c r="S359" s="44">
        <f t="shared" si="206"/>
        <v>464.08</v>
      </c>
      <c r="T359" s="44">
        <f t="shared" si="206"/>
        <v>464.08</v>
      </c>
      <c r="U359" s="44">
        <f t="shared" si="206"/>
        <v>464.08</v>
      </c>
      <c r="V359" s="44">
        <f t="shared" si="206"/>
        <v>464.08</v>
      </c>
      <c r="W359" s="44">
        <f t="shared" si="206"/>
        <v>464.08</v>
      </c>
      <c r="X359" s="44">
        <f t="shared" si="206"/>
        <v>464.08</v>
      </c>
      <c r="Y359" s="44">
        <f t="shared" si="206"/>
        <v>464.08</v>
      </c>
      <c r="Z359" s="44">
        <f t="shared" si="206"/>
        <v>464.08</v>
      </c>
      <c r="AA359" s="44">
        <f t="shared" si="206"/>
        <v>464.08</v>
      </c>
    </row>
    <row r="360" spans="1:27" ht="12.75" customHeight="1" collapsed="1" x14ac:dyDescent="0.3">
      <c r="A360" s="98" t="s">
        <v>1378</v>
      </c>
      <c r="B360" s="28" t="str">
        <f>"08"&amp;"."&amp;$B$663&amp;"."&amp;$B$664</f>
        <v>08.07.2024</v>
      </c>
      <c r="C360" s="90" t="s">
        <v>76</v>
      </c>
      <c r="D360" s="91">
        <f>ROUND(((D361+D362+D364+D363)/1000),5)</f>
        <v>2.0152399999999999</v>
      </c>
      <c r="E360" s="91">
        <f>ROUND(((E361+E362+E364+E363)/1000),5)</f>
        <v>1.9087700000000001</v>
      </c>
      <c r="F360" s="91">
        <f>ROUND(((F361+F362+F364+F363)/1000),5)</f>
        <v>1.7372799999999999</v>
      </c>
      <c r="G360" s="91">
        <f t="shared" ref="G360:AA360" si="207">ROUND(((G361+G362+G364+G363)/1000),5)</f>
        <v>1.5286</v>
      </c>
      <c r="H360" s="91">
        <f t="shared" si="207"/>
        <v>0.92471000000000003</v>
      </c>
      <c r="I360" s="91">
        <f t="shared" si="207"/>
        <v>1.8428500000000001</v>
      </c>
      <c r="J360" s="91">
        <f t="shared" si="207"/>
        <v>1.96052</v>
      </c>
      <c r="K360" s="91">
        <f t="shared" si="207"/>
        <v>2.40503</v>
      </c>
      <c r="L360" s="91">
        <f t="shared" si="207"/>
        <v>2.78213</v>
      </c>
      <c r="M360" s="91">
        <f t="shared" si="207"/>
        <v>3.0562200000000002</v>
      </c>
      <c r="N360" s="91">
        <f t="shared" si="207"/>
        <v>3.12724</v>
      </c>
      <c r="O360" s="91">
        <f t="shared" si="207"/>
        <v>3.1414800000000001</v>
      </c>
      <c r="P360" s="91">
        <f t="shared" si="207"/>
        <v>3.1676000000000002</v>
      </c>
      <c r="Q360" s="91">
        <f t="shared" si="207"/>
        <v>3.2916500000000002</v>
      </c>
      <c r="R360" s="91">
        <f t="shared" si="207"/>
        <v>3.2929200000000001</v>
      </c>
      <c r="S360" s="91">
        <f t="shared" si="207"/>
        <v>3.3674300000000001</v>
      </c>
      <c r="T360" s="91">
        <f t="shared" si="207"/>
        <v>3.2604000000000002</v>
      </c>
      <c r="U360" s="91">
        <f t="shared" si="207"/>
        <v>3.21082</v>
      </c>
      <c r="V360" s="91">
        <f t="shared" si="207"/>
        <v>3.1487500000000002</v>
      </c>
      <c r="W360" s="91">
        <f t="shared" si="207"/>
        <v>3.0363099999999998</v>
      </c>
      <c r="X360" s="91">
        <f t="shared" si="207"/>
        <v>2.8661500000000002</v>
      </c>
      <c r="Y360" s="91">
        <f t="shared" si="207"/>
        <v>2.8361499999999999</v>
      </c>
      <c r="Z360" s="91">
        <f t="shared" si="207"/>
        <v>2.55992</v>
      </c>
      <c r="AA360" s="91">
        <f t="shared" si="207"/>
        <v>2.3042199999999999</v>
      </c>
    </row>
    <row r="361" spans="1:27" ht="12.75" hidden="1" customHeight="1" outlineLevel="1" x14ac:dyDescent="0.3">
      <c r="A361" s="99" t="s">
        <v>1379</v>
      </c>
      <c r="B361" s="63" t="s">
        <v>238</v>
      </c>
      <c r="C361" s="43" t="s">
        <v>79</v>
      </c>
      <c r="D361" s="44">
        <v>1309.57</v>
      </c>
      <c r="E361" s="44">
        <v>1203.0999999999999</v>
      </c>
      <c r="F361" s="44">
        <v>1031.6099999999999</v>
      </c>
      <c r="G361" s="44">
        <v>822.93</v>
      </c>
      <c r="H361" s="44">
        <v>219.04</v>
      </c>
      <c r="I361" s="44">
        <v>1137.18</v>
      </c>
      <c r="J361" s="44">
        <v>1254.8499999999999</v>
      </c>
      <c r="K361" s="44">
        <v>1699.36</v>
      </c>
      <c r="L361" s="44">
        <v>2076.46</v>
      </c>
      <c r="M361" s="44">
        <v>2350.5500000000002</v>
      </c>
      <c r="N361" s="44">
        <v>2421.5700000000002</v>
      </c>
      <c r="O361" s="44">
        <v>2435.81</v>
      </c>
      <c r="P361" s="44">
        <v>2461.9299999999998</v>
      </c>
      <c r="Q361" s="44">
        <v>2585.98</v>
      </c>
      <c r="R361" s="44">
        <v>2587.25</v>
      </c>
      <c r="S361" s="44">
        <v>2661.76</v>
      </c>
      <c r="T361" s="44">
        <v>2554.73</v>
      </c>
      <c r="U361" s="44">
        <v>2505.15</v>
      </c>
      <c r="V361" s="44">
        <v>2443.08</v>
      </c>
      <c r="W361" s="44">
        <v>2330.64</v>
      </c>
      <c r="X361" s="44">
        <v>2160.48</v>
      </c>
      <c r="Y361" s="44">
        <v>2130.48</v>
      </c>
      <c r="Z361" s="44">
        <v>1854.25</v>
      </c>
      <c r="AA361" s="44">
        <v>1598.55</v>
      </c>
    </row>
    <row r="362" spans="1:27" ht="12.75" hidden="1" customHeight="1" outlineLevel="1" x14ac:dyDescent="0.3">
      <c r="A362" s="99" t="s">
        <v>1380</v>
      </c>
      <c r="B362" s="63" t="s">
        <v>90</v>
      </c>
      <c r="C362" s="43" t="s">
        <v>79</v>
      </c>
      <c r="D362" s="44">
        <f>$D$327</f>
        <v>236.78</v>
      </c>
      <c r="E362" s="44">
        <f t="shared" ref="E362:AA362" si="208">$D$327</f>
        <v>236.78</v>
      </c>
      <c r="F362" s="44">
        <f t="shared" si="208"/>
        <v>236.78</v>
      </c>
      <c r="G362" s="44">
        <f t="shared" si="208"/>
        <v>236.78</v>
      </c>
      <c r="H362" s="44">
        <f t="shared" si="208"/>
        <v>236.78</v>
      </c>
      <c r="I362" s="44">
        <f t="shared" si="208"/>
        <v>236.78</v>
      </c>
      <c r="J362" s="44">
        <f t="shared" si="208"/>
        <v>236.78</v>
      </c>
      <c r="K362" s="44">
        <f t="shared" si="208"/>
        <v>236.78</v>
      </c>
      <c r="L362" s="44">
        <f t="shared" si="208"/>
        <v>236.78</v>
      </c>
      <c r="M362" s="44">
        <f t="shared" si="208"/>
        <v>236.78</v>
      </c>
      <c r="N362" s="44">
        <f t="shared" si="208"/>
        <v>236.78</v>
      </c>
      <c r="O362" s="44">
        <f t="shared" si="208"/>
        <v>236.78</v>
      </c>
      <c r="P362" s="44">
        <f t="shared" si="208"/>
        <v>236.78</v>
      </c>
      <c r="Q362" s="44">
        <f t="shared" si="208"/>
        <v>236.78</v>
      </c>
      <c r="R362" s="44">
        <f t="shared" si="208"/>
        <v>236.78</v>
      </c>
      <c r="S362" s="44">
        <f t="shared" si="208"/>
        <v>236.78</v>
      </c>
      <c r="T362" s="44">
        <f t="shared" si="208"/>
        <v>236.78</v>
      </c>
      <c r="U362" s="44">
        <f t="shared" si="208"/>
        <v>236.78</v>
      </c>
      <c r="V362" s="44">
        <f t="shared" si="208"/>
        <v>236.78</v>
      </c>
      <c r="W362" s="44">
        <f t="shared" si="208"/>
        <v>236.78</v>
      </c>
      <c r="X362" s="44">
        <f t="shared" si="208"/>
        <v>236.78</v>
      </c>
      <c r="Y362" s="44">
        <f t="shared" si="208"/>
        <v>236.78</v>
      </c>
      <c r="Z362" s="44">
        <f t="shared" si="208"/>
        <v>236.78</v>
      </c>
      <c r="AA362" s="44">
        <f t="shared" si="208"/>
        <v>236.78</v>
      </c>
    </row>
    <row r="363" spans="1:27" ht="12.75" hidden="1" customHeight="1" outlineLevel="1" x14ac:dyDescent="0.3">
      <c r="A363" s="99" t="s">
        <v>1381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1382</v>
      </c>
      <c r="B364" s="63" t="s">
        <v>81</v>
      </c>
      <c r="C364" s="43" t="s">
        <v>79</v>
      </c>
      <c r="D364" s="44">
        <f>$D$11</f>
        <v>464.08</v>
      </c>
      <c r="E364" s="44">
        <f t="shared" ref="E364:AA364" si="209">$D$11</f>
        <v>464.08</v>
      </c>
      <c r="F364" s="44">
        <f t="shared" si="209"/>
        <v>464.08</v>
      </c>
      <c r="G364" s="44">
        <f t="shared" si="209"/>
        <v>464.08</v>
      </c>
      <c r="H364" s="44">
        <f t="shared" si="209"/>
        <v>464.08</v>
      </c>
      <c r="I364" s="44">
        <f t="shared" si="209"/>
        <v>464.08</v>
      </c>
      <c r="J364" s="44">
        <f t="shared" si="209"/>
        <v>464.08</v>
      </c>
      <c r="K364" s="44">
        <f t="shared" si="209"/>
        <v>464.08</v>
      </c>
      <c r="L364" s="44">
        <f t="shared" si="209"/>
        <v>464.08</v>
      </c>
      <c r="M364" s="44">
        <f t="shared" si="209"/>
        <v>464.08</v>
      </c>
      <c r="N364" s="44">
        <f t="shared" si="209"/>
        <v>464.08</v>
      </c>
      <c r="O364" s="44">
        <f t="shared" si="209"/>
        <v>464.08</v>
      </c>
      <c r="P364" s="44">
        <f t="shared" si="209"/>
        <v>464.08</v>
      </c>
      <c r="Q364" s="44">
        <f t="shared" si="209"/>
        <v>464.08</v>
      </c>
      <c r="R364" s="44">
        <f t="shared" si="209"/>
        <v>464.08</v>
      </c>
      <c r="S364" s="44">
        <f t="shared" si="209"/>
        <v>464.08</v>
      </c>
      <c r="T364" s="44">
        <f t="shared" si="209"/>
        <v>464.08</v>
      </c>
      <c r="U364" s="44">
        <f t="shared" si="209"/>
        <v>464.08</v>
      </c>
      <c r="V364" s="44">
        <f t="shared" si="209"/>
        <v>464.08</v>
      </c>
      <c r="W364" s="44">
        <f t="shared" si="209"/>
        <v>464.08</v>
      </c>
      <c r="X364" s="44">
        <f t="shared" si="209"/>
        <v>464.08</v>
      </c>
      <c r="Y364" s="44">
        <f t="shared" si="209"/>
        <v>464.08</v>
      </c>
      <c r="Z364" s="44">
        <f t="shared" si="209"/>
        <v>464.08</v>
      </c>
      <c r="AA364" s="44">
        <f t="shared" si="209"/>
        <v>464.08</v>
      </c>
    </row>
    <row r="365" spans="1:27" ht="12.75" customHeight="1" collapsed="1" x14ac:dyDescent="0.3">
      <c r="A365" s="98" t="s">
        <v>1383</v>
      </c>
      <c r="B365" s="28" t="str">
        <f>"09"&amp;"."&amp;$B$663&amp;"."&amp;$B$664</f>
        <v>09.07.2024</v>
      </c>
      <c r="C365" s="90" t="s">
        <v>76</v>
      </c>
      <c r="D365" s="91">
        <f>ROUND(((D366+D367+D369+D368)/1000),5)</f>
        <v>1.96444</v>
      </c>
      <c r="E365" s="91">
        <f>ROUND(((E366+E367+E369+E368)/1000),5)</f>
        <v>1.80141</v>
      </c>
      <c r="F365" s="91">
        <f>ROUND(((F366+F367+F369+F368)/1000),5)</f>
        <v>1.6259699999999999</v>
      </c>
      <c r="G365" s="91">
        <f t="shared" ref="G365:AA365" si="210">ROUND(((G366+G367+G369+G368)/1000),5)</f>
        <v>1.2382200000000001</v>
      </c>
      <c r="H365" s="91">
        <f t="shared" si="210"/>
        <v>0.93598000000000003</v>
      </c>
      <c r="I365" s="91">
        <f t="shared" si="210"/>
        <v>1.7618100000000001</v>
      </c>
      <c r="J365" s="91">
        <f t="shared" si="210"/>
        <v>1.9203399999999999</v>
      </c>
      <c r="K365" s="91">
        <f t="shared" si="210"/>
        <v>2.22037</v>
      </c>
      <c r="L365" s="91">
        <f t="shared" si="210"/>
        <v>2.6159599999999998</v>
      </c>
      <c r="M365" s="91">
        <f t="shared" si="210"/>
        <v>2.9201899999999998</v>
      </c>
      <c r="N365" s="91">
        <f t="shared" si="210"/>
        <v>2.9945400000000002</v>
      </c>
      <c r="O365" s="91">
        <f t="shared" si="210"/>
        <v>3.0592999999999999</v>
      </c>
      <c r="P365" s="91">
        <f t="shared" si="210"/>
        <v>3.23895</v>
      </c>
      <c r="Q365" s="91">
        <f t="shared" si="210"/>
        <v>3.11788</v>
      </c>
      <c r="R365" s="91">
        <f t="shared" si="210"/>
        <v>3.1482199999999998</v>
      </c>
      <c r="S365" s="91">
        <f t="shared" si="210"/>
        <v>3.2696299999999998</v>
      </c>
      <c r="T365" s="91">
        <f t="shared" si="210"/>
        <v>3.1432199999999999</v>
      </c>
      <c r="U365" s="91">
        <f t="shared" si="210"/>
        <v>3.1348099999999999</v>
      </c>
      <c r="V365" s="91">
        <f t="shared" si="210"/>
        <v>2.8795299999999999</v>
      </c>
      <c r="W365" s="91">
        <f t="shared" si="210"/>
        <v>2.88354</v>
      </c>
      <c r="X365" s="91">
        <f t="shared" si="210"/>
        <v>2.7665500000000001</v>
      </c>
      <c r="Y365" s="91">
        <f t="shared" si="210"/>
        <v>2.7413699999999999</v>
      </c>
      <c r="Z365" s="91">
        <f t="shared" si="210"/>
        <v>2.5245500000000001</v>
      </c>
      <c r="AA365" s="91">
        <f t="shared" si="210"/>
        <v>2.1735199999999999</v>
      </c>
    </row>
    <row r="366" spans="1:27" ht="12.75" hidden="1" customHeight="1" outlineLevel="1" x14ac:dyDescent="0.3">
      <c r="A366" s="99" t="s">
        <v>1384</v>
      </c>
      <c r="B366" s="63" t="s">
        <v>238</v>
      </c>
      <c r="C366" s="43" t="s">
        <v>79</v>
      </c>
      <c r="D366" s="44">
        <v>1258.77</v>
      </c>
      <c r="E366" s="44">
        <v>1095.74</v>
      </c>
      <c r="F366" s="44">
        <v>920.3</v>
      </c>
      <c r="G366" s="44">
        <v>532.54999999999995</v>
      </c>
      <c r="H366" s="44">
        <v>230.31</v>
      </c>
      <c r="I366" s="44">
        <v>1056.1400000000001</v>
      </c>
      <c r="J366" s="44">
        <v>1214.67</v>
      </c>
      <c r="K366" s="44">
        <v>1514.7</v>
      </c>
      <c r="L366" s="44">
        <v>1910.29</v>
      </c>
      <c r="M366" s="44">
        <v>2214.52</v>
      </c>
      <c r="N366" s="44">
        <v>2288.87</v>
      </c>
      <c r="O366" s="44">
        <v>2353.63</v>
      </c>
      <c r="P366" s="44">
        <v>2533.2800000000002</v>
      </c>
      <c r="Q366" s="44">
        <v>2412.21</v>
      </c>
      <c r="R366" s="44">
        <v>2442.5500000000002</v>
      </c>
      <c r="S366" s="44">
        <v>2563.96</v>
      </c>
      <c r="T366" s="44">
        <v>2437.5500000000002</v>
      </c>
      <c r="U366" s="44">
        <v>2429.14</v>
      </c>
      <c r="V366" s="44">
        <v>2173.86</v>
      </c>
      <c r="W366" s="44">
        <v>2177.87</v>
      </c>
      <c r="X366" s="44">
        <v>2060.88</v>
      </c>
      <c r="Y366" s="44">
        <v>2035.7</v>
      </c>
      <c r="Z366" s="44">
        <v>1818.88</v>
      </c>
      <c r="AA366" s="44">
        <v>1467.85</v>
      </c>
    </row>
    <row r="367" spans="1:27" ht="12.75" hidden="1" customHeight="1" outlineLevel="1" x14ac:dyDescent="0.3">
      <c r="A367" s="99" t="s">
        <v>1385</v>
      </c>
      <c r="B367" s="63" t="s">
        <v>90</v>
      </c>
      <c r="C367" s="43" t="s">
        <v>79</v>
      </c>
      <c r="D367" s="44">
        <f>$D$327</f>
        <v>236.78</v>
      </c>
      <c r="E367" s="44">
        <f t="shared" ref="E367:AA367" si="211">$D$327</f>
        <v>236.78</v>
      </c>
      <c r="F367" s="44">
        <f t="shared" si="211"/>
        <v>236.78</v>
      </c>
      <c r="G367" s="44">
        <f t="shared" si="211"/>
        <v>236.78</v>
      </c>
      <c r="H367" s="44">
        <f t="shared" si="211"/>
        <v>236.78</v>
      </c>
      <c r="I367" s="44">
        <f t="shared" si="211"/>
        <v>236.78</v>
      </c>
      <c r="J367" s="44">
        <f t="shared" si="211"/>
        <v>236.78</v>
      </c>
      <c r="K367" s="44">
        <f t="shared" si="211"/>
        <v>236.78</v>
      </c>
      <c r="L367" s="44">
        <f t="shared" si="211"/>
        <v>236.78</v>
      </c>
      <c r="M367" s="44">
        <f t="shared" si="211"/>
        <v>236.78</v>
      </c>
      <c r="N367" s="44">
        <f t="shared" si="211"/>
        <v>236.78</v>
      </c>
      <c r="O367" s="44">
        <f t="shared" si="211"/>
        <v>236.78</v>
      </c>
      <c r="P367" s="44">
        <f t="shared" si="211"/>
        <v>236.78</v>
      </c>
      <c r="Q367" s="44">
        <f t="shared" si="211"/>
        <v>236.78</v>
      </c>
      <c r="R367" s="44">
        <f t="shared" si="211"/>
        <v>236.78</v>
      </c>
      <c r="S367" s="44">
        <f t="shared" si="211"/>
        <v>236.78</v>
      </c>
      <c r="T367" s="44">
        <f t="shared" si="211"/>
        <v>236.78</v>
      </c>
      <c r="U367" s="44">
        <f t="shared" si="211"/>
        <v>236.78</v>
      </c>
      <c r="V367" s="44">
        <f t="shared" si="211"/>
        <v>236.78</v>
      </c>
      <c r="W367" s="44">
        <f t="shared" si="211"/>
        <v>236.78</v>
      </c>
      <c r="X367" s="44">
        <f t="shared" si="211"/>
        <v>236.78</v>
      </c>
      <c r="Y367" s="44">
        <f t="shared" si="211"/>
        <v>236.78</v>
      </c>
      <c r="Z367" s="44">
        <f t="shared" si="211"/>
        <v>236.78</v>
      </c>
      <c r="AA367" s="44">
        <f t="shared" si="211"/>
        <v>236.78</v>
      </c>
    </row>
    <row r="368" spans="1:27" ht="12.75" hidden="1" customHeight="1" outlineLevel="1" x14ac:dyDescent="0.3">
      <c r="A368" s="99" t="s">
        <v>1386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1387</v>
      </c>
      <c r="B369" s="63" t="s">
        <v>81</v>
      </c>
      <c r="C369" s="43" t="s">
        <v>79</v>
      </c>
      <c r="D369" s="44">
        <f>$D$11</f>
        <v>464.08</v>
      </c>
      <c r="E369" s="44">
        <f t="shared" ref="E369:AA369" si="212">$D$11</f>
        <v>464.08</v>
      </c>
      <c r="F369" s="44">
        <f t="shared" si="212"/>
        <v>464.08</v>
      </c>
      <c r="G369" s="44">
        <f t="shared" si="212"/>
        <v>464.08</v>
      </c>
      <c r="H369" s="44">
        <f t="shared" si="212"/>
        <v>464.08</v>
      </c>
      <c r="I369" s="44">
        <f t="shared" si="212"/>
        <v>464.08</v>
      </c>
      <c r="J369" s="44">
        <f t="shared" si="212"/>
        <v>464.08</v>
      </c>
      <c r="K369" s="44">
        <f t="shared" si="212"/>
        <v>464.08</v>
      </c>
      <c r="L369" s="44">
        <f t="shared" si="212"/>
        <v>464.08</v>
      </c>
      <c r="M369" s="44">
        <f t="shared" si="212"/>
        <v>464.08</v>
      </c>
      <c r="N369" s="44">
        <f t="shared" si="212"/>
        <v>464.08</v>
      </c>
      <c r="O369" s="44">
        <f t="shared" si="212"/>
        <v>464.08</v>
      </c>
      <c r="P369" s="44">
        <f t="shared" si="212"/>
        <v>464.08</v>
      </c>
      <c r="Q369" s="44">
        <f t="shared" si="212"/>
        <v>464.08</v>
      </c>
      <c r="R369" s="44">
        <f t="shared" si="212"/>
        <v>464.08</v>
      </c>
      <c r="S369" s="44">
        <f t="shared" si="212"/>
        <v>464.08</v>
      </c>
      <c r="T369" s="44">
        <f t="shared" si="212"/>
        <v>464.08</v>
      </c>
      <c r="U369" s="44">
        <f t="shared" si="212"/>
        <v>464.08</v>
      </c>
      <c r="V369" s="44">
        <f t="shared" si="212"/>
        <v>464.08</v>
      </c>
      <c r="W369" s="44">
        <f t="shared" si="212"/>
        <v>464.08</v>
      </c>
      <c r="X369" s="44">
        <f t="shared" si="212"/>
        <v>464.08</v>
      </c>
      <c r="Y369" s="44">
        <f t="shared" si="212"/>
        <v>464.08</v>
      </c>
      <c r="Z369" s="44">
        <f t="shared" si="212"/>
        <v>464.08</v>
      </c>
      <c r="AA369" s="44">
        <f t="shared" si="212"/>
        <v>464.08</v>
      </c>
    </row>
    <row r="370" spans="1:27" ht="12.75" customHeight="1" collapsed="1" x14ac:dyDescent="0.3">
      <c r="A370" s="98" t="s">
        <v>1388</v>
      </c>
      <c r="B370" s="28" t="str">
        <f>"10"&amp;"."&amp;$B$663&amp;"."&amp;$B$664</f>
        <v>10.07.2024</v>
      </c>
      <c r="C370" s="90" t="s">
        <v>76</v>
      </c>
      <c r="D370" s="91">
        <f>ROUND(((D371+D372+D374+D373)/1000),5)</f>
        <v>1.99285</v>
      </c>
      <c r="E370" s="91">
        <f>ROUND(((E371+E372+E374+E373)/1000),5)</f>
        <v>1.8384499999999999</v>
      </c>
      <c r="F370" s="91">
        <f>ROUND(((F371+F372+F374+F373)/1000),5)</f>
        <v>1.6693800000000001</v>
      </c>
      <c r="G370" s="91">
        <f t="shared" ref="G370:AA370" si="213">ROUND(((G371+G372+G374+G373)/1000),5)</f>
        <v>1.25132</v>
      </c>
      <c r="H370" s="91">
        <f t="shared" si="213"/>
        <v>0.94155999999999995</v>
      </c>
      <c r="I370" s="91">
        <f t="shared" si="213"/>
        <v>1.82239</v>
      </c>
      <c r="J370" s="91">
        <f t="shared" si="213"/>
        <v>2.0049399999999999</v>
      </c>
      <c r="K370" s="91">
        <f t="shared" si="213"/>
        <v>2.3205</v>
      </c>
      <c r="L370" s="91">
        <f t="shared" si="213"/>
        <v>2.6031399999999998</v>
      </c>
      <c r="M370" s="91">
        <f t="shared" si="213"/>
        <v>3.00935</v>
      </c>
      <c r="N370" s="91">
        <f t="shared" si="213"/>
        <v>2.9236900000000001</v>
      </c>
      <c r="O370" s="91">
        <f t="shared" si="213"/>
        <v>2.9510000000000001</v>
      </c>
      <c r="P370" s="91">
        <f t="shared" si="213"/>
        <v>2.9395699999999998</v>
      </c>
      <c r="Q370" s="91">
        <f t="shared" si="213"/>
        <v>3.10121</v>
      </c>
      <c r="R370" s="91">
        <f t="shared" si="213"/>
        <v>3.1108600000000002</v>
      </c>
      <c r="S370" s="91">
        <f t="shared" si="213"/>
        <v>3.1459800000000002</v>
      </c>
      <c r="T370" s="91">
        <f t="shared" si="213"/>
        <v>3.1334499999999998</v>
      </c>
      <c r="U370" s="91">
        <f t="shared" si="213"/>
        <v>3.1066699999999998</v>
      </c>
      <c r="V370" s="91">
        <f t="shared" si="213"/>
        <v>2.9247999999999998</v>
      </c>
      <c r="W370" s="91">
        <f t="shared" si="213"/>
        <v>2.7104300000000001</v>
      </c>
      <c r="X370" s="91">
        <f t="shared" si="213"/>
        <v>2.7507299999999999</v>
      </c>
      <c r="Y370" s="91">
        <f t="shared" si="213"/>
        <v>2.71746</v>
      </c>
      <c r="Z370" s="91">
        <f t="shared" si="213"/>
        <v>2.5669599999999999</v>
      </c>
      <c r="AA370" s="91">
        <f t="shared" si="213"/>
        <v>2.3366799999999999</v>
      </c>
    </row>
    <row r="371" spans="1:27" ht="12.75" hidden="1" customHeight="1" outlineLevel="1" x14ac:dyDescent="0.3">
      <c r="A371" s="99" t="s">
        <v>1389</v>
      </c>
      <c r="B371" s="63" t="s">
        <v>238</v>
      </c>
      <c r="C371" s="43" t="s">
        <v>79</v>
      </c>
      <c r="D371" s="44">
        <v>1287.18</v>
      </c>
      <c r="E371" s="44">
        <v>1132.78</v>
      </c>
      <c r="F371" s="44">
        <v>963.71</v>
      </c>
      <c r="G371" s="44">
        <v>545.65</v>
      </c>
      <c r="H371" s="44">
        <v>235.89</v>
      </c>
      <c r="I371" s="44">
        <v>1116.72</v>
      </c>
      <c r="J371" s="44">
        <v>1299.27</v>
      </c>
      <c r="K371" s="44">
        <v>1614.83</v>
      </c>
      <c r="L371" s="44">
        <v>1897.47</v>
      </c>
      <c r="M371" s="44">
        <v>2303.6799999999998</v>
      </c>
      <c r="N371" s="44">
        <v>2218.02</v>
      </c>
      <c r="O371" s="44">
        <v>2245.33</v>
      </c>
      <c r="P371" s="44">
        <v>2233.9</v>
      </c>
      <c r="Q371" s="44">
        <v>2395.54</v>
      </c>
      <c r="R371" s="44">
        <v>2405.19</v>
      </c>
      <c r="S371" s="44">
        <v>2440.31</v>
      </c>
      <c r="T371" s="44">
        <v>2427.7800000000002</v>
      </c>
      <c r="U371" s="44">
        <v>2401</v>
      </c>
      <c r="V371" s="44">
        <v>2219.13</v>
      </c>
      <c r="W371" s="44">
        <v>2004.76</v>
      </c>
      <c r="X371" s="44">
        <v>2045.06</v>
      </c>
      <c r="Y371" s="44">
        <v>2011.79</v>
      </c>
      <c r="Z371" s="44">
        <v>1861.29</v>
      </c>
      <c r="AA371" s="44">
        <v>1631.01</v>
      </c>
    </row>
    <row r="372" spans="1:27" ht="12.75" hidden="1" customHeight="1" outlineLevel="1" x14ac:dyDescent="0.3">
      <c r="A372" s="99" t="s">
        <v>1390</v>
      </c>
      <c r="B372" s="63" t="s">
        <v>90</v>
      </c>
      <c r="C372" s="43" t="s">
        <v>79</v>
      </c>
      <c r="D372" s="44">
        <f>$D$327</f>
        <v>236.78</v>
      </c>
      <c r="E372" s="44">
        <f t="shared" ref="E372:AA372" si="214">$D$327</f>
        <v>236.78</v>
      </c>
      <c r="F372" s="44">
        <f t="shared" si="214"/>
        <v>236.78</v>
      </c>
      <c r="G372" s="44">
        <f t="shared" si="214"/>
        <v>236.78</v>
      </c>
      <c r="H372" s="44">
        <f t="shared" si="214"/>
        <v>236.78</v>
      </c>
      <c r="I372" s="44">
        <f t="shared" si="214"/>
        <v>236.78</v>
      </c>
      <c r="J372" s="44">
        <f t="shared" si="214"/>
        <v>236.78</v>
      </c>
      <c r="K372" s="44">
        <f t="shared" si="214"/>
        <v>236.78</v>
      </c>
      <c r="L372" s="44">
        <f t="shared" si="214"/>
        <v>236.78</v>
      </c>
      <c r="M372" s="44">
        <f t="shared" si="214"/>
        <v>236.78</v>
      </c>
      <c r="N372" s="44">
        <f t="shared" si="214"/>
        <v>236.78</v>
      </c>
      <c r="O372" s="44">
        <f t="shared" si="214"/>
        <v>236.78</v>
      </c>
      <c r="P372" s="44">
        <f t="shared" si="214"/>
        <v>236.78</v>
      </c>
      <c r="Q372" s="44">
        <f t="shared" si="214"/>
        <v>236.78</v>
      </c>
      <c r="R372" s="44">
        <f t="shared" si="214"/>
        <v>236.78</v>
      </c>
      <c r="S372" s="44">
        <f t="shared" si="214"/>
        <v>236.78</v>
      </c>
      <c r="T372" s="44">
        <f t="shared" si="214"/>
        <v>236.78</v>
      </c>
      <c r="U372" s="44">
        <f t="shared" si="214"/>
        <v>236.78</v>
      </c>
      <c r="V372" s="44">
        <f t="shared" si="214"/>
        <v>236.78</v>
      </c>
      <c r="W372" s="44">
        <f t="shared" si="214"/>
        <v>236.78</v>
      </c>
      <c r="X372" s="44">
        <f t="shared" si="214"/>
        <v>236.78</v>
      </c>
      <c r="Y372" s="44">
        <f t="shared" si="214"/>
        <v>236.78</v>
      </c>
      <c r="Z372" s="44">
        <f t="shared" si="214"/>
        <v>236.78</v>
      </c>
      <c r="AA372" s="44">
        <f t="shared" si="214"/>
        <v>236.78</v>
      </c>
    </row>
    <row r="373" spans="1:27" ht="12.75" hidden="1" customHeight="1" outlineLevel="1" x14ac:dyDescent="0.3">
      <c r="A373" s="99" t="s">
        <v>1391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1392</v>
      </c>
      <c r="B374" s="63" t="s">
        <v>81</v>
      </c>
      <c r="C374" s="43" t="s">
        <v>79</v>
      </c>
      <c r="D374" s="44">
        <f>$D$11</f>
        <v>464.08</v>
      </c>
      <c r="E374" s="44">
        <f t="shared" ref="E374:AA374" si="215">$D$11</f>
        <v>464.08</v>
      </c>
      <c r="F374" s="44">
        <f t="shared" si="215"/>
        <v>464.08</v>
      </c>
      <c r="G374" s="44">
        <f t="shared" si="215"/>
        <v>464.08</v>
      </c>
      <c r="H374" s="44">
        <f t="shared" si="215"/>
        <v>464.08</v>
      </c>
      <c r="I374" s="44">
        <f t="shared" si="215"/>
        <v>464.08</v>
      </c>
      <c r="J374" s="44">
        <f t="shared" si="215"/>
        <v>464.08</v>
      </c>
      <c r="K374" s="44">
        <f t="shared" si="215"/>
        <v>464.08</v>
      </c>
      <c r="L374" s="44">
        <f t="shared" si="215"/>
        <v>464.08</v>
      </c>
      <c r="M374" s="44">
        <f t="shared" si="215"/>
        <v>464.08</v>
      </c>
      <c r="N374" s="44">
        <f t="shared" si="215"/>
        <v>464.08</v>
      </c>
      <c r="O374" s="44">
        <f t="shared" si="215"/>
        <v>464.08</v>
      </c>
      <c r="P374" s="44">
        <f t="shared" si="215"/>
        <v>464.08</v>
      </c>
      <c r="Q374" s="44">
        <f t="shared" si="215"/>
        <v>464.08</v>
      </c>
      <c r="R374" s="44">
        <f t="shared" si="215"/>
        <v>464.08</v>
      </c>
      <c r="S374" s="44">
        <f t="shared" si="215"/>
        <v>464.08</v>
      </c>
      <c r="T374" s="44">
        <f t="shared" si="215"/>
        <v>464.08</v>
      </c>
      <c r="U374" s="44">
        <f t="shared" si="215"/>
        <v>464.08</v>
      </c>
      <c r="V374" s="44">
        <f t="shared" si="215"/>
        <v>464.08</v>
      </c>
      <c r="W374" s="44">
        <f t="shared" si="215"/>
        <v>464.08</v>
      </c>
      <c r="X374" s="44">
        <f t="shared" si="215"/>
        <v>464.08</v>
      </c>
      <c r="Y374" s="44">
        <f t="shared" si="215"/>
        <v>464.08</v>
      </c>
      <c r="Z374" s="44">
        <f t="shared" si="215"/>
        <v>464.08</v>
      </c>
      <c r="AA374" s="44">
        <f t="shared" si="215"/>
        <v>464.08</v>
      </c>
    </row>
    <row r="375" spans="1:27" ht="12.75" customHeight="1" collapsed="1" x14ac:dyDescent="0.3">
      <c r="A375" s="98" t="s">
        <v>1393</v>
      </c>
      <c r="B375" s="28" t="str">
        <f>"11"&amp;"."&amp;$B$663&amp;"."&amp;$B$664</f>
        <v>11.07.2024</v>
      </c>
      <c r="C375" s="90" t="s">
        <v>76</v>
      </c>
      <c r="D375" s="91">
        <f>ROUND(((D376+D377+D379+D378)/1000),5)</f>
        <v>2.0299</v>
      </c>
      <c r="E375" s="91">
        <f>ROUND(((E376+E377+E379+E378)/1000),5)</f>
        <v>1.9958899999999999</v>
      </c>
      <c r="F375" s="91">
        <f>ROUND(((F376+F377+F379+F378)/1000),5)</f>
        <v>1.8117000000000001</v>
      </c>
      <c r="G375" s="91">
        <f t="shared" ref="G375:AA375" si="216">ROUND(((G376+G377+G379+G378)/1000),5)</f>
        <v>1.68269</v>
      </c>
      <c r="H375" s="91">
        <f t="shared" si="216"/>
        <v>1.7774700000000001</v>
      </c>
      <c r="I375" s="91">
        <f t="shared" si="216"/>
        <v>1.9320299999999999</v>
      </c>
      <c r="J375" s="91">
        <f t="shared" si="216"/>
        <v>1.9798199999999999</v>
      </c>
      <c r="K375" s="91">
        <f t="shared" si="216"/>
        <v>2.43818</v>
      </c>
      <c r="L375" s="91">
        <f t="shared" si="216"/>
        <v>2.7341299999999999</v>
      </c>
      <c r="M375" s="91">
        <f t="shared" si="216"/>
        <v>3.0332599999999998</v>
      </c>
      <c r="N375" s="91">
        <f t="shared" si="216"/>
        <v>3.2945700000000002</v>
      </c>
      <c r="O375" s="91">
        <f t="shared" si="216"/>
        <v>3.4013900000000001</v>
      </c>
      <c r="P375" s="91">
        <f t="shared" si="216"/>
        <v>3.39906</v>
      </c>
      <c r="Q375" s="91">
        <f t="shared" si="216"/>
        <v>3.44868</v>
      </c>
      <c r="R375" s="91">
        <f t="shared" si="216"/>
        <v>3.4554499999999999</v>
      </c>
      <c r="S375" s="91">
        <f t="shared" si="216"/>
        <v>3.3237800000000002</v>
      </c>
      <c r="T375" s="91">
        <f t="shared" si="216"/>
        <v>3.25962</v>
      </c>
      <c r="U375" s="91">
        <f t="shared" si="216"/>
        <v>3.2084800000000002</v>
      </c>
      <c r="V375" s="91">
        <f t="shared" si="216"/>
        <v>3.2279399999999998</v>
      </c>
      <c r="W375" s="91">
        <f t="shared" si="216"/>
        <v>3.1078700000000001</v>
      </c>
      <c r="X375" s="91">
        <f t="shared" si="216"/>
        <v>2.9572400000000001</v>
      </c>
      <c r="Y375" s="91">
        <f t="shared" si="216"/>
        <v>2.8970099999999999</v>
      </c>
      <c r="Z375" s="91">
        <f t="shared" si="216"/>
        <v>2.6366700000000001</v>
      </c>
      <c r="AA375" s="91">
        <f t="shared" si="216"/>
        <v>2.5385200000000001</v>
      </c>
    </row>
    <row r="376" spans="1:27" ht="12.75" hidden="1" customHeight="1" outlineLevel="1" x14ac:dyDescent="0.3">
      <c r="A376" s="99" t="s">
        <v>1394</v>
      </c>
      <c r="B376" s="63" t="s">
        <v>238</v>
      </c>
      <c r="C376" s="43" t="s">
        <v>79</v>
      </c>
      <c r="D376" s="44">
        <v>1324.23</v>
      </c>
      <c r="E376" s="44">
        <v>1290.22</v>
      </c>
      <c r="F376" s="44">
        <v>1106.03</v>
      </c>
      <c r="G376" s="44">
        <v>977.02</v>
      </c>
      <c r="H376" s="44">
        <v>1071.8</v>
      </c>
      <c r="I376" s="44">
        <v>1226.3599999999999</v>
      </c>
      <c r="J376" s="44">
        <v>1274.1500000000001</v>
      </c>
      <c r="K376" s="44">
        <v>1732.51</v>
      </c>
      <c r="L376" s="44">
        <v>2028.46</v>
      </c>
      <c r="M376" s="44">
        <v>2327.59</v>
      </c>
      <c r="N376" s="44">
        <v>2588.9</v>
      </c>
      <c r="O376" s="44">
        <v>2695.72</v>
      </c>
      <c r="P376" s="44">
        <v>2693.39</v>
      </c>
      <c r="Q376" s="44">
        <v>2743.01</v>
      </c>
      <c r="R376" s="44">
        <v>2749.78</v>
      </c>
      <c r="S376" s="44">
        <v>2618.11</v>
      </c>
      <c r="T376" s="44">
        <v>2553.9499999999998</v>
      </c>
      <c r="U376" s="44">
        <v>2502.81</v>
      </c>
      <c r="V376" s="44">
        <v>2522.27</v>
      </c>
      <c r="W376" s="44">
        <v>2402.1999999999998</v>
      </c>
      <c r="X376" s="44">
        <v>2251.5700000000002</v>
      </c>
      <c r="Y376" s="44">
        <v>2191.34</v>
      </c>
      <c r="Z376" s="44">
        <v>1931</v>
      </c>
      <c r="AA376" s="44">
        <v>1832.85</v>
      </c>
    </row>
    <row r="377" spans="1:27" ht="12.75" hidden="1" customHeight="1" outlineLevel="1" x14ac:dyDescent="0.3">
      <c r="A377" s="99" t="s">
        <v>1395</v>
      </c>
      <c r="B377" s="63" t="s">
        <v>90</v>
      </c>
      <c r="C377" s="43" t="s">
        <v>79</v>
      </c>
      <c r="D377" s="44">
        <f>$D$327</f>
        <v>236.78</v>
      </c>
      <c r="E377" s="44">
        <f t="shared" ref="E377:AA377" si="217">$D$327</f>
        <v>236.78</v>
      </c>
      <c r="F377" s="44">
        <f t="shared" si="217"/>
        <v>236.78</v>
      </c>
      <c r="G377" s="44">
        <f t="shared" si="217"/>
        <v>236.78</v>
      </c>
      <c r="H377" s="44">
        <f t="shared" si="217"/>
        <v>236.78</v>
      </c>
      <c r="I377" s="44">
        <f t="shared" si="217"/>
        <v>236.78</v>
      </c>
      <c r="J377" s="44">
        <f t="shared" si="217"/>
        <v>236.78</v>
      </c>
      <c r="K377" s="44">
        <f t="shared" si="217"/>
        <v>236.78</v>
      </c>
      <c r="L377" s="44">
        <f t="shared" si="217"/>
        <v>236.78</v>
      </c>
      <c r="M377" s="44">
        <f t="shared" si="217"/>
        <v>236.78</v>
      </c>
      <c r="N377" s="44">
        <f t="shared" si="217"/>
        <v>236.78</v>
      </c>
      <c r="O377" s="44">
        <f t="shared" si="217"/>
        <v>236.78</v>
      </c>
      <c r="P377" s="44">
        <f t="shared" si="217"/>
        <v>236.78</v>
      </c>
      <c r="Q377" s="44">
        <f t="shared" si="217"/>
        <v>236.78</v>
      </c>
      <c r="R377" s="44">
        <f t="shared" si="217"/>
        <v>236.78</v>
      </c>
      <c r="S377" s="44">
        <f t="shared" si="217"/>
        <v>236.78</v>
      </c>
      <c r="T377" s="44">
        <f t="shared" si="217"/>
        <v>236.78</v>
      </c>
      <c r="U377" s="44">
        <f t="shared" si="217"/>
        <v>236.78</v>
      </c>
      <c r="V377" s="44">
        <f t="shared" si="217"/>
        <v>236.78</v>
      </c>
      <c r="W377" s="44">
        <f t="shared" si="217"/>
        <v>236.78</v>
      </c>
      <c r="X377" s="44">
        <f t="shared" si="217"/>
        <v>236.78</v>
      </c>
      <c r="Y377" s="44">
        <f t="shared" si="217"/>
        <v>236.78</v>
      </c>
      <c r="Z377" s="44">
        <f t="shared" si="217"/>
        <v>236.78</v>
      </c>
      <c r="AA377" s="44">
        <f t="shared" si="217"/>
        <v>236.78</v>
      </c>
    </row>
    <row r="378" spans="1:27" ht="12.75" hidden="1" customHeight="1" outlineLevel="1" x14ac:dyDescent="0.3">
      <c r="A378" s="99" t="s">
        <v>1396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1397</v>
      </c>
      <c r="B379" s="63" t="s">
        <v>81</v>
      </c>
      <c r="C379" s="43" t="s">
        <v>79</v>
      </c>
      <c r="D379" s="44">
        <f>$D$11</f>
        <v>464.08</v>
      </c>
      <c r="E379" s="44">
        <f t="shared" ref="E379:AA379" si="218">$D$11</f>
        <v>464.08</v>
      </c>
      <c r="F379" s="44">
        <f t="shared" si="218"/>
        <v>464.08</v>
      </c>
      <c r="G379" s="44">
        <f t="shared" si="218"/>
        <v>464.08</v>
      </c>
      <c r="H379" s="44">
        <f t="shared" si="218"/>
        <v>464.08</v>
      </c>
      <c r="I379" s="44">
        <f t="shared" si="218"/>
        <v>464.08</v>
      </c>
      <c r="J379" s="44">
        <f t="shared" si="218"/>
        <v>464.08</v>
      </c>
      <c r="K379" s="44">
        <f t="shared" si="218"/>
        <v>464.08</v>
      </c>
      <c r="L379" s="44">
        <f t="shared" si="218"/>
        <v>464.08</v>
      </c>
      <c r="M379" s="44">
        <f t="shared" si="218"/>
        <v>464.08</v>
      </c>
      <c r="N379" s="44">
        <f t="shared" si="218"/>
        <v>464.08</v>
      </c>
      <c r="O379" s="44">
        <f t="shared" si="218"/>
        <v>464.08</v>
      </c>
      <c r="P379" s="44">
        <f t="shared" si="218"/>
        <v>464.08</v>
      </c>
      <c r="Q379" s="44">
        <f t="shared" si="218"/>
        <v>464.08</v>
      </c>
      <c r="R379" s="44">
        <f t="shared" si="218"/>
        <v>464.08</v>
      </c>
      <c r="S379" s="44">
        <f t="shared" si="218"/>
        <v>464.08</v>
      </c>
      <c r="T379" s="44">
        <f t="shared" si="218"/>
        <v>464.08</v>
      </c>
      <c r="U379" s="44">
        <f t="shared" si="218"/>
        <v>464.08</v>
      </c>
      <c r="V379" s="44">
        <f t="shared" si="218"/>
        <v>464.08</v>
      </c>
      <c r="W379" s="44">
        <f t="shared" si="218"/>
        <v>464.08</v>
      </c>
      <c r="X379" s="44">
        <f t="shared" si="218"/>
        <v>464.08</v>
      </c>
      <c r="Y379" s="44">
        <f t="shared" si="218"/>
        <v>464.08</v>
      </c>
      <c r="Z379" s="44">
        <f t="shared" si="218"/>
        <v>464.08</v>
      </c>
      <c r="AA379" s="44">
        <f t="shared" si="218"/>
        <v>464.08</v>
      </c>
    </row>
    <row r="380" spans="1:27" ht="12.75" customHeight="1" collapsed="1" x14ac:dyDescent="0.3">
      <c r="A380" s="98" t="s">
        <v>1398</v>
      </c>
      <c r="B380" s="28" t="str">
        <f>"12"&amp;"."&amp;$B$663&amp;"."&amp;$B$664</f>
        <v>12.07.2024</v>
      </c>
      <c r="C380" s="90" t="s">
        <v>76</v>
      </c>
      <c r="D380" s="91">
        <f>ROUND(((D381+D382+D384+D383)/1000),5)</f>
        <v>2.0489799999999998</v>
      </c>
      <c r="E380" s="91">
        <f>ROUND(((E381+E382+E384+E383)/1000),5)</f>
        <v>1.9746300000000001</v>
      </c>
      <c r="F380" s="91">
        <f>ROUND(((F381+F382+F384+F383)/1000),5)</f>
        <v>1.89896</v>
      </c>
      <c r="G380" s="91">
        <f t="shared" ref="G380:AA380" si="219">ROUND(((G381+G382+G384+G383)/1000),5)</f>
        <v>1.70482</v>
      </c>
      <c r="H380" s="91">
        <f t="shared" si="219"/>
        <v>1.7048099999999999</v>
      </c>
      <c r="I380" s="91">
        <f t="shared" si="219"/>
        <v>1.9464399999999999</v>
      </c>
      <c r="J380" s="91">
        <f t="shared" si="219"/>
        <v>1.94676</v>
      </c>
      <c r="K380" s="91">
        <f t="shared" si="219"/>
        <v>2.3882300000000001</v>
      </c>
      <c r="L380" s="91">
        <f t="shared" si="219"/>
        <v>2.7260300000000002</v>
      </c>
      <c r="M380" s="91">
        <f t="shared" si="219"/>
        <v>3.0474999999999999</v>
      </c>
      <c r="N380" s="91">
        <f t="shared" si="219"/>
        <v>3.0967600000000002</v>
      </c>
      <c r="O380" s="91">
        <f t="shared" si="219"/>
        <v>3.1495600000000001</v>
      </c>
      <c r="P380" s="91">
        <f t="shared" si="219"/>
        <v>3.1441300000000001</v>
      </c>
      <c r="Q380" s="91">
        <f t="shared" si="219"/>
        <v>3.1636799999999998</v>
      </c>
      <c r="R380" s="91">
        <f t="shared" si="219"/>
        <v>3.0938500000000002</v>
      </c>
      <c r="S380" s="91">
        <f t="shared" si="219"/>
        <v>3.1533600000000002</v>
      </c>
      <c r="T380" s="91">
        <f t="shared" si="219"/>
        <v>3.1253600000000001</v>
      </c>
      <c r="U380" s="91">
        <f t="shared" si="219"/>
        <v>3.0079600000000002</v>
      </c>
      <c r="V380" s="91">
        <f t="shared" si="219"/>
        <v>2.9827300000000001</v>
      </c>
      <c r="W380" s="91">
        <f t="shared" si="219"/>
        <v>2.90055</v>
      </c>
      <c r="X380" s="91">
        <f t="shared" si="219"/>
        <v>2.89377</v>
      </c>
      <c r="Y380" s="91">
        <f t="shared" si="219"/>
        <v>2.9351699999999998</v>
      </c>
      <c r="Z380" s="91">
        <f t="shared" si="219"/>
        <v>2.7715999999999998</v>
      </c>
      <c r="AA380" s="91">
        <f t="shared" si="219"/>
        <v>2.55139</v>
      </c>
    </row>
    <row r="381" spans="1:27" ht="12.75" hidden="1" customHeight="1" outlineLevel="1" x14ac:dyDescent="0.3">
      <c r="A381" s="99" t="s">
        <v>1399</v>
      </c>
      <c r="B381" s="63" t="s">
        <v>238</v>
      </c>
      <c r="C381" s="43" t="s">
        <v>79</v>
      </c>
      <c r="D381" s="44">
        <v>1343.31</v>
      </c>
      <c r="E381" s="44">
        <v>1268.96</v>
      </c>
      <c r="F381" s="44">
        <v>1193.29</v>
      </c>
      <c r="G381" s="44">
        <v>999.15</v>
      </c>
      <c r="H381" s="44">
        <v>999.14</v>
      </c>
      <c r="I381" s="44">
        <v>1240.77</v>
      </c>
      <c r="J381" s="44">
        <v>1241.0899999999999</v>
      </c>
      <c r="K381" s="44">
        <v>1682.56</v>
      </c>
      <c r="L381" s="44">
        <v>2020.36</v>
      </c>
      <c r="M381" s="44">
        <v>2341.83</v>
      </c>
      <c r="N381" s="44">
        <v>2391.09</v>
      </c>
      <c r="O381" s="44">
        <v>2443.89</v>
      </c>
      <c r="P381" s="44">
        <v>2438.46</v>
      </c>
      <c r="Q381" s="44">
        <v>2458.0100000000002</v>
      </c>
      <c r="R381" s="44">
        <v>2388.1799999999998</v>
      </c>
      <c r="S381" s="44">
        <v>2447.69</v>
      </c>
      <c r="T381" s="44">
        <v>2419.69</v>
      </c>
      <c r="U381" s="44">
        <v>2302.29</v>
      </c>
      <c r="V381" s="44">
        <v>2277.06</v>
      </c>
      <c r="W381" s="44">
        <v>2194.88</v>
      </c>
      <c r="X381" s="44">
        <v>2188.1</v>
      </c>
      <c r="Y381" s="44">
        <v>2229.5</v>
      </c>
      <c r="Z381" s="44">
        <v>2065.9299999999998</v>
      </c>
      <c r="AA381" s="44">
        <v>1845.72</v>
      </c>
    </row>
    <row r="382" spans="1:27" ht="12.75" hidden="1" customHeight="1" outlineLevel="1" x14ac:dyDescent="0.3">
      <c r="A382" s="99" t="s">
        <v>1400</v>
      </c>
      <c r="B382" s="63" t="s">
        <v>90</v>
      </c>
      <c r="C382" s="43" t="s">
        <v>79</v>
      </c>
      <c r="D382" s="44">
        <f>$D$327</f>
        <v>236.78</v>
      </c>
      <c r="E382" s="44">
        <f t="shared" ref="E382:AA382" si="220">$D$327</f>
        <v>236.78</v>
      </c>
      <c r="F382" s="44">
        <f t="shared" si="220"/>
        <v>236.78</v>
      </c>
      <c r="G382" s="44">
        <f t="shared" si="220"/>
        <v>236.78</v>
      </c>
      <c r="H382" s="44">
        <f t="shared" si="220"/>
        <v>236.78</v>
      </c>
      <c r="I382" s="44">
        <f t="shared" si="220"/>
        <v>236.78</v>
      </c>
      <c r="J382" s="44">
        <f t="shared" si="220"/>
        <v>236.78</v>
      </c>
      <c r="K382" s="44">
        <f t="shared" si="220"/>
        <v>236.78</v>
      </c>
      <c r="L382" s="44">
        <f t="shared" si="220"/>
        <v>236.78</v>
      </c>
      <c r="M382" s="44">
        <f t="shared" si="220"/>
        <v>236.78</v>
      </c>
      <c r="N382" s="44">
        <f t="shared" si="220"/>
        <v>236.78</v>
      </c>
      <c r="O382" s="44">
        <f t="shared" si="220"/>
        <v>236.78</v>
      </c>
      <c r="P382" s="44">
        <f t="shared" si="220"/>
        <v>236.78</v>
      </c>
      <c r="Q382" s="44">
        <f t="shared" si="220"/>
        <v>236.78</v>
      </c>
      <c r="R382" s="44">
        <f t="shared" si="220"/>
        <v>236.78</v>
      </c>
      <c r="S382" s="44">
        <f t="shared" si="220"/>
        <v>236.78</v>
      </c>
      <c r="T382" s="44">
        <f t="shared" si="220"/>
        <v>236.78</v>
      </c>
      <c r="U382" s="44">
        <f t="shared" si="220"/>
        <v>236.78</v>
      </c>
      <c r="V382" s="44">
        <f t="shared" si="220"/>
        <v>236.78</v>
      </c>
      <c r="W382" s="44">
        <f t="shared" si="220"/>
        <v>236.78</v>
      </c>
      <c r="X382" s="44">
        <f t="shared" si="220"/>
        <v>236.78</v>
      </c>
      <c r="Y382" s="44">
        <f t="shared" si="220"/>
        <v>236.78</v>
      </c>
      <c r="Z382" s="44">
        <f t="shared" si="220"/>
        <v>236.78</v>
      </c>
      <c r="AA382" s="44">
        <f t="shared" si="220"/>
        <v>236.78</v>
      </c>
    </row>
    <row r="383" spans="1:27" ht="12.75" hidden="1" customHeight="1" outlineLevel="1" x14ac:dyDescent="0.3">
      <c r="A383" s="99" t="s">
        <v>1401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1402</v>
      </c>
      <c r="B384" s="63" t="s">
        <v>81</v>
      </c>
      <c r="C384" s="43" t="s">
        <v>79</v>
      </c>
      <c r="D384" s="44">
        <f>$D$11</f>
        <v>464.08</v>
      </c>
      <c r="E384" s="44">
        <f t="shared" ref="E384:AA384" si="221">$D$11</f>
        <v>464.08</v>
      </c>
      <c r="F384" s="44">
        <f t="shared" si="221"/>
        <v>464.08</v>
      </c>
      <c r="G384" s="44">
        <f t="shared" si="221"/>
        <v>464.08</v>
      </c>
      <c r="H384" s="44">
        <f t="shared" si="221"/>
        <v>464.08</v>
      </c>
      <c r="I384" s="44">
        <f t="shared" si="221"/>
        <v>464.08</v>
      </c>
      <c r="J384" s="44">
        <f t="shared" si="221"/>
        <v>464.08</v>
      </c>
      <c r="K384" s="44">
        <f t="shared" si="221"/>
        <v>464.08</v>
      </c>
      <c r="L384" s="44">
        <f t="shared" si="221"/>
        <v>464.08</v>
      </c>
      <c r="M384" s="44">
        <f t="shared" si="221"/>
        <v>464.08</v>
      </c>
      <c r="N384" s="44">
        <f t="shared" si="221"/>
        <v>464.08</v>
      </c>
      <c r="O384" s="44">
        <f t="shared" si="221"/>
        <v>464.08</v>
      </c>
      <c r="P384" s="44">
        <f t="shared" si="221"/>
        <v>464.08</v>
      </c>
      <c r="Q384" s="44">
        <f t="shared" si="221"/>
        <v>464.08</v>
      </c>
      <c r="R384" s="44">
        <f t="shared" si="221"/>
        <v>464.08</v>
      </c>
      <c r="S384" s="44">
        <f t="shared" si="221"/>
        <v>464.08</v>
      </c>
      <c r="T384" s="44">
        <f t="shared" si="221"/>
        <v>464.08</v>
      </c>
      <c r="U384" s="44">
        <f t="shared" si="221"/>
        <v>464.08</v>
      </c>
      <c r="V384" s="44">
        <f t="shared" si="221"/>
        <v>464.08</v>
      </c>
      <c r="W384" s="44">
        <f t="shared" si="221"/>
        <v>464.08</v>
      </c>
      <c r="X384" s="44">
        <f t="shared" si="221"/>
        <v>464.08</v>
      </c>
      <c r="Y384" s="44">
        <f t="shared" si="221"/>
        <v>464.08</v>
      </c>
      <c r="Z384" s="44">
        <f t="shared" si="221"/>
        <v>464.08</v>
      </c>
      <c r="AA384" s="44">
        <f t="shared" si="221"/>
        <v>464.08</v>
      </c>
    </row>
    <row r="385" spans="1:27" ht="12.75" customHeight="1" collapsed="1" x14ac:dyDescent="0.3">
      <c r="A385" s="98" t="s">
        <v>1403</v>
      </c>
      <c r="B385" s="28" t="str">
        <f>"13"&amp;"."&amp;$B$663&amp;"."&amp;$B$664</f>
        <v>13.07.2024</v>
      </c>
      <c r="C385" s="90" t="s">
        <v>76</v>
      </c>
      <c r="D385" s="91">
        <f>ROUND(((D386+D387+D389+D388)/1000),5)</f>
        <v>2.19598</v>
      </c>
      <c r="E385" s="91">
        <f>ROUND(((E386+E387+E389+E388)/1000),5)</f>
        <v>1.98611</v>
      </c>
      <c r="F385" s="91">
        <f>ROUND(((F386+F387+F389+F388)/1000),5)</f>
        <v>1.9178999999999999</v>
      </c>
      <c r="G385" s="91">
        <f t="shared" ref="G385:AA385" si="222">ROUND(((G386+G387+G389+G388)/1000),5)</f>
        <v>1.75285</v>
      </c>
      <c r="H385" s="91">
        <f t="shared" si="222"/>
        <v>1.5036700000000001</v>
      </c>
      <c r="I385" s="91">
        <f t="shared" si="222"/>
        <v>1.5622499999999999</v>
      </c>
      <c r="J385" s="91">
        <f t="shared" si="222"/>
        <v>1.66439</v>
      </c>
      <c r="K385" s="91">
        <f t="shared" si="222"/>
        <v>2.11185</v>
      </c>
      <c r="L385" s="91">
        <f t="shared" si="222"/>
        <v>2.4910299999999999</v>
      </c>
      <c r="M385" s="91">
        <f t="shared" si="222"/>
        <v>2.7479300000000002</v>
      </c>
      <c r="N385" s="91">
        <f t="shared" si="222"/>
        <v>2.8778600000000001</v>
      </c>
      <c r="O385" s="91">
        <f t="shared" si="222"/>
        <v>2.9825499999999998</v>
      </c>
      <c r="P385" s="91">
        <f t="shared" si="222"/>
        <v>3.0247999999999999</v>
      </c>
      <c r="Q385" s="91">
        <f t="shared" si="222"/>
        <v>2.9632000000000001</v>
      </c>
      <c r="R385" s="91">
        <f t="shared" si="222"/>
        <v>2.9645199999999998</v>
      </c>
      <c r="S385" s="91">
        <f t="shared" si="222"/>
        <v>3.0049800000000002</v>
      </c>
      <c r="T385" s="91">
        <f t="shared" si="222"/>
        <v>2.9975299999999998</v>
      </c>
      <c r="U385" s="91">
        <f t="shared" si="222"/>
        <v>2.9793599999999998</v>
      </c>
      <c r="V385" s="91">
        <f t="shared" si="222"/>
        <v>2.8915700000000002</v>
      </c>
      <c r="W385" s="91">
        <f t="shared" si="222"/>
        <v>2.7826499999999998</v>
      </c>
      <c r="X385" s="91">
        <f t="shared" si="222"/>
        <v>2.7446600000000001</v>
      </c>
      <c r="Y385" s="91">
        <f t="shared" si="222"/>
        <v>2.6500900000000001</v>
      </c>
      <c r="Z385" s="91">
        <f t="shared" si="222"/>
        <v>2.4279500000000001</v>
      </c>
      <c r="AA385" s="91">
        <f t="shared" si="222"/>
        <v>2.4407999999999999</v>
      </c>
    </row>
    <row r="386" spans="1:27" ht="12.75" hidden="1" customHeight="1" outlineLevel="1" x14ac:dyDescent="0.3">
      <c r="A386" s="99" t="s">
        <v>1404</v>
      </c>
      <c r="B386" s="63" t="s">
        <v>238</v>
      </c>
      <c r="C386" s="43" t="s">
        <v>79</v>
      </c>
      <c r="D386" s="44">
        <v>1490.31</v>
      </c>
      <c r="E386" s="44">
        <v>1280.44</v>
      </c>
      <c r="F386" s="44">
        <v>1212.23</v>
      </c>
      <c r="G386" s="44">
        <v>1047.18</v>
      </c>
      <c r="H386" s="44">
        <v>798</v>
      </c>
      <c r="I386" s="44">
        <v>856.58</v>
      </c>
      <c r="J386" s="44">
        <v>958.72</v>
      </c>
      <c r="K386" s="44">
        <v>1406.18</v>
      </c>
      <c r="L386" s="44">
        <v>1785.36</v>
      </c>
      <c r="M386" s="44">
        <v>2042.26</v>
      </c>
      <c r="N386" s="44">
        <v>2172.19</v>
      </c>
      <c r="O386" s="44">
        <v>2276.88</v>
      </c>
      <c r="P386" s="44">
        <v>2319.13</v>
      </c>
      <c r="Q386" s="44">
        <v>2257.5300000000002</v>
      </c>
      <c r="R386" s="44">
        <v>2258.85</v>
      </c>
      <c r="S386" s="44">
        <v>2299.31</v>
      </c>
      <c r="T386" s="44">
        <v>2291.86</v>
      </c>
      <c r="U386" s="44">
        <v>2273.69</v>
      </c>
      <c r="V386" s="44">
        <v>2185.9</v>
      </c>
      <c r="W386" s="44">
        <v>2076.98</v>
      </c>
      <c r="X386" s="44">
        <v>2038.99</v>
      </c>
      <c r="Y386" s="44">
        <v>1944.42</v>
      </c>
      <c r="Z386" s="44">
        <v>1722.28</v>
      </c>
      <c r="AA386" s="44">
        <v>1735.13</v>
      </c>
    </row>
    <row r="387" spans="1:27" ht="12.75" hidden="1" customHeight="1" outlineLevel="1" x14ac:dyDescent="0.3">
      <c r="A387" s="99" t="s">
        <v>1405</v>
      </c>
      <c r="B387" s="63" t="s">
        <v>90</v>
      </c>
      <c r="C387" s="43" t="s">
        <v>79</v>
      </c>
      <c r="D387" s="44">
        <f>$D$327</f>
        <v>236.78</v>
      </c>
      <c r="E387" s="44">
        <f t="shared" ref="E387:AA387" si="223">$D$327</f>
        <v>236.78</v>
      </c>
      <c r="F387" s="44">
        <f t="shared" si="223"/>
        <v>236.78</v>
      </c>
      <c r="G387" s="44">
        <f t="shared" si="223"/>
        <v>236.78</v>
      </c>
      <c r="H387" s="44">
        <f t="shared" si="223"/>
        <v>236.78</v>
      </c>
      <c r="I387" s="44">
        <f t="shared" si="223"/>
        <v>236.78</v>
      </c>
      <c r="J387" s="44">
        <f t="shared" si="223"/>
        <v>236.78</v>
      </c>
      <c r="K387" s="44">
        <f t="shared" si="223"/>
        <v>236.78</v>
      </c>
      <c r="L387" s="44">
        <f t="shared" si="223"/>
        <v>236.78</v>
      </c>
      <c r="M387" s="44">
        <f t="shared" si="223"/>
        <v>236.78</v>
      </c>
      <c r="N387" s="44">
        <f t="shared" si="223"/>
        <v>236.78</v>
      </c>
      <c r="O387" s="44">
        <f t="shared" si="223"/>
        <v>236.78</v>
      </c>
      <c r="P387" s="44">
        <f t="shared" si="223"/>
        <v>236.78</v>
      </c>
      <c r="Q387" s="44">
        <f t="shared" si="223"/>
        <v>236.78</v>
      </c>
      <c r="R387" s="44">
        <f t="shared" si="223"/>
        <v>236.78</v>
      </c>
      <c r="S387" s="44">
        <f t="shared" si="223"/>
        <v>236.78</v>
      </c>
      <c r="T387" s="44">
        <f t="shared" si="223"/>
        <v>236.78</v>
      </c>
      <c r="U387" s="44">
        <f t="shared" si="223"/>
        <v>236.78</v>
      </c>
      <c r="V387" s="44">
        <f t="shared" si="223"/>
        <v>236.78</v>
      </c>
      <c r="W387" s="44">
        <f t="shared" si="223"/>
        <v>236.78</v>
      </c>
      <c r="X387" s="44">
        <f t="shared" si="223"/>
        <v>236.78</v>
      </c>
      <c r="Y387" s="44">
        <f t="shared" si="223"/>
        <v>236.78</v>
      </c>
      <c r="Z387" s="44">
        <f t="shared" si="223"/>
        <v>236.78</v>
      </c>
      <c r="AA387" s="44">
        <f t="shared" si="223"/>
        <v>236.78</v>
      </c>
    </row>
    <row r="388" spans="1:27" ht="12.75" hidden="1" customHeight="1" outlineLevel="1" x14ac:dyDescent="0.3">
      <c r="A388" s="99" t="s">
        <v>1406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1407</v>
      </c>
      <c r="B389" s="63" t="s">
        <v>81</v>
      </c>
      <c r="C389" s="43" t="s">
        <v>79</v>
      </c>
      <c r="D389" s="44">
        <f>$D$11</f>
        <v>464.08</v>
      </c>
      <c r="E389" s="44">
        <f t="shared" ref="E389:AA389" si="224">$D$11</f>
        <v>464.08</v>
      </c>
      <c r="F389" s="44">
        <f t="shared" si="224"/>
        <v>464.08</v>
      </c>
      <c r="G389" s="44">
        <f t="shared" si="224"/>
        <v>464.08</v>
      </c>
      <c r="H389" s="44">
        <f t="shared" si="224"/>
        <v>464.08</v>
      </c>
      <c r="I389" s="44">
        <f t="shared" si="224"/>
        <v>464.08</v>
      </c>
      <c r="J389" s="44">
        <f t="shared" si="224"/>
        <v>464.08</v>
      </c>
      <c r="K389" s="44">
        <f t="shared" si="224"/>
        <v>464.08</v>
      </c>
      <c r="L389" s="44">
        <f t="shared" si="224"/>
        <v>464.08</v>
      </c>
      <c r="M389" s="44">
        <f t="shared" si="224"/>
        <v>464.08</v>
      </c>
      <c r="N389" s="44">
        <f t="shared" si="224"/>
        <v>464.08</v>
      </c>
      <c r="O389" s="44">
        <f t="shared" si="224"/>
        <v>464.08</v>
      </c>
      <c r="P389" s="44">
        <f t="shared" si="224"/>
        <v>464.08</v>
      </c>
      <c r="Q389" s="44">
        <f t="shared" si="224"/>
        <v>464.08</v>
      </c>
      <c r="R389" s="44">
        <f t="shared" si="224"/>
        <v>464.08</v>
      </c>
      <c r="S389" s="44">
        <f t="shared" si="224"/>
        <v>464.08</v>
      </c>
      <c r="T389" s="44">
        <f t="shared" si="224"/>
        <v>464.08</v>
      </c>
      <c r="U389" s="44">
        <f t="shared" si="224"/>
        <v>464.08</v>
      </c>
      <c r="V389" s="44">
        <f t="shared" si="224"/>
        <v>464.08</v>
      </c>
      <c r="W389" s="44">
        <f t="shared" si="224"/>
        <v>464.08</v>
      </c>
      <c r="X389" s="44">
        <f t="shared" si="224"/>
        <v>464.08</v>
      </c>
      <c r="Y389" s="44">
        <f t="shared" si="224"/>
        <v>464.08</v>
      </c>
      <c r="Z389" s="44">
        <f t="shared" si="224"/>
        <v>464.08</v>
      </c>
      <c r="AA389" s="44">
        <f t="shared" si="224"/>
        <v>464.08</v>
      </c>
    </row>
    <row r="390" spans="1:27" ht="12.75" customHeight="1" collapsed="1" x14ac:dyDescent="0.3">
      <c r="A390" s="98" t="s">
        <v>1408</v>
      </c>
      <c r="B390" s="28" t="str">
        <f>"14"&amp;"."&amp;$B$663&amp;"."&amp;$B$664</f>
        <v>14.07.2024</v>
      </c>
      <c r="C390" s="90" t="s">
        <v>76</v>
      </c>
      <c r="D390" s="91">
        <f>ROUND(((D391+D392+D394+D393)/1000),5)</f>
        <v>2.1873800000000001</v>
      </c>
      <c r="E390" s="91">
        <f>ROUND(((E391+E392+E394+E393)/1000),5)</f>
        <v>1.95445</v>
      </c>
      <c r="F390" s="91">
        <f>ROUND(((F391+F392+F394+F393)/1000),5)</f>
        <v>1.86025</v>
      </c>
      <c r="G390" s="91">
        <f t="shared" ref="G390:AA390" si="225">ROUND(((G391+G392+G394+G393)/1000),5)</f>
        <v>1.5471699999999999</v>
      </c>
      <c r="H390" s="91">
        <f t="shared" si="225"/>
        <v>1.4400599999999999</v>
      </c>
      <c r="I390" s="91">
        <f t="shared" si="225"/>
        <v>1.5532600000000001</v>
      </c>
      <c r="J390" s="91">
        <f t="shared" si="225"/>
        <v>1.3847499999999999</v>
      </c>
      <c r="K390" s="91">
        <f t="shared" si="225"/>
        <v>1.78955</v>
      </c>
      <c r="L390" s="91">
        <f t="shared" si="225"/>
        <v>2.2884000000000002</v>
      </c>
      <c r="M390" s="91">
        <f t="shared" si="225"/>
        <v>2.56975</v>
      </c>
      <c r="N390" s="91">
        <f t="shared" si="225"/>
        <v>2.6789700000000001</v>
      </c>
      <c r="O390" s="91">
        <f t="shared" si="225"/>
        <v>2.8338299999999998</v>
      </c>
      <c r="P390" s="91">
        <f t="shared" si="225"/>
        <v>2.92015</v>
      </c>
      <c r="Q390" s="91">
        <f t="shared" si="225"/>
        <v>2.78634</v>
      </c>
      <c r="R390" s="91">
        <f t="shared" si="225"/>
        <v>2.7893300000000001</v>
      </c>
      <c r="S390" s="91">
        <f t="shared" si="225"/>
        <v>2.7851300000000001</v>
      </c>
      <c r="T390" s="91">
        <f t="shared" si="225"/>
        <v>2.7619600000000002</v>
      </c>
      <c r="U390" s="91">
        <f t="shared" si="225"/>
        <v>2.7557900000000002</v>
      </c>
      <c r="V390" s="91">
        <f t="shared" si="225"/>
        <v>2.7444899999999999</v>
      </c>
      <c r="W390" s="91">
        <f t="shared" si="225"/>
        <v>2.7168100000000002</v>
      </c>
      <c r="X390" s="91">
        <f t="shared" si="225"/>
        <v>2.6786099999999999</v>
      </c>
      <c r="Y390" s="91">
        <f t="shared" si="225"/>
        <v>2.6738900000000001</v>
      </c>
      <c r="Z390" s="91">
        <f t="shared" si="225"/>
        <v>2.4349400000000001</v>
      </c>
      <c r="AA390" s="91">
        <f t="shared" si="225"/>
        <v>2.4302000000000001</v>
      </c>
    </row>
    <row r="391" spans="1:27" ht="12.75" hidden="1" customHeight="1" outlineLevel="1" x14ac:dyDescent="0.3">
      <c r="A391" s="99" t="s">
        <v>1409</v>
      </c>
      <c r="B391" s="63" t="s">
        <v>238</v>
      </c>
      <c r="C391" s="43" t="s">
        <v>79</v>
      </c>
      <c r="D391" s="44">
        <v>1481.71</v>
      </c>
      <c r="E391" s="44">
        <v>1248.78</v>
      </c>
      <c r="F391" s="44">
        <v>1154.58</v>
      </c>
      <c r="G391" s="44">
        <v>841.5</v>
      </c>
      <c r="H391" s="44">
        <v>734.39</v>
      </c>
      <c r="I391" s="44">
        <v>847.59</v>
      </c>
      <c r="J391" s="44">
        <v>679.08</v>
      </c>
      <c r="K391" s="44">
        <v>1083.8800000000001</v>
      </c>
      <c r="L391" s="44">
        <v>1582.73</v>
      </c>
      <c r="M391" s="44">
        <v>1864.08</v>
      </c>
      <c r="N391" s="44">
        <v>1973.3</v>
      </c>
      <c r="O391" s="44">
        <v>2128.16</v>
      </c>
      <c r="P391" s="44">
        <v>2214.48</v>
      </c>
      <c r="Q391" s="44">
        <v>2080.67</v>
      </c>
      <c r="R391" s="44">
        <v>2083.66</v>
      </c>
      <c r="S391" s="44">
        <v>2079.46</v>
      </c>
      <c r="T391" s="44">
        <v>2056.29</v>
      </c>
      <c r="U391" s="44">
        <v>2050.12</v>
      </c>
      <c r="V391" s="44">
        <v>2038.82</v>
      </c>
      <c r="W391" s="44">
        <v>2011.14</v>
      </c>
      <c r="X391" s="44">
        <v>1972.94</v>
      </c>
      <c r="Y391" s="44">
        <v>1968.22</v>
      </c>
      <c r="Z391" s="44">
        <v>1729.27</v>
      </c>
      <c r="AA391" s="44">
        <v>1724.53</v>
      </c>
    </row>
    <row r="392" spans="1:27" ht="12.75" hidden="1" customHeight="1" outlineLevel="1" x14ac:dyDescent="0.3">
      <c r="A392" s="99" t="s">
        <v>1410</v>
      </c>
      <c r="B392" s="63" t="s">
        <v>90</v>
      </c>
      <c r="C392" s="43" t="s">
        <v>79</v>
      </c>
      <c r="D392" s="44">
        <f>$D$327</f>
        <v>236.78</v>
      </c>
      <c r="E392" s="44">
        <f t="shared" ref="E392:AA392" si="226">$D$327</f>
        <v>236.78</v>
      </c>
      <c r="F392" s="44">
        <f t="shared" si="226"/>
        <v>236.78</v>
      </c>
      <c r="G392" s="44">
        <f t="shared" si="226"/>
        <v>236.78</v>
      </c>
      <c r="H392" s="44">
        <f t="shared" si="226"/>
        <v>236.78</v>
      </c>
      <c r="I392" s="44">
        <f t="shared" si="226"/>
        <v>236.78</v>
      </c>
      <c r="J392" s="44">
        <f t="shared" si="226"/>
        <v>236.78</v>
      </c>
      <c r="K392" s="44">
        <f t="shared" si="226"/>
        <v>236.78</v>
      </c>
      <c r="L392" s="44">
        <f t="shared" si="226"/>
        <v>236.78</v>
      </c>
      <c r="M392" s="44">
        <f t="shared" si="226"/>
        <v>236.78</v>
      </c>
      <c r="N392" s="44">
        <f t="shared" si="226"/>
        <v>236.78</v>
      </c>
      <c r="O392" s="44">
        <f t="shared" si="226"/>
        <v>236.78</v>
      </c>
      <c r="P392" s="44">
        <f t="shared" si="226"/>
        <v>236.78</v>
      </c>
      <c r="Q392" s="44">
        <f t="shared" si="226"/>
        <v>236.78</v>
      </c>
      <c r="R392" s="44">
        <f t="shared" si="226"/>
        <v>236.78</v>
      </c>
      <c r="S392" s="44">
        <f t="shared" si="226"/>
        <v>236.78</v>
      </c>
      <c r="T392" s="44">
        <f t="shared" si="226"/>
        <v>236.78</v>
      </c>
      <c r="U392" s="44">
        <f t="shared" si="226"/>
        <v>236.78</v>
      </c>
      <c r="V392" s="44">
        <f t="shared" si="226"/>
        <v>236.78</v>
      </c>
      <c r="W392" s="44">
        <f t="shared" si="226"/>
        <v>236.78</v>
      </c>
      <c r="X392" s="44">
        <f t="shared" si="226"/>
        <v>236.78</v>
      </c>
      <c r="Y392" s="44">
        <f t="shared" si="226"/>
        <v>236.78</v>
      </c>
      <c r="Z392" s="44">
        <f t="shared" si="226"/>
        <v>236.78</v>
      </c>
      <c r="AA392" s="44">
        <f t="shared" si="226"/>
        <v>236.78</v>
      </c>
    </row>
    <row r="393" spans="1:27" ht="12.75" hidden="1" customHeight="1" outlineLevel="1" x14ac:dyDescent="0.3">
      <c r="A393" s="99" t="s">
        <v>1411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1412</v>
      </c>
      <c r="B394" s="63" t="s">
        <v>81</v>
      </c>
      <c r="C394" s="43" t="s">
        <v>79</v>
      </c>
      <c r="D394" s="44">
        <f>$D$11</f>
        <v>464.08</v>
      </c>
      <c r="E394" s="44">
        <f t="shared" ref="E394:AA394" si="227">$D$11</f>
        <v>464.08</v>
      </c>
      <c r="F394" s="44">
        <f t="shared" si="227"/>
        <v>464.08</v>
      </c>
      <c r="G394" s="44">
        <f t="shared" si="227"/>
        <v>464.08</v>
      </c>
      <c r="H394" s="44">
        <f t="shared" si="227"/>
        <v>464.08</v>
      </c>
      <c r="I394" s="44">
        <f t="shared" si="227"/>
        <v>464.08</v>
      </c>
      <c r="J394" s="44">
        <f t="shared" si="227"/>
        <v>464.08</v>
      </c>
      <c r="K394" s="44">
        <f t="shared" si="227"/>
        <v>464.08</v>
      </c>
      <c r="L394" s="44">
        <f t="shared" si="227"/>
        <v>464.08</v>
      </c>
      <c r="M394" s="44">
        <f t="shared" si="227"/>
        <v>464.08</v>
      </c>
      <c r="N394" s="44">
        <f t="shared" si="227"/>
        <v>464.08</v>
      </c>
      <c r="O394" s="44">
        <f t="shared" si="227"/>
        <v>464.08</v>
      </c>
      <c r="P394" s="44">
        <f t="shared" si="227"/>
        <v>464.08</v>
      </c>
      <c r="Q394" s="44">
        <f t="shared" si="227"/>
        <v>464.08</v>
      </c>
      <c r="R394" s="44">
        <f t="shared" si="227"/>
        <v>464.08</v>
      </c>
      <c r="S394" s="44">
        <f t="shared" si="227"/>
        <v>464.08</v>
      </c>
      <c r="T394" s="44">
        <f t="shared" si="227"/>
        <v>464.08</v>
      </c>
      <c r="U394" s="44">
        <f t="shared" si="227"/>
        <v>464.08</v>
      </c>
      <c r="V394" s="44">
        <f t="shared" si="227"/>
        <v>464.08</v>
      </c>
      <c r="W394" s="44">
        <f t="shared" si="227"/>
        <v>464.08</v>
      </c>
      <c r="X394" s="44">
        <f t="shared" si="227"/>
        <v>464.08</v>
      </c>
      <c r="Y394" s="44">
        <f t="shared" si="227"/>
        <v>464.08</v>
      </c>
      <c r="Z394" s="44">
        <f t="shared" si="227"/>
        <v>464.08</v>
      </c>
      <c r="AA394" s="44">
        <f t="shared" si="227"/>
        <v>464.08</v>
      </c>
    </row>
    <row r="395" spans="1:27" ht="12.75" customHeight="1" collapsed="1" x14ac:dyDescent="0.3">
      <c r="A395" s="98" t="s">
        <v>1413</v>
      </c>
      <c r="B395" s="28" t="str">
        <f>"15"&amp;"."&amp;$B$663&amp;"."&amp;$B$664</f>
        <v>15.07.2024</v>
      </c>
      <c r="C395" s="90" t="s">
        <v>76</v>
      </c>
      <c r="D395" s="91">
        <f>ROUND(((D396+D397+D399+D398)/1000),5)</f>
        <v>1.9494800000000001</v>
      </c>
      <c r="E395" s="91">
        <f>ROUND(((E396+E397+E399+E398)/1000),5)</f>
        <v>1.8578699999999999</v>
      </c>
      <c r="F395" s="91">
        <f>ROUND(((F396+F397+F399+F398)/1000),5)</f>
        <v>1.72746</v>
      </c>
      <c r="G395" s="91">
        <f t="shared" ref="G395:AA395" si="228">ROUND(((G396+G397+G399+G398)/1000),5)</f>
        <v>1.4001999999999999</v>
      </c>
      <c r="H395" s="91">
        <f t="shared" si="228"/>
        <v>1.3951</v>
      </c>
      <c r="I395" s="91">
        <f t="shared" si="228"/>
        <v>1.45211</v>
      </c>
      <c r="J395" s="91">
        <f t="shared" si="228"/>
        <v>1.5738000000000001</v>
      </c>
      <c r="K395" s="91">
        <f t="shared" si="228"/>
        <v>2.3202799999999999</v>
      </c>
      <c r="L395" s="91">
        <f t="shared" si="228"/>
        <v>2.7721399999999998</v>
      </c>
      <c r="M395" s="91">
        <f t="shared" si="228"/>
        <v>2.99417</v>
      </c>
      <c r="N395" s="91">
        <f t="shared" si="228"/>
        <v>3.1093099999999998</v>
      </c>
      <c r="O395" s="91">
        <f t="shared" si="228"/>
        <v>3.2149399999999999</v>
      </c>
      <c r="P395" s="91">
        <f t="shared" si="228"/>
        <v>3.0998299999999999</v>
      </c>
      <c r="Q395" s="91">
        <f t="shared" si="228"/>
        <v>3.2446000000000002</v>
      </c>
      <c r="R395" s="91">
        <f t="shared" si="228"/>
        <v>3.36232</v>
      </c>
      <c r="S395" s="91">
        <f t="shared" si="228"/>
        <v>3.13883</v>
      </c>
      <c r="T395" s="91">
        <f t="shared" si="228"/>
        <v>3.1255600000000001</v>
      </c>
      <c r="U395" s="91">
        <f t="shared" si="228"/>
        <v>3.07708</v>
      </c>
      <c r="V395" s="91">
        <f t="shared" si="228"/>
        <v>2.9946000000000002</v>
      </c>
      <c r="W395" s="91">
        <f t="shared" si="228"/>
        <v>3.0072999999999999</v>
      </c>
      <c r="X395" s="91">
        <f t="shared" si="228"/>
        <v>2.9315500000000001</v>
      </c>
      <c r="Y395" s="91">
        <f t="shared" si="228"/>
        <v>2.7778200000000002</v>
      </c>
      <c r="Z395" s="91">
        <f t="shared" si="228"/>
        <v>2.6971500000000002</v>
      </c>
      <c r="AA395" s="91">
        <f t="shared" si="228"/>
        <v>2.44462</v>
      </c>
    </row>
    <row r="396" spans="1:27" ht="12.75" hidden="1" customHeight="1" outlineLevel="1" x14ac:dyDescent="0.3">
      <c r="A396" s="99" t="s">
        <v>1414</v>
      </c>
      <c r="B396" s="63" t="s">
        <v>238</v>
      </c>
      <c r="C396" s="43" t="s">
        <v>79</v>
      </c>
      <c r="D396" s="44">
        <v>1243.81</v>
      </c>
      <c r="E396" s="44">
        <v>1152.2</v>
      </c>
      <c r="F396" s="44">
        <v>1021.79</v>
      </c>
      <c r="G396" s="44">
        <v>694.53</v>
      </c>
      <c r="H396" s="44">
        <v>689.43</v>
      </c>
      <c r="I396" s="44">
        <v>746.44</v>
      </c>
      <c r="J396" s="44">
        <v>868.13</v>
      </c>
      <c r="K396" s="44">
        <v>1614.61</v>
      </c>
      <c r="L396" s="44">
        <v>2066.4699999999998</v>
      </c>
      <c r="M396" s="44">
        <v>2288.5</v>
      </c>
      <c r="N396" s="44">
        <v>2403.64</v>
      </c>
      <c r="O396" s="44">
        <v>2509.27</v>
      </c>
      <c r="P396" s="44">
        <v>2394.16</v>
      </c>
      <c r="Q396" s="44">
        <v>2538.9299999999998</v>
      </c>
      <c r="R396" s="44">
        <v>2656.65</v>
      </c>
      <c r="S396" s="44">
        <v>2433.16</v>
      </c>
      <c r="T396" s="44">
        <v>2419.89</v>
      </c>
      <c r="U396" s="44">
        <v>2371.41</v>
      </c>
      <c r="V396" s="44">
        <v>2288.9299999999998</v>
      </c>
      <c r="W396" s="44">
        <v>2301.63</v>
      </c>
      <c r="X396" s="44">
        <v>2225.88</v>
      </c>
      <c r="Y396" s="44">
        <v>2072.15</v>
      </c>
      <c r="Z396" s="44">
        <v>1991.48</v>
      </c>
      <c r="AA396" s="44">
        <v>1738.95</v>
      </c>
    </row>
    <row r="397" spans="1:27" ht="12.75" hidden="1" customHeight="1" outlineLevel="1" x14ac:dyDescent="0.3">
      <c r="A397" s="99" t="s">
        <v>1415</v>
      </c>
      <c r="B397" s="63" t="s">
        <v>90</v>
      </c>
      <c r="C397" s="43" t="s">
        <v>79</v>
      </c>
      <c r="D397" s="44">
        <f>$D$327</f>
        <v>236.78</v>
      </c>
      <c r="E397" s="44">
        <f t="shared" ref="E397:AA397" si="229">$D$327</f>
        <v>236.78</v>
      </c>
      <c r="F397" s="44">
        <f t="shared" si="229"/>
        <v>236.78</v>
      </c>
      <c r="G397" s="44">
        <f t="shared" si="229"/>
        <v>236.78</v>
      </c>
      <c r="H397" s="44">
        <f t="shared" si="229"/>
        <v>236.78</v>
      </c>
      <c r="I397" s="44">
        <f t="shared" si="229"/>
        <v>236.78</v>
      </c>
      <c r="J397" s="44">
        <f t="shared" si="229"/>
        <v>236.78</v>
      </c>
      <c r="K397" s="44">
        <f t="shared" si="229"/>
        <v>236.78</v>
      </c>
      <c r="L397" s="44">
        <f t="shared" si="229"/>
        <v>236.78</v>
      </c>
      <c r="M397" s="44">
        <f t="shared" si="229"/>
        <v>236.78</v>
      </c>
      <c r="N397" s="44">
        <f t="shared" si="229"/>
        <v>236.78</v>
      </c>
      <c r="O397" s="44">
        <f t="shared" si="229"/>
        <v>236.78</v>
      </c>
      <c r="P397" s="44">
        <f t="shared" si="229"/>
        <v>236.78</v>
      </c>
      <c r="Q397" s="44">
        <f t="shared" si="229"/>
        <v>236.78</v>
      </c>
      <c r="R397" s="44">
        <f t="shared" si="229"/>
        <v>236.78</v>
      </c>
      <c r="S397" s="44">
        <f t="shared" si="229"/>
        <v>236.78</v>
      </c>
      <c r="T397" s="44">
        <f t="shared" si="229"/>
        <v>236.78</v>
      </c>
      <c r="U397" s="44">
        <f t="shared" si="229"/>
        <v>236.78</v>
      </c>
      <c r="V397" s="44">
        <f t="shared" si="229"/>
        <v>236.78</v>
      </c>
      <c r="W397" s="44">
        <f t="shared" si="229"/>
        <v>236.78</v>
      </c>
      <c r="X397" s="44">
        <f t="shared" si="229"/>
        <v>236.78</v>
      </c>
      <c r="Y397" s="44">
        <f t="shared" si="229"/>
        <v>236.78</v>
      </c>
      <c r="Z397" s="44">
        <f t="shared" si="229"/>
        <v>236.78</v>
      </c>
      <c r="AA397" s="44">
        <f t="shared" si="229"/>
        <v>236.78</v>
      </c>
    </row>
    <row r="398" spans="1:27" ht="12.75" hidden="1" customHeight="1" outlineLevel="1" x14ac:dyDescent="0.3">
      <c r="A398" s="99" t="s">
        <v>1416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1417</v>
      </c>
      <c r="B399" s="63" t="s">
        <v>81</v>
      </c>
      <c r="C399" s="43" t="s">
        <v>79</v>
      </c>
      <c r="D399" s="44">
        <f>$D$11</f>
        <v>464.08</v>
      </c>
      <c r="E399" s="44">
        <f t="shared" ref="E399:AA399" si="230">$D$11</f>
        <v>464.08</v>
      </c>
      <c r="F399" s="44">
        <f t="shared" si="230"/>
        <v>464.08</v>
      </c>
      <c r="G399" s="44">
        <f t="shared" si="230"/>
        <v>464.08</v>
      </c>
      <c r="H399" s="44">
        <f t="shared" si="230"/>
        <v>464.08</v>
      </c>
      <c r="I399" s="44">
        <f t="shared" si="230"/>
        <v>464.08</v>
      </c>
      <c r="J399" s="44">
        <f t="shared" si="230"/>
        <v>464.08</v>
      </c>
      <c r="K399" s="44">
        <f t="shared" si="230"/>
        <v>464.08</v>
      </c>
      <c r="L399" s="44">
        <f t="shared" si="230"/>
        <v>464.08</v>
      </c>
      <c r="M399" s="44">
        <f t="shared" si="230"/>
        <v>464.08</v>
      </c>
      <c r="N399" s="44">
        <f t="shared" si="230"/>
        <v>464.08</v>
      </c>
      <c r="O399" s="44">
        <f t="shared" si="230"/>
        <v>464.08</v>
      </c>
      <c r="P399" s="44">
        <f t="shared" si="230"/>
        <v>464.08</v>
      </c>
      <c r="Q399" s="44">
        <f t="shared" si="230"/>
        <v>464.08</v>
      </c>
      <c r="R399" s="44">
        <f t="shared" si="230"/>
        <v>464.08</v>
      </c>
      <c r="S399" s="44">
        <f t="shared" si="230"/>
        <v>464.08</v>
      </c>
      <c r="T399" s="44">
        <f t="shared" si="230"/>
        <v>464.08</v>
      </c>
      <c r="U399" s="44">
        <f t="shared" si="230"/>
        <v>464.08</v>
      </c>
      <c r="V399" s="44">
        <f t="shared" si="230"/>
        <v>464.08</v>
      </c>
      <c r="W399" s="44">
        <f t="shared" si="230"/>
        <v>464.08</v>
      </c>
      <c r="X399" s="44">
        <f t="shared" si="230"/>
        <v>464.08</v>
      </c>
      <c r="Y399" s="44">
        <f t="shared" si="230"/>
        <v>464.08</v>
      </c>
      <c r="Z399" s="44">
        <f t="shared" si="230"/>
        <v>464.08</v>
      </c>
      <c r="AA399" s="44">
        <f t="shared" si="230"/>
        <v>464.08</v>
      </c>
    </row>
    <row r="400" spans="1:27" ht="12.75" customHeight="1" collapsed="1" x14ac:dyDescent="0.3">
      <c r="A400" s="98" t="s">
        <v>1418</v>
      </c>
      <c r="B400" s="28" t="str">
        <f>"16"&amp;"."&amp;$B$663&amp;"."&amp;$B$664</f>
        <v>16.07.2024</v>
      </c>
      <c r="C400" s="90" t="s">
        <v>76</v>
      </c>
      <c r="D400" s="91">
        <f>ROUND(((D401+D402+D404+D403)/1000),5)</f>
        <v>2.1242000000000001</v>
      </c>
      <c r="E400" s="91">
        <f>ROUND(((E401+E402+E404+E403)/1000),5)</f>
        <v>1.9498599999999999</v>
      </c>
      <c r="F400" s="91">
        <f>ROUND(((F401+F402+F404+F403)/1000),5)</f>
        <v>1.81332</v>
      </c>
      <c r="G400" s="91">
        <f t="shared" ref="G400:AA400" si="231">ROUND(((G401+G402+G404+G403)/1000),5)</f>
        <v>1.4462999999999999</v>
      </c>
      <c r="H400" s="91">
        <f t="shared" si="231"/>
        <v>1.3782000000000001</v>
      </c>
      <c r="I400" s="91">
        <f t="shared" si="231"/>
        <v>1.4975400000000001</v>
      </c>
      <c r="J400" s="91">
        <f t="shared" si="231"/>
        <v>1.9466600000000001</v>
      </c>
      <c r="K400" s="91">
        <f t="shared" si="231"/>
        <v>2.4407999999999999</v>
      </c>
      <c r="L400" s="91">
        <f t="shared" si="231"/>
        <v>2.7858100000000001</v>
      </c>
      <c r="M400" s="91">
        <f t="shared" si="231"/>
        <v>3.0554800000000002</v>
      </c>
      <c r="N400" s="91">
        <f t="shared" si="231"/>
        <v>3.24682</v>
      </c>
      <c r="O400" s="91">
        <f t="shared" si="231"/>
        <v>3.2257899999999999</v>
      </c>
      <c r="P400" s="91">
        <f t="shared" si="231"/>
        <v>3.0475599999999998</v>
      </c>
      <c r="Q400" s="91">
        <f t="shared" si="231"/>
        <v>3.6198700000000001</v>
      </c>
      <c r="R400" s="91">
        <f t="shared" si="231"/>
        <v>3.8474499999999998</v>
      </c>
      <c r="S400" s="91">
        <f t="shared" si="231"/>
        <v>3.7784</v>
      </c>
      <c r="T400" s="91">
        <f t="shared" si="231"/>
        <v>2.9386800000000002</v>
      </c>
      <c r="U400" s="91">
        <f t="shared" si="231"/>
        <v>3.3750800000000001</v>
      </c>
      <c r="V400" s="91">
        <f t="shared" si="231"/>
        <v>3.30287</v>
      </c>
      <c r="W400" s="91">
        <f t="shared" si="231"/>
        <v>3.1424799999999999</v>
      </c>
      <c r="X400" s="91">
        <f t="shared" si="231"/>
        <v>3.07029</v>
      </c>
      <c r="Y400" s="91">
        <f t="shared" si="231"/>
        <v>3.06494</v>
      </c>
      <c r="Z400" s="91">
        <f t="shared" si="231"/>
        <v>2.7631000000000001</v>
      </c>
      <c r="AA400" s="91">
        <f t="shared" si="231"/>
        <v>2.4914200000000002</v>
      </c>
    </row>
    <row r="401" spans="1:27" ht="12.75" hidden="1" customHeight="1" outlineLevel="1" x14ac:dyDescent="0.3">
      <c r="A401" s="99" t="s">
        <v>1419</v>
      </c>
      <c r="B401" s="63" t="s">
        <v>238</v>
      </c>
      <c r="C401" s="43" t="s">
        <v>79</v>
      </c>
      <c r="D401" s="44">
        <v>1418.53</v>
      </c>
      <c r="E401" s="44">
        <v>1244.19</v>
      </c>
      <c r="F401" s="44">
        <v>1107.6500000000001</v>
      </c>
      <c r="G401" s="44">
        <v>740.63</v>
      </c>
      <c r="H401" s="44">
        <v>672.53</v>
      </c>
      <c r="I401" s="44">
        <v>791.87</v>
      </c>
      <c r="J401" s="44">
        <v>1240.99</v>
      </c>
      <c r="K401" s="44">
        <v>1735.13</v>
      </c>
      <c r="L401" s="44">
        <v>2080.14</v>
      </c>
      <c r="M401" s="44">
        <v>2349.81</v>
      </c>
      <c r="N401" s="44">
        <v>2541.15</v>
      </c>
      <c r="O401" s="44">
        <v>2520.12</v>
      </c>
      <c r="P401" s="44">
        <v>2341.89</v>
      </c>
      <c r="Q401" s="44">
        <v>2914.2</v>
      </c>
      <c r="R401" s="44">
        <v>3141.78</v>
      </c>
      <c r="S401" s="44">
        <v>3072.73</v>
      </c>
      <c r="T401" s="44">
        <v>2233.0100000000002</v>
      </c>
      <c r="U401" s="44">
        <v>2669.41</v>
      </c>
      <c r="V401" s="44">
        <v>2597.1999999999998</v>
      </c>
      <c r="W401" s="44">
        <v>2436.81</v>
      </c>
      <c r="X401" s="44">
        <v>2364.62</v>
      </c>
      <c r="Y401" s="44">
        <v>2359.27</v>
      </c>
      <c r="Z401" s="44">
        <v>2057.4299999999998</v>
      </c>
      <c r="AA401" s="44">
        <v>1785.75</v>
      </c>
    </row>
    <row r="402" spans="1:27" ht="12.75" hidden="1" customHeight="1" outlineLevel="1" x14ac:dyDescent="0.3">
      <c r="A402" s="99" t="s">
        <v>1420</v>
      </c>
      <c r="B402" s="63" t="s">
        <v>90</v>
      </c>
      <c r="C402" s="43" t="s">
        <v>79</v>
      </c>
      <c r="D402" s="44">
        <f>$D$327</f>
        <v>236.78</v>
      </c>
      <c r="E402" s="44">
        <f t="shared" ref="E402:AA402" si="232">$D$327</f>
        <v>236.78</v>
      </c>
      <c r="F402" s="44">
        <f t="shared" si="232"/>
        <v>236.78</v>
      </c>
      <c r="G402" s="44">
        <f t="shared" si="232"/>
        <v>236.78</v>
      </c>
      <c r="H402" s="44">
        <f t="shared" si="232"/>
        <v>236.78</v>
      </c>
      <c r="I402" s="44">
        <f t="shared" si="232"/>
        <v>236.78</v>
      </c>
      <c r="J402" s="44">
        <f t="shared" si="232"/>
        <v>236.78</v>
      </c>
      <c r="K402" s="44">
        <f t="shared" si="232"/>
        <v>236.78</v>
      </c>
      <c r="L402" s="44">
        <f t="shared" si="232"/>
        <v>236.78</v>
      </c>
      <c r="M402" s="44">
        <f t="shared" si="232"/>
        <v>236.78</v>
      </c>
      <c r="N402" s="44">
        <f t="shared" si="232"/>
        <v>236.78</v>
      </c>
      <c r="O402" s="44">
        <f t="shared" si="232"/>
        <v>236.78</v>
      </c>
      <c r="P402" s="44">
        <f t="shared" si="232"/>
        <v>236.78</v>
      </c>
      <c r="Q402" s="44">
        <f t="shared" si="232"/>
        <v>236.78</v>
      </c>
      <c r="R402" s="44">
        <f t="shared" si="232"/>
        <v>236.78</v>
      </c>
      <c r="S402" s="44">
        <f t="shared" si="232"/>
        <v>236.78</v>
      </c>
      <c r="T402" s="44">
        <f t="shared" si="232"/>
        <v>236.78</v>
      </c>
      <c r="U402" s="44">
        <f t="shared" si="232"/>
        <v>236.78</v>
      </c>
      <c r="V402" s="44">
        <f t="shared" si="232"/>
        <v>236.78</v>
      </c>
      <c r="W402" s="44">
        <f t="shared" si="232"/>
        <v>236.78</v>
      </c>
      <c r="X402" s="44">
        <f t="shared" si="232"/>
        <v>236.78</v>
      </c>
      <c r="Y402" s="44">
        <f t="shared" si="232"/>
        <v>236.78</v>
      </c>
      <c r="Z402" s="44">
        <f t="shared" si="232"/>
        <v>236.78</v>
      </c>
      <c r="AA402" s="44">
        <f t="shared" si="232"/>
        <v>236.78</v>
      </c>
    </row>
    <row r="403" spans="1:27" ht="12.75" hidden="1" customHeight="1" outlineLevel="1" x14ac:dyDescent="0.3">
      <c r="A403" s="99" t="s">
        <v>1421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1422</v>
      </c>
      <c r="B404" s="63" t="s">
        <v>81</v>
      </c>
      <c r="C404" s="43" t="s">
        <v>79</v>
      </c>
      <c r="D404" s="44">
        <f>$D$11</f>
        <v>464.08</v>
      </c>
      <c r="E404" s="44">
        <f t="shared" ref="E404:AA404" si="233">$D$11</f>
        <v>464.08</v>
      </c>
      <c r="F404" s="44">
        <f t="shared" si="233"/>
        <v>464.08</v>
      </c>
      <c r="G404" s="44">
        <f t="shared" si="233"/>
        <v>464.08</v>
      </c>
      <c r="H404" s="44">
        <f t="shared" si="233"/>
        <v>464.08</v>
      </c>
      <c r="I404" s="44">
        <f t="shared" si="233"/>
        <v>464.08</v>
      </c>
      <c r="J404" s="44">
        <f t="shared" si="233"/>
        <v>464.08</v>
      </c>
      <c r="K404" s="44">
        <f t="shared" si="233"/>
        <v>464.08</v>
      </c>
      <c r="L404" s="44">
        <f t="shared" si="233"/>
        <v>464.08</v>
      </c>
      <c r="M404" s="44">
        <f t="shared" si="233"/>
        <v>464.08</v>
      </c>
      <c r="N404" s="44">
        <f t="shared" si="233"/>
        <v>464.08</v>
      </c>
      <c r="O404" s="44">
        <f t="shared" si="233"/>
        <v>464.08</v>
      </c>
      <c r="P404" s="44">
        <f t="shared" si="233"/>
        <v>464.08</v>
      </c>
      <c r="Q404" s="44">
        <f t="shared" si="233"/>
        <v>464.08</v>
      </c>
      <c r="R404" s="44">
        <f t="shared" si="233"/>
        <v>464.08</v>
      </c>
      <c r="S404" s="44">
        <f t="shared" si="233"/>
        <v>464.08</v>
      </c>
      <c r="T404" s="44">
        <f t="shared" si="233"/>
        <v>464.08</v>
      </c>
      <c r="U404" s="44">
        <f t="shared" si="233"/>
        <v>464.08</v>
      </c>
      <c r="V404" s="44">
        <f t="shared" si="233"/>
        <v>464.08</v>
      </c>
      <c r="W404" s="44">
        <f t="shared" si="233"/>
        <v>464.08</v>
      </c>
      <c r="X404" s="44">
        <f t="shared" si="233"/>
        <v>464.08</v>
      </c>
      <c r="Y404" s="44">
        <f t="shared" si="233"/>
        <v>464.08</v>
      </c>
      <c r="Z404" s="44">
        <f t="shared" si="233"/>
        <v>464.08</v>
      </c>
      <c r="AA404" s="44">
        <f t="shared" si="233"/>
        <v>464.08</v>
      </c>
    </row>
    <row r="405" spans="1:27" ht="12.75" customHeight="1" collapsed="1" x14ac:dyDescent="0.3">
      <c r="A405" s="98" t="s">
        <v>1423</v>
      </c>
      <c r="B405" s="28" t="str">
        <f>"17"&amp;"."&amp;$B$663&amp;"."&amp;$B$664</f>
        <v>17.07.2024</v>
      </c>
      <c r="C405" s="90" t="s">
        <v>76</v>
      </c>
      <c r="D405" s="91">
        <f>ROUND(((D406+D407+D409+D408)/1000),5)</f>
        <v>2.2884199999999999</v>
      </c>
      <c r="E405" s="91">
        <f>ROUND(((E406+E407+E409+E408)/1000),5)</f>
        <v>2.0428899999999999</v>
      </c>
      <c r="F405" s="91">
        <f>ROUND(((F406+F407+F409+F408)/1000),5)</f>
        <v>1.94597</v>
      </c>
      <c r="G405" s="91">
        <f t="shared" ref="G405:AA405" si="234">ROUND(((G406+G407+G409+G408)/1000),5)</f>
        <v>1.8362700000000001</v>
      </c>
      <c r="H405" s="91">
        <f t="shared" si="234"/>
        <v>1.53451</v>
      </c>
      <c r="I405" s="91">
        <f t="shared" si="234"/>
        <v>1.9145300000000001</v>
      </c>
      <c r="J405" s="91">
        <f t="shared" si="234"/>
        <v>2.1739899999999999</v>
      </c>
      <c r="K405" s="91">
        <f t="shared" si="234"/>
        <v>2.4742500000000001</v>
      </c>
      <c r="L405" s="91">
        <f t="shared" si="234"/>
        <v>2.83622</v>
      </c>
      <c r="M405" s="91">
        <f t="shared" si="234"/>
        <v>3.0552299999999999</v>
      </c>
      <c r="N405" s="91">
        <f t="shared" si="234"/>
        <v>2.7962199999999999</v>
      </c>
      <c r="O405" s="91">
        <f t="shared" si="234"/>
        <v>2.8849499999999999</v>
      </c>
      <c r="P405" s="91">
        <f t="shared" si="234"/>
        <v>2.8656600000000001</v>
      </c>
      <c r="Q405" s="91">
        <f t="shared" si="234"/>
        <v>3.5677300000000001</v>
      </c>
      <c r="R405" s="91">
        <f t="shared" si="234"/>
        <v>3.52583</v>
      </c>
      <c r="S405" s="91">
        <f t="shared" si="234"/>
        <v>3.8574199999999998</v>
      </c>
      <c r="T405" s="91">
        <f t="shared" si="234"/>
        <v>3.8629799999999999</v>
      </c>
      <c r="U405" s="91">
        <f t="shared" si="234"/>
        <v>3.6594799999999998</v>
      </c>
      <c r="V405" s="91">
        <f t="shared" si="234"/>
        <v>3.4978799999999999</v>
      </c>
      <c r="W405" s="91">
        <f t="shared" si="234"/>
        <v>3.2778</v>
      </c>
      <c r="X405" s="91">
        <f t="shared" si="234"/>
        <v>3.2194600000000002</v>
      </c>
      <c r="Y405" s="91">
        <f t="shared" si="234"/>
        <v>3.2250700000000001</v>
      </c>
      <c r="Z405" s="91">
        <f t="shared" si="234"/>
        <v>2.86164</v>
      </c>
      <c r="AA405" s="91">
        <f t="shared" si="234"/>
        <v>2.6587800000000001</v>
      </c>
    </row>
    <row r="406" spans="1:27" ht="12.75" hidden="1" customHeight="1" outlineLevel="1" x14ac:dyDescent="0.3">
      <c r="A406" s="99" t="s">
        <v>1424</v>
      </c>
      <c r="B406" s="63" t="s">
        <v>238</v>
      </c>
      <c r="C406" s="43" t="s">
        <v>79</v>
      </c>
      <c r="D406" s="44">
        <v>1582.75</v>
      </c>
      <c r="E406" s="44">
        <v>1337.22</v>
      </c>
      <c r="F406" s="44">
        <v>1240.3</v>
      </c>
      <c r="G406" s="44">
        <v>1130.5999999999999</v>
      </c>
      <c r="H406" s="44">
        <v>828.84</v>
      </c>
      <c r="I406" s="44">
        <v>1208.8599999999999</v>
      </c>
      <c r="J406" s="44">
        <v>1468.32</v>
      </c>
      <c r="K406" s="44">
        <v>1768.58</v>
      </c>
      <c r="L406" s="44">
        <v>2130.5500000000002</v>
      </c>
      <c r="M406" s="44">
        <v>2349.56</v>
      </c>
      <c r="N406" s="44">
        <v>2090.5500000000002</v>
      </c>
      <c r="O406" s="44">
        <v>2179.2800000000002</v>
      </c>
      <c r="P406" s="44">
        <v>2159.9899999999998</v>
      </c>
      <c r="Q406" s="44">
        <v>2862.06</v>
      </c>
      <c r="R406" s="44">
        <v>2820.16</v>
      </c>
      <c r="S406" s="44">
        <v>3151.75</v>
      </c>
      <c r="T406" s="44">
        <v>3157.31</v>
      </c>
      <c r="U406" s="44">
        <v>2953.81</v>
      </c>
      <c r="V406" s="44">
        <v>2792.21</v>
      </c>
      <c r="W406" s="44">
        <v>2572.13</v>
      </c>
      <c r="X406" s="44">
        <v>2513.79</v>
      </c>
      <c r="Y406" s="44">
        <v>2519.4</v>
      </c>
      <c r="Z406" s="44">
        <v>2155.9699999999998</v>
      </c>
      <c r="AA406" s="44">
        <v>1953.11</v>
      </c>
    </row>
    <row r="407" spans="1:27" ht="12.75" hidden="1" customHeight="1" outlineLevel="1" x14ac:dyDescent="0.3">
      <c r="A407" s="99" t="s">
        <v>1425</v>
      </c>
      <c r="B407" s="63" t="s">
        <v>90</v>
      </c>
      <c r="C407" s="43" t="s">
        <v>79</v>
      </c>
      <c r="D407" s="44">
        <f>$D$327</f>
        <v>236.78</v>
      </c>
      <c r="E407" s="44">
        <f t="shared" ref="E407:AA407" si="235">$D$327</f>
        <v>236.78</v>
      </c>
      <c r="F407" s="44">
        <f t="shared" si="235"/>
        <v>236.78</v>
      </c>
      <c r="G407" s="44">
        <f t="shared" si="235"/>
        <v>236.78</v>
      </c>
      <c r="H407" s="44">
        <f t="shared" si="235"/>
        <v>236.78</v>
      </c>
      <c r="I407" s="44">
        <f t="shared" si="235"/>
        <v>236.78</v>
      </c>
      <c r="J407" s="44">
        <f t="shared" si="235"/>
        <v>236.78</v>
      </c>
      <c r="K407" s="44">
        <f t="shared" si="235"/>
        <v>236.78</v>
      </c>
      <c r="L407" s="44">
        <f t="shared" si="235"/>
        <v>236.78</v>
      </c>
      <c r="M407" s="44">
        <f t="shared" si="235"/>
        <v>236.78</v>
      </c>
      <c r="N407" s="44">
        <f t="shared" si="235"/>
        <v>236.78</v>
      </c>
      <c r="O407" s="44">
        <f t="shared" si="235"/>
        <v>236.78</v>
      </c>
      <c r="P407" s="44">
        <f t="shared" si="235"/>
        <v>236.78</v>
      </c>
      <c r="Q407" s="44">
        <f t="shared" si="235"/>
        <v>236.78</v>
      </c>
      <c r="R407" s="44">
        <f t="shared" si="235"/>
        <v>236.78</v>
      </c>
      <c r="S407" s="44">
        <f t="shared" si="235"/>
        <v>236.78</v>
      </c>
      <c r="T407" s="44">
        <f t="shared" si="235"/>
        <v>236.78</v>
      </c>
      <c r="U407" s="44">
        <f t="shared" si="235"/>
        <v>236.78</v>
      </c>
      <c r="V407" s="44">
        <f t="shared" si="235"/>
        <v>236.78</v>
      </c>
      <c r="W407" s="44">
        <f t="shared" si="235"/>
        <v>236.78</v>
      </c>
      <c r="X407" s="44">
        <f t="shared" si="235"/>
        <v>236.78</v>
      </c>
      <c r="Y407" s="44">
        <f t="shared" si="235"/>
        <v>236.78</v>
      </c>
      <c r="Z407" s="44">
        <f t="shared" si="235"/>
        <v>236.78</v>
      </c>
      <c r="AA407" s="44">
        <f t="shared" si="235"/>
        <v>236.78</v>
      </c>
    </row>
    <row r="408" spans="1:27" ht="12.75" hidden="1" customHeight="1" outlineLevel="1" x14ac:dyDescent="0.3">
      <c r="A408" s="99" t="s">
        <v>1426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1427</v>
      </c>
      <c r="B409" s="63" t="s">
        <v>81</v>
      </c>
      <c r="C409" s="43" t="s">
        <v>79</v>
      </c>
      <c r="D409" s="44">
        <f>$D$11</f>
        <v>464.08</v>
      </c>
      <c r="E409" s="44">
        <f t="shared" ref="E409:AA409" si="236">$D$11</f>
        <v>464.08</v>
      </c>
      <c r="F409" s="44">
        <f t="shared" si="236"/>
        <v>464.08</v>
      </c>
      <c r="G409" s="44">
        <f t="shared" si="236"/>
        <v>464.08</v>
      </c>
      <c r="H409" s="44">
        <f t="shared" si="236"/>
        <v>464.08</v>
      </c>
      <c r="I409" s="44">
        <f t="shared" si="236"/>
        <v>464.08</v>
      </c>
      <c r="J409" s="44">
        <f t="shared" si="236"/>
        <v>464.08</v>
      </c>
      <c r="K409" s="44">
        <f t="shared" si="236"/>
        <v>464.08</v>
      </c>
      <c r="L409" s="44">
        <f t="shared" si="236"/>
        <v>464.08</v>
      </c>
      <c r="M409" s="44">
        <f t="shared" si="236"/>
        <v>464.08</v>
      </c>
      <c r="N409" s="44">
        <f t="shared" si="236"/>
        <v>464.08</v>
      </c>
      <c r="O409" s="44">
        <f t="shared" si="236"/>
        <v>464.08</v>
      </c>
      <c r="P409" s="44">
        <f t="shared" si="236"/>
        <v>464.08</v>
      </c>
      <c r="Q409" s="44">
        <f t="shared" si="236"/>
        <v>464.08</v>
      </c>
      <c r="R409" s="44">
        <f t="shared" si="236"/>
        <v>464.08</v>
      </c>
      <c r="S409" s="44">
        <f t="shared" si="236"/>
        <v>464.08</v>
      </c>
      <c r="T409" s="44">
        <f t="shared" si="236"/>
        <v>464.08</v>
      </c>
      <c r="U409" s="44">
        <f t="shared" si="236"/>
        <v>464.08</v>
      </c>
      <c r="V409" s="44">
        <f t="shared" si="236"/>
        <v>464.08</v>
      </c>
      <c r="W409" s="44">
        <f t="shared" si="236"/>
        <v>464.08</v>
      </c>
      <c r="X409" s="44">
        <f t="shared" si="236"/>
        <v>464.08</v>
      </c>
      <c r="Y409" s="44">
        <f t="shared" si="236"/>
        <v>464.08</v>
      </c>
      <c r="Z409" s="44">
        <f t="shared" si="236"/>
        <v>464.08</v>
      </c>
      <c r="AA409" s="44">
        <f t="shared" si="236"/>
        <v>464.08</v>
      </c>
    </row>
    <row r="410" spans="1:27" ht="12.75" customHeight="1" collapsed="1" x14ac:dyDescent="0.3">
      <c r="A410" s="98" t="s">
        <v>1428</v>
      </c>
      <c r="B410" s="28" t="str">
        <f>"18"&amp;"."&amp;$B$663&amp;"."&amp;$B$664</f>
        <v>18.07.2024</v>
      </c>
      <c r="C410" s="90" t="s">
        <v>76</v>
      </c>
      <c r="D410" s="91">
        <f>ROUND(((D411+D412+D414+D413)/1000),5)</f>
        <v>2.3149199999999999</v>
      </c>
      <c r="E410" s="91">
        <f>ROUND(((E411+E412+E414+E413)/1000),5)</f>
        <v>2.1995900000000002</v>
      </c>
      <c r="F410" s="91">
        <f>ROUND(((F411+F412+F414+F413)/1000),5)</f>
        <v>1.9950300000000001</v>
      </c>
      <c r="G410" s="91">
        <f t="shared" ref="G410:AA410" si="237">ROUND(((G411+G412+G414+G413)/1000),5)</f>
        <v>1.9458899999999999</v>
      </c>
      <c r="H410" s="91">
        <f t="shared" si="237"/>
        <v>1.9020999999999999</v>
      </c>
      <c r="I410" s="91">
        <f t="shared" si="237"/>
        <v>1.99264</v>
      </c>
      <c r="J410" s="91">
        <f t="shared" si="237"/>
        <v>2.1998600000000001</v>
      </c>
      <c r="K410" s="91">
        <f t="shared" si="237"/>
        <v>2.4481299999999999</v>
      </c>
      <c r="L410" s="91">
        <f t="shared" si="237"/>
        <v>2.66913</v>
      </c>
      <c r="M410" s="91">
        <f t="shared" si="237"/>
        <v>3.15923</v>
      </c>
      <c r="N410" s="91">
        <f t="shared" si="237"/>
        <v>3.1356700000000002</v>
      </c>
      <c r="O410" s="91">
        <f t="shared" si="237"/>
        <v>3.1373700000000002</v>
      </c>
      <c r="P410" s="91">
        <f t="shared" si="237"/>
        <v>3.0594399999999999</v>
      </c>
      <c r="Q410" s="91">
        <f t="shared" si="237"/>
        <v>3.6408</v>
      </c>
      <c r="R410" s="91">
        <f t="shared" si="237"/>
        <v>3.6226400000000001</v>
      </c>
      <c r="S410" s="91">
        <f t="shared" si="237"/>
        <v>2.8634900000000001</v>
      </c>
      <c r="T410" s="91">
        <f t="shared" si="237"/>
        <v>2.8408500000000001</v>
      </c>
      <c r="U410" s="91">
        <f t="shared" si="237"/>
        <v>3.1917399999999998</v>
      </c>
      <c r="V410" s="91">
        <f t="shared" si="237"/>
        <v>3.0043000000000002</v>
      </c>
      <c r="W410" s="91">
        <f t="shared" si="237"/>
        <v>3.1030700000000002</v>
      </c>
      <c r="X410" s="91">
        <f t="shared" si="237"/>
        <v>2.9721600000000001</v>
      </c>
      <c r="Y410" s="91">
        <f t="shared" si="237"/>
        <v>2.91791</v>
      </c>
      <c r="Z410" s="91">
        <f t="shared" si="237"/>
        <v>2.6472799999999999</v>
      </c>
      <c r="AA410" s="91">
        <f t="shared" si="237"/>
        <v>2.5818599999999998</v>
      </c>
    </row>
    <row r="411" spans="1:27" ht="12.75" hidden="1" customHeight="1" outlineLevel="1" x14ac:dyDescent="0.3">
      <c r="A411" s="99" t="s">
        <v>1429</v>
      </c>
      <c r="B411" s="63" t="s">
        <v>238</v>
      </c>
      <c r="C411" s="43" t="s">
        <v>79</v>
      </c>
      <c r="D411" s="44">
        <v>1609.25</v>
      </c>
      <c r="E411" s="44">
        <v>1493.92</v>
      </c>
      <c r="F411" s="44">
        <v>1289.3599999999999</v>
      </c>
      <c r="G411" s="44">
        <v>1240.22</v>
      </c>
      <c r="H411" s="44">
        <v>1196.43</v>
      </c>
      <c r="I411" s="44">
        <v>1286.97</v>
      </c>
      <c r="J411" s="44">
        <v>1494.19</v>
      </c>
      <c r="K411" s="44">
        <v>1742.46</v>
      </c>
      <c r="L411" s="44">
        <v>1963.46</v>
      </c>
      <c r="M411" s="44">
        <v>2453.56</v>
      </c>
      <c r="N411" s="44">
        <v>2430</v>
      </c>
      <c r="O411" s="44">
        <v>2431.6999999999998</v>
      </c>
      <c r="P411" s="44">
        <v>2353.77</v>
      </c>
      <c r="Q411" s="44">
        <v>2935.13</v>
      </c>
      <c r="R411" s="44">
        <v>2916.97</v>
      </c>
      <c r="S411" s="44">
        <v>2157.8200000000002</v>
      </c>
      <c r="T411" s="44">
        <v>2135.1799999999998</v>
      </c>
      <c r="U411" s="44">
        <v>2486.0700000000002</v>
      </c>
      <c r="V411" s="44">
        <v>2298.63</v>
      </c>
      <c r="W411" s="44">
        <v>2397.4</v>
      </c>
      <c r="X411" s="44">
        <v>2266.4899999999998</v>
      </c>
      <c r="Y411" s="44">
        <v>2212.2399999999998</v>
      </c>
      <c r="Z411" s="44">
        <v>1941.61</v>
      </c>
      <c r="AA411" s="44">
        <v>1876.19</v>
      </c>
    </row>
    <row r="412" spans="1:27" ht="12.75" hidden="1" customHeight="1" outlineLevel="1" x14ac:dyDescent="0.3">
      <c r="A412" s="99" t="s">
        <v>1430</v>
      </c>
      <c r="B412" s="63" t="s">
        <v>90</v>
      </c>
      <c r="C412" s="43" t="s">
        <v>79</v>
      </c>
      <c r="D412" s="44">
        <f>$D$327</f>
        <v>236.78</v>
      </c>
      <c r="E412" s="44">
        <f t="shared" ref="E412:AA412" si="238">$D$327</f>
        <v>236.78</v>
      </c>
      <c r="F412" s="44">
        <f t="shared" si="238"/>
        <v>236.78</v>
      </c>
      <c r="G412" s="44">
        <f t="shared" si="238"/>
        <v>236.78</v>
      </c>
      <c r="H412" s="44">
        <f t="shared" si="238"/>
        <v>236.78</v>
      </c>
      <c r="I412" s="44">
        <f t="shared" si="238"/>
        <v>236.78</v>
      </c>
      <c r="J412" s="44">
        <f t="shared" si="238"/>
        <v>236.78</v>
      </c>
      <c r="K412" s="44">
        <f t="shared" si="238"/>
        <v>236.78</v>
      </c>
      <c r="L412" s="44">
        <f t="shared" si="238"/>
        <v>236.78</v>
      </c>
      <c r="M412" s="44">
        <f t="shared" si="238"/>
        <v>236.78</v>
      </c>
      <c r="N412" s="44">
        <f t="shared" si="238"/>
        <v>236.78</v>
      </c>
      <c r="O412" s="44">
        <f t="shared" si="238"/>
        <v>236.78</v>
      </c>
      <c r="P412" s="44">
        <f t="shared" si="238"/>
        <v>236.78</v>
      </c>
      <c r="Q412" s="44">
        <f t="shared" si="238"/>
        <v>236.78</v>
      </c>
      <c r="R412" s="44">
        <f t="shared" si="238"/>
        <v>236.78</v>
      </c>
      <c r="S412" s="44">
        <f t="shared" si="238"/>
        <v>236.78</v>
      </c>
      <c r="T412" s="44">
        <f t="shared" si="238"/>
        <v>236.78</v>
      </c>
      <c r="U412" s="44">
        <f t="shared" si="238"/>
        <v>236.78</v>
      </c>
      <c r="V412" s="44">
        <f t="shared" si="238"/>
        <v>236.78</v>
      </c>
      <c r="W412" s="44">
        <f t="shared" si="238"/>
        <v>236.78</v>
      </c>
      <c r="X412" s="44">
        <f t="shared" si="238"/>
        <v>236.78</v>
      </c>
      <c r="Y412" s="44">
        <f t="shared" si="238"/>
        <v>236.78</v>
      </c>
      <c r="Z412" s="44">
        <f t="shared" si="238"/>
        <v>236.78</v>
      </c>
      <c r="AA412" s="44">
        <f t="shared" si="238"/>
        <v>236.78</v>
      </c>
    </row>
    <row r="413" spans="1:27" ht="12.75" hidden="1" customHeight="1" outlineLevel="1" x14ac:dyDescent="0.3">
      <c r="A413" s="99" t="s">
        <v>1431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1432</v>
      </c>
      <c r="B414" s="63" t="s">
        <v>81</v>
      </c>
      <c r="C414" s="43" t="s">
        <v>79</v>
      </c>
      <c r="D414" s="44">
        <f>$D$11</f>
        <v>464.08</v>
      </c>
      <c r="E414" s="44">
        <f t="shared" ref="E414:AA414" si="239">$D$11</f>
        <v>464.08</v>
      </c>
      <c r="F414" s="44">
        <f t="shared" si="239"/>
        <v>464.08</v>
      </c>
      <c r="G414" s="44">
        <f t="shared" si="239"/>
        <v>464.08</v>
      </c>
      <c r="H414" s="44">
        <f t="shared" si="239"/>
        <v>464.08</v>
      </c>
      <c r="I414" s="44">
        <f t="shared" si="239"/>
        <v>464.08</v>
      </c>
      <c r="J414" s="44">
        <f t="shared" si="239"/>
        <v>464.08</v>
      </c>
      <c r="K414" s="44">
        <f t="shared" si="239"/>
        <v>464.08</v>
      </c>
      <c r="L414" s="44">
        <f t="shared" si="239"/>
        <v>464.08</v>
      </c>
      <c r="M414" s="44">
        <f t="shared" si="239"/>
        <v>464.08</v>
      </c>
      <c r="N414" s="44">
        <f t="shared" si="239"/>
        <v>464.08</v>
      </c>
      <c r="O414" s="44">
        <f t="shared" si="239"/>
        <v>464.08</v>
      </c>
      <c r="P414" s="44">
        <f t="shared" si="239"/>
        <v>464.08</v>
      </c>
      <c r="Q414" s="44">
        <f t="shared" si="239"/>
        <v>464.08</v>
      </c>
      <c r="R414" s="44">
        <f t="shared" si="239"/>
        <v>464.08</v>
      </c>
      <c r="S414" s="44">
        <f t="shared" si="239"/>
        <v>464.08</v>
      </c>
      <c r="T414" s="44">
        <f t="shared" si="239"/>
        <v>464.08</v>
      </c>
      <c r="U414" s="44">
        <f t="shared" si="239"/>
        <v>464.08</v>
      </c>
      <c r="V414" s="44">
        <f t="shared" si="239"/>
        <v>464.08</v>
      </c>
      <c r="W414" s="44">
        <f t="shared" si="239"/>
        <v>464.08</v>
      </c>
      <c r="X414" s="44">
        <f t="shared" si="239"/>
        <v>464.08</v>
      </c>
      <c r="Y414" s="44">
        <f t="shared" si="239"/>
        <v>464.08</v>
      </c>
      <c r="Z414" s="44">
        <f t="shared" si="239"/>
        <v>464.08</v>
      </c>
      <c r="AA414" s="44">
        <f t="shared" si="239"/>
        <v>464.08</v>
      </c>
    </row>
    <row r="415" spans="1:27" ht="12.75" customHeight="1" collapsed="1" x14ac:dyDescent="0.3">
      <c r="A415" s="98" t="s">
        <v>1433</v>
      </c>
      <c r="B415" s="28" t="str">
        <f>"19"&amp;"."&amp;$B$663&amp;"."&amp;$B$664</f>
        <v>19.07.2024</v>
      </c>
      <c r="C415" s="90" t="s">
        <v>76</v>
      </c>
      <c r="D415" s="91">
        <f>ROUND(((D416+D417+D419+D418)/1000),5)</f>
        <v>2.4299400000000002</v>
      </c>
      <c r="E415" s="91">
        <f>ROUND(((E416+E417+E419+E418)/1000),5)</f>
        <v>2.24946</v>
      </c>
      <c r="F415" s="91">
        <f>ROUND(((F416+F417+F419+F418)/1000),5)</f>
        <v>2.1016599999999999</v>
      </c>
      <c r="G415" s="91">
        <f t="shared" ref="G415:AA415" si="240">ROUND(((G416+G417+G419+G418)/1000),5)</f>
        <v>2.00352</v>
      </c>
      <c r="H415" s="91">
        <f t="shared" si="240"/>
        <v>1.97088</v>
      </c>
      <c r="I415" s="91">
        <f t="shared" si="240"/>
        <v>2.0958700000000001</v>
      </c>
      <c r="J415" s="91">
        <f t="shared" si="240"/>
        <v>2.2559300000000002</v>
      </c>
      <c r="K415" s="91">
        <f t="shared" si="240"/>
        <v>2.5012400000000001</v>
      </c>
      <c r="L415" s="91">
        <f t="shared" si="240"/>
        <v>2.7976100000000002</v>
      </c>
      <c r="M415" s="91">
        <f t="shared" si="240"/>
        <v>3.03701</v>
      </c>
      <c r="N415" s="91">
        <f t="shared" si="240"/>
        <v>3.3246500000000001</v>
      </c>
      <c r="O415" s="91">
        <f t="shared" si="240"/>
        <v>3.4814699999999998</v>
      </c>
      <c r="P415" s="91">
        <f t="shared" si="240"/>
        <v>3.5254699999999999</v>
      </c>
      <c r="Q415" s="91">
        <f t="shared" si="240"/>
        <v>3.9764300000000001</v>
      </c>
      <c r="R415" s="91">
        <f t="shared" si="240"/>
        <v>4.26281</v>
      </c>
      <c r="S415" s="91">
        <f t="shared" si="240"/>
        <v>3.49248</v>
      </c>
      <c r="T415" s="91">
        <f t="shared" si="240"/>
        <v>3.28931</v>
      </c>
      <c r="U415" s="91">
        <f t="shared" si="240"/>
        <v>3.18045</v>
      </c>
      <c r="V415" s="91">
        <f t="shared" si="240"/>
        <v>3.07064</v>
      </c>
      <c r="W415" s="91">
        <f t="shared" si="240"/>
        <v>2.85195</v>
      </c>
      <c r="X415" s="91">
        <f t="shared" si="240"/>
        <v>2.7993899999999998</v>
      </c>
      <c r="Y415" s="91">
        <f t="shared" si="240"/>
        <v>2.8407800000000001</v>
      </c>
      <c r="Z415" s="91">
        <f t="shared" si="240"/>
        <v>2.5794700000000002</v>
      </c>
      <c r="AA415" s="91">
        <f t="shared" si="240"/>
        <v>2.5365500000000001</v>
      </c>
    </row>
    <row r="416" spans="1:27" ht="12.75" hidden="1" customHeight="1" outlineLevel="1" x14ac:dyDescent="0.3">
      <c r="A416" s="99" t="s">
        <v>1434</v>
      </c>
      <c r="B416" s="63" t="s">
        <v>238</v>
      </c>
      <c r="C416" s="43" t="s">
        <v>79</v>
      </c>
      <c r="D416" s="44">
        <v>1724.27</v>
      </c>
      <c r="E416" s="44">
        <v>1543.79</v>
      </c>
      <c r="F416" s="44">
        <v>1395.99</v>
      </c>
      <c r="G416" s="44">
        <v>1297.8499999999999</v>
      </c>
      <c r="H416" s="44">
        <v>1265.21</v>
      </c>
      <c r="I416" s="44">
        <v>1390.2</v>
      </c>
      <c r="J416" s="44">
        <v>1550.26</v>
      </c>
      <c r="K416" s="44">
        <v>1795.57</v>
      </c>
      <c r="L416" s="44">
        <v>2091.94</v>
      </c>
      <c r="M416" s="44">
        <v>2331.34</v>
      </c>
      <c r="N416" s="44">
        <v>2618.98</v>
      </c>
      <c r="O416" s="44">
        <v>2775.8</v>
      </c>
      <c r="P416" s="44">
        <v>2819.8</v>
      </c>
      <c r="Q416" s="44">
        <v>3270.76</v>
      </c>
      <c r="R416" s="44">
        <v>3557.14</v>
      </c>
      <c r="S416" s="44">
        <v>2786.81</v>
      </c>
      <c r="T416" s="44">
        <v>2583.64</v>
      </c>
      <c r="U416" s="44">
        <v>2474.7800000000002</v>
      </c>
      <c r="V416" s="44">
        <v>2364.9699999999998</v>
      </c>
      <c r="W416" s="44">
        <v>2146.2800000000002</v>
      </c>
      <c r="X416" s="44">
        <v>2093.7199999999998</v>
      </c>
      <c r="Y416" s="44">
        <v>2135.11</v>
      </c>
      <c r="Z416" s="44">
        <v>1873.8</v>
      </c>
      <c r="AA416" s="44">
        <v>1830.88</v>
      </c>
    </row>
    <row r="417" spans="1:27" ht="12.75" hidden="1" customHeight="1" outlineLevel="1" x14ac:dyDescent="0.3">
      <c r="A417" s="99" t="s">
        <v>1435</v>
      </c>
      <c r="B417" s="63" t="s">
        <v>90</v>
      </c>
      <c r="C417" s="43" t="s">
        <v>79</v>
      </c>
      <c r="D417" s="44">
        <f>$D$327</f>
        <v>236.78</v>
      </c>
      <c r="E417" s="44">
        <f t="shared" ref="E417:AA417" si="241">$D$327</f>
        <v>236.78</v>
      </c>
      <c r="F417" s="44">
        <f t="shared" si="241"/>
        <v>236.78</v>
      </c>
      <c r="G417" s="44">
        <f t="shared" si="241"/>
        <v>236.78</v>
      </c>
      <c r="H417" s="44">
        <f t="shared" si="241"/>
        <v>236.78</v>
      </c>
      <c r="I417" s="44">
        <f t="shared" si="241"/>
        <v>236.78</v>
      </c>
      <c r="J417" s="44">
        <f t="shared" si="241"/>
        <v>236.78</v>
      </c>
      <c r="K417" s="44">
        <f t="shared" si="241"/>
        <v>236.78</v>
      </c>
      <c r="L417" s="44">
        <f t="shared" si="241"/>
        <v>236.78</v>
      </c>
      <c r="M417" s="44">
        <f t="shared" si="241"/>
        <v>236.78</v>
      </c>
      <c r="N417" s="44">
        <f t="shared" si="241"/>
        <v>236.78</v>
      </c>
      <c r="O417" s="44">
        <f t="shared" si="241"/>
        <v>236.78</v>
      </c>
      <c r="P417" s="44">
        <f t="shared" si="241"/>
        <v>236.78</v>
      </c>
      <c r="Q417" s="44">
        <f t="shared" si="241"/>
        <v>236.78</v>
      </c>
      <c r="R417" s="44">
        <f t="shared" si="241"/>
        <v>236.78</v>
      </c>
      <c r="S417" s="44">
        <f t="shared" si="241"/>
        <v>236.78</v>
      </c>
      <c r="T417" s="44">
        <f t="shared" si="241"/>
        <v>236.78</v>
      </c>
      <c r="U417" s="44">
        <f t="shared" si="241"/>
        <v>236.78</v>
      </c>
      <c r="V417" s="44">
        <f t="shared" si="241"/>
        <v>236.78</v>
      </c>
      <c r="W417" s="44">
        <f t="shared" si="241"/>
        <v>236.78</v>
      </c>
      <c r="X417" s="44">
        <f t="shared" si="241"/>
        <v>236.78</v>
      </c>
      <c r="Y417" s="44">
        <f t="shared" si="241"/>
        <v>236.78</v>
      </c>
      <c r="Z417" s="44">
        <f t="shared" si="241"/>
        <v>236.78</v>
      </c>
      <c r="AA417" s="44">
        <f t="shared" si="241"/>
        <v>236.78</v>
      </c>
    </row>
    <row r="418" spans="1:27" ht="12.75" hidden="1" customHeight="1" outlineLevel="1" x14ac:dyDescent="0.3">
      <c r="A418" s="99" t="s">
        <v>1436</v>
      </c>
      <c r="B418" s="63" t="s">
        <v>83</v>
      </c>
      <c r="C418" s="43" t="s">
        <v>79</v>
      </c>
      <c r="D418" s="111">
        <v>4.8099999999999996</v>
      </c>
      <c r="E418" s="111">
        <v>4.8099999999999996</v>
      </c>
      <c r="F418" s="111">
        <v>4.8099999999999996</v>
      </c>
      <c r="G418" s="111">
        <v>4.8099999999999996</v>
      </c>
      <c r="H418" s="111">
        <v>4.8099999999999996</v>
      </c>
      <c r="I418" s="111">
        <v>4.8099999999999996</v>
      </c>
      <c r="J418" s="111">
        <v>4.8099999999999996</v>
      </c>
      <c r="K418" s="111">
        <v>4.8099999999999996</v>
      </c>
      <c r="L418" s="111">
        <v>4.8099999999999996</v>
      </c>
      <c r="M418" s="111">
        <v>4.8099999999999996</v>
      </c>
      <c r="N418" s="111">
        <v>4.8099999999999996</v>
      </c>
      <c r="O418" s="111">
        <v>4.8099999999999996</v>
      </c>
      <c r="P418" s="111">
        <v>4.8099999999999996</v>
      </c>
      <c r="Q418" s="111">
        <v>4.8099999999999996</v>
      </c>
      <c r="R418" s="111">
        <v>4.8099999999999996</v>
      </c>
      <c r="S418" s="111">
        <v>4.8099999999999996</v>
      </c>
      <c r="T418" s="111">
        <v>4.8099999999999996</v>
      </c>
      <c r="U418" s="111">
        <v>4.8099999999999996</v>
      </c>
      <c r="V418" s="111">
        <v>4.8099999999999996</v>
      </c>
      <c r="W418" s="111">
        <v>4.8099999999999996</v>
      </c>
      <c r="X418" s="111">
        <v>4.8099999999999996</v>
      </c>
      <c r="Y418" s="111">
        <v>4.8099999999999996</v>
      </c>
      <c r="Z418" s="111">
        <v>4.8099999999999996</v>
      </c>
      <c r="AA418" s="111">
        <v>4.8099999999999996</v>
      </c>
    </row>
    <row r="419" spans="1:27" ht="12.75" hidden="1" customHeight="1" outlineLevel="1" x14ac:dyDescent="0.3">
      <c r="A419" s="99" t="s">
        <v>1437</v>
      </c>
      <c r="B419" s="63" t="s">
        <v>81</v>
      </c>
      <c r="C419" s="43" t="s">
        <v>79</v>
      </c>
      <c r="D419" s="44">
        <f>$D$11</f>
        <v>464.08</v>
      </c>
      <c r="E419" s="44">
        <f t="shared" ref="E419:AA419" si="242">$D$11</f>
        <v>464.08</v>
      </c>
      <c r="F419" s="44">
        <f t="shared" si="242"/>
        <v>464.08</v>
      </c>
      <c r="G419" s="44">
        <f t="shared" si="242"/>
        <v>464.08</v>
      </c>
      <c r="H419" s="44">
        <f t="shared" si="242"/>
        <v>464.08</v>
      </c>
      <c r="I419" s="44">
        <f t="shared" si="242"/>
        <v>464.08</v>
      </c>
      <c r="J419" s="44">
        <f t="shared" si="242"/>
        <v>464.08</v>
      </c>
      <c r="K419" s="44">
        <f t="shared" si="242"/>
        <v>464.08</v>
      </c>
      <c r="L419" s="44">
        <f t="shared" si="242"/>
        <v>464.08</v>
      </c>
      <c r="M419" s="44">
        <f t="shared" si="242"/>
        <v>464.08</v>
      </c>
      <c r="N419" s="44">
        <f t="shared" si="242"/>
        <v>464.08</v>
      </c>
      <c r="O419" s="44">
        <f t="shared" si="242"/>
        <v>464.08</v>
      </c>
      <c r="P419" s="44">
        <f t="shared" si="242"/>
        <v>464.08</v>
      </c>
      <c r="Q419" s="44">
        <f t="shared" si="242"/>
        <v>464.08</v>
      </c>
      <c r="R419" s="44">
        <f t="shared" si="242"/>
        <v>464.08</v>
      </c>
      <c r="S419" s="44">
        <f t="shared" si="242"/>
        <v>464.08</v>
      </c>
      <c r="T419" s="44">
        <f t="shared" si="242"/>
        <v>464.08</v>
      </c>
      <c r="U419" s="44">
        <f t="shared" si="242"/>
        <v>464.08</v>
      </c>
      <c r="V419" s="44">
        <f t="shared" si="242"/>
        <v>464.08</v>
      </c>
      <c r="W419" s="44">
        <f t="shared" si="242"/>
        <v>464.08</v>
      </c>
      <c r="X419" s="44">
        <f t="shared" si="242"/>
        <v>464.08</v>
      </c>
      <c r="Y419" s="44">
        <f t="shared" si="242"/>
        <v>464.08</v>
      </c>
      <c r="Z419" s="44">
        <f t="shared" si="242"/>
        <v>464.08</v>
      </c>
      <c r="AA419" s="44">
        <f t="shared" si="242"/>
        <v>464.08</v>
      </c>
    </row>
    <row r="420" spans="1:27" ht="12.75" customHeight="1" collapsed="1" x14ac:dyDescent="0.3">
      <c r="A420" s="98" t="s">
        <v>1438</v>
      </c>
      <c r="B420" s="28" t="str">
        <f>"20"&amp;"."&amp;$B$663&amp;"."&amp;$B$664</f>
        <v>20.07.2024</v>
      </c>
      <c r="C420" s="90" t="s">
        <v>76</v>
      </c>
      <c r="D420" s="91">
        <f>ROUND(((D421+D422+D424+D423)/1000),5)</f>
        <v>2.3417599999999998</v>
      </c>
      <c r="E420" s="91">
        <f>ROUND(((E421+E422+E424+E423)/1000),5)</f>
        <v>2.1869000000000001</v>
      </c>
      <c r="F420" s="91">
        <f>ROUND(((F421+F422+F424+F423)/1000),5)</f>
        <v>2.0608</v>
      </c>
      <c r="G420" s="91">
        <f t="shared" ref="G420:AA420" si="243">ROUND(((G421+G422+G424+G423)/1000),5)</f>
        <v>1.9479299999999999</v>
      </c>
      <c r="H420" s="91">
        <f t="shared" si="243"/>
        <v>1.94173</v>
      </c>
      <c r="I420" s="91">
        <f t="shared" si="243"/>
        <v>1.95292</v>
      </c>
      <c r="J420" s="91">
        <f t="shared" si="243"/>
        <v>2.0970800000000001</v>
      </c>
      <c r="K420" s="91">
        <f t="shared" si="243"/>
        <v>2.3720400000000001</v>
      </c>
      <c r="L420" s="91">
        <f t="shared" si="243"/>
        <v>2.6281300000000001</v>
      </c>
      <c r="M420" s="91">
        <f t="shared" si="243"/>
        <v>2.8088099999999998</v>
      </c>
      <c r="N420" s="91">
        <f t="shared" si="243"/>
        <v>3.0035599999999998</v>
      </c>
      <c r="O420" s="91">
        <f t="shared" si="243"/>
        <v>2.7400899999999999</v>
      </c>
      <c r="P420" s="91">
        <f t="shared" si="243"/>
        <v>2.6031</v>
      </c>
      <c r="Q420" s="91">
        <f t="shared" si="243"/>
        <v>2.7849300000000001</v>
      </c>
      <c r="R420" s="91">
        <f t="shared" si="243"/>
        <v>2.61374</v>
      </c>
      <c r="S420" s="91">
        <f t="shared" si="243"/>
        <v>2.8179500000000002</v>
      </c>
      <c r="T420" s="91">
        <f t="shared" si="243"/>
        <v>2.80932</v>
      </c>
      <c r="U420" s="91">
        <f t="shared" si="243"/>
        <v>2.78471</v>
      </c>
      <c r="V420" s="91">
        <f t="shared" si="243"/>
        <v>2.6687599999999998</v>
      </c>
      <c r="W420" s="91">
        <f t="shared" si="243"/>
        <v>2.70526</v>
      </c>
      <c r="X420" s="91">
        <f t="shared" si="243"/>
        <v>2.6505299999999998</v>
      </c>
      <c r="Y420" s="91">
        <f t="shared" si="243"/>
        <v>2.6136200000000001</v>
      </c>
      <c r="Z420" s="91">
        <f t="shared" si="243"/>
        <v>2.6160600000000001</v>
      </c>
      <c r="AA420" s="91">
        <f t="shared" si="243"/>
        <v>2.5667499999999999</v>
      </c>
    </row>
    <row r="421" spans="1:27" ht="12.75" hidden="1" customHeight="1" outlineLevel="1" x14ac:dyDescent="0.3">
      <c r="A421" s="99" t="s">
        <v>1439</v>
      </c>
      <c r="B421" s="63" t="s">
        <v>238</v>
      </c>
      <c r="C421" s="43" t="s">
        <v>79</v>
      </c>
      <c r="D421" s="44">
        <v>1636.09</v>
      </c>
      <c r="E421" s="44">
        <v>1481.23</v>
      </c>
      <c r="F421" s="44">
        <v>1355.13</v>
      </c>
      <c r="G421" s="44">
        <v>1242.26</v>
      </c>
      <c r="H421" s="44">
        <v>1236.06</v>
      </c>
      <c r="I421" s="44">
        <v>1247.25</v>
      </c>
      <c r="J421" s="44">
        <v>1391.41</v>
      </c>
      <c r="K421" s="44">
        <v>1666.37</v>
      </c>
      <c r="L421" s="44">
        <v>1922.46</v>
      </c>
      <c r="M421" s="44">
        <v>2103.14</v>
      </c>
      <c r="N421" s="44">
        <v>2297.89</v>
      </c>
      <c r="O421" s="44">
        <v>2034.42</v>
      </c>
      <c r="P421" s="44">
        <v>1897.43</v>
      </c>
      <c r="Q421" s="44">
        <v>2079.2600000000002</v>
      </c>
      <c r="R421" s="44">
        <v>1908.07</v>
      </c>
      <c r="S421" s="44">
        <v>2112.2800000000002</v>
      </c>
      <c r="T421" s="44">
        <v>2103.65</v>
      </c>
      <c r="U421" s="44">
        <v>2079.04</v>
      </c>
      <c r="V421" s="44">
        <v>1963.09</v>
      </c>
      <c r="W421" s="44">
        <v>1999.59</v>
      </c>
      <c r="X421" s="44">
        <v>1944.86</v>
      </c>
      <c r="Y421" s="44">
        <v>1907.95</v>
      </c>
      <c r="Z421" s="44">
        <v>1910.39</v>
      </c>
      <c r="AA421" s="44">
        <v>1861.08</v>
      </c>
    </row>
    <row r="422" spans="1:27" ht="12.75" hidden="1" customHeight="1" outlineLevel="1" x14ac:dyDescent="0.3">
      <c r="A422" s="99" t="s">
        <v>1440</v>
      </c>
      <c r="B422" s="63" t="s">
        <v>90</v>
      </c>
      <c r="C422" s="43" t="s">
        <v>79</v>
      </c>
      <c r="D422" s="44">
        <f>$D$327</f>
        <v>236.78</v>
      </c>
      <c r="E422" s="44">
        <f t="shared" ref="E422:AA422" si="244">$D$327</f>
        <v>236.78</v>
      </c>
      <c r="F422" s="44">
        <f t="shared" si="244"/>
        <v>236.78</v>
      </c>
      <c r="G422" s="44">
        <f t="shared" si="244"/>
        <v>236.78</v>
      </c>
      <c r="H422" s="44">
        <f t="shared" si="244"/>
        <v>236.78</v>
      </c>
      <c r="I422" s="44">
        <f t="shared" si="244"/>
        <v>236.78</v>
      </c>
      <c r="J422" s="44">
        <f t="shared" si="244"/>
        <v>236.78</v>
      </c>
      <c r="K422" s="44">
        <f t="shared" si="244"/>
        <v>236.78</v>
      </c>
      <c r="L422" s="44">
        <f t="shared" si="244"/>
        <v>236.78</v>
      </c>
      <c r="M422" s="44">
        <f t="shared" si="244"/>
        <v>236.78</v>
      </c>
      <c r="N422" s="44">
        <f t="shared" si="244"/>
        <v>236.78</v>
      </c>
      <c r="O422" s="44">
        <f t="shared" si="244"/>
        <v>236.78</v>
      </c>
      <c r="P422" s="44">
        <f t="shared" si="244"/>
        <v>236.78</v>
      </c>
      <c r="Q422" s="44">
        <f t="shared" si="244"/>
        <v>236.78</v>
      </c>
      <c r="R422" s="44">
        <f t="shared" si="244"/>
        <v>236.78</v>
      </c>
      <c r="S422" s="44">
        <f t="shared" si="244"/>
        <v>236.78</v>
      </c>
      <c r="T422" s="44">
        <f t="shared" si="244"/>
        <v>236.78</v>
      </c>
      <c r="U422" s="44">
        <f t="shared" si="244"/>
        <v>236.78</v>
      </c>
      <c r="V422" s="44">
        <f t="shared" si="244"/>
        <v>236.78</v>
      </c>
      <c r="W422" s="44">
        <f t="shared" si="244"/>
        <v>236.78</v>
      </c>
      <c r="X422" s="44">
        <f t="shared" si="244"/>
        <v>236.78</v>
      </c>
      <c r="Y422" s="44">
        <f t="shared" si="244"/>
        <v>236.78</v>
      </c>
      <c r="Z422" s="44">
        <f t="shared" si="244"/>
        <v>236.78</v>
      </c>
      <c r="AA422" s="44">
        <f t="shared" si="244"/>
        <v>236.78</v>
      </c>
    </row>
    <row r="423" spans="1:27" ht="12.75" hidden="1" customHeight="1" outlineLevel="1" x14ac:dyDescent="0.3">
      <c r="A423" s="99" t="s">
        <v>1441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1442</v>
      </c>
      <c r="B424" s="63" t="s">
        <v>81</v>
      </c>
      <c r="C424" s="43" t="s">
        <v>79</v>
      </c>
      <c r="D424" s="44">
        <f>$D$11</f>
        <v>464.08</v>
      </c>
      <c r="E424" s="44">
        <f t="shared" ref="E424:AA424" si="245">$D$11</f>
        <v>464.08</v>
      </c>
      <c r="F424" s="44">
        <f t="shared" si="245"/>
        <v>464.08</v>
      </c>
      <c r="G424" s="44">
        <f t="shared" si="245"/>
        <v>464.08</v>
      </c>
      <c r="H424" s="44">
        <f t="shared" si="245"/>
        <v>464.08</v>
      </c>
      <c r="I424" s="44">
        <f t="shared" si="245"/>
        <v>464.08</v>
      </c>
      <c r="J424" s="44">
        <f t="shared" si="245"/>
        <v>464.08</v>
      </c>
      <c r="K424" s="44">
        <f t="shared" si="245"/>
        <v>464.08</v>
      </c>
      <c r="L424" s="44">
        <f t="shared" si="245"/>
        <v>464.08</v>
      </c>
      <c r="M424" s="44">
        <f t="shared" si="245"/>
        <v>464.08</v>
      </c>
      <c r="N424" s="44">
        <f t="shared" si="245"/>
        <v>464.08</v>
      </c>
      <c r="O424" s="44">
        <f t="shared" si="245"/>
        <v>464.08</v>
      </c>
      <c r="P424" s="44">
        <f t="shared" si="245"/>
        <v>464.08</v>
      </c>
      <c r="Q424" s="44">
        <f t="shared" si="245"/>
        <v>464.08</v>
      </c>
      <c r="R424" s="44">
        <f t="shared" si="245"/>
        <v>464.08</v>
      </c>
      <c r="S424" s="44">
        <f t="shared" si="245"/>
        <v>464.08</v>
      </c>
      <c r="T424" s="44">
        <f t="shared" si="245"/>
        <v>464.08</v>
      </c>
      <c r="U424" s="44">
        <f t="shared" si="245"/>
        <v>464.08</v>
      </c>
      <c r="V424" s="44">
        <f t="shared" si="245"/>
        <v>464.08</v>
      </c>
      <c r="W424" s="44">
        <f t="shared" si="245"/>
        <v>464.08</v>
      </c>
      <c r="X424" s="44">
        <f t="shared" si="245"/>
        <v>464.08</v>
      </c>
      <c r="Y424" s="44">
        <f t="shared" si="245"/>
        <v>464.08</v>
      </c>
      <c r="Z424" s="44">
        <f t="shared" si="245"/>
        <v>464.08</v>
      </c>
      <c r="AA424" s="44">
        <f t="shared" si="245"/>
        <v>464.08</v>
      </c>
    </row>
    <row r="425" spans="1:27" ht="12.75" customHeight="1" collapsed="1" x14ac:dyDescent="0.3">
      <c r="A425" s="98" t="s">
        <v>1443</v>
      </c>
      <c r="B425" s="28" t="str">
        <f>"21"&amp;"."&amp;$B$663&amp;"."&amp;$B$664</f>
        <v>21.07.2024</v>
      </c>
      <c r="C425" s="90" t="s">
        <v>76</v>
      </c>
      <c r="D425" s="91">
        <f>ROUND(((D426+D427+D429+D428)/1000),5)</f>
        <v>2.3637299999999999</v>
      </c>
      <c r="E425" s="91">
        <f>ROUND(((E426+E427+E429+E428)/1000),5)</f>
        <v>2.15401</v>
      </c>
      <c r="F425" s="91">
        <f>ROUND(((F426+F427+F429+F428)/1000),5)</f>
        <v>2.0235400000000001</v>
      </c>
      <c r="G425" s="91">
        <f t="shared" ref="G425:AA425" si="246">ROUND(((G426+G427+G429+G428)/1000),5)</f>
        <v>1.9239900000000001</v>
      </c>
      <c r="H425" s="91">
        <f t="shared" si="246"/>
        <v>1.90266</v>
      </c>
      <c r="I425" s="91">
        <f t="shared" si="246"/>
        <v>1.9133</v>
      </c>
      <c r="J425" s="91">
        <f t="shared" si="246"/>
        <v>1.9428399999999999</v>
      </c>
      <c r="K425" s="91">
        <f t="shared" si="246"/>
        <v>2.1846399999999999</v>
      </c>
      <c r="L425" s="91">
        <f t="shared" si="246"/>
        <v>2.5034299999999998</v>
      </c>
      <c r="M425" s="91">
        <f t="shared" si="246"/>
        <v>2.7252299999999998</v>
      </c>
      <c r="N425" s="91">
        <f t="shared" si="246"/>
        <v>2.8603700000000001</v>
      </c>
      <c r="O425" s="91">
        <f t="shared" si="246"/>
        <v>2.9944099999999998</v>
      </c>
      <c r="P425" s="91">
        <f t="shared" si="246"/>
        <v>2.71984</v>
      </c>
      <c r="Q425" s="91">
        <f t="shared" si="246"/>
        <v>2.71252</v>
      </c>
      <c r="R425" s="91">
        <f t="shared" si="246"/>
        <v>2.7353399999999999</v>
      </c>
      <c r="S425" s="91">
        <f t="shared" si="246"/>
        <v>2.6953999999999998</v>
      </c>
      <c r="T425" s="91">
        <f t="shared" si="246"/>
        <v>2.9337</v>
      </c>
      <c r="U425" s="91">
        <f t="shared" si="246"/>
        <v>2.9566300000000001</v>
      </c>
      <c r="V425" s="91">
        <f t="shared" si="246"/>
        <v>2.9090699999999998</v>
      </c>
      <c r="W425" s="91">
        <f t="shared" si="246"/>
        <v>2.9300299999999999</v>
      </c>
      <c r="X425" s="91">
        <f t="shared" si="246"/>
        <v>2.8384299999999998</v>
      </c>
      <c r="Y425" s="91">
        <f t="shared" si="246"/>
        <v>2.8082600000000002</v>
      </c>
      <c r="Z425" s="91">
        <f t="shared" si="246"/>
        <v>2.7340800000000001</v>
      </c>
      <c r="AA425" s="91">
        <f t="shared" si="246"/>
        <v>2.5004599999999999</v>
      </c>
    </row>
    <row r="426" spans="1:27" ht="12.75" hidden="1" customHeight="1" outlineLevel="1" x14ac:dyDescent="0.3">
      <c r="A426" s="99" t="s">
        <v>1444</v>
      </c>
      <c r="B426" s="63" t="s">
        <v>238</v>
      </c>
      <c r="C426" s="43" t="s">
        <v>79</v>
      </c>
      <c r="D426" s="44">
        <v>1658.06</v>
      </c>
      <c r="E426" s="44">
        <v>1448.34</v>
      </c>
      <c r="F426" s="44">
        <v>1317.87</v>
      </c>
      <c r="G426" s="44">
        <v>1218.32</v>
      </c>
      <c r="H426" s="44">
        <v>1196.99</v>
      </c>
      <c r="I426" s="44">
        <v>1207.6300000000001</v>
      </c>
      <c r="J426" s="44">
        <v>1237.17</v>
      </c>
      <c r="K426" s="44">
        <v>1478.97</v>
      </c>
      <c r="L426" s="44">
        <v>1797.76</v>
      </c>
      <c r="M426" s="44">
        <v>2019.56</v>
      </c>
      <c r="N426" s="44">
        <v>2154.6999999999998</v>
      </c>
      <c r="O426" s="44">
        <v>2288.7399999999998</v>
      </c>
      <c r="P426" s="44">
        <v>2014.17</v>
      </c>
      <c r="Q426" s="44">
        <v>2006.85</v>
      </c>
      <c r="R426" s="44">
        <v>2029.67</v>
      </c>
      <c r="S426" s="44">
        <v>1989.73</v>
      </c>
      <c r="T426" s="44">
        <v>2228.0300000000002</v>
      </c>
      <c r="U426" s="44">
        <v>2250.96</v>
      </c>
      <c r="V426" s="44">
        <v>2203.4</v>
      </c>
      <c r="W426" s="44">
        <v>2224.36</v>
      </c>
      <c r="X426" s="44">
        <v>2132.7600000000002</v>
      </c>
      <c r="Y426" s="44">
        <v>2102.59</v>
      </c>
      <c r="Z426" s="44">
        <v>2028.41</v>
      </c>
      <c r="AA426" s="44">
        <v>1794.79</v>
      </c>
    </row>
    <row r="427" spans="1:27" ht="12.75" hidden="1" customHeight="1" outlineLevel="1" x14ac:dyDescent="0.3">
      <c r="A427" s="99" t="s">
        <v>1445</v>
      </c>
      <c r="B427" s="63" t="s">
        <v>90</v>
      </c>
      <c r="C427" s="43" t="s">
        <v>79</v>
      </c>
      <c r="D427" s="44">
        <f>$D$327</f>
        <v>236.78</v>
      </c>
      <c r="E427" s="44">
        <f t="shared" ref="E427:AA427" si="247">$D$327</f>
        <v>236.78</v>
      </c>
      <c r="F427" s="44">
        <f t="shared" si="247"/>
        <v>236.78</v>
      </c>
      <c r="G427" s="44">
        <f t="shared" si="247"/>
        <v>236.78</v>
      </c>
      <c r="H427" s="44">
        <f t="shared" si="247"/>
        <v>236.78</v>
      </c>
      <c r="I427" s="44">
        <f t="shared" si="247"/>
        <v>236.78</v>
      </c>
      <c r="J427" s="44">
        <f t="shared" si="247"/>
        <v>236.78</v>
      </c>
      <c r="K427" s="44">
        <f t="shared" si="247"/>
        <v>236.78</v>
      </c>
      <c r="L427" s="44">
        <f t="shared" si="247"/>
        <v>236.78</v>
      </c>
      <c r="M427" s="44">
        <f t="shared" si="247"/>
        <v>236.78</v>
      </c>
      <c r="N427" s="44">
        <f t="shared" si="247"/>
        <v>236.78</v>
      </c>
      <c r="O427" s="44">
        <f t="shared" si="247"/>
        <v>236.78</v>
      </c>
      <c r="P427" s="44">
        <f t="shared" si="247"/>
        <v>236.78</v>
      </c>
      <c r="Q427" s="44">
        <f t="shared" si="247"/>
        <v>236.78</v>
      </c>
      <c r="R427" s="44">
        <f t="shared" si="247"/>
        <v>236.78</v>
      </c>
      <c r="S427" s="44">
        <f t="shared" si="247"/>
        <v>236.78</v>
      </c>
      <c r="T427" s="44">
        <f t="shared" si="247"/>
        <v>236.78</v>
      </c>
      <c r="U427" s="44">
        <f t="shared" si="247"/>
        <v>236.78</v>
      </c>
      <c r="V427" s="44">
        <f t="shared" si="247"/>
        <v>236.78</v>
      </c>
      <c r="W427" s="44">
        <f t="shared" si="247"/>
        <v>236.78</v>
      </c>
      <c r="X427" s="44">
        <f t="shared" si="247"/>
        <v>236.78</v>
      </c>
      <c r="Y427" s="44">
        <f t="shared" si="247"/>
        <v>236.78</v>
      </c>
      <c r="Z427" s="44">
        <f t="shared" si="247"/>
        <v>236.78</v>
      </c>
      <c r="AA427" s="44">
        <f t="shared" si="247"/>
        <v>236.78</v>
      </c>
    </row>
    <row r="428" spans="1:27" ht="12.75" hidden="1" customHeight="1" outlineLevel="1" x14ac:dyDescent="0.3">
      <c r="A428" s="99" t="s">
        <v>1446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1447</v>
      </c>
      <c r="B429" s="63" t="s">
        <v>81</v>
      </c>
      <c r="C429" s="43" t="s">
        <v>79</v>
      </c>
      <c r="D429" s="44">
        <f>$D$11</f>
        <v>464.08</v>
      </c>
      <c r="E429" s="44">
        <f t="shared" ref="E429:AA429" si="248">$D$11</f>
        <v>464.08</v>
      </c>
      <c r="F429" s="44">
        <f t="shared" si="248"/>
        <v>464.08</v>
      </c>
      <c r="G429" s="44">
        <f t="shared" si="248"/>
        <v>464.08</v>
      </c>
      <c r="H429" s="44">
        <f t="shared" si="248"/>
        <v>464.08</v>
      </c>
      <c r="I429" s="44">
        <f t="shared" si="248"/>
        <v>464.08</v>
      </c>
      <c r="J429" s="44">
        <f t="shared" si="248"/>
        <v>464.08</v>
      </c>
      <c r="K429" s="44">
        <f t="shared" si="248"/>
        <v>464.08</v>
      </c>
      <c r="L429" s="44">
        <f t="shared" si="248"/>
        <v>464.08</v>
      </c>
      <c r="M429" s="44">
        <f t="shared" si="248"/>
        <v>464.08</v>
      </c>
      <c r="N429" s="44">
        <f t="shared" si="248"/>
        <v>464.08</v>
      </c>
      <c r="O429" s="44">
        <f t="shared" si="248"/>
        <v>464.08</v>
      </c>
      <c r="P429" s="44">
        <f t="shared" si="248"/>
        <v>464.08</v>
      </c>
      <c r="Q429" s="44">
        <f t="shared" si="248"/>
        <v>464.08</v>
      </c>
      <c r="R429" s="44">
        <f t="shared" si="248"/>
        <v>464.08</v>
      </c>
      <c r="S429" s="44">
        <f t="shared" si="248"/>
        <v>464.08</v>
      </c>
      <c r="T429" s="44">
        <f t="shared" si="248"/>
        <v>464.08</v>
      </c>
      <c r="U429" s="44">
        <f t="shared" si="248"/>
        <v>464.08</v>
      </c>
      <c r="V429" s="44">
        <f t="shared" si="248"/>
        <v>464.08</v>
      </c>
      <c r="W429" s="44">
        <f t="shared" si="248"/>
        <v>464.08</v>
      </c>
      <c r="X429" s="44">
        <f t="shared" si="248"/>
        <v>464.08</v>
      </c>
      <c r="Y429" s="44">
        <f t="shared" si="248"/>
        <v>464.08</v>
      </c>
      <c r="Z429" s="44">
        <f t="shared" si="248"/>
        <v>464.08</v>
      </c>
      <c r="AA429" s="44">
        <f t="shared" si="248"/>
        <v>464.08</v>
      </c>
    </row>
    <row r="430" spans="1:27" ht="12.75" customHeight="1" collapsed="1" x14ac:dyDescent="0.3">
      <c r="A430" s="98" t="s">
        <v>1448</v>
      </c>
      <c r="B430" s="28" t="str">
        <f>"22"&amp;"."&amp;$B$663&amp;"."&amp;$B$664</f>
        <v>22.07.2024</v>
      </c>
      <c r="C430" s="90" t="s">
        <v>76</v>
      </c>
      <c r="D430" s="91">
        <f>ROUND(((D431+D432+D434+D433)/1000),5)</f>
        <v>2.2200099999999998</v>
      </c>
      <c r="E430" s="91">
        <f>ROUND(((E431+E432+E434+E433)/1000),5)</f>
        <v>2.0857399999999999</v>
      </c>
      <c r="F430" s="91">
        <f>ROUND(((F431+F432+F434+F433)/1000),5)</f>
        <v>1.9915499999999999</v>
      </c>
      <c r="G430" s="91">
        <f t="shared" ref="G430:AA430" si="249">ROUND(((G431+G432+G434+G433)/1000),5)</f>
        <v>1.93607</v>
      </c>
      <c r="H430" s="91">
        <f t="shared" si="249"/>
        <v>1.9156899999999999</v>
      </c>
      <c r="I430" s="91">
        <f t="shared" si="249"/>
        <v>1.9842299999999999</v>
      </c>
      <c r="J430" s="91">
        <f t="shared" si="249"/>
        <v>2.1553200000000001</v>
      </c>
      <c r="K430" s="91">
        <f t="shared" si="249"/>
        <v>2.4378299999999999</v>
      </c>
      <c r="L430" s="91">
        <f t="shared" si="249"/>
        <v>2.76613</v>
      </c>
      <c r="M430" s="91">
        <f t="shared" si="249"/>
        <v>3.1465000000000001</v>
      </c>
      <c r="N430" s="91">
        <f t="shared" si="249"/>
        <v>3.14838</v>
      </c>
      <c r="O430" s="91">
        <f t="shared" si="249"/>
        <v>3.13706</v>
      </c>
      <c r="P430" s="91">
        <f t="shared" si="249"/>
        <v>3.1356799999999998</v>
      </c>
      <c r="Q430" s="91">
        <f t="shared" si="249"/>
        <v>3.16181</v>
      </c>
      <c r="R430" s="91">
        <f t="shared" si="249"/>
        <v>3.1627399999999999</v>
      </c>
      <c r="S430" s="91">
        <f t="shared" si="249"/>
        <v>3.1775600000000002</v>
      </c>
      <c r="T430" s="91">
        <f t="shared" si="249"/>
        <v>3.1597900000000001</v>
      </c>
      <c r="U430" s="91">
        <f t="shared" si="249"/>
        <v>3.0850200000000001</v>
      </c>
      <c r="V430" s="91">
        <f t="shared" si="249"/>
        <v>3.0525500000000001</v>
      </c>
      <c r="W430" s="91">
        <f t="shared" si="249"/>
        <v>2.92571</v>
      </c>
      <c r="X430" s="91">
        <f t="shared" si="249"/>
        <v>2.8060800000000001</v>
      </c>
      <c r="Y430" s="91">
        <f t="shared" si="249"/>
        <v>2.7970899999999999</v>
      </c>
      <c r="Z430" s="91">
        <f t="shared" si="249"/>
        <v>2.53118</v>
      </c>
      <c r="AA430" s="91">
        <f t="shared" si="249"/>
        <v>2.3837299999999999</v>
      </c>
    </row>
    <row r="431" spans="1:27" ht="12.75" hidden="1" customHeight="1" outlineLevel="1" x14ac:dyDescent="0.3">
      <c r="A431" s="99" t="s">
        <v>1449</v>
      </c>
      <c r="B431" s="63" t="s">
        <v>238</v>
      </c>
      <c r="C431" s="43" t="s">
        <v>79</v>
      </c>
      <c r="D431" s="44">
        <v>1514.34</v>
      </c>
      <c r="E431" s="44">
        <v>1380.07</v>
      </c>
      <c r="F431" s="44">
        <v>1285.8800000000001</v>
      </c>
      <c r="G431" s="44">
        <v>1230.4000000000001</v>
      </c>
      <c r="H431" s="44">
        <v>1210.02</v>
      </c>
      <c r="I431" s="44">
        <v>1278.56</v>
      </c>
      <c r="J431" s="44">
        <v>1449.65</v>
      </c>
      <c r="K431" s="44">
        <v>1732.16</v>
      </c>
      <c r="L431" s="44">
        <v>2060.46</v>
      </c>
      <c r="M431" s="44">
        <v>2440.83</v>
      </c>
      <c r="N431" s="44">
        <v>2442.71</v>
      </c>
      <c r="O431" s="44">
        <v>2431.39</v>
      </c>
      <c r="P431" s="44">
        <v>2430.0100000000002</v>
      </c>
      <c r="Q431" s="44">
        <v>2456.14</v>
      </c>
      <c r="R431" s="44">
        <v>2457.0700000000002</v>
      </c>
      <c r="S431" s="44">
        <v>2471.89</v>
      </c>
      <c r="T431" s="44">
        <v>2454.12</v>
      </c>
      <c r="U431" s="44">
        <v>2379.35</v>
      </c>
      <c r="V431" s="44">
        <v>2346.88</v>
      </c>
      <c r="W431" s="44">
        <v>2220.04</v>
      </c>
      <c r="X431" s="44">
        <v>2100.41</v>
      </c>
      <c r="Y431" s="44">
        <v>2091.42</v>
      </c>
      <c r="Z431" s="44">
        <v>1825.51</v>
      </c>
      <c r="AA431" s="44">
        <v>1678.06</v>
      </c>
    </row>
    <row r="432" spans="1:27" ht="12.75" hidden="1" customHeight="1" outlineLevel="1" x14ac:dyDescent="0.3">
      <c r="A432" s="99" t="s">
        <v>1450</v>
      </c>
      <c r="B432" s="63" t="s">
        <v>90</v>
      </c>
      <c r="C432" s="43" t="s">
        <v>79</v>
      </c>
      <c r="D432" s="44">
        <f>$D$327</f>
        <v>236.78</v>
      </c>
      <c r="E432" s="44">
        <f t="shared" ref="E432:AA432" si="250">$D$327</f>
        <v>236.78</v>
      </c>
      <c r="F432" s="44">
        <f t="shared" si="250"/>
        <v>236.78</v>
      </c>
      <c r="G432" s="44">
        <f t="shared" si="250"/>
        <v>236.78</v>
      </c>
      <c r="H432" s="44">
        <f t="shared" si="250"/>
        <v>236.78</v>
      </c>
      <c r="I432" s="44">
        <f t="shared" si="250"/>
        <v>236.78</v>
      </c>
      <c r="J432" s="44">
        <f t="shared" si="250"/>
        <v>236.78</v>
      </c>
      <c r="K432" s="44">
        <f t="shared" si="250"/>
        <v>236.78</v>
      </c>
      <c r="L432" s="44">
        <f t="shared" si="250"/>
        <v>236.78</v>
      </c>
      <c r="M432" s="44">
        <f t="shared" si="250"/>
        <v>236.78</v>
      </c>
      <c r="N432" s="44">
        <f t="shared" si="250"/>
        <v>236.78</v>
      </c>
      <c r="O432" s="44">
        <f t="shared" si="250"/>
        <v>236.78</v>
      </c>
      <c r="P432" s="44">
        <f t="shared" si="250"/>
        <v>236.78</v>
      </c>
      <c r="Q432" s="44">
        <f t="shared" si="250"/>
        <v>236.78</v>
      </c>
      <c r="R432" s="44">
        <f t="shared" si="250"/>
        <v>236.78</v>
      </c>
      <c r="S432" s="44">
        <f t="shared" si="250"/>
        <v>236.78</v>
      </c>
      <c r="T432" s="44">
        <f t="shared" si="250"/>
        <v>236.78</v>
      </c>
      <c r="U432" s="44">
        <f t="shared" si="250"/>
        <v>236.78</v>
      </c>
      <c r="V432" s="44">
        <f t="shared" si="250"/>
        <v>236.78</v>
      </c>
      <c r="W432" s="44">
        <f t="shared" si="250"/>
        <v>236.78</v>
      </c>
      <c r="X432" s="44">
        <f t="shared" si="250"/>
        <v>236.78</v>
      </c>
      <c r="Y432" s="44">
        <f t="shared" si="250"/>
        <v>236.78</v>
      </c>
      <c r="Z432" s="44">
        <f t="shared" si="250"/>
        <v>236.78</v>
      </c>
      <c r="AA432" s="44">
        <f t="shared" si="250"/>
        <v>236.78</v>
      </c>
    </row>
    <row r="433" spans="1:27" ht="12.75" hidden="1" customHeight="1" outlineLevel="1" x14ac:dyDescent="0.3">
      <c r="A433" s="99" t="s">
        <v>1451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1452</v>
      </c>
      <c r="B434" s="63" t="s">
        <v>81</v>
      </c>
      <c r="C434" s="43" t="s">
        <v>79</v>
      </c>
      <c r="D434" s="44">
        <f>$D$11</f>
        <v>464.08</v>
      </c>
      <c r="E434" s="44">
        <f t="shared" ref="E434:AA434" si="251">$D$11</f>
        <v>464.08</v>
      </c>
      <c r="F434" s="44">
        <f t="shared" si="251"/>
        <v>464.08</v>
      </c>
      <c r="G434" s="44">
        <f t="shared" si="251"/>
        <v>464.08</v>
      </c>
      <c r="H434" s="44">
        <f t="shared" si="251"/>
        <v>464.08</v>
      </c>
      <c r="I434" s="44">
        <f t="shared" si="251"/>
        <v>464.08</v>
      </c>
      <c r="J434" s="44">
        <f t="shared" si="251"/>
        <v>464.08</v>
      </c>
      <c r="K434" s="44">
        <f t="shared" si="251"/>
        <v>464.08</v>
      </c>
      <c r="L434" s="44">
        <f t="shared" si="251"/>
        <v>464.08</v>
      </c>
      <c r="M434" s="44">
        <f t="shared" si="251"/>
        <v>464.08</v>
      </c>
      <c r="N434" s="44">
        <f t="shared" si="251"/>
        <v>464.08</v>
      </c>
      <c r="O434" s="44">
        <f t="shared" si="251"/>
        <v>464.08</v>
      </c>
      <c r="P434" s="44">
        <f t="shared" si="251"/>
        <v>464.08</v>
      </c>
      <c r="Q434" s="44">
        <f t="shared" si="251"/>
        <v>464.08</v>
      </c>
      <c r="R434" s="44">
        <f t="shared" si="251"/>
        <v>464.08</v>
      </c>
      <c r="S434" s="44">
        <f t="shared" si="251"/>
        <v>464.08</v>
      </c>
      <c r="T434" s="44">
        <f t="shared" si="251"/>
        <v>464.08</v>
      </c>
      <c r="U434" s="44">
        <f t="shared" si="251"/>
        <v>464.08</v>
      </c>
      <c r="V434" s="44">
        <f t="shared" si="251"/>
        <v>464.08</v>
      </c>
      <c r="W434" s="44">
        <f t="shared" si="251"/>
        <v>464.08</v>
      </c>
      <c r="X434" s="44">
        <f t="shared" si="251"/>
        <v>464.08</v>
      </c>
      <c r="Y434" s="44">
        <f t="shared" si="251"/>
        <v>464.08</v>
      </c>
      <c r="Z434" s="44">
        <f t="shared" si="251"/>
        <v>464.08</v>
      </c>
      <c r="AA434" s="44">
        <f t="shared" si="251"/>
        <v>464.08</v>
      </c>
    </row>
    <row r="435" spans="1:27" ht="12.75" customHeight="1" collapsed="1" x14ac:dyDescent="0.3">
      <c r="A435" s="98" t="s">
        <v>1453</v>
      </c>
      <c r="B435" s="28" t="str">
        <f>"23"&amp;"."&amp;$B$663&amp;"."&amp;$B$664</f>
        <v>23.07.2024</v>
      </c>
      <c r="C435" s="90" t="s">
        <v>76</v>
      </c>
      <c r="D435" s="91">
        <f>ROUND(((D436+D437+D439+D438)/1000),5)</f>
        <v>2.0504899999999999</v>
      </c>
      <c r="E435" s="91">
        <f>ROUND(((E436+E437+E439+E438)/1000),5)</f>
        <v>1.9441200000000001</v>
      </c>
      <c r="F435" s="91">
        <f>ROUND(((F436+F437+F439+F438)/1000),5)</f>
        <v>1.84903</v>
      </c>
      <c r="G435" s="91">
        <f t="shared" ref="G435:AA435" si="252">ROUND(((G436+G437+G439+G438)/1000),5)</f>
        <v>1.0584800000000001</v>
      </c>
      <c r="H435" s="91">
        <f t="shared" si="252"/>
        <v>1.03769</v>
      </c>
      <c r="I435" s="91">
        <f t="shared" si="252"/>
        <v>1.23383</v>
      </c>
      <c r="J435" s="91">
        <f t="shared" si="252"/>
        <v>1.95234</v>
      </c>
      <c r="K435" s="91">
        <f t="shared" si="252"/>
        <v>2.3279000000000001</v>
      </c>
      <c r="L435" s="91">
        <f t="shared" si="252"/>
        <v>2.6118199999999998</v>
      </c>
      <c r="M435" s="91">
        <f t="shared" si="252"/>
        <v>2.8444400000000001</v>
      </c>
      <c r="N435" s="91">
        <f t="shared" si="252"/>
        <v>2.8638400000000002</v>
      </c>
      <c r="O435" s="91">
        <f t="shared" si="252"/>
        <v>2.8694899999999999</v>
      </c>
      <c r="P435" s="91">
        <f t="shared" si="252"/>
        <v>2.8802400000000001</v>
      </c>
      <c r="Q435" s="91">
        <f t="shared" si="252"/>
        <v>2.9170699999999998</v>
      </c>
      <c r="R435" s="91">
        <f t="shared" si="252"/>
        <v>2.9342800000000002</v>
      </c>
      <c r="S435" s="91">
        <f t="shared" si="252"/>
        <v>2.9657800000000001</v>
      </c>
      <c r="T435" s="91">
        <f t="shared" si="252"/>
        <v>2.9919699999999998</v>
      </c>
      <c r="U435" s="91">
        <f t="shared" si="252"/>
        <v>2.9277700000000002</v>
      </c>
      <c r="V435" s="91">
        <f t="shared" si="252"/>
        <v>2.8952300000000002</v>
      </c>
      <c r="W435" s="91">
        <f t="shared" si="252"/>
        <v>2.8316499999999998</v>
      </c>
      <c r="X435" s="91">
        <f t="shared" si="252"/>
        <v>2.7641800000000001</v>
      </c>
      <c r="Y435" s="91">
        <f t="shared" si="252"/>
        <v>2.7417799999999999</v>
      </c>
      <c r="Z435" s="91">
        <f t="shared" si="252"/>
        <v>2.5897899999999998</v>
      </c>
      <c r="AA435" s="91">
        <f t="shared" si="252"/>
        <v>2.4097300000000001</v>
      </c>
    </row>
    <row r="436" spans="1:27" ht="12.75" hidden="1" customHeight="1" outlineLevel="1" x14ac:dyDescent="0.3">
      <c r="A436" s="99" t="s">
        <v>1454</v>
      </c>
      <c r="B436" s="63" t="s">
        <v>238</v>
      </c>
      <c r="C436" s="43" t="s">
        <v>79</v>
      </c>
      <c r="D436" s="44">
        <v>1344.82</v>
      </c>
      <c r="E436" s="44">
        <v>1238.45</v>
      </c>
      <c r="F436" s="44">
        <v>1143.3599999999999</v>
      </c>
      <c r="G436" s="44">
        <v>352.81</v>
      </c>
      <c r="H436" s="44">
        <v>332.02</v>
      </c>
      <c r="I436" s="44">
        <v>528.16</v>
      </c>
      <c r="J436" s="44">
        <v>1246.67</v>
      </c>
      <c r="K436" s="44">
        <v>1622.23</v>
      </c>
      <c r="L436" s="44">
        <v>1906.15</v>
      </c>
      <c r="M436" s="44">
        <v>2138.77</v>
      </c>
      <c r="N436" s="44">
        <v>2158.17</v>
      </c>
      <c r="O436" s="44">
        <v>2163.8200000000002</v>
      </c>
      <c r="P436" s="44">
        <v>2174.5700000000002</v>
      </c>
      <c r="Q436" s="44">
        <v>2211.4</v>
      </c>
      <c r="R436" s="44">
        <v>2228.61</v>
      </c>
      <c r="S436" s="44">
        <v>2260.11</v>
      </c>
      <c r="T436" s="44">
        <v>2286.3000000000002</v>
      </c>
      <c r="U436" s="44">
        <v>2222.1</v>
      </c>
      <c r="V436" s="44">
        <v>2189.56</v>
      </c>
      <c r="W436" s="44">
        <v>2125.98</v>
      </c>
      <c r="X436" s="44">
        <v>2058.5100000000002</v>
      </c>
      <c r="Y436" s="44">
        <v>2036.11</v>
      </c>
      <c r="Z436" s="44">
        <v>1884.12</v>
      </c>
      <c r="AA436" s="44">
        <v>1704.06</v>
      </c>
    </row>
    <row r="437" spans="1:27" ht="12.75" hidden="1" customHeight="1" outlineLevel="1" x14ac:dyDescent="0.3">
      <c r="A437" s="99" t="s">
        <v>1455</v>
      </c>
      <c r="B437" s="63" t="s">
        <v>90</v>
      </c>
      <c r="C437" s="43" t="s">
        <v>79</v>
      </c>
      <c r="D437" s="44">
        <f>$D$327</f>
        <v>236.78</v>
      </c>
      <c r="E437" s="44">
        <f t="shared" ref="E437:AA437" si="253">$D$327</f>
        <v>236.78</v>
      </c>
      <c r="F437" s="44">
        <f t="shared" si="253"/>
        <v>236.78</v>
      </c>
      <c r="G437" s="44">
        <f t="shared" si="253"/>
        <v>236.78</v>
      </c>
      <c r="H437" s="44">
        <f t="shared" si="253"/>
        <v>236.78</v>
      </c>
      <c r="I437" s="44">
        <f t="shared" si="253"/>
        <v>236.78</v>
      </c>
      <c r="J437" s="44">
        <f t="shared" si="253"/>
        <v>236.78</v>
      </c>
      <c r="K437" s="44">
        <f t="shared" si="253"/>
        <v>236.78</v>
      </c>
      <c r="L437" s="44">
        <f t="shared" si="253"/>
        <v>236.78</v>
      </c>
      <c r="M437" s="44">
        <f t="shared" si="253"/>
        <v>236.78</v>
      </c>
      <c r="N437" s="44">
        <f t="shared" si="253"/>
        <v>236.78</v>
      </c>
      <c r="O437" s="44">
        <f t="shared" si="253"/>
        <v>236.78</v>
      </c>
      <c r="P437" s="44">
        <f t="shared" si="253"/>
        <v>236.78</v>
      </c>
      <c r="Q437" s="44">
        <f t="shared" si="253"/>
        <v>236.78</v>
      </c>
      <c r="R437" s="44">
        <f t="shared" si="253"/>
        <v>236.78</v>
      </c>
      <c r="S437" s="44">
        <f t="shared" si="253"/>
        <v>236.78</v>
      </c>
      <c r="T437" s="44">
        <f t="shared" si="253"/>
        <v>236.78</v>
      </c>
      <c r="U437" s="44">
        <f t="shared" si="253"/>
        <v>236.78</v>
      </c>
      <c r="V437" s="44">
        <f t="shared" si="253"/>
        <v>236.78</v>
      </c>
      <c r="W437" s="44">
        <f t="shared" si="253"/>
        <v>236.78</v>
      </c>
      <c r="X437" s="44">
        <f t="shared" si="253"/>
        <v>236.78</v>
      </c>
      <c r="Y437" s="44">
        <f t="shared" si="253"/>
        <v>236.78</v>
      </c>
      <c r="Z437" s="44">
        <f t="shared" si="253"/>
        <v>236.78</v>
      </c>
      <c r="AA437" s="44">
        <f t="shared" si="253"/>
        <v>236.78</v>
      </c>
    </row>
    <row r="438" spans="1:27" ht="12.75" hidden="1" customHeight="1" outlineLevel="1" x14ac:dyDescent="0.3">
      <c r="A438" s="99" t="s">
        <v>1456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1457</v>
      </c>
      <c r="B439" s="63" t="s">
        <v>81</v>
      </c>
      <c r="C439" s="43" t="s">
        <v>79</v>
      </c>
      <c r="D439" s="44">
        <f>$D$11</f>
        <v>464.08</v>
      </c>
      <c r="E439" s="44">
        <f t="shared" ref="E439:AA439" si="254">$D$11</f>
        <v>464.08</v>
      </c>
      <c r="F439" s="44">
        <f t="shared" si="254"/>
        <v>464.08</v>
      </c>
      <c r="G439" s="44">
        <f t="shared" si="254"/>
        <v>464.08</v>
      </c>
      <c r="H439" s="44">
        <f t="shared" si="254"/>
        <v>464.08</v>
      </c>
      <c r="I439" s="44">
        <f t="shared" si="254"/>
        <v>464.08</v>
      </c>
      <c r="J439" s="44">
        <f t="shared" si="254"/>
        <v>464.08</v>
      </c>
      <c r="K439" s="44">
        <f t="shared" si="254"/>
        <v>464.08</v>
      </c>
      <c r="L439" s="44">
        <f t="shared" si="254"/>
        <v>464.08</v>
      </c>
      <c r="M439" s="44">
        <f t="shared" si="254"/>
        <v>464.08</v>
      </c>
      <c r="N439" s="44">
        <f t="shared" si="254"/>
        <v>464.08</v>
      </c>
      <c r="O439" s="44">
        <f t="shared" si="254"/>
        <v>464.08</v>
      </c>
      <c r="P439" s="44">
        <f t="shared" si="254"/>
        <v>464.08</v>
      </c>
      <c r="Q439" s="44">
        <f t="shared" si="254"/>
        <v>464.08</v>
      </c>
      <c r="R439" s="44">
        <f t="shared" si="254"/>
        <v>464.08</v>
      </c>
      <c r="S439" s="44">
        <f t="shared" si="254"/>
        <v>464.08</v>
      </c>
      <c r="T439" s="44">
        <f t="shared" si="254"/>
        <v>464.08</v>
      </c>
      <c r="U439" s="44">
        <f t="shared" si="254"/>
        <v>464.08</v>
      </c>
      <c r="V439" s="44">
        <f t="shared" si="254"/>
        <v>464.08</v>
      </c>
      <c r="W439" s="44">
        <f t="shared" si="254"/>
        <v>464.08</v>
      </c>
      <c r="X439" s="44">
        <f t="shared" si="254"/>
        <v>464.08</v>
      </c>
      <c r="Y439" s="44">
        <f t="shared" si="254"/>
        <v>464.08</v>
      </c>
      <c r="Z439" s="44">
        <f t="shared" si="254"/>
        <v>464.08</v>
      </c>
      <c r="AA439" s="44">
        <f t="shared" si="254"/>
        <v>464.08</v>
      </c>
    </row>
    <row r="440" spans="1:27" ht="12.75" customHeight="1" collapsed="1" x14ac:dyDescent="0.3">
      <c r="A440" s="98" t="s">
        <v>1458</v>
      </c>
      <c r="B440" s="28" t="str">
        <f>"24"&amp;"."&amp;$B$663&amp;"."&amp;$B$664</f>
        <v>24.07.2024</v>
      </c>
      <c r="C440" s="90" t="s">
        <v>76</v>
      </c>
      <c r="D440" s="91">
        <f>ROUND(((D441+D442+D444+D443)/1000),5)</f>
        <v>2.0096799999999999</v>
      </c>
      <c r="E440" s="91">
        <f>ROUND(((E441+E442+E444+E443)/1000),5)</f>
        <v>1.7899400000000001</v>
      </c>
      <c r="F440" s="91">
        <f>ROUND(((F441+F442+F444+F443)/1000),5)</f>
        <v>1.64764</v>
      </c>
      <c r="G440" s="91">
        <f t="shared" ref="G440:AA440" si="255">ROUND(((G441+G442+G444+G443)/1000),5)</f>
        <v>0.92945</v>
      </c>
      <c r="H440" s="91">
        <f t="shared" si="255"/>
        <v>0.77232999999999996</v>
      </c>
      <c r="I440" s="91">
        <f t="shared" si="255"/>
        <v>0.87704000000000004</v>
      </c>
      <c r="J440" s="91">
        <f t="shared" si="255"/>
        <v>1.9473</v>
      </c>
      <c r="K440" s="91">
        <f t="shared" si="255"/>
        <v>2.3125100000000001</v>
      </c>
      <c r="L440" s="91">
        <f t="shared" si="255"/>
        <v>2.7605200000000001</v>
      </c>
      <c r="M440" s="91">
        <f t="shared" si="255"/>
        <v>2.98454</v>
      </c>
      <c r="N440" s="91">
        <f t="shared" si="255"/>
        <v>3.0869399999999998</v>
      </c>
      <c r="O440" s="91">
        <f t="shared" si="255"/>
        <v>3.1490900000000002</v>
      </c>
      <c r="P440" s="91">
        <f t="shared" si="255"/>
        <v>3.1482299999999999</v>
      </c>
      <c r="Q440" s="91">
        <f t="shared" si="255"/>
        <v>3.2326199999999998</v>
      </c>
      <c r="R440" s="91">
        <f t="shared" si="255"/>
        <v>3.2903899999999999</v>
      </c>
      <c r="S440" s="91">
        <f t="shared" si="255"/>
        <v>3.32389</v>
      </c>
      <c r="T440" s="91">
        <f t="shared" si="255"/>
        <v>3.3302700000000001</v>
      </c>
      <c r="U440" s="91">
        <f t="shared" si="255"/>
        <v>3.2042199999999998</v>
      </c>
      <c r="V440" s="91">
        <f t="shared" si="255"/>
        <v>3.1734300000000002</v>
      </c>
      <c r="W440" s="91">
        <f t="shared" si="255"/>
        <v>3.0728</v>
      </c>
      <c r="X440" s="91">
        <f t="shared" si="255"/>
        <v>2.9836299999999998</v>
      </c>
      <c r="Y440" s="91">
        <f t="shared" si="255"/>
        <v>2.93485</v>
      </c>
      <c r="Z440" s="91">
        <f t="shared" si="255"/>
        <v>2.5173800000000002</v>
      </c>
      <c r="AA440" s="91">
        <f t="shared" si="255"/>
        <v>2.3849800000000001</v>
      </c>
    </row>
    <row r="441" spans="1:27" ht="12.75" hidden="1" customHeight="1" outlineLevel="1" x14ac:dyDescent="0.3">
      <c r="A441" s="99" t="s">
        <v>1459</v>
      </c>
      <c r="B441" s="63" t="s">
        <v>238</v>
      </c>
      <c r="C441" s="43" t="s">
        <v>79</v>
      </c>
      <c r="D441" s="44">
        <v>1304.01</v>
      </c>
      <c r="E441" s="44">
        <v>1084.27</v>
      </c>
      <c r="F441" s="44">
        <v>941.97</v>
      </c>
      <c r="G441" s="44">
        <v>223.78</v>
      </c>
      <c r="H441" s="44">
        <v>66.66</v>
      </c>
      <c r="I441" s="44">
        <v>171.37</v>
      </c>
      <c r="J441" s="44">
        <v>1241.6300000000001</v>
      </c>
      <c r="K441" s="44">
        <v>1606.84</v>
      </c>
      <c r="L441" s="44">
        <v>2054.85</v>
      </c>
      <c r="M441" s="44">
        <v>2278.87</v>
      </c>
      <c r="N441" s="44">
        <v>2381.27</v>
      </c>
      <c r="O441" s="44">
        <v>2443.42</v>
      </c>
      <c r="P441" s="44">
        <v>2442.56</v>
      </c>
      <c r="Q441" s="44">
        <v>2526.9499999999998</v>
      </c>
      <c r="R441" s="44">
        <v>2584.7199999999998</v>
      </c>
      <c r="S441" s="44">
        <v>2618.2199999999998</v>
      </c>
      <c r="T441" s="44">
        <v>2624.6</v>
      </c>
      <c r="U441" s="44">
        <v>2498.5500000000002</v>
      </c>
      <c r="V441" s="44">
        <v>2467.7600000000002</v>
      </c>
      <c r="W441" s="44">
        <v>2367.13</v>
      </c>
      <c r="X441" s="44">
        <v>2277.96</v>
      </c>
      <c r="Y441" s="44">
        <v>2229.1799999999998</v>
      </c>
      <c r="Z441" s="44">
        <v>1811.71</v>
      </c>
      <c r="AA441" s="44">
        <v>1679.31</v>
      </c>
    </row>
    <row r="442" spans="1:27" ht="12.75" hidden="1" customHeight="1" outlineLevel="1" x14ac:dyDescent="0.3">
      <c r="A442" s="99" t="s">
        <v>1460</v>
      </c>
      <c r="B442" s="63" t="s">
        <v>90</v>
      </c>
      <c r="C442" s="43" t="s">
        <v>79</v>
      </c>
      <c r="D442" s="44">
        <f>$D$327</f>
        <v>236.78</v>
      </c>
      <c r="E442" s="44">
        <f t="shared" ref="E442:AA442" si="256">$D$327</f>
        <v>236.78</v>
      </c>
      <c r="F442" s="44">
        <f t="shared" si="256"/>
        <v>236.78</v>
      </c>
      <c r="G442" s="44">
        <f t="shared" si="256"/>
        <v>236.78</v>
      </c>
      <c r="H442" s="44">
        <f t="shared" si="256"/>
        <v>236.78</v>
      </c>
      <c r="I442" s="44">
        <f t="shared" si="256"/>
        <v>236.78</v>
      </c>
      <c r="J442" s="44">
        <f t="shared" si="256"/>
        <v>236.78</v>
      </c>
      <c r="K442" s="44">
        <f t="shared" si="256"/>
        <v>236.78</v>
      </c>
      <c r="L442" s="44">
        <f t="shared" si="256"/>
        <v>236.78</v>
      </c>
      <c r="M442" s="44">
        <f t="shared" si="256"/>
        <v>236.78</v>
      </c>
      <c r="N442" s="44">
        <f t="shared" si="256"/>
        <v>236.78</v>
      </c>
      <c r="O442" s="44">
        <f t="shared" si="256"/>
        <v>236.78</v>
      </c>
      <c r="P442" s="44">
        <f t="shared" si="256"/>
        <v>236.78</v>
      </c>
      <c r="Q442" s="44">
        <f t="shared" si="256"/>
        <v>236.78</v>
      </c>
      <c r="R442" s="44">
        <f t="shared" si="256"/>
        <v>236.78</v>
      </c>
      <c r="S442" s="44">
        <f t="shared" si="256"/>
        <v>236.78</v>
      </c>
      <c r="T442" s="44">
        <f t="shared" si="256"/>
        <v>236.78</v>
      </c>
      <c r="U442" s="44">
        <f t="shared" si="256"/>
        <v>236.78</v>
      </c>
      <c r="V442" s="44">
        <f t="shared" si="256"/>
        <v>236.78</v>
      </c>
      <c r="W442" s="44">
        <f t="shared" si="256"/>
        <v>236.78</v>
      </c>
      <c r="X442" s="44">
        <f t="shared" si="256"/>
        <v>236.78</v>
      </c>
      <c r="Y442" s="44">
        <f t="shared" si="256"/>
        <v>236.78</v>
      </c>
      <c r="Z442" s="44">
        <f t="shared" si="256"/>
        <v>236.78</v>
      </c>
      <c r="AA442" s="44">
        <f t="shared" si="256"/>
        <v>236.78</v>
      </c>
    </row>
    <row r="443" spans="1:27" ht="12.75" hidden="1" customHeight="1" outlineLevel="1" x14ac:dyDescent="0.3">
      <c r="A443" s="99" t="s">
        <v>1461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1462</v>
      </c>
      <c r="B444" s="63" t="s">
        <v>81</v>
      </c>
      <c r="C444" s="43" t="s">
        <v>79</v>
      </c>
      <c r="D444" s="44">
        <f>$D$11</f>
        <v>464.08</v>
      </c>
      <c r="E444" s="44">
        <f t="shared" ref="E444:AA444" si="257">$D$11</f>
        <v>464.08</v>
      </c>
      <c r="F444" s="44">
        <f t="shared" si="257"/>
        <v>464.08</v>
      </c>
      <c r="G444" s="44">
        <f t="shared" si="257"/>
        <v>464.08</v>
      </c>
      <c r="H444" s="44">
        <f t="shared" si="257"/>
        <v>464.08</v>
      </c>
      <c r="I444" s="44">
        <f t="shared" si="257"/>
        <v>464.08</v>
      </c>
      <c r="J444" s="44">
        <f t="shared" si="257"/>
        <v>464.08</v>
      </c>
      <c r="K444" s="44">
        <f t="shared" si="257"/>
        <v>464.08</v>
      </c>
      <c r="L444" s="44">
        <f t="shared" si="257"/>
        <v>464.08</v>
      </c>
      <c r="M444" s="44">
        <f t="shared" si="257"/>
        <v>464.08</v>
      </c>
      <c r="N444" s="44">
        <f t="shared" si="257"/>
        <v>464.08</v>
      </c>
      <c r="O444" s="44">
        <f t="shared" si="257"/>
        <v>464.08</v>
      </c>
      <c r="P444" s="44">
        <f t="shared" si="257"/>
        <v>464.08</v>
      </c>
      <c r="Q444" s="44">
        <f t="shared" si="257"/>
        <v>464.08</v>
      </c>
      <c r="R444" s="44">
        <f t="shared" si="257"/>
        <v>464.08</v>
      </c>
      <c r="S444" s="44">
        <f t="shared" si="257"/>
        <v>464.08</v>
      </c>
      <c r="T444" s="44">
        <f t="shared" si="257"/>
        <v>464.08</v>
      </c>
      <c r="U444" s="44">
        <f t="shared" si="257"/>
        <v>464.08</v>
      </c>
      <c r="V444" s="44">
        <f t="shared" si="257"/>
        <v>464.08</v>
      </c>
      <c r="W444" s="44">
        <f t="shared" si="257"/>
        <v>464.08</v>
      </c>
      <c r="X444" s="44">
        <f t="shared" si="257"/>
        <v>464.08</v>
      </c>
      <c r="Y444" s="44">
        <f t="shared" si="257"/>
        <v>464.08</v>
      </c>
      <c r="Z444" s="44">
        <f t="shared" si="257"/>
        <v>464.08</v>
      </c>
      <c r="AA444" s="44">
        <f t="shared" si="257"/>
        <v>464.08</v>
      </c>
    </row>
    <row r="445" spans="1:27" ht="13.8" collapsed="1" x14ac:dyDescent="0.3">
      <c r="A445" s="98" t="s">
        <v>1463</v>
      </c>
      <c r="B445" s="28" t="str">
        <f>"25"&amp;"."&amp;$B$663&amp;"."&amp;$B$664</f>
        <v>25.07.2024</v>
      </c>
      <c r="C445" s="90" t="s">
        <v>76</v>
      </c>
      <c r="D445" s="91">
        <f>ROUND(((D446+D447+D449+D448)/1000),5)</f>
        <v>1.9521200000000001</v>
      </c>
      <c r="E445" s="91">
        <f>ROUND(((E446+E447+E449+E448)/1000),5)</f>
        <v>1.77806</v>
      </c>
      <c r="F445" s="91">
        <f>ROUND(((F446+F447+F449+F448)/1000),5)</f>
        <v>0.98860000000000003</v>
      </c>
      <c r="G445" s="91">
        <f t="shared" ref="G445:AA445" si="258">ROUND(((G446+G447+G449+G448)/1000),5)</f>
        <v>0.93386000000000002</v>
      </c>
      <c r="H445" s="91">
        <f t="shared" si="258"/>
        <v>0.93783000000000005</v>
      </c>
      <c r="I445" s="91">
        <f t="shared" si="258"/>
        <v>0.87787999999999999</v>
      </c>
      <c r="J445" s="91">
        <f t="shared" si="258"/>
        <v>1.89679</v>
      </c>
      <c r="K445" s="91">
        <f t="shared" si="258"/>
        <v>2.2028500000000002</v>
      </c>
      <c r="L445" s="91">
        <f t="shared" si="258"/>
        <v>2.6498599999999999</v>
      </c>
      <c r="M445" s="91">
        <f t="shared" si="258"/>
        <v>2.9399299999999999</v>
      </c>
      <c r="N445" s="91">
        <f t="shared" si="258"/>
        <v>2.9845700000000002</v>
      </c>
      <c r="O445" s="91">
        <f t="shared" si="258"/>
        <v>2.9179499999999998</v>
      </c>
      <c r="P445" s="91">
        <f t="shared" si="258"/>
        <v>2.9215499999999999</v>
      </c>
      <c r="Q445" s="91">
        <f t="shared" si="258"/>
        <v>2.9881199999999999</v>
      </c>
      <c r="R445" s="91">
        <f t="shared" si="258"/>
        <v>3.1128200000000001</v>
      </c>
      <c r="S445" s="91">
        <f t="shared" si="258"/>
        <v>3.0653700000000002</v>
      </c>
      <c r="T445" s="91">
        <f t="shared" si="258"/>
        <v>3.1104599999999998</v>
      </c>
      <c r="U445" s="91">
        <f t="shared" si="258"/>
        <v>3.0323099999999998</v>
      </c>
      <c r="V445" s="91">
        <f t="shared" si="258"/>
        <v>2.97472</v>
      </c>
      <c r="W445" s="91">
        <f t="shared" si="258"/>
        <v>2.8431000000000002</v>
      </c>
      <c r="X445" s="91">
        <f t="shared" si="258"/>
        <v>2.7860200000000002</v>
      </c>
      <c r="Y445" s="91">
        <f t="shared" si="258"/>
        <v>2.7815099999999999</v>
      </c>
      <c r="Z445" s="91">
        <f t="shared" si="258"/>
        <v>2.60622</v>
      </c>
      <c r="AA445" s="91">
        <f t="shared" si="258"/>
        <v>2.24918</v>
      </c>
    </row>
    <row r="446" spans="1:27" ht="12.75" hidden="1" customHeight="1" outlineLevel="1" x14ac:dyDescent="0.3">
      <c r="A446" s="99" t="s">
        <v>1464</v>
      </c>
      <c r="B446" s="63" t="s">
        <v>238</v>
      </c>
      <c r="C446" s="43" t="s">
        <v>79</v>
      </c>
      <c r="D446" s="44">
        <v>1246.45</v>
      </c>
      <c r="E446" s="44">
        <v>1072.3900000000001</v>
      </c>
      <c r="F446" s="44">
        <v>282.93</v>
      </c>
      <c r="G446" s="44">
        <v>228.19</v>
      </c>
      <c r="H446" s="44">
        <v>232.16</v>
      </c>
      <c r="I446" s="44">
        <v>172.21</v>
      </c>
      <c r="J446" s="44">
        <v>1191.1199999999999</v>
      </c>
      <c r="K446" s="44">
        <v>1497.18</v>
      </c>
      <c r="L446" s="44">
        <v>1944.19</v>
      </c>
      <c r="M446" s="44">
        <v>2234.2600000000002</v>
      </c>
      <c r="N446" s="44">
        <v>2278.9</v>
      </c>
      <c r="O446" s="44">
        <v>2212.2800000000002</v>
      </c>
      <c r="P446" s="44">
        <v>2215.88</v>
      </c>
      <c r="Q446" s="44">
        <v>2282.4499999999998</v>
      </c>
      <c r="R446" s="44">
        <v>2407.15</v>
      </c>
      <c r="S446" s="44">
        <v>2359.6999999999998</v>
      </c>
      <c r="T446" s="44">
        <v>2404.79</v>
      </c>
      <c r="U446" s="44">
        <v>2326.64</v>
      </c>
      <c r="V446" s="44">
        <v>2269.0500000000002</v>
      </c>
      <c r="W446" s="44">
        <v>2137.4299999999998</v>
      </c>
      <c r="X446" s="44">
        <v>2080.35</v>
      </c>
      <c r="Y446" s="44">
        <v>2075.84</v>
      </c>
      <c r="Z446" s="44">
        <v>1900.55</v>
      </c>
      <c r="AA446" s="44">
        <v>1543.51</v>
      </c>
    </row>
    <row r="447" spans="1:27" ht="12.75" hidden="1" customHeight="1" outlineLevel="1" x14ac:dyDescent="0.3">
      <c r="A447" s="99" t="s">
        <v>1465</v>
      </c>
      <c r="B447" s="63" t="s">
        <v>90</v>
      </c>
      <c r="C447" s="43" t="s">
        <v>79</v>
      </c>
      <c r="D447" s="44">
        <f>$D$327</f>
        <v>236.78</v>
      </c>
      <c r="E447" s="44">
        <f t="shared" ref="E447:AA447" si="259">$D$327</f>
        <v>236.78</v>
      </c>
      <c r="F447" s="44">
        <f t="shared" si="259"/>
        <v>236.78</v>
      </c>
      <c r="G447" s="44">
        <f t="shared" si="259"/>
        <v>236.78</v>
      </c>
      <c r="H447" s="44">
        <f t="shared" si="259"/>
        <v>236.78</v>
      </c>
      <c r="I447" s="44">
        <f t="shared" si="259"/>
        <v>236.78</v>
      </c>
      <c r="J447" s="44">
        <f t="shared" si="259"/>
        <v>236.78</v>
      </c>
      <c r="K447" s="44">
        <f t="shared" si="259"/>
        <v>236.78</v>
      </c>
      <c r="L447" s="44">
        <f t="shared" si="259"/>
        <v>236.78</v>
      </c>
      <c r="M447" s="44">
        <f t="shared" si="259"/>
        <v>236.78</v>
      </c>
      <c r="N447" s="44">
        <f t="shared" si="259"/>
        <v>236.78</v>
      </c>
      <c r="O447" s="44">
        <f t="shared" si="259"/>
        <v>236.78</v>
      </c>
      <c r="P447" s="44">
        <f t="shared" si="259"/>
        <v>236.78</v>
      </c>
      <c r="Q447" s="44">
        <f t="shared" si="259"/>
        <v>236.78</v>
      </c>
      <c r="R447" s="44">
        <f t="shared" si="259"/>
        <v>236.78</v>
      </c>
      <c r="S447" s="44">
        <f t="shared" si="259"/>
        <v>236.78</v>
      </c>
      <c r="T447" s="44">
        <f t="shared" si="259"/>
        <v>236.78</v>
      </c>
      <c r="U447" s="44">
        <f t="shared" si="259"/>
        <v>236.78</v>
      </c>
      <c r="V447" s="44">
        <f t="shared" si="259"/>
        <v>236.78</v>
      </c>
      <c r="W447" s="44">
        <f t="shared" si="259"/>
        <v>236.78</v>
      </c>
      <c r="X447" s="44">
        <f t="shared" si="259"/>
        <v>236.78</v>
      </c>
      <c r="Y447" s="44">
        <f t="shared" si="259"/>
        <v>236.78</v>
      </c>
      <c r="Z447" s="44">
        <f t="shared" si="259"/>
        <v>236.78</v>
      </c>
      <c r="AA447" s="44">
        <f t="shared" si="259"/>
        <v>236.78</v>
      </c>
    </row>
    <row r="448" spans="1:27" ht="12.75" hidden="1" customHeight="1" outlineLevel="1" x14ac:dyDescent="0.3">
      <c r="A448" s="99" t="s">
        <v>1466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1467</v>
      </c>
      <c r="B449" s="63" t="s">
        <v>81</v>
      </c>
      <c r="C449" s="43" t="s">
        <v>79</v>
      </c>
      <c r="D449" s="44">
        <f>$D$11</f>
        <v>464.08</v>
      </c>
      <c r="E449" s="44">
        <f t="shared" ref="E449:AA449" si="260">$D$11</f>
        <v>464.08</v>
      </c>
      <c r="F449" s="44">
        <f t="shared" si="260"/>
        <v>464.08</v>
      </c>
      <c r="G449" s="44">
        <f t="shared" si="260"/>
        <v>464.08</v>
      </c>
      <c r="H449" s="44">
        <f t="shared" si="260"/>
        <v>464.08</v>
      </c>
      <c r="I449" s="44">
        <f t="shared" si="260"/>
        <v>464.08</v>
      </c>
      <c r="J449" s="44">
        <f t="shared" si="260"/>
        <v>464.08</v>
      </c>
      <c r="K449" s="44">
        <f t="shared" si="260"/>
        <v>464.08</v>
      </c>
      <c r="L449" s="44">
        <f t="shared" si="260"/>
        <v>464.08</v>
      </c>
      <c r="M449" s="44">
        <f t="shared" si="260"/>
        <v>464.08</v>
      </c>
      <c r="N449" s="44">
        <f t="shared" si="260"/>
        <v>464.08</v>
      </c>
      <c r="O449" s="44">
        <f t="shared" si="260"/>
        <v>464.08</v>
      </c>
      <c r="P449" s="44">
        <f t="shared" si="260"/>
        <v>464.08</v>
      </c>
      <c r="Q449" s="44">
        <f t="shared" si="260"/>
        <v>464.08</v>
      </c>
      <c r="R449" s="44">
        <f t="shared" si="260"/>
        <v>464.08</v>
      </c>
      <c r="S449" s="44">
        <f t="shared" si="260"/>
        <v>464.08</v>
      </c>
      <c r="T449" s="44">
        <f t="shared" si="260"/>
        <v>464.08</v>
      </c>
      <c r="U449" s="44">
        <f t="shared" si="260"/>
        <v>464.08</v>
      </c>
      <c r="V449" s="44">
        <f t="shared" si="260"/>
        <v>464.08</v>
      </c>
      <c r="W449" s="44">
        <f t="shared" si="260"/>
        <v>464.08</v>
      </c>
      <c r="X449" s="44">
        <f t="shared" si="260"/>
        <v>464.08</v>
      </c>
      <c r="Y449" s="44">
        <f t="shared" si="260"/>
        <v>464.08</v>
      </c>
      <c r="Z449" s="44">
        <f t="shared" si="260"/>
        <v>464.08</v>
      </c>
      <c r="AA449" s="44">
        <f t="shared" si="260"/>
        <v>464.08</v>
      </c>
    </row>
    <row r="450" spans="1:27" ht="13.8" collapsed="1" x14ac:dyDescent="0.3">
      <c r="A450" s="98" t="s">
        <v>1468</v>
      </c>
      <c r="B450" s="28" t="str">
        <f>"26"&amp;"."&amp;$B$663&amp;"."&amp;$B$664</f>
        <v>26.07.2024</v>
      </c>
      <c r="C450" s="90" t="s">
        <v>76</v>
      </c>
      <c r="D450" s="91">
        <f>ROUND(((D451+D452+D454+D453)/1000),5)</f>
        <v>2.0920800000000002</v>
      </c>
      <c r="E450" s="91">
        <f>ROUND(((E451+E452+E454+E453)/1000),5)</f>
        <v>1.9455199999999999</v>
      </c>
      <c r="F450" s="91">
        <f>ROUND(((F451+F452+F454+F453)/1000),5)</f>
        <v>1.84642</v>
      </c>
      <c r="G450" s="91">
        <f t="shared" ref="G450:AA450" si="261">ROUND(((G451+G452+G454+G453)/1000),5)</f>
        <v>1.7841899999999999</v>
      </c>
      <c r="H450" s="91">
        <f t="shared" si="261"/>
        <v>1.7330000000000001</v>
      </c>
      <c r="I450" s="91">
        <f t="shared" si="261"/>
        <v>1.8315999999999999</v>
      </c>
      <c r="J450" s="91">
        <f t="shared" si="261"/>
        <v>2.0259100000000001</v>
      </c>
      <c r="K450" s="91">
        <f t="shared" si="261"/>
        <v>2.3775300000000001</v>
      </c>
      <c r="L450" s="91">
        <f t="shared" si="261"/>
        <v>2.8613599999999999</v>
      </c>
      <c r="M450" s="91">
        <f t="shared" si="261"/>
        <v>3.0869</v>
      </c>
      <c r="N450" s="91">
        <f t="shared" si="261"/>
        <v>3.14398</v>
      </c>
      <c r="O450" s="91">
        <f t="shared" si="261"/>
        <v>3.14344</v>
      </c>
      <c r="P450" s="91">
        <f t="shared" si="261"/>
        <v>3.13225</v>
      </c>
      <c r="Q450" s="91">
        <f t="shared" si="261"/>
        <v>3.15029</v>
      </c>
      <c r="R450" s="91">
        <f t="shared" si="261"/>
        <v>3.1424400000000001</v>
      </c>
      <c r="S450" s="91">
        <f t="shared" si="261"/>
        <v>3.1532800000000001</v>
      </c>
      <c r="T450" s="91">
        <f t="shared" si="261"/>
        <v>3.1272199999999999</v>
      </c>
      <c r="U450" s="91">
        <f t="shared" si="261"/>
        <v>3.09076</v>
      </c>
      <c r="V450" s="91">
        <f t="shared" si="261"/>
        <v>3.06345</v>
      </c>
      <c r="W450" s="91">
        <f t="shared" si="261"/>
        <v>2.93248</v>
      </c>
      <c r="X450" s="91">
        <f t="shared" si="261"/>
        <v>2.8014999999999999</v>
      </c>
      <c r="Y450" s="91">
        <f t="shared" si="261"/>
        <v>2.8639299999999999</v>
      </c>
      <c r="Z450" s="91">
        <f t="shared" si="261"/>
        <v>2.7095699999999998</v>
      </c>
      <c r="AA450" s="91">
        <f t="shared" si="261"/>
        <v>2.4154399999999998</v>
      </c>
    </row>
    <row r="451" spans="1:27" ht="12.75" hidden="1" customHeight="1" outlineLevel="1" x14ac:dyDescent="0.3">
      <c r="A451" s="99" t="s">
        <v>1469</v>
      </c>
      <c r="B451" s="63" t="s">
        <v>238</v>
      </c>
      <c r="C451" s="43" t="s">
        <v>79</v>
      </c>
      <c r="D451" s="44">
        <v>1386.41</v>
      </c>
      <c r="E451" s="44">
        <v>1239.8499999999999</v>
      </c>
      <c r="F451" s="44">
        <v>1140.75</v>
      </c>
      <c r="G451" s="44">
        <v>1078.52</v>
      </c>
      <c r="H451" s="44">
        <v>1027.33</v>
      </c>
      <c r="I451" s="44">
        <v>1125.93</v>
      </c>
      <c r="J451" s="44">
        <v>1320.24</v>
      </c>
      <c r="K451" s="44">
        <v>1671.86</v>
      </c>
      <c r="L451" s="44">
        <v>2155.69</v>
      </c>
      <c r="M451" s="44">
        <v>2381.23</v>
      </c>
      <c r="N451" s="44">
        <v>2438.31</v>
      </c>
      <c r="O451" s="44">
        <v>2437.77</v>
      </c>
      <c r="P451" s="44">
        <v>2426.58</v>
      </c>
      <c r="Q451" s="44">
        <v>2444.62</v>
      </c>
      <c r="R451" s="44">
        <v>2436.77</v>
      </c>
      <c r="S451" s="44">
        <v>2447.61</v>
      </c>
      <c r="T451" s="44">
        <v>2421.5500000000002</v>
      </c>
      <c r="U451" s="44">
        <v>2385.09</v>
      </c>
      <c r="V451" s="44">
        <v>2357.7800000000002</v>
      </c>
      <c r="W451" s="44">
        <v>2226.81</v>
      </c>
      <c r="X451" s="44">
        <v>2095.83</v>
      </c>
      <c r="Y451" s="44">
        <v>2158.2600000000002</v>
      </c>
      <c r="Z451" s="44">
        <v>2003.9</v>
      </c>
      <c r="AA451" s="44">
        <v>1709.77</v>
      </c>
    </row>
    <row r="452" spans="1:27" ht="12.75" hidden="1" customHeight="1" outlineLevel="1" x14ac:dyDescent="0.3">
      <c r="A452" s="99" t="s">
        <v>1470</v>
      </c>
      <c r="B452" s="63" t="s">
        <v>90</v>
      </c>
      <c r="C452" s="43" t="s">
        <v>79</v>
      </c>
      <c r="D452" s="44">
        <f>$D$327</f>
        <v>236.78</v>
      </c>
      <c r="E452" s="44">
        <f t="shared" ref="E452:AA452" si="262">$D$327</f>
        <v>236.78</v>
      </c>
      <c r="F452" s="44">
        <f t="shared" si="262"/>
        <v>236.78</v>
      </c>
      <c r="G452" s="44">
        <f t="shared" si="262"/>
        <v>236.78</v>
      </c>
      <c r="H452" s="44">
        <f t="shared" si="262"/>
        <v>236.78</v>
      </c>
      <c r="I452" s="44">
        <f t="shared" si="262"/>
        <v>236.78</v>
      </c>
      <c r="J452" s="44">
        <f t="shared" si="262"/>
        <v>236.78</v>
      </c>
      <c r="K452" s="44">
        <f t="shared" si="262"/>
        <v>236.78</v>
      </c>
      <c r="L452" s="44">
        <f t="shared" si="262"/>
        <v>236.78</v>
      </c>
      <c r="M452" s="44">
        <f t="shared" si="262"/>
        <v>236.78</v>
      </c>
      <c r="N452" s="44">
        <f t="shared" si="262"/>
        <v>236.78</v>
      </c>
      <c r="O452" s="44">
        <f t="shared" si="262"/>
        <v>236.78</v>
      </c>
      <c r="P452" s="44">
        <f t="shared" si="262"/>
        <v>236.78</v>
      </c>
      <c r="Q452" s="44">
        <f t="shared" si="262"/>
        <v>236.78</v>
      </c>
      <c r="R452" s="44">
        <f t="shared" si="262"/>
        <v>236.78</v>
      </c>
      <c r="S452" s="44">
        <f t="shared" si="262"/>
        <v>236.78</v>
      </c>
      <c r="T452" s="44">
        <f t="shared" si="262"/>
        <v>236.78</v>
      </c>
      <c r="U452" s="44">
        <f t="shared" si="262"/>
        <v>236.78</v>
      </c>
      <c r="V452" s="44">
        <f t="shared" si="262"/>
        <v>236.78</v>
      </c>
      <c r="W452" s="44">
        <f t="shared" si="262"/>
        <v>236.78</v>
      </c>
      <c r="X452" s="44">
        <f t="shared" si="262"/>
        <v>236.78</v>
      </c>
      <c r="Y452" s="44">
        <f t="shared" si="262"/>
        <v>236.78</v>
      </c>
      <c r="Z452" s="44">
        <f t="shared" si="262"/>
        <v>236.78</v>
      </c>
      <c r="AA452" s="44">
        <f t="shared" si="262"/>
        <v>236.78</v>
      </c>
    </row>
    <row r="453" spans="1:27" ht="12.75" hidden="1" customHeight="1" outlineLevel="1" x14ac:dyDescent="0.3">
      <c r="A453" s="99" t="s">
        <v>1471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1472</v>
      </c>
      <c r="B454" s="63" t="s">
        <v>81</v>
      </c>
      <c r="C454" s="43" t="s">
        <v>79</v>
      </c>
      <c r="D454" s="44">
        <f>$D$11</f>
        <v>464.08</v>
      </c>
      <c r="E454" s="44">
        <f t="shared" ref="E454:AA454" si="263">$D$11</f>
        <v>464.08</v>
      </c>
      <c r="F454" s="44">
        <f t="shared" si="263"/>
        <v>464.08</v>
      </c>
      <c r="G454" s="44">
        <f t="shared" si="263"/>
        <v>464.08</v>
      </c>
      <c r="H454" s="44">
        <f t="shared" si="263"/>
        <v>464.08</v>
      </c>
      <c r="I454" s="44">
        <f t="shared" si="263"/>
        <v>464.08</v>
      </c>
      <c r="J454" s="44">
        <f t="shared" si="263"/>
        <v>464.08</v>
      </c>
      <c r="K454" s="44">
        <f t="shared" si="263"/>
        <v>464.08</v>
      </c>
      <c r="L454" s="44">
        <f t="shared" si="263"/>
        <v>464.08</v>
      </c>
      <c r="M454" s="44">
        <f t="shared" si="263"/>
        <v>464.08</v>
      </c>
      <c r="N454" s="44">
        <f t="shared" si="263"/>
        <v>464.08</v>
      </c>
      <c r="O454" s="44">
        <f t="shared" si="263"/>
        <v>464.08</v>
      </c>
      <c r="P454" s="44">
        <f t="shared" si="263"/>
        <v>464.08</v>
      </c>
      <c r="Q454" s="44">
        <f t="shared" si="263"/>
        <v>464.08</v>
      </c>
      <c r="R454" s="44">
        <f t="shared" si="263"/>
        <v>464.08</v>
      </c>
      <c r="S454" s="44">
        <f t="shared" si="263"/>
        <v>464.08</v>
      </c>
      <c r="T454" s="44">
        <f t="shared" si="263"/>
        <v>464.08</v>
      </c>
      <c r="U454" s="44">
        <f t="shared" si="263"/>
        <v>464.08</v>
      </c>
      <c r="V454" s="44">
        <f t="shared" si="263"/>
        <v>464.08</v>
      </c>
      <c r="W454" s="44">
        <f t="shared" si="263"/>
        <v>464.08</v>
      </c>
      <c r="X454" s="44">
        <f t="shared" si="263"/>
        <v>464.08</v>
      </c>
      <c r="Y454" s="44">
        <f t="shared" si="263"/>
        <v>464.08</v>
      </c>
      <c r="Z454" s="44">
        <f t="shared" si="263"/>
        <v>464.08</v>
      </c>
      <c r="AA454" s="44">
        <f t="shared" si="263"/>
        <v>464.08</v>
      </c>
    </row>
    <row r="455" spans="1:27" ht="13.8" collapsed="1" x14ac:dyDescent="0.3">
      <c r="A455" s="98" t="s">
        <v>1473</v>
      </c>
      <c r="B455" s="28" t="str">
        <f>"27"&amp;"."&amp;$B$663&amp;"."&amp;$B$664</f>
        <v>27.07.2024</v>
      </c>
      <c r="C455" s="90" t="s">
        <v>76</v>
      </c>
      <c r="D455" s="91">
        <f>ROUND(((D456+D457+D459+D458)/1000),5)</f>
        <v>2.2750400000000002</v>
      </c>
      <c r="E455" s="91">
        <f>ROUND(((E456+E457+E459+E458)/1000),5)</f>
        <v>2.0770400000000002</v>
      </c>
      <c r="F455" s="91">
        <f>ROUND(((F456+F457+F459+F458)/1000),5)</f>
        <v>1.9774499999999999</v>
      </c>
      <c r="G455" s="91">
        <f t="shared" ref="G455:AA455" si="264">ROUND(((G456+G457+G459+G458)/1000),5)</f>
        <v>1.8872800000000001</v>
      </c>
      <c r="H455" s="91">
        <f t="shared" si="264"/>
        <v>1.8537399999999999</v>
      </c>
      <c r="I455" s="91">
        <f t="shared" si="264"/>
        <v>1.9417199999999999</v>
      </c>
      <c r="J455" s="91">
        <f t="shared" si="264"/>
        <v>1.9939</v>
      </c>
      <c r="K455" s="91">
        <f t="shared" si="264"/>
        <v>2.2261600000000001</v>
      </c>
      <c r="L455" s="91">
        <f t="shared" si="264"/>
        <v>2.5156000000000001</v>
      </c>
      <c r="M455" s="91">
        <f t="shared" si="264"/>
        <v>2.9779900000000001</v>
      </c>
      <c r="N455" s="91">
        <f t="shared" si="264"/>
        <v>3.0468600000000001</v>
      </c>
      <c r="O455" s="91">
        <f t="shared" si="264"/>
        <v>3.0812499999999998</v>
      </c>
      <c r="P455" s="91">
        <f t="shared" si="264"/>
        <v>3.1216599999999999</v>
      </c>
      <c r="Q455" s="91">
        <f t="shared" si="264"/>
        <v>3.1840199999999999</v>
      </c>
      <c r="R455" s="91">
        <f t="shared" si="264"/>
        <v>3.2194400000000001</v>
      </c>
      <c r="S455" s="91">
        <f t="shared" si="264"/>
        <v>3.1674000000000002</v>
      </c>
      <c r="T455" s="91">
        <f t="shared" si="264"/>
        <v>3.1587100000000001</v>
      </c>
      <c r="U455" s="91">
        <f t="shared" si="264"/>
        <v>3.1404299999999998</v>
      </c>
      <c r="V455" s="91">
        <f t="shared" si="264"/>
        <v>3.1170399999999998</v>
      </c>
      <c r="W455" s="91">
        <f t="shared" si="264"/>
        <v>3.0371700000000001</v>
      </c>
      <c r="X455" s="91">
        <f t="shared" si="264"/>
        <v>3.0154299999999998</v>
      </c>
      <c r="Y455" s="91">
        <f t="shared" si="264"/>
        <v>2.9785900000000001</v>
      </c>
      <c r="Z455" s="91">
        <f t="shared" si="264"/>
        <v>2.7115999999999998</v>
      </c>
      <c r="AA455" s="91">
        <f t="shared" si="264"/>
        <v>2.4365399999999999</v>
      </c>
    </row>
    <row r="456" spans="1:27" ht="12.75" hidden="1" customHeight="1" outlineLevel="1" x14ac:dyDescent="0.3">
      <c r="A456" s="99" t="s">
        <v>1474</v>
      </c>
      <c r="B456" s="63" t="s">
        <v>238</v>
      </c>
      <c r="C456" s="43" t="s">
        <v>79</v>
      </c>
      <c r="D456" s="44">
        <v>1569.37</v>
      </c>
      <c r="E456" s="44">
        <v>1371.37</v>
      </c>
      <c r="F456" s="44">
        <v>1271.78</v>
      </c>
      <c r="G456" s="44">
        <v>1181.6099999999999</v>
      </c>
      <c r="H456" s="44">
        <v>1148.07</v>
      </c>
      <c r="I456" s="44">
        <v>1236.05</v>
      </c>
      <c r="J456" s="44">
        <v>1288.23</v>
      </c>
      <c r="K456" s="44">
        <v>1520.49</v>
      </c>
      <c r="L456" s="44">
        <v>1809.93</v>
      </c>
      <c r="M456" s="44">
        <v>2272.3200000000002</v>
      </c>
      <c r="N456" s="44">
        <v>2341.19</v>
      </c>
      <c r="O456" s="44">
        <v>2375.58</v>
      </c>
      <c r="P456" s="44">
        <v>2415.9899999999998</v>
      </c>
      <c r="Q456" s="44">
        <v>2478.35</v>
      </c>
      <c r="R456" s="44">
        <v>2513.77</v>
      </c>
      <c r="S456" s="44">
        <v>2461.73</v>
      </c>
      <c r="T456" s="44">
        <v>2453.04</v>
      </c>
      <c r="U456" s="44">
        <v>2434.7600000000002</v>
      </c>
      <c r="V456" s="44">
        <v>2411.37</v>
      </c>
      <c r="W456" s="44">
        <v>2331.5</v>
      </c>
      <c r="X456" s="44">
        <v>2309.7600000000002</v>
      </c>
      <c r="Y456" s="44">
        <v>2272.92</v>
      </c>
      <c r="Z456" s="44">
        <v>2005.93</v>
      </c>
      <c r="AA456" s="44">
        <v>1730.87</v>
      </c>
    </row>
    <row r="457" spans="1:27" ht="12.75" hidden="1" customHeight="1" outlineLevel="1" x14ac:dyDescent="0.3">
      <c r="A457" s="99" t="s">
        <v>1475</v>
      </c>
      <c r="B457" s="63" t="s">
        <v>90</v>
      </c>
      <c r="C457" s="43" t="s">
        <v>79</v>
      </c>
      <c r="D457" s="44">
        <f>$D$327</f>
        <v>236.78</v>
      </c>
      <c r="E457" s="44">
        <f t="shared" ref="E457:AA457" si="265">$D$327</f>
        <v>236.78</v>
      </c>
      <c r="F457" s="44">
        <f t="shared" si="265"/>
        <v>236.78</v>
      </c>
      <c r="G457" s="44">
        <f t="shared" si="265"/>
        <v>236.78</v>
      </c>
      <c r="H457" s="44">
        <f t="shared" si="265"/>
        <v>236.78</v>
      </c>
      <c r="I457" s="44">
        <f t="shared" si="265"/>
        <v>236.78</v>
      </c>
      <c r="J457" s="44">
        <f t="shared" si="265"/>
        <v>236.78</v>
      </c>
      <c r="K457" s="44">
        <f t="shared" si="265"/>
        <v>236.78</v>
      </c>
      <c r="L457" s="44">
        <f t="shared" si="265"/>
        <v>236.78</v>
      </c>
      <c r="M457" s="44">
        <f t="shared" si="265"/>
        <v>236.78</v>
      </c>
      <c r="N457" s="44">
        <f t="shared" si="265"/>
        <v>236.78</v>
      </c>
      <c r="O457" s="44">
        <f t="shared" si="265"/>
        <v>236.78</v>
      </c>
      <c r="P457" s="44">
        <f t="shared" si="265"/>
        <v>236.78</v>
      </c>
      <c r="Q457" s="44">
        <f t="shared" si="265"/>
        <v>236.78</v>
      </c>
      <c r="R457" s="44">
        <f t="shared" si="265"/>
        <v>236.78</v>
      </c>
      <c r="S457" s="44">
        <f t="shared" si="265"/>
        <v>236.78</v>
      </c>
      <c r="T457" s="44">
        <f t="shared" si="265"/>
        <v>236.78</v>
      </c>
      <c r="U457" s="44">
        <f t="shared" si="265"/>
        <v>236.78</v>
      </c>
      <c r="V457" s="44">
        <f t="shared" si="265"/>
        <v>236.78</v>
      </c>
      <c r="W457" s="44">
        <f t="shared" si="265"/>
        <v>236.78</v>
      </c>
      <c r="X457" s="44">
        <f t="shared" si="265"/>
        <v>236.78</v>
      </c>
      <c r="Y457" s="44">
        <f t="shared" si="265"/>
        <v>236.78</v>
      </c>
      <c r="Z457" s="44">
        <f t="shared" si="265"/>
        <v>236.78</v>
      </c>
      <c r="AA457" s="44">
        <f t="shared" si="265"/>
        <v>236.78</v>
      </c>
    </row>
    <row r="458" spans="1:27" ht="12.75" hidden="1" customHeight="1" outlineLevel="1" x14ac:dyDescent="0.3">
      <c r="A458" s="99" t="s">
        <v>1476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1477</v>
      </c>
      <c r="B459" s="63" t="s">
        <v>81</v>
      </c>
      <c r="C459" s="43" t="s">
        <v>79</v>
      </c>
      <c r="D459" s="44">
        <f>$D$11</f>
        <v>464.08</v>
      </c>
      <c r="E459" s="44">
        <f t="shared" ref="E459:AA459" si="266">$D$11</f>
        <v>464.08</v>
      </c>
      <c r="F459" s="44">
        <f t="shared" si="266"/>
        <v>464.08</v>
      </c>
      <c r="G459" s="44">
        <f t="shared" si="266"/>
        <v>464.08</v>
      </c>
      <c r="H459" s="44">
        <f t="shared" si="266"/>
        <v>464.08</v>
      </c>
      <c r="I459" s="44">
        <f t="shared" si="266"/>
        <v>464.08</v>
      </c>
      <c r="J459" s="44">
        <f t="shared" si="266"/>
        <v>464.08</v>
      </c>
      <c r="K459" s="44">
        <f t="shared" si="266"/>
        <v>464.08</v>
      </c>
      <c r="L459" s="44">
        <f t="shared" si="266"/>
        <v>464.08</v>
      </c>
      <c r="M459" s="44">
        <f t="shared" si="266"/>
        <v>464.08</v>
      </c>
      <c r="N459" s="44">
        <f t="shared" si="266"/>
        <v>464.08</v>
      </c>
      <c r="O459" s="44">
        <f t="shared" si="266"/>
        <v>464.08</v>
      </c>
      <c r="P459" s="44">
        <f t="shared" si="266"/>
        <v>464.08</v>
      </c>
      <c r="Q459" s="44">
        <f t="shared" si="266"/>
        <v>464.08</v>
      </c>
      <c r="R459" s="44">
        <f t="shared" si="266"/>
        <v>464.08</v>
      </c>
      <c r="S459" s="44">
        <f t="shared" si="266"/>
        <v>464.08</v>
      </c>
      <c r="T459" s="44">
        <f t="shared" si="266"/>
        <v>464.08</v>
      </c>
      <c r="U459" s="44">
        <f t="shared" si="266"/>
        <v>464.08</v>
      </c>
      <c r="V459" s="44">
        <f t="shared" si="266"/>
        <v>464.08</v>
      </c>
      <c r="W459" s="44">
        <f t="shared" si="266"/>
        <v>464.08</v>
      </c>
      <c r="X459" s="44">
        <f t="shared" si="266"/>
        <v>464.08</v>
      </c>
      <c r="Y459" s="44">
        <f t="shared" si="266"/>
        <v>464.08</v>
      </c>
      <c r="Z459" s="44">
        <f t="shared" si="266"/>
        <v>464.08</v>
      </c>
      <c r="AA459" s="44">
        <f t="shared" si="266"/>
        <v>464.08</v>
      </c>
    </row>
    <row r="460" spans="1:27" ht="13.8" collapsed="1" x14ac:dyDescent="0.3">
      <c r="A460" s="98" t="s">
        <v>1478</v>
      </c>
      <c r="B460" s="28" t="str">
        <f>"28"&amp;"."&amp;$B$663&amp;"."&amp;$B$664</f>
        <v>28.07.2024</v>
      </c>
      <c r="C460" s="90" t="s">
        <v>76</v>
      </c>
      <c r="D460" s="91">
        <f>ROUND(((D461+D462+D464+D463)/1000),5)</f>
        <v>2.22004</v>
      </c>
      <c r="E460" s="91">
        <f>ROUND(((E461+E462+E464+E463)/1000),5)</f>
        <v>2.0488</v>
      </c>
      <c r="F460" s="91">
        <f>ROUND(((F461+F462+F464+F463)/1000),5)</f>
        <v>1.96207</v>
      </c>
      <c r="G460" s="91">
        <f t="shared" ref="G460:AA460" si="267">ROUND(((G461+G462+G464+G463)/1000),5)</f>
        <v>1.77756</v>
      </c>
      <c r="H460" s="91">
        <f t="shared" si="267"/>
        <v>1.72878</v>
      </c>
      <c r="I460" s="91">
        <f t="shared" si="267"/>
        <v>1.8280000000000001</v>
      </c>
      <c r="J460" s="91">
        <f t="shared" si="267"/>
        <v>1.9426600000000001</v>
      </c>
      <c r="K460" s="91">
        <f t="shared" si="267"/>
        <v>2.2005699999999999</v>
      </c>
      <c r="L460" s="91">
        <f t="shared" si="267"/>
        <v>2.4363700000000001</v>
      </c>
      <c r="M460" s="91">
        <f t="shared" si="267"/>
        <v>2.8030499999999998</v>
      </c>
      <c r="N460" s="91">
        <f t="shared" si="267"/>
        <v>3.0348700000000002</v>
      </c>
      <c r="O460" s="91">
        <f t="shared" si="267"/>
        <v>3.0546199999999999</v>
      </c>
      <c r="P460" s="91">
        <f t="shared" si="267"/>
        <v>3.0622799999999999</v>
      </c>
      <c r="Q460" s="91">
        <f t="shared" si="267"/>
        <v>3.07511</v>
      </c>
      <c r="R460" s="91">
        <f t="shared" si="267"/>
        <v>3.0817000000000001</v>
      </c>
      <c r="S460" s="91">
        <f t="shared" si="267"/>
        <v>3.1135199999999998</v>
      </c>
      <c r="T460" s="91">
        <f t="shared" si="267"/>
        <v>3.1149200000000001</v>
      </c>
      <c r="U460" s="91">
        <f t="shared" si="267"/>
        <v>3.10588</v>
      </c>
      <c r="V460" s="91">
        <f t="shared" si="267"/>
        <v>3.0997300000000001</v>
      </c>
      <c r="W460" s="91">
        <f t="shared" si="267"/>
        <v>3.08263</v>
      </c>
      <c r="X460" s="91">
        <f t="shared" si="267"/>
        <v>3.05829</v>
      </c>
      <c r="Y460" s="91">
        <f t="shared" si="267"/>
        <v>3.0407600000000001</v>
      </c>
      <c r="Z460" s="91">
        <f t="shared" si="267"/>
        <v>2.7610899999999998</v>
      </c>
      <c r="AA460" s="91">
        <f t="shared" si="267"/>
        <v>2.47079</v>
      </c>
    </row>
    <row r="461" spans="1:27" ht="12.75" hidden="1" customHeight="1" outlineLevel="1" x14ac:dyDescent="0.3">
      <c r="A461" s="99" t="s">
        <v>1479</v>
      </c>
      <c r="B461" s="63" t="s">
        <v>238</v>
      </c>
      <c r="C461" s="43" t="s">
        <v>79</v>
      </c>
      <c r="D461" s="44">
        <v>1514.37</v>
      </c>
      <c r="E461" s="44">
        <v>1343.13</v>
      </c>
      <c r="F461" s="44">
        <v>1256.4000000000001</v>
      </c>
      <c r="G461" s="44">
        <v>1071.8900000000001</v>
      </c>
      <c r="H461" s="44">
        <v>1023.11</v>
      </c>
      <c r="I461" s="44">
        <v>1122.33</v>
      </c>
      <c r="J461" s="44">
        <v>1236.99</v>
      </c>
      <c r="K461" s="44">
        <v>1494.9</v>
      </c>
      <c r="L461" s="44">
        <v>1730.7</v>
      </c>
      <c r="M461" s="44">
        <v>2097.38</v>
      </c>
      <c r="N461" s="44">
        <v>2329.1999999999998</v>
      </c>
      <c r="O461" s="44">
        <v>2348.9499999999998</v>
      </c>
      <c r="P461" s="44">
        <v>2356.61</v>
      </c>
      <c r="Q461" s="44">
        <v>2369.44</v>
      </c>
      <c r="R461" s="44">
        <v>2376.0300000000002</v>
      </c>
      <c r="S461" s="44">
        <v>2407.85</v>
      </c>
      <c r="T461" s="44">
        <v>2409.25</v>
      </c>
      <c r="U461" s="44">
        <v>2400.21</v>
      </c>
      <c r="V461" s="44">
        <v>2394.06</v>
      </c>
      <c r="W461" s="44">
        <v>2376.96</v>
      </c>
      <c r="X461" s="44">
        <v>2352.62</v>
      </c>
      <c r="Y461" s="44">
        <v>2335.09</v>
      </c>
      <c r="Z461" s="44">
        <v>2055.42</v>
      </c>
      <c r="AA461" s="44">
        <v>1765.12</v>
      </c>
    </row>
    <row r="462" spans="1:27" ht="12.75" hidden="1" customHeight="1" outlineLevel="1" x14ac:dyDescent="0.3">
      <c r="A462" s="99" t="s">
        <v>1480</v>
      </c>
      <c r="B462" s="63" t="s">
        <v>90</v>
      </c>
      <c r="C462" s="43" t="s">
        <v>79</v>
      </c>
      <c r="D462" s="44">
        <f>$D$327</f>
        <v>236.78</v>
      </c>
      <c r="E462" s="44">
        <f t="shared" ref="E462:AA462" si="268">$D$327</f>
        <v>236.78</v>
      </c>
      <c r="F462" s="44">
        <f t="shared" si="268"/>
        <v>236.78</v>
      </c>
      <c r="G462" s="44">
        <f t="shared" si="268"/>
        <v>236.78</v>
      </c>
      <c r="H462" s="44">
        <f t="shared" si="268"/>
        <v>236.78</v>
      </c>
      <c r="I462" s="44">
        <f t="shared" si="268"/>
        <v>236.78</v>
      </c>
      <c r="J462" s="44">
        <f t="shared" si="268"/>
        <v>236.78</v>
      </c>
      <c r="K462" s="44">
        <f t="shared" si="268"/>
        <v>236.78</v>
      </c>
      <c r="L462" s="44">
        <f t="shared" si="268"/>
        <v>236.78</v>
      </c>
      <c r="M462" s="44">
        <f t="shared" si="268"/>
        <v>236.78</v>
      </c>
      <c r="N462" s="44">
        <f t="shared" si="268"/>
        <v>236.78</v>
      </c>
      <c r="O462" s="44">
        <f t="shared" si="268"/>
        <v>236.78</v>
      </c>
      <c r="P462" s="44">
        <f t="shared" si="268"/>
        <v>236.78</v>
      </c>
      <c r="Q462" s="44">
        <f t="shared" si="268"/>
        <v>236.78</v>
      </c>
      <c r="R462" s="44">
        <f t="shared" si="268"/>
        <v>236.78</v>
      </c>
      <c r="S462" s="44">
        <f t="shared" si="268"/>
        <v>236.78</v>
      </c>
      <c r="T462" s="44">
        <f t="shared" si="268"/>
        <v>236.78</v>
      </c>
      <c r="U462" s="44">
        <f t="shared" si="268"/>
        <v>236.78</v>
      </c>
      <c r="V462" s="44">
        <f t="shared" si="268"/>
        <v>236.78</v>
      </c>
      <c r="W462" s="44">
        <f t="shared" si="268"/>
        <v>236.78</v>
      </c>
      <c r="X462" s="44">
        <f t="shared" si="268"/>
        <v>236.78</v>
      </c>
      <c r="Y462" s="44">
        <f t="shared" si="268"/>
        <v>236.78</v>
      </c>
      <c r="Z462" s="44">
        <f t="shared" si="268"/>
        <v>236.78</v>
      </c>
      <c r="AA462" s="44">
        <f t="shared" si="268"/>
        <v>236.78</v>
      </c>
    </row>
    <row r="463" spans="1:27" ht="12.75" hidden="1" customHeight="1" outlineLevel="1" x14ac:dyDescent="0.3">
      <c r="A463" s="99" t="s">
        <v>1481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1482</v>
      </c>
      <c r="B464" s="63" t="s">
        <v>81</v>
      </c>
      <c r="C464" s="43" t="s">
        <v>79</v>
      </c>
      <c r="D464" s="44">
        <f>$D$11</f>
        <v>464.08</v>
      </c>
      <c r="E464" s="44">
        <f t="shared" ref="E464:AA464" si="269">$D$11</f>
        <v>464.08</v>
      </c>
      <c r="F464" s="44">
        <f t="shared" si="269"/>
        <v>464.08</v>
      </c>
      <c r="G464" s="44">
        <f t="shared" si="269"/>
        <v>464.08</v>
      </c>
      <c r="H464" s="44">
        <f t="shared" si="269"/>
        <v>464.08</v>
      </c>
      <c r="I464" s="44">
        <f t="shared" si="269"/>
        <v>464.08</v>
      </c>
      <c r="J464" s="44">
        <f t="shared" si="269"/>
        <v>464.08</v>
      </c>
      <c r="K464" s="44">
        <f t="shared" si="269"/>
        <v>464.08</v>
      </c>
      <c r="L464" s="44">
        <f t="shared" si="269"/>
        <v>464.08</v>
      </c>
      <c r="M464" s="44">
        <f t="shared" si="269"/>
        <v>464.08</v>
      </c>
      <c r="N464" s="44">
        <f t="shared" si="269"/>
        <v>464.08</v>
      </c>
      <c r="O464" s="44">
        <f t="shared" si="269"/>
        <v>464.08</v>
      </c>
      <c r="P464" s="44">
        <f t="shared" si="269"/>
        <v>464.08</v>
      </c>
      <c r="Q464" s="44">
        <f t="shared" si="269"/>
        <v>464.08</v>
      </c>
      <c r="R464" s="44">
        <f t="shared" si="269"/>
        <v>464.08</v>
      </c>
      <c r="S464" s="44">
        <f t="shared" si="269"/>
        <v>464.08</v>
      </c>
      <c r="T464" s="44">
        <f t="shared" si="269"/>
        <v>464.08</v>
      </c>
      <c r="U464" s="44">
        <f t="shared" si="269"/>
        <v>464.08</v>
      </c>
      <c r="V464" s="44">
        <f t="shared" si="269"/>
        <v>464.08</v>
      </c>
      <c r="W464" s="44">
        <f t="shared" si="269"/>
        <v>464.08</v>
      </c>
      <c r="X464" s="44">
        <f t="shared" si="269"/>
        <v>464.08</v>
      </c>
      <c r="Y464" s="44">
        <f t="shared" si="269"/>
        <v>464.08</v>
      </c>
      <c r="Z464" s="44">
        <f t="shared" si="269"/>
        <v>464.08</v>
      </c>
      <c r="AA464" s="44">
        <f t="shared" si="269"/>
        <v>464.08</v>
      </c>
    </row>
    <row r="465" spans="1:27" ht="13.8" collapsed="1" x14ac:dyDescent="0.3">
      <c r="A465" s="98" t="s">
        <v>1483</v>
      </c>
      <c r="B465" s="28" t="str">
        <f>"29"&amp;"."&amp;$B$663&amp;"."&amp;$B$664</f>
        <v>29.07.2024</v>
      </c>
      <c r="C465" s="90" t="s">
        <v>76</v>
      </c>
      <c r="D465" s="91">
        <f>ROUND(((D466+D467+D469+D468)/1000),5)</f>
        <v>2.0923500000000002</v>
      </c>
      <c r="E465" s="91">
        <f>ROUND(((E466+E467+E469+E468)/1000),5)</f>
        <v>1.9446099999999999</v>
      </c>
      <c r="F465" s="91">
        <f>ROUND(((F466+F467+F469+F468)/1000),5)</f>
        <v>1.7915300000000001</v>
      </c>
      <c r="G465" s="91">
        <f t="shared" ref="G465:AA465" si="270">ROUND(((G466+G467+G469+G468)/1000),5)</f>
        <v>1.66405</v>
      </c>
      <c r="H465" s="91">
        <f t="shared" si="270"/>
        <v>1.6086</v>
      </c>
      <c r="I465" s="91">
        <f t="shared" si="270"/>
        <v>1.84067</v>
      </c>
      <c r="J465" s="91">
        <f t="shared" si="270"/>
        <v>2.0545900000000001</v>
      </c>
      <c r="K465" s="91">
        <f t="shared" si="270"/>
        <v>2.3539300000000001</v>
      </c>
      <c r="L465" s="91">
        <f t="shared" si="270"/>
        <v>2.8520699999999999</v>
      </c>
      <c r="M465" s="91">
        <f t="shared" si="270"/>
        <v>3.0193099999999999</v>
      </c>
      <c r="N465" s="91">
        <f t="shared" si="270"/>
        <v>3.0214599999999998</v>
      </c>
      <c r="O465" s="91">
        <f t="shared" si="270"/>
        <v>2.9930300000000001</v>
      </c>
      <c r="P465" s="91">
        <f t="shared" si="270"/>
        <v>2.92625</v>
      </c>
      <c r="Q465" s="91">
        <f t="shared" si="270"/>
        <v>3.0398499999999999</v>
      </c>
      <c r="R465" s="91">
        <f t="shared" si="270"/>
        <v>3.0359500000000001</v>
      </c>
      <c r="S465" s="91">
        <f t="shared" si="270"/>
        <v>3.0688</v>
      </c>
      <c r="T465" s="91">
        <f t="shared" si="270"/>
        <v>3.0491999999999999</v>
      </c>
      <c r="U465" s="91">
        <f t="shared" si="270"/>
        <v>3.0192600000000001</v>
      </c>
      <c r="V465" s="91">
        <f t="shared" si="270"/>
        <v>2.9958999999999998</v>
      </c>
      <c r="W465" s="91">
        <f t="shared" si="270"/>
        <v>2.8958699999999999</v>
      </c>
      <c r="X465" s="91">
        <f t="shared" si="270"/>
        <v>2.8134700000000001</v>
      </c>
      <c r="Y465" s="91">
        <f t="shared" si="270"/>
        <v>2.7634400000000001</v>
      </c>
      <c r="Z465" s="91">
        <f t="shared" si="270"/>
        <v>2.4568599999999998</v>
      </c>
      <c r="AA465" s="91">
        <f t="shared" si="270"/>
        <v>2.2163499999999998</v>
      </c>
    </row>
    <row r="466" spans="1:27" ht="12.75" hidden="1" customHeight="1" outlineLevel="1" x14ac:dyDescent="0.3">
      <c r="A466" s="99" t="s">
        <v>1484</v>
      </c>
      <c r="B466" s="63" t="s">
        <v>238</v>
      </c>
      <c r="C466" s="43" t="s">
        <v>79</v>
      </c>
      <c r="D466" s="44">
        <v>1386.68</v>
      </c>
      <c r="E466" s="44">
        <v>1238.94</v>
      </c>
      <c r="F466" s="44">
        <v>1085.8599999999999</v>
      </c>
      <c r="G466" s="44">
        <v>958.38</v>
      </c>
      <c r="H466" s="44">
        <v>902.93</v>
      </c>
      <c r="I466" s="44">
        <v>1135</v>
      </c>
      <c r="J466" s="44">
        <v>1348.92</v>
      </c>
      <c r="K466" s="44">
        <v>1648.26</v>
      </c>
      <c r="L466" s="44">
        <v>2146.4</v>
      </c>
      <c r="M466" s="44">
        <v>2313.64</v>
      </c>
      <c r="N466" s="44">
        <v>2315.79</v>
      </c>
      <c r="O466" s="44">
        <v>2287.36</v>
      </c>
      <c r="P466" s="44">
        <v>2220.58</v>
      </c>
      <c r="Q466" s="44">
        <v>2334.1799999999998</v>
      </c>
      <c r="R466" s="44">
        <v>2330.2800000000002</v>
      </c>
      <c r="S466" s="44">
        <v>2363.13</v>
      </c>
      <c r="T466" s="44">
        <v>2343.5300000000002</v>
      </c>
      <c r="U466" s="44">
        <v>2313.59</v>
      </c>
      <c r="V466" s="44">
        <v>2290.23</v>
      </c>
      <c r="W466" s="44">
        <v>2190.1999999999998</v>
      </c>
      <c r="X466" s="44">
        <v>2107.8000000000002</v>
      </c>
      <c r="Y466" s="44">
        <v>2057.77</v>
      </c>
      <c r="Z466" s="44">
        <v>1751.19</v>
      </c>
      <c r="AA466" s="44">
        <v>1510.68</v>
      </c>
    </row>
    <row r="467" spans="1:27" ht="12.75" hidden="1" customHeight="1" outlineLevel="1" x14ac:dyDescent="0.3">
      <c r="A467" s="99" t="s">
        <v>1485</v>
      </c>
      <c r="B467" s="63" t="s">
        <v>90</v>
      </c>
      <c r="C467" s="43" t="s">
        <v>79</v>
      </c>
      <c r="D467" s="44">
        <f>$D$327</f>
        <v>236.78</v>
      </c>
      <c r="E467" s="44">
        <f t="shared" ref="E467:AA467" si="271">$D$327</f>
        <v>236.78</v>
      </c>
      <c r="F467" s="44">
        <f t="shared" si="271"/>
        <v>236.78</v>
      </c>
      <c r="G467" s="44">
        <f t="shared" si="271"/>
        <v>236.78</v>
      </c>
      <c r="H467" s="44">
        <f t="shared" si="271"/>
        <v>236.78</v>
      </c>
      <c r="I467" s="44">
        <f t="shared" si="271"/>
        <v>236.78</v>
      </c>
      <c r="J467" s="44">
        <f t="shared" si="271"/>
        <v>236.78</v>
      </c>
      <c r="K467" s="44">
        <f t="shared" si="271"/>
        <v>236.78</v>
      </c>
      <c r="L467" s="44">
        <f t="shared" si="271"/>
        <v>236.78</v>
      </c>
      <c r="M467" s="44">
        <f t="shared" si="271"/>
        <v>236.78</v>
      </c>
      <c r="N467" s="44">
        <f t="shared" si="271"/>
        <v>236.78</v>
      </c>
      <c r="O467" s="44">
        <f t="shared" si="271"/>
        <v>236.78</v>
      </c>
      <c r="P467" s="44">
        <f t="shared" si="271"/>
        <v>236.78</v>
      </c>
      <c r="Q467" s="44">
        <f t="shared" si="271"/>
        <v>236.78</v>
      </c>
      <c r="R467" s="44">
        <f t="shared" si="271"/>
        <v>236.78</v>
      </c>
      <c r="S467" s="44">
        <f t="shared" si="271"/>
        <v>236.78</v>
      </c>
      <c r="T467" s="44">
        <f t="shared" si="271"/>
        <v>236.78</v>
      </c>
      <c r="U467" s="44">
        <f t="shared" si="271"/>
        <v>236.78</v>
      </c>
      <c r="V467" s="44">
        <f t="shared" si="271"/>
        <v>236.78</v>
      </c>
      <c r="W467" s="44">
        <f t="shared" si="271"/>
        <v>236.78</v>
      </c>
      <c r="X467" s="44">
        <f t="shared" si="271"/>
        <v>236.78</v>
      </c>
      <c r="Y467" s="44">
        <f t="shared" si="271"/>
        <v>236.78</v>
      </c>
      <c r="Z467" s="44">
        <f t="shared" si="271"/>
        <v>236.78</v>
      </c>
      <c r="AA467" s="44">
        <f t="shared" si="271"/>
        <v>236.78</v>
      </c>
    </row>
    <row r="468" spans="1:27" ht="12.75" hidden="1" customHeight="1" outlineLevel="1" x14ac:dyDescent="0.3">
      <c r="A468" s="99" t="s">
        <v>1486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1487</v>
      </c>
      <c r="B469" s="63" t="s">
        <v>81</v>
      </c>
      <c r="C469" s="43" t="s">
        <v>79</v>
      </c>
      <c r="D469" s="44">
        <f>$D$11</f>
        <v>464.08</v>
      </c>
      <c r="E469" s="44">
        <f t="shared" ref="E469:AA469" si="272">$D$11</f>
        <v>464.08</v>
      </c>
      <c r="F469" s="44">
        <f t="shared" si="272"/>
        <v>464.08</v>
      </c>
      <c r="G469" s="44">
        <f t="shared" si="272"/>
        <v>464.08</v>
      </c>
      <c r="H469" s="44">
        <f t="shared" si="272"/>
        <v>464.08</v>
      </c>
      <c r="I469" s="44">
        <f t="shared" si="272"/>
        <v>464.08</v>
      </c>
      <c r="J469" s="44">
        <f t="shared" si="272"/>
        <v>464.08</v>
      </c>
      <c r="K469" s="44">
        <f t="shared" si="272"/>
        <v>464.08</v>
      </c>
      <c r="L469" s="44">
        <f t="shared" si="272"/>
        <v>464.08</v>
      </c>
      <c r="M469" s="44">
        <f t="shared" si="272"/>
        <v>464.08</v>
      </c>
      <c r="N469" s="44">
        <f t="shared" si="272"/>
        <v>464.08</v>
      </c>
      <c r="O469" s="44">
        <f t="shared" si="272"/>
        <v>464.08</v>
      </c>
      <c r="P469" s="44">
        <f t="shared" si="272"/>
        <v>464.08</v>
      </c>
      <c r="Q469" s="44">
        <f t="shared" si="272"/>
        <v>464.08</v>
      </c>
      <c r="R469" s="44">
        <f t="shared" si="272"/>
        <v>464.08</v>
      </c>
      <c r="S469" s="44">
        <f t="shared" si="272"/>
        <v>464.08</v>
      </c>
      <c r="T469" s="44">
        <f t="shared" si="272"/>
        <v>464.08</v>
      </c>
      <c r="U469" s="44">
        <f t="shared" si="272"/>
        <v>464.08</v>
      </c>
      <c r="V469" s="44">
        <f t="shared" si="272"/>
        <v>464.08</v>
      </c>
      <c r="W469" s="44">
        <f t="shared" si="272"/>
        <v>464.08</v>
      </c>
      <c r="X469" s="44">
        <f t="shared" si="272"/>
        <v>464.08</v>
      </c>
      <c r="Y469" s="44">
        <f t="shared" si="272"/>
        <v>464.08</v>
      </c>
      <c r="Z469" s="44">
        <f t="shared" si="272"/>
        <v>464.08</v>
      </c>
      <c r="AA469" s="44">
        <f t="shared" si="272"/>
        <v>464.08</v>
      </c>
    </row>
    <row r="470" spans="1:27" ht="13.8" collapsed="1" x14ac:dyDescent="0.3">
      <c r="A470" s="98" t="s">
        <v>1488</v>
      </c>
      <c r="B470" s="28" t="str">
        <f>"30"&amp;"."&amp;$B$663&amp;"."&amp;$B$664</f>
        <v>30.07.2024</v>
      </c>
      <c r="C470" s="90" t="s">
        <v>76</v>
      </c>
      <c r="D470" s="91">
        <f>ROUND(((D471+D472+D474+D473)/1000),5)</f>
        <v>1.9414899999999999</v>
      </c>
      <c r="E470" s="91">
        <f>ROUND(((E471+E472+E474+E473)/1000),5)</f>
        <v>1.59274</v>
      </c>
      <c r="F470" s="91">
        <f>ROUND(((F471+F472+F474+F473)/1000),5)</f>
        <v>1.47573</v>
      </c>
      <c r="G470" s="91">
        <f t="shared" ref="G470:AA470" si="273">ROUND(((G471+G472+G474+G473)/1000),5)</f>
        <v>1.38243</v>
      </c>
      <c r="H470" s="91">
        <f t="shared" si="273"/>
        <v>0.90941000000000005</v>
      </c>
      <c r="I470" s="91">
        <f t="shared" si="273"/>
        <v>1.6604099999999999</v>
      </c>
      <c r="J470" s="91">
        <f t="shared" si="273"/>
        <v>1.9387300000000001</v>
      </c>
      <c r="K470" s="91">
        <f t="shared" si="273"/>
        <v>2.2875000000000001</v>
      </c>
      <c r="L470" s="91">
        <f t="shared" si="273"/>
        <v>2.7452399999999999</v>
      </c>
      <c r="M470" s="91">
        <f t="shared" si="273"/>
        <v>2.9320200000000001</v>
      </c>
      <c r="N470" s="91">
        <f t="shared" si="273"/>
        <v>2.9913699999999999</v>
      </c>
      <c r="O470" s="91">
        <f t="shared" si="273"/>
        <v>2.9963799999999998</v>
      </c>
      <c r="P470" s="91">
        <f t="shared" si="273"/>
        <v>2.9822700000000002</v>
      </c>
      <c r="Q470" s="91">
        <f t="shared" si="273"/>
        <v>3.0597300000000001</v>
      </c>
      <c r="R470" s="91">
        <f t="shared" si="273"/>
        <v>3.0674399999999999</v>
      </c>
      <c r="S470" s="91">
        <f t="shared" si="273"/>
        <v>3.0805799999999999</v>
      </c>
      <c r="T470" s="91">
        <f t="shared" si="273"/>
        <v>3.0762200000000002</v>
      </c>
      <c r="U470" s="91">
        <f t="shared" si="273"/>
        <v>3.0400999999999998</v>
      </c>
      <c r="V470" s="91">
        <f t="shared" si="273"/>
        <v>3.0047899999999998</v>
      </c>
      <c r="W470" s="91">
        <f t="shared" si="273"/>
        <v>2.91988</v>
      </c>
      <c r="X470" s="91">
        <f t="shared" si="273"/>
        <v>2.8960400000000002</v>
      </c>
      <c r="Y470" s="91">
        <f t="shared" si="273"/>
        <v>2.82972</v>
      </c>
      <c r="Z470" s="91">
        <f t="shared" si="273"/>
        <v>2.5187200000000001</v>
      </c>
      <c r="AA470" s="91">
        <f t="shared" si="273"/>
        <v>2.2935099999999999</v>
      </c>
    </row>
    <row r="471" spans="1:27" ht="12.75" hidden="1" customHeight="1" outlineLevel="1" x14ac:dyDescent="0.3">
      <c r="A471" s="99" t="s">
        <v>1489</v>
      </c>
      <c r="B471" s="63" t="s">
        <v>238</v>
      </c>
      <c r="C471" s="43" t="s">
        <v>79</v>
      </c>
      <c r="D471" s="44">
        <v>1235.82</v>
      </c>
      <c r="E471" s="44">
        <v>887.07</v>
      </c>
      <c r="F471" s="44">
        <v>770.06</v>
      </c>
      <c r="G471" s="44">
        <v>676.76</v>
      </c>
      <c r="H471" s="44">
        <v>203.74</v>
      </c>
      <c r="I471" s="44">
        <v>954.74</v>
      </c>
      <c r="J471" s="44">
        <v>1233.06</v>
      </c>
      <c r="K471" s="44">
        <v>1581.83</v>
      </c>
      <c r="L471" s="44">
        <v>2039.57</v>
      </c>
      <c r="M471" s="44">
        <v>2226.35</v>
      </c>
      <c r="N471" s="44">
        <v>2285.6999999999998</v>
      </c>
      <c r="O471" s="44">
        <v>2290.71</v>
      </c>
      <c r="P471" s="44">
        <v>2276.6</v>
      </c>
      <c r="Q471" s="44">
        <v>2354.06</v>
      </c>
      <c r="R471" s="44">
        <v>2361.77</v>
      </c>
      <c r="S471" s="44">
        <v>2374.91</v>
      </c>
      <c r="T471" s="44">
        <v>2370.5500000000002</v>
      </c>
      <c r="U471" s="44">
        <v>2334.4299999999998</v>
      </c>
      <c r="V471" s="44">
        <v>2299.12</v>
      </c>
      <c r="W471" s="44">
        <v>2214.21</v>
      </c>
      <c r="X471" s="44">
        <v>2190.37</v>
      </c>
      <c r="Y471" s="44">
        <v>2124.0500000000002</v>
      </c>
      <c r="Z471" s="44">
        <v>1813.05</v>
      </c>
      <c r="AA471" s="44">
        <v>1587.84</v>
      </c>
    </row>
    <row r="472" spans="1:27" ht="12.75" hidden="1" customHeight="1" outlineLevel="1" x14ac:dyDescent="0.3">
      <c r="A472" s="99" t="s">
        <v>1490</v>
      </c>
      <c r="B472" s="63" t="s">
        <v>90</v>
      </c>
      <c r="C472" s="43" t="s">
        <v>79</v>
      </c>
      <c r="D472" s="44">
        <f>$D$327</f>
        <v>236.78</v>
      </c>
      <c r="E472" s="44">
        <f t="shared" ref="E472:AA472" si="274">$D$327</f>
        <v>236.78</v>
      </c>
      <c r="F472" s="44">
        <f t="shared" si="274"/>
        <v>236.78</v>
      </c>
      <c r="G472" s="44">
        <f t="shared" si="274"/>
        <v>236.78</v>
      </c>
      <c r="H472" s="44">
        <f t="shared" si="274"/>
        <v>236.78</v>
      </c>
      <c r="I472" s="44">
        <f t="shared" si="274"/>
        <v>236.78</v>
      </c>
      <c r="J472" s="44">
        <f t="shared" si="274"/>
        <v>236.78</v>
      </c>
      <c r="K472" s="44">
        <f t="shared" si="274"/>
        <v>236.78</v>
      </c>
      <c r="L472" s="44">
        <f t="shared" si="274"/>
        <v>236.78</v>
      </c>
      <c r="M472" s="44">
        <f t="shared" si="274"/>
        <v>236.78</v>
      </c>
      <c r="N472" s="44">
        <f t="shared" si="274"/>
        <v>236.78</v>
      </c>
      <c r="O472" s="44">
        <f t="shared" si="274"/>
        <v>236.78</v>
      </c>
      <c r="P472" s="44">
        <f t="shared" si="274"/>
        <v>236.78</v>
      </c>
      <c r="Q472" s="44">
        <f t="shared" si="274"/>
        <v>236.78</v>
      </c>
      <c r="R472" s="44">
        <f t="shared" si="274"/>
        <v>236.78</v>
      </c>
      <c r="S472" s="44">
        <f t="shared" si="274"/>
        <v>236.78</v>
      </c>
      <c r="T472" s="44">
        <f t="shared" si="274"/>
        <v>236.78</v>
      </c>
      <c r="U472" s="44">
        <f t="shared" si="274"/>
        <v>236.78</v>
      </c>
      <c r="V472" s="44">
        <f t="shared" si="274"/>
        <v>236.78</v>
      </c>
      <c r="W472" s="44">
        <f t="shared" si="274"/>
        <v>236.78</v>
      </c>
      <c r="X472" s="44">
        <f t="shared" si="274"/>
        <v>236.78</v>
      </c>
      <c r="Y472" s="44">
        <f t="shared" si="274"/>
        <v>236.78</v>
      </c>
      <c r="Z472" s="44">
        <f t="shared" si="274"/>
        <v>236.78</v>
      </c>
      <c r="AA472" s="44">
        <f t="shared" si="274"/>
        <v>236.78</v>
      </c>
    </row>
    <row r="473" spans="1:27" ht="12.75" hidden="1" customHeight="1" outlineLevel="1" x14ac:dyDescent="0.3">
      <c r="A473" s="99" t="s">
        <v>1491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1492</v>
      </c>
      <c r="B474" s="63" t="s">
        <v>81</v>
      </c>
      <c r="C474" s="43" t="s">
        <v>79</v>
      </c>
      <c r="D474" s="44">
        <f>$D$11</f>
        <v>464.08</v>
      </c>
      <c r="E474" s="44">
        <f t="shared" ref="E474:AA474" si="275">$D$11</f>
        <v>464.08</v>
      </c>
      <c r="F474" s="44">
        <f t="shared" si="275"/>
        <v>464.08</v>
      </c>
      <c r="G474" s="44">
        <f t="shared" si="275"/>
        <v>464.08</v>
      </c>
      <c r="H474" s="44">
        <f t="shared" si="275"/>
        <v>464.08</v>
      </c>
      <c r="I474" s="44">
        <f t="shared" si="275"/>
        <v>464.08</v>
      </c>
      <c r="J474" s="44">
        <f t="shared" si="275"/>
        <v>464.08</v>
      </c>
      <c r="K474" s="44">
        <f t="shared" si="275"/>
        <v>464.08</v>
      </c>
      <c r="L474" s="44">
        <f t="shared" si="275"/>
        <v>464.08</v>
      </c>
      <c r="M474" s="44">
        <f t="shared" si="275"/>
        <v>464.08</v>
      </c>
      <c r="N474" s="44">
        <f t="shared" si="275"/>
        <v>464.08</v>
      </c>
      <c r="O474" s="44">
        <f t="shared" si="275"/>
        <v>464.08</v>
      </c>
      <c r="P474" s="44">
        <f t="shared" si="275"/>
        <v>464.08</v>
      </c>
      <c r="Q474" s="44">
        <f t="shared" si="275"/>
        <v>464.08</v>
      </c>
      <c r="R474" s="44">
        <f t="shared" si="275"/>
        <v>464.08</v>
      </c>
      <c r="S474" s="44">
        <f t="shared" si="275"/>
        <v>464.08</v>
      </c>
      <c r="T474" s="44">
        <f t="shared" si="275"/>
        <v>464.08</v>
      </c>
      <c r="U474" s="44">
        <f t="shared" si="275"/>
        <v>464.08</v>
      </c>
      <c r="V474" s="44">
        <f t="shared" si="275"/>
        <v>464.08</v>
      </c>
      <c r="W474" s="44">
        <f t="shared" si="275"/>
        <v>464.08</v>
      </c>
      <c r="X474" s="44">
        <f t="shared" si="275"/>
        <v>464.08</v>
      </c>
      <c r="Y474" s="44">
        <f t="shared" si="275"/>
        <v>464.08</v>
      </c>
      <c r="Z474" s="44">
        <f t="shared" si="275"/>
        <v>464.08</v>
      </c>
      <c r="AA474" s="44">
        <f t="shared" si="275"/>
        <v>464.08</v>
      </c>
    </row>
    <row r="475" spans="1:27" ht="13.8" collapsed="1" x14ac:dyDescent="0.3">
      <c r="A475" s="98" t="s">
        <v>1493</v>
      </c>
      <c r="B475" s="28" t="str">
        <f>"31"&amp;"."&amp;$B$663&amp;"."&amp;$B$664</f>
        <v>31.07.2024</v>
      </c>
      <c r="C475" s="90" t="s">
        <v>76</v>
      </c>
      <c r="D475" s="91">
        <f>ROUND(((D476+D477+D479+D478)/1000),5)</f>
        <v>1.9434899999999999</v>
      </c>
      <c r="E475" s="91">
        <f>ROUND(((E476+E477+E479+E478)/1000),5)</f>
        <v>1.6796500000000001</v>
      </c>
      <c r="F475" s="91">
        <f>ROUND(((F476+F477+F479+F478)/1000),5)</f>
        <v>1.5935699999999999</v>
      </c>
      <c r="G475" s="91">
        <f t="shared" ref="G475:AA475" si="276">ROUND(((G476+G477+G479+G478)/1000),5)</f>
        <v>1.5024999999999999</v>
      </c>
      <c r="H475" s="91">
        <f t="shared" si="276"/>
        <v>1.45817</v>
      </c>
      <c r="I475" s="91">
        <f t="shared" si="276"/>
        <v>1.6496200000000001</v>
      </c>
      <c r="J475" s="91">
        <f t="shared" si="276"/>
        <v>1.93438</v>
      </c>
      <c r="K475" s="91">
        <f t="shared" si="276"/>
        <v>2.22939</v>
      </c>
      <c r="L475" s="91">
        <f t="shared" si="276"/>
        <v>2.67198</v>
      </c>
      <c r="M475" s="91">
        <f t="shared" si="276"/>
        <v>2.9075799999999998</v>
      </c>
      <c r="N475" s="91">
        <f t="shared" si="276"/>
        <v>3.0331899999999998</v>
      </c>
      <c r="O475" s="91">
        <f t="shared" si="276"/>
        <v>2.9723199999999999</v>
      </c>
      <c r="P475" s="91">
        <f t="shared" si="276"/>
        <v>2.9354200000000001</v>
      </c>
      <c r="Q475" s="91">
        <f t="shared" si="276"/>
        <v>3.0477300000000001</v>
      </c>
      <c r="R475" s="91">
        <f t="shared" si="276"/>
        <v>3.00867</v>
      </c>
      <c r="S475" s="91">
        <f t="shared" si="276"/>
        <v>3.0581399999999999</v>
      </c>
      <c r="T475" s="91">
        <f t="shared" si="276"/>
        <v>3.0179299999999998</v>
      </c>
      <c r="U475" s="91">
        <f t="shared" si="276"/>
        <v>3.0354899999999998</v>
      </c>
      <c r="V475" s="91">
        <f t="shared" si="276"/>
        <v>2.9113099999999998</v>
      </c>
      <c r="W475" s="91">
        <f t="shared" si="276"/>
        <v>2.8157700000000001</v>
      </c>
      <c r="X475" s="91">
        <f t="shared" si="276"/>
        <v>2.7865700000000002</v>
      </c>
      <c r="Y475" s="91">
        <f t="shared" si="276"/>
        <v>2.7756099999999999</v>
      </c>
      <c r="Z475" s="91">
        <f t="shared" si="276"/>
        <v>2.4584299999999999</v>
      </c>
      <c r="AA475" s="91">
        <f t="shared" si="276"/>
        <v>2.1749100000000001</v>
      </c>
    </row>
    <row r="476" spans="1:27" ht="12.75" hidden="1" customHeight="1" outlineLevel="1" x14ac:dyDescent="0.3">
      <c r="A476" s="99" t="s">
        <v>1494</v>
      </c>
      <c r="B476" s="63" t="s">
        <v>238</v>
      </c>
      <c r="C476" s="43" t="s">
        <v>79</v>
      </c>
      <c r="D476" s="44">
        <v>1237.82</v>
      </c>
      <c r="E476" s="44">
        <v>973.98</v>
      </c>
      <c r="F476" s="44">
        <v>887.9</v>
      </c>
      <c r="G476" s="44">
        <v>796.83</v>
      </c>
      <c r="H476" s="44">
        <v>752.5</v>
      </c>
      <c r="I476" s="44">
        <v>943.95</v>
      </c>
      <c r="J476" s="44">
        <v>1228.71</v>
      </c>
      <c r="K476" s="44">
        <v>1523.72</v>
      </c>
      <c r="L476" s="44">
        <v>1966.31</v>
      </c>
      <c r="M476" s="44">
        <v>2201.91</v>
      </c>
      <c r="N476" s="44">
        <v>2327.52</v>
      </c>
      <c r="O476" s="44">
        <v>2266.65</v>
      </c>
      <c r="P476" s="44">
        <v>2229.75</v>
      </c>
      <c r="Q476" s="44">
        <v>2342.06</v>
      </c>
      <c r="R476" s="44">
        <v>2303</v>
      </c>
      <c r="S476" s="44">
        <v>2352.4699999999998</v>
      </c>
      <c r="T476" s="44">
        <v>2312.2600000000002</v>
      </c>
      <c r="U476" s="44">
        <v>2329.8200000000002</v>
      </c>
      <c r="V476" s="44">
        <v>2205.64</v>
      </c>
      <c r="W476" s="44">
        <v>2110.1</v>
      </c>
      <c r="X476" s="44">
        <v>2080.9</v>
      </c>
      <c r="Y476" s="44">
        <v>2069.94</v>
      </c>
      <c r="Z476" s="44">
        <v>1752.76</v>
      </c>
      <c r="AA476" s="44">
        <v>1469.24</v>
      </c>
    </row>
    <row r="477" spans="1:27" ht="12.75" hidden="1" customHeight="1" outlineLevel="1" x14ac:dyDescent="0.3">
      <c r="A477" s="99" t="s">
        <v>1495</v>
      </c>
      <c r="B477" s="63" t="s">
        <v>90</v>
      </c>
      <c r="C477" s="43" t="s">
        <v>79</v>
      </c>
      <c r="D477" s="44">
        <f>$D$327</f>
        <v>236.78</v>
      </c>
      <c r="E477" s="44">
        <f t="shared" ref="E477:AA477" si="277">$D$327</f>
        <v>236.78</v>
      </c>
      <c r="F477" s="44">
        <f t="shared" si="277"/>
        <v>236.78</v>
      </c>
      <c r="G477" s="44">
        <f t="shared" si="277"/>
        <v>236.78</v>
      </c>
      <c r="H477" s="44">
        <f t="shared" si="277"/>
        <v>236.78</v>
      </c>
      <c r="I477" s="44">
        <f t="shared" si="277"/>
        <v>236.78</v>
      </c>
      <c r="J477" s="44">
        <f t="shared" si="277"/>
        <v>236.78</v>
      </c>
      <c r="K477" s="44">
        <f t="shared" si="277"/>
        <v>236.78</v>
      </c>
      <c r="L477" s="44">
        <f t="shared" si="277"/>
        <v>236.78</v>
      </c>
      <c r="M477" s="44">
        <f t="shared" si="277"/>
        <v>236.78</v>
      </c>
      <c r="N477" s="44">
        <f t="shared" si="277"/>
        <v>236.78</v>
      </c>
      <c r="O477" s="44">
        <f t="shared" si="277"/>
        <v>236.78</v>
      </c>
      <c r="P477" s="44">
        <f t="shared" si="277"/>
        <v>236.78</v>
      </c>
      <c r="Q477" s="44">
        <f t="shared" si="277"/>
        <v>236.78</v>
      </c>
      <c r="R477" s="44">
        <f t="shared" si="277"/>
        <v>236.78</v>
      </c>
      <c r="S477" s="44">
        <f t="shared" si="277"/>
        <v>236.78</v>
      </c>
      <c r="T477" s="44">
        <f t="shared" si="277"/>
        <v>236.78</v>
      </c>
      <c r="U477" s="44">
        <f t="shared" si="277"/>
        <v>236.78</v>
      </c>
      <c r="V477" s="44">
        <f t="shared" si="277"/>
        <v>236.78</v>
      </c>
      <c r="W477" s="44">
        <f t="shared" si="277"/>
        <v>236.78</v>
      </c>
      <c r="X477" s="44">
        <f t="shared" si="277"/>
        <v>236.78</v>
      </c>
      <c r="Y477" s="44">
        <f t="shared" si="277"/>
        <v>236.78</v>
      </c>
      <c r="Z477" s="44">
        <f t="shared" si="277"/>
        <v>236.78</v>
      </c>
      <c r="AA477" s="44">
        <f t="shared" si="277"/>
        <v>236.78</v>
      </c>
    </row>
    <row r="478" spans="1:27" ht="12.75" hidden="1" customHeight="1" outlineLevel="1" x14ac:dyDescent="0.3">
      <c r="A478" s="99" t="s">
        <v>1496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1497</v>
      </c>
      <c r="B479" s="63" t="s">
        <v>81</v>
      </c>
      <c r="C479" s="43" t="s">
        <v>79</v>
      </c>
      <c r="D479" s="44">
        <f>$D$11</f>
        <v>464.08</v>
      </c>
      <c r="E479" s="44">
        <f t="shared" ref="E479:AA479" si="278">$D$11</f>
        <v>464.08</v>
      </c>
      <c r="F479" s="44">
        <f t="shared" si="278"/>
        <v>464.08</v>
      </c>
      <c r="G479" s="44">
        <f t="shared" si="278"/>
        <v>464.08</v>
      </c>
      <c r="H479" s="44">
        <f t="shared" si="278"/>
        <v>464.08</v>
      </c>
      <c r="I479" s="44">
        <f t="shared" si="278"/>
        <v>464.08</v>
      </c>
      <c r="J479" s="44">
        <f t="shared" si="278"/>
        <v>464.08</v>
      </c>
      <c r="K479" s="44">
        <f t="shared" si="278"/>
        <v>464.08</v>
      </c>
      <c r="L479" s="44">
        <f t="shared" si="278"/>
        <v>464.08</v>
      </c>
      <c r="M479" s="44">
        <f t="shared" si="278"/>
        <v>464.08</v>
      </c>
      <c r="N479" s="44">
        <f t="shared" si="278"/>
        <v>464.08</v>
      </c>
      <c r="O479" s="44">
        <f t="shared" si="278"/>
        <v>464.08</v>
      </c>
      <c r="P479" s="44">
        <f t="shared" si="278"/>
        <v>464.08</v>
      </c>
      <c r="Q479" s="44">
        <f t="shared" si="278"/>
        <v>464.08</v>
      </c>
      <c r="R479" s="44">
        <f t="shared" si="278"/>
        <v>464.08</v>
      </c>
      <c r="S479" s="44">
        <f t="shared" si="278"/>
        <v>464.08</v>
      </c>
      <c r="T479" s="44">
        <f t="shared" si="278"/>
        <v>464.08</v>
      </c>
      <c r="U479" s="44">
        <f t="shared" si="278"/>
        <v>464.08</v>
      </c>
      <c r="V479" s="44">
        <f t="shared" si="278"/>
        <v>464.08</v>
      </c>
      <c r="W479" s="44">
        <f t="shared" si="278"/>
        <v>464.08</v>
      </c>
      <c r="X479" s="44">
        <f t="shared" si="278"/>
        <v>464.08</v>
      </c>
      <c r="Y479" s="44">
        <f t="shared" si="278"/>
        <v>464.08</v>
      </c>
      <c r="Z479" s="44">
        <f t="shared" si="278"/>
        <v>464.08</v>
      </c>
      <c r="AA479" s="44">
        <f t="shared" si="278"/>
        <v>464.08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1498</v>
      </c>
      <c r="B484" s="28" t="str">
        <f>"01"&amp;"."&amp;$B$663&amp;"."&amp;$B$664</f>
        <v>01.07.2024</v>
      </c>
      <c r="C484" s="90" t="s">
        <v>76</v>
      </c>
      <c r="D484" s="91">
        <f>ROUND(((D485+D486+D488+D487)/1000),5)</f>
        <v>2.30158</v>
      </c>
      <c r="E484" s="91">
        <f>ROUND(((E485+E486+E488+E487)/1000),5)</f>
        <v>2.1427499999999999</v>
      </c>
      <c r="F484" s="91">
        <f>ROUND(((F485+F486+F488+F487)/1000),5)</f>
        <v>1.9901500000000001</v>
      </c>
      <c r="G484" s="91">
        <f t="shared" ref="G484:AA484" si="279">ROUND(((G485+G486+G488+G487)/1000),5)</f>
        <v>1.8492900000000001</v>
      </c>
      <c r="H484" s="91">
        <f t="shared" si="279"/>
        <v>1.07938</v>
      </c>
      <c r="I484" s="91">
        <f t="shared" si="279"/>
        <v>1.8644700000000001</v>
      </c>
      <c r="J484" s="91">
        <f t="shared" si="279"/>
        <v>2.2309000000000001</v>
      </c>
      <c r="K484" s="91">
        <f t="shared" si="279"/>
        <v>2.5814400000000002</v>
      </c>
      <c r="L484" s="91">
        <f t="shared" si="279"/>
        <v>3.1459899999999998</v>
      </c>
      <c r="M484" s="91">
        <f t="shared" si="279"/>
        <v>3.1852</v>
      </c>
      <c r="N484" s="91">
        <f t="shared" si="279"/>
        <v>2.9236800000000001</v>
      </c>
      <c r="O484" s="91">
        <f t="shared" si="279"/>
        <v>3.0524300000000002</v>
      </c>
      <c r="P484" s="91">
        <f t="shared" si="279"/>
        <v>3.1892399999999999</v>
      </c>
      <c r="Q484" s="91">
        <f t="shared" si="279"/>
        <v>3.2982800000000001</v>
      </c>
      <c r="R484" s="91">
        <f t="shared" si="279"/>
        <v>3.2721399999999998</v>
      </c>
      <c r="S484" s="91">
        <f t="shared" si="279"/>
        <v>3.3465199999999999</v>
      </c>
      <c r="T484" s="91">
        <f t="shared" si="279"/>
        <v>3.2944900000000001</v>
      </c>
      <c r="U484" s="91">
        <f t="shared" si="279"/>
        <v>3.2925900000000001</v>
      </c>
      <c r="V484" s="91">
        <f t="shared" si="279"/>
        <v>2.7758500000000002</v>
      </c>
      <c r="W484" s="91">
        <f t="shared" si="279"/>
        <v>2.7558799999999999</v>
      </c>
      <c r="X484" s="91">
        <f t="shared" si="279"/>
        <v>2.83046</v>
      </c>
      <c r="Y484" s="91">
        <f t="shared" si="279"/>
        <v>2.7974100000000002</v>
      </c>
      <c r="Z484" s="91">
        <f t="shared" si="279"/>
        <v>2.7656499999999999</v>
      </c>
      <c r="AA484" s="91">
        <f t="shared" si="279"/>
        <v>2.4013900000000001</v>
      </c>
    </row>
    <row r="485" spans="1:27" ht="12.75" hidden="1" customHeight="1" outlineLevel="1" x14ac:dyDescent="0.3">
      <c r="A485" s="99" t="s">
        <v>1499</v>
      </c>
      <c r="B485" s="63" t="s">
        <v>238</v>
      </c>
      <c r="C485" s="43" t="s">
        <v>79</v>
      </c>
      <c r="D485" s="44">
        <v>1359</v>
      </c>
      <c r="E485" s="44">
        <v>1200.17</v>
      </c>
      <c r="F485" s="44">
        <v>1047.57</v>
      </c>
      <c r="G485" s="44">
        <v>906.71</v>
      </c>
      <c r="H485" s="44">
        <v>136.80000000000001</v>
      </c>
      <c r="I485" s="44">
        <v>921.89</v>
      </c>
      <c r="J485" s="44">
        <v>1288.32</v>
      </c>
      <c r="K485" s="44">
        <v>1638.86</v>
      </c>
      <c r="L485" s="44">
        <v>2203.41</v>
      </c>
      <c r="M485" s="44">
        <v>2242.62</v>
      </c>
      <c r="N485" s="44">
        <v>1981.1</v>
      </c>
      <c r="O485" s="44">
        <v>2109.85</v>
      </c>
      <c r="P485" s="44">
        <v>2246.66</v>
      </c>
      <c r="Q485" s="44">
        <v>2355.6999999999998</v>
      </c>
      <c r="R485" s="44">
        <v>2329.56</v>
      </c>
      <c r="S485" s="44">
        <v>2403.94</v>
      </c>
      <c r="T485" s="44">
        <v>2351.91</v>
      </c>
      <c r="U485" s="44">
        <v>2350.0100000000002</v>
      </c>
      <c r="V485" s="44">
        <v>1833.27</v>
      </c>
      <c r="W485" s="44">
        <v>1813.3</v>
      </c>
      <c r="X485" s="44">
        <v>1887.88</v>
      </c>
      <c r="Y485" s="44">
        <v>1854.83</v>
      </c>
      <c r="Z485" s="44">
        <v>1823.07</v>
      </c>
      <c r="AA485" s="44">
        <v>1458.81</v>
      </c>
    </row>
    <row r="486" spans="1:27" ht="12.75" hidden="1" customHeight="1" outlineLevel="1" x14ac:dyDescent="0.3">
      <c r="A486" s="99" t="s">
        <v>1500</v>
      </c>
      <c r="B486" s="63" t="s">
        <v>90</v>
      </c>
      <c r="C486" s="43" t="s">
        <v>79</v>
      </c>
      <c r="D486" s="44">
        <v>473.69</v>
      </c>
      <c r="E486" s="44">
        <f>$D$486</f>
        <v>473.69</v>
      </c>
      <c r="F486" s="44">
        <f t="shared" ref="F486:AA486" si="280">$D$486</f>
        <v>473.69</v>
      </c>
      <c r="G486" s="44">
        <f t="shared" si="280"/>
        <v>473.69</v>
      </c>
      <c r="H486" s="44">
        <f t="shared" si="280"/>
        <v>473.69</v>
      </c>
      <c r="I486" s="44">
        <f t="shared" si="280"/>
        <v>473.69</v>
      </c>
      <c r="J486" s="44">
        <f t="shared" si="280"/>
        <v>473.69</v>
      </c>
      <c r="K486" s="44">
        <f t="shared" si="280"/>
        <v>473.69</v>
      </c>
      <c r="L486" s="44">
        <f t="shared" si="280"/>
        <v>473.69</v>
      </c>
      <c r="M486" s="44">
        <f t="shared" si="280"/>
        <v>473.69</v>
      </c>
      <c r="N486" s="44">
        <f t="shared" si="280"/>
        <v>473.69</v>
      </c>
      <c r="O486" s="44">
        <f t="shared" si="280"/>
        <v>473.69</v>
      </c>
      <c r="P486" s="44">
        <f t="shared" si="280"/>
        <v>473.69</v>
      </c>
      <c r="Q486" s="44">
        <f t="shared" si="280"/>
        <v>473.69</v>
      </c>
      <c r="R486" s="44">
        <f t="shared" si="280"/>
        <v>473.69</v>
      </c>
      <c r="S486" s="44">
        <f t="shared" si="280"/>
        <v>473.69</v>
      </c>
      <c r="T486" s="44">
        <f t="shared" si="280"/>
        <v>473.69</v>
      </c>
      <c r="U486" s="44">
        <f t="shared" si="280"/>
        <v>473.69</v>
      </c>
      <c r="V486" s="44">
        <f t="shared" si="280"/>
        <v>473.69</v>
      </c>
      <c r="W486" s="44">
        <f t="shared" si="280"/>
        <v>473.69</v>
      </c>
      <c r="X486" s="44">
        <f t="shared" si="280"/>
        <v>473.69</v>
      </c>
      <c r="Y486" s="44">
        <f t="shared" si="280"/>
        <v>473.69</v>
      </c>
      <c r="Z486" s="44">
        <f t="shared" si="280"/>
        <v>473.69</v>
      </c>
      <c r="AA486" s="44">
        <f t="shared" si="280"/>
        <v>473.69</v>
      </c>
    </row>
    <row r="487" spans="1:27" ht="12.75" hidden="1" customHeight="1" outlineLevel="1" x14ac:dyDescent="0.3">
      <c r="A487" s="99" t="s">
        <v>1501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1502</v>
      </c>
      <c r="B488" s="63" t="s">
        <v>81</v>
      </c>
      <c r="C488" s="43" t="s">
        <v>79</v>
      </c>
      <c r="D488" s="44">
        <f>$D$11</f>
        <v>464.08</v>
      </c>
      <c r="E488" s="44">
        <f t="shared" ref="E488:AA488" si="281">$D$11</f>
        <v>464.08</v>
      </c>
      <c r="F488" s="44">
        <f t="shared" si="281"/>
        <v>464.08</v>
      </c>
      <c r="G488" s="44">
        <f t="shared" si="281"/>
        <v>464.08</v>
      </c>
      <c r="H488" s="44">
        <f t="shared" si="281"/>
        <v>464.08</v>
      </c>
      <c r="I488" s="44">
        <f t="shared" si="281"/>
        <v>464.08</v>
      </c>
      <c r="J488" s="44">
        <f t="shared" si="281"/>
        <v>464.08</v>
      </c>
      <c r="K488" s="44">
        <f t="shared" si="281"/>
        <v>464.08</v>
      </c>
      <c r="L488" s="44">
        <f t="shared" si="281"/>
        <v>464.08</v>
      </c>
      <c r="M488" s="44">
        <f t="shared" si="281"/>
        <v>464.08</v>
      </c>
      <c r="N488" s="44">
        <f t="shared" si="281"/>
        <v>464.08</v>
      </c>
      <c r="O488" s="44">
        <f t="shared" si="281"/>
        <v>464.08</v>
      </c>
      <c r="P488" s="44">
        <f t="shared" si="281"/>
        <v>464.08</v>
      </c>
      <c r="Q488" s="44">
        <f t="shared" si="281"/>
        <v>464.08</v>
      </c>
      <c r="R488" s="44">
        <f t="shared" si="281"/>
        <v>464.08</v>
      </c>
      <c r="S488" s="44">
        <f t="shared" si="281"/>
        <v>464.08</v>
      </c>
      <c r="T488" s="44">
        <f t="shared" si="281"/>
        <v>464.08</v>
      </c>
      <c r="U488" s="44">
        <f t="shared" si="281"/>
        <v>464.08</v>
      </c>
      <c r="V488" s="44">
        <f t="shared" si="281"/>
        <v>464.08</v>
      </c>
      <c r="W488" s="44">
        <f t="shared" si="281"/>
        <v>464.08</v>
      </c>
      <c r="X488" s="44">
        <f t="shared" si="281"/>
        <v>464.08</v>
      </c>
      <c r="Y488" s="44">
        <f t="shared" si="281"/>
        <v>464.08</v>
      </c>
      <c r="Z488" s="44">
        <f t="shared" si="281"/>
        <v>464.08</v>
      </c>
      <c r="AA488" s="44">
        <f t="shared" si="281"/>
        <v>464.08</v>
      </c>
    </row>
    <row r="489" spans="1:27" ht="13.8" collapsed="1" x14ac:dyDescent="0.3">
      <c r="A489" s="98" t="s">
        <v>1503</v>
      </c>
      <c r="B489" s="28" t="str">
        <f>"02"&amp;"."&amp;$B$663&amp;"."&amp;$B$664</f>
        <v>02.07.2024</v>
      </c>
      <c r="C489" s="90" t="s">
        <v>76</v>
      </c>
      <c r="D489" s="91">
        <f>ROUND(((D490+D491+D493+D492)/1000),5)</f>
        <v>2.1811099999999999</v>
      </c>
      <c r="E489" s="91">
        <f>ROUND(((E490+E491+E493+E492)/1000),5)</f>
        <v>1.8273299999999999</v>
      </c>
      <c r="F489" s="91">
        <f>ROUND(((F490+F491+F493+F492)/1000),5)</f>
        <v>1.6414800000000001</v>
      </c>
      <c r="G489" s="91">
        <f t="shared" ref="G489:AA489" si="282">ROUND(((G490+G491+G493+G492)/1000),5)</f>
        <v>1.0602</v>
      </c>
      <c r="H489" s="91">
        <f t="shared" si="282"/>
        <v>1.0584899999999999</v>
      </c>
      <c r="I489" s="91">
        <f t="shared" si="282"/>
        <v>1.0987100000000001</v>
      </c>
      <c r="J489" s="91">
        <f t="shared" si="282"/>
        <v>2.2227100000000002</v>
      </c>
      <c r="K489" s="91">
        <f t="shared" si="282"/>
        <v>2.60426</v>
      </c>
      <c r="L489" s="91">
        <f t="shared" si="282"/>
        <v>2.9386899999999998</v>
      </c>
      <c r="M489" s="91">
        <f t="shared" si="282"/>
        <v>3.1627100000000001</v>
      </c>
      <c r="N489" s="91">
        <f t="shared" si="282"/>
        <v>2.7985699999999998</v>
      </c>
      <c r="O489" s="91">
        <f t="shared" si="282"/>
        <v>3.0310899999999998</v>
      </c>
      <c r="P489" s="91">
        <f t="shared" si="282"/>
        <v>3.1275499999999998</v>
      </c>
      <c r="Q489" s="91">
        <f t="shared" si="282"/>
        <v>3.68493</v>
      </c>
      <c r="R489" s="91">
        <f t="shared" si="282"/>
        <v>3.6783199999999998</v>
      </c>
      <c r="S489" s="91">
        <f t="shared" si="282"/>
        <v>3.4901499999999999</v>
      </c>
      <c r="T489" s="91">
        <f t="shared" si="282"/>
        <v>3.4172099999999999</v>
      </c>
      <c r="U489" s="91">
        <f t="shared" si="282"/>
        <v>3.3401399999999999</v>
      </c>
      <c r="V489" s="91">
        <f t="shared" si="282"/>
        <v>2.8706299999999998</v>
      </c>
      <c r="W489" s="91">
        <f t="shared" si="282"/>
        <v>3.11809</v>
      </c>
      <c r="X489" s="91">
        <f t="shared" si="282"/>
        <v>3.0131999999999999</v>
      </c>
      <c r="Y489" s="91">
        <f t="shared" si="282"/>
        <v>3.0700099999999999</v>
      </c>
      <c r="Z489" s="91">
        <f t="shared" si="282"/>
        <v>2.76736</v>
      </c>
      <c r="AA489" s="91">
        <f t="shared" si="282"/>
        <v>2.5308099999999998</v>
      </c>
    </row>
    <row r="490" spans="1:27" ht="12.75" hidden="1" customHeight="1" outlineLevel="1" x14ac:dyDescent="0.3">
      <c r="A490" s="99" t="s">
        <v>1504</v>
      </c>
      <c r="B490" s="63" t="s">
        <v>238</v>
      </c>
      <c r="C490" s="43" t="s">
        <v>79</v>
      </c>
      <c r="D490" s="44">
        <v>1238.53</v>
      </c>
      <c r="E490" s="44">
        <v>884.75</v>
      </c>
      <c r="F490" s="44">
        <v>698.9</v>
      </c>
      <c r="G490" s="44">
        <v>117.62</v>
      </c>
      <c r="H490" s="44">
        <v>115.91</v>
      </c>
      <c r="I490" s="44">
        <v>156.13</v>
      </c>
      <c r="J490" s="44">
        <v>1280.1300000000001</v>
      </c>
      <c r="K490" s="44">
        <v>1661.68</v>
      </c>
      <c r="L490" s="44">
        <v>1996.11</v>
      </c>
      <c r="M490" s="44">
        <v>2220.13</v>
      </c>
      <c r="N490" s="44">
        <v>1855.99</v>
      </c>
      <c r="O490" s="44">
        <v>2088.5100000000002</v>
      </c>
      <c r="P490" s="44">
        <v>2184.9699999999998</v>
      </c>
      <c r="Q490" s="44">
        <v>2742.35</v>
      </c>
      <c r="R490" s="44">
        <v>2735.74</v>
      </c>
      <c r="S490" s="44">
        <v>2547.5700000000002</v>
      </c>
      <c r="T490" s="44">
        <v>2474.63</v>
      </c>
      <c r="U490" s="44">
        <v>2397.56</v>
      </c>
      <c r="V490" s="44">
        <v>1928.05</v>
      </c>
      <c r="W490" s="44">
        <v>2175.5100000000002</v>
      </c>
      <c r="X490" s="44">
        <v>2070.62</v>
      </c>
      <c r="Y490" s="44">
        <v>2127.4299999999998</v>
      </c>
      <c r="Z490" s="44">
        <v>1824.78</v>
      </c>
      <c r="AA490" s="44">
        <v>1588.23</v>
      </c>
    </row>
    <row r="491" spans="1:27" ht="12.75" hidden="1" customHeight="1" outlineLevel="1" x14ac:dyDescent="0.3">
      <c r="A491" s="99" t="s">
        <v>1505</v>
      </c>
      <c r="B491" s="63" t="s">
        <v>90</v>
      </c>
      <c r="C491" s="43" t="s">
        <v>79</v>
      </c>
      <c r="D491" s="44">
        <f>$D$486</f>
        <v>473.69</v>
      </c>
      <c r="E491" s="44">
        <f t="shared" ref="E491:AA491" si="283">$D$486</f>
        <v>473.69</v>
      </c>
      <c r="F491" s="44">
        <f t="shared" si="283"/>
        <v>473.69</v>
      </c>
      <c r="G491" s="44">
        <f t="shared" si="283"/>
        <v>473.69</v>
      </c>
      <c r="H491" s="44">
        <f t="shared" si="283"/>
        <v>473.69</v>
      </c>
      <c r="I491" s="44">
        <f t="shared" si="283"/>
        <v>473.69</v>
      </c>
      <c r="J491" s="44">
        <f t="shared" si="283"/>
        <v>473.69</v>
      </c>
      <c r="K491" s="44">
        <f t="shared" si="283"/>
        <v>473.69</v>
      </c>
      <c r="L491" s="44">
        <f t="shared" si="283"/>
        <v>473.69</v>
      </c>
      <c r="M491" s="44">
        <f t="shared" si="283"/>
        <v>473.69</v>
      </c>
      <c r="N491" s="44">
        <f t="shared" si="283"/>
        <v>473.69</v>
      </c>
      <c r="O491" s="44">
        <f t="shared" si="283"/>
        <v>473.69</v>
      </c>
      <c r="P491" s="44">
        <f t="shared" si="283"/>
        <v>473.69</v>
      </c>
      <c r="Q491" s="44">
        <f t="shared" si="283"/>
        <v>473.69</v>
      </c>
      <c r="R491" s="44">
        <f t="shared" si="283"/>
        <v>473.69</v>
      </c>
      <c r="S491" s="44">
        <f t="shared" si="283"/>
        <v>473.69</v>
      </c>
      <c r="T491" s="44">
        <f t="shared" si="283"/>
        <v>473.69</v>
      </c>
      <c r="U491" s="44">
        <f t="shared" si="283"/>
        <v>473.69</v>
      </c>
      <c r="V491" s="44">
        <f t="shared" si="283"/>
        <v>473.69</v>
      </c>
      <c r="W491" s="44">
        <f t="shared" si="283"/>
        <v>473.69</v>
      </c>
      <c r="X491" s="44">
        <f t="shared" si="283"/>
        <v>473.69</v>
      </c>
      <c r="Y491" s="44">
        <f t="shared" si="283"/>
        <v>473.69</v>
      </c>
      <c r="Z491" s="44">
        <f t="shared" si="283"/>
        <v>473.69</v>
      </c>
      <c r="AA491" s="44">
        <f t="shared" si="283"/>
        <v>473.69</v>
      </c>
    </row>
    <row r="492" spans="1:27" ht="12.75" hidden="1" customHeight="1" outlineLevel="1" x14ac:dyDescent="0.3">
      <c r="A492" s="99" t="s">
        <v>1506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1507</v>
      </c>
      <c r="B493" s="63" t="s">
        <v>81</v>
      </c>
      <c r="C493" s="43" t="s">
        <v>79</v>
      </c>
      <c r="D493" s="44">
        <f>$D$11</f>
        <v>464.08</v>
      </c>
      <c r="E493" s="44">
        <f t="shared" ref="E493:AA493" si="284">$D$11</f>
        <v>464.08</v>
      </c>
      <c r="F493" s="44">
        <f t="shared" si="284"/>
        <v>464.08</v>
      </c>
      <c r="G493" s="44">
        <f t="shared" si="284"/>
        <v>464.08</v>
      </c>
      <c r="H493" s="44">
        <f t="shared" si="284"/>
        <v>464.08</v>
      </c>
      <c r="I493" s="44">
        <f t="shared" si="284"/>
        <v>464.08</v>
      </c>
      <c r="J493" s="44">
        <f t="shared" si="284"/>
        <v>464.08</v>
      </c>
      <c r="K493" s="44">
        <f t="shared" si="284"/>
        <v>464.08</v>
      </c>
      <c r="L493" s="44">
        <f t="shared" si="284"/>
        <v>464.08</v>
      </c>
      <c r="M493" s="44">
        <f t="shared" si="284"/>
        <v>464.08</v>
      </c>
      <c r="N493" s="44">
        <f t="shared" si="284"/>
        <v>464.08</v>
      </c>
      <c r="O493" s="44">
        <f t="shared" si="284"/>
        <v>464.08</v>
      </c>
      <c r="P493" s="44">
        <f t="shared" si="284"/>
        <v>464.08</v>
      </c>
      <c r="Q493" s="44">
        <f t="shared" si="284"/>
        <v>464.08</v>
      </c>
      <c r="R493" s="44">
        <f t="shared" si="284"/>
        <v>464.08</v>
      </c>
      <c r="S493" s="44">
        <f t="shared" si="284"/>
        <v>464.08</v>
      </c>
      <c r="T493" s="44">
        <f t="shared" si="284"/>
        <v>464.08</v>
      </c>
      <c r="U493" s="44">
        <f t="shared" si="284"/>
        <v>464.08</v>
      </c>
      <c r="V493" s="44">
        <f t="shared" si="284"/>
        <v>464.08</v>
      </c>
      <c r="W493" s="44">
        <f t="shared" si="284"/>
        <v>464.08</v>
      </c>
      <c r="X493" s="44">
        <f t="shared" si="284"/>
        <v>464.08</v>
      </c>
      <c r="Y493" s="44">
        <f t="shared" si="284"/>
        <v>464.08</v>
      </c>
      <c r="Z493" s="44">
        <f t="shared" si="284"/>
        <v>464.08</v>
      </c>
      <c r="AA493" s="44">
        <f t="shared" si="284"/>
        <v>464.08</v>
      </c>
    </row>
    <row r="494" spans="1:27" ht="13.8" collapsed="1" x14ac:dyDescent="0.3">
      <c r="A494" s="98" t="s">
        <v>1508</v>
      </c>
      <c r="B494" s="28" t="str">
        <f>"03"&amp;"."&amp;$B$663&amp;"."&amp;$B$664</f>
        <v>03.07.2024</v>
      </c>
      <c r="C494" s="90" t="s">
        <v>76</v>
      </c>
      <c r="D494" s="91">
        <f>ROUND(((D495+D496+D498+D497)/1000),5)</f>
        <v>2.3687499999999999</v>
      </c>
      <c r="E494" s="91">
        <f>ROUND(((E495+E496+E498+E497)/1000),5)</f>
        <v>2.2505099999999998</v>
      </c>
      <c r="F494" s="91">
        <f>ROUND(((F495+F496+F498+F497)/1000),5)</f>
        <v>2.1073</v>
      </c>
      <c r="G494" s="91">
        <f t="shared" ref="G494:AA494" si="285">ROUND(((G495+G496+G498+G497)/1000),5)</f>
        <v>1.07067</v>
      </c>
      <c r="H494" s="91">
        <f t="shared" si="285"/>
        <v>1.0681799999999999</v>
      </c>
      <c r="I494" s="91">
        <f t="shared" si="285"/>
        <v>1.40561</v>
      </c>
      <c r="J494" s="91">
        <f t="shared" si="285"/>
        <v>2.1916600000000002</v>
      </c>
      <c r="K494" s="91">
        <f t="shared" si="285"/>
        <v>2.6019399999999999</v>
      </c>
      <c r="L494" s="91">
        <f t="shared" si="285"/>
        <v>2.8692099999999998</v>
      </c>
      <c r="M494" s="91">
        <f t="shared" si="285"/>
        <v>3.19747</v>
      </c>
      <c r="N494" s="91">
        <f t="shared" si="285"/>
        <v>3.1549999999999998</v>
      </c>
      <c r="O494" s="91">
        <f t="shared" si="285"/>
        <v>3.1871499999999999</v>
      </c>
      <c r="P494" s="91">
        <f t="shared" si="285"/>
        <v>3.38164</v>
      </c>
      <c r="Q494" s="91">
        <f t="shared" si="285"/>
        <v>3.39195</v>
      </c>
      <c r="R494" s="91">
        <f t="shared" si="285"/>
        <v>3.2279900000000001</v>
      </c>
      <c r="S494" s="91">
        <f t="shared" si="285"/>
        <v>3.44787</v>
      </c>
      <c r="T494" s="91">
        <f t="shared" si="285"/>
        <v>3.4376799999999998</v>
      </c>
      <c r="U494" s="91">
        <f t="shared" si="285"/>
        <v>3.48691</v>
      </c>
      <c r="V494" s="91">
        <f t="shared" si="285"/>
        <v>3.2089599999999998</v>
      </c>
      <c r="W494" s="91">
        <f t="shared" si="285"/>
        <v>2.95322</v>
      </c>
      <c r="X494" s="91">
        <f t="shared" si="285"/>
        <v>2.8265500000000001</v>
      </c>
      <c r="Y494" s="91">
        <f t="shared" si="285"/>
        <v>3.0410599999999999</v>
      </c>
      <c r="Z494" s="91">
        <f t="shared" si="285"/>
        <v>2.7855699999999999</v>
      </c>
      <c r="AA494" s="91">
        <f t="shared" si="285"/>
        <v>2.5805099999999999</v>
      </c>
    </row>
    <row r="495" spans="1:27" ht="12.75" hidden="1" customHeight="1" outlineLevel="1" x14ac:dyDescent="0.3">
      <c r="A495" s="99" t="s">
        <v>1509</v>
      </c>
      <c r="B495" s="63" t="s">
        <v>238</v>
      </c>
      <c r="C495" s="43" t="s">
        <v>79</v>
      </c>
      <c r="D495" s="44">
        <v>1426.17</v>
      </c>
      <c r="E495" s="44">
        <v>1307.93</v>
      </c>
      <c r="F495" s="44">
        <v>1164.72</v>
      </c>
      <c r="G495" s="44">
        <v>128.09</v>
      </c>
      <c r="H495" s="44">
        <v>125.6</v>
      </c>
      <c r="I495" s="44">
        <v>463.03</v>
      </c>
      <c r="J495" s="44">
        <v>1249.08</v>
      </c>
      <c r="K495" s="44">
        <v>1659.36</v>
      </c>
      <c r="L495" s="44">
        <v>1926.63</v>
      </c>
      <c r="M495" s="44">
        <v>2254.89</v>
      </c>
      <c r="N495" s="44">
        <v>2212.42</v>
      </c>
      <c r="O495" s="44">
        <v>2244.5700000000002</v>
      </c>
      <c r="P495" s="44">
        <v>2439.06</v>
      </c>
      <c r="Q495" s="44">
        <v>2449.37</v>
      </c>
      <c r="R495" s="44">
        <v>2285.41</v>
      </c>
      <c r="S495" s="44">
        <v>2505.29</v>
      </c>
      <c r="T495" s="44">
        <v>2495.1</v>
      </c>
      <c r="U495" s="44">
        <v>2544.33</v>
      </c>
      <c r="V495" s="44">
        <v>2266.38</v>
      </c>
      <c r="W495" s="44">
        <v>2010.64</v>
      </c>
      <c r="X495" s="44">
        <v>1883.97</v>
      </c>
      <c r="Y495" s="44">
        <v>2098.48</v>
      </c>
      <c r="Z495" s="44">
        <v>1842.99</v>
      </c>
      <c r="AA495" s="44">
        <v>1637.93</v>
      </c>
    </row>
    <row r="496" spans="1:27" ht="12.75" hidden="1" customHeight="1" outlineLevel="1" x14ac:dyDescent="0.3">
      <c r="A496" s="99" t="s">
        <v>1510</v>
      </c>
      <c r="B496" s="63" t="s">
        <v>90</v>
      </c>
      <c r="C496" s="43" t="s">
        <v>79</v>
      </c>
      <c r="D496" s="44">
        <f>$D$486</f>
        <v>473.69</v>
      </c>
      <c r="E496" s="44">
        <f t="shared" ref="E496:AA496" si="286">$D$486</f>
        <v>473.69</v>
      </c>
      <c r="F496" s="44">
        <f t="shared" si="286"/>
        <v>473.69</v>
      </c>
      <c r="G496" s="44">
        <f t="shared" si="286"/>
        <v>473.69</v>
      </c>
      <c r="H496" s="44">
        <f t="shared" si="286"/>
        <v>473.69</v>
      </c>
      <c r="I496" s="44">
        <f t="shared" si="286"/>
        <v>473.69</v>
      </c>
      <c r="J496" s="44">
        <f t="shared" si="286"/>
        <v>473.69</v>
      </c>
      <c r="K496" s="44">
        <f t="shared" si="286"/>
        <v>473.69</v>
      </c>
      <c r="L496" s="44">
        <f t="shared" si="286"/>
        <v>473.69</v>
      </c>
      <c r="M496" s="44">
        <f t="shared" si="286"/>
        <v>473.69</v>
      </c>
      <c r="N496" s="44">
        <f t="shared" si="286"/>
        <v>473.69</v>
      </c>
      <c r="O496" s="44">
        <f t="shared" si="286"/>
        <v>473.69</v>
      </c>
      <c r="P496" s="44">
        <f t="shared" si="286"/>
        <v>473.69</v>
      </c>
      <c r="Q496" s="44">
        <f t="shared" si="286"/>
        <v>473.69</v>
      </c>
      <c r="R496" s="44">
        <f t="shared" si="286"/>
        <v>473.69</v>
      </c>
      <c r="S496" s="44">
        <f t="shared" si="286"/>
        <v>473.69</v>
      </c>
      <c r="T496" s="44">
        <f t="shared" si="286"/>
        <v>473.69</v>
      </c>
      <c r="U496" s="44">
        <f t="shared" si="286"/>
        <v>473.69</v>
      </c>
      <c r="V496" s="44">
        <f t="shared" si="286"/>
        <v>473.69</v>
      </c>
      <c r="W496" s="44">
        <f t="shared" si="286"/>
        <v>473.69</v>
      </c>
      <c r="X496" s="44">
        <f t="shared" si="286"/>
        <v>473.69</v>
      </c>
      <c r="Y496" s="44">
        <f t="shared" si="286"/>
        <v>473.69</v>
      </c>
      <c r="Z496" s="44">
        <f t="shared" si="286"/>
        <v>473.69</v>
      </c>
      <c r="AA496" s="44">
        <f t="shared" si="286"/>
        <v>473.69</v>
      </c>
    </row>
    <row r="497" spans="1:27" ht="12.75" hidden="1" customHeight="1" outlineLevel="1" x14ac:dyDescent="0.3">
      <c r="A497" s="99" t="s">
        <v>1511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1512</v>
      </c>
      <c r="B498" s="63" t="s">
        <v>81</v>
      </c>
      <c r="C498" s="43" t="s">
        <v>79</v>
      </c>
      <c r="D498" s="44">
        <f>$D$11</f>
        <v>464.08</v>
      </c>
      <c r="E498" s="44">
        <f t="shared" ref="E498:AA498" si="287">$D$11</f>
        <v>464.08</v>
      </c>
      <c r="F498" s="44">
        <f t="shared" si="287"/>
        <v>464.08</v>
      </c>
      <c r="G498" s="44">
        <f t="shared" si="287"/>
        <v>464.08</v>
      </c>
      <c r="H498" s="44">
        <f t="shared" si="287"/>
        <v>464.08</v>
      </c>
      <c r="I498" s="44">
        <f t="shared" si="287"/>
        <v>464.08</v>
      </c>
      <c r="J498" s="44">
        <f t="shared" si="287"/>
        <v>464.08</v>
      </c>
      <c r="K498" s="44">
        <f t="shared" si="287"/>
        <v>464.08</v>
      </c>
      <c r="L498" s="44">
        <f t="shared" si="287"/>
        <v>464.08</v>
      </c>
      <c r="M498" s="44">
        <f t="shared" si="287"/>
        <v>464.08</v>
      </c>
      <c r="N498" s="44">
        <f t="shared" si="287"/>
        <v>464.08</v>
      </c>
      <c r="O498" s="44">
        <f t="shared" si="287"/>
        <v>464.08</v>
      </c>
      <c r="P498" s="44">
        <f t="shared" si="287"/>
        <v>464.08</v>
      </c>
      <c r="Q498" s="44">
        <f t="shared" si="287"/>
        <v>464.08</v>
      </c>
      <c r="R498" s="44">
        <f t="shared" si="287"/>
        <v>464.08</v>
      </c>
      <c r="S498" s="44">
        <f t="shared" si="287"/>
        <v>464.08</v>
      </c>
      <c r="T498" s="44">
        <f t="shared" si="287"/>
        <v>464.08</v>
      </c>
      <c r="U498" s="44">
        <f t="shared" si="287"/>
        <v>464.08</v>
      </c>
      <c r="V498" s="44">
        <f t="shared" si="287"/>
        <v>464.08</v>
      </c>
      <c r="W498" s="44">
        <f t="shared" si="287"/>
        <v>464.08</v>
      </c>
      <c r="X498" s="44">
        <f t="shared" si="287"/>
        <v>464.08</v>
      </c>
      <c r="Y498" s="44">
        <f t="shared" si="287"/>
        <v>464.08</v>
      </c>
      <c r="Z498" s="44">
        <f t="shared" si="287"/>
        <v>464.08</v>
      </c>
      <c r="AA498" s="44">
        <f t="shared" si="287"/>
        <v>464.08</v>
      </c>
    </row>
    <row r="499" spans="1:27" ht="13.8" collapsed="1" x14ac:dyDescent="0.3">
      <c r="A499" s="98" t="s">
        <v>1513</v>
      </c>
      <c r="B499" s="28" t="str">
        <f>"04"&amp;"."&amp;$B$663&amp;"."&amp;$B$664</f>
        <v>04.07.2024</v>
      </c>
      <c r="C499" s="90" t="s">
        <v>76</v>
      </c>
      <c r="D499" s="91">
        <f>ROUND(((D500+D501+D503+D502)/1000),5)</f>
        <v>2.4216000000000002</v>
      </c>
      <c r="E499" s="91">
        <f>ROUND(((E500+E501+E503+E502)/1000),5)</f>
        <v>2.2473800000000002</v>
      </c>
      <c r="F499" s="91">
        <f>ROUND(((F500+F501+F503+F502)/1000),5)</f>
        <v>2.1308799999999999</v>
      </c>
      <c r="G499" s="91">
        <f t="shared" ref="G499:AA499" si="288">ROUND(((G500+G501+G503+G502)/1000),5)</f>
        <v>2.0150700000000001</v>
      </c>
      <c r="H499" s="91">
        <f t="shared" si="288"/>
        <v>2.0089000000000001</v>
      </c>
      <c r="I499" s="91">
        <f t="shared" si="288"/>
        <v>2.1820300000000001</v>
      </c>
      <c r="J499" s="91">
        <f t="shared" si="288"/>
        <v>2.3282400000000001</v>
      </c>
      <c r="K499" s="91">
        <f t="shared" si="288"/>
        <v>2.7800099999999999</v>
      </c>
      <c r="L499" s="91">
        <f t="shared" si="288"/>
        <v>2.91073</v>
      </c>
      <c r="M499" s="91">
        <f t="shared" si="288"/>
        <v>3.2746900000000001</v>
      </c>
      <c r="N499" s="91">
        <f t="shared" si="288"/>
        <v>3.6403799999999999</v>
      </c>
      <c r="O499" s="91">
        <f t="shared" si="288"/>
        <v>3.9345400000000001</v>
      </c>
      <c r="P499" s="91">
        <f t="shared" si="288"/>
        <v>3.9223300000000001</v>
      </c>
      <c r="Q499" s="91">
        <f t="shared" si="288"/>
        <v>3.88035</v>
      </c>
      <c r="R499" s="91">
        <f t="shared" si="288"/>
        <v>3.88951</v>
      </c>
      <c r="S499" s="91">
        <f t="shared" si="288"/>
        <v>3.98346</v>
      </c>
      <c r="T499" s="91">
        <f t="shared" si="288"/>
        <v>3.97946</v>
      </c>
      <c r="U499" s="91">
        <f t="shared" si="288"/>
        <v>3.6878899999999999</v>
      </c>
      <c r="V499" s="91">
        <f t="shared" si="288"/>
        <v>3.0554100000000002</v>
      </c>
      <c r="W499" s="91">
        <f t="shared" si="288"/>
        <v>3.2345799999999998</v>
      </c>
      <c r="X499" s="91">
        <f t="shared" si="288"/>
        <v>3.1143900000000002</v>
      </c>
      <c r="Y499" s="91">
        <f t="shared" si="288"/>
        <v>2.9464000000000001</v>
      </c>
      <c r="Z499" s="91">
        <f t="shared" si="288"/>
        <v>2.84612</v>
      </c>
      <c r="AA499" s="91">
        <f t="shared" si="288"/>
        <v>2.7088800000000002</v>
      </c>
    </row>
    <row r="500" spans="1:27" ht="12.75" hidden="1" customHeight="1" outlineLevel="1" x14ac:dyDescent="0.3">
      <c r="A500" s="99" t="s">
        <v>1514</v>
      </c>
      <c r="B500" s="63" t="s">
        <v>238</v>
      </c>
      <c r="C500" s="43" t="s">
        <v>79</v>
      </c>
      <c r="D500" s="44">
        <v>1479.02</v>
      </c>
      <c r="E500" s="44">
        <v>1304.8</v>
      </c>
      <c r="F500" s="44">
        <v>1188.3</v>
      </c>
      <c r="G500" s="44">
        <v>1072.49</v>
      </c>
      <c r="H500" s="44">
        <v>1066.32</v>
      </c>
      <c r="I500" s="44">
        <v>1239.45</v>
      </c>
      <c r="J500" s="44">
        <v>1385.66</v>
      </c>
      <c r="K500" s="44">
        <v>1837.43</v>
      </c>
      <c r="L500" s="44">
        <v>1968.15</v>
      </c>
      <c r="M500" s="44">
        <v>2332.11</v>
      </c>
      <c r="N500" s="44">
        <v>2697.8</v>
      </c>
      <c r="O500" s="44">
        <v>2991.96</v>
      </c>
      <c r="P500" s="44">
        <v>2979.75</v>
      </c>
      <c r="Q500" s="44">
        <v>2937.77</v>
      </c>
      <c r="R500" s="44">
        <v>2946.93</v>
      </c>
      <c r="S500" s="44">
        <v>3040.88</v>
      </c>
      <c r="T500" s="44">
        <v>3036.88</v>
      </c>
      <c r="U500" s="44">
        <v>2745.31</v>
      </c>
      <c r="V500" s="44">
        <v>2112.83</v>
      </c>
      <c r="W500" s="44">
        <v>2292</v>
      </c>
      <c r="X500" s="44">
        <v>2171.81</v>
      </c>
      <c r="Y500" s="44">
        <v>2003.82</v>
      </c>
      <c r="Z500" s="44">
        <v>1903.54</v>
      </c>
      <c r="AA500" s="44">
        <v>1766.3</v>
      </c>
    </row>
    <row r="501" spans="1:27" ht="12.75" hidden="1" customHeight="1" outlineLevel="1" x14ac:dyDescent="0.3">
      <c r="A501" s="99" t="s">
        <v>1515</v>
      </c>
      <c r="B501" s="63" t="s">
        <v>90</v>
      </c>
      <c r="C501" s="43" t="s">
        <v>79</v>
      </c>
      <c r="D501" s="44">
        <f>$D$486</f>
        <v>473.69</v>
      </c>
      <c r="E501" s="44">
        <f t="shared" ref="E501:AA501" si="289">$D$486</f>
        <v>473.69</v>
      </c>
      <c r="F501" s="44">
        <f t="shared" si="289"/>
        <v>473.69</v>
      </c>
      <c r="G501" s="44">
        <f t="shared" si="289"/>
        <v>473.69</v>
      </c>
      <c r="H501" s="44">
        <f t="shared" si="289"/>
        <v>473.69</v>
      </c>
      <c r="I501" s="44">
        <f t="shared" si="289"/>
        <v>473.69</v>
      </c>
      <c r="J501" s="44">
        <f t="shared" si="289"/>
        <v>473.69</v>
      </c>
      <c r="K501" s="44">
        <f t="shared" si="289"/>
        <v>473.69</v>
      </c>
      <c r="L501" s="44">
        <f t="shared" si="289"/>
        <v>473.69</v>
      </c>
      <c r="M501" s="44">
        <f t="shared" si="289"/>
        <v>473.69</v>
      </c>
      <c r="N501" s="44">
        <f t="shared" si="289"/>
        <v>473.69</v>
      </c>
      <c r="O501" s="44">
        <f t="shared" si="289"/>
        <v>473.69</v>
      </c>
      <c r="P501" s="44">
        <f t="shared" si="289"/>
        <v>473.69</v>
      </c>
      <c r="Q501" s="44">
        <f t="shared" si="289"/>
        <v>473.69</v>
      </c>
      <c r="R501" s="44">
        <f t="shared" si="289"/>
        <v>473.69</v>
      </c>
      <c r="S501" s="44">
        <f t="shared" si="289"/>
        <v>473.69</v>
      </c>
      <c r="T501" s="44">
        <f t="shared" si="289"/>
        <v>473.69</v>
      </c>
      <c r="U501" s="44">
        <f t="shared" si="289"/>
        <v>473.69</v>
      </c>
      <c r="V501" s="44">
        <f t="shared" si="289"/>
        <v>473.69</v>
      </c>
      <c r="W501" s="44">
        <f t="shared" si="289"/>
        <v>473.69</v>
      </c>
      <c r="X501" s="44">
        <f t="shared" si="289"/>
        <v>473.69</v>
      </c>
      <c r="Y501" s="44">
        <f t="shared" si="289"/>
        <v>473.69</v>
      </c>
      <c r="Z501" s="44">
        <f t="shared" si="289"/>
        <v>473.69</v>
      </c>
      <c r="AA501" s="44">
        <f t="shared" si="289"/>
        <v>473.69</v>
      </c>
    </row>
    <row r="502" spans="1:27" ht="12.75" hidden="1" customHeight="1" outlineLevel="1" x14ac:dyDescent="0.3">
      <c r="A502" s="99" t="s">
        <v>1516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1517</v>
      </c>
      <c r="B503" s="63" t="s">
        <v>81</v>
      </c>
      <c r="C503" s="43" t="s">
        <v>79</v>
      </c>
      <c r="D503" s="44">
        <f>$D$11</f>
        <v>464.08</v>
      </c>
      <c r="E503" s="44">
        <f t="shared" ref="E503:AA503" si="290">$D$11</f>
        <v>464.08</v>
      </c>
      <c r="F503" s="44">
        <f t="shared" si="290"/>
        <v>464.08</v>
      </c>
      <c r="G503" s="44">
        <f t="shared" si="290"/>
        <v>464.08</v>
      </c>
      <c r="H503" s="44">
        <f t="shared" si="290"/>
        <v>464.08</v>
      </c>
      <c r="I503" s="44">
        <f t="shared" si="290"/>
        <v>464.08</v>
      </c>
      <c r="J503" s="44">
        <f t="shared" si="290"/>
        <v>464.08</v>
      </c>
      <c r="K503" s="44">
        <f t="shared" si="290"/>
        <v>464.08</v>
      </c>
      <c r="L503" s="44">
        <f t="shared" si="290"/>
        <v>464.08</v>
      </c>
      <c r="M503" s="44">
        <f t="shared" si="290"/>
        <v>464.08</v>
      </c>
      <c r="N503" s="44">
        <f t="shared" si="290"/>
        <v>464.08</v>
      </c>
      <c r="O503" s="44">
        <f t="shared" si="290"/>
        <v>464.08</v>
      </c>
      <c r="P503" s="44">
        <f t="shared" si="290"/>
        <v>464.08</v>
      </c>
      <c r="Q503" s="44">
        <f t="shared" si="290"/>
        <v>464.08</v>
      </c>
      <c r="R503" s="44">
        <f t="shared" si="290"/>
        <v>464.08</v>
      </c>
      <c r="S503" s="44">
        <f t="shared" si="290"/>
        <v>464.08</v>
      </c>
      <c r="T503" s="44">
        <f t="shared" si="290"/>
        <v>464.08</v>
      </c>
      <c r="U503" s="44">
        <f t="shared" si="290"/>
        <v>464.08</v>
      </c>
      <c r="V503" s="44">
        <f t="shared" si="290"/>
        <v>464.08</v>
      </c>
      <c r="W503" s="44">
        <f t="shared" si="290"/>
        <v>464.08</v>
      </c>
      <c r="X503" s="44">
        <f t="shared" si="290"/>
        <v>464.08</v>
      </c>
      <c r="Y503" s="44">
        <f t="shared" si="290"/>
        <v>464.08</v>
      </c>
      <c r="Z503" s="44">
        <f t="shared" si="290"/>
        <v>464.08</v>
      </c>
      <c r="AA503" s="44">
        <f t="shared" si="290"/>
        <v>464.08</v>
      </c>
    </row>
    <row r="504" spans="1:27" ht="13.8" collapsed="1" x14ac:dyDescent="0.3">
      <c r="A504" s="98" t="s">
        <v>1518</v>
      </c>
      <c r="B504" s="28" t="str">
        <f>"05"&amp;"."&amp;$B$663&amp;"."&amp;$B$664</f>
        <v>05.07.2024</v>
      </c>
      <c r="C504" s="90" t="s">
        <v>76</v>
      </c>
      <c r="D504" s="91">
        <f>ROUND(((D505+D506+D508+D507)/1000),5)</f>
        <v>2.2836500000000002</v>
      </c>
      <c r="E504" s="91">
        <f>ROUND(((E505+E506+E508+E507)/1000),5)</f>
        <v>2.1827999999999999</v>
      </c>
      <c r="F504" s="91">
        <f>ROUND(((F505+F506+F508+F507)/1000),5)</f>
        <v>2.0237799999999999</v>
      </c>
      <c r="G504" s="91">
        <f t="shared" ref="G504:AA504" si="291">ROUND(((G505+G506+G508+G507)/1000),5)</f>
        <v>1.9404699999999999</v>
      </c>
      <c r="H504" s="91">
        <f t="shared" si="291"/>
        <v>1.9248499999999999</v>
      </c>
      <c r="I504" s="91">
        <f t="shared" si="291"/>
        <v>2.1627800000000001</v>
      </c>
      <c r="J504" s="91">
        <f t="shared" si="291"/>
        <v>2.2849400000000002</v>
      </c>
      <c r="K504" s="91">
        <f t="shared" si="291"/>
        <v>2.6642299999999999</v>
      </c>
      <c r="L504" s="91">
        <f t="shared" si="291"/>
        <v>2.8869099999999999</v>
      </c>
      <c r="M504" s="91">
        <f t="shared" si="291"/>
        <v>2.9664299999999999</v>
      </c>
      <c r="N504" s="91">
        <f t="shared" si="291"/>
        <v>3.2271200000000002</v>
      </c>
      <c r="O504" s="91">
        <f t="shared" si="291"/>
        <v>3.5671300000000001</v>
      </c>
      <c r="P504" s="91">
        <f t="shared" si="291"/>
        <v>3.5817299999999999</v>
      </c>
      <c r="Q504" s="91">
        <f t="shared" si="291"/>
        <v>3.5302699999999998</v>
      </c>
      <c r="R504" s="91">
        <f t="shared" si="291"/>
        <v>3.1113400000000002</v>
      </c>
      <c r="S504" s="91">
        <f t="shared" si="291"/>
        <v>2.8877999999999999</v>
      </c>
      <c r="T504" s="91">
        <f t="shared" si="291"/>
        <v>2.7870599999999999</v>
      </c>
      <c r="U504" s="91">
        <f t="shared" si="291"/>
        <v>2.8060700000000001</v>
      </c>
      <c r="V504" s="91">
        <f t="shared" si="291"/>
        <v>3.1065800000000001</v>
      </c>
      <c r="W504" s="91">
        <f t="shared" si="291"/>
        <v>3.00657</v>
      </c>
      <c r="X504" s="91">
        <f t="shared" si="291"/>
        <v>2.9558200000000001</v>
      </c>
      <c r="Y504" s="91">
        <f t="shared" si="291"/>
        <v>3.1829299999999998</v>
      </c>
      <c r="Z504" s="91">
        <f t="shared" si="291"/>
        <v>2.9444300000000001</v>
      </c>
      <c r="AA504" s="91">
        <f t="shared" si="291"/>
        <v>2.6852</v>
      </c>
    </row>
    <row r="505" spans="1:27" ht="12.75" hidden="1" customHeight="1" outlineLevel="1" x14ac:dyDescent="0.3">
      <c r="A505" s="99" t="s">
        <v>1519</v>
      </c>
      <c r="B505" s="63" t="s">
        <v>238</v>
      </c>
      <c r="C505" s="43" t="s">
        <v>79</v>
      </c>
      <c r="D505" s="44">
        <v>1341.07</v>
      </c>
      <c r="E505" s="44">
        <v>1240.22</v>
      </c>
      <c r="F505" s="44">
        <v>1081.2</v>
      </c>
      <c r="G505" s="44">
        <v>997.89</v>
      </c>
      <c r="H505" s="44">
        <v>982.27</v>
      </c>
      <c r="I505" s="44">
        <v>1220.2</v>
      </c>
      <c r="J505" s="44">
        <v>1342.36</v>
      </c>
      <c r="K505" s="44">
        <v>1721.65</v>
      </c>
      <c r="L505" s="44">
        <v>1944.33</v>
      </c>
      <c r="M505" s="44">
        <v>2023.85</v>
      </c>
      <c r="N505" s="44">
        <v>2284.54</v>
      </c>
      <c r="O505" s="44">
        <v>2624.55</v>
      </c>
      <c r="P505" s="44">
        <v>2639.15</v>
      </c>
      <c r="Q505" s="44">
        <v>2587.69</v>
      </c>
      <c r="R505" s="44">
        <v>2168.7600000000002</v>
      </c>
      <c r="S505" s="44">
        <v>1945.22</v>
      </c>
      <c r="T505" s="44">
        <v>1844.48</v>
      </c>
      <c r="U505" s="44">
        <v>1863.49</v>
      </c>
      <c r="V505" s="44">
        <v>2164</v>
      </c>
      <c r="W505" s="44">
        <v>2063.9899999999998</v>
      </c>
      <c r="X505" s="44">
        <v>2013.24</v>
      </c>
      <c r="Y505" s="44">
        <v>2240.35</v>
      </c>
      <c r="Z505" s="44">
        <v>2001.85</v>
      </c>
      <c r="AA505" s="44">
        <v>1742.62</v>
      </c>
    </row>
    <row r="506" spans="1:27" ht="12.75" hidden="1" customHeight="1" outlineLevel="1" x14ac:dyDescent="0.3">
      <c r="A506" s="99" t="s">
        <v>1520</v>
      </c>
      <c r="B506" s="63" t="s">
        <v>90</v>
      </c>
      <c r="C506" s="43" t="s">
        <v>79</v>
      </c>
      <c r="D506" s="44">
        <f>$D$486</f>
        <v>473.69</v>
      </c>
      <c r="E506" s="44">
        <f t="shared" ref="E506:AA506" si="292">$D$486</f>
        <v>473.69</v>
      </c>
      <c r="F506" s="44">
        <f t="shared" si="292"/>
        <v>473.69</v>
      </c>
      <c r="G506" s="44">
        <f t="shared" si="292"/>
        <v>473.69</v>
      </c>
      <c r="H506" s="44">
        <f t="shared" si="292"/>
        <v>473.69</v>
      </c>
      <c r="I506" s="44">
        <f t="shared" si="292"/>
        <v>473.69</v>
      </c>
      <c r="J506" s="44">
        <f t="shared" si="292"/>
        <v>473.69</v>
      </c>
      <c r="K506" s="44">
        <f t="shared" si="292"/>
        <v>473.69</v>
      </c>
      <c r="L506" s="44">
        <f t="shared" si="292"/>
        <v>473.69</v>
      </c>
      <c r="M506" s="44">
        <f t="shared" si="292"/>
        <v>473.69</v>
      </c>
      <c r="N506" s="44">
        <f t="shared" si="292"/>
        <v>473.69</v>
      </c>
      <c r="O506" s="44">
        <f t="shared" si="292"/>
        <v>473.69</v>
      </c>
      <c r="P506" s="44">
        <f t="shared" si="292"/>
        <v>473.69</v>
      </c>
      <c r="Q506" s="44">
        <f t="shared" si="292"/>
        <v>473.69</v>
      </c>
      <c r="R506" s="44">
        <f t="shared" si="292"/>
        <v>473.69</v>
      </c>
      <c r="S506" s="44">
        <f t="shared" si="292"/>
        <v>473.69</v>
      </c>
      <c r="T506" s="44">
        <f t="shared" si="292"/>
        <v>473.69</v>
      </c>
      <c r="U506" s="44">
        <f t="shared" si="292"/>
        <v>473.69</v>
      </c>
      <c r="V506" s="44">
        <f t="shared" si="292"/>
        <v>473.69</v>
      </c>
      <c r="W506" s="44">
        <f t="shared" si="292"/>
        <v>473.69</v>
      </c>
      <c r="X506" s="44">
        <f t="shared" si="292"/>
        <v>473.69</v>
      </c>
      <c r="Y506" s="44">
        <f t="shared" si="292"/>
        <v>473.69</v>
      </c>
      <c r="Z506" s="44">
        <f t="shared" si="292"/>
        <v>473.69</v>
      </c>
      <c r="AA506" s="44">
        <f t="shared" si="292"/>
        <v>473.69</v>
      </c>
    </row>
    <row r="507" spans="1:27" ht="12.75" hidden="1" customHeight="1" outlineLevel="1" x14ac:dyDescent="0.3">
      <c r="A507" s="99" t="s">
        <v>1521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1522</v>
      </c>
      <c r="B508" s="63" t="s">
        <v>81</v>
      </c>
      <c r="C508" s="43" t="s">
        <v>79</v>
      </c>
      <c r="D508" s="44">
        <f>$D$11</f>
        <v>464.08</v>
      </c>
      <c r="E508" s="44">
        <f t="shared" ref="E508:AA508" si="293">$D$11</f>
        <v>464.08</v>
      </c>
      <c r="F508" s="44">
        <f t="shared" si="293"/>
        <v>464.08</v>
      </c>
      <c r="G508" s="44">
        <f t="shared" si="293"/>
        <v>464.08</v>
      </c>
      <c r="H508" s="44">
        <f t="shared" si="293"/>
        <v>464.08</v>
      </c>
      <c r="I508" s="44">
        <f t="shared" si="293"/>
        <v>464.08</v>
      </c>
      <c r="J508" s="44">
        <f t="shared" si="293"/>
        <v>464.08</v>
      </c>
      <c r="K508" s="44">
        <f t="shared" si="293"/>
        <v>464.08</v>
      </c>
      <c r="L508" s="44">
        <f t="shared" si="293"/>
        <v>464.08</v>
      </c>
      <c r="M508" s="44">
        <f t="shared" si="293"/>
        <v>464.08</v>
      </c>
      <c r="N508" s="44">
        <f t="shared" si="293"/>
        <v>464.08</v>
      </c>
      <c r="O508" s="44">
        <f t="shared" si="293"/>
        <v>464.08</v>
      </c>
      <c r="P508" s="44">
        <f t="shared" si="293"/>
        <v>464.08</v>
      </c>
      <c r="Q508" s="44">
        <f t="shared" si="293"/>
        <v>464.08</v>
      </c>
      <c r="R508" s="44">
        <f t="shared" si="293"/>
        <v>464.08</v>
      </c>
      <c r="S508" s="44">
        <f t="shared" si="293"/>
        <v>464.08</v>
      </c>
      <c r="T508" s="44">
        <f t="shared" si="293"/>
        <v>464.08</v>
      </c>
      <c r="U508" s="44">
        <f t="shared" si="293"/>
        <v>464.08</v>
      </c>
      <c r="V508" s="44">
        <f t="shared" si="293"/>
        <v>464.08</v>
      </c>
      <c r="W508" s="44">
        <f t="shared" si="293"/>
        <v>464.08</v>
      </c>
      <c r="X508" s="44">
        <f t="shared" si="293"/>
        <v>464.08</v>
      </c>
      <c r="Y508" s="44">
        <f t="shared" si="293"/>
        <v>464.08</v>
      </c>
      <c r="Z508" s="44">
        <f t="shared" si="293"/>
        <v>464.08</v>
      </c>
      <c r="AA508" s="44">
        <f t="shared" si="293"/>
        <v>464.08</v>
      </c>
    </row>
    <row r="509" spans="1:27" ht="13.8" collapsed="1" x14ac:dyDescent="0.3">
      <c r="A509" s="98" t="s">
        <v>1523</v>
      </c>
      <c r="B509" s="28" t="str">
        <f>"06"&amp;"."&amp;$B$663&amp;"."&amp;$B$664</f>
        <v>06.07.2024</v>
      </c>
      <c r="C509" s="90" t="s">
        <v>76</v>
      </c>
      <c r="D509" s="91">
        <f>ROUND(((D510+D511+D513+D512)/1000),5)</f>
        <v>2.3108</v>
      </c>
      <c r="E509" s="91">
        <f>ROUND(((E510+E511+E513+E512)/1000),5)</f>
        <v>2.1823199999999998</v>
      </c>
      <c r="F509" s="91">
        <f>ROUND(((F510+F511+F513+F512)/1000),5)</f>
        <v>2.00915</v>
      </c>
      <c r="G509" s="91">
        <f t="shared" ref="G509:AA509" si="294">ROUND(((G510+G511+G513+G512)/1000),5)</f>
        <v>1.8957200000000001</v>
      </c>
      <c r="H509" s="91">
        <f t="shared" si="294"/>
        <v>1.8164499999999999</v>
      </c>
      <c r="I509" s="91">
        <f t="shared" si="294"/>
        <v>2.0373199999999998</v>
      </c>
      <c r="J509" s="91">
        <f t="shared" si="294"/>
        <v>2.1423399999999999</v>
      </c>
      <c r="K509" s="91">
        <f t="shared" si="294"/>
        <v>2.4075099999999998</v>
      </c>
      <c r="L509" s="91">
        <f t="shared" si="294"/>
        <v>2.8451599999999999</v>
      </c>
      <c r="M509" s="91">
        <f t="shared" si="294"/>
        <v>3.0516700000000001</v>
      </c>
      <c r="N509" s="91">
        <f t="shared" si="294"/>
        <v>3.2056900000000002</v>
      </c>
      <c r="O509" s="91">
        <f t="shared" si="294"/>
        <v>3.24464</v>
      </c>
      <c r="P509" s="91">
        <f t="shared" si="294"/>
        <v>3.25447</v>
      </c>
      <c r="Q509" s="91">
        <f t="shared" si="294"/>
        <v>3.2495799999999999</v>
      </c>
      <c r="R509" s="91">
        <f t="shared" si="294"/>
        <v>3.2568700000000002</v>
      </c>
      <c r="S509" s="91">
        <f t="shared" si="294"/>
        <v>3.2664</v>
      </c>
      <c r="T509" s="91">
        <f t="shared" si="294"/>
        <v>3.26322</v>
      </c>
      <c r="U509" s="91">
        <f t="shared" si="294"/>
        <v>3.24194</v>
      </c>
      <c r="V509" s="91">
        <f t="shared" si="294"/>
        <v>3.2233800000000001</v>
      </c>
      <c r="W509" s="91">
        <f t="shared" si="294"/>
        <v>3.1475900000000001</v>
      </c>
      <c r="X509" s="91">
        <f t="shared" si="294"/>
        <v>3.0711900000000001</v>
      </c>
      <c r="Y509" s="91">
        <f t="shared" si="294"/>
        <v>3.0403500000000001</v>
      </c>
      <c r="Z509" s="91">
        <f t="shared" si="294"/>
        <v>2.8644400000000001</v>
      </c>
      <c r="AA509" s="91">
        <f t="shared" si="294"/>
        <v>2.6126999999999998</v>
      </c>
    </row>
    <row r="510" spans="1:27" ht="12.75" hidden="1" customHeight="1" outlineLevel="1" x14ac:dyDescent="0.3">
      <c r="A510" s="99" t="s">
        <v>1524</v>
      </c>
      <c r="B510" s="63" t="s">
        <v>238</v>
      </c>
      <c r="C510" s="43" t="s">
        <v>79</v>
      </c>
      <c r="D510" s="44">
        <v>1368.22</v>
      </c>
      <c r="E510" s="44">
        <v>1239.74</v>
      </c>
      <c r="F510" s="44">
        <v>1066.57</v>
      </c>
      <c r="G510" s="44">
        <v>953.14</v>
      </c>
      <c r="H510" s="44">
        <v>873.87</v>
      </c>
      <c r="I510" s="44">
        <v>1094.74</v>
      </c>
      <c r="J510" s="44">
        <v>1199.76</v>
      </c>
      <c r="K510" s="44">
        <v>1464.93</v>
      </c>
      <c r="L510" s="44">
        <v>1902.58</v>
      </c>
      <c r="M510" s="44">
        <v>2109.09</v>
      </c>
      <c r="N510" s="44">
        <v>2263.11</v>
      </c>
      <c r="O510" s="44">
        <v>2302.06</v>
      </c>
      <c r="P510" s="44">
        <v>2311.89</v>
      </c>
      <c r="Q510" s="44">
        <v>2307</v>
      </c>
      <c r="R510" s="44">
        <v>2314.29</v>
      </c>
      <c r="S510" s="44">
        <v>2323.8200000000002</v>
      </c>
      <c r="T510" s="44">
        <v>2320.64</v>
      </c>
      <c r="U510" s="44">
        <v>2299.36</v>
      </c>
      <c r="V510" s="44">
        <v>2280.8000000000002</v>
      </c>
      <c r="W510" s="44">
        <v>2205.0100000000002</v>
      </c>
      <c r="X510" s="44">
        <v>2128.61</v>
      </c>
      <c r="Y510" s="44">
        <v>2097.77</v>
      </c>
      <c r="Z510" s="44">
        <v>1921.86</v>
      </c>
      <c r="AA510" s="44">
        <v>1670.12</v>
      </c>
    </row>
    <row r="511" spans="1:27" ht="12.75" hidden="1" customHeight="1" outlineLevel="1" x14ac:dyDescent="0.3">
      <c r="A511" s="99" t="s">
        <v>1525</v>
      </c>
      <c r="B511" s="63" t="s">
        <v>90</v>
      </c>
      <c r="C511" s="43" t="s">
        <v>79</v>
      </c>
      <c r="D511" s="44">
        <f>$D$486</f>
        <v>473.69</v>
      </c>
      <c r="E511" s="44">
        <f t="shared" ref="E511:AA511" si="295">$D$486</f>
        <v>473.69</v>
      </c>
      <c r="F511" s="44">
        <f t="shared" si="295"/>
        <v>473.69</v>
      </c>
      <c r="G511" s="44">
        <f t="shared" si="295"/>
        <v>473.69</v>
      </c>
      <c r="H511" s="44">
        <f t="shared" si="295"/>
        <v>473.69</v>
      </c>
      <c r="I511" s="44">
        <f t="shared" si="295"/>
        <v>473.69</v>
      </c>
      <c r="J511" s="44">
        <f t="shared" si="295"/>
        <v>473.69</v>
      </c>
      <c r="K511" s="44">
        <f t="shared" si="295"/>
        <v>473.69</v>
      </c>
      <c r="L511" s="44">
        <f t="shared" si="295"/>
        <v>473.69</v>
      </c>
      <c r="M511" s="44">
        <f t="shared" si="295"/>
        <v>473.69</v>
      </c>
      <c r="N511" s="44">
        <f t="shared" si="295"/>
        <v>473.69</v>
      </c>
      <c r="O511" s="44">
        <f t="shared" si="295"/>
        <v>473.69</v>
      </c>
      <c r="P511" s="44">
        <f t="shared" si="295"/>
        <v>473.69</v>
      </c>
      <c r="Q511" s="44">
        <f t="shared" si="295"/>
        <v>473.69</v>
      </c>
      <c r="R511" s="44">
        <f t="shared" si="295"/>
        <v>473.69</v>
      </c>
      <c r="S511" s="44">
        <f t="shared" si="295"/>
        <v>473.69</v>
      </c>
      <c r="T511" s="44">
        <f t="shared" si="295"/>
        <v>473.69</v>
      </c>
      <c r="U511" s="44">
        <f t="shared" si="295"/>
        <v>473.69</v>
      </c>
      <c r="V511" s="44">
        <f t="shared" si="295"/>
        <v>473.69</v>
      </c>
      <c r="W511" s="44">
        <f t="shared" si="295"/>
        <v>473.69</v>
      </c>
      <c r="X511" s="44">
        <f t="shared" si="295"/>
        <v>473.69</v>
      </c>
      <c r="Y511" s="44">
        <f t="shared" si="295"/>
        <v>473.69</v>
      </c>
      <c r="Z511" s="44">
        <f t="shared" si="295"/>
        <v>473.69</v>
      </c>
      <c r="AA511" s="44">
        <f t="shared" si="295"/>
        <v>473.69</v>
      </c>
    </row>
    <row r="512" spans="1:27" ht="12.75" hidden="1" customHeight="1" outlineLevel="1" x14ac:dyDescent="0.3">
      <c r="A512" s="99" t="s">
        <v>1526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1527</v>
      </c>
      <c r="B513" s="63" t="s">
        <v>81</v>
      </c>
      <c r="C513" s="43" t="s">
        <v>79</v>
      </c>
      <c r="D513" s="44">
        <f>$D$11</f>
        <v>464.08</v>
      </c>
      <c r="E513" s="44">
        <f t="shared" ref="E513:AA513" si="296">$D$11</f>
        <v>464.08</v>
      </c>
      <c r="F513" s="44">
        <f t="shared" si="296"/>
        <v>464.08</v>
      </c>
      <c r="G513" s="44">
        <f t="shared" si="296"/>
        <v>464.08</v>
      </c>
      <c r="H513" s="44">
        <f t="shared" si="296"/>
        <v>464.08</v>
      </c>
      <c r="I513" s="44">
        <f t="shared" si="296"/>
        <v>464.08</v>
      </c>
      <c r="J513" s="44">
        <f t="shared" si="296"/>
        <v>464.08</v>
      </c>
      <c r="K513" s="44">
        <f t="shared" si="296"/>
        <v>464.08</v>
      </c>
      <c r="L513" s="44">
        <f t="shared" si="296"/>
        <v>464.08</v>
      </c>
      <c r="M513" s="44">
        <f t="shared" si="296"/>
        <v>464.08</v>
      </c>
      <c r="N513" s="44">
        <f t="shared" si="296"/>
        <v>464.08</v>
      </c>
      <c r="O513" s="44">
        <f t="shared" si="296"/>
        <v>464.08</v>
      </c>
      <c r="P513" s="44">
        <f t="shared" si="296"/>
        <v>464.08</v>
      </c>
      <c r="Q513" s="44">
        <f t="shared" si="296"/>
        <v>464.08</v>
      </c>
      <c r="R513" s="44">
        <f t="shared" si="296"/>
        <v>464.08</v>
      </c>
      <c r="S513" s="44">
        <f t="shared" si="296"/>
        <v>464.08</v>
      </c>
      <c r="T513" s="44">
        <f t="shared" si="296"/>
        <v>464.08</v>
      </c>
      <c r="U513" s="44">
        <f t="shared" si="296"/>
        <v>464.08</v>
      </c>
      <c r="V513" s="44">
        <f t="shared" si="296"/>
        <v>464.08</v>
      </c>
      <c r="W513" s="44">
        <f t="shared" si="296"/>
        <v>464.08</v>
      </c>
      <c r="X513" s="44">
        <f t="shared" si="296"/>
        <v>464.08</v>
      </c>
      <c r="Y513" s="44">
        <f t="shared" si="296"/>
        <v>464.08</v>
      </c>
      <c r="Z513" s="44">
        <f t="shared" si="296"/>
        <v>464.08</v>
      </c>
      <c r="AA513" s="44">
        <f t="shared" si="296"/>
        <v>464.08</v>
      </c>
    </row>
    <row r="514" spans="1:27" ht="13.8" collapsed="1" x14ac:dyDescent="0.3">
      <c r="A514" s="98" t="s">
        <v>1528</v>
      </c>
      <c r="B514" s="28" t="str">
        <f>"07"&amp;"."&amp;$B$663&amp;"."&amp;$B$664</f>
        <v>07.07.2024</v>
      </c>
      <c r="C514" s="90" t="s">
        <v>76</v>
      </c>
      <c r="D514" s="91">
        <f>ROUND(((D515+D516+D518+D517)/1000),5)</f>
        <v>2.3063899999999999</v>
      </c>
      <c r="E514" s="91">
        <f>ROUND(((E515+E516+E518+E517)/1000),5)</f>
        <v>2.18432</v>
      </c>
      <c r="F514" s="91">
        <f>ROUND(((F515+F516+F518+F517)/1000),5)</f>
        <v>2.0181200000000001</v>
      </c>
      <c r="G514" s="91">
        <f t="shared" ref="G514:AA514" si="297">ROUND(((G515+G516+G518+G517)/1000),5)</f>
        <v>1.8670800000000001</v>
      </c>
      <c r="H514" s="91">
        <f t="shared" si="297"/>
        <v>0.99358000000000002</v>
      </c>
      <c r="I514" s="91">
        <f t="shared" si="297"/>
        <v>1.0180800000000001</v>
      </c>
      <c r="J514" s="91">
        <f t="shared" si="297"/>
        <v>1.83914</v>
      </c>
      <c r="K514" s="91">
        <f t="shared" si="297"/>
        <v>2.2368600000000001</v>
      </c>
      <c r="L514" s="91">
        <f t="shared" si="297"/>
        <v>2.6562399999999999</v>
      </c>
      <c r="M514" s="91">
        <f t="shared" si="297"/>
        <v>2.9435899999999999</v>
      </c>
      <c r="N514" s="91">
        <f t="shared" si="297"/>
        <v>3.0990700000000002</v>
      </c>
      <c r="O514" s="91">
        <f t="shared" si="297"/>
        <v>3.1582499999999998</v>
      </c>
      <c r="P514" s="91">
        <f t="shared" si="297"/>
        <v>3.16622</v>
      </c>
      <c r="Q514" s="91">
        <f t="shared" si="297"/>
        <v>3.2273200000000002</v>
      </c>
      <c r="R514" s="91">
        <f t="shared" si="297"/>
        <v>3.2311800000000002</v>
      </c>
      <c r="S514" s="91">
        <f t="shared" si="297"/>
        <v>3.1190000000000002</v>
      </c>
      <c r="T514" s="91">
        <f t="shared" si="297"/>
        <v>3.11998</v>
      </c>
      <c r="U514" s="91">
        <f t="shared" si="297"/>
        <v>3.11659</v>
      </c>
      <c r="V514" s="91">
        <f t="shared" si="297"/>
        <v>3.13672</v>
      </c>
      <c r="W514" s="91">
        <f t="shared" si="297"/>
        <v>3.09354</v>
      </c>
      <c r="X514" s="91">
        <f t="shared" si="297"/>
        <v>2.97987</v>
      </c>
      <c r="Y514" s="91">
        <f t="shared" si="297"/>
        <v>3.0312399999999999</v>
      </c>
      <c r="Z514" s="91">
        <f t="shared" si="297"/>
        <v>2.8629500000000001</v>
      </c>
      <c r="AA514" s="91">
        <f t="shared" si="297"/>
        <v>2.6099399999999999</v>
      </c>
    </row>
    <row r="515" spans="1:27" ht="12.75" hidden="1" customHeight="1" outlineLevel="1" x14ac:dyDescent="0.3">
      <c r="A515" s="99" t="s">
        <v>1529</v>
      </c>
      <c r="B515" s="63" t="s">
        <v>238</v>
      </c>
      <c r="C515" s="43" t="s">
        <v>79</v>
      </c>
      <c r="D515" s="44">
        <v>1363.81</v>
      </c>
      <c r="E515" s="44">
        <v>1241.74</v>
      </c>
      <c r="F515" s="44">
        <v>1075.54</v>
      </c>
      <c r="G515" s="44">
        <v>924.5</v>
      </c>
      <c r="H515" s="44">
        <v>51</v>
      </c>
      <c r="I515" s="44">
        <v>75.5</v>
      </c>
      <c r="J515" s="44">
        <v>896.56</v>
      </c>
      <c r="K515" s="44">
        <v>1294.28</v>
      </c>
      <c r="L515" s="44">
        <v>1713.66</v>
      </c>
      <c r="M515" s="44">
        <v>2001.01</v>
      </c>
      <c r="N515" s="44">
        <v>2156.4899999999998</v>
      </c>
      <c r="O515" s="44">
        <v>2215.67</v>
      </c>
      <c r="P515" s="44">
        <v>2223.64</v>
      </c>
      <c r="Q515" s="44">
        <v>2284.7399999999998</v>
      </c>
      <c r="R515" s="44">
        <v>2288.6</v>
      </c>
      <c r="S515" s="44">
        <v>2176.42</v>
      </c>
      <c r="T515" s="44">
        <v>2177.4</v>
      </c>
      <c r="U515" s="44">
        <v>2174.0100000000002</v>
      </c>
      <c r="V515" s="44">
        <v>2194.14</v>
      </c>
      <c r="W515" s="44">
        <v>2150.96</v>
      </c>
      <c r="X515" s="44">
        <v>2037.29</v>
      </c>
      <c r="Y515" s="44">
        <v>2088.66</v>
      </c>
      <c r="Z515" s="44">
        <v>1920.37</v>
      </c>
      <c r="AA515" s="44">
        <v>1667.36</v>
      </c>
    </row>
    <row r="516" spans="1:27" ht="12.75" hidden="1" customHeight="1" outlineLevel="1" x14ac:dyDescent="0.3">
      <c r="A516" s="99" t="s">
        <v>1530</v>
      </c>
      <c r="B516" s="63" t="s">
        <v>90</v>
      </c>
      <c r="C516" s="43" t="s">
        <v>79</v>
      </c>
      <c r="D516" s="44">
        <f>$D$486</f>
        <v>473.69</v>
      </c>
      <c r="E516" s="44">
        <f t="shared" ref="E516:AA516" si="298">$D$486</f>
        <v>473.69</v>
      </c>
      <c r="F516" s="44">
        <f t="shared" si="298"/>
        <v>473.69</v>
      </c>
      <c r="G516" s="44">
        <f t="shared" si="298"/>
        <v>473.69</v>
      </c>
      <c r="H516" s="44">
        <f t="shared" si="298"/>
        <v>473.69</v>
      </c>
      <c r="I516" s="44">
        <f t="shared" si="298"/>
        <v>473.69</v>
      </c>
      <c r="J516" s="44">
        <f t="shared" si="298"/>
        <v>473.69</v>
      </c>
      <c r="K516" s="44">
        <f t="shared" si="298"/>
        <v>473.69</v>
      </c>
      <c r="L516" s="44">
        <f t="shared" si="298"/>
        <v>473.69</v>
      </c>
      <c r="M516" s="44">
        <f t="shared" si="298"/>
        <v>473.69</v>
      </c>
      <c r="N516" s="44">
        <f t="shared" si="298"/>
        <v>473.69</v>
      </c>
      <c r="O516" s="44">
        <f t="shared" si="298"/>
        <v>473.69</v>
      </c>
      <c r="P516" s="44">
        <f t="shared" si="298"/>
        <v>473.69</v>
      </c>
      <c r="Q516" s="44">
        <f t="shared" si="298"/>
        <v>473.69</v>
      </c>
      <c r="R516" s="44">
        <f t="shared" si="298"/>
        <v>473.69</v>
      </c>
      <c r="S516" s="44">
        <f t="shared" si="298"/>
        <v>473.69</v>
      </c>
      <c r="T516" s="44">
        <f t="shared" si="298"/>
        <v>473.69</v>
      </c>
      <c r="U516" s="44">
        <f t="shared" si="298"/>
        <v>473.69</v>
      </c>
      <c r="V516" s="44">
        <f t="shared" si="298"/>
        <v>473.69</v>
      </c>
      <c r="W516" s="44">
        <f t="shared" si="298"/>
        <v>473.69</v>
      </c>
      <c r="X516" s="44">
        <f t="shared" si="298"/>
        <v>473.69</v>
      </c>
      <c r="Y516" s="44">
        <f t="shared" si="298"/>
        <v>473.69</v>
      </c>
      <c r="Z516" s="44">
        <f t="shared" si="298"/>
        <v>473.69</v>
      </c>
      <c r="AA516" s="44">
        <f t="shared" si="298"/>
        <v>473.69</v>
      </c>
    </row>
    <row r="517" spans="1:27" ht="12.75" hidden="1" customHeight="1" outlineLevel="1" x14ac:dyDescent="0.3">
      <c r="A517" s="99" t="s">
        <v>1531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1532</v>
      </c>
      <c r="B518" s="63" t="s">
        <v>81</v>
      </c>
      <c r="C518" s="43" t="s">
        <v>79</v>
      </c>
      <c r="D518" s="44">
        <f>$D$11</f>
        <v>464.08</v>
      </c>
      <c r="E518" s="44">
        <f t="shared" ref="E518:AA518" si="299">$D$11</f>
        <v>464.08</v>
      </c>
      <c r="F518" s="44">
        <f t="shared" si="299"/>
        <v>464.08</v>
      </c>
      <c r="G518" s="44">
        <f t="shared" si="299"/>
        <v>464.08</v>
      </c>
      <c r="H518" s="44">
        <f t="shared" si="299"/>
        <v>464.08</v>
      </c>
      <c r="I518" s="44">
        <f t="shared" si="299"/>
        <v>464.08</v>
      </c>
      <c r="J518" s="44">
        <f t="shared" si="299"/>
        <v>464.08</v>
      </c>
      <c r="K518" s="44">
        <f t="shared" si="299"/>
        <v>464.08</v>
      </c>
      <c r="L518" s="44">
        <f t="shared" si="299"/>
        <v>464.08</v>
      </c>
      <c r="M518" s="44">
        <f t="shared" si="299"/>
        <v>464.08</v>
      </c>
      <c r="N518" s="44">
        <f t="shared" si="299"/>
        <v>464.08</v>
      </c>
      <c r="O518" s="44">
        <f t="shared" si="299"/>
        <v>464.08</v>
      </c>
      <c r="P518" s="44">
        <f t="shared" si="299"/>
        <v>464.08</v>
      </c>
      <c r="Q518" s="44">
        <f t="shared" si="299"/>
        <v>464.08</v>
      </c>
      <c r="R518" s="44">
        <f t="shared" si="299"/>
        <v>464.08</v>
      </c>
      <c r="S518" s="44">
        <f t="shared" si="299"/>
        <v>464.08</v>
      </c>
      <c r="T518" s="44">
        <f t="shared" si="299"/>
        <v>464.08</v>
      </c>
      <c r="U518" s="44">
        <f t="shared" si="299"/>
        <v>464.08</v>
      </c>
      <c r="V518" s="44">
        <f t="shared" si="299"/>
        <v>464.08</v>
      </c>
      <c r="W518" s="44">
        <f t="shared" si="299"/>
        <v>464.08</v>
      </c>
      <c r="X518" s="44">
        <f t="shared" si="299"/>
        <v>464.08</v>
      </c>
      <c r="Y518" s="44">
        <f t="shared" si="299"/>
        <v>464.08</v>
      </c>
      <c r="Z518" s="44">
        <f t="shared" si="299"/>
        <v>464.08</v>
      </c>
      <c r="AA518" s="44">
        <f t="shared" si="299"/>
        <v>464.08</v>
      </c>
    </row>
    <row r="519" spans="1:27" ht="13.8" collapsed="1" x14ac:dyDescent="0.3">
      <c r="A519" s="98" t="s">
        <v>1533</v>
      </c>
      <c r="B519" s="28" t="str">
        <f>"08"&amp;"."&amp;$B$663&amp;"."&amp;$B$664</f>
        <v>08.07.2024</v>
      </c>
      <c r="C519" s="90" t="s">
        <v>76</v>
      </c>
      <c r="D519" s="91">
        <f>ROUND(((D520+D521+D523+D522)/1000),5)</f>
        <v>2.2521499999999999</v>
      </c>
      <c r="E519" s="91">
        <f>ROUND(((E520+E521+E523+E522)/1000),5)</f>
        <v>2.14568</v>
      </c>
      <c r="F519" s="91">
        <f>ROUND(((F520+F521+F523+F522)/1000),5)</f>
        <v>1.9741899999999999</v>
      </c>
      <c r="G519" s="91">
        <f t="shared" ref="G519:AA519" si="300">ROUND(((G520+G521+G523+G522)/1000),5)</f>
        <v>1.7655099999999999</v>
      </c>
      <c r="H519" s="91">
        <f t="shared" si="300"/>
        <v>1.1616200000000001</v>
      </c>
      <c r="I519" s="91">
        <f t="shared" si="300"/>
        <v>2.0797599999999998</v>
      </c>
      <c r="J519" s="91">
        <f t="shared" si="300"/>
        <v>2.1974300000000002</v>
      </c>
      <c r="K519" s="91">
        <f t="shared" si="300"/>
        <v>2.64194</v>
      </c>
      <c r="L519" s="91">
        <f t="shared" si="300"/>
        <v>3.0190399999999999</v>
      </c>
      <c r="M519" s="91">
        <f t="shared" si="300"/>
        <v>3.2931300000000001</v>
      </c>
      <c r="N519" s="91">
        <f t="shared" si="300"/>
        <v>3.36415</v>
      </c>
      <c r="O519" s="91">
        <f t="shared" si="300"/>
        <v>3.37839</v>
      </c>
      <c r="P519" s="91">
        <f t="shared" si="300"/>
        <v>3.4045100000000001</v>
      </c>
      <c r="Q519" s="91">
        <f t="shared" si="300"/>
        <v>3.5285600000000001</v>
      </c>
      <c r="R519" s="91">
        <f t="shared" si="300"/>
        <v>3.52983</v>
      </c>
      <c r="S519" s="91">
        <f t="shared" si="300"/>
        <v>3.6043400000000001</v>
      </c>
      <c r="T519" s="91">
        <f t="shared" si="300"/>
        <v>3.4973100000000001</v>
      </c>
      <c r="U519" s="91">
        <f t="shared" si="300"/>
        <v>3.44773</v>
      </c>
      <c r="V519" s="91">
        <f t="shared" si="300"/>
        <v>3.3856600000000001</v>
      </c>
      <c r="W519" s="91">
        <f t="shared" si="300"/>
        <v>3.2732199999999998</v>
      </c>
      <c r="X519" s="91">
        <f t="shared" si="300"/>
        <v>3.1030600000000002</v>
      </c>
      <c r="Y519" s="91">
        <f t="shared" si="300"/>
        <v>3.0730599999999999</v>
      </c>
      <c r="Z519" s="91">
        <f t="shared" si="300"/>
        <v>2.7968299999999999</v>
      </c>
      <c r="AA519" s="91">
        <f t="shared" si="300"/>
        <v>2.5411299999999999</v>
      </c>
    </row>
    <row r="520" spans="1:27" ht="12.75" hidden="1" customHeight="1" outlineLevel="1" x14ac:dyDescent="0.3">
      <c r="A520" s="99" t="s">
        <v>1534</v>
      </c>
      <c r="B520" s="63" t="s">
        <v>238</v>
      </c>
      <c r="C520" s="43" t="s">
        <v>79</v>
      </c>
      <c r="D520" s="44">
        <v>1309.57</v>
      </c>
      <c r="E520" s="44">
        <v>1203.0999999999999</v>
      </c>
      <c r="F520" s="44">
        <v>1031.6099999999999</v>
      </c>
      <c r="G520" s="44">
        <v>822.93</v>
      </c>
      <c r="H520" s="44">
        <v>219.04</v>
      </c>
      <c r="I520" s="44">
        <v>1137.18</v>
      </c>
      <c r="J520" s="44">
        <v>1254.8499999999999</v>
      </c>
      <c r="K520" s="44">
        <v>1699.36</v>
      </c>
      <c r="L520" s="44">
        <v>2076.46</v>
      </c>
      <c r="M520" s="44">
        <v>2350.5500000000002</v>
      </c>
      <c r="N520" s="44">
        <v>2421.5700000000002</v>
      </c>
      <c r="O520" s="44">
        <v>2435.81</v>
      </c>
      <c r="P520" s="44">
        <v>2461.9299999999998</v>
      </c>
      <c r="Q520" s="44">
        <v>2585.98</v>
      </c>
      <c r="R520" s="44">
        <v>2587.25</v>
      </c>
      <c r="S520" s="44">
        <v>2661.76</v>
      </c>
      <c r="T520" s="44">
        <v>2554.73</v>
      </c>
      <c r="U520" s="44">
        <v>2505.15</v>
      </c>
      <c r="V520" s="44">
        <v>2443.08</v>
      </c>
      <c r="W520" s="44">
        <v>2330.64</v>
      </c>
      <c r="X520" s="44">
        <v>2160.48</v>
      </c>
      <c r="Y520" s="44">
        <v>2130.48</v>
      </c>
      <c r="Z520" s="44">
        <v>1854.25</v>
      </c>
      <c r="AA520" s="44">
        <v>1598.55</v>
      </c>
    </row>
    <row r="521" spans="1:27" ht="12.75" hidden="1" customHeight="1" outlineLevel="1" x14ac:dyDescent="0.3">
      <c r="A521" s="99" t="s">
        <v>1535</v>
      </c>
      <c r="B521" s="63" t="s">
        <v>90</v>
      </c>
      <c r="C521" s="43" t="s">
        <v>79</v>
      </c>
      <c r="D521" s="44">
        <f>$D$486</f>
        <v>473.69</v>
      </c>
      <c r="E521" s="44">
        <f t="shared" ref="E521:AA521" si="301">$D$486</f>
        <v>473.69</v>
      </c>
      <c r="F521" s="44">
        <f t="shared" si="301"/>
        <v>473.69</v>
      </c>
      <c r="G521" s="44">
        <f t="shared" si="301"/>
        <v>473.69</v>
      </c>
      <c r="H521" s="44">
        <f t="shared" si="301"/>
        <v>473.69</v>
      </c>
      <c r="I521" s="44">
        <f t="shared" si="301"/>
        <v>473.69</v>
      </c>
      <c r="J521" s="44">
        <f t="shared" si="301"/>
        <v>473.69</v>
      </c>
      <c r="K521" s="44">
        <f t="shared" si="301"/>
        <v>473.69</v>
      </c>
      <c r="L521" s="44">
        <f t="shared" si="301"/>
        <v>473.69</v>
      </c>
      <c r="M521" s="44">
        <f t="shared" si="301"/>
        <v>473.69</v>
      </c>
      <c r="N521" s="44">
        <f t="shared" si="301"/>
        <v>473.69</v>
      </c>
      <c r="O521" s="44">
        <f t="shared" si="301"/>
        <v>473.69</v>
      </c>
      <c r="P521" s="44">
        <f t="shared" si="301"/>
        <v>473.69</v>
      </c>
      <c r="Q521" s="44">
        <f t="shared" si="301"/>
        <v>473.69</v>
      </c>
      <c r="R521" s="44">
        <f t="shared" si="301"/>
        <v>473.69</v>
      </c>
      <c r="S521" s="44">
        <f t="shared" si="301"/>
        <v>473.69</v>
      </c>
      <c r="T521" s="44">
        <f t="shared" si="301"/>
        <v>473.69</v>
      </c>
      <c r="U521" s="44">
        <f t="shared" si="301"/>
        <v>473.69</v>
      </c>
      <c r="V521" s="44">
        <f t="shared" si="301"/>
        <v>473.69</v>
      </c>
      <c r="W521" s="44">
        <f t="shared" si="301"/>
        <v>473.69</v>
      </c>
      <c r="X521" s="44">
        <f t="shared" si="301"/>
        <v>473.69</v>
      </c>
      <c r="Y521" s="44">
        <f t="shared" si="301"/>
        <v>473.69</v>
      </c>
      <c r="Z521" s="44">
        <f t="shared" si="301"/>
        <v>473.69</v>
      </c>
      <c r="AA521" s="44">
        <f t="shared" si="301"/>
        <v>473.69</v>
      </c>
    </row>
    <row r="522" spans="1:27" ht="12.75" hidden="1" customHeight="1" outlineLevel="1" x14ac:dyDescent="0.3">
      <c r="A522" s="99" t="s">
        <v>1536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1537</v>
      </c>
      <c r="B523" s="63" t="s">
        <v>81</v>
      </c>
      <c r="C523" s="43" t="s">
        <v>79</v>
      </c>
      <c r="D523" s="44">
        <f>$D$11</f>
        <v>464.08</v>
      </c>
      <c r="E523" s="44">
        <f t="shared" ref="E523:AA523" si="302">$D$11</f>
        <v>464.08</v>
      </c>
      <c r="F523" s="44">
        <f t="shared" si="302"/>
        <v>464.08</v>
      </c>
      <c r="G523" s="44">
        <f t="shared" si="302"/>
        <v>464.08</v>
      </c>
      <c r="H523" s="44">
        <f t="shared" si="302"/>
        <v>464.08</v>
      </c>
      <c r="I523" s="44">
        <f t="shared" si="302"/>
        <v>464.08</v>
      </c>
      <c r="J523" s="44">
        <f t="shared" si="302"/>
        <v>464.08</v>
      </c>
      <c r="K523" s="44">
        <f t="shared" si="302"/>
        <v>464.08</v>
      </c>
      <c r="L523" s="44">
        <f t="shared" si="302"/>
        <v>464.08</v>
      </c>
      <c r="M523" s="44">
        <f t="shared" si="302"/>
        <v>464.08</v>
      </c>
      <c r="N523" s="44">
        <f t="shared" si="302"/>
        <v>464.08</v>
      </c>
      <c r="O523" s="44">
        <f t="shared" si="302"/>
        <v>464.08</v>
      </c>
      <c r="P523" s="44">
        <f t="shared" si="302"/>
        <v>464.08</v>
      </c>
      <c r="Q523" s="44">
        <f t="shared" si="302"/>
        <v>464.08</v>
      </c>
      <c r="R523" s="44">
        <f t="shared" si="302"/>
        <v>464.08</v>
      </c>
      <c r="S523" s="44">
        <f t="shared" si="302"/>
        <v>464.08</v>
      </c>
      <c r="T523" s="44">
        <f t="shared" si="302"/>
        <v>464.08</v>
      </c>
      <c r="U523" s="44">
        <f t="shared" si="302"/>
        <v>464.08</v>
      </c>
      <c r="V523" s="44">
        <f t="shared" si="302"/>
        <v>464.08</v>
      </c>
      <c r="W523" s="44">
        <f t="shared" si="302"/>
        <v>464.08</v>
      </c>
      <c r="X523" s="44">
        <f t="shared" si="302"/>
        <v>464.08</v>
      </c>
      <c r="Y523" s="44">
        <f t="shared" si="302"/>
        <v>464.08</v>
      </c>
      <c r="Z523" s="44">
        <f t="shared" si="302"/>
        <v>464.08</v>
      </c>
      <c r="AA523" s="44">
        <f t="shared" si="302"/>
        <v>464.08</v>
      </c>
    </row>
    <row r="524" spans="1:27" ht="13.8" collapsed="1" x14ac:dyDescent="0.3">
      <c r="A524" s="98" t="s">
        <v>1538</v>
      </c>
      <c r="B524" s="28" t="str">
        <f>"09"&amp;"."&amp;$B$663&amp;"."&amp;$B$664</f>
        <v>09.07.2024</v>
      </c>
      <c r="C524" s="90" t="s">
        <v>76</v>
      </c>
      <c r="D524" s="91">
        <f>ROUND(((D525+D526+D528+D527)/1000),5)</f>
        <v>2.2013500000000001</v>
      </c>
      <c r="E524" s="91">
        <f>ROUND(((E525+E526+E528+E527)/1000),5)</f>
        <v>2.0383200000000001</v>
      </c>
      <c r="F524" s="91">
        <f>ROUND(((F525+F526+F528+F527)/1000),5)</f>
        <v>1.8628800000000001</v>
      </c>
      <c r="G524" s="91">
        <f t="shared" ref="G524:AA524" si="303">ROUND(((G525+G526+G528+G527)/1000),5)</f>
        <v>1.4751300000000001</v>
      </c>
      <c r="H524" s="91">
        <f t="shared" si="303"/>
        <v>1.17289</v>
      </c>
      <c r="I524" s="91">
        <f t="shared" si="303"/>
        <v>1.9987200000000001</v>
      </c>
      <c r="J524" s="91">
        <f t="shared" si="303"/>
        <v>2.1572499999999999</v>
      </c>
      <c r="K524" s="91">
        <f t="shared" si="303"/>
        <v>2.4572799999999999</v>
      </c>
      <c r="L524" s="91">
        <f t="shared" si="303"/>
        <v>2.8528699999999998</v>
      </c>
      <c r="M524" s="91">
        <f t="shared" si="303"/>
        <v>3.1570999999999998</v>
      </c>
      <c r="N524" s="91">
        <f t="shared" si="303"/>
        <v>3.2314500000000002</v>
      </c>
      <c r="O524" s="91">
        <f t="shared" si="303"/>
        <v>3.2962099999999999</v>
      </c>
      <c r="P524" s="91">
        <f t="shared" si="303"/>
        <v>3.4758599999999999</v>
      </c>
      <c r="Q524" s="91">
        <f t="shared" si="303"/>
        <v>3.3547899999999999</v>
      </c>
      <c r="R524" s="91">
        <f t="shared" si="303"/>
        <v>3.3851300000000002</v>
      </c>
      <c r="S524" s="91">
        <f t="shared" si="303"/>
        <v>3.5065400000000002</v>
      </c>
      <c r="T524" s="91">
        <f t="shared" si="303"/>
        <v>3.3801299999999999</v>
      </c>
      <c r="U524" s="91">
        <f t="shared" si="303"/>
        <v>3.3717199999999998</v>
      </c>
      <c r="V524" s="91">
        <f t="shared" si="303"/>
        <v>3.1164399999999999</v>
      </c>
      <c r="W524" s="91">
        <f t="shared" si="303"/>
        <v>3.1204499999999999</v>
      </c>
      <c r="X524" s="91">
        <f t="shared" si="303"/>
        <v>3.00346</v>
      </c>
      <c r="Y524" s="91">
        <f t="shared" si="303"/>
        <v>2.9782799999999998</v>
      </c>
      <c r="Z524" s="91">
        <f t="shared" si="303"/>
        <v>2.76146</v>
      </c>
      <c r="AA524" s="91">
        <f t="shared" si="303"/>
        <v>2.4104299999999999</v>
      </c>
    </row>
    <row r="525" spans="1:27" ht="12.75" hidden="1" customHeight="1" outlineLevel="1" x14ac:dyDescent="0.3">
      <c r="A525" s="99" t="s">
        <v>1539</v>
      </c>
      <c r="B525" s="63" t="s">
        <v>238</v>
      </c>
      <c r="C525" s="43" t="s">
        <v>79</v>
      </c>
      <c r="D525" s="44">
        <v>1258.77</v>
      </c>
      <c r="E525" s="44">
        <v>1095.74</v>
      </c>
      <c r="F525" s="44">
        <v>920.3</v>
      </c>
      <c r="G525" s="44">
        <v>532.54999999999995</v>
      </c>
      <c r="H525" s="44">
        <v>230.31</v>
      </c>
      <c r="I525" s="44">
        <v>1056.1400000000001</v>
      </c>
      <c r="J525" s="44">
        <v>1214.67</v>
      </c>
      <c r="K525" s="44">
        <v>1514.7</v>
      </c>
      <c r="L525" s="44">
        <v>1910.29</v>
      </c>
      <c r="M525" s="44">
        <v>2214.52</v>
      </c>
      <c r="N525" s="44">
        <v>2288.87</v>
      </c>
      <c r="O525" s="44">
        <v>2353.63</v>
      </c>
      <c r="P525" s="44">
        <v>2533.2800000000002</v>
      </c>
      <c r="Q525" s="44">
        <v>2412.21</v>
      </c>
      <c r="R525" s="44">
        <v>2442.5500000000002</v>
      </c>
      <c r="S525" s="44">
        <v>2563.96</v>
      </c>
      <c r="T525" s="44">
        <v>2437.5500000000002</v>
      </c>
      <c r="U525" s="44">
        <v>2429.14</v>
      </c>
      <c r="V525" s="44">
        <v>2173.86</v>
      </c>
      <c r="W525" s="44">
        <v>2177.87</v>
      </c>
      <c r="X525" s="44">
        <v>2060.88</v>
      </c>
      <c r="Y525" s="44">
        <v>2035.7</v>
      </c>
      <c r="Z525" s="44">
        <v>1818.88</v>
      </c>
      <c r="AA525" s="44">
        <v>1467.85</v>
      </c>
    </row>
    <row r="526" spans="1:27" ht="12.75" hidden="1" customHeight="1" outlineLevel="1" x14ac:dyDescent="0.3">
      <c r="A526" s="99" t="s">
        <v>1540</v>
      </c>
      <c r="B526" s="63" t="s">
        <v>90</v>
      </c>
      <c r="C526" s="43" t="s">
        <v>79</v>
      </c>
      <c r="D526" s="44">
        <f>$D$486</f>
        <v>473.69</v>
      </c>
      <c r="E526" s="44">
        <f t="shared" ref="E526:AA526" si="304">$D$486</f>
        <v>473.69</v>
      </c>
      <c r="F526" s="44">
        <f t="shared" si="304"/>
        <v>473.69</v>
      </c>
      <c r="G526" s="44">
        <f t="shared" si="304"/>
        <v>473.69</v>
      </c>
      <c r="H526" s="44">
        <f t="shared" si="304"/>
        <v>473.69</v>
      </c>
      <c r="I526" s="44">
        <f t="shared" si="304"/>
        <v>473.69</v>
      </c>
      <c r="J526" s="44">
        <f t="shared" si="304"/>
        <v>473.69</v>
      </c>
      <c r="K526" s="44">
        <f t="shared" si="304"/>
        <v>473.69</v>
      </c>
      <c r="L526" s="44">
        <f t="shared" si="304"/>
        <v>473.69</v>
      </c>
      <c r="M526" s="44">
        <f t="shared" si="304"/>
        <v>473.69</v>
      </c>
      <c r="N526" s="44">
        <f t="shared" si="304"/>
        <v>473.69</v>
      </c>
      <c r="O526" s="44">
        <f t="shared" si="304"/>
        <v>473.69</v>
      </c>
      <c r="P526" s="44">
        <f t="shared" si="304"/>
        <v>473.69</v>
      </c>
      <c r="Q526" s="44">
        <f t="shared" si="304"/>
        <v>473.69</v>
      </c>
      <c r="R526" s="44">
        <f t="shared" si="304"/>
        <v>473.69</v>
      </c>
      <c r="S526" s="44">
        <f t="shared" si="304"/>
        <v>473.69</v>
      </c>
      <c r="T526" s="44">
        <f t="shared" si="304"/>
        <v>473.69</v>
      </c>
      <c r="U526" s="44">
        <f t="shared" si="304"/>
        <v>473.69</v>
      </c>
      <c r="V526" s="44">
        <f t="shared" si="304"/>
        <v>473.69</v>
      </c>
      <c r="W526" s="44">
        <f t="shared" si="304"/>
        <v>473.69</v>
      </c>
      <c r="X526" s="44">
        <f t="shared" si="304"/>
        <v>473.69</v>
      </c>
      <c r="Y526" s="44">
        <f t="shared" si="304"/>
        <v>473.69</v>
      </c>
      <c r="Z526" s="44">
        <f t="shared" si="304"/>
        <v>473.69</v>
      </c>
      <c r="AA526" s="44">
        <f t="shared" si="304"/>
        <v>473.69</v>
      </c>
    </row>
    <row r="527" spans="1:27" ht="12.75" hidden="1" customHeight="1" outlineLevel="1" x14ac:dyDescent="0.3">
      <c r="A527" s="99" t="s">
        <v>1541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1542</v>
      </c>
      <c r="B528" s="63" t="s">
        <v>81</v>
      </c>
      <c r="C528" s="43" t="s">
        <v>79</v>
      </c>
      <c r="D528" s="44">
        <f>$D$11</f>
        <v>464.08</v>
      </c>
      <c r="E528" s="44">
        <f t="shared" ref="E528:AA528" si="305">$D$11</f>
        <v>464.08</v>
      </c>
      <c r="F528" s="44">
        <f t="shared" si="305"/>
        <v>464.08</v>
      </c>
      <c r="G528" s="44">
        <f t="shared" si="305"/>
        <v>464.08</v>
      </c>
      <c r="H528" s="44">
        <f t="shared" si="305"/>
        <v>464.08</v>
      </c>
      <c r="I528" s="44">
        <f t="shared" si="305"/>
        <v>464.08</v>
      </c>
      <c r="J528" s="44">
        <f t="shared" si="305"/>
        <v>464.08</v>
      </c>
      <c r="K528" s="44">
        <f t="shared" si="305"/>
        <v>464.08</v>
      </c>
      <c r="L528" s="44">
        <f t="shared" si="305"/>
        <v>464.08</v>
      </c>
      <c r="M528" s="44">
        <f t="shared" si="305"/>
        <v>464.08</v>
      </c>
      <c r="N528" s="44">
        <f t="shared" si="305"/>
        <v>464.08</v>
      </c>
      <c r="O528" s="44">
        <f t="shared" si="305"/>
        <v>464.08</v>
      </c>
      <c r="P528" s="44">
        <f t="shared" si="305"/>
        <v>464.08</v>
      </c>
      <c r="Q528" s="44">
        <f t="shared" si="305"/>
        <v>464.08</v>
      </c>
      <c r="R528" s="44">
        <f t="shared" si="305"/>
        <v>464.08</v>
      </c>
      <c r="S528" s="44">
        <f t="shared" si="305"/>
        <v>464.08</v>
      </c>
      <c r="T528" s="44">
        <f t="shared" si="305"/>
        <v>464.08</v>
      </c>
      <c r="U528" s="44">
        <f t="shared" si="305"/>
        <v>464.08</v>
      </c>
      <c r="V528" s="44">
        <f t="shared" si="305"/>
        <v>464.08</v>
      </c>
      <c r="W528" s="44">
        <f t="shared" si="305"/>
        <v>464.08</v>
      </c>
      <c r="X528" s="44">
        <f t="shared" si="305"/>
        <v>464.08</v>
      </c>
      <c r="Y528" s="44">
        <f t="shared" si="305"/>
        <v>464.08</v>
      </c>
      <c r="Z528" s="44">
        <f t="shared" si="305"/>
        <v>464.08</v>
      </c>
      <c r="AA528" s="44">
        <f t="shared" si="305"/>
        <v>464.08</v>
      </c>
    </row>
    <row r="529" spans="1:27" ht="13.8" collapsed="1" x14ac:dyDescent="0.3">
      <c r="A529" s="98" t="s">
        <v>1543</v>
      </c>
      <c r="B529" s="28" t="str">
        <f>"10"&amp;"."&amp;$B$663&amp;"."&amp;$B$664</f>
        <v>10.07.2024</v>
      </c>
      <c r="C529" s="90" t="s">
        <v>76</v>
      </c>
      <c r="D529" s="91">
        <f>ROUND(((D530+D531+D533+D532)/1000),5)</f>
        <v>2.2297600000000002</v>
      </c>
      <c r="E529" s="91">
        <f>ROUND(((E530+E531+E533+E532)/1000),5)</f>
        <v>2.0753599999999999</v>
      </c>
      <c r="F529" s="91">
        <f>ROUND(((F530+F531+F533+F532)/1000),5)</f>
        <v>1.90629</v>
      </c>
      <c r="G529" s="91">
        <f t="shared" ref="G529:AA529" si="306">ROUND(((G530+G531+G533+G532)/1000),5)</f>
        <v>1.4882299999999999</v>
      </c>
      <c r="H529" s="91">
        <f t="shared" si="306"/>
        <v>1.1784699999999999</v>
      </c>
      <c r="I529" s="91">
        <f t="shared" si="306"/>
        <v>2.0592999999999999</v>
      </c>
      <c r="J529" s="91">
        <f t="shared" si="306"/>
        <v>2.2418499999999999</v>
      </c>
      <c r="K529" s="91">
        <f t="shared" si="306"/>
        <v>2.55741</v>
      </c>
      <c r="L529" s="91">
        <f t="shared" si="306"/>
        <v>2.8400500000000002</v>
      </c>
      <c r="M529" s="91">
        <f t="shared" si="306"/>
        <v>3.2462599999999999</v>
      </c>
      <c r="N529" s="91">
        <f t="shared" si="306"/>
        <v>3.1606000000000001</v>
      </c>
      <c r="O529" s="91">
        <f t="shared" si="306"/>
        <v>3.18791</v>
      </c>
      <c r="P529" s="91">
        <f t="shared" si="306"/>
        <v>3.1764800000000002</v>
      </c>
      <c r="Q529" s="91">
        <f t="shared" si="306"/>
        <v>3.33812</v>
      </c>
      <c r="R529" s="91">
        <f t="shared" si="306"/>
        <v>3.3477700000000001</v>
      </c>
      <c r="S529" s="91">
        <f t="shared" si="306"/>
        <v>3.3828900000000002</v>
      </c>
      <c r="T529" s="91">
        <f t="shared" si="306"/>
        <v>3.3703599999999998</v>
      </c>
      <c r="U529" s="91">
        <f t="shared" si="306"/>
        <v>3.3435800000000002</v>
      </c>
      <c r="V529" s="91">
        <f t="shared" si="306"/>
        <v>3.1617099999999998</v>
      </c>
      <c r="W529" s="91">
        <f t="shared" si="306"/>
        <v>2.9473400000000001</v>
      </c>
      <c r="X529" s="91">
        <f t="shared" si="306"/>
        <v>2.9876399999999999</v>
      </c>
      <c r="Y529" s="91">
        <f t="shared" si="306"/>
        <v>2.9543699999999999</v>
      </c>
      <c r="Z529" s="91">
        <f t="shared" si="306"/>
        <v>2.8038699999999999</v>
      </c>
      <c r="AA529" s="91">
        <f t="shared" si="306"/>
        <v>2.5735899999999998</v>
      </c>
    </row>
    <row r="530" spans="1:27" ht="12.75" hidden="1" customHeight="1" outlineLevel="1" x14ac:dyDescent="0.3">
      <c r="A530" s="99" t="s">
        <v>1544</v>
      </c>
      <c r="B530" s="63" t="s">
        <v>238</v>
      </c>
      <c r="C530" s="43" t="s">
        <v>79</v>
      </c>
      <c r="D530" s="44">
        <v>1287.18</v>
      </c>
      <c r="E530" s="44">
        <v>1132.78</v>
      </c>
      <c r="F530" s="44">
        <v>963.71</v>
      </c>
      <c r="G530" s="44">
        <v>545.65</v>
      </c>
      <c r="H530" s="44">
        <v>235.89</v>
      </c>
      <c r="I530" s="44">
        <v>1116.72</v>
      </c>
      <c r="J530" s="44">
        <v>1299.27</v>
      </c>
      <c r="K530" s="44">
        <v>1614.83</v>
      </c>
      <c r="L530" s="44">
        <v>1897.47</v>
      </c>
      <c r="M530" s="44">
        <v>2303.6799999999998</v>
      </c>
      <c r="N530" s="44">
        <v>2218.02</v>
      </c>
      <c r="O530" s="44">
        <v>2245.33</v>
      </c>
      <c r="P530" s="44">
        <v>2233.9</v>
      </c>
      <c r="Q530" s="44">
        <v>2395.54</v>
      </c>
      <c r="R530" s="44">
        <v>2405.19</v>
      </c>
      <c r="S530" s="44">
        <v>2440.31</v>
      </c>
      <c r="T530" s="44">
        <v>2427.7800000000002</v>
      </c>
      <c r="U530" s="44">
        <v>2401</v>
      </c>
      <c r="V530" s="44">
        <v>2219.13</v>
      </c>
      <c r="W530" s="44">
        <v>2004.76</v>
      </c>
      <c r="X530" s="44">
        <v>2045.06</v>
      </c>
      <c r="Y530" s="44">
        <v>2011.79</v>
      </c>
      <c r="Z530" s="44">
        <v>1861.29</v>
      </c>
      <c r="AA530" s="44">
        <v>1631.01</v>
      </c>
    </row>
    <row r="531" spans="1:27" ht="12.75" hidden="1" customHeight="1" outlineLevel="1" x14ac:dyDescent="0.3">
      <c r="A531" s="99" t="s">
        <v>1545</v>
      </c>
      <c r="B531" s="63" t="s">
        <v>90</v>
      </c>
      <c r="C531" s="43" t="s">
        <v>79</v>
      </c>
      <c r="D531" s="44">
        <f>$D$486</f>
        <v>473.69</v>
      </c>
      <c r="E531" s="44">
        <f t="shared" ref="E531:AA531" si="307">$D$486</f>
        <v>473.69</v>
      </c>
      <c r="F531" s="44">
        <f t="shared" si="307"/>
        <v>473.69</v>
      </c>
      <c r="G531" s="44">
        <f t="shared" si="307"/>
        <v>473.69</v>
      </c>
      <c r="H531" s="44">
        <f t="shared" si="307"/>
        <v>473.69</v>
      </c>
      <c r="I531" s="44">
        <f t="shared" si="307"/>
        <v>473.69</v>
      </c>
      <c r="J531" s="44">
        <f t="shared" si="307"/>
        <v>473.69</v>
      </c>
      <c r="K531" s="44">
        <f t="shared" si="307"/>
        <v>473.69</v>
      </c>
      <c r="L531" s="44">
        <f t="shared" si="307"/>
        <v>473.69</v>
      </c>
      <c r="M531" s="44">
        <f t="shared" si="307"/>
        <v>473.69</v>
      </c>
      <c r="N531" s="44">
        <f t="shared" si="307"/>
        <v>473.69</v>
      </c>
      <c r="O531" s="44">
        <f t="shared" si="307"/>
        <v>473.69</v>
      </c>
      <c r="P531" s="44">
        <f t="shared" si="307"/>
        <v>473.69</v>
      </c>
      <c r="Q531" s="44">
        <f t="shared" si="307"/>
        <v>473.69</v>
      </c>
      <c r="R531" s="44">
        <f t="shared" si="307"/>
        <v>473.69</v>
      </c>
      <c r="S531" s="44">
        <f t="shared" si="307"/>
        <v>473.69</v>
      </c>
      <c r="T531" s="44">
        <f t="shared" si="307"/>
        <v>473.69</v>
      </c>
      <c r="U531" s="44">
        <f t="shared" si="307"/>
        <v>473.69</v>
      </c>
      <c r="V531" s="44">
        <f t="shared" si="307"/>
        <v>473.69</v>
      </c>
      <c r="W531" s="44">
        <f t="shared" si="307"/>
        <v>473.69</v>
      </c>
      <c r="X531" s="44">
        <f t="shared" si="307"/>
        <v>473.69</v>
      </c>
      <c r="Y531" s="44">
        <f t="shared" si="307"/>
        <v>473.69</v>
      </c>
      <c r="Z531" s="44">
        <f t="shared" si="307"/>
        <v>473.69</v>
      </c>
      <c r="AA531" s="44">
        <f t="shared" si="307"/>
        <v>473.69</v>
      </c>
    </row>
    <row r="532" spans="1:27" ht="12.75" hidden="1" customHeight="1" outlineLevel="1" x14ac:dyDescent="0.3">
      <c r="A532" s="99" t="s">
        <v>1546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1547</v>
      </c>
      <c r="B533" s="63" t="s">
        <v>81</v>
      </c>
      <c r="C533" s="43" t="s">
        <v>79</v>
      </c>
      <c r="D533" s="44">
        <f>$D$11</f>
        <v>464.08</v>
      </c>
      <c r="E533" s="44">
        <f t="shared" ref="E533:AA533" si="308">$D$11</f>
        <v>464.08</v>
      </c>
      <c r="F533" s="44">
        <f t="shared" si="308"/>
        <v>464.08</v>
      </c>
      <c r="G533" s="44">
        <f t="shared" si="308"/>
        <v>464.08</v>
      </c>
      <c r="H533" s="44">
        <f t="shared" si="308"/>
        <v>464.08</v>
      </c>
      <c r="I533" s="44">
        <f t="shared" si="308"/>
        <v>464.08</v>
      </c>
      <c r="J533" s="44">
        <f t="shared" si="308"/>
        <v>464.08</v>
      </c>
      <c r="K533" s="44">
        <f t="shared" si="308"/>
        <v>464.08</v>
      </c>
      <c r="L533" s="44">
        <f t="shared" si="308"/>
        <v>464.08</v>
      </c>
      <c r="M533" s="44">
        <f t="shared" si="308"/>
        <v>464.08</v>
      </c>
      <c r="N533" s="44">
        <f t="shared" si="308"/>
        <v>464.08</v>
      </c>
      <c r="O533" s="44">
        <f t="shared" si="308"/>
        <v>464.08</v>
      </c>
      <c r="P533" s="44">
        <f t="shared" si="308"/>
        <v>464.08</v>
      </c>
      <c r="Q533" s="44">
        <f t="shared" si="308"/>
        <v>464.08</v>
      </c>
      <c r="R533" s="44">
        <f t="shared" si="308"/>
        <v>464.08</v>
      </c>
      <c r="S533" s="44">
        <f t="shared" si="308"/>
        <v>464.08</v>
      </c>
      <c r="T533" s="44">
        <f t="shared" si="308"/>
        <v>464.08</v>
      </c>
      <c r="U533" s="44">
        <f t="shared" si="308"/>
        <v>464.08</v>
      </c>
      <c r="V533" s="44">
        <f t="shared" si="308"/>
        <v>464.08</v>
      </c>
      <c r="W533" s="44">
        <f t="shared" si="308"/>
        <v>464.08</v>
      </c>
      <c r="X533" s="44">
        <f t="shared" si="308"/>
        <v>464.08</v>
      </c>
      <c r="Y533" s="44">
        <f t="shared" si="308"/>
        <v>464.08</v>
      </c>
      <c r="Z533" s="44">
        <f t="shared" si="308"/>
        <v>464.08</v>
      </c>
      <c r="AA533" s="44">
        <f t="shared" si="308"/>
        <v>464.08</v>
      </c>
    </row>
    <row r="534" spans="1:27" ht="13.8" collapsed="1" x14ac:dyDescent="0.3">
      <c r="A534" s="98" t="s">
        <v>1548</v>
      </c>
      <c r="B534" s="28" t="str">
        <f>"11"&amp;"."&amp;$B$663&amp;"."&amp;$B$664</f>
        <v>11.07.2024</v>
      </c>
      <c r="C534" s="90" t="s">
        <v>76</v>
      </c>
      <c r="D534" s="91">
        <f>ROUND(((D535+D536+D538+D537)/1000),5)</f>
        <v>2.26681</v>
      </c>
      <c r="E534" s="91">
        <f>ROUND(((E535+E536+E538+E537)/1000),5)</f>
        <v>2.2328000000000001</v>
      </c>
      <c r="F534" s="91">
        <f>ROUND(((F535+F536+F538+F537)/1000),5)</f>
        <v>2.04861</v>
      </c>
      <c r="G534" s="91">
        <f t="shared" ref="G534:AA534" si="309">ROUND(((G535+G536+G538+G537)/1000),5)</f>
        <v>1.9196</v>
      </c>
      <c r="H534" s="91">
        <f t="shared" si="309"/>
        <v>2.0143800000000001</v>
      </c>
      <c r="I534" s="91">
        <f t="shared" si="309"/>
        <v>2.1689400000000001</v>
      </c>
      <c r="J534" s="91">
        <f t="shared" si="309"/>
        <v>2.2167300000000001</v>
      </c>
      <c r="K534" s="91">
        <f t="shared" si="309"/>
        <v>2.67509</v>
      </c>
      <c r="L534" s="91">
        <f t="shared" si="309"/>
        <v>2.9710399999999999</v>
      </c>
      <c r="M534" s="91">
        <f t="shared" si="309"/>
        <v>3.2701699999999998</v>
      </c>
      <c r="N534" s="91">
        <f t="shared" si="309"/>
        <v>3.5314800000000002</v>
      </c>
      <c r="O534" s="91">
        <f t="shared" si="309"/>
        <v>3.6383000000000001</v>
      </c>
      <c r="P534" s="91">
        <f t="shared" si="309"/>
        <v>3.6359699999999999</v>
      </c>
      <c r="Q534" s="91">
        <f t="shared" si="309"/>
        <v>3.6855899999999999</v>
      </c>
      <c r="R534" s="91">
        <f t="shared" si="309"/>
        <v>3.6923599999999999</v>
      </c>
      <c r="S534" s="91">
        <f t="shared" si="309"/>
        <v>3.5606900000000001</v>
      </c>
      <c r="T534" s="91">
        <f t="shared" si="309"/>
        <v>3.4965299999999999</v>
      </c>
      <c r="U534" s="91">
        <f t="shared" si="309"/>
        <v>3.4453900000000002</v>
      </c>
      <c r="V534" s="91">
        <f t="shared" si="309"/>
        <v>3.4648500000000002</v>
      </c>
      <c r="W534" s="91">
        <f t="shared" si="309"/>
        <v>3.3447800000000001</v>
      </c>
      <c r="X534" s="91">
        <f t="shared" si="309"/>
        <v>3.19415</v>
      </c>
      <c r="Y534" s="91">
        <f t="shared" si="309"/>
        <v>3.1339199999999998</v>
      </c>
      <c r="Z534" s="91">
        <f t="shared" si="309"/>
        <v>2.87358</v>
      </c>
      <c r="AA534" s="91">
        <f t="shared" si="309"/>
        <v>2.7754300000000001</v>
      </c>
    </row>
    <row r="535" spans="1:27" ht="12.75" hidden="1" customHeight="1" outlineLevel="1" x14ac:dyDescent="0.3">
      <c r="A535" s="99" t="s">
        <v>1549</v>
      </c>
      <c r="B535" s="63" t="s">
        <v>238</v>
      </c>
      <c r="C535" s="43" t="s">
        <v>79</v>
      </c>
      <c r="D535" s="44">
        <v>1324.23</v>
      </c>
      <c r="E535" s="44">
        <v>1290.22</v>
      </c>
      <c r="F535" s="44">
        <v>1106.03</v>
      </c>
      <c r="G535" s="44">
        <v>977.02</v>
      </c>
      <c r="H535" s="44">
        <v>1071.8</v>
      </c>
      <c r="I535" s="44">
        <v>1226.3599999999999</v>
      </c>
      <c r="J535" s="44">
        <v>1274.1500000000001</v>
      </c>
      <c r="K535" s="44">
        <v>1732.51</v>
      </c>
      <c r="L535" s="44">
        <v>2028.46</v>
      </c>
      <c r="M535" s="44">
        <v>2327.59</v>
      </c>
      <c r="N535" s="44">
        <v>2588.9</v>
      </c>
      <c r="O535" s="44">
        <v>2695.72</v>
      </c>
      <c r="P535" s="44">
        <v>2693.39</v>
      </c>
      <c r="Q535" s="44">
        <v>2743.01</v>
      </c>
      <c r="R535" s="44">
        <v>2749.78</v>
      </c>
      <c r="S535" s="44">
        <v>2618.11</v>
      </c>
      <c r="T535" s="44">
        <v>2553.9499999999998</v>
      </c>
      <c r="U535" s="44">
        <v>2502.81</v>
      </c>
      <c r="V535" s="44">
        <v>2522.27</v>
      </c>
      <c r="W535" s="44">
        <v>2402.1999999999998</v>
      </c>
      <c r="X535" s="44">
        <v>2251.5700000000002</v>
      </c>
      <c r="Y535" s="44">
        <v>2191.34</v>
      </c>
      <c r="Z535" s="44">
        <v>1931</v>
      </c>
      <c r="AA535" s="44">
        <v>1832.85</v>
      </c>
    </row>
    <row r="536" spans="1:27" ht="12.75" hidden="1" customHeight="1" outlineLevel="1" x14ac:dyDescent="0.3">
      <c r="A536" s="99" t="s">
        <v>1550</v>
      </c>
      <c r="B536" s="63" t="s">
        <v>90</v>
      </c>
      <c r="C536" s="43" t="s">
        <v>79</v>
      </c>
      <c r="D536" s="44">
        <f>$D$486</f>
        <v>473.69</v>
      </c>
      <c r="E536" s="44">
        <f t="shared" ref="E536:AA536" si="310">$D$486</f>
        <v>473.69</v>
      </c>
      <c r="F536" s="44">
        <f t="shared" si="310"/>
        <v>473.69</v>
      </c>
      <c r="G536" s="44">
        <f t="shared" si="310"/>
        <v>473.69</v>
      </c>
      <c r="H536" s="44">
        <f t="shared" si="310"/>
        <v>473.69</v>
      </c>
      <c r="I536" s="44">
        <f t="shared" si="310"/>
        <v>473.69</v>
      </c>
      <c r="J536" s="44">
        <f t="shared" si="310"/>
        <v>473.69</v>
      </c>
      <c r="K536" s="44">
        <f t="shared" si="310"/>
        <v>473.69</v>
      </c>
      <c r="L536" s="44">
        <f t="shared" si="310"/>
        <v>473.69</v>
      </c>
      <c r="M536" s="44">
        <f t="shared" si="310"/>
        <v>473.69</v>
      </c>
      <c r="N536" s="44">
        <f t="shared" si="310"/>
        <v>473.69</v>
      </c>
      <c r="O536" s="44">
        <f t="shared" si="310"/>
        <v>473.69</v>
      </c>
      <c r="P536" s="44">
        <f t="shared" si="310"/>
        <v>473.69</v>
      </c>
      <c r="Q536" s="44">
        <f t="shared" si="310"/>
        <v>473.69</v>
      </c>
      <c r="R536" s="44">
        <f t="shared" si="310"/>
        <v>473.69</v>
      </c>
      <c r="S536" s="44">
        <f t="shared" si="310"/>
        <v>473.69</v>
      </c>
      <c r="T536" s="44">
        <f t="shared" si="310"/>
        <v>473.69</v>
      </c>
      <c r="U536" s="44">
        <f t="shared" si="310"/>
        <v>473.69</v>
      </c>
      <c r="V536" s="44">
        <f t="shared" si="310"/>
        <v>473.69</v>
      </c>
      <c r="W536" s="44">
        <f t="shared" si="310"/>
        <v>473.69</v>
      </c>
      <c r="X536" s="44">
        <f t="shared" si="310"/>
        <v>473.69</v>
      </c>
      <c r="Y536" s="44">
        <f t="shared" si="310"/>
        <v>473.69</v>
      </c>
      <c r="Z536" s="44">
        <f t="shared" si="310"/>
        <v>473.69</v>
      </c>
      <c r="AA536" s="44">
        <f t="shared" si="310"/>
        <v>473.69</v>
      </c>
    </row>
    <row r="537" spans="1:27" ht="12.75" hidden="1" customHeight="1" outlineLevel="1" x14ac:dyDescent="0.3">
      <c r="A537" s="99" t="s">
        <v>1551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1552</v>
      </c>
      <c r="B538" s="63" t="s">
        <v>81</v>
      </c>
      <c r="C538" s="43" t="s">
        <v>79</v>
      </c>
      <c r="D538" s="44">
        <f>$D$11</f>
        <v>464.08</v>
      </c>
      <c r="E538" s="44">
        <f t="shared" ref="E538:AA538" si="311">$D$11</f>
        <v>464.08</v>
      </c>
      <c r="F538" s="44">
        <f t="shared" si="311"/>
        <v>464.08</v>
      </c>
      <c r="G538" s="44">
        <f t="shared" si="311"/>
        <v>464.08</v>
      </c>
      <c r="H538" s="44">
        <f t="shared" si="311"/>
        <v>464.08</v>
      </c>
      <c r="I538" s="44">
        <f t="shared" si="311"/>
        <v>464.08</v>
      </c>
      <c r="J538" s="44">
        <f t="shared" si="311"/>
        <v>464.08</v>
      </c>
      <c r="K538" s="44">
        <f t="shared" si="311"/>
        <v>464.08</v>
      </c>
      <c r="L538" s="44">
        <f t="shared" si="311"/>
        <v>464.08</v>
      </c>
      <c r="M538" s="44">
        <f t="shared" si="311"/>
        <v>464.08</v>
      </c>
      <c r="N538" s="44">
        <f t="shared" si="311"/>
        <v>464.08</v>
      </c>
      <c r="O538" s="44">
        <f t="shared" si="311"/>
        <v>464.08</v>
      </c>
      <c r="P538" s="44">
        <f t="shared" si="311"/>
        <v>464.08</v>
      </c>
      <c r="Q538" s="44">
        <f t="shared" si="311"/>
        <v>464.08</v>
      </c>
      <c r="R538" s="44">
        <f t="shared" si="311"/>
        <v>464.08</v>
      </c>
      <c r="S538" s="44">
        <f t="shared" si="311"/>
        <v>464.08</v>
      </c>
      <c r="T538" s="44">
        <f t="shared" si="311"/>
        <v>464.08</v>
      </c>
      <c r="U538" s="44">
        <f t="shared" si="311"/>
        <v>464.08</v>
      </c>
      <c r="V538" s="44">
        <f t="shared" si="311"/>
        <v>464.08</v>
      </c>
      <c r="W538" s="44">
        <f t="shared" si="311"/>
        <v>464.08</v>
      </c>
      <c r="X538" s="44">
        <f t="shared" si="311"/>
        <v>464.08</v>
      </c>
      <c r="Y538" s="44">
        <f t="shared" si="311"/>
        <v>464.08</v>
      </c>
      <c r="Z538" s="44">
        <f t="shared" si="311"/>
        <v>464.08</v>
      </c>
      <c r="AA538" s="44">
        <f t="shared" si="311"/>
        <v>464.08</v>
      </c>
    </row>
    <row r="539" spans="1:27" ht="13.8" collapsed="1" x14ac:dyDescent="0.3">
      <c r="A539" s="98" t="s">
        <v>1553</v>
      </c>
      <c r="B539" s="28" t="str">
        <f>"12"&amp;"."&amp;$B$663&amp;"."&amp;$B$664</f>
        <v>12.07.2024</v>
      </c>
      <c r="C539" s="90" t="s">
        <v>76</v>
      </c>
      <c r="D539" s="91">
        <f>ROUND(((D540+D541+D543+D542)/1000),5)</f>
        <v>2.2858900000000002</v>
      </c>
      <c r="E539" s="91">
        <f>ROUND(((E540+E541+E543+E542)/1000),5)</f>
        <v>2.2115399999999998</v>
      </c>
      <c r="F539" s="91">
        <f>ROUND(((F540+F541+F543+F542)/1000),5)</f>
        <v>2.1358700000000002</v>
      </c>
      <c r="G539" s="91">
        <f t="shared" ref="G539:AA539" si="312">ROUND(((G540+G541+G543+G542)/1000),5)</f>
        <v>1.94173</v>
      </c>
      <c r="H539" s="91">
        <f t="shared" si="312"/>
        <v>1.9417199999999999</v>
      </c>
      <c r="I539" s="91">
        <f t="shared" si="312"/>
        <v>2.1833499999999999</v>
      </c>
      <c r="J539" s="91">
        <f t="shared" si="312"/>
        <v>2.1836700000000002</v>
      </c>
      <c r="K539" s="91">
        <f t="shared" si="312"/>
        <v>2.62514</v>
      </c>
      <c r="L539" s="91">
        <f t="shared" si="312"/>
        <v>2.9629400000000001</v>
      </c>
      <c r="M539" s="91">
        <f t="shared" si="312"/>
        <v>3.2844099999999998</v>
      </c>
      <c r="N539" s="91">
        <f t="shared" si="312"/>
        <v>3.3336700000000001</v>
      </c>
      <c r="O539" s="91">
        <f t="shared" si="312"/>
        <v>3.3864700000000001</v>
      </c>
      <c r="P539" s="91">
        <f t="shared" si="312"/>
        <v>3.38104</v>
      </c>
      <c r="Q539" s="91">
        <f t="shared" si="312"/>
        <v>3.4005899999999998</v>
      </c>
      <c r="R539" s="91">
        <f t="shared" si="312"/>
        <v>3.3307600000000002</v>
      </c>
      <c r="S539" s="91">
        <f t="shared" si="312"/>
        <v>3.3902700000000001</v>
      </c>
      <c r="T539" s="91">
        <f t="shared" si="312"/>
        <v>3.3622700000000001</v>
      </c>
      <c r="U539" s="91">
        <f t="shared" si="312"/>
        <v>3.2448700000000001</v>
      </c>
      <c r="V539" s="91">
        <f t="shared" si="312"/>
        <v>3.2196400000000001</v>
      </c>
      <c r="W539" s="91">
        <f t="shared" si="312"/>
        <v>3.1374599999999999</v>
      </c>
      <c r="X539" s="91">
        <f t="shared" si="312"/>
        <v>3.1306799999999999</v>
      </c>
      <c r="Y539" s="91">
        <f t="shared" si="312"/>
        <v>3.1720799999999998</v>
      </c>
      <c r="Z539" s="91">
        <f t="shared" si="312"/>
        <v>3.0085099999999998</v>
      </c>
      <c r="AA539" s="91">
        <f t="shared" si="312"/>
        <v>2.7883</v>
      </c>
    </row>
    <row r="540" spans="1:27" ht="12.75" hidden="1" customHeight="1" outlineLevel="1" x14ac:dyDescent="0.3">
      <c r="A540" s="99" t="s">
        <v>1554</v>
      </c>
      <c r="B540" s="63" t="s">
        <v>238</v>
      </c>
      <c r="C540" s="43" t="s">
        <v>79</v>
      </c>
      <c r="D540" s="44">
        <v>1343.31</v>
      </c>
      <c r="E540" s="44">
        <v>1268.96</v>
      </c>
      <c r="F540" s="44">
        <v>1193.29</v>
      </c>
      <c r="G540" s="44">
        <v>999.15</v>
      </c>
      <c r="H540" s="44">
        <v>999.14</v>
      </c>
      <c r="I540" s="44">
        <v>1240.77</v>
      </c>
      <c r="J540" s="44">
        <v>1241.0899999999999</v>
      </c>
      <c r="K540" s="44">
        <v>1682.56</v>
      </c>
      <c r="L540" s="44">
        <v>2020.36</v>
      </c>
      <c r="M540" s="44">
        <v>2341.83</v>
      </c>
      <c r="N540" s="44">
        <v>2391.09</v>
      </c>
      <c r="O540" s="44">
        <v>2443.89</v>
      </c>
      <c r="P540" s="44">
        <v>2438.46</v>
      </c>
      <c r="Q540" s="44">
        <v>2458.0100000000002</v>
      </c>
      <c r="R540" s="44">
        <v>2388.1799999999998</v>
      </c>
      <c r="S540" s="44">
        <v>2447.69</v>
      </c>
      <c r="T540" s="44">
        <v>2419.69</v>
      </c>
      <c r="U540" s="44">
        <v>2302.29</v>
      </c>
      <c r="V540" s="44">
        <v>2277.06</v>
      </c>
      <c r="W540" s="44">
        <v>2194.88</v>
      </c>
      <c r="X540" s="44">
        <v>2188.1</v>
      </c>
      <c r="Y540" s="44">
        <v>2229.5</v>
      </c>
      <c r="Z540" s="44">
        <v>2065.9299999999998</v>
      </c>
      <c r="AA540" s="44">
        <v>1845.72</v>
      </c>
    </row>
    <row r="541" spans="1:27" ht="12.75" hidden="1" customHeight="1" outlineLevel="1" x14ac:dyDescent="0.3">
      <c r="A541" s="99" t="s">
        <v>1555</v>
      </c>
      <c r="B541" s="63" t="s">
        <v>90</v>
      </c>
      <c r="C541" s="43" t="s">
        <v>79</v>
      </c>
      <c r="D541" s="44">
        <f>$D$486</f>
        <v>473.69</v>
      </c>
      <c r="E541" s="44">
        <f t="shared" ref="E541:AA541" si="313">$D$486</f>
        <v>473.69</v>
      </c>
      <c r="F541" s="44">
        <f t="shared" si="313"/>
        <v>473.69</v>
      </c>
      <c r="G541" s="44">
        <f t="shared" si="313"/>
        <v>473.69</v>
      </c>
      <c r="H541" s="44">
        <f t="shared" si="313"/>
        <v>473.69</v>
      </c>
      <c r="I541" s="44">
        <f t="shared" si="313"/>
        <v>473.69</v>
      </c>
      <c r="J541" s="44">
        <f t="shared" si="313"/>
        <v>473.69</v>
      </c>
      <c r="K541" s="44">
        <f t="shared" si="313"/>
        <v>473.69</v>
      </c>
      <c r="L541" s="44">
        <f t="shared" si="313"/>
        <v>473.69</v>
      </c>
      <c r="M541" s="44">
        <f t="shared" si="313"/>
        <v>473.69</v>
      </c>
      <c r="N541" s="44">
        <f t="shared" si="313"/>
        <v>473.69</v>
      </c>
      <c r="O541" s="44">
        <f t="shared" si="313"/>
        <v>473.69</v>
      </c>
      <c r="P541" s="44">
        <f t="shared" si="313"/>
        <v>473.69</v>
      </c>
      <c r="Q541" s="44">
        <f t="shared" si="313"/>
        <v>473.69</v>
      </c>
      <c r="R541" s="44">
        <f t="shared" si="313"/>
        <v>473.69</v>
      </c>
      <c r="S541" s="44">
        <f t="shared" si="313"/>
        <v>473.69</v>
      </c>
      <c r="T541" s="44">
        <f t="shared" si="313"/>
        <v>473.69</v>
      </c>
      <c r="U541" s="44">
        <f t="shared" si="313"/>
        <v>473.69</v>
      </c>
      <c r="V541" s="44">
        <f t="shared" si="313"/>
        <v>473.69</v>
      </c>
      <c r="W541" s="44">
        <f t="shared" si="313"/>
        <v>473.69</v>
      </c>
      <c r="X541" s="44">
        <f t="shared" si="313"/>
        <v>473.69</v>
      </c>
      <c r="Y541" s="44">
        <f t="shared" si="313"/>
        <v>473.69</v>
      </c>
      <c r="Z541" s="44">
        <f t="shared" si="313"/>
        <v>473.69</v>
      </c>
      <c r="AA541" s="44">
        <f t="shared" si="313"/>
        <v>473.69</v>
      </c>
    </row>
    <row r="542" spans="1:27" ht="12.75" hidden="1" customHeight="1" outlineLevel="1" x14ac:dyDescent="0.3">
      <c r="A542" s="99" t="s">
        <v>1556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1557</v>
      </c>
      <c r="B543" s="63" t="s">
        <v>81</v>
      </c>
      <c r="C543" s="43" t="s">
        <v>79</v>
      </c>
      <c r="D543" s="44">
        <f>$D$11</f>
        <v>464.08</v>
      </c>
      <c r="E543" s="44">
        <f t="shared" ref="E543:AA543" si="314">$D$11</f>
        <v>464.08</v>
      </c>
      <c r="F543" s="44">
        <f t="shared" si="314"/>
        <v>464.08</v>
      </c>
      <c r="G543" s="44">
        <f t="shared" si="314"/>
        <v>464.08</v>
      </c>
      <c r="H543" s="44">
        <f t="shared" si="314"/>
        <v>464.08</v>
      </c>
      <c r="I543" s="44">
        <f t="shared" si="314"/>
        <v>464.08</v>
      </c>
      <c r="J543" s="44">
        <f t="shared" si="314"/>
        <v>464.08</v>
      </c>
      <c r="K543" s="44">
        <f t="shared" si="314"/>
        <v>464.08</v>
      </c>
      <c r="L543" s="44">
        <f t="shared" si="314"/>
        <v>464.08</v>
      </c>
      <c r="M543" s="44">
        <f t="shared" si="314"/>
        <v>464.08</v>
      </c>
      <c r="N543" s="44">
        <f t="shared" si="314"/>
        <v>464.08</v>
      </c>
      <c r="O543" s="44">
        <f t="shared" si="314"/>
        <v>464.08</v>
      </c>
      <c r="P543" s="44">
        <f t="shared" si="314"/>
        <v>464.08</v>
      </c>
      <c r="Q543" s="44">
        <f t="shared" si="314"/>
        <v>464.08</v>
      </c>
      <c r="R543" s="44">
        <f t="shared" si="314"/>
        <v>464.08</v>
      </c>
      <c r="S543" s="44">
        <f t="shared" si="314"/>
        <v>464.08</v>
      </c>
      <c r="T543" s="44">
        <f t="shared" si="314"/>
        <v>464.08</v>
      </c>
      <c r="U543" s="44">
        <f t="shared" si="314"/>
        <v>464.08</v>
      </c>
      <c r="V543" s="44">
        <f t="shared" si="314"/>
        <v>464.08</v>
      </c>
      <c r="W543" s="44">
        <f t="shared" si="314"/>
        <v>464.08</v>
      </c>
      <c r="X543" s="44">
        <f t="shared" si="314"/>
        <v>464.08</v>
      </c>
      <c r="Y543" s="44">
        <f t="shared" si="314"/>
        <v>464.08</v>
      </c>
      <c r="Z543" s="44">
        <f t="shared" si="314"/>
        <v>464.08</v>
      </c>
      <c r="AA543" s="44">
        <f t="shared" si="314"/>
        <v>464.08</v>
      </c>
    </row>
    <row r="544" spans="1:27" ht="13.8" collapsed="1" x14ac:dyDescent="0.3">
      <c r="A544" s="98" t="s">
        <v>1558</v>
      </c>
      <c r="B544" s="28" t="str">
        <f>"13"&amp;"."&amp;$B$663&amp;"."&amp;$B$664</f>
        <v>13.07.2024</v>
      </c>
      <c r="C544" s="90" t="s">
        <v>76</v>
      </c>
      <c r="D544" s="91">
        <f>ROUND(((D545+D546+D548+D547)/1000),5)</f>
        <v>2.43289</v>
      </c>
      <c r="E544" s="91">
        <f>ROUND(((E545+E546+E548+E547)/1000),5)</f>
        <v>2.22302</v>
      </c>
      <c r="F544" s="91">
        <f>ROUND(((F545+F546+F548+F547)/1000),5)</f>
        <v>2.1548099999999999</v>
      </c>
      <c r="G544" s="91">
        <f t="shared" ref="G544:AA544" si="315">ROUND(((G545+G546+G548+G547)/1000),5)</f>
        <v>1.98976</v>
      </c>
      <c r="H544" s="91">
        <f t="shared" si="315"/>
        <v>1.74058</v>
      </c>
      <c r="I544" s="91">
        <f t="shared" si="315"/>
        <v>1.7991600000000001</v>
      </c>
      <c r="J544" s="91">
        <f t="shared" si="315"/>
        <v>1.9013</v>
      </c>
      <c r="K544" s="91">
        <f t="shared" si="315"/>
        <v>2.34876</v>
      </c>
      <c r="L544" s="91">
        <f t="shared" si="315"/>
        <v>2.7279399999999998</v>
      </c>
      <c r="M544" s="91">
        <f t="shared" si="315"/>
        <v>2.9848400000000002</v>
      </c>
      <c r="N544" s="91">
        <f t="shared" si="315"/>
        <v>3.11477</v>
      </c>
      <c r="O544" s="91">
        <f t="shared" si="315"/>
        <v>3.2194600000000002</v>
      </c>
      <c r="P544" s="91">
        <f t="shared" si="315"/>
        <v>3.2617099999999999</v>
      </c>
      <c r="Q544" s="91">
        <f t="shared" si="315"/>
        <v>3.20011</v>
      </c>
      <c r="R544" s="91">
        <f t="shared" si="315"/>
        <v>3.2014300000000002</v>
      </c>
      <c r="S544" s="91">
        <f t="shared" si="315"/>
        <v>3.2418900000000002</v>
      </c>
      <c r="T544" s="91">
        <f t="shared" si="315"/>
        <v>3.2344400000000002</v>
      </c>
      <c r="U544" s="91">
        <f t="shared" si="315"/>
        <v>3.2162700000000002</v>
      </c>
      <c r="V544" s="91">
        <f t="shared" si="315"/>
        <v>3.1284800000000001</v>
      </c>
      <c r="W544" s="91">
        <f t="shared" si="315"/>
        <v>3.0195599999999998</v>
      </c>
      <c r="X544" s="91">
        <f t="shared" si="315"/>
        <v>2.9815700000000001</v>
      </c>
      <c r="Y544" s="91">
        <f t="shared" si="315"/>
        <v>2.887</v>
      </c>
      <c r="Z544" s="91">
        <f t="shared" si="315"/>
        <v>2.66486</v>
      </c>
      <c r="AA544" s="91">
        <f t="shared" si="315"/>
        <v>2.6777099999999998</v>
      </c>
    </row>
    <row r="545" spans="1:27" ht="12.75" hidden="1" customHeight="1" outlineLevel="1" x14ac:dyDescent="0.3">
      <c r="A545" s="99" t="s">
        <v>1559</v>
      </c>
      <c r="B545" s="63" t="s">
        <v>238</v>
      </c>
      <c r="C545" s="43" t="s">
        <v>79</v>
      </c>
      <c r="D545" s="44">
        <v>1490.31</v>
      </c>
      <c r="E545" s="44">
        <v>1280.44</v>
      </c>
      <c r="F545" s="44">
        <v>1212.23</v>
      </c>
      <c r="G545" s="44">
        <v>1047.18</v>
      </c>
      <c r="H545" s="44">
        <v>798</v>
      </c>
      <c r="I545" s="44">
        <v>856.58</v>
      </c>
      <c r="J545" s="44">
        <v>958.72</v>
      </c>
      <c r="K545" s="44">
        <v>1406.18</v>
      </c>
      <c r="L545" s="44">
        <v>1785.36</v>
      </c>
      <c r="M545" s="44">
        <v>2042.26</v>
      </c>
      <c r="N545" s="44">
        <v>2172.19</v>
      </c>
      <c r="O545" s="44">
        <v>2276.88</v>
      </c>
      <c r="P545" s="44">
        <v>2319.13</v>
      </c>
      <c r="Q545" s="44">
        <v>2257.5300000000002</v>
      </c>
      <c r="R545" s="44">
        <v>2258.85</v>
      </c>
      <c r="S545" s="44">
        <v>2299.31</v>
      </c>
      <c r="T545" s="44">
        <v>2291.86</v>
      </c>
      <c r="U545" s="44">
        <v>2273.69</v>
      </c>
      <c r="V545" s="44">
        <v>2185.9</v>
      </c>
      <c r="W545" s="44">
        <v>2076.98</v>
      </c>
      <c r="X545" s="44">
        <v>2038.99</v>
      </c>
      <c r="Y545" s="44">
        <v>1944.42</v>
      </c>
      <c r="Z545" s="44">
        <v>1722.28</v>
      </c>
      <c r="AA545" s="44">
        <v>1735.13</v>
      </c>
    </row>
    <row r="546" spans="1:27" ht="12.75" hidden="1" customHeight="1" outlineLevel="1" x14ac:dyDescent="0.3">
      <c r="A546" s="99" t="s">
        <v>1560</v>
      </c>
      <c r="B546" s="63" t="s">
        <v>90</v>
      </c>
      <c r="C546" s="43" t="s">
        <v>79</v>
      </c>
      <c r="D546" s="44">
        <f>$D$486</f>
        <v>473.69</v>
      </c>
      <c r="E546" s="44">
        <f t="shared" ref="E546:AA546" si="316">$D$486</f>
        <v>473.69</v>
      </c>
      <c r="F546" s="44">
        <f t="shared" si="316"/>
        <v>473.69</v>
      </c>
      <c r="G546" s="44">
        <f t="shared" si="316"/>
        <v>473.69</v>
      </c>
      <c r="H546" s="44">
        <f t="shared" si="316"/>
        <v>473.69</v>
      </c>
      <c r="I546" s="44">
        <f t="shared" si="316"/>
        <v>473.69</v>
      </c>
      <c r="J546" s="44">
        <f t="shared" si="316"/>
        <v>473.69</v>
      </c>
      <c r="K546" s="44">
        <f t="shared" si="316"/>
        <v>473.69</v>
      </c>
      <c r="L546" s="44">
        <f t="shared" si="316"/>
        <v>473.69</v>
      </c>
      <c r="M546" s="44">
        <f t="shared" si="316"/>
        <v>473.69</v>
      </c>
      <c r="N546" s="44">
        <f t="shared" si="316"/>
        <v>473.69</v>
      </c>
      <c r="O546" s="44">
        <f t="shared" si="316"/>
        <v>473.69</v>
      </c>
      <c r="P546" s="44">
        <f t="shared" si="316"/>
        <v>473.69</v>
      </c>
      <c r="Q546" s="44">
        <f t="shared" si="316"/>
        <v>473.69</v>
      </c>
      <c r="R546" s="44">
        <f t="shared" si="316"/>
        <v>473.69</v>
      </c>
      <c r="S546" s="44">
        <f t="shared" si="316"/>
        <v>473.69</v>
      </c>
      <c r="T546" s="44">
        <f t="shared" si="316"/>
        <v>473.69</v>
      </c>
      <c r="U546" s="44">
        <f t="shared" si="316"/>
        <v>473.69</v>
      </c>
      <c r="V546" s="44">
        <f t="shared" si="316"/>
        <v>473.69</v>
      </c>
      <c r="W546" s="44">
        <f t="shared" si="316"/>
        <v>473.69</v>
      </c>
      <c r="X546" s="44">
        <f t="shared" si="316"/>
        <v>473.69</v>
      </c>
      <c r="Y546" s="44">
        <f t="shared" si="316"/>
        <v>473.69</v>
      </c>
      <c r="Z546" s="44">
        <f t="shared" si="316"/>
        <v>473.69</v>
      </c>
      <c r="AA546" s="44">
        <f t="shared" si="316"/>
        <v>473.69</v>
      </c>
    </row>
    <row r="547" spans="1:27" ht="12.75" hidden="1" customHeight="1" outlineLevel="1" x14ac:dyDescent="0.3">
      <c r="A547" s="99" t="s">
        <v>1561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1562</v>
      </c>
      <c r="B548" s="63" t="s">
        <v>81</v>
      </c>
      <c r="C548" s="43" t="s">
        <v>79</v>
      </c>
      <c r="D548" s="44">
        <f>$D$11</f>
        <v>464.08</v>
      </c>
      <c r="E548" s="44">
        <f t="shared" ref="E548:AA548" si="317">$D$11</f>
        <v>464.08</v>
      </c>
      <c r="F548" s="44">
        <f t="shared" si="317"/>
        <v>464.08</v>
      </c>
      <c r="G548" s="44">
        <f t="shared" si="317"/>
        <v>464.08</v>
      </c>
      <c r="H548" s="44">
        <f t="shared" si="317"/>
        <v>464.08</v>
      </c>
      <c r="I548" s="44">
        <f t="shared" si="317"/>
        <v>464.08</v>
      </c>
      <c r="J548" s="44">
        <f t="shared" si="317"/>
        <v>464.08</v>
      </c>
      <c r="K548" s="44">
        <f t="shared" si="317"/>
        <v>464.08</v>
      </c>
      <c r="L548" s="44">
        <f t="shared" si="317"/>
        <v>464.08</v>
      </c>
      <c r="M548" s="44">
        <f t="shared" si="317"/>
        <v>464.08</v>
      </c>
      <c r="N548" s="44">
        <f t="shared" si="317"/>
        <v>464.08</v>
      </c>
      <c r="O548" s="44">
        <f t="shared" si="317"/>
        <v>464.08</v>
      </c>
      <c r="P548" s="44">
        <f t="shared" si="317"/>
        <v>464.08</v>
      </c>
      <c r="Q548" s="44">
        <f t="shared" si="317"/>
        <v>464.08</v>
      </c>
      <c r="R548" s="44">
        <f t="shared" si="317"/>
        <v>464.08</v>
      </c>
      <c r="S548" s="44">
        <f t="shared" si="317"/>
        <v>464.08</v>
      </c>
      <c r="T548" s="44">
        <f t="shared" si="317"/>
        <v>464.08</v>
      </c>
      <c r="U548" s="44">
        <f t="shared" si="317"/>
        <v>464.08</v>
      </c>
      <c r="V548" s="44">
        <f t="shared" si="317"/>
        <v>464.08</v>
      </c>
      <c r="W548" s="44">
        <f t="shared" si="317"/>
        <v>464.08</v>
      </c>
      <c r="X548" s="44">
        <f t="shared" si="317"/>
        <v>464.08</v>
      </c>
      <c r="Y548" s="44">
        <f t="shared" si="317"/>
        <v>464.08</v>
      </c>
      <c r="Z548" s="44">
        <f t="shared" si="317"/>
        <v>464.08</v>
      </c>
      <c r="AA548" s="44">
        <f t="shared" si="317"/>
        <v>464.08</v>
      </c>
    </row>
    <row r="549" spans="1:27" ht="13.8" collapsed="1" x14ac:dyDescent="0.3">
      <c r="A549" s="98" t="s">
        <v>1563</v>
      </c>
      <c r="B549" s="28" t="str">
        <f>"14"&amp;"."&amp;$B$663&amp;"."&amp;$B$664</f>
        <v>14.07.2024</v>
      </c>
      <c r="C549" s="90" t="s">
        <v>76</v>
      </c>
      <c r="D549" s="91">
        <f>ROUND(((D550+D551+D553+D552)/1000),5)</f>
        <v>2.4242900000000001</v>
      </c>
      <c r="E549" s="91">
        <f>ROUND(((E550+E551+E553+E552)/1000),5)</f>
        <v>2.19136</v>
      </c>
      <c r="F549" s="91">
        <f>ROUND(((F550+F551+F553+F552)/1000),5)</f>
        <v>2.0971600000000001</v>
      </c>
      <c r="G549" s="91">
        <f t="shared" ref="G549:AA549" si="318">ROUND(((G550+G551+G553+G552)/1000),5)</f>
        <v>1.7840800000000001</v>
      </c>
      <c r="H549" s="91">
        <f t="shared" si="318"/>
        <v>1.6769700000000001</v>
      </c>
      <c r="I549" s="91">
        <f t="shared" si="318"/>
        <v>1.79017</v>
      </c>
      <c r="J549" s="91">
        <f t="shared" si="318"/>
        <v>1.6216600000000001</v>
      </c>
      <c r="K549" s="91">
        <f t="shared" si="318"/>
        <v>2.0264600000000002</v>
      </c>
      <c r="L549" s="91">
        <f t="shared" si="318"/>
        <v>2.5253100000000002</v>
      </c>
      <c r="M549" s="91">
        <f t="shared" si="318"/>
        <v>2.8066599999999999</v>
      </c>
      <c r="N549" s="91">
        <f t="shared" si="318"/>
        <v>2.91588</v>
      </c>
      <c r="O549" s="91">
        <f t="shared" si="318"/>
        <v>3.0707399999999998</v>
      </c>
      <c r="P549" s="91">
        <f t="shared" si="318"/>
        <v>3.15706</v>
      </c>
      <c r="Q549" s="91">
        <f t="shared" si="318"/>
        <v>3.02325</v>
      </c>
      <c r="R549" s="91">
        <f t="shared" si="318"/>
        <v>3.02624</v>
      </c>
      <c r="S549" s="91">
        <f t="shared" si="318"/>
        <v>3.0220400000000001</v>
      </c>
      <c r="T549" s="91">
        <f t="shared" si="318"/>
        <v>2.9988700000000001</v>
      </c>
      <c r="U549" s="91">
        <f t="shared" si="318"/>
        <v>2.9927000000000001</v>
      </c>
      <c r="V549" s="91">
        <f t="shared" si="318"/>
        <v>2.9813999999999998</v>
      </c>
      <c r="W549" s="91">
        <f t="shared" si="318"/>
        <v>2.9537200000000001</v>
      </c>
      <c r="X549" s="91">
        <f t="shared" si="318"/>
        <v>2.9155199999999999</v>
      </c>
      <c r="Y549" s="91">
        <f t="shared" si="318"/>
        <v>2.9108000000000001</v>
      </c>
      <c r="Z549" s="91">
        <f t="shared" si="318"/>
        <v>2.6718500000000001</v>
      </c>
      <c r="AA549" s="91">
        <f t="shared" si="318"/>
        <v>2.6671100000000001</v>
      </c>
    </row>
    <row r="550" spans="1:27" ht="12.75" hidden="1" customHeight="1" outlineLevel="1" x14ac:dyDescent="0.3">
      <c r="A550" s="99" t="s">
        <v>1564</v>
      </c>
      <c r="B550" s="63" t="s">
        <v>238</v>
      </c>
      <c r="C550" s="43" t="s">
        <v>79</v>
      </c>
      <c r="D550" s="44">
        <v>1481.71</v>
      </c>
      <c r="E550" s="44">
        <v>1248.78</v>
      </c>
      <c r="F550" s="44">
        <v>1154.58</v>
      </c>
      <c r="G550" s="44">
        <v>841.5</v>
      </c>
      <c r="H550" s="44">
        <v>734.39</v>
      </c>
      <c r="I550" s="44">
        <v>847.59</v>
      </c>
      <c r="J550" s="44">
        <v>679.08</v>
      </c>
      <c r="K550" s="44">
        <v>1083.8800000000001</v>
      </c>
      <c r="L550" s="44">
        <v>1582.73</v>
      </c>
      <c r="M550" s="44">
        <v>1864.08</v>
      </c>
      <c r="N550" s="44">
        <v>1973.3</v>
      </c>
      <c r="O550" s="44">
        <v>2128.16</v>
      </c>
      <c r="P550" s="44">
        <v>2214.48</v>
      </c>
      <c r="Q550" s="44">
        <v>2080.67</v>
      </c>
      <c r="R550" s="44">
        <v>2083.66</v>
      </c>
      <c r="S550" s="44">
        <v>2079.46</v>
      </c>
      <c r="T550" s="44">
        <v>2056.29</v>
      </c>
      <c r="U550" s="44">
        <v>2050.12</v>
      </c>
      <c r="V550" s="44">
        <v>2038.82</v>
      </c>
      <c r="W550" s="44">
        <v>2011.14</v>
      </c>
      <c r="X550" s="44">
        <v>1972.94</v>
      </c>
      <c r="Y550" s="44">
        <v>1968.22</v>
      </c>
      <c r="Z550" s="44">
        <v>1729.27</v>
      </c>
      <c r="AA550" s="44">
        <v>1724.53</v>
      </c>
    </row>
    <row r="551" spans="1:27" ht="12.75" hidden="1" customHeight="1" outlineLevel="1" x14ac:dyDescent="0.3">
      <c r="A551" s="99" t="s">
        <v>1565</v>
      </c>
      <c r="B551" s="63" t="s">
        <v>90</v>
      </c>
      <c r="C551" s="43" t="s">
        <v>79</v>
      </c>
      <c r="D551" s="44">
        <f>$D$486</f>
        <v>473.69</v>
      </c>
      <c r="E551" s="44">
        <f t="shared" ref="E551:AA551" si="319">$D$486</f>
        <v>473.69</v>
      </c>
      <c r="F551" s="44">
        <f t="shared" si="319"/>
        <v>473.69</v>
      </c>
      <c r="G551" s="44">
        <f t="shared" si="319"/>
        <v>473.69</v>
      </c>
      <c r="H551" s="44">
        <f t="shared" si="319"/>
        <v>473.69</v>
      </c>
      <c r="I551" s="44">
        <f t="shared" si="319"/>
        <v>473.69</v>
      </c>
      <c r="J551" s="44">
        <f t="shared" si="319"/>
        <v>473.69</v>
      </c>
      <c r="K551" s="44">
        <f t="shared" si="319"/>
        <v>473.69</v>
      </c>
      <c r="L551" s="44">
        <f t="shared" si="319"/>
        <v>473.69</v>
      </c>
      <c r="M551" s="44">
        <f t="shared" si="319"/>
        <v>473.69</v>
      </c>
      <c r="N551" s="44">
        <f t="shared" si="319"/>
        <v>473.69</v>
      </c>
      <c r="O551" s="44">
        <f t="shared" si="319"/>
        <v>473.69</v>
      </c>
      <c r="P551" s="44">
        <f t="shared" si="319"/>
        <v>473.69</v>
      </c>
      <c r="Q551" s="44">
        <f t="shared" si="319"/>
        <v>473.69</v>
      </c>
      <c r="R551" s="44">
        <f t="shared" si="319"/>
        <v>473.69</v>
      </c>
      <c r="S551" s="44">
        <f t="shared" si="319"/>
        <v>473.69</v>
      </c>
      <c r="T551" s="44">
        <f t="shared" si="319"/>
        <v>473.69</v>
      </c>
      <c r="U551" s="44">
        <f t="shared" si="319"/>
        <v>473.69</v>
      </c>
      <c r="V551" s="44">
        <f t="shared" si="319"/>
        <v>473.69</v>
      </c>
      <c r="W551" s="44">
        <f t="shared" si="319"/>
        <v>473.69</v>
      </c>
      <c r="X551" s="44">
        <f t="shared" si="319"/>
        <v>473.69</v>
      </c>
      <c r="Y551" s="44">
        <f t="shared" si="319"/>
        <v>473.69</v>
      </c>
      <c r="Z551" s="44">
        <f t="shared" si="319"/>
        <v>473.69</v>
      </c>
      <c r="AA551" s="44">
        <f t="shared" si="319"/>
        <v>473.69</v>
      </c>
    </row>
    <row r="552" spans="1:27" ht="12.75" hidden="1" customHeight="1" outlineLevel="1" x14ac:dyDescent="0.3">
      <c r="A552" s="99" t="s">
        <v>1566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1567</v>
      </c>
      <c r="B553" s="63" t="s">
        <v>81</v>
      </c>
      <c r="C553" s="43" t="s">
        <v>79</v>
      </c>
      <c r="D553" s="44">
        <f>$D$11</f>
        <v>464.08</v>
      </c>
      <c r="E553" s="44">
        <f t="shared" ref="E553:AA553" si="320">$D$11</f>
        <v>464.08</v>
      </c>
      <c r="F553" s="44">
        <f t="shared" si="320"/>
        <v>464.08</v>
      </c>
      <c r="G553" s="44">
        <f t="shared" si="320"/>
        <v>464.08</v>
      </c>
      <c r="H553" s="44">
        <f t="shared" si="320"/>
        <v>464.08</v>
      </c>
      <c r="I553" s="44">
        <f t="shared" si="320"/>
        <v>464.08</v>
      </c>
      <c r="J553" s="44">
        <f t="shared" si="320"/>
        <v>464.08</v>
      </c>
      <c r="K553" s="44">
        <f t="shared" si="320"/>
        <v>464.08</v>
      </c>
      <c r="L553" s="44">
        <f t="shared" si="320"/>
        <v>464.08</v>
      </c>
      <c r="M553" s="44">
        <f t="shared" si="320"/>
        <v>464.08</v>
      </c>
      <c r="N553" s="44">
        <f t="shared" si="320"/>
        <v>464.08</v>
      </c>
      <c r="O553" s="44">
        <f t="shared" si="320"/>
        <v>464.08</v>
      </c>
      <c r="P553" s="44">
        <f t="shared" si="320"/>
        <v>464.08</v>
      </c>
      <c r="Q553" s="44">
        <f t="shared" si="320"/>
        <v>464.08</v>
      </c>
      <c r="R553" s="44">
        <f t="shared" si="320"/>
        <v>464.08</v>
      </c>
      <c r="S553" s="44">
        <f t="shared" si="320"/>
        <v>464.08</v>
      </c>
      <c r="T553" s="44">
        <f t="shared" si="320"/>
        <v>464.08</v>
      </c>
      <c r="U553" s="44">
        <f t="shared" si="320"/>
        <v>464.08</v>
      </c>
      <c r="V553" s="44">
        <f t="shared" si="320"/>
        <v>464.08</v>
      </c>
      <c r="W553" s="44">
        <f t="shared" si="320"/>
        <v>464.08</v>
      </c>
      <c r="X553" s="44">
        <f t="shared" si="320"/>
        <v>464.08</v>
      </c>
      <c r="Y553" s="44">
        <f t="shared" si="320"/>
        <v>464.08</v>
      </c>
      <c r="Z553" s="44">
        <f t="shared" si="320"/>
        <v>464.08</v>
      </c>
      <c r="AA553" s="44">
        <f t="shared" si="320"/>
        <v>464.08</v>
      </c>
    </row>
    <row r="554" spans="1:27" ht="13.8" collapsed="1" x14ac:dyDescent="0.3">
      <c r="A554" s="98" t="s">
        <v>1568</v>
      </c>
      <c r="B554" s="28" t="str">
        <f>"15"&amp;"."&amp;$B$663&amp;"."&amp;$B$664</f>
        <v>15.07.2024</v>
      </c>
      <c r="C554" s="90" t="s">
        <v>76</v>
      </c>
      <c r="D554" s="91">
        <f>ROUND(((D555+D556+D558+D557)/1000),5)</f>
        <v>2.1863899999999998</v>
      </c>
      <c r="E554" s="91">
        <f>ROUND(((E555+E556+E558+E557)/1000),5)</f>
        <v>2.0947800000000001</v>
      </c>
      <c r="F554" s="91">
        <f>ROUND(((F555+F556+F558+F557)/1000),5)</f>
        <v>1.9643699999999999</v>
      </c>
      <c r="G554" s="91">
        <f t="shared" ref="G554:AA554" si="321">ROUND(((G555+G556+G558+G557)/1000),5)</f>
        <v>1.6371100000000001</v>
      </c>
      <c r="H554" s="91">
        <f t="shared" si="321"/>
        <v>1.63201</v>
      </c>
      <c r="I554" s="91">
        <f t="shared" si="321"/>
        <v>1.68902</v>
      </c>
      <c r="J554" s="91">
        <f t="shared" si="321"/>
        <v>1.81071</v>
      </c>
      <c r="K554" s="91">
        <f t="shared" si="321"/>
        <v>2.5571899999999999</v>
      </c>
      <c r="L554" s="91">
        <f t="shared" si="321"/>
        <v>3.0090499999999998</v>
      </c>
      <c r="M554" s="91">
        <f t="shared" si="321"/>
        <v>3.23108</v>
      </c>
      <c r="N554" s="91">
        <f t="shared" si="321"/>
        <v>3.3462200000000002</v>
      </c>
      <c r="O554" s="91">
        <f t="shared" si="321"/>
        <v>3.4518499999999999</v>
      </c>
      <c r="P554" s="91">
        <f t="shared" si="321"/>
        <v>3.3367399999999998</v>
      </c>
      <c r="Q554" s="91">
        <f t="shared" si="321"/>
        <v>3.4815100000000001</v>
      </c>
      <c r="R554" s="91">
        <f t="shared" si="321"/>
        <v>3.5992299999999999</v>
      </c>
      <c r="S554" s="91">
        <f t="shared" si="321"/>
        <v>3.37574</v>
      </c>
      <c r="T554" s="91">
        <f t="shared" si="321"/>
        <v>3.3624700000000001</v>
      </c>
      <c r="U554" s="91">
        <f t="shared" si="321"/>
        <v>3.31399</v>
      </c>
      <c r="V554" s="91">
        <f t="shared" si="321"/>
        <v>3.2315100000000001</v>
      </c>
      <c r="W554" s="91">
        <f t="shared" si="321"/>
        <v>3.2442099999999998</v>
      </c>
      <c r="X554" s="91">
        <f t="shared" si="321"/>
        <v>3.1684600000000001</v>
      </c>
      <c r="Y554" s="91">
        <f t="shared" si="321"/>
        <v>3.0147300000000001</v>
      </c>
      <c r="Z554" s="91">
        <f t="shared" si="321"/>
        <v>2.9340600000000001</v>
      </c>
      <c r="AA554" s="91">
        <f t="shared" si="321"/>
        <v>2.68153</v>
      </c>
    </row>
    <row r="555" spans="1:27" ht="12.75" hidden="1" customHeight="1" outlineLevel="1" x14ac:dyDescent="0.3">
      <c r="A555" s="99" t="s">
        <v>1569</v>
      </c>
      <c r="B555" s="63" t="s">
        <v>238</v>
      </c>
      <c r="C555" s="43" t="s">
        <v>79</v>
      </c>
      <c r="D555" s="44">
        <v>1243.81</v>
      </c>
      <c r="E555" s="44">
        <v>1152.2</v>
      </c>
      <c r="F555" s="44">
        <v>1021.79</v>
      </c>
      <c r="G555" s="44">
        <v>694.53</v>
      </c>
      <c r="H555" s="44">
        <v>689.43</v>
      </c>
      <c r="I555" s="44">
        <v>746.44</v>
      </c>
      <c r="J555" s="44">
        <v>868.13</v>
      </c>
      <c r="K555" s="44">
        <v>1614.61</v>
      </c>
      <c r="L555" s="44">
        <v>2066.4699999999998</v>
      </c>
      <c r="M555" s="44">
        <v>2288.5</v>
      </c>
      <c r="N555" s="44">
        <v>2403.64</v>
      </c>
      <c r="O555" s="44">
        <v>2509.27</v>
      </c>
      <c r="P555" s="44">
        <v>2394.16</v>
      </c>
      <c r="Q555" s="44">
        <v>2538.9299999999998</v>
      </c>
      <c r="R555" s="44">
        <v>2656.65</v>
      </c>
      <c r="S555" s="44">
        <v>2433.16</v>
      </c>
      <c r="T555" s="44">
        <v>2419.89</v>
      </c>
      <c r="U555" s="44">
        <v>2371.41</v>
      </c>
      <c r="V555" s="44">
        <v>2288.9299999999998</v>
      </c>
      <c r="W555" s="44">
        <v>2301.63</v>
      </c>
      <c r="X555" s="44">
        <v>2225.88</v>
      </c>
      <c r="Y555" s="44">
        <v>2072.15</v>
      </c>
      <c r="Z555" s="44">
        <v>1991.48</v>
      </c>
      <c r="AA555" s="44">
        <v>1738.95</v>
      </c>
    </row>
    <row r="556" spans="1:27" ht="12.75" hidden="1" customHeight="1" outlineLevel="1" x14ac:dyDescent="0.3">
      <c r="A556" s="99" t="s">
        <v>1570</v>
      </c>
      <c r="B556" s="63" t="s">
        <v>90</v>
      </c>
      <c r="C556" s="43" t="s">
        <v>79</v>
      </c>
      <c r="D556" s="44">
        <f>$D$486</f>
        <v>473.69</v>
      </c>
      <c r="E556" s="44">
        <f t="shared" ref="E556:AA556" si="322">$D$486</f>
        <v>473.69</v>
      </c>
      <c r="F556" s="44">
        <f t="shared" si="322"/>
        <v>473.69</v>
      </c>
      <c r="G556" s="44">
        <f t="shared" si="322"/>
        <v>473.69</v>
      </c>
      <c r="H556" s="44">
        <f t="shared" si="322"/>
        <v>473.69</v>
      </c>
      <c r="I556" s="44">
        <f t="shared" si="322"/>
        <v>473.69</v>
      </c>
      <c r="J556" s="44">
        <f t="shared" si="322"/>
        <v>473.69</v>
      </c>
      <c r="K556" s="44">
        <f t="shared" si="322"/>
        <v>473.69</v>
      </c>
      <c r="L556" s="44">
        <f t="shared" si="322"/>
        <v>473.69</v>
      </c>
      <c r="M556" s="44">
        <f t="shared" si="322"/>
        <v>473.69</v>
      </c>
      <c r="N556" s="44">
        <f t="shared" si="322"/>
        <v>473.69</v>
      </c>
      <c r="O556" s="44">
        <f t="shared" si="322"/>
        <v>473.69</v>
      </c>
      <c r="P556" s="44">
        <f t="shared" si="322"/>
        <v>473.69</v>
      </c>
      <c r="Q556" s="44">
        <f t="shared" si="322"/>
        <v>473.69</v>
      </c>
      <c r="R556" s="44">
        <f t="shared" si="322"/>
        <v>473.69</v>
      </c>
      <c r="S556" s="44">
        <f t="shared" si="322"/>
        <v>473.69</v>
      </c>
      <c r="T556" s="44">
        <f t="shared" si="322"/>
        <v>473.69</v>
      </c>
      <c r="U556" s="44">
        <f t="shared" si="322"/>
        <v>473.69</v>
      </c>
      <c r="V556" s="44">
        <f t="shared" si="322"/>
        <v>473.69</v>
      </c>
      <c r="W556" s="44">
        <f t="shared" si="322"/>
        <v>473.69</v>
      </c>
      <c r="X556" s="44">
        <f t="shared" si="322"/>
        <v>473.69</v>
      </c>
      <c r="Y556" s="44">
        <f t="shared" si="322"/>
        <v>473.69</v>
      </c>
      <c r="Z556" s="44">
        <f t="shared" si="322"/>
        <v>473.69</v>
      </c>
      <c r="AA556" s="44">
        <f t="shared" si="322"/>
        <v>473.69</v>
      </c>
    </row>
    <row r="557" spans="1:27" ht="12.75" hidden="1" customHeight="1" outlineLevel="1" x14ac:dyDescent="0.3">
      <c r="A557" s="99" t="s">
        <v>1571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1572</v>
      </c>
      <c r="B558" s="63" t="s">
        <v>81</v>
      </c>
      <c r="C558" s="43" t="s">
        <v>79</v>
      </c>
      <c r="D558" s="44">
        <f>$D$11</f>
        <v>464.08</v>
      </c>
      <c r="E558" s="44">
        <f t="shared" ref="E558:AA558" si="323">$D$11</f>
        <v>464.08</v>
      </c>
      <c r="F558" s="44">
        <f t="shared" si="323"/>
        <v>464.08</v>
      </c>
      <c r="G558" s="44">
        <f t="shared" si="323"/>
        <v>464.08</v>
      </c>
      <c r="H558" s="44">
        <f t="shared" si="323"/>
        <v>464.08</v>
      </c>
      <c r="I558" s="44">
        <f t="shared" si="323"/>
        <v>464.08</v>
      </c>
      <c r="J558" s="44">
        <f t="shared" si="323"/>
        <v>464.08</v>
      </c>
      <c r="K558" s="44">
        <f t="shared" si="323"/>
        <v>464.08</v>
      </c>
      <c r="L558" s="44">
        <f t="shared" si="323"/>
        <v>464.08</v>
      </c>
      <c r="M558" s="44">
        <f t="shared" si="323"/>
        <v>464.08</v>
      </c>
      <c r="N558" s="44">
        <f t="shared" si="323"/>
        <v>464.08</v>
      </c>
      <c r="O558" s="44">
        <f t="shared" si="323"/>
        <v>464.08</v>
      </c>
      <c r="P558" s="44">
        <f t="shared" si="323"/>
        <v>464.08</v>
      </c>
      <c r="Q558" s="44">
        <f t="shared" si="323"/>
        <v>464.08</v>
      </c>
      <c r="R558" s="44">
        <f t="shared" si="323"/>
        <v>464.08</v>
      </c>
      <c r="S558" s="44">
        <f t="shared" si="323"/>
        <v>464.08</v>
      </c>
      <c r="T558" s="44">
        <f t="shared" si="323"/>
        <v>464.08</v>
      </c>
      <c r="U558" s="44">
        <f t="shared" si="323"/>
        <v>464.08</v>
      </c>
      <c r="V558" s="44">
        <f t="shared" si="323"/>
        <v>464.08</v>
      </c>
      <c r="W558" s="44">
        <f t="shared" si="323"/>
        <v>464.08</v>
      </c>
      <c r="X558" s="44">
        <f t="shared" si="323"/>
        <v>464.08</v>
      </c>
      <c r="Y558" s="44">
        <f t="shared" si="323"/>
        <v>464.08</v>
      </c>
      <c r="Z558" s="44">
        <f t="shared" si="323"/>
        <v>464.08</v>
      </c>
      <c r="AA558" s="44">
        <f t="shared" si="323"/>
        <v>464.08</v>
      </c>
    </row>
    <row r="559" spans="1:27" ht="13.8" collapsed="1" x14ac:dyDescent="0.3">
      <c r="A559" s="98" t="s">
        <v>1573</v>
      </c>
      <c r="B559" s="28" t="str">
        <f>"16"&amp;"."&amp;$B$663&amp;"."&amp;$B$664</f>
        <v>16.07.2024</v>
      </c>
      <c r="C559" s="90" t="s">
        <v>76</v>
      </c>
      <c r="D559" s="91">
        <f>ROUND(((D560+D561+D563+D562)/1000),5)</f>
        <v>2.36111</v>
      </c>
      <c r="E559" s="91">
        <f>ROUND(((E560+E561+E563+E562)/1000),5)</f>
        <v>2.1867700000000001</v>
      </c>
      <c r="F559" s="91">
        <f>ROUND(((F560+F561+F563+F562)/1000),5)</f>
        <v>2.05023</v>
      </c>
      <c r="G559" s="91">
        <f t="shared" ref="G559:AA559" si="324">ROUND(((G560+G561+G563+G562)/1000),5)</f>
        <v>1.6832100000000001</v>
      </c>
      <c r="H559" s="91">
        <f t="shared" si="324"/>
        <v>1.61511</v>
      </c>
      <c r="I559" s="91">
        <f t="shared" si="324"/>
        <v>1.73445</v>
      </c>
      <c r="J559" s="91">
        <f t="shared" si="324"/>
        <v>2.18357</v>
      </c>
      <c r="K559" s="91">
        <f t="shared" si="324"/>
        <v>2.6777099999999998</v>
      </c>
      <c r="L559" s="91">
        <f t="shared" si="324"/>
        <v>3.0227200000000001</v>
      </c>
      <c r="M559" s="91">
        <f t="shared" si="324"/>
        <v>3.2923900000000001</v>
      </c>
      <c r="N559" s="91">
        <f t="shared" si="324"/>
        <v>3.48373</v>
      </c>
      <c r="O559" s="91">
        <f t="shared" si="324"/>
        <v>3.4626999999999999</v>
      </c>
      <c r="P559" s="91">
        <f t="shared" si="324"/>
        <v>3.2844699999999998</v>
      </c>
      <c r="Q559" s="91">
        <f t="shared" si="324"/>
        <v>3.8567800000000001</v>
      </c>
      <c r="R559" s="91">
        <f t="shared" si="324"/>
        <v>4.0843600000000002</v>
      </c>
      <c r="S559" s="91">
        <f t="shared" si="324"/>
        <v>4.0153100000000004</v>
      </c>
      <c r="T559" s="91">
        <f t="shared" si="324"/>
        <v>3.1755900000000001</v>
      </c>
      <c r="U559" s="91">
        <f t="shared" si="324"/>
        <v>3.61199</v>
      </c>
      <c r="V559" s="91">
        <f t="shared" si="324"/>
        <v>3.5397799999999999</v>
      </c>
      <c r="W559" s="91">
        <f t="shared" si="324"/>
        <v>3.3793899999999999</v>
      </c>
      <c r="X559" s="91">
        <f t="shared" si="324"/>
        <v>3.3071999999999999</v>
      </c>
      <c r="Y559" s="91">
        <f t="shared" si="324"/>
        <v>3.30185</v>
      </c>
      <c r="Z559" s="91">
        <f t="shared" si="324"/>
        <v>3.0000100000000001</v>
      </c>
      <c r="AA559" s="91">
        <f t="shared" si="324"/>
        <v>2.7283300000000001</v>
      </c>
    </row>
    <row r="560" spans="1:27" ht="12.75" hidden="1" customHeight="1" outlineLevel="1" x14ac:dyDescent="0.3">
      <c r="A560" s="99" t="s">
        <v>1574</v>
      </c>
      <c r="B560" s="63" t="s">
        <v>238</v>
      </c>
      <c r="C560" s="43" t="s">
        <v>79</v>
      </c>
      <c r="D560" s="44">
        <v>1418.53</v>
      </c>
      <c r="E560" s="44">
        <v>1244.19</v>
      </c>
      <c r="F560" s="44">
        <v>1107.6500000000001</v>
      </c>
      <c r="G560" s="44">
        <v>740.63</v>
      </c>
      <c r="H560" s="44">
        <v>672.53</v>
      </c>
      <c r="I560" s="44">
        <v>791.87</v>
      </c>
      <c r="J560" s="44">
        <v>1240.99</v>
      </c>
      <c r="K560" s="44">
        <v>1735.13</v>
      </c>
      <c r="L560" s="44">
        <v>2080.14</v>
      </c>
      <c r="M560" s="44">
        <v>2349.81</v>
      </c>
      <c r="N560" s="44">
        <v>2541.15</v>
      </c>
      <c r="O560" s="44">
        <v>2520.12</v>
      </c>
      <c r="P560" s="44">
        <v>2341.89</v>
      </c>
      <c r="Q560" s="44">
        <v>2914.2</v>
      </c>
      <c r="R560" s="44">
        <v>3141.78</v>
      </c>
      <c r="S560" s="44">
        <v>3072.73</v>
      </c>
      <c r="T560" s="44">
        <v>2233.0100000000002</v>
      </c>
      <c r="U560" s="44">
        <v>2669.41</v>
      </c>
      <c r="V560" s="44">
        <v>2597.1999999999998</v>
      </c>
      <c r="W560" s="44">
        <v>2436.81</v>
      </c>
      <c r="X560" s="44">
        <v>2364.62</v>
      </c>
      <c r="Y560" s="44">
        <v>2359.27</v>
      </c>
      <c r="Z560" s="44">
        <v>2057.4299999999998</v>
      </c>
      <c r="AA560" s="44">
        <v>1785.75</v>
      </c>
    </row>
    <row r="561" spans="1:27" ht="12.75" hidden="1" customHeight="1" outlineLevel="1" x14ac:dyDescent="0.3">
      <c r="A561" s="99" t="s">
        <v>1575</v>
      </c>
      <c r="B561" s="63" t="s">
        <v>90</v>
      </c>
      <c r="C561" s="43" t="s">
        <v>79</v>
      </c>
      <c r="D561" s="44">
        <f>$D$486</f>
        <v>473.69</v>
      </c>
      <c r="E561" s="44">
        <f t="shared" ref="E561:AA561" si="325">$D$486</f>
        <v>473.69</v>
      </c>
      <c r="F561" s="44">
        <f t="shared" si="325"/>
        <v>473.69</v>
      </c>
      <c r="G561" s="44">
        <f t="shared" si="325"/>
        <v>473.69</v>
      </c>
      <c r="H561" s="44">
        <f t="shared" si="325"/>
        <v>473.69</v>
      </c>
      <c r="I561" s="44">
        <f t="shared" si="325"/>
        <v>473.69</v>
      </c>
      <c r="J561" s="44">
        <f t="shared" si="325"/>
        <v>473.69</v>
      </c>
      <c r="K561" s="44">
        <f t="shared" si="325"/>
        <v>473.69</v>
      </c>
      <c r="L561" s="44">
        <f t="shared" si="325"/>
        <v>473.69</v>
      </c>
      <c r="M561" s="44">
        <f t="shared" si="325"/>
        <v>473.69</v>
      </c>
      <c r="N561" s="44">
        <f t="shared" si="325"/>
        <v>473.69</v>
      </c>
      <c r="O561" s="44">
        <f t="shared" si="325"/>
        <v>473.69</v>
      </c>
      <c r="P561" s="44">
        <f t="shared" si="325"/>
        <v>473.69</v>
      </c>
      <c r="Q561" s="44">
        <f t="shared" si="325"/>
        <v>473.69</v>
      </c>
      <c r="R561" s="44">
        <f t="shared" si="325"/>
        <v>473.69</v>
      </c>
      <c r="S561" s="44">
        <f t="shared" si="325"/>
        <v>473.69</v>
      </c>
      <c r="T561" s="44">
        <f t="shared" si="325"/>
        <v>473.69</v>
      </c>
      <c r="U561" s="44">
        <f t="shared" si="325"/>
        <v>473.69</v>
      </c>
      <c r="V561" s="44">
        <f t="shared" si="325"/>
        <v>473.69</v>
      </c>
      <c r="W561" s="44">
        <f t="shared" si="325"/>
        <v>473.69</v>
      </c>
      <c r="X561" s="44">
        <f t="shared" si="325"/>
        <v>473.69</v>
      </c>
      <c r="Y561" s="44">
        <f t="shared" si="325"/>
        <v>473.69</v>
      </c>
      <c r="Z561" s="44">
        <f t="shared" si="325"/>
        <v>473.69</v>
      </c>
      <c r="AA561" s="44">
        <f t="shared" si="325"/>
        <v>473.69</v>
      </c>
    </row>
    <row r="562" spans="1:27" ht="12.75" hidden="1" customHeight="1" outlineLevel="1" x14ac:dyDescent="0.3">
      <c r="A562" s="99" t="s">
        <v>1576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1577</v>
      </c>
      <c r="B563" s="63" t="s">
        <v>81</v>
      </c>
      <c r="C563" s="43" t="s">
        <v>79</v>
      </c>
      <c r="D563" s="44">
        <f>$D$11</f>
        <v>464.08</v>
      </c>
      <c r="E563" s="44">
        <f t="shared" ref="E563:AA563" si="326">$D$11</f>
        <v>464.08</v>
      </c>
      <c r="F563" s="44">
        <f t="shared" si="326"/>
        <v>464.08</v>
      </c>
      <c r="G563" s="44">
        <f t="shared" si="326"/>
        <v>464.08</v>
      </c>
      <c r="H563" s="44">
        <f t="shared" si="326"/>
        <v>464.08</v>
      </c>
      <c r="I563" s="44">
        <f t="shared" si="326"/>
        <v>464.08</v>
      </c>
      <c r="J563" s="44">
        <f t="shared" si="326"/>
        <v>464.08</v>
      </c>
      <c r="K563" s="44">
        <f t="shared" si="326"/>
        <v>464.08</v>
      </c>
      <c r="L563" s="44">
        <f t="shared" si="326"/>
        <v>464.08</v>
      </c>
      <c r="M563" s="44">
        <f t="shared" si="326"/>
        <v>464.08</v>
      </c>
      <c r="N563" s="44">
        <f t="shared" si="326"/>
        <v>464.08</v>
      </c>
      <c r="O563" s="44">
        <f t="shared" si="326"/>
        <v>464.08</v>
      </c>
      <c r="P563" s="44">
        <f t="shared" si="326"/>
        <v>464.08</v>
      </c>
      <c r="Q563" s="44">
        <f t="shared" si="326"/>
        <v>464.08</v>
      </c>
      <c r="R563" s="44">
        <f t="shared" si="326"/>
        <v>464.08</v>
      </c>
      <c r="S563" s="44">
        <f t="shared" si="326"/>
        <v>464.08</v>
      </c>
      <c r="T563" s="44">
        <f t="shared" si="326"/>
        <v>464.08</v>
      </c>
      <c r="U563" s="44">
        <f t="shared" si="326"/>
        <v>464.08</v>
      </c>
      <c r="V563" s="44">
        <f t="shared" si="326"/>
        <v>464.08</v>
      </c>
      <c r="W563" s="44">
        <f t="shared" si="326"/>
        <v>464.08</v>
      </c>
      <c r="X563" s="44">
        <f t="shared" si="326"/>
        <v>464.08</v>
      </c>
      <c r="Y563" s="44">
        <f t="shared" si="326"/>
        <v>464.08</v>
      </c>
      <c r="Z563" s="44">
        <f t="shared" si="326"/>
        <v>464.08</v>
      </c>
      <c r="AA563" s="44">
        <f t="shared" si="326"/>
        <v>464.08</v>
      </c>
    </row>
    <row r="564" spans="1:27" ht="13.8" collapsed="1" x14ac:dyDescent="0.3">
      <c r="A564" s="98" t="s">
        <v>1578</v>
      </c>
      <c r="B564" s="28" t="str">
        <f>"17"&amp;"."&amp;$B$663&amp;"."&amp;$B$664</f>
        <v>17.07.2024</v>
      </c>
      <c r="C564" s="90" t="s">
        <v>76</v>
      </c>
      <c r="D564" s="91">
        <f>ROUND(((D565+D566+D568+D567)/1000),5)</f>
        <v>2.5253299999999999</v>
      </c>
      <c r="E564" s="91">
        <f>ROUND(((E565+E566+E568+E567)/1000),5)</f>
        <v>2.2797999999999998</v>
      </c>
      <c r="F564" s="91">
        <f>ROUND(((F565+F566+F568+F567)/1000),5)</f>
        <v>2.1828799999999999</v>
      </c>
      <c r="G564" s="91">
        <f t="shared" ref="G564:AA564" si="327">ROUND(((G565+G566+G568+G567)/1000),5)</f>
        <v>2.0731799999999998</v>
      </c>
      <c r="H564" s="91">
        <f t="shared" si="327"/>
        <v>1.77142</v>
      </c>
      <c r="I564" s="91">
        <f t="shared" si="327"/>
        <v>2.15144</v>
      </c>
      <c r="J564" s="91">
        <f t="shared" si="327"/>
        <v>2.4108999999999998</v>
      </c>
      <c r="K564" s="91">
        <f t="shared" si="327"/>
        <v>2.71116</v>
      </c>
      <c r="L564" s="91">
        <f t="shared" si="327"/>
        <v>3.0731299999999999</v>
      </c>
      <c r="M564" s="91">
        <f t="shared" si="327"/>
        <v>3.2921399999999998</v>
      </c>
      <c r="N564" s="91">
        <f t="shared" si="327"/>
        <v>3.0331299999999999</v>
      </c>
      <c r="O564" s="91">
        <f t="shared" si="327"/>
        <v>3.1218599999999999</v>
      </c>
      <c r="P564" s="91">
        <f t="shared" si="327"/>
        <v>3.1025700000000001</v>
      </c>
      <c r="Q564" s="91">
        <f t="shared" si="327"/>
        <v>3.80464</v>
      </c>
      <c r="R564" s="91">
        <f t="shared" si="327"/>
        <v>3.76274</v>
      </c>
      <c r="S564" s="91">
        <f t="shared" si="327"/>
        <v>4.0943300000000002</v>
      </c>
      <c r="T564" s="91">
        <f t="shared" si="327"/>
        <v>4.0998900000000003</v>
      </c>
      <c r="U564" s="91">
        <f t="shared" si="327"/>
        <v>3.8963899999999998</v>
      </c>
      <c r="V564" s="91">
        <f t="shared" si="327"/>
        <v>3.7347899999999998</v>
      </c>
      <c r="W564" s="91">
        <f t="shared" si="327"/>
        <v>3.51471</v>
      </c>
      <c r="X564" s="91">
        <f t="shared" si="327"/>
        <v>3.4563700000000002</v>
      </c>
      <c r="Y564" s="91">
        <f t="shared" si="327"/>
        <v>3.4619800000000001</v>
      </c>
      <c r="Z564" s="91">
        <f t="shared" si="327"/>
        <v>3.0985499999999999</v>
      </c>
      <c r="AA564" s="91">
        <f t="shared" si="327"/>
        <v>2.8956900000000001</v>
      </c>
    </row>
    <row r="565" spans="1:27" ht="12.75" hidden="1" customHeight="1" outlineLevel="1" x14ac:dyDescent="0.3">
      <c r="A565" s="99" t="s">
        <v>1579</v>
      </c>
      <c r="B565" s="63" t="s">
        <v>238</v>
      </c>
      <c r="C565" s="43" t="s">
        <v>79</v>
      </c>
      <c r="D565" s="44">
        <v>1582.75</v>
      </c>
      <c r="E565" s="44">
        <v>1337.22</v>
      </c>
      <c r="F565" s="44">
        <v>1240.3</v>
      </c>
      <c r="G565" s="44">
        <v>1130.5999999999999</v>
      </c>
      <c r="H565" s="44">
        <v>828.84</v>
      </c>
      <c r="I565" s="44">
        <v>1208.8599999999999</v>
      </c>
      <c r="J565" s="44">
        <v>1468.32</v>
      </c>
      <c r="K565" s="44">
        <v>1768.58</v>
      </c>
      <c r="L565" s="44">
        <v>2130.5500000000002</v>
      </c>
      <c r="M565" s="44">
        <v>2349.56</v>
      </c>
      <c r="N565" s="44">
        <v>2090.5500000000002</v>
      </c>
      <c r="O565" s="44">
        <v>2179.2800000000002</v>
      </c>
      <c r="P565" s="44">
        <v>2159.9899999999998</v>
      </c>
      <c r="Q565" s="44">
        <v>2862.06</v>
      </c>
      <c r="R565" s="44">
        <v>2820.16</v>
      </c>
      <c r="S565" s="44">
        <v>3151.75</v>
      </c>
      <c r="T565" s="44">
        <v>3157.31</v>
      </c>
      <c r="U565" s="44">
        <v>2953.81</v>
      </c>
      <c r="V565" s="44">
        <v>2792.21</v>
      </c>
      <c r="W565" s="44">
        <v>2572.13</v>
      </c>
      <c r="X565" s="44">
        <v>2513.79</v>
      </c>
      <c r="Y565" s="44">
        <v>2519.4</v>
      </c>
      <c r="Z565" s="44">
        <v>2155.9699999999998</v>
      </c>
      <c r="AA565" s="44">
        <v>1953.11</v>
      </c>
    </row>
    <row r="566" spans="1:27" ht="12.75" hidden="1" customHeight="1" outlineLevel="1" x14ac:dyDescent="0.3">
      <c r="A566" s="99" t="s">
        <v>1580</v>
      </c>
      <c r="B566" s="63" t="s">
        <v>90</v>
      </c>
      <c r="C566" s="43" t="s">
        <v>79</v>
      </c>
      <c r="D566" s="44">
        <f>$D$486</f>
        <v>473.69</v>
      </c>
      <c r="E566" s="44">
        <f t="shared" ref="E566:AA566" si="328">$D$486</f>
        <v>473.69</v>
      </c>
      <c r="F566" s="44">
        <f t="shared" si="328"/>
        <v>473.69</v>
      </c>
      <c r="G566" s="44">
        <f t="shared" si="328"/>
        <v>473.69</v>
      </c>
      <c r="H566" s="44">
        <f t="shared" si="328"/>
        <v>473.69</v>
      </c>
      <c r="I566" s="44">
        <f t="shared" si="328"/>
        <v>473.69</v>
      </c>
      <c r="J566" s="44">
        <f t="shared" si="328"/>
        <v>473.69</v>
      </c>
      <c r="K566" s="44">
        <f t="shared" si="328"/>
        <v>473.69</v>
      </c>
      <c r="L566" s="44">
        <f t="shared" si="328"/>
        <v>473.69</v>
      </c>
      <c r="M566" s="44">
        <f t="shared" si="328"/>
        <v>473.69</v>
      </c>
      <c r="N566" s="44">
        <f t="shared" si="328"/>
        <v>473.69</v>
      </c>
      <c r="O566" s="44">
        <f t="shared" si="328"/>
        <v>473.69</v>
      </c>
      <c r="P566" s="44">
        <f t="shared" si="328"/>
        <v>473.69</v>
      </c>
      <c r="Q566" s="44">
        <f t="shared" si="328"/>
        <v>473.69</v>
      </c>
      <c r="R566" s="44">
        <f t="shared" si="328"/>
        <v>473.69</v>
      </c>
      <c r="S566" s="44">
        <f t="shared" si="328"/>
        <v>473.69</v>
      </c>
      <c r="T566" s="44">
        <f t="shared" si="328"/>
        <v>473.69</v>
      </c>
      <c r="U566" s="44">
        <f t="shared" si="328"/>
        <v>473.69</v>
      </c>
      <c r="V566" s="44">
        <f t="shared" si="328"/>
        <v>473.69</v>
      </c>
      <c r="W566" s="44">
        <f t="shared" si="328"/>
        <v>473.69</v>
      </c>
      <c r="X566" s="44">
        <f t="shared" si="328"/>
        <v>473.69</v>
      </c>
      <c r="Y566" s="44">
        <f t="shared" si="328"/>
        <v>473.69</v>
      </c>
      <c r="Z566" s="44">
        <f t="shared" si="328"/>
        <v>473.69</v>
      </c>
      <c r="AA566" s="44">
        <f t="shared" si="328"/>
        <v>473.69</v>
      </c>
    </row>
    <row r="567" spans="1:27" ht="12.75" hidden="1" customHeight="1" outlineLevel="1" x14ac:dyDescent="0.3">
      <c r="A567" s="99" t="s">
        <v>1581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1582</v>
      </c>
      <c r="B568" s="63" t="s">
        <v>81</v>
      </c>
      <c r="C568" s="43" t="s">
        <v>79</v>
      </c>
      <c r="D568" s="44">
        <f>$D$11</f>
        <v>464.08</v>
      </c>
      <c r="E568" s="44">
        <f t="shared" ref="E568:AA568" si="329">$D$11</f>
        <v>464.08</v>
      </c>
      <c r="F568" s="44">
        <f t="shared" si="329"/>
        <v>464.08</v>
      </c>
      <c r="G568" s="44">
        <f t="shared" si="329"/>
        <v>464.08</v>
      </c>
      <c r="H568" s="44">
        <f t="shared" si="329"/>
        <v>464.08</v>
      </c>
      <c r="I568" s="44">
        <f t="shared" si="329"/>
        <v>464.08</v>
      </c>
      <c r="J568" s="44">
        <f t="shared" si="329"/>
        <v>464.08</v>
      </c>
      <c r="K568" s="44">
        <f t="shared" si="329"/>
        <v>464.08</v>
      </c>
      <c r="L568" s="44">
        <f t="shared" si="329"/>
        <v>464.08</v>
      </c>
      <c r="M568" s="44">
        <f t="shared" si="329"/>
        <v>464.08</v>
      </c>
      <c r="N568" s="44">
        <f t="shared" si="329"/>
        <v>464.08</v>
      </c>
      <c r="O568" s="44">
        <f t="shared" si="329"/>
        <v>464.08</v>
      </c>
      <c r="P568" s="44">
        <f t="shared" si="329"/>
        <v>464.08</v>
      </c>
      <c r="Q568" s="44">
        <f t="shared" si="329"/>
        <v>464.08</v>
      </c>
      <c r="R568" s="44">
        <f t="shared" si="329"/>
        <v>464.08</v>
      </c>
      <c r="S568" s="44">
        <f t="shared" si="329"/>
        <v>464.08</v>
      </c>
      <c r="T568" s="44">
        <f t="shared" si="329"/>
        <v>464.08</v>
      </c>
      <c r="U568" s="44">
        <f t="shared" si="329"/>
        <v>464.08</v>
      </c>
      <c r="V568" s="44">
        <f t="shared" si="329"/>
        <v>464.08</v>
      </c>
      <c r="W568" s="44">
        <f t="shared" si="329"/>
        <v>464.08</v>
      </c>
      <c r="X568" s="44">
        <f t="shared" si="329"/>
        <v>464.08</v>
      </c>
      <c r="Y568" s="44">
        <f t="shared" si="329"/>
        <v>464.08</v>
      </c>
      <c r="Z568" s="44">
        <f t="shared" si="329"/>
        <v>464.08</v>
      </c>
      <c r="AA568" s="44">
        <f t="shared" si="329"/>
        <v>464.08</v>
      </c>
    </row>
    <row r="569" spans="1:27" ht="13.8" collapsed="1" x14ac:dyDescent="0.3">
      <c r="A569" s="98" t="s">
        <v>1583</v>
      </c>
      <c r="B569" s="28" t="str">
        <f>"18"&amp;"."&amp;$B$663&amp;"."&amp;$B$664</f>
        <v>18.07.2024</v>
      </c>
      <c r="C569" s="90" t="s">
        <v>76</v>
      </c>
      <c r="D569" s="91">
        <f>ROUND(((D570+D571+D573+D572)/1000),5)</f>
        <v>2.5518299999999998</v>
      </c>
      <c r="E569" s="91">
        <f>ROUND(((E570+E571+E573+E572)/1000),5)</f>
        <v>2.4365000000000001</v>
      </c>
      <c r="F569" s="91">
        <f>ROUND(((F570+F571+F573+F572)/1000),5)</f>
        <v>2.2319399999999998</v>
      </c>
      <c r="G569" s="91">
        <f t="shared" ref="G569:AA569" si="330">ROUND(((G570+G571+G573+G572)/1000),5)</f>
        <v>2.1827999999999999</v>
      </c>
      <c r="H569" s="91">
        <f t="shared" si="330"/>
        <v>2.1390099999999999</v>
      </c>
      <c r="I569" s="91">
        <f t="shared" si="330"/>
        <v>2.2295500000000001</v>
      </c>
      <c r="J569" s="91">
        <f t="shared" si="330"/>
        <v>2.4367700000000001</v>
      </c>
      <c r="K569" s="91">
        <f t="shared" si="330"/>
        <v>2.6850399999999999</v>
      </c>
      <c r="L569" s="91">
        <f t="shared" si="330"/>
        <v>2.90604</v>
      </c>
      <c r="M569" s="91">
        <f t="shared" si="330"/>
        <v>3.3961399999999999</v>
      </c>
      <c r="N569" s="91">
        <f t="shared" si="330"/>
        <v>3.3725800000000001</v>
      </c>
      <c r="O569" s="91">
        <f t="shared" si="330"/>
        <v>3.3742800000000002</v>
      </c>
      <c r="P569" s="91">
        <f t="shared" si="330"/>
        <v>3.2963499999999999</v>
      </c>
      <c r="Q569" s="91">
        <f t="shared" si="330"/>
        <v>3.87771</v>
      </c>
      <c r="R569" s="91">
        <f t="shared" si="330"/>
        <v>3.85955</v>
      </c>
      <c r="S569" s="91">
        <f t="shared" si="330"/>
        <v>3.1004</v>
      </c>
      <c r="T569" s="91">
        <f t="shared" si="330"/>
        <v>3.0777600000000001</v>
      </c>
      <c r="U569" s="91">
        <f t="shared" si="330"/>
        <v>3.4286500000000002</v>
      </c>
      <c r="V569" s="91">
        <f t="shared" si="330"/>
        <v>3.2412100000000001</v>
      </c>
      <c r="W569" s="91">
        <f t="shared" si="330"/>
        <v>3.3399800000000002</v>
      </c>
      <c r="X569" s="91">
        <f t="shared" si="330"/>
        <v>3.2090700000000001</v>
      </c>
      <c r="Y569" s="91">
        <f t="shared" si="330"/>
        <v>3.15482</v>
      </c>
      <c r="Z569" s="91">
        <f t="shared" si="330"/>
        <v>2.8841899999999998</v>
      </c>
      <c r="AA569" s="91">
        <f t="shared" si="330"/>
        <v>2.8187700000000002</v>
      </c>
    </row>
    <row r="570" spans="1:27" ht="12.75" hidden="1" customHeight="1" outlineLevel="1" x14ac:dyDescent="0.3">
      <c r="A570" s="99" t="s">
        <v>1584</v>
      </c>
      <c r="B570" s="63" t="s">
        <v>238</v>
      </c>
      <c r="C570" s="43" t="s">
        <v>79</v>
      </c>
      <c r="D570" s="44">
        <v>1609.25</v>
      </c>
      <c r="E570" s="44">
        <v>1493.92</v>
      </c>
      <c r="F570" s="44">
        <v>1289.3599999999999</v>
      </c>
      <c r="G570" s="44">
        <v>1240.22</v>
      </c>
      <c r="H570" s="44">
        <v>1196.43</v>
      </c>
      <c r="I570" s="44">
        <v>1286.97</v>
      </c>
      <c r="J570" s="44">
        <v>1494.19</v>
      </c>
      <c r="K570" s="44">
        <v>1742.46</v>
      </c>
      <c r="L570" s="44">
        <v>1963.46</v>
      </c>
      <c r="M570" s="44">
        <v>2453.56</v>
      </c>
      <c r="N570" s="44">
        <v>2430</v>
      </c>
      <c r="O570" s="44">
        <v>2431.6999999999998</v>
      </c>
      <c r="P570" s="44">
        <v>2353.77</v>
      </c>
      <c r="Q570" s="44">
        <v>2935.13</v>
      </c>
      <c r="R570" s="44">
        <v>2916.97</v>
      </c>
      <c r="S570" s="44">
        <v>2157.8200000000002</v>
      </c>
      <c r="T570" s="44">
        <v>2135.1799999999998</v>
      </c>
      <c r="U570" s="44">
        <v>2486.0700000000002</v>
      </c>
      <c r="V570" s="44">
        <v>2298.63</v>
      </c>
      <c r="W570" s="44">
        <v>2397.4</v>
      </c>
      <c r="X570" s="44">
        <v>2266.4899999999998</v>
      </c>
      <c r="Y570" s="44">
        <v>2212.2399999999998</v>
      </c>
      <c r="Z570" s="44">
        <v>1941.61</v>
      </c>
      <c r="AA570" s="44">
        <v>1876.19</v>
      </c>
    </row>
    <row r="571" spans="1:27" ht="12.75" hidden="1" customHeight="1" outlineLevel="1" x14ac:dyDescent="0.3">
      <c r="A571" s="99" t="s">
        <v>1585</v>
      </c>
      <c r="B571" s="63" t="s">
        <v>90</v>
      </c>
      <c r="C571" s="43" t="s">
        <v>79</v>
      </c>
      <c r="D571" s="44">
        <f>$D$486</f>
        <v>473.69</v>
      </c>
      <c r="E571" s="44">
        <f t="shared" ref="E571:AA571" si="331">$D$486</f>
        <v>473.69</v>
      </c>
      <c r="F571" s="44">
        <f t="shared" si="331"/>
        <v>473.69</v>
      </c>
      <c r="G571" s="44">
        <f t="shared" si="331"/>
        <v>473.69</v>
      </c>
      <c r="H571" s="44">
        <f t="shared" si="331"/>
        <v>473.69</v>
      </c>
      <c r="I571" s="44">
        <f t="shared" si="331"/>
        <v>473.69</v>
      </c>
      <c r="J571" s="44">
        <f t="shared" si="331"/>
        <v>473.69</v>
      </c>
      <c r="K571" s="44">
        <f t="shared" si="331"/>
        <v>473.69</v>
      </c>
      <c r="L571" s="44">
        <f t="shared" si="331"/>
        <v>473.69</v>
      </c>
      <c r="M571" s="44">
        <f t="shared" si="331"/>
        <v>473.69</v>
      </c>
      <c r="N571" s="44">
        <f t="shared" si="331"/>
        <v>473.69</v>
      </c>
      <c r="O571" s="44">
        <f t="shared" si="331"/>
        <v>473.69</v>
      </c>
      <c r="P571" s="44">
        <f t="shared" si="331"/>
        <v>473.69</v>
      </c>
      <c r="Q571" s="44">
        <f t="shared" si="331"/>
        <v>473.69</v>
      </c>
      <c r="R571" s="44">
        <f t="shared" si="331"/>
        <v>473.69</v>
      </c>
      <c r="S571" s="44">
        <f t="shared" si="331"/>
        <v>473.69</v>
      </c>
      <c r="T571" s="44">
        <f t="shared" si="331"/>
        <v>473.69</v>
      </c>
      <c r="U571" s="44">
        <f t="shared" si="331"/>
        <v>473.69</v>
      </c>
      <c r="V571" s="44">
        <f t="shared" si="331"/>
        <v>473.69</v>
      </c>
      <c r="W571" s="44">
        <f t="shared" si="331"/>
        <v>473.69</v>
      </c>
      <c r="X571" s="44">
        <f t="shared" si="331"/>
        <v>473.69</v>
      </c>
      <c r="Y571" s="44">
        <f t="shared" si="331"/>
        <v>473.69</v>
      </c>
      <c r="Z571" s="44">
        <f t="shared" si="331"/>
        <v>473.69</v>
      </c>
      <c r="AA571" s="44">
        <f t="shared" si="331"/>
        <v>473.69</v>
      </c>
    </row>
    <row r="572" spans="1:27" ht="12.75" hidden="1" customHeight="1" outlineLevel="1" x14ac:dyDescent="0.3">
      <c r="A572" s="99" t="s">
        <v>1586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1587</v>
      </c>
      <c r="B573" s="63" t="s">
        <v>81</v>
      </c>
      <c r="C573" s="43" t="s">
        <v>79</v>
      </c>
      <c r="D573" s="44">
        <f>$D$11</f>
        <v>464.08</v>
      </c>
      <c r="E573" s="44">
        <f t="shared" ref="E573:AA573" si="332">$D$11</f>
        <v>464.08</v>
      </c>
      <c r="F573" s="44">
        <f t="shared" si="332"/>
        <v>464.08</v>
      </c>
      <c r="G573" s="44">
        <f t="shared" si="332"/>
        <v>464.08</v>
      </c>
      <c r="H573" s="44">
        <f t="shared" si="332"/>
        <v>464.08</v>
      </c>
      <c r="I573" s="44">
        <f t="shared" si="332"/>
        <v>464.08</v>
      </c>
      <c r="J573" s="44">
        <f t="shared" si="332"/>
        <v>464.08</v>
      </c>
      <c r="K573" s="44">
        <f t="shared" si="332"/>
        <v>464.08</v>
      </c>
      <c r="L573" s="44">
        <f t="shared" si="332"/>
        <v>464.08</v>
      </c>
      <c r="M573" s="44">
        <f t="shared" si="332"/>
        <v>464.08</v>
      </c>
      <c r="N573" s="44">
        <f t="shared" si="332"/>
        <v>464.08</v>
      </c>
      <c r="O573" s="44">
        <f t="shared" si="332"/>
        <v>464.08</v>
      </c>
      <c r="P573" s="44">
        <f t="shared" si="332"/>
        <v>464.08</v>
      </c>
      <c r="Q573" s="44">
        <f t="shared" si="332"/>
        <v>464.08</v>
      </c>
      <c r="R573" s="44">
        <f t="shared" si="332"/>
        <v>464.08</v>
      </c>
      <c r="S573" s="44">
        <f t="shared" si="332"/>
        <v>464.08</v>
      </c>
      <c r="T573" s="44">
        <f t="shared" si="332"/>
        <v>464.08</v>
      </c>
      <c r="U573" s="44">
        <f t="shared" si="332"/>
        <v>464.08</v>
      </c>
      <c r="V573" s="44">
        <f t="shared" si="332"/>
        <v>464.08</v>
      </c>
      <c r="W573" s="44">
        <f t="shared" si="332"/>
        <v>464.08</v>
      </c>
      <c r="X573" s="44">
        <f t="shared" si="332"/>
        <v>464.08</v>
      </c>
      <c r="Y573" s="44">
        <f t="shared" si="332"/>
        <v>464.08</v>
      </c>
      <c r="Z573" s="44">
        <f t="shared" si="332"/>
        <v>464.08</v>
      </c>
      <c r="AA573" s="44">
        <f t="shared" si="332"/>
        <v>464.08</v>
      </c>
    </row>
    <row r="574" spans="1:27" ht="13.8" collapsed="1" x14ac:dyDescent="0.3">
      <c r="A574" s="98" t="s">
        <v>1588</v>
      </c>
      <c r="B574" s="28" t="str">
        <f>"19"&amp;"."&amp;$B$663&amp;"."&amp;$B$664</f>
        <v>19.07.2024</v>
      </c>
      <c r="C574" s="90" t="s">
        <v>76</v>
      </c>
      <c r="D574" s="91">
        <f>ROUND(((D575+D576+D578+D577)/1000),5)</f>
        <v>2.6668500000000002</v>
      </c>
      <c r="E574" s="91">
        <f>ROUND(((E575+E576+E578+E577)/1000),5)</f>
        <v>2.48637</v>
      </c>
      <c r="F574" s="91">
        <f>ROUND(((F575+F576+F578+F577)/1000),5)</f>
        <v>2.3385699999999998</v>
      </c>
      <c r="G574" s="91">
        <f t="shared" ref="G574:AA574" si="333">ROUND(((G575+G576+G578+G577)/1000),5)</f>
        <v>2.2404299999999999</v>
      </c>
      <c r="H574" s="91">
        <f t="shared" si="333"/>
        <v>2.2077900000000001</v>
      </c>
      <c r="I574" s="91">
        <f t="shared" si="333"/>
        <v>2.3327800000000001</v>
      </c>
      <c r="J574" s="91">
        <f t="shared" si="333"/>
        <v>2.4928400000000002</v>
      </c>
      <c r="K574" s="91">
        <f t="shared" si="333"/>
        <v>2.7381500000000001</v>
      </c>
      <c r="L574" s="91">
        <f t="shared" si="333"/>
        <v>3.0345200000000001</v>
      </c>
      <c r="M574" s="91">
        <f t="shared" si="333"/>
        <v>3.2739199999999999</v>
      </c>
      <c r="N574" s="91">
        <f t="shared" si="333"/>
        <v>3.5615600000000001</v>
      </c>
      <c r="O574" s="91">
        <f t="shared" si="333"/>
        <v>3.7183799999999998</v>
      </c>
      <c r="P574" s="91">
        <f t="shared" si="333"/>
        <v>3.7623799999999998</v>
      </c>
      <c r="Q574" s="91">
        <f t="shared" si="333"/>
        <v>4.2133399999999996</v>
      </c>
      <c r="R574" s="91">
        <f t="shared" si="333"/>
        <v>4.4997199999999999</v>
      </c>
      <c r="S574" s="91">
        <f t="shared" si="333"/>
        <v>3.72939</v>
      </c>
      <c r="T574" s="91">
        <f t="shared" si="333"/>
        <v>3.5262199999999999</v>
      </c>
      <c r="U574" s="91">
        <f t="shared" si="333"/>
        <v>3.41736</v>
      </c>
      <c r="V574" s="91">
        <f t="shared" si="333"/>
        <v>3.30755</v>
      </c>
      <c r="W574" s="91">
        <f t="shared" si="333"/>
        <v>3.0888599999999999</v>
      </c>
      <c r="X574" s="91">
        <f t="shared" si="333"/>
        <v>3.0363000000000002</v>
      </c>
      <c r="Y574" s="91">
        <f t="shared" si="333"/>
        <v>3.07769</v>
      </c>
      <c r="Z574" s="91">
        <f t="shared" si="333"/>
        <v>2.8163800000000001</v>
      </c>
      <c r="AA574" s="91">
        <f t="shared" si="333"/>
        <v>2.77346</v>
      </c>
    </row>
    <row r="575" spans="1:27" ht="12.75" hidden="1" customHeight="1" outlineLevel="1" x14ac:dyDescent="0.3">
      <c r="A575" s="99" t="s">
        <v>1589</v>
      </c>
      <c r="B575" s="63" t="s">
        <v>238</v>
      </c>
      <c r="C575" s="43" t="s">
        <v>79</v>
      </c>
      <c r="D575" s="44">
        <v>1724.27</v>
      </c>
      <c r="E575" s="44">
        <v>1543.79</v>
      </c>
      <c r="F575" s="44">
        <v>1395.99</v>
      </c>
      <c r="G575" s="44">
        <v>1297.8499999999999</v>
      </c>
      <c r="H575" s="44">
        <v>1265.21</v>
      </c>
      <c r="I575" s="44">
        <v>1390.2</v>
      </c>
      <c r="J575" s="44">
        <v>1550.26</v>
      </c>
      <c r="K575" s="44">
        <v>1795.57</v>
      </c>
      <c r="L575" s="44">
        <v>2091.94</v>
      </c>
      <c r="M575" s="44">
        <v>2331.34</v>
      </c>
      <c r="N575" s="44">
        <v>2618.98</v>
      </c>
      <c r="O575" s="44">
        <v>2775.8</v>
      </c>
      <c r="P575" s="44">
        <v>2819.8</v>
      </c>
      <c r="Q575" s="44">
        <v>3270.76</v>
      </c>
      <c r="R575" s="44">
        <v>3557.14</v>
      </c>
      <c r="S575" s="44">
        <v>2786.81</v>
      </c>
      <c r="T575" s="44">
        <v>2583.64</v>
      </c>
      <c r="U575" s="44">
        <v>2474.7800000000002</v>
      </c>
      <c r="V575" s="44">
        <v>2364.9699999999998</v>
      </c>
      <c r="W575" s="44">
        <v>2146.2800000000002</v>
      </c>
      <c r="X575" s="44">
        <v>2093.7199999999998</v>
      </c>
      <c r="Y575" s="44">
        <v>2135.11</v>
      </c>
      <c r="Z575" s="44">
        <v>1873.8</v>
      </c>
      <c r="AA575" s="44">
        <v>1830.88</v>
      </c>
    </row>
    <row r="576" spans="1:27" ht="12.75" hidden="1" customHeight="1" outlineLevel="1" x14ac:dyDescent="0.3">
      <c r="A576" s="99" t="s">
        <v>1590</v>
      </c>
      <c r="B576" s="63" t="s">
        <v>90</v>
      </c>
      <c r="C576" s="43" t="s">
        <v>79</v>
      </c>
      <c r="D576" s="44">
        <f>$D$486</f>
        <v>473.69</v>
      </c>
      <c r="E576" s="44">
        <f t="shared" ref="E576:AA576" si="334">$D$486</f>
        <v>473.69</v>
      </c>
      <c r="F576" s="44">
        <f t="shared" si="334"/>
        <v>473.69</v>
      </c>
      <c r="G576" s="44">
        <f t="shared" si="334"/>
        <v>473.69</v>
      </c>
      <c r="H576" s="44">
        <f t="shared" si="334"/>
        <v>473.69</v>
      </c>
      <c r="I576" s="44">
        <f t="shared" si="334"/>
        <v>473.69</v>
      </c>
      <c r="J576" s="44">
        <f t="shared" si="334"/>
        <v>473.69</v>
      </c>
      <c r="K576" s="44">
        <f t="shared" si="334"/>
        <v>473.69</v>
      </c>
      <c r="L576" s="44">
        <f t="shared" si="334"/>
        <v>473.69</v>
      </c>
      <c r="M576" s="44">
        <f t="shared" si="334"/>
        <v>473.69</v>
      </c>
      <c r="N576" s="44">
        <f t="shared" si="334"/>
        <v>473.69</v>
      </c>
      <c r="O576" s="44">
        <f t="shared" si="334"/>
        <v>473.69</v>
      </c>
      <c r="P576" s="44">
        <f t="shared" si="334"/>
        <v>473.69</v>
      </c>
      <c r="Q576" s="44">
        <f t="shared" si="334"/>
        <v>473.69</v>
      </c>
      <c r="R576" s="44">
        <f t="shared" si="334"/>
        <v>473.69</v>
      </c>
      <c r="S576" s="44">
        <f t="shared" si="334"/>
        <v>473.69</v>
      </c>
      <c r="T576" s="44">
        <f t="shared" si="334"/>
        <v>473.69</v>
      </c>
      <c r="U576" s="44">
        <f t="shared" si="334"/>
        <v>473.69</v>
      </c>
      <c r="V576" s="44">
        <f t="shared" si="334"/>
        <v>473.69</v>
      </c>
      <c r="W576" s="44">
        <f t="shared" si="334"/>
        <v>473.69</v>
      </c>
      <c r="X576" s="44">
        <f t="shared" si="334"/>
        <v>473.69</v>
      </c>
      <c r="Y576" s="44">
        <f t="shared" si="334"/>
        <v>473.69</v>
      </c>
      <c r="Z576" s="44">
        <f t="shared" si="334"/>
        <v>473.69</v>
      </c>
      <c r="AA576" s="44">
        <f t="shared" si="334"/>
        <v>473.69</v>
      </c>
    </row>
    <row r="577" spans="1:27" ht="12.75" hidden="1" customHeight="1" outlineLevel="1" x14ac:dyDescent="0.3">
      <c r="A577" s="99" t="s">
        <v>1591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1592</v>
      </c>
      <c r="B578" s="63" t="s">
        <v>81</v>
      </c>
      <c r="C578" s="43" t="s">
        <v>79</v>
      </c>
      <c r="D578" s="44">
        <f>$D$11</f>
        <v>464.08</v>
      </c>
      <c r="E578" s="44">
        <f t="shared" ref="E578:AA578" si="335">$D$11</f>
        <v>464.08</v>
      </c>
      <c r="F578" s="44">
        <f t="shared" si="335"/>
        <v>464.08</v>
      </c>
      <c r="G578" s="44">
        <f t="shared" si="335"/>
        <v>464.08</v>
      </c>
      <c r="H578" s="44">
        <f t="shared" si="335"/>
        <v>464.08</v>
      </c>
      <c r="I578" s="44">
        <f t="shared" si="335"/>
        <v>464.08</v>
      </c>
      <c r="J578" s="44">
        <f t="shared" si="335"/>
        <v>464.08</v>
      </c>
      <c r="K578" s="44">
        <f t="shared" si="335"/>
        <v>464.08</v>
      </c>
      <c r="L578" s="44">
        <f t="shared" si="335"/>
        <v>464.08</v>
      </c>
      <c r="M578" s="44">
        <f t="shared" si="335"/>
        <v>464.08</v>
      </c>
      <c r="N578" s="44">
        <f t="shared" si="335"/>
        <v>464.08</v>
      </c>
      <c r="O578" s="44">
        <f t="shared" si="335"/>
        <v>464.08</v>
      </c>
      <c r="P578" s="44">
        <f t="shared" si="335"/>
        <v>464.08</v>
      </c>
      <c r="Q578" s="44">
        <f t="shared" si="335"/>
        <v>464.08</v>
      </c>
      <c r="R578" s="44">
        <f t="shared" si="335"/>
        <v>464.08</v>
      </c>
      <c r="S578" s="44">
        <f t="shared" si="335"/>
        <v>464.08</v>
      </c>
      <c r="T578" s="44">
        <f t="shared" si="335"/>
        <v>464.08</v>
      </c>
      <c r="U578" s="44">
        <f t="shared" si="335"/>
        <v>464.08</v>
      </c>
      <c r="V578" s="44">
        <f t="shared" si="335"/>
        <v>464.08</v>
      </c>
      <c r="W578" s="44">
        <f t="shared" si="335"/>
        <v>464.08</v>
      </c>
      <c r="X578" s="44">
        <f t="shared" si="335"/>
        <v>464.08</v>
      </c>
      <c r="Y578" s="44">
        <f t="shared" si="335"/>
        <v>464.08</v>
      </c>
      <c r="Z578" s="44">
        <f t="shared" si="335"/>
        <v>464.08</v>
      </c>
      <c r="AA578" s="44">
        <f t="shared" si="335"/>
        <v>464.08</v>
      </c>
    </row>
    <row r="579" spans="1:27" ht="13.8" collapsed="1" x14ac:dyDescent="0.3">
      <c r="A579" s="98" t="s">
        <v>1593</v>
      </c>
      <c r="B579" s="28" t="str">
        <f>"20"&amp;"."&amp;$B$663&amp;"."&amp;$B$664</f>
        <v>20.07.2024</v>
      </c>
      <c r="C579" s="90" t="s">
        <v>76</v>
      </c>
      <c r="D579" s="91">
        <f>ROUND(((D580+D581+D583+D582)/1000),5)</f>
        <v>2.5786699999999998</v>
      </c>
      <c r="E579" s="91">
        <f>ROUND(((E580+E581+E583+E582)/1000),5)</f>
        <v>2.42381</v>
      </c>
      <c r="F579" s="91">
        <f>ROUND(((F580+F581+F583+F582)/1000),5)</f>
        <v>2.2977099999999999</v>
      </c>
      <c r="G579" s="91">
        <f t="shared" ref="G579:AA579" si="336">ROUND(((G580+G581+G583+G582)/1000),5)</f>
        <v>2.1848399999999999</v>
      </c>
      <c r="H579" s="91">
        <f t="shared" si="336"/>
        <v>2.1786400000000001</v>
      </c>
      <c r="I579" s="91">
        <f t="shared" si="336"/>
        <v>2.1898300000000002</v>
      </c>
      <c r="J579" s="91">
        <f t="shared" si="336"/>
        <v>2.33399</v>
      </c>
      <c r="K579" s="91">
        <f t="shared" si="336"/>
        <v>2.6089500000000001</v>
      </c>
      <c r="L579" s="91">
        <f t="shared" si="336"/>
        <v>2.86504</v>
      </c>
      <c r="M579" s="91">
        <f t="shared" si="336"/>
        <v>3.0457200000000002</v>
      </c>
      <c r="N579" s="91">
        <f t="shared" si="336"/>
        <v>3.2404700000000002</v>
      </c>
      <c r="O579" s="91">
        <f t="shared" si="336"/>
        <v>2.9769999999999999</v>
      </c>
      <c r="P579" s="91">
        <f t="shared" si="336"/>
        <v>2.8400099999999999</v>
      </c>
      <c r="Q579" s="91">
        <f t="shared" si="336"/>
        <v>3.0218400000000001</v>
      </c>
      <c r="R579" s="91">
        <f t="shared" si="336"/>
        <v>2.8506499999999999</v>
      </c>
      <c r="S579" s="91">
        <f t="shared" si="336"/>
        <v>3.0548600000000001</v>
      </c>
      <c r="T579" s="91">
        <f t="shared" si="336"/>
        <v>3.04623</v>
      </c>
      <c r="U579" s="91">
        <f t="shared" si="336"/>
        <v>3.02162</v>
      </c>
      <c r="V579" s="91">
        <f t="shared" si="336"/>
        <v>2.9056700000000002</v>
      </c>
      <c r="W579" s="91">
        <f t="shared" si="336"/>
        <v>2.94217</v>
      </c>
      <c r="X579" s="91">
        <f t="shared" si="336"/>
        <v>2.8874399999999998</v>
      </c>
      <c r="Y579" s="91">
        <f t="shared" si="336"/>
        <v>2.85053</v>
      </c>
      <c r="Z579" s="91">
        <f t="shared" si="336"/>
        <v>2.85297</v>
      </c>
      <c r="AA579" s="91">
        <f t="shared" si="336"/>
        <v>2.8036599999999998</v>
      </c>
    </row>
    <row r="580" spans="1:27" ht="12.75" hidden="1" customHeight="1" outlineLevel="1" x14ac:dyDescent="0.3">
      <c r="A580" s="99" t="s">
        <v>1594</v>
      </c>
      <c r="B580" s="63" t="s">
        <v>238</v>
      </c>
      <c r="C580" s="43" t="s">
        <v>79</v>
      </c>
      <c r="D580" s="44">
        <v>1636.09</v>
      </c>
      <c r="E580" s="44">
        <v>1481.23</v>
      </c>
      <c r="F580" s="44">
        <v>1355.13</v>
      </c>
      <c r="G580" s="44">
        <v>1242.26</v>
      </c>
      <c r="H580" s="44">
        <v>1236.06</v>
      </c>
      <c r="I580" s="44">
        <v>1247.25</v>
      </c>
      <c r="J580" s="44">
        <v>1391.41</v>
      </c>
      <c r="K580" s="44">
        <v>1666.37</v>
      </c>
      <c r="L580" s="44">
        <v>1922.46</v>
      </c>
      <c r="M580" s="44">
        <v>2103.14</v>
      </c>
      <c r="N580" s="44">
        <v>2297.89</v>
      </c>
      <c r="O580" s="44">
        <v>2034.42</v>
      </c>
      <c r="P580" s="44">
        <v>1897.43</v>
      </c>
      <c r="Q580" s="44">
        <v>2079.2600000000002</v>
      </c>
      <c r="R580" s="44">
        <v>1908.07</v>
      </c>
      <c r="S580" s="44">
        <v>2112.2800000000002</v>
      </c>
      <c r="T580" s="44">
        <v>2103.65</v>
      </c>
      <c r="U580" s="44">
        <v>2079.04</v>
      </c>
      <c r="V580" s="44">
        <v>1963.09</v>
      </c>
      <c r="W580" s="44">
        <v>1999.59</v>
      </c>
      <c r="X580" s="44">
        <v>1944.86</v>
      </c>
      <c r="Y580" s="44">
        <v>1907.95</v>
      </c>
      <c r="Z580" s="44">
        <v>1910.39</v>
      </c>
      <c r="AA580" s="44">
        <v>1861.08</v>
      </c>
    </row>
    <row r="581" spans="1:27" ht="12.75" hidden="1" customHeight="1" outlineLevel="1" x14ac:dyDescent="0.3">
      <c r="A581" s="99" t="s">
        <v>1595</v>
      </c>
      <c r="B581" s="63" t="s">
        <v>90</v>
      </c>
      <c r="C581" s="43" t="s">
        <v>79</v>
      </c>
      <c r="D581" s="44">
        <f>$D$486</f>
        <v>473.69</v>
      </c>
      <c r="E581" s="44">
        <f t="shared" ref="E581:AA581" si="337">$D$486</f>
        <v>473.69</v>
      </c>
      <c r="F581" s="44">
        <f t="shared" si="337"/>
        <v>473.69</v>
      </c>
      <c r="G581" s="44">
        <f t="shared" si="337"/>
        <v>473.69</v>
      </c>
      <c r="H581" s="44">
        <f t="shared" si="337"/>
        <v>473.69</v>
      </c>
      <c r="I581" s="44">
        <f t="shared" si="337"/>
        <v>473.69</v>
      </c>
      <c r="J581" s="44">
        <f t="shared" si="337"/>
        <v>473.69</v>
      </c>
      <c r="K581" s="44">
        <f t="shared" si="337"/>
        <v>473.69</v>
      </c>
      <c r="L581" s="44">
        <f t="shared" si="337"/>
        <v>473.69</v>
      </c>
      <c r="M581" s="44">
        <f t="shared" si="337"/>
        <v>473.69</v>
      </c>
      <c r="N581" s="44">
        <f t="shared" si="337"/>
        <v>473.69</v>
      </c>
      <c r="O581" s="44">
        <f t="shared" si="337"/>
        <v>473.69</v>
      </c>
      <c r="P581" s="44">
        <f t="shared" si="337"/>
        <v>473.69</v>
      </c>
      <c r="Q581" s="44">
        <f t="shared" si="337"/>
        <v>473.69</v>
      </c>
      <c r="R581" s="44">
        <f t="shared" si="337"/>
        <v>473.69</v>
      </c>
      <c r="S581" s="44">
        <f t="shared" si="337"/>
        <v>473.69</v>
      </c>
      <c r="T581" s="44">
        <f t="shared" si="337"/>
        <v>473.69</v>
      </c>
      <c r="U581" s="44">
        <f t="shared" si="337"/>
        <v>473.69</v>
      </c>
      <c r="V581" s="44">
        <f t="shared" si="337"/>
        <v>473.69</v>
      </c>
      <c r="W581" s="44">
        <f t="shared" si="337"/>
        <v>473.69</v>
      </c>
      <c r="X581" s="44">
        <f t="shared" si="337"/>
        <v>473.69</v>
      </c>
      <c r="Y581" s="44">
        <f t="shared" si="337"/>
        <v>473.69</v>
      </c>
      <c r="Z581" s="44">
        <f t="shared" si="337"/>
        <v>473.69</v>
      </c>
      <c r="AA581" s="44">
        <f t="shared" si="337"/>
        <v>473.69</v>
      </c>
    </row>
    <row r="582" spans="1:27" ht="12.75" hidden="1" customHeight="1" outlineLevel="1" x14ac:dyDescent="0.3">
      <c r="A582" s="99" t="s">
        <v>1596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1597</v>
      </c>
      <c r="B583" s="63" t="s">
        <v>81</v>
      </c>
      <c r="C583" s="43" t="s">
        <v>79</v>
      </c>
      <c r="D583" s="44">
        <f>$D$11</f>
        <v>464.08</v>
      </c>
      <c r="E583" s="44">
        <f t="shared" ref="E583:AA583" si="338">$D$11</f>
        <v>464.08</v>
      </c>
      <c r="F583" s="44">
        <f t="shared" si="338"/>
        <v>464.08</v>
      </c>
      <c r="G583" s="44">
        <f t="shared" si="338"/>
        <v>464.08</v>
      </c>
      <c r="H583" s="44">
        <f t="shared" si="338"/>
        <v>464.08</v>
      </c>
      <c r="I583" s="44">
        <f t="shared" si="338"/>
        <v>464.08</v>
      </c>
      <c r="J583" s="44">
        <f t="shared" si="338"/>
        <v>464.08</v>
      </c>
      <c r="K583" s="44">
        <f t="shared" si="338"/>
        <v>464.08</v>
      </c>
      <c r="L583" s="44">
        <f t="shared" si="338"/>
        <v>464.08</v>
      </c>
      <c r="M583" s="44">
        <f t="shared" si="338"/>
        <v>464.08</v>
      </c>
      <c r="N583" s="44">
        <f t="shared" si="338"/>
        <v>464.08</v>
      </c>
      <c r="O583" s="44">
        <f t="shared" si="338"/>
        <v>464.08</v>
      </c>
      <c r="P583" s="44">
        <f t="shared" si="338"/>
        <v>464.08</v>
      </c>
      <c r="Q583" s="44">
        <f t="shared" si="338"/>
        <v>464.08</v>
      </c>
      <c r="R583" s="44">
        <f t="shared" si="338"/>
        <v>464.08</v>
      </c>
      <c r="S583" s="44">
        <f t="shared" si="338"/>
        <v>464.08</v>
      </c>
      <c r="T583" s="44">
        <f t="shared" si="338"/>
        <v>464.08</v>
      </c>
      <c r="U583" s="44">
        <f t="shared" si="338"/>
        <v>464.08</v>
      </c>
      <c r="V583" s="44">
        <f t="shared" si="338"/>
        <v>464.08</v>
      </c>
      <c r="W583" s="44">
        <f t="shared" si="338"/>
        <v>464.08</v>
      </c>
      <c r="X583" s="44">
        <f t="shared" si="338"/>
        <v>464.08</v>
      </c>
      <c r="Y583" s="44">
        <f t="shared" si="338"/>
        <v>464.08</v>
      </c>
      <c r="Z583" s="44">
        <f t="shared" si="338"/>
        <v>464.08</v>
      </c>
      <c r="AA583" s="44">
        <f t="shared" si="338"/>
        <v>464.08</v>
      </c>
    </row>
    <row r="584" spans="1:27" ht="13.8" collapsed="1" x14ac:dyDescent="0.3">
      <c r="A584" s="98" t="s">
        <v>1598</v>
      </c>
      <c r="B584" s="28" t="str">
        <f>"21"&amp;"."&amp;$B$663&amp;"."&amp;$B$664</f>
        <v>21.07.2024</v>
      </c>
      <c r="C584" s="90" t="s">
        <v>76</v>
      </c>
      <c r="D584" s="91">
        <f>ROUND(((D585+D586+D588+D587)/1000),5)</f>
        <v>2.6006399999999998</v>
      </c>
      <c r="E584" s="91">
        <f>ROUND(((E585+E586+E588+E587)/1000),5)</f>
        <v>2.3909199999999999</v>
      </c>
      <c r="F584" s="91">
        <f>ROUND(((F585+F586+F588+F587)/1000),5)</f>
        <v>2.2604500000000001</v>
      </c>
      <c r="G584" s="91">
        <f t="shared" ref="G584:AA584" si="339">ROUND(((G585+G586+G588+G587)/1000),5)</f>
        <v>2.1608999999999998</v>
      </c>
      <c r="H584" s="91">
        <f t="shared" si="339"/>
        <v>2.13957</v>
      </c>
      <c r="I584" s="91">
        <f t="shared" si="339"/>
        <v>2.15021</v>
      </c>
      <c r="J584" s="91">
        <f t="shared" si="339"/>
        <v>2.1797499999999999</v>
      </c>
      <c r="K584" s="91">
        <f t="shared" si="339"/>
        <v>2.4215499999999999</v>
      </c>
      <c r="L584" s="91">
        <f t="shared" si="339"/>
        <v>2.7403400000000002</v>
      </c>
      <c r="M584" s="91">
        <f t="shared" si="339"/>
        <v>2.9621400000000002</v>
      </c>
      <c r="N584" s="91">
        <f t="shared" si="339"/>
        <v>3.09728</v>
      </c>
      <c r="O584" s="91">
        <f t="shared" si="339"/>
        <v>3.2313200000000002</v>
      </c>
      <c r="P584" s="91">
        <f t="shared" si="339"/>
        <v>2.95675</v>
      </c>
      <c r="Q584" s="91">
        <f t="shared" si="339"/>
        <v>2.94943</v>
      </c>
      <c r="R584" s="91">
        <f t="shared" si="339"/>
        <v>2.9722499999999998</v>
      </c>
      <c r="S584" s="91">
        <f t="shared" si="339"/>
        <v>2.9323100000000002</v>
      </c>
      <c r="T584" s="91">
        <f t="shared" si="339"/>
        <v>3.1706099999999999</v>
      </c>
      <c r="U584" s="91">
        <f t="shared" si="339"/>
        <v>3.19354</v>
      </c>
      <c r="V584" s="91">
        <f t="shared" si="339"/>
        <v>3.1459800000000002</v>
      </c>
      <c r="W584" s="91">
        <f t="shared" si="339"/>
        <v>3.1669399999999999</v>
      </c>
      <c r="X584" s="91">
        <f t="shared" si="339"/>
        <v>3.0753400000000002</v>
      </c>
      <c r="Y584" s="91">
        <f t="shared" si="339"/>
        <v>3.0451700000000002</v>
      </c>
      <c r="Z584" s="91">
        <f t="shared" si="339"/>
        <v>2.97099</v>
      </c>
      <c r="AA584" s="91">
        <f t="shared" si="339"/>
        <v>2.7373699999999999</v>
      </c>
    </row>
    <row r="585" spans="1:27" ht="12.75" hidden="1" customHeight="1" outlineLevel="1" x14ac:dyDescent="0.3">
      <c r="A585" s="99" t="s">
        <v>1599</v>
      </c>
      <c r="B585" s="63" t="s">
        <v>238</v>
      </c>
      <c r="C585" s="43" t="s">
        <v>79</v>
      </c>
      <c r="D585" s="44">
        <v>1658.06</v>
      </c>
      <c r="E585" s="44">
        <v>1448.34</v>
      </c>
      <c r="F585" s="44">
        <v>1317.87</v>
      </c>
      <c r="G585" s="44">
        <v>1218.32</v>
      </c>
      <c r="H585" s="44">
        <v>1196.99</v>
      </c>
      <c r="I585" s="44">
        <v>1207.6300000000001</v>
      </c>
      <c r="J585" s="44">
        <v>1237.17</v>
      </c>
      <c r="K585" s="44">
        <v>1478.97</v>
      </c>
      <c r="L585" s="44">
        <v>1797.76</v>
      </c>
      <c r="M585" s="44">
        <v>2019.56</v>
      </c>
      <c r="N585" s="44">
        <v>2154.6999999999998</v>
      </c>
      <c r="O585" s="44">
        <v>2288.7399999999998</v>
      </c>
      <c r="P585" s="44">
        <v>2014.17</v>
      </c>
      <c r="Q585" s="44">
        <v>2006.85</v>
      </c>
      <c r="R585" s="44">
        <v>2029.67</v>
      </c>
      <c r="S585" s="44">
        <v>1989.73</v>
      </c>
      <c r="T585" s="44">
        <v>2228.0300000000002</v>
      </c>
      <c r="U585" s="44">
        <v>2250.96</v>
      </c>
      <c r="V585" s="44">
        <v>2203.4</v>
      </c>
      <c r="W585" s="44">
        <v>2224.36</v>
      </c>
      <c r="X585" s="44">
        <v>2132.7600000000002</v>
      </c>
      <c r="Y585" s="44">
        <v>2102.59</v>
      </c>
      <c r="Z585" s="44">
        <v>2028.41</v>
      </c>
      <c r="AA585" s="44">
        <v>1794.79</v>
      </c>
    </row>
    <row r="586" spans="1:27" ht="12.75" hidden="1" customHeight="1" outlineLevel="1" x14ac:dyDescent="0.3">
      <c r="A586" s="99" t="s">
        <v>1600</v>
      </c>
      <c r="B586" s="63" t="s">
        <v>90</v>
      </c>
      <c r="C586" s="43" t="s">
        <v>79</v>
      </c>
      <c r="D586" s="44">
        <f>$D$486</f>
        <v>473.69</v>
      </c>
      <c r="E586" s="44">
        <f t="shared" ref="E586:AA586" si="340">$D$486</f>
        <v>473.69</v>
      </c>
      <c r="F586" s="44">
        <f t="shared" si="340"/>
        <v>473.69</v>
      </c>
      <c r="G586" s="44">
        <f t="shared" si="340"/>
        <v>473.69</v>
      </c>
      <c r="H586" s="44">
        <f t="shared" si="340"/>
        <v>473.69</v>
      </c>
      <c r="I586" s="44">
        <f t="shared" si="340"/>
        <v>473.69</v>
      </c>
      <c r="J586" s="44">
        <f t="shared" si="340"/>
        <v>473.69</v>
      </c>
      <c r="K586" s="44">
        <f t="shared" si="340"/>
        <v>473.69</v>
      </c>
      <c r="L586" s="44">
        <f t="shared" si="340"/>
        <v>473.69</v>
      </c>
      <c r="M586" s="44">
        <f t="shared" si="340"/>
        <v>473.69</v>
      </c>
      <c r="N586" s="44">
        <f t="shared" si="340"/>
        <v>473.69</v>
      </c>
      <c r="O586" s="44">
        <f t="shared" si="340"/>
        <v>473.69</v>
      </c>
      <c r="P586" s="44">
        <f t="shared" si="340"/>
        <v>473.69</v>
      </c>
      <c r="Q586" s="44">
        <f t="shared" si="340"/>
        <v>473.69</v>
      </c>
      <c r="R586" s="44">
        <f t="shared" si="340"/>
        <v>473.69</v>
      </c>
      <c r="S586" s="44">
        <f t="shared" si="340"/>
        <v>473.69</v>
      </c>
      <c r="T586" s="44">
        <f t="shared" si="340"/>
        <v>473.69</v>
      </c>
      <c r="U586" s="44">
        <f t="shared" si="340"/>
        <v>473.69</v>
      </c>
      <c r="V586" s="44">
        <f t="shared" si="340"/>
        <v>473.69</v>
      </c>
      <c r="W586" s="44">
        <f t="shared" si="340"/>
        <v>473.69</v>
      </c>
      <c r="X586" s="44">
        <f t="shared" si="340"/>
        <v>473.69</v>
      </c>
      <c r="Y586" s="44">
        <f t="shared" si="340"/>
        <v>473.69</v>
      </c>
      <c r="Z586" s="44">
        <f t="shared" si="340"/>
        <v>473.69</v>
      </c>
      <c r="AA586" s="44">
        <f t="shared" si="340"/>
        <v>473.69</v>
      </c>
    </row>
    <row r="587" spans="1:27" ht="12.75" hidden="1" customHeight="1" outlineLevel="1" x14ac:dyDescent="0.3">
      <c r="A587" s="99" t="s">
        <v>1601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1602</v>
      </c>
      <c r="B588" s="63" t="s">
        <v>81</v>
      </c>
      <c r="C588" s="43" t="s">
        <v>79</v>
      </c>
      <c r="D588" s="44">
        <f>$D$11</f>
        <v>464.08</v>
      </c>
      <c r="E588" s="44">
        <f t="shared" ref="E588:AA588" si="341">$D$11</f>
        <v>464.08</v>
      </c>
      <c r="F588" s="44">
        <f t="shared" si="341"/>
        <v>464.08</v>
      </c>
      <c r="G588" s="44">
        <f t="shared" si="341"/>
        <v>464.08</v>
      </c>
      <c r="H588" s="44">
        <f t="shared" si="341"/>
        <v>464.08</v>
      </c>
      <c r="I588" s="44">
        <f t="shared" si="341"/>
        <v>464.08</v>
      </c>
      <c r="J588" s="44">
        <f t="shared" si="341"/>
        <v>464.08</v>
      </c>
      <c r="K588" s="44">
        <f t="shared" si="341"/>
        <v>464.08</v>
      </c>
      <c r="L588" s="44">
        <f t="shared" si="341"/>
        <v>464.08</v>
      </c>
      <c r="M588" s="44">
        <f t="shared" si="341"/>
        <v>464.08</v>
      </c>
      <c r="N588" s="44">
        <f t="shared" si="341"/>
        <v>464.08</v>
      </c>
      <c r="O588" s="44">
        <f t="shared" si="341"/>
        <v>464.08</v>
      </c>
      <c r="P588" s="44">
        <f t="shared" si="341"/>
        <v>464.08</v>
      </c>
      <c r="Q588" s="44">
        <f t="shared" si="341"/>
        <v>464.08</v>
      </c>
      <c r="R588" s="44">
        <f t="shared" si="341"/>
        <v>464.08</v>
      </c>
      <c r="S588" s="44">
        <f t="shared" si="341"/>
        <v>464.08</v>
      </c>
      <c r="T588" s="44">
        <f t="shared" si="341"/>
        <v>464.08</v>
      </c>
      <c r="U588" s="44">
        <f t="shared" si="341"/>
        <v>464.08</v>
      </c>
      <c r="V588" s="44">
        <f t="shared" si="341"/>
        <v>464.08</v>
      </c>
      <c r="W588" s="44">
        <f t="shared" si="341"/>
        <v>464.08</v>
      </c>
      <c r="X588" s="44">
        <f t="shared" si="341"/>
        <v>464.08</v>
      </c>
      <c r="Y588" s="44">
        <f t="shared" si="341"/>
        <v>464.08</v>
      </c>
      <c r="Z588" s="44">
        <f t="shared" si="341"/>
        <v>464.08</v>
      </c>
      <c r="AA588" s="44">
        <f t="shared" si="341"/>
        <v>464.08</v>
      </c>
    </row>
    <row r="589" spans="1:27" ht="13.8" collapsed="1" x14ac:dyDescent="0.3">
      <c r="A589" s="98" t="s">
        <v>1603</v>
      </c>
      <c r="B589" s="28" t="str">
        <f>"22"&amp;"."&amp;$B$663&amp;"."&amp;$B$664</f>
        <v>22.07.2024</v>
      </c>
      <c r="C589" s="90" t="s">
        <v>76</v>
      </c>
      <c r="D589" s="91">
        <f>ROUND(((D590+D591+D593+D592)/1000),5)</f>
        <v>2.4569200000000002</v>
      </c>
      <c r="E589" s="91">
        <f>ROUND(((E590+E591+E593+E592)/1000),5)</f>
        <v>2.3226499999999999</v>
      </c>
      <c r="F589" s="91">
        <f>ROUND(((F590+F591+F593+F592)/1000),5)</f>
        <v>2.2284600000000001</v>
      </c>
      <c r="G589" s="91">
        <f t="shared" ref="G589:AA589" si="342">ROUND(((G590+G591+G593+G592)/1000),5)</f>
        <v>2.1729799999999999</v>
      </c>
      <c r="H589" s="91">
        <f t="shared" si="342"/>
        <v>2.1526000000000001</v>
      </c>
      <c r="I589" s="91">
        <f t="shared" si="342"/>
        <v>2.2211400000000001</v>
      </c>
      <c r="J589" s="91">
        <f t="shared" si="342"/>
        <v>2.3922300000000001</v>
      </c>
      <c r="K589" s="91">
        <f t="shared" si="342"/>
        <v>2.6747399999999999</v>
      </c>
      <c r="L589" s="91">
        <f t="shared" si="342"/>
        <v>3.0030399999999999</v>
      </c>
      <c r="M589" s="91">
        <f t="shared" si="342"/>
        <v>3.38341</v>
      </c>
      <c r="N589" s="91">
        <f t="shared" si="342"/>
        <v>3.3852899999999999</v>
      </c>
      <c r="O589" s="91">
        <f t="shared" si="342"/>
        <v>3.3739699999999999</v>
      </c>
      <c r="P589" s="91">
        <f t="shared" si="342"/>
        <v>3.3725900000000002</v>
      </c>
      <c r="Q589" s="91">
        <f t="shared" si="342"/>
        <v>3.39872</v>
      </c>
      <c r="R589" s="91">
        <f t="shared" si="342"/>
        <v>3.3996499999999998</v>
      </c>
      <c r="S589" s="91">
        <f t="shared" si="342"/>
        <v>3.4144700000000001</v>
      </c>
      <c r="T589" s="91">
        <f t="shared" si="342"/>
        <v>3.3967000000000001</v>
      </c>
      <c r="U589" s="91">
        <f t="shared" si="342"/>
        <v>3.32193</v>
      </c>
      <c r="V589" s="91">
        <f t="shared" si="342"/>
        <v>3.2894600000000001</v>
      </c>
      <c r="W589" s="91">
        <f t="shared" si="342"/>
        <v>3.16262</v>
      </c>
      <c r="X589" s="91">
        <f t="shared" si="342"/>
        <v>3.0429900000000001</v>
      </c>
      <c r="Y589" s="91">
        <f t="shared" si="342"/>
        <v>3.0339999999999998</v>
      </c>
      <c r="Z589" s="91">
        <f t="shared" si="342"/>
        <v>2.7680899999999999</v>
      </c>
      <c r="AA589" s="91">
        <f t="shared" si="342"/>
        <v>2.6206399999999999</v>
      </c>
    </row>
    <row r="590" spans="1:27" ht="12.75" hidden="1" customHeight="1" outlineLevel="1" x14ac:dyDescent="0.3">
      <c r="A590" s="99" t="s">
        <v>1604</v>
      </c>
      <c r="B590" s="63" t="s">
        <v>238</v>
      </c>
      <c r="C590" s="43" t="s">
        <v>79</v>
      </c>
      <c r="D590" s="44">
        <v>1514.34</v>
      </c>
      <c r="E590" s="44">
        <v>1380.07</v>
      </c>
      <c r="F590" s="44">
        <v>1285.8800000000001</v>
      </c>
      <c r="G590" s="44">
        <v>1230.4000000000001</v>
      </c>
      <c r="H590" s="44">
        <v>1210.02</v>
      </c>
      <c r="I590" s="44">
        <v>1278.56</v>
      </c>
      <c r="J590" s="44">
        <v>1449.65</v>
      </c>
      <c r="K590" s="44">
        <v>1732.16</v>
      </c>
      <c r="L590" s="44">
        <v>2060.46</v>
      </c>
      <c r="M590" s="44">
        <v>2440.83</v>
      </c>
      <c r="N590" s="44">
        <v>2442.71</v>
      </c>
      <c r="O590" s="44">
        <v>2431.39</v>
      </c>
      <c r="P590" s="44">
        <v>2430.0100000000002</v>
      </c>
      <c r="Q590" s="44">
        <v>2456.14</v>
      </c>
      <c r="R590" s="44">
        <v>2457.0700000000002</v>
      </c>
      <c r="S590" s="44">
        <v>2471.89</v>
      </c>
      <c r="T590" s="44">
        <v>2454.12</v>
      </c>
      <c r="U590" s="44">
        <v>2379.35</v>
      </c>
      <c r="V590" s="44">
        <v>2346.88</v>
      </c>
      <c r="W590" s="44">
        <v>2220.04</v>
      </c>
      <c r="X590" s="44">
        <v>2100.41</v>
      </c>
      <c r="Y590" s="44">
        <v>2091.42</v>
      </c>
      <c r="Z590" s="44">
        <v>1825.51</v>
      </c>
      <c r="AA590" s="44">
        <v>1678.06</v>
      </c>
    </row>
    <row r="591" spans="1:27" ht="12.75" hidden="1" customHeight="1" outlineLevel="1" x14ac:dyDescent="0.3">
      <c r="A591" s="99" t="s">
        <v>1605</v>
      </c>
      <c r="B591" s="63" t="s">
        <v>90</v>
      </c>
      <c r="C591" s="43" t="s">
        <v>79</v>
      </c>
      <c r="D591" s="44">
        <f>$D$486</f>
        <v>473.69</v>
      </c>
      <c r="E591" s="44">
        <f t="shared" ref="E591:AA591" si="343">$D$486</f>
        <v>473.69</v>
      </c>
      <c r="F591" s="44">
        <f t="shared" si="343"/>
        <v>473.69</v>
      </c>
      <c r="G591" s="44">
        <f t="shared" si="343"/>
        <v>473.69</v>
      </c>
      <c r="H591" s="44">
        <f t="shared" si="343"/>
        <v>473.69</v>
      </c>
      <c r="I591" s="44">
        <f t="shared" si="343"/>
        <v>473.69</v>
      </c>
      <c r="J591" s="44">
        <f t="shared" si="343"/>
        <v>473.69</v>
      </c>
      <c r="K591" s="44">
        <f t="shared" si="343"/>
        <v>473.69</v>
      </c>
      <c r="L591" s="44">
        <f t="shared" si="343"/>
        <v>473.69</v>
      </c>
      <c r="M591" s="44">
        <f t="shared" si="343"/>
        <v>473.69</v>
      </c>
      <c r="N591" s="44">
        <f t="shared" si="343"/>
        <v>473.69</v>
      </c>
      <c r="O591" s="44">
        <f t="shared" si="343"/>
        <v>473.69</v>
      </c>
      <c r="P591" s="44">
        <f t="shared" si="343"/>
        <v>473.69</v>
      </c>
      <c r="Q591" s="44">
        <f t="shared" si="343"/>
        <v>473.69</v>
      </c>
      <c r="R591" s="44">
        <f t="shared" si="343"/>
        <v>473.69</v>
      </c>
      <c r="S591" s="44">
        <f t="shared" si="343"/>
        <v>473.69</v>
      </c>
      <c r="T591" s="44">
        <f t="shared" si="343"/>
        <v>473.69</v>
      </c>
      <c r="U591" s="44">
        <f t="shared" si="343"/>
        <v>473.69</v>
      </c>
      <c r="V591" s="44">
        <f t="shared" si="343"/>
        <v>473.69</v>
      </c>
      <c r="W591" s="44">
        <f t="shared" si="343"/>
        <v>473.69</v>
      </c>
      <c r="X591" s="44">
        <f t="shared" si="343"/>
        <v>473.69</v>
      </c>
      <c r="Y591" s="44">
        <f t="shared" si="343"/>
        <v>473.69</v>
      </c>
      <c r="Z591" s="44">
        <f t="shared" si="343"/>
        <v>473.69</v>
      </c>
      <c r="AA591" s="44">
        <f t="shared" si="343"/>
        <v>473.69</v>
      </c>
    </row>
    <row r="592" spans="1:27" ht="12.75" hidden="1" customHeight="1" outlineLevel="1" x14ac:dyDescent="0.3">
      <c r="A592" s="99" t="s">
        <v>1606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1607</v>
      </c>
      <c r="B593" s="63" t="s">
        <v>81</v>
      </c>
      <c r="C593" s="43" t="s">
        <v>79</v>
      </c>
      <c r="D593" s="44">
        <f>$D$11</f>
        <v>464.08</v>
      </c>
      <c r="E593" s="44">
        <f t="shared" ref="E593:AA593" si="344">$D$11</f>
        <v>464.08</v>
      </c>
      <c r="F593" s="44">
        <f t="shared" si="344"/>
        <v>464.08</v>
      </c>
      <c r="G593" s="44">
        <f t="shared" si="344"/>
        <v>464.08</v>
      </c>
      <c r="H593" s="44">
        <f t="shared" si="344"/>
        <v>464.08</v>
      </c>
      <c r="I593" s="44">
        <f t="shared" si="344"/>
        <v>464.08</v>
      </c>
      <c r="J593" s="44">
        <f t="shared" si="344"/>
        <v>464.08</v>
      </c>
      <c r="K593" s="44">
        <f t="shared" si="344"/>
        <v>464.08</v>
      </c>
      <c r="L593" s="44">
        <f t="shared" si="344"/>
        <v>464.08</v>
      </c>
      <c r="M593" s="44">
        <f t="shared" si="344"/>
        <v>464.08</v>
      </c>
      <c r="N593" s="44">
        <f t="shared" si="344"/>
        <v>464.08</v>
      </c>
      <c r="O593" s="44">
        <f t="shared" si="344"/>
        <v>464.08</v>
      </c>
      <c r="P593" s="44">
        <f t="shared" si="344"/>
        <v>464.08</v>
      </c>
      <c r="Q593" s="44">
        <f t="shared" si="344"/>
        <v>464.08</v>
      </c>
      <c r="R593" s="44">
        <f t="shared" si="344"/>
        <v>464.08</v>
      </c>
      <c r="S593" s="44">
        <f t="shared" si="344"/>
        <v>464.08</v>
      </c>
      <c r="T593" s="44">
        <f t="shared" si="344"/>
        <v>464.08</v>
      </c>
      <c r="U593" s="44">
        <f t="shared" si="344"/>
        <v>464.08</v>
      </c>
      <c r="V593" s="44">
        <f t="shared" si="344"/>
        <v>464.08</v>
      </c>
      <c r="W593" s="44">
        <f t="shared" si="344"/>
        <v>464.08</v>
      </c>
      <c r="X593" s="44">
        <f t="shared" si="344"/>
        <v>464.08</v>
      </c>
      <c r="Y593" s="44">
        <f t="shared" si="344"/>
        <v>464.08</v>
      </c>
      <c r="Z593" s="44">
        <f t="shared" si="344"/>
        <v>464.08</v>
      </c>
      <c r="AA593" s="44">
        <f t="shared" si="344"/>
        <v>464.08</v>
      </c>
    </row>
    <row r="594" spans="1:27" ht="13.8" collapsed="1" x14ac:dyDescent="0.3">
      <c r="A594" s="98" t="s">
        <v>1608</v>
      </c>
      <c r="B594" s="28" t="str">
        <f>"23"&amp;"."&amp;$B$663&amp;"."&amp;$B$664</f>
        <v>23.07.2024</v>
      </c>
      <c r="C594" s="90" t="s">
        <v>76</v>
      </c>
      <c r="D594" s="91">
        <f>ROUND(((D595+D596+D598+D597)/1000),5)</f>
        <v>2.2873999999999999</v>
      </c>
      <c r="E594" s="91">
        <f>ROUND(((E595+E596+E598+E597)/1000),5)</f>
        <v>2.1810299999999998</v>
      </c>
      <c r="F594" s="91">
        <f>ROUND(((F595+F596+F598+F597)/1000),5)</f>
        <v>2.0859399999999999</v>
      </c>
      <c r="G594" s="91">
        <f t="shared" ref="G594:AA594" si="345">ROUND(((G595+G596+G598+G597)/1000),5)</f>
        <v>1.29539</v>
      </c>
      <c r="H594" s="91">
        <f t="shared" si="345"/>
        <v>1.2746</v>
      </c>
      <c r="I594" s="91">
        <f t="shared" si="345"/>
        <v>1.4707399999999999</v>
      </c>
      <c r="J594" s="91">
        <f t="shared" si="345"/>
        <v>2.1892499999999999</v>
      </c>
      <c r="K594" s="91">
        <f t="shared" si="345"/>
        <v>2.56481</v>
      </c>
      <c r="L594" s="91">
        <f t="shared" si="345"/>
        <v>2.8487300000000002</v>
      </c>
      <c r="M594" s="91">
        <f t="shared" si="345"/>
        <v>3.08135</v>
      </c>
      <c r="N594" s="91">
        <f t="shared" si="345"/>
        <v>3.1007500000000001</v>
      </c>
      <c r="O594" s="91">
        <f t="shared" si="345"/>
        <v>3.1063999999999998</v>
      </c>
      <c r="P594" s="91">
        <f t="shared" si="345"/>
        <v>3.1171500000000001</v>
      </c>
      <c r="Q594" s="91">
        <f t="shared" si="345"/>
        <v>3.1539799999999998</v>
      </c>
      <c r="R594" s="91">
        <f t="shared" si="345"/>
        <v>3.1711900000000002</v>
      </c>
      <c r="S594" s="91">
        <f t="shared" si="345"/>
        <v>3.20269</v>
      </c>
      <c r="T594" s="91">
        <f t="shared" si="345"/>
        <v>3.2288800000000002</v>
      </c>
      <c r="U594" s="91">
        <f t="shared" si="345"/>
        <v>3.1646800000000002</v>
      </c>
      <c r="V594" s="91">
        <f t="shared" si="345"/>
        <v>3.1321400000000001</v>
      </c>
      <c r="W594" s="91">
        <f t="shared" si="345"/>
        <v>3.0685600000000002</v>
      </c>
      <c r="X594" s="91">
        <f t="shared" si="345"/>
        <v>3.00109</v>
      </c>
      <c r="Y594" s="91">
        <f t="shared" si="345"/>
        <v>2.9786899999999998</v>
      </c>
      <c r="Z594" s="91">
        <f t="shared" si="345"/>
        <v>2.8267000000000002</v>
      </c>
      <c r="AA594" s="91">
        <f t="shared" si="345"/>
        <v>2.6466400000000001</v>
      </c>
    </row>
    <row r="595" spans="1:27" ht="12.75" hidden="1" customHeight="1" outlineLevel="1" x14ac:dyDescent="0.3">
      <c r="A595" s="99" t="s">
        <v>1609</v>
      </c>
      <c r="B595" s="63" t="s">
        <v>238</v>
      </c>
      <c r="C595" s="43" t="s">
        <v>79</v>
      </c>
      <c r="D595" s="44">
        <v>1344.82</v>
      </c>
      <c r="E595" s="44">
        <v>1238.45</v>
      </c>
      <c r="F595" s="44">
        <v>1143.3599999999999</v>
      </c>
      <c r="G595" s="44">
        <v>352.81</v>
      </c>
      <c r="H595" s="44">
        <v>332.02</v>
      </c>
      <c r="I595" s="44">
        <v>528.16</v>
      </c>
      <c r="J595" s="44">
        <v>1246.67</v>
      </c>
      <c r="K595" s="44">
        <v>1622.23</v>
      </c>
      <c r="L595" s="44">
        <v>1906.15</v>
      </c>
      <c r="M595" s="44">
        <v>2138.77</v>
      </c>
      <c r="N595" s="44">
        <v>2158.17</v>
      </c>
      <c r="O595" s="44">
        <v>2163.8200000000002</v>
      </c>
      <c r="P595" s="44">
        <v>2174.5700000000002</v>
      </c>
      <c r="Q595" s="44">
        <v>2211.4</v>
      </c>
      <c r="R595" s="44">
        <v>2228.61</v>
      </c>
      <c r="S595" s="44">
        <v>2260.11</v>
      </c>
      <c r="T595" s="44">
        <v>2286.3000000000002</v>
      </c>
      <c r="U595" s="44">
        <v>2222.1</v>
      </c>
      <c r="V595" s="44">
        <v>2189.56</v>
      </c>
      <c r="W595" s="44">
        <v>2125.98</v>
      </c>
      <c r="X595" s="44">
        <v>2058.5100000000002</v>
      </c>
      <c r="Y595" s="44">
        <v>2036.11</v>
      </c>
      <c r="Z595" s="44">
        <v>1884.12</v>
      </c>
      <c r="AA595" s="44">
        <v>1704.06</v>
      </c>
    </row>
    <row r="596" spans="1:27" ht="12.75" hidden="1" customHeight="1" outlineLevel="1" x14ac:dyDescent="0.3">
      <c r="A596" s="99" t="s">
        <v>1610</v>
      </c>
      <c r="B596" s="63" t="s">
        <v>90</v>
      </c>
      <c r="C596" s="43" t="s">
        <v>79</v>
      </c>
      <c r="D596" s="44">
        <f>$D$486</f>
        <v>473.69</v>
      </c>
      <c r="E596" s="44">
        <f t="shared" ref="E596:AA596" si="346">$D$486</f>
        <v>473.69</v>
      </c>
      <c r="F596" s="44">
        <f t="shared" si="346"/>
        <v>473.69</v>
      </c>
      <c r="G596" s="44">
        <f t="shared" si="346"/>
        <v>473.69</v>
      </c>
      <c r="H596" s="44">
        <f t="shared" si="346"/>
        <v>473.69</v>
      </c>
      <c r="I596" s="44">
        <f t="shared" si="346"/>
        <v>473.69</v>
      </c>
      <c r="J596" s="44">
        <f t="shared" si="346"/>
        <v>473.69</v>
      </c>
      <c r="K596" s="44">
        <f t="shared" si="346"/>
        <v>473.69</v>
      </c>
      <c r="L596" s="44">
        <f t="shared" si="346"/>
        <v>473.69</v>
      </c>
      <c r="M596" s="44">
        <f t="shared" si="346"/>
        <v>473.69</v>
      </c>
      <c r="N596" s="44">
        <f t="shared" si="346"/>
        <v>473.69</v>
      </c>
      <c r="O596" s="44">
        <f t="shared" si="346"/>
        <v>473.69</v>
      </c>
      <c r="P596" s="44">
        <f t="shared" si="346"/>
        <v>473.69</v>
      </c>
      <c r="Q596" s="44">
        <f t="shared" si="346"/>
        <v>473.69</v>
      </c>
      <c r="R596" s="44">
        <f t="shared" si="346"/>
        <v>473.69</v>
      </c>
      <c r="S596" s="44">
        <f t="shared" si="346"/>
        <v>473.69</v>
      </c>
      <c r="T596" s="44">
        <f t="shared" si="346"/>
        <v>473.69</v>
      </c>
      <c r="U596" s="44">
        <f t="shared" si="346"/>
        <v>473.69</v>
      </c>
      <c r="V596" s="44">
        <f t="shared" si="346"/>
        <v>473.69</v>
      </c>
      <c r="W596" s="44">
        <f t="shared" si="346"/>
        <v>473.69</v>
      </c>
      <c r="X596" s="44">
        <f t="shared" si="346"/>
        <v>473.69</v>
      </c>
      <c r="Y596" s="44">
        <f t="shared" si="346"/>
        <v>473.69</v>
      </c>
      <c r="Z596" s="44">
        <f t="shared" si="346"/>
        <v>473.69</v>
      </c>
      <c r="AA596" s="44">
        <f t="shared" si="346"/>
        <v>473.69</v>
      </c>
    </row>
    <row r="597" spans="1:27" ht="12.75" hidden="1" customHeight="1" outlineLevel="1" x14ac:dyDescent="0.3">
      <c r="A597" s="99" t="s">
        <v>1611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1612</v>
      </c>
      <c r="B598" s="63" t="s">
        <v>81</v>
      </c>
      <c r="C598" s="43" t="s">
        <v>79</v>
      </c>
      <c r="D598" s="44">
        <f>$D$11</f>
        <v>464.08</v>
      </c>
      <c r="E598" s="44">
        <f t="shared" ref="E598:AA598" si="347">$D$11</f>
        <v>464.08</v>
      </c>
      <c r="F598" s="44">
        <f t="shared" si="347"/>
        <v>464.08</v>
      </c>
      <c r="G598" s="44">
        <f t="shared" si="347"/>
        <v>464.08</v>
      </c>
      <c r="H598" s="44">
        <f t="shared" si="347"/>
        <v>464.08</v>
      </c>
      <c r="I598" s="44">
        <f t="shared" si="347"/>
        <v>464.08</v>
      </c>
      <c r="J598" s="44">
        <f t="shared" si="347"/>
        <v>464.08</v>
      </c>
      <c r="K598" s="44">
        <f t="shared" si="347"/>
        <v>464.08</v>
      </c>
      <c r="L598" s="44">
        <f t="shared" si="347"/>
        <v>464.08</v>
      </c>
      <c r="M598" s="44">
        <f t="shared" si="347"/>
        <v>464.08</v>
      </c>
      <c r="N598" s="44">
        <f t="shared" si="347"/>
        <v>464.08</v>
      </c>
      <c r="O598" s="44">
        <f t="shared" si="347"/>
        <v>464.08</v>
      </c>
      <c r="P598" s="44">
        <f t="shared" si="347"/>
        <v>464.08</v>
      </c>
      <c r="Q598" s="44">
        <f t="shared" si="347"/>
        <v>464.08</v>
      </c>
      <c r="R598" s="44">
        <f t="shared" si="347"/>
        <v>464.08</v>
      </c>
      <c r="S598" s="44">
        <f t="shared" si="347"/>
        <v>464.08</v>
      </c>
      <c r="T598" s="44">
        <f t="shared" si="347"/>
        <v>464.08</v>
      </c>
      <c r="U598" s="44">
        <f t="shared" si="347"/>
        <v>464.08</v>
      </c>
      <c r="V598" s="44">
        <f t="shared" si="347"/>
        <v>464.08</v>
      </c>
      <c r="W598" s="44">
        <f t="shared" si="347"/>
        <v>464.08</v>
      </c>
      <c r="X598" s="44">
        <f t="shared" si="347"/>
        <v>464.08</v>
      </c>
      <c r="Y598" s="44">
        <f t="shared" si="347"/>
        <v>464.08</v>
      </c>
      <c r="Z598" s="44">
        <f t="shared" si="347"/>
        <v>464.08</v>
      </c>
      <c r="AA598" s="44">
        <f t="shared" si="347"/>
        <v>464.08</v>
      </c>
    </row>
    <row r="599" spans="1:27" ht="13.8" collapsed="1" x14ac:dyDescent="0.3">
      <c r="A599" s="98" t="s">
        <v>1613</v>
      </c>
      <c r="B599" s="28" t="str">
        <f>"24"&amp;"."&amp;$B$663&amp;"."&amp;$B$664</f>
        <v>24.07.2024</v>
      </c>
      <c r="C599" s="90" t="s">
        <v>76</v>
      </c>
      <c r="D599" s="91">
        <f>ROUND(((D600+D601+D603+D602)/1000),5)</f>
        <v>2.2465899999999999</v>
      </c>
      <c r="E599" s="91">
        <f>ROUND(((E600+E601+E603+E602)/1000),5)</f>
        <v>2.02685</v>
      </c>
      <c r="F599" s="91">
        <f>ROUND(((F600+F601+F603+F602)/1000),5)</f>
        <v>1.8845499999999999</v>
      </c>
      <c r="G599" s="91">
        <f t="shared" ref="G599:AA599" si="348">ROUND(((G600+G601+G603+G602)/1000),5)</f>
        <v>1.1663600000000001</v>
      </c>
      <c r="H599" s="91">
        <f t="shared" si="348"/>
        <v>1.0092399999999999</v>
      </c>
      <c r="I599" s="91">
        <f t="shared" si="348"/>
        <v>1.11395</v>
      </c>
      <c r="J599" s="91">
        <f t="shared" si="348"/>
        <v>2.1842100000000002</v>
      </c>
      <c r="K599" s="91">
        <f t="shared" si="348"/>
        <v>2.54942</v>
      </c>
      <c r="L599" s="91">
        <f t="shared" si="348"/>
        <v>2.99743</v>
      </c>
      <c r="M599" s="91">
        <f t="shared" si="348"/>
        <v>3.2214499999999999</v>
      </c>
      <c r="N599" s="91">
        <f t="shared" si="348"/>
        <v>3.3238500000000002</v>
      </c>
      <c r="O599" s="91">
        <f t="shared" si="348"/>
        <v>3.3860000000000001</v>
      </c>
      <c r="P599" s="91">
        <f t="shared" si="348"/>
        <v>3.3851399999999998</v>
      </c>
      <c r="Q599" s="91">
        <f t="shared" si="348"/>
        <v>3.4695299999999998</v>
      </c>
      <c r="R599" s="91">
        <f t="shared" si="348"/>
        <v>3.5272999999999999</v>
      </c>
      <c r="S599" s="91">
        <f t="shared" si="348"/>
        <v>3.5608</v>
      </c>
      <c r="T599" s="91">
        <f t="shared" si="348"/>
        <v>3.56718</v>
      </c>
      <c r="U599" s="91">
        <f t="shared" si="348"/>
        <v>3.4411299999999998</v>
      </c>
      <c r="V599" s="91">
        <f t="shared" si="348"/>
        <v>3.4103400000000001</v>
      </c>
      <c r="W599" s="91">
        <f t="shared" si="348"/>
        <v>3.3097099999999999</v>
      </c>
      <c r="X599" s="91">
        <f t="shared" si="348"/>
        <v>3.2205400000000002</v>
      </c>
      <c r="Y599" s="91">
        <f t="shared" si="348"/>
        <v>3.1717599999999999</v>
      </c>
      <c r="Z599" s="91">
        <f t="shared" si="348"/>
        <v>2.7542900000000001</v>
      </c>
      <c r="AA599" s="91">
        <f t="shared" si="348"/>
        <v>2.6218900000000001</v>
      </c>
    </row>
    <row r="600" spans="1:27" ht="12.75" hidden="1" customHeight="1" outlineLevel="1" x14ac:dyDescent="0.3">
      <c r="A600" s="99" t="s">
        <v>1614</v>
      </c>
      <c r="B600" s="63" t="s">
        <v>238</v>
      </c>
      <c r="C600" s="43" t="s">
        <v>79</v>
      </c>
      <c r="D600" s="44">
        <v>1304.01</v>
      </c>
      <c r="E600" s="44">
        <v>1084.27</v>
      </c>
      <c r="F600" s="44">
        <v>941.97</v>
      </c>
      <c r="G600" s="44">
        <v>223.78</v>
      </c>
      <c r="H600" s="44">
        <v>66.66</v>
      </c>
      <c r="I600" s="44">
        <v>171.37</v>
      </c>
      <c r="J600" s="44">
        <v>1241.6300000000001</v>
      </c>
      <c r="K600" s="44">
        <v>1606.84</v>
      </c>
      <c r="L600" s="44">
        <v>2054.85</v>
      </c>
      <c r="M600" s="44">
        <v>2278.87</v>
      </c>
      <c r="N600" s="44">
        <v>2381.27</v>
      </c>
      <c r="O600" s="44">
        <v>2443.42</v>
      </c>
      <c r="P600" s="44">
        <v>2442.56</v>
      </c>
      <c r="Q600" s="44">
        <v>2526.9499999999998</v>
      </c>
      <c r="R600" s="44">
        <v>2584.7199999999998</v>
      </c>
      <c r="S600" s="44">
        <v>2618.2199999999998</v>
      </c>
      <c r="T600" s="44">
        <v>2624.6</v>
      </c>
      <c r="U600" s="44">
        <v>2498.5500000000002</v>
      </c>
      <c r="V600" s="44">
        <v>2467.7600000000002</v>
      </c>
      <c r="W600" s="44">
        <v>2367.13</v>
      </c>
      <c r="X600" s="44">
        <v>2277.96</v>
      </c>
      <c r="Y600" s="44">
        <v>2229.1799999999998</v>
      </c>
      <c r="Z600" s="44">
        <v>1811.71</v>
      </c>
      <c r="AA600" s="44">
        <v>1679.31</v>
      </c>
    </row>
    <row r="601" spans="1:27" ht="12.75" hidden="1" customHeight="1" outlineLevel="1" x14ac:dyDescent="0.3">
      <c r="A601" s="99" t="s">
        <v>1615</v>
      </c>
      <c r="B601" s="63" t="s">
        <v>90</v>
      </c>
      <c r="C601" s="43" t="s">
        <v>79</v>
      </c>
      <c r="D601" s="44">
        <f>$D$486</f>
        <v>473.69</v>
      </c>
      <c r="E601" s="44">
        <f t="shared" ref="E601:AA601" si="349">$D$486</f>
        <v>473.69</v>
      </c>
      <c r="F601" s="44">
        <f t="shared" si="349"/>
        <v>473.69</v>
      </c>
      <c r="G601" s="44">
        <f t="shared" si="349"/>
        <v>473.69</v>
      </c>
      <c r="H601" s="44">
        <f t="shared" si="349"/>
        <v>473.69</v>
      </c>
      <c r="I601" s="44">
        <f t="shared" si="349"/>
        <v>473.69</v>
      </c>
      <c r="J601" s="44">
        <f t="shared" si="349"/>
        <v>473.69</v>
      </c>
      <c r="K601" s="44">
        <f t="shared" si="349"/>
        <v>473.69</v>
      </c>
      <c r="L601" s="44">
        <f t="shared" si="349"/>
        <v>473.69</v>
      </c>
      <c r="M601" s="44">
        <f t="shared" si="349"/>
        <v>473.69</v>
      </c>
      <c r="N601" s="44">
        <f t="shared" si="349"/>
        <v>473.69</v>
      </c>
      <c r="O601" s="44">
        <f t="shared" si="349"/>
        <v>473.69</v>
      </c>
      <c r="P601" s="44">
        <f t="shared" si="349"/>
        <v>473.69</v>
      </c>
      <c r="Q601" s="44">
        <f t="shared" si="349"/>
        <v>473.69</v>
      </c>
      <c r="R601" s="44">
        <f t="shared" si="349"/>
        <v>473.69</v>
      </c>
      <c r="S601" s="44">
        <f t="shared" si="349"/>
        <v>473.69</v>
      </c>
      <c r="T601" s="44">
        <f t="shared" si="349"/>
        <v>473.69</v>
      </c>
      <c r="U601" s="44">
        <f t="shared" si="349"/>
        <v>473.69</v>
      </c>
      <c r="V601" s="44">
        <f t="shared" si="349"/>
        <v>473.69</v>
      </c>
      <c r="W601" s="44">
        <f t="shared" si="349"/>
        <v>473.69</v>
      </c>
      <c r="X601" s="44">
        <f t="shared" si="349"/>
        <v>473.69</v>
      </c>
      <c r="Y601" s="44">
        <f t="shared" si="349"/>
        <v>473.69</v>
      </c>
      <c r="Z601" s="44">
        <f t="shared" si="349"/>
        <v>473.69</v>
      </c>
      <c r="AA601" s="44">
        <f t="shared" si="349"/>
        <v>473.69</v>
      </c>
    </row>
    <row r="602" spans="1:27" ht="12.75" hidden="1" customHeight="1" outlineLevel="1" x14ac:dyDescent="0.3">
      <c r="A602" s="99" t="s">
        <v>1616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1617</v>
      </c>
      <c r="B603" s="63" t="s">
        <v>81</v>
      </c>
      <c r="C603" s="43" t="s">
        <v>79</v>
      </c>
      <c r="D603" s="44">
        <f>$D$11</f>
        <v>464.08</v>
      </c>
      <c r="E603" s="44">
        <f t="shared" ref="E603:AA603" si="350">$D$11</f>
        <v>464.08</v>
      </c>
      <c r="F603" s="44">
        <f t="shared" si="350"/>
        <v>464.08</v>
      </c>
      <c r="G603" s="44">
        <f t="shared" si="350"/>
        <v>464.08</v>
      </c>
      <c r="H603" s="44">
        <f t="shared" si="350"/>
        <v>464.08</v>
      </c>
      <c r="I603" s="44">
        <f t="shared" si="350"/>
        <v>464.08</v>
      </c>
      <c r="J603" s="44">
        <f t="shared" si="350"/>
        <v>464.08</v>
      </c>
      <c r="K603" s="44">
        <f t="shared" si="350"/>
        <v>464.08</v>
      </c>
      <c r="L603" s="44">
        <f t="shared" si="350"/>
        <v>464.08</v>
      </c>
      <c r="M603" s="44">
        <f t="shared" si="350"/>
        <v>464.08</v>
      </c>
      <c r="N603" s="44">
        <f t="shared" si="350"/>
        <v>464.08</v>
      </c>
      <c r="O603" s="44">
        <f t="shared" si="350"/>
        <v>464.08</v>
      </c>
      <c r="P603" s="44">
        <f t="shared" si="350"/>
        <v>464.08</v>
      </c>
      <c r="Q603" s="44">
        <f t="shared" si="350"/>
        <v>464.08</v>
      </c>
      <c r="R603" s="44">
        <f t="shared" si="350"/>
        <v>464.08</v>
      </c>
      <c r="S603" s="44">
        <f t="shared" si="350"/>
        <v>464.08</v>
      </c>
      <c r="T603" s="44">
        <f t="shared" si="350"/>
        <v>464.08</v>
      </c>
      <c r="U603" s="44">
        <f t="shared" si="350"/>
        <v>464.08</v>
      </c>
      <c r="V603" s="44">
        <f t="shared" si="350"/>
        <v>464.08</v>
      </c>
      <c r="W603" s="44">
        <f t="shared" si="350"/>
        <v>464.08</v>
      </c>
      <c r="X603" s="44">
        <f t="shared" si="350"/>
        <v>464.08</v>
      </c>
      <c r="Y603" s="44">
        <f t="shared" si="350"/>
        <v>464.08</v>
      </c>
      <c r="Z603" s="44">
        <f t="shared" si="350"/>
        <v>464.08</v>
      </c>
      <c r="AA603" s="44">
        <f t="shared" si="350"/>
        <v>464.08</v>
      </c>
    </row>
    <row r="604" spans="1:27" ht="13.8" collapsed="1" x14ac:dyDescent="0.3">
      <c r="A604" s="98" t="s">
        <v>1618</v>
      </c>
      <c r="B604" s="28" t="str">
        <f>"25"&amp;"."&amp;$B$663&amp;"."&amp;$B$664</f>
        <v>25.07.2024</v>
      </c>
      <c r="C604" s="90" t="s">
        <v>76</v>
      </c>
      <c r="D604" s="91">
        <f>ROUND(((D605+D606+D608+D607)/1000),5)</f>
        <v>2.1890299999999998</v>
      </c>
      <c r="E604" s="91">
        <f>ROUND(((E605+E606+E608+E607)/1000),5)</f>
        <v>2.0149699999999999</v>
      </c>
      <c r="F604" s="91">
        <f>ROUND(((F605+F606+F608+F607)/1000),5)</f>
        <v>1.2255100000000001</v>
      </c>
      <c r="G604" s="91">
        <f t="shared" ref="G604:AA604" si="351">ROUND(((G605+G606+G608+G607)/1000),5)</f>
        <v>1.1707700000000001</v>
      </c>
      <c r="H604" s="91">
        <f t="shared" si="351"/>
        <v>1.1747399999999999</v>
      </c>
      <c r="I604" s="91">
        <f t="shared" si="351"/>
        <v>1.1147899999999999</v>
      </c>
      <c r="J604" s="91">
        <f t="shared" si="351"/>
        <v>2.1337000000000002</v>
      </c>
      <c r="K604" s="91">
        <f t="shared" si="351"/>
        <v>2.4397600000000002</v>
      </c>
      <c r="L604" s="91">
        <f t="shared" si="351"/>
        <v>2.8867699999999998</v>
      </c>
      <c r="M604" s="91">
        <f t="shared" si="351"/>
        <v>3.1768399999999999</v>
      </c>
      <c r="N604" s="91">
        <f t="shared" si="351"/>
        <v>3.2214800000000001</v>
      </c>
      <c r="O604" s="91">
        <f t="shared" si="351"/>
        <v>3.1548600000000002</v>
      </c>
      <c r="P604" s="91">
        <f t="shared" si="351"/>
        <v>3.1584599999999998</v>
      </c>
      <c r="Q604" s="91">
        <f t="shared" si="351"/>
        <v>3.2250299999999998</v>
      </c>
      <c r="R604" s="91">
        <f t="shared" si="351"/>
        <v>3.3497300000000001</v>
      </c>
      <c r="S604" s="91">
        <f t="shared" si="351"/>
        <v>3.3022800000000001</v>
      </c>
      <c r="T604" s="91">
        <f t="shared" si="351"/>
        <v>3.3473700000000002</v>
      </c>
      <c r="U604" s="91">
        <f t="shared" si="351"/>
        <v>3.2692199999999998</v>
      </c>
      <c r="V604" s="91">
        <f t="shared" si="351"/>
        <v>3.21163</v>
      </c>
      <c r="W604" s="91">
        <f t="shared" si="351"/>
        <v>3.0800100000000001</v>
      </c>
      <c r="X604" s="91">
        <f t="shared" si="351"/>
        <v>3.0229300000000001</v>
      </c>
      <c r="Y604" s="91">
        <f t="shared" si="351"/>
        <v>3.0184199999999999</v>
      </c>
      <c r="Z604" s="91">
        <f t="shared" si="351"/>
        <v>2.8431299999999999</v>
      </c>
      <c r="AA604" s="91">
        <f t="shared" si="351"/>
        <v>2.4860899999999999</v>
      </c>
    </row>
    <row r="605" spans="1:27" ht="12.75" hidden="1" customHeight="1" outlineLevel="1" x14ac:dyDescent="0.3">
      <c r="A605" s="99" t="s">
        <v>1619</v>
      </c>
      <c r="B605" s="63" t="s">
        <v>238</v>
      </c>
      <c r="C605" s="43" t="s">
        <v>79</v>
      </c>
      <c r="D605" s="44">
        <v>1246.45</v>
      </c>
      <c r="E605" s="44">
        <v>1072.3900000000001</v>
      </c>
      <c r="F605" s="44">
        <v>282.93</v>
      </c>
      <c r="G605" s="44">
        <v>228.19</v>
      </c>
      <c r="H605" s="44">
        <v>232.16</v>
      </c>
      <c r="I605" s="44">
        <v>172.21</v>
      </c>
      <c r="J605" s="44">
        <v>1191.1199999999999</v>
      </c>
      <c r="K605" s="44">
        <v>1497.18</v>
      </c>
      <c r="L605" s="44">
        <v>1944.19</v>
      </c>
      <c r="M605" s="44">
        <v>2234.2600000000002</v>
      </c>
      <c r="N605" s="44">
        <v>2278.9</v>
      </c>
      <c r="O605" s="44">
        <v>2212.2800000000002</v>
      </c>
      <c r="P605" s="44">
        <v>2215.88</v>
      </c>
      <c r="Q605" s="44">
        <v>2282.4499999999998</v>
      </c>
      <c r="R605" s="44">
        <v>2407.15</v>
      </c>
      <c r="S605" s="44">
        <v>2359.6999999999998</v>
      </c>
      <c r="T605" s="44">
        <v>2404.79</v>
      </c>
      <c r="U605" s="44">
        <v>2326.64</v>
      </c>
      <c r="V605" s="44">
        <v>2269.0500000000002</v>
      </c>
      <c r="W605" s="44">
        <v>2137.4299999999998</v>
      </c>
      <c r="X605" s="44">
        <v>2080.35</v>
      </c>
      <c r="Y605" s="44">
        <v>2075.84</v>
      </c>
      <c r="Z605" s="44">
        <v>1900.55</v>
      </c>
      <c r="AA605" s="44">
        <v>1543.51</v>
      </c>
    </row>
    <row r="606" spans="1:27" ht="12.75" hidden="1" customHeight="1" outlineLevel="1" x14ac:dyDescent="0.3">
      <c r="A606" s="99" t="s">
        <v>1620</v>
      </c>
      <c r="B606" s="63" t="s">
        <v>90</v>
      </c>
      <c r="C606" s="43" t="s">
        <v>79</v>
      </c>
      <c r="D606" s="44">
        <f>$D$486</f>
        <v>473.69</v>
      </c>
      <c r="E606" s="44">
        <f t="shared" ref="E606:AA606" si="352">$D$486</f>
        <v>473.69</v>
      </c>
      <c r="F606" s="44">
        <f t="shared" si="352"/>
        <v>473.69</v>
      </c>
      <c r="G606" s="44">
        <f t="shared" si="352"/>
        <v>473.69</v>
      </c>
      <c r="H606" s="44">
        <f t="shared" si="352"/>
        <v>473.69</v>
      </c>
      <c r="I606" s="44">
        <f t="shared" si="352"/>
        <v>473.69</v>
      </c>
      <c r="J606" s="44">
        <f t="shared" si="352"/>
        <v>473.69</v>
      </c>
      <c r="K606" s="44">
        <f t="shared" si="352"/>
        <v>473.69</v>
      </c>
      <c r="L606" s="44">
        <f t="shared" si="352"/>
        <v>473.69</v>
      </c>
      <c r="M606" s="44">
        <f t="shared" si="352"/>
        <v>473.69</v>
      </c>
      <c r="N606" s="44">
        <f t="shared" si="352"/>
        <v>473.69</v>
      </c>
      <c r="O606" s="44">
        <f t="shared" si="352"/>
        <v>473.69</v>
      </c>
      <c r="P606" s="44">
        <f t="shared" si="352"/>
        <v>473.69</v>
      </c>
      <c r="Q606" s="44">
        <f t="shared" si="352"/>
        <v>473.69</v>
      </c>
      <c r="R606" s="44">
        <f t="shared" si="352"/>
        <v>473.69</v>
      </c>
      <c r="S606" s="44">
        <f t="shared" si="352"/>
        <v>473.69</v>
      </c>
      <c r="T606" s="44">
        <f t="shared" si="352"/>
        <v>473.69</v>
      </c>
      <c r="U606" s="44">
        <f t="shared" si="352"/>
        <v>473.69</v>
      </c>
      <c r="V606" s="44">
        <f t="shared" si="352"/>
        <v>473.69</v>
      </c>
      <c r="W606" s="44">
        <f t="shared" si="352"/>
        <v>473.69</v>
      </c>
      <c r="X606" s="44">
        <f t="shared" si="352"/>
        <v>473.69</v>
      </c>
      <c r="Y606" s="44">
        <f t="shared" si="352"/>
        <v>473.69</v>
      </c>
      <c r="Z606" s="44">
        <f t="shared" si="352"/>
        <v>473.69</v>
      </c>
      <c r="AA606" s="44">
        <f t="shared" si="352"/>
        <v>473.69</v>
      </c>
    </row>
    <row r="607" spans="1:27" ht="12.75" hidden="1" customHeight="1" outlineLevel="1" x14ac:dyDescent="0.3">
      <c r="A607" s="99" t="s">
        <v>1621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1622</v>
      </c>
      <c r="B608" s="63" t="s">
        <v>81</v>
      </c>
      <c r="C608" s="43" t="s">
        <v>79</v>
      </c>
      <c r="D608" s="44">
        <f>$D$11</f>
        <v>464.08</v>
      </c>
      <c r="E608" s="44">
        <f t="shared" ref="E608:AA608" si="353">$D$11</f>
        <v>464.08</v>
      </c>
      <c r="F608" s="44">
        <f t="shared" si="353"/>
        <v>464.08</v>
      </c>
      <c r="G608" s="44">
        <f t="shared" si="353"/>
        <v>464.08</v>
      </c>
      <c r="H608" s="44">
        <f t="shared" si="353"/>
        <v>464.08</v>
      </c>
      <c r="I608" s="44">
        <f t="shared" si="353"/>
        <v>464.08</v>
      </c>
      <c r="J608" s="44">
        <f t="shared" si="353"/>
        <v>464.08</v>
      </c>
      <c r="K608" s="44">
        <f t="shared" si="353"/>
        <v>464.08</v>
      </c>
      <c r="L608" s="44">
        <f t="shared" si="353"/>
        <v>464.08</v>
      </c>
      <c r="M608" s="44">
        <f t="shared" si="353"/>
        <v>464.08</v>
      </c>
      <c r="N608" s="44">
        <f t="shared" si="353"/>
        <v>464.08</v>
      </c>
      <c r="O608" s="44">
        <f t="shared" si="353"/>
        <v>464.08</v>
      </c>
      <c r="P608" s="44">
        <f t="shared" si="353"/>
        <v>464.08</v>
      </c>
      <c r="Q608" s="44">
        <f t="shared" si="353"/>
        <v>464.08</v>
      </c>
      <c r="R608" s="44">
        <f t="shared" si="353"/>
        <v>464.08</v>
      </c>
      <c r="S608" s="44">
        <f t="shared" si="353"/>
        <v>464.08</v>
      </c>
      <c r="T608" s="44">
        <f t="shared" si="353"/>
        <v>464.08</v>
      </c>
      <c r="U608" s="44">
        <f t="shared" si="353"/>
        <v>464.08</v>
      </c>
      <c r="V608" s="44">
        <f t="shared" si="353"/>
        <v>464.08</v>
      </c>
      <c r="W608" s="44">
        <f t="shared" si="353"/>
        <v>464.08</v>
      </c>
      <c r="X608" s="44">
        <f t="shared" si="353"/>
        <v>464.08</v>
      </c>
      <c r="Y608" s="44">
        <f t="shared" si="353"/>
        <v>464.08</v>
      </c>
      <c r="Z608" s="44">
        <f t="shared" si="353"/>
        <v>464.08</v>
      </c>
      <c r="AA608" s="44">
        <f t="shared" si="353"/>
        <v>464.08</v>
      </c>
    </row>
    <row r="609" spans="1:27" ht="13.8" collapsed="1" x14ac:dyDescent="0.3">
      <c r="A609" s="98" t="s">
        <v>1623</v>
      </c>
      <c r="B609" s="28" t="str">
        <f>"26"&amp;"."&amp;$B$663&amp;"."&amp;$B$664</f>
        <v>26.07.2024</v>
      </c>
      <c r="C609" s="90" t="s">
        <v>76</v>
      </c>
      <c r="D609" s="91">
        <f>ROUND(((D610+D611+D613+D612)/1000),5)</f>
        <v>2.3289900000000001</v>
      </c>
      <c r="E609" s="91">
        <f>ROUND(((E610+E611+E613+E612)/1000),5)</f>
        <v>2.1824300000000001</v>
      </c>
      <c r="F609" s="91">
        <f>ROUND(((F610+F611+F613+F612)/1000),5)</f>
        <v>2.0833300000000001</v>
      </c>
      <c r="G609" s="91">
        <f t="shared" ref="G609:AA609" si="354">ROUND(((G610+G611+G613+G612)/1000),5)</f>
        <v>2.0211000000000001</v>
      </c>
      <c r="H609" s="91">
        <f t="shared" si="354"/>
        <v>1.96991</v>
      </c>
      <c r="I609" s="91">
        <f t="shared" si="354"/>
        <v>2.0685099999999998</v>
      </c>
      <c r="J609" s="91">
        <f t="shared" si="354"/>
        <v>2.2628200000000001</v>
      </c>
      <c r="K609" s="91">
        <f t="shared" si="354"/>
        <v>2.6144400000000001</v>
      </c>
      <c r="L609" s="91">
        <f t="shared" si="354"/>
        <v>3.0982699999999999</v>
      </c>
      <c r="M609" s="91">
        <f t="shared" si="354"/>
        <v>3.3238099999999999</v>
      </c>
      <c r="N609" s="91">
        <f t="shared" si="354"/>
        <v>3.38089</v>
      </c>
      <c r="O609" s="91">
        <f t="shared" si="354"/>
        <v>3.38035</v>
      </c>
      <c r="P609" s="91">
        <f t="shared" si="354"/>
        <v>3.3691599999999999</v>
      </c>
      <c r="Q609" s="91">
        <f t="shared" si="354"/>
        <v>3.3872</v>
      </c>
      <c r="R609" s="91">
        <f t="shared" si="354"/>
        <v>3.3793500000000001</v>
      </c>
      <c r="S609" s="91">
        <f t="shared" si="354"/>
        <v>3.39019</v>
      </c>
      <c r="T609" s="91">
        <f t="shared" si="354"/>
        <v>3.3641299999999998</v>
      </c>
      <c r="U609" s="91">
        <f t="shared" si="354"/>
        <v>3.3276699999999999</v>
      </c>
      <c r="V609" s="91">
        <f t="shared" si="354"/>
        <v>3.30036</v>
      </c>
      <c r="W609" s="91">
        <f t="shared" si="354"/>
        <v>3.1693899999999999</v>
      </c>
      <c r="X609" s="91">
        <f t="shared" si="354"/>
        <v>3.0384099999999998</v>
      </c>
      <c r="Y609" s="91">
        <f t="shared" si="354"/>
        <v>3.1008399999999998</v>
      </c>
      <c r="Z609" s="91">
        <f t="shared" si="354"/>
        <v>2.9464800000000002</v>
      </c>
      <c r="AA609" s="91">
        <f t="shared" si="354"/>
        <v>2.6523500000000002</v>
      </c>
    </row>
    <row r="610" spans="1:27" ht="12.75" hidden="1" customHeight="1" outlineLevel="1" x14ac:dyDescent="0.3">
      <c r="A610" s="99" t="s">
        <v>1624</v>
      </c>
      <c r="B610" s="63" t="s">
        <v>238</v>
      </c>
      <c r="C610" s="43" t="s">
        <v>79</v>
      </c>
      <c r="D610" s="44">
        <v>1386.41</v>
      </c>
      <c r="E610" s="44">
        <v>1239.8499999999999</v>
      </c>
      <c r="F610" s="44">
        <v>1140.75</v>
      </c>
      <c r="G610" s="44">
        <v>1078.52</v>
      </c>
      <c r="H610" s="44">
        <v>1027.33</v>
      </c>
      <c r="I610" s="44">
        <v>1125.93</v>
      </c>
      <c r="J610" s="44">
        <v>1320.24</v>
      </c>
      <c r="K610" s="44">
        <v>1671.86</v>
      </c>
      <c r="L610" s="44">
        <v>2155.69</v>
      </c>
      <c r="M610" s="44">
        <v>2381.23</v>
      </c>
      <c r="N610" s="44">
        <v>2438.31</v>
      </c>
      <c r="O610" s="44">
        <v>2437.77</v>
      </c>
      <c r="P610" s="44">
        <v>2426.58</v>
      </c>
      <c r="Q610" s="44">
        <v>2444.62</v>
      </c>
      <c r="R610" s="44">
        <v>2436.77</v>
      </c>
      <c r="S610" s="44">
        <v>2447.61</v>
      </c>
      <c r="T610" s="44">
        <v>2421.5500000000002</v>
      </c>
      <c r="U610" s="44">
        <v>2385.09</v>
      </c>
      <c r="V610" s="44">
        <v>2357.7800000000002</v>
      </c>
      <c r="W610" s="44">
        <v>2226.81</v>
      </c>
      <c r="X610" s="44">
        <v>2095.83</v>
      </c>
      <c r="Y610" s="44">
        <v>2158.2600000000002</v>
      </c>
      <c r="Z610" s="44">
        <v>2003.9</v>
      </c>
      <c r="AA610" s="44">
        <v>1709.77</v>
      </c>
    </row>
    <row r="611" spans="1:27" ht="12.75" hidden="1" customHeight="1" outlineLevel="1" x14ac:dyDescent="0.3">
      <c r="A611" s="99" t="s">
        <v>1625</v>
      </c>
      <c r="B611" s="63" t="s">
        <v>90</v>
      </c>
      <c r="C611" s="43" t="s">
        <v>79</v>
      </c>
      <c r="D611" s="44">
        <f>$D$486</f>
        <v>473.69</v>
      </c>
      <c r="E611" s="44">
        <f t="shared" ref="E611:AA611" si="355">$D$486</f>
        <v>473.69</v>
      </c>
      <c r="F611" s="44">
        <f t="shared" si="355"/>
        <v>473.69</v>
      </c>
      <c r="G611" s="44">
        <f t="shared" si="355"/>
        <v>473.69</v>
      </c>
      <c r="H611" s="44">
        <f t="shared" si="355"/>
        <v>473.69</v>
      </c>
      <c r="I611" s="44">
        <f t="shared" si="355"/>
        <v>473.69</v>
      </c>
      <c r="J611" s="44">
        <f t="shared" si="355"/>
        <v>473.69</v>
      </c>
      <c r="K611" s="44">
        <f t="shared" si="355"/>
        <v>473.69</v>
      </c>
      <c r="L611" s="44">
        <f t="shared" si="355"/>
        <v>473.69</v>
      </c>
      <c r="M611" s="44">
        <f t="shared" si="355"/>
        <v>473.69</v>
      </c>
      <c r="N611" s="44">
        <f t="shared" si="355"/>
        <v>473.69</v>
      </c>
      <c r="O611" s="44">
        <f t="shared" si="355"/>
        <v>473.69</v>
      </c>
      <c r="P611" s="44">
        <f t="shared" si="355"/>
        <v>473.69</v>
      </c>
      <c r="Q611" s="44">
        <f t="shared" si="355"/>
        <v>473.69</v>
      </c>
      <c r="R611" s="44">
        <f t="shared" si="355"/>
        <v>473.69</v>
      </c>
      <c r="S611" s="44">
        <f t="shared" si="355"/>
        <v>473.69</v>
      </c>
      <c r="T611" s="44">
        <f t="shared" si="355"/>
        <v>473.69</v>
      </c>
      <c r="U611" s="44">
        <f t="shared" si="355"/>
        <v>473.69</v>
      </c>
      <c r="V611" s="44">
        <f t="shared" si="355"/>
        <v>473.69</v>
      </c>
      <c r="W611" s="44">
        <f t="shared" si="355"/>
        <v>473.69</v>
      </c>
      <c r="X611" s="44">
        <f t="shared" si="355"/>
        <v>473.69</v>
      </c>
      <c r="Y611" s="44">
        <f t="shared" si="355"/>
        <v>473.69</v>
      </c>
      <c r="Z611" s="44">
        <f t="shared" si="355"/>
        <v>473.69</v>
      </c>
      <c r="AA611" s="44">
        <f t="shared" si="355"/>
        <v>473.69</v>
      </c>
    </row>
    <row r="612" spans="1:27" ht="12.75" hidden="1" customHeight="1" outlineLevel="1" x14ac:dyDescent="0.3">
      <c r="A612" s="99" t="s">
        <v>1626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1627</v>
      </c>
      <c r="B613" s="63" t="s">
        <v>81</v>
      </c>
      <c r="C613" s="43" t="s">
        <v>79</v>
      </c>
      <c r="D613" s="44">
        <f>$D$11</f>
        <v>464.08</v>
      </c>
      <c r="E613" s="44">
        <f t="shared" ref="E613:AA613" si="356">$D$11</f>
        <v>464.08</v>
      </c>
      <c r="F613" s="44">
        <f t="shared" si="356"/>
        <v>464.08</v>
      </c>
      <c r="G613" s="44">
        <f t="shared" si="356"/>
        <v>464.08</v>
      </c>
      <c r="H613" s="44">
        <f t="shared" si="356"/>
        <v>464.08</v>
      </c>
      <c r="I613" s="44">
        <f t="shared" si="356"/>
        <v>464.08</v>
      </c>
      <c r="J613" s="44">
        <f t="shared" si="356"/>
        <v>464.08</v>
      </c>
      <c r="K613" s="44">
        <f t="shared" si="356"/>
        <v>464.08</v>
      </c>
      <c r="L613" s="44">
        <f t="shared" si="356"/>
        <v>464.08</v>
      </c>
      <c r="M613" s="44">
        <f t="shared" si="356"/>
        <v>464.08</v>
      </c>
      <c r="N613" s="44">
        <f t="shared" si="356"/>
        <v>464.08</v>
      </c>
      <c r="O613" s="44">
        <f t="shared" si="356"/>
        <v>464.08</v>
      </c>
      <c r="P613" s="44">
        <f t="shared" si="356"/>
        <v>464.08</v>
      </c>
      <c r="Q613" s="44">
        <f t="shared" si="356"/>
        <v>464.08</v>
      </c>
      <c r="R613" s="44">
        <f t="shared" si="356"/>
        <v>464.08</v>
      </c>
      <c r="S613" s="44">
        <f t="shared" si="356"/>
        <v>464.08</v>
      </c>
      <c r="T613" s="44">
        <f t="shared" si="356"/>
        <v>464.08</v>
      </c>
      <c r="U613" s="44">
        <f t="shared" si="356"/>
        <v>464.08</v>
      </c>
      <c r="V613" s="44">
        <f t="shared" si="356"/>
        <v>464.08</v>
      </c>
      <c r="W613" s="44">
        <f t="shared" si="356"/>
        <v>464.08</v>
      </c>
      <c r="X613" s="44">
        <f t="shared" si="356"/>
        <v>464.08</v>
      </c>
      <c r="Y613" s="44">
        <f t="shared" si="356"/>
        <v>464.08</v>
      </c>
      <c r="Z613" s="44">
        <f t="shared" si="356"/>
        <v>464.08</v>
      </c>
      <c r="AA613" s="44">
        <f t="shared" si="356"/>
        <v>464.08</v>
      </c>
    </row>
    <row r="614" spans="1:27" ht="13.8" collapsed="1" x14ac:dyDescent="0.3">
      <c r="A614" s="98" t="s">
        <v>1628</v>
      </c>
      <c r="B614" s="28" t="str">
        <f>"27"&amp;"."&amp;$B$663&amp;"."&amp;$B$664</f>
        <v>27.07.2024</v>
      </c>
      <c r="C614" s="90" t="s">
        <v>76</v>
      </c>
      <c r="D614" s="91">
        <f>ROUND(((D615+D616+D618+D617)/1000),5)</f>
        <v>2.5119500000000001</v>
      </c>
      <c r="E614" s="91">
        <f>ROUND(((E615+E616+E618+E617)/1000),5)</f>
        <v>2.3139500000000002</v>
      </c>
      <c r="F614" s="91">
        <f>ROUND(((F615+F616+F618+F617)/1000),5)</f>
        <v>2.2143600000000001</v>
      </c>
      <c r="G614" s="91">
        <f t="shared" ref="G614:AA614" si="357">ROUND(((G615+G616+G618+G617)/1000),5)</f>
        <v>2.12419</v>
      </c>
      <c r="H614" s="91">
        <f t="shared" si="357"/>
        <v>2.0906500000000001</v>
      </c>
      <c r="I614" s="91">
        <f t="shared" si="357"/>
        <v>2.1786300000000001</v>
      </c>
      <c r="J614" s="91">
        <f t="shared" si="357"/>
        <v>2.23081</v>
      </c>
      <c r="K614" s="91">
        <f t="shared" si="357"/>
        <v>2.4630700000000001</v>
      </c>
      <c r="L614" s="91">
        <f t="shared" si="357"/>
        <v>2.75251</v>
      </c>
      <c r="M614" s="91">
        <f t="shared" si="357"/>
        <v>3.2149000000000001</v>
      </c>
      <c r="N614" s="91">
        <f t="shared" si="357"/>
        <v>3.2837700000000001</v>
      </c>
      <c r="O614" s="91">
        <f t="shared" si="357"/>
        <v>3.3181600000000002</v>
      </c>
      <c r="P614" s="91">
        <f t="shared" si="357"/>
        <v>3.3585699999999998</v>
      </c>
      <c r="Q614" s="91">
        <f t="shared" si="357"/>
        <v>3.4209299999999998</v>
      </c>
      <c r="R614" s="91">
        <f t="shared" si="357"/>
        <v>3.45635</v>
      </c>
      <c r="S614" s="91">
        <f t="shared" si="357"/>
        <v>3.4043100000000002</v>
      </c>
      <c r="T614" s="91">
        <f t="shared" si="357"/>
        <v>3.3956200000000001</v>
      </c>
      <c r="U614" s="91">
        <f t="shared" si="357"/>
        <v>3.3773399999999998</v>
      </c>
      <c r="V614" s="91">
        <f t="shared" si="357"/>
        <v>3.3539500000000002</v>
      </c>
      <c r="W614" s="91">
        <f t="shared" si="357"/>
        <v>3.2740800000000001</v>
      </c>
      <c r="X614" s="91">
        <f t="shared" si="357"/>
        <v>3.2523399999999998</v>
      </c>
      <c r="Y614" s="91">
        <f t="shared" si="357"/>
        <v>3.2155</v>
      </c>
      <c r="Z614" s="91">
        <f t="shared" si="357"/>
        <v>2.9485100000000002</v>
      </c>
      <c r="AA614" s="91">
        <f t="shared" si="357"/>
        <v>2.6734499999999999</v>
      </c>
    </row>
    <row r="615" spans="1:27" ht="12.75" hidden="1" customHeight="1" outlineLevel="1" x14ac:dyDescent="0.3">
      <c r="A615" s="99" t="s">
        <v>1629</v>
      </c>
      <c r="B615" s="63" t="s">
        <v>238</v>
      </c>
      <c r="C615" s="43" t="s">
        <v>79</v>
      </c>
      <c r="D615" s="44">
        <v>1569.37</v>
      </c>
      <c r="E615" s="44">
        <v>1371.37</v>
      </c>
      <c r="F615" s="44">
        <v>1271.78</v>
      </c>
      <c r="G615" s="44">
        <v>1181.6099999999999</v>
      </c>
      <c r="H615" s="44">
        <v>1148.07</v>
      </c>
      <c r="I615" s="44">
        <v>1236.05</v>
      </c>
      <c r="J615" s="44">
        <v>1288.23</v>
      </c>
      <c r="K615" s="44">
        <v>1520.49</v>
      </c>
      <c r="L615" s="44">
        <v>1809.93</v>
      </c>
      <c r="M615" s="44">
        <v>2272.3200000000002</v>
      </c>
      <c r="N615" s="44">
        <v>2341.19</v>
      </c>
      <c r="O615" s="44">
        <v>2375.58</v>
      </c>
      <c r="P615" s="44">
        <v>2415.9899999999998</v>
      </c>
      <c r="Q615" s="44">
        <v>2478.35</v>
      </c>
      <c r="R615" s="44">
        <v>2513.77</v>
      </c>
      <c r="S615" s="44">
        <v>2461.73</v>
      </c>
      <c r="T615" s="44">
        <v>2453.04</v>
      </c>
      <c r="U615" s="44">
        <v>2434.7600000000002</v>
      </c>
      <c r="V615" s="44">
        <v>2411.37</v>
      </c>
      <c r="W615" s="44">
        <v>2331.5</v>
      </c>
      <c r="X615" s="44">
        <v>2309.7600000000002</v>
      </c>
      <c r="Y615" s="44">
        <v>2272.92</v>
      </c>
      <c r="Z615" s="44">
        <v>2005.93</v>
      </c>
      <c r="AA615" s="44">
        <v>1730.87</v>
      </c>
    </row>
    <row r="616" spans="1:27" ht="12.75" hidden="1" customHeight="1" outlineLevel="1" x14ac:dyDescent="0.3">
      <c r="A616" s="99" t="s">
        <v>1630</v>
      </c>
      <c r="B616" s="63" t="s">
        <v>90</v>
      </c>
      <c r="C616" s="43" t="s">
        <v>79</v>
      </c>
      <c r="D616" s="44">
        <f>$D$486</f>
        <v>473.69</v>
      </c>
      <c r="E616" s="44">
        <f t="shared" ref="E616:AA616" si="358">$D$486</f>
        <v>473.69</v>
      </c>
      <c r="F616" s="44">
        <f t="shared" si="358"/>
        <v>473.69</v>
      </c>
      <c r="G616" s="44">
        <f t="shared" si="358"/>
        <v>473.69</v>
      </c>
      <c r="H616" s="44">
        <f t="shared" si="358"/>
        <v>473.69</v>
      </c>
      <c r="I616" s="44">
        <f t="shared" si="358"/>
        <v>473.69</v>
      </c>
      <c r="J616" s="44">
        <f t="shared" si="358"/>
        <v>473.69</v>
      </c>
      <c r="K616" s="44">
        <f t="shared" si="358"/>
        <v>473.69</v>
      </c>
      <c r="L616" s="44">
        <f t="shared" si="358"/>
        <v>473.69</v>
      </c>
      <c r="M616" s="44">
        <f t="shared" si="358"/>
        <v>473.69</v>
      </c>
      <c r="N616" s="44">
        <f t="shared" si="358"/>
        <v>473.69</v>
      </c>
      <c r="O616" s="44">
        <f t="shared" si="358"/>
        <v>473.69</v>
      </c>
      <c r="P616" s="44">
        <f t="shared" si="358"/>
        <v>473.69</v>
      </c>
      <c r="Q616" s="44">
        <f t="shared" si="358"/>
        <v>473.69</v>
      </c>
      <c r="R616" s="44">
        <f t="shared" si="358"/>
        <v>473.69</v>
      </c>
      <c r="S616" s="44">
        <f t="shared" si="358"/>
        <v>473.69</v>
      </c>
      <c r="T616" s="44">
        <f t="shared" si="358"/>
        <v>473.69</v>
      </c>
      <c r="U616" s="44">
        <f t="shared" si="358"/>
        <v>473.69</v>
      </c>
      <c r="V616" s="44">
        <f t="shared" si="358"/>
        <v>473.69</v>
      </c>
      <c r="W616" s="44">
        <f t="shared" si="358"/>
        <v>473.69</v>
      </c>
      <c r="X616" s="44">
        <f t="shared" si="358"/>
        <v>473.69</v>
      </c>
      <c r="Y616" s="44">
        <f t="shared" si="358"/>
        <v>473.69</v>
      </c>
      <c r="Z616" s="44">
        <f t="shared" si="358"/>
        <v>473.69</v>
      </c>
      <c r="AA616" s="44">
        <f t="shared" si="358"/>
        <v>473.69</v>
      </c>
    </row>
    <row r="617" spans="1:27" ht="12.75" hidden="1" customHeight="1" outlineLevel="1" x14ac:dyDescent="0.3">
      <c r="A617" s="99" t="s">
        <v>1631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1632</v>
      </c>
      <c r="B618" s="63" t="s">
        <v>81</v>
      </c>
      <c r="C618" s="43" t="s">
        <v>79</v>
      </c>
      <c r="D618" s="44">
        <f>$D$11</f>
        <v>464.08</v>
      </c>
      <c r="E618" s="44">
        <f t="shared" ref="E618:AA618" si="359">$D$11</f>
        <v>464.08</v>
      </c>
      <c r="F618" s="44">
        <f t="shared" si="359"/>
        <v>464.08</v>
      </c>
      <c r="G618" s="44">
        <f t="shared" si="359"/>
        <v>464.08</v>
      </c>
      <c r="H618" s="44">
        <f t="shared" si="359"/>
        <v>464.08</v>
      </c>
      <c r="I618" s="44">
        <f t="shared" si="359"/>
        <v>464.08</v>
      </c>
      <c r="J618" s="44">
        <f t="shared" si="359"/>
        <v>464.08</v>
      </c>
      <c r="K618" s="44">
        <f t="shared" si="359"/>
        <v>464.08</v>
      </c>
      <c r="L618" s="44">
        <f t="shared" si="359"/>
        <v>464.08</v>
      </c>
      <c r="M618" s="44">
        <f t="shared" si="359"/>
        <v>464.08</v>
      </c>
      <c r="N618" s="44">
        <f t="shared" si="359"/>
        <v>464.08</v>
      </c>
      <c r="O618" s="44">
        <f t="shared" si="359"/>
        <v>464.08</v>
      </c>
      <c r="P618" s="44">
        <f t="shared" si="359"/>
        <v>464.08</v>
      </c>
      <c r="Q618" s="44">
        <f t="shared" si="359"/>
        <v>464.08</v>
      </c>
      <c r="R618" s="44">
        <f t="shared" si="359"/>
        <v>464.08</v>
      </c>
      <c r="S618" s="44">
        <f t="shared" si="359"/>
        <v>464.08</v>
      </c>
      <c r="T618" s="44">
        <f t="shared" si="359"/>
        <v>464.08</v>
      </c>
      <c r="U618" s="44">
        <f t="shared" si="359"/>
        <v>464.08</v>
      </c>
      <c r="V618" s="44">
        <f t="shared" si="359"/>
        <v>464.08</v>
      </c>
      <c r="W618" s="44">
        <f t="shared" si="359"/>
        <v>464.08</v>
      </c>
      <c r="X618" s="44">
        <f t="shared" si="359"/>
        <v>464.08</v>
      </c>
      <c r="Y618" s="44">
        <f t="shared" si="359"/>
        <v>464.08</v>
      </c>
      <c r="Z618" s="44">
        <f t="shared" si="359"/>
        <v>464.08</v>
      </c>
      <c r="AA618" s="44">
        <f t="shared" si="359"/>
        <v>464.08</v>
      </c>
    </row>
    <row r="619" spans="1:27" ht="13.8" collapsed="1" x14ac:dyDescent="0.3">
      <c r="A619" s="98" t="s">
        <v>1633</v>
      </c>
      <c r="B619" s="28" t="str">
        <f>"28"&amp;"."&amp;$B$663&amp;"."&amp;$B$664</f>
        <v>28.07.2024</v>
      </c>
      <c r="C619" s="90" t="s">
        <v>76</v>
      </c>
      <c r="D619" s="91">
        <f>ROUND(((D620+D621+D623+D622)/1000),5)</f>
        <v>2.45695</v>
      </c>
      <c r="E619" s="91">
        <f>ROUND(((E620+E621+E623+E622)/1000),5)</f>
        <v>2.2857099999999999</v>
      </c>
      <c r="F619" s="91">
        <f>ROUND(((F620+F621+F623+F622)/1000),5)</f>
        <v>2.1989800000000002</v>
      </c>
      <c r="G619" s="91">
        <f t="shared" ref="G619:AA619" si="360">ROUND(((G620+G621+G623+G622)/1000),5)</f>
        <v>2.0144700000000002</v>
      </c>
      <c r="H619" s="91">
        <f t="shared" si="360"/>
        <v>1.9656899999999999</v>
      </c>
      <c r="I619" s="91">
        <f t="shared" si="360"/>
        <v>2.0649099999999998</v>
      </c>
      <c r="J619" s="91">
        <f t="shared" si="360"/>
        <v>2.17957</v>
      </c>
      <c r="K619" s="91">
        <f t="shared" si="360"/>
        <v>2.4374799999999999</v>
      </c>
      <c r="L619" s="91">
        <f t="shared" si="360"/>
        <v>2.6732800000000001</v>
      </c>
      <c r="M619" s="91">
        <f t="shared" si="360"/>
        <v>3.0399600000000002</v>
      </c>
      <c r="N619" s="91">
        <f t="shared" si="360"/>
        <v>3.2717800000000001</v>
      </c>
      <c r="O619" s="91">
        <f t="shared" si="360"/>
        <v>3.2915299999999998</v>
      </c>
      <c r="P619" s="91">
        <f t="shared" si="360"/>
        <v>3.2991899999999998</v>
      </c>
      <c r="Q619" s="91">
        <f t="shared" si="360"/>
        <v>3.31202</v>
      </c>
      <c r="R619" s="91">
        <f t="shared" si="360"/>
        <v>3.3186100000000001</v>
      </c>
      <c r="S619" s="91">
        <f t="shared" si="360"/>
        <v>3.3504299999999998</v>
      </c>
      <c r="T619" s="91">
        <f t="shared" si="360"/>
        <v>3.3518300000000001</v>
      </c>
      <c r="U619" s="91">
        <f t="shared" si="360"/>
        <v>3.3427899999999999</v>
      </c>
      <c r="V619" s="91">
        <f t="shared" si="360"/>
        <v>3.3366400000000001</v>
      </c>
      <c r="W619" s="91">
        <f t="shared" si="360"/>
        <v>3.3195399999999999</v>
      </c>
      <c r="X619" s="91">
        <f t="shared" si="360"/>
        <v>3.2951999999999999</v>
      </c>
      <c r="Y619" s="91">
        <f t="shared" si="360"/>
        <v>3.2776700000000001</v>
      </c>
      <c r="Z619" s="91">
        <f t="shared" si="360"/>
        <v>2.9980000000000002</v>
      </c>
      <c r="AA619" s="91">
        <f t="shared" si="360"/>
        <v>2.7077</v>
      </c>
    </row>
    <row r="620" spans="1:27" ht="12.75" hidden="1" customHeight="1" outlineLevel="1" x14ac:dyDescent="0.3">
      <c r="A620" s="99" t="s">
        <v>1634</v>
      </c>
      <c r="B620" s="63" t="s">
        <v>238</v>
      </c>
      <c r="C620" s="43" t="s">
        <v>79</v>
      </c>
      <c r="D620" s="44">
        <v>1514.37</v>
      </c>
      <c r="E620" s="44">
        <v>1343.13</v>
      </c>
      <c r="F620" s="44">
        <v>1256.4000000000001</v>
      </c>
      <c r="G620" s="44">
        <v>1071.8900000000001</v>
      </c>
      <c r="H620" s="44">
        <v>1023.11</v>
      </c>
      <c r="I620" s="44">
        <v>1122.33</v>
      </c>
      <c r="J620" s="44">
        <v>1236.99</v>
      </c>
      <c r="K620" s="44">
        <v>1494.9</v>
      </c>
      <c r="L620" s="44">
        <v>1730.7</v>
      </c>
      <c r="M620" s="44">
        <v>2097.38</v>
      </c>
      <c r="N620" s="44">
        <v>2329.1999999999998</v>
      </c>
      <c r="O620" s="44">
        <v>2348.9499999999998</v>
      </c>
      <c r="P620" s="44">
        <v>2356.61</v>
      </c>
      <c r="Q620" s="44">
        <v>2369.44</v>
      </c>
      <c r="R620" s="44">
        <v>2376.0300000000002</v>
      </c>
      <c r="S620" s="44">
        <v>2407.85</v>
      </c>
      <c r="T620" s="44">
        <v>2409.25</v>
      </c>
      <c r="U620" s="44">
        <v>2400.21</v>
      </c>
      <c r="V620" s="44">
        <v>2394.06</v>
      </c>
      <c r="W620" s="44">
        <v>2376.96</v>
      </c>
      <c r="X620" s="44">
        <v>2352.62</v>
      </c>
      <c r="Y620" s="44">
        <v>2335.09</v>
      </c>
      <c r="Z620" s="44">
        <v>2055.42</v>
      </c>
      <c r="AA620" s="44">
        <v>1765.12</v>
      </c>
    </row>
    <row r="621" spans="1:27" ht="12.75" hidden="1" customHeight="1" outlineLevel="1" x14ac:dyDescent="0.3">
      <c r="A621" s="99" t="s">
        <v>1635</v>
      </c>
      <c r="B621" s="63" t="s">
        <v>90</v>
      </c>
      <c r="C621" s="43" t="s">
        <v>79</v>
      </c>
      <c r="D621" s="44">
        <f>$D$486</f>
        <v>473.69</v>
      </c>
      <c r="E621" s="44">
        <f t="shared" ref="E621:AA621" si="361">$D$486</f>
        <v>473.69</v>
      </c>
      <c r="F621" s="44">
        <f t="shared" si="361"/>
        <v>473.69</v>
      </c>
      <c r="G621" s="44">
        <f t="shared" si="361"/>
        <v>473.69</v>
      </c>
      <c r="H621" s="44">
        <f t="shared" si="361"/>
        <v>473.69</v>
      </c>
      <c r="I621" s="44">
        <f t="shared" si="361"/>
        <v>473.69</v>
      </c>
      <c r="J621" s="44">
        <f t="shared" si="361"/>
        <v>473.69</v>
      </c>
      <c r="K621" s="44">
        <f t="shared" si="361"/>
        <v>473.69</v>
      </c>
      <c r="L621" s="44">
        <f t="shared" si="361"/>
        <v>473.69</v>
      </c>
      <c r="M621" s="44">
        <f t="shared" si="361"/>
        <v>473.69</v>
      </c>
      <c r="N621" s="44">
        <f t="shared" si="361"/>
        <v>473.69</v>
      </c>
      <c r="O621" s="44">
        <f t="shared" si="361"/>
        <v>473.69</v>
      </c>
      <c r="P621" s="44">
        <f t="shared" si="361"/>
        <v>473.69</v>
      </c>
      <c r="Q621" s="44">
        <f t="shared" si="361"/>
        <v>473.69</v>
      </c>
      <c r="R621" s="44">
        <f t="shared" si="361"/>
        <v>473.69</v>
      </c>
      <c r="S621" s="44">
        <f t="shared" si="361"/>
        <v>473.69</v>
      </c>
      <c r="T621" s="44">
        <f t="shared" si="361"/>
        <v>473.69</v>
      </c>
      <c r="U621" s="44">
        <f t="shared" si="361"/>
        <v>473.69</v>
      </c>
      <c r="V621" s="44">
        <f t="shared" si="361"/>
        <v>473.69</v>
      </c>
      <c r="W621" s="44">
        <f t="shared" si="361"/>
        <v>473.69</v>
      </c>
      <c r="X621" s="44">
        <f t="shared" si="361"/>
        <v>473.69</v>
      </c>
      <c r="Y621" s="44">
        <f t="shared" si="361"/>
        <v>473.69</v>
      </c>
      <c r="Z621" s="44">
        <f t="shared" si="361"/>
        <v>473.69</v>
      </c>
      <c r="AA621" s="44">
        <f t="shared" si="361"/>
        <v>473.69</v>
      </c>
    </row>
    <row r="622" spans="1:27" ht="12.75" hidden="1" customHeight="1" outlineLevel="1" x14ac:dyDescent="0.3">
      <c r="A622" s="99" t="s">
        <v>1636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1637</v>
      </c>
      <c r="B623" s="63" t="s">
        <v>81</v>
      </c>
      <c r="C623" s="43" t="s">
        <v>79</v>
      </c>
      <c r="D623" s="44">
        <f>$D$11</f>
        <v>464.08</v>
      </c>
      <c r="E623" s="44">
        <f t="shared" ref="E623:AA623" si="362">$D$11</f>
        <v>464.08</v>
      </c>
      <c r="F623" s="44">
        <f t="shared" si="362"/>
        <v>464.08</v>
      </c>
      <c r="G623" s="44">
        <f t="shared" si="362"/>
        <v>464.08</v>
      </c>
      <c r="H623" s="44">
        <f t="shared" si="362"/>
        <v>464.08</v>
      </c>
      <c r="I623" s="44">
        <f t="shared" si="362"/>
        <v>464.08</v>
      </c>
      <c r="J623" s="44">
        <f t="shared" si="362"/>
        <v>464.08</v>
      </c>
      <c r="K623" s="44">
        <f t="shared" si="362"/>
        <v>464.08</v>
      </c>
      <c r="L623" s="44">
        <f t="shared" si="362"/>
        <v>464.08</v>
      </c>
      <c r="M623" s="44">
        <f t="shared" si="362"/>
        <v>464.08</v>
      </c>
      <c r="N623" s="44">
        <f t="shared" si="362"/>
        <v>464.08</v>
      </c>
      <c r="O623" s="44">
        <f t="shared" si="362"/>
        <v>464.08</v>
      </c>
      <c r="P623" s="44">
        <f t="shared" si="362"/>
        <v>464.08</v>
      </c>
      <c r="Q623" s="44">
        <f t="shared" si="362"/>
        <v>464.08</v>
      </c>
      <c r="R623" s="44">
        <f t="shared" si="362"/>
        <v>464.08</v>
      </c>
      <c r="S623" s="44">
        <f t="shared" si="362"/>
        <v>464.08</v>
      </c>
      <c r="T623" s="44">
        <f t="shared" si="362"/>
        <v>464.08</v>
      </c>
      <c r="U623" s="44">
        <f t="shared" si="362"/>
        <v>464.08</v>
      </c>
      <c r="V623" s="44">
        <f t="shared" si="362"/>
        <v>464.08</v>
      </c>
      <c r="W623" s="44">
        <f t="shared" si="362"/>
        <v>464.08</v>
      </c>
      <c r="X623" s="44">
        <f t="shared" si="362"/>
        <v>464.08</v>
      </c>
      <c r="Y623" s="44">
        <f t="shared" si="362"/>
        <v>464.08</v>
      </c>
      <c r="Z623" s="44">
        <f t="shared" si="362"/>
        <v>464.08</v>
      </c>
      <c r="AA623" s="44">
        <f t="shared" si="362"/>
        <v>464.08</v>
      </c>
    </row>
    <row r="624" spans="1:27" ht="13.8" collapsed="1" x14ac:dyDescent="0.3">
      <c r="A624" s="98" t="s">
        <v>1638</v>
      </c>
      <c r="B624" s="28" t="str">
        <f>"29"&amp;"."&amp;$B$663&amp;"."&amp;$B$664</f>
        <v>29.07.2024</v>
      </c>
      <c r="C624" s="90" t="s">
        <v>76</v>
      </c>
      <c r="D624" s="91">
        <f>ROUND(((D625+D626+D628+D627)/1000),5)</f>
        <v>2.3292600000000001</v>
      </c>
      <c r="E624" s="91">
        <f>ROUND(((E625+E626+E628+E627)/1000),5)</f>
        <v>2.1815199999999999</v>
      </c>
      <c r="F624" s="91">
        <f>ROUND(((F625+F626+F628+F627)/1000),5)</f>
        <v>2.0284399999999998</v>
      </c>
      <c r="G624" s="91">
        <f t="shared" ref="G624:AA624" si="363">ROUND(((G625+G626+G628+G627)/1000),5)</f>
        <v>1.90096</v>
      </c>
      <c r="H624" s="91">
        <f t="shared" si="363"/>
        <v>1.84551</v>
      </c>
      <c r="I624" s="91">
        <f t="shared" si="363"/>
        <v>2.0775800000000002</v>
      </c>
      <c r="J624" s="91">
        <f t="shared" si="363"/>
        <v>2.2915000000000001</v>
      </c>
      <c r="K624" s="91">
        <f t="shared" si="363"/>
        <v>2.59084</v>
      </c>
      <c r="L624" s="91">
        <f t="shared" si="363"/>
        <v>3.0889799999999998</v>
      </c>
      <c r="M624" s="91">
        <f t="shared" si="363"/>
        <v>3.2562199999999999</v>
      </c>
      <c r="N624" s="91">
        <f t="shared" si="363"/>
        <v>3.2583700000000002</v>
      </c>
      <c r="O624" s="91">
        <f t="shared" si="363"/>
        <v>3.22994</v>
      </c>
      <c r="P624" s="91">
        <f t="shared" si="363"/>
        <v>3.16316</v>
      </c>
      <c r="Q624" s="91">
        <f t="shared" si="363"/>
        <v>3.2767599999999999</v>
      </c>
      <c r="R624" s="91">
        <f t="shared" si="363"/>
        <v>3.2728600000000001</v>
      </c>
      <c r="S624" s="91">
        <f t="shared" si="363"/>
        <v>3.3057099999999999</v>
      </c>
      <c r="T624" s="91">
        <f t="shared" si="363"/>
        <v>3.2861099999999999</v>
      </c>
      <c r="U624" s="91">
        <f t="shared" si="363"/>
        <v>3.25617</v>
      </c>
      <c r="V624" s="91">
        <f t="shared" si="363"/>
        <v>3.2328100000000002</v>
      </c>
      <c r="W624" s="91">
        <f t="shared" si="363"/>
        <v>3.1327799999999999</v>
      </c>
      <c r="X624" s="91">
        <f t="shared" si="363"/>
        <v>3.0503800000000001</v>
      </c>
      <c r="Y624" s="91">
        <f t="shared" si="363"/>
        <v>3.0003500000000001</v>
      </c>
      <c r="Z624" s="91">
        <f t="shared" si="363"/>
        <v>2.6937700000000002</v>
      </c>
      <c r="AA624" s="91">
        <f t="shared" si="363"/>
        <v>2.4532600000000002</v>
      </c>
    </row>
    <row r="625" spans="1:27" ht="12.75" hidden="1" customHeight="1" outlineLevel="1" x14ac:dyDescent="0.3">
      <c r="A625" s="99" t="s">
        <v>1639</v>
      </c>
      <c r="B625" s="63" t="s">
        <v>238</v>
      </c>
      <c r="C625" s="43" t="s">
        <v>79</v>
      </c>
      <c r="D625" s="44">
        <v>1386.68</v>
      </c>
      <c r="E625" s="44">
        <v>1238.94</v>
      </c>
      <c r="F625" s="44">
        <v>1085.8599999999999</v>
      </c>
      <c r="G625" s="44">
        <v>958.38</v>
      </c>
      <c r="H625" s="44">
        <v>902.93</v>
      </c>
      <c r="I625" s="44">
        <v>1135</v>
      </c>
      <c r="J625" s="44">
        <v>1348.92</v>
      </c>
      <c r="K625" s="44">
        <v>1648.26</v>
      </c>
      <c r="L625" s="44">
        <v>2146.4</v>
      </c>
      <c r="M625" s="44">
        <v>2313.64</v>
      </c>
      <c r="N625" s="44">
        <v>2315.79</v>
      </c>
      <c r="O625" s="44">
        <v>2287.36</v>
      </c>
      <c r="P625" s="44">
        <v>2220.58</v>
      </c>
      <c r="Q625" s="44">
        <v>2334.1799999999998</v>
      </c>
      <c r="R625" s="44">
        <v>2330.2800000000002</v>
      </c>
      <c r="S625" s="44">
        <v>2363.13</v>
      </c>
      <c r="T625" s="44">
        <v>2343.5300000000002</v>
      </c>
      <c r="U625" s="44">
        <v>2313.59</v>
      </c>
      <c r="V625" s="44">
        <v>2290.23</v>
      </c>
      <c r="W625" s="44">
        <v>2190.1999999999998</v>
      </c>
      <c r="X625" s="44">
        <v>2107.8000000000002</v>
      </c>
      <c r="Y625" s="44">
        <v>2057.77</v>
      </c>
      <c r="Z625" s="44">
        <v>1751.19</v>
      </c>
      <c r="AA625" s="44">
        <v>1510.68</v>
      </c>
    </row>
    <row r="626" spans="1:27" ht="12.75" hidden="1" customHeight="1" outlineLevel="1" x14ac:dyDescent="0.3">
      <c r="A626" s="99" t="s">
        <v>1640</v>
      </c>
      <c r="B626" s="63" t="s">
        <v>90</v>
      </c>
      <c r="C626" s="43" t="s">
        <v>79</v>
      </c>
      <c r="D626" s="44">
        <f>$D$486</f>
        <v>473.69</v>
      </c>
      <c r="E626" s="44">
        <f t="shared" ref="E626:AA626" si="364">$D$486</f>
        <v>473.69</v>
      </c>
      <c r="F626" s="44">
        <f t="shared" si="364"/>
        <v>473.69</v>
      </c>
      <c r="G626" s="44">
        <f t="shared" si="364"/>
        <v>473.69</v>
      </c>
      <c r="H626" s="44">
        <f t="shared" si="364"/>
        <v>473.69</v>
      </c>
      <c r="I626" s="44">
        <f t="shared" si="364"/>
        <v>473.69</v>
      </c>
      <c r="J626" s="44">
        <f t="shared" si="364"/>
        <v>473.69</v>
      </c>
      <c r="K626" s="44">
        <f t="shared" si="364"/>
        <v>473.69</v>
      </c>
      <c r="L626" s="44">
        <f t="shared" si="364"/>
        <v>473.69</v>
      </c>
      <c r="M626" s="44">
        <f t="shared" si="364"/>
        <v>473.69</v>
      </c>
      <c r="N626" s="44">
        <f t="shared" si="364"/>
        <v>473.69</v>
      </c>
      <c r="O626" s="44">
        <f t="shared" si="364"/>
        <v>473.69</v>
      </c>
      <c r="P626" s="44">
        <f t="shared" si="364"/>
        <v>473.69</v>
      </c>
      <c r="Q626" s="44">
        <f t="shared" si="364"/>
        <v>473.69</v>
      </c>
      <c r="R626" s="44">
        <f t="shared" si="364"/>
        <v>473.69</v>
      </c>
      <c r="S626" s="44">
        <f t="shared" si="364"/>
        <v>473.69</v>
      </c>
      <c r="T626" s="44">
        <f t="shared" si="364"/>
        <v>473.69</v>
      </c>
      <c r="U626" s="44">
        <f t="shared" si="364"/>
        <v>473.69</v>
      </c>
      <c r="V626" s="44">
        <f t="shared" si="364"/>
        <v>473.69</v>
      </c>
      <c r="W626" s="44">
        <f t="shared" si="364"/>
        <v>473.69</v>
      </c>
      <c r="X626" s="44">
        <f t="shared" si="364"/>
        <v>473.69</v>
      </c>
      <c r="Y626" s="44">
        <f t="shared" si="364"/>
        <v>473.69</v>
      </c>
      <c r="Z626" s="44">
        <f t="shared" si="364"/>
        <v>473.69</v>
      </c>
      <c r="AA626" s="44">
        <f t="shared" si="364"/>
        <v>473.69</v>
      </c>
    </row>
    <row r="627" spans="1:27" ht="12.75" hidden="1" customHeight="1" outlineLevel="1" x14ac:dyDescent="0.3">
      <c r="A627" s="99" t="s">
        <v>1641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1642</v>
      </c>
      <c r="B628" s="63" t="s">
        <v>81</v>
      </c>
      <c r="C628" s="43" t="s">
        <v>79</v>
      </c>
      <c r="D628" s="44">
        <f>$D$11</f>
        <v>464.08</v>
      </c>
      <c r="E628" s="44">
        <f t="shared" ref="E628:AA628" si="365">$D$11</f>
        <v>464.08</v>
      </c>
      <c r="F628" s="44">
        <f t="shared" si="365"/>
        <v>464.08</v>
      </c>
      <c r="G628" s="44">
        <f t="shared" si="365"/>
        <v>464.08</v>
      </c>
      <c r="H628" s="44">
        <f t="shared" si="365"/>
        <v>464.08</v>
      </c>
      <c r="I628" s="44">
        <f t="shared" si="365"/>
        <v>464.08</v>
      </c>
      <c r="J628" s="44">
        <f t="shared" si="365"/>
        <v>464.08</v>
      </c>
      <c r="K628" s="44">
        <f t="shared" si="365"/>
        <v>464.08</v>
      </c>
      <c r="L628" s="44">
        <f t="shared" si="365"/>
        <v>464.08</v>
      </c>
      <c r="M628" s="44">
        <f t="shared" si="365"/>
        <v>464.08</v>
      </c>
      <c r="N628" s="44">
        <f t="shared" si="365"/>
        <v>464.08</v>
      </c>
      <c r="O628" s="44">
        <f t="shared" si="365"/>
        <v>464.08</v>
      </c>
      <c r="P628" s="44">
        <f t="shared" si="365"/>
        <v>464.08</v>
      </c>
      <c r="Q628" s="44">
        <f t="shared" si="365"/>
        <v>464.08</v>
      </c>
      <c r="R628" s="44">
        <f t="shared" si="365"/>
        <v>464.08</v>
      </c>
      <c r="S628" s="44">
        <f t="shared" si="365"/>
        <v>464.08</v>
      </c>
      <c r="T628" s="44">
        <f t="shared" si="365"/>
        <v>464.08</v>
      </c>
      <c r="U628" s="44">
        <f t="shared" si="365"/>
        <v>464.08</v>
      </c>
      <c r="V628" s="44">
        <f t="shared" si="365"/>
        <v>464.08</v>
      </c>
      <c r="W628" s="44">
        <f t="shared" si="365"/>
        <v>464.08</v>
      </c>
      <c r="X628" s="44">
        <f t="shared" si="365"/>
        <v>464.08</v>
      </c>
      <c r="Y628" s="44">
        <f t="shared" si="365"/>
        <v>464.08</v>
      </c>
      <c r="Z628" s="44">
        <f t="shared" si="365"/>
        <v>464.08</v>
      </c>
      <c r="AA628" s="44">
        <f t="shared" si="365"/>
        <v>464.08</v>
      </c>
    </row>
    <row r="629" spans="1:27" ht="13.8" collapsed="1" x14ac:dyDescent="0.3">
      <c r="A629" s="98" t="s">
        <v>1643</v>
      </c>
      <c r="B629" s="28" t="str">
        <f>"30"&amp;"."&amp;$B$663&amp;"."&amp;$B$664</f>
        <v>30.07.2024</v>
      </c>
      <c r="C629" s="90" t="s">
        <v>76</v>
      </c>
      <c r="D629" s="91">
        <f>ROUND(((D630+D631+D633+D632)/1000),5)</f>
        <v>2.1783999999999999</v>
      </c>
      <c r="E629" s="91">
        <f>ROUND(((E630+E631+E633+E632)/1000),5)</f>
        <v>1.82965</v>
      </c>
      <c r="F629" s="91">
        <f>ROUND(((F630+F631+F633+F632)/1000),5)</f>
        <v>1.7126399999999999</v>
      </c>
      <c r="G629" s="91">
        <f t="shared" ref="G629:AA629" si="366">ROUND(((G630+G631+G633+G632)/1000),5)</f>
        <v>1.61934</v>
      </c>
      <c r="H629" s="91">
        <f t="shared" si="366"/>
        <v>1.14632</v>
      </c>
      <c r="I629" s="91">
        <f t="shared" si="366"/>
        <v>1.8973199999999999</v>
      </c>
      <c r="J629" s="91">
        <f t="shared" si="366"/>
        <v>2.17564</v>
      </c>
      <c r="K629" s="91">
        <f t="shared" si="366"/>
        <v>2.52441</v>
      </c>
      <c r="L629" s="91">
        <f t="shared" si="366"/>
        <v>2.9821499999999999</v>
      </c>
      <c r="M629" s="91">
        <f t="shared" si="366"/>
        <v>3.16893</v>
      </c>
      <c r="N629" s="91">
        <f t="shared" si="366"/>
        <v>3.2282799999999998</v>
      </c>
      <c r="O629" s="91">
        <f t="shared" si="366"/>
        <v>3.2332900000000002</v>
      </c>
      <c r="P629" s="91">
        <f t="shared" si="366"/>
        <v>3.2191800000000002</v>
      </c>
      <c r="Q629" s="91">
        <f t="shared" si="366"/>
        <v>3.29664</v>
      </c>
      <c r="R629" s="91">
        <f t="shared" si="366"/>
        <v>3.3043499999999999</v>
      </c>
      <c r="S629" s="91">
        <f t="shared" si="366"/>
        <v>3.3174899999999998</v>
      </c>
      <c r="T629" s="91">
        <f t="shared" si="366"/>
        <v>3.3131300000000001</v>
      </c>
      <c r="U629" s="91">
        <f t="shared" si="366"/>
        <v>3.2770100000000002</v>
      </c>
      <c r="V629" s="91">
        <f t="shared" si="366"/>
        <v>3.2416999999999998</v>
      </c>
      <c r="W629" s="91">
        <f t="shared" si="366"/>
        <v>3.15679</v>
      </c>
      <c r="X629" s="91">
        <f t="shared" si="366"/>
        <v>3.1329500000000001</v>
      </c>
      <c r="Y629" s="91">
        <f t="shared" si="366"/>
        <v>3.06663</v>
      </c>
      <c r="Z629" s="91">
        <f t="shared" si="366"/>
        <v>2.75563</v>
      </c>
      <c r="AA629" s="91">
        <f t="shared" si="366"/>
        <v>2.5304199999999999</v>
      </c>
    </row>
    <row r="630" spans="1:27" ht="12.75" hidden="1" customHeight="1" outlineLevel="1" x14ac:dyDescent="0.3">
      <c r="A630" s="99" t="s">
        <v>1644</v>
      </c>
      <c r="B630" s="63" t="s">
        <v>238</v>
      </c>
      <c r="C630" s="43" t="s">
        <v>79</v>
      </c>
      <c r="D630" s="44">
        <v>1235.82</v>
      </c>
      <c r="E630" s="44">
        <v>887.07</v>
      </c>
      <c r="F630" s="44">
        <v>770.06</v>
      </c>
      <c r="G630" s="44">
        <v>676.76</v>
      </c>
      <c r="H630" s="44">
        <v>203.74</v>
      </c>
      <c r="I630" s="44">
        <v>954.74</v>
      </c>
      <c r="J630" s="44">
        <v>1233.06</v>
      </c>
      <c r="K630" s="44">
        <v>1581.83</v>
      </c>
      <c r="L630" s="44">
        <v>2039.57</v>
      </c>
      <c r="M630" s="44">
        <v>2226.35</v>
      </c>
      <c r="N630" s="44">
        <v>2285.6999999999998</v>
      </c>
      <c r="O630" s="44">
        <v>2290.71</v>
      </c>
      <c r="P630" s="44">
        <v>2276.6</v>
      </c>
      <c r="Q630" s="44">
        <v>2354.06</v>
      </c>
      <c r="R630" s="44">
        <v>2361.77</v>
      </c>
      <c r="S630" s="44">
        <v>2374.91</v>
      </c>
      <c r="T630" s="44">
        <v>2370.5500000000002</v>
      </c>
      <c r="U630" s="44">
        <v>2334.4299999999998</v>
      </c>
      <c r="V630" s="44">
        <v>2299.12</v>
      </c>
      <c r="W630" s="44">
        <v>2214.21</v>
      </c>
      <c r="X630" s="44">
        <v>2190.37</v>
      </c>
      <c r="Y630" s="44">
        <v>2124.0500000000002</v>
      </c>
      <c r="Z630" s="44">
        <v>1813.05</v>
      </c>
      <c r="AA630" s="44">
        <v>1587.84</v>
      </c>
    </row>
    <row r="631" spans="1:27" ht="12.75" hidden="1" customHeight="1" outlineLevel="1" x14ac:dyDescent="0.3">
      <c r="A631" s="99" t="s">
        <v>1645</v>
      </c>
      <c r="B631" s="63" t="s">
        <v>90</v>
      </c>
      <c r="C631" s="43" t="s">
        <v>79</v>
      </c>
      <c r="D631" s="44">
        <f>$D$486</f>
        <v>473.69</v>
      </c>
      <c r="E631" s="44">
        <f t="shared" ref="E631:AA631" si="367">$D$486</f>
        <v>473.69</v>
      </c>
      <c r="F631" s="44">
        <f t="shared" si="367"/>
        <v>473.69</v>
      </c>
      <c r="G631" s="44">
        <f t="shared" si="367"/>
        <v>473.69</v>
      </c>
      <c r="H631" s="44">
        <f t="shared" si="367"/>
        <v>473.69</v>
      </c>
      <c r="I631" s="44">
        <f t="shared" si="367"/>
        <v>473.69</v>
      </c>
      <c r="J631" s="44">
        <f t="shared" si="367"/>
        <v>473.69</v>
      </c>
      <c r="K631" s="44">
        <f t="shared" si="367"/>
        <v>473.69</v>
      </c>
      <c r="L631" s="44">
        <f t="shared" si="367"/>
        <v>473.69</v>
      </c>
      <c r="M631" s="44">
        <f t="shared" si="367"/>
        <v>473.69</v>
      </c>
      <c r="N631" s="44">
        <f t="shared" si="367"/>
        <v>473.69</v>
      </c>
      <c r="O631" s="44">
        <f t="shared" si="367"/>
        <v>473.69</v>
      </c>
      <c r="P631" s="44">
        <f t="shared" si="367"/>
        <v>473.69</v>
      </c>
      <c r="Q631" s="44">
        <f t="shared" si="367"/>
        <v>473.69</v>
      </c>
      <c r="R631" s="44">
        <f t="shared" si="367"/>
        <v>473.69</v>
      </c>
      <c r="S631" s="44">
        <f t="shared" si="367"/>
        <v>473.69</v>
      </c>
      <c r="T631" s="44">
        <f t="shared" si="367"/>
        <v>473.69</v>
      </c>
      <c r="U631" s="44">
        <f t="shared" si="367"/>
        <v>473.69</v>
      </c>
      <c r="V631" s="44">
        <f t="shared" si="367"/>
        <v>473.69</v>
      </c>
      <c r="W631" s="44">
        <f t="shared" si="367"/>
        <v>473.69</v>
      </c>
      <c r="X631" s="44">
        <f t="shared" si="367"/>
        <v>473.69</v>
      </c>
      <c r="Y631" s="44">
        <f t="shared" si="367"/>
        <v>473.69</v>
      </c>
      <c r="Z631" s="44">
        <f t="shared" si="367"/>
        <v>473.69</v>
      </c>
      <c r="AA631" s="44">
        <f t="shared" si="367"/>
        <v>473.69</v>
      </c>
    </row>
    <row r="632" spans="1:27" ht="12.75" hidden="1" customHeight="1" outlineLevel="1" x14ac:dyDescent="0.3">
      <c r="A632" s="99" t="s">
        <v>1646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1647</v>
      </c>
      <c r="B633" s="63" t="s">
        <v>81</v>
      </c>
      <c r="C633" s="43" t="s">
        <v>79</v>
      </c>
      <c r="D633" s="44">
        <f>$D$11</f>
        <v>464.08</v>
      </c>
      <c r="E633" s="44">
        <f t="shared" ref="E633:AA633" si="368">$D$11</f>
        <v>464.08</v>
      </c>
      <c r="F633" s="44">
        <f t="shared" si="368"/>
        <v>464.08</v>
      </c>
      <c r="G633" s="44">
        <f t="shared" si="368"/>
        <v>464.08</v>
      </c>
      <c r="H633" s="44">
        <f t="shared" si="368"/>
        <v>464.08</v>
      </c>
      <c r="I633" s="44">
        <f t="shared" si="368"/>
        <v>464.08</v>
      </c>
      <c r="J633" s="44">
        <f t="shared" si="368"/>
        <v>464.08</v>
      </c>
      <c r="K633" s="44">
        <f t="shared" si="368"/>
        <v>464.08</v>
      </c>
      <c r="L633" s="44">
        <f t="shared" si="368"/>
        <v>464.08</v>
      </c>
      <c r="M633" s="44">
        <f t="shared" si="368"/>
        <v>464.08</v>
      </c>
      <c r="N633" s="44">
        <f t="shared" si="368"/>
        <v>464.08</v>
      </c>
      <c r="O633" s="44">
        <f t="shared" si="368"/>
        <v>464.08</v>
      </c>
      <c r="P633" s="44">
        <f t="shared" si="368"/>
        <v>464.08</v>
      </c>
      <c r="Q633" s="44">
        <f t="shared" si="368"/>
        <v>464.08</v>
      </c>
      <c r="R633" s="44">
        <f t="shared" si="368"/>
        <v>464.08</v>
      </c>
      <c r="S633" s="44">
        <f t="shared" si="368"/>
        <v>464.08</v>
      </c>
      <c r="T633" s="44">
        <f t="shared" si="368"/>
        <v>464.08</v>
      </c>
      <c r="U633" s="44">
        <f t="shared" si="368"/>
        <v>464.08</v>
      </c>
      <c r="V633" s="44">
        <f t="shared" si="368"/>
        <v>464.08</v>
      </c>
      <c r="W633" s="44">
        <f t="shared" si="368"/>
        <v>464.08</v>
      </c>
      <c r="X633" s="44">
        <f t="shared" si="368"/>
        <v>464.08</v>
      </c>
      <c r="Y633" s="44">
        <f t="shared" si="368"/>
        <v>464.08</v>
      </c>
      <c r="Z633" s="44">
        <f t="shared" si="368"/>
        <v>464.08</v>
      </c>
      <c r="AA633" s="44">
        <f t="shared" si="368"/>
        <v>464.08</v>
      </c>
    </row>
    <row r="634" spans="1:27" ht="13.8" collapsed="1" x14ac:dyDescent="0.3">
      <c r="A634" s="98" t="s">
        <v>1648</v>
      </c>
      <c r="B634" s="28" t="str">
        <f>"31"&amp;"."&amp;$B$663&amp;"."&amp;$B$664</f>
        <v>31.07.2024</v>
      </c>
      <c r="C634" s="90" t="s">
        <v>76</v>
      </c>
      <c r="D634" s="91">
        <f>ROUND(((D635+D636+D638+D637)/1000),5)</f>
        <v>2.1804000000000001</v>
      </c>
      <c r="E634" s="91">
        <f>ROUND(((E635+E636+E638+E637)/1000),5)</f>
        <v>1.91656</v>
      </c>
      <c r="F634" s="91">
        <f>ROUND(((F635+F636+F638+F637)/1000),5)</f>
        <v>1.8304800000000001</v>
      </c>
      <c r="G634" s="91">
        <f t="shared" ref="G634:AA634" si="369">ROUND(((G635+G636+G638+G637)/1000),5)</f>
        <v>1.7394099999999999</v>
      </c>
      <c r="H634" s="91">
        <f t="shared" si="369"/>
        <v>1.6950799999999999</v>
      </c>
      <c r="I634" s="91">
        <f t="shared" si="369"/>
        <v>1.88653</v>
      </c>
      <c r="J634" s="91">
        <f t="shared" si="369"/>
        <v>2.1712899999999999</v>
      </c>
      <c r="K634" s="91">
        <f t="shared" si="369"/>
        <v>2.4662999999999999</v>
      </c>
      <c r="L634" s="91">
        <f t="shared" si="369"/>
        <v>2.90889</v>
      </c>
      <c r="M634" s="91">
        <f t="shared" si="369"/>
        <v>3.1444899999999998</v>
      </c>
      <c r="N634" s="91">
        <f t="shared" si="369"/>
        <v>3.2700999999999998</v>
      </c>
      <c r="O634" s="91">
        <f t="shared" si="369"/>
        <v>3.2092299999999998</v>
      </c>
      <c r="P634" s="91">
        <f t="shared" si="369"/>
        <v>3.1723300000000001</v>
      </c>
      <c r="Q634" s="91">
        <f t="shared" si="369"/>
        <v>3.28464</v>
      </c>
      <c r="R634" s="91">
        <f t="shared" si="369"/>
        <v>3.2455799999999999</v>
      </c>
      <c r="S634" s="91">
        <f t="shared" si="369"/>
        <v>3.2950499999999998</v>
      </c>
      <c r="T634" s="91">
        <f t="shared" si="369"/>
        <v>3.2548400000000002</v>
      </c>
      <c r="U634" s="91">
        <f t="shared" si="369"/>
        <v>3.2724000000000002</v>
      </c>
      <c r="V634" s="91">
        <f t="shared" si="369"/>
        <v>3.1482199999999998</v>
      </c>
      <c r="W634" s="91">
        <f t="shared" si="369"/>
        <v>3.0526800000000001</v>
      </c>
      <c r="X634" s="91">
        <f t="shared" si="369"/>
        <v>3.0234800000000002</v>
      </c>
      <c r="Y634" s="91">
        <f t="shared" si="369"/>
        <v>3.0125199999999999</v>
      </c>
      <c r="Z634" s="91">
        <f t="shared" si="369"/>
        <v>2.6953399999999998</v>
      </c>
      <c r="AA634" s="91">
        <f t="shared" si="369"/>
        <v>2.4118200000000001</v>
      </c>
    </row>
    <row r="635" spans="1:27" ht="12.75" hidden="1" customHeight="1" outlineLevel="1" x14ac:dyDescent="0.3">
      <c r="A635" s="99" t="s">
        <v>1649</v>
      </c>
      <c r="B635" s="63" t="s">
        <v>238</v>
      </c>
      <c r="C635" s="43" t="s">
        <v>79</v>
      </c>
      <c r="D635" s="44">
        <v>1237.82</v>
      </c>
      <c r="E635" s="44">
        <v>973.98</v>
      </c>
      <c r="F635" s="44">
        <v>887.9</v>
      </c>
      <c r="G635" s="44">
        <v>796.83</v>
      </c>
      <c r="H635" s="44">
        <v>752.5</v>
      </c>
      <c r="I635" s="44">
        <v>943.95</v>
      </c>
      <c r="J635" s="44">
        <v>1228.71</v>
      </c>
      <c r="K635" s="44">
        <v>1523.72</v>
      </c>
      <c r="L635" s="44">
        <v>1966.31</v>
      </c>
      <c r="M635" s="44">
        <v>2201.91</v>
      </c>
      <c r="N635" s="44">
        <v>2327.52</v>
      </c>
      <c r="O635" s="44">
        <v>2266.65</v>
      </c>
      <c r="P635" s="44">
        <v>2229.75</v>
      </c>
      <c r="Q635" s="44">
        <v>2342.06</v>
      </c>
      <c r="R635" s="44">
        <v>2303</v>
      </c>
      <c r="S635" s="44">
        <v>2352.4699999999998</v>
      </c>
      <c r="T635" s="44">
        <v>2312.2600000000002</v>
      </c>
      <c r="U635" s="44">
        <v>2329.8200000000002</v>
      </c>
      <c r="V635" s="44">
        <v>2205.64</v>
      </c>
      <c r="W635" s="44">
        <v>2110.1</v>
      </c>
      <c r="X635" s="44">
        <v>2080.9</v>
      </c>
      <c r="Y635" s="44">
        <v>2069.94</v>
      </c>
      <c r="Z635" s="44">
        <v>1752.76</v>
      </c>
      <c r="AA635" s="44">
        <v>1469.24</v>
      </c>
    </row>
    <row r="636" spans="1:27" ht="12.75" hidden="1" customHeight="1" outlineLevel="1" x14ac:dyDescent="0.3">
      <c r="A636" s="99" t="s">
        <v>1650</v>
      </c>
      <c r="B636" s="63" t="s">
        <v>90</v>
      </c>
      <c r="C636" s="43" t="s">
        <v>79</v>
      </c>
      <c r="D636" s="44">
        <f>$D$486</f>
        <v>473.69</v>
      </c>
      <c r="E636" s="44">
        <f t="shared" ref="E636:AA636" si="370">$D$486</f>
        <v>473.69</v>
      </c>
      <c r="F636" s="44">
        <f t="shared" si="370"/>
        <v>473.69</v>
      </c>
      <c r="G636" s="44">
        <f t="shared" si="370"/>
        <v>473.69</v>
      </c>
      <c r="H636" s="44">
        <f t="shared" si="370"/>
        <v>473.69</v>
      </c>
      <c r="I636" s="44">
        <f t="shared" si="370"/>
        <v>473.69</v>
      </c>
      <c r="J636" s="44">
        <f t="shared" si="370"/>
        <v>473.69</v>
      </c>
      <c r="K636" s="44">
        <f t="shared" si="370"/>
        <v>473.69</v>
      </c>
      <c r="L636" s="44">
        <f t="shared" si="370"/>
        <v>473.69</v>
      </c>
      <c r="M636" s="44">
        <f t="shared" si="370"/>
        <v>473.69</v>
      </c>
      <c r="N636" s="44">
        <f t="shared" si="370"/>
        <v>473.69</v>
      </c>
      <c r="O636" s="44">
        <f t="shared" si="370"/>
        <v>473.69</v>
      </c>
      <c r="P636" s="44">
        <f t="shared" si="370"/>
        <v>473.69</v>
      </c>
      <c r="Q636" s="44">
        <f t="shared" si="370"/>
        <v>473.69</v>
      </c>
      <c r="R636" s="44">
        <f t="shared" si="370"/>
        <v>473.69</v>
      </c>
      <c r="S636" s="44">
        <f t="shared" si="370"/>
        <v>473.69</v>
      </c>
      <c r="T636" s="44">
        <f t="shared" si="370"/>
        <v>473.69</v>
      </c>
      <c r="U636" s="44">
        <f t="shared" si="370"/>
        <v>473.69</v>
      </c>
      <c r="V636" s="44">
        <f t="shared" si="370"/>
        <v>473.69</v>
      </c>
      <c r="W636" s="44">
        <f t="shared" si="370"/>
        <v>473.69</v>
      </c>
      <c r="X636" s="44">
        <f t="shared" si="370"/>
        <v>473.69</v>
      </c>
      <c r="Y636" s="44">
        <f t="shared" si="370"/>
        <v>473.69</v>
      </c>
      <c r="Z636" s="44">
        <f t="shared" si="370"/>
        <v>473.69</v>
      </c>
      <c r="AA636" s="44">
        <f t="shared" si="370"/>
        <v>473.69</v>
      </c>
    </row>
    <row r="637" spans="1:27" ht="12.75" hidden="1" customHeight="1" outlineLevel="1" x14ac:dyDescent="0.3">
      <c r="A637" s="99" t="s">
        <v>1651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1652</v>
      </c>
      <c r="B638" s="63" t="s">
        <v>81</v>
      </c>
      <c r="C638" s="43" t="s">
        <v>79</v>
      </c>
      <c r="D638" s="44">
        <f>$D$11</f>
        <v>464.08</v>
      </c>
      <c r="E638" s="44">
        <f t="shared" ref="E638:AA638" si="371">$D$11</f>
        <v>464.08</v>
      </c>
      <c r="F638" s="44">
        <f t="shared" si="371"/>
        <v>464.08</v>
      </c>
      <c r="G638" s="44">
        <f t="shared" si="371"/>
        <v>464.08</v>
      </c>
      <c r="H638" s="44">
        <f t="shared" si="371"/>
        <v>464.08</v>
      </c>
      <c r="I638" s="44">
        <f t="shared" si="371"/>
        <v>464.08</v>
      </c>
      <c r="J638" s="44">
        <f t="shared" si="371"/>
        <v>464.08</v>
      </c>
      <c r="K638" s="44">
        <f t="shared" si="371"/>
        <v>464.08</v>
      </c>
      <c r="L638" s="44">
        <f t="shared" si="371"/>
        <v>464.08</v>
      </c>
      <c r="M638" s="44">
        <f t="shared" si="371"/>
        <v>464.08</v>
      </c>
      <c r="N638" s="44">
        <f t="shared" si="371"/>
        <v>464.08</v>
      </c>
      <c r="O638" s="44">
        <f t="shared" si="371"/>
        <v>464.08</v>
      </c>
      <c r="P638" s="44">
        <f t="shared" si="371"/>
        <v>464.08</v>
      </c>
      <c r="Q638" s="44">
        <f t="shared" si="371"/>
        <v>464.08</v>
      </c>
      <c r="R638" s="44">
        <f t="shared" si="371"/>
        <v>464.08</v>
      </c>
      <c r="S638" s="44">
        <f t="shared" si="371"/>
        <v>464.08</v>
      </c>
      <c r="T638" s="44">
        <f t="shared" si="371"/>
        <v>464.08</v>
      </c>
      <c r="U638" s="44">
        <f t="shared" si="371"/>
        <v>464.08</v>
      </c>
      <c r="V638" s="44">
        <f t="shared" si="371"/>
        <v>464.08</v>
      </c>
      <c r="W638" s="44">
        <f t="shared" si="371"/>
        <v>464.08</v>
      </c>
      <c r="X638" s="44">
        <f t="shared" si="371"/>
        <v>464.08</v>
      </c>
      <c r="Y638" s="44">
        <f t="shared" si="371"/>
        <v>464.08</v>
      </c>
      <c r="Z638" s="44">
        <f t="shared" si="371"/>
        <v>464.08</v>
      </c>
      <c r="AA638" s="44">
        <f t="shared" si="371"/>
        <v>464.08</v>
      </c>
    </row>
    <row r="639" spans="1:27" ht="13.8" collapsed="1" x14ac:dyDescent="0.3">
      <c r="B639" s="101" t="s">
        <v>392</v>
      </c>
    </row>
    <row r="640" spans="1:27" ht="13.8" x14ac:dyDescent="0.3">
      <c r="B640" s="101" t="s">
        <v>392</v>
      </c>
    </row>
    <row r="641" spans="1:27" ht="13.8" x14ac:dyDescent="0.3">
      <c r="A641" s="182" t="s">
        <v>861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15" customHeight="1" x14ac:dyDescent="0.3">
      <c r="A642" s="185" t="s">
        <v>1653</v>
      </c>
      <c r="B642" s="187" t="s">
        <v>863</v>
      </c>
      <c r="C642" s="189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t="13.8" hidden="1" x14ac:dyDescent="0.3">
      <c r="A643" s="186"/>
      <c r="B643" s="188"/>
      <c r="C643" s="190"/>
      <c r="D643" s="105"/>
      <c r="E643" s="105"/>
      <c r="F643" s="105"/>
      <c r="G643" s="105"/>
    </row>
    <row r="644" spans="1:27" ht="12.75" customHeight="1" x14ac:dyDescent="0.3">
      <c r="A644" s="106" t="s">
        <v>1654</v>
      </c>
      <c r="B644" s="107" t="s">
        <v>868</v>
      </c>
      <c r="C644" s="108" t="s">
        <v>864</v>
      </c>
      <c r="D644" s="105">
        <v>768054.27</v>
      </c>
      <c r="E644" s="105">
        <f>$D644</f>
        <v>768054.27</v>
      </c>
      <c r="F644" s="105">
        <f>$D644</f>
        <v>768054.27</v>
      </c>
      <c r="G644" s="105">
        <f>$D644</f>
        <v>768054.27</v>
      </c>
    </row>
    <row r="645" spans="1:27" ht="12.75" customHeight="1" x14ac:dyDescent="0.3">
      <c r="A645" s="106" t="s">
        <v>1655</v>
      </c>
      <c r="B645" s="107" t="s">
        <v>90</v>
      </c>
      <c r="C645" s="108" t="s">
        <v>864</v>
      </c>
      <c r="D645" s="105">
        <v>614193.86</v>
      </c>
      <c r="E645" s="105">
        <v>1089622.6200000001</v>
      </c>
      <c r="F645" s="105">
        <v>1189087.56</v>
      </c>
      <c r="G645" s="105">
        <v>1488542.27</v>
      </c>
    </row>
    <row r="648" spans="1:27" ht="12.75" customHeight="1" x14ac:dyDescent="0.3">
      <c r="A648" s="191" t="s">
        <v>84</v>
      </c>
      <c r="B648" s="191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3">
      <c r="A649" s="175" t="s">
        <v>3163</v>
      </c>
      <c r="B649" s="175"/>
      <c r="C649" s="175"/>
      <c r="D649" s="175"/>
      <c r="E649" s="175"/>
      <c r="F649" s="175"/>
      <c r="G649" s="175"/>
      <c r="H649" s="175"/>
      <c r="I649" s="175"/>
      <c r="J649" s="175"/>
      <c r="K649" s="175"/>
      <c r="L649" s="175"/>
      <c r="M649" s="175"/>
      <c r="N649" s="175"/>
      <c r="O649" s="17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5">
      <c r="A651" s="54"/>
      <c r="B651" s="55"/>
    </row>
    <row r="652" spans="1:27" x14ac:dyDescent="0.25">
      <c r="A652" s="54"/>
      <c r="B652" s="56"/>
    </row>
    <row r="663" spans="2:2" ht="13.8" hidden="1" x14ac:dyDescent="0.3">
      <c r="B663" s="109" t="s">
        <v>3164</v>
      </c>
    </row>
    <row r="664" spans="2:2" ht="13.8" hidden="1" x14ac:dyDescent="0.3">
      <c r="B664" s="110" t="s">
        <v>3165</v>
      </c>
    </row>
  </sheetData>
  <autoFilter ref="B6:C585" xr:uid="{00000000-0001-0000-09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6B630-FB3D-464C-8F64-712E83F09469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623" activePane="bottomLeft" state="frozen"/>
      <selection activeCell="A5" sqref="A5:AA5"/>
      <selection pane="bottomLeft"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1032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1033</v>
      </c>
      <c r="B7" s="28" t="str">
        <f>"01"&amp;"."&amp;$B$663&amp;"."&amp;$B$664</f>
        <v>01.07.2024</v>
      </c>
      <c r="C7" s="90" t="s">
        <v>76</v>
      </c>
      <c r="D7" s="91">
        <f>ROUND(((D8+D9+D11+D10)/1000),5)</f>
        <v>1.8044800000000001</v>
      </c>
      <c r="E7" s="91">
        <f>ROUND(((E8+E9+E11+E10)/1000),5)</f>
        <v>1.6456500000000001</v>
      </c>
      <c r="F7" s="91">
        <f>ROUND(((F8+F9+F11+F10)/1000),5)</f>
        <v>1.49305</v>
      </c>
      <c r="G7" s="91">
        <f t="shared" ref="G7:AA7" si="0">ROUND(((G8+G9+G11+G10)/1000),5)</f>
        <v>1.35219</v>
      </c>
      <c r="H7" s="91">
        <f t="shared" si="0"/>
        <v>0.58228000000000002</v>
      </c>
      <c r="I7" s="91">
        <f t="shared" si="0"/>
        <v>1.36737</v>
      </c>
      <c r="J7" s="91">
        <f t="shared" si="0"/>
        <v>1.7338</v>
      </c>
      <c r="K7" s="91">
        <f t="shared" si="0"/>
        <v>2.0843400000000001</v>
      </c>
      <c r="L7" s="91">
        <f t="shared" si="0"/>
        <v>2.6488900000000002</v>
      </c>
      <c r="M7" s="91">
        <f t="shared" si="0"/>
        <v>2.6880999999999999</v>
      </c>
      <c r="N7" s="91">
        <f t="shared" si="0"/>
        <v>2.42658</v>
      </c>
      <c r="O7" s="91">
        <f t="shared" si="0"/>
        <v>2.5553300000000001</v>
      </c>
      <c r="P7" s="91">
        <f t="shared" si="0"/>
        <v>2.6921400000000002</v>
      </c>
      <c r="Q7" s="91">
        <f t="shared" si="0"/>
        <v>2.80118</v>
      </c>
      <c r="R7" s="91">
        <f t="shared" si="0"/>
        <v>2.7750400000000002</v>
      </c>
      <c r="S7" s="91">
        <f t="shared" si="0"/>
        <v>2.8494199999999998</v>
      </c>
      <c r="T7" s="91">
        <f t="shared" si="0"/>
        <v>2.79739</v>
      </c>
      <c r="U7" s="91">
        <f t="shared" si="0"/>
        <v>2.79549</v>
      </c>
      <c r="V7" s="91">
        <f t="shared" si="0"/>
        <v>2.2787500000000001</v>
      </c>
      <c r="W7" s="91">
        <f t="shared" si="0"/>
        <v>2.2587799999999998</v>
      </c>
      <c r="X7" s="91">
        <f t="shared" si="0"/>
        <v>2.3333599999999999</v>
      </c>
      <c r="Y7" s="91">
        <f t="shared" si="0"/>
        <v>2.3003100000000001</v>
      </c>
      <c r="Z7" s="91">
        <f t="shared" si="0"/>
        <v>2.2685499999999998</v>
      </c>
      <c r="AA7" s="91">
        <f t="shared" si="0"/>
        <v>1.90429</v>
      </c>
    </row>
    <row r="8" spans="1:27" ht="12.75" hidden="1" customHeight="1" outlineLevel="1" x14ac:dyDescent="0.3">
      <c r="A8" s="99" t="s">
        <v>1034</v>
      </c>
      <c r="B8" s="63" t="s">
        <v>238</v>
      </c>
      <c r="C8" s="43" t="s">
        <v>79</v>
      </c>
      <c r="D8" s="44">
        <v>1359</v>
      </c>
      <c r="E8" s="44">
        <v>1200.17</v>
      </c>
      <c r="F8" s="44">
        <v>1047.57</v>
      </c>
      <c r="G8" s="44">
        <v>906.71</v>
      </c>
      <c r="H8" s="44">
        <v>136.80000000000001</v>
      </c>
      <c r="I8" s="44">
        <v>921.89</v>
      </c>
      <c r="J8" s="44">
        <v>1288.32</v>
      </c>
      <c r="K8" s="44">
        <v>1638.86</v>
      </c>
      <c r="L8" s="44">
        <v>2203.41</v>
      </c>
      <c r="M8" s="44">
        <v>2242.62</v>
      </c>
      <c r="N8" s="44">
        <v>1981.1</v>
      </c>
      <c r="O8" s="44">
        <v>2109.85</v>
      </c>
      <c r="P8" s="44">
        <v>2246.66</v>
      </c>
      <c r="Q8" s="44">
        <v>2355.6999999999998</v>
      </c>
      <c r="R8" s="44">
        <v>2329.56</v>
      </c>
      <c r="S8" s="44">
        <v>2403.94</v>
      </c>
      <c r="T8" s="44">
        <v>2351.91</v>
      </c>
      <c r="U8" s="44">
        <v>2350.0100000000002</v>
      </c>
      <c r="V8" s="44">
        <v>1833.27</v>
      </c>
      <c r="W8" s="44">
        <v>1813.3</v>
      </c>
      <c r="X8" s="44">
        <v>1887.88</v>
      </c>
      <c r="Y8" s="44">
        <v>1854.83</v>
      </c>
      <c r="Z8" s="44">
        <v>1823.07</v>
      </c>
      <c r="AA8" s="44">
        <v>1458.81</v>
      </c>
    </row>
    <row r="9" spans="1:27" ht="12.75" hidden="1" customHeight="1" outlineLevel="1" x14ac:dyDescent="0.3">
      <c r="A9" s="99" t="s">
        <v>1035</v>
      </c>
      <c r="B9" s="63" t="s">
        <v>90</v>
      </c>
      <c r="C9" s="43" t="s">
        <v>79</v>
      </c>
      <c r="D9" s="44">
        <v>72.2</v>
      </c>
      <c r="E9" s="44">
        <f>$D$9</f>
        <v>72.2</v>
      </c>
      <c r="F9" s="44">
        <f t="shared" ref="F9:AA9" si="1">$D$9</f>
        <v>72.2</v>
      </c>
      <c r="G9" s="44">
        <f t="shared" si="1"/>
        <v>72.2</v>
      </c>
      <c r="H9" s="44">
        <f t="shared" si="1"/>
        <v>72.2</v>
      </c>
      <c r="I9" s="44">
        <f t="shared" si="1"/>
        <v>72.2</v>
      </c>
      <c r="J9" s="44">
        <f t="shared" si="1"/>
        <v>72.2</v>
      </c>
      <c r="K9" s="44">
        <f t="shared" si="1"/>
        <v>72.2</v>
      </c>
      <c r="L9" s="44">
        <f t="shared" si="1"/>
        <v>72.2</v>
      </c>
      <c r="M9" s="44">
        <f t="shared" si="1"/>
        <v>72.2</v>
      </c>
      <c r="N9" s="44">
        <f t="shared" si="1"/>
        <v>72.2</v>
      </c>
      <c r="O9" s="44">
        <f t="shared" si="1"/>
        <v>72.2</v>
      </c>
      <c r="P9" s="44">
        <f t="shared" si="1"/>
        <v>72.2</v>
      </c>
      <c r="Q9" s="44">
        <f t="shared" si="1"/>
        <v>72.2</v>
      </c>
      <c r="R9" s="44">
        <f t="shared" si="1"/>
        <v>72.2</v>
      </c>
      <c r="S9" s="44">
        <f t="shared" si="1"/>
        <v>72.2</v>
      </c>
      <c r="T9" s="44">
        <f t="shared" si="1"/>
        <v>72.2</v>
      </c>
      <c r="U9" s="44">
        <f t="shared" si="1"/>
        <v>72.2</v>
      </c>
      <c r="V9" s="44">
        <f t="shared" si="1"/>
        <v>72.2</v>
      </c>
      <c r="W9" s="44">
        <f t="shared" si="1"/>
        <v>72.2</v>
      </c>
      <c r="X9" s="44">
        <f t="shared" si="1"/>
        <v>72.2</v>
      </c>
      <c r="Y9" s="44">
        <f t="shared" si="1"/>
        <v>72.2</v>
      </c>
      <c r="Z9" s="44">
        <f t="shared" si="1"/>
        <v>72.2</v>
      </c>
      <c r="AA9" s="44">
        <f t="shared" si="1"/>
        <v>72.2</v>
      </c>
    </row>
    <row r="10" spans="1:27" ht="12.75" hidden="1" customHeight="1" outlineLevel="1" x14ac:dyDescent="0.3">
      <c r="A10" s="99" t="s">
        <v>1036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1037</v>
      </c>
      <c r="B11" s="63" t="s">
        <v>81</v>
      </c>
      <c r="C11" s="43" t="s">
        <v>79</v>
      </c>
      <c r="D11" s="44">
        <v>368.47</v>
      </c>
      <c r="E11" s="44">
        <f>$D$11</f>
        <v>368.47</v>
      </c>
      <c r="F11" s="44">
        <f t="shared" ref="F11:AA11" si="2">$D$11</f>
        <v>368.47</v>
      </c>
      <c r="G11" s="44">
        <f t="shared" si="2"/>
        <v>368.47</v>
      </c>
      <c r="H11" s="44">
        <f t="shared" si="2"/>
        <v>368.47</v>
      </c>
      <c r="I11" s="44">
        <f t="shared" si="2"/>
        <v>368.47</v>
      </c>
      <c r="J11" s="44">
        <f t="shared" si="2"/>
        <v>368.47</v>
      </c>
      <c r="K11" s="44">
        <f t="shared" si="2"/>
        <v>368.47</v>
      </c>
      <c r="L11" s="44">
        <f t="shared" si="2"/>
        <v>368.47</v>
      </c>
      <c r="M11" s="44">
        <f t="shared" si="2"/>
        <v>368.47</v>
      </c>
      <c r="N11" s="44">
        <f t="shared" si="2"/>
        <v>368.47</v>
      </c>
      <c r="O11" s="44">
        <f t="shared" si="2"/>
        <v>368.47</v>
      </c>
      <c r="P11" s="44">
        <f t="shared" si="2"/>
        <v>368.47</v>
      </c>
      <c r="Q11" s="44">
        <f t="shared" si="2"/>
        <v>368.47</v>
      </c>
      <c r="R11" s="44">
        <f t="shared" si="2"/>
        <v>368.47</v>
      </c>
      <c r="S11" s="44">
        <f t="shared" si="2"/>
        <v>368.47</v>
      </c>
      <c r="T11" s="44">
        <f t="shared" si="2"/>
        <v>368.47</v>
      </c>
      <c r="U11" s="44">
        <f t="shared" si="2"/>
        <v>368.47</v>
      </c>
      <c r="V11" s="44">
        <f t="shared" si="2"/>
        <v>368.47</v>
      </c>
      <c r="W11" s="44">
        <f t="shared" si="2"/>
        <v>368.47</v>
      </c>
      <c r="X11" s="44">
        <f t="shared" si="2"/>
        <v>368.47</v>
      </c>
      <c r="Y11" s="44">
        <f t="shared" si="2"/>
        <v>368.47</v>
      </c>
      <c r="Z11" s="44">
        <f t="shared" si="2"/>
        <v>368.47</v>
      </c>
      <c r="AA11" s="44">
        <f t="shared" si="2"/>
        <v>368.47</v>
      </c>
    </row>
    <row r="12" spans="1:27" ht="13.8" collapsed="1" x14ac:dyDescent="0.3">
      <c r="A12" s="98" t="s">
        <v>1038</v>
      </c>
      <c r="B12" s="28" t="str">
        <f>"02"&amp;"."&amp;$B$663&amp;"."&amp;$B$664</f>
        <v>02.07.2024</v>
      </c>
      <c r="C12" s="90" t="s">
        <v>76</v>
      </c>
      <c r="D12" s="91">
        <f>ROUND(((D13+D14+D16+D15)/1000),5)</f>
        <v>1.68401</v>
      </c>
      <c r="E12" s="91">
        <f>ROUND(((E13+E14+E16+E15)/1000),5)</f>
        <v>1.33023</v>
      </c>
      <c r="F12" s="91">
        <f>ROUND(((F13+F14+F16+F15)/1000),5)</f>
        <v>1.14438</v>
      </c>
      <c r="G12" s="91">
        <f t="shared" ref="G12:AA12" si="3">ROUND(((G13+G14+G16+G15)/1000),5)</f>
        <v>0.56310000000000004</v>
      </c>
      <c r="H12" s="91">
        <f t="shared" si="3"/>
        <v>0.56138999999999994</v>
      </c>
      <c r="I12" s="91">
        <f t="shared" si="3"/>
        <v>0.60160999999999998</v>
      </c>
      <c r="J12" s="91">
        <f t="shared" si="3"/>
        <v>1.7256100000000001</v>
      </c>
      <c r="K12" s="91">
        <f t="shared" si="3"/>
        <v>2.1071599999999999</v>
      </c>
      <c r="L12" s="91">
        <f t="shared" si="3"/>
        <v>2.4415900000000001</v>
      </c>
      <c r="M12" s="91">
        <f t="shared" si="3"/>
        <v>2.66561</v>
      </c>
      <c r="N12" s="91">
        <f t="shared" si="3"/>
        <v>2.3014700000000001</v>
      </c>
      <c r="O12" s="91">
        <f t="shared" si="3"/>
        <v>2.5339900000000002</v>
      </c>
      <c r="P12" s="91">
        <f t="shared" si="3"/>
        <v>2.6304500000000002</v>
      </c>
      <c r="Q12" s="91">
        <f t="shared" si="3"/>
        <v>3.1878299999999999</v>
      </c>
      <c r="R12" s="91">
        <f t="shared" si="3"/>
        <v>3.1812200000000002</v>
      </c>
      <c r="S12" s="91">
        <f t="shared" si="3"/>
        <v>2.9930500000000002</v>
      </c>
      <c r="T12" s="91">
        <f t="shared" si="3"/>
        <v>2.9201100000000002</v>
      </c>
      <c r="U12" s="91">
        <f t="shared" si="3"/>
        <v>2.8430399999999998</v>
      </c>
      <c r="V12" s="91">
        <f t="shared" si="3"/>
        <v>2.3735300000000001</v>
      </c>
      <c r="W12" s="91">
        <f t="shared" si="3"/>
        <v>2.6209899999999999</v>
      </c>
      <c r="X12" s="91">
        <f t="shared" si="3"/>
        <v>2.5160999999999998</v>
      </c>
      <c r="Y12" s="91">
        <f t="shared" si="3"/>
        <v>2.5729099999999998</v>
      </c>
      <c r="Z12" s="91">
        <f t="shared" si="3"/>
        <v>2.2702599999999999</v>
      </c>
      <c r="AA12" s="91">
        <f t="shared" si="3"/>
        <v>2.0337100000000001</v>
      </c>
    </row>
    <row r="13" spans="1:27" ht="12.75" hidden="1" customHeight="1" outlineLevel="1" x14ac:dyDescent="0.3">
      <c r="A13" s="99" t="s">
        <v>1039</v>
      </c>
      <c r="B13" s="63" t="s">
        <v>238</v>
      </c>
      <c r="C13" s="43" t="s">
        <v>79</v>
      </c>
      <c r="D13" s="44">
        <v>1238.53</v>
      </c>
      <c r="E13" s="44">
        <v>884.75</v>
      </c>
      <c r="F13" s="44">
        <v>698.9</v>
      </c>
      <c r="G13" s="44">
        <v>117.62</v>
      </c>
      <c r="H13" s="44">
        <v>115.91</v>
      </c>
      <c r="I13" s="44">
        <v>156.13</v>
      </c>
      <c r="J13" s="44">
        <v>1280.1300000000001</v>
      </c>
      <c r="K13" s="44">
        <v>1661.68</v>
      </c>
      <c r="L13" s="44">
        <v>1996.11</v>
      </c>
      <c r="M13" s="44">
        <v>2220.13</v>
      </c>
      <c r="N13" s="44">
        <v>1855.99</v>
      </c>
      <c r="O13" s="44">
        <v>2088.5100000000002</v>
      </c>
      <c r="P13" s="44">
        <v>2184.9699999999998</v>
      </c>
      <c r="Q13" s="44">
        <v>2742.35</v>
      </c>
      <c r="R13" s="44">
        <v>2735.74</v>
      </c>
      <c r="S13" s="44">
        <v>2547.5700000000002</v>
      </c>
      <c r="T13" s="44">
        <v>2474.63</v>
      </c>
      <c r="U13" s="44">
        <v>2397.56</v>
      </c>
      <c r="V13" s="44">
        <v>1928.05</v>
      </c>
      <c r="W13" s="44">
        <v>2175.5100000000002</v>
      </c>
      <c r="X13" s="44">
        <v>2070.62</v>
      </c>
      <c r="Y13" s="44">
        <v>2127.4299999999998</v>
      </c>
      <c r="Z13" s="44">
        <v>1824.78</v>
      </c>
      <c r="AA13" s="44">
        <v>1588.23</v>
      </c>
    </row>
    <row r="14" spans="1:27" ht="12.75" hidden="1" customHeight="1" outlineLevel="1" x14ac:dyDescent="0.3">
      <c r="A14" s="99" t="s">
        <v>1040</v>
      </c>
      <c r="B14" s="63" t="s">
        <v>90</v>
      </c>
      <c r="C14" s="43" t="s">
        <v>79</v>
      </c>
      <c r="D14" s="44">
        <f t="shared" ref="D14:AA14" si="4">$D$9</f>
        <v>72.2</v>
      </c>
      <c r="E14" s="44">
        <f t="shared" si="4"/>
        <v>72.2</v>
      </c>
      <c r="F14" s="44">
        <f t="shared" si="4"/>
        <v>72.2</v>
      </c>
      <c r="G14" s="44">
        <f t="shared" si="4"/>
        <v>72.2</v>
      </c>
      <c r="H14" s="44">
        <f t="shared" si="4"/>
        <v>72.2</v>
      </c>
      <c r="I14" s="44">
        <f t="shared" si="4"/>
        <v>72.2</v>
      </c>
      <c r="J14" s="44">
        <f t="shared" si="4"/>
        <v>72.2</v>
      </c>
      <c r="K14" s="44">
        <f t="shared" si="4"/>
        <v>72.2</v>
      </c>
      <c r="L14" s="44">
        <f t="shared" si="4"/>
        <v>72.2</v>
      </c>
      <c r="M14" s="44">
        <f t="shared" si="4"/>
        <v>72.2</v>
      </c>
      <c r="N14" s="44">
        <f t="shared" si="4"/>
        <v>72.2</v>
      </c>
      <c r="O14" s="44">
        <f t="shared" si="4"/>
        <v>72.2</v>
      </c>
      <c r="P14" s="44">
        <f t="shared" si="4"/>
        <v>72.2</v>
      </c>
      <c r="Q14" s="44">
        <f t="shared" si="4"/>
        <v>72.2</v>
      </c>
      <c r="R14" s="44">
        <f t="shared" si="4"/>
        <v>72.2</v>
      </c>
      <c r="S14" s="44">
        <f t="shared" si="4"/>
        <v>72.2</v>
      </c>
      <c r="T14" s="44">
        <f t="shared" si="4"/>
        <v>72.2</v>
      </c>
      <c r="U14" s="44">
        <f t="shared" si="4"/>
        <v>72.2</v>
      </c>
      <c r="V14" s="44">
        <f t="shared" si="4"/>
        <v>72.2</v>
      </c>
      <c r="W14" s="44">
        <f t="shared" si="4"/>
        <v>72.2</v>
      </c>
      <c r="X14" s="44">
        <f t="shared" si="4"/>
        <v>72.2</v>
      </c>
      <c r="Y14" s="44">
        <f t="shared" si="4"/>
        <v>72.2</v>
      </c>
      <c r="Z14" s="44">
        <f t="shared" si="4"/>
        <v>72.2</v>
      </c>
      <c r="AA14" s="44">
        <f t="shared" si="4"/>
        <v>72.2</v>
      </c>
    </row>
    <row r="15" spans="1:27" ht="12.75" hidden="1" customHeight="1" outlineLevel="1" x14ac:dyDescent="0.3">
      <c r="A15" s="99" t="s">
        <v>1041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1042</v>
      </c>
      <c r="B16" s="63" t="s">
        <v>81</v>
      </c>
      <c r="C16" s="43" t="s">
        <v>79</v>
      </c>
      <c r="D16" s="44">
        <f>$D$11</f>
        <v>368.47</v>
      </c>
      <c r="E16" s="44">
        <f t="shared" ref="E16:AA16" si="5">$D$11</f>
        <v>368.47</v>
      </c>
      <c r="F16" s="44">
        <f t="shared" si="5"/>
        <v>368.47</v>
      </c>
      <c r="G16" s="44">
        <f t="shared" si="5"/>
        <v>368.47</v>
      </c>
      <c r="H16" s="44">
        <f t="shared" si="5"/>
        <v>368.47</v>
      </c>
      <c r="I16" s="44">
        <f t="shared" si="5"/>
        <v>368.47</v>
      </c>
      <c r="J16" s="44">
        <f t="shared" si="5"/>
        <v>368.47</v>
      </c>
      <c r="K16" s="44">
        <f t="shared" si="5"/>
        <v>368.47</v>
      </c>
      <c r="L16" s="44">
        <f t="shared" si="5"/>
        <v>368.47</v>
      </c>
      <c r="M16" s="44">
        <f t="shared" si="5"/>
        <v>368.47</v>
      </c>
      <c r="N16" s="44">
        <f t="shared" si="5"/>
        <v>368.47</v>
      </c>
      <c r="O16" s="44">
        <f t="shared" si="5"/>
        <v>368.47</v>
      </c>
      <c r="P16" s="44">
        <f t="shared" si="5"/>
        <v>368.47</v>
      </c>
      <c r="Q16" s="44">
        <f t="shared" si="5"/>
        <v>368.47</v>
      </c>
      <c r="R16" s="44">
        <f>$D$11</f>
        <v>368.47</v>
      </c>
      <c r="S16" s="44">
        <f t="shared" si="5"/>
        <v>368.47</v>
      </c>
      <c r="T16" s="44">
        <f t="shared" si="5"/>
        <v>368.47</v>
      </c>
      <c r="U16" s="44">
        <f t="shared" si="5"/>
        <v>368.47</v>
      </c>
      <c r="V16" s="44">
        <f t="shared" si="5"/>
        <v>368.47</v>
      </c>
      <c r="W16" s="44">
        <f t="shared" si="5"/>
        <v>368.47</v>
      </c>
      <c r="X16" s="44">
        <f t="shared" si="5"/>
        <v>368.47</v>
      </c>
      <c r="Y16" s="44">
        <f t="shared" si="5"/>
        <v>368.47</v>
      </c>
      <c r="Z16" s="44">
        <f t="shared" si="5"/>
        <v>368.47</v>
      </c>
      <c r="AA16" s="44">
        <f t="shared" si="5"/>
        <v>368.47</v>
      </c>
    </row>
    <row r="17" spans="1:27" ht="12.75" customHeight="1" collapsed="1" x14ac:dyDescent="0.3">
      <c r="A17" s="98" t="s">
        <v>1043</v>
      </c>
      <c r="B17" s="28" t="str">
        <f>"03"&amp;"."&amp;$B$663&amp;"."&amp;$B$664</f>
        <v>03.07.2024</v>
      </c>
      <c r="C17" s="90" t="s">
        <v>76</v>
      </c>
      <c r="D17" s="91">
        <f>ROUND(((D18+D19+D21+D20)/1000),5)</f>
        <v>1.87165</v>
      </c>
      <c r="E17" s="91">
        <f>ROUND(((E18+E19+E21+E20)/1000),5)</f>
        <v>1.7534099999999999</v>
      </c>
      <c r="F17" s="91">
        <f>ROUND(((F18+F19+F21+F20)/1000),5)</f>
        <v>1.6102000000000001</v>
      </c>
      <c r="G17" s="91">
        <f t="shared" ref="G17:AA17" si="6">ROUND(((G18+G19+G21+G20)/1000),5)</f>
        <v>0.57357000000000002</v>
      </c>
      <c r="H17" s="91">
        <f t="shared" si="6"/>
        <v>0.57108000000000003</v>
      </c>
      <c r="I17" s="91">
        <f t="shared" si="6"/>
        <v>0.90851000000000004</v>
      </c>
      <c r="J17" s="91">
        <f t="shared" si="6"/>
        <v>1.6945600000000001</v>
      </c>
      <c r="K17" s="91">
        <f t="shared" si="6"/>
        <v>2.1048399999999998</v>
      </c>
      <c r="L17" s="91">
        <f t="shared" si="6"/>
        <v>2.3721100000000002</v>
      </c>
      <c r="M17" s="91">
        <f t="shared" si="6"/>
        <v>2.7003699999999999</v>
      </c>
      <c r="N17" s="91">
        <f t="shared" si="6"/>
        <v>2.6579000000000002</v>
      </c>
      <c r="O17" s="91">
        <f t="shared" si="6"/>
        <v>2.6900499999999998</v>
      </c>
      <c r="P17" s="91">
        <f t="shared" si="6"/>
        <v>2.8845399999999999</v>
      </c>
      <c r="Q17" s="91">
        <f t="shared" si="6"/>
        <v>2.8948499999999999</v>
      </c>
      <c r="R17" s="91">
        <f t="shared" si="6"/>
        <v>2.73089</v>
      </c>
      <c r="S17" s="91">
        <f t="shared" si="6"/>
        <v>2.9507699999999999</v>
      </c>
      <c r="T17" s="91">
        <f t="shared" si="6"/>
        <v>2.9405800000000002</v>
      </c>
      <c r="U17" s="91">
        <f t="shared" si="6"/>
        <v>2.9898099999999999</v>
      </c>
      <c r="V17" s="91">
        <f t="shared" si="6"/>
        <v>2.7118600000000002</v>
      </c>
      <c r="W17" s="91">
        <f t="shared" si="6"/>
        <v>2.4561199999999999</v>
      </c>
      <c r="X17" s="91">
        <f t="shared" si="6"/>
        <v>2.32945</v>
      </c>
      <c r="Y17" s="91">
        <f t="shared" si="6"/>
        <v>2.5439600000000002</v>
      </c>
      <c r="Z17" s="91">
        <f t="shared" si="6"/>
        <v>2.2884699999999998</v>
      </c>
      <c r="AA17" s="91">
        <f t="shared" si="6"/>
        <v>2.0834100000000002</v>
      </c>
    </row>
    <row r="18" spans="1:27" ht="12.75" hidden="1" customHeight="1" outlineLevel="1" x14ac:dyDescent="0.3">
      <c r="A18" s="99" t="s">
        <v>1044</v>
      </c>
      <c r="B18" s="63" t="s">
        <v>238</v>
      </c>
      <c r="C18" s="43" t="s">
        <v>79</v>
      </c>
      <c r="D18" s="44">
        <v>1426.17</v>
      </c>
      <c r="E18" s="44">
        <v>1307.93</v>
      </c>
      <c r="F18" s="44">
        <v>1164.72</v>
      </c>
      <c r="G18" s="44">
        <v>128.09</v>
      </c>
      <c r="H18" s="44">
        <v>125.6</v>
      </c>
      <c r="I18" s="44">
        <v>463.03</v>
      </c>
      <c r="J18" s="44">
        <v>1249.08</v>
      </c>
      <c r="K18" s="44">
        <v>1659.36</v>
      </c>
      <c r="L18" s="44">
        <v>1926.63</v>
      </c>
      <c r="M18" s="44">
        <v>2254.89</v>
      </c>
      <c r="N18" s="44">
        <v>2212.42</v>
      </c>
      <c r="O18" s="44">
        <v>2244.5700000000002</v>
      </c>
      <c r="P18" s="44">
        <v>2439.06</v>
      </c>
      <c r="Q18" s="44">
        <v>2449.37</v>
      </c>
      <c r="R18" s="44">
        <v>2285.41</v>
      </c>
      <c r="S18" s="44">
        <v>2505.29</v>
      </c>
      <c r="T18" s="44">
        <v>2495.1</v>
      </c>
      <c r="U18" s="44">
        <v>2544.33</v>
      </c>
      <c r="V18" s="44">
        <v>2266.38</v>
      </c>
      <c r="W18" s="44">
        <v>2010.64</v>
      </c>
      <c r="X18" s="44">
        <v>1883.97</v>
      </c>
      <c r="Y18" s="44">
        <v>2098.48</v>
      </c>
      <c r="Z18" s="44">
        <v>1842.99</v>
      </c>
      <c r="AA18" s="44">
        <v>1637.93</v>
      </c>
    </row>
    <row r="19" spans="1:27" ht="12.75" hidden="1" customHeight="1" outlineLevel="1" x14ac:dyDescent="0.3">
      <c r="A19" s="99" t="s">
        <v>1045</v>
      </c>
      <c r="B19" s="63"/>
      <c r="C19" s="43" t="s">
        <v>79</v>
      </c>
      <c r="D19" s="44">
        <f t="shared" ref="D19:AA19" si="7">$D$9</f>
        <v>72.2</v>
      </c>
      <c r="E19" s="44">
        <f t="shared" si="7"/>
        <v>72.2</v>
      </c>
      <c r="F19" s="44">
        <f t="shared" si="7"/>
        <v>72.2</v>
      </c>
      <c r="G19" s="44">
        <f t="shared" si="7"/>
        <v>72.2</v>
      </c>
      <c r="H19" s="44">
        <f t="shared" si="7"/>
        <v>72.2</v>
      </c>
      <c r="I19" s="44">
        <f t="shared" si="7"/>
        <v>72.2</v>
      </c>
      <c r="J19" s="44">
        <f t="shared" si="7"/>
        <v>72.2</v>
      </c>
      <c r="K19" s="44">
        <f t="shared" si="7"/>
        <v>72.2</v>
      </c>
      <c r="L19" s="44">
        <f t="shared" si="7"/>
        <v>72.2</v>
      </c>
      <c r="M19" s="44">
        <f t="shared" si="7"/>
        <v>72.2</v>
      </c>
      <c r="N19" s="44">
        <f t="shared" si="7"/>
        <v>72.2</v>
      </c>
      <c r="O19" s="44">
        <f t="shared" si="7"/>
        <v>72.2</v>
      </c>
      <c r="P19" s="44">
        <f t="shared" si="7"/>
        <v>72.2</v>
      </c>
      <c r="Q19" s="44">
        <f t="shared" si="7"/>
        <v>72.2</v>
      </c>
      <c r="R19" s="44">
        <f t="shared" si="7"/>
        <v>72.2</v>
      </c>
      <c r="S19" s="44">
        <f t="shared" si="7"/>
        <v>72.2</v>
      </c>
      <c r="T19" s="44">
        <f t="shared" si="7"/>
        <v>72.2</v>
      </c>
      <c r="U19" s="44">
        <f t="shared" si="7"/>
        <v>72.2</v>
      </c>
      <c r="V19" s="44">
        <f t="shared" si="7"/>
        <v>72.2</v>
      </c>
      <c r="W19" s="44">
        <f t="shared" si="7"/>
        <v>72.2</v>
      </c>
      <c r="X19" s="44">
        <f t="shared" si="7"/>
        <v>72.2</v>
      </c>
      <c r="Y19" s="44">
        <f t="shared" si="7"/>
        <v>72.2</v>
      </c>
      <c r="Z19" s="44">
        <f t="shared" si="7"/>
        <v>72.2</v>
      </c>
      <c r="AA19" s="44">
        <f t="shared" si="7"/>
        <v>72.2</v>
      </c>
    </row>
    <row r="20" spans="1:27" ht="12.75" hidden="1" customHeight="1" outlineLevel="1" x14ac:dyDescent="0.3">
      <c r="A20" s="99" t="s">
        <v>1046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1047</v>
      </c>
      <c r="B21" s="63" t="s">
        <v>81</v>
      </c>
      <c r="C21" s="43" t="s">
        <v>79</v>
      </c>
      <c r="D21" s="44">
        <f>$D$11</f>
        <v>368.47</v>
      </c>
      <c r="E21" s="44">
        <f t="shared" ref="E21:AA21" si="8">$D$11</f>
        <v>368.47</v>
      </c>
      <c r="F21" s="44">
        <f t="shared" si="8"/>
        <v>368.47</v>
      </c>
      <c r="G21" s="44">
        <f t="shared" si="8"/>
        <v>368.47</v>
      </c>
      <c r="H21" s="44">
        <f t="shared" si="8"/>
        <v>368.47</v>
      </c>
      <c r="I21" s="44">
        <f t="shared" si="8"/>
        <v>368.47</v>
      </c>
      <c r="J21" s="44">
        <f t="shared" si="8"/>
        <v>368.47</v>
      </c>
      <c r="K21" s="44">
        <f t="shared" si="8"/>
        <v>368.47</v>
      </c>
      <c r="L21" s="44">
        <f t="shared" si="8"/>
        <v>368.47</v>
      </c>
      <c r="M21" s="44">
        <f t="shared" si="8"/>
        <v>368.47</v>
      </c>
      <c r="N21" s="44">
        <f t="shared" si="8"/>
        <v>368.47</v>
      </c>
      <c r="O21" s="44">
        <f t="shared" si="8"/>
        <v>368.47</v>
      </c>
      <c r="P21" s="44">
        <f t="shared" si="8"/>
        <v>368.47</v>
      </c>
      <c r="Q21" s="44">
        <f t="shared" si="8"/>
        <v>368.47</v>
      </c>
      <c r="R21" s="44">
        <f>$D$11</f>
        <v>368.47</v>
      </c>
      <c r="S21" s="44">
        <f t="shared" si="8"/>
        <v>368.47</v>
      </c>
      <c r="T21" s="44">
        <f t="shared" si="8"/>
        <v>368.47</v>
      </c>
      <c r="U21" s="44">
        <f t="shared" si="8"/>
        <v>368.47</v>
      </c>
      <c r="V21" s="44">
        <f t="shared" si="8"/>
        <v>368.47</v>
      </c>
      <c r="W21" s="44">
        <f t="shared" si="8"/>
        <v>368.47</v>
      </c>
      <c r="X21" s="44">
        <f t="shared" si="8"/>
        <v>368.47</v>
      </c>
      <c r="Y21" s="44">
        <f t="shared" si="8"/>
        <v>368.47</v>
      </c>
      <c r="Z21" s="44">
        <f t="shared" si="8"/>
        <v>368.47</v>
      </c>
      <c r="AA21" s="44">
        <f t="shared" si="8"/>
        <v>368.47</v>
      </c>
    </row>
    <row r="22" spans="1:27" ht="12.75" customHeight="1" collapsed="1" x14ac:dyDescent="0.3">
      <c r="A22" s="98" t="s">
        <v>1048</v>
      </c>
      <c r="B22" s="28" t="str">
        <f>"04"&amp;"."&amp;$B$663&amp;"."&amp;$B$664</f>
        <v>04.07.2024</v>
      </c>
      <c r="C22" s="90" t="s">
        <v>76</v>
      </c>
      <c r="D22" s="91">
        <f>ROUND(((D23+D24+D26+D25)/1000),5)</f>
        <v>1.9245000000000001</v>
      </c>
      <c r="E22" s="91">
        <f>ROUND(((E23+E24+E26+E25)/1000),5)</f>
        <v>1.7502800000000001</v>
      </c>
      <c r="F22" s="91">
        <f>ROUND(((F23+F24+F26+F25)/1000),5)</f>
        <v>1.63378</v>
      </c>
      <c r="G22" s="91">
        <f t="shared" ref="G22:AA22" si="9">ROUND(((G23+G24+G26+G25)/1000),5)</f>
        <v>1.51797</v>
      </c>
      <c r="H22" s="91">
        <f t="shared" si="9"/>
        <v>1.5118</v>
      </c>
      <c r="I22" s="91">
        <f t="shared" si="9"/>
        <v>1.68493</v>
      </c>
      <c r="J22" s="91">
        <f t="shared" si="9"/>
        <v>1.83114</v>
      </c>
      <c r="K22" s="91">
        <f t="shared" si="9"/>
        <v>2.2829100000000002</v>
      </c>
      <c r="L22" s="91">
        <f t="shared" si="9"/>
        <v>2.4136299999999999</v>
      </c>
      <c r="M22" s="91">
        <f t="shared" si="9"/>
        <v>2.77759</v>
      </c>
      <c r="N22" s="91">
        <f t="shared" si="9"/>
        <v>3.1432799999999999</v>
      </c>
      <c r="O22" s="91">
        <f t="shared" si="9"/>
        <v>3.4374400000000001</v>
      </c>
      <c r="P22" s="91">
        <f t="shared" si="9"/>
        <v>3.42523</v>
      </c>
      <c r="Q22" s="91">
        <f t="shared" si="9"/>
        <v>3.3832499999999999</v>
      </c>
      <c r="R22" s="91">
        <f t="shared" si="9"/>
        <v>3.3924099999999999</v>
      </c>
      <c r="S22" s="91">
        <f t="shared" si="9"/>
        <v>3.4863599999999999</v>
      </c>
      <c r="T22" s="91">
        <f t="shared" si="9"/>
        <v>3.4823599999999999</v>
      </c>
      <c r="U22" s="91">
        <f t="shared" si="9"/>
        <v>3.1907899999999998</v>
      </c>
      <c r="V22" s="91">
        <f t="shared" si="9"/>
        <v>2.5583100000000001</v>
      </c>
      <c r="W22" s="91">
        <f t="shared" si="9"/>
        <v>2.7374800000000001</v>
      </c>
      <c r="X22" s="91">
        <f t="shared" si="9"/>
        <v>2.6172900000000001</v>
      </c>
      <c r="Y22" s="91">
        <f t="shared" si="9"/>
        <v>2.4493</v>
      </c>
      <c r="Z22" s="91">
        <f t="shared" si="9"/>
        <v>2.3490199999999999</v>
      </c>
      <c r="AA22" s="91">
        <f t="shared" si="9"/>
        <v>2.2117800000000001</v>
      </c>
    </row>
    <row r="23" spans="1:27" ht="12.75" hidden="1" customHeight="1" outlineLevel="1" x14ac:dyDescent="0.3">
      <c r="A23" s="99" t="s">
        <v>1049</v>
      </c>
      <c r="B23" s="63" t="s">
        <v>238</v>
      </c>
      <c r="C23" s="43" t="s">
        <v>79</v>
      </c>
      <c r="D23" s="44">
        <v>1479.02</v>
      </c>
      <c r="E23" s="44">
        <v>1304.8</v>
      </c>
      <c r="F23" s="44">
        <v>1188.3</v>
      </c>
      <c r="G23" s="44">
        <v>1072.49</v>
      </c>
      <c r="H23" s="44">
        <v>1066.32</v>
      </c>
      <c r="I23" s="44">
        <v>1239.45</v>
      </c>
      <c r="J23" s="44">
        <v>1385.66</v>
      </c>
      <c r="K23" s="44">
        <v>1837.43</v>
      </c>
      <c r="L23" s="44">
        <v>1968.15</v>
      </c>
      <c r="M23" s="44">
        <v>2332.11</v>
      </c>
      <c r="N23" s="44">
        <v>2697.8</v>
      </c>
      <c r="O23" s="44">
        <v>2991.96</v>
      </c>
      <c r="P23" s="44">
        <v>2979.75</v>
      </c>
      <c r="Q23" s="44">
        <v>2937.77</v>
      </c>
      <c r="R23" s="44">
        <v>2946.93</v>
      </c>
      <c r="S23" s="44">
        <v>3040.88</v>
      </c>
      <c r="T23" s="44">
        <v>3036.88</v>
      </c>
      <c r="U23" s="44">
        <v>2745.31</v>
      </c>
      <c r="V23" s="44">
        <v>2112.83</v>
      </c>
      <c r="W23" s="44">
        <v>2292</v>
      </c>
      <c r="X23" s="44">
        <v>2171.81</v>
      </c>
      <c r="Y23" s="44">
        <v>2003.82</v>
      </c>
      <c r="Z23" s="44">
        <v>1903.54</v>
      </c>
      <c r="AA23" s="44">
        <v>1766.3</v>
      </c>
    </row>
    <row r="24" spans="1:27" ht="12.75" hidden="1" customHeight="1" outlineLevel="1" x14ac:dyDescent="0.3">
      <c r="A24" s="99" t="s">
        <v>1050</v>
      </c>
      <c r="B24" s="63" t="s">
        <v>90</v>
      </c>
      <c r="C24" s="43" t="s">
        <v>79</v>
      </c>
      <c r="D24" s="44">
        <f t="shared" ref="D24:AA24" si="10">$D$9</f>
        <v>72.2</v>
      </c>
      <c r="E24" s="44">
        <f t="shared" si="10"/>
        <v>72.2</v>
      </c>
      <c r="F24" s="44">
        <f t="shared" si="10"/>
        <v>72.2</v>
      </c>
      <c r="G24" s="44">
        <f t="shared" si="10"/>
        <v>72.2</v>
      </c>
      <c r="H24" s="44">
        <f t="shared" si="10"/>
        <v>72.2</v>
      </c>
      <c r="I24" s="44">
        <f t="shared" si="10"/>
        <v>72.2</v>
      </c>
      <c r="J24" s="44">
        <f t="shared" si="10"/>
        <v>72.2</v>
      </c>
      <c r="K24" s="44">
        <f t="shared" si="10"/>
        <v>72.2</v>
      </c>
      <c r="L24" s="44">
        <f t="shared" si="10"/>
        <v>72.2</v>
      </c>
      <c r="M24" s="44">
        <f t="shared" si="10"/>
        <v>72.2</v>
      </c>
      <c r="N24" s="44">
        <f t="shared" si="10"/>
        <v>72.2</v>
      </c>
      <c r="O24" s="44">
        <f t="shared" si="10"/>
        <v>72.2</v>
      </c>
      <c r="P24" s="44">
        <f t="shared" si="10"/>
        <v>72.2</v>
      </c>
      <c r="Q24" s="44">
        <f t="shared" si="10"/>
        <v>72.2</v>
      </c>
      <c r="R24" s="44">
        <f t="shared" si="10"/>
        <v>72.2</v>
      </c>
      <c r="S24" s="44">
        <f t="shared" si="10"/>
        <v>72.2</v>
      </c>
      <c r="T24" s="44">
        <f t="shared" si="10"/>
        <v>72.2</v>
      </c>
      <c r="U24" s="44">
        <f t="shared" si="10"/>
        <v>72.2</v>
      </c>
      <c r="V24" s="44">
        <f t="shared" si="10"/>
        <v>72.2</v>
      </c>
      <c r="W24" s="44">
        <f t="shared" si="10"/>
        <v>72.2</v>
      </c>
      <c r="X24" s="44">
        <f t="shared" si="10"/>
        <v>72.2</v>
      </c>
      <c r="Y24" s="44">
        <f t="shared" si="10"/>
        <v>72.2</v>
      </c>
      <c r="Z24" s="44">
        <f t="shared" si="10"/>
        <v>72.2</v>
      </c>
      <c r="AA24" s="44">
        <f t="shared" si="10"/>
        <v>72.2</v>
      </c>
    </row>
    <row r="25" spans="1:27" ht="12.75" hidden="1" customHeight="1" outlineLevel="1" x14ac:dyDescent="0.3">
      <c r="A25" s="99" t="s">
        <v>1051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1052</v>
      </c>
      <c r="B26" s="63" t="s">
        <v>81</v>
      </c>
      <c r="C26" s="43" t="s">
        <v>79</v>
      </c>
      <c r="D26" s="44">
        <f>$D$11</f>
        <v>368.47</v>
      </c>
      <c r="E26" s="44">
        <f t="shared" ref="E26:AA26" si="11">$D$11</f>
        <v>368.47</v>
      </c>
      <c r="F26" s="44">
        <f t="shared" si="11"/>
        <v>368.47</v>
      </c>
      <c r="G26" s="44">
        <f t="shared" si="11"/>
        <v>368.47</v>
      </c>
      <c r="H26" s="44">
        <f t="shared" si="11"/>
        <v>368.47</v>
      </c>
      <c r="I26" s="44">
        <f t="shared" si="11"/>
        <v>368.47</v>
      </c>
      <c r="J26" s="44">
        <f t="shared" si="11"/>
        <v>368.47</v>
      </c>
      <c r="K26" s="44">
        <f t="shared" si="11"/>
        <v>368.47</v>
      </c>
      <c r="L26" s="44">
        <f t="shared" si="11"/>
        <v>368.47</v>
      </c>
      <c r="M26" s="44">
        <f t="shared" si="11"/>
        <v>368.47</v>
      </c>
      <c r="N26" s="44">
        <f t="shared" si="11"/>
        <v>368.47</v>
      </c>
      <c r="O26" s="44">
        <f t="shared" si="11"/>
        <v>368.47</v>
      </c>
      <c r="P26" s="44">
        <f t="shared" si="11"/>
        <v>368.47</v>
      </c>
      <c r="Q26" s="44">
        <f t="shared" si="11"/>
        <v>368.47</v>
      </c>
      <c r="R26" s="44">
        <f>$D$11</f>
        <v>368.47</v>
      </c>
      <c r="S26" s="44">
        <f t="shared" si="11"/>
        <v>368.47</v>
      </c>
      <c r="T26" s="44">
        <f t="shared" si="11"/>
        <v>368.47</v>
      </c>
      <c r="U26" s="44">
        <f t="shared" si="11"/>
        <v>368.47</v>
      </c>
      <c r="V26" s="44">
        <f t="shared" si="11"/>
        <v>368.47</v>
      </c>
      <c r="W26" s="44">
        <f t="shared" si="11"/>
        <v>368.47</v>
      </c>
      <c r="X26" s="44">
        <f t="shared" si="11"/>
        <v>368.47</v>
      </c>
      <c r="Y26" s="44">
        <f t="shared" si="11"/>
        <v>368.47</v>
      </c>
      <c r="Z26" s="44">
        <f t="shared" si="11"/>
        <v>368.47</v>
      </c>
      <c r="AA26" s="44">
        <f t="shared" si="11"/>
        <v>368.47</v>
      </c>
    </row>
    <row r="27" spans="1:27" ht="12.75" customHeight="1" collapsed="1" x14ac:dyDescent="0.3">
      <c r="A27" s="98" t="s">
        <v>1053</v>
      </c>
      <c r="B27" s="28" t="str">
        <f>"05"&amp;"."&amp;$B$663&amp;"."&amp;$B$664</f>
        <v>05.07.2024</v>
      </c>
      <c r="C27" s="90" t="s">
        <v>76</v>
      </c>
      <c r="D27" s="91">
        <f>ROUND(((D28+D29+D31+D30)/1000),5)</f>
        <v>1.7865500000000001</v>
      </c>
      <c r="E27" s="91">
        <f>ROUND(((E28+E29+E31+E30)/1000),5)</f>
        <v>1.6857</v>
      </c>
      <c r="F27" s="91">
        <f>ROUND(((F28+F29+F31+F30)/1000),5)</f>
        <v>1.52668</v>
      </c>
      <c r="G27" s="91">
        <f t="shared" ref="G27:AA27" si="12">ROUND(((G28+G29+G31+G30)/1000),5)</f>
        <v>1.44337</v>
      </c>
      <c r="H27" s="91">
        <f t="shared" si="12"/>
        <v>1.4277500000000001</v>
      </c>
      <c r="I27" s="91">
        <f t="shared" si="12"/>
        <v>1.66568</v>
      </c>
      <c r="J27" s="91">
        <f t="shared" si="12"/>
        <v>1.7878400000000001</v>
      </c>
      <c r="K27" s="91">
        <f t="shared" si="12"/>
        <v>2.1671299999999998</v>
      </c>
      <c r="L27" s="91">
        <f t="shared" si="12"/>
        <v>2.3898100000000002</v>
      </c>
      <c r="M27" s="91">
        <f t="shared" si="12"/>
        <v>2.4693299999999998</v>
      </c>
      <c r="N27" s="91">
        <f t="shared" si="12"/>
        <v>2.7300200000000001</v>
      </c>
      <c r="O27" s="91">
        <f t="shared" si="12"/>
        <v>3.07003</v>
      </c>
      <c r="P27" s="91">
        <f t="shared" si="12"/>
        <v>3.0846300000000002</v>
      </c>
      <c r="Q27" s="91">
        <f t="shared" si="12"/>
        <v>3.0331700000000001</v>
      </c>
      <c r="R27" s="91">
        <f t="shared" si="12"/>
        <v>2.6142400000000001</v>
      </c>
      <c r="S27" s="91">
        <f t="shared" si="12"/>
        <v>2.3906999999999998</v>
      </c>
      <c r="T27" s="91">
        <f t="shared" si="12"/>
        <v>2.2899600000000002</v>
      </c>
      <c r="U27" s="91">
        <f t="shared" si="12"/>
        <v>2.30897</v>
      </c>
      <c r="V27" s="91">
        <f t="shared" si="12"/>
        <v>2.60948</v>
      </c>
      <c r="W27" s="91">
        <f t="shared" si="12"/>
        <v>2.5094699999999999</v>
      </c>
      <c r="X27" s="91">
        <f t="shared" si="12"/>
        <v>2.45872</v>
      </c>
      <c r="Y27" s="91">
        <f t="shared" si="12"/>
        <v>2.6858300000000002</v>
      </c>
      <c r="Z27" s="91">
        <f t="shared" si="12"/>
        <v>2.44733</v>
      </c>
      <c r="AA27" s="91">
        <f t="shared" si="12"/>
        <v>2.1880999999999999</v>
      </c>
    </row>
    <row r="28" spans="1:27" ht="12.75" hidden="1" customHeight="1" outlineLevel="1" x14ac:dyDescent="0.3">
      <c r="A28" s="99" t="s">
        <v>1054</v>
      </c>
      <c r="B28" s="63" t="s">
        <v>238</v>
      </c>
      <c r="C28" s="43" t="s">
        <v>79</v>
      </c>
      <c r="D28" s="44">
        <v>1341.07</v>
      </c>
      <c r="E28" s="44">
        <v>1240.22</v>
      </c>
      <c r="F28" s="44">
        <v>1081.2</v>
      </c>
      <c r="G28" s="44">
        <v>997.89</v>
      </c>
      <c r="H28" s="44">
        <v>982.27</v>
      </c>
      <c r="I28" s="44">
        <v>1220.2</v>
      </c>
      <c r="J28" s="44">
        <v>1342.36</v>
      </c>
      <c r="K28" s="44">
        <v>1721.65</v>
      </c>
      <c r="L28" s="44">
        <v>1944.33</v>
      </c>
      <c r="M28" s="44">
        <v>2023.85</v>
      </c>
      <c r="N28" s="44">
        <v>2284.54</v>
      </c>
      <c r="O28" s="44">
        <v>2624.55</v>
      </c>
      <c r="P28" s="44">
        <v>2639.15</v>
      </c>
      <c r="Q28" s="44">
        <v>2587.69</v>
      </c>
      <c r="R28" s="44">
        <v>2168.7600000000002</v>
      </c>
      <c r="S28" s="44">
        <v>1945.22</v>
      </c>
      <c r="T28" s="44">
        <v>1844.48</v>
      </c>
      <c r="U28" s="44">
        <v>1863.49</v>
      </c>
      <c r="V28" s="44">
        <v>2164</v>
      </c>
      <c r="W28" s="44">
        <v>2063.9899999999998</v>
      </c>
      <c r="X28" s="44">
        <v>2013.24</v>
      </c>
      <c r="Y28" s="44">
        <v>2240.35</v>
      </c>
      <c r="Z28" s="44">
        <v>2001.85</v>
      </c>
      <c r="AA28" s="44">
        <v>1742.62</v>
      </c>
    </row>
    <row r="29" spans="1:27" ht="12.75" hidden="1" customHeight="1" outlineLevel="1" x14ac:dyDescent="0.3">
      <c r="A29" s="99" t="s">
        <v>1055</v>
      </c>
      <c r="B29" s="63" t="s">
        <v>90</v>
      </c>
      <c r="C29" s="43" t="s">
        <v>79</v>
      </c>
      <c r="D29" s="44">
        <f t="shared" ref="D29:AA29" si="13">$D$9</f>
        <v>72.2</v>
      </c>
      <c r="E29" s="44">
        <f t="shared" si="13"/>
        <v>72.2</v>
      </c>
      <c r="F29" s="44">
        <f t="shared" si="13"/>
        <v>72.2</v>
      </c>
      <c r="G29" s="44">
        <f t="shared" si="13"/>
        <v>72.2</v>
      </c>
      <c r="H29" s="44">
        <f t="shared" si="13"/>
        <v>72.2</v>
      </c>
      <c r="I29" s="44">
        <f t="shared" si="13"/>
        <v>72.2</v>
      </c>
      <c r="J29" s="44">
        <f t="shared" si="13"/>
        <v>72.2</v>
      </c>
      <c r="K29" s="44">
        <f t="shared" si="13"/>
        <v>72.2</v>
      </c>
      <c r="L29" s="44">
        <f t="shared" si="13"/>
        <v>72.2</v>
      </c>
      <c r="M29" s="44">
        <f t="shared" si="13"/>
        <v>72.2</v>
      </c>
      <c r="N29" s="44">
        <f t="shared" si="13"/>
        <v>72.2</v>
      </c>
      <c r="O29" s="44">
        <f t="shared" si="13"/>
        <v>72.2</v>
      </c>
      <c r="P29" s="44">
        <f t="shared" si="13"/>
        <v>72.2</v>
      </c>
      <c r="Q29" s="44">
        <f t="shared" si="13"/>
        <v>72.2</v>
      </c>
      <c r="R29" s="44">
        <f t="shared" si="13"/>
        <v>72.2</v>
      </c>
      <c r="S29" s="44">
        <f t="shared" si="13"/>
        <v>72.2</v>
      </c>
      <c r="T29" s="44">
        <f t="shared" si="13"/>
        <v>72.2</v>
      </c>
      <c r="U29" s="44">
        <f t="shared" si="13"/>
        <v>72.2</v>
      </c>
      <c r="V29" s="44">
        <f t="shared" si="13"/>
        <v>72.2</v>
      </c>
      <c r="W29" s="44">
        <f t="shared" si="13"/>
        <v>72.2</v>
      </c>
      <c r="X29" s="44">
        <f t="shared" si="13"/>
        <v>72.2</v>
      </c>
      <c r="Y29" s="44">
        <f t="shared" si="13"/>
        <v>72.2</v>
      </c>
      <c r="Z29" s="44">
        <f t="shared" si="13"/>
        <v>72.2</v>
      </c>
      <c r="AA29" s="44">
        <f t="shared" si="13"/>
        <v>72.2</v>
      </c>
    </row>
    <row r="30" spans="1:27" ht="12.75" hidden="1" customHeight="1" outlineLevel="1" x14ac:dyDescent="0.3">
      <c r="A30" s="99" t="s">
        <v>1056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1057</v>
      </c>
      <c r="B31" s="63" t="s">
        <v>81</v>
      </c>
      <c r="C31" s="43" t="s">
        <v>79</v>
      </c>
      <c r="D31" s="44">
        <f>$D$11</f>
        <v>368.47</v>
      </c>
      <c r="E31" s="44">
        <f t="shared" ref="E31:AA31" si="14">$D$11</f>
        <v>368.47</v>
      </c>
      <c r="F31" s="44">
        <f t="shared" si="14"/>
        <v>368.47</v>
      </c>
      <c r="G31" s="44">
        <f t="shared" si="14"/>
        <v>368.47</v>
      </c>
      <c r="H31" s="44">
        <f t="shared" si="14"/>
        <v>368.47</v>
      </c>
      <c r="I31" s="44">
        <f t="shared" si="14"/>
        <v>368.47</v>
      </c>
      <c r="J31" s="44">
        <f t="shared" si="14"/>
        <v>368.47</v>
      </c>
      <c r="K31" s="44">
        <f t="shared" si="14"/>
        <v>368.47</v>
      </c>
      <c r="L31" s="44">
        <f t="shared" si="14"/>
        <v>368.47</v>
      </c>
      <c r="M31" s="44">
        <f t="shared" si="14"/>
        <v>368.47</v>
      </c>
      <c r="N31" s="44">
        <f t="shared" si="14"/>
        <v>368.47</v>
      </c>
      <c r="O31" s="44">
        <f t="shared" si="14"/>
        <v>368.47</v>
      </c>
      <c r="P31" s="44">
        <f t="shared" si="14"/>
        <v>368.47</v>
      </c>
      <c r="Q31" s="44">
        <f t="shared" si="14"/>
        <v>368.47</v>
      </c>
      <c r="R31" s="44">
        <f>$D$11</f>
        <v>368.47</v>
      </c>
      <c r="S31" s="44">
        <f t="shared" si="14"/>
        <v>368.47</v>
      </c>
      <c r="T31" s="44">
        <f t="shared" si="14"/>
        <v>368.47</v>
      </c>
      <c r="U31" s="44">
        <f t="shared" si="14"/>
        <v>368.47</v>
      </c>
      <c r="V31" s="44">
        <f t="shared" si="14"/>
        <v>368.47</v>
      </c>
      <c r="W31" s="44">
        <f t="shared" si="14"/>
        <v>368.47</v>
      </c>
      <c r="X31" s="44">
        <f t="shared" si="14"/>
        <v>368.47</v>
      </c>
      <c r="Y31" s="44">
        <f t="shared" si="14"/>
        <v>368.47</v>
      </c>
      <c r="Z31" s="44">
        <f t="shared" si="14"/>
        <v>368.47</v>
      </c>
      <c r="AA31" s="44">
        <f t="shared" si="14"/>
        <v>368.47</v>
      </c>
    </row>
    <row r="32" spans="1:27" ht="12.75" customHeight="1" collapsed="1" x14ac:dyDescent="0.3">
      <c r="A32" s="98" t="s">
        <v>1058</v>
      </c>
      <c r="B32" s="28" t="str">
        <f>"06"&amp;"."&amp;$B$663&amp;"."&amp;$B$664</f>
        <v>06.07.2024</v>
      </c>
      <c r="C32" s="90" t="s">
        <v>76</v>
      </c>
      <c r="D32" s="91">
        <f>ROUND(((D33+D34+D36+D35)/1000),5)</f>
        <v>1.8137000000000001</v>
      </c>
      <c r="E32" s="91">
        <f>ROUND(((E33+E34+E36+E35)/1000),5)</f>
        <v>1.6852199999999999</v>
      </c>
      <c r="F32" s="91">
        <f>ROUND(((F33+F34+F36+F35)/1000),5)</f>
        <v>1.5120499999999999</v>
      </c>
      <c r="G32" s="91">
        <f t="shared" ref="G32:AA32" si="15">ROUND(((G33+G34+G36+G35)/1000),5)</f>
        <v>1.39862</v>
      </c>
      <c r="H32" s="91">
        <f t="shared" si="15"/>
        <v>1.31935</v>
      </c>
      <c r="I32" s="91">
        <f t="shared" si="15"/>
        <v>1.5402199999999999</v>
      </c>
      <c r="J32" s="91">
        <f t="shared" si="15"/>
        <v>1.64524</v>
      </c>
      <c r="K32" s="91">
        <f t="shared" si="15"/>
        <v>1.9104099999999999</v>
      </c>
      <c r="L32" s="91">
        <f t="shared" si="15"/>
        <v>2.3480599999999998</v>
      </c>
      <c r="M32" s="91">
        <f t="shared" si="15"/>
        <v>2.55457</v>
      </c>
      <c r="N32" s="91">
        <f t="shared" si="15"/>
        <v>2.7085900000000001</v>
      </c>
      <c r="O32" s="91">
        <f t="shared" si="15"/>
        <v>2.7475399999999999</v>
      </c>
      <c r="P32" s="91">
        <f t="shared" si="15"/>
        <v>2.7573699999999999</v>
      </c>
      <c r="Q32" s="91">
        <f t="shared" si="15"/>
        <v>2.7524799999999998</v>
      </c>
      <c r="R32" s="91">
        <f t="shared" si="15"/>
        <v>2.7597700000000001</v>
      </c>
      <c r="S32" s="91">
        <f t="shared" si="15"/>
        <v>2.7692999999999999</v>
      </c>
      <c r="T32" s="91">
        <f t="shared" si="15"/>
        <v>2.7661199999999999</v>
      </c>
      <c r="U32" s="91">
        <f t="shared" si="15"/>
        <v>2.7448399999999999</v>
      </c>
      <c r="V32" s="91">
        <f t="shared" si="15"/>
        <v>2.72628</v>
      </c>
      <c r="W32" s="91">
        <f t="shared" si="15"/>
        <v>2.65049</v>
      </c>
      <c r="X32" s="91">
        <f t="shared" si="15"/>
        <v>2.57409</v>
      </c>
      <c r="Y32" s="91">
        <f t="shared" si="15"/>
        <v>2.54325</v>
      </c>
      <c r="Z32" s="91">
        <f t="shared" si="15"/>
        <v>2.36734</v>
      </c>
      <c r="AA32" s="91">
        <f t="shared" si="15"/>
        <v>2.1156000000000001</v>
      </c>
    </row>
    <row r="33" spans="1:27" ht="12.75" hidden="1" customHeight="1" outlineLevel="1" x14ac:dyDescent="0.3">
      <c r="A33" s="99" t="s">
        <v>1059</v>
      </c>
      <c r="B33" s="63" t="s">
        <v>238</v>
      </c>
      <c r="C33" s="43" t="s">
        <v>79</v>
      </c>
      <c r="D33" s="44">
        <v>1368.22</v>
      </c>
      <c r="E33" s="44">
        <v>1239.74</v>
      </c>
      <c r="F33" s="44">
        <v>1066.57</v>
      </c>
      <c r="G33" s="44">
        <v>953.14</v>
      </c>
      <c r="H33" s="44">
        <v>873.87</v>
      </c>
      <c r="I33" s="44">
        <v>1094.74</v>
      </c>
      <c r="J33" s="44">
        <v>1199.76</v>
      </c>
      <c r="K33" s="44">
        <v>1464.93</v>
      </c>
      <c r="L33" s="44">
        <v>1902.58</v>
      </c>
      <c r="M33" s="44">
        <v>2109.09</v>
      </c>
      <c r="N33" s="44">
        <v>2263.11</v>
      </c>
      <c r="O33" s="44">
        <v>2302.06</v>
      </c>
      <c r="P33" s="44">
        <v>2311.89</v>
      </c>
      <c r="Q33" s="44">
        <v>2307</v>
      </c>
      <c r="R33" s="44">
        <v>2314.29</v>
      </c>
      <c r="S33" s="44">
        <v>2323.8200000000002</v>
      </c>
      <c r="T33" s="44">
        <v>2320.64</v>
      </c>
      <c r="U33" s="44">
        <v>2299.36</v>
      </c>
      <c r="V33" s="44">
        <v>2280.8000000000002</v>
      </c>
      <c r="W33" s="44">
        <v>2205.0100000000002</v>
      </c>
      <c r="X33" s="44">
        <v>2128.61</v>
      </c>
      <c r="Y33" s="44">
        <v>2097.77</v>
      </c>
      <c r="Z33" s="44">
        <v>1921.86</v>
      </c>
      <c r="AA33" s="44">
        <v>1670.12</v>
      </c>
    </row>
    <row r="34" spans="1:27" ht="12.75" hidden="1" customHeight="1" outlineLevel="1" x14ac:dyDescent="0.3">
      <c r="A34" s="99" t="s">
        <v>1060</v>
      </c>
      <c r="B34" s="63" t="s">
        <v>90</v>
      </c>
      <c r="C34" s="43" t="s">
        <v>79</v>
      </c>
      <c r="D34" s="44">
        <f t="shared" ref="D34:AA34" si="16">$D$9</f>
        <v>72.2</v>
      </c>
      <c r="E34" s="44">
        <f t="shared" si="16"/>
        <v>72.2</v>
      </c>
      <c r="F34" s="44">
        <f t="shared" si="16"/>
        <v>72.2</v>
      </c>
      <c r="G34" s="44">
        <f t="shared" si="16"/>
        <v>72.2</v>
      </c>
      <c r="H34" s="44">
        <f t="shared" si="16"/>
        <v>72.2</v>
      </c>
      <c r="I34" s="44">
        <f t="shared" si="16"/>
        <v>72.2</v>
      </c>
      <c r="J34" s="44">
        <f t="shared" si="16"/>
        <v>72.2</v>
      </c>
      <c r="K34" s="44">
        <f t="shared" si="16"/>
        <v>72.2</v>
      </c>
      <c r="L34" s="44">
        <f t="shared" si="16"/>
        <v>72.2</v>
      </c>
      <c r="M34" s="44">
        <f t="shared" si="16"/>
        <v>72.2</v>
      </c>
      <c r="N34" s="44">
        <f t="shared" si="16"/>
        <v>72.2</v>
      </c>
      <c r="O34" s="44">
        <f t="shared" si="16"/>
        <v>72.2</v>
      </c>
      <c r="P34" s="44">
        <f t="shared" si="16"/>
        <v>72.2</v>
      </c>
      <c r="Q34" s="44">
        <f t="shared" si="16"/>
        <v>72.2</v>
      </c>
      <c r="R34" s="44">
        <f t="shared" si="16"/>
        <v>72.2</v>
      </c>
      <c r="S34" s="44">
        <f t="shared" si="16"/>
        <v>72.2</v>
      </c>
      <c r="T34" s="44">
        <f t="shared" si="16"/>
        <v>72.2</v>
      </c>
      <c r="U34" s="44">
        <f t="shared" si="16"/>
        <v>72.2</v>
      </c>
      <c r="V34" s="44">
        <f t="shared" si="16"/>
        <v>72.2</v>
      </c>
      <c r="W34" s="44">
        <f t="shared" si="16"/>
        <v>72.2</v>
      </c>
      <c r="X34" s="44">
        <f t="shared" si="16"/>
        <v>72.2</v>
      </c>
      <c r="Y34" s="44">
        <f t="shared" si="16"/>
        <v>72.2</v>
      </c>
      <c r="Z34" s="44">
        <f t="shared" si="16"/>
        <v>72.2</v>
      </c>
      <c r="AA34" s="44">
        <f t="shared" si="16"/>
        <v>72.2</v>
      </c>
    </row>
    <row r="35" spans="1:27" ht="12.75" hidden="1" customHeight="1" outlineLevel="1" x14ac:dyDescent="0.3">
      <c r="A35" s="99" t="s">
        <v>1061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1062</v>
      </c>
      <c r="B36" s="63" t="s">
        <v>81</v>
      </c>
      <c r="C36" s="43" t="s">
        <v>79</v>
      </c>
      <c r="D36" s="44">
        <f>$D$11</f>
        <v>368.47</v>
      </c>
      <c r="E36" s="44">
        <f t="shared" ref="E36:AA36" si="17">$D$11</f>
        <v>368.47</v>
      </c>
      <c r="F36" s="44">
        <f t="shared" si="17"/>
        <v>368.47</v>
      </c>
      <c r="G36" s="44">
        <f t="shared" si="17"/>
        <v>368.47</v>
      </c>
      <c r="H36" s="44">
        <f t="shared" si="17"/>
        <v>368.47</v>
      </c>
      <c r="I36" s="44">
        <f t="shared" si="17"/>
        <v>368.47</v>
      </c>
      <c r="J36" s="44">
        <f t="shared" si="17"/>
        <v>368.47</v>
      </c>
      <c r="K36" s="44">
        <f t="shared" si="17"/>
        <v>368.47</v>
      </c>
      <c r="L36" s="44">
        <f t="shared" si="17"/>
        <v>368.47</v>
      </c>
      <c r="M36" s="44">
        <f t="shared" si="17"/>
        <v>368.47</v>
      </c>
      <c r="N36" s="44">
        <f t="shared" si="17"/>
        <v>368.47</v>
      </c>
      <c r="O36" s="44">
        <f t="shared" si="17"/>
        <v>368.47</v>
      </c>
      <c r="P36" s="44">
        <f t="shared" si="17"/>
        <v>368.47</v>
      </c>
      <c r="Q36" s="44">
        <f t="shared" si="17"/>
        <v>368.47</v>
      </c>
      <c r="R36" s="44">
        <f>$D$11</f>
        <v>368.47</v>
      </c>
      <c r="S36" s="44">
        <f t="shared" si="17"/>
        <v>368.47</v>
      </c>
      <c r="T36" s="44">
        <f t="shared" si="17"/>
        <v>368.47</v>
      </c>
      <c r="U36" s="44">
        <f t="shared" si="17"/>
        <v>368.47</v>
      </c>
      <c r="V36" s="44">
        <f t="shared" si="17"/>
        <v>368.47</v>
      </c>
      <c r="W36" s="44">
        <f t="shared" si="17"/>
        <v>368.47</v>
      </c>
      <c r="X36" s="44">
        <f t="shared" si="17"/>
        <v>368.47</v>
      </c>
      <c r="Y36" s="44">
        <f t="shared" si="17"/>
        <v>368.47</v>
      </c>
      <c r="Z36" s="44">
        <f t="shared" si="17"/>
        <v>368.47</v>
      </c>
      <c r="AA36" s="44">
        <f t="shared" si="17"/>
        <v>368.47</v>
      </c>
    </row>
    <row r="37" spans="1:27" ht="12.75" customHeight="1" collapsed="1" x14ac:dyDescent="0.3">
      <c r="A37" s="98" t="s">
        <v>1063</v>
      </c>
      <c r="B37" s="28" t="str">
        <f>"07"&amp;"."&amp;$B$663&amp;"."&amp;$B$664</f>
        <v>07.07.2024</v>
      </c>
      <c r="C37" s="90" t="s">
        <v>76</v>
      </c>
      <c r="D37" s="91">
        <f>ROUND(((D38+D39+D41+D40)/1000),5)</f>
        <v>1.8092900000000001</v>
      </c>
      <c r="E37" s="91">
        <f>ROUND(((E38+E39+E41+E40)/1000),5)</f>
        <v>1.6872199999999999</v>
      </c>
      <c r="F37" s="91">
        <f>ROUND(((F38+F39+F41+F40)/1000),5)</f>
        <v>1.52102</v>
      </c>
      <c r="G37" s="91">
        <f t="shared" ref="G37:AA37" si="18">ROUND(((G38+G39+G41+G40)/1000),5)</f>
        <v>1.36998</v>
      </c>
      <c r="H37" s="91">
        <f t="shared" si="18"/>
        <v>0.49647999999999998</v>
      </c>
      <c r="I37" s="91">
        <f t="shared" si="18"/>
        <v>0.52098</v>
      </c>
      <c r="J37" s="91">
        <f t="shared" si="18"/>
        <v>1.3420399999999999</v>
      </c>
      <c r="K37" s="91">
        <f t="shared" si="18"/>
        <v>1.73976</v>
      </c>
      <c r="L37" s="91">
        <f t="shared" si="18"/>
        <v>2.1591399999999998</v>
      </c>
      <c r="M37" s="91">
        <f t="shared" si="18"/>
        <v>2.4464899999999998</v>
      </c>
      <c r="N37" s="91">
        <f t="shared" si="18"/>
        <v>2.6019700000000001</v>
      </c>
      <c r="O37" s="91">
        <f t="shared" si="18"/>
        <v>2.6611500000000001</v>
      </c>
      <c r="P37" s="91">
        <f t="shared" si="18"/>
        <v>2.6691199999999999</v>
      </c>
      <c r="Q37" s="91">
        <f t="shared" si="18"/>
        <v>2.7302200000000001</v>
      </c>
      <c r="R37" s="91">
        <f t="shared" si="18"/>
        <v>2.7340800000000001</v>
      </c>
      <c r="S37" s="91">
        <f t="shared" si="18"/>
        <v>2.6219000000000001</v>
      </c>
      <c r="T37" s="91">
        <f t="shared" si="18"/>
        <v>2.6228799999999999</v>
      </c>
      <c r="U37" s="91">
        <f t="shared" si="18"/>
        <v>2.6194899999999999</v>
      </c>
      <c r="V37" s="91">
        <f t="shared" si="18"/>
        <v>2.6396199999999999</v>
      </c>
      <c r="W37" s="91">
        <f t="shared" si="18"/>
        <v>2.5964399999999999</v>
      </c>
      <c r="X37" s="91">
        <f t="shared" si="18"/>
        <v>2.4827699999999999</v>
      </c>
      <c r="Y37" s="91">
        <f t="shared" si="18"/>
        <v>2.5341399999999998</v>
      </c>
      <c r="Z37" s="91">
        <f t="shared" si="18"/>
        <v>2.36585</v>
      </c>
      <c r="AA37" s="91">
        <f t="shared" si="18"/>
        <v>2.1128399999999998</v>
      </c>
    </row>
    <row r="38" spans="1:27" ht="12.75" hidden="1" customHeight="1" outlineLevel="1" x14ac:dyDescent="0.3">
      <c r="A38" s="99" t="s">
        <v>1064</v>
      </c>
      <c r="B38" s="63" t="s">
        <v>238</v>
      </c>
      <c r="C38" s="43" t="s">
        <v>79</v>
      </c>
      <c r="D38" s="44">
        <v>1363.81</v>
      </c>
      <c r="E38" s="44">
        <v>1241.74</v>
      </c>
      <c r="F38" s="44">
        <v>1075.54</v>
      </c>
      <c r="G38" s="44">
        <v>924.5</v>
      </c>
      <c r="H38" s="44">
        <v>51</v>
      </c>
      <c r="I38" s="44">
        <v>75.5</v>
      </c>
      <c r="J38" s="44">
        <v>896.56</v>
      </c>
      <c r="K38" s="44">
        <v>1294.28</v>
      </c>
      <c r="L38" s="44">
        <v>1713.66</v>
      </c>
      <c r="M38" s="44">
        <v>2001.01</v>
      </c>
      <c r="N38" s="44">
        <v>2156.4899999999998</v>
      </c>
      <c r="O38" s="44">
        <v>2215.67</v>
      </c>
      <c r="P38" s="44">
        <v>2223.64</v>
      </c>
      <c r="Q38" s="44">
        <v>2284.7399999999998</v>
      </c>
      <c r="R38" s="44">
        <v>2288.6</v>
      </c>
      <c r="S38" s="44">
        <v>2176.42</v>
      </c>
      <c r="T38" s="44">
        <v>2177.4</v>
      </c>
      <c r="U38" s="44">
        <v>2174.0100000000002</v>
      </c>
      <c r="V38" s="44">
        <v>2194.14</v>
      </c>
      <c r="W38" s="44">
        <v>2150.96</v>
      </c>
      <c r="X38" s="44">
        <v>2037.29</v>
      </c>
      <c r="Y38" s="44">
        <v>2088.66</v>
      </c>
      <c r="Z38" s="44">
        <v>1920.37</v>
      </c>
      <c r="AA38" s="44">
        <v>1667.36</v>
      </c>
    </row>
    <row r="39" spans="1:27" ht="12.75" hidden="1" customHeight="1" outlineLevel="1" x14ac:dyDescent="0.3">
      <c r="A39" s="99" t="s">
        <v>1065</v>
      </c>
      <c r="B39" s="63" t="s">
        <v>90</v>
      </c>
      <c r="C39" s="43" t="s">
        <v>79</v>
      </c>
      <c r="D39" s="44">
        <f t="shared" ref="D39:AA39" si="19">$D$9</f>
        <v>72.2</v>
      </c>
      <c r="E39" s="44">
        <f t="shared" si="19"/>
        <v>72.2</v>
      </c>
      <c r="F39" s="44">
        <f t="shared" si="19"/>
        <v>72.2</v>
      </c>
      <c r="G39" s="44">
        <f t="shared" si="19"/>
        <v>72.2</v>
      </c>
      <c r="H39" s="44">
        <f t="shared" si="19"/>
        <v>72.2</v>
      </c>
      <c r="I39" s="44">
        <f t="shared" si="19"/>
        <v>72.2</v>
      </c>
      <c r="J39" s="44">
        <f t="shared" si="19"/>
        <v>72.2</v>
      </c>
      <c r="K39" s="44">
        <f t="shared" si="19"/>
        <v>72.2</v>
      </c>
      <c r="L39" s="44">
        <f t="shared" si="19"/>
        <v>72.2</v>
      </c>
      <c r="M39" s="44">
        <f t="shared" si="19"/>
        <v>72.2</v>
      </c>
      <c r="N39" s="44">
        <f t="shared" si="19"/>
        <v>72.2</v>
      </c>
      <c r="O39" s="44">
        <f t="shared" si="19"/>
        <v>72.2</v>
      </c>
      <c r="P39" s="44">
        <f t="shared" si="19"/>
        <v>72.2</v>
      </c>
      <c r="Q39" s="44">
        <f t="shared" si="19"/>
        <v>72.2</v>
      </c>
      <c r="R39" s="44">
        <f t="shared" si="19"/>
        <v>72.2</v>
      </c>
      <c r="S39" s="44">
        <f t="shared" si="19"/>
        <v>72.2</v>
      </c>
      <c r="T39" s="44">
        <f t="shared" si="19"/>
        <v>72.2</v>
      </c>
      <c r="U39" s="44">
        <f t="shared" si="19"/>
        <v>72.2</v>
      </c>
      <c r="V39" s="44">
        <f t="shared" si="19"/>
        <v>72.2</v>
      </c>
      <c r="W39" s="44">
        <f t="shared" si="19"/>
        <v>72.2</v>
      </c>
      <c r="X39" s="44">
        <f t="shared" si="19"/>
        <v>72.2</v>
      </c>
      <c r="Y39" s="44">
        <f t="shared" si="19"/>
        <v>72.2</v>
      </c>
      <c r="Z39" s="44">
        <f t="shared" si="19"/>
        <v>72.2</v>
      </c>
      <c r="AA39" s="44">
        <f t="shared" si="19"/>
        <v>72.2</v>
      </c>
    </row>
    <row r="40" spans="1:27" ht="12.75" hidden="1" customHeight="1" outlineLevel="1" x14ac:dyDescent="0.3">
      <c r="A40" s="99" t="s">
        <v>1066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1067</v>
      </c>
      <c r="B41" s="63" t="s">
        <v>81</v>
      </c>
      <c r="C41" s="43" t="s">
        <v>79</v>
      </c>
      <c r="D41" s="44">
        <f>$D$11</f>
        <v>368.47</v>
      </c>
      <c r="E41" s="44">
        <f t="shared" ref="E41:AA41" si="20">$D$11</f>
        <v>368.47</v>
      </c>
      <c r="F41" s="44">
        <f t="shared" si="20"/>
        <v>368.47</v>
      </c>
      <c r="G41" s="44">
        <f t="shared" si="20"/>
        <v>368.47</v>
      </c>
      <c r="H41" s="44">
        <f t="shared" si="20"/>
        <v>368.47</v>
      </c>
      <c r="I41" s="44">
        <f t="shared" si="20"/>
        <v>368.47</v>
      </c>
      <c r="J41" s="44">
        <f t="shared" si="20"/>
        <v>368.47</v>
      </c>
      <c r="K41" s="44">
        <f t="shared" si="20"/>
        <v>368.47</v>
      </c>
      <c r="L41" s="44">
        <f t="shared" si="20"/>
        <v>368.47</v>
      </c>
      <c r="M41" s="44">
        <f t="shared" si="20"/>
        <v>368.47</v>
      </c>
      <c r="N41" s="44">
        <f t="shared" si="20"/>
        <v>368.47</v>
      </c>
      <c r="O41" s="44">
        <f t="shared" si="20"/>
        <v>368.47</v>
      </c>
      <c r="P41" s="44">
        <f t="shared" si="20"/>
        <v>368.47</v>
      </c>
      <c r="Q41" s="44">
        <f t="shared" si="20"/>
        <v>368.47</v>
      </c>
      <c r="R41" s="44">
        <f>$D$11</f>
        <v>368.47</v>
      </c>
      <c r="S41" s="44">
        <f t="shared" si="20"/>
        <v>368.47</v>
      </c>
      <c r="T41" s="44">
        <f t="shared" si="20"/>
        <v>368.47</v>
      </c>
      <c r="U41" s="44">
        <f t="shared" si="20"/>
        <v>368.47</v>
      </c>
      <c r="V41" s="44">
        <f t="shared" si="20"/>
        <v>368.47</v>
      </c>
      <c r="W41" s="44">
        <f t="shared" si="20"/>
        <v>368.47</v>
      </c>
      <c r="X41" s="44">
        <f t="shared" si="20"/>
        <v>368.47</v>
      </c>
      <c r="Y41" s="44">
        <f t="shared" si="20"/>
        <v>368.47</v>
      </c>
      <c r="Z41" s="44">
        <f t="shared" si="20"/>
        <v>368.47</v>
      </c>
      <c r="AA41" s="44">
        <f t="shared" si="20"/>
        <v>368.47</v>
      </c>
    </row>
    <row r="42" spans="1:27" ht="12.75" customHeight="1" collapsed="1" x14ac:dyDescent="0.3">
      <c r="A42" s="98" t="s">
        <v>1068</v>
      </c>
      <c r="B42" s="28" t="str">
        <f>"08"&amp;"."&amp;$B$663&amp;"."&amp;$B$664</f>
        <v>08.07.2024</v>
      </c>
      <c r="C42" s="90" t="s">
        <v>76</v>
      </c>
      <c r="D42" s="91">
        <f>ROUND(((D43+D44+D46+D45)/1000),5)</f>
        <v>1.75505</v>
      </c>
      <c r="E42" s="91">
        <f>ROUND(((E43+E44+E46+E45)/1000),5)</f>
        <v>1.6485799999999999</v>
      </c>
      <c r="F42" s="91">
        <f>ROUND(((F43+F44+F46+F45)/1000),5)</f>
        <v>1.47709</v>
      </c>
      <c r="G42" s="91">
        <f t="shared" ref="G42:AA42" si="21">ROUND(((G43+G44+G46+G45)/1000),5)</f>
        <v>1.26841</v>
      </c>
      <c r="H42" s="91">
        <f t="shared" si="21"/>
        <v>0.66452</v>
      </c>
      <c r="I42" s="91">
        <f t="shared" si="21"/>
        <v>1.58266</v>
      </c>
      <c r="J42" s="91">
        <f t="shared" si="21"/>
        <v>1.7003299999999999</v>
      </c>
      <c r="K42" s="91">
        <f t="shared" si="21"/>
        <v>2.1448399999999999</v>
      </c>
      <c r="L42" s="91">
        <f t="shared" si="21"/>
        <v>2.5219399999999998</v>
      </c>
      <c r="M42" s="91">
        <f t="shared" si="21"/>
        <v>2.79603</v>
      </c>
      <c r="N42" s="91">
        <f t="shared" si="21"/>
        <v>2.8670499999999999</v>
      </c>
      <c r="O42" s="91">
        <f t="shared" si="21"/>
        <v>2.8812899999999999</v>
      </c>
      <c r="P42" s="91">
        <f t="shared" si="21"/>
        <v>2.90741</v>
      </c>
      <c r="Q42" s="91">
        <f t="shared" si="21"/>
        <v>3.03146</v>
      </c>
      <c r="R42" s="91">
        <f t="shared" si="21"/>
        <v>3.0327299999999999</v>
      </c>
      <c r="S42" s="91">
        <f t="shared" si="21"/>
        <v>3.10724</v>
      </c>
      <c r="T42" s="91">
        <f t="shared" si="21"/>
        <v>3.00021</v>
      </c>
      <c r="U42" s="91">
        <f t="shared" si="21"/>
        <v>2.9506299999999999</v>
      </c>
      <c r="V42" s="91">
        <f t="shared" si="21"/>
        <v>2.88856</v>
      </c>
      <c r="W42" s="91">
        <f t="shared" si="21"/>
        <v>2.7761200000000001</v>
      </c>
      <c r="X42" s="91">
        <f t="shared" si="21"/>
        <v>2.6059600000000001</v>
      </c>
      <c r="Y42" s="91">
        <f t="shared" si="21"/>
        <v>2.5759599999999998</v>
      </c>
      <c r="Z42" s="91">
        <f t="shared" si="21"/>
        <v>2.2997299999999998</v>
      </c>
      <c r="AA42" s="91">
        <f t="shared" si="21"/>
        <v>2.0440299999999998</v>
      </c>
    </row>
    <row r="43" spans="1:27" ht="12.75" hidden="1" customHeight="1" outlineLevel="1" x14ac:dyDescent="0.3">
      <c r="A43" s="99" t="s">
        <v>1069</v>
      </c>
      <c r="B43" s="63" t="s">
        <v>238</v>
      </c>
      <c r="C43" s="43" t="s">
        <v>79</v>
      </c>
      <c r="D43" s="44">
        <v>1309.57</v>
      </c>
      <c r="E43" s="44">
        <v>1203.0999999999999</v>
      </c>
      <c r="F43" s="44">
        <v>1031.6099999999999</v>
      </c>
      <c r="G43" s="44">
        <v>822.93</v>
      </c>
      <c r="H43" s="44">
        <v>219.04</v>
      </c>
      <c r="I43" s="44">
        <v>1137.18</v>
      </c>
      <c r="J43" s="44">
        <v>1254.8499999999999</v>
      </c>
      <c r="K43" s="44">
        <v>1699.36</v>
      </c>
      <c r="L43" s="44">
        <v>2076.46</v>
      </c>
      <c r="M43" s="44">
        <v>2350.5500000000002</v>
      </c>
      <c r="N43" s="44">
        <v>2421.5700000000002</v>
      </c>
      <c r="O43" s="44">
        <v>2435.81</v>
      </c>
      <c r="P43" s="44">
        <v>2461.9299999999998</v>
      </c>
      <c r="Q43" s="44">
        <v>2585.98</v>
      </c>
      <c r="R43" s="44">
        <v>2587.25</v>
      </c>
      <c r="S43" s="44">
        <v>2661.76</v>
      </c>
      <c r="T43" s="44">
        <v>2554.73</v>
      </c>
      <c r="U43" s="44">
        <v>2505.15</v>
      </c>
      <c r="V43" s="44">
        <v>2443.08</v>
      </c>
      <c r="W43" s="44">
        <v>2330.64</v>
      </c>
      <c r="X43" s="44">
        <v>2160.48</v>
      </c>
      <c r="Y43" s="44">
        <v>2130.48</v>
      </c>
      <c r="Z43" s="44">
        <v>1854.25</v>
      </c>
      <c r="AA43" s="44">
        <v>1598.55</v>
      </c>
    </row>
    <row r="44" spans="1:27" ht="12.75" hidden="1" customHeight="1" outlineLevel="1" x14ac:dyDescent="0.3">
      <c r="A44" s="99" t="s">
        <v>1070</v>
      </c>
      <c r="B44" s="63" t="s">
        <v>90</v>
      </c>
      <c r="C44" s="43" t="s">
        <v>79</v>
      </c>
      <c r="D44" s="44">
        <f t="shared" ref="D44:AA44" si="22">$D$9</f>
        <v>72.2</v>
      </c>
      <c r="E44" s="44">
        <f t="shared" si="22"/>
        <v>72.2</v>
      </c>
      <c r="F44" s="44">
        <f t="shared" si="22"/>
        <v>72.2</v>
      </c>
      <c r="G44" s="44">
        <f t="shared" si="22"/>
        <v>72.2</v>
      </c>
      <c r="H44" s="44">
        <f t="shared" si="22"/>
        <v>72.2</v>
      </c>
      <c r="I44" s="44">
        <f t="shared" si="22"/>
        <v>72.2</v>
      </c>
      <c r="J44" s="44">
        <f t="shared" si="22"/>
        <v>72.2</v>
      </c>
      <c r="K44" s="44">
        <f t="shared" si="22"/>
        <v>72.2</v>
      </c>
      <c r="L44" s="44">
        <f t="shared" si="22"/>
        <v>72.2</v>
      </c>
      <c r="M44" s="44">
        <f t="shared" si="22"/>
        <v>72.2</v>
      </c>
      <c r="N44" s="44">
        <f t="shared" si="22"/>
        <v>72.2</v>
      </c>
      <c r="O44" s="44">
        <f t="shared" si="22"/>
        <v>72.2</v>
      </c>
      <c r="P44" s="44">
        <f t="shared" si="22"/>
        <v>72.2</v>
      </c>
      <c r="Q44" s="44">
        <f t="shared" si="22"/>
        <v>72.2</v>
      </c>
      <c r="R44" s="44">
        <f t="shared" si="22"/>
        <v>72.2</v>
      </c>
      <c r="S44" s="44">
        <f t="shared" si="22"/>
        <v>72.2</v>
      </c>
      <c r="T44" s="44">
        <f t="shared" si="22"/>
        <v>72.2</v>
      </c>
      <c r="U44" s="44">
        <f t="shared" si="22"/>
        <v>72.2</v>
      </c>
      <c r="V44" s="44">
        <f t="shared" si="22"/>
        <v>72.2</v>
      </c>
      <c r="W44" s="44">
        <f t="shared" si="22"/>
        <v>72.2</v>
      </c>
      <c r="X44" s="44">
        <f t="shared" si="22"/>
        <v>72.2</v>
      </c>
      <c r="Y44" s="44">
        <f t="shared" si="22"/>
        <v>72.2</v>
      </c>
      <c r="Z44" s="44">
        <f t="shared" si="22"/>
        <v>72.2</v>
      </c>
      <c r="AA44" s="44">
        <f t="shared" si="22"/>
        <v>72.2</v>
      </c>
    </row>
    <row r="45" spans="1:27" ht="12.75" hidden="1" customHeight="1" outlineLevel="1" x14ac:dyDescent="0.3">
      <c r="A45" s="99" t="s">
        <v>1071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1072</v>
      </c>
      <c r="B46" s="63" t="s">
        <v>81</v>
      </c>
      <c r="C46" s="43" t="s">
        <v>79</v>
      </c>
      <c r="D46" s="44">
        <f>$D$11</f>
        <v>368.47</v>
      </c>
      <c r="E46" s="44">
        <f t="shared" ref="E46:AA46" si="23">$D$11</f>
        <v>368.47</v>
      </c>
      <c r="F46" s="44">
        <f t="shared" si="23"/>
        <v>368.47</v>
      </c>
      <c r="G46" s="44">
        <f t="shared" si="23"/>
        <v>368.47</v>
      </c>
      <c r="H46" s="44">
        <f t="shared" si="23"/>
        <v>368.47</v>
      </c>
      <c r="I46" s="44">
        <f t="shared" si="23"/>
        <v>368.47</v>
      </c>
      <c r="J46" s="44">
        <f t="shared" si="23"/>
        <v>368.47</v>
      </c>
      <c r="K46" s="44">
        <f t="shared" si="23"/>
        <v>368.47</v>
      </c>
      <c r="L46" s="44">
        <f t="shared" si="23"/>
        <v>368.47</v>
      </c>
      <c r="M46" s="44">
        <f t="shared" si="23"/>
        <v>368.47</v>
      </c>
      <c r="N46" s="44">
        <f t="shared" si="23"/>
        <v>368.47</v>
      </c>
      <c r="O46" s="44">
        <f t="shared" si="23"/>
        <v>368.47</v>
      </c>
      <c r="P46" s="44">
        <f t="shared" si="23"/>
        <v>368.47</v>
      </c>
      <c r="Q46" s="44">
        <f t="shared" si="23"/>
        <v>368.47</v>
      </c>
      <c r="R46" s="44">
        <f>$D$11</f>
        <v>368.47</v>
      </c>
      <c r="S46" s="44">
        <f t="shared" si="23"/>
        <v>368.47</v>
      </c>
      <c r="T46" s="44">
        <f t="shared" si="23"/>
        <v>368.47</v>
      </c>
      <c r="U46" s="44">
        <f t="shared" si="23"/>
        <v>368.47</v>
      </c>
      <c r="V46" s="44">
        <f t="shared" si="23"/>
        <v>368.47</v>
      </c>
      <c r="W46" s="44">
        <f t="shared" si="23"/>
        <v>368.47</v>
      </c>
      <c r="X46" s="44">
        <f t="shared" si="23"/>
        <v>368.47</v>
      </c>
      <c r="Y46" s="44">
        <f t="shared" si="23"/>
        <v>368.47</v>
      </c>
      <c r="Z46" s="44">
        <f t="shared" si="23"/>
        <v>368.47</v>
      </c>
      <c r="AA46" s="44">
        <f t="shared" si="23"/>
        <v>368.47</v>
      </c>
    </row>
    <row r="47" spans="1:27" ht="12.75" customHeight="1" collapsed="1" x14ac:dyDescent="0.3">
      <c r="A47" s="98" t="s">
        <v>1073</v>
      </c>
      <c r="B47" s="28" t="str">
        <f>"09"&amp;"."&amp;$B$663&amp;"."&amp;$B$664</f>
        <v>09.07.2024</v>
      </c>
      <c r="C47" s="90" t="s">
        <v>76</v>
      </c>
      <c r="D47" s="91">
        <f>ROUND(((D48+D49+D51+D50)/1000),5)</f>
        <v>1.70425</v>
      </c>
      <c r="E47" s="91">
        <f>ROUND(((E48+E49+E51+E50)/1000),5)</f>
        <v>1.54122</v>
      </c>
      <c r="F47" s="91">
        <f>ROUND(((F48+F49+F51+F50)/1000),5)</f>
        <v>1.36578</v>
      </c>
      <c r="G47" s="91">
        <f t="shared" ref="G47:AA47" si="24">ROUND(((G48+G49+G51+G50)/1000),5)</f>
        <v>0.97802999999999995</v>
      </c>
      <c r="H47" s="91">
        <f t="shared" si="24"/>
        <v>0.67579</v>
      </c>
      <c r="I47" s="91">
        <f t="shared" si="24"/>
        <v>1.50162</v>
      </c>
      <c r="J47" s="91">
        <f t="shared" si="24"/>
        <v>1.66015</v>
      </c>
      <c r="K47" s="91">
        <f t="shared" si="24"/>
        <v>1.96018</v>
      </c>
      <c r="L47" s="91">
        <f t="shared" si="24"/>
        <v>2.3557700000000001</v>
      </c>
      <c r="M47" s="91">
        <f t="shared" si="24"/>
        <v>2.66</v>
      </c>
      <c r="N47" s="91">
        <f t="shared" si="24"/>
        <v>2.7343500000000001</v>
      </c>
      <c r="O47" s="91">
        <f t="shared" si="24"/>
        <v>2.7991100000000002</v>
      </c>
      <c r="P47" s="91">
        <f t="shared" si="24"/>
        <v>2.9787599999999999</v>
      </c>
      <c r="Q47" s="91">
        <f t="shared" si="24"/>
        <v>2.8576899999999998</v>
      </c>
      <c r="R47" s="91">
        <f t="shared" si="24"/>
        <v>2.8880300000000001</v>
      </c>
      <c r="S47" s="91">
        <f t="shared" si="24"/>
        <v>3.0094400000000001</v>
      </c>
      <c r="T47" s="91">
        <f t="shared" si="24"/>
        <v>2.8830300000000002</v>
      </c>
      <c r="U47" s="91">
        <f t="shared" si="24"/>
        <v>2.8746200000000002</v>
      </c>
      <c r="V47" s="91">
        <f t="shared" si="24"/>
        <v>2.6193399999999998</v>
      </c>
      <c r="W47" s="91">
        <f t="shared" si="24"/>
        <v>2.6233499999999998</v>
      </c>
      <c r="X47" s="91">
        <f t="shared" si="24"/>
        <v>2.5063599999999999</v>
      </c>
      <c r="Y47" s="91">
        <f t="shared" si="24"/>
        <v>2.4811800000000002</v>
      </c>
      <c r="Z47" s="91">
        <f t="shared" si="24"/>
        <v>2.2643599999999999</v>
      </c>
      <c r="AA47" s="91">
        <f t="shared" si="24"/>
        <v>1.91333</v>
      </c>
    </row>
    <row r="48" spans="1:27" ht="12.75" hidden="1" customHeight="1" outlineLevel="1" x14ac:dyDescent="0.3">
      <c r="A48" s="99" t="s">
        <v>1074</v>
      </c>
      <c r="B48" s="63" t="s">
        <v>238</v>
      </c>
      <c r="C48" s="43" t="s">
        <v>79</v>
      </c>
      <c r="D48" s="44">
        <v>1258.77</v>
      </c>
      <c r="E48" s="44">
        <v>1095.74</v>
      </c>
      <c r="F48" s="44">
        <v>920.3</v>
      </c>
      <c r="G48" s="44">
        <v>532.54999999999995</v>
      </c>
      <c r="H48" s="44">
        <v>230.31</v>
      </c>
      <c r="I48" s="44">
        <v>1056.1400000000001</v>
      </c>
      <c r="J48" s="44">
        <v>1214.67</v>
      </c>
      <c r="K48" s="44">
        <v>1514.7</v>
      </c>
      <c r="L48" s="44">
        <v>1910.29</v>
      </c>
      <c r="M48" s="44">
        <v>2214.52</v>
      </c>
      <c r="N48" s="44">
        <v>2288.87</v>
      </c>
      <c r="O48" s="44">
        <v>2353.63</v>
      </c>
      <c r="P48" s="44">
        <v>2533.2800000000002</v>
      </c>
      <c r="Q48" s="44">
        <v>2412.21</v>
      </c>
      <c r="R48" s="44">
        <v>2442.5500000000002</v>
      </c>
      <c r="S48" s="44">
        <v>2563.96</v>
      </c>
      <c r="T48" s="44">
        <v>2437.5500000000002</v>
      </c>
      <c r="U48" s="44">
        <v>2429.14</v>
      </c>
      <c r="V48" s="44">
        <v>2173.86</v>
      </c>
      <c r="W48" s="44">
        <v>2177.87</v>
      </c>
      <c r="X48" s="44">
        <v>2060.88</v>
      </c>
      <c r="Y48" s="44">
        <v>2035.7</v>
      </c>
      <c r="Z48" s="44">
        <v>1818.88</v>
      </c>
      <c r="AA48" s="44">
        <v>1467.85</v>
      </c>
    </row>
    <row r="49" spans="1:27" ht="12.75" hidden="1" customHeight="1" outlineLevel="1" x14ac:dyDescent="0.3">
      <c r="A49" s="99" t="s">
        <v>1075</v>
      </c>
      <c r="B49" s="63" t="s">
        <v>90</v>
      </c>
      <c r="C49" s="43" t="s">
        <v>79</v>
      </c>
      <c r="D49" s="44">
        <f t="shared" ref="D49:AA49" si="25">$D$9</f>
        <v>72.2</v>
      </c>
      <c r="E49" s="44">
        <f t="shared" si="25"/>
        <v>72.2</v>
      </c>
      <c r="F49" s="44">
        <f t="shared" si="25"/>
        <v>72.2</v>
      </c>
      <c r="G49" s="44">
        <f t="shared" si="25"/>
        <v>72.2</v>
      </c>
      <c r="H49" s="44">
        <f t="shared" si="25"/>
        <v>72.2</v>
      </c>
      <c r="I49" s="44">
        <f t="shared" si="25"/>
        <v>72.2</v>
      </c>
      <c r="J49" s="44">
        <f t="shared" si="25"/>
        <v>72.2</v>
      </c>
      <c r="K49" s="44">
        <f t="shared" si="25"/>
        <v>72.2</v>
      </c>
      <c r="L49" s="44">
        <f t="shared" si="25"/>
        <v>72.2</v>
      </c>
      <c r="M49" s="44">
        <f t="shared" si="25"/>
        <v>72.2</v>
      </c>
      <c r="N49" s="44">
        <f t="shared" si="25"/>
        <v>72.2</v>
      </c>
      <c r="O49" s="44">
        <f t="shared" si="25"/>
        <v>72.2</v>
      </c>
      <c r="P49" s="44">
        <f t="shared" si="25"/>
        <v>72.2</v>
      </c>
      <c r="Q49" s="44">
        <f t="shared" si="25"/>
        <v>72.2</v>
      </c>
      <c r="R49" s="44">
        <f t="shared" si="25"/>
        <v>72.2</v>
      </c>
      <c r="S49" s="44">
        <f t="shared" si="25"/>
        <v>72.2</v>
      </c>
      <c r="T49" s="44">
        <f t="shared" si="25"/>
        <v>72.2</v>
      </c>
      <c r="U49" s="44">
        <f t="shared" si="25"/>
        <v>72.2</v>
      </c>
      <c r="V49" s="44">
        <f t="shared" si="25"/>
        <v>72.2</v>
      </c>
      <c r="W49" s="44">
        <f t="shared" si="25"/>
        <v>72.2</v>
      </c>
      <c r="X49" s="44">
        <f t="shared" si="25"/>
        <v>72.2</v>
      </c>
      <c r="Y49" s="44">
        <f t="shared" si="25"/>
        <v>72.2</v>
      </c>
      <c r="Z49" s="44">
        <f t="shared" si="25"/>
        <v>72.2</v>
      </c>
      <c r="AA49" s="44">
        <f t="shared" si="25"/>
        <v>72.2</v>
      </c>
    </row>
    <row r="50" spans="1:27" ht="12.75" hidden="1" customHeight="1" outlineLevel="1" x14ac:dyDescent="0.3">
      <c r="A50" s="99" t="s">
        <v>1076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1077</v>
      </c>
      <c r="B51" s="63" t="s">
        <v>81</v>
      </c>
      <c r="C51" s="43" t="s">
        <v>79</v>
      </c>
      <c r="D51" s="44">
        <f>$D$11</f>
        <v>368.47</v>
      </c>
      <c r="E51" s="44">
        <f t="shared" ref="E51:AA51" si="26">$D$11</f>
        <v>368.47</v>
      </c>
      <c r="F51" s="44">
        <f t="shared" si="26"/>
        <v>368.47</v>
      </c>
      <c r="G51" s="44">
        <f t="shared" si="26"/>
        <v>368.47</v>
      </c>
      <c r="H51" s="44">
        <f t="shared" si="26"/>
        <v>368.47</v>
      </c>
      <c r="I51" s="44">
        <f t="shared" si="26"/>
        <v>368.47</v>
      </c>
      <c r="J51" s="44">
        <f t="shared" si="26"/>
        <v>368.47</v>
      </c>
      <c r="K51" s="44">
        <f t="shared" si="26"/>
        <v>368.47</v>
      </c>
      <c r="L51" s="44">
        <f t="shared" si="26"/>
        <v>368.47</v>
      </c>
      <c r="M51" s="44">
        <f t="shared" si="26"/>
        <v>368.47</v>
      </c>
      <c r="N51" s="44">
        <f t="shared" si="26"/>
        <v>368.47</v>
      </c>
      <c r="O51" s="44">
        <f t="shared" si="26"/>
        <v>368.47</v>
      </c>
      <c r="P51" s="44">
        <f t="shared" si="26"/>
        <v>368.47</v>
      </c>
      <c r="Q51" s="44">
        <f t="shared" si="26"/>
        <v>368.47</v>
      </c>
      <c r="R51" s="44">
        <f>$D$11</f>
        <v>368.47</v>
      </c>
      <c r="S51" s="44">
        <f t="shared" si="26"/>
        <v>368.47</v>
      </c>
      <c r="T51" s="44">
        <f t="shared" si="26"/>
        <v>368.47</v>
      </c>
      <c r="U51" s="44">
        <f t="shared" si="26"/>
        <v>368.47</v>
      </c>
      <c r="V51" s="44">
        <f t="shared" si="26"/>
        <v>368.47</v>
      </c>
      <c r="W51" s="44">
        <f t="shared" si="26"/>
        <v>368.47</v>
      </c>
      <c r="X51" s="44">
        <f t="shared" si="26"/>
        <v>368.47</v>
      </c>
      <c r="Y51" s="44">
        <f t="shared" si="26"/>
        <v>368.47</v>
      </c>
      <c r="Z51" s="44">
        <f t="shared" si="26"/>
        <v>368.47</v>
      </c>
      <c r="AA51" s="44">
        <f t="shared" si="26"/>
        <v>368.47</v>
      </c>
    </row>
    <row r="52" spans="1:27" ht="12.75" customHeight="1" collapsed="1" x14ac:dyDescent="0.3">
      <c r="A52" s="98" t="s">
        <v>1078</v>
      </c>
      <c r="B52" s="28" t="str">
        <f>"10"&amp;"."&amp;$B$663&amp;"."&amp;$B$664</f>
        <v>10.07.2024</v>
      </c>
      <c r="C52" s="90" t="s">
        <v>76</v>
      </c>
      <c r="D52" s="91">
        <f>ROUND(((D53+D54+D56+D55)/1000),5)</f>
        <v>1.7326600000000001</v>
      </c>
      <c r="E52" s="91">
        <f>ROUND(((E53+E54+E56+E55)/1000),5)</f>
        <v>1.57826</v>
      </c>
      <c r="F52" s="91">
        <f>ROUND(((F53+F54+F56+F55)/1000),5)</f>
        <v>1.4091899999999999</v>
      </c>
      <c r="G52" s="91">
        <f t="shared" ref="G52:AA52" si="27">ROUND(((G53+G54+G56+G55)/1000),5)</f>
        <v>0.99112999999999996</v>
      </c>
      <c r="H52" s="91">
        <f t="shared" si="27"/>
        <v>0.68137000000000003</v>
      </c>
      <c r="I52" s="91">
        <f t="shared" si="27"/>
        <v>1.5622</v>
      </c>
      <c r="J52" s="91">
        <f t="shared" si="27"/>
        <v>1.74475</v>
      </c>
      <c r="K52" s="91">
        <f t="shared" si="27"/>
        <v>2.0603099999999999</v>
      </c>
      <c r="L52" s="91">
        <f t="shared" si="27"/>
        <v>2.3429500000000001</v>
      </c>
      <c r="M52" s="91">
        <f t="shared" si="27"/>
        <v>2.7491599999999998</v>
      </c>
      <c r="N52" s="91">
        <f t="shared" si="27"/>
        <v>2.6635</v>
      </c>
      <c r="O52" s="91">
        <f t="shared" si="27"/>
        <v>2.6908099999999999</v>
      </c>
      <c r="P52" s="91">
        <f t="shared" si="27"/>
        <v>2.6793800000000001</v>
      </c>
      <c r="Q52" s="91">
        <f t="shared" si="27"/>
        <v>2.8410199999999999</v>
      </c>
      <c r="R52" s="91">
        <f t="shared" si="27"/>
        <v>2.85067</v>
      </c>
      <c r="S52" s="91">
        <f t="shared" si="27"/>
        <v>2.8857900000000001</v>
      </c>
      <c r="T52" s="91">
        <f t="shared" si="27"/>
        <v>2.8732600000000001</v>
      </c>
      <c r="U52" s="91">
        <f t="shared" si="27"/>
        <v>2.8464800000000001</v>
      </c>
      <c r="V52" s="91">
        <f t="shared" si="27"/>
        <v>2.6646100000000001</v>
      </c>
      <c r="W52" s="91">
        <f t="shared" si="27"/>
        <v>2.45024</v>
      </c>
      <c r="X52" s="91">
        <f t="shared" si="27"/>
        <v>2.4905400000000002</v>
      </c>
      <c r="Y52" s="91">
        <f t="shared" si="27"/>
        <v>2.4572699999999998</v>
      </c>
      <c r="Z52" s="91">
        <f t="shared" si="27"/>
        <v>2.3067700000000002</v>
      </c>
      <c r="AA52" s="91">
        <f t="shared" si="27"/>
        <v>2.0764900000000002</v>
      </c>
    </row>
    <row r="53" spans="1:27" ht="12.75" hidden="1" customHeight="1" outlineLevel="1" x14ac:dyDescent="0.3">
      <c r="A53" s="99" t="s">
        <v>1079</v>
      </c>
      <c r="B53" s="63" t="s">
        <v>238</v>
      </c>
      <c r="C53" s="43" t="s">
        <v>79</v>
      </c>
      <c r="D53" s="44">
        <v>1287.18</v>
      </c>
      <c r="E53" s="44">
        <v>1132.78</v>
      </c>
      <c r="F53" s="44">
        <v>963.71</v>
      </c>
      <c r="G53" s="44">
        <v>545.65</v>
      </c>
      <c r="H53" s="44">
        <v>235.89</v>
      </c>
      <c r="I53" s="44">
        <v>1116.72</v>
      </c>
      <c r="J53" s="44">
        <v>1299.27</v>
      </c>
      <c r="K53" s="44">
        <v>1614.83</v>
      </c>
      <c r="L53" s="44">
        <v>1897.47</v>
      </c>
      <c r="M53" s="44">
        <v>2303.6799999999998</v>
      </c>
      <c r="N53" s="44">
        <v>2218.02</v>
      </c>
      <c r="O53" s="44">
        <v>2245.33</v>
      </c>
      <c r="P53" s="44">
        <v>2233.9</v>
      </c>
      <c r="Q53" s="44">
        <v>2395.54</v>
      </c>
      <c r="R53" s="44">
        <v>2405.19</v>
      </c>
      <c r="S53" s="44">
        <v>2440.31</v>
      </c>
      <c r="T53" s="44">
        <v>2427.7800000000002</v>
      </c>
      <c r="U53" s="44">
        <v>2401</v>
      </c>
      <c r="V53" s="44">
        <v>2219.13</v>
      </c>
      <c r="W53" s="44">
        <v>2004.76</v>
      </c>
      <c r="X53" s="44">
        <v>2045.06</v>
      </c>
      <c r="Y53" s="44">
        <v>2011.79</v>
      </c>
      <c r="Z53" s="44">
        <v>1861.29</v>
      </c>
      <c r="AA53" s="44">
        <v>1631.01</v>
      </c>
    </row>
    <row r="54" spans="1:27" ht="12.75" hidden="1" customHeight="1" outlineLevel="1" x14ac:dyDescent="0.3">
      <c r="A54" s="99" t="s">
        <v>1080</v>
      </c>
      <c r="B54" s="63" t="s">
        <v>90</v>
      </c>
      <c r="C54" s="43" t="s">
        <v>79</v>
      </c>
      <c r="D54" s="44">
        <f t="shared" ref="D54:AA54" si="28">$D$9</f>
        <v>72.2</v>
      </c>
      <c r="E54" s="44">
        <f t="shared" si="28"/>
        <v>72.2</v>
      </c>
      <c r="F54" s="44">
        <f t="shared" si="28"/>
        <v>72.2</v>
      </c>
      <c r="G54" s="44">
        <f t="shared" si="28"/>
        <v>72.2</v>
      </c>
      <c r="H54" s="44">
        <f t="shared" si="28"/>
        <v>72.2</v>
      </c>
      <c r="I54" s="44">
        <f t="shared" si="28"/>
        <v>72.2</v>
      </c>
      <c r="J54" s="44">
        <f t="shared" si="28"/>
        <v>72.2</v>
      </c>
      <c r="K54" s="44">
        <f t="shared" si="28"/>
        <v>72.2</v>
      </c>
      <c r="L54" s="44">
        <f t="shared" si="28"/>
        <v>72.2</v>
      </c>
      <c r="M54" s="44">
        <f t="shared" si="28"/>
        <v>72.2</v>
      </c>
      <c r="N54" s="44">
        <f t="shared" si="28"/>
        <v>72.2</v>
      </c>
      <c r="O54" s="44">
        <f t="shared" si="28"/>
        <v>72.2</v>
      </c>
      <c r="P54" s="44">
        <f t="shared" si="28"/>
        <v>72.2</v>
      </c>
      <c r="Q54" s="44">
        <f t="shared" si="28"/>
        <v>72.2</v>
      </c>
      <c r="R54" s="44">
        <f t="shared" si="28"/>
        <v>72.2</v>
      </c>
      <c r="S54" s="44">
        <f t="shared" si="28"/>
        <v>72.2</v>
      </c>
      <c r="T54" s="44">
        <f t="shared" si="28"/>
        <v>72.2</v>
      </c>
      <c r="U54" s="44">
        <f t="shared" si="28"/>
        <v>72.2</v>
      </c>
      <c r="V54" s="44">
        <f t="shared" si="28"/>
        <v>72.2</v>
      </c>
      <c r="W54" s="44">
        <f t="shared" si="28"/>
        <v>72.2</v>
      </c>
      <c r="X54" s="44">
        <f t="shared" si="28"/>
        <v>72.2</v>
      </c>
      <c r="Y54" s="44">
        <f t="shared" si="28"/>
        <v>72.2</v>
      </c>
      <c r="Z54" s="44">
        <f t="shared" si="28"/>
        <v>72.2</v>
      </c>
      <c r="AA54" s="44">
        <f t="shared" si="28"/>
        <v>72.2</v>
      </c>
    </row>
    <row r="55" spans="1:27" ht="12.75" hidden="1" customHeight="1" outlineLevel="1" x14ac:dyDescent="0.3">
      <c r="A55" s="99" t="s">
        <v>1081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1082</v>
      </c>
      <c r="B56" s="63" t="s">
        <v>81</v>
      </c>
      <c r="C56" s="43" t="s">
        <v>79</v>
      </c>
      <c r="D56" s="44">
        <f>$D$11</f>
        <v>368.47</v>
      </c>
      <c r="E56" s="44">
        <f t="shared" ref="E56:AA56" si="29">$D$11</f>
        <v>368.47</v>
      </c>
      <c r="F56" s="44">
        <f t="shared" si="29"/>
        <v>368.47</v>
      </c>
      <c r="G56" s="44">
        <f t="shared" si="29"/>
        <v>368.47</v>
      </c>
      <c r="H56" s="44">
        <f t="shared" si="29"/>
        <v>368.47</v>
      </c>
      <c r="I56" s="44">
        <f t="shared" si="29"/>
        <v>368.47</v>
      </c>
      <c r="J56" s="44">
        <f t="shared" si="29"/>
        <v>368.47</v>
      </c>
      <c r="K56" s="44">
        <f t="shared" si="29"/>
        <v>368.47</v>
      </c>
      <c r="L56" s="44">
        <f t="shared" si="29"/>
        <v>368.47</v>
      </c>
      <c r="M56" s="44">
        <f t="shared" si="29"/>
        <v>368.47</v>
      </c>
      <c r="N56" s="44">
        <f t="shared" si="29"/>
        <v>368.47</v>
      </c>
      <c r="O56" s="44">
        <f t="shared" si="29"/>
        <v>368.47</v>
      </c>
      <c r="P56" s="44">
        <f t="shared" si="29"/>
        <v>368.47</v>
      </c>
      <c r="Q56" s="44">
        <f t="shared" si="29"/>
        <v>368.47</v>
      </c>
      <c r="R56" s="44">
        <f>$D$11</f>
        <v>368.47</v>
      </c>
      <c r="S56" s="44">
        <f t="shared" si="29"/>
        <v>368.47</v>
      </c>
      <c r="T56" s="44">
        <f t="shared" si="29"/>
        <v>368.47</v>
      </c>
      <c r="U56" s="44">
        <f t="shared" si="29"/>
        <v>368.47</v>
      </c>
      <c r="V56" s="44">
        <f t="shared" si="29"/>
        <v>368.47</v>
      </c>
      <c r="W56" s="44">
        <f t="shared" si="29"/>
        <v>368.47</v>
      </c>
      <c r="X56" s="44">
        <f t="shared" si="29"/>
        <v>368.47</v>
      </c>
      <c r="Y56" s="44">
        <f t="shared" si="29"/>
        <v>368.47</v>
      </c>
      <c r="Z56" s="44">
        <f t="shared" si="29"/>
        <v>368.47</v>
      </c>
      <c r="AA56" s="44">
        <f t="shared" si="29"/>
        <v>368.47</v>
      </c>
    </row>
    <row r="57" spans="1:27" ht="12.75" customHeight="1" collapsed="1" x14ac:dyDescent="0.3">
      <c r="A57" s="98" t="s">
        <v>1083</v>
      </c>
      <c r="B57" s="28" t="str">
        <f>"11"&amp;"."&amp;$B$663&amp;"."&amp;$B$664</f>
        <v>11.07.2024</v>
      </c>
      <c r="C57" s="90" t="s">
        <v>76</v>
      </c>
      <c r="D57" s="91">
        <f>ROUND(((D58+D59+D61+D60)/1000),5)</f>
        <v>1.7697099999999999</v>
      </c>
      <c r="E57" s="91">
        <f>ROUND(((E58+E59+E61+E60)/1000),5)</f>
        <v>1.7357</v>
      </c>
      <c r="F57" s="91">
        <f>ROUND(((F58+F59+F61+F60)/1000),5)</f>
        <v>1.5515099999999999</v>
      </c>
      <c r="G57" s="91">
        <f t="shared" ref="G57:AA57" si="30">ROUND(((G58+G59+G61+G60)/1000),5)</f>
        <v>1.4225000000000001</v>
      </c>
      <c r="H57" s="91">
        <f t="shared" si="30"/>
        <v>1.51728</v>
      </c>
      <c r="I57" s="91">
        <f t="shared" si="30"/>
        <v>1.67184</v>
      </c>
      <c r="J57" s="91">
        <f t="shared" si="30"/>
        <v>1.71963</v>
      </c>
      <c r="K57" s="91">
        <f t="shared" si="30"/>
        <v>2.1779899999999999</v>
      </c>
      <c r="L57" s="91">
        <f t="shared" si="30"/>
        <v>2.4739399999999998</v>
      </c>
      <c r="M57" s="91">
        <f t="shared" si="30"/>
        <v>2.7730700000000001</v>
      </c>
      <c r="N57" s="91">
        <f t="shared" si="30"/>
        <v>3.0343800000000001</v>
      </c>
      <c r="O57" s="91">
        <f t="shared" si="30"/>
        <v>3.1412</v>
      </c>
      <c r="P57" s="91">
        <f t="shared" si="30"/>
        <v>3.1388699999999998</v>
      </c>
      <c r="Q57" s="91">
        <f t="shared" si="30"/>
        <v>3.1884899999999998</v>
      </c>
      <c r="R57" s="91">
        <f t="shared" si="30"/>
        <v>3.1952600000000002</v>
      </c>
      <c r="S57" s="91">
        <f t="shared" si="30"/>
        <v>3.06359</v>
      </c>
      <c r="T57" s="91">
        <f t="shared" si="30"/>
        <v>2.9994299999999998</v>
      </c>
      <c r="U57" s="91">
        <f t="shared" si="30"/>
        <v>2.9482900000000001</v>
      </c>
      <c r="V57" s="91">
        <f t="shared" si="30"/>
        <v>2.9677500000000001</v>
      </c>
      <c r="W57" s="91">
        <f t="shared" si="30"/>
        <v>2.84768</v>
      </c>
      <c r="X57" s="91">
        <f t="shared" si="30"/>
        <v>2.6970499999999999</v>
      </c>
      <c r="Y57" s="91">
        <f t="shared" si="30"/>
        <v>2.6368200000000002</v>
      </c>
      <c r="Z57" s="91">
        <f t="shared" si="30"/>
        <v>2.3764799999999999</v>
      </c>
      <c r="AA57" s="91">
        <f t="shared" si="30"/>
        <v>2.27833</v>
      </c>
    </row>
    <row r="58" spans="1:27" ht="12.75" hidden="1" customHeight="1" outlineLevel="1" x14ac:dyDescent="0.3">
      <c r="A58" s="99" t="s">
        <v>1084</v>
      </c>
      <c r="B58" s="63" t="s">
        <v>238</v>
      </c>
      <c r="C58" s="43" t="s">
        <v>79</v>
      </c>
      <c r="D58" s="44">
        <v>1324.23</v>
      </c>
      <c r="E58" s="44">
        <v>1290.22</v>
      </c>
      <c r="F58" s="44">
        <v>1106.03</v>
      </c>
      <c r="G58" s="44">
        <v>977.02</v>
      </c>
      <c r="H58" s="44">
        <v>1071.8</v>
      </c>
      <c r="I58" s="44">
        <v>1226.3599999999999</v>
      </c>
      <c r="J58" s="44">
        <v>1274.1500000000001</v>
      </c>
      <c r="K58" s="44">
        <v>1732.51</v>
      </c>
      <c r="L58" s="44">
        <v>2028.46</v>
      </c>
      <c r="M58" s="44">
        <v>2327.59</v>
      </c>
      <c r="N58" s="44">
        <v>2588.9</v>
      </c>
      <c r="O58" s="44">
        <v>2695.72</v>
      </c>
      <c r="P58" s="44">
        <v>2693.39</v>
      </c>
      <c r="Q58" s="44">
        <v>2743.01</v>
      </c>
      <c r="R58" s="44">
        <v>2749.78</v>
      </c>
      <c r="S58" s="44">
        <v>2618.11</v>
      </c>
      <c r="T58" s="44">
        <v>2553.9499999999998</v>
      </c>
      <c r="U58" s="44">
        <v>2502.81</v>
      </c>
      <c r="V58" s="44">
        <v>2522.27</v>
      </c>
      <c r="W58" s="44">
        <v>2402.1999999999998</v>
      </c>
      <c r="X58" s="44">
        <v>2251.5700000000002</v>
      </c>
      <c r="Y58" s="44">
        <v>2191.34</v>
      </c>
      <c r="Z58" s="44">
        <v>1931</v>
      </c>
      <c r="AA58" s="44">
        <v>1832.85</v>
      </c>
    </row>
    <row r="59" spans="1:27" ht="12.75" hidden="1" customHeight="1" outlineLevel="1" x14ac:dyDescent="0.3">
      <c r="A59" s="99" t="s">
        <v>1085</v>
      </c>
      <c r="B59" s="63" t="s">
        <v>90</v>
      </c>
      <c r="C59" s="43" t="s">
        <v>79</v>
      </c>
      <c r="D59" s="44">
        <f t="shared" ref="D59:AA59" si="31">$D$9</f>
        <v>72.2</v>
      </c>
      <c r="E59" s="44">
        <f t="shared" si="31"/>
        <v>72.2</v>
      </c>
      <c r="F59" s="44">
        <f t="shared" si="31"/>
        <v>72.2</v>
      </c>
      <c r="G59" s="44">
        <f t="shared" si="31"/>
        <v>72.2</v>
      </c>
      <c r="H59" s="44">
        <f t="shared" si="31"/>
        <v>72.2</v>
      </c>
      <c r="I59" s="44">
        <f t="shared" si="31"/>
        <v>72.2</v>
      </c>
      <c r="J59" s="44">
        <f t="shared" si="31"/>
        <v>72.2</v>
      </c>
      <c r="K59" s="44">
        <f t="shared" si="31"/>
        <v>72.2</v>
      </c>
      <c r="L59" s="44">
        <f t="shared" si="31"/>
        <v>72.2</v>
      </c>
      <c r="M59" s="44">
        <f t="shared" si="31"/>
        <v>72.2</v>
      </c>
      <c r="N59" s="44">
        <f t="shared" si="31"/>
        <v>72.2</v>
      </c>
      <c r="O59" s="44">
        <f t="shared" si="31"/>
        <v>72.2</v>
      </c>
      <c r="P59" s="44">
        <f t="shared" si="31"/>
        <v>72.2</v>
      </c>
      <c r="Q59" s="44">
        <f t="shared" si="31"/>
        <v>72.2</v>
      </c>
      <c r="R59" s="44">
        <f t="shared" si="31"/>
        <v>72.2</v>
      </c>
      <c r="S59" s="44">
        <f t="shared" si="31"/>
        <v>72.2</v>
      </c>
      <c r="T59" s="44">
        <f t="shared" si="31"/>
        <v>72.2</v>
      </c>
      <c r="U59" s="44">
        <f t="shared" si="31"/>
        <v>72.2</v>
      </c>
      <c r="V59" s="44">
        <f t="shared" si="31"/>
        <v>72.2</v>
      </c>
      <c r="W59" s="44">
        <f t="shared" si="31"/>
        <v>72.2</v>
      </c>
      <c r="X59" s="44">
        <f t="shared" si="31"/>
        <v>72.2</v>
      </c>
      <c r="Y59" s="44">
        <f t="shared" si="31"/>
        <v>72.2</v>
      </c>
      <c r="Z59" s="44">
        <f t="shared" si="31"/>
        <v>72.2</v>
      </c>
      <c r="AA59" s="44">
        <f t="shared" si="31"/>
        <v>72.2</v>
      </c>
    </row>
    <row r="60" spans="1:27" ht="12.75" hidden="1" customHeight="1" outlineLevel="1" x14ac:dyDescent="0.3">
      <c r="A60" s="99" t="s">
        <v>1086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1087</v>
      </c>
      <c r="B61" s="63" t="s">
        <v>81</v>
      </c>
      <c r="C61" s="43" t="s">
        <v>79</v>
      </c>
      <c r="D61" s="44">
        <f>$D$11</f>
        <v>368.47</v>
      </c>
      <c r="E61" s="44">
        <f t="shared" ref="E61:AA61" si="32">$D$11</f>
        <v>368.47</v>
      </c>
      <c r="F61" s="44">
        <f t="shared" si="32"/>
        <v>368.47</v>
      </c>
      <c r="G61" s="44">
        <f t="shared" si="32"/>
        <v>368.47</v>
      </c>
      <c r="H61" s="44">
        <f t="shared" si="32"/>
        <v>368.47</v>
      </c>
      <c r="I61" s="44">
        <f t="shared" si="32"/>
        <v>368.47</v>
      </c>
      <c r="J61" s="44">
        <f t="shared" si="32"/>
        <v>368.47</v>
      </c>
      <c r="K61" s="44">
        <f t="shared" si="32"/>
        <v>368.47</v>
      </c>
      <c r="L61" s="44">
        <f t="shared" si="32"/>
        <v>368.47</v>
      </c>
      <c r="M61" s="44">
        <f t="shared" si="32"/>
        <v>368.47</v>
      </c>
      <c r="N61" s="44">
        <f t="shared" si="32"/>
        <v>368.47</v>
      </c>
      <c r="O61" s="44">
        <f t="shared" si="32"/>
        <v>368.47</v>
      </c>
      <c r="P61" s="44">
        <f t="shared" si="32"/>
        <v>368.47</v>
      </c>
      <c r="Q61" s="44">
        <f t="shared" si="32"/>
        <v>368.47</v>
      </c>
      <c r="R61" s="44">
        <f>$D$11</f>
        <v>368.47</v>
      </c>
      <c r="S61" s="44">
        <f t="shared" si="32"/>
        <v>368.47</v>
      </c>
      <c r="T61" s="44">
        <f t="shared" si="32"/>
        <v>368.47</v>
      </c>
      <c r="U61" s="44">
        <f t="shared" si="32"/>
        <v>368.47</v>
      </c>
      <c r="V61" s="44">
        <f t="shared" si="32"/>
        <v>368.47</v>
      </c>
      <c r="W61" s="44">
        <f t="shared" si="32"/>
        <v>368.47</v>
      </c>
      <c r="X61" s="44">
        <f t="shared" si="32"/>
        <v>368.47</v>
      </c>
      <c r="Y61" s="44">
        <f t="shared" si="32"/>
        <v>368.47</v>
      </c>
      <c r="Z61" s="44">
        <f t="shared" si="32"/>
        <v>368.47</v>
      </c>
      <c r="AA61" s="44">
        <f t="shared" si="32"/>
        <v>368.47</v>
      </c>
    </row>
    <row r="62" spans="1:27" ht="12.75" customHeight="1" collapsed="1" x14ac:dyDescent="0.3">
      <c r="A62" s="98" t="s">
        <v>1088</v>
      </c>
      <c r="B62" s="28" t="str">
        <f>"12"&amp;"."&amp;$B$663&amp;"."&amp;$B$664</f>
        <v>12.07.2024</v>
      </c>
      <c r="C62" s="90" t="s">
        <v>76</v>
      </c>
      <c r="D62" s="91">
        <f>ROUND(((D63+D64+D66+D65)/1000),5)</f>
        <v>1.7887900000000001</v>
      </c>
      <c r="E62" s="91">
        <f>ROUND(((E63+E64+E66+E65)/1000),5)</f>
        <v>1.71444</v>
      </c>
      <c r="F62" s="91">
        <f>ROUND(((F63+F64+F66+F65)/1000),5)</f>
        <v>1.6387700000000001</v>
      </c>
      <c r="G62" s="91">
        <f t="shared" ref="G62:AA62" si="33">ROUND(((G63+G64+G66+G65)/1000),5)</f>
        <v>1.4446300000000001</v>
      </c>
      <c r="H62" s="91">
        <f t="shared" si="33"/>
        <v>1.44462</v>
      </c>
      <c r="I62" s="91">
        <f t="shared" si="33"/>
        <v>1.68625</v>
      </c>
      <c r="J62" s="91">
        <f t="shared" si="33"/>
        <v>1.6865699999999999</v>
      </c>
      <c r="K62" s="91">
        <f t="shared" si="33"/>
        <v>2.1280399999999999</v>
      </c>
      <c r="L62" s="91">
        <f t="shared" si="33"/>
        <v>2.46584</v>
      </c>
      <c r="M62" s="91">
        <f t="shared" si="33"/>
        <v>2.7873100000000002</v>
      </c>
      <c r="N62" s="91">
        <f t="shared" si="33"/>
        <v>2.83657</v>
      </c>
      <c r="O62" s="91">
        <f t="shared" si="33"/>
        <v>2.88937</v>
      </c>
      <c r="P62" s="91">
        <f t="shared" si="33"/>
        <v>2.8839399999999999</v>
      </c>
      <c r="Q62" s="91">
        <f t="shared" si="33"/>
        <v>2.9034900000000001</v>
      </c>
      <c r="R62" s="91">
        <f t="shared" si="33"/>
        <v>2.8336600000000001</v>
      </c>
      <c r="S62" s="91">
        <f t="shared" si="33"/>
        <v>2.89317</v>
      </c>
      <c r="T62" s="91">
        <f t="shared" si="33"/>
        <v>2.86517</v>
      </c>
      <c r="U62" s="91">
        <f t="shared" si="33"/>
        <v>2.74777</v>
      </c>
      <c r="V62" s="91">
        <f t="shared" si="33"/>
        <v>2.72254</v>
      </c>
      <c r="W62" s="91">
        <f t="shared" si="33"/>
        <v>2.6403599999999998</v>
      </c>
      <c r="X62" s="91">
        <f t="shared" si="33"/>
        <v>2.6335799999999998</v>
      </c>
      <c r="Y62" s="91">
        <f t="shared" si="33"/>
        <v>2.6749800000000001</v>
      </c>
      <c r="Z62" s="91">
        <f t="shared" si="33"/>
        <v>2.5114100000000001</v>
      </c>
      <c r="AA62" s="91">
        <f t="shared" si="33"/>
        <v>2.2911999999999999</v>
      </c>
    </row>
    <row r="63" spans="1:27" ht="12.75" hidden="1" customHeight="1" outlineLevel="1" x14ac:dyDescent="0.3">
      <c r="A63" s="99" t="s">
        <v>1089</v>
      </c>
      <c r="B63" s="63" t="s">
        <v>238</v>
      </c>
      <c r="C63" s="43" t="s">
        <v>79</v>
      </c>
      <c r="D63" s="44">
        <v>1343.31</v>
      </c>
      <c r="E63" s="44">
        <v>1268.96</v>
      </c>
      <c r="F63" s="44">
        <v>1193.29</v>
      </c>
      <c r="G63" s="44">
        <v>999.15</v>
      </c>
      <c r="H63" s="44">
        <v>999.14</v>
      </c>
      <c r="I63" s="44">
        <v>1240.77</v>
      </c>
      <c r="J63" s="44">
        <v>1241.0899999999999</v>
      </c>
      <c r="K63" s="44">
        <v>1682.56</v>
      </c>
      <c r="L63" s="44">
        <v>2020.36</v>
      </c>
      <c r="M63" s="44">
        <v>2341.83</v>
      </c>
      <c r="N63" s="44">
        <v>2391.09</v>
      </c>
      <c r="O63" s="44">
        <v>2443.89</v>
      </c>
      <c r="P63" s="44">
        <v>2438.46</v>
      </c>
      <c r="Q63" s="44">
        <v>2458.0100000000002</v>
      </c>
      <c r="R63" s="44">
        <v>2388.1799999999998</v>
      </c>
      <c r="S63" s="44">
        <v>2447.69</v>
      </c>
      <c r="T63" s="44">
        <v>2419.69</v>
      </c>
      <c r="U63" s="44">
        <v>2302.29</v>
      </c>
      <c r="V63" s="44">
        <v>2277.06</v>
      </c>
      <c r="W63" s="44">
        <v>2194.88</v>
      </c>
      <c r="X63" s="44">
        <v>2188.1</v>
      </c>
      <c r="Y63" s="44">
        <v>2229.5</v>
      </c>
      <c r="Z63" s="44">
        <v>2065.9299999999998</v>
      </c>
      <c r="AA63" s="44">
        <v>1845.72</v>
      </c>
    </row>
    <row r="64" spans="1:27" ht="12.75" hidden="1" customHeight="1" outlineLevel="1" x14ac:dyDescent="0.3">
      <c r="A64" s="99" t="s">
        <v>1090</v>
      </c>
      <c r="B64" s="63" t="s">
        <v>90</v>
      </c>
      <c r="C64" s="43" t="s">
        <v>79</v>
      </c>
      <c r="D64" s="44">
        <f t="shared" ref="D64:AA64" si="34">$D$9</f>
        <v>72.2</v>
      </c>
      <c r="E64" s="44">
        <f t="shared" si="34"/>
        <v>72.2</v>
      </c>
      <c r="F64" s="44">
        <f t="shared" si="34"/>
        <v>72.2</v>
      </c>
      <c r="G64" s="44">
        <f t="shared" si="34"/>
        <v>72.2</v>
      </c>
      <c r="H64" s="44">
        <f t="shared" si="34"/>
        <v>72.2</v>
      </c>
      <c r="I64" s="44">
        <f t="shared" si="34"/>
        <v>72.2</v>
      </c>
      <c r="J64" s="44">
        <f t="shared" si="34"/>
        <v>72.2</v>
      </c>
      <c r="K64" s="44">
        <f t="shared" si="34"/>
        <v>72.2</v>
      </c>
      <c r="L64" s="44">
        <f t="shared" si="34"/>
        <v>72.2</v>
      </c>
      <c r="M64" s="44">
        <f t="shared" si="34"/>
        <v>72.2</v>
      </c>
      <c r="N64" s="44">
        <f t="shared" si="34"/>
        <v>72.2</v>
      </c>
      <c r="O64" s="44">
        <f t="shared" si="34"/>
        <v>72.2</v>
      </c>
      <c r="P64" s="44">
        <f t="shared" si="34"/>
        <v>72.2</v>
      </c>
      <c r="Q64" s="44">
        <f t="shared" si="34"/>
        <v>72.2</v>
      </c>
      <c r="R64" s="44">
        <f t="shared" si="34"/>
        <v>72.2</v>
      </c>
      <c r="S64" s="44">
        <f t="shared" si="34"/>
        <v>72.2</v>
      </c>
      <c r="T64" s="44">
        <f t="shared" si="34"/>
        <v>72.2</v>
      </c>
      <c r="U64" s="44">
        <f t="shared" si="34"/>
        <v>72.2</v>
      </c>
      <c r="V64" s="44">
        <f t="shared" si="34"/>
        <v>72.2</v>
      </c>
      <c r="W64" s="44">
        <f t="shared" si="34"/>
        <v>72.2</v>
      </c>
      <c r="X64" s="44">
        <f t="shared" si="34"/>
        <v>72.2</v>
      </c>
      <c r="Y64" s="44">
        <f t="shared" si="34"/>
        <v>72.2</v>
      </c>
      <c r="Z64" s="44">
        <f t="shared" si="34"/>
        <v>72.2</v>
      </c>
      <c r="AA64" s="44">
        <f t="shared" si="34"/>
        <v>72.2</v>
      </c>
    </row>
    <row r="65" spans="1:27" ht="12.75" hidden="1" customHeight="1" outlineLevel="1" x14ac:dyDescent="0.3">
      <c r="A65" s="99" t="s">
        <v>1091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1092</v>
      </c>
      <c r="B66" s="63" t="s">
        <v>81</v>
      </c>
      <c r="C66" s="43" t="s">
        <v>79</v>
      </c>
      <c r="D66" s="44">
        <f>$D$11</f>
        <v>368.47</v>
      </c>
      <c r="E66" s="44">
        <f t="shared" ref="E66:AA66" si="35">$D$11</f>
        <v>368.47</v>
      </c>
      <c r="F66" s="44">
        <f t="shared" si="35"/>
        <v>368.47</v>
      </c>
      <c r="G66" s="44">
        <f t="shared" si="35"/>
        <v>368.47</v>
      </c>
      <c r="H66" s="44">
        <f t="shared" si="35"/>
        <v>368.47</v>
      </c>
      <c r="I66" s="44">
        <f t="shared" si="35"/>
        <v>368.47</v>
      </c>
      <c r="J66" s="44">
        <f t="shared" si="35"/>
        <v>368.47</v>
      </c>
      <c r="K66" s="44">
        <f t="shared" si="35"/>
        <v>368.47</v>
      </c>
      <c r="L66" s="44">
        <f t="shared" si="35"/>
        <v>368.47</v>
      </c>
      <c r="M66" s="44">
        <f t="shared" si="35"/>
        <v>368.47</v>
      </c>
      <c r="N66" s="44">
        <f t="shared" si="35"/>
        <v>368.47</v>
      </c>
      <c r="O66" s="44">
        <f t="shared" si="35"/>
        <v>368.47</v>
      </c>
      <c r="P66" s="44">
        <f t="shared" si="35"/>
        <v>368.47</v>
      </c>
      <c r="Q66" s="44">
        <f t="shared" si="35"/>
        <v>368.47</v>
      </c>
      <c r="R66" s="44">
        <f>$D$11</f>
        <v>368.47</v>
      </c>
      <c r="S66" s="44">
        <f t="shared" si="35"/>
        <v>368.47</v>
      </c>
      <c r="T66" s="44">
        <f t="shared" si="35"/>
        <v>368.47</v>
      </c>
      <c r="U66" s="44">
        <f t="shared" si="35"/>
        <v>368.47</v>
      </c>
      <c r="V66" s="44">
        <f t="shared" si="35"/>
        <v>368.47</v>
      </c>
      <c r="W66" s="44">
        <f t="shared" si="35"/>
        <v>368.47</v>
      </c>
      <c r="X66" s="44">
        <f t="shared" si="35"/>
        <v>368.47</v>
      </c>
      <c r="Y66" s="44">
        <f t="shared" si="35"/>
        <v>368.47</v>
      </c>
      <c r="Z66" s="44">
        <f t="shared" si="35"/>
        <v>368.47</v>
      </c>
      <c r="AA66" s="44">
        <f t="shared" si="35"/>
        <v>368.47</v>
      </c>
    </row>
    <row r="67" spans="1:27" ht="12.75" customHeight="1" collapsed="1" x14ac:dyDescent="0.3">
      <c r="A67" s="98" t="s">
        <v>1093</v>
      </c>
      <c r="B67" s="28" t="str">
        <f>"13"&amp;"."&amp;$B$663&amp;"."&amp;$B$664</f>
        <v>13.07.2024</v>
      </c>
      <c r="C67" s="90" t="s">
        <v>76</v>
      </c>
      <c r="D67" s="91">
        <f>ROUND(((D68+D69+D71+D70)/1000),5)</f>
        <v>1.9357899999999999</v>
      </c>
      <c r="E67" s="91">
        <f>ROUND(((E68+E69+E71+E70)/1000),5)</f>
        <v>1.7259199999999999</v>
      </c>
      <c r="F67" s="91">
        <f>ROUND(((F68+F69+F71+F70)/1000),5)</f>
        <v>1.65771</v>
      </c>
      <c r="G67" s="91">
        <f t="shared" ref="G67:AA67" si="36">ROUND(((G68+G69+G71+G70)/1000),5)</f>
        <v>1.4926600000000001</v>
      </c>
      <c r="H67" s="91">
        <f t="shared" si="36"/>
        <v>1.2434799999999999</v>
      </c>
      <c r="I67" s="91">
        <f t="shared" si="36"/>
        <v>1.30206</v>
      </c>
      <c r="J67" s="91">
        <f t="shared" si="36"/>
        <v>1.4041999999999999</v>
      </c>
      <c r="K67" s="91">
        <f t="shared" si="36"/>
        <v>1.8516600000000001</v>
      </c>
      <c r="L67" s="91">
        <f t="shared" si="36"/>
        <v>2.2308400000000002</v>
      </c>
      <c r="M67" s="91">
        <f t="shared" si="36"/>
        <v>2.4877400000000001</v>
      </c>
      <c r="N67" s="91">
        <f t="shared" si="36"/>
        <v>2.6176699999999999</v>
      </c>
      <c r="O67" s="91">
        <f t="shared" si="36"/>
        <v>2.7223600000000001</v>
      </c>
      <c r="P67" s="91">
        <f t="shared" si="36"/>
        <v>2.7646099999999998</v>
      </c>
      <c r="Q67" s="91">
        <f t="shared" si="36"/>
        <v>2.7030099999999999</v>
      </c>
      <c r="R67" s="91">
        <f t="shared" si="36"/>
        <v>2.7043300000000001</v>
      </c>
      <c r="S67" s="91">
        <f t="shared" si="36"/>
        <v>2.7447900000000001</v>
      </c>
      <c r="T67" s="91">
        <f t="shared" si="36"/>
        <v>2.7373400000000001</v>
      </c>
      <c r="U67" s="91">
        <f t="shared" si="36"/>
        <v>2.7191700000000001</v>
      </c>
      <c r="V67" s="91">
        <f t="shared" si="36"/>
        <v>2.6313800000000001</v>
      </c>
      <c r="W67" s="91">
        <f t="shared" si="36"/>
        <v>2.5224600000000001</v>
      </c>
      <c r="X67" s="91">
        <f t="shared" si="36"/>
        <v>2.48447</v>
      </c>
      <c r="Y67" s="91">
        <f t="shared" si="36"/>
        <v>2.3898999999999999</v>
      </c>
      <c r="Z67" s="91">
        <f t="shared" si="36"/>
        <v>2.1677599999999999</v>
      </c>
      <c r="AA67" s="91">
        <f t="shared" si="36"/>
        <v>2.1806100000000002</v>
      </c>
    </row>
    <row r="68" spans="1:27" ht="12.75" hidden="1" customHeight="1" outlineLevel="1" x14ac:dyDescent="0.3">
      <c r="A68" s="99" t="s">
        <v>1094</v>
      </c>
      <c r="B68" s="63" t="s">
        <v>238</v>
      </c>
      <c r="C68" s="43" t="s">
        <v>79</v>
      </c>
      <c r="D68" s="44">
        <v>1490.31</v>
      </c>
      <c r="E68" s="44">
        <v>1280.44</v>
      </c>
      <c r="F68" s="44">
        <v>1212.23</v>
      </c>
      <c r="G68" s="44">
        <v>1047.18</v>
      </c>
      <c r="H68" s="44">
        <v>798</v>
      </c>
      <c r="I68" s="44">
        <v>856.58</v>
      </c>
      <c r="J68" s="44">
        <v>958.72</v>
      </c>
      <c r="K68" s="44">
        <v>1406.18</v>
      </c>
      <c r="L68" s="44">
        <v>1785.36</v>
      </c>
      <c r="M68" s="44">
        <v>2042.26</v>
      </c>
      <c r="N68" s="44">
        <v>2172.19</v>
      </c>
      <c r="O68" s="44">
        <v>2276.88</v>
      </c>
      <c r="P68" s="44">
        <v>2319.13</v>
      </c>
      <c r="Q68" s="44">
        <v>2257.5300000000002</v>
      </c>
      <c r="R68" s="44">
        <v>2258.85</v>
      </c>
      <c r="S68" s="44">
        <v>2299.31</v>
      </c>
      <c r="T68" s="44">
        <v>2291.86</v>
      </c>
      <c r="U68" s="44">
        <v>2273.69</v>
      </c>
      <c r="V68" s="44">
        <v>2185.9</v>
      </c>
      <c r="W68" s="44">
        <v>2076.98</v>
      </c>
      <c r="X68" s="44">
        <v>2038.99</v>
      </c>
      <c r="Y68" s="44">
        <v>1944.42</v>
      </c>
      <c r="Z68" s="44">
        <v>1722.28</v>
      </c>
      <c r="AA68" s="44">
        <v>1735.13</v>
      </c>
    </row>
    <row r="69" spans="1:27" ht="12.75" hidden="1" customHeight="1" outlineLevel="1" x14ac:dyDescent="0.3">
      <c r="A69" s="99" t="s">
        <v>1095</v>
      </c>
      <c r="B69" s="63" t="s">
        <v>90</v>
      </c>
      <c r="C69" s="43" t="s">
        <v>79</v>
      </c>
      <c r="D69" s="44">
        <f t="shared" ref="D69:AA69" si="37">$D$9</f>
        <v>72.2</v>
      </c>
      <c r="E69" s="44">
        <f t="shared" si="37"/>
        <v>72.2</v>
      </c>
      <c r="F69" s="44">
        <f t="shared" si="37"/>
        <v>72.2</v>
      </c>
      <c r="G69" s="44">
        <f t="shared" si="37"/>
        <v>72.2</v>
      </c>
      <c r="H69" s="44">
        <f t="shared" si="37"/>
        <v>72.2</v>
      </c>
      <c r="I69" s="44">
        <f t="shared" si="37"/>
        <v>72.2</v>
      </c>
      <c r="J69" s="44">
        <f t="shared" si="37"/>
        <v>72.2</v>
      </c>
      <c r="K69" s="44">
        <f t="shared" si="37"/>
        <v>72.2</v>
      </c>
      <c r="L69" s="44">
        <f t="shared" si="37"/>
        <v>72.2</v>
      </c>
      <c r="M69" s="44">
        <f t="shared" si="37"/>
        <v>72.2</v>
      </c>
      <c r="N69" s="44">
        <f t="shared" si="37"/>
        <v>72.2</v>
      </c>
      <c r="O69" s="44">
        <f t="shared" si="37"/>
        <v>72.2</v>
      </c>
      <c r="P69" s="44">
        <f t="shared" si="37"/>
        <v>72.2</v>
      </c>
      <c r="Q69" s="44">
        <f t="shared" si="37"/>
        <v>72.2</v>
      </c>
      <c r="R69" s="44">
        <f t="shared" si="37"/>
        <v>72.2</v>
      </c>
      <c r="S69" s="44">
        <f t="shared" si="37"/>
        <v>72.2</v>
      </c>
      <c r="T69" s="44">
        <f t="shared" si="37"/>
        <v>72.2</v>
      </c>
      <c r="U69" s="44">
        <f t="shared" si="37"/>
        <v>72.2</v>
      </c>
      <c r="V69" s="44">
        <f t="shared" si="37"/>
        <v>72.2</v>
      </c>
      <c r="W69" s="44">
        <f t="shared" si="37"/>
        <v>72.2</v>
      </c>
      <c r="X69" s="44">
        <f t="shared" si="37"/>
        <v>72.2</v>
      </c>
      <c r="Y69" s="44">
        <f t="shared" si="37"/>
        <v>72.2</v>
      </c>
      <c r="Z69" s="44">
        <f t="shared" si="37"/>
        <v>72.2</v>
      </c>
      <c r="AA69" s="44">
        <f t="shared" si="37"/>
        <v>72.2</v>
      </c>
    </row>
    <row r="70" spans="1:27" ht="12.75" hidden="1" customHeight="1" outlineLevel="1" x14ac:dyDescent="0.3">
      <c r="A70" s="99" t="s">
        <v>1096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1097</v>
      </c>
      <c r="B71" s="63" t="s">
        <v>81</v>
      </c>
      <c r="C71" s="43" t="s">
        <v>79</v>
      </c>
      <c r="D71" s="44">
        <f>$D$11</f>
        <v>368.47</v>
      </c>
      <c r="E71" s="44">
        <f t="shared" ref="E71:AA71" si="38">$D$11</f>
        <v>368.47</v>
      </c>
      <c r="F71" s="44">
        <f t="shared" si="38"/>
        <v>368.47</v>
      </c>
      <c r="G71" s="44">
        <f t="shared" si="38"/>
        <v>368.47</v>
      </c>
      <c r="H71" s="44">
        <f t="shared" si="38"/>
        <v>368.47</v>
      </c>
      <c r="I71" s="44">
        <f t="shared" si="38"/>
        <v>368.47</v>
      </c>
      <c r="J71" s="44">
        <f t="shared" si="38"/>
        <v>368.47</v>
      </c>
      <c r="K71" s="44">
        <f t="shared" si="38"/>
        <v>368.47</v>
      </c>
      <c r="L71" s="44">
        <f t="shared" si="38"/>
        <v>368.47</v>
      </c>
      <c r="M71" s="44">
        <f t="shared" si="38"/>
        <v>368.47</v>
      </c>
      <c r="N71" s="44">
        <f t="shared" si="38"/>
        <v>368.47</v>
      </c>
      <c r="O71" s="44">
        <f t="shared" si="38"/>
        <v>368.47</v>
      </c>
      <c r="P71" s="44">
        <f t="shared" si="38"/>
        <v>368.47</v>
      </c>
      <c r="Q71" s="44">
        <f t="shared" si="38"/>
        <v>368.47</v>
      </c>
      <c r="R71" s="44">
        <f>$D$11</f>
        <v>368.47</v>
      </c>
      <c r="S71" s="44">
        <f t="shared" si="38"/>
        <v>368.47</v>
      </c>
      <c r="T71" s="44">
        <f t="shared" si="38"/>
        <v>368.47</v>
      </c>
      <c r="U71" s="44">
        <f t="shared" si="38"/>
        <v>368.47</v>
      </c>
      <c r="V71" s="44">
        <f t="shared" si="38"/>
        <v>368.47</v>
      </c>
      <c r="W71" s="44">
        <f t="shared" si="38"/>
        <v>368.47</v>
      </c>
      <c r="X71" s="44">
        <f t="shared" si="38"/>
        <v>368.47</v>
      </c>
      <c r="Y71" s="44">
        <f t="shared" si="38"/>
        <v>368.47</v>
      </c>
      <c r="Z71" s="44">
        <f t="shared" si="38"/>
        <v>368.47</v>
      </c>
      <c r="AA71" s="44">
        <f t="shared" si="38"/>
        <v>368.47</v>
      </c>
    </row>
    <row r="72" spans="1:27" ht="12.75" customHeight="1" collapsed="1" x14ac:dyDescent="0.3">
      <c r="A72" s="98" t="s">
        <v>1098</v>
      </c>
      <c r="B72" s="28" t="str">
        <f>"14"&amp;"."&amp;$B$663&amp;"."&amp;$B$664</f>
        <v>14.07.2024</v>
      </c>
      <c r="C72" s="90" t="s">
        <v>76</v>
      </c>
      <c r="D72" s="91">
        <f>ROUND(((D73+D74+D76+D75)/1000),5)</f>
        <v>1.92719</v>
      </c>
      <c r="E72" s="91">
        <f>ROUND(((E73+E74+E76+E75)/1000),5)</f>
        <v>1.6942600000000001</v>
      </c>
      <c r="F72" s="91">
        <f>ROUND(((F73+F74+F76+F75)/1000),5)</f>
        <v>1.60006</v>
      </c>
      <c r="G72" s="91">
        <f t="shared" ref="G72:AA72" si="39">ROUND(((G73+G74+G76+G75)/1000),5)</f>
        <v>1.28698</v>
      </c>
      <c r="H72" s="91">
        <f t="shared" si="39"/>
        <v>1.17987</v>
      </c>
      <c r="I72" s="91">
        <f t="shared" si="39"/>
        <v>1.2930699999999999</v>
      </c>
      <c r="J72" s="91">
        <f t="shared" si="39"/>
        <v>1.12456</v>
      </c>
      <c r="K72" s="91">
        <f t="shared" si="39"/>
        <v>1.5293600000000001</v>
      </c>
      <c r="L72" s="91">
        <f t="shared" si="39"/>
        <v>2.0282100000000001</v>
      </c>
      <c r="M72" s="91">
        <f t="shared" si="39"/>
        <v>2.3095599999999998</v>
      </c>
      <c r="N72" s="91">
        <f t="shared" si="39"/>
        <v>2.4187799999999999</v>
      </c>
      <c r="O72" s="91">
        <f t="shared" si="39"/>
        <v>2.5736400000000001</v>
      </c>
      <c r="P72" s="91">
        <f t="shared" si="39"/>
        <v>2.6599599999999999</v>
      </c>
      <c r="Q72" s="91">
        <f t="shared" si="39"/>
        <v>2.5261499999999999</v>
      </c>
      <c r="R72" s="91">
        <f t="shared" si="39"/>
        <v>2.5291399999999999</v>
      </c>
      <c r="S72" s="91">
        <f t="shared" si="39"/>
        <v>2.52494</v>
      </c>
      <c r="T72" s="91">
        <f t="shared" si="39"/>
        <v>2.50177</v>
      </c>
      <c r="U72" s="91">
        <f t="shared" si="39"/>
        <v>2.4956</v>
      </c>
      <c r="V72" s="91">
        <f t="shared" si="39"/>
        <v>2.4843000000000002</v>
      </c>
      <c r="W72" s="91">
        <f t="shared" si="39"/>
        <v>2.45662</v>
      </c>
      <c r="X72" s="91">
        <f t="shared" si="39"/>
        <v>2.4184199999999998</v>
      </c>
      <c r="Y72" s="91">
        <f t="shared" si="39"/>
        <v>2.4137</v>
      </c>
      <c r="Z72" s="91">
        <f t="shared" si="39"/>
        <v>2.17475</v>
      </c>
      <c r="AA72" s="91">
        <f t="shared" si="39"/>
        <v>2.17001</v>
      </c>
    </row>
    <row r="73" spans="1:27" ht="12.75" hidden="1" customHeight="1" outlineLevel="1" x14ac:dyDescent="0.3">
      <c r="A73" s="99" t="s">
        <v>1099</v>
      </c>
      <c r="B73" s="63" t="s">
        <v>238</v>
      </c>
      <c r="C73" s="43" t="s">
        <v>79</v>
      </c>
      <c r="D73" s="44">
        <v>1481.71</v>
      </c>
      <c r="E73" s="44">
        <v>1248.78</v>
      </c>
      <c r="F73" s="44">
        <v>1154.58</v>
      </c>
      <c r="G73" s="44">
        <v>841.5</v>
      </c>
      <c r="H73" s="44">
        <v>734.39</v>
      </c>
      <c r="I73" s="44">
        <v>847.59</v>
      </c>
      <c r="J73" s="44">
        <v>679.08</v>
      </c>
      <c r="K73" s="44">
        <v>1083.8800000000001</v>
      </c>
      <c r="L73" s="44">
        <v>1582.73</v>
      </c>
      <c r="M73" s="44">
        <v>1864.08</v>
      </c>
      <c r="N73" s="44">
        <v>1973.3</v>
      </c>
      <c r="O73" s="44">
        <v>2128.16</v>
      </c>
      <c r="P73" s="44">
        <v>2214.48</v>
      </c>
      <c r="Q73" s="44">
        <v>2080.67</v>
      </c>
      <c r="R73" s="44">
        <v>2083.66</v>
      </c>
      <c r="S73" s="44">
        <v>2079.46</v>
      </c>
      <c r="T73" s="44">
        <v>2056.29</v>
      </c>
      <c r="U73" s="44">
        <v>2050.12</v>
      </c>
      <c r="V73" s="44">
        <v>2038.82</v>
      </c>
      <c r="W73" s="44">
        <v>2011.14</v>
      </c>
      <c r="X73" s="44">
        <v>1972.94</v>
      </c>
      <c r="Y73" s="44">
        <v>1968.22</v>
      </c>
      <c r="Z73" s="44">
        <v>1729.27</v>
      </c>
      <c r="AA73" s="44">
        <v>1724.53</v>
      </c>
    </row>
    <row r="74" spans="1:27" ht="12.75" hidden="1" customHeight="1" outlineLevel="1" x14ac:dyDescent="0.3">
      <c r="A74" s="99" t="s">
        <v>1100</v>
      </c>
      <c r="B74" s="63" t="s">
        <v>90</v>
      </c>
      <c r="C74" s="43" t="s">
        <v>79</v>
      </c>
      <c r="D74" s="44">
        <f t="shared" ref="D74:AA74" si="40">$D$9</f>
        <v>72.2</v>
      </c>
      <c r="E74" s="44">
        <f t="shared" si="40"/>
        <v>72.2</v>
      </c>
      <c r="F74" s="44">
        <f t="shared" si="40"/>
        <v>72.2</v>
      </c>
      <c r="G74" s="44">
        <f t="shared" si="40"/>
        <v>72.2</v>
      </c>
      <c r="H74" s="44">
        <f t="shared" si="40"/>
        <v>72.2</v>
      </c>
      <c r="I74" s="44">
        <f t="shared" si="40"/>
        <v>72.2</v>
      </c>
      <c r="J74" s="44">
        <f t="shared" si="40"/>
        <v>72.2</v>
      </c>
      <c r="K74" s="44">
        <f t="shared" si="40"/>
        <v>72.2</v>
      </c>
      <c r="L74" s="44">
        <f t="shared" si="40"/>
        <v>72.2</v>
      </c>
      <c r="M74" s="44">
        <f t="shared" si="40"/>
        <v>72.2</v>
      </c>
      <c r="N74" s="44">
        <f t="shared" si="40"/>
        <v>72.2</v>
      </c>
      <c r="O74" s="44">
        <f t="shared" si="40"/>
        <v>72.2</v>
      </c>
      <c r="P74" s="44">
        <f t="shared" si="40"/>
        <v>72.2</v>
      </c>
      <c r="Q74" s="44">
        <f t="shared" si="40"/>
        <v>72.2</v>
      </c>
      <c r="R74" s="44">
        <f t="shared" si="40"/>
        <v>72.2</v>
      </c>
      <c r="S74" s="44">
        <f t="shared" si="40"/>
        <v>72.2</v>
      </c>
      <c r="T74" s="44">
        <f t="shared" si="40"/>
        <v>72.2</v>
      </c>
      <c r="U74" s="44">
        <f t="shared" si="40"/>
        <v>72.2</v>
      </c>
      <c r="V74" s="44">
        <f t="shared" si="40"/>
        <v>72.2</v>
      </c>
      <c r="W74" s="44">
        <f t="shared" si="40"/>
        <v>72.2</v>
      </c>
      <c r="X74" s="44">
        <f t="shared" si="40"/>
        <v>72.2</v>
      </c>
      <c r="Y74" s="44">
        <f t="shared" si="40"/>
        <v>72.2</v>
      </c>
      <c r="Z74" s="44">
        <f t="shared" si="40"/>
        <v>72.2</v>
      </c>
      <c r="AA74" s="44">
        <f t="shared" si="40"/>
        <v>72.2</v>
      </c>
    </row>
    <row r="75" spans="1:27" ht="12.75" hidden="1" customHeight="1" outlineLevel="1" x14ac:dyDescent="0.3">
      <c r="A75" s="99" t="s">
        <v>1101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1102</v>
      </c>
      <c r="B76" s="63" t="s">
        <v>81</v>
      </c>
      <c r="C76" s="43" t="s">
        <v>79</v>
      </c>
      <c r="D76" s="44">
        <f>$D$11</f>
        <v>368.47</v>
      </c>
      <c r="E76" s="44">
        <f t="shared" ref="E76:AA76" si="41">$D$11</f>
        <v>368.47</v>
      </c>
      <c r="F76" s="44">
        <f t="shared" si="41"/>
        <v>368.47</v>
      </c>
      <c r="G76" s="44">
        <f t="shared" si="41"/>
        <v>368.47</v>
      </c>
      <c r="H76" s="44">
        <f t="shared" si="41"/>
        <v>368.47</v>
      </c>
      <c r="I76" s="44">
        <f t="shared" si="41"/>
        <v>368.47</v>
      </c>
      <c r="J76" s="44">
        <f t="shared" si="41"/>
        <v>368.47</v>
      </c>
      <c r="K76" s="44">
        <f t="shared" si="41"/>
        <v>368.47</v>
      </c>
      <c r="L76" s="44">
        <f t="shared" si="41"/>
        <v>368.47</v>
      </c>
      <c r="M76" s="44">
        <f t="shared" si="41"/>
        <v>368.47</v>
      </c>
      <c r="N76" s="44">
        <f t="shared" si="41"/>
        <v>368.47</v>
      </c>
      <c r="O76" s="44">
        <f t="shared" si="41"/>
        <v>368.47</v>
      </c>
      <c r="P76" s="44">
        <f t="shared" si="41"/>
        <v>368.47</v>
      </c>
      <c r="Q76" s="44">
        <f t="shared" si="41"/>
        <v>368.47</v>
      </c>
      <c r="R76" s="44">
        <f>$D$11</f>
        <v>368.47</v>
      </c>
      <c r="S76" s="44">
        <f t="shared" si="41"/>
        <v>368.47</v>
      </c>
      <c r="T76" s="44">
        <f t="shared" si="41"/>
        <v>368.47</v>
      </c>
      <c r="U76" s="44">
        <f t="shared" si="41"/>
        <v>368.47</v>
      </c>
      <c r="V76" s="44">
        <f t="shared" si="41"/>
        <v>368.47</v>
      </c>
      <c r="W76" s="44">
        <f t="shared" si="41"/>
        <v>368.47</v>
      </c>
      <c r="X76" s="44">
        <f t="shared" si="41"/>
        <v>368.47</v>
      </c>
      <c r="Y76" s="44">
        <f t="shared" si="41"/>
        <v>368.47</v>
      </c>
      <c r="Z76" s="44">
        <f t="shared" si="41"/>
        <v>368.47</v>
      </c>
      <c r="AA76" s="44">
        <f t="shared" si="41"/>
        <v>368.47</v>
      </c>
    </row>
    <row r="77" spans="1:27" ht="12.75" customHeight="1" collapsed="1" x14ac:dyDescent="0.3">
      <c r="A77" s="98" t="s">
        <v>1103</v>
      </c>
      <c r="B77" s="28" t="str">
        <f>"15"&amp;"."&amp;$B$663&amp;"."&amp;$B$664</f>
        <v>15.07.2024</v>
      </c>
      <c r="C77" s="90" t="s">
        <v>76</v>
      </c>
      <c r="D77" s="91">
        <f>ROUND(((D78+D79+D81+D80)/1000),5)</f>
        <v>1.68929</v>
      </c>
      <c r="E77" s="91">
        <f>ROUND(((E78+E79+E81+E80)/1000),5)</f>
        <v>1.59768</v>
      </c>
      <c r="F77" s="91">
        <f>ROUND(((F78+F79+F81+F80)/1000),5)</f>
        <v>1.4672700000000001</v>
      </c>
      <c r="G77" s="91">
        <f t="shared" ref="G77:AA77" si="42">ROUND(((G78+G79+G81+G80)/1000),5)</f>
        <v>1.14001</v>
      </c>
      <c r="H77" s="91">
        <f t="shared" si="42"/>
        <v>1.1349100000000001</v>
      </c>
      <c r="I77" s="91">
        <f t="shared" si="42"/>
        <v>1.1919200000000001</v>
      </c>
      <c r="J77" s="91">
        <f t="shared" si="42"/>
        <v>1.3136099999999999</v>
      </c>
      <c r="K77" s="91">
        <f t="shared" si="42"/>
        <v>2.0600900000000002</v>
      </c>
      <c r="L77" s="91">
        <f t="shared" si="42"/>
        <v>2.5119500000000001</v>
      </c>
      <c r="M77" s="91">
        <f t="shared" si="42"/>
        <v>2.7339799999999999</v>
      </c>
      <c r="N77" s="91">
        <f t="shared" si="42"/>
        <v>2.8491200000000001</v>
      </c>
      <c r="O77" s="91">
        <f t="shared" si="42"/>
        <v>2.9547500000000002</v>
      </c>
      <c r="P77" s="91">
        <f t="shared" si="42"/>
        <v>2.8396400000000002</v>
      </c>
      <c r="Q77" s="91">
        <f t="shared" si="42"/>
        <v>2.98441</v>
      </c>
      <c r="R77" s="91">
        <f t="shared" si="42"/>
        <v>3.1021299999999998</v>
      </c>
      <c r="S77" s="91">
        <f t="shared" si="42"/>
        <v>2.8786399999999999</v>
      </c>
      <c r="T77" s="91">
        <f t="shared" si="42"/>
        <v>2.86537</v>
      </c>
      <c r="U77" s="91">
        <f t="shared" si="42"/>
        <v>2.8168899999999999</v>
      </c>
      <c r="V77" s="91">
        <f t="shared" si="42"/>
        <v>2.73441</v>
      </c>
      <c r="W77" s="91">
        <f t="shared" si="42"/>
        <v>2.7471100000000002</v>
      </c>
      <c r="X77" s="91">
        <f t="shared" si="42"/>
        <v>2.67136</v>
      </c>
      <c r="Y77" s="91">
        <f t="shared" si="42"/>
        <v>2.51763</v>
      </c>
      <c r="Z77" s="91">
        <f t="shared" si="42"/>
        <v>2.43696</v>
      </c>
      <c r="AA77" s="91">
        <f t="shared" si="42"/>
        <v>2.1844299999999999</v>
      </c>
    </row>
    <row r="78" spans="1:27" ht="12.75" hidden="1" customHeight="1" outlineLevel="1" x14ac:dyDescent="0.3">
      <c r="A78" s="99" t="s">
        <v>1104</v>
      </c>
      <c r="B78" s="63" t="s">
        <v>238</v>
      </c>
      <c r="C78" s="43" t="s">
        <v>79</v>
      </c>
      <c r="D78" s="44">
        <v>1243.81</v>
      </c>
      <c r="E78" s="44">
        <v>1152.2</v>
      </c>
      <c r="F78" s="44">
        <v>1021.79</v>
      </c>
      <c r="G78" s="44">
        <v>694.53</v>
      </c>
      <c r="H78" s="44">
        <v>689.43</v>
      </c>
      <c r="I78" s="44">
        <v>746.44</v>
      </c>
      <c r="J78" s="44">
        <v>868.13</v>
      </c>
      <c r="K78" s="44">
        <v>1614.61</v>
      </c>
      <c r="L78" s="44">
        <v>2066.4699999999998</v>
      </c>
      <c r="M78" s="44">
        <v>2288.5</v>
      </c>
      <c r="N78" s="44">
        <v>2403.64</v>
      </c>
      <c r="O78" s="44">
        <v>2509.27</v>
      </c>
      <c r="P78" s="44">
        <v>2394.16</v>
      </c>
      <c r="Q78" s="44">
        <v>2538.9299999999998</v>
      </c>
      <c r="R78" s="44">
        <v>2656.65</v>
      </c>
      <c r="S78" s="44">
        <v>2433.16</v>
      </c>
      <c r="T78" s="44">
        <v>2419.89</v>
      </c>
      <c r="U78" s="44">
        <v>2371.41</v>
      </c>
      <c r="V78" s="44">
        <v>2288.9299999999998</v>
      </c>
      <c r="W78" s="44">
        <v>2301.63</v>
      </c>
      <c r="X78" s="44">
        <v>2225.88</v>
      </c>
      <c r="Y78" s="44">
        <v>2072.15</v>
      </c>
      <c r="Z78" s="44">
        <v>1991.48</v>
      </c>
      <c r="AA78" s="44">
        <v>1738.95</v>
      </c>
    </row>
    <row r="79" spans="1:27" ht="12.75" hidden="1" customHeight="1" outlineLevel="1" x14ac:dyDescent="0.3">
      <c r="A79" s="99" t="s">
        <v>1105</v>
      </c>
      <c r="B79" s="63" t="s">
        <v>90</v>
      </c>
      <c r="C79" s="43" t="s">
        <v>79</v>
      </c>
      <c r="D79" s="44">
        <f t="shared" ref="D79:AA79" si="43">$D$9</f>
        <v>72.2</v>
      </c>
      <c r="E79" s="44">
        <f t="shared" si="43"/>
        <v>72.2</v>
      </c>
      <c r="F79" s="44">
        <f t="shared" si="43"/>
        <v>72.2</v>
      </c>
      <c r="G79" s="44">
        <f t="shared" si="43"/>
        <v>72.2</v>
      </c>
      <c r="H79" s="44">
        <f t="shared" si="43"/>
        <v>72.2</v>
      </c>
      <c r="I79" s="44">
        <f t="shared" si="43"/>
        <v>72.2</v>
      </c>
      <c r="J79" s="44">
        <f t="shared" si="43"/>
        <v>72.2</v>
      </c>
      <c r="K79" s="44">
        <f t="shared" si="43"/>
        <v>72.2</v>
      </c>
      <c r="L79" s="44">
        <f t="shared" si="43"/>
        <v>72.2</v>
      </c>
      <c r="M79" s="44">
        <f t="shared" si="43"/>
        <v>72.2</v>
      </c>
      <c r="N79" s="44">
        <f t="shared" si="43"/>
        <v>72.2</v>
      </c>
      <c r="O79" s="44">
        <f t="shared" si="43"/>
        <v>72.2</v>
      </c>
      <c r="P79" s="44">
        <f t="shared" si="43"/>
        <v>72.2</v>
      </c>
      <c r="Q79" s="44">
        <f t="shared" si="43"/>
        <v>72.2</v>
      </c>
      <c r="R79" s="44">
        <f t="shared" si="43"/>
        <v>72.2</v>
      </c>
      <c r="S79" s="44">
        <f t="shared" si="43"/>
        <v>72.2</v>
      </c>
      <c r="T79" s="44">
        <f t="shared" si="43"/>
        <v>72.2</v>
      </c>
      <c r="U79" s="44">
        <f t="shared" si="43"/>
        <v>72.2</v>
      </c>
      <c r="V79" s="44">
        <f t="shared" si="43"/>
        <v>72.2</v>
      </c>
      <c r="W79" s="44">
        <f t="shared" si="43"/>
        <v>72.2</v>
      </c>
      <c r="X79" s="44">
        <f t="shared" si="43"/>
        <v>72.2</v>
      </c>
      <c r="Y79" s="44">
        <f t="shared" si="43"/>
        <v>72.2</v>
      </c>
      <c r="Z79" s="44">
        <f t="shared" si="43"/>
        <v>72.2</v>
      </c>
      <c r="AA79" s="44">
        <f t="shared" si="43"/>
        <v>72.2</v>
      </c>
    </row>
    <row r="80" spans="1:27" ht="12.75" hidden="1" customHeight="1" outlineLevel="1" x14ac:dyDescent="0.3">
      <c r="A80" s="99" t="s">
        <v>1106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1107</v>
      </c>
      <c r="B81" s="63" t="s">
        <v>81</v>
      </c>
      <c r="C81" s="43" t="s">
        <v>79</v>
      </c>
      <c r="D81" s="44">
        <f>$D$11</f>
        <v>368.47</v>
      </c>
      <c r="E81" s="44">
        <f t="shared" ref="E81:AA81" si="44">$D$11</f>
        <v>368.47</v>
      </c>
      <c r="F81" s="44">
        <f t="shared" si="44"/>
        <v>368.47</v>
      </c>
      <c r="G81" s="44">
        <f t="shared" si="44"/>
        <v>368.47</v>
      </c>
      <c r="H81" s="44">
        <f t="shared" si="44"/>
        <v>368.47</v>
      </c>
      <c r="I81" s="44">
        <f t="shared" si="44"/>
        <v>368.47</v>
      </c>
      <c r="J81" s="44">
        <f t="shared" si="44"/>
        <v>368.47</v>
      </c>
      <c r="K81" s="44">
        <f t="shared" si="44"/>
        <v>368.47</v>
      </c>
      <c r="L81" s="44">
        <f t="shared" si="44"/>
        <v>368.47</v>
      </c>
      <c r="M81" s="44">
        <f t="shared" si="44"/>
        <v>368.47</v>
      </c>
      <c r="N81" s="44">
        <f t="shared" si="44"/>
        <v>368.47</v>
      </c>
      <c r="O81" s="44">
        <f t="shared" si="44"/>
        <v>368.47</v>
      </c>
      <c r="P81" s="44">
        <f t="shared" si="44"/>
        <v>368.47</v>
      </c>
      <c r="Q81" s="44">
        <f t="shared" si="44"/>
        <v>368.47</v>
      </c>
      <c r="R81" s="44">
        <f>$D$11</f>
        <v>368.47</v>
      </c>
      <c r="S81" s="44">
        <f t="shared" si="44"/>
        <v>368.47</v>
      </c>
      <c r="T81" s="44">
        <f t="shared" si="44"/>
        <v>368.47</v>
      </c>
      <c r="U81" s="44">
        <f t="shared" si="44"/>
        <v>368.47</v>
      </c>
      <c r="V81" s="44">
        <f t="shared" si="44"/>
        <v>368.47</v>
      </c>
      <c r="W81" s="44">
        <f t="shared" si="44"/>
        <v>368.47</v>
      </c>
      <c r="X81" s="44">
        <f t="shared" si="44"/>
        <v>368.47</v>
      </c>
      <c r="Y81" s="44">
        <f t="shared" si="44"/>
        <v>368.47</v>
      </c>
      <c r="Z81" s="44">
        <f t="shared" si="44"/>
        <v>368.47</v>
      </c>
      <c r="AA81" s="44">
        <f t="shared" si="44"/>
        <v>368.47</v>
      </c>
    </row>
    <row r="82" spans="1:27" ht="12.75" customHeight="1" collapsed="1" x14ac:dyDescent="0.3">
      <c r="A82" s="98" t="s">
        <v>1108</v>
      </c>
      <c r="B82" s="28" t="str">
        <f>"16"&amp;"."&amp;$B$663&amp;"."&amp;$B$664</f>
        <v>16.07.2024</v>
      </c>
      <c r="C82" s="90" t="s">
        <v>76</v>
      </c>
      <c r="D82" s="91">
        <f>ROUND(((D83+D84+D86+D85)/1000),5)</f>
        <v>1.8640099999999999</v>
      </c>
      <c r="E82" s="91">
        <f>ROUND(((E83+E84+E86+E85)/1000),5)</f>
        <v>1.68967</v>
      </c>
      <c r="F82" s="91">
        <f>ROUND(((F83+F84+F86+F85)/1000),5)</f>
        <v>1.5531299999999999</v>
      </c>
      <c r="G82" s="91">
        <f t="shared" ref="G82:AA82" si="45">ROUND(((G83+G84+G86+G85)/1000),5)</f>
        <v>1.18611</v>
      </c>
      <c r="H82" s="91">
        <f t="shared" si="45"/>
        <v>1.1180099999999999</v>
      </c>
      <c r="I82" s="91">
        <f t="shared" si="45"/>
        <v>1.2373499999999999</v>
      </c>
      <c r="J82" s="91">
        <f t="shared" si="45"/>
        <v>1.6864699999999999</v>
      </c>
      <c r="K82" s="91">
        <f t="shared" si="45"/>
        <v>2.1806100000000002</v>
      </c>
      <c r="L82" s="91">
        <f t="shared" si="45"/>
        <v>2.52562</v>
      </c>
      <c r="M82" s="91">
        <f t="shared" si="45"/>
        <v>2.7952900000000001</v>
      </c>
      <c r="N82" s="91">
        <f t="shared" si="45"/>
        <v>2.9866299999999999</v>
      </c>
      <c r="O82" s="91">
        <f t="shared" si="45"/>
        <v>2.9655999999999998</v>
      </c>
      <c r="P82" s="91">
        <f t="shared" si="45"/>
        <v>2.7873700000000001</v>
      </c>
      <c r="Q82" s="91">
        <f t="shared" si="45"/>
        <v>3.35968</v>
      </c>
      <c r="R82" s="91">
        <f t="shared" si="45"/>
        <v>3.5872600000000001</v>
      </c>
      <c r="S82" s="91">
        <f t="shared" si="45"/>
        <v>3.5182099999999998</v>
      </c>
      <c r="T82" s="91">
        <f t="shared" si="45"/>
        <v>2.67849</v>
      </c>
      <c r="U82" s="91">
        <f t="shared" si="45"/>
        <v>3.1148899999999999</v>
      </c>
      <c r="V82" s="91">
        <f t="shared" si="45"/>
        <v>3.0426799999999998</v>
      </c>
      <c r="W82" s="91">
        <f t="shared" si="45"/>
        <v>2.8822899999999998</v>
      </c>
      <c r="X82" s="91">
        <f t="shared" si="45"/>
        <v>2.8100999999999998</v>
      </c>
      <c r="Y82" s="91">
        <f t="shared" si="45"/>
        <v>2.8047499999999999</v>
      </c>
      <c r="Z82" s="91">
        <f t="shared" si="45"/>
        <v>2.50291</v>
      </c>
      <c r="AA82" s="91">
        <f t="shared" si="45"/>
        <v>2.23123</v>
      </c>
    </row>
    <row r="83" spans="1:27" ht="12.75" hidden="1" customHeight="1" outlineLevel="1" x14ac:dyDescent="0.3">
      <c r="A83" s="99" t="s">
        <v>1109</v>
      </c>
      <c r="B83" s="63" t="s">
        <v>238</v>
      </c>
      <c r="C83" s="43" t="s">
        <v>79</v>
      </c>
      <c r="D83" s="44">
        <v>1418.53</v>
      </c>
      <c r="E83" s="44">
        <v>1244.19</v>
      </c>
      <c r="F83" s="44">
        <v>1107.6500000000001</v>
      </c>
      <c r="G83" s="44">
        <v>740.63</v>
      </c>
      <c r="H83" s="44">
        <v>672.53</v>
      </c>
      <c r="I83" s="44">
        <v>791.87</v>
      </c>
      <c r="J83" s="44">
        <v>1240.99</v>
      </c>
      <c r="K83" s="44">
        <v>1735.13</v>
      </c>
      <c r="L83" s="44">
        <v>2080.14</v>
      </c>
      <c r="M83" s="44">
        <v>2349.81</v>
      </c>
      <c r="N83" s="44">
        <v>2541.15</v>
      </c>
      <c r="O83" s="44">
        <v>2520.12</v>
      </c>
      <c r="P83" s="44">
        <v>2341.89</v>
      </c>
      <c r="Q83" s="44">
        <v>2914.2</v>
      </c>
      <c r="R83" s="44">
        <v>3141.78</v>
      </c>
      <c r="S83" s="44">
        <v>3072.73</v>
      </c>
      <c r="T83" s="44">
        <v>2233.0100000000002</v>
      </c>
      <c r="U83" s="44">
        <v>2669.41</v>
      </c>
      <c r="V83" s="44">
        <v>2597.1999999999998</v>
      </c>
      <c r="W83" s="44">
        <v>2436.81</v>
      </c>
      <c r="X83" s="44">
        <v>2364.62</v>
      </c>
      <c r="Y83" s="44">
        <v>2359.27</v>
      </c>
      <c r="Z83" s="44">
        <v>2057.4299999999998</v>
      </c>
      <c r="AA83" s="44">
        <v>1785.75</v>
      </c>
    </row>
    <row r="84" spans="1:27" ht="12.75" hidden="1" customHeight="1" outlineLevel="1" x14ac:dyDescent="0.3">
      <c r="A84" s="99" t="s">
        <v>1110</v>
      </c>
      <c r="B84" s="63" t="s">
        <v>90</v>
      </c>
      <c r="C84" s="43" t="s">
        <v>79</v>
      </c>
      <c r="D84" s="44">
        <f t="shared" ref="D84:AA84" si="46">$D$9</f>
        <v>72.2</v>
      </c>
      <c r="E84" s="44">
        <f t="shared" si="46"/>
        <v>72.2</v>
      </c>
      <c r="F84" s="44">
        <f t="shared" si="46"/>
        <v>72.2</v>
      </c>
      <c r="G84" s="44">
        <f t="shared" si="46"/>
        <v>72.2</v>
      </c>
      <c r="H84" s="44">
        <f t="shared" si="46"/>
        <v>72.2</v>
      </c>
      <c r="I84" s="44">
        <f t="shared" si="46"/>
        <v>72.2</v>
      </c>
      <c r="J84" s="44">
        <f t="shared" si="46"/>
        <v>72.2</v>
      </c>
      <c r="K84" s="44">
        <f t="shared" si="46"/>
        <v>72.2</v>
      </c>
      <c r="L84" s="44">
        <f t="shared" si="46"/>
        <v>72.2</v>
      </c>
      <c r="M84" s="44">
        <f t="shared" si="46"/>
        <v>72.2</v>
      </c>
      <c r="N84" s="44">
        <f t="shared" si="46"/>
        <v>72.2</v>
      </c>
      <c r="O84" s="44">
        <f t="shared" si="46"/>
        <v>72.2</v>
      </c>
      <c r="P84" s="44">
        <f t="shared" si="46"/>
        <v>72.2</v>
      </c>
      <c r="Q84" s="44">
        <f t="shared" si="46"/>
        <v>72.2</v>
      </c>
      <c r="R84" s="44">
        <f t="shared" si="46"/>
        <v>72.2</v>
      </c>
      <c r="S84" s="44">
        <f t="shared" si="46"/>
        <v>72.2</v>
      </c>
      <c r="T84" s="44">
        <f t="shared" si="46"/>
        <v>72.2</v>
      </c>
      <c r="U84" s="44">
        <f t="shared" si="46"/>
        <v>72.2</v>
      </c>
      <c r="V84" s="44">
        <f t="shared" si="46"/>
        <v>72.2</v>
      </c>
      <c r="W84" s="44">
        <f t="shared" si="46"/>
        <v>72.2</v>
      </c>
      <c r="X84" s="44">
        <f t="shared" si="46"/>
        <v>72.2</v>
      </c>
      <c r="Y84" s="44">
        <f t="shared" si="46"/>
        <v>72.2</v>
      </c>
      <c r="Z84" s="44">
        <f t="shared" si="46"/>
        <v>72.2</v>
      </c>
      <c r="AA84" s="44">
        <f t="shared" si="46"/>
        <v>72.2</v>
      </c>
    </row>
    <row r="85" spans="1:27" ht="12.75" hidden="1" customHeight="1" outlineLevel="1" x14ac:dyDescent="0.3">
      <c r="A85" s="99" t="s">
        <v>1111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1112</v>
      </c>
      <c r="B86" s="63" t="s">
        <v>81</v>
      </c>
      <c r="C86" s="43" t="s">
        <v>79</v>
      </c>
      <c r="D86" s="44">
        <f>$D$11</f>
        <v>368.47</v>
      </c>
      <c r="E86" s="44">
        <f t="shared" ref="E86:AA86" si="47">$D$11</f>
        <v>368.47</v>
      </c>
      <c r="F86" s="44">
        <f t="shared" si="47"/>
        <v>368.47</v>
      </c>
      <c r="G86" s="44">
        <f t="shared" si="47"/>
        <v>368.47</v>
      </c>
      <c r="H86" s="44">
        <f t="shared" si="47"/>
        <v>368.47</v>
      </c>
      <c r="I86" s="44">
        <f t="shared" si="47"/>
        <v>368.47</v>
      </c>
      <c r="J86" s="44">
        <f t="shared" si="47"/>
        <v>368.47</v>
      </c>
      <c r="K86" s="44">
        <f t="shared" si="47"/>
        <v>368.47</v>
      </c>
      <c r="L86" s="44">
        <f t="shared" si="47"/>
        <v>368.47</v>
      </c>
      <c r="M86" s="44">
        <f t="shared" si="47"/>
        <v>368.47</v>
      </c>
      <c r="N86" s="44">
        <f t="shared" si="47"/>
        <v>368.47</v>
      </c>
      <c r="O86" s="44">
        <f t="shared" si="47"/>
        <v>368.47</v>
      </c>
      <c r="P86" s="44">
        <f t="shared" si="47"/>
        <v>368.47</v>
      </c>
      <c r="Q86" s="44">
        <f t="shared" si="47"/>
        <v>368.47</v>
      </c>
      <c r="R86" s="44">
        <f>$D$11</f>
        <v>368.47</v>
      </c>
      <c r="S86" s="44">
        <f t="shared" si="47"/>
        <v>368.47</v>
      </c>
      <c r="T86" s="44">
        <f t="shared" si="47"/>
        <v>368.47</v>
      </c>
      <c r="U86" s="44">
        <f t="shared" si="47"/>
        <v>368.47</v>
      </c>
      <c r="V86" s="44">
        <f t="shared" si="47"/>
        <v>368.47</v>
      </c>
      <c r="W86" s="44">
        <f t="shared" si="47"/>
        <v>368.47</v>
      </c>
      <c r="X86" s="44">
        <f t="shared" si="47"/>
        <v>368.47</v>
      </c>
      <c r="Y86" s="44">
        <f t="shared" si="47"/>
        <v>368.47</v>
      </c>
      <c r="Z86" s="44">
        <f t="shared" si="47"/>
        <v>368.47</v>
      </c>
      <c r="AA86" s="44">
        <f t="shared" si="47"/>
        <v>368.47</v>
      </c>
    </row>
    <row r="87" spans="1:27" ht="12.75" customHeight="1" collapsed="1" x14ac:dyDescent="0.3">
      <c r="A87" s="98" t="s">
        <v>1113</v>
      </c>
      <c r="B87" s="28" t="str">
        <f>"17"&amp;"."&amp;$B$663&amp;"."&amp;$B$664</f>
        <v>17.07.2024</v>
      </c>
      <c r="C87" s="90" t="s">
        <v>76</v>
      </c>
      <c r="D87" s="91">
        <f>ROUND(((D88+D89+D91+D90)/1000),5)</f>
        <v>2.0282300000000002</v>
      </c>
      <c r="E87" s="91">
        <f>ROUND(((E88+E89+E91+E90)/1000),5)</f>
        <v>1.7827</v>
      </c>
      <c r="F87" s="91">
        <f>ROUND(((F88+F89+F91+F90)/1000),5)</f>
        <v>1.6857800000000001</v>
      </c>
      <c r="G87" s="91">
        <f t="shared" ref="G87:AA87" si="48">ROUND(((G88+G89+G91+G90)/1000),5)</f>
        <v>1.5760799999999999</v>
      </c>
      <c r="H87" s="91">
        <f t="shared" si="48"/>
        <v>1.2743199999999999</v>
      </c>
      <c r="I87" s="91">
        <f t="shared" si="48"/>
        <v>1.6543399999999999</v>
      </c>
      <c r="J87" s="91">
        <f t="shared" si="48"/>
        <v>1.9137999999999999</v>
      </c>
      <c r="K87" s="91">
        <f t="shared" si="48"/>
        <v>2.2140599999999999</v>
      </c>
      <c r="L87" s="91">
        <f t="shared" si="48"/>
        <v>2.5760299999999998</v>
      </c>
      <c r="M87" s="91">
        <f t="shared" si="48"/>
        <v>2.7950400000000002</v>
      </c>
      <c r="N87" s="91">
        <f t="shared" si="48"/>
        <v>2.5360299999999998</v>
      </c>
      <c r="O87" s="91">
        <f t="shared" si="48"/>
        <v>2.6247600000000002</v>
      </c>
      <c r="P87" s="91">
        <f t="shared" si="48"/>
        <v>2.60547</v>
      </c>
      <c r="Q87" s="91">
        <f t="shared" si="48"/>
        <v>3.3075399999999999</v>
      </c>
      <c r="R87" s="91">
        <f t="shared" si="48"/>
        <v>3.2656399999999999</v>
      </c>
      <c r="S87" s="91">
        <f t="shared" si="48"/>
        <v>3.5972300000000001</v>
      </c>
      <c r="T87" s="91">
        <f t="shared" si="48"/>
        <v>3.6027900000000002</v>
      </c>
      <c r="U87" s="91">
        <f t="shared" si="48"/>
        <v>3.3992900000000001</v>
      </c>
      <c r="V87" s="91">
        <f t="shared" si="48"/>
        <v>3.2376900000000002</v>
      </c>
      <c r="W87" s="91">
        <f t="shared" si="48"/>
        <v>3.0176099999999999</v>
      </c>
      <c r="X87" s="91">
        <f t="shared" si="48"/>
        <v>2.9592700000000001</v>
      </c>
      <c r="Y87" s="91">
        <f t="shared" si="48"/>
        <v>2.96488</v>
      </c>
      <c r="Z87" s="91">
        <f t="shared" si="48"/>
        <v>2.6014499999999998</v>
      </c>
      <c r="AA87" s="91">
        <f t="shared" si="48"/>
        <v>2.39859</v>
      </c>
    </row>
    <row r="88" spans="1:27" ht="12.75" hidden="1" customHeight="1" outlineLevel="1" x14ac:dyDescent="0.3">
      <c r="A88" s="99" t="s">
        <v>1114</v>
      </c>
      <c r="B88" s="63" t="s">
        <v>238</v>
      </c>
      <c r="C88" s="43" t="s">
        <v>79</v>
      </c>
      <c r="D88" s="44">
        <v>1582.75</v>
      </c>
      <c r="E88" s="44">
        <v>1337.22</v>
      </c>
      <c r="F88" s="44">
        <v>1240.3</v>
      </c>
      <c r="G88" s="44">
        <v>1130.5999999999999</v>
      </c>
      <c r="H88" s="44">
        <v>828.84</v>
      </c>
      <c r="I88" s="44">
        <v>1208.8599999999999</v>
      </c>
      <c r="J88" s="44">
        <v>1468.32</v>
      </c>
      <c r="K88" s="44">
        <v>1768.58</v>
      </c>
      <c r="L88" s="44">
        <v>2130.5500000000002</v>
      </c>
      <c r="M88" s="44">
        <v>2349.56</v>
      </c>
      <c r="N88" s="44">
        <v>2090.5500000000002</v>
      </c>
      <c r="O88" s="44">
        <v>2179.2800000000002</v>
      </c>
      <c r="P88" s="44">
        <v>2159.9899999999998</v>
      </c>
      <c r="Q88" s="44">
        <v>2862.06</v>
      </c>
      <c r="R88" s="44">
        <v>2820.16</v>
      </c>
      <c r="S88" s="44">
        <v>3151.75</v>
      </c>
      <c r="T88" s="44">
        <v>3157.31</v>
      </c>
      <c r="U88" s="44">
        <v>2953.81</v>
      </c>
      <c r="V88" s="44">
        <v>2792.21</v>
      </c>
      <c r="W88" s="44">
        <v>2572.13</v>
      </c>
      <c r="X88" s="44">
        <v>2513.79</v>
      </c>
      <c r="Y88" s="44">
        <v>2519.4</v>
      </c>
      <c r="Z88" s="44">
        <v>2155.9699999999998</v>
      </c>
      <c r="AA88" s="44">
        <v>1953.11</v>
      </c>
    </row>
    <row r="89" spans="1:27" ht="12.75" hidden="1" customHeight="1" outlineLevel="1" x14ac:dyDescent="0.3">
      <c r="A89" s="99" t="s">
        <v>1115</v>
      </c>
      <c r="B89" s="63" t="s">
        <v>90</v>
      </c>
      <c r="C89" s="43" t="s">
        <v>79</v>
      </c>
      <c r="D89" s="44">
        <f t="shared" ref="D89:AA89" si="49">$D$9</f>
        <v>72.2</v>
      </c>
      <c r="E89" s="44">
        <f t="shared" si="49"/>
        <v>72.2</v>
      </c>
      <c r="F89" s="44">
        <f t="shared" si="49"/>
        <v>72.2</v>
      </c>
      <c r="G89" s="44">
        <f t="shared" si="49"/>
        <v>72.2</v>
      </c>
      <c r="H89" s="44">
        <f t="shared" si="49"/>
        <v>72.2</v>
      </c>
      <c r="I89" s="44">
        <f t="shared" si="49"/>
        <v>72.2</v>
      </c>
      <c r="J89" s="44">
        <f t="shared" si="49"/>
        <v>72.2</v>
      </c>
      <c r="K89" s="44">
        <f t="shared" si="49"/>
        <v>72.2</v>
      </c>
      <c r="L89" s="44">
        <f t="shared" si="49"/>
        <v>72.2</v>
      </c>
      <c r="M89" s="44">
        <f t="shared" si="49"/>
        <v>72.2</v>
      </c>
      <c r="N89" s="44">
        <f t="shared" si="49"/>
        <v>72.2</v>
      </c>
      <c r="O89" s="44">
        <f t="shared" si="49"/>
        <v>72.2</v>
      </c>
      <c r="P89" s="44">
        <f t="shared" si="49"/>
        <v>72.2</v>
      </c>
      <c r="Q89" s="44">
        <f t="shared" si="49"/>
        <v>72.2</v>
      </c>
      <c r="R89" s="44">
        <f t="shared" si="49"/>
        <v>72.2</v>
      </c>
      <c r="S89" s="44">
        <f t="shared" si="49"/>
        <v>72.2</v>
      </c>
      <c r="T89" s="44">
        <f t="shared" si="49"/>
        <v>72.2</v>
      </c>
      <c r="U89" s="44">
        <f t="shared" si="49"/>
        <v>72.2</v>
      </c>
      <c r="V89" s="44">
        <f t="shared" si="49"/>
        <v>72.2</v>
      </c>
      <c r="W89" s="44">
        <f t="shared" si="49"/>
        <v>72.2</v>
      </c>
      <c r="X89" s="44">
        <f t="shared" si="49"/>
        <v>72.2</v>
      </c>
      <c r="Y89" s="44">
        <f t="shared" si="49"/>
        <v>72.2</v>
      </c>
      <c r="Z89" s="44">
        <f t="shared" si="49"/>
        <v>72.2</v>
      </c>
      <c r="AA89" s="44">
        <f t="shared" si="49"/>
        <v>72.2</v>
      </c>
    </row>
    <row r="90" spans="1:27" ht="12.75" hidden="1" customHeight="1" outlineLevel="1" x14ac:dyDescent="0.3">
      <c r="A90" s="99" t="s">
        <v>1116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1117</v>
      </c>
      <c r="B91" s="63" t="s">
        <v>81</v>
      </c>
      <c r="C91" s="43" t="s">
        <v>79</v>
      </c>
      <c r="D91" s="44">
        <f>$D$11</f>
        <v>368.47</v>
      </c>
      <c r="E91" s="44">
        <f t="shared" ref="E91:AA91" si="50">$D$11</f>
        <v>368.47</v>
      </c>
      <c r="F91" s="44">
        <f t="shared" si="50"/>
        <v>368.47</v>
      </c>
      <c r="G91" s="44">
        <f t="shared" si="50"/>
        <v>368.47</v>
      </c>
      <c r="H91" s="44">
        <f t="shared" si="50"/>
        <v>368.47</v>
      </c>
      <c r="I91" s="44">
        <f t="shared" si="50"/>
        <v>368.47</v>
      </c>
      <c r="J91" s="44">
        <f t="shared" si="50"/>
        <v>368.47</v>
      </c>
      <c r="K91" s="44">
        <f t="shared" si="50"/>
        <v>368.47</v>
      </c>
      <c r="L91" s="44">
        <f t="shared" si="50"/>
        <v>368.47</v>
      </c>
      <c r="M91" s="44">
        <f t="shared" si="50"/>
        <v>368.47</v>
      </c>
      <c r="N91" s="44">
        <f t="shared" si="50"/>
        <v>368.47</v>
      </c>
      <c r="O91" s="44">
        <f t="shared" si="50"/>
        <v>368.47</v>
      </c>
      <c r="P91" s="44">
        <f t="shared" si="50"/>
        <v>368.47</v>
      </c>
      <c r="Q91" s="44">
        <f t="shared" si="50"/>
        <v>368.47</v>
      </c>
      <c r="R91" s="44">
        <f>$D$11</f>
        <v>368.47</v>
      </c>
      <c r="S91" s="44">
        <f t="shared" si="50"/>
        <v>368.47</v>
      </c>
      <c r="T91" s="44">
        <f t="shared" si="50"/>
        <v>368.47</v>
      </c>
      <c r="U91" s="44">
        <f t="shared" si="50"/>
        <v>368.47</v>
      </c>
      <c r="V91" s="44">
        <f t="shared" si="50"/>
        <v>368.47</v>
      </c>
      <c r="W91" s="44">
        <f t="shared" si="50"/>
        <v>368.47</v>
      </c>
      <c r="X91" s="44">
        <f t="shared" si="50"/>
        <v>368.47</v>
      </c>
      <c r="Y91" s="44">
        <f t="shared" si="50"/>
        <v>368.47</v>
      </c>
      <c r="Z91" s="44">
        <f t="shared" si="50"/>
        <v>368.47</v>
      </c>
      <c r="AA91" s="44">
        <f t="shared" si="50"/>
        <v>368.47</v>
      </c>
    </row>
    <row r="92" spans="1:27" ht="12.75" customHeight="1" collapsed="1" x14ac:dyDescent="0.3">
      <c r="A92" s="98" t="s">
        <v>1118</v>
      </c>
      <c r="B92" s="28" t="str">
        <f>"18"&amp;"."&amp;$B$663&amp;"."&amp;$B$664</f>
        <v>18.07.2024</v>
      </c>
      <c r="C92" s="90" t="s">
        <v>76</v>
      </c>
      <c r="D92" s="91">
        <f>ROUND(((D93+D94+D96+D95)/1000),5)</f>
        <v>2.0547300000000002</v>
      </c>
      <c r="E92" s="91">
        <f>ROUND(((E93+E94+E96+E95)/1000),5)</f>
        <v>1.9394</v>
      </c>
      <c r="F92" s="91">
        <f>ROUND(((F93+F94+F96+F95)/1000),5)</f>
        <v>1.7348399999999999</v>
      </c>
      <c r="G92" s="91">
        <f t="shared" ref="G92:AA92" si="51">ROUND(((G93+G94+G96+G95)/1000),5)</f>
        <v>1.6857</v>
      </c>
      <c r="H92" s="91">
        <f t="shared" si="51"/>
        <v>1.64191</v>
      </c>
      <c r="I92" s="91">
        <f t="shared" si="51"/>
        <v>1.73245</v>
      </c>
      <c r="J92" s="91">
        <f t="shared" si="51"/>
        <v>1.93967</v>
      </c>
      <c r="K92" s="91">
        <f t="shared" si="51"/>
        <v>2.1879400000000002</v>
      </c>
      <c r="L92" s="91">
        <f t="shared" si="51"/>
        <v>2.4089399999999999</v>
      </c>
      <c r="M92" s="91">
        <f t="shared" si="51"/>
        <v>2.8990399999999998</v>
      </c>
      <c r="N92" s="91">
        <f t="shared" si="51"/>
        <v>2.87548</v>
      </c>
      <c r="O92" s="91">
        <f t="shared" si="51"/>
        <v>2.8771800000000001</v>
      </c>
      <c r="P92" s="91">
        <f t="shared" si="51"/>
        <v>2.7992499999999998</v>
      </c>
      <c r="Q92" s="91">
        <f t="shared" si="51"/>
        <v>3.3806099999999999</v>
      </c>
      <c r="R92" s="91">
        <f t="shared" si="51"/>
        <v>3.3624499999999999</v>
      </c>
      <c r="S92" s="91">
        <f t="shared" si="51"/>
        <v>2.6032999999999999</v>
      </c>
      <c r="T92" s="91">
        <f t="shared" si="51"/>
        <v>2.58066</v>
      </c>
      <c r="U92" s="91">
        <f t="shared" si="51"/>
        <v>2.9315500000000001</v>
      </c>
      <c r="V92" s="91">
        <f t="shared" si="51"/>
        <v>2.74411</v>
      </c>
      <c r="W92" s="91">
        <f t="shared" si="51"/>
        <v>2.8428800000000001</v>
      </c>
      <c r="X92" s="91">
        <f t="shared" si="51"/>
        <v>2.71197</v>
      </c>
      <c r="Y92" s="91">
        <f t="shared" si="51"/>
        <v>2.6577199999999999</v>
      </c>
      <c r="Z92" s="91">
        <f t="shared" si="51"/>
        <v>2.3870900000000002</v>
      </c>
      <c r="AA92" s="91">
        <f t="shared" si="51"/>
        <v>2.3216700000000001</v>
      </c>
    </row>
    <row r="93" spans="1:27" ht="12.75" hidden="1" customHeight="1" outlineLevel="1" x14ac:dyDescent="0.3">
      <c r="A93" s="99" t="s">
        <v>1119</v>
      </c>
      <c r="B93" s="63" t="s">
        <v>238</v>
      </c>
      <c r="C93" s="43" t="s">
        <v>79</v>
      </c>
      <c r="D93" s="44">
        <v>1609.25</v>
      </c>
      <c r="E93" s="44">
        <v>1493.92</v>
      </c>
      <c r="F93" s="44">
        <v>1289.3599999999999</v>
      </c>
      <c r="G93" s="44">
        <v>1240.22</v>
      </c>
      <c r="H93" s="44">
        <v>1196.43</v>
      </c>
      <c r="I93" s="44">
        <v>1286.97</v>
      </c>
      <c r="J93" s="44">
        <v>1494.19</v>
      </c>
      <c r="K93" s="44">
        <v>1742.46</v>
      </c>
      <c r="L93" s="44">
        <v>1963.46</v>
      </c>
      <c r="M93" s="44">
        <v>2453.56</v>
      </c>
      <c r="N93" s="44">
        <v>2430</v>
      </c>
      <c r="O93" s="44">
        <v>2431.6999999999998</v>
      </c>
      <c r="P93" s="44">
        <v>2353.77</v>
      </c>
      <c r="Q93" s="44">
        <v>2935.13</v>
      </c>
      <c r="R93" s="44">
        <v>2916.97</v>
      </c>
      <c r="S93" s="44">
        <v>2157.8200000000002</v>
      </c>
      <c r="T93" s="44">
        <v>2135.1799999999998</v>
      </c>
      <c r="U93" s="44">
        <v>2486.0700000000002</v>
      </c>
      <c r="V93" s="44">
        <v>2298.63</v>
      </c>
      <c r="W93" s="44">
        <v>2397.4</v>
      </c>
      <c r="X93" s="44">
        <v>2266.4899999999998</v>
      </c>
      <c r="Y93" s="44">
        <v>2212.2399999999998</v>
      </c>
      <c r="Z93" s="44">
        <v>1941.61</v>
      </c>
      <c r="AA93" s="44">
        <v>1876.19</v>
      </c>
    </row>
    <row r="94" spans="1:27" ht="12.75" hidden="1" customHeight="1" outlineLevel="1" x14ac:dyDescent="0.3">
      <c r="A94" s="99" t="s">
        <v>1120</v>
      </c>
      <c r="B94" s="63" t="s">
        <v>90</v>
      </c>
      <c r="C94" s="43" t="s">
        <v>79</v>
      </c>
      <c r="D94" s="44">
        <f t="shared" ref="D94:AA94" si="52">$D$9</f>
        <v>72.2</v>
      </c>
      <c r="E94" s="44">
        <f t="shared" si="52"/>
        <v>72.2</v>
      </c>
      <c r="F94" s="44">
        <f t="shared" si="52"/>
        <v>72.2</v>
      </c>
      <c r="G94" s="44">
        <f t="shared" si="52"/>
        <v>72.2</v>
      </c>
      <c r="H94" s="44">
        <f t="shared" si="52"/>
        <v>72.2</v>
      </c>
      <c r="I94" s="44">
        <f t="shared" si="52"/>
        <v>72.2</v>
      </c>
      <c r="J94" s="44">
        <f t="shared" si="52"/>
        <v>72.2</v>
      </c>
      <c r="K94" s="44">
        <f t="shared" si="52"/>
        <v>72.2</v>
      </c>
      <c r="L94" s="44">
        <f t="shared" si="52"/>
        <v>72.2</v>
      </c>
      <c r="M94" s="44">
        <f t="shared" si="52"/>
        <v>72.2</v>
      </c>
      <c r="N94" s="44">
        <f t="shared" si="52"/>
        <v>72.2</v>
      </c>
      <c r="O94" s="44">
        <f t="shared" si="52"/>
        <v>72.2</v>
      </c>
      <c r="P94" s="44">
        <f t="shared" si="52"/>
        <v>72.2</v>
      </c>
      <c r="Q94" s="44">
        <f t="shared" si="52"/>
        <v>72.2</v>
      </c>
      <c r="R94" s="44">
        <f t="shared" si="52"/>
        <v>72.2</v>
      </c>
      <c r="S94" s="44">
        <f t="shared" si="52"/>
        <v>72.2</v>
      </c>
      <c r="T94" s="44">
        <f t="shared" si="52"/>
        <v>72.2</v>
      </c>
      <c r="U94" s="44">
        <f t="shared" si="52"/>
        <v>72.2</v>
      </c>
      <c r="V94" s="44">
        <f t="shared" si="52"/>
        <v>72.2</v>
      </c>
      <c r="W94" s="44">
        <f t="shared" si="52"/>
        <v>72.2</v>
      </c>
      <c r="X94" s="44">
        <f t="shared" si="52"/>
        <v>72.2</v>
      </c>
      <c r="Y94" s="44">
        <f t="shared" si="52"/>
        <v>72.2</v>
      </c>
      <c r="Z94" s="44">
        <f t="shared" si="52"/>
        <v>72.2</v>
      </c>
      <c r="AA94" s="44">
        <f t="shared" si="52"/>
        <v>72.2</v>
      </c>
    </row>
    <row r="95" spans="1:27" ht="12.75" hidden="1" customHeight="1" outlineLevel="1" x14ac:dyDescent="0.3">
      <c r="A95" s="99" t="s">
        <v>1121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1122</v>
      </c>
      <c r="B96" s="63" t="s">
        <v>81</v>
      </c>
      <c r="C96" s="43" t="s">
        <v>79</v>
      </c>
      <c r="D96" s="44">
        <f>$D$11</f>
        <v>368.47</v>
      </c>
      <c r="E96" s="44">
        <f t="shared" ref="E96:AA96" si="53">$D$11</f>
        <v>368.47</v>
      </c>
      <c r="F96" s="44">
        <f t="shared" si="53"/>
        <v>368.47</v>
      </c>
      <c r="G96" s="44">
        <f t="shared" si="53"/>
        <v>368.47</v>
      </c>
      <c r="H96" s="44">
        <f t="shared" si="53"/>
        <v>368.47</v>
      </c>
      <c r="I96" s="44">
        <f t="shared" si="53"/>
        <v>368.47</v>
      </c>
      <c r="J96" s="44">
        <f t="shared" si="53"/>
        <v>368.47</v>
      </c>
      <c r="K96" s="44">
        <f t="shared" si="53"/>
        <v>368.47</v>
      </c>
      <c r="L96" s="44">
        <f t="shared" si="53"/>
        <v>368.47</v>
      </c>
      <c r="M96" s="44">
        <f t="shared" si="53"/>
        <v>368.47</v>
      </c>
      <c r="N96" s="44">
        <f t="shared" si="53"/>
        <v>368.47</v>
      </c>
      <c r="O96" s="44">
        <f t="shared" si="53"/>
        <v>368.47</v>
      </c>
      <c r="P96" s="44">
        <f t="shared" si="53"/>
        <v>368.47</v>
      </c>
      <c r="Q96" s="44">
        <f t="shared" si="53"/>
        <v>368.47</v>
      </c>
      <c r="R96" s="44">
        <f>$D$11</f>
        <v>368.47</v>
      </c>
      <c r="S96" s="44">
        <f t="shared" si="53"/>
        <v>368.47</v>
      </c>
      <c r="T96" s="44">
        <f t="shared" si="53"/>
        <v>368.47</v>
      </c>
      <c r="U96" s="44">
        <f t="shared" si="53"/>
        <v>368.47</v>
      </c>
      <c r="V96" s="44">
        <f t="shared" si="53"/>
        <v>368.47</v>
      </c>
      <c r="W96" s="44">
        <f t="shared" si="53"/>
        <v>368.47</v>
      </c>
      <c r="X96" s="44">
        <f t="shared" si="53"/>
        <v>368.47</v>
      </c>
      <c r="Y96" s="44">
        <f t="shared" si="53"/>
        <v>368.47</v>
      </c>
      <c r="Z96" s="44">
        <f t="shared" si="53"/>
        <v>368.47</v>
      </c>
      <c r="AA96" s="44">
        <f t="shared" si="53"/>
        <v>368.47</v>
      </c>
    </row>
    <row r="97" spans="1:27" ht="12.75" customHeight="1" collapsed="1" x14ac:dyDescent="0.3">
      <c r="A97" s="98" t="s">
        <v>1123</v>
      </c>
      <c r="B97" s="28" t="str">
        <f>"19"&amp;"."&amp;$B$663&amp;"."&amp;$B$664</f>
        <v>19.07.2024</v>
      </c>
      <c r="C97" s="90" t="s">
        <v>76</v>
      </c>
      <c r="D97" s="91">
        <f>ROUND(((D98+D99+D101+D100)/1000),5)</f>
        <v>2.1697500000000001</v>
      </c>
      <c r="E97" s="91">
        <f>ROUND(((E98+E99+E101+E100)/1000),5)</f>
        <v>1.9892700000000001</v>
      </c>
      <c r="F97" s="91">
        <f>ROUND(((F98+F99+F101+F100)/1000),5)</f>
        <v>1.8414699999999999</v>
      </c>
      <c r="G97" s="91">
        <f t="shared" ref="G97:AA97" si="54">ROUND(((G98+G99+G101+G100)/1000),5)</f>
        <v>1.74333</v>
      </c>
      <c r="H97" s="91">
        <f t="shared" si="54"/>
        <v>1.71069</v>
      </c>
      <c r="I97" s="91">
        <f t="shared" si="54"/>
        <v>1.83568</v>
      </c>
      <c r="J97" s="91">
        <f t="shared" si="54"/>
        <v>1.9957400000000001</v>
      </c>
      <c r="K97" s="91">
        <f t="shared" si="54"/>
        <v>2.24105</v>
      </c>
      <c r="L97" s="91">
        <f t="shared" si="54"/>
        <v>2.53742</v>
      </c>
      <c r="M97" s="91">
        <f t="shared" si="54"/>
        <v>2.7768199999999998</v>
      </c>
      <c r="N97" s="91">
        <f t="shared" si="54"/>
        <v>3.06446</v>
      </c>
      <c r="O97" s="91">
        <f t="shared" si="54"/>
        <v>3.2212800000000001</v>
      </c>
      <c r="P97" s="91">
        <f t="shared" si="54"/>
        <v>3.2652800000000002</v>
      </c>
      <c r="Q97" s="91">
        <f t="shared" si="54"/>
        <v>3.71624</v>
      </c>
      <c r="R97" s="91">
        <f t="shared" si="54"/>
        <v>4.0026200000000003</v>
      </c>
      <c r="S97" s="91">
        <f t="shared" si="54"/>
        <v>3.2322899999999999</v>
      </c>
      <c r="T97" s="91">
        <f t="shared" si="54"/>
        <v>3.0291199999999998</v>
      </c>
      <c r="U97" s="91">
        <f t="shared" si="54"/>
        <v>2.9202599999999999</v>
      </c>
      <c r="V97" s="91">
        <f t="shared" si="54"/>
        <v>2.8104499999999999</v>
      </c>
      <c r="W97" s="91">
        <f t="shared" si="54"/>
        <v>2.5917599999999998</v>
      </c>
      <c r="X97" s="91">
        <f t="shared" si="54"/>
        <v>2.5392000000000001</v>
      </c>
      <c r="Y97" s="91">
        <f t="shared" si="54"/>
        <v>2.5805899999999999</v>
      </c>
      <c r="Z97" s="91">
        <f t="shared" si="54"/>
        <v>2.31928</v>
      </c>
      <c r="AA97" s="91">
        <f t="shared" si="54"/>
        <v>2.2763599999999999</v>
      </c>
    </row>
    <row r="98" spans="1:27" ht="12.75" hidden="1" customHeight="1" outlineLevel="1" x14ac:dyDescent="0.3">
      <c r="A98" s="99" t="s">
        <v>1124</v>
      </c>
      <c r="B98" s="63" t="s">
        <v>238</v>
      </c>
      <c r="C98" s="43" t="s">
        <v>79</v>
      </c>
      <c r="D98" s="44">
        <v>1724.27</v>
      </c>
      <c r="E98" s="44">
        <v>1543.79</v>
      </c>
      <c r="F98" s="44">
        <v>1395.99</v>
      </c>
      <c r="G98" s="44">
        <v>1297.8499999999999</v>
      </c>
      <c r="H98" s="44">
        <v>1265.21</v>
      </c>
      <c r="I98" s="44">
        <v>1390.2</v>
      </c>
      <c r="J98" s="44">
        <v>1550.26</v>
      </c>
      <c r="K98" s="44">
        <v>1795.57</v>
      </c>
      <c r="L98" s="44">
        <v>2091.94</v>
      </c>
      <c r="M98" s="44">
        <v>2331.34</v>
      </c>
      <c r="N98" s="44">
        <v>2618.98</v>
      </c>
      <c r="O98" s="44">
        <v>2775.8</v>
      </c>
      <c r="P98" s="44">
        <v>2819.8</v>
      </c>
      <c r="Q98" s="44">
        <v>3270.76</v>
      </c>
      <c r="R98" s="44">
        <v>3557.14</v>
      </c>
      <c r="S98" s="44">
        <v>2786.81</v>
      </c>
      <c r="T98" s="44">
        <v>2583.64</v>
      </c>
      <c r="U98" s="44">
        <v>2474.7800000000002</v>
      </c>
      <c r="V98" s="44">
        <v>2364.9699999999998</v>
      </c>
      <c r="W98" s="44">
        <v>2146.2800000000002</v>
      </c>
      <c r="X98" s="44">
        <v>2093.7199999999998</v>
      </c>
      <c r="Y98" s="44">
        <v>2135.11</v>
      </c>
      <c r="Z98" s="44">
        <v>1873.8</v>
      </c>
      <c r="AA98" s="44">
        <v>1830.88</v>
      </c>
    </row>
    <row r="99" spans="1:27" ht="12.75" hidden="1" customHeight="1" outlineLevel="1" x14ac:dyDescent="0.3">
      <c r="A99" s="99" t="s">
        <v>1125</v>
      </c>
      <c r="B99" s="63" t="s">
        <v>90</v>
      </c>
      <c r="C99" s="43" t="s">
        <v>79</v>
      </c>
      <c r="D99" s="44">
        <f t="shared" ref="D99:AA99" si="55">$D$9</f>
        <v>72.2</v>
      </c>
      <c r="E99" s="44">
        <f t="shared" si="55"/>
        <v>72.2</v>
      </c>
      <c r="F99" s="44">
        <f t="shared" si="55"/>
        <v>72.2</v>
      </c>
      <c r="G99" s="44">
        <f t="shared" si="55"/>
        <v>72.2</v>
      </c>
      <c r="H99" s="44">
        <f t="shared" si="55"/>
        <v>72.2</v>
      </c>
      <c r="I99" s="44">
        <f t="shared" si="55"/>
        <v>72.2</v>
      </c>
      <c r="J99" s="44">
        <f t="shared" si="55"/>
        <v>72.2</v>
      </c>
      <c r="K99" s="44">
        <f t="shared" si="55"/>
        <v>72.2</v>
      </c>
      <c r="L99" s="44">
        <f t="shared" si="55"/>
        <v>72.2</v>
      </c>
      <c r="M99" s="44">
        <f t="shared" si="55"/>
        <v>72.2</v>
      </c>
      <c r="N99" s="44">
        <f t="shared" si="55"/>
        <v>72.2</v>
      </c>
      <c r="O99" s="44">
        <f t="shared" si="55"/>
        <v>72.2</v>
      </c>
      <c r="P99" s="44">
        <f t="shared" si="55"/>
        <v>72.2</v>
      </c>
      <c r="Q99" s="44">
        <f t="shared" si="55"/>
        <v>72.2</v>
      </c>
      <c r="R99" s="44">
        <f t="shared" si="55"/>
        <v>72.2</v>
      </c>
      <c r="S99" s="44">
        <f t="shared" si="55"/>
        <v>72.2</v>
      </c>
      <c r="T99" s="44">
        <f t="shared" si="55"/>
        <v>72.2</v>
      </c>
      <c r="U99" s="44">
        <f t="shared" si="55"/>
        <v>72.2</v>
      </c>
      <c r="V99" s="44">
        <f t="shared" si="55"/>
        <v>72.2</v>
      </c>
      <c r="W99" s="44">
        <f t="shared" si="55"/>
        <v>72.2</v>
      </c>
      <c r="X99" s="44">
        <f t="shared" si="55"/>
        <v>72.2</v>
      </c>
      <c r="Y99" s="44">
        <f t="shared" si="55"/>
        <v>72.2</v>
      </c>
      <c r="Z99" s="44">
        <f t="shared" si="55"/>
        <v>72.2</v>
      </c>
      <c r="AA99" s="44">
        <f t="shared" si="55"/>
        <v>72.2</v>
      </c>
    </row>
    <row r="100" spans="1:27" ht="12.75" hidden="1" customHeight="1" outlineLevel="1" x14ac:dyDescent="0.3">
      <c r="A100" s="99" t="s">
        <v>1126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1127</v>
      </c>
      <c r="B101" s="63" t="s">
        <v>81</v>
      </c>
      <c r="C101" s="43" t="s">
        <v>79</v>
      </c>
      <c r="D101" s="44">
        <f>$D$11</f>
        <v>368.47</v>
      </c>
      <c r="E101" s="44">
        <f t="shared" ref="E101:AA101" si="56">$D$11</f>
        <v>368.47</v>
      </c>
      <c r="F101" s="44">
        <f t="shared" si="56"/>
        <v>368.47</v>
      </c>
      <c r="G101" s="44">
        <f t="shared" si="56"/>
        <v>368.47</v>
      </c>
      <c r="H101" s="44">
        <f t="shared" si="56"/>
        <v>368.47</v>
      </c>
      <c r="I101" s="44">
        <f t="shared" si="56"/>
        <v>368.47</v>
      </c>
      <c r="J101" s="44">
        <f t="shared" si="56"/>
        <v>368.47</v>
      </c>
      <c r="K101" s="44">
        <f t="shared" si="56"/>
        <v>368.47</v>
      </c>
      <c r="L101" s="44">
        <f t="shared" si="56"/>
        <v>368.47</v>
      </c>
      <c r="M101" s="44">
        <f t="shared" si="56"/>
        <v>368.47</v>
      </c>
      <c r="N101" s="44">
        <f t="shared" si="56"/>
        <v>368.47</v>
      </c>
      <c r="O101" s="44">
        <f t="shared" si="56"/>
        <v>368.47</v>
      </c>
      <c r="P101" s="44">
        <f t="shared" si="56"/>
        <v>368.47</v>
      </c>
      <c r="Q101" s="44">
        <f t="shared" si="56"/>
        <v>368.47</v>
      </c>
      <c r="R101" s="44">
        <f>$D$11</f>
        <v>368.47</v>
      </c>
      <c r="S101" s="44">
        <f t="shared" si="56"/>
        <v>368.47</v>
      </c>
      <c r="T101" s="44">
        <f t="shared" si="56"/>
        <v>368.47</v>
      </c>
      <c r="U101" s="44">
        <f t="shared" si="56"/>
        <v>368.47</v>
      </c>
      <c r="V101" s="44">
        <f t="shared" si="56"/>
        <v>368.47</v>
      </c>
      <c r="W101" s="44">
        <f t="shared" si="56"/>
        <v>368.47</v>
      </c>
      <c r="X101" s="44">
        <f t="shared" si="56"/>
        <v>368.47</v>
      </c>
      <c r="Y101" s="44">
        <f t="shared" si="56"/>
        <v>368.47</v>
      </c>
      <c r="Z101" s="44">
        <f t="shared" si="56"/>
        <v>368.47</v>
      </c>
      <c r="AA101" s="44">
        <f t="shared" si="56"/>
        <v>368.47</v>
      </c>
    </row>
    <row r="102" spans="1:27" ht="12.75" customHeight="1" collapsed="1" x14ac:dyDescent="0.3">
      <c r="A102" s="98" t="s">
        <v>1128</v>
      </c>
      <c r="B102" s="28" t="str">
        <f>"20"&amp;"."&amp;$B$663&amp;"."&amp;$B$664</f>
        <v>20.07.2024</v>
      </c>
      <c r="C102" s="90" t="s">
        <v>76</v>
      </c>
      <c r="D102" s="91">
        <f>ROUND(((D103+D104+D106+D105)/1000),5)</f>
        <v>2.0815700000000001</v>
      </c>
      <c r="E102" s="91">
        <f>ROUND(((E103+E104+E106+E105)/1000),5)</f>
        <v>1.9267099999999999</v>
      </c>
      <c r="F102" s="91">
        <f>ROUND(((F103+F104+F106+F105)/1000),5)</f>
        <v>1.80061</v>
      </c>
      <c r="G102" s="91">
        <f t="shared" ref="G102:AA102" si="57">ROUND(((G103+G104+G106+G105)/1000),5)</f>
        <v>1.68774</v>
      </c>
      <c r="H102" s="91">
        <f t="shared" si="57"/>
        <v>1.68154</v>
      </c>
      <c r="I102" s="91">
        <f t="shared" si="57"/>
        <v>1.6927300000000001</v>
      </c>
      <c r="J102" s="91">
        <f t="shared" si="57"/>
        <v>1.8368899999999999</v>
      </c>
      <c r="K102" s="91">
        <f t="shared" si="57"/>
        <v>2.11185</v>
      </c>
      <c r="L102" s="91">
        <f t="shared" si="57"/>
        <v>2.3679399999999999</v>
      </c>
      <c r="M102" s="91">
        <f t="shared" si="57"/>
        <v>2.5486200000000001</v>
      </c>
      <c r="N102" s="91">
        <f t="shared" si="57"/>
        <v>2.7433700000000001</v>
      </c>
      <c r="O102" s="91">
        <f t="shared" si="57"/>
        <v>2.4799000000000002</v>
      </c>
      <c r="P102" s="91">
        <f t="shared" si="57"/>
        <v>2.3429099999999998</v>
      </c>
      <c r="Q102" s="91">
        <f t="shared" si="57"/>
        <v>2.52474</v>
      </c>
      <c r="R102" s="91">
        <f t="shared" si="57"/>
        <v>2.3535499999999998</v>
      </c>
      <c r="S102" s="91">
        <f t="shared" si="57"/>
        <v>2.55776</v>
      </c>
      <c r="T102" s="91">
        <f t="shared" si="57"/>
        <v>2.5491299999999999</v>
      </c>
      <c r="U102" s="91">
        <f t="shared" si="57"/>
        <v>2.5245199999999999</v>
      </c>
      <c r="V102" s="91">
        <f t="shared" si="57"/>
        <v>2.4085700000000001</v>
      </c>
      <c r="W102" s="91">
        <f t="shared" si="57"/>
        <v>2.4450699999999999</v>
      </c>
      <c r="X102" s="91">
        <f t="shared" si="57"/>
        <v>2.3903400000000001</v>
      </c>
      <c r="Y102" s="91">
        <f t="shared" si="57"/>
        <v>2.3534299999999999</v>
      </c>
      <c r="Z102" s="91">
        <f t="shared" si="57"/>
        <v>2.3558699999999999</v>
      </c>
      <c r="AA102" s="91">
        <f t="shared" si="57"/>
        <v>2.3065600000000002</v>
      </c>
    </row>
    <row r="103" spans="1:27" ht="12.75" hidden="1" customHeight="1" outlineLevel="1" x14ac:dyDescent="0.3">
      <c r="A103" s="99" t="s">
        <v>1129</v>
      </c>
      <c r="B103" s="63" t="s">
        <v>238</v>
      </c>
      <c r="C103" s="43" t="s">
        <v>79</v>
      </c>
      <c r="D103" s="44">
        <v>1636.09</v>
      </c>
      <c r="E103" s="44">
        <v>1481.23</v>
      </c>
      <c r="F103" s="44">
        <v>1355.13</v>
      </c>
      <c r="G103" s="44">
        <v>1242.26</v>
      </c>
      <c r="H103" s="44">
        <v>1236.06</v>
      </c>
      <c r="I103" s="44">
        <v>1247.25</v>
      </c>
      <c r="J103" s="44">
        <v>1391.41</v>
      </c>
      <c r="K103" s="44">
        <v>1666.37</v>
      </c>
      <c r="L103" s="44">
        <v>1922.46</v>
      </c>
      <c r="M103" s="44">
        <v>2103.14</v>
      </c>
      <c r="N103" s="44">
        <v>2297.89</v>
      </c>
      <c r="O103" s="44">
        <v>2034.42</v>
      </c>
      <c r="P103" s="44">
        <v>1897.43</v>
      </c>
      <c r="Q103" s="44">
        <v>2079.2600000000002</v>
      </c>
      <c r="R103" s="44">
        <v>1908.07</v>
      </c>
      <c r="S103" s="44">
        <v>2112.2800000000002</v>
      </c>
      <c r="T103" s="44">
        <v>2103.65</v>
      </c>
      <c r="U103" s="44">
        <v>2079.04</v>
      </c>
      <c r="V103" s="44">
        <v>1963.09</v>
      </c>
      <c r="W103" s="44">
        <v>1999.59</v>
      </c>
      <c r="X103" s="44">
        <v>1944.86</v>
      </c>
      <c r="Y103" s="44">
        <v>1907.95</v>
      </c>
      <c r="Z103" s="44">
        <v>1910.39</v>
      </c>
      <c r="AA103" s="44">
        <v>1861.08</v>
      </c>
    </row>
    <row r="104" spans="1:27" ht="12.75" hidden="1" customHeight="1" outlineLevel="1" x14ac:dyDescent="0.3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72.2</v>
      </c>
      <c r="E104" s="44">
        <f t="shared" si="58"/>
        <v>72.2</v>
      </c>
      <c r="F104" s="44">
        <f t="shared" si="58"/>
        <v>72.2</v>
      </c>
      <c r="G104" s="44">
        <f t="shared" si="58"/>
        <v>72.2</v>
      </c>
      <c r="H104" s="44">
        <f t="shared" si="58"/>
        <v>72.2</v>
      </c>
      <c r="I104" s="44">
        <f t="shared" si="58"/>
        <v>72.2</v>
      </c>
      <c r="J104" s="44">
        <f t="shared" si="58"/>
        <v>72.2</v>
      </c>
      <c r="K104" s="44">
        <f t="shared" si="58"/>
        <v>72.2</v>
      </c>
      <c r="L104" s="44">
        <f t="shared" si="58"/>
        <v>72.2</v>
      </c>
      <c r="M104" s="44">
        <f t="shared" si="58"/>
        <v>72.2</v>
      </c>
      <c r="N104" s="44">
        <f t="shared" si="58"/>
        <v>72.2</v>
      </c>
      <c r="O104" s="44">
        <f t="shared" si="58"/>
        <v>72.2</v>
      </c>
      <c r="P104" s="44">
        <f t="shared" si="58"/>
        <v>72.2</v>
      </c>
      <c r="Q104" s="44">
        <f t="shared" si="58"/>
        <v>72.2</v>
      </c>
      <c r="R104" s="44">
        <f t="shared" si="58"/>
        <v>72.2</v>
      </c>
      <c r="S104" s="44">
        <f t="shared" si="58"/>
        <v>72.2</v>
      </c>
      <c r="T104" s="44">
        <f t="shared" si="58"/>
        <v>72.2</v>
      </c>
      <c r="U104" s="44">
        <f t="shared" si="58"/>
        <v>72.2</v>
      </c>
      <c r="V104" s="44">
        <f t="shared" si="58"/>
        <v>72.2</v>
      </c>
      <c r="W104" s="44">
        <f t="shared" si="58"/>
        <v>72.2</v>
      </c>
      <c r="X104" s="44">
        <f t="shared" si="58"/>
        <v>72.2</v>
      </c>
      <c r="Y104" s="44">
        <f t="shared" si="58"/>
        <v>72.2</v>
      </c>
      <c r="Z104" s="44">
        <f t="shared" si="58"/>
        <v>72.2</v>
      </c>
      <c r="AA104" s="44">
        <f t="shared" si="58"/>
        <v>72.2</v>
      </c>
    </row>
    <row r="105" spans="1:27" ht="12.75" hidden="1" customHeight="1" outlineLevel="1" x14ac:dyDescent="0.3">
      <c r="A105" s="99" t="s">
        <v>1131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1132</v>
      </c>
      <c r="B106" s="63" t="s">
        <v>81</v>
      </c>
      <c r="C106" s="43" t="s">
        <v>79</v>
      </c>
      <c r="D106" s="44">
        <f>$D$11</f>
        <v>368.47</v>
      </c>
      <c r="E106" s="44">
        <f t="shared" ref="E106:AA106" si="59">$D$11</f>
        <v>368.47</v>
      </c>
      <c r="F106" s="44">
        <f t="shared" si="59"/>
        <v>368.47</v>
      </c>
      <c r="G106" s="44">
        <f t="shared" si="59"/>
        <v>368.47</v>
      </c>
      <c r="H106" s="44">
        <f t="shared" si="59"/>
        <v>368.47</v>
      </c>
      <c r="I106" s="44">
        <f t="shared" si="59"/>
        <v>368.47</v>
      </c>
      <c r="J106" s="44">
        <f t="shared" si="59"/>
        <v>368.47</v>
      </c>
      <c r="K106" s="44">
        <f t="shared" si="59"/>
        <v>368.47</v>
      </c>
      <c r="L106" s="44">
        <f t="shared" si="59"/>
        <v>368.47</v>
      </c>
      <c r="M106" s="44">
        <f t="shared" si="59"/>
        <v>368.47</v>
      </c>
      <c r="N106" s="44">
        <f t="shared" si="59"/>
        <v>368.47</v>
      </c>
      <c r="O106" s="44">
        <f t="shared" si="59"/>
        <v>368.47</v>
      </c>
      <c r="P106" s="44">
        <f t="shared" si="59"/>
        <v>368.47</v>
      </c>
      <c r="Q106" s="44">
        <f t="shared" si="59"/>
        <v>368.47</v>
      </c>
      <c r="R106" s="44">
        <f>$D$11</f>
        <v>368.47</v>
      </c>
      <c r="S106" s="44">
        <f t="shared" si="59"/>
        <v>368.47</v>
      </c>
      <c r="T106" s="44">
        <f t="shared" si="59"/>
        <v>368.47</v>
      </c>
      <c r="U106" s="44">
        <f t="shared" si="59"/>
        <v>368.47</v>
      </c>
      <c r="V106" s="44">
        <f t="shared" si="59"/>
        <v>368.47</v>
      </c>
      <c r="W106" s="44">
        <f t="shared" si="59"/>
        <v>368.47</v>
      </c>
      <c r="X106" s="44">
        <f t="shared" si="59"/>
        <v>368.47</v>
      </c>
      <c r="Y106" s="44">
        <f t="shared" si="59"/>
        <v>368.47</v>
      </c>
      <c r="Z106" s="44">
        <f t="shared" si="59"/>
        <v>368.47</v>
      </c>
      <c r="AA106" s="44">
        <f t="shared" si="59"/>
        <v>368.47</v>
      </c>
    </row>
    <row r="107" spans="1:27" ht="12.75" customHeight="1" collapsed="1" x14ac:dyDescent="0.3">
      <c r="A107" s="98" t="s">
        <v>1133</v>
      </c>
      <c r="B107" s="28" t="str">
        <f>"21"&amp;"."&amp;$B$663&amp;"."&amp;$B$664</f>
        <v>21.07.2024</v>
      </c>
      <c r="C107" s="90" t="s">
        <v>76</v>
      </c>
      <c r="D107" s="91">
        <f>ROUND(((D108+D109+D111+D110)/1000),5)</f>
        <v>2.1035400000000002</v>
      </c>
      <c r="E107" s="91">
        <f>ROUND(((E108+E109+E111+E110)/1000),5)</f>
        <v>1.8938200000000001</v>
      </c>
      <c r="F107" s="91">
        <f>ROUND(((F108+F109+F111+F110)/1000),5)</f>
        <v>1.76335</v>
      </c>
      <c r="G107" s="91">
        <f t="shared" ref="G107:AA107" si="60">ROUND(((G108+G109+G111+G110)/1000),5)</f>
        <v>1.6637999999999999</v>
      </c>
      <c r="H107" s="91">
        <f t="shared" si="60"/>
        <v>1.6424700000000001</v>
      </c>
      <c r="I107" s="91">
        <f t="shared" si="60"/>
        <v>1.6531100000000001</v>
      </c>
      <c r="J107" s="91">
        <f t="shared" si="60"/>
        <v>1.68265</v>
      </c>
      <c r="K107" s="91">
        <f t="shared" si="60"/>
        <v>1.92445</v>
      </c>
      <c r="L107" s="91">
        <f t="shared" si="60"/>
        <v>2.2432400000000001</v>
      </c>
      <c r="M107" s="91">
        <f t="shared" si="60"/>
        <v>2.4650400000000001</v>
      </c>
      <c r="N107" s="91">
        <f t="shared" si="60"/>
        <v>2.6001799999999999</v>
      </c>
      <c r="O107" s="91">
        <f t="shared" si="60"/>
        <v>2.7342200000000001</v>
      </c>
      <c r="P107" s="91">
        <f t="shared" si="60"/>
        <v>2.4596499999999999</v>
      </c>
      <c r="Q107" s="91">
        <f t="shared" si="60"/>
        <v>2.4523299999999999</v>
      </c>
      <c r="R107" s="91">
        <f t="shared" si="60"/>
        <v>2.4751500000000002</v>
      </c>
      <c r="S107" s="91">
        <f t="shared" si="60"/>
        <v>2.4352100000000001</v>
      </c>
      <c r="T107" s="91">
        <f t="shared" si="60"/>
        <v>2.6735099999999998</v>
      </c>
      <c r="U107" s="91">
        <f t="shared" si="60"/>
        <v>2.6964399999999999</v>
      </c>
      <c r="V107" s="91">
        <f t="shared" si="60"/>
        <v>2.6488800000000001</v>
      </c>
      <c r="W107" s="91">
        <f t="shared" si="60"/>
        <v>2.6698400000000002</v>
      </c>
      <c r="X107" s="91">
        <f t="shared" si="60"/>
        <v>2.5782400000000001</v>
      </c>
      <c r="Y107" s="91">
        <f t="shared" si="60"/>
        <v>2.5480700000000001</v>
      </c>
      <c r="Z107" s="91">
        <f t="shared" si="60"/>
        <v>2.4738899999999999</v>
      </c>
      <c r="AA107" s="91">
        <f t="shared" si="60"/>
        <v>2.2402700000000002</v>
      </c>
    </row>
    <row r="108" spans="1:27" ht="12.75" hidden="1" customHeight="1" outlineLevel="1" x14ac:dyDescent="0.3">
      <c r="A108" s="99" t="s">
        <v>1134</v>
      </c>
      <c r="B108" s="63" t="s">
        <v>238</v>
      </c>
      <c r="C108" s="43" t="s">
        <v>79</v>
      </c>
      <c r="D108" s="44">
        <v>1658.06</v>
      </c>
      <c r="E108" s="44">
        <v>1448.34</v>
      </c>
      <c r="F108" s="44">
        <v>1317.87</v>
      </c>
      <c r="G108" s="44">
        <v>1218.32</v>
      </c>
      <c r="H108" s="44">
        <v>1196.99</v>
      </c>
      <c r="I108" s="44">
        <v>1207.6300000000001</v>
      </c>
      <c r="J108" s="44">
        <v>1237.17</v>
      </c>
      <c r="K108" s="44">
        <v>1478.97</v>
      </c>
      <c r="L108" s="44">
        <v>1797.76</v>
      </c>
      <c r="M108" s="44">
        <v>2019.56</v>
      </c>
      <c r="N108" s="44">
        <v>2154.6999999999998</v>
      </c>
      <c r="O108" s="44">
        <v>2288.7399999999998</v>
      </c>
      <c r="P108" s="44">
        <v>2014.17</v>
      </c>
      <c r="Q108" s="44">
        <v>2006.85</v>
      </c>
      <c r="R108" s="44">
        <v>2029.67</v>
      </c>
      <c r="S108" s="44">
        <v>1989.73</v>
      </c>
      <c r="T108" s="44">
        <v>2228.0300000000002</v>
      </c>
      <c r="U108" s="44">
        <v>2250.96</v>
      </c>
      <c r="V108" s="44">
        <v>2203.4</v>
      </c>
      <c r="W108" s="44">
        <v>2224.36</v>
      </c>
      <c r="X108" s="44">
        <v>2132.7600000000002</v>
      </c>
      <c r="Y108" s="44">
        <v>2102.59</v>
      </c>
      <c r="Z108" s="44">
        <v>2028.41</v>
      </c>
      <c r="AA108" s="44">
        <v>1794.79</v>
      </c>
    </row>
    <row r="109" spans="1:27" ht="12.75" hidden="1" customHeight="1" outlineLevel="1" x14ac:dyDescent="0.3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72.2</v>
      </c>
      <c r="E109" s="44">
        <f t="shared" si="61"/>
        <v>72.2</v>
      </c>
      <c r="F109" s="44">
        <f t="shared" si="61"/>
        <v>72.2</v>
      </c>
      <c r="G109" s="44">
        <f t="shared" si="61"/>
        <v>72.2</v>
      </c>
      <c r="H109" s="44">
        <f t="shared" si="61"/>
        <v>72.2</v>
      </c>
      <c r="I109" s="44">
        <f t="shared" si="61"/>
        <v>72.2</v>
      </c>
      <c r="J109" s="44">
        <f t="shared" si="61"/>
        <v>72.2</v>
      </c>
      <c r="K109" s="44">
        <f t="shared" si="61"/>
        <v>72.2</v>
      </c>
      <c r="L109" s="44">
        <f t="shared" si="61"/>
        <v>72.2</v>
      </c>
      <c r="M109" s="44">
        <f t="shared" si="61"/>
        <v>72.2</v>
      </c>
      <c r="N109" s="44">
        <f t="shared" si="61"/>
        <v>72.2</v>
      </c>
      <c r="O109" s="44">
        <f t="shared" si="61"/>
        <v>72.2</v>
      </c>
      <c r="P109" s="44">
        <f t="shared" si="61"/>
        <v>72.2</v>
      </c>
      <c r="Q109" s="44">
        <f t="shared" si="61"/>
        <v>72.2</v>
      </c>
      <c r="R109" s="44">
        <f t="shared" si="61"/>
        <v>72.2</v>
      </c>
      <c r="S109" s="44">
        <f t="shared" si="61"/>
        <v>72.2</v>
      </c>
      <c r="T109" s="44">
        <f t="shared" si="61"/>
        <v>72.2</v>
      </c>
      <c r="U109" s="44">
        <f t="shared" si="61"/>
        <v>72.2</v>
      </c>
      <c r="V109" s="44">
        <f t="shared" si="61"/>
        <v>72.2</v>
      </c>
      <c r="W109" s="44">
        <f t="shared" si="61"/>
        <v>72.2</v>
      </c>
      <c r="X109" s="44">
        <f t="shared" si="61"/>
        <v>72.2</v>
      </c>
      <c r="Y109" s="44">
        <f t="shared" si="61"/>
        <v>72.2</v>
      </c>
      <c r="Z109" s="44">
        <f t="shared" si="61"/>
        <v>72.2</v>
      </c>
      <c r="AA109" s="44">
        <f t="shared" si="61"/>
        <v>72.2</v>
      </c>
    </row>
    <row r="110" spans="1:27" ht="12.75" hidden="1" customHeight="1" outlineLevel="1" x14ac:dyDescent="0.3">
      <c r="A110" s="99" t="s">
        <v>1136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1137</v>
      </c>
      <c r="B111" s="63" t="s">
        <v>81</v>
      </c>
      <c r="C111" s="43" t="s">
        <v>79</v>
      </c>
      <c r="D111" s="44">
        <f>$D$11</f>
        <v>368.47</v>
      </c>
      <c r="E111" s="44">
        <f t="shared" ref="E111:AA111" si="62">$D$11</f>
        <v>368.47</v>
      </c>
      <c r="F111" s="44">
        <f t="shared" si="62"/>
        <v>368.47</v>
      </c>
      <c r="G111" s="44">
        <f t="shared" si="62"/>
        <v>368.47</v>
      </c>
      <c r="H111" s="44">
        <f t="shared" si="62"/>
        <v>368.47</v>
      </c>
      <c r="I111" s="44">
        <f t="shared" si="62"/>
        <v>368.47</v>
      </c>
      <c r="J111" s="44">
        <f t="shared" si="62"/>
        <v>368.47</v>
      </c>
      <c r="K111" s="44">
        <f t="shared" si="62"/>
        <v>368.47</v>
      </c>
      <c r="L111" s="44">
        <f t="shared" si="62"/>
        <v>368.47</v>
      </c>
      <c r="M111" s="44">
        <f t="shared" si="62"/>
        <v>368.47</v>
      </c>
      <c r="N111" s="44">
        <f t="shared" si="62"/>
        <v>368.47</v>
      </c>
      <c r="O111" s="44">
        <f t="shared" si="62"/>
        <v>368.47</v>
      </c>
      <c r="P111" s="44">
        <f t="shared" si="62"/>
        <v>368.47</v>
      </c>
      <c r="Q111" s="44">
        <f t="shared" si="62"/>
        <v>368.47</v>
      </c>
      <c r="R111" s="44">
        <f>$D$11</f>
        <v>368.47</v>
      </c>
      <c r="S111" s="44">
        <f t="shared" si="62"/>
        <v>368.47</v>
      </c>
      <c r="T111" s="44">
        <f t="shared" si="62"/>
        <v>368.47</v>
      </c>
      <c r="U111" s="44">
        <f t="shared" si="62"/>
        <v>368.47</v>
      </c>
      <c r="V111" s="44">
        <f t="shared" si="62"/>
        <v>368.47</v>
      </c>
      <c r="W111" s="44">
        <f t="shared" si="62"/>
        <v>368.47</v>
      </c>
      <c r="X111" s="44">
        <f t="shared" si="62"/>
        <v>368.47</v>
      </c>
      <c r="Y111" s="44">
        <f t="shared" si="62"/>
        <v>368.47</v>
      </c>
      <c r="Z111" s="44">
        <f t="shared" si="62"/>
        <v>368.47</v>
      </c>
      <c r="AA111" s="44">
        <f t="shared" si="62"/>
        <v>368.47</v>
      </c>
    </row>
    <row r="112" spans="1:27" ht="12.75" customHeight="1" collapsed="1" x14ac:dyDescent="0.3">
      <c r="A112" s="98" t="s">
        <v>1138</v>
      </c>
      <c r="B112" s="28" t="str">
        <f>"22"&amp;"."&amp;$B$663&amp;"."&amp;$B$664</f>
        <v>22.07.2024</v>
      </c>
      <c r="C112" s="90" t="s">
        <v>76</v>
      </c>
      <c r="D112" s="91">
        <f>ROUND(((D113+D114+D116+D115)/1000),5)</f>
        <v>1.9598199999999999</v>
      </c>
      <c r="E112" s="91">
        <f>ROUND(((E113+E114+E116+E115)/1000),5)</f>
        <v>1.82555</v>
      </c>
      <c r="F112" s="91">
        <f>ROUND(((F113+F114+F116+F115)/1000),5)</f>
        <v>1.73136</v>
      </c>
      <c r="G112" s="91">
        <f t="shared" ref="G112:AA112" si="63">ROUND(((G113+G114+G116+G115)/1000),5)</f>
        <v>1.67588</v>
      </c>
      <c r="H112" s="91">
        <f t="shared" si="63"/>
        <v>1.6555</v>
      </c>
      <c r="I112" s="91">
        <f t="shared" si="63"/>
        <v>1.72404</v>
      </c>
      <c r="J112" s="91">
        <f t="shared" si="63"/>
        <v>1.89513</v>
      </c>
      <c r="K112" s="91">
        <f t="shared" si="63"/>
        <v>2.1776399999999998</v>
      </c>
      <c r="L112" s="91">
        <f t="shared" si="63"/>
        <v>2.5059399999999998</v>
      </c>
      <c r="M112" s="91">
        <f t="shared" si="63"/>
        <v>2.8863099999999999</v>
      </c>
      <c r="N112" s="91">
        <f t="shared" si="63"/>
        <v>2.8881899999999998</v>
      </c>
      <c r="O112" s="91">
        <f t="shared" si="63"/>
        <v>2.8768699999999998</v>
      </c>
      <c r="P112" s="91">
        <f t="shared" si="63"/>
        <v>2.8754900000000001</v>
      </c>
      <c r="Q112" s="91">
        <f t="shared" si="63"/>
        <v>2.9016199999999999</v>
      </c>
      <c r="R112" s="91">
        <f t="shared" si="63"/>
        <v>2.9025500000000002</v>
      </c>
      <c r="S112" s="91">
        <f t="shared" si="63"/>
        <v>2.91737</v>
      </c>
      <c r="T112" s="91">
        <f t="shared" si="63"/>
        <v>2.8996</v>
      </c>
      <c r="U112" s="91">
        <f t="shared" si="63"/>
        <v>2.82483</v>
      </c>
      <c r="V112" s="91">
        <f t="shared" si="63"/>
        <v>2.79236</v>
      </c>
      <c r="W112" s="91">
        <f t="shared" si="63"/>
        <v>2.6655199999999999</v>
      </c>
      <c r="X112" s="91">
        <f t="shared" si="63"/>
        <v>2.54589</v>
      </c>
      <c r="Y112" s="91">
        <f t="shared" si="63"/>
        <v>2.5369000000000002</v>
      </c>
      <c r="Z112" s="91">
        <f t="shared" si="63"/>
        <v>2.2709899999999998</v>
      </c>
      <c r="AA112" s="91">
        <f t="shared" si="63"/>
        <v>2.1235400000000002</v>
      </c>
    </row>
    <row r="113" spans="1:27" ht="12.75" hidden="1" customHeight="1" outlineLevel="1" x14ac:dyDescent="0.3">
      <c r="A113" s="99" t="s">
        <v>1139</v>
      </c>
      <c r="B113" s="63" t="s">
        <v>238</v>
      </c>
      <c r="C113" s="43" t="s">
        <v>79</v>
      </c>
      <c r="D113" s="44">
        <v>1514.34</v>
      </c>
      <c r="E113" s="44">
        <v>1380.07</v>
      </c>
      <c r="F113" s="44">
        <v>1285.8800000000001</v>
      </c>
      <c r="G113" s="44">
        <v>1230.4000000000001</v>
      </c>
      <c r="H113" s="44">
        <v>1210.02</v>
      </c>
      <c r="I113" s="44">
        <v>1278.56</v>
      </c>
      <c r="J113" s="44">
        <v>1449.65</v>
      </c>
      <c r="K113" s="44">
        <v>1732.16</v>
      </c>
      <c r="L113" s="44">
        <v>2060.46</v>
      </c>
      <c r="M113" s="44">
        <v>2440.83</v>
      </c>
      <c r="N113" s="44">
        <v>2442.71</v>
      </c>
      <c r="O113" s="44">
        <v>2431.39</v>
      </c>
      <c r="P113" s="44">
        <v>2430.0100000000002</v>
      </c>
      <c r="Q113" s="44">
        <v>2456.14</v>
      </c>
      <c r="R113" s="44">
        <v>2457.0700000000002</v>
      </c>
      <c r="S113" s="44">
        <v>2471.89</v>
      </c>
      <c r="T113" s="44">
        <v>2454.12</v>
      </c>
      <c r="U113" s="44">
        <v>2379.35</v>
      </c>
      <c r="V113" s="44">
        <v>2346.88</v>
      </c>
      <c r="W113" s="44">
        <v>2220.04</v>
      </c>
      <c r="X113" s="44">
        <v>2100.41</v>
      </c>
      <c r="Y113" s="44">
        <v>2091.42</v>
      </c>
      <c r="Z113" s="44">
        <v>1825.51</v>
      </c>
      <c r="AA113" s="44">
        <v>1678.06</v>
      </c>
    </row>
    <row r="114" spans="1:27" ht="12.75" hidden="1" customHeight="1" outlineLevel="1" x14ac:dyDescent="0.3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72.2</v>
      </c>
      <c r="E114" s="44">
        <f t="shared" si="64"/>
        <v>72.2</v>
      </c>
      <c r="F114" s="44">
        <f t="shared" si="64"/>
        <v>72.2</v>
      </c>
      <c r="G114" s="44">
        <f t="shared" si="64"/>
        <v>72.2</v>
      </c>
      <c r="H114" s="44">
        <f t="shared" si="64"/>
        <v>72.2</v>
      </c>
      <c r="I114" s="44">
        <f t="shared" si="64"/>
        <v>72.2</v>
      </c>
      <c r="J114" s="44">
        <f t="shared" si="64"/>
        <v>72.2</v>
      </c>
      <c r="K114" s="44">
        <f t="shared" si="64"/>
        <v>72.2</v>
      </c>
      <c r="L114" s="44">
        <f t="shared" si="64"/>
        <v>72.2</v>
      </c>
      <c r="M114" s="44">
        <f t="shared" si="64"/>
        <v>72.2</v>
      </c>
      <c r="N114" s="44">
        <f t="shared" si="64"/>
        <v>72.2</v>
      </c>
      <c r="O114" s="44">
        <f t="shared" si="64"/>
        <v>72.2</v>
      </c>
      <c r="P114" s="44">
        <f t="shared" si="64"/>
        <v>72.2</v>
      </c>
      <c r="Q114" s="44">
        <f t="shared" si="64"/>
        <v>72.2</v>
      </c>
      <c r="R114" s="44">
        <f t="shared" si="64"/>
        <v>72.2</v>
      </c>
      <c r="S114" s="44">
        <f t="shared" si="64"/>
        <v>72.2</v>
      </c>
      <c r="T114" s="44">
        <f t="shared" si="64"/>
        <v>72.2</v>
      </c>
      <c r="U114" s="44">
        <f t="shared" si="64"/>
        <v>72.2</v>
      </c>
      <c r="V114" s="44">
        <f t="shared" si="64"/>
        <v>72.2</v>
      </c>
      <c r="W114" s="44">
        <f t="shared" si="64"/>
        <v>72.2</v>
      </c>
      <c r="X114" s="44">
        <f t="shared" si="64"/>
        <v>72.2</v>
      </c>
      <c r="Y114" s="44">
        <f t="shared" si="64"/>
        <v>72.2</v>
      </c>
      <c r="Z114" s="44">
        <f t="shared" si="64"/>
        <v>72.2</v>
      </c>
      <c r="AA114" s="44">
        <f t="shared" si="64"/>
        <v>72.2</v>
      </c>
    </row>
    <row r="115" spans="1:27" ht="12.75" hidden="1" customHeight="1" outlineLevel="1" x14ac:dyDescent="0.3">
      <c r="A115" s="99" t="s">
        <v>1141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1142</v>
      </c>
      <c r="B116" s="63" t="s">
        <v>81</v>
      </c>
      <c r="C116" s="43" t="s">
        <v>79</v>
      </c>
      <c r="D116" s="44">
        <f>$D$11</f>
        <v>368.47</v>
      </c>
      <c r="E116" s="44">
        <f t="shared" ref="E116:AA116" si="65">$D$11</f>
        <v>368.47</v>
      </c>
      <c r="F116" s="44">
        <f t="shared" si="65"/>
        <v>368.47</v>
      </c>
      <c r="G116" s="44">
        <f t="shared" si="65"/>
        <v>368.47</v>
      </c>
      <c r="H116" s="44">
        <f t="shared" si="65"/>
        <v>368.47</v>
      </c>
      <c r="I116" s="44">
        <f t="shared" si="65"/>
        <v>368.47</v>
      </c>
      <c r="J116" s="44">
        <f t="shared" si="65"/>
        <v>368.47</v>
      </c>
      <c r="K116" s="44">
        <f t="shared" si="65"/>
        <v>368.47</v>
      </c>
      <c r="L116" s="44">
        <f t="shared" si="65"/>
        <v>368.47</v>
      </c>
      <c r="M116" s="44">
        <f t="shared" si="65"/>
        <v>368.47</v>
      </c>
      <c r="N116" s="44">
        <f t="shared" si="65"/>
        <v>368.47</v>
      </c>
      <c r="O116" s="44">
        <f t="shared" si="65"/>
        <v>368.47</v>
      </c>
      <c r="P116" s="44">
        <f t="shared" si="65"/>
        <v>368.47</v>
      </c>
      <c r="Q116" s="44">
        <f t="shared" si="65"/>
        <v>368.47</v>
      </c>
      <c r="R116" s="44">
        <f>$D$11</f>
        <v>368.47</v>
      </c>
      <c r="S116" s="44">
        <f t="shared" si="65"/>
        <v>368.47</v>
      </c>
      <c r="T116" s="44">
        <f t="shared" si="65"/>
        <v>368.47</v>
      </c>
      <c r="U116" s="44">
        <f t="shared" si="65"/>
        <v>368.47</v>
      </c>
      <c r="V116" s="44">
        <f t="shared" si="65"/>
        <v>368.47</v>
      </c>
      <c r="W116" s="44">
        <f t="shared" si="65"/>
        <v>368.47</v>
      </c>
      <c r="X116" s="44">
        <f t="shared" si="65"/>
        <v>368.47</v>
      </c>
      <c r="Y116" s="44">
        <f t="shared" si="65"/>
        <v>368.47</v>
      </c>
      <c r="Z116" s="44">
        <f t="shared" si="65"/>
        <v>368.47</v>
      </c>
      <c r="AA116" s="44">
        <f t="shared" si="65"/>
        <v>368.47</v>
      </c>
    </row>
    <row r="117" spans="1:27" ht="12.75" customHeight="1" collapsed="1" x14ac:dyDescent="0.3">
      <c r="A117" s="98" t="s">
        <v>1143</v>
      </c>
      <c r="B117" s="28" t="str">
        <f>"23"&amp;"."&amp;$B$663&amp;"."&amp;$B$664</f>
        <v>23.07.2024</v>
      </c>
      <c r="C117" s="90" t="s">
        <v>76</v>
      </c>
      <c r="D117" s="91">
        <f>ROUND(((D118+D119+D121+D120)/1000),5)</f>
        <v>1.7903</v>
      </c>
      <c r="E117" s="91">
        <f>ROUND(((E118+E119+E121+E120)/1000),5)</f>
        <v>1.6839299999999999</v>
      </c>
      <c r="F117" s="91">
        <f>ROUND(((F118+F119+F121+F120)/1000),5)</f>
        <v>1.58884</v>
      </c>
      <c r="G117" s="91">
        <f t="shared" ref="G117:AA117" si="66">ROUND(((G118+G119+G121+G120)/1000),5)</f>
        <v>0.79829000000000006</v>
      </c>
      <c r="H117" s="91">
        <f t="shared" si="66"/>
        <v>0.77749999999999997</v>
      </c>
      <c r="I117" s="91">
        <f t="shared" si="66"/>
        <v>0.97363999999999995</v>
      </c>
      <c r="J117" s="91">
        <f t="shared" si="66"/>
        <v>1.69215</v>
      </c>
      <c r="K117" s="91">
        <f t="shared" si="66"/>
        <v>2.0677099999999999</v>
      </c>
      <c r="L117" s="91">
        <f t="shared" si="66"/>
        <v>2.3516300000000001</v>
      </c>
      <c r="M117" s="91">
        <f t="shared" si="66"/>
        <v>2.5842499999999999</v>
      </c>
      <c r="N117" s="91">
        <f t="shared" si="66"/>
        <v>2.60365</v>
      </c>
      <c r="O117" s="91">
        <f t="shared" si="66"/>
        <v>2.6093000000000002</v>
      </c>
      <c r="P117" s="91">
        <f t="shared" si="66"/>
        <v>2.62005</v>
      </c>
      <c r="Q117" s="91">
        <f t="shared" si="66"/>
        <v>2.6568800000000001</v>
      </c>
      <c r="R117" s="91">
        <f t="shared" si="66"/>
        <v>2.6740900000000001</v>
      </c>
      <c r="S117" s="91">
        <f t="shared" si="66"/>
        <v>2.7055899999999999</v>
      </c>
      <c r="T117" s="91">
        <f t="shared" si="66"/>
        <v>2.7317800000000001</v>
      </c>
      <c r="U117" s="91">
        <f t="shared" si="66"/>
        <v>2.6675800000000001</v>
      </c>
      <c r="V117" s="91">
        <f t="shared" si="66"/>
        <v>2.63504</v>
      </c>
      <c r="W117" s="91">
        <f t="shared" si="66"/>
        <v>2.5714600000000001</v>
      </c>
      <c r="X117" s="91">
        <f t="shared" si="66"/>
        <v>2.5039899999999999</v>
      </c>
      <c r="Y117" s="91">
        <f t="shared" si="66"/>
        <v>2.4815900000000002</v>
      </c>
      <c r="Z117" s="91">
        <f t="shared" si="66"/>
        <v>2.3296000000000001</v>
      </c>
      <c r="AA117" s="91">
        <f t="shared" si="66"/>
        <v>2.14954</v>
      </c>
    </row>
    <row r="118" spans="1:27" ht="12.75" hidden="1" customHeight="1" outlineLevel="1" x14ac:dyDescent="0.3">
      <c r="A118" s="99" t="s">
        <v>1144</v>
      </c>
      <c r="B118" s="63" t="s">
        <v>238</v>
      </c>
      <c r="C118" s="43" t="s">
        <v>79</v>
      </c>
      <c r="D118" s="44">
        <v>1344.82</v>
      </c>
      <c r="E118" s="44">
        <v>1238.45</v>
      </c>
      <c r="F118" s="44">
        <v>1143.3599999999999</v>
      </c>
      <c r="G118" s="44">
        <v>352.81</v>
      </c>
      <c r="H118" s="44">
        <v>332.02</v>
      </c>
      <c r="I118" s="44">
        <v>528.16</v>
      </c>
      <c r="J118" s="44">
        <v>1246.67</v>
      </c>
      <c r="K118" s="44">
        <v>1622.23</v>
      </c>
      <c r="L118" s="44">
        <v>1906.15</v>
      </c>
      <c r="M118" s="44">
        <v>2138.77</v>
      </c>
      <c r="N118" s="44">
        <v>2158.17</v>
      </c>
      <c r="O118" s="44">
        <v>2163.8200000000002</v>
      </c>
      <c r="P118" s="44">
        <v>2174.5700000000002</v>
      </c>
      <c r="Q118" s="44">
        <v>2211.4</v>
      </c>
      <c r="R118" s="44">
        <v>2228.61</v>
      </c>
      <c r="S118" s="44">
        <v>2260.11</v>
      </c>
      <c r="T118" s="44">
        <v>2286.3000000000002</v>
      </c>
      <c r="U118" s="44">
        <v>2222.1</v>
      </c>
      <c r="V118" s="44">
        <v>2189.56</v>
      </c>
      <c r="W118" s="44">
        <v>2125.98</v>
      </c>
      <c r="X118" s="44">
        <v>2058.5100000000002</v>
      </c>
      <c r="Y118" s="44">
        <v>2036.11</v>
      </c>
      <c r="Z118" s="44">
        <v>1884.12</v>
      </c>
      <c r="AA118" s="44">
        <v>1704.06</v>
      </c>
    </row>
    <row r="119" spans="1:27" ht="12.75" hidden="1" customHeight="1" outlineLevel="1" x14ac:dyDescent="0.3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72.2</v>
      </c>
      <c r="E119" s="44">
        <f t="shared" si="67"/>
        <v>72.2</v>
      </c>
      <c r="F119" s="44">
        <f t="shared" si="67"/>
        <v>72.2</v>
      </c>
      <c r="G119" s="44">
        <f t="shared" si="67"/>
        <v>72.2</v>
      </c>
      <c r="H119" s="44">
        <f t="shared" si="67"/>
        <v>72.2</v>
      </c>
      <c r="I119" s="44">
        <f t="shared" si="67"/>
        <v>72.2</v>
      </c>
      <c r="J119" s="44">
        <f t="shared" si="67"/>
        <v>72.2</v>
      </c>
      <c r="K119" s="44">
        <f t="shared" si="67"/>
        <v>72.2</v>
      </c>
      <c r="L119" s="44">
        <f t="shared" si="67"/>
        <v>72.2</v>
      </c>
      <c r="M119" s="44">
        <f t="shared" si="67"/>
        <v>72.2</v>
      </c>
      <c r="N119" s="44">
        <f t="shared" si="67"/>
        <v>72.2</v>
      </c>
      <c r="O119" s="44">
        <f t="shared" si="67"/>
        <v>72.2</v>
      </c>
      <c r="P119" s="44">
        <f t="shared" si="67"/>
        <v>72.2</v>
      </c>
      <c r="Q119" s="44">
        <f t="shared" si="67"/>
        <v>72.2</v>
      </c>
      <c r="R119" s="44">
        <f t="shared" si="67"/>
        <v>72.2</v>
      </c>
      <c r="S119" s="44">
        <f t="shared" si="67"/>
        <v>72.2</v>
      </c>
      <c r="T119" s="44">
        <f t="shared" si="67"/>
        <v>72.2</v>
      </c>
      <c r="U119" s="44">
        <f t="shared" si="67"/>
        <v>72.2</v>
      </c>
      <c r="V119" s="44">
        <f t="shared" si="67"/>
        <v>72.2</v>
      </c>
      <c r="W119" s="44">
        <f t="shared" si="67"/>
        <v>72.2</v>
      </c>
      <c r="X119" s="44">
        <f t="shared" si="67"/>
        <v>72.2</v>
      </c>
      <c r="Y119" s="44">
        <f t="shared" si="67"/>
        <v>72.2</v>
      </c>
      <c r="Z119" s="44">
        <f t="shared" si="67"/>
        <v>72.2</v>
      </c>
      <c r="AA119" s="44">
        <f t="shared" si="67"/>
        <v>72.2</v>
      </c>
    </row>
    <row r="120" spans="1:27" ht="12.75" hidden="1" customHeight="1" outlineLevel="1" x14ac:dyDescent="0.3">
      <c r="A120" s="99" t="s">
        <v>1146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1147</v>
      </c>
      <c r="B121" s="63" t="s">
        <v>81</v>
      </c>
      <c r="C121" s="43" t="s">
        <v>79</v>
      </c>
      <c r="D121" s="44">
        <f>$D$11</f>
        <v>368.47</v>
      </c>
      <c r="E121" s="44">
        <f t="shared" ref="E121:AA121" si="68">$D$11</f>
        <v>368.47</v>
      </c>
      <c r="F121" s="44">
        <f t="shared" si="68"/>
        <v>368.47</v>
      </c>
      <c r="G121" s="44">
        <f t="shared" si="68"/>
        <v>368.47</v>
      </c>
      <c r="H121" s="44">
        <f t="shared" si="68"/>
        <v>368.47</v>
      </c>
      <c r="I121" s="44">
        <f t="shared" si="68"/>
        <v>368.47</v>
      </c>
      <c r="J121" s="44">
        <f t="shared" si="68"/>
        <v>368.47</v>
      </c>
      <c r="K121" s="44">
        <f t="shared" si="68"/>
        <v>368.47</v>
      </c>
      <c r="L121" s="44">
        <f t="shared" si="68"/>
        <v>368.47</v>
      </c>
      <c r="M121" s="44">
        <f t="shared" si="68"/>
        <v>368.47</v>
      </c>
      <c r="N121" s="44">
        <f t="shared" si="68"/>
        <v>368.47</v>
      </c>
      <c r="O121" s="44">
        <f t="shared" si="68"/>
        <v>368.47</v>
      </c>
      <c r="P121" s="44">
        <f t="shared" si="68"/>
        <v>368.47</v>
      </c>
      <c r="Q121" s="44">
        <f t="shared" si="68"/>
        <v>368.47</v>
      </c>
      <c r="R121" s="44">
        <f>$D$11</f>
        <v>368.47</v>
      </c>
      <c r="S121" s="44">
        <f t="shared" si="68"/>
        <v>368.47</v>
      </c>
      <c r="T121" s="44">
        <f t="shared" si="68"/>
        <v>368.47</v>
      </c>
      <c r="U121" s="44">
        <f t="shared" si="68"/>
        <v>368.47</v>
      </c>
      <c r="V121" s="44">
        <f t="shared" si="68"/>
        <v>368.47</v>
      </c>
      <c r="W121" s="44">
        <f t="shared" si="68"/>
        <v>368.47</v>
      </c>
      <c r="X121" s="44">
        <f t="shared" si="68"/>
        <v>368.47</v>
      </c>
      <c r="Y121" s="44">
        <f t="shared" si="68"/>
        <v>368.47</v>
      </c>
      <c r="Z121" s="44">
        <f t="shared" si="68"/>
        <v>368.47</v>
      </c>
      <c r="AA121" s="44">
        <f t="shared" si="68"/>
        <v>368.47</v>
      </c>
    </row>
    <row r="122" spans="1:27" ht="12.75" customHeight="1" collapsed="1" x14ac:dyDescent="0.3">
      <c r="A122" s="98" t="s">
        <v>1148</v>
      </c>
      <c r="B122" s="28" t="str">
        <f>"24"&amp;"."&amp;$B$663&amp;"."&amp;$B$664</f>
        <v>24.07.2024</v>
      </c>
      <c r="C122" s="90" t="s">
        <v>76</v>
      </c>
      <c r="D122" s="91">
        <f>ROUND(((D123+D124+D126+D125)/1000),5)</f>
        <v>1.74949</v>
      </c>
      <c r="E122" s="91">
        <f>ROUND(((E123+E124+E126+E125)/1000),5)</f>
        <v>1.5297499999999999</v>
      </c>
      <c r="F122" s="91">
        <f>ROUND(((F123+F124+F126+F125)/1000),5)</f>
        <v>1.3874500000000001</v>
      </c>
      <c r="G122" s="91">
        <f t="shared" ref="G122:AA122" si="69">ROUND(((G123+G124+G126+G125)/1000),5)</f>
        <v>0.66925999999999997</v>
      </c>
      <c r="H122" s="91">
        <f t="shared" si="69"/>
        <v>0.51214000000000004</v>
      </c>
      <c r="I122" s="91">
        <f t="shared" si="69"/>
        <v>0.61685000000000001</v>
      </c>
      <c r="J122" s="91">
        <f t="shared" si="69"/>
        <v>1.6871100000000001</v>
      </c>
      <c r="K122" s="91">
        <f t="shared" si="69"/>
        <v>2.0523199999999999</v>
      </c>
      <c r="L122" s="91">
        <f t="shared" si="69"/>
        <v>2.5003299999999999</v>
      </c>
      <c r="M122" s="91">
        <f t="shared" si="69"/>
        <v>2.7243499999999998</v>
      </c>
      <c r="N122" s="91">
        <f t="shared" si="69"/>
        <v>2.8267500000000001</v>
      </c>
      <c r="O122" s="91">
        <f t="shared" si="69"/>
        <v>2.8889</v>
      </c>
      <c r="P122" s="91">
        <f t="shared" si="69"/>
        <v>2.8880400000000002</v>
      </c>
      <c r="Q122" s="91">
        <f t="shared" si="69"/>
        <v>2.9724300000000001</v>
      </c>
      <c r="R122" s="91">
        <f t="shared" si="69"/>
        <v>3.0301999999999998</v>
      </c>
      <c r="S122" s="91">
        <f t="shared" si="69"/>
        <v>3.0636999999999999</v>
      </c>
      <c r="T122" s="91">
        <f t="shared" si="69"/>
        <v>3.0700799999999999</v>
      </c>
      <c r="U122" s="91">
        <f t="shared" si="69"/>
        <v>2.9440300000000001</v>
      </c>
      <c r="V122" s="91">
        <f t="shared" si="69"/>
        <v>2.9132400000000001</v>
      </c>
      <c r="W122" s="91">
        <f t="shared" si="69"/>
        <v>2.8126099999999998</v>
      </c>
      <c r="X122" s="91">
        <f t="shared" si="69"/>
        <v>2.7234400000000001</v>
      </c>
      <c r="Y122" s="91">
        <f t="shared" si="69"/>
        <v>2.6746599999999998</v>
      </c>
      <c r="Z122" s="91">
        <f t="shared" si="69"/>
        <v>2.25719</v>
      </c>
      <c r="AA122" s="91">
        <f t="shared" si="69"/>
        <v>2.12479</v>
      </c>
    </row>
    <row r="123" spans="1:27" ht="12.75" hidden="1" customHeight="1" outlineLevel="1" x14ac:dyDescent="0.3">
      <c r="A123" s="99" t="s">
        <v>1149</v>
      </c>
      <c r="B123" s="63" t="s">
        <v>238</v>
      </c>
      <c r="C123" s="43" t="s">
        <v>79</v>
      </c>
      <c r="D123" s="44">
        <v>1304.01</v>
      </c>
      <c r="E123" s="44">
        <v>1084.27</v>
      </c>
      <c r="F123" s="44">
        <v>941.97</v>
      </c>
      <c r="G123" s="44">
        <v>223.78</v>
      </c>
      <c r="H123" s="44">
        <v>66.66</v>
      </c>
      <c r="I123" s="44">
        <v>171.37</v>
      </c>
      <c r="J123" s="44">
        <v>1241.6300000000001</v>
      </c>
      <c r="K123" s="44">
        <v>1606.84</v>
      </c>
      <c r="L123" s="44">
        <v>2054.85</v>
      </c>
      <c r="M123" s="44">
        <v>2278.87</v>
      </c>
      <c r="N123" s="44">
        <v>2381.27</v>
      </c>
      <c r="O123" s="44">
        <v>2443.42</v>
      </c>
      <c r="P123" s="44">
        <v>2442.56</v>
      </c>
      <c r="Q123" s="44">
        <v>2526.9499999999998</v>
      </c>
      <c r="R123" s="44">
        <v>2584.7199999999998</v>
      </c>
      <c r="S123" s="44">
        <v>2618.2199999999998</v>
      </c>
      <c r="T123" s="44">
        <v>2624.6</v>
      </c>
      <c r="U123" s="44">
        <v>2498.5500000000002</v>
      </c>
      <c r="V123" s="44">
        <v>2467.7600000000002</v>
      </c>
      <c r="W123" s="44">
        <v>2367.13</v>
      </c>
      <c r="X123" s="44">
        <v>2277.96</v>
      </c>
      <c r="Y123" s="44">
        <v>2229.1799999999998</v>
      </c>
      <c r="Z123" s="44">
        <v>1811.71</v>
      </c>
      <c r="AA123" s="44">
        <v>1679.31</v>
      </c>
    </row>
    <row r="124" spans="1:27" ht="12.75" hidden="1" customHeight="1" outlineLevel="1" x14ac:dyDescent="0.3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72.2</v>
      </c>
      <c r="E124" s="44">
        <f t="shared" si="70"/>
        <v>72.2</v>
      </c>
      <c r="F124" s="44">
        <f t="shared" si="70"/>
        <v>72.2</v>
      </c>
      <c r="G124" s="44">
        <f t="shared" si="70"/>
        <v>72.2</v>
      </c>
      <c r="H124" s="44">
        <f t="shared" si="70"/>
        <v>72.2</v>
      </c>
      <c r="I124" s="44">
        <f t="shared" si="70"/>
        <v>72.2</v>
      </c>
      <c r="J124" s="44">
        <f t="shared" si="70"/>
        <v>72.2</v>
      </c>
      <c r="K124" s="44">
        <f t="shared" si="70"/>
        <v>72.2</v>
      </c>
      <c r="L124" s="44">
        <f t="shared" si="70"/>
        <v>72.2</v>
      </c>
      <c r="M124" s="44">
        <f t="shared" si="70"/>
        <v>72.2</v>
      </c>
      <c r="N124" s="44">
        <f t="shared" si="70"/>
        <v>72.2</v>
      </c>
      <c r="O124" s="44">
        <f t="shared" si="70"/>
        <v>72.2</v>
      </c>
      <c r="P124" s="44">
        <f t="shared" si="70"/>
        <v>72.2</v>
      </c>
      <c r="Q124" s="44">
        <f t="shared" si="70"/>
        <v>72.2</v>
      </c>
      <c r="R124" s="44">
        <f t="shared" si="70"/>
        <v>72.2</v>
      </c>
      <c r="S124" s="44">
        <f t="shared" si="70"/>
        <v>72.2</v>
      </c>
      <c r="T124" s="44">
        <f t="shared" si="70"/>
        <v>72.2</v>
      </c>
      <c r="U124" s="44">
        <f t="shared" si="70"/>
        <v>72.2</v>
      </c>
      <c r="V124" s="44">
        <f t="shared" si="70"/>
        <v>72.2</v>
      </c>
      <c r="W124" s="44">
        <f t="shared" si="70"/>
        <v>72.2</v>
      </c>
      <c r="X124" s="44">
        <f t="shared" si="70"/>
        <v>72.2</v>
      </c>
      <c r="Y124" s="44">
        <f t="shared" si="70"/>
        <v>72.2</v>
      </c>
      <c r="Z124" s="44">
        <f t="shared" si="70"/>
        <v>72.2</v>
      </c>
      <c r="AA124" s="44">
        <f t="shared" si="70"/>
        <v>72.2</v>
      </c>
    </row>
    <row r="125" spans="1:27" ht="12.75" hidden="1" customHeight="1" outlineLevel="1" x14ac:dyDescent="0.3">
      <c r="A125" s="99" t="s">
        <v>1151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1152</v>
      </c>
      <c r="B126" s="63" t="s">
        <v>81</v>
      </c>
      <c r="C126" s="43" t="s">
        <v>79</v>
      </c>
      <c r="D126" s="44">
        <f>$D$11</f>
        <v>368.47</v>
      </c>
      <c r="E126" s="44">
        <f t="shared" ref="E126:AA126" si="71">$D$11</f>
        <v>368.47</v>
      </c>
      <c r="F126" s="44">
        <f t="shared" si="71"/>
        <v>368.47</v>
      </c>
      <c r="G126" s="44">
        <f t="shared" si="71"/>
        <v>368.47</v>
      </c>
      <c r="H126" s="44">
        <f t="shared" si="71"/>
        <v>368.47</v>
      </c>
      <c r="I126" s="44">
        <f t="shared" si="71"/>
        <v>368.47</v>
      </c>
      <c r="J126" s="44">
        <f t="shared" si="71"/>
        <v>368.47</v>
      </c>
      <c r="K126" s="44">
        <f t="shared" si="71"/>
        <v>368.47</v>
      </c>
      <c r="L126" s="44">
        <f t="shared" si="71"/>
        <v>368.47</v>
      </c>
      <c r="M126" s="44">
        <f t="shared" si="71"/>
        <v>368.47</v>
      </c>
      <c r="N126" s="44">
        <f t="shared" si="71"/>
        <v>368.47</v>
      </c>
      <c r="O126" s="44">
        <f t="shared" si="71"/>
        <v>368.47</v>
      </c>
      <c r="P126" s="44">
        <f t="shared" si="71"/>
        <v>368.47</v>
      </c>
      <c r="Q126" s="44">
        <f t="shared" si="71"/>
        <v>368.47</v>
      </c>
      <c r="R126" s="44">
        <f>$D$11</f>
        <v>368.47</v>
      </c>
      <c r="S126" s="44">
        <f t="shared" si="71"/>
        <v>368.47</v>
      </c>
      <c r="T126" s="44">
        <f t="shared" si="71"/>
        <v>368.47</v>
      </c>
      <c r="U126" s="44">
        <f t="shared" si="71"/>
        <v>368.47</v>
      </c>
      <c r="V126" s="44">
        <f t="shared" si="71"/>
        <v>368.47</v>
      </c>
      <c r="W126" s="44">
        <f t="shared" si="71"/>
        <v>368.47</v>
      </c>
      <c r="X126" s="44">
        <f t="shared" si="71"/>
        <v>368.47</v>
      </c>
      <c r="Y126" s="44">
        <f t="shared" si="71"/>
        <v>368.47</v>
      </c>
      <c r="Z126" s="44">
        <f t="shared" si="71"/>
        <v>368.47</v>
      </c>
      <c r="AA126" s="44">
        <f t="shared" si="71"/>
        <v>368.47</v>
      </c>
    </row>
    <row r="127" spans="1:27" ht="12.75" customHeight="1" collapsed="1" x14ac:dyDescent="0.3">
      <c r="A127" s="98" t="s">
        <v>1153</v>
      </c>
      <c r="B127" s="28" t="str">
        <f>"25"&amp;"."&amp;$B$663&amp;"."&amp;$B$664</f>
        <v>25.07.2024</v>
      </c>
      <c r="C127" s="90" t="s">
        <v>76</v>
      </c>
      <c r="D127" s="91">
        <f>ROUND(((D128+D129+D131+D130)/1000),5)</f>
        <v>1.6919299999999999</v>
      </c>
      <c r="E127" s="91">
        <f>ROUND(((E128+E129+E131+E130)/1000),5)</f>
        <v>1.5178700000000001</v>
      </c>
      <c r="F127" s="91">
        <f>ROUND(((F128+F129+F131+F130)/1000),5)</f>
        <v>0.72841</v>
      </c>
      <c r="G127" s="91">
        <f t="shared" ref="G127:AA127" si="72">ROUND(((G128+G129+G131+G130)/1000),5)</f>
        <v>0.67366999999999999</v>
      </c>
      <c r="H127" s="91">
        <f t="shared" si="72"/>
        <v>0.67764000000000002</v>
      </c>
      <c r="I127" s="91">
        <f t="shared" si="72"/>
        <v>0.61768999999999996</v>
      </c>
      <c r="J127" s="91">
        <f t="shared" si="72"/>
        <v>1.6366000000000001</v>
      </c>
      <c r="K127" s="91">
        <f t="shared" si="72"/>
        <v>1.9426600000000001</v>
      </c>
      <c r="L127" s="91">
        <f t="shared" si="72"/>
        <v>2.3896700000000002</v>
      </c>
      <c r="M127" s="91">
        <f t="shared" si="72"/>
        <v>2.6797399999999998</v>
      </c>
      <c r="N127" s="91">
        <f t="shared" si="72"/>
        <v>2.72438</v>
      </c>
      <c r="O127" s="91">
        <f t="shared" si="72"/>
        <v>2.6577600000000001</v>
      </c>
      <c r="P127" s="91">
        <f t="shared" si="72"/>
        <v>2.6613600000000002</v>
      </c>
      <c r="Q127" s="91">
        <f t="shared" si="72"/>
        <v>2.7279300000000002</v>
      </c>
      <c r="R127" s="91">
        <f t="shared" si="72"/>
        <v>2.85263</v>
      </c>
      <c r="S127" s="91">
        <f t="shared" si="72"/>
        <v>2.80518</v>
      </c>
      <c r="T127" s="91">
        <f t="shared" si="72"/>
        <v>2.8502700000000001</v>
      </c>
      <c r="U127" s="91">
        <f t="shared" si="72"/>
        <v>2.7721200000000001</v>
      </c>
      <c r="V127" s="91">
        <f t="shared" si="72"/>
        <v>2.7145299999999999</v>
      </c>
      <c r="W127" s="91">
        <f t="shared" si="72"/>
        <v>2.58291</v>
      </c>
      <c r="X127" s="91">
        <f t="shared" si="72"/>
        <v>2.52583</v>
      </c>
      <c r="Y127" s="91">
        <f t="shared" si="72"/>
        <v>2.5213199999999998</v>
      </c>
      <c r="Z127" s="91">
        <f t="shared" si="72"/>
        <v>2.3460299999999998</v>
      </c>
      <c r="AA127" s="91">
        <f t="shared" si="72"/>
        <v>1.98899</v>
      </c>
    </row>
    <row r="128" spans="1:27" ht="12.75" hidden="1" customHeight="1" outlineLevel="1" x14ac:dyDescent="0.3">
      <c r="A128" s="99" t="s">
        <v>1154</v>
      </c>
      <c r="B128" s="63" t="s">
        <v>238</v>
      </c>
      <c r="C128" s="43" t="s">
        <v>79</v>
      </c>
      <c r="D128" s="44">
        <v>1246.45</v>
      </c>
      <c r="E128" s="44">
        <v>1072.3900000000001</v>
      </c>
      <c r="F128" s="44">
        <v>282.93</v>
      </c>
      <c r="G128" s="44">
        <v>228.19</v>
      </c>
      <c r="H128" s="44">
        <v>232.16</v>
      </c>
      <c r="I128" s="44">
        <v>172.21</v>
      </c>
      <c r="J128" s="44">
        <v>1191.1199999999999</v>
      </c>
      <c r="K128" s="44">
        <v>1497.18</v>
      </c>
      <c r="L128" s="44">
        <v>1944.19</v>
      </c>
      <c r="M128" s="44">
        <v>2234.2600000000002</v>
      </c>
      <c r="N128" s="44">
        <v>2278.9</v>
      </c>
      <c r="O128" s="44">
        <v>2212.2800000000002</v>
      </c>
      <c r="P128" s="44">
        <v>2215.88</v>
      </c>
      <c r="Q128" s="44">
        <v>2282.4499999999998</v>
      </c>
      <c r="R128" s="44">
        <v>2407.15</v>
      </c>
      <c r="S128" s="44">
        <v>2359.6999999999998</v>
      </c>
      <c r="T128" s="44">
        <v>2404.79</v>
      </c>
      <c r="U128" s="44">
        <v>2326.64</v>
      </c>
      <c r="V128" s="44">
        <v>2269.0500000000002</v>
      </c>
      <c r="W128" s="44">
        <v>2137.4299999999998</v>
      </c>
      <c r="X128" s="44">
        <v>2080.35</v>
      </c>
      <c r="Y128" s="44">
        <v>2075.84</v>
      </c>
      <c r="Z128" s="44">
        <v>1900.55</v>
      </c>
      <c r="AA128" s="44">
        <v>1543.51</v>
      </c>
    </row>
    <row r="129" spans="1:27" ht="12.75" hidden="1" customHeight="1" outlineLevel="1" x14ac:dyDescent="0.3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72.2</v>
      </c>
      <c r="E129" s="44">
        <f t="shared" si="73"/>
        <v>72.2</v>
      </c>
      <c r="F129" s="44">
        <f t="shared" si="73"/>
        <v>72.2</v>
      </c>
      <c r="G129" s="44">
        <f t="shared" si="73"/>
        <v>72.2</v>
      </c>
      <c r="H129" s="44">
        <f t="shared" si="73"/>
        <v>72.2</v>
      </c>
      <c r="I129" s="44">
        <f t="shared" si="73"/>
        <v>72.2</v>
      </c>
      <c r="J129" s="44">
        <f t="shared" si="73"/>
        <v>72.2</v>
      </c>
      <c r="K129" s="44">
        <f t="shared" si="73"/>
        <v>72.2</v>
      </c>
      <c r="L129" s="44">
        <f t="shared" si="73"/>
        <v>72.2</v>
      </c>
      <c r="M129" s="44">
        <f t="shared" si="73"/>
        <v>72.2</v>
      </c>
      <c r="N129" s="44">
        <f t="shared" si="73"/>
        <v>72.2</v>
      </c>
      <c r="O129" s="44">
        <f t="shared" si="73"/>
        <v>72.2</v>
      </c>
      <c r="P129" s="44">
        <f t="shared" si="73"/>
        <v>72.2</v>
      </c>
      <c r="Q129" s="44">
        <f t="shared" si="73"/>
        <v>72.2</v>
      </c>
      <c r="R129" s="44">
        <f t="shared" si="73"/>
        <v>72.2</v>
      </c>
      <c r="S129" s="44">
        <f t="shared" si="73"/>
        <v>72.2</v>
      </c>
      <c r="T129" s="44">
        <f t="shared" si="73"/>
        <v>72.2</v>
      </c>
      <c r="U129" s="44">
        <f t="shared" si="73"/>
        <v>72.2</v>
      </c>
      <c r="V129" s="44">
        <f t="shared" si="73"/>
        <v>72.2</v>
      </c>
      <c r="W129" s="44">
        <f t="shared" si="73"/>
        <v>72.2</v>
      </c>
      <c r="X129" s="44">
        <f t="shared" si="73"/>
        <v>72.2</v>
      </c>
      <c r="Y129" s="44">
        <f t="shared" si="73"/>
        <v>72.2</v>
      </c>
      <c r="Z129" s="44">
        <f t="shared" si="73"/>
        <v>72.2</v>
      </c>
      <c r="AA129" s="44">
        <f t="shared" si="73"/>
        <v>72.2</v>
      </c>
    </row>
    <row r="130" spans="1:27" ht="12.75" hidden="1" customHeight="1" outlineLevel="1" x14ac:dyDescent="0.3">
      <c r="A130" s="99" t="s">
        <v>1156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1157</v>
      </c>
      <c r="B131" s="63" t="s">
        <v>81</v>
      </c>
      <c r="C131" s="43" t="s">
        <v>79</v>
      </c>
      <c r="D131" s="44">
        <f>$D$11</f>
        <v>368.47</v>
      </c>
      <c r="E131" s="44">
        <f t="shared" ref="E131:AA131" si="74">$D$11</f>
        <v>368.47</v>
      </c>
      <c r="F131" s="44">
        <f t="shared" si="74"/>
        <v>368.47</v>
      </c>
      <c r="G131" s="44">
        <f t="shared" si="74"/>
        <v>368.47</v>
      </c>
      <c r="H131" s="44">
        <f t="shared" si="74"/>
        <v>368.47</v>
      </c>
      <c r="I131" s="44">
        <f t="shared" si="74"/>
        <v>368.47</v>
      </c>
      <c r="J131" s="44">
        <f t="shared" si="74"/>
        <v>368.47</v>
      </c>
      <c r="K131" s="44">
        <f t="shared" si="74"/>
        <v>368.47</v>
      </c>
      <c r="L131" s="44">
        <f t="shared" si="74"/>
        <v>368.47</v>
      </c>
      <c r="M131" s="44">
        <f t="shared" si="74"/>
        <v>368.47</v>
      </c>
      <c r="N131" s="44">
        <f t="shared" si="74"/>
        <v>368.47</v>
      </c>
      <c r="O131" s="44">
        <f t="shared" si="74"/>
        <v>368.47</v>
      </c>
      <c r="P131" s="44">
        <f t="shared" si="74"/>
        <v>368.47</v>
      </c>
      <c r="Q131" s="44">
        <f t="shared" si="74"/>
        <v>368.47</v>
      </c>
      <c r="R131" s="44">
        <f>$D$11</f>
        <v>368.47</v>
      </c>
      <c r="S131" s="44">
        <f t="shared" si="74"/>
        <v>368.47</v>
      </c>
      <c r="T131" s="44">
        <f t="shared" si="74"/>
        <v>368.47</v>
      </c>
      <c r="U131" s="44">
        <f t="shared" si="74"/>
        <v>368.47</v>
      </c>
      <c r="V131" s="44">
        <f t="shared" si="74"/>
        <v>368.47</v>
      </c>
      <c r="W131" s="44">
        <f t="shared" si="74"/>
        <v>368.47</v>
      </c>
      <c r="X131" s="44">
        <f t="shared" si="74"/>
        <v>368.47</v>
      </c>
      <c r="Y131" s="44">
        <f t="shared" si="74"/>
        <v>368.47</v>
      </c>
      <c r="Z131" s="44">
        <f t="shared" si="74"/>
        <v>368.47</v>
      </c>
      <c r="AA131" s="44">
        <f t="shared" si="74"/>
        <v>368.47</v>
      </c>
    </row>
    <row r="132" spans="1:27" ht="12.75" customHeight="1" collapsed="1" x14ac:dyDescent="0.3">
      <c r="A132" s="98" t="s">
        <v>1158</v>
      </c>
      <c r="B132" s="28" t="str">
        <f>"26"&amp;"."&amp;$B$663&amp;"."&amp;$B$664</f>
        <v>26.07.2024</v>
      </c>
      <c r="C132" s="90" t="s">
        <v>76</v>
      </c>
      <c r="D132" s="91">
        <f>ROUND(((D133+D134+D136+D135)/1000),5)</f>
        <v>1.83189</v>
      </c>
      <c r="E132" s="91">
        <f>ROUND(((E133+E134+E136+E135)/1000),5)</f>
        <v>1.68533</v>
      </c>
      <c r="F132" s="91">
        <f>ROUND(((F133+F134+F136+F135)/1000),5)</f>
        <v>1.58623</v>
      </c>
      <c r="G132" s="91">
        <f t="shared" ref="G132:AA132" si="75">ROUND(((G133+G134+G136+G135)/1000),5)</f>
        <v>1.524</v>
      </c>
      <c r="H132" s="91">
        <f t="shared" si="75"/>
        <v>1.47281</v>
      </c>
      <c r="I132" s="91">
        <f t="shared" si="75"/>
        <v>1.57141</v>
      </c>
      <c r="J132" s="91">
        <f t="shared" si="75"/>
        <v>1.76572</v>
      </c>
      <c r="K132" s="91">
        <f t="shared" si="75"/>
        <v>2.11734</v>
      </c>
      <c r="L132" s="91">
        <f t="shared" si="75"/>
        <v>2.6011700000000002</v>
      </c>
      <c r="M132" s="91">
        <f t="shared" si="75"/>
        <v>2.8267099999999998</v>
      </c>
      <c r="N132" s="91">
        <f t="shared" si="75"/>
        <v>2.8837899999999999</v>
      </c>
      <c r="O132" s="91">
        <f t="shared" si="75"/>
        <v>2.8832499999999999</v>
      </c>
      <c r="P132" s="91">
        <f t="shared" si="75"/>
        <v>2.8720599999999998</v>
      </c>
      <c r="Q132" s="91">
        <f t="shared" si="75"/>
        <v>2.8900999999999999</v>
      </c>
      <c r="R132" s="91">
        <f t="shared" si="75"/>
        <v>2.88225</v>
      </c>
      <c r="S132" s="91">
        <f t="shared" si="75"/>
        <v>2.8930899999999999</v>
      </c>
      <c r="T132" s="91">
        <f t="shared" si="75"/>
        <v>2.8670300000000002</v>
      </c>
      <c r="U132" s="91">
        <f t="shared" si="75"/>
        <v>2.8305699999999998</v>
      </c>
      <c r="V132" s="91">
        <f t="shared" si="75"/>
        <v>2.8032599999999999</v>
      </c>
      <c r="W132" s="91">
        <f t="shared" si="75"/>
        <v>2.6722899999999998</v>
      </c>
      <c r="X132" s="91">
        <f t="shared" si="75"/>
        <v>2.5413100000000002</v>
      </c>
      <c r="Y132" s="91">
        <f t="shared" si="75"/>
        <v>2.6037400000000002</v>
      </c>
      <c r="Z132" s="91">
        <f t="shared" si="75"/>
        <v>2.4493800000000001</v>
      </c>
      <c r="AA132" s="91">
        <f t="shared" si="75"/>
        <v>2.1552500000000001</v>
      </c>
    </row>
    <row r="133" spans="1:27" ht="12.75" hidden="1" customHeight="1" outlineLevel="1" x14ac:dyDescent="0.3">
      <c r="A133" s="99" t="s">
        <v>1159</v>
      </c>
      <c r="B133" s="63" t="s">
        <v>238</v>
      </c>
      <c r="C133" s="43" t="s">
        <v>79</v>
      </c>
      <c r="D133" s="44">
        <v>1386.41</v>
      </c>
      <c r="E133" s="44">
        <v>1239.8499999999999</v>
      </c>
      <c r="F133" s="44">
        <v>1140.75</v>
      </c>
      <c r="G133" s="44">
        <v>1078.52</v>
      </c>
      <c r="H133" s="44">
        <v>1027.33</v>
      </c>
      <c r="I133" s="44">
        <v>1125.93</v>
      </c>
      <c r="J133" s="44">
        <v>1320.24</v>
      </c>
      <c r="K133" s="44">
        <v>1671.86</v>
      </c>
      <c r="L133" s="44">
        <v>2155.69</v>
      </c>
      <c r="M133" s="44">
        <v>2381.23</v>
      </c>
      <c r="N133" s="44">
        <v>2438.31</v>
      </c>
      <c r="O133" s="44">
        <v>2437.77</v>
      </c>
      <c r="P133" s="44">
        <v>2426.58</v>
      </c>
      <c r="Q133" s="44">
        <v>2444.62</v>
      </c>
      <c r="R133" s="44">
        <v>2436.77</v>
      </c>
      <c r="S133" s="44">
        <v>2447.61</v>
      </c>
      <c r="T133" s="44">
        <v>2421.5500000000002</v>
      </c>
      <c r="U133" s="44">
        <v>2385.09</v>
      </c>
      <c r="V133" s="44">
        <v>2357.7800000000002</v>
      </c>
      <c r="W133" s="44">
        <v>2226.81</v>
      </c>
      <c r="X133" s="44">
        <v>2095.83</v>
      </c>
      <c r="Y133" s="44">
        <v>2158.2600000000002</v>
      </c>
      <c r="Z133" s="44">
        <v>2003.9</v>
      </c>
      <c r="AA133" s="44">
        <v>1709.77</v>
      </c>
    </row>
    <row r="134" spans="1:27" ht="12.75" hidden="1" customHeight="1" outlineLevel="1" x14ac:dyDescent="0.3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72.2</v>
      </c>
      <c r="E134" s="44">
        <f t="shared" si="76"/>
        <v>72.2</v>
      </c>
      <c r="F134" s="44">
        <f t="shared" si="76"/>
        <v>72.2</v>
      </c>
      <c r="G134" s="44">
        <f t="shared" si="76"/>
        <v>72.2</v>
      </c>
      <c r="H134" s="44">
        <f t="shared" si="76"/>
        <v>72.2</v>
      </c>
      <c r="I134" s="44">
        <f t="shared" si="76"/>
        <v>72.2</v>
      </c>
      <c r="J134" s="44">
        <f t="shared" si="76"/>
        <v>72.2</v>
      </c>
      <c r="K134" s="44">
        <f t="shared" si="76"/>
        <v>72.2</v>
      </c>
      <c r="L134" s="44">
        <f t="shared" si="76"/>
        <v>72.2</v>
      </c>
      <c r="M134" s="44">
        <f t="shared" si="76"/>
        <v>72.2</v>
      </c>
      <c r="N134" s="44">
        <f t="shared" si="76"/>
        <v>72.2</v>
      </c>
      <c r="O134" s="44">
        <f t="shared" si="76"/>
        <v>72.2</v>
      </c>
      <c r="P134" s="44">
        <f t="shared" si="76"/>
        <v>72.2</v>
      </c>
      <c r="Q134" s="44">
        <f t="shared" si="76"/>
        <v>72.2</v>
      </c>
      <c r="R134" s="44">
        <f t="shared" si="76"/>
        <v>72.2</v>
      </c>
      <c r="S134" s="44">
        <f t="shared" si="76"/>
        <v>72.2</v>
      </c>
      <c r="T134" s="44">
        <f t="shared" si="76"/>
        <v>72.2</v>
      </c>
      <c r="U134" s="44">
        <f t="shared" si="76"/>
        <v>72.2</v>
      </c>
      <c r="V134" s="44">
        <f t="shared" si="76"/>
        <v>72.2</v>
      </c>
      <c r="W134" s="44">
        <f t="shared" si="76"/>
        <v>72.2</v>
      </c>
      <c r="X134" s="44">
        <f t="shared" si="76"/>
        <v>72.2</v>
      </c>
      <c r="Y134" s="44">
        <f t="shared" si="76"/>
        <v>72.2</v>
      </c>
      <c r="Z134" s="44">
        <f t="shared" si="76"/>
        <v>72.2</v>
      </c>
      <c r="AA134" s="44">
        <f t="shared" si="76"/>
        <v>72.2</v>
      </c>
    </row>
    <row r="135" spans="1:27" ht="12.75" hidden="1" customHeight="1" outlineLevel="1" x14ac:dyDescent="0.3">
      <c r="A135" s="99" t="s">
        <v>1161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1162</v>
      </c>
      <c r="B136" s="63" t="s">
        <v>81</v>
      </c>
      <c r="C136" s="43" t="s">
        <v>79</v>
      </c>
      <c r="D136" s="44">
        <f>$D$11</f>
        <v>368.47</v>
      </c>
      <c r="E136" s="44">
        <f t="shared" ref="E136:AA136" si="77">$D$11</f>
        <v>368.47</v>
      </c>
      <c r="F136" s="44">
        <f t="shared" si="77"/>
        <v>368.47</v>
      </c>
      <c r="G136" s="44">
        <f t="shared" si="77"/>
        <v>368.47</v>
      </c>
      <c r="H136" s="44">
        <f t="shared" si="77"/>
        <v>368.47</v>
      </c>
      <c r="I136" s="44">
        <f t="shared" si="77"/>
        <v>368.47</v>
      </c>
      <c r="J136" s="44">
        <f t="shared" si="77"/>
        <v>368.47</v>
      </c>
      <c r="K136" s="44">
        <f t="shared" si="77"/>
        <v>368.47</v>
      </c>
      <c r="L136" s="44">
        <f t="shared" si="77"/>
        <v>368.47</v>
      </c>
      <c r="M136" s="44">
        <f t="shared" si="77"/>
        <v>368.47</v>
      </c>
      <c r="N136" s="44">
        <f t="shared" si="77"/>
        <v>368.47</v>
      </c>
      <c r="O136" s="44">
        <f t="shared" si="77"/>
        <v>368.47</v>
      </c>
      <c r="P136" s="44">
        <f t="shared" si="77"/>
        <v>368.47</v>
      </c>
      <c r="Q136" s="44">
        <f t="shared" si="77"/>
        <v>368.47</v>
      </c>
      <c r="R136" s="44">
        <f>$D$11</f>
        <v>368.47</v>
      </c>
      <c r="S136" s="44">
        <f t="shared" si="77"/>
        <v>368.47</v>
      </c>
      <c r="T136" s="44">
        <f t="shared" si="77"/>
        <v>368.47</v>
      </c>
      <c r="U136" s="44">
        <f t="shared" si="77"/>
        <v>368.47</v>
      </c>
      <c r="V136" s="44">
        <f t="shared" si="77"/>
        <v>368.47</v>
      </c>
      <c r="W136" s="44">
        <f t="shared" si="77"/>
        <v>368.47</v>
      </c>
      <c r="X136" s="44">
        <f t="shared" si="77"/>
        <v>368.47</v>
      </c>
      <c r="Y136" s="44">
        <f t="shared" si="77"/>
        <v>368.47</v>
      </c>
      <c r="Z136" s="44">
        <f t="shared" si="77"/>
        <v>368.47</v>
      </c>
      <c r="AA136" s="44">
        <f t="shared" si="77"/>
        <v>368.47</v>
      </c>
    </row>
    <row r="137" spans="1:27" ht="12.75" customHeight="1" collapsed="1" x14ac:dyDescent="0.3">
      <c r="A137" s="98" t="s">
        <v>1163</v>
      </c>
      <c r="B137" s="28" t="str">
        <f>"27"&amp;"."&amp;$B$663&amp;"."&amp;$B$664</f>
        <v>27.07.2024</v>
      </c>
      <c r="C137" s="90" t="s">
        <v>76</v>
      </c>
      <c r="D137" s="91">
        <f>ROUND(((D138+D139+D141+D140)/1000),5)</f>
        <v>2.01485</v>
      </c>
      <c r="E137" s="91">
        <f>ROUND(((E138+E139+E141+E140)/1000),5)</f>
        <v>1.8168500000000001</v>
      </c>
      <c r="F137" s="91">
        <f>ROUND(((F138+F139+F141+F140)/1000),5)</f>
        <v>1.71726</v>
      </c>
      <c r="G137" s="91">
        <f t="shared" ref="G137:AA137" si="78">ROUND(((G138+G139+G141+G140)/1000),5)</f>
        <v>1.6270899999999999</v>
      </c>
      <c r="H137" s="91">
        <f t="shared" si="78"/>
        <v>1.59355</v>
      </c>
      <c r="I137" s="91">
        <f t="shared" si="78"/>
        <v>1.68153</v>
      </c>
      <c r="J137" s="91">
        <f t="shared" si="78"/>
        <v>1.7337100000000001</v>
      </c>
      <c r="K137" s="91">
        <f t="shared" si="78"/>
        <v>1.96597</v>
      </c>
      <c r="L137" s="91">
        <f t="shared" si="78"/>
        <v>2.2554099999999999</v>
      </c>
      <c r="M137" s="91">
        <f t="shared" si="78"/>
        <v>2.7178</v>
      </c>
      <c r="N137" s="91">
        <f t="shared" si="78"/>
        <v>2.78667</v>
      </c>
      <c r="O137" s="91">
        <f t="shared" si="78"/>
        <v>2.8210600000000001</v>
      </c>
      <c r="P137" s="91">
        <f t="shared" si="78"/>
        <v>2.8614700000000002</v>
      </c>
      <c r="Q137" s="91">
        <f t="shared" si="78"/>
        <v>2.9238300000000002</v>
      </c>
      <c r="R137" s="91">
        <f t="shared" si="78"/>
        <v>2.9592499999999999</v>
      </c>
      <c r="S137" s="91">
        <f t="shared" si="78"/>
        <v>2.9072100000000001</v>
      </c>
      <c r="T137" s="91">
        <f t="shared" si="78"/>
        <v>2.89852</v>
      </c>
      <c r="U137" s="91">
        <f t="shared" si="78"/>
        <v>2.8802400000000001</v>
      </c>
      <c r="V137" s="91">
        <f t="shared" si="78"/>
        <v>2.8568500000000001</v>
      </c>
      <c r="W137" s="91">
        <f t="shared" si="78"/>
        <v>2.77698</v>
      </c>
      <c r="X137" s="91">
        <f t="shared" si="78"/>
        <v>2.7552400000000001</v>
      </c>
      <c r="Y137" s="91">
        <f t="shared" si="78"/>
        <v>2.7183999999999999</v>
      </c>
      <c r="Z137" s="91">
        <f t="shared" si="78"/>
        <v>2.4514100000000001</v>
      </c>
      <c r="AA137" s="91">
        <f t="shared" si="78"/>
        <v>2.1763499999999998</v>
      </c>
    </row>
    <row r="138" spans="1:27" ht="12.75" hidden="1" customHeight="1" outlineLevel="1" x14ac:dyDescent="0.3">
      <c r="A138" s="99" t="s">
        <v>1164</v>
      </c>
      <c r="B138" s="63" t="s">
        <v>238</v>
      </c>
      <c r="C138" s="43" t="s">
        <v>79</v>
      </c>
      <c r="D138" s="44">
        <v>1569.37</v>
      </c>
      <c r="E138" s="44">
        <v>1371.37</v>
      </c>
      <c r="F138" s="44">
        <v>1271.78</v>
      </c>
      <c r="G138" s="44">
        <v>1181.6099999999999</v>
      </c>
      <c r="H138" s="44">
        <v>1148.07</v>
      </c>
      <c r="I138" s="44">
        <v>1236.05</v>
      </c>
      <c r="J138" s="44">
        <v>1288.23</v>
      </c>
      <c r="K138" s="44">
        <v>1520.49</v>
      </c>
      <c r="L138" s="44">
        <v>1809.93</v>
      </c>
      <c r="M138" s="44">
        <v>2272.3200000000002</v>
      </c>
      <c r="N138" s="44">
        <v>2341.19</v>
      </c>
      <c r="O138" s="44">
        <v>2375.58</v>
      </c>
      <c r="P138" s="44">
        <v>2415.9899999999998</v>
      </c>
      <c r="Q138" s="44">
        <v>2478.35</v>
      </c>
      <c r="R138" s="44">
        <v>2513.77</v>
      </c>
      <c r="S138" s="44">
        <v>2461.73</v>
      </c>
      <c r="T138" s="44">
        <v>2453.04</v>
      </c>
      <c r="U138" s="44">
        <v>2434.7600000000002</v>
      </c>
      <c r="V138" s="44">
        <v>2411.37</v>
      </c>
      <c r="W138" s="44">
        <v>2331.5</v>
      </c>
      <c r="X138" s="44">
        <v>2309.7600000000002</v>
      </c>
      <c r="Y138" s="44">
        <v>2272.92</v>
      </c>
      <c r="Z138" s="44">
        <v>2005.93</v>
      </c>
      <c r="AA138" s="44">
        <v>1730.87</v>
      </c>
    </row>
    <row r="139" spans="1:27" ht="12.75" hidden="1" customHeight="1" outlineLevel="1" x14ac:dyDescent="0.3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72.2</v>
      </c>
      <c r="E139" s="44">
        <f t="shared" si="79"/>
        <v>72.2</v>
      </c>
      <c r="F139" s="44">
        <f t="shared" si="79"/>
        <v>72.2</v>
      </c>
      <c r="G139" s="44">
        <f t="shared" si="79"/>
        <v>72.2</v>
      </c>
      <c r="H139" s="44">
        <f t="shared" si="79"/>
        <v>72.2</v>
      </c>
      <c r="I139" s="44">
        <f t="shared" si="79"/>
        <v>72.2</v>
      </c>
      <c r="J139" s="44">
        <f t="shared" si="79"/>
        <v>72.2</v>
      </c>
      <c r="K139" s="44">
        <f t="shared" si="79"/>
        <v>72.2</v>
      </c>
      <c r="L139" s="44">
        <f t="shared" si="79"/>
        <v>72.2</v>
      </c>
      <c r="M139" s="44">
        <f t="shared" si="79"/>
        <v>72.2</v>
      </c>
      <c r="N139" s="44">
        <f t="shared" si="79"/>
        <v>72.2</v>
      </c>
      <c r="O139" s="44">
        <f t="shared" si="79"/>
        <v>72.2</v>
      </c>
      <c r="P139" s="44">
        <f t="shared" si="79"/>
        <v>72.2</v>
      </c>
      <c r="Q139" s="44">
        <f t="shared" si="79"/>
        <v>72.2</v>
      </c>
      <c r="R139" s="44">
        <f t="shared" si="79"/>
        <v>72.2</v>
      </c>
      <c r="S139" s="44">
        <f t="shared" si="79"/>
        <v>72.2</v>
      </c>
      <c r="T139" s="44">
        <f t="shared" si="79"/>
        <v>72.2</v>
      </c>
      <c r="U139" s="44">
        <f t="shared" si="79"/>
        <v>72.2</v>
      </c>
      <c r="V139" s="44">
        <f t="shared" si="79"/>
        <v>72.2</v>
      </c>
      <c r="W139" s="44">
        <f t="shared" si="79"/>
        <v>72.2</v>
      </c>
      <c r="X139" s="44">
        <f t="shared" si="79"/>
        <v>72.2</v>
      </c>
      <c r="Y139" s="44">
        <f t="shared" si="79"/>
        <v>72.2</v>
      </c>
      <c r="Z139" s="44">
        <f t="shared" si="79"/>
        <v>72.2</v>
      </c>
      <c r="AA139" s="44">
        <f t="shared" si="79"/>
        <v>72.2</v>
      </c>
    </row>
    <row r="140" spans="1:27" ht="12.75" hidden="1" customHeight="1" outlineLevel="1" x14ac:dyDescent="0.3">
      <c r="A140" s="99" t="s">
        <v>1166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1167</v>
      </c>
      <c r="B141" s="63" t="s">
        <v>81</v>
      </c>
      <c r="C141" s="43" t="s">
        <v>79</v>
      </c>
      <c r="D141" s="44">
        <f>$D$11</f>
        <v>368.47</v>
      </c>
      <c r="E141" s="44">
        <f t="shared" ref="E141:AA141" si="80">$D$11</f>
        <v>368.47</v>
      </c>
      <c r="F141" s="44">
        <f t="shared" si="80"/>
        <v>368.47</v>
      </c>
      <c r="G141" s="44">
        <f t="shared" si="80"/>
        <v>368.47</v>
      </c>
      <c r="H141" s="44">
        <f t="shared" si="80"/>
        <v>368.47</v>
      </c>
      <c r="I141" s="44">
        <f t="shared" si="80"/>
        <v>368.47</v>
      </c>
      <c r="J141" s="44">
        <f t="shared" si="80"/>
        <v>368.47</v>
      </c>
      <c r="K141" s="44">
        <f t="shared" si="80"/>
        <v>368.47</v>
      </c>
      <c r="L141" s="44">
        <f t="shared" si="80"/>
        <v>368.47</v>
      </c>
      <c r="M141" s="44">
        <f t="shared" si="80"/>
        <v>368.47</v>
      </c>
      <c r="N141" s="44">
        <f t="shared" si="80"/>
        <v>368.47</v>
      </c>
      <c r="O141" s="44">
        <f t="shared" si="80"/>
        <v>368.47</v>
      </c>
      <c r="P141" s="44">
        <f t="shared" si="80"/>
        <v>368.47</v>
      </c>
      <c r="Q141" s="44">
        <f t="shared" si="80"/>
        <v>368.47</v>
      </c>
      <c r="R141" s="44">
        <f>$D$11</f>
        <v>368.47</v>
      </c>
      <c r="S141" s="44">
        <f t="shared" si="80"/>
        <v>368.47</v>
      </c>
      <c r="T141" s="44">
        <f t="shared" si="80"/>
        <v>368.47</v>
      </c>
      <c r="U141" s="44">
        <f t="shared" si="80"/>
        <v>368.47</v>
      </c>
      <c r="V141" s="44">
        <f t="shared" si="80"/>
        <v>368.47</v>
      </c>
      <c r="W141" s="44">
        <f t="shared" si="80"/>
        <v>368.47</v>
      </c>
      <c r="X141" s="44">
        <f t="shared" si="80"/>
        <v>368.47</v>
      </c>
      <c r="Y141" s="44">
        <f t="shared" si="80"/>
        <v>368.47</v>
      </c>
      <c r="Z141" s="44">
        <f t="shared" si="80"/>
        <v>368.47</v>
      </c>
      <c r="AA141" s="44">
        <f t="shared" si="80"/>
        <v>368.47</v>
      </c>
    </row>
    <row r="142" spans="1:27" ht="12.75" customHeight="1" collapsed="1" x14ac:dyDescent="0.3">
      <c r="A142" s="98" t="s">
        <v>1168</v>
      </c>
      <c r="B142" s="28" t="str">
        <f>"28"&amp;"."&amp;$B$663&amp;"."&amp;$B$664</f>
        <v>28.07.2024</v>
      </c>
      <c r="C142" s="90" t="s">
        <v>76</v>
      </c>
      <c r="D142" s="91">
        <f>ROUND(((D143+D144+D146+D145)/1000),5)</f>
        <v>1.9598500000000001</v>
      </c>
      <c r="E142" s="91">
        <f>ROUND(((E143+E144+E146+E145)/1000),5)</f>
        <v>1.78861</v>
      </c>
      <c r="F142" s="91">
        <f>ROUND(((F143+F144+F146+F145)/1000),5)</f>
        <v>1.7018800000000001</v>
      </c>
      <c r="G142" s="91">
        <f t="shared" ref="G142:AA142" si="81">ROUND(((G143+G144+G146+G145)/1000),5)</f>
        <v>1.5173700000000001</v>
      </c>
      <c r="H142" s="91">
        <f t="shared" si="81"/>
        <v>1.4685900000000001</v>
      </c>
      <c r="I142" s="91">
        <f t="shared" si="81"/>
        <v>1.5678099999999999</v>
      </c>
      <c r="J142" s="91">
        <f t="shared" si="81"/>
        <v>1.6824699999999999</v>
      </c>
      <c r="K142" s="91">
        <f t="shared" si="81"/>
        <v>1.94038</v>
      </c>
      <c r="L142" s="91">
        <f t="shared" si="81"/>
        <v>2.17618</v>
      </c>
      <c r="M142" s="91">
        <f t="shared" si="81"/>
        <v>2.5428600000000001</v>
      </c>
      <c r="N142" s="91">
        <f t="shared" si="81"/>
        <v>2.77468</v>
      </c>
      <c r="O142" s="91">
        <f t="shared" si="81"/>
        <v>2.7944300000000002</v>
      </c>
      <c r="P142" s="91">
        <f t="shared" si="81"/>
        <v>2.8020900000000002</v>
      </c>
      <c r="Q142" s="91">
        <f t="shared" si="81"/>
        <v>2.8149199999999999</v>
      </c>
      <c r="R142" s="91">
        <f t="shared" si="81"/>
        <v>2.82151</v>
      </c>
      <c r="S142" s="91">
        <f t="shared" si="81"/>
        <v>2.8533300000000001</v>
      </c>
      <c r="T142" s="91">
        <f t="shared" si="81"/>
        <v>2.85473</v>
      </c>
      <c r="U142" s="91">
        <f t="shared" si="81"/>
        <v>2.8456899999999998</v>
      </c>
      <c r="V142" s="91">
        <f t="shared" si="81"/>
        <v>2.83954</v>
      </c>
      <c r="W142" s="91">
        <f t="shared" si="81"/>
        <v>2.8224399999999998</v>
      </c>
      <c r="X142" s="91">
        <f t="shared" si="81"/>
        <v>2.7980999999999998</v>
      </c>
      <c r="Y142" s="91">
        <f t="shared" si="81"/>
        <v>2.78057</v>
      </c>
      <c r="Z142" s="91">
        <f t="shared" si="81"/>
        <v>2.5009000000000001</v>
      </c>
      <c r="AA142" s="91">
        <f t="shared" si="81"/>
        <v>2.2105999999999999</v>
      </c>
    </row>
    <row r="143" spans="1:27" ht="12.75" hidden="1" customHeight="1" outlineLevel="1" x14ac:dyDescent="0.3">
      <c r="A143" s="99" t="s">
        <v>1169</v>
      </c>
      <c r="B143" s="63" t="s">
        <v>238</v>
      </c>
      <c r="C143" s="43" t="s">
        <v>79</v>
      </c>
      <c r="D143" s="44">
        <v>1514.37</v>
      </c>
      <c r="E143" s="44">
        <v>1343.13</v>
      </c>
      <c r="F143" s="44">
        <v>1256.4000000000001</v>
      </c>
      <c r="G143" s="44">
        <v>1071.8900000000001</v>
      </c>
      <c r="H143" s="44">
        <v>1023.11</v>
      </c>
      <c r="I143" s="44">
        <v>1122.33</v>
      </c>
      <c r="J143" s="44">
        <v>1236.99</v>
      </c>
      <c r="K143" s="44">
        <v>1494.9</v>
      </c>
      <c r="L143" s="44">
        <v>1730.7</v>
      </c>
      <c r="M143" s="44">
        <v>2097.38</v>
      </c>
      <c r="N143" s="44">
        <v>2329.1999999999998</v>
      </c>
      <c r="O143" s="44">
        <v>2348.9499999999998</v>
      </c>
      <c r="P143" s="44">
        <v>2356.61</v>
      </c>
      <c r="Q143" s="44">
        <v>2369.44</v>
      </c>
      <c r="R143" s="44">
        <v>2376.0300000000002</v>
      </c>
      <c r="S143" s="44">
        <v>2407.85</v>
      </c>
      <c r="T143" s="44">
        <v>2409.25</v>
      </c>
      <c r="U143" s="44">
        <v>2400.21</v>
      </c>
      <c r="V143" s="44">
        <v>2394.06</v>
      </c>
      <c r="W143" s="44">
        <v>2376.96</v>
      </c>
      <c r="X143" s="44">
        <v>2352.62</v>
      </c>
      <c r="Y143" s="44">
        <v>2335.09</v>
      </c>
      <c r="Z143" s="44">
        <v>2055.42</v>
      </c>
      <c r="AA143" s="44">
        <v>1765.12</v>
      </c>
    </row>
    <row r="144" spans="1:27" ht="12.75" hidden="1" customHeight="1" outlineLevel="1" x14ac:dyDescent="0.3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72.2</v>
      </c>
      <c r="E144" s="44">
        <f t="shared" si="82"/>
        <v>72.2</v>
      </c>
      <c r="F144" s="44">
        <f t="shared" si="82"/>
        <v>72.2</v>
      </c>
      <c r="G144" s="44">
        <f t="shared" si="82"/>
        <v>72.2</v>
      </c>
      <c r="H144" s="44">
        <f t="shared" si="82"/>
        <v>72.2</v>
      </c>
      <c r="I144" s="44">
        <f t="shared" si="82"/>
        <v>72.2</v>
      </c>
      <c r="J144" s="44">
        <f t="shared" si="82"/>
        <v>72.2</v>
      </c>
      <c r="K144" s="44">
        <f t="shared" si="82"/>
        <v>72.2</v>
      </c>
      <c r="L144" s="44">
        <f t="shared" si="82"/>
        <v>72.2</v>
      </c>
      <c r="M144" s="44">
        <f t="shared" si="82"/>
        <v>72.2</v>
      </c>
      <c r="N144" s="44">
        <f t="shared" si="82"/>
        <v>72.2</v>
      </c>
      <c r="O144" s="44">
        <f t="shared" si="82"/>
        <v>72.2</v>
      </c>
      <c r="P144" s="44">
        <f t="shared" si="82"/>
        <v>72.2</v>
      </c>
      <c r="Q144" s="44">
        <f t="shared" si="82"/>
        <v>72.2</v>
      </c>
      <c r="R144" s="44">
        <f t="shared" si="82"/>
        <v>72.2</v>
      </c>
      <c r="S144" s="44">
        <f t="shared" si="82"/>
        <v>72.2</v>
      </c>
      <c r="T144" s="44">
        <f t="shared" si="82"/>
        <v>72.2</v>
      </c>
      <c r="U144" s="44">
        <f t="shared" si="82"/>
        <v>72.2</v>
      </c>
      <c r="V144" s="44">
        <f t="shared" si="82"/>
        <v>72.2</v>
      </c>
      <c r="W144" s="44">
        <f t="shared" si="82"/>
        <v>72.2</v>
      </c>
      <c r="X144" s="44">
        <f t="shared" si="82"/>
        <v>72.2</v>
      </c>
      <c r="Y144" s="44">
        <f t="shared" si="82"/>
        <v>72.2</v>
      </c>
      <c r="Z144" s="44">
        <f t="shared" si="82"/>
        <v>72.2</v>
      </c>
      <c r="AA144" s="44">
        <f t="shared" si="82"/>
        <v>72.2</v>
      </c>
    </row>
    <row r="145" spans="1:27" ht="12.75" hidden="1" customHeight="1" outlineLevel="1" x14ac:dyDescent="0.3">
      <c r="A145" s="99" t="s">
        <v>1171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1172</v>
      </c>
      <c r="B146" s="63" t="s">
        <v>81</v>
      </c>
      <c r="C146" s="43" t="s">
        <v>79</v>
      </c>
      <c r="D146" s="44">
        <f>$D$11</f>
        <v>368.47</v>
      </c>
      <c r="E146" s="44">
        <f t="shared" ref="E146:AA146" si="83">$D$11</f>
        <v>368.47</v>
      </c>
      <c r="F146" s="44">
        <f t="shared" si="83"/>
        <v>368.47</v>
      </c>
      <c r="G146" s="44">
        <f t="shared" si="83"/>
        <v>368.47</v>
      </c>
      <c r="H146" s="44">
        <f t="shared" si="83"/>
        <v>368.47</v>
      </c>
      <c r="I146" s="44">
        <f t="shared" si="83"/>
        <v>368.47</v>
      </c>
      <c r="J146" s="44">
        <f t="shared" si="83"/>
        <v>368.47</v>
      </c>
      <c r="K146" s="44">
        <f t="shared" si="83"/>
        <v>368.47</v>
      </c>
      <c r="L146" s="44">
        <f t="shared" si="83"/>
        <v>368.47</v>
      </c>
      <c r="M146" s="44">
        <f t="shared" si="83"/>
        <v>368.47</v>
      </c>
      <c r="N146" s="44">
        <f t="shared" si="83"/>
        <v>368.47</v>
      </c>
      <c r="O146" s="44">
        <f t="shared" si="83"/>
        <v>368.47</v>
      </c>
      <c r="P146" s="44">
        <f t="shared" si="83"/>
        <v>368.47</v>
      </c>
      <c r="Q146" s="44">
        <f t="shared" si="83"/>
        <v>368.47</v>
      </c>
      <c r="R146" s="44">
        <f>$D$11</f>
        <v>368.47</v>
      </c>
      <c r="S146" s="44">
        <f t="shared" si="83"/>
        <v>368.47</v>
      </c>
      <c r="T146" s="44">
        <f t="shared" si="83"/>
        <v>368.47</v>
      </c>
      <c r="U146" s="44">
        <f t="shared" si="83"/>
        <v>368.47</v>
      </c>
      <c r="V146" s="44">
        <f t="shared" si="83"/>
        <v>368.47</v>
      </c>
      <c r="W146" s="44">
        <f t="shared" si="83"/>
        <v>368.47</v>
      </c>
      <c r="X146" s="44">
        <f t="shared" si="83"/>
        <v>368.47</v>
      </c>
      <c r="Y146" s="44">
        <f t="shared" si="83"/>
        <v>368.47</v>
      </c>
      <c r="Z146" s="44">
        <f t="shared" si="83"/>
        <v>368.47</v>
      </c>
      <c r="AA146" s="44">
        <f t="shared" si="83"/>
        <v>368.47</v>
      </c>
    </row>
    <row r="147" spans="1:27" ht="12.75" customHeight="1" collapsed="1" x14ac:dyDescent="0.3">
      <c r="A147" s="98" t="s">
        <v>1173</v>
      </c>
      <c r="B147" s="28" t="str">
        <f>"29"&amp;"."&amp;$B$663&amp;"."&amp;$B$664</f>
        <v>29.07.2024</v>
      </c>
      <c r="C147" s="90" t="s">
        <v>76</v>
      </c>
      <c r="D147" s="91">
        <f>ROUND(((D148+D149+D151+D150)/1000),5)</f>
        <v>1.83216</v>
      </c>
      <c r="E147" s="91">
        <f>ROUND(((E148+E149+E151+E150)/1000),5)</f>
        <v>1.68442</v>
      </c>
      <c r="F147" s="91">
        <f>ROUND(((F148+F149+F151+F150)/1000),5)</f>
        <v>1.5313399999999999</v>
      </c>
      <c r="G147" s="91">
        <f t="shared" ref="G147:AA147" si="84">ROUND(((G148+G149+G151+G150)/1000),5)</f>
        <v>1.4038600000000001</v>
      </c>
      <c r="H147" s="91">
        <f t="shared" si="84"/>
        <v>1.3484100000000001</v>
      </c>
      <c r="I147" s="91">
        <f t="shared" si="84"/>
        <v>1.5804800000000001</v>
      </c>
      <c r="J147" s="91">
        <f t="shared" si="84"/>
        <v>1.7944</v>
      </c>
      <c r="K147" s="91">
        <f t="shared" si="84"/>
        <v>2.0937399999999999</v>
      </c>
      <c r="L147" s="91">
        <f t="shared" si="84"/>
        <v>2.5918800000000002</v>
      </c>
      <c r="M147" s="91">
        <f t="shared" si="84"/>
        <v>2.7591199999999998</v>
      </c>
      <c r="N147" s="91">
        <f t="shared" si="84"/>
        <v>2.7612700000000001</v>
      </c>
      <c r="O147" s="91">
        <f t="shared" si="84"/>
        <v>2.7328399999999999</v>
      </c>
      <c r="P147" s="91">
        <f t="shared" si="84"/>
        <v>2.6660599999999999</v>
      </c>
      <c r="Q147" s="91">
        <f t="shared" si="84"/>
        <v>2.7796599999999998</v>
      </c>
      <c r="R147" s="91">
        <f t="shared" si="84"/>
        <v>2.77576</v>
      </c>
      <c r="S147" s="91">
        <f t="shared" si="84"/>
        <v>2.8086099999999998</v>
      </c>
      <c r="T147" s="91">
        <f t="shared" si="84"/>
        <v>2.7890100000000002</v>
      </c>
      <c r="U147" s="91">
        <f t="shared" si="84"/>
        <v>2.7590699999999999</v>
      </c>
      <c r="V147" s="91">
        <f t="shared" si="84"/>
        <v>2.7357100000000001</v>
      </c>
      <c r="W147" s="91">
        <f t="shared" si="84"/>
        <v>2.6356799999999998</v>
      </c>
      <c r="X147" s="91">
        <f t="shared" si="84"/>
        <v>2.55328</v>
      </c>
      <c r="Y147" s="91">
        <f t="shared" si="84"/>
        <v>2.50325</v>
      </c>
      <c r="Z147" s="91">
        <f t="shared" si="84"/>
        <v>2.1966700000000001</v>
      </c>
      <c r="AA147" s="91">
        <f t="shared" si="84"/>
        <v>1.9561599999999999</v>
      </c>
    </row>
    <row r="148" spans="1:27" ht="12.75" hidden="1" customHeight="1" outlineLevel="1" x14ac:dyDescent="0.3">
      <c r="A148" s="99" t="s">
        <v>1174</v>
      </c>
      <c r="B148" s="63" t="s">
        <v>238</v>
      </c>
      <c r="C148" s="43" t="s">
        <v>79</v>
      </c>
      <c r="D148" s="44">
        <v>1386.68</v>
      </c>
      <c r="E148" s="44">
        <v>1238.94</v>
      </c>
      <c r="F148" s="44">
        <v>1085.8599999999999</v>
      </c>
      <c r="G148" s="44">
        <v>958.38</v>
      </c>
      <c r="H148" s="44">
        <v>902.93</v>
      </c>
      <c r="I148" s="44">
        <v>1135</v>
      </c>
      <c r="J148" s="44">
        <v>1348.92</v>
      </c>
      <c r="K148" s="44">
        <v>1648.26</v>
      </c>
      <c r="L148" s="44">
        <v>2146.4</v>
      </c>
      <c r="M148" s="44">
        <v>2313.64</v>
      </c>
      <c r="N148" s="44">
        <v>2315.79</v>
      </c>
      <c r="O148" s="44">
        <v>2287.36</v>
      </c>
      <c r="P148" s="44">
        <v>2220.58</v>
      </c>
      <c r="Q148" s="44">
        <v>2334.1799999999998</v>
      </c>
      <c r="R148" s="44">
        <v>2330.2800000000002</v>
      </c>
      <c r="S148" s="44">
        <v>2363.13</v>
      </c>
      <c r="T148" s="44">
        <v>2343.5300000000002</v>
      </c>
      <c r="U148" s="44">
        <v>2313.59</v>
      </c>
      <c r="V148" s="44">
        <v>2290.23</v>
      </c>
      <c r="W148" s="44">
        <v>2190.1999999999998</v>
      </c>
      <c r="X148" s="44">
        <v>2107.8000000000002</v>
      </c>
      <c r="Y148" s="44">
        <v>2057.77</v>
      </c>
      <c r="Z148" s="44">
        <v>1751.19</v>
      </c>
      <c r="AA148" s="44">
        <v>1510.68</v>
      </c>
    </row>
    <row r="149" spans="1:27" ht="12.75" hidden="1" customHeight="1" outlineLevel="1" x14ac:dyDescent="0.3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72.2</v>
      </c>
      <c r="E149" s="44">
        <f t="shared" si="85"/>
        <v>72.2</v>
      </c>
      <c r="F149" s="44">
        <f t="shared" si="85"/>
        <v>72.2</v>
      </c>
      <c r="G149" s="44">
        <f t="shared" si="85"/>
        <v>72.2</v>
      </c>
      <c r="H149" s="44">
        <f t="shared" si="85"/>
        <v>72.2</v>
      </c>
      <c r="I149" s="44">
        <f t="shared" si="85"/>
        <v>72.2</v>
      </c>
      <c r="J149" s="44">
        <f t="shared" si="85"/>
        <v>72.2</v>
      </c>
      <c r="K149" s="44">
        <f t="shared" si="85"/>
        <v>72.2</v>
      </c>
      <c r="L149" s="44">
        <f t="shared" si="85"/>
        <v>72.2</v>
      </c>
      <c r="M149" s="44">
        <f t="shared" si="85"/>
        <v>72.2</v>
      </c>
      <c r="N149" s="44">
        <f t="shared" si="85"/>
        <v>72.2</v>
      </c>
      <c r="O149" s="44">
        <f t="shared" si="85"/>
        <v>72.2</v>
      </c>
      <c r="P149" s="44">
        <f t="shared" si="85"/>
        <v>72.2</v>
      </c>
      <c r="Q149" s="44">
        <f t="shared" si="85"/>
        <v>72.2</v>
      </c>
      <c r="R149" s="44">
        <f t="shared" si="85"/>
        <v>72.2</v>
      </c>
      <c r="S149" s="44">
        <f t="shared" si="85"/>
        <v>72.2</v>
      </c>
      <c r="T149" s="44">
        <f t="shared" si="85"/>
        <v>72.2</v>
      </c>
      <c r="U149" s="44">
        <f t="shared" si="85"/>
        <v>72.2</v>
      </c>
      <c r="V149" s="44">
        <f t="shared" si="85"/>
        <v>72.2</v>
      </c>
      <c r="W149" s="44">
        <f t="shared" si="85"/>
        <v>72.2</v>
      </c>
      <c r="X149" s="44">
        <f t="shared" si="85"/>
        <v>72.2</v>
      </c>
      <c r="Y149" s="44">
        <f t="shared" si="85"/>
        <v>72.2</v>
      </c>
      <c r="Z149" s="44">
        <f t="shared" si="85"/>
        <v>72.2</v>
      </c>
      <c r="AA149" s="44">
        <f t="shared" si="85"/>
        <v>72.2</v>
      </c>
    </row>
    <row r="150" spans="1:27" ht="12.75" hidden="1" customHeight="1" outlineLevel="1" x14ac:dyDescent="0.3">
      <c r="A150" s="99" t="s">
        <v>1176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1177</v>
      </c>
      <c r="B151" s="63" t="s">
        <v>81</v>
      </c>
      <c r="C151" s="43" t="s">
        <v>79</v>
      </c>
      <c r="D151" s="44">
        <f>$D$11</f>
        <v>368.47</v>
      </c>
      <c r="E151" s="44">
        <f t="shared" ref="E151:AA151" si="86">$D$11</f>
        <v>368.47</v>
      </c>
      <c r="F151" s="44">
        <f t="shared" si="86"/>
        <v>368.47</v>
      </c>
      <c r="G151" s="44">
        <f t="shared" si="86"/>
        <v>368.47</v>
      </c>
      <c r="H151" s="44">
        <f t="shared" si="86"/>
        <v>368.47</v>
      </c>
      <c r="I151" s="44">
        <f t="shared" si="86"/>
        <v>368.47</v>
      </c>
      <c r="J151" s="44">
        <f t="shared" si="86"/>
        <v>368.47</v>
      </c>
      <c r="K151" s="44">
        <f t="shared" si="86"/>
        <v>368.47</v>
      </c>
      <c r="L151" s="44">
        <f t="shared" si="86"/>
        <v>368.47</v>
      </c>
      <c r="M151" s="44">
        <f t="shared" si="86"/>
        <v>368.47</v>
      </c>
      <c r="N151" s="44">
        <f t="shared" si="86"/>
        <v>368.47</v>
      </c>
      <c r="O151" s="44">
        <f t="shared" si="86"/>
        <v>368.47</v>
      </c>
      <c r="P151" s="44">
        <f t="shared" si="86"/>
        <v>368.47</v>
      </c>
      <c r="Q151" s="44">
        <f t="shared" si="86"/>
        <v>368.47</v>
      </c>
      <c r="R151" s="44">
        <f>$D$11</f>
        <v>368.47</v>
      </c>
      <c r="S151" s="44">
        <f t="shared" si="86"/>
        <v>368.47</v>
      </c>
      <c r="T151" s="44">
        <f t="shared" si="86"/>
        <v>368.47</v>
      </c>
      <c r="U151" s="44">
        <f t="shared" si="86"/>
        <v>368.47</v>
      </c>
      <c r="V151" s="44">
        <f t="shared" si="86"/>
        <v>368.47</v>
      </c>
      <c r="W151" s="44">
        <f t="shared" si="86"/>
        <v>368.47</v>
      </c>
      <c r="X151" s="44">
        <f t="shared" si="86"/>
        <v>368.47</v>
      </c>
      <c r="Y151" s="44">
        <f t="shared" si="86"/>
        <v>368.47</v>
      </c>
      <c r="Z151" s="44">
        <f t="shared" si="86"/>
        <v>368.47</v>
      </c>
      <c r="AA151" s="44">
        <f t="shared" si="86"/>
        <v>368.47</v>
      </c>
    </row>
    <row r="152" spans="1:27" ht="12.75" customHeight="1" collapsed="1" x14ac:dyDescent="0.3">
      <c r="A152" s="98" t="s">
        <v>1178</v>
      </c>
      <c r="B152" s="28" t="str">
        <f>"30"&amp;"."&amp;$B$663&amp;"."&amp;$B$664</f>
        <v>30.07.2024</v>
      </c>
      <c r="C152" s="90" t="s">
        <v>76</v>
      </c>
      <c r="D152" s="91">
        <f>ROUND(((D153+D154+D156+D155)/1000),5)</f>
        <v>1.6813</v>
      </c>
      <c r="E152" s="91">
        <f>ROUND(((E153+E154+E156+E155)/1000),5)</f>
        <v>1.3325499999999999</v>
      </c>
      <c r="F152" s="91">
        <f>ROUND(((F153+F154+F156+F155)/1000),5)</f>
        <v>1.2155400000000001</v>
      </c>
      <c r="G152" s="91">
        <f t="shared" ref="G152:AA152" si="87">ROUND(((G153+G154+G156+G155)/1000),5)</f>
        <v>1.1222399999999999</v>
      </c>
      <c r="H152" s="91">
        <f t="shared" si="87"/>
        <v>0.64922000000000002</v>
      </c>
      <c r="I152" s="91">
        <f t="shared" si="87"/>
        <v>1.40022</v>
      </c>
      <c r="J152" s="91">
        <f t="shared" si="87"/>
        <v>1.6785399999999999</v>
      </c>
      <c r="K152" s="91">
        <f t="shared" si="87"/>
        <v>2.0273099999999999</v>
      </c>
      <c r="L152" s="91">
        <f t="shared" si="87"/>
        <v>2.4850500000000002</v>
      </c>
      <c r="M152" s="91">
        <f t="shared" si="87"/>
        <v>2.6718299999999999</v>
      </c>
      <c r="N152" s="91">
        <f t="shared" si="87"/>
        <v>2.7311800000000002</v>
      </c>
      <c r="O152" s="91">
        <f t="shared" si="87"/>
        <v>2.7361900000000001</v>
      </c>
      <c r="P152" s="91">
        <f t="shared" si="87"/>
        <v>2.7220800000000001</v>
      </c>
      <c r="Q152" s="91">
        <f t="shared" si="87"/>
        <v>2.7995399999999999</v>
      </c>
      <c r="R152" s="91">
        <f t="shared" si="87"/>
        <v>2.8072499999999998</v>
      </c>
      <c r="S152" s="91">
        <f t="shared" si="87"/>
        <v>2.8203900000000002</v>
      </c>
      <c r="T152" s="91">
        <f t="shared" si="87"/>
        <v>2.81603</v>
      </c>
      <c r="U152" s="91">
        <f t="shared" si="87"/>
        <v>2.7799100000000001</v>
      </c>
      <c r="V152" s="91">
        <f t="shared" si="87"/>
        <v>2.7446000000000002</v>
      </c>
      <c r="W152" s="91">
        <f t="shared" si="87"/>
        <v>2.6596899999999999</v>
      </c>
      <c r="X152" s="91">
        <f t="shared" si="87"/>
        <v>2.63585</v>
      </c>
      <c r="Y152" s="91">
        <f t="shared" si="87"/>
        <v>2.5695299999999999</v>
      </c>
      <c r="Z152" s="91">
        <f t="shared" si="87"/>
        <v>2.2585299999999999</v>
      </c>
      <c r="AA152" s="91">
        <f t="shared" si="87"/>
        <v>2.0333199999999998</v>
      </c>
    </row>
    <row r="153" spans="1:27" ht="12.75" hidden="1" customHeight="1" outlineLevel="1" x14ac:dyDescent="0.3">
      <c r="A153" s="99" t="s">
        <v>1179</v>
      </c>
      <c r="B153" s="63" t="s">
        <v>238</v>
      </c>
      <c r="C153" s="43" t="s">
        <v>79</v>
      </c>
      <c r="D153" s="44">
        <v>1235.82</v>
      </c>
      <c r="E153" s="44">
        <v>887.07</v>
      </c>
      <c r="F153" s="44">
        <v>770.06</v>
      </c>
      <c r="G153" s="44">
        <v>676.76</v>
      </c>
      <c r="H153" s="44">
        <v>203.74</v>
      </c>
      <c r="I153" s="44">
        <v>954.74</v>
      </c>
      <c r="J153" s="44">
        <v>1233.06</v>
      </c>
      <c r="K153" s="44">
        <v>1581.83</v>
      </c>
      <c r="L153" s="44">
        <v>2039.57</v>
      </c>
      <c r="M153" s="44">
        <v>2226.35</v>
      </c>
      <c r="N153" s="44">
        <v>2285.6999999999998</v>
      </c>
      <c r="O153" s="44">
        <v>2290.71</v>
      </c>
      <c r="P153" s="44">
        <v>2276.6</v>
      </c>
      <c r="Q153" s="44">
        <v>2354.06</v>
      </c>
      <c r="R153" s="44">
        <v>2361.77</v>
      </c>
      <c r="S153" s="44">
        <v>2374.91</v>
      </c>
      <c r="T153" s="44">
        <v>2370.5500000000002</v>
      </c>
      <c r="U153" s="44">
        <v>2334.4299999999998</v>
      </c>
      <c r="V153" s="44">
        <v>2299.12</v>
      </c>
      <c r="W153" s="44">
        <v>2214.21</v>
      </c>
      <c r="X153" s="44">
        <v>2190.37</v>
      </c>
      <c r="Y153" s="44">
        <v>2124.0500000000002</v>
      </c>
      <c r="Z153" s="44">
        <v>1813.05</v>
      </c>
      <c r="AA153" s="44">
        <v>1587.84</v>
      </c>
    </row>
    <row r="154" spans="1:27" ht="12.75" hidden="1" customHeight="1" outlineLevel="1" x14ac:dyDescent="0.3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72.2</v>
      </c>
      <c r="E154" s="44">
        <f t="shared" si="88"/>
        <v>72.2</v>
      </c>
      <c r="F154" s="44">
        <f t="shared" si="88"/>
        <v>72.2</v>
      </c>
      <c r="G154" s="44">
        <f t="shared" si="88"/>
        <v>72.2</v>
      </c>
      <c r="H154" s="44">
        <f t="shared" si="88"/>
        <v>72.2</v>
      </c>
      <c r="I154" s="44">
        <f t="shared" si="88"/>
        <v>72.2</v>
      </c>
      <c r="J154" s="44">
        <f t="shared" si="88"/>
        <v>72.2</v>
      </c>
      <c r="K154" s="44">
        <f t="shared" si="88"/>
        <v>72.2</v>
      </c>
      <c r="L154" s="44">
        <f t="shared" si="88"/>
        <v>72.2</v>
      </c>
      <c r="M154" s="44">
        <f t="shared" si="88"/>
        <v>72.2</v>
      </c>
      <c r="N154" s="44">
        <f t="shared" si="88"/>
        <v>72.2</v>
      </c>
      <c r="O154" s="44">
        <f t="shared" si="88"/>
        <v>72.2</v>
      </c>
      <c r="P154" s="44">
        <f t="shared" si="88"/>
        <v>72.2</v>
      </c>
      <c r="Q154" s="44">
        <f t="shared" si="88"/>
        <v>72.2</v>
      </c>
      <c r="R154" s="44">
        <f t="shared" si="88"/>
        <v>72.2</v>
      </c>
      <c r="S154" s="44">
        <f t="shared" si="88"/>
        <v>72.2</v>
      </c>
      <c r="T154" s="44">
        <f t="shared" si="88"/>
        <v>72.2</v>
      </c>
      <c r="U154" s="44">
        <f t="shared" si="88"/>
        <v>72.2</v>
      </c>
      <c r="V154" s="44">
        <f t="shared" si="88"/>
        <v>72.2</v>
      </c>
      <c r="W154" s="44">
        <f t="shared" si="88"/>
        <v>72.2</v>
      </c>
      <c r="X154" s="44">
        <f t="shared" si="88"/>
        <v>72.2</v>
      </c>
      <c r="Y154" s="44">
        <f t="shared" si="88"/>
        <v>72.2</v>
      </c>
      <c r="Z154" s="44">
        <f t="shared" si="88"/>
        <v>72.2</v>
      </c>
      <c r="AA154" s="44">
        <f t="shared" si="88"/>
        <v>72.2</v>
      </c>
    </row>
    <row r="155" spans="1:27" ht="12.75" hidden="1" customHeight="1" outlineLevel="1" x14ac:dyDescent="0.3">
      <c r="A155" s="99" t="s">
        <v>1181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1182</v>
      </c>
      <c r="B156" s="63" t="s">
        <v>81</v>
      </c>
      <c r="C156" s="43" t="s">
        <v>79</v>
      </c>
      <c r="D156" s="44">
        <f>$D$11</f>
        <v>368.47</v>
      </c>
      <c r="E156" s="44">
        <f t="shared" ref="E156:AA156" si="89">$D$11</f>
        <v>368.47</v>
      </c>
      <c r="F156" s="44">
        <f t="shared" si="89"/>
        <v>368.47</v>
      </c>
      <c r="G156" s="44">
        <f t="shared" si="89"/>
        <v>368.47</v>
      </c>
      <c r="H156" s="44">
        <f t="shared" si="89"/>
        <v>368.47</v>
      </c>
      <c r="I156" s="44">
        <f t="shared" si="89"/>
        <v>368.47</v>
      </c>
      <c r="J156" s="44">
        <f t="shared" si="89"/>
        <v>368.47</v>
      </c>
      <c r="K156" s="44">
        <f t="shared" si="89"/>
        <v>368.47</v>
      </c>
      <c r="L156" s="44">
        <f t="shared" si="89"/>
        <v>368.47</v>
      </c>
      <c r="M156" s="44">
        <f t="shared" si="89"/>
        <v>368.47</v>
      </c>
      <c r="N156" s="44">
        <f t="shared" si="89"/>
        <v>368.47</v>
      </c>
      <c r="O156" s="44">
        <f t="shared" si="89"/>
        <v>368.47</v>
      </c>
      <c r="P156" s="44">
        <f t="shared" si="89"/>
        <v>368.47</v>
      </c>
      <c r="Q156" s="44">
        <f t="shared" si="89"/>
        <v>368.47</v>
      </c>
      <c r="R156" s="44">
        <f>$D$11</f>
        <v>368.47</v>
      </c>
      <c r="S156" s="44">
        <f t="shared" si="89"/>
        <v>368.47</v>
      </c>
      <c r="T156" s="44">
        <f t="shared" si="89"/>
        <v>368.47</v>
      </c>
      <c r="U156" s="44">
        <f t="shared" si="89"/>
        <v>368.47</v>
      </c>
      <c r="V156" s="44">
        <f t="shared" si="89"/>
        <v>368.47</v>
      </c>
      <c r="W156" s="44">
        <f t="shared" si="89"/>
        <v>368.47</v>
      </c>
      <c r="X156" s="44">
        <f t="shared" si="89"/>
        <v>368.47</v>
      </c>
      <c r="Y156" s="44">
        <f t="shared" si="89"/>
        <v>368.47</v>
      </c>
      <c r="Z156" s="44">
        <f t="shared" si="89"/>
        <v>368.47</v>
      </c>
      <c r="AA156" s="44">
        <f t="shared" si="89"/>
        <v>368.47</v>
      </c>
    </row>
    <row r="157" spans="1:27" ht="12.75" customHeight="1" collapsed="1" x14ac:dyDescent="0.3">
      <c r="A157" s="98" t="s">
        <v>1183</v>
      </c>
      <c r="B157" s="28" t="str">
        <f>"31"&amp;"."&amp;$B$663&amp;"."&amp;$B$664</f>
        <v>31.07.2024</v>
      </c>
      <c r="C157" s="90" t="s">
        <v>76</v>
      </c>
      <c r="D157" s="91">
        <f>ROUND(((D158+D159+D161+D160)/1000),5)</f>
        <v>1.6833</v>
      </c>
      <c r="E157" s="91">
        <f>ROUND(((E158+E159+E161+E160)/1000),5)</f>
        <v>1.4194599999999999</v>
      </c>
      <c r="F157" s="91">
        <f>ROUND(((F158+F159+F161+F160)/1000),5)</f>
        <v>1.33338</v>
      </c>
      <c r="G157" s="91">
        <f t="shared" ref="G157:AA157" si="90">ROUND(((G158+G159+G161+G160)/1000),5)</f>
        <v>1.24231</v>
      </c>
      <c r="H157" s="91">
        <f t="shared" si="90"/>
        <v>1.19798</v>
      </c>
      <c r="I157" s="91">
        <f t="shared" si="90"/>
        <v>1.3894299999999999</v>
      </c>
      <c r="J157" s="91">
        <f t="shared" si="90"/>
        <v>1.6741900000000001</v>
      </c>
      <c r="K157" s="91">
        <f t="shared" si="90"/>
        <v>1.9692000000000001</v>
      </c>
      <c r="L157" s="91">
        <f t="shared" si="90"/>
        <v>2.4117899999999999</v>
      </c>
      <c r="M157" s="91">
        <f t="shared" si="90"/>
        <v>2.6473900000000001</v>
      </c>
      <c r="N157" s="91">
        <f t="shared" si="90"/>
        <v>2.7730000000000001</v>
      </c>
      <c r="O157" s="91">
        <f t="shared" si="90"/>
        <v>2.7121300000000002</v>
      </c>
      <c r="P157" s="91">
        <f t="shared" si="90"/>
        <v>2.67523</v>
      </c>
      <c r="Q157" s="91">
        <f t="shared" si="90"/>
        <v>2.7875399999999999</v>
      </c>
      <c r="R157" s="91">
        <f t="shared" si="90"/>
        <v>2.7484799999999998</v>
      </c>
      <c r="S157" s="91">
        <f t="shared" si="90"/>
        <v>2.7979500000000002</v>
      </c>
      <c r="T157" s="91">
        <f t="shared" si="90"/>
        <v>2.7577400000000001</v>
      </c>
      <c r="U157" s="91">
        <f t="shared" si="90"/>
        <v>2.7753000000000001</v>
      </c>
      <c r="V157" s="91">
        <f t="shared" si="90"/>
        <v>2.6511200000000001</v>
      </c>
      <c r="W157" s="91">
        <f t="shared" si="90"/>
        <v>2.55558</v>
      </c>
      <c r="X157" s="91">
        <f t="shared" si="90"/>
        <v>2.5263800000000001</v>
      </c>
      <c r="Y157" s="91">
        <f t="shared" si="90"/>
        <v>2.5154200000000002</v>
      </c>
      <c r="Z157" s="91">
        <f t="shared" si="90"/>
        <v>2.1982400000000002</v>
      </c>
      <c r="AA157" s="91">
        <f t="shared" si="90"/>
        <v>1.91472</v>
      </c>
    </row>
    <row r="158" spans="1:27" ht="12.75" hidden="1" customHeight="1" outlineLevel="1" x14ac:dyDescent="0.3">
      <c r="A158" s="99" t="s">
        <v>1184</v>
      </c>
      <c r="B158" s="63" t="s">
        <v>238</v>
      </c>
      <c r="C158" s="43" t="s">
        <v>79</v>
      </c>
      <c r="D158" s="44">
        <v>1237.82</v>
      </c>
      <c r="E158" s="44">
        <v>973.98</v>
      </c>
      <c r="F158" s="44">
        <v>887.9</v>
      </c>
      <c r="G158" s="44">
        <v>796.83</v>
      </c>
      <c r="H158" s="44">
        <v>752.5</v>
      </c>
      <c r="I158" s="44">
        <v>943.95</v>
      </c>
      <c r="J158" s="44">
        <v>1228.71</v>
      </c>
      <c r="K158" s="44">
        <v>1523.72</v>
      </c>
      <c r="L158" s="44">
        <v>1966.31</v>
      </c>
      <c r="M158" s="44">
        <v>2201.91</v>
      </c>
      <c r="N158" s="44">
        <v>2327.52</v>
      </c>
      <c r="O158" s="44">
        <v>2266.65</v>
      </c>
      <c r="P158" s="44">
        <v>2229.75</v>
      </c>
      <c r="Q158" s="44">
        <v>2342.06</v>
      </c>
      <c r="R158" s="44">
        <v>2303</v>
      </c>
      <c r="S158" s="44">
        <v>2352.4699999999998</v>
      </c>
      <c r="T158" s="44">
        <v>2312.2600000000002</v>
      </c>
      <c r="U158" s="44">
        <v>2329.8200000000002</v>
      </c>
      <c r="V158" s="44">
        <v>2205.64</v>
      </c>
      <c r="W158" s="44">
        <v>2110.1</v>
      </c>
      <c r="X158" s="44">
        <v>2080.9</v>
      </c>
      <c r="Y158" s="44">
        <v>2069.94</v>
      </c>
      <c r="Z158" s="44">
        <v>1752.76</v>
      </c>
      <c r="AA158" s="44">
        <v>1469.24</v>
      </c>
    </row>
    <row r="159" spans="1:27" ht="12.75" hidden="1" customHeight="1" outlineLevel="1" x14ac:dyDescent="0.3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72.2</v>
      </c>
      <c r="E159" s="44">
        <f t="shared" si="91"/>
        <v>72.2</v>
      </c>
      <c r="F159" s="44">
        <f t="shared" si="91"/>
        <v>72.2</v>
      </c>
      <c r="G159" s="44">
        <f t="shared" si="91"/>
        <v>72.2</v>
      </c>
      <c r="H159" s="44">
        <f t="shared" si="91"/>
        <v>72.2</v>
      </c>
      <c r="I159" s="44">
        <f t="shared" si="91"/>
        <v>72.2</v>
      </c>
      <c r="J159" s="44">
        <f t="shared" si="91"/>
        <v>72.2</v>
      </c>
      <c r="K159" s="44">
        <f t="shared" si="91"/>
        <v>72.2</v>
      </c>
      <c r="L159" s="44">
        <f t="shared" si="91"/>
        <v>72.2</v>
      </c>
      <c r="M159" s="44">
        <f t="shared" si="91"/>
        <v>72.2</v>
      </c>
      <c r="N159" s="44">
        <f t="shared" si="91"/>
        <v>72.2</v>
      </c>
      <c r="O159" s="44">
        <f t="shared" si="91"/>
        <v>72.2</v>
      </c>
      <c r="P159" s="44">
        <f t="shared" si="91"/>
        <v>72.2</v>
      </c>
      <c r="Q159" s="44">
        <f t="shared" si="91"/>
        <v>72.2</v>
      </c>
      <c r="R159" s="44">
        <f t="shared" si="91"/>
        <v>72.2</v>
      </c>
      <c r="S159" s="44">
        <f t="shared" si="91"/>
        <v>72.2</v>
      </c>
      <c r="T159" s="44">
        <f t="shared" si="91"/>
        <v>72.2</v>
      </c>
      <c r="U159" s="44">
        <f t="shared" si="91"/>
        <v>72.2</v>
      </c>
      <c r="V159" s="44">
        <f t="shared" si="91"/>
        <v>72.2</v>
      </c>
      <c r="W159" s="44">
        <f t="shared" si="91"/>
        <v>72.2</v>
      </c>
      <c r="X159" s="44">
        <f t="shared" si="91"/>
        <v>72.2</v>
      </c>
      <c r="Y159" s="44">
        <f t="shared" si="91"/>
        <v>72.2</v>
      </c>
      <c r="Z159" s="44">
        <f t="shared" si="91"/>
        <v>72.2</v>
      </c>
      <c r="AA159" s="44">
        <f t="shared" si="91"/>
        <v>72.2</v>
      </c>
    </row>
    <row r="160" spans="1:27" ht="12.75" hidden="1" customHeight="1" outlineLevel="1" x14ac:dyDescent="0.3">
      <c r="A160" s="99" t="s">
        <v>1186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1187</v>
      </c>
      <c r="B161" s="63" t="s">
        <v>81</v>
      </c>
      <c r="C161" s="43" t="s">
        <v>79</v>
      </c>
      <c r="D161" s="44">
        <f>$D$11</f>
        <v>368.47</v>
      </c>
      <c r="E161" s="44">
        <f t="shared" ref="E161:AA161" si="92">$D$11</f>
        <v>368.47</v>
      </c>
      <c r="F161" s="44">
        <f t="shared" si="92"/>
        <v>368.47</v>
      </c>
      <c r="G161" s="44">
        <f t="shared" si="92"/>
        <v>368.47</v>
      </c>
      <c r="H161" s="44">
        <f t="shared" si="92"/>
        <v>368.47</v>
      </c>
      <c r="I161" s="44">
        <f t="shared" si="92"/>
        <v>368.47</v>
      </c>
      <c r="J161" s="44">
        <f t="shared" si="92"/>
        <v>368.47</v>
      </c>
      <c r="K161" s="44">
        <f t="shared" si="92"/>
        <v>368.47</v>
      </c>
      <c r="L161" s="44">
        <f t="shared" si="92"/>
        <v>368.47</v>
      </c>
      <c r="M161" s="44">
        <f t="shared" si="92"/>
        <v>368.47</v>
      </c>
      <c r="N161" s="44">
        <f t="shared" si="92"/>
        <v>368.47</v>
      </c>
      <c r="O161" s="44">
        <f t="shared" si="92"/>
        <v>368.47</v>
      </c>
      <c r="P161" s="44">
        <f t="shared" si="92"/>
        <v>368.47</v>
      </c>
      <c r="Q161" s="44">
        <f t="shared" si="92"/>
        <v>368.47</v>
      </c>
      <c r="R161" s="44">
        <f>$D$11</f>
        <v>368.47</v>
      </c>
      <c r="S161" s="44">
        <f t="shared" si="92"/>
        <v>368.47</v>
      </c>
      <c r="T161" s="44">
        <f t="shared" si="92"/>
        <v>368.47</v>
      </c>
      <c r="U161" s="44">
        <f t="shared" si="92"/>
        <v>368.47</v>
      </c>
      <c r="V161" s="44">
        <f t="shared" si="92"/>
        <v>368.47</v>
      </c>
      <c r="W161" s="44">
        <f t="shared" si="92"/>
        <v>368.47</v>
      </c>
      <c r="X161" s="44">
        <f t="shared" si="92"/>
        <v>368.47</v>
      </c>
      <c r="Y161" s="44">
        <f t="shared" si="92"/>
        <v>368.47</v>
      </c>
      <c r="Z161" s="44">
        <f t="shared" si="92"/>
        <v>368.47</v>
      </c>
      <c r="AA161" s="44">
        <f t="shared" si="92"/>
        <v>368.47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1188</v>
      </c>
      <c r="B166" s="28" t="str">
        <f>"01"&amp;"."&amp;$B$663&amp;"."&amp;$B$664</f>
        <v>01.07.2024</v>
      </c>
      <c r="C166" s="90" t="s">
        <v>76</v>
      </c>
      <c r="D166" s="91">
        <f>ROUND(((D167+D168+D170+D169)/1000),5)</f>
        <v>1.8556900000000001</v>
      </c>
      <c r="E166" s="91">
        <f>ROUND(((E167+E168+E170+E169)/1000),5)</f>
        <v>1.69686</v>
      </c>
      <c r="F166" s="91">
        <f>ROUND(((F167+F168+F170+F169)/1000),5)</f>
        <v>1.54426</v>
      </c>
      <c r="G166" s="91">
        <f t="shared" ref="G166:AA166" si="93">ROUND(((G167+G168+G170+G169)/1000),5)</f>
        <v>1.4034</v>
      </c>
      <c r="H166" s="91">
        <f t="shared" si="93"/>
        <v>0.63349</v>
      </c>
      <c r="I166" s="91">
        <f t="shared" si="93"/>
        <v>1.41858</v>
      </c>
      <c r="J166" s="91">
        <f t="shared" si="93"/>
        <v>1.78501</v>
      </c>
      <c r="K166" s="91">
        <f t="shared" si="93"/>
        <v>2.1355499999999998</v>
      </c>
      <c r="L166" s="91">
        <f t="shared" si="93"/>
        <v>2.7000999999999999</v>
      </c>
      <c r="M166" s="91">
        <f t="shared" si="93"/>
        <v>2.7393100000000001</v>
      </c>
      <c r="N166" s="91">
        <f t="shared" si="93"/>
        <v>2.4777900000000002</v>
      </c>
      <c r="O166" s="91">
        <f t="shared" si="93"/>
        <v>2.6065399999999999</v>
      </c>
      <c r="P166" s="91">
        <f t="shared" si="93"/>
        <v>2.74335</v>
      </c>
      <c r="Q166" s="91">
        <f t="shared" si="93"/>
        <v>2.8523900000000002</v>
      </c>
      <c r="R166" s="91">
        <f t="shared" si="93"/>
        <v>2.8262499999999999</v>
      </c>
      <c r="S166" s="91">
        <f t="shared" si="93"/>
        <v>2.90063</v>
      </c>
      <c r="T166" s="91">
        <f t="shared" si="93"/>
        <v>2.8485999999999998</v>
      </c>
      <c r="U166" s="91">
        <f t="shared" si="93"/>
        <v>2.8466999999999998</v>
      </c>
      <c r="V166" s="91">
        <f t="shared" si="93"/>
        <v>2.3299599999999998</v>
      </c>
      <c r="W166" s="91">
        <f t="shared" si="93"/>
        <v>2.30999</v>
      </c>
      <c r="X166" s="91">
        <f t="shared" si="93"/>
        <v>2.3845700000000001</v>
      </c>
      <c r="Y166" s="91">
        <f t="shared" si="93"/>
        <v>2.3515199999999998</v>
      </c>
      <c r="Z166" s="91">
        <f t="shared" si="93"/>
        <v>2.31976</v>
      </c>
      <c r="AA166" s="91">
        <f t="shared" si="93"/>
        <v>1.9555</v>
      </c>
    </row>
    <row r="167" spans="1:27" ht="12.75" hidden="1" customHeight="1" outlineLevel="1" x14ac:dyDescent="0.3">
      <c r="A167" s="99" t="s">
        <v>1189</v>
      </c>
      <c r="B167" s="63" t="s">
        <v>238</v>
      </c>
      <c r="C167" s="43" t="s">
        <v>79</v>
      </c>
      <c r="D167" s="44">
        <v>1359</v>
      </c>
      <c r="E167" s="44">
        <v>1200.17</v>
      </c>
      <c r="F167" s="44">
        <v>1047.57</v>
      </c>
      <c r="G167" s="44">
        <v>906.71</v>
      </c>
      <c r="H167" s="44">
        <v>136.80000000000001</v>
      </c>
      <c r="I167" s="44">
        <v>921.89</v>
      </c>
      <c r="J167" s="44">
        <v>1288.32</v>
      </c>
      <c r="K167" s="44">
        <v>1638.86</v>
      </c>
      <c r="L167" s="44">
        <v>2203.41</v>
      </c>
      <c r="M167" s="44">
        <v>2242.62</v>
      </c>
      <c r="N167" s="44">
        <v>1981.1</v>
      </c>
      <c r="O167" s="44">
        <v>2109.85</v>
      </c>
      <c r="P167" s="44">
        <v>2246.66</v>
      </c>
      <c r="Q167" s="44">
        <v>2355.6999999999998</v>
      </c>
      <c r="R167" s="44">
        <v>2329.56</v>
      </c>
      <c r="S167" s="44">
        <v>2403.94</v>
      </c>
      <c r="T167" s="44">
        <v>2351.91</v>
      </c>
      <c r="U167" s="44">
        <v>2350.0100000000002</v>
      </c>
      <c r="V167" s="44">
        <v>1833.27</v>
      </c>
      <c r="W167" s="44">
        <v>1813.3</v>
      </c>
      <c r="X167" s="44">
        <v>1887.88</v>
      </c>
      <c r="Y167" s="44">
        <v>1854.83</v>
      </c>
      <c r="Z167" s="44">
        <v>1823.07</v>
      </c>
      <c r="AA167" s="44">
        <v>1458.81</v>
      </c>
    </row>
    <row r="168" spans="1:27" ht="12.75" hidden="1" customHeight="1" outlineLevel="1" x14ac:dyDescent="0.3">
      <c r="A168" s="99" t="s">
        <v>1190</v>
      </c>
      <c r="B168" s="63" t="s">
        <v>90</v>
      </c>
      <c r="C168" s="43" t="s">
        <v>79</v>
      </c>
      <c r="D168" s="44">
        <v>123.41</v>
      </c>
      <c r="E168" s="44">
        <f>$D$168</f>
        <v>123.41</v>
      </c>
      <c r="F168" s="44">
        <f t="shared" ref="F168:AA168" si="94">$D$168</f>
        <v>123.41</v>
      </c>
      <c r="G168" s="44">
        <f t="shared" si="94"/>
        <v>123.41</v>
      </c>
      <c r="H168" s="44">
        <f t="shared" si="94"/>
        <v>123.41</v>
      </c>
      <c r="I168" s="44">
        <f t="shared" si="94"/>
        <v>123.41</v>
      </c>
      <c r="J168" s="44">
        <f t="shared" si="94"/>
        <v>123.41</v>
      </c>
      <c r="K168" s="44">
        <f t="shared" si="94"/>
        <v>123.41</v>
      </c>
      <c r="L168" s="44">
        <f t="shared" si="94"/>
        <v>123.41</v>
      </c>
      <c r="M168" s="44">
        <f t="shared" si="94"/>
        <v>123.41</v>
      </c>
      <c r="N168" s="44">
        <f t="shared" si="94"/>
        <v>123.41</v>
      </c>
      <c r="O168" s="44">
        <f t="shared" si="94"/>
        <v>123.41</v>
      </c>
      <c r="P168" s="44">
        <f t="shared" si="94"/>
        <v>123.41</v>
      </c>
      <c r="Q168" s="44">
        <f t="shared" si="94"/>
        <v>123.41</v>
      </c>
      <c r="R168" s="44">
        <f t="shared" si="94"/>
        <v>123.41</v>
      </c>
      <c r="S168" s="44">
        <f t="shared" si="94"/>
        <v>123.41</v>
      </c>
      <c r="T168" s="44">
        <f t="shared" si="94"/>
        <v>123.41</v>
      </c>
      <c r="U168" s="44">
        <f t="shared" si="94"/>
        <v>123.41</v>
      </c>
      <c r="V168" s="44">
        <f t="shared" si="94"/>
        <v>123.41</v>
      </c>
      <c r="W168" s="44">
        <f t="shared" si="94"/>
        <v>123.41</v>
      </c>
      <c r="X168" s="44">
        <f t="shared" si="94"/>
        <v>123.41</v>
      </c>
      <c r="Y168" s="44">
        <f t="shared" si="94"/>
        <v>123.41</v>
      </c>
      <c r="Z168" s="44">
        <f t="shared" si="94"/>
        <v>123.41</v>
      </c>
      <c r="AA168" s="44">
        <f t="shared" si="94"/>
        <v>123.41</v>
      </c>
    </row>
    <row r="169" spans="1:27" ht="12.75" hidden="1" customHeight="1" outlineLevel="1" x14ac:dyDescent="0.3">
      <c r="A169" s="99" t="s">
        <v>1191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1192</v>
      </c>
      <c r="B170" s="63" t="s">
        <v>81</v>
      </c>
      <c r="C170" s="43" t="s">
        <v>79</v>
      </c>
      <c r="D170" s="44">
        <f>$D$11</f>
        <v>368.47</v>
      </c>
      <c r="E170" s="44">
        <f t="shared" ref="E170:AA170" si="95">$D$11</f>
        <v>368.47</v>
      </c>
      <c r="F170" s="44">
        <f t="shared" si="95"/>
        <v>368.47</v>
      </c>
      <c r="G170" s="44">
        <f t="shared" si="95"/>
        <v>368.47</v>
      </c>
      <c r="H170" s="44">
        <f t="shared" si="95"/>
        <v>368.47</v>
      </c>
      <c r="I170" s="44">
        <f t="shared" si="95"/>
        <v>368.47</v>
      </c>
      <c r="J170" s="44">
        <f t="shared" si="95"/>
        <v>368.47</v>
      </c>
      <c r="K170" s="44">
        <f t="shared" si="95"/>
        <v>368.47</v>
      </c>
      <c r="L170" s="44">
        <f t="shared" si="95"/>
        <v>368.47</v>
      </c>
      <c r="M170" s="44">
        <f t="shared" si="95"/>
        <v>368.47</v>
      </c>
      <c r="N170" s="44">
        <f t="shared" si="95"/>
        <v>368.47</v>
      </c>
      <c r="O170" s="44">
        <f t="shared" si="95"/>
        <v>368.47</v>
      </c>
      <c r="P170" s="44">
        <f t="shared" si="95"/>
        <v>368.47</v>
      </c>
      <c r="Q170" s="44">
        <f t="shared" si="95"/>
        <v>368.47</v>
      </c>
      <c r="R170" s="44">
        <f>$D$11</f>
        <v>368.47</v>
      </c>
      <c r="S170" s="44">
        <f t="shared" si="95"/>
        <v>368.47</v>
      </c>
      <c r="T170" s="44">
        <f t="shared" si="95"/>
        <v>368.47</v>
      </c>
      <c r="U170" s="44">
        <f t="shared" si="95"/>
        <v>368.47</v>
      </c>
      <c r="V170" s="44">
        <f t="shared" si="95"/>
        <v>368.47</v>
      </c>
      <c r="W170" s="44">
        <f t="shared" si="95"/>
        <v>368.47</v>
      </c>
      <c r="X170" s="44">
        <f t="shared" si="95"/>
        <v>368.47</v>
      </c>
      <c r="Y170" s="44">
        <f t="shared" si="95"/>
        <v>368.47</v>
      </c>
      <c r="Z170" s="44">
        <f t="shared" si="95"/>
        <v>368.47</v>
      </c>
      <c r="AA170" s="44">
        <f t="shared" si="95"/>
        <v>368.47</v>
      </c>
    </row>
    <row r="171" spans="1:27" ht="13.8" collapsed="1" x14ac:dyDescent="0.3">
      <c r="A171" s="98" t="s">
        <v>1193</v>
      </c>
      <c r="B171" s="28" t="str">
        <f>"02"&amp;"."&amp;$B$663&amp;"."&amp;$B$664</f>
        <v>02.07.2024</v>
      </c>
      <c r="C171" s="90" t="s">
        <v>76</v>
      </c>
      <c r="D171" s="91">
        <f>ROUND(((D172+D173+D175+D174)/1000),5)</f>
        <v>1.73522</v>
      </c>
      <c r="E171" s="91">
        <f>ROUND(((E172+E173+E175+E174)/1000),5)</f>
        <v>1.38144</v>
      </c>
      <c r="F171" s="91">
        <f>ROUND(((F172+F173+F175+F174)/1000),5)</f>
        <v>1.1955899999999999</v>
      </c>
      <c r="G171" s="91">
        <f t="shared" ref="G171:AA171" si="96">ROUND(((G172+G173+G175+G174)/1000),5)</f>
        <v>0.61431000000000002</v>
      </c>
      <c r="H171" s="91">
        <f t="shared" si="96"/>
        <v>0.61260000000000003</v>
      </c>
      <c r="I171" s="91">
        <f t="shared" si="96"/>
        <v>0.65281999999999996</v>
      </c>
      <c r="J171" s="91">
        <f t="shared" si="96"/>
        <v>1.7768200000000001</v>
      </c>
      <c r="K171" s="91">
        <f t="shared" si="96"/>
        <v>2.1583700000000001</v>
      </c>
      <c r="L171" s="91">
        <f t="shared" si="96"/>
        <v>2.4927999999999999</v>
      </c>
      <c r="M171" s="91">
        <f t="shared" si="96"/>
        <v>2.7168199999999998</v>
      </c>
      <c r="N171" s="91">
        <f t="shared" si="96"/>
        <v>2.3526799999999999</v>
      </c>
      <c r="O171" s="91">
        <f t="shared" si="96"/>
        <v>2.5851999999999999</v>
      </c>
      <c r="P171" s="91">
        <f t="shared" si="96"/>
        <v>2.6816599999999999</v>
      </c>
      <c r="Q171" s="91">
        <f t="shared" si="96"/>
        <v>3.2390400000000001</v>
      </c>
      <c r="R171" s="91">
        <f t="shared" si="96"/>
        <v>3.2324299999999999</v>
      </c>
      <c r="S171" s="91">
        <f t="shared" si="96"/>
        <v>3.04426</v>
      </c>
      <c r="T171" s="91">
        <f t="shared" si="96"/>
        <v>2.97132</v>
      </c>
      <c r="U171" s="91">
        <f t="shared" si="96"/>
        <v>2.89425</v>
      </c>
      <c r="V171" s="91">
        <f t="shared" si="96"/>
        <v>2.4247399999999999</v>
      </c>
      <c r="W171" s="91">
        <f t="shared" si="96"/>
        <v>2.6722000000000001</v>
      </c>
      <c r="X171" s="91">
        <f t="shared" si="96"/>
        <v>2.56731</v>
      </c>
      <c r="Y171" s="91">
        <f t="shared" si="96"/>
        <v>2.62412</v>
      </c>
      <c r="Z171" s="91">
        <f t="shared" si="96"/>
        <v>2.3214700000000001</v>
      </c>
      <c r="AA171" s="91">
        <f t="shared" si="96"/>
        <v>2.0849199999999999</v>
      </c>
    </row>
    <row r="172" spans="1:27" ht="12.75" hidden="1" customHeight="1" outlineLevel="1" x14ac:dyDescent="0.3">
      <c r="A172" s="99" t="s">
        <v>1194</v>
      </c>
      <c r="B172" s="63" t="s">
        <v>238</v>
      </c>
      <c r="C172" s="43" t="s">
        <v>79</v>
      </c>
      <c r="D172" s="44">
        <v>1238.53</v>
      </c>
      <c r="E172" s="44">
        <v>884.75</v>
      </c>
      <c r="F172" s="44">
        <v>698.9</v>
      </c>
      <c r="G172" s="44">
        <v>117.62</v>
      </c>
      <c r="H172" s="44">
        <v>115.91</v>
      </c>
      <c r="I172" s="44">
        <v>156.13</v>
      </c>
      <c r="J172" s="44">
        <v>1280.1300000000001</v>
      </c>
      <c r="K172" s="44">
        <v>1661.68</v>
      </c>
      <c r="L172" s="44">
        <v>1996.11</v>
      </c>
      <c r="M172" s="44">
        <v>2220.13</v>
      </c>
      <c r="N172" s="44">
        <v>1855.99</v>
      </c>
      <c r="O172" s="44">
        <v>2088.5100000000002</v>
      </c>
      <c r="P172" s="44">
        <v>2184.9699999999998</v>
      </c>
      <c r="Q172" s="44">
        <v>2742.35</v>
      </c>
      <c r="R172" s="44">
        <v>2735.74</v>
      </c>
      <c r="S172" s="44">
        <v>2547.5700000000002</v>
      </c>
      <c r="T172" s="44">
        <v>2474.63</v>
      </c>
      <c r="U172" s="44">
        <v>2397.56</v>
      </c>
      <c r="V172" s="44">
        <v>1928.05</v>
      </c>
      <c r="W172" s="44">
        <v>2175.5100000000002</v>
      </c>
      <c r="X172" s="44">
        <v>2070.62</v>
      </c>
      <c r="Y172" s="44">
        <v>2127.4299999999998</v>
      </c>
      <c r="Z172" s="44">
        <v>1824.78</v>
      </c>
      <c r="AA172" s="44">
        <v>1588.23</v>
      </c>
    </row>
    <row r="173" spans="1:27" ht="12.75" hidden="1" customHeight="1" outlineLevel="1" x14ac:dyDescent="0.3">
      <c r="A173" s="99" t="s">
        <v>1195</v>
      </c>
      <c r="B173" s="63" t="s">
        <v>90</v>
      </c>
      <c r="C173" s="43" t="s">
        <v>79</v>
      </c>
      <c r="D173" s="44">
        <f>$D$168</f>
        <v>123.41</v>
      </c>
      <c r="E173" s="44">
        <f>$D$168</f>
        <v>123.41</v>
      </c>
      <c r="F173" s="44">
        <f t="shared" ref="F173:AA173" si="97">$D$168</f>
        <v>123.41</v>
      </c>
      <c r="G173" s="44">
        <f t="shared" si="97"/>
        <v>123.41</v>
      </c>
      <c r="H173" s="44">
        <f t="shared" si="97"/>
        <v>123.41</v>
      </c>
      <c r="I173" s="44">
        <f t="shared" si="97"/>
        <v>123.41</v>
      </c>
      <c r="J173" s="44">
        <f t="shared" si="97"/>
        <v>123.41</v>
      </c>
      <c r="K173" s="44">
        <f t="shared" si="97"/>
        <v>123.41</v>
      </c>
      <c r="L173" s="44">
        <f t="shared" si="97"/>
        <v>123.41</v>
      </c>
      <c r="M173" s="44">
        <f t="shared" si="97"/>
        <v>123.41</v>
      </c>
      <c r="N173" s="44">
        <f t="shared" si="97"/>
        <v>123.41</v>
      </c>
      <c r="O173" s="44">
        <f t="shared" si="97"/>
        <v>123.41</v>
      </c>
      <c r="P173" s="44">
        <f t="shared" si="97"/>
        <v>123.41</v>
      </c>
      <c r="Q173" s="44">
        <f t="shared" si="97"/>
        <v>123.41</v>
      </c>
      <c r="R173" s="44">
        <f t="shared" si="97"/>
        <v>123.41</v>
      </c>
      <c r="S173" s="44">
        <f t="shared" si="97"/>
        <v>123.41</v>
      </c>
      <c r="T173" s="44">
        <f t="shared" si="97"/>
        <v>123.41</v>
      </c>
      <c r="U173" s="44">
        <f t="shared" si="97"/>
        <v>123.41</v>
      </c>
      <c r="V173" s="44">
        <f t="shared" si="97"/>
        <v>123.41</v>
      </c>
      <c r="W173" s="44">
        <f t="shared" si="97"/>
        <v>123.41</v>
      </c>
      <c r="X173" s="44">
        <f t="shared" si="97"/>
        <v>123.41</v>
      </c>
      <c r="Y173" s="44">
        <f t="shared" si="97"/>
        <v>123.41</v>
      </c>
      <c r="Z173" s="44">
        <f t="shared" si="97"/>
        <v>123.41</v>
      </c>
      <c r="AA173" s="44">
        <f t="shared" si="97"/>
        <v>123.41</v>
      </c>
    </row>
    <row r="174" spans="1:27" ht="12.75" hidden="1" customHeight="1" outlineLevel="1" x14ac:dyDescent="0.3">
      <c r="A174" s="99" t="s">
        <v>1196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1197</v>
      </c>
      <c r="B175" s="63" t="s">
        <v>81</v>
      </c>
      <c r="C175" s="43" t="s">
        <v>79</v>
      </c>
      <c r="D175" s="44">
        <f>$D$11</f>
        <v>368.47</v>
      </c>
      <c r="E175" s="44">
        <f t="shared" ref="E175:AA175" si="98">$D$11</f>
        <v>368.47</v>
      </c>
      <c r="F175" s="44">
        <f t="shared" si="98"/>
        <v>368.47</v>
      </c>
      <c r="G175" s="44">
        <f t="shared" si="98"/>
        <v>368.47</v>
      </c>
      <c r="H175" s="44">
        <f t="shared" si="98"/>
        <v>368.47</v>
      </c>
      <c r="I175" s="44">
        <f t="shared" si="98"/>
        <v>368.47</v>
      </c>
      <c r="J175" s="44">
        <f t="shared" si="98"/>
        <v>368.47</v>
      </c>
      <c r="K175" s="44">
        <f t="shared" si="98"/>
        <v>368.47</v>
      </c>
      <c r="L175" s="44">
        <f t="shared" si="98"/>
        <v>368.47</v>
      </c>
      <c r="M175" s="44">
        <f t="shared" si="98"/>
        <v>368.47</v>
      </c>
      <c r="N175" s="44">
        <f t="shared" si="98"/>
        <v>368.47</v>
      </c>
      <c r="O175" s="44">
        <f t="shared" si="98"/>
        <v>368.47</v>
      </c>
      <c r="P175" s="44">
        <f t="shared" si="98"/>
        <v>368.47</v>
      </c>
      <c r="Q175" s="44">
        <f t="shared" si="98"/>
        <v>368.47</v>
      </c>
      <c r="R175" s="44">
        <f>$D$11</f>
        <v>368.47</v>
      </c>
      <c r="S175" s="44">
        <f t="shared" si="98"/>
        <v>368.47</v>
      </c>
      <c r="T175" s="44">
        <f t="shared" si="98"/>
        <v>368.47</v>
      </c>
      <c r="U175" s="44">
        <f t="shared" si="98"/>
        <v>368.47</v>
      </c>
      <c r="V175" s="44">
        <f t="shared" si="98"/>
        <v>368.47</v>
      </c>
      <c r="W175" s="44">
        <f t="shared" si="98"/>
        <v>368.47</v>
      </c>
      <c r="X175" s="44">
        <f t="shared" si="98"/>
        <v>368.47</v>
      </c>
      <c r="Y175" s="44">
        <f t="shared" si="98"/>
        <v>368.47</v>
      </c>
      <c r="Z175" s="44">
        <f t="shared" si="98"/>
        <v>368.47</v>
      </c>
      <c r="AA175" s="44">
        <f t="shared" si="98"/>
        <v>368.47</v>
      </c>
    </row>
    <row r="176" spans="1:27" ht="12.75" customHeight="1" collapsed="1" x14ac:dyDescent="0.3">
      <c r="A176" s="98" t="s">
        <v>1198</v>
      </c>
      <c r="B176" s="28" t="str">
        <f>"03"&amp;"."&amp;$B$663&amp;"."&amp;$B$664</f>
        <v>03.07.2024</v>
      </c>
      <c r="C176" s="90" t="s">
        <v>76</v>
      </c>
      <c r="D176" s="91">
        <f>ROUND(((D177+D178+D180+D179)/1000),5)</f>
        <v>1.92286</v>
      </c>
      <c r="E176" s="91">
        <f>ROUND(((E177+E178+E180+E179)/1000),5)</f>
        <v>1.8046199999999999</v>
      </c>
      <c r="F176" s="91">
        <f>ROUND(((F177+F178+F180+F179)/1000),5)</f>
        <v>1.6614100000000001</v>
      </c>
      <c r="G176" s="91">
        <f t="shared" ref="G176:AA176" si="99">ROUND(((G177+G178+G180+G179)/1000),5)</f>
        <v>0.62478</v>
      </c>
      <c r="H176" s="91">
        <f t="shared" si="99"/>
        <v>0.62229000000000001</v>
      </c>
      <c r="I176" s="91">
        <f t="shared" si="99"/>
        <v>0.95972000000000002</v>
      </c>
      <c r="J176" s="91">
        <f t="shared" si="99"/>
        <v>1.74577</v>
      </c>
      <c r="K176" s="91">
        <f t="shared" si="99"/>
        <v>2.15605</v>
      </c>
      <c r="L176" s="91">
        <f t="shared" si="99"/>
        <v>2.4233199999999999</v>
      </c>
      <c r="M176" s="91">
        <f t="shared" si="99"/>
        <v>2.7515800000000001</v>
      </c>
      <c r="N176" s="91">
        <f t="shared" si="99"/>
        <v>2.7091099999999999</v>
      </c>
      <c r="O176" s="91">
        <f t="shared" si="99"/>
        <v>2.74126</v>
      </c>
      <c r="P176" s="91">
        <f t="shared" si="99"/>
        <v>2.9357500000000001</v>
      </c>
      <c r="Q176" s="91">
        <f t="shared" si="99"/>
        <v>2.9460600000000001</v>
      </c>
      <c r="R176" s="91">
        <f t="shared" si="99"/>
        <v>2.7820999999999998</v>
      </c>
      <c r="S176" s="91">
        <f t="shared" si="99"/>
        <v>3.0019800000000001</v>
      </c>
      <c r="T176" s="91">
        <f t="shared" si="99"/>
        <v>2.9917899999999999</v>
      </c>
      <c r="U176" s="91">
        <f t="shared" si="99"/>
        <v>3.0410200000000001</v>
      </c>
      <c r="V176" s="91">
        <f t="shared" si="99"/>
        <v>2.7630699999999999</v>
      </c>
      <c r="W176" s="91">
        <f t="shared" si="99"/>
        <v>2.5073300000000001</v>
      </c>
      <c r="X176" s="91">
        <f t="shared" si="99"/>
        <v>2.3806600000000002</v>
      </c>
      <c r="Y176" s="91">
        <f t="shared" si="99"/>
        <v>2.59517</v>
      </c>
      <c r="Z176" s="91">
        <f t="shared" si="99"/>
        <v>2.33968</v>
      </c>
      <c r="AA176" s="91">
        <f t="shared" si="99"/>
        <v>2.13462</v>
      </c>
    </row>
    <row r="177" spans="1:27" ht="12.75" hidden="1" customHeight="1" outlineLevel="1" x14ac:dyDescent="0.3">
      <c r="A177" s="99" t="s">
        <v>1199</v>
      </c>
      <c r="B177" s="63" t="s">
        <v>238</v>
      </c>
      <c r="C177" s="43" t="s">
        <v>79</v>
      </c>
      <c r="D177" s="44">
        <v>1426.17</v>
      </c>
      <c r="E177" s="44">
        <v>1307.93</v>
      </c>
      <c r="F177" s="44">
        <v>1164.72</v>
      </c>
      <c r="G177" s="44">
        <v>128.09</v>
      </c>
      <c r="H177" s="44">
        <v>125.6</v>
      </c>
      <c r="I177" s="44">
        <v>463.03</v>
      </c>
      <c r="J177" s="44">
        <v>1249.08</v>
      </c>
      <c r="K177" s="44">
        <v>1659.36</v>
      </c>
      <c r="L177" s="44">
        <v>1926.63</v>
      </c>
      <c r="M177" s="44">
        <v>2254.89</v>
      </c>
      <c r="N177" s="44">
        <v>2212.42</v>
      </c>
      <c r="O177" s="44">
        <v>2244.5700000000002</v>
      </c>
      <c r="P177" s="44">
        <v>2439.06</v>
      </c>
      <c r="Q177" s="44">
        <v>2449.37</v>
      </c>
      <c r="R177" s="44">
        <v>2285.41</v>
      </c>
      <c r="S177" s="44">
        <v>2505.29</v>
      </c>
      <c r="T177" s="44">
        <v>2495.1</v>
      </c>
      <c r="U177" s="44">
        <v>2544.33</v>
      </c>
      <c r="V177" s="44">
        <v>2266.38</v>
      </c>
      <c r="W177" s="44">
        <v>2010.64</v>
      </c>
      <c r="X177" s="44">
        <v>1883.97</v>
      </c>
      <c r="Y177" s="44">
        <v>2098.48</v>
      </c>
      <c r="Z177" s="44">
        <v>1842.99</v>
      </c>
      <c r="AA177" s="44">
        <v>1637.93</v>
      </c>
    </row>
    <row r="178" spans="1:27" ht="12.75" hidden="1" customHeight="1" outlineLevel="1" x14ac:dyDescent="0.3">
      <c r="A178" s="99" t="s">
        <v>1200</v>
      </c>
      <c r="B178" s="63" t="s">
        <v>90</v>
      </c>
      <c r="C178" s="43" t="s">
        <v>79</v>
      </c>
      <c r="D178" s="44">
        <f>$D$168</f>
        <v>123.41</v>
      </c>
      <c r="E178" s="44">
        <f>$D$168</f>
        <v>123.41</v>
      </c>
      <c r="F178" s="44">
        <f t="shared" ref="F178:AA178" si="100">$D$168</f>
        <v>123.41</v>
      </c>
      <c r="G178" s="44">
        <f t="shared" si="100"/>
        <v>123.41</v>
      </c>
      <c r="H178" s="44">
        <f t="shared" si="100"/>
        <v>123.41</v>
      </c>
      <c r="I178" s="44">
        <f t="shared" si="100"/>
        <v>123.41</v>
      </c>
      <c r="J178" s="44">
        <f t="shared" si="100"/>
        <v>123.41</v>
      </c>
      <c r="K178" s="44">
        <f t="shared" si="100"/>
        <v>123.41</v>
      </c>
      <c r="L178" s="44">
        <f t="shared" si="100"/>
        <v>123.41</v>
      </c>
      <c r="M178" s="44">
        <f t="shared" si="100"/>
        <v>123.41</v>
      </c>
      <c r="N178" s="44">
        <f t="shared" si="100"/>
        <v>123.41</v>
      </c>
      <c r="O178" s="44">
        <f t="shared" si="100"/>
        <v>123.41</v>
      </c>
      <c r="P178" s="44">
        <f t="shared" si="100"/>
        <v>123.41</v>
      </c>
      <c r="Q178" s="44">
        <f t="shared" si="100"/>
        <v>123.41</v>
      </c>
      <c r="R178" s="44">
        <f t="shared" si="100"/>
        <v>123.41</v>
      </c>
      <c r="S178" s="44">
        <f t="shared" si="100"/>
        <v>123.41</v>
      </c>
      <c r="T178" s="44">
        <f t="shared" si="100"/>
        <v>123.41</v>
      </c>
      <c r="U178" s="44">
        <f t="shared" si="100"/>
        <v>123.41</v>
      </c>
      <c r="V178" s="44">
        <f t="shared" si="100"/>
        <v>123.41</v>
      </c>
      <c r="W178" s="44">
        <f t="shared" si="100"/>
        <v>123.41</v>
      </c>
      <c r="X178" s="44">
        <f t="shared" si="100"/>
        <v>123.41</v>
      </c>
      <c r="Y178" s="44">
        <f t="shared" si="100"/>
        <v>123.41</v>
      </c>
      <c r="Z178" s="44">
        <f t="shared" si="100"/>
        <v>123.41</v>
      </c>
      <c r="AA178" s="44">
        <f t="shared" si="100"/>
        <v>123.41</v>
      </c>
    </row>
    <row r="179" spans="1:27" ht="12.75" hidden="1" customHeight="1" outlineLevel="1" x14ac:dyDescent="0.3">
      <c r="A179" s="99" t="s">
        <v>1201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1202</v>
      </c>
      <c r="B180" s="63" t="s">
        <v>81</v>
      </c>
      <c r="C180" s="43" t="s">
        <v>79</v>
      </c>
      <c r="D180" s="44">
        <f>$D$11</f>
        <v>368.47</v>
      </c>
      <c r="E180" s="44">
        <f t="shared" ref="E180:AA180" si="101">$D$11</f>
        <v>368.47</v>
      </c>
      <c r="F180" s="44">
        <f t="shared" si="101"/>
        <v>368.47</v>
      </c>
      <c r="G180" s="44">
        <f t="shared" si="101"/>
        <v>368.47</v>
      </c>
      <c r="H180" s="44">
        <f t="shared" si="101"/>
        <v>368.47</v>
      </c>
      <c r="I180" s="44">
        <f t="shared" si="101"/>
        <v>368.47</v>
      </c>
      <c r="J180" s="44">
        <f t="shared" si="101"/>
        <v>368.47</v>
      </c>
      <c r="K180" s="44">
        <f t="shared" si="101"/>
        <v>368.47</v>
      </c>
      <c r="L180" s="44">
        <f t="shared" si="101"/>
        <v>368.47</v>
      </c>
      <c r="M180" s="44">
        <f t="shared" si="101"/>
        <v>368.47</v>
      </c>
      <c r="N180" s="44">
        <f t="shared" si="101"/>
        <v>368.47</v>
      </c>
      <c r="O180" s="44">
        <f t="shared" si="101"/>
        <v>368.47</v>
      </c>
      <c r="P180" s="44">
        <f t="shared" si="101"/>
        <v>368.47</v>
      </c>
      <c r="Q180" s="44">
        <f t="shared" si="101"/>
        <v>368.47</v>
      </c>
      <c r="R180" s="44">
        <f>$D$11</f>
        <v>368.47</v>
      </c>
      <c r="S180" s="44">
        <f t="shared" si="101"/>
        <v>368.47</v>
      </c>
      <c r="T180" s="44">
        <f t="shared" si="101"/>
        <v>368.47</v>
      </c>
      <c r="U180" s="44">
        <f t="shared" si="101"/>
        <v>368.47</v>
      </c>
      <c r="V180" s="44">
        <f t="shared" si="101"/>
        <v>368.47</v>
      </c>
      <c r="W180" s="44">
        <f t="shared" si="101"/>
        <v>368.47</v>
      </c>
      <c r="X180" s="44">
        <f t="shared" si="101"/>
        <v>368.47</v>
      </c>
      <c r="Y180" s="44">
        <f t="shared" si="101"/>
        <v>368.47</v>
      </c>
      <c r="Z180" s="44">
        <f t="shared" si="101"/>
        <v>368.47</v>
      </c>
      <c r="AA180" s="44">
        <f t="shared" si="101"/>
        <v>368.47</v>
      </c>
    </row>
    <row r="181" spans="1:27" ht="12.75" customHeight="1" collapsed="1" x14ac:dyDescent="0.3">
      <c r="A181" s="98" t="s">
        <v>1203</v>
      </c>
      <c r="B181" s="28" t="str">
        <f>"04"&amp;"."&amp;$B$663&amp;"."&amp;$B$664</f>
        <v>04.07.2024</v>
      </c>
      <c r="C181" s="90" t="s">
        <v>76</v>
      </c>
      <c r="D181" s="91">
        <f>ROUND(((D182+D183+D185+D184)/1000),5)</f>
        <v>1.9757100000000001</v>
      </c>
      <c r="E181" s="91">
        <f>ROUND(((E182+E183+E185+E184)/1000),5)</f>
        <v>1.80149</v>
      </c>
      <c r="F181" s="91">
        <f>ROUND(((F182+F183+F185+F184)/1000),5)</f>
        <v>1.68499</v>
      </c>
      <c r="G181" s="91">
        <f t="shared" ref="G181:AA181" si="102">ROUND(((G182+G183+G185+G184)/1000),5)</f>
        <v>1.56918</v>
      </c>
      <c r="H181" s="91">
        <f t="shared" si="102"/>
        <v>1.56301</v>
      </c>
      <c r="I181" s="91">
        <f t="shared" si="102"/>
        <v>1.73614</v>
      </c>
      <c r="J181" s="91">
        <f t="shared" si="102"/>
        <v>1.88235</v>
      </c>
      <c r="K181" s="91">
        <f t="shared" si="102"/>
        <v>2.33412</v>
      </c>
      <c r="L181" s="91">
        <f t="shared" si="102"/>
        <v>2.4648400000000001</v>
      </c>
      <c r="M181" s="91">
        <f t="shared" si="102"/>
        <v>2.8288000000000002</v>
      </c>
      <c r="N181" s="91">
        <f t="shared" si="102"/>
        <v>3.1944900000000001</v>
      </c>
      <c r="O181" s="91">
        <f t="shared" si="102"/>
        <v>3.4886499999999998</v>
      </c>
      <c r="P181" s="91">
        <f t="shared" si="102"/>
        <v>3.4764400000000002</v>
      </c>
      <c r="Q181" s="91">
        <f t="shared" si="102"/>
        <v>3.4344600000000001</v>
      </c>
      <c r="R181" s="91">
        <f t="shared" si="102"/>
        <v>3.4436200000000001</v>
      </c>
      <c r="S181" s="91">
        <f t="shared" si="102"/>
        <v>3.5375700000000001</v>
      </c>
      <c r="T181" s="91">
        <f t="shared" si="102"/>
        <v>3.5335700000000001</v>
      </c>
      <c r="U181" s="91">
        <f t="shared" si="102"/>
        <v>3.242</v>
      </c>
      <c r="V181" s="91">
        <f t="shared" si="102"/>
        <v>2.6095199999999998</v>
      </c>
      <c r="W181" s="91">
        <f t="shared" si="102"/>
        <v>2.7886899999999999</v>
      </c>
      <c r="X181" s="91">
        <f t="shared" si="102"/>
        <v>2.6684999999999999</v>
      </c>
      <c r="Y181" s="91">
        <f t="shared" si="102"/>
        <v>2.5005099999999998</v>
      </c>
      <c r="Z181" s="91">
        <f t="shared" si="102"/>
        <v>2.4002300000000001</v>
      </c>
      <c r="AA181" s="91">
        <f t="shared" si="102"/>
        <v>2.2629899999999998</v>
      </c>
    </row>
    <row r="182" spans="1:27" ht="12.75" hidden="1" customHeight="1" outlineLevel="1" x14ac:dyDescent="0.3">
      <c r="A182" s="99" t="s">
        <v>1204</v>
      </c>
      <c r="B182" s="63" t="s">
        <v>238</v>
      </c>
      <c r="C182" s="43" t="s">
        <v>79</v>
      </c>
      <c r="D182" s="44">
        <v>1479.02</v>
      </c>
      <c r="E182" s="44">
        <v>1304.8</v>
      </c>
      <c r="F182" s="44">
        <v>1188.3</v>
      </c>
      <c r="G182" s="44">
        <v>1072.49</v>
      </c>
      <c r="H182" s="44">
        <v>1066.32</v>
      </c>
      <c r="I182" s="44">
        <v>1239.45</v>
      </c>
      <c r="J182" s="44">
        <v>1385.66</v>
      </c>
      <c r="K182" s="44">
        <v>1837.43</v>
      </c>
      <c r="L182" s="44">
        <v>1968.15</v>
      </c>
      <c r="M182" s="44">
        <v>2332.11</v>
      </c>
      <c r="N182" s="44">
        <v>2697.8</v>
      </c>
      <c r="O182" s="44">
        <v>2991.96</v>
      </c>
      <c r="P182" s="44">
        <v>2979.75</v>
      </c>
      <c r="Q182" s="44">
        <v>2937.77</v>
      </c>
      <c r="R182" s="44">
        <v>2946.93</v>
      </c>
      <c r="S182" s="44">
        <v>3040.88</v>
      </c>
      <c r="T182" s="44">
        <v>3036.88</v>
      </c>
      <c r="U182" s="44">
        <v>2745.31</v>
      </c>
      <c r="V182" s="44">
        <v>2112.83</v>
      </c>
      <c r="W182" s="44">
        <v>2292</v>
      </c>
      <c r="X182" s="44">
        <v>2171.81</v>
      </c>
      <c r="Y182" s="44">
        <v>2003.82</v>
      </c>
      <c r="Z182" s="44">
        <v>1903.54</v>
      </c>
      <c r="AA182" s="44">
        <v>1766.3</v>
      </c>
    </row>
    <row r="183" spans="1:27" ht="12.75" hidden="1" customHeight="1" outlineLevel="1" x14ac:dyDescent="0.3">
      <c r="A183" s="99" t="s">
        <v>1205</v>
      </c>
      <c r="B183" s="63" t="s">
        <v>90</v>
      </c>
      <c r="C183" s="43" t="s">
        <v>79</v>
      </c>
      <c r="D183" s="44">
        <f>$D$168</f>
        <v>123.41</v>
      </c>
      <c r="E183" s="44">
        <f>$D$168</f>
        <v>123.41</v>
      </c>
      <c r="F183" s="44">
        <f t="shared" ref="F183:AA183" si="103">$D$168</f>
        <v>123.41</v>
      </c>
      <c r="G183" s="44">
        <f t="shared" si="103"/>
        <v>123.41</v>
      </c>
      <c r="H183" s="44">
        <f t="shared" si="103"/>
        <v>123.41</v>
      </c>
      <c r="I183" s="44">
        <f t="shared" si="103"/>
        <v>123.41</v>
      </c>
      <c r="J183" s="44">
        <f t="shared" si="103"/>
        <v>123.41</v>
      </c>
      <c r="K183" s="44">
        <f t="shared" si="103"/>
        <v>123.41</v>
      </c>
      <c r="L183" s="44">
        <f t="shared" si="103"/>
        <v>123.41</v>
      </c>
      <c r="M183" s="44">
        <f t="shared" si="103"/>
        <v>123.41</v>
      </c>
      <c r="N183" s="44">
        <f t="shared" si="103"/>
        <v>123.41</v>
      </c>
      <c r="O183" s="44">
        <f t="shared" si="103"/>
        <v>123.41</v>
      </c>
      <c r="P183" s="44">
        <f t="shared" si="103"/>
        <v>123.41</v>
      </c>
      <c r="Q183" s="44">
        <f t="shared" si="103"/>
        <v>123.41</v>
      </c>
      <c r="R183" s="44">
        <f t="shared" si="103"/>
        <v>123.41</v>
      </c>
      <c r="S183" s="44">
        <f t="shared" si="103"/>
        <v>123.41</v>
      </c>
      <c r="T183" s="44">
        <f t="shared" si="103"/>
        <v>123.41</v>
      </c>
      <c r="U183" s="44">
        <f t="shared" si="103"/>
        <v>123.41</v>
      </c>
      <c r="V183" s="44">
        <f t="shared" si="103"/>
        <v>123.41</v>
      </c>
      <c r="W183" s="44">
        <f t="shared" si="103"/>
        <v>123.41</v>
      </c>
      <c r="X183" s="44">
        <f t="shared" si="103"/>
        <v>123.41</v>
      </c>
      <c r="Y183" s="44">
        <f t="shared" si="103"/>
        <v>123.41</v>
      </c>
      <c r="Z183" s="44">
        <f t="shared" si="103"/>
        <v>123.41</v>
      </c>
      <c r="AA183" s="44">
        <f t="shared" si="103"/>
        <v>123.41</v>
      </c>
    </row>
    <row r="184" spans="1:27" ht="12.75" hidden="1" customHeight="1" outlineLevel="1" x14ac:dyDescent="0.3">
      <c r="A184" s="99" t="s">
        <v>1206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1207</v>
      </c>
      <c r="B185" s="63" t="s">
        <v>81</v>
      </c>
      <c r="C185" s="43" t="s">
        <v>79</v>
      </c>
      <c r="D185" s="44">
        <f>$D$11</f>
        <v>368.47</v>
      </c>
      <c r="E185" s="44">
        <f t="shared" ref="E185:AA185" si="104">$D$11</f>
        <v>368.47</v>
      </c>
      <c r="F185" s="44">
        <f t="shared" si="104"/>
        <v>368.47</v>
      </c>
      <c r="G185" s="44">
        <f t="shared" si="104"/>
        <v>368.47</v>
      </c>
      <c r="H185" s="44">
        <f t="shared" si="104"/>
        <v>368.47</v>
      </c>
      <c r="I185" s="44">
        <f t="shared" si="104"/>
        <v>368.47</v>
      </c>
      <c r="J185" s="44">
        <f t="shared" si="104"/>
        <v>368.47</v>
      </c>
      <c r="K185" s="44">
        <f t="shared" si="104"/>
        <v>368.47</v>
      </c>
      <c r="L185" s="44">
        <f t="shared" si="104"/>
        <v>368.47</v>
      </c>
      <c r="M185" s="44">
        <f t="shared" si="104"/>
        <v>368.47</v>
      </c>
      <c r="N185" s="44">
        <f t="shared" si="104"/>
        <v>368.47</v>
      </c>
      <c r="O185" s="44">
        <f t="shared" si="104"/>
        <v>368.47</v>
      </c>
      <c r="P185" s="44">
        <f t="shared" si="104"/>
        <v>368.47</v>
      </c>
      <c r="Q185" s="44">
        <f t="shared" si="104"/>
        <v>368.47</v>
      </c>
      <c r="R185" s="44">
        <f>$D$11</f>
        <v>368.47</v>
      </c>
      <c r="S185" s="44">
        <f t="shared" si="104"/>
        <v>368.47</v>
      </c>
      <c r="T185" s="44">
        <f t="shared" si="104"/>
        <v>368.47</v>
      </c>
      <c r="U185" s="44">
        <f t="shared" si="104"/>
        <v>368.47</v>
      </c>
      <c r="V185" s="44">
        <f t="shared" si="104"/>
        <v>368.47</v>
      </c>
      <c r="W185" s="44">
        <f t="shared" si="104"/>
        <v>368.47</v>
      </c>
      <c r="X185" s="44">
        <f t="shared" si="104"/>
        <v>368.47</v>
      </c>
      <c r="Y185" s="44">
        <f t="shared" si="104"/>
        <v>368.47</v>
      </c>
      <c r="Z185" s="44">
        <f t="shared" si="104"/>
        <v>368.47</v>
      </c>
      <c r="AA185" s="44">
        <f t="shared" si="104"/>
        <v>368.47</v>
      </c>
    </row>
    <row r="186" spans="1:27" ht="12.75" customHeight="1" collapsed="1" x14ac:dyDescent="0.3">
      <c r="A186" s="98" t="s">
        <v>1208</v>
      </c>
      <c r="B186" s="28" t="str">
        <f>"05"&amp;"."&amp;$B$663&amp;"."&amp;$B$664</f>
        <v>05.07.2024</v>
      </c>
      <c r="C186" s="90" t="s">
        <v>76</v>
      </c>
      <c r="D186" s="91">
        <f>ROUND(((D187+D188+D190+D189)/1000),5)</f>
        <v>1.8377600000000001</v>
      </c>
      <c r="E186" s="91">
        <f>ROUND(((E187+E188+E190+E189)/1000),5)</f>
        <v>1.73691</v>
      </c>
      <c r="F186" s="91">
        <f>ROUND(((F187+F188+F190+F189)/1000),5)</f>
        <v>1.57789</v>
      </c>
      <c r="G186" s="91">
        <f t="shared" ref="G186:AA186" si="105">ROUND(((G187+G188+G190+G189)/1000),5)</f>
        <v>1.49458</v>
      </c>
      <c r="H186" s="91">
        <f t="shared" si="105"/>
        <v>1.4789600000000001</v>
      </c>
      <c r="I186" s="91">
        <f t="shared" si="105"/>
        <v>1.71689</v>
      </c>
      <c r="J186" s="91">
        <f t="shared" si="105"/>
        <v>1.8390500000000001</v>
      </c>
      <c r="K186" s="91">
        <f t="shared" si="105"/>
        <v>2.21834</v>
      </c>
      <c r="L186" s="91">
        <f t="shared" si="105"/>
        <v>2.44102</v>
      </c>
      <c r="M186" s="91">
        <f t="shared" si="105"/>
        <v>2.52054</v>
      </c>
      <c r="N186" s="91">
        <f t="shared" si="105"/>
        <v>2.7812299999999999</v>
      </c>
      <c r="O186" s="91">
        <f t="shared" si="105"/>
        <v>3.1212399999999998</v>
      </c>
      <c r="P186" s="91">
        <f t="shared" si="105"/>
        <v>3.13584</v>
      </c>
      <c r="Q186" s="91">
        <f t="shared" si="105"/>
        <v>3.0843799999999999</v>
      </c>
      <c r="R186" s="91">
        <f t="shared" si="105"/>
        <v>2.6654499999999999</v>
      </c>
      <c r="S186" s="91">
        <f t="shared" si="105"/>
        <v>2.44191</v>
      </c>
      <c r="T186" s="91">
        <f t="shared" si="105"/>
        <v>2.34117</v>
      </c>
      <c r="U186" s="91">
        <f t="shared" si="105"/>
        <v>2.3601800000000002</v>
      </c>
      <c r="V186" s="91">
        <f t="shared" si="105"/>
        <v>2.6606900000000002</v>
      </c>
      <c r="W186" s="91">
        <f t="shared" si="105"/>
        <v>2.5606800000000001</v>
      </c>
      <c r="X186" s="91">
        <f t="shared" si="105"/>
        <v>2.5099300000000002</v>
      </c>
      <c r="Y186" s="91">
        <f t="shared" si="105"/>
        <v>2.7370399999999999</v>
      </c>
      <c r="Z186" s="91">
        <f t="shared" si="105"/>
        <v>2.4985400000000002</v>
      </c>
      <c r="AA186" s="91">
        <f t="shared" si="105"/>
        <v>2.2393100000000001</v>
      </c>
    </row>
    <row r="187" spans="1:27" ht="12.75" hidden="1" customHeight="1" outlineLevel="1" x14ac:dyDescent="0.3">
      <c r="A187" s="99" t="s">
        <v>1209</v>
      </c>
      <c r="B187" s="63" t="s">
        <v>238</v>
      </c>
      <c r="C187" s="43" t="s">
        <v>79</v>
      </c>
      <c r="D187" s="44">
        <v>1341.07</v>
      </c>
      <c r="E187" s="44">
        <v>1240.22</v>
      </c>
      <c r="F187" s="44">
        <v>1081.2</v>
      </c>
      <c r="G187" s="44">
        <v>997.89</v>
      </c>
      <c r="H187" s="44">
        <v>982.27</v>
      </c>
      <c r="I187" s="44">
        <v>1220.2</v>
      </c>
      <c r="J187" s="44">
        <v>1342.36</v>
      </c>
      <c r="K187" s="44">
        <v>1721.65</v>
      </c>
      <c r="L187" s="44">
        <v>1944.33</v>
      </c>
      <c r="M187" s="44">
        <v>2023.85</v>
      </c>
      <c r="N187" s="44">
        <v>2284.54</v>
      </c>
      <c r="O187" s="44">
        <v>2624.55</v>
      </c>
      <c r="P187" s="44">
        <v>2639.15</v>
      </c>
      <c r="Q187" s="44">
        <v>2587.69</v>
      </c>
      <c r="R187" s="44">
        <v>2168.7600000000002</v>
      </c>
      <c r="S187" s="44">
        <v>1945.22</v>
      </c>
      <c r="T187" s="44">
        <v>1844.48</v>
      </c>
      <c r="U187" s="44">
        <v>1863.49</v>
      </c>
      <c r="V187" s="44">
        <v>2164</v>
      </c>
      <c r="W187" s="44">
        <v>2063.9899999999998</v>
      </c>
      <c r="X187" s="44">
        <v>2013.24</v>
      </c>
      <c r="Y187" s="44">
        <v>2240.35</v>
      </c>
      <c r="Z187" s="44">
        <v>2001.85</v>
      </c>
      <c r="AA187" s="44">
        <v>1742.62</v>
      </c>
    </row>
    <row r="188" spans="1:27" ht="12.75" hidden="1" customHeight="1" outlineLevel="1" x14ac:dyDescent="0.3">
      <c r="A188" s="99" t="s">
        <v>1210</v>
      </c>
      <c r="B188" s="63" t="s">
        <v>90</v>
      </c>
      <c r="C188" s="43" t="s">
        <v>79</v>
      </c>
      <c r="D188" s="44">
        <f>$D$168</f>
        <v>123.41</v>
      </c>
      <c r="E188" s="44">
        <f>$D$168</f>
        <v>123.41</v>
      </c>
      <c r="F188" s="44">
        <f t="shared" ref="F188:AA188" si="106">$D$168</f>
        <v>123.41</v>
      </c>
      <c r="G188" s="44">
        <f t="shared" si="106"/>
        <v>123.41</v>
      </c>
      <c r="H188" s="44">
        <f t="shared" si="106"/>
        <v>123.41</v>
      </c>
      <c r="I188" s="44">
        <f t="shared" si="106"/>
        <v>123.41</v>
      </c>
      <c r="J188" s="44">
        <f t="shared" si="106"/>
        <v>123.41</v>
      </c>
      <c r="K188" s="44">
        <f t="shared" si="106"/>
        <v>123.41</v>
      </c>
      <c r="L188" s="44">
        <f t="shared" si="106"/>
        <v>123.41</v>
      </c>
      <c r="M188" s="44">
        <f t="shared" si="106"/>
        <v>123.41</v>
      </c>
      <c r="N188" s="44">
        <f t="shared" si="106"/>
        <v>123.41</v>
      </c>
      <c r="O188" s="44">
        <f t="shared" si="106"/>
        <v>123.41</v>
      </c>
      <c r="P188" s="44">
        <f t="shared" si="106"/>
        <v>123.41</v>
      </c>
      <c r="Q188" s="44">
        <f t="shared" si="106"/>
        <v>123.41</v>
      </c>
      <c r="R188" s="44">
        <f t="shared" si="106"/>
        <v>123.41</v>
      </c>
      <c r="S188" s="44">
        <f t="shared" si="106"/>
        <v>123.41</v>
      </c>
      <c r="T188" s="44">
        <f t="shared" si="106"/>
        <v>123.41</v>
      </c>
      <c r="U188" s="44">
        <f t="shared" si="106"/>
        <v>123.41</v>
      </c>
      <c r="V188" s="44">
        <f t="shared" si="106"/>
        <v>123.41</v>
      </c>
      <c r="W188" s="44">
        <f t="shared" si="106"/>
        <v>123.41</v>
      </c>
      <c r="X188" s="44">
        <f t="shared" si="106"/>
        <v>123.41</v>
      </c>
      <c r="Y188" s="44">
        <f t="shared" si="106"/>
        <v>123.41</v>
      </c>
      <c r="Z188" s="44">
        <f t="shared" si="106"/>
        <v>123.41</v>
      </c>
      <c r="AA188" s="44">
        <f t="shared" si="106"/>
        <v>123.41</v>
      </c>
    </row>
    <row r="189" spans="1:27" ht="12.75" hidden="1" customHeight="1" outlineLevel="1" x14ac:dyDescent="0.3">
      <c r="A189" s="99" t="s">
        <v>1211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1212</v>
      </c>
      <c r="B190" s="63" t="s">
        <v>81</v>
      </c>
      <c r="C190" s="43" t="s">
        <v>79</v>
      </c>
      <c r="D190" s="44">
        <f>$D$11</f>
        <v>368.47</v>
      </c>
      <c r="E190" s="44">
        <f t="shared" ref="E190:AA190" si="107">$D$11</f>
        <v>368.47</v>
      </c>
      <c r="F190" s="44">
        <f t="shared" si="107"/>
        <v>368.47</v>
      </c>
      <c r="G190" s="44">
        <f t="shared" si="107"/>
        <v>368.47</v>
      </c>
      <c r="H190" s="44">
        <f t="shared" si="107"/>
        <v>368.47</v>
      </c>
      <c r="I190" s="44">
        <f t="shared" si="107"/>
        <v>368.47</v>
      </c>
      <c r="J190" s="44">
        <f t="shared" si="107"/>
        <v>368.47</v>
      </c>
      <c r="K190" s="44">
        <f t="shared" si="107"/>
        <v>368.47</v>
      </c>
      <c r="L190" s="44">
        <f t="shared" si="107"/>
        <v>368.47</v>
      </c>
      <c r="M190" s="44">
        <f t="shared" si="107"/>
        <v>368.47</v>
      </c>
      <c r="N190" s="44">
        <f t="shared" si="107"/>
        <v>368.47</v>
      </c>
      <c r="O190" s="44">
        <f t="shared" si="107"/>
        <v>368.47</v>
      </c>
      <c r="P190" s="44">
        <f t="shared" si="107"/>
        <v>368.47</v>
      </c>
      <c r="Q190" s="44">
        <f t="shared" si="107"/>
        <v>368.47</v>
      </c>
      <c r="R190" s="44">
        <f>$D$11</f>
        <v>368.47</v>
      </c>
      <c r="S190" s="44">
        <f t="shared" si="107"/>
        <v>368.47</v>
      </c>
      <c r="T190" s="44">
        <f t="shared" si="107"/>
        <v>368.47</v>
      </c>
      <c r="U190" s="44">
        <f t="shared" si="107"/>
        <v>368.47</v>
      </c>
      <c r="V190" s="44">
        <f t="shared" si="107"/>
        <v>368.47</v>
      </c>
      <c r="W190" s="44">
        <f t="shared" si="107"/>
        <v>368.47</v>
      </c>
      <c r="X190" s="44">
        <f t="shared" si="107"/>
        <v>368.47</v>
      </c>
      <c r="Y190" s="44">
        <f t="shared" si="107"/>
        <v>368.47</v>
      </c>
      <c r="Z190" s="44">
        <f t="shared" si="107"/>
        <v>368.47</v>
      </c>
      <c r="AA190" s="44">
        <f t="shared" si="107"/>
        <v>368.47</v>
      </c>
    </row>
    <row r="191" spans="1:27" ht="12.75" customHeight="1" collapsed="1" x14ac:dyDescent="0.3">
      <c r="A191" s="98" t="s">
        <v>1213</v>
      </c>
      <c r="B191" s="28" t="str">
        <f>"06"&amp;"."&amp;$B$663&amp;"."&amp;$B$664</f>
        <v>06.07.2024</v>
      </c>
      <c r="C191" s="90" t="s">
        <v>76</v>
      </c>
      <c r="D191" s="91">
        <f>ROUND(((D192+D193+D195+D194)/1000),5)</f>
        <v>1.8649100000000001</v>
      </c>
      <c r="E191" s="91">
        <f>ROUND(((E192+E193+E195+E194)/1000),5)</f>
        <v>1.7364299999999999</v>
      </c>
      <c r="F191" s="91">
        <f>ROUND(((F192+F193+F195+F194)/1000),5)</f>
        <v>1.5632600000000001</v>
      </c>
      <c r="G191" s="91">
        <f t="shared" ref="G191:AA191" si="108">ROUND(((G192+G193+G195+G194)/1000),5)</f>
        <v>1.44983</v>
      </c>
      <c r="H191" s="91">
        <f t="shared" si="108"/>
        <v>1.37056</v>
      </c>
      <c r="I191" s="91">
        <f t="shared" si="108"/>
        <v>1.5914299999999999</v>
      </c>
      <c r="J191" s="91">
        <f t="shared" si="108"/>
        <v>1.69645</v>
      </c>
      <c r="K191" s="91">
        <f t="shared" si="108"/>
        <v>1.9616199999999999</v>
      </c>
      <c r="L191" s="91">
        <f t="shared" si="108"/>
        <v>2.39927</v>
      </c>
      <c r="M191" s="91">
        <f t="shared" si="108"/>
        <v>2.6057800000000002</v>
      </c>
      <c r="N191" s="91">
        <f t="shared" si="108"/>
        <v>2.7597999999999998</v>
      </c>
      <c r="O191" s="91">
        <f t="shared" si="108"/>
        <v>2.7987500000000001</v>
      </c>
      <c r="P191" s="91">
        <f t="shared" si="108"/>
        <v>2.8085800000000001</v>
      </c>
      <c r="Q191" s="91">
        <f t="shared" si="108"/>
        <v>2.80369</v>
      </c>
      <c r="R191" s="91">
        <f t="shared" si="108"/>
        <v>2.8109799999999998</v>
      </c>
      <c r="S191" s="91">
        <f t="shared" si="108"/>
        <v>2.8205100000000001</v>
      </c>
      <c r="T191" s="91">
        <f t="shared" si="108"/>
        <v>2.8173300000000001</v>
      </c>
      <c r="U191" s="91">
        <f t="shared" si="108"/>
        <v>2.7960500000000001</v>
      </c>
      <c r="V191" s="91">
        <f t="shared" si="108"/>
        <v>2.7774899999999998</v>
      </c>
      <c r="W191" s="91">
        <f t="shared" si="108"/>
        <v>2.7017000000000002</v>
      </c>
      <c r="X191" s="91">
        <f t="shared" si="108"/>
        <v>2.6253000000000002</v>
      </c>
      <c r="Y191" s="91">
        <f t="shared" si="108"/>
        <v>2.5944600000000002</v>
      </c>
      <c r="Z191" s="91">
        <f t="shared" si="108"/>
        <v>2.4185500000000002</v>
      </c>
      <c r="AA191" s="91">
        <f t="shared" si="108"/>
        <v>2.1668099999999999</v>
      </c>
    </row>
    <row r="192" spans="1:27" ht="12.75" hidden="1" customHeight="1" outlineLevel="1" x14ac:dyDescent="0.3">
      <c r="A192" s="99" t="s">
        <v>1214</v>
      </c>
      <c r="B192" s="63" t="s">
        <v>238</v>
      </c>
      <c r="C192" s="43" t="s">
        <v>79</v>
      </c>
      <c r="D192" s="44">
        <v>1368.22</v>
      </c>
      <c r="E192" s="44">
        <v>1239.74</v>
      </c>
      <c r="F192" s="44">
        <v>1066.57</v>
      </c>
      <c r="G192" s="44">
        <v>953.14</v>
      </c>
      <c r="H192" s="44">
        <v>873.87</v>
      </c>
      <c r="I192" s="44">
        <v>1094.74</v>
      </c>
      <c r="J192" s="44">
        <v>1199.76</v>
      </c>
      <c r="K192" s="44">
        <v>1464.93</v>
      </c>
      <c r="L192" s="44">
        <v>1902.58</v>
      </c>
      <c r="M192" s="44">
        <v>2109.09</v>
      </c>
      <c r="N192" s="44">
        <v>2263.11</v>
      </c>
      <c r="O192" s="44">
        <v>2302.06</v>
      </c>
      <c r="P192" s="44">
        <v>2311.89</v>
      </c>
      <c r="Q192" s="44">
        <v>2307</v>
      </c>
      <c r="R192" s="44">
        <v>2314.29</v>
      </c>
      <c r="S192" s="44">
        <v>2323.8200000000002</v>
      </c>
      <c r="T192" s="44">
        <v>2320.64</v>
      </c>
      <c r="U192" s="44">
        <v>2299.36</v>
      </c>
      <c r="V192" s="44">
        <v>2280.8000000000002</v>
      </c>
      <c r="W192" s="44">
        <v>2205.0100000000002</v>
      </c>
      <c r="X192" s="44">
        <v>2128.61</v>
      </c>
      <c r="Y192" s="44">
        <v>2097.77</v>
      </c>
      <c r="Z192" s="44">
        <v>1921.86</v>
      </c>
      <c r="AA192" s="44">
        <v>1670.12</v>
      </c>
    </row>
    <row r="193" spans="1:27" ht="12.75" hidden="1" customHeight="1" outlineLevel="1" x14ac:dyDescent="0.3">
      <c r="A193" s="99" t="s">
        <v>1215</v>
      </c>
      <c r="B193" s="63" t="s">
        <v>90</v>
      </c>
      <c r="C193" s="43" t="s">
        <v>79</v>
      </c>
      <c r="D193" s="44">
        <f>$D$168</f>
        <v>123.41</v>
      </c>
      <c r="E193" s="44">
        <f>$D$168</f>
        <v>123.41</v>
      </c>
      <c r="F193" s="44">
        <f t="shared" ref="F193:AA193" si="109">$D$168</f>
        <v>123.41</v>
      </c>
      <c r="G193" s="44">
        <f t="shared" si="109"/>
        <v>123.41</v>
      </c>
      <c r="H193" s="44">
        <f t="shared" si="109"/>
        <v>123.41</v>
      </c>
      <c r="I193" s="44">
        <f t="shared" si="109"/>
        <v>123.41</v>
      </c>
      <c r="J193" s="44">
        <f t="shared" si="109"/>
        <v>123.41</v>
      </c>
      <c r="K193" s="44">
        <f t="shared" si="109"/>
        <v>123.41</v>
      </c>
      <c r="L193" s="44">
        <f t="shared" si="109"/>
        <v>123.41</v>
      </c>
      <c r="M193" s="44">
        <f t="shared" si="109"/>
        <v>123.41</v>
      </c>
      <c r="N193" s="44">
        <f t="shared" si="109"/>
        <v>123.41</v>
      </c>
      <c r="O193" s="44">
        <f t="shared" si="109"/>
        <v>123.41</v>
      </c>
      <c r="P193" s="44">
        <f t="shared" si="109"/>
        <v>123.41</v>
      </c>
      <c r="Q193" s="44">
        <f t="shared" si="109"/>
        <v>123.41</v>
      </c>
      <c r="R193" s="44">
        <f t="shared" si="109"/>
        <v>123.41</v>
      </c>
      <c r="S193" s="44">
        <f t="shared" si="109"/>
        <v>123.41</v>
      </c>
      <c r="T193" s="44">
        <f t="shared" si="109"/>
        <v>123.41</v>
      </c>
      <c r="U193" s="44">
        <f t="shared" si="109"/>
        <v>123.41</v>
      </c>
      <c r="V193" s="44">
        <f t="shared" si="109"/>
        <v>123.41</v>
      </c>
      <c r="W193" s="44">
        <f t="shared" si="109"/>
        <v>123.41</v>
      </c>
      <c r="X193" s="44">
        <f t="shared" si="109"/>
        <v>123.41</v>
      </c>
      <c r="Y193" s="44">
        <f t="shared" si="109"/>
        <v>123.41</v>
      </c>
      <c r="Z193" s="44">
        <f t="shared" si="109"/>
        <v>123.41</v>
      </c>
      <c r="AA193" s="44">
        <f t="shared" si="109"/>
        <v>123.41</v>
      </c>
    </row>
    <row r="194" spans="1:27" ht="12.75" hidden="1" customHeight="1" outlineLevel="1" x14ac:dyDescent="0.3">
      <c r="A194" s="99" t="s">
        <v>1216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1217</v>
      </c>
      <c r="B195" s="63" t="s">
        <v>81</v>
      </c>
      <c r="C195" s="43" t="s">
        <v>79</v>
      </c>
      <c r="D195" s="44">
        <f>$D$11</f>
        <v>368.47</v>
      </c>
      <c r="E195" s="44">
        <f t="shared" ref="E195:AA195" si="110">$D$11</f>
        <v>368.47</v>
      </c>
      <c r="F195" s="44">
        <f t="shared" si="110"/>
        <v>368.47</v>
      </c>
      <c r="G195" s="44">
        <f t="shared" si="110"/>
        <v>368.47</v>
      </c>
      <c r="H195" s="44">
        <f t="shared" si="110"/>
        <v>368.47</v>
      </c>
      <c r="I195" s="44">
        <f t="shared" si="110"/>
        <v>368.47</v>
      </c>
      <c r="J195" s="44">
        <f t="shared" si="110"/>
        <v>368.47</v>
      </c>
      <c r="K195" s="44">
        <f t="shared" si="110"/>
        <v>368.47</v>
      </c>
      <c r="L195" s="44">
        <f t="shared" si="110"/>
        <v>368.47</v>
      </c>
      <c r="M195" s="44">
        <f t="shared" si="110"/>
        <v>368.47</v>
      </c>
      <c r="N195" s="44">
        <f t="shared" si="110"/>
        <v>368.47</v>
      </c>
      <c r="O195" s="44">
        <f t="shared" si="110"/>
        <v>368.47</v>
      </c>
      <c r="P195" s="44">
        <f t="shared" si="110"/>
        <v>368.47</v>
      </c>
      <c r="Q195" s="44">
        <f t="shared" si="110"/>
        <v>368.47</v>
      </c>
      <c r="R195" s="44">
        <f>$D$11</f>
        <v>368.47</v>
      </c>
      <c r="S195" s="44">
        <f t="shared" si="110"/>
        <v>368.47</v>
      </c>
      <c r="T195" s="44">
        <f t="shared" si="110"/>
        <v>368.47</v>
      </c>
      <c r="U195" s="44">
        <f t="shared" si="110"/>
        <v>368.47</v>
      </c>
      <c r="V195" s="44">
        <f t="shared" si="110"/>
        <v>368.47</v>
      </c>
      <c r="W195" s="44">
        <f t="shared" si="110"/>
        <v>368.47</v>
      </c>
      <c r="X195" s="44">
        <f t="shared" si="110"/>
        <v>368.47</v>
      </c>
      <c r="Y195" s="44">
        <f t="shared" si="110"/>
        <v>368.47</v>
      </c>
      <c r="Z195" s="44">
        <f t="shared" si="110"/>
        <v>368.47</v>
      </c>
      <c r="AA195" s="44">
        <f t="shared" si="110"/>
        <v>368.47</v>
      </c>
    </row>
    <row r="196" spans="1:27" ht="12.75" customHeight="1" collapsed="1" x14ac:dyDescent="0.3">
      <c r="A196" s="98" t="s">
        <v>1218</v>
      </c>
      <c r="B196" s="28" t="str">
        <f>"07"&amp;"."&amp;$B$663&amp;"."&amp;$B$664</f>
        <v>07.07.2024</v>
      </c>
      <c r="C196" s="90" t="s">
        <v>76</v>
      </c>
      <c r="D196" s="91">
        <f>ROUND(((D197+D198+D200+D199)/1000),5)</f>
        <v>1.8605</v>
      </c>
      <c r="E196" s="91">
        <f>ROUND(((E197+E198+E200+E199)/1000),5)</f>
        <v>1.7384299999999999</v>
      </c>
      <c r="F196" s="91">
        <f>ROUND(((F197+F198+F200+F199)/1000),5)</f>
        <v>1.57223</v>
      </c>
      <c r="G196" s="91">
        <f t="shared" ref="G196:AA196" si="111">ROUND(((G197+G198+G200+G199)/1000),5)</f>
        <v>1.42119</v>
      </c>
      <c r="H196" s="91">
        <f t="shared" si="111"/>
        <v>0.54769000000000001</v>
      </c>
      <c r="I196" s="91">
        <f t="shared" si="111"/>
        <v>0.57218999999999998</v>
      </c>
      <c r="J196" s="91">
        <f t="shared" si="111"/>
        <v>1.3932500000000001</v>
      </c>
      <c r="K196" s="91">
        <f t="shared" si="111"/>
        <v>1.79097</v>
      </c>
      <c r="L196" s="91">
        <f t="shared" si="111"/>
        <v>2.21035</v>
      </c>
      <c r="M196" s="91">
        <f t="shared" si="111"/>
        <v>2.4977</v>
      </c>
      <c r="N196" s="91">
        <f t="shared" si="111"/>
        <v>2.6531799999999999</v>
      </c>
      <c r="O196" s="91">
        <f t="shared" si="111"/>
        <v>2.7123599999999999</v>
      </c>
      <c r="P196" s="91">
        <f t="shared" si="111"/>
        <v>2.7203300000000001</v>
      </c>
      <c r="Q196" s="91">
        <f t="shared" si="111"/>
        <v>2.7814299999999998</v>
      </c>
      <c r="R196" s="91">
        <f t="shared" si="111"/>
        <v>2.7852899999999998</v>
      </c>
      <c r="S196" s="91">
        <f t="shared" si="111"/>
        <v>2.6731099999999999</v>
      </c>
      <c r="T196" s="91">
        <f t="shared" si="111"/>
        <v>2.6740900000000001</v>
      </c>
      <c r="U196" s="91">
        <f t="shared" si="111"/>
        <v>2.6707000000000001</v>
      </c>
      <c r="V196" s="91">
        <f t="shared" si="111"/>
        <v>2.6908300000000001</v>
      </c>
      <c r="W196" s="91">
        <f t="shared" si="111"/>
        <v>2.6476500000000001</v>
      </c>
      <c r="X196" s="91">
        <f t="shared" si="111"/>
        <v>2.5339800000000001</v>
      </c>
      <c r="Y196" s="91">
        <f t="shared" si="111"/>
        <v>2.58535</v>
      </c>
      <c r="Z196" s="91">
        <f t="shared" si="111"/>
        <v>2.4170600000000002</v>
      </c>
      <c r="AA196" s="91">
        <f t="shared" si="111"/>
        <v>2.16405</v>
      </c>
    </row>
    <row r="197" spans="1:27" ht="12.75" hidden="1" customHeight="1" outlineLevel="1" x14ac:dyDescent="0.3">
      <c r="A197" s="99" t="s">
        <v>1219</v>
      </c>
      <c r="B197" s="63" t="s">
        <v>238</v>
      </c>
      <c r="C197" s="43" t="s">
        <v>79</v>
      </c>
      <c r="D197" s="44">
        <v>1363.81</v>
      </c>
      <c r="E197" s="44">
        <v>1241.74</v>
      </c>
      <c r="F197" s="44">
        <v>1075.54</v>
      </c>
      <c r="G197" s="44">
        <v>924.5</v>
      </c>
      <c r="H197" s="44">
        <v>51</v>
      </c>
      <c r="I197" s="44">
        <v>75.5</v>
      </c>
      <c r="J197" s="44">
        <v>896.56</v>
      </c>
      <c r="K197" s="44">
        <v>1294.28</v>
      </c>
      <c r="L197" s="44">
        <v>1713.66</v>
      </c>
      <c r="M197" s="44">
        <v>2001.01</v>
      </c>
      <c r="N197" s="44">
        <v>2156.4899999999998</v>
      </c>
      <c r="O197" s="44">
        <v>2215.67</v>
      </c>
      <c r="P197" s="44">
        <v>2223.64</v>
      </c>
      <c r="Q197" s="44">
        <v>2284.7399999999998</v>
      </c>
      <c r="R197" s="44">
        <v>2288.6</v>
      </c>
      <c r="S197" s="44">
        <v>2176.42</v>
      </c>
      <c r="T197" s="44">
        <v>2177.4</v>
      </c>
      <c r="U197" s="44">
        <v>2174.0100000000002</v>
      </c>
      <c r="V197" s="44">
        <v>2194.14</v>
      </c>
      <c r="W197" s="44">
        <v>2150.96</v>
      </c>
      <c r="X197" s="44">
        <v>2037.29</v>
      </c>
      <c r="Y197" s="44">
        <v>2088.66</v>
      </c>
      <c r="Z197" s="44">
        <v>1920.37</v>
      </c>
      <c r="AA197" s="44">
        <v>1667.36</v>
      </c>
    </row>
    <row r="198" spans="1:27" ht="12.75" hidden="1" customHeight="1" outlineLevel="1" x14ac:dyDescent="0.3">
      <c r="A198" s="99" t="s">
        <v>1220</v>
      </c>
      <c r="B198" s="63" t="s">
        <v>90</v>
      </c>
      <c r="C198" s="43" t="s">
        <v>79</v>
      </c>
      <c r="D198" s="44">
        <f>$D$168</f>
        <v>123.41</v>
      </c>
      <c r="E198" s="44">
        <f>$D$168</f>
        <v>123.41</v>
      </c>
      <c r="F198" s="44">
        <f t="shared" ref="F198:AA198" si="112">$D$168</f>
        <v>123.41</v>
      </c>
      <c r="G198" s="44">
        <f t="shared" si="112"/>
        <v>123.41</v>
      </c>
      <c r="H198" s="44">
        <f t="shared" si="112"/>
        <v>123.41</v>
      </c>
      <c r="I198" s="44">
        <f t="shared" si="112"/>
        <v>123.41</v>
      </c>
      <c r="J198" s="44">
        <f t="shared" si="112"/>
        <v>123.41</v>
      </c>
      <c r="K198" s="44">
        <f t="shared" si="112"/>
        <v>123.41</v>
      </c>
      <c r="L198" s="44">
        <f t="shared" si="112"/>
        <v>123.41</v>
      </c>
      <c r="M198" s="44">
        <f t="shared" si="112"/>
        <v>123.41</v>
      </c>
      <c r="N198" s="44">
        <f t="shared" si="112"/>
        <v>123.41</v>
      </c>
      <c r="O198" s="44">
        <f t="shared" si="112"/>
        <v>123.41</v>
      </c>
      <c r="P198" s="44">
        <f t="shared" si="112"/>
        <v>123.41</v>
      </c>
      <c r="Q198" s="44">
        <f t="shared" si="112"/>
        <v>123.41</v>
      </c>
      <c r="R198" s="44">
        <f t="shared" si="112"/>
        <v>123.41</v>
      </c>
      <c r="S198" s="44">
        <f t="shared" si="112"/>
        <v>123.41</v>
      </c>
      <c r="T198" s="44">
        <f t="shared" si="112"/>
        <v>123.41</v>
      </c>
      <c r="U198" s="44">
        <f t="shared" si="112"/>
        <v>123.41</v>
      </c>
      <c r="V198" s="44">
        <f t="shared" si="112"/>
        <v>123.41</v>
      </c>
      <c r="W198" s="44">
        <f t="shared" si="112"/>
        <v>123.41</v>
      </c>
      <c r="X198" s="44">
        <f t="shared" si="112"/>
        <v>123.41</v>
      </c>
      <c r="Y198" s="44">
        <f t="shared" si="112"/>
        <v>123.41</v>
      </c>
      <c r="Z198" s="44">
        <f t="shared" si="112"/>
        <v>123.41</v>
      </c>
      <c r="AA198" s="44">
        <f t="shared" si="112"/>
        <v>123.41</v>
      </c>
    </row>
    <row r="199" spans="1:27" ht="12.75" hidden="1" customHeight="1" outlineLevel="1" x14ac:dyDescent="0.3">
      <c r="A199" s="99" t="s">
        <v>1221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1222</v>
      </c>
      <c r="B200" s="63" t="s">
        <v>81</v>
      </c>
      <c r="C200" s="43" t="s">
        <v>79</v>
      </c>
      <c r="D200" s="44">
        <f>$D$11</f>
        <v>368.47</v>
      </c>
      <c r="E200" s="44">
        <f t="shared" ref="E200:AA200" si="113">$D$11</f>
        <v>368.47</v>
      </c>
      <c r="F200" s="44">
        <f t="shared" si="113"/>
        <v>368.47</v>
      </c>
      <c r="G200" s="44">
        <f t="shared" si="113"/>
        <v>368.47</v>
      </c>
      <c r="H200" s="44">
        <f t="shared" si="113"/>
        <v>368.47</v>
      </c>
      <c r="I200" s="44">
        <f t="shared" si="113"/>
        <v>368.47</v>
      </c>
      <c r="J200" s="44">
        <f t="shared" si="113"/>
        <v>368.47</v>
      </c>
      <c r="K200" s="44">
        <f t="shared" si="113"/>
        <v>368.47</v>
      </c>
      <c r="L200" s="44">
        <f t="shared" si="113"/>
        <v>368.47</v>
      </c>
      <c r="M200" s="44">
        <f t="shared" si="113"/>
        <v>368.47</v>
      </c>
      <c r="N200" s="44">
        <f t="shared" si="113"/>
        <v>368.47</v>
      </c>
      <c r="O200" s="44">
        <f t="shared" si="113"/>
        <v>368.47</v>
      </c>
      <c r="P200" s="44">
        <f t="shared" si="113"/>
        <v>368.47</v>
      </c>
      <c r="Q200" s="44">
        <f t="shared" si="113"/>
        <v>368.47</v>
      </c>
      <c r="R200" s="44">
        <f>$D$11</f>
        <v>368.47</v>
      </c>
      <c r="S200" s="44">
        <f t="shared" si="113"/>
        <v>368.47</v>
      </c>
      <c r="T200" s="44">
        <f t="shared" si="113"/>
        <v>368.47</v>
      </c>
      <c r="U200" s="44">
        <f t="shared" si="113"/>
        <v>368.47</v>
      </c>
      <c r="V200" s="44">
        <f t="shared" si="113"/>
        <v>368.47</v>
      </c>
      <c r="W200" s="44">
        <f t="shared" si="113"/>
        <v>368.47</v>
      </c>
      <c r="X200" s="44">
        <f t="shared" si="113"/>
        <v>368.47</v>
      </c>
      <c r="Y200" s="44">
        <f t="shared" si="113"/>
        <v>368.47</v>
      </c>
      <c r="Z200" s="44">
        <f t="shared" si="113"/>
        <v>368.47</v>
      </c>
      <c r="AA200" s="44">
        <f t="shared" si="113"/>
        <v>368.47</v>
      </c>
    </row>
    <row r="201" spans="1:27" ht="12.75" customHeight="1" collapsed="1" x14ac:dyDescent="0.3">
      <c r="A201" s="98" t="s">
        <v>1223</v>
      </c>
      <c r="B201" s="28" t="str">
        <f>"08"&amp;"."&amp;$B$663&amp;"."&amp;$B$664</f>
        <v>08.07.2024</v>
      </c>
      <c r="C201" s="90" t="s">
        <v>76</v>
      </c>
      <c r="D201" s="91">
        <f>ROUND(((D202+D203+D205+D204)/1000),5)</f>
        <v>1.80626</v>
      </c>
      <c r="E201" s="91">
        <f>ROUND(((E202+E203+E205+E204)/1000),5)</f>
        <v>1.6997899999999999</v>
      </c>
      <c r="F201" s="91">
        <f>ROUND(((F202+F203+F205+F204)/1000),5)</f>
        <v>1.5283</v>
      </c>
      <c r="G201" s="91">
        <f t="shared" ref="G201:AA201" si="114">ROUND(((G202+G203+G205+G204)/1000),5)</f>
        <v>1.31962</v>
      </c>
      <c r="H201" s="91">
        <f t="shared" si="114"/>
        <v>0.71572999999999998</v>
      </c>
      <c r="I201" s="91">
        <f t="shared" si="114"/>
        <v>1.6338699999999999</v>
      </c>
      <c r="J201" s="91">
        <f t="shared" si="114"/>
        <v>1.7515400000000001</v>
      </c>
      <c r="K201" s="91">
        <f t="shared" si="114"/>
        <v>2.1960500000000001</v>
      </c>
      <c r="L201" s="91">
        <f t="shared" si="114"/>
        <v>2.57315</v>
      </c>
      <c r="M201" s="91">
        <f t="shared" si="114"/>
        <v>2.8472400000000002</v>
      </c>
      <c r="N201" s="91">
        <f t="shared" si="114"/>
        <v>2.9182600000000001</v>
      </c>
      <c r="O201" s="91">
        <f t="shared" si="114"/>
        <v>2.9325000000000001</v>
      </c>
      <c r="P201" s="91">
        <f t="shared" si="114"/>
        <v>2.9586199999999998</v>
      </c>
      <c r="Q201" s="91">
        <f t="shared" si="114"/>
        <v>3.0826699999999998</v>
      </c>
      <c r="R201" s="91">
        <f t="shared" si="114"/>
        <v>3.0839400000000001</v>
      </c>
      <c r="S201" s="91">
        <f t="shared" si="114"/>
        <v>3.1584500000000002</v>
      </c>
      <c r="T201" s="91">
        <f t="shared" si="114"/>
        <v>3.0514199999999998</v>
      </c>
      <c r="U201" s="91">
        <f t="shared" si="114"/>
        <v>3.0018400000000001</v>
      </c>
      <c r="V201" s="91">
        <f t="shared" si="114"/>
        <v>2.9397700000000002</v>
      </c>
      <c r="W201" s="91">
        <f t="shared" si="114"/>
        <v>2.8273299999999999</v>
      </c>
      <c r="X201" s="91">
        <f t="shared" si="114"/>
        <v>2.6571699999999998</v>
      </c>
      <c r="Y201" s="91">
        <f t="shared" si="114"/>
        <v>2.62717</v>
      </c>
      <c r="Z201" s="91">
        <f t="shared" si="114"/>
        <v>2.35094</v>
      </c>
      <c r="AA201" s="91">
        <f t="shared" si="114"/>
        <v>2.09524</v>
      </c>
    </row>
    <row r="202" spans="1:27" ht="12.75" hidden="1" customHeight="1" outlineLevel="1" x14ac:dyDescent="0.3">
      <c r="A202" s="99" t="s">
        <v>1224</v>
      </c>
      <c r="B202" s="63" t="s">
        <v>238</v>
      </c>
      <c r="C202" s="43" t="s">
        <v>79</v>
      </c>
      <c r="D202" s="44">
        <v>1309.57</v>
      </c>
      <c r="E202" s="44">
        <v>1203.0999999999999</v>
      </c>
      <c r="F202" s="44">
        <v>1031.6099999999999</v>
      </c>
      <c r="G202" s="44">
        <v>822.93</v>
      </c>
      <c r="H202" s="44">
        <v>219.04</v>
      </c>
      <c r="I202" s="44">
        <v>1137.18</v>
      </c>
      <c r="J202" s="44">
        <v>1254.8499999999999</v>
      </c>
      <c r="K202" s="44">
        <v>1699.36</v>
      </c>
      <c r="L202" s="44">
        <v>2076.46</v>
      </c>
      <c r="M202" s="44">
        <v>2350.5500000000002</v>
      </c>
      <c r="N202" s="44">
        <v>2421.5700000000002</v>
      </c>
      <c r="O202" s="44">
        <v>2435.81</v>
      </c>
      <c r="P202" s="44">
        <v>2461.9299999999998</v>
      </c>
      <c r="Q202" s="44">
        <v>2585.98</v>
      </c>
      <c r="R202" s="44">
        <v>2587.25</v>
      </c>
      <c r="S202" s="44">
        <v>2661.76</v>
      </c>
      <c r="T202" s="44">
        <v>2554.73</v>
      </c>
      <c r="U202" s="44">
        <v>2505.15</v>
      </c>
      <c r="V202" s="44">
        <v>2443.08</v>
      </c>
      <c r="W202" s="44">
        <v>2330.64</v>
      </c>
      <c r="X202" s="44">
        <v>2160.48</v>
      </c>
      <c r="Y202" s="44">
        <v>2130.48</v>
      </c>
      <c r="Z202" s="44">
        <v>1854.25</v>
      </c>
      <c r="AA202" s="44">
        <v>1598.55</v>
      </c>
    </row>
    <row r="203" spans="1:27" ht="12.75" hidden="1" customHeight="1" outlineLevel="1" x14ac:dyDescent="0.3">
      <c r="A203" s="99" t="s">
        <v>1225</v>
      </c>
      <c r="B203" s="63" t="s">
        <v>90</v>
      </c>
      <c r="C203" s="43" t="s">
        <v>79</v>
      </c>
      <c r="D203" s="44">
        <f>$D$168</f>
        <v>123.41</v>
      </c>
      <c r="E203" s="44">
        <f>$D$168</f>
        <v>123.41</v>
      </c>
      <c r="F203" s="44">
        <f t="shared" ref="F203:AA203" si="115">$D$168</f>
        <v>123.41</v>
      </c>
      <c r="G203" s="44">
        <f t="shared" si="115"/>
        <v>123.41</v>
      </c>
      <c r="H203" s="44">
        <f t="shared" si="115"/>
        <v>123.41</v>
      </c>
      <c r="I203" s="44">
        <f t="shared" si="115"/>
        <v>123.41</v>
      </c>
      <c r="J203" s="44">
        <f t="shared" si="115"/>
        <v>123.41</v>
      </c>
      <c r="K203" s="44">
        <f t="shared" si="115"/>
        <v>123.41</v>
      </c>
      <c r="L203" s="44">
        <f t="shared" si="115"/>
        <v>123.41</v>
      </c>
      <c r="M203" s="44">
        <f t="shared" si="115"/>
        <v>123.41</v>
      </c>
      <c r="N203" s="44">
        <f t="shared" si="115"/>
        <v>123.41</v>
      </c>
      <c r="O203" s="44">
        <f t="shared" si="115"/>
        <v>123.41</v>
      </c>
      <c r="P203" s="44">
        <f t="shared" si="115"/>
        <v>123.41</v>
      </c>
      <c r="Q203" s="44">
        <f t="shared" si="115"/>
        <v>123.41</v>
      </c>
      <c r="R203" s="44">
        <f t="shared" si="115"/>
        <v>123.41</v>
      </c>
      <c r="S203" s="44">
        <f t="shared" si="115"/>
        <v>123.41</v>
      </c>
      <c r="T203" s="44">
        <f t="shared" si="115"/>
        <v>123.41</v>
      </c>
      <c r="U203" s="44">
        <f t="shared" si="115"/>
        <v>123.41</v>
      </c>
      <c r="V203" s="44">
        <f t="shared" si="115"/>
        <v>123.41</v>
      </c>
      <c r="W203" s="44">
        <f t="shared" si="115"/>
        <v>123.41</v>
      </c>
      <c r="X203" s="44">
        <f t="shared" si="115"/>
        <v>123.41</v>
      </c>
      <c r="Y203" s="44">
        <f t="shared" si="115"/>
        <v>123.41</v>
      </c>
      <c r="Z203" s="44">
        <f t="shared" si="115"/>
        <v>123.41</v>
      </c>
      <c r="AA203" s="44">
        <f t="shared" si="115"/>
        <v>123.41</v>
      </c>
    </row>
    <row r="204" spans="1:27" ht="12.75" hidden="1" customHeight="1" outlineLevel="1" x14ac:dyDescent="0.3">
      <c r="A204" s="99" t="s">
        <v>1226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1227</v>
      </c>
      <c r="B205" s="63" t="s">
        <v>81</v>
      </c>
      <c r="C205" s="43" t="s">
        <v>79</v>
      </c>
      <c r="D205" s="44">
        <f>$D$11</f>
        <v>368.47</v>
      </c>
      <c r="E205" s="44">
        <f t="shared" ref="E205:AA205" si="116">$D$11</f>
        <v>368.47</v>
      </c>
      <c r="F205" s="44">
        <f t="shared" si="116"/>
        <v>368.47</v>
      </c>
      <c r="G205" s="44">
        <f t="shared" si="116"/>
        <v>368.47</v>
      </c>
      <c r="H205" s="44">
        <f t="shared" si="116"/>
        <v>368.47</v>
      </c>
      <c r="I205" s="44">
        <f t="shared" si="116"/>
        <v>368.47</v>
      </c>
      <c r="J205" s="44">
        <f t="shared" si="116"/>
        <v>368.47</v>
      </c>
      <c r="K205" s="44">
        <f t="shared" si="116"/>
        <v>368.47</v>
      </c>
      <c r="L205" s="44">
        <f t="shared" si="116"/>
        <v>368.47</v>
      </c>
      <c r="M205" s="44">
        <f t="shared" si="116"/>
        <v>368.47</v>
      </c>
      <c r="N205" s="44">
        <f t="shared" si="116"/>
        <v>368.47</v>
      </c>
      <c r="O205" s="44">
        <f t="shared" si="116"/>
        <v>368.47</v>
      </c>
      <c r="P205" s="44">
        <f t="shared" si="116"/>
        <v>368.47</v>
      </c>
      <c r="Q205" s="44">
        <f t="shared" si="116"/>
        <v>368.47</v>
      </c>
      <c r="R205" s="44">
        <f>$D$11</f>
        <v>368.47</v>
      </c>
      <c r="S205" s="44">
        <f t="shared" si="116"/>
        <v>368.47</v>
      </c>
      <c r="T205" s="44">
        <f t="shared" si="116"/>
        <v>368.47</v>
      </c>
      <c r="U205" s="44">
        <f t="shared" si="116"/>
        <v>368.47</v>
      </c>
      <c r="V205" s="44">
        <f t="shared" si="116"/>
        <v>368.47</v>
      </c>
      <c r="W205" s="44">
        <f t="shared" si="116"/>
        <v>368.47</v>
      </c>
      <c r="X205" s="44">
        <f t="shared" si="116"/>
        <v>368.47</v>
      </c>
      <c r="Y205" s="44">
        <f t="shared" si="116"/>
        <v>368.47</v>
      </c>
      <c r="Z205" s="44">
        <f t="shared" si="116"/>
        <v>368.47</v>
      </c>
      <c r="AA205" s="44">
        <f t="shared" si="116"/>
        <v>368.47</v>
      </c>
    </row>
    <row r="206" spans="1:27" ht="12.75" customHeight="1" collapsed="1" x14ac:dyDescent="0.3">
      <c r="A206" s="98" t="s">
        <v>1228</v>
      </c>
      <c r="B206" s="28" t="str">
        <f>"09"&amp;"."&amp;$B$663&amp;"."&amp;$B$664</f>
        <v>09.07.2024</v>
      </c>
      <c r="C206" s="90" t="s">
        <v>76</v>
      </c>
      <c r="D206" s="91">
        <f>ROUND(((D207+D208+D210+D209)/1000),5)</f>
        <v>1.75546</v>
      </c>
      <c r="E206" s="91">
        <f>ROUND(((E207+E208+E210+E209)/1000),5)</f>
        <v>1.59243</v>
      </c>
      <c r="F206" s="91">
        <f>ROUND(((F207+F208+F210+F209)/1000),5)</f>
        <v>1.41699</v>
      </c>
      <c r="G206" s="91">
        <f t="shared" ref="G206:AA206" si="117">ROUND(((G207+G208+G210+G209)/1000),5)</f>
        <v>1.0292399999999999</v>
      </c>
      <c r="H206" s="91">
        <f t="shared" si="117"/>
        <v>0.72699999999999998</v>
      </c>
      <c r="I206" s="91">
        <f t="shared" si="117"/>
        <v>1.5528299999999999</v>
      </c>
      <c r="J206" s="91">
        <f t="shared" si="117"/>
        <v>1.71136</v>
      </c>
      <c r="K206" s="91">
        <f t="shared" si="117"/>
        <v>2.01139</v>
      </c>
      <c r="L206" s="91">
        <f t="shared" si="117"/>
        <v>2.4069799999999999</v>
      </c>
      <c r="M206" s="91">
        <f t="shared" si="117"/>
        <v>2.7112099999999999</v>
      </c>
      <c r="N206" s="91">
        <f t="shared" si="117"/>
        <v>2.7855599999999998</v>
      </c>
      <c r="O206" s="91">
        <f t="shared" si="117"/>
        <v>2.85032</v>
      </c>
      <c r="P206" s="91">
        <f t="shared" si="117"/>
        <v>3.0299700000000001</v>
      </c>
      <c r="Q206" s="91">
        <f t="shared" si="117"/>
        <v>2.9089</v>
      </c>
      <c r="R206" s="91">
        <f t="shared" si="117"/>
        <v>2.9392399999999999</v>
      </c>
      <c r="S206" s="91">
        <f t="shared" si="117"/>
        <v>3.0606499999999999</v>
      </c>
      <c r="T206" s="91">
        <f t="shared" si="117"/>
        <v>2.93424</v>
      </c>
      <c r="U206" s="91">
        <f t="shared" si="117"/>
        <v>2.9258299999999999</v>
      </c>
      <c r="V206" s="91">
        <f t="shared" si="117"/>
        <v>2.67055</v>
      </c>
      <c r="W206" s="91">
        <f t="shared" si="117"/>
        <v>2.67456</v>
      </c>
      <c r="X206" s="91">
        <f t="shared" si="117"/>
        <v>2.5575700000000001</v>
      </c>
      <c r="Y206" s="91">
        <f t="shared" si="117"/>
        <v>2.5323899999999999</v>
      </c>
      <c r="Z206" s="91">
        <f t="shared" si="117"/>
        <v>2.3155700000000001</v>
      </c>
      <c r="AA206" s="91">
        <f t="shared" si="117"/>
        <v>1.96454</v>
      </c>
    </row>
    <row r="207" spans="1:27" ht="12.75" hidden="1" customHeight="1" outlineLevel="1" x14ac:dyDescent="0.3">
      <c r="A207" s="99" t="s">
        <v>1229</v>
      </c>
      <c r="B207" s="63" t="s">
        <v>238</v>
      </c>
      <c r="C207" s="43" t="s">
        <v>79</v>
      </c>
      <c r="D207" s="44">
        <v>1258.77</v>
      </c>
      <c r="E207" s="44">
        <v>1095.74</v>
      </c>
      <c r="F207" s="44">
        <v>920.3</v>
      </c>
      <c r="G207" s="44">
        <v>532.54999999999995</v>
      </c>
      <c r="H207" s="44">
        <v>230.31</v>
      </c>
      <c r="I207" s="44">
        <v>1056.1400000000001</v>
      </c>
      <c r="J207" s="44">
        <v>1214.67</v>
      </c>
      <c r="K207" s="44">
        <v>1514.7</v>
      </c>
      <c r="L207" s="44">
        <v>1910.29</v>
      </c>
      <c r="M207" s="44">
        <v>2214.52</v>
      </c>
      <c r="N207" s="44">
        <v>2288.87</v>
      </c>
      <c r="O207" s="44">
        <v>2353.63</v>
      </c>
      <c r="P207" s="44">
        <v>2533.2800000000002</v>
      </c>
      <c r="Q207" s="44">
        <v>2412.21</v>
      </c>
      <c r="R207" s="44">
        <v>2442.5500000000002</v>
      </c>
      <c r="S207" s="44">
        <v>2563.96</v>
      </c>
      <c r="T207" s="44">
        <v>2437.5500000000002</v>
      </c>
      <c r="U207" s="44">
        <v>2429.14</v>
      </c>
      <c r="V207" s="44">
        <v>2173.86</v>
      </c>
      <c r="W207" s="44">
        <v>2177.87</v>
      </c>
      <c r="X207" s="44">
        <v>2060.88</v>
      </c>
      <c r="Y207" s="44">
        <v>2035.7</v>
      </c>
      <c r="Z207" s="44">
        <v>1818.88</v>
      </c>
      <c r="AA207" s="44">
        <v>1467.85</v>
      </c>
    </row>
    <row r="208" spans="1:27" ht="12.75" hidden="1" customHeight="1" outlineLevel="1" x14ac:dyDescent="0.3">
      <c r="A208" s="99" t="s">
        <v>1230</v>
      </c>
      <c r="B208" s="63" t="s">
        <v>90</v>
      </c>
      <c r="C208" s="43" t="s">
        <v>79</v>
      </c>
      <c r="D208" s="44">
        <f>$D$168</f>
        <v>123.41</v>
      </c>
      <c r="E208" s="44">
        <f>$D$168</f>
        <v>123.41</v>
      </c>
      <c r="F208" s="44">
        <f t="shared" ref="F208:AA208" si="118">$D$168</f>
        <v>123.41</v>
      </c>
      <c r="G208" s="44">
        <f t="shared" si="118"/>
        <v>123.41</v>
      </c>
      <c r="H208" s="44">
        <f t="shared" si="118"/>
        <v>123.41</v>
      </c>
      <c r="I208" s="44">
        <f t="shared" si="118"/>
        <v>123.41</v>
      </c>
      <c r="J208" s="44">
        <f t="shared" si="118"/>
        <v>123.41</v>
      </c>
      <c r="K208" s="44">
        <f t="shared" si="118"/>
        <v>123.41</v>
      </c>
      <c r="L208" s="44">
        <f t="shared" si="118"/>
        <v>123.41</v>
      </c>
      <c r="M208" s="44">
        <f t="shared" si="118"/>
        <v>123.41</v>
      </c>
      <c r="N208" s="44">
        <f t="shared" si="118"/>
        <v>123.41</v>
      </c>
      <c r="O208" s="44">
        <f t="shared" si="118"/>
        <v>123.41</v>
      </c>
      <c r="P208" s="44">
        <f t="shared" si="118"/>
        <v>123.41</v>
      </c>
      <c r="Q208" s="44">
        <f t="shared" si="118"/>
        <v>123.41</v>
      </c>
      <c r="R208" s="44">
        <f t="shared" si="118"/>
        <v>123.41</v>
      </c>
      <c r="S208" s="44">
        <f t="shared" si="118"/>
        <v>123.41</v>
      </c>
      <c r="T208" s="44">
        <f t="shared" si="118"/>
        <v>123.41</v>
      </c>
      <c r="U208" s="44">
        <f t="shared" si="118"/>
        <v>123.41</v>
      </c>
      <c r="V208" s="44">
        <f t="shared" si="118"/>
        <v>123.41</v>
      </c>
      <c r="W208" s="44">
        <f t="shared" si="118"/>
        <v>123.41</v>
      </c>
      <c r="X208" s="44">
        <f t="shared" si="118"/>
        <v>123.41</v>
      </c>
      <c r="Y208" s="44">
        <f t="shared" si="118"/>
        <v>123.41</v>
      </c>
      <c r="Z208" s="44">
        <f t="shared" si="118"/>
        <v>123.41</v>
      </c>
      <c r="AA208" s="44">
        <f t="shared" si="118"/>
        <v>123.41</v>
      </c>
    </row>
    <row r="209" spans="1:27" ht="12.75" hidden="1" customHeight="1" outlineLevel="1" x14ac:dyDescent="0.3">
      <c r="A209" s="99" t="s">
        <v>1231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1232</v>
      </c>
      <c r="B210" s="63" t="s">
        <v>81</v>
      </c>
      <c r="C210" s="43" t="s">
        <v>79</v>
      </c>
      <c r="D210" s="44">
        <f>$D$11</f>
        <v>368.47</v>
      </c>
      <c r="E210" s="44">
        <f t="shared" ref="E210:AA210" si="119">$D$11</f>
        <v>368.47</v>
      </c>
      <c r="F210" s="44">
        <f t="shared" si="119"/>
        <v>368.47</v>
      </c>
      <c r="G210" s="44">
        <f t="shared" si="119"/>
        <v>368.47</v>
      </c>
      <c r="H210" s="44">
        <f t="shared" si="119"/>
        <v>368.47</v>
      </c>
      <c r="I210" s="44">
        <f t="shared" si="119"/>
        <v>368.47</v>
      </c>
      <c r="J210" s="44">
        <f t="shared" si="119"/>
        <v>368.47</v>
      </c>
      <c r="K210" s="44">
        <f t="shared" si="119"/>
        <v>368.47</v>
      </c>
      <c r="L210" s="44">
        <f t="shared" si="119"/>
        <v>368.47</v>
      </c>
      <c r="M210" s="44">
        <f t="shared" si="119"/>
        <v>368.47</v>
      </c>
      <c r="N210" s="44">
        <f t="shared" si="119"/>
        <v>368.47</v>
      </c>
      <c r="O210" s="44">
        <f t="shared" si="119"/>
        <v>368.47</v>
      </c>
      <c r="P210" s="44">
        <f t="shared" si="119"/>
        <v>368.47</v>
      </c>
      <c r="Q210" s="44">
        <f t="shared" si="119"/>
        <v>368.47</v>
      </c>
      <c r="R210" s="44">
        <f>$D$11</f>
        <v>368.47</v>
      </c>
      <c r="S210" s="44">
        <f t="shared" si="119"/>
        <v>368.47</v>
      </c>
      <c r="T210" s="44">
        <f t="shared" si="119"/>
        <v>368.47</v>
      </c>
      <c r="U210" s="44">
        <f t="shared" si="119"/>
        <v>368.47</v>
      </c>
      <c r="V210" s="44">
        <f t="shared" si="119"/>
        <v>368.47</v>
      </c>
      <c r="W210" s="44">
        <f t="shared" si="119"/>
        <v>368.47</v>
      </c>
      <c r="X210" s="44">
        <f t="shared" si="119"/>
        <v>368.47</v>
      </c>
      <c r="Y210" s="44">
        <f t="shared" si="119"/>
        <v>368.47</v>
      </c>
      <c r="Z210" s="44">
        <f t="shared" si="119"/>
        <v>368.47</v>
      </c>
      <c r="AA210" s="44">
        <f t="shared" si="119"/>
        <v>368.47</v>
      </c>
    </row>
    <row r="211" spans="1:27" ht="12.75" customHeight="1" collapsed="1" x14ac:dyDescent="0.3">
      <c r="A211" s="98" t="s">
        <v>1233</v>
      </c>
      <c r="B211" s="28" t="str">
        <f>"10"&amp;"."&amp;$B$663&amp;"."&amp;$B$664</f>
        <v>10.07.2024</v>
      </c>
      <c r="C211" s="90" t="s">
        <v>76</v>
      </c>
      <c r="D211" s="91">
        <f>ROUND(((D212+D213+D215+D214)/1000),5)</f>
        <v>1.7838700000000001</v>
      </c>
      <c r="E211" s="91">
        <f>ROUND(((E212+E213+E215+E214)/1000),5)</f>
        <v>1.62947</v>
      </c>
      <c r="F211" s="91">
        <f>ROUND(((F212+F213+F215+F214)/1000),5)</f>
        <v>1.4603999999999999</v>
      </c>
      <c r="G211" s="91">
        <f t="shared" ref="G211:AA211" si="120">ROUND(((G212+G213+G215+G214)/1000),5)</f>
        <v>1.04234</v>
      </c>
      <c r="H211" s="91">
        <f t="shared" si="120"/>
        <v>0.73258000000000001</v>
      </c>
      <c r="I211" s="91">
        <f t="shared" si="120"/>
        <v>1.61341</v>
      </c>
      <c r="J211" s="91">
        <f t="shared" si="120"/>
        <v>1.79596</v>
      </c>
      <c r="K211" s="91">
        <f t="shared" si="120"/>
        <v>2.1115200000000001</v>
      </c>
      <c r="L211" s="91">
        <f t="shared" si="120"/>
        <v>2.3941599999999998</v>
      </c>
      <c r="M211" s="91">
        <f t="shared" si="120"/>
        <v>2.80037</v>
      </c>
      <c r="N211" s="91">
        <f t="shared" si="120"/>
        <v>2.7147100000000002</v>
      </c>
      <c r="O211" s="91">
        <f t="shared" si="120"/>
        <v>2.7420200000000001</v>
      </c>
      <c r="P211" s="91">
        <f t="shared" si="120"/>
        <v>2.7305899999999999</v>
      </c>
      <c r="Q211" s="91">
        <f t="shared" si="120"/>
        <v>2.8922300000000001</v>
      </c>
      <c r="R211" s="91">
        <f t="shared" si="120"/>
        <v>2.9018799999999998</v>
      </c>
      <c r="S211" s="91">
        <f t="shared" si="120"/>
        <v>2.9369999999999998</v>
      </c>
      <c r="T211" s="91">
        <f t="shared" si="120"/>
        <v>2.9244699999999999</v>
      </c>
      <c r="U211" s="91">
        <f t="shared" si="120"/>
        <v>2.8976899999999999</v>
      </c>
      <c r="V211" s="91">
        <f t="shared" si="120"/>
        <v>2.7158199999999999</v>
      </c>
      <c r="W211" s="91">
        <f t="shared" si="120"/>
        <v>2.5014500000000002</v>
      </c>
      <c r="X211" s="91">
        <f t="shared" si="120"/>
        <v>2.54175</v>
      </c>
      <c r="Y211" s="91">
        <f t="shared" si="120"/>
        <v>2.50848</v>
      </c>
      <c r="Z211" s="91">
        <f t="shared" si="120"/>
        <v>2.35798</v>
      </c>
      <c r="AA211" s="91">
        <f t="shared" si="120"/>
        <v>2.1276999999999999</v>
      </c>
    </row>
    <row r="212" spans="1:27" ht="12.75" hidden="1" customHeight="1" outlineLevel="1" x14ac:dyDescent="0.3">
      <c r="A212" s="99" t="s">
        <v>1234</v>
      </c>
      <c r="B212" s="63" t="s">
        <v>238</v>
      </c>
      <c r="C212" s="43" t="s">
        <v>79</v>
      </c>
      <c r="D212" s="44">
        <v>1287.18</v>
      </c>
      <c r="E212" s="44">
        <v>1132.78</v>
      </c>
      <c r="F212" s="44">
        <v>963.71</v>
      </c>
      <c r="G212" s="44">
        <v>545.65</v>
      </c>
      <c r="H212" s="44">
        <v>235.89</v>
      </c>
      <c r="I212" s="44">
        <v>1116.72</v>
      </c>
      <c r="J212" s="44">
        <v>1299.27</v>
      </c>
      <c r="K212" s="44">
        <v>1614.83</v>
      </c>
      <c r="L212" s="44">
        <v>1897.47</v>
      </c>
      <c r="M212" s="44">
        <v>2303.6799999999998</v>
      </c>
      <c r="N212" s="44">
        <v>2218.02</v>
      </c>
      <c r="O212" s="44">
        <v>2245.33</v>
      </c>
      <c r="P212" s="44">
        <v>2233.9</v>
      </c>
      <c r="Q212" s="44">
        <v>2395.54</v>
      </c>
      <c r="R212" s="44">
        <v>2405.19</v>
      </c>
      <c r="S212" s="44">
        <v>2440.31</v>
      </c>
      <c r="T212" s="44">
        <v>2427.7800000000002</v>
      </c>
      <c r="U212" s="44">
        <v>2401</v>
      </c>
      <c r="V212" s="44">
        <v>2219.13</v>
      </c>
      <c r="W212" s="44">
        <v>2004.76</v>
      </c>
      <c r="X212" s="44">
        <v>2045.06</v>
      </c>
      <c r="Y212" s="44">
        <v>2011.79</v>
      </c>
      <c r="Z212" s="44">
        <v>1861.29</v>
      </c>
      <c r="AA212" s="44">
        <v>1631.01</v>
      </c>
    </row>
    <row r="213" spans="1:27" ht="12.75" hidden="1" customHeight="1" outlineLevel="1" x14ac:dyDescent="0.3">
      <c r="A213" s="99" t="s">
        <v>1235</v>
      </c>
      <c r="B213" s="63" t="s">
        <v>90</v>
      </c>
      <c r="C213" s="43" t="s">
        <v>79</v>
      </c>
      <c r="D213" s="44">
        <f>$D$168</f>
        <v>123.41</v>
      </c>
      <c r="E213" s="44">
        <f>$D$168</f>
        <v>123.41</v>
      </c>
      <c r="F213" s="44">
        <f t="shared" ref="F213:AA213" si="121">$D$168</f>
        <v>123.41</v>
      </c>
      <c r="G213" s="44">
        <f t="shared" si="121"/>
        <v>123.41</v>
      </c>
      <c r="H213" s="44">
        <f t="shared" si="121"/>
        <v>123.41</v>
      </c>
      <c r="I213" s="44">
        <f t="shared" si="121"/>
        <v>123.41</v>
      </c>
      <c r="J213" s="44">
        <f t="shared" si="121"/>
        <v>123.41</v>
      </c>
      <c r="K213" s="44">
        <f t="shared" si="121"/>
        <v>123.41</v>
      </c>
      <c r="L213" s="44">
        <f t="shared" si="121"/>
        <v>123.41</v>
      </c>
      <c r="M213" s="44">
        <f t="shared" si="121"/>
        <v>123.41</v>
      </c>
      <c r="N213" s="44">
        <f t="shared" si="121"/>
        <v>123.41</v>
      </c>
      <c r="O213" s="44">
        <f t="shared" si="121"/>
        <v>123.41</v>
      </c>
      <c r="P213" s="44">
        <f t="shared" si="121"/>
        <v>123.41</v>
      </c>
      <c r="Q213" s="44">
        <f t="shared" si="121"/>
        <v>123.41</v>
      </c>
      <c r="R213" s="44">
        <f t="shared" si="121"/>
        <v>123.41</v>
      </c>
      <c r="S213" s="44">
        <f t="shared" si="121"/>
        <v>123.41</v>
      </c>
      <c r="T213" s="44">
        <f t="shared" si="121"/>
        <v>123.41</v>
      </c>
      <c r="U213" s="44">
        <f t="shared" si="121"/>
        <v>123.41</v>
      </c>
      <c r="V213" s="44">
        <f t="shared" si="121"/>
        <v>123.41</v>
      </c>
      <c r="W213" s="44">
        <f t="shared" si="121"/>
        <v>123.41</v>
      </c>
      <c r="X213" s="44">
        <f t="shared" si="121"/>
        <v>123.41</v>
      </c>
      <c r="Y213" s="44">
        <f t="shared" si="121"/>
        <v>123.41</v>
      </c>
      <c r="Z213" s="44">
        <f t="shared" si="121"/>
        <v>123.41</v>
      </c>
      <c r="AA213" s="44">
        <f t="shared" si="121"/>
        <v>123.41</v>
      </c>
    </row>
    <row r="214" spans="1:27" ht="12.75" hidden="1" customHeight="1" outlineLevel="1" x14ac:dyDescent="0.3">
      <c r="A214" s="99" t="s">
        <v>1236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1237</v>
      </c>
      <c r="B215" s="63" t="s">
        <v>81</v>
      </c>
      <c r="C215" s="43" t="s">
        <v>79</v>
      </c>
      <c r="D215" s="44">
        <f>$D$11</f>
        <v>368.47</v>
      </c>
      <c r="E215" s="44">
        <f t="shared" ref="E215:AA215" si="122">$D$11</f>
        <v>368.47</v>
      </c>
      <c r="F215" s="44">
        <f t="shared" si="122"/>
        <v>368.47</v>
      </c>
      <c r="G215" s="44">
        <f t="shared" si="122"/>
        <v>368.47</v>
      </c>
      <c r="H215" s="44">
        <f t="shared" si="122"/>
        <v>368.47</v>
      </c>
      <c r="I215" s="44">
        <f t="shared" si="122"/>
        <v>368.47</v>
      </c>
      <c r="J215" s="44">
        <f t="shared" si="122"/>
        <v>368.47</v>
      </c>
      <c r="K215" s="44">
        <f t="shared" si="122"/>
        <v>368.47</v>
      </c>
      <c r="L215" s="44">
        <f t="shared" si="122"/>
        <v>368.47</v>
      </c>
      <c r="M215" s="44">
        <f t="shared" si="122"/>
        <v>368.47</v>
      </c>
      <c r="N215" s="44">
        <f t="shared" si="122"/>
        <v>368.47</v>
      </c>
      <c r="O215" s="44">
        <f t="shared" si="122"/>
        <v>368.47</v>
      </c>
      <c r="P215" s="44">
        <f t="shared" si="122"/>
        <v>368.47</v>
      </c>
      <c r="Q215" s="44">
        <f t="shared" si="122"/>
        <v>368.47</v>
      </c>
      <c r="R215" s="44">
        <f>$D$11</f>
        <v>368.47</v>
      </c>
      <c r="S215" s="44">
        <f t="shared" si="122"/>
        <v>368.47</v>
      </c>
      <c r="T215" s="44">
        <f t="shared" si="122"/>
        <v>368.47</v>
      </c>
      <c r="U215" s="44">
        <f t="shared" si="122"/>
        <v>368.47</v>
      </c>
      <c r="V215" s="44">
        <f t="shared" si="122"/>
        <v>368.47</v>
      </c>
      <c r="W215" s="44">
        <f t="shared" si="122"/>
        <v>368.47</v>
      </c>
      <c r="X215" s="44">
        <f t="shared" si="122"/>
        <v>368.47</v>
      </c>
      <c r="Y215" s="44">
        <f t="shared" si="122"/>
        <v>368.47</v>
      </c>
      <c r="Z215" s="44">
        <f t="shared" si="122"/>
        <v>368.47</v>
      </c>
      <c r="AA215" s="44">
        <f t="shared" si="122"/>
        <v>368.47</v>
      </c>
    </row>
    <row r="216" spans="1:27" ht="12.75" customHeight="1" collapsed="1" x14ac:dyDescent="0.3">
      <c r="A216" s="98" t="s">
        <v>1238</v>
      </c>
      <c r="B216" s="28" t="str">
        <f>"11"&amp;"."&amp;$B$663&amp;"."&amp;$B$664</f>
        <v>11.07.2024</v>
      </c>
      <c r="C216" s="90" t="s">
        <v>76</v>
      </c>
      <c r="D216" s="91">
        <f>ROUND(((D217+D218+D220+D219)/1000),5)</f>
        <v>1.8209200000000001</v>
      </c>
      <c r="E216" s="91">
        <f>ROUND(((E217+E218+E220+E219)/1000),5)</f>
        <v>1.78691</v>
      </c>
      <c r="F216" s="91">
        <f>ROUND(((F217+F218+F220+F219)/1000),5)</f>
        <v>1.6027199999999999</v>
      </c>
      <c r="G216" s="91">
        <f t="shared" ref="G216:AA216" si="123">ROUND(((G217+G218+G220+G219)/1000),5)</f>
        <v>1.4737100000000001</v>
      </c>
      <c r="H216" s="91">
        <f t="shared" si="123"/>
        <v>1.5684899999999999</v>
      </c>
      <c r="I216" s="91">
        <f t="shared" si="123"/>
        <v>1.72305</v>
      </c>
      <c r="J216" s="91">
        <f t="shared" si="123"/>
        <v>1.77084</v>
      </c>
      <c r="K216" s="91">
        <f t="shared" si="123"/>
        <v>2.2292000000000001</v>
      </c>
      <c r="L216" s="91">
        <f t="shared" si="123"/>
        <v>2.52515</v>
      </c>
      <c r="M216" s="91">
        <f t="shared" si="123"/>
        <v>2.8242799999999999</v>
      </c>
      <c r="N216" s="91">
        <f t="shared" si="123"/>
        <v>3.0855899999999998</v>
      </c>
      <c r="O216" s="91">
        <f t="shared" si="123"/>
        <v>3.1924100000000002</v>
      </c>
      <c r="P216" s="91">
        <f t="shared" si="123"/>
        <v>3.19008</v>
      </c>
      <c r="Q216" s="91">
        <f t="shared" si="123"/>
        <v>3.2397</v>
      </c>
      <c r="R216" s="91">
        <f t="shared" si="123"/>
        <v>3.24647</v>
      </c>
      <c r="S216" s="91">
        <f t="shared" si="123"/>
        <v>3.1147999999999998</v>
      </c>
      <c r="T216" s="91">
        <f t="shared" si="123"/>
        <v>3.05064</v>
      </c>
      <c r="U216" s="91">
        <f t="shared" si="123"/>
        <v>2.9994999999999998</v>
      </c>
      <c r="V216" s="91">
        <f t="shared" si="123"/>
        <v>3.0189599999999999</v>
      </c>
      <c r="W216" s="91">
        <f t="shared" si="123"/>
        <v>2.8988900000000002</v>
      </c>
      <c r="X216" s="91">
        <f t="shared" si="123"/>
        <v>2.7482600000000001</v>
      </c>
      <c r="Y216" s="91">
        <f t="shared" si="123"/>
        <v>2.6880299999999999</v>
      </c>
      <c r="Z216" s="91">
        <f t="shared" si="123"/>
        <v>2.4276900000000001</v>
      </c>
      <c r="AA216" s="91">
        <f t="shared" si="123"/>
        <v>2.3295400000000002</v>
      </c>
    </row>
    <row r="217" spans="1:27" ht="12.75" hidden="1" customHeight="1" outlineLevel="1" x14ac:dyDescent="0.3">
      <c r="A217" s="99" t="s">
        <v>1239</v>
      </c>
      <c r="B217" s="63" t="s">
        <v>238</v>
      </c>
      <c r="C217" s="43" t="s">
        <v>79</v>
      </c>
      <c r="D217" s="44">
        <v>1324.23</v>
      </c>
      <c r="E217" s="44">
        <v>1290.22</v>
      </c>
      <c r="F217" s="44">
        <v>1106.03</v>
      </c>
      <c r="G217" s="44">
        <v>977.02</v>
      </c>
      <c r="H217" s="44">
        <v>1071.8</v>
      </c>
      <c r="I217" s="44">
        <v>1226.3599999999999</v>
      </c>
      <c r="J217" s="44">
        <v>1274.1500000000001</v>
      </c>
      <c r="K217" s="44">
        <v>1732.51</v>
      </c>
      <c r="L217" s="44">
        <v>2028.46</v>
      </c>
      <c r="M217" s="44">
        <v>2327.59</v>
      </c>
      <c r="N217" s="44">
        <v>2588.9</v>
      </c>
      <c r="O217" s="44">
        <v>2695.72</v>
      </c>
      <c r="P217" s="44">
        <v>2693.39</v>
      </c>
      <c r="Q217" s="44">
        <v>2743.01</v>
      </c>
      <c r="R217" s="44">
        <v>2749.78</v>
      </c>
      <c r="S217" s="44">
        <v>2618.11</v>
      </c>
      <c r="T217" s="44">
        <v>2553.9499999999998</v>
      </c>
      <c r="U217" s="44">
        <v>2502.81</v>
      </c>
      <c r="V217" s="44">
        <v>2522.27</v>
      </c>
      <c r="W217" s="44">
        <v>2402.1999999999998</v>
      </c>
      <c r="X217" s="44">
        <v>2251.5700000000002</v>
      </c>
      <c r="Y217" s="44">
        <v>2191.34</v>
      </c>
      <c r="Z217" s="44">
        <v>1931</v>
      </c>
      <c r="AA217" s="44">
        <v>1832.85</v>
      </c>
    </row>
    <row r="218" spans="1:27" ht="12.75" hidden="1" customHeight="1" outlineLevel="1" x14ac:dyDescent="0.3">
      <c r="A218" s="99" t="s">
        <v>1240</v>
      </c>
      <c r="B218" s="63" t="s">
        <v>90</v>
      </c>
      <c r="C218" s="43" t="s">
        <v>79</v>
      </c>
      <c r="D218" s="44">
        <f>$D$168</f>
        <v>123.41</v>
      </c>
      <c r="E218" s="44">
        <f>$D$168</f>
        <v>123.41</v>
      </c>
      <c r="F218" s="44">
        <f t="shared" ref="F218:AA218" si="124">$D$168</f>
        <v>123.41</v>
      </c>
      <c r="G218" s="44">
        <f t="shared" si="124"/>
        <v>123.41</v>
      </c>
      <c r="H218" s="44">
        <f t="shared" si="124"/>
        <v>123.41</v>
      </c>
      <c r="I218" s="44">
        <f t="shared" si="124"/>
        <v>123.41</v>
      </c>
      <c r="J218" s="44">
        <f t="shared" si="124"/>
        <v>123.41</v>
      </c>
      <c r="K218" s="44">
        <f t="shared" si="124"/>
        <v>123.41</v>
      </c>
      <c r="L218" s="44">
        <f t="shared" si="124"/>
        <v>123.41</v>
      </c>
      <c r="M218" s="44">
        <f t="shared" si="124"/>
        <v>123.41</v>
      </c>
      <c r="N218" s="44">
        <f t="shared" si="124"/>
        <v>123.41</v>
      </c>
      <c r="O218" s="44">
        <f t="shared" si="124"/>
        <v>123.41</v>
      </c>
      <c r="P218" s="44">
        <f t="shared" si="124"/>
        <v>123.41</v>
      </c>
      <c r="Q218" s="44">
        <f t="shared" si="124"/>
        <v>123.41</v>
      </c>
      <c r="R218" s="44">
        <f t="shared" si="124"/>
        <v>123.41</v>
      </c>
      <c r="S218" s="44">
        <f t="shared" si="124"/>
        <v>123.41</v>
      </c>
      <c r="T218" s="44">
        <f t="shared" si="124"/>
        <v>123.41</v>
      </c>
      <c r="U218" s="44">
        <f t="shared" si="124"/>
        <v>123.41</v>
      </c>
      <c r="V218" s="44">
        <f t="shared" si="124"/>
        <v>123.41</v>
      </c>
      <c r="W218" s="44">
        <f t="shared" si="124"/>
        <v>123.41</v>
      </c>
      <c r="X218" s="44">
        <f t="shared" si="124"/>
        <v>123.41</v>
      </c>
      <c r="Y218" s="44">
        <f t="shared" si="124"/>
        <v>123.41</v>
      </c>
      <c r="Z218" s="44">
        <f t="shared" si="124"/>
        <v>123.41</v>
      </c>
      <c r="AA218" s="44">
        <f t="shared" si="124"/>
        <v>123.41</v>
      </c>
    </row>
    <row r="219" spans="1:27" ht="12.75" hidden="1" customHeight="1" outlineLevel="1" x14ac:dyDescent="0.3">
      <c r="A219" s="99" t="s">
        <v>1241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1242</v>
      </c>
      <c r="B220" s="63" t="s">
        <v>81</v>
      </c>
      <c r="C220" s="43" t="s">
        <v>79</v>
      </c>
      <c r="D220" s="44">
        <f>$D$11</f>
        <v>368.47</v>
      </c>
      <c r="E220" s="44">
        <f t="shared" ref="E220:AA220" si="125">$D$11</f>
        <v>368.47</v>
      </c>
      <c r="F220" s="44">
        <f t="shared" si="125"/>
        <v>368.47</v>
      </c>
      <c r="G220" s="44">
        <f t="shared" si="125"/>
        <v>368.47</v>
      </c>
      <c r="H220" s="44">
        <f t="shared" si="125"/>
        <v>368.47</v>
      </c>
      <c r="I220" s="44">
        <f t="shared" si="125"/>
        <v>368.47</v>
      </c>
      <c r="J220" s="44">
        <f t="shared" si="125"/>
        <v>368.47</v>
      </c>
      <c r="K220" s="44">
        <f t="shared" si="125"/>
        <v>368.47</v>
      </c>
      <c r="L220" s="44">
        <f t="shared" si="125"/>
        <v>368.47</v>
      </c>
      <c r="M220" s="44">
        <f t="shared" si="125"/>
        <v>368.47</v>
      </c>
      <c r="N220" s="44">
        <f t="shared" si="125"/>
        <v>368.47</v>
      </c>
      <c r="O220" s="44">
        <f t="shared" si="125"/>
        <v>368.47</v>
      </c>
      <c r="P220" s="44">
        <f t="shared" si="125"/>
        <v>368.47</v>
      </c>
      <c r="Q220" s="44">
        <f t="shared" si="125"/>
        <v>368.47</v>
      </c>
      <c r="R220" s="44">
        <f>$D$11</f>
        <v>368.47</v>
      </c>
      <c r="S220" s="44">
        <f t="shared" si="125"/>
        <v>368.47</v>
      </c>
      <c r="T220" s="44">
        <f t="shared" si="125"/>
        <v>368.47</v>
      </c>
      <c r="U220" s="44">
        <f t="shared" si="125"/>
        <v>368.47</v>
      </c>
      <c r="V220" s="44">
        <f t="shared" si="125"/>
        <v>368.47</v>
      </c>
      <c r="W220" s="44">
        <f t="shared" si="125"/>
        <v>368.47</v>
      </c>
      <c r="X220" s="44">
        <f t="shared" si="125"/>
        <v>368.47</v>
      </c>
      <c r="Y220" s="44">
        <f t="shared" si="125"/>
        <v>368.47</v>
      </c>
      <c r="Z220" s="44">
        <f t="shared" si="125"/>
        <v>368.47</v>
      </c>
      <c r="AA220" s="44">
        <f t="shared" si="125"/>
        <v>368.47</v>
      </c>
    </row>
    <row r="221" spans="1:27" ht="12.75" customHeight="1" collapsed="1" x14ac:dyDescent="0.3">
      <c r="A221" s="98" t="s">
        <v>1243</v>
      </c>
      <c r="B221" s="28" t="str">
        <f>"12"&amp;"."&amp;$B$663&amp;"."&amp;$B$664</f>
        <v>12.07.2024</v>
      </c>
      <c r="C221" s="90" t="s">
        <v>76</v>
      </c>
      <c r="D221" s="91">
        <f>ROUND(((D222+D223+D225+D224)/1000),5)</f>
        <v>1.84</v>
      </c>
      <c r="E221" s="91">
        <f>ROUND(((E222+E223+E225+E224)/1000),5)</f>
        <v>1.7656499999999999</v>
      </c>
      <c r="F221" s="91">
        <f>ROUND(((F222+F223+F225+F224)/1000),5)</f>
        <v>1.68998</v>
      </c>
      <c r="G221" s="91">
        <f t="shared" ref="G221:AA221" si="126">ROUND(((G222+G223+G225+G224)/1000),5)</f>
        <v>1.4958400000000001</v>
      </c>
      <c r="H221" s="91">
        <f t="shared" si="126"/>
        <v>1.49583</v>
      </c>
      <c r="I221" s="91">
        <f t="shared" si="126"/>
        <v>1.73746</v>
      </c>
      <c r="J221" s="91">
        <f t="shared" si="126"/>
        <v>1.7377800000000001</v>
      </c>
      <c r="K221" s="91">
        <f t="shared" si="126"/>
        <v>2.1792500000000001</v>
      </c>
      <c r="L221" s="91">
        <f t="shared" si="126"/>
        <v>2.5170499999999998</v>
      </c>
      <c r="M221" s="91">
        <f t="shared" si="126"/>
        <v>2.8385199999999999</v>
      </c>
      <c r="N221" s="91">
        <f t="shared" si="126"/>
        <v>2.8877799999999998</v>
      </c>
      <c r="O221" s="91">
        <f t="shared" si="126"/>
        <v>2.9405800000000002</v>
      </c>
      <c r="P221" s="91">
        <f t="shared" si="126"/>
        <v>2.9351500000000001</v>
      </c>
      <c r="Q221" s="91">
        <f t="shared" si="126"/>
        <v>2.9546999999999999</v>
      </c>
      <c r="R221" s="91">
        <f t="shared" si="126"/>
        <v>2.8848699999999998</v>
      </c>
      <c r="S221" s="91">
        <f t="shared" si="126"/>
        <v>2.9443800000000002</v>
      </c>
      <c r="T221" s="91">
        <f t="shared" si="126"/>
        <v>2.9163800000000002</v>
      </c>
      <c r="U221" s="91">
        <f t="shared" si="126"/>
        <v>2.7989799999999998</v>
      </c>
      <c r="V221" s="91">
        <f t="shared" si="126"/>
        <v>2.7737500000000002</v>
      </c>
      <c r="W221" s="91">
        <f t="shared" si="126"/>
        <v>2.69157</v>
      </c>
      <c r="X221" s="91">
        <f t="shared" si="126"/>
        <v>2.68479</v>
      </c>
      <c r="Y221" s="91">
        <f t="shared" si="126"/>
        <v>2.7261899999999999</v>
      </c>
      <c r="Z221" s="91">
        <f t="shared" si="126"/>
        <v>2.5626199999999999</v>
      </c>
      <c r="AA221" s="91">
        <f t="shared" si="126"/>
        <v>2.3424100000000001</v>
      </c>
    </row>
    <row r="222" spans="1:27" ht="12.75" hidden="1" customHeight="1" outlineLevel="1" x14ac:dyDescent="0.3">
      <c r="A222" s="99" t="s">
        <v>1244</v>
      </c>
      <c r="B222" s="63" t="s">
        <v>238</v>
      </c>
      <c r="C222" s="43" t="s">
        <v>79</v>
      </c>
      <c r="D222" s="44">
        <v>1343.31</v>
      </c>
      <c r="E222" s="44">
        <v>1268.96</v>
      </c>
      <c r="F222" s="44">
        <v>1193.29</v>
      </c>
      <c r="G222" s="44">
        <v>999.15</v>
      </c>
      <c r="H222" s="44">
        <v>999.14</v>
      </c>
      <c r="I222" s="44">
        <v>1240.77</v>
      </c>
      <c r="J222" s="44">
        <v>1241.0899999999999</v>
      </c>
      <c r="K222" s="44">
        <v>1682.56</v>
      </c>
      <c r="L222" s="44">
        <v>2020.36</v>
      </c>
      <c r="M222" s="44">
        <v>2341.83</v>
      </c>
      <c r="N222" s="44">
        <v>2391.09</v>
      </c>
      <c r="O222" s="44">
        <v>2443.89</v>
      </c>
      <c r="P222" s="44">
        <v>2438.46</v>
      </c>
      <c r="Q222" s="44">
        <v>2458.0100000000002</v>
      </c>
      <c r="R222" s="44">
        <v>2388.1799999999998</v>
      </c>
      <c r="S222" s="44">
        <v>2447.69</v>
      </c>
      <c r="T222" s="44">
        <v>2419.69</v>
      </c>
      <c r="U222" s="44">
        <v>2302.29</v>
      </c>
      <c r="V222" s="44">
        <v>2277.06</v>
      </c>
      <c r="W222" s="44">
        <v>2194.88</v>
      </c>
      <c r="X222" s="44">
        <v>2188.1</v>
      </c>
      <c r="Y222" s="44">
        <v>2229.5</v>
      </c>
      <c r="Z222" s="44">
        <v>2065.9299999999998</v>
      </c>
      <c r="AA222" s="44">
        <v>1845.72</v>
      </c>
    </row>
    <row r="223" spans="1:27" ht="12.75" hidden="1" customHeight="1" outlineLevel="1" x14ac:dyDescent="0.3">
      <c r="A223" s="99" t="s">
        <v>1245</v>
      </c>
      <c r="B223" s="63" t="s">
        <v>90</v>
      </c>
      <c r="C223" s="43" t="s">
        <v>79</v>
      </c>
      <c r="D223" s="44">
        <f>$D$168</f>
        <v>123.41</v>
      </c>
      <c r="E223" s="44">
        <f>$D$168</f>
        <v>123.41</v>
      </c>
      <c r="F223" s="44">
        <f t="shared" ref="F223:AA223" si="127">$D$168</f>
        <v>123.41</v>
      </c>
      <c r="G223" s="44">
        <f t="shared" si="127"/>
        <v>123.41</v>
      </c>
      <c r="H223" s="44">
        <f t="shared" si="127"/>
        <v>123.41</v>
      </c>
      <c r="I223" s="44">
        <f t="shared" si="127"/>
        <v>123.41</v>
      </c>
      <c r="J223" s="44">
        <f t="shared" si="127"/>
        <v>123.41</v>
      </c>
      <c r="K223" s="44">
        <f t="shared" si="127"/>
        <v>123.41</v>
      </c>
      <c r="L223" s="44">
        <f t="shared" si="127"/>
        <v>123.41</v>
      </c>
      <c r="M223" s="44">
        <f t="shared" si="127"/>
        <v>123.41</v>
      </c>
      <c r="N223" s="44">
        <f t="shared" si="127"/>
        <v>123.41</v>
      </c>
      <c r="O223" s="44">
        <f t="shared" si="127"/>
        <v>123.41</v>
      </c>
      <c r="P223" s="44">
        <f t="shared" si="127"/>
        <v>123.41</v>
      </c>
      <c r="Q223" s="44">
        <f t="shared" si="127"/>
        <v>123.41</v>
      </c>
      <c r="R223" s="44">
        <f t="shared" si="127"/>
        <v>123.41</v>
      </c>
      <c r="S223" s="44">
        <f t="shared" si="127"/>
        <v>123.41</v>
      </c>
      <c r="T223" s="44">
        <f t="shared" si="127"/>
        <v>123.41</v>
      </c>
      <c r="U223" s="44">
        <f t="shared" si="127"/>
        <v>123.41</v>
      </c>
      <c r="V223" s="44">
        <f t="shared" si="127"/>
        <v>123.41</v>
      </c>
      <c r="W223" s="44">
        <f t="shared" si="127"/>
        <v>123.41</v>
      </c>
      <c r="X223" s="44">
        <f t="shared" si="127"/>
        <v>123.41</v>
      </c>
      <c r="Y223" s="44">
        <f t="shared" si="127"/>
        <v>123.41</v>
      </c>
      <c r="Z223" s="44">
        <f t="shared" si="127"/>
        <v>123.41</v>
      </c>
      <c r="AA223" s="44">
        <f t="shared" si="127"/>
        <v>123.41</v>
      </c>
    </row>
    <row r="224" spans="1:27" ht="12.75" hidden="1" customHeight="1" outlineLevel="1" x14ac:dyDescent="0.3">
      <c r="A224" s="99" t="s">
        <v>1246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1247</v>
      </c>
      <c r="B225" s="63" t="s">
        <v>81</v>
      </c>
      <c r="C225" s="43" t="s">
        <v>79</v>
      </c>
      <c r="D225" s="44">
        <f>$D$11</f>
        <v>368.47</v>
      </c>
      <c r="E225" s="44">
        <f t="shared" ref="E225:AA225" si="128">$D$11</f>
        <v>368.47</v>
      </c>
      <c r="F225" s="44">
        <f t="shared" si="128"/>
        <v>368.47</v>
      </c>
      <c r="G225" s="44">
        <f t="shared" si="128"/>
        <v>368.47</v>
      </c>
      <c r="H225" s="44">
        <f t="shared" si="128"/>
        <v>368.47</v>
      </c>
      <c r="I225" s="44">
        <f t="shared" si="128"/>
        <v>368.47</v>
      </c>
      <c r="J225" s="44">
        <f t="shared" si="128"/>
        <v>368.47</v>
      </c>
      <c r="K225" s="44">
        <f t="shared" si="128"/>
        <v>368.47</v>
      </c>
      <c r="L225" s="44">
        <f t="shared" si="128"/>
        <v>368.47</v>
      </c>
      <c r="M225" s="44">
        <f t="shared" si="128"/>
        <v>368.47</v>
      </c>
      <c r="N225" s="44">
        <f t="shared" si="128"/>
        <v>368.47</v>
      </c>
      <c r="O225" s="44">
        <f t="shared" si="128"/>
        <v>368.47</v>
      </c>
      <c r="P225" s="44">
        <f t="shared" si="128"/>
        <v>368.47</v>
      </c>
      <c r="Q225" s="44">
        <f t="shared" si="128"/>
        <v>368.47</v>
      </c>
      <c r="R225" s="44">
        <f>$D$11</f>
        <v>368.47</v>
      </c>
      <c r="S225" s="44">
        <f t="shared" si="128"/>
        <v>368.47</v>
      </c>
      <c r="T225" s="44">
        <f t="shared" si="128"/>
        <v>368.47</v>
      </c>
      <c r="U225" s="44">
        <f t="shared" si="128"/>
        <v>368.47</v>
      </c>
      <c r="V225" s="44">
        <f t="shared" si="128"/>
        <v>368.47</v>
      </c>
      <c r="W225" s="44">
        <f t="shared" si="128"/>
        <v>368.47</v>
      </c>
      <c r="X225" s="44">
        <f t="shared" si="128"/>
        <v>368.47</v>
      </c>
      <c r="Y225" s="44">
        <f t="shared" si="128"/>
        <v>368.47</v>
      </c>
      <c r="Z225" s="44">
        <f t="shared" si="128"/>
        <v>368.47</v>
      </c>
      <c r="AA225" s="44">
        <f t="shared" si="128"/>
        <v>368.47</v>
      </c>
    </row>
    <row r="226" spans="1:27" ht="12.75" customHeight="1" collapsed="1" x14ac:dyDescent="0.3">
      <c r="A226" s="98" t="s">
        <v>1248</v>
      </c>
      <c r="B226" s="28" t="str">
        <f>"13"&amp;"."&amp;$B$663&amp;"."&amp;$B$664</f>
        <v>13.07.2024</v>
      </c>
      <c r="C226" s="90" t="s">
        <v>76</v>
      </c>
      <c r="D226" s="91">
        <f>ROUND(((D227+D228+D230+D229)/1000),5)</f>
        <v>1.9870000000000001</v>
      </c>
      <c r="E226" s="91">
        <f>ROUND(((E227+E228+E230+E229)/1000),5)</f>
        <v>1.7771300000000001</v>
      </c>
      <c r="F226" s="91">
        <f>ROUND(((F227+F228+F230+F229)/1000),5)</f>
        <v>1.70892</v>
      </c>
      <c r="G226" s="91">
        <f t="shared" ref="G226:AA226" si="129">ROUND(((G227+G228+G230+G229)/1000),5)</f>
        <v>1.5438700000000001</v>
      </c>
      <c r="H226" s="91">
        <f t="shared" si="129"/>
        <v>1.2946899999999999</v>
      </c>
      <c r="I226" s="91">
        <f t="shared" si="129"/>
        <v>1.35327</v>
      </c>
      <c r="J226" s="91">
        <f t="shared" si="129"/>
        <v>1.4554100000000001</v>
      </c>
      <c r="K226" s="91">
        <f t="shared" si="129"/>
        <v>1.9028700000000001</v>
      </c>
      <c r="L226" s="91">
        <f t="shared" si="129"/>
        <v>2.2820499999999999</v>
      </c>
      <c r="M226" s="91">
        <f t="shared" si="129"/>
        <v>2.5389499999999998</v>
      </c>
      <c r="N226" s="91">
        <f t="shared" si="129"/>
        <v>2.6688800000000001</v>
      </c>
      <c r="O226" s="91">
        <f t="shared" si="129"/>
        <v>2.7735699999999999</v>
      </c>
      <c r="P226" s="91">
        <f t="shared" si="129"/>
        <v>2.81582</v>
      </c>
      <c r="Q226" s="91">
        <f t="shared" si="129"/>
        <v>2.7542200000000001</v>
      </c>
      <c r="R226" s="91">
        <f t="shared" si="129"/>
        <v>2.7555399999999999</v>
      </c>
      <c r="S226" s="91">
        <f t="shared" si="129"/>
        <v>2.7959999999999998</v>
      </c>
      <c r="T226" s="91">
        <f t="shared" si="129"/>
        <v>2.7885499999999999</v>
      </c>
      <c r="U226" s="91">
        <f t="shared" si="129"/>
        <v>2.7703799999999998</v>
      </c>
      <c r="V226" s="91">
        <f t="shared" si="129"/>
        <v>2.6825899999999998</v>
      </c>
      <c r="W226" s="91">
        <f t="shared" si="129"/>
        <v>2.5736699999999999</v>
      </c>
      <c r="X226" s="91">
        <f t="shared" si="129"/>
        <v>2.5356800000000002</v>
      </c>
      <c r="Y226" s="91">
        <f t="shared" si="129"/>
        <v>2.4411100000000001</v>
      </c>
      <c r="Z226" s="91">
        <f t="shared" si="129"/>
        <v>2.2189700000000001</v>
      </c>
      <c r="AA226" s="91">
        <f t="shared" si="129"/>
        <v>2.2318199999999999</v>
      </c>
    </row>
    <row r="227" spans="1:27" ht="12.75" hidden="1" customHeight="1" outlineLevel="1" x14ac:dyDescent="0.3">
      <c r="A227" s="99" t="s">
        <v>1249</v>
      </c>
      <c r="B227" s="63" t="s">
        <v>238</v>
      </c>
      <c r="C227" s="43" t="s">
        <v>79</v>
      </c>
      <c r="D227" s="44">
        <v>1490.31</v>
      </c>
      <c r="E227" s="44">
        <v>1280.44</v>
      </c>
      <c r="F227" s="44">
        <v>1212.23</v>
      </c>
      <c r="G227" s="44">
        <v>1047.18</v>
      </c>
      <c r="H227" s="44">
        <v>798</v>
      </c>
      <c r="I227" s="44">
        <v>856.58</v>
      </c>
      <c r="J227" s="44">
        <v>958.72</v>
      </c>
      <c r="K227" s="44">
        <v>1406.18</v>
      </c>
      <c r="L227" s="44">
        <v>1785.36</v>
      </c>
      <c r="M227" s="44">
        <v>2042.26</v>
      </c>
      <c r="N227" s="44">
        <v>2172.19</v>
      </c>
      <c r="O227" s="44">
        <v>2276.88</v>
      </c>
      <c r="P227" s="44">
        <v>2319.13</v>
      </c>
      <c r="Q227" s="44">
        <v>2257.5300000000002</v>
      </c>
      <c r="R227" s="44">
        <v>2258.85</v>
      </c>
      <c r="S227" s="44">
        <v>2299.31</v>
      </c>
      <c r="T227" s="44">
        <v>2291.86</v>
      </c>
      <c r="U227" s="44">
        <v>2273.69</v>
      </c>
      <c r="V227" s="44">
        <v>2185.9</v>
      </c>
      <c r="W227" s="44">
        <v>2076.98</v>
      </c>
      <c r="X227" s="44">
        <v>2038.99</v>
      </c>
      <c r="Y227" s="44">
        <v>1944.42</v>
      </c>
      <c r="Z227" s="44">
        <v>1722.28</v>
      </c>
      <c r="AA227" s="44">
        <v>1735.13</v>
      </c>
    </row>
    <row r="228" spans="1:27" ht="12.75" hidden="1" customHeight="1" outlineLevel="1" x14ac:dyDescent="0.3">
      <c r="A228" s="99" t="s">
        <v>1250</v>
      </c>
      <c r="B228" s="63" t="s">
        <v>90</v>
      </c>
      <c r="C228" s="43" t="s">
        <v>79</v>
      </c>
      <c r="D228" s="44">
        <f>$D$168</f>
        <v>123.41</v>
      </c>
      <c r="E228" s="44">
        <f>$D$168</f>
        <v>123.41</v>
      </c>
      <c r="F228" s="44">
        <f t="shared" ref="F228:AA228" si="130">$D$168</f>
        <v>123.41</v>
      </c>
      <c r="G228" s="44">
        <f t="shared" si="130"/>
        <v>123.41</v>
      </c>
      <c r="H228" s="44">
        <f t="shared" si="130"/>
        <v>123.41</v>
      </c>
      <c r="I228" s="44">
        <f t="shared" si="130"/>
        <v>123.41</v>
      </c>
      <c r="J228" s="44">
        <f t="shared" si="130"/>
        <v>123.41</v>
      </c>
      <c r="K228" s="44">
        <f t="shared" si="130"/>
        <v>123.41</v>
      </c>
      <c r="L228" s="44">
        <f t="shared" si="130"/>
        <v>123.41</v>
      </c>
      <c r="M228" s="44">
        <f t="shared" si="130"/>
        <v>123.41</v>
      </c>
      <c r="N228" s="44">
        <f t="shared" si="130"/>
        <v>123.41</v>
      </c>
      <c r="O228" s="44">
        <f t="shared" si="130"/>
        <v>123.41</v>
      </c>
      <c r="P228" s="44">
        <f t="shared" si="130"/>
        <v>123.41</v>
      </c>
      <c r="Q228" s="44">
        <f t="shared" si="130"/>
        <v>123.41</v>
      </c>
      <c r="R228" s="44">
        <f t="shared" si="130"/>
        <v>123.41</v>
      </c>
      <c r="S228" s="44">
        <f t="shared" si="130"/>
        <v>123.41</v>
      </c>
      <c r="T228" s="44">
        <f t="shared" si="130"/>
        <v>123.41</v>
      </c>
      <c r="U228" s="44">
        <f t="shared" si="130"/>
        <v>123.41</v>
      </c>
      <c r="V228" s="44">
        <f t="shared" si="130"/>
        <v>123.41</v>
      </c>
      <c r="W228" s="44">
        <f t="shared" si="130"/>
        <v>123.41</v>
      </c>
      <c r="X228" s="44">
        <f t="shared" si="130"/>
        <v>123.41</v>
      </c>
      <c r="Y228" s="44">
        <f t="shared" si="130"/>
        <v>123.41</v>
      </c>
      <c r="Z228" s="44">
        <f t="shared" si="130"/>
        <v>123.41</v>
      </c>
      <c r="AA228" s="44">
        <f t="shared" si="130"/>
        <v>123.41</v>
      </c>
    </row>
    <row r="229" spans="1:27" ht="12.75" hidden="1" customHeight="1" outlineLevel="1" x14ac:dyDescent="0.3">
      <c r="A229" s="99" t="s">
        <v>1251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1252</v>
      </c>
      <c r="B230" s="63" t="s">
        <v>81</v>
      </c>
      <c r="C230" s="43" t="s">
        <v>79</v>
      </c>
      <c r="D230" s="44">
        <f>$D$11</f>
        <v>368.47</v>
      </c>
      <c r="E230" s="44">
        <f t="shared" ref="E230:AA230" si="131">$D$11</f>
        <v>368.47</v>
      </c>
      <c r="F230" s="44">
        <f t="shared" si="131"/>
        <v>368.47</v>
      </c>
      <c r="G230" s="44">
        <f t="shared" si="131"/>
        <v>368.47</v>
      </c>
      <c r="H230" s="44">
        <f t="shared" si="131"/>
        <v>368.47</v>
      </c>
      <c r="I230" s="44">
        <f t="shared" si="131"/>
        <v>368.47</v>
      </c>
      <c r="J230" s="44">
        <f t="shared" si="131"/>
        <v>368.47</v>
      </c>
      <c r="K230" s="44">
        <f t="shared" si="131"/>
        <v>368.47</v>
      </c>
      <c r="L230" s="44">
        <f t="shared" si="131"/>
        <v>368.47</v>
      </c>
      <c r="M230" s="44">
        <f t="shared" si="131"/>
        <v>368.47</v>
      </c>
      <c r="N230" s="44">
        <f t="shared" si="131"/>
        <v>368.47</v>
      </c>
      <c r="O230" s="44">
        <f t="shared" si="131"/>
        <v>368.47</v>
      </c>
      <c r="P230" s="44">
        <f t="shared" si="131"/>
        <v>368.47</v>
      </c>
      <c r="Q230" s="44">
        <f t="shared" si="131"/>
        <v>368.47</v>
      </c>
      <c r="R230" s="44">
        <f>$D$11</f>
        <v>368.47</v>
      </c>
      <c r="S230" s="44">
        <f t="shared" si="131"/>
        <v>368.47</v>
      </c>
      <c r="T230" s="44">
        <f t="shared" si="131"/>
        <v>368.47</v>
      </c>
      <c r="U230" s="44">
        <f t="shared" si="131"/>
        <v>368.47</v>
      </c>
      <c r="V230" s="44">
        <f t="shared" si="131"/>
        <v>368.47</v>
      </c>
      <c r="W230" s="44">
        <f t="shared" si="131"/>
        <v>368.47</v>
      </c>
      <c r="X230" s="44">
        <f t="shared" si="131"/>
        <v>368.47</v>
      </c>
      <c r="Y230" s="44">
        <f t="shared" si="131"/>
        <v>368.47</v>
      </c>
      <c r="Z230" s="44">
        <f t="shared" si="131"/>
        <v>368.47</v>
      </c>
      <c r="AA230" s="44">
        <f t="shared" si="131"/>
        <v>368.47</v>
      </c>
    </row>
    <row r="231" spans="1:27" ht="12.75" customHeight="1" collapsed="1" x14ac:dyDescent="0.3">
      <c r="A231" s="98" t="s">
        <v>1253</v>
      </c>
      <c r="B231" s="28" t="str">
        <f>"14"&amp;"."&amp;$B$663&amp;"."&amp;$B$664</f>
        <v>14.07.2024</v>
      </c>
      <c r="C231" s="90" t="s">
        <v>76</v>
      </c>
      <c r="D231" s="91">
        <f>ROUND(((D232+D233+D235+D234)/1000),5)</f>
        <v>1.9783999999999999</v>
      </c>
      <c r="E231" s="91">
        <f>ROUND(((E232+E233+E235+E234)/1000),5)</f>
        <v>1.7454700000000001</v>
      </c>
      <c r="F231" s="91">
        <f>ROUND(((F232+F233+F235+F234)/1000),5)</f>
        <v>1.65127</v>
      </c>
      <c r="G231" s="91">
        <f t="shared" ref="G231:AA231" si="132">ROUND(((G232+G233+G235+G234)/1000),5)</f>
        <v>1.33819</v>
      </c>
      <c r="H231" s="91">
        <f t="shared" si="132"/>
        <v>1.23108</v>
      </c>
      <c r="I231" s="91">
        <f t="shared" si="132"/>
        <v>1.3442799999999999</v>
      </c>
      <c r="J231" s="91">
        <f t="shared" si="132"/>
        <v>1.17577</v>
      </c>
      <c r="K231" s="91">
        <f t="shared" si="132"/>
        <v>1.58057</v>
      </c>
      <c r="L231" s="91">
        <f t="shared" si="132"/>
        <v>2.0794199999999998</v>
      </c>
      <c r="M231" s="91">
        <f t="shared" si="132"/>
        <v>2.36077</v>
      </c>
      <c r="N231" s="91">
        <f t="shared" si="132"/>
        <v>2.4699900000000001</v>
      </c>
      <c r="O231" s="91">
        <f t="shared" si="132"/>
        <v>2.6248499999999999</v>
      </c>
      <c r="P231" s="91">
        <f t="shared" si="132"/>
        <v>2.7111700000000001</v>
      </c>
      <c r="Q231" s="91">
        <f t="shared" si="132"/>
        <v>2.5773600000000001</v>
      </c>
      <c r="R231" s="91">
        <f t="shared" si="132"/>
        <v>2.5803500000000001</v>
      </c>
      <c r="S231" s="91">
        <f t="shared" si="132"/>
        <v>2.5761500000000002</v>
      </c>
      <c r="T231" s="91">
        <f t="shared" si="132"/>
        <v>2.5529799999999998</v>
      </c>
      <c r="U231" s="91">
        <f t="shared" si="132"/>
        <v>2.5468099999999998</v>
      </c>
      <c r="V231" s="91">
        <f t="shared" si="132"/>
        <v>2.5355099999999999</v>
      </c>
      <c r="W231" s="91">
        <f t="shared" si="132"/>
        <v>2.5078299999999998</v>
      </c>
      <c r="X231" s="91">
        <f t="shared" si="132"/>
        <v>2.46963</v>
      </c>
      <c r="Y231" s="91">
        <f t="shared" si="132"/>
        <v>2.4649100000000002</v>
      </c>
      <c r="Z231" s="91">
        <f t="shared" si="132"/>
        <v>2.2259600000000002</v>
      </c>
      <c r="AA231" s="91">
        <f t="shared" si="132"/>
        <v>2.2212200000000002</v>
      </c>
    </row>
    <row r="232" spans="1:27" ht="12.75" hidden="1" customHeight="1" outlineLevel="1" x14ac:dyDescent="0.3">
      <c r="A232" s="99" t="s">
        <v>1254</v>
      </c>
      <c r="B232" s="63" t="s">
        <v>238</v>
      </c>
      <c r="C232" s="43" t="s">
        <v>79</v>
      </c>
      <c r="D232" s="44">
        <v>1481.71</v>
      </c>
      <c r="E232" s="44">
        <v>1248.78</v>
      </c>
      <c r="F232" s="44">
        <v>1154.58</v>
      </c>
      <c r="G232" s="44">
        <v>841.5</v>
      </c>
      <c r="H232" s="44">
        <v>734.39</v>
      </c>
      <c r="I232" s="44">
        <v>847.59</v>
      </c>
      <c r="J232" s="44">
        <v>679.08</v>
      </c>
      <c r="K232" s="44">
        <v>1083.8800000000001</v>
      </c>
      <c r="L232" s="44">
        <v>1582.73</v>
      </c>
      <c r="M232" s="44">
        <v>1864.08</v>
      </c>
      <c r="N232" s="44">
        <v>1973.3</v>
      </c>
      <c r="O232" s="44">
        <v>2128.16</v>
      </c>
      <c r="P232" s="44">
        <v>2214.48</v>
      </c>
      <c r="Q232" s="44">
        <v>2080.67</v>
      </c>
      <c r="R232" s="44">
        <v>2083.66</v>
      </c>
      <c r="S232" s="44">
        <v>2079.46</v>
      </c>
      <c r="T232" s="44">
        <v>2056.29</v>
      </c>
      <c r="U232" s="44">
        <v>2050.12</v>
      </c>
      <c r="V232" s="44">
        <v>2038.82</v>
      </c>
      <c r="W232" s="44">
        <v>2011.14</v>
      </c>
      <c r="X232" s="44">
        <v>1972.94</v>
      </c>
      <c r="Y232" s="44">
        <v>1968.22</v>
      </c>
      <c r="Z232" s="44">
        <v>1729.27</v>
      </c>
      <c r="AA232" s="44">
        <v>1724.53</v>
      </c>
    </row>
    <row r="233" spans="1:27" ht="12.75" hidden="1" customHeight="1" outlineLevel="1" x14ac:dyDescent="0.3">
      <c r="A233" s="99" t="s">
        <v>1255</v>
      </c>
      <c r="B233" s="63" t="s">
        <v>90</v>
      </c>
      <c r="C233" s="43" t="s">
        <v>79</v>
      </c>
      <c r="D233" s="44">
        <f>$D$168</f>
        <v>123.41</v>
      </c>
      <c r="E233" s="44">
        <f>$D$168</f>
        <v>123.41</v>
      </c>
      <c r="F233" s="44">
        <f t="shared" ref="F233:AA233" si="133">$D$168</f>
        <v>123.41</v>
      </c>
      <c r="G233" s="44">
        <f t="shared" si="133"/>
        <v>123.41</v>
      </c>
      <c r="H233" s="44">
        <f t="shared" si="133"/>
        <v>123.41</v>
      </c>
      <c r="I233" s="44">
        <f t="shared" si="133"/>
        <v>123.41</v>
      </c>
      <c r="J233" s="44">
        <f t="shared" si="133"/>
        <v>123.41</v>
      </c>
      <c r="K233" s="44">
        <f t="shared" si="133"/>
        <v>123.41</v>
      </c>
      <c r="L233" s="44">
        <f t="shared" si="133"/>
        <v>123.41</v>
      </c>
      <c r="M233" s="44">
        <f t="shared" si="133"/>
        <v>123.41</v>
      </c>
      <c r="N233" s="44">
        <f t="shared" si="133"/>
        <v>123.41</v>
      </c>
      <c r="O233" s="44">
        <f t="shared" si="133"/>
        <v>123.41</v>
      </c>
      <c r="P233" s="44">
        <f t="shared" si="133"/>
        <v>123.41</v>
      </c>
      <c r="Q233" s="44">
        <f t="shared" si="133"/>
        <v>123.41</v>
      </c>
      <c r="R233" s="44">
        <f t="shared" si="133"/>
        <v>123.41</v>
      </c>
      <c r="S233" s="44">
        <f t="shared" si="133"/>
        <v>123.41</v>
      </c>
      <c r="T233" s="44">
        <f t="shared" si="133"/>
        <v>123.41</v>
      </c>
      <c r="U233" s="44">
        <f t="shared" si="133"/>
        <v>123.41</v>
      </c>
      <c r="V233" s="44">
        <f t="shared" si="133"/>
        <v>123.41</v>
      </c>
      <c r="W233" s="44">
        <f t="shared" si="133"/>
        <v>123.41</v>
      </c>
      <c r="X233" s="44">
        <f t="shared" si="133"/>
        <v>123.41</v>
      </c>
      <c r="Y233" s="44">
        <f t="shared" si="133"/>
        <v>123.41</v>
      </c>
      <c r="Z233" s="44">
        <f t="shared" si="133"/>
        <v>123.41</v>
      </c>
      <c r="AA233" s="44">
        <f t="shared" si="133"/>
        <v>123.41</v>
      </c>
    </row>
    <row r="234" spans="1:27" ht="12.75" hidden="1" customHeight="1" outlineLevel="1" x14ac:dyDescent="0.3">
      <c r="A234" s="99" t="s">
        <v>1256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1257</v>
      </c>
      <c r="B235" s="63" t="s">
        <v>81</v>
      </c>
      <c r="C235" s="43" t="s">
        <v>79</v>
      </c>
      <c r="D235" s="44">
        <f>$D$11</f>
        <v>368.47</v>
      </c>
      <c r="E235" s="44">
        <f t="shared" ref="E235:AA235" si="134">$D$11</f>
        <v>368.47</v>
      </c>
      <c r="F235" s="44">
        <f t="shared" si="134"/>
        <v>368.47</v>
      </c>
      <c r="G235" s="44">
        <f t="shared" si="134"/>
        <v>368.47</v>
      </c>
      <c r="H235" s="44">
        <f t="shared" si="134"/>
        <v>368.47</v>
      </c>
      <c r="I235" s="44">
        <f t="shared" si="134"/>
        <v>368.47</v>
      </c>
      <c r="J235" s="44">
        <f t="shared" si="134"/>
        <v>368.47</v>
      </c>
      <c r="K235" s="44">
        <f t="shared" si="134"/>
        <v>368.47</v>
      </c>
      <c r="L235" s="44">
        <f t="shared" si="134"/>
        <v>368.47</v>
      </c>
      <c r="M235" s="44">
        <f t="shared" si="134"/>
        <v>368.47</v>
      </c>
      <c r="N235" s="44">
        <f t="shared" si="134"/>
        <v>368.47</v>
      </c>
      <c r="O235" s="44">
        <f t="shared" si="134"/>
        <v>368.47</v>
      </c>
      <c r="P235" s="44">
        <f t="shared" si="134"/>
        <v>368.47</v>
      </c>
      <c r="Q235" s="44">
        <f t="shared" si="134"/>
        <v>368.47</v>
      </c>
      <c r="R235" s="44">
        <f>$D$11</f>
        <v>368.47</v>
      </c>
      <c r="S235" s="44">
        <f t="shared" si="134"/>
        <v>368.47</v>
      </c>
      <c r="T235" s="44">
        <f t="shared" si="134"/>
        <v>368.47</v>
      </c>
      <c r="U235" s="44">
        <f t="shared" si="134"/>
        <v>368.47</v>
      </c>
      <c r="V235" s="44">
        <f t="shared" si="134"/>
        <v>368.47</v>
      </c>
      <c r="W235" s="44">
        <f t="shared" si="134"/>
        <v>368.47</v>
      </c>
      <c r="X235" s="44">
        <f t="shared" si="134"/>
        <v>368.47</v>
      </c>
      <c r="Y235" s="44">
        <f t="shared" si="134"/>
        <v>368.47</v>
      </c>
      <c r="Z235" s="44">
        <f t="shared" si="134"/>
        <v>368.47</v>
      </c>
      <c r="AA235" s="44">
        <f t="shared" si="134"/>
        <v>368.47</v>
      </c>
    </row>
    <row r="236" spans="1:27" ht="12.75" customHeight="1" collapsed="1" x14ac:dyDescent="0.3">
      <c r="A236" s="98" t="s">
        <v>1258</v>
      </c>
      <c r="B236" s="28" t="str">
        <f>"15"&amp;"."&amp;$B$663&amp;"."&amp;$B$664</f>
        <v>15.07.2024</v>
      </c>
      <c r="C236" s="90" t="s">
        <v>76</v>
      </c>
      <c r="D236" s="91">
        <f>ROUND(((D237+D238+D240+D239)/1000),5)</f>
        <v>1.7404999999999999</v>
      </c>
      <c r="E236" s="91">
        <f>ROUND(((E237+E238+E240+E239)/1000),5)</f>
        <v>1.64889</v>
      </c>
      <c r="F236" s="91">
        <f>ROUND(((F237+F238+F240+F239)/1000),5)</f>
        <v>1.5184800000000001</v>
      </c>
      <c r="G236" s="91">
        <f t="shared" ref="G236:AA236" si="135">ROUND(((G237+G238+G240+G239)/1000),5)</f>
        <v>1.1912199999999999</v>
      </c>
      <c r="H236" s="91">
        <f t="shared" si="135"/>
        <v>1.1861200000000001</v>
      </c>
      <c r="I236" s="91">
        <f t="shared" si="135"/>
        <v>1.2431300000000001</v>
      </c>
      <c r="J236" s="91">
        <f t="shared" si="135"/>
        <v>1.3648199999999999</v>
      </c>
      <c r="K236" s="91">
        <f t="shared" si="135"/>
        <v>2.1113</v>
      </c>
      <c r="L236" s="91">
        <f t="shared" si="135"/>
        <v>2.5631599999999999</v>
      </c>
      <c r="M236" s="91">
        <f t="shared" si="135"/>
        <v>2.7851900000000001</v>
      </c>
      <c r="N236" s="91">
        <f t="shared" si="135"/>
        <v>2.9003299999999999</v>
      </c>
      <c r="O236" s="91">
        <f t="shared" si="135"/>
        <v>3.00596</v>
      </c>
      <c r="P236" s="91">
        <f t="shared" si="135"/>
        <v>2.8908499999999999</v>
      </c>
      <c r="Q236" s="91">
        <f t="shared" si="135"/>
        <v>3.0356200000000002</v>
      </c>
      <c r="R236" s="91">
        <f t="shared" si="135"/>
        <v>3.15334</v>
      </c>
      <c r="S236" s="91">
        <f t="shared" si="135"/>
        <v>2.9298500000000001</v>
      </c>
      <c r="T236" s="91">
        <f t="shared" si="135"/>
        <v>2.9165800000000002</v>
      </c>
      <c r="U236" s="91">
        <f t="shared" si="135"/>
        <v>2.8681000000000001</v>
      </c>
      <c r="V236" s="91">
        <f t="shared" si="135"/>
        <v>2.7856200000000002</v>
      </c>
      <c r="W236" s="91">
        <f t="shared" si="135"/>
        <v>2.7983199999999999</v>
      </c>
      <c r="X236" s="91">
        <f t="shared" si="135"/>
        <v>2.7225700000000002</v>
      </c>
      <c r="Y236" s="91">
        <f t="shared" si="135"/>
        <v>2.5688399999999998</v>
      </c>
      <c r="Z236" s="91">
        <f t="shared" si="135"/>
        <v>2.4881700000000002</v>
      </c>
      <c r="AA236" s="91">
        <f t="shared" si="135"/>
        <v>2.2356400000000001</v>
      </c>
    </row>
    <row r="237" spans="1:27" ht="12.75" hidden="1" customHeight="1" outlineLevel="1" x14ac:dyDescent="0.3">
      <c r="A237" s="99" t="s">
        <v>1259</v>
      </c>
      <c r="B237" s="63" t="s">
        <v>238</v>
      </c>
      <c r="C237" s="43" t="s">
        <v>79</v>
      </c>
      <c r="D237" s="44">
        <v>1243.81</v>
      </c>
      <c r="E237" s="44">
        <v>1152.2</v>
      </c>
      <c r="F237" s="44">
        <v>1021.79</v>
      </c>
      <c r="G237" s="44">
        <v>694.53</v>
      </c>
      <c r="H237" s="44">
        <v>689.43</v>
      </c>
      <c r="I237" s="44">
        <v>746.44</v>
      </c>
      <c r="J237" s="44">
        <v>868.13</v>
      </c>
      <c r="K237" s="44">
        <v>1614.61</v>
      </c>
      <c r="L237" s="44">
        <v>2066.4699999999998</v>
      </c>
      <c r="M237" s="44">
        <v>2288.5</v>
      </c>
      <c r="N237" s="44">
        <v>2403.64</v>
      </c>
      <c r="O237" s="44">
        <v>2509.27</v>
      </c>
      <c r="P237" s="44">
        <v>2394.16</v>
      </c>
      <c r="Q237" s="44">
        <v>2538.9299999999998</v>
      </c>
      <c r="R237" s="44">
        <v>2656.65</v>
      </c>
      <c r="S237" s="44">
        <v>2433.16</v>
      </c>
      <c r="T237" s="44">
        <v>2419.89</v>
      </c>
      <c r="U237" s="44">
        <v>2371.41</v>
      </c>
      <c r="V237" s="44">
        <v>2288.9299999999998</v>
      </c>
      <c r="W237" s="44">
        <v>2301.63</v>
      </c>
      <c r="X237" s="44">
        <v>2225.88</v>
      </c>
      <c r="Y237" s="44">
        <v>2072.15</v>
      </c>
      <c r="Z237" s="44">
        <v>1991.48</v>
      </c>
      <c r="AA237" s="44">
        <v>1738.95</v>
      </c>
    </row>
    <row r="238" spans="1:27" ht="12.75" hidden="1" customHeight="1" outlineLevel="1" x14ac:dyDescent="0.3">
      <c r="A238" s="99" t="s">
        <v>1260</v>
      </c>
      <c r="B238" s="63" t="s">
        <v>90</v>
      </c>
      <c r="C238" s="43" t="s">
        <v>79</v>
      </c>
      <c r="D238" s="44">
        <f>$D$168</f>
        <v>123.41</v>
      </c>
      <c r="E238" s="44">
        <f>$D$168</f>
        <v>123.41</v>
      </c>
      <c r="F238" s="44">
        <f t="shared" ref="F238:AA238" si="136">$D$168</f>
        <v>123.41</v>
      </c>
      <c r="G238" s="44">
        <f t="shared" si="136"/>
        <v>123.41</v>
      </c>
      <c r="H238" s="44">
        <f t="shared" si="136"/>
        <v>123.41</v>
      </c>
      <c r="I238" s="44">
        <f t="shared" si="136"/>
        <v>123.41</v>
      </c>
      <c r="J238" s="44">
        <f t="shared" si="136"/>
        <v>123.41</v>
      </c>
      <c r="K238" s="44">
        <f t="shared" si="136"/>
        <v>123.41</v>
      </c>
      <c r="L238" s="44">
        <f t="shared" si="136"/>
        <v>123.41</v>
      </c>
      <c r="M238" s="44">
        <f t="shared" si="136"/>
        <v>123.41</v>
      </c>
      <c r="N238" s="44">
        <f t="shared" si="136"/>
        <v>123.41</v>
      </c>
      <c r="O238" s="44">
        <f t="shared" si="136"/>
        <v>123.41</v>
      </c>
      <c r="P238" s="44">
        <f t="shared" si="136"/>
        <v>123.41</v>
      </c>
      <c r="Q238" s="44">
        <f t="shared" si="136"/>
        <v>123.41</v>
      </c>
      <c r="R238" s="44">
        <f t="shared" si="136"/>
        <v>123.41</v>
      </c>
      <c r="S238" s="44">
        <f t="shared" si="136"/>
        <v>123.41</v>
      </c>
      <c r="T238" s="44">
        <f t="shared" si="136"/>
        <v>123.41</v>
      </c>
      <c r="U238" s="44">
        <f t="shared" si="136"/>
        <v>123.41</v>
      </c>
      <c r="V238" s="44">
        <f t="shared" si="136"/>
        <v>123.41</v>
      </c>
      <c r="W238" s="44">
        <f t="shared" si="136"/>
        <v>123.41</v>
      </c>
      <c r="X238" s="44">
        <f t="shared" si="136"/>
        <v>123.41</v>
      </c>
      <c r="Y238" s="44">
        <f t="shared" si="136"/>
        <v>123.41</v>
      </c>
      <c r="Z238" s="44">
        <f t="shared" si="136"/>
        <v>123.41</v>
      </c>
      <c r="AA238" s="44">
        <f t="shared" si="136"/>
        <v>123.41</v>
      </c>
    </row>
    <row r="239" spans="1:27" ht="12.75" hidden="1" customHeight="1" outlineLevel="1" x14ac:dyDescent="0.3">
      <c r="A239" s="99" t="s">
        <v>1261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1262</v>
      </c>
      <c r="B240" s="63" t="s">
        <v>81</v>
      </c>
      <c r="C240" s="43" t="s">
        <v>79</v>
      </c>
      <c r="D240" s="44">
        <f>$D$11</f>
        <v>368.47</v>
      </c>
      <c r="E240" s="44">
        <f t="shared" ref="E240:AA240" si="137">$D$11</f>
        <v>368.47</v>
      </c>
      <c r="F240" s="44">
        <f t="shared" si="137"/>
        <v>368.47</v>
      </c>
      <c r="G240" s="44">
        <f t="shared" si="137"/>
        <v>368.47</v>
      </c>
      <c r="H240" s="44">
        <f t="shared" si="137"/>
        <v>368.47</v>
      </c>
      <c r="I240" s="44">
        <f t="shared" si="137"/>
        <v>368.47</v>
      </c>
      <c r="J240" s="44">
        <f t="shared" si="137"/>
        <v>368.47</v>
      </c>
      <c r="K240" s="44">
        <f t="shared" si="137"/>
        <v>368.47</v>
      </c>
      <c r="L240" s="44">
        <f t="shared" si="137"/>
        <v>368.47</v>
      </c>
      <c r="M240" s="44">
        <f t="shared" si="137"/>
        <v>368.47</v>
      </c>
      <c r="N240" s="44">
        <f t="shared" si="137"/>
        <v>368.47</v>
      </c>
      <c r="O240" s="44">
        <f t="shared" si="137"/>
        <v>368.47</v>
      </c>
      <c r="P240" s="44">
        <f t="shared" si="137"/>
        <v>368.47</v>
      </c>
      <c r="Q240" s="44">
        <f t="shared" si="137"/>
        <v>368.47</v>
      </c>
      <c r="R240" s="44">
        <f>$D$11</f>
        <v>368.47</v>
      </c>
      <c r="S240" s="44">
        <f t="shared" si="137"/>
        <v>368.47</v>
      </c>
      <c r="T240" s="44">
        <f t="shared" si="137"/>
        <v>368.47</v>
      </c>
      <c r="U240" s="44">
        <f t="shared" si="137"/>
        <v>368.47</v>
      </c>
      <c r="V240" s="44">
        <f t="shared" si="137"/>
        <v>368.47</v>
      </c>
      <c r="W240" s="44">
        <f t="shared" si="137"/>
        <v>368.47</v>
      </c>
      <c r="X240" s="44">
        <f t="shared" si="137"/>
        <v>368.47</v>
      </c>
      <c r="Y240" s="44">
        <f t="shared" si="137"/>
        <v>368.47</v>
      </c>
      <c r="Z240" s="44">
        <f t="shared" si="137"/>
        <v>368.47</v>
      </c>
      <c r="AA240" s="44">
        <f t="shared" si="137"/>
        <v>368.47</v>
      </c>
    </row>
    <row r="241" spans="1:27" ht="12.75" customHeight="1" collapsed="1" x14ac:dyDescent="0.3">
      <c r="A241" s="98" t="s">
        <v>1263</v>
      </c>
      <c r="B241" s="28" t="str">
        <f>"16"&amp;"."&amp;$B$663&amp;"."&amp;$B$664</f>
        <v>16.07.2024</v>
      </c>
      <c r="C241" s="90" t="s">
        <v>76</v>
      </c>
      <c r="D241" s="91">
        <f>ROUND(((D242+D243+D245+D244)/1000),5)</f>
        <v>1.9152199999999999</v>
      </c>
      <c r="E241" s="91">
        <f>ROUND(((E242+E243+E245+E244)/1000),5)</f>
        <v>1.74088</v>
      </c>
      <c r="F241" s="91">
        <f>ROUND(((F242+F243+F245+F244)/1000),5)</f>
        <v>1.6043400000000001</v>
      </c>
      <c r="G241" s="91">
        <f t="shared" ref="G241:AA241" si="138">ROUND(((G242+G243+G245+G244)/1000),5)</f>
        <v>1.23732</v>
      </c>
      <c r="H241" s="91">
        <f t="shared" si="138"/>
        <v>1.1692199999999999</v>
      </c>
      <c r="I241" s="91">
        <f t="shared" si="138"/>
        <v>1.2885599999999999</v>
      </c>
      <c r="J241" s="91">
        <f t="shared" si="138"/>
        <v>1.7376799999999999</v>
      </c>
      <c r="K241" s="91">
        <f t="shared" si="138"/>
        <v>2.2318199999999999</v>
      </c>
      <c r="L241" s="91">
        <f t="shared" si="138"/>
        <v>2.5768300000000002</v>
      </c>
      <c r="M241" s="91">
        <f t="shared" si="138"/>
        <v>2.8464999999999998</v>
      </c>
      <c r="N241" s="91">
        <f t="shared" si="138"/>
        <v>3.0378400000000001</v>
      </c>
      <c r="O241" s="91">
        <f t="shared" si="138"/>
        <v>3.01681</v>
      </c>
      <c r="P241" s="91">
        <f t="shared" si="138"/>
        <v>2.8385799999999999</v>
      </c>
      <c r="Q241" s="91">
        <f t="shared" si="138"/>
        <v>3.4108900000000002</v>
      </c>
      <c r="R241" s="91">
        <f t="shared" si="138"/>
        <v>3.6384699999999999</v>
      </c>
      <c r="S241" s="91">
        <f t="shared" si="138"/>
        <v>3.56942</v>
      </c>
      <c r="T241" s="91">
        <f t="shared" si="138"/>
        <v>2.7296999999999998</v>
      </c>
      <c r="U241" s="91">
        <f t="shared" si="138"/>
        <v>3.1661000000000001</v>
      </c>
      <c r="V241" s="91">
        <f t="shared" si="138"/>
        <v>3.09389</v>
      </c>
      <c r="W241" s="91">
        <f t="shared" si="138"/>
        <v>2.9335</v>
      </c>
      <c r="X241" s="91">
        <f t="shared" si="138"/>
        <v>2.86131</v>
      </c>
      <c r="Y241" s="91">
        <f t="shared" si="138"/>
        <v>2.8559600000000001</v>
      </c>
      <c r="Z241" s="91">
        <f t="shared" si="138"/>
        <v>2.5541200000000002</v>
      </c>
      <c r="AA241" s="91">
        <f t="shared" si="138"/>
        <v>2.2824399999999998</v>
      </c>
    </row>
    <row r="242" spans="1:27" ht="12.75" hidden="1" customHeight="1" outlineLevel="1" x14ac:dyDescent="0.3">
      <c r="A242" s="99" t="s">
        <v>1264</v>
      </c>
      <c r="B242" s="63" t="s">
        <v>238</v>
      </c>
      <c r="C242" s="43" t="s">
        <v>79</v>
      </c>
      <c r="D242" s="44">
        <v>1418.53</v>
      </c>
      <c r="E242" s="44">
        <v>1244.19</v>
      </c>
      <c r="F242" s="44">
        <v>1107.6500000000001</v>
      </c>
      <c r="G242" s="44">
        <v>740.63</v>
      </c>
      <c r="H242" s="44">
        <v>672.53</v>
      </c>
      <c r="I242" s="44">
        <v>791.87</v>
      </c>
      <c r="J242" s="44">
        <v>1240.99</v>
      </c>
      <c r="K242" s="44">
        <v>1735.13</v>
      </c>
      <c r="L242" s="44">
        <v>2080.14</v>
      </c>
      <c r="M242" s="44">
        <v>2349.81</v>
      </c>
      <c r="N242" s="44">
        <v>2541.15</v>
      </c>
      <c r="O242" s="44">
        <v>2520.12</v>
      </c>
      <c r="P242" s="44">
        <v>2341.89</v>
      </c>
      <c r="Q242" s="44">
        <v>2914.2</v>
      </c>
      <c r="R242" s="44">
        <v>3141.78</v>
      </c>
      <c r="S242" s="44">
        <v>3072.73</v>
      </c>
      <c r="T242" s="44">
        <v>2233.0100000000002</v>
      </c>
      <c r="U242" s="44">
        <v>2669.41</v>
      </c>
      <c r="V242" s="44">
        <v>2597.1999999999998</v>
      </c>
      <c r="W242" s="44">
        <v>2436.81</v>
      </c>
      <c r="X242" s="44">
        <v>2364.62</v>
      </c>
      <c r="Y242" s="44">
        <v>2359.27</v>
      </c>
      <c r="Z242" s="44">
        <v>2057.4299999999998</v>
      </c>
      <c r="AA242" s="44">
        <v>1785.75</v>
      </c>
    </row>
    <row r="243" spans="1:27" ht="12.75" hidden="1" customHeight="1" outlineLevel="1" x14ac:dyDescent="0.3">
      <c r="A243" s="99" t="s">
        <v>1265</v>
      </c>
      <c r="B243" s="63" t="s">
        <v>90</v>
      </c>
      <c r="C243" s="43" t="s">
        <v>79</v>
      </c>
      <c r="D243" s="44">
        <f>$D$168</f>
        <v>123.41</v>
      </c>
      <c r="E243" s="44">
        <f>$D$168</f>
        <v>123.41</v>
      </c>
      <c r="F243" s="44">
        <f t="shared" ref="F243:AA243" si="139">$D$168</f>
        <v>123.41</v>
      </c>
      <c r="G243" s="44">
        <f t="shared" si="139"/>
        <v>123.41</v>
      </c>
      <c r="H243" s="44">
        <f t="shared" si="139"/>
        <v>123.41</v>
      </c>
      <c r="I243" s="44">
        <f t="shared" si="139"/>
        <v>123.41</v>
      </c>
      <c r="J243" s="44">
        <f t="shared" si="139"/>
        <v>123.41</v>
      </c>
      <c r="K243" s="44">
        <f t="shared" si="139"/>
        <v>123.41</v>
      </c>
      <c r="L243" s="44">
        <f t="shared" si="139"/>
        <v>123.41</v>
      </c>
      <c r="M243" s="44">
        <f t="shared" si="139"/>
        <v>123.41</v>
      </c>
      <c r="N243" s="44">
        <f t="shared" si="139"/>
        <v>123.41</v>
      </c>
      <c r="O243" s="44">
        <f t="shared" si="139"/>
        <v>123.41</v>
      </c>
      <c r="P243" s="44">
        <f t="shared" si="139"/>
        <v>123.41</v>
      </c>
      <c r="Q243" s="44">
        <f t="shared" si="139"/>
        <v>123.41</v>
      </c>
      <c r="R243" s="44">
        <f t="shared" si="139"/>
        <v>123.41</v>
      </c>
      <c r="S243" s="44">
        <f t="shared" si="139"/>
        <v>123.41</v>
      </c>
      <c r="T243" s="44">
        <f t="shared" si="139"/>
        <v>123.41</v>
      </c>
      <c r="U243" s="44">
        <f t="shared" si="139"/>
        <v>123.41</v>
      </c>
      <c r="V243" s="44">
        <f t="shared" si="139"/>
        <v>123.41</v>
      </c>
      <c r="W243" s="44">
        <f t="shared" si="139"/>
        <v>123.41</v>
      </c>
      <c r="X243" s="44">
        <f t="shared" si="139"/>
        <v>123.41</v>
      </c>
      <c r="Y243" s="44">
        <f t="shared" si="139"/>
        <v>123.41</v>
      </c>
      <c r="Z243" s="44">
        <f t="shared" si="139"/>
        <v>123.41</v>
      </c>
      <c r="AA243" s="44">
        <f t="shared" si="139"/>
        <v>123.41</v>
      </c>
    </row>
    <row r="244" spans="1:27" ht="12.75" hidden="1" customHeight="1" outlineLevel="1" x14ac:dyDescent="0.3">
      <c r="A244" s="99" t="s">
        <v>1266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1267</v>
      </c>
      <c r="B245" s="63" t="s">
        <v>81</v>
      </c>
      <c r="C245" s="43" t="s">
        <v>79</v>
      </c>
      <c r="D245" s="44">
        <f>$D$11</f>
        <v>368.47</v>
      </c>
      <c r="E245" s="44">
        <f t="shared" ref="E245:AA245" si="140">$D$11</f>
        <v>368.47</v>
      </c>
      <c r="F245" s="44">
        <f t="shared" si="140"/>
        <v>368.47</v>
      </c>
      <c r="G245" s="44">
        <f t="shared" si="140"/>
        <v>368.47</v>
      </c>
      <c r="H245" s="44">
        <f t="shared" si="140"/>
        <v>368.47</v>
      </c>
      <c r="I245" s="44">
        <f t="shared" si="140"/>
        <v>368.47</v>
      </c>
      <c r="J245" s="44">
        <f t="shared" si="140"/>
        <v>368.47</v>
      </c>
      <c r="K245" s="44">
        <f t="shared" si="140"/>
        <v>368.47</v>
      </c>
      <c r="L245" s="44">
        <f t="shared" si="140"/>
        <v>368.47</v>
      </c>
      <c r="M245" s="44">
        <f t="shared" si="140"/>
        <v>368.47</v>
      </c>
      <c r="N245" s="44">
        <f t="shared" si="140"/>
        <v>368.47</v>
      </c>
      <c r="O245" s="44">
        <f t="shared" si="140"/>
        <v>368.47</v>
      </c>
      <c r="P245" s="44">
        <f t="shared" si="140"/>
        <v>368.47</v>
      </c>
      <c r="Q245" s="44">
        <f t="shared" si="140"/>
        <v>368.47</v>
      </c>
      <c r="R245" s="44">
        <f>$D$11</f>
        <v>368.47</v>
      </c>
      <c r="S245" s="44">
        <f t="shared" si="140"/>
        <v>368.47</v>
      </c>
      <c r="T245" s="44">
        <f t="shared" si="140"/>
        <v>368.47</v>
      </c>
      <c r="U245" s="44">
        <f t="shared" si="140"/>
        <v>368.47</v>
      </c>
      <c r="V245" s="44">
        <f t="shared" si="140"/>
        <v>368.47</v>
      </c>
      <c r="W245" s="44">
        <f t="shared" si="140"/>
        <v>368.47</v>
      </c>
      <c r="X245" s="44">
        <f t="shared" si="140"/>
        <v>368.47</v>
      </c>
      <c r="Y245" s="44">
        <f t="shared" si="140"/>
        <v>368.47</v>
      </c>
      <c r="Z245" s="44">
        <f t="shared" si="140"/>
        <v>368.47</v>
      </c>
      <c r="AA245" s="44">
        <f t="shared" si="140"/>
        <v>368.47</v>
      </c>
    </row>
    <row r="246" spans="1:27" ht="12.75" customHeight="1" collapsed="1" x14ac:dyDescent="0.3">
      <c r="A246" s="98" t="s">
        <v>1268</v>
      </c>
      <c r="B246" s="28" t="str">
        <f>"17"&amp;"."&amp;$B$663&amp;"."&amp;$B$664</f>
        <v>17.07.2024</v>
      </c>
      <c r="C246" s="90" t="s">
        <v>76</v>
      </c>
      <c r="D246" s="91">
        <f>ROUND(((D247+D248+D250+D249)/1000),5)</f>
        <v>2.07944</v>
      </c>
      <c r="E246" s="91">
        <f>ROUND(((E247+E248+E250+E249)/1000),5)</f>
        <v>1.8339099999999999</v>
      </c>
      <c r="F246" s="91">
        <f>ROUND(((F247+F248+F250+F249)/1000),5)</f>
        <v>1.73699</v>
      </c>
      <c r="G246" s="91">
        <f t="shared" ref="G246:AA246" si="141">ROUND(((G247+G248+G250+G249)/1000),5)</f>
        <v>1.6272899999999999</v>
      </c>
      <c r="H246" s="91">
        <f t="shared" si="141"/>
        <v>1.3255300000000001</v>
      </c>
      <c r="I246" s="91">
        <f t="shared" si="141"/>
        <v>1.7055499999999999</v>
      </c>
      <c r="J246" s="91">
        <f t="shared" si="141"/>
        <v>1.9650099999999999</v>
      </c>
      <c r="K246" s="91">
        <f t="shared" si="141"/>
        <v>2.2652700000000001</v>
      </c>
      <c r="L246" s="91">
        <f t="shared" si="141"/>
        <v>2.62724</v>
      </c>
      <c r="M246" s="91">
        <f t="shared" si="141"/>
        <v>2.8462499999999999</v>
      </c>
      <c r="N246" s="91">
        <f t="shared" si="141"/>
        <v>2.58724</v>
      </c>
      <c r="O246" s="91">
        <f t="shared" si="141"/>
        <v>2.67597</v>
      </c>
      <c r="P246" s="91">
        <f t="shared" si="141"/>
        <v>2.6566800000000002</v>
      </c>
      <c r="Q246" s="91">
        <f t="shared" si="141"/>
        <v>3.3587500000000001</v>
      </c>
      <c r="R246" s="91">
        <f t="shared" si="141"/>
        <v>3.3168500000000001</v>
      </c>
      <c r="S246" s="91">
        <f t="shared" si="141"/>
        <v>3.6484399999999999</v>
      </c>
      <c r="T246" s="91">
        <f t="shared" si="141"/>
        <v>3.6539999999999999</v>
      </c>
      <c r="U246" s="91">
        <f t="shared" si="141"/>
        <v>3.4504999999999999</v>
      </c>
      <c r="V246" s="91">
        <f t="shared" si="141"/>
        <v>3.2888999999999999</v>
      </c>
      <c r="W246" s="91">
        <f t="shared" si="141"/>
        <v>3.0688200000000001</v>
      </c>
      <c r="X246" s="91">
        <f t="shared" si="141"/>
        <v>3.0104799999999998</v>
      </c>
      <c r="Y246" s="91">
        <f t="shared" si="141"/>
        <v>3.0160900000000002</v>
      </c>
      <c r="Z246" s="91">
        <f t="shared" si="141"/>
        <v>2.65266</v>
      </c>
      <c r="AA246" s="91">
        <f t="shared" si="141"/>
        <v>2.4498000000000002</v>
      </c>
    </row>
    <row r="247" spans="1:27" ht="12.75" hidden="1" customHeight="1" outlineLevel="1" x14ac:dyDescent="0.3">
      <c r="A247" s="99" t="s">
        <v>1269</v>
      </c>
      <c r="B247" s="63" t="s">
        <v>238</v>
      </c>
      <c r="C247" s="43" t="s">
        <v>79</v>
      </c>
      <c r="D247" s="44">
        <v>1582.75</v>
      </c>
      <c r="E247" s="44">
        <v>1337.22</v>
      </c>
      <c r="F247" s="44">
        <v>1240.3</v>
      </c>
      <c r="G247" s="44">
        <v>1130.5999999999999</v>
      </c>
      <c r="H247" s="44">
        <v>828.84</v>
      </c>
      <c r="I247" s="44">
        <v>1208.8599999999999</v>
      </c>
      <c r="J247" s="44">
        <v>1468.32</v>
      </c>
      <c r="K247" s="44">
        <v>1768.58</v>
      </c>
      <c r="L247" s="44">
        <v>2130.5500000000002</v>
      </c>
      <c r="M247" s="44">
        <v>2349.56</v>
      </c>
      <c r="N247" s="44">
        <v>2090.5500000000002</v>
      </c>
      <c r="O247" s="44">
        <v>2179.2800000000002</v>
      </c>
      <c r="P247" s="44">
        <v>2159.9899999999998</v>
      </c>
      <c r="Q247" s="44">
        <v>2862.06</v>
      </c>
      <c r="R247" s="44">
        <v>2820.16</v>
      </c>
      <c r="S247" s="44">
        <v>3151.75</v>
      </c>
      <c r="T247" s="44">
        <v>3157.31</v>
      </c>
      <c r="U247" s="44">
        <v>2953.81</v>
      </c>
      <c r="V247" s="44">
        <v>2792.21</v>
      </c>
      <c r="W247" s="44">
        <v>2572.13</v>
      </c>
      <c r="X247" s="44">
        <v>2513.79</v>
      </c>
      <c r="Y247" s="44">
        <v>2519.4</v>
      </c>
      <c r="Z247" s="44">
        <v>2155.9699999999998</v>
      </c>
      <c r="AA247" s="44">
        <v>1953.11</v>
      </c>
    </row>
    <row r="248" spans="1:27" ht="12.75" hidden="1" customHeight="1" outlineLevel="1" x14ac:dyDescent="0.3">
      <c r="A248" s="99" t="s">
        <v>1270</v>
      </c>
      <c r="B248" s="63" t="s">
        <v>90</v>
      </c>
      <c r="C248" s="43" t="s">
        <v>79</v>
      </c>
      <c r="D248" s="44">
        <f>$D$168</f>
        <v>123.41</v>
      </c>
      <c r="E248" s="44">
        <f>$D$168</f>
        <v>123.41</v>
      </c>
      <c r="F248" s="44">
        <f t="shared" ref="F248:AA248" si="142">$D$168</f>
        <v>123.41</v>
      </c>
      <c r="G248" s="44">
        <f t="shared" si="142"/>
        <v>123.41</v>
      </c>
      <c r="H248" s="44">
        <f t="shared" si="142"/>
        <v>123.41</v>
      </c>
      <c r="I248" s="44">
        <f t="shared" si="142"/>
        <v>123.41</v>
      </c>
      <c r="J248" s="44">
        <f t="shared" si="142"/>
        <v>123.41</v>
      </c>
      <c r="K248" s="44">
        <f t="shared" si="142"/>
        <v>123.41</v>
      </c>
      <c r="L248" s="44">
        <f t="shared" si="142"/>
        <v>123.41</v>
      </c>
      <c r="M248" s="44">
        <f t="shared" si="142"/>
        <v>123.41</v>
      </c>
      <c r="N248" s="44">
        <f t="shared" si="142"/>
        <v>123.41</v>
      </c>
      <c r="O248" s="44">
        <f t="shared" si="142"/>
        <v>123.41</v>
      </c>
      <c r="P248" s="44">
        <f t="shared" si="142"/>
        <v>123.41</v>
      </c>
      <c r="Q248" s="44">
        <f t="shared" si="142"/>
        <v>123.41</v>
      </c>
      <c r="R248" s="44">
        <f t="shared" si="142"/>
        <v>123.41</v>
      </c>
      <c r="S248" s="44">
        <f t="shared" si="142"/>
        <v>123.41</v>
      </c>
      <c r="T248" s="44">
        <f t="shared" si="142"/>
        <v>123.41</v>
      </c>
      <c r="U248" s="44">
        <f t="shared" si="142"/>
        <v>123.41</v>
      </c>
      <c r="V248" s="44">
        <f t="shared" si="142"/>
        <v>123.41</v>
      </c>
      <c r="W248" s="44">
        <f t="shared" si="142"/>
        <v>123.41</v>
      </c>
      <c r="X248" s="44">
        <f t="shared" si="142"/>
        <v>123.41</v>
      </c>
      <c r="Y248" s="44">
        <f t="shared" si="142"/>
        <v>123.41</v>
      </c>
      <c r="Z248" s="44">
        <f t="shared" si="142"/>
        <v>123.41</v>
      </c>
      <c r="AA248" s="44">
        <f t="shared" si="142"/>
        <v>123.41</v>
      </c>
    </row>
    <row r="249" spans="1:27" ht="12.75" hidden="1" customHeight="1" outlineLevel="1" x14ac:dyDescent="0.3">
      <c r="A249" s="99" t="s">
        <v>1271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1272</v>
      </c>
      <c r="B250" s="63" t="s">
        <v>81</v>
      </c>
      <c r="C250" s="43" t="s">
        <v>79</v>
      </c>
      <c r="D250" s="44">
        <f>$D$11</f>
        <v>368.47</v>
      </c>
      <c r="E250" s="44">
        <f t="shared" ref="E250:AA250" si="143">$D$11</f>
        <v>368.47</v>
      </c>
      <c r="F250" s="44">
        <f t="shared" si="143"/>
        <v>368.47</v>
      </c>
      <c r="G250" s="44">
        <f t="shared" si="143"/>
        <v>368.47</v>
      </c>
      <c r="H250" s="44">
        <f t="shared" si="143"/>
        <v>368.47</v>
      </c>
      <c r="I250" s="44">
        <f t="shared" si="143"/>
        <v>368.47</v>
      </c>
      <c r="J250" s="44">
        <f t="shared" si="143"/>
        <v>368.47</v>
      </c>
      <c r="K250" s="44">
        <f t="shared" si="143"/>
        <v>368.47</v>
      </c>
      <c r="L250" s="44">
        <f t="shared" si="143"/>
        <v>368.47</v>
      </c>
      <c r="M250" s="44">
        <f t="shared" si="143"/>
        <v>368.47</v>
      </c>
      <c r="N250" s="44">
        <f t="shared" si="143"/>
        <v>368.47</v>
      </c>
      <c r="O250" s="44">
        <f t="shared" si="143"/>
        <v>368.47</v>
      </c>
      <c r="P250" s="44">
        <f t="shared" si="143"/>
        <v>368.47</v>
      </c>
      <c r="Q250" s="44">
        <f t="shared" si="143"/>
        <v>368.47</v>
      </c>
      <c r="R250" s="44">
        <f>$D$11</f>
        <v>368.47</v>
      </c>
      <c r="S250" s="44">
        <f t="shared" si="143"/>
        <v>368.47</v>
      </c>
      <c r="T250" s="44">
        <f t="shared" si="143"/>
        <v>368.47</v>
      </c>
      <c r="U250" s="44">
        <f t="shared" si="143"/>
        <v>368.47</v>
      </c>
      <c r="V250" s="44">
        <f t="shared" si="143"/>
        <v>368.47</v>
      </c>
      <c r="W250" s="44">
        <f t="shared" si="143"/>
        <v>368.47</v>
      </c>
      <c r="X250" s="44">
        <f t="shared" si="143"/>
        <v>368.47</v>
      </c>
      <c r="Y250" s="44">
        <f t="shared" si="143"/>
        <v>368.47</v>
      </c>
      <c r="Z250" s="44">
        <f t="shared" si="143"/>
        <v>368.47</v>
      </c>
      <c r="AA250" s="44">
        <f t="shared" si="143"/>
        <v>368.47</v>
      </c>
    </row>
    <row r="251" spans="1:27" ht="12.75" customHeight="1" collapsed="1" x14ac:dyDescent="0.3">
      <c r="A251" s="98" t="s">
        <v>1273</v>
      </c>
      <c r="B251" s="28" t="str">
        <f>"18"&amp;"."&amp;$B$663&amp;"."&amp;$B$664</f>
        <v>18.07.2024</v>
      </c>
      <c r="C251" s="90" t="s">
        <v>76</v>
      </c>
      <c r="D251" s="91">
        <f>ROUND(((D252+D253+D255+D254)/1000),5)</f>
        <v>2.1059399999999999</v>
      </c>
      <c r="E251" s="91">
        <f>ROUND(((E252+E253+E255+E254)/1000),5)</f>
        <v>1.99061</v>
      </c>
      <c r="F251" s="91">
        <f>ROUND(((F252+F253+F255+F254)/1000),5)</f>
        <v>1.7860499999999999</v>
      </c>
      <c r="G251" s="91">
        <f t="shared" ref="G251:AA251" si="144">ROUND(((G252+G253+G255+G254)/1000),5)</f>
        <v>1.73691</v>
      </c>
      <c r="H251" s="91">
        <f t="shared" si="144"/>
        <v>1.69312</v>
      </c>
      <c r="I251" s="91">
        <f t="shared" si="144"/>
        <v>1.78366</v>
      </c>
      <c r="J251" s="91">
        <f t="shared" si="144"/>
        <v>1.99088</v>
      </c>
      <c r="K251" s="91">
        <f t="shared" si="144"/>
        <v>2.23915</v>
      </c>
      <c r="L251" s="91">
        <f t="shared" si="144"/>
        <v>2.4601500000000001</v>
      </c>
      <c r="M251" s="91">
        <f t="shared" si="144"/>
        <v>2.95025</v>
      </c>
      <c r="N251" s="91">
        <f t="shared" si="144"/>
        <v>2.9266899999999998</v>
      </c>
      <c r="O251" s="91">
        <f t="shared" si="144"/>
        <v>2.9283899999999998</v>
      </c>
      <c r="P251" s="91">
        <f t="shared" si="144"/>
        <v>2.85046</v>
      </c>
      <c r="Q251" s="91">
        <f t="shared" si="144"/>
        <v>3.4318200000000001</v>
      </c>
      <c r="R251" s="91">
        <f t="shared" si="144"/>
        <v>3.4136600000000001</v>
      </c>
      <c r="S251" s="91">
        <f t="shared" si="144"/>
        <v>2.6545100000000001</v>
      </c>
      <c r="T251" s="91">
        <f t="shared" si="144"/>
        <v>2.6318700000000002</v>
      </c>
      <c r="U251" s="91">
        <f t="shared" si="144"/>
        <v>2.9827599999999999</v>
      </c>
      <c r="V251" s="91">
        <f t="shared" si="144"/>
        <v>2.7953199999999998</v>
      </c>
      <c r="W251" s="91">
        <f t="shared" si="144"/>
        <v>2.8940899999999998</v>
      </c>
      <c r="X251" s="91">
        <f t="shared" si="144"/>
        <v>2.7631800000000002</v>
      </c>
      <c r="Y251" s="91">
        <f t="shared" si="144"/>
        <v>2.7089300000000001</v>
      </c>
      <c r="Z251" s="91">
        <f t="shared" si="144"/>
        <v>2.4382999999999999</v>
      </c>
      <c r="AA251" s="91">
        <f t="shared" si="144"/>
        <v>2.3728799999999999</v>
      </c>
    </row>
    <row r="252" spans="1:27" ht="12.75" hidden="1" customHeight="1" outlineLevel="1" x14ac:dyDescent="0.3">
      <c r="A252" s="99" t="s">
        <v>1274</v>
      </c>
      <c r="B252" s="63" t="s">
        <v>238</v>
      </c>
      <c r="C252" s="43" t="s">
        <v>79</v>
      </c>
      <c r="D252" s="44">
        <v>1609.25</v>
      </c>
      <c r="E252" s="44">
        <v>1493.92</v>
      </c>
      <c r="F252" s="44">
        <v>1289.3599999999999</v>
      </c>
      <c r="G252" s="44">
        <v>1240.22</v>
      </c>
      <c r="H252" s="44">
        <v>1196.43</v>
      </c>
      <c r="I252" s="44">
        <v>1286.97</v>
      </c>
      <c r="J252" s="44">
        <v>1494.19</v>
      </c>
      <c r="K252" s="44">
        <v>1742.46</v>
      </c>
      <c r="L252" s="44">
        <v>1963.46</v>
      </c>
      <c r="M252" s="44">
        <v>2453.56</v>
      </c>
      <c r="N252" s="44">
        <v>2430</v>
      </c>
      <c r="O252" s="44">
        <v>2431.6999999999998</v>
      </c>
      <c r="P252" s="44">
        <v>2353.77</v>
      </c>
      <c r="Q252" s="44">
        <v>2935.13</v>
      </c>
      <c r="R252" s="44">
        <v>2916.97</v>
      </c>
      <c r="S252" s="44">
        <v>2157.8200000000002</v>
      </c>
      <c r="T252" s="44">
        <v>2135.1799999999998</v>
      </c>
      <c r="U252" s="44">
        <v>2486.0700000000002</v>
      </c>
      <c r="V252" s="44">
        <v>2298.63</v>
      </c>
      <c r="W252" s="44">
        <v>2397.4</v>
      </c>
      <c r="X252" s="44">
        <v>2266.4899999999998</v>
      </c>
      <c r="Y252" s="44">
        <v>2212.2399999999998</v>
      </c>
      <c r="Z252" s="44">
        <v>1941.61</v>
      </c>
      <c r="AA252" s="44">
        <v>1876.19</v>
      </c>
    </row>
    <row r="253" spans="1:27" ht="12.75" hidden="1" customHeight="1" outlineLevel="1" x14ac:dyDescent="0.3">
      <c r="A253" s="99" t="s">
        <v>1275</v>
      </c>
      <c r="B253" s="63" t="s">
        <v>90</v>
      </c>
      <c r="C253" s="43" t="s">
        <v>79</v>
      </c>
      <c r="D253" s="44">
        <f>$D$168</f>
        <v>123.41</v>
      </c>
      <c r="E253" s="44">
        <f>$D$168</f>
        <v>123.41</v>
      </c>
      <c r="F253" s="44">
        <f t="shared" ref="F253:AA253" si="145">$D$168</f>
        <v>123.41</v>
      </c>
      <c r="G253" s="44">
        <f t="shared" si="145"/>
        <v>123.41</v>
      </c>
      <c r="H253" s="44">
        <f t="shared" si="145"/>
        <v>123.41</v>
      </c>
      <c r="I253" s="44">
        <f t="shared" si="145"/>
        <v>123.41</v>
      </c>
      <c r="J253" s="44">
        <f t="shared" si="145"/>
        <v>123.41</v>
      </c>
      <c r="K253" s="44">
        <f t="shared" si="145"/>
        <v>123.41</v>
      </c>
      <c r="L253" s="44">
        <f t="shared" si="145"/>
        <v>123.41</v>
      </c>
      <c r="M253" s="44">
        <f t="shared" si="145"/>
        <v>123.41</v>
      </c>
      <c r="N253" s="44">
        <f t="shared" si="145"/>
        <v>123.41</v>
      </c>
      <c r="O253" s="44">
        <f t="shared" si="145"/>
        <v>123.41</v>
      </c>
      <c r="P253" s="44">
        <f t="shared" si="145"/>
        <v>123.41</v>
      </c>
      <c r="Q253" s="44">
        <f t="shared" si="145"/>
        <v>123.41</v>
      </c>
      <c r="R253" s="44">
        <f t="shared" si="145"/>
        <v>123.41</v>
      </c>
      <c r="S253" s="44">
        <f t="shared" si="145"/>
        <v>123.41</v>
      </c>
      <c r="T253" s="44">
        <f t="shared" si="145"/>
        <v>123.41</v>
      </c>
      <c r="U253" s="44">
        <f t="shared" si="145"/>
        <v>123.41</v>
      </c>
      <c r="V253" s="44">
        <f t="shared" si="145"/>
        <v>123.41</v>
      </c>
      <c r="W253" s="44">
        <f t="shared" si="145"/>
        <v>123.41</v>
      </c>
      <c r="X253" s="44">
        <f t="shared" si="145"/>
        <v>123.41</v>
      </c>
      <c r="Y253" s="44">
        <f t="shared" si="145"/>
        <v>123.41</v>
      </c>
      <c r="Z253" s="44">
        <f t="shared" si="145"/>
        <v>123.41</v>
      </c>
      <c r="AA253" s="44">
        <f t="shared" si="145"/>
        <v>123.41</v>
      </c>
    </row>
    <row r="254" spans="1:27" ht="12.75" hidden="1" customHeight="1" outlineLevel="1" x14ac:dyDescent="0.3">
      <c r="A254" s="99" t="s">
        <v>1276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1277</v>
      </c>
      <c r="B255" s="63" t="s">
        <v>81</v>
      </c>
      <c r="C255" s="43" t="s">
        <v>79</v>
      </c>
      <c r="D255" s="44">
        <f>$D$11</f>
        <v>368.47</v>
      </c>
      <c r="E255" s="44">
        <f t="shared" ref="E255:AA255" si="146">$D$11</f>
        <v>368.47</v>
      </c>
      <c r="F255" s="44">
        <f t="shared" si="146"/>
        <v>368.47</v>
      </c>
      <c r="G255" s="44">
        <f t="shared" si="146"/>
        <v>368.47</v>
      </c>
      <c r="H255" s="44">
        <f t="shared" si="146"/>
        <v>368.47</v>
      </c>
      <c r="I255" s="44">
        <f t="shared" si="146"/>
        <v>368.47</v>
      </c>
      <c r="J255" s="44">
        <f t="shared" si="146"/>
        <v>368.47</v>
      </c>
      <c r="K255" s="44">
        <f t="shared" si="146"/>
        <v>368.47</v>
      </c>
      <c r="L255" s="44">
        <f t="shared" si="146"/>
        <v>368.47</v>
      </c>
      <c r="M255" s="44">
        <f t="shared" si="146"/>
        <v>368.47</v>
      </c>
      <c r="N255" s="44">
        <f t="shared" si="146"/>
        <v>368.47</v>
      </c>
      <c r="O255" s="44">
        <f t="shared" si="146"/>
        <v>368.47</v>
      </c>
      <c r="P255" s="44">
        <f t="shared" si="146"/>
        <v>368.47</v>
      </c>
      <c r="Q255" s="44">
        <f t="shared" si="146"/>
        <v>368.47</v>
      </c>
      <c r="R255" s="44">
        <f>$D$11</f>
        <v>368.47</v>
      </c>
      <c r="S255" s="44">
        <f t="shared" si="146"/>
        <v>368.47</v>
      </c>
      <c r="T255" s="44">
        <f t="shared" si="146"/>
        <v>368.47</v>
      </c>
      <c r="U255" s="44">
        <f t="shared" si="146"/>
        <v>368.47</v>
      </c>
      <c r="V255" s="44">
        <f t="shared" si="146"/>
        <v>368.47</v>
      </c>
      <c r="W255" s="44">
        <f t="shared" si="146"/>
        <v>368.47</v>
      </c>
      <c r="X255" s="44">
        <f t="shared" si="146"/>
        <v>368.47</v>
      </c>
      <c r="Y255" s="44">
        <f t="shared" si="146"/>
        <v>368.47</v>
      </c>
      <c r="Z255" s="44">
        <f t="shared" si="146"/>
        <v>368.47</v>
      </c>
      <c r="AA255" s="44">
        <f t="shared" si="146"/>
        <v>368.47</v>
      </c>
    </row>
    <row r="256" spans="1:27" ht="12.75" customHeight="1" collapsed="1" x14ac:dyDescent="0.3">
      <c r="A256" s="98" t="s">
        <v>1278</v>
      </c>
      <c r="B256" s="28" t="str">
        <f>"19"&amp;"."&amp;$B$663&amp;"."&amp;$B$664</f>
        <v>19.07.2024</v>
      </c>
      <c r="C256" s="90" t="s">
        <v>76</v>
      </c>
      <c r="D256" s="91">
        <f>ROUND(((D257+D258+D260+D259)/1000),5)</f>
        <v>2.2209599999999998</v>
      </c>
      <c r="E256" s="91">
        <f>ROUND(((E257+E258+E260+E259)/1000),5)</f>
        <v>2.0404800000000001</v>
      </c>
      <c r="F256" s="91">
        <f>ROUND(((F257+F258+F260+F259)/1000),5)</f>
        <v>1.8926799999999999</v>
      </c>
      <c r="G256" s="91">
        <f t="shared" ref="G256:AA256" si="147">ROUND(((G257+G258+G260+G259)/1000),5)</f>
        <v>1.79454</v>
      </c>
      <c r="H256" s="91">
        <f t="shared" si="147"/>
        <v>1.7619</v>
      </c>
      <c r="I256" s="91">
        <f t="shared" si="147"/>
        <v>1.88689</v>
      </c>
      <c r="J256" s="91">
        <f t="shared" si="147"/>
        <v>2.0469499999999998</v>
      </c>
      <c r="K256" s="91">
        <f t="shared" si="147"/>
        <v>2.2922600000000002</v>
      </c>
      <c r="L256" s="91">
        <f t="shared" si="147"/>
        <v>2.5886300000000002</v>
      </c>
      <c r="M256" s="91">
        <f t="shared" si="147"/>
        <v>2.82803</v>
      </c>
      <c r="N256" s="91">
        <f t="shared" si="147"/>
        <v>3.1156700000000002</v>
      </c>
      <c r="O256" s="91">
        <f t="shared" si="147"/>
        <v>3.2724899999999999</v>
      </c>
      <c r="P256" s="91">
        <f t="shared" si="147"/>
        <v>3.3164899999999999</v>
      </c>
      <c r="Q256" s="91">
        <f t="shared" si="147"/>
        <v>3.7674500000000002</v>
      </c>
      <c r="R256" s="91">
        <f t="shared" si="147"/>
        <v>4.0538299999999996</v>
      </c>
      <c r="S256" s="91">
        <f t="shared" si="147"/>
        <v>3.2835000000000001</v>
      </c>
      <c r="T256" s="91">
        <f t="shared" si="147"/>
        <v>3.08033</v>
      </c>
      <c r="U256" s="91">
        <f t="shared" si="147"/>
        <v>2.9714700000000001</v>
      </c>
      <c r="V256" s="91">
        <f t="shared" si="147"/>
        <v>2.8616600000000001</v>
      </c>
      <c r="W256" s="91">
        <f t="shared" si="147"/>
        <v>2.64297</v>
      </c>
      <c r="X256" s="91">
        <f t="shared" si="147"/>
        <v>2.5904099999999999</v>
      </c>
      <c r="Y256" s="91">
        <f t="shared" si="147"/>
        <v>2.6318000000000001</v>
      </c>
      <c r="Z256" s="91">
        <f t="shared" si="147"/>
        <v>2.3704900000000002</v>
      </c>
      <c r="AA256" s="91">
        <f t="shared" si="147"/>
        <v>2.3275700000000001</v>
      </c>
    </row>
    <row r="257" spans="1:27" ht="12.75" hidden="1" customHeight="1" outlineLevel="1" x14ac:dyDescent="0.3">
      <c r="A257" s="99" t="s">
        <v>1279</v>
      </c>
      <c r="B257" s="63" t="s">
        <v>238</v>
      </c>
      <c r="C257" s="43" t="s">
        <v>79</v>
      </c>
      <c r="D257" s="44">
        <v>1724.27</v>
      </c>
      <c r="E257" s="44">
        <v>1543.79</v>
      </c>
      <c r="F257" s="44">
        <v>1395.99</v>
      </c>
      <c r="G257" s="44">
        <v>1297.8499999999999</v>
      </c>
      <c r="H257" s="44">
        <v>1265.21</v>
      </c>
      <c r="I257" s="44">
        <v>1390.2</v>
      </c>
      <c r="J257" s="44">
        <v>1550.26</v>
      </c>
      <c r="K257" s="44">
        <v>1795.57</v>
      </c>
      <c r="L257" s="44">
        <v>2091.94</v>
      </c>
      <c r="M257" s="44">
        <v>2331.34</v>
      </c>
      <c r="N257" s="44">
        <v>2618.98</v>
      </c>
      <c r="O257" s="44">
        <v>2775.8</v>
      </c>
      <c r="P257" s="44">
        <v>2819.8</v>
      </c>
      <c r="Q257" s="44">
        <v>3270.76</v>
      </c>
      <c r="R257" s="44">
        <v>3557.14</v>
      </c>
      <c r="S257" s="44">
        <v>2786.81</v>
      </c>
      <c r="T257" s="44">
        <v>2583.64</v>
      </c>
      <c r="U257" s="44">
        <v>2474.7800000000002</v>
      </c>
      <c r="V257" s="44">
        <v>2364.9699999999998</v>
      </c>
      <c r="W257" s="44">
        <v>2146.2800000000002</v>
      </c>
      <c r="X257" s="44">
        <v>2093.7199999999998</v>
      </c>
      <c r="Y257" s="44">
        <v>2135.11</v>
      </c>
      <c r="Z257" s="44">
        <v>1873.8</v>
      </c>
      <c r="AA257" s="44">
        <v>1830.88</v>
      </c>
    </row>
    <row r="258" spans="1:27" ht="12.75" hidden="1" customHeight="1" outlineLevel="1" x14ac:dyDescent="0.3">
      <c r="A258" s="99" t="s">
        <v>1280</v>
      </c>
      <c r="B258" s="63" t="s">
        <v>90</v>
      </c>
      <c r="C258" s="43" t="s">
        <v>79</v>
      </c>
      <c r="D258" s="44">
        <f>$D$168</f>
        <v>123.41</v>
      </c>
      <c r="E258" s="44">
        <f>$D$168</f>
        <v>123.41</v>
      </c>
      <c r="F258" s="44">
        <f t="shared" ref="F258:AA258" si="148">$D$168</f>
        <v>123.41</v>
      </c>
      <c r="G258" s="44">
        <f t="shared" si="148"/>
        <v>123.41</v>
      </c>
      <c r="H258" s="44">
        <f t="shared" si="148"/>
        <v>123.41</v>
      </c>
      <c r="I258" s="44">
        <f t="shared" si="148"/>
        <v>123.41</v>
      </c>
      <c r="J258" s="44">
        <f t="shared" si="148"/>
        <v>123.41</v>
      </c>
      <c r="K258" s="44">
        <f t="shared" si="148"/>
        <v>123.41</v>
      </c>
      <c r="L258" s="44">
        <f t="shared" si="148"/>
        <v>123.41</v>
      </c>
      <c r="M258" s="44">
        <f t="shared" si="148"/>
        <v>123.41</v>
      </c>
      <c r="N258" s="44">
        <f t="shared" si="148"/>
        <v>123.41</v>
      </c>
      <c r="O258" s="44">
        <f t="shared" si="148"/>
        <v>123.41</v>
      </c>
      <c r="P258" s="44">
        <f t="shared" si="148"/>
        <v>123.41</v>
      </c>
      <c r="Q258" s="44">
        <f t="shared" si="148"/>
        <v>123.41</v>
      </c>
      <c r="R258" s="44">
        <f t="shared" si="148"/>
        <v>123.41</v>
      </c>
      <c r="S258" s="44">
        <f t="shared" si="148"/>
        <v>123.41</v>
      </c>
      <c r="T258" s="44">
        <f t="shared" si="148"/>
        <v>123.41</v>
      </c>
      <c r="U258" s="44">
        <f t="shared" si="148"/>
        <v>123.41</v>
      </c>
      <c r="V258" s="44">
        <f t="shared" si="148"/>
        <v>123.41</v>
      </c>
      <c r="W258" s="44">
        <f t="shared" si="148"/>
        <v>123.41</v>
      </c>
      <c r="X258" s="44">
        <f t="shared" si="148"/>
        <v>123.41</v>
      </c>
      <c r="Y258" s="44">
        <f t="shared" si="148"/>
        <v>123.41</v>
      </c>
      <c r="Z258" s="44">
        <f t="shared" si="148"/>
        <v>123.41</v>
      </c>
      <c r="AA258" s="44">
        <f t="shared" si="148"/>
        <v>123.41</v>
      </c>
    </row>
    <row r="259" spans="1:27" ht="12.75" hidden="1" customHeight="1" outlineLevel="1" x14ac:dyDescent="0.3">
      <c r="A259" s="99" t="s">
        <v>1281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1282</v>
      </c>
      <c r="B260" s="63" t="s">
        <v>81</v>
      </c>
      <c r="C260" s="43" t="s">
        <v>79</v>
      </c>
      <c r="D260" s="44">
        <f>$D$11</f>
        <v>368.47</v>
      </c>
      <c r="E260" s="44">
        <f t="shared" ref="E260:AA260" si="149">$D$11</f>
        <v>368.47</v>
      </c>
      <c r="F260" s="44">
        <f t="shared" si="149"/>
        <v>368.47</v>
      </c>
      <c r="G260" s="44">
        <f t="shared" si="149"/>
        <v>368.47</v>
      </c>
      <c r="H260" s="44">
        <f t="shared" si="149"/>
        <v>368.47</v>
      </c>
      <c r="I260" s="44">
        <f t="shared" si="149"/>
        <v>368.47</v>
      </c>
      <c r="J260" s="44">
        <f t="shared" si="149"/>
        <v>368.47</v>
      </c>
      <c r="K260" s="44">
        <f t="shared" si="149"/>
        <v>368.47</v>
      </c>
      <c r="L260" s="44">
        <f t="shared" si="149"/>
        <v>368.47</v>
      </c>
      <c r="M260" s="44">
        <f t="shared" si="149"/>
        <v>368.47</v>
      </c>
      <c r="N260" s="44">
        <f t="shared" si="149"/>
        <v>368.47</v>
      </c>
      <c r="O260" s="44">
        <f t="shared" si="149"/>
        <v>368.47</v>
      </c>
      <c r="P260" s="44">
        <f t="shared" si="149"/>
        <v>368.47</v>
      </c>
      <c r="Q260" s="44">
        <f t="shared" si="149"/>
        <v>368.47</v>
      </c>
      <c r="R260" s="44">
        <f>$D$11</f>
        <v>368.47</v>
      </c>
      <c r="S260" s="44">
        <f t="shared" si="149"/>
        <v>368.47</v>
      </c>
      <c r="T260" s="44">
        <f t="shared" si="149"/>
        <v>368.47</v>
      </c>
      <c r="U260" s="44">
        <f t="shared" si="149"/>
        <v>368.47</v>
      </c>
      <c r="V260" s="44">
        <f t="shared" si="149"/>
        <v>368.47</v>
      </c>
      <c r="W260" s="44">
        <f t="shared" si="149"/>
        <v>368.47</v>
      </c>
      <c r="X260" s="44">
        <f t="shared" si="149"/>
        <v>368.47</v>
      </c>
      <c r="Y260" s="44">
        <f t="shared" si="149"/>
        <v>368.47</v>
      </c>
      <c r="Z260" s="44">
        <f t="shared" si="149"/>
        <v>368.47</v>
      </c>
      <c r="AA260" s="44">
        <f t="shared" si="149"/>
        <v>368.47</v>
      </c>
    </row>
    <row r="261" spans="1:27" ht="12.75" customHeight="1" collapsed="1" x14ac:dyDescent="0.3">
      <c r="A261" s="98" t="s">
        <v>1283</v>
      </c>
      <c r="B261" s="28" t="str">
        <f>"20"&amp;"."&amp;$B$663&amp;"."&amp;$B$664</f>
        <v>20.07.2024</v>
      </c>
      <c r="C261" s="90" t="s">
        <v>76</v>
      </c>
      <c r="D261" s="91">
        <f>ROUND(((D262+D263+D265+D264)/1000),5)</f>
        <v>2.1327799999999999</v>
      </c>
      <c r="E261" s="91">
        <f>ROUND(((E262+E263+E265+E264)/1000),5)</f>
        <v>1.9779199999999999</v>
      </c>
      <c r="F261" s="91">
        <f>ROUND(((F262+F263+F265+F264)/1000),5)</f>
        <v>1.85182</v>
      </c>
      <c r="G261" s="91">
        <f t="shared" ref="G261:AA261" si="150">ROUND(((G262+G263+G265+G264)/1000),5)</f>
        <v>1.73895</v>
      </c>
      <c r="H261" s="91">
        <f t="shared" si="150"/>
        <v>1.73275</v>
      </c>
      <c r="I261" s="91">
        <f t="shared" si="150"/>
        <v>1.74394</v>
      </c>
      <c r="J261" s="91">
        <f t="shared" si="150"/>
        <v>1.8880999999999999</v>
      </c>
      <c r="K261" s="91">
        <f t="shared" si="150"/>
        <v>2.1630600000000002</v>
      </c>
      <c r="L261" s="91">
        <f t="shared" si="150"/>
        <v>2.4191500000000001</v>
      </c>
      <c r="M261" s="91">
        <f t="shared" si="150"/>
        <v>2.5998299999999999</v>
      </c>
      <c r="N261" s="91">
        <f t="shared" si="150"/>
        <v>2.7945799999999998</v>
      </c>
      <c r="O261" s="91">
        <f t="shared" si="150"/>
        <v>2.53111</v>
      </c>
      <c r="P261" s="91">
        <f t="shared" si="150"/>
        <v>2.39412</v>
      </c>
      <c r="Q261" s="91">
        <f t="shared" si="150"/>
        <v>2.5759500000000002</v>
      </c>
      <c r="R261" s="91">
        <f t="shared" si="150"/>
        <v>2.40476</v>
      </c>
      <c r="S261" s="91">
        <f t="shared" si="150"/>
        <v>2.6089699999999998</v>
      </c>
      <c r="T261" s="91">
        <f t="shared" si="150"/>
        <v>2.6003400000000001</v>
      </c>
      <c r="U261" s="91">
        <f t="shared" si="150"/>
        <v>2.5757300000000001</v>
      </c>
      <c r="V261" s="91">
        <f t="shared" si="150"/>
        <v>2.4597799999999999</v>
      </c>
      <c r="W261" s="91">
        <f t="shared" si="150"/>
        <v>2.4962800000000001</v>
      </c>
      <c r="X261" s="91">
        <f t="shared" si="150"/>
        <v>2.4415499999999999</v>
      </c>
      <c r="Y261" s="91">
        <f t="shared" si="150"/>
        <v>2.4046400000000001</v>
      </c>
      <c r="Z261" s="91">
        <f t="shared" si="150"/>
        <v>2.4070800000000001</v>
      </c>
      <c r="AA261" s="91">
        <f t="shared" si="150"/>
        <v>2.3577699999999999</v>
      </c>
    </row>
    <row r="262" spans="1:27" ht="12.75" hidden="1" customHeight="1" outlineLevel="1" x14ac:dyDescent="0.3">
      <c r="A262" s="99" t="s">
        <v>1284</v>
      </c>
      <c r="B262" s="63" t="s">
        <v>238</v>
      </c>
      <c r="C262" s="43" t="s">
        <v>79</v>
      </c>
      <c r="D262" s="44">
        <v>1636.09</v>
      </c>
      <c r="E262" s="44">
        <v>1481.23</v>
      </c>
      <c r="F262" s="44">
        <v>1355.13</v>
      </c>
      <c r="G262" s="44">
        <v>1242.26</v>
      </c>
      <c r="H262" s="44">
        <v>1236.06</v>
      </c>
      <c r="I262" s="44">
        <v>1247.25</v>
      </c>
      <c r="J262" s="44">
        <v>1391.41</v>
      </c>
      <c r="K262" s="44">
        <v>1666.37</v>
      </c>
      <c r="L262" s="44">
        <v>1922.46</v>
      </c>
      <c r="M262" s="44">
        <v>2103.14</v>
      </c>
      <c r="N262" s="44">
        <v>2297.89</v>
      </c>
      <c r="O262" s="44">
        <v>2034.42</v>
      </c>
      <c r="P262" s="44">
        <v>1897.43</v>
      </c>
      <c r="Q262" s="44">
        <v>2079.2600000000002</v>
      </c>
      <c r="R262" s="44">
        <v>1908.07</v>
      </c>
      <c r="S262" s="44">
        <v>2112.2800000000002</v>
      </c>
      <c r="T262" s="44">
        <v>2103.65</v>
      </c>
      <c r="U262" s="44">
        <v>2079.04</v>
      </c>
      <c r="V262" s="44">
        <v>1963.09</v>
      </c>
      <c r="W262" s="44">
        <v>1999.59</v>
      </c>
      <c r="X262" s="44">
        <v>1944.86</v>
      </c>
      <c r="Y262" s="44">
        <v>1907.95</v>
      </c>
      <c r="Z262" s="44">
        <v>1910.39</v>
      </c>
      <c r="AA262" s="44">
        <v>1861.08</v>
      </c>
    </row>
    <row r="263" spans="1:27" ht="12.75" hidden="1" customHeight="1" outlineLevel="1" x14ac:dyDescent="0.3">
      <c r="A263" s="99" t="s">
        <v>1285</v>
      </c>
      <c r="B263" s="63" t="s">
        <v>90</v>
      </c>
      <c r="C263" s="43" t="s">
        <v>79</v>
      </c>
      <c r="D263" s="44">
        <f>$D$168</f>
        <v>123.41</v>
      </c>
      <c r="E263" s="44">
        <f>$D$168</f>
        <v>123.41</v>
      </c>
      <c r="F263" s="44">
        <f t="shared" ref="F263:AA263" si="151">$D$168</f>
        <v>123.41</v>
      </c>
      <c r="G263" s="44">
        <f t="shared" si="151"/>
        <v>123.41</v>
      </c>
      <c r="H263" s="44">
        <f t="shared" si="151"/>
        <v>123.41</v>
      </c>
      <c r="I263" s="44">
        <f t="shared" si="151"/>
        <v>123.41</v>
      </c>
      <c r="J263" s="44">
        <f t="shared" si="151"/>
        <v>123.41</v>
      </c>
      <c r="K263" s="44">
        <f t="shared" si="151"/>
        <v>123.41</v>
      </c>
      <c r="L263" s="44">
        <f t="shared" si="151"/>
        <v>123.41</v>
      </c>
      <c r="M263" s="44">
        <f t="shared" si="151"/>
        <v>123.41</v>
      </c>
      <c r="N263" s="44">
        <f t="shared" si="151"/>
        <v>123.41</v>
      </c>
      <c r="O263" s="44">
        <f t="shared" si="151"/>
        <v>123.41</v>
      </c>
      <c r="P263" s="44">
        <f t="shared" si="151"/>
        <v>123.41</v>
      </c>
      <c r="Q263" s="44">
        <f t="shared" si="151"/>
        <v>123.41</v>
      </c>
      <c r="R263" s="44">
        <f t="shared" si="151"/>
        <v>123.41</v>
      </c>
      <c r="S263" s="44">
        <f t="shared" si="151"/>
        <v>123.41</v>
      </c>
      <c r="T263" s="44">
        <f t="shared" si="151"/>
        <v>123.41</v>
      </c>
      <c r="U263" s="44">
        <f t="shared" si="151"/>
        <v>123.41</v>
      </c>
      <c r="V263" s="44">
        <f t="shared" si="151"/>
        <v>123.41</v>
      </c>
      <c r="W263" s="44">
        <f t="shared" si="151"/>
        <v>123.41</v>
      </c>
      <c r="X263" s="44">
        <f t="shared" si="151"/>
        <v>123.41</v>
      </c>
      <c r="Y263" s="44">
        <f t="shared" si="151"/>
        <v>123.41</v>
      </c>
      <c r="Z263" s="44">
        <f t="shared" si="151"/>
        <v>123.41</v>
      </c>
      <c r="AA263" s="44">
        <f t="shared" si="151"/>
        <v>123.41</v>
      </c>
    </row>
    <row r="264" spans="1:27" ht="12.75" hidden="1" customHeight="1" outlineLevel="1" x14ac:dyDescent="0.3">
      <c r="A264" s="99" t="s">
        <v>1286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1287</v>
      </c>
      <c r="B265" s="63" t="s">
        <v>81</v>
      </c>
      <c r="C265" s="43" t="s">
        <v>79</v>
      </c>
      <c r="D265" s="44">
        <f>$D$11</f>
        <v>368.47</v>
      </c>
      <c r="E265" s="44">
        <f t="shared" ref="E265:AA265" si="152">$D$11</f>
        <v>368.47</v>
      </c>
      <c r="F265" s="44">
        <f t="shared" si="152"/>
        <v>368.47</v>
      </c>
      <c r="G265" s="44">
        <f t="shared" si="152"/>
        <v>368.47</v>
      </c>
      <c r="H265" s="44">
        <f t="shared" si="152"/>
        <v>368.47</v>
      </c>
      <c r="I265" s="44">
        <f t="shared" si="152"/>
        <v>368.47</v>
      </c>
      <c r="J265" s="44">
        <f t="shared" si="152"/>
        <v>368.47</v>
      </c>
      <c r="K265" s="44">
        <f t="shared" si="152"/>
        <v>368.47</v>
      </c>
      <c r="L265" s="44">
        <f t="shared" si="152"/>
        <v>368.47</v>
      </c>
      <c r="M265" s="44">
        <f t="shared" si="152"/>
        <v>368.47</v>
      </c>
      <c r="N265" s="44">
        <f t="shared" si="152"/>
        <v>368.47</v>
      </c>
      <c r="O265" s="44">
        <f t="shared" si="152"/>
        <v>368.47</v>
      </c>
      <c r="P265" s="44">
        <f t="shared" si="152"/>
        <v>368.47</v>
      </c>
      <c r="Q265" s="44">
        <f t="shared" si="152"/>
        <v>368.47</v>
      </c>
      <c r="R265" s="44">
        <f>$D$11</f>
        <v>368.47</v>
      </c>
      <c r="S265" s="44">
        <f t="shared" si="152"/>
        <v>368.47</v>
      </c>
      <c r="T265" s="44">
        <f t="shared" si="152"/>
        <v>368.47</v>
      </c>
      <c r="U265" s="44">
        <f t="shared" si="152"/>
        <v>368.47</v>
      </c>
      <c r="V265" s="44">
        <f t="shared" si="152"/>
        <v>368.47</v>
      </c>
      <c r="W265" s="44">
        <f t="shared" si="152"/>
        <v>368.47</v>
      </c>
      <c r="X265" s="44">
        <f t="shared" si="152"/>
        <v>368.47</v>
      </c>
      <c r="Y265" s="44">
        <f t="shared" si="152"/>
        <v>368.47</v>
      </c>
      <c r="Z265" s="44">
        <f t="shared" si="152"/>
        <v>368.47</v>
      </c>
      <c r="AA265" s="44">
        <f t="shared" si="152"/>
        <v>368.47</v>
      </c>
    </row>
    <row r="266" spans="1:27" ht="12.75" customHeight="1" collapsed="1" x14ac:dyDescent="0.3">
      <c r="A266" s="98" t="s">
        <v>1288</v>
      </c>
      <c r="B266" s="28" t="str">
        <f>"21"&amp;"."&amp;$B$663&amp;"."&amp;$B$664</f>
        <v>21.07.2024</v>
      </c>
      <c r="C266" s="90" t="s">
        <v>76</v>
      </c>
      <c r="D266" s="91">
        <f>ROUND(((D267+D268+D270+D269)/1000),5)</f>
        <v>2.1547499999999999</v>
      </c>
      <c r="E266" s="91">
        <f>ROUND(((E267+E268+E270+E269)/1000),5)</f>
        <v>1.94503</v>
      </c>
      <c r="F266" s="91">
        <f>ROUND(((F267+F268+F270+F269)/1000),5)</f>
        <v>1.81456</v>
      </c>
      <c r="G266" s="91">
        <f t="shared" ref="G266:AA266" si="153">ROUND(((G267+G268+G270+G269)/1000),5)</f>
        <v>1.7150099999999999</v>
      </c>
      <c r="H266" s="91">
        <f t="shared" si="153"/>
        <v>1.6936800000000001</v>
      </c>
      <c r="I266" s="91">
        <f t="shared" si="153"/>
        <v>1.7043200000000001</v>
      </c>
      <c r="J266" s="91">
        <f t="shared" si="153"/>
        <v>1.73386</v>
      </c>
      <c r="K266" s="91">
        <f t="shared" si="153"/>
        <v>1.97566</v>
      </c>
      <c r="L266" s="91">
        <f t="shared" si="153"/>
        <v>2.2944499999999999</v>
      </c>
      <c r="M266" s="91">
        <f t="shared" si="153"/>
        <v>2.5162499999999999</v>
      </c>
      <c r="N266" s="91">
        <f t="shared" si="153"/>
        <v>2.6513900000000001</v>
      </c>
      <c r="O266" s="91">
        <f t="shared" si="153"/>
        <v>2.7854299999999999</v>
      </c>
      <c r="P266" s="91">
        <f t="shared" si="153"/>
        <v>2.5108600000000001</v>
      </c>
      <c r="Q266" s="91">
        <f t="shared" si="153"/>
        <v>2.5035400000000001</v>
      </c>
      <c r="R266" s="91">
        <f t="shared" si="153"/>
        <v>2.5263599999999999</v>
      </c>
      <c r="S266" s="91">
        <f t="shared" si="153"/>
        <v>2.4864199999999999</v>
      </c>
      <c r="T266" s="91">
        <f t="shared" si="153"/>
        <v>2.72472</v>
      </c>
      <c r="U266" s="91">
        <f t="shared" si="153"/>
        <v>2.7476500000000001</v>
      </c>
      <c r="V266" s="91">
        <f t="shared" si="153"/>
        <v>2.7000899999999999</v>
      </c>
      <c r="W266" s="91">
        <f t="shared" si="153"/>
        <v>2.72105</v>
      </c>
      <c r="X266" s="91">
        <f t="shared" si="153"/>
        <v>2.6294499999999998</v>
      </c>
      <c r="Y266" s="91">
        <f t="shared" si="153"/>
        <v>2.5992799999999998</v>
      </c>
      <c r="Z266" s="91">
        <f t="shared" si="153"/>
        <v>2.5251000000000001</v>
      </c>
      <c r="AA266" s="91">
        <f t="shared" si="153"/>
        <v>2.29148</v>
      </c>
    </row>
    <row r="267" spans="1:27" ht="12.75" hidden="1" customHeight="1" outlineLevel="1" x14ac:dyDescent="0.3">
      <c r="A267" s="99" t="s">
        <v>1289</v>
      </c>
      <c r="B267" s="63" t="s">
        <v>238</v>
      </c>
      <c r="C267" s="43" t="s">
        <v>79</v>
      </c>
      <c r="D267" s="44">
        <v>1658.06</v>
      </c>
      <c r="E267" s="44">
        <v>1448.34</v>
      </c>
      <c r="F267" s="44">
        <v>1317.87</v>
      </c>
      <c r="G267" s="44">
        <v>1218.32</v>
      </c>
      <c r="H267" s="44">
        <v>1196.99</v>
      </c>
      <c r="I267" s="44">
        <v>1207.6300000000001</v>
      </c>
      <c r="J267" s="44">
        <v>1237.17</v>
      </c>
      <c r="K267" s="44">
        <v>1478.97</v>
      </c>
      <c r="L267" s="44">
        <v>1797.76</v>
      </c>
      <c r="M267" s="44">
        <v>2019.56</v>
      </c>
      <c r="N267" s="44">
        <v>2154.6999999999998</v>
      </c>
      <c r="O267" s="44">
        <v>2288.7399999999998</v>
      </c>
      <c r="P267" s="44">
        <v>2014.17</v>
      </c>
      <c r="Q267" s="44">
        <v>2006.85</v>
      </c>
      <c r="R267" s="44">
        <v>2029.67</v>
      </c>
      <c r="S267" s="44">
        <v>1989.73</v>
      </c>
      <c r="T267" s="44">
        <v>2228.0300000000002</v>
      </c>
      <c r="U267" s="44">
        <v>2250.96</v>
      </c>
      <c r="V267" s="44">
        <v>2203.4</v>
      </c>
      <c r="W267" s="44">
        <v>2224.36</v>
      </c>
      <c r="X267" s="44">
        <v>2132.7600000000002</v>
      </c>
      <c r="Y267" s="44">
        <v>2102.59</v>
      </c>
      <c r="Z267" s="44">
        <v>2028.41</v>
      </c>
      <c r="AA267" s="44">
        <v>1794.79</v>
      </c>
    </row>
    <row r="268" spans="1:27" ht="12.75" hidden="1" customHeight="1" outlineLevel="1" x14ac:dyDescent="0.3">
      <c r="A268" s="99" t="s">
        <v>1290</v>
      </c>
      <c r="B268" s="63" t="s">
        <v>90</v>
      </c>
      <c r="C268" s="43" t="s">
        <v>79</v>
      </c>
      <c r="D268" s="44">
        <f>$D$168</f>
        <v>123.41</v>
      </c>
      <c r="E268" s="44">
        <f>$D$168</f>
        <v>123.41</v>
      </c>
      <c r="F268" s="44">
        <f t="shared" ref="F268:AA268" si="154">$D$168</f>
        <v>123.41</v>
      </c>
      <c r="G268" s="44">
        <f t="shared" si="154"/>
        <v>123.41</v>
      </c>
      <c r="H268" s="44">
        <f t="shared" si="154"/>
        <v>123.41</v>
      </c>
      <c r="I268" s="44">
        <f t="shared" si="154"/>
        <v>123.41</v>
      </c>
      <c r="J268" s="44">
        <f t="shared" si="154"/>
        <v>123.41</v>
      </c>
      <c r="K268" s="44">
        <f t="shared" si="154"/>
        <v>123.41</v>
      </c>
      <c r="L268" s="44">
        <f t="shared" si="154"/>
        <v>123.41</v>
      </c>
      <c r="M268" s="44">
        <f t="shared" si="154"/>
        <v>123.41</v>
      </c>
      <c r="N268" s="44">
        <f t="shared" si="154"/>
        <v>123.41</v>
      </c>
      <c r="O268" s="44">
        <f t="shared" si="154"/>
        <v>123.41</v>
      </c>
      <c r="P268" s="44">
        <f t="shared" si="154"/>
        <v>123.41</v>
      </c>
      <c r="Q268" s="44">
        <f t="shared" si="154"/>
        <v>123.41</v>
      </c>
      <c r="R268" s="44">
        <f t="shared" si="154"/>
        <v>123.41</v>
      </c>
      <c r="S268" s="44">
        <f t="shared" si="154"/>
        <v>123.41</v>
      </c>
      <c r="T268" s="44">
        <f t="shared" si="154"/>
        <v>123.41</v>
      </c>
      <c r="U268" s="44">
        <f t="shared" si="154"/>
        <v>123.41</v>
      </c>
      <c r="V268" s="44">
        <f t="shared" si="154"/>
        <v>123.41</v>
      </c>
      <c r="W268" s="44">
        <f t="shared" si="154"/>
        <v>123.41</v>
      </c>
      <c r="X268" s="44">
        <f t="shared" si="154"/>
        <v>123.41</v>
      </c>
      <c r="Y268" s="44">
        <f t="shared" si="154"/>
        <v>123.41</v>
      </c>
      <c r="Z268" s="44">
        <f t="shared" si="154"/>
        <v>123.41</v>
      </c>
      <c r="AA268" s="44">
        <f t="shared" si="154"/>
        <v>123.41</v>
      </c>
    </row>
    <row r="269" spans="1:27" ht="12.75" hidden="1" customHeight="1" outlineLevel="1" x14ac:dyDescent="0.3">
      <c r="A269" s="99" t="s">
        <v>1291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1292</v>
      </c>
      <c r="B270" s="63" t="s">
        <v>81</v>
      </c>
      <c r="C270" s="43" t="s">
        <v>79</v>
      </c>
      <c r="D270" s="44">
        <f>$D$11</f>
        <v>368.47</v>
      </c>
      <c r="E270" s="44">
        <f t="shared" ref="E270:AA270" si="155">$D$11</f>
        <v>368.47</v>
      </c>
      <c r="F270" s="44">
        <f t="shared" si="155"/>
        <v>368.47</v>
      </c>
      <c r="G270" s="44">
        <f t="shared" si="155"/>
        <v>368.47</v>
      </c>
      <c r="H270" s="44">
        <f t="shared" si="155"/>
        <v>368.47</v>
      </c>
      <c r="I270" s="44">
        <f t="shared" si="155"/>
        <v>368.47</v>
      </c>
      <c r="J270" s="44">
        <f t="shared" si="155"/>
        <v>368.47</v>
      </c>
      <c r="K270" s="44">
        <f t="shared" si="155"/>
        <v>368.47</v>
      </c>
      <c r="L270" s="44">
        <f t="shared" si="155"/>
        <v>368.47</v>
      </c>
      <c r="M270" s="44">
        <f t="shared" si="155"/>
        <v>368.47</v>
      </c>
      <c r="N270" s="44">
        <f t="shared" si="155"/>
        <v>368.47</v>
      </c>
      <c r="O270" s="44">
        <f t="shared" si="155"/>
        <v>368.47</v>
      </c>
      <c r="P270" s="44">
        <f t="shared" si="155"/>
        <v>368.47</v>
      </c>
      <c r="Q270" s="44">
        <f t="shared" si="155"/>
        <v>368.47</v>
      </c>
      <c r="R270" s="44">
        <f>$D$11</f>
        <v>368.47</v>
      </c>
      <c r="S270" s="44">
        <f t="shared" si="155"/>
        <v>368.47</v>
      </c>
      <c r="T270" s="44">
        <f t="shared" si="155"/>
        <v>368.47</v>
      </c>
      <c r="U270" s="44">
        <f t="shared" si="155"/>
        <v>368.47</v>
      </c>
      <c r="V270" s="44">
        <f t="shared" si="155"/>
        <v>368.47</v>
      </c>
      <c r="W270" s="44">
        <f t="shared" si="155"/>
        <v>368.47</v>
      </c>
      <c r="X270" s="44">
        <f t="shared" si="155"/>
        <v>368.47</v>
      </c>
      <c r="Y270" s="44">
        <f t="shared" si="155"/>
        <v>368.47</v>
      </c>
      <c r="Z270" s="44">
        <f t="shared" si="155"/>
        <v>368.47</v>
      </c>
      <c r="AA270" s="44">
        <f t="shared" si="155"/>
        <v>368.47</v>
      </c>
    </row>
    <row r="271" spans="1:27" ht="12.75" customHeight="1" collapsed="1" x14ac:dyDescent="0.3">
      <c r="A271" s="98" t="s">
        <v>1293</v>
      </c>
      <c r="B271" s="28" t="str">
        <f>"22"&amp;"."&amp;$B$663&amp;"."&amp;$B$664</f>
        <v>22.07.2024</v>
      </c>
      <c r="C271" s="90" t="s">
        <v>76</v>
      </c>
      <c r="D271" s="91">
        <f>ROUND(((D272+D273+D275+D274)/1000),5)</f>
        <v>2.0110299999999999</v>
      </c>
      <c r="E271" s="91">
        <f>ROUND(((E272+E273+E275+E274)/1000),5)</f>
        <v>1.87676</v>
      </c>
      <c r="F271" s="91">
        <f>ROUND(((F272+F273+F275+F274)/1000),5)</f>
        <v>1.78257</v>
      </c>
      <c r="G271" s="91">
        <f t="shared" ref="G271:AA271" si="156">ROUND(((G272+G273+G275+G274)/1000),5)</f>
        <v>1.72709</v>
      </c>
      <c r="H271" s="91">
        <f t="shared" si="156"/>
        <v>1.7067099999999999</v>
      </c>
      <c r="I271" s="91">
        <f t="shared" si="156"/>
        <v>1.77525</v>
      </c>
      <c r="J271" s="91">
        <f t="shared" si="156"/>
        <v>1.94634</v>
      </c>
      <c r="K271" s="91">
        <f t="shared" si="156"/>
        <v>2.22885</v>
      </c>
      <c r="L271" s="91">
        <f t="shared" si="156"/>
        <v>2.55715</v>
      </c>
      <c r="M271" s="91">
        <f t="shared" si="156"/>
        <v>2.9375200000000001</v>
      </c>
      <c r="N271" s="91">
        <f t="shared" si="156"/>
        <v>2.9394</v>
      </c>
      <c r="O271" s="91">
        <f t="shared" si="156"/>
        <v>2.92808</v>
      </c>
      <c r="P271" s="91">
        <f t="shared" si="156"/>
        <v>2.9266999999999999</v>
      </c>
      <c r="Q271" s="91">
        <f t="shared" si="156"/>
        <v>2.9528300000000001</v>
      </c>
      <c r="R271" s="91">
        <f t="shared" si="156"/>
        <v>2.9537599999999999</v>
      </c>
      <c r="S271" s="91">
        <f t="shared" si="156"/>
        <v>2.9685800000000002</v>
      </c>
      <c r="T271" s="91">
        <f t="shared" si="156"/>
        <v>2.9508100000000002</v>
      </c>
      <c r="U271" s="91">
        <f t="shared" si="156"/>
        <v>2.8760400000000002</v>
      </c>
      <c r="V271" s="91">
        <f t="shared" si="156"/>
        <v>2.8435700000000002</v>
      </c>
      <c r="W271" s="91">
        <f t="shared" si="156"/>
        <v>2.7167300000000001</v>
      </c>
      <c r="X271" s="91">
        <f t="shared" si="156"/>
        <v>2.5971000000000002</v>
      </c>
      <c r="Y271" s="91">
        <f t="shared" si="156"/>
        <v>2.5881099999999999</v>
      </c>
      <c r="Z271" s="91">
        <f t="shared" si="156"/>
        <v>2.3222</v>
      </c>
      <c r="AA271" s="91">
        <f t="shared" si="156"/>
        <v>2.17475</v>
      </c>
    </row>
    <row r="272" spans="1:27" ht="12.75" hidden="1" customHeight="1" outlineLevel="1" x14ac:dyDescent="0.3">
      <c r="A272" s="99" t="s">
        <v>1294</v>
      </c>
      <c r="B272" s="63" t="s">
        <v>238</v>
      </c>
      <c r="C272" s="43" t="s">
        <v>79</v>
      </c>
      <c r="D272" s="44">
        <v>1514.34</v>
      </c>
      <c r="E272" s="44">
        <v>1380.07</v>
      </c>
      <c r="F272" s="44">
        <v>1285.8800000000001</v>
      </c>
      <c r="G272" s="44">
        <v>1230.4000000000001</v>
      </c>
      <c r="H272" s="44">
        <v>1210.02</v>
      </c>
      <c r="I272" s="44">
        <v>1278.56</v>
      </c>
      <c r="J272" s="44">
        <v>1449.65</v>
      </c>
      <c r="K272" s="44">
        <v>1732.16</v>
      </c>
      <c r="L272" s="44">
        <v>2060.46</v>
      </c>
      <c r="M272" s="44">
        <v>2440.83</v>
      </c>
      <c r="N272" s="44">
        <v>2442.71</v>
      </c>
      <c r="O272" s="44">
        <v>2431.39</v>
      </c>
      <c r="P272" s="44">
        <v>2430.0100000000002</v>
      </c>
      <c r="Q272" s="44">
        <v>2456.14</v>
      </c>
      <c r="R272" s="44">
        <v>2457.0700000000002</v>
      </c>
      <c r="S272" s="44">
        <v>2471.89</v>
      </c>
      <c r="T272" s="44">
        <v>2454.12</v>
      </c>
      <c r="U272" s="44">
        <v>2379.35</v>
      </c>
      <c r="V272" s="44">
        <v>2346.88</v>
      </c>
      <c r="W272" s="44">
        <v>2220.04</v>
      </c>
      <c r="X272" s="44">
        <v>2100.41</v>
      </c>
      <c r="Y272" s="44">
        <v>2091.42</v>
      </c>
      <c r="Z272" s="44">
        <v>1825.51</v>
      </c>
      <c r="AA272" s="44">
        <v>1678.06</v>
      </c>
    </row>
    <row r="273" spans="1:27" ht="12.75" hidden="1" customHeight="1" outlineLevel="1" x14ac:dyDescent="0.3">
      <c r="A273" s="99" t="s">
        <v>1295</v>
      </c>
      <c r="B273" s="63" t="s">
        <v>90</v>
      </c>
      <c r="C273" s="43" t="s">
        <v>79</v>
      </c>
      <c r="D273" s="44">
        <f>$D$168</f>
        <v>123.41</v>
      </c>
      <c r="E273" s="44">
        <f>$D$168</f>
        <v>123.41</v>
      </c>
      <c r="F273" s="44">
        <f t="shared" ref="F273:AA273" si="157">$D$168</f>
        <v>123.41</v>
      </c>
      <c r="G273" s="44">
        <f t="shared" si="157"/>
        <v>123.41</v>
      </c>
      <c r="H273" s="44">
        <f t="shared" si="157"/>
        <v>123.41</v>
      </c>
      <c r="I273" s="44">
        <f t="shared" si="157"/>
        <v>123.41</v>
      </c>
      <c r="J273" s="44">
        <f t="shared" si="157"/>
        <v>123.41</v>
      </c>
      <c r="K273" s="44">
        <f t="shared" si="157"/>
        <v>123.41</v>
      </c>
      <c r="L273" s="44">
        <f t="shared" si="157"/>
        <v>123.41</v>
      </c>
      <c r="M273" s="44">
        <f t="shared" si="157"/>
        <v>123.41</v>
      </c>
      <c r="N273" s="44">
        <f t="shared" si="157"/>
        <v>123.41</v>
      </c>
      <c r="O273" s="44">
        <f t="shared" si="157"/>
        <v>123.41</v>
      </c>
      <c r="P273" s="44">
        <f t="shared" si="157"/>
        <v>123.41</v>
      </c>
      <c r="Q273" s="44">
        <f t="shared" si="157"/>
        <v>123.41</v>
      </c>
      <c r="R273" s="44">
        <f t="shared" si="157"/>
        <v>123.41</v>
      </c>
      <c r="S273" s="44">
        <f t="shared" si="157"/>
        <v>123.41</v>
      </c>
      <c r="T273" s="44">
        <f t="shared" si="157"/>
        <v>123.41</v>
      </c>
      <c r="U273" s="44">
        <f t="shared" si="157"/>
        <v>123.41</v>
      </c>
      <c r="V273" s="44">
        <f t="shared" si="157"/>
        <v>123.41</v>
      </c>
      <c r="W273" s="44">
        <f t="shared" si="157"/>
        <v>123.41</v>
      </c>
      <c r="X273" s="44">
        <f t="shared" si="157"/>
        <v>123.41</v>
      </c>
      <c r="Y273" s="44">
        <f t="shared" si="157"/>
        <v>123.41</v>
      </c>
      <c r="Z273" s="44">
        <f t="shared" si="157"/>
        <v>123.41</v>
      </c>
      <c r="AA273" s="44">
        <f t="shared" si="157"/>
        <v>123.41</v>
      </c>
    </row>
    <row r="274" spans="1:27" ht="12.75" hidden="1" customHeight="1" outlineLevel="1" x14ac:dyDescent="0.3">
      <c r="A274" s="99" t="s">
        <v>1296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1297</v>
      </c>
      <c r="B275" s="63" t="s">
        <v>81</v>
      </c>
      <c r="C275" s="43" t="s">
        <v>79</v>
      </c>
      <c r="D275" s="44">
        <f>$D$11</f>
        <v>368.47</v>
      </c>
      <c r="E275" s="44">
        <f t="shared" ref="E275:AA275" si="158">$D$11</f>
        <v>368.47</v>
      </c>
      <c r="F275" s="44">
        <f t="shared" si="158"/>
        <v>368.47</v>
      </c>
      <c r="G275" s="44">
        <f t="shared" si="158"/>
        <v>368.47</v>
      </c>
      <c r="H275" s="44">
        <f t="shared" si="158"/>
        <v>368.47</v>
      </c>
      <c r="I275" s="44">
        <f t="shared" si="158"/>
        <v>368.47</v>
      </c>
      <c r="J275" s="44">
        <f t="shared" si="158"/>
        <v>368.47</v>
      </c>
      <c r="K275" s="44">
        <f t="shared" si="158"/>
        <v>368.47</v>
      </c>
      <c r="L275" s="44">
        <f t="shared" si="158"/>
        <v>368.47</v>
      </c>
      <c r="M275" s="44">
        <f t="shared" si="158"/>
        <v>368.47</v>
      </c>
      <c r="N275" s="44">
        <f t="shared" si="158"/>
        <v>368.47</v>
      </c>
      <c r="O275" s="44">
        <f t="shared" si="158"/>
        <v>368.47</v>
      </c>
      <c r="P275" s="44">
        <f t="shared" si="158"/>
        <v>368.47</v>
      </c>
      <c r="Q275" s="44">
        <f t="shared" si="158"/>
        <v>368.47</v>
      </c>
      <c r="R275" s="44">
        <f>$D$11</f>
        <v>368.47</v>
      </c>
      <c r="S275" s="44">
        <f t="shared" si="158"/>
        <v>368.47</v>
      </c>
      <c r="T275" s="44">
        <f t="shared" si="158"/>
        <v>368.47</v>
      </c>
      <c r="U275" s="44">
        <f t="shared" si="158"/>
        <v>368.47</v>
      </c>
      <c r="V275" s="44">
        <f t="shared" si="158"/>
        <v>368.47</v>
      </c>
      <c r="W275" s="44">
        <f t="shared" si="158"/>
        <v>368.47</v>
      </c>
      <c r="X275" s="44">
        <f t="shared" si="158"/>
        <v>368.47</v>
      </c>
      <c r="Y275" s="44">
        <f t="shared" si="158"/>
        <v>368.47</v>
      </c>
      <c r="Z275" s="44">
        <f t="shared" si="158"/>
        <v>368.47</v>
      </c>
      <c r="AA275" s="44">
        <f t="shared" si="158"/>
        <v>368.47</v>
      </c>
    </row>
    <row r="276" spans="1:27" ht="12.75" customHeight="1" collapsed="1" x14ac:dyDescent="0.3">
      <c r="A276" s="98" t="s">
        <v>1298</v>
      </c>
      <c r="B276" s="28" t="str">
        <f>"23"&amp;"."&amp;$B$663&amp;"."&amp;$B$664</f>
        <v>23.07.2024</v>
      </c>
      <c r="C276" s="90" t="s">
        <v>76</v>
      </c>
      <c r="D276" s="91">
        <f>ROUND(((D277+D278+D280+D279)/1000),5)</f>
        <v>1.84151</v>
      </c>
      <c r="E276" s="91">
        <f>ROUND(((E277+E278+E280+E279)/1000),5)</f>
        <v>1.7351399999999999</v>
      </c>
      <c r="F276" s="91">
        <f>ROUND(((F277+F278+F280+F279)/1000),5)</f>
        <v>1.64005</v>
      </c>
      <c r="G276" s="91">
        <f t="shared" ref="G276:AA276" si="159">ROUND(((G277+G278+G280+G279)/1000),5)</f>
        <v>0.84950000000000003</v>
      </c>
      <c r="H276" s="91">
        <f t="shared" si="159"/>
        <v>0.82870999999999995</v>
      </c>
      <c r="I276" s="91">
        <f t="shared" si="159"/>
        <v>1.02485</v>
      </c>
      <c r="J276" s="91">
        <f t="shared" si="159"/>
        <v>1.74336</v>
      </c>
      <c r="K276" s="91">
        <f t="shared" si="159"/>
        <v>2.1189200000000001</v>
      </c>
      <c r="L276" s="91">
        <f t="shared" si="159"/>
        <v>2.4028399999999999</v>
      </c>
      <c r="M276" s="91">
        <f t="shared" si="159"/>
        <v>2.6354600000000001</v>
      </c>
      <c r="N276" s="91">
        <f t="shared" si="159"/>
        <v>2.6548600000000002</v>
      </c>
      <c r="O276" s="91">
        <f t="shared" si="159"/>
        <v>2.6605099999999999</v>
      </c>
      <c r="P276" s="91">
        <f t="shared" si="159"/>
        <v>2.6712600000000002</v>
      </c>
      <c r="Q276" s="91">
        <f t="shared" si="159"/>
        <v>2.7080899999999999</v>
      </c>
      <c r="R276" s="91">
        <f t="shared" si="159"/>
        <v>2.7252999999999998</v>
      </c>
      <c r="S276" s="91">
        <f t="shared" si="159"/>
        <v>2.7568000000000001</v>
      </c>
      <c r="T276" s="91">
        <f t="shared" si="159"/>
        <v>2.7829899999999999</v>
      </c>
      <c r="U276" s="91">
        <f t="shared" si="159"/>
        <v>2.7187899999999998</v>
      </c>
      <c r="V276" s="91">
        <f t="shared" si="159"/>
        <v>2.6862499999999998</v>
      </c>
      <c r="W276" s="91">
        <f t="shared" si="159"/>
        <v>2.6226699999999998</v>
      </c>
      <c r="X276" s="91">
        <f t="shared" si="159"/>
        <v>2.5552000000000001</v>
      </c>
      <c r="Y276" s="91">
        <f t="shared" si="159"/>
        <v>2.5327999999999999</v>
      </c>
      <c r="Z276" s="91">
        <f t="shared" si="159"/>
        <v>2.3808099999999999</v>
      </c>
      <c r="AA276" s="91">
        <f t="shared" si="159"/>
        <v>2.2007500000000002</v>
      </c>
    </row>
    <row r="277" spans="1:27" ht="12.75" hidden="1" customHeight="1" outlineLevel="1" x14ac:dyDescent="0.3">
      <c r="A277" s="99" t="s">
        <v>1299</v>
      </c>
      <c r="B277" s="63" t="s">
        <v>238</v>
      </c>
      <c r="C277" s="43" t="s">
        <v>79</v>
      </c>
      <c r="D277" s="44">
        <v>1344.82</v>
      </c>
      <c r="E277" s="44">
        <v>1238.45</v>
      </c>
      <c r="F277" s="44">
        <v>1143.3599999999999</v>
      </c>
      <c r="G277" s="44">
        <v>352.81</v>
      </c>
      <c r="H277" s="44">
        <v>332.02</v>
      </c>
      <c r="I277" s="44">
        <v>528.16</v>
      </c>
      <c r="J277" s="44">
        <v>1246.67</v>
      </c>
      <c r="K277" s="44">
        <v>1622.23</v>
      </c>
      <c r="L277" s="44">
        <v>1906.15</v>
      </c>
      <c r="M277" s="44">
        <v>2138.77</v>
      </c>
      <c r="N277" s="44">
        <v>2158.17</v>
      </c>
      <c r="O277" s="44">
        <v>2163.8200000000002</v>
      </c>
      <c r="P277" s="44">
        <v>2174.5700000000002</v>
      </c>
      <c r="Q277" s="44">
        <v>2211.4</v>
      </c>
      <c r="R277" s="44">
        <v>2228.61</v>
      </c>
      <c r="S277" s="44">
        <v>2260.11</v>
      </c>
      <c r="T277" s="44">
        <v>2286.3000000000002</v>
      </c>
      <c r="U277" s="44">
        <v>2222.1</v>
      </c>
      <c r="V277" s="44">
        <v>2189.56</v>
      </c>
      <c r="W277" s="44">
        <v>2125.98</v>
      </c>
      <c r="X277" s="44">
        <v>2058.5100000000002</v>
      </c>
      <c r="Y277" s="44">
        <v>2036.11</v>
      </c>
      <c r="Z277" s="44">
        <v>1884.12</v>
      </c>
      <c r="AA277" s="44">
        <v>1704.06</v>
      </c>
    </row>
    <row r="278" spans="1:27" ht="12.75" hidden="1" customHeight="1" outlineLevel="1" x14ac:dyDescent="0.3">
      <c r="A278" s="99" t="s">
        <v>1300</v>
      </c>
      <c r="B278" s="63" t="s">
        <v>90</v>
      </c>
      <c r="C278" s="43" t="s">
        <v>79</v>
      </c>
      <c r="D278" s="44">
        <f>$D$168</f>
        <v>123.41</v>
      </c>
      <c r="E278" s="44">
        <f>$D$168</f>
        <v>123.41</v>
      </c>
      <c r="F278" s="44">
        <f t="shared" ref="F278:AA278" si="160">$D$168</f>
        <v>123.41</v>
      </c>
      <c r="G278" s="44">
        <f t="shared" si="160"/>
        <v>123.41</v>
      </c>
      <c r="H278" s="44">
        <f t="shared" si="160"/>
        <v>123.41</v>
      </c>
      <c r="I278" s="44">
        <f t="shared" si="160"/>
        <v>123.41</v>
      </c>
      <c r="J278" s="44">
        <f t="shared" si="160"/>
        <v>123.41</v>
      </c>
      <c r="K278" s="44">
        <f t="shared" si="160"/>
        <v>123.41</v>
      </c>
      <c r="L278" s="44">
        <f t="shared" si="160"/>
        <v>123.41</v>
      </c>
      <c r="M278" s="44">
        <f t="shared" si="160"/>
        <v>123.41</v>
      </c>
      <c r="N278" s="44">
        <f t="shared" si="160"/>
        <v>123.41</v>
      </c>
      <c r="O278" s="44">
        <f t="shared" si="160"/>
        <v>123.41</v>
      </c>
      <c r="P278" s="44">
        <f t="shared" si="160"/>
        <v>123.41</v>
      </c>
      <c r="Q278" s="44">
        <f t="shared" si="160"/>
        <v>123.41</v>
      </c>
      <c r="R278" s="44">
        <f t="shared" si="160"/>
        <v>123.41</v>
      </c>
      <c r="S278" s="44">
        <f t="shared" si="160"/>
        <v>123.41</v>
      </c>
      <c r="T278" s="44">
        <f t="shared" si="160"/>
        <v>123.41</v>
      </c>
      <c r="U278" s="44">
        <f t="shared" si="160"/>
        <v>123.41</v>
      </c>
      <c r="V278" s="44">
        <f t="shared" si="160"/>
        <v>123.41</v>
      </c>
      <c r="W278" s="44">
        <f t="shared" si="160"/>
        <v>123.41</v>
      </c>
      <c r="X278" s="44">
        <f t="shared" si="160"/>
        <v>123.41</v>
      </c>
      <c r="Y278" s="44">
        <f t="shared" si="160"/>
        <v>123.41</v>
      </c>
      <c r="Z278" s="44">
        <f t="shared" si="160"/>
        <v>123.41</v>
      </c>
      <c r="AA278" s="44">
        <f t="shared" si="160"/>
        <v>123.41</v>
      </c>
    </row>
    <row r="279" spans="1:27" ht="12.75" hidden="1" customHeight="1" outlineLevel="1" x14ac:dyDescent="0.3">
      <c r="A279" s="99" t="s">
        <v>1301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1302</v>
      </c>
      <c r="B280" s="63" t="s">
        <v>81</v>
      </c>
      <c r="C280" s="43" t="s">
        <v>79</v>
      </c>
      <c r="D280" s="44">
        <f>$D$11</f>
        <v>368.47</v>
      </c>
      <c r="E280" s="44">
        <f t="shared" ref="E280:AA280" si="161">$D$11</f>
        <v>368.47</v>
      </c>
      <c r="F280" s="44">
        <f t="shared" si="161"/>
        <v>368.47</v>
      </c>
      <c r="G280" s="44">
        <f t="shared" si="161"/>
        <v>368.47</v>
      </c>
      <c r="H280" s="44">
        <f t="shared" si="161"/>
        <v>368.47</v>
      </c>
      <c r="I280" s="44">
        <f t="shared" si="161"/>
        <v>368.47</v>
      </c>
      <c r="J280" s="44">
        <f t="shared" si="161"/>
        <v>368.47</v>
      </c>
      <c r="K280" s="44">
        <f t="shared" si="161"/>
        <v>368.47</v>
      </c>
      <c r="L280" s="44">
        <f t="shared" si="161"/>
        <v>368.47</v>
      </c>
      <c r="M280" s="44">
        <f t="shared" si="161"/>
        <v>368.47</v>
      </c>
      <c r="N280" s="44">
        <f t="shared" si="161"/>
        <v>368.47</v>
      </c>
      <c r="O280" s="44">
        <f t="shared" si="161"/>
        <v>368.47</v>
      </c>
      <c r="P280" s="44">
        <f t="shared" si="161"/>
        <v>368.47</v>
      </c>
      <c r="Q280" s="44">
        <f t="shared" si="161"/>
        <v>368.47</v>
      </c>
      <c r="R280" s="44">
        <f>$D$11</f>
        <v>368.47</v>
      </c>
      <c r="S280" s="44">
        <f t="shared" si="161"/>
        <v>368.47</v>
      </c>
      <c r="T280" s="44">
        <f t="shared" si="161"/>
        <v>368.47</v>
      </c>
      <c r="U280" s="44">
        <f t="shared" si="161"/>
        <v>368.47</v>
      </c>
      <c r="V280" s="44">
        <f t="shared" si="161"/>
        <v>368.47</v>
      </c>
      <c r="W280" s="44">
        <f t="shared" si="161"/>
        <v>368.47</v>
      </c>
      <c r="X280" s="44">
        <f t="shared" si="161"/>
        <v>368.47</v>
      </c>
      <c r="Y280" s="44">
        <f t="shared" si="161"/>
        <v>368.47</v>
      </c>
      <c r="Z280" s="44">
        <f t="shared" si="161"/>
        <v>368.47</v>
      </c>
      <c r="AA280" s="44">
        <f t="shared" si="161"/>
        <v>368.47</v>
      </c>
    </row>
    <row r="281" spans="1:27" ht="12.75" customHeight="1" collapsed="1" x14ac:dyDescent="0.3">
      <c r="A281" s="98" t="s">
        <v>1303</v>
      </c>
      <c r="B281" s="28" t="str">
        <f>"24"&amp;"."&amp;$B$663&amp;"."&amp;$B$664</f>
        <v>24.07.2024</v>
      </c>
      <c r="C281" s="90" t="s">
        <v>76</v>
      </c>
      <c r="D281" s="91">
        <f>ROUND(((D282+D283+D285+D284)/1000),5)</f>
        <v>1.8007</v>
      </c>
      <c r="E281" s="91">
        <f>ROUND(((E282+E283+E285+E284)/1000),5)</f>
        <v>1.5809599999999999</v>
      </c>
      <c r="F281" s="91">
        <f>ROUND(((F282+F283+F285+F284)/1000),5)</f>
        <v>1.43866</v>
      </c>
      <c r="G281" s="91">
        <f t="shared" ref="G281:AA281" si="162">ROUND(((G282+G283+G285+G284)/1000),5)</f>
        <v>0.72047000000000005</v>
      </c>
      <c r="H281" s="91">
        <f t="shared" si="162"/>
        <v>0.56335000000000002</v>
      </c>
      <c r="I281" s="91">
        <f t="shared" si="162"/>
        <v>0.66805999999999999</v>
      </c>
      <c r="J281" s="91">
        <f t="shared" si="162"/>
        <v>1.7383200000000001</v>
      </c>
      <c r="K281" s="91">
        <f t="shared" si="162"/>
        <v>2.1035300000000001</v>
      </c>
      <c r="L281" s="91">
        <f t="shared" si="162"/>
        <v>2.5515400000000001</v>
      </c>
      <c r="M281" s="91">
        <f t="shared" si="162"/>
        <v>2.77556</v>
      </c>
      <c r="N281" s="91">
        <f t="shared" si="162"/>
        <v>2.8779599999999999</v>
      </c>
      <c r="O281" s="91">
        <f t="shared" si="162"/>
        <v>2.9401099999999998</v>
      </c>
      <c r="P281" s="91">
        <f t="shared" si="162"/>
        <v>2.9392499999999999</v>
      </c>
      <c r="Q281" s="91">
        <f t="shared" si="162"/>
        <v>3.0236399999999999</v>
      </c>
      <c r="R281" s="91">
        <f t="shared" si="162"/>
        <v>3.08141</v>
      </c>
      <c r="S281" s="91">
        <f t="shared" si="162"/>
        <v>3.1149100000000001</v>
      </c>
      <c r="T281" s="91">
        <f t="shared" si="162"/>
        <v>3.1212900000000001</v>
      </c>
      <c r="U281" s="91">
        <f t="shared" si="162"/>
        <v>2.9952399999999999</v>
      </c>
      <c r="V281" s="91">
        <f t="shared" si="162"/>
        <v>2.9644499999999998</v>
      </c>
      <c r="W281" s="91">
        <f t="shared" si="162"/>
        <v>2.86382</v>
      </c>
      <c r="X281" s="91">
        <f t="shared" si="162"/>
        <v>2.7746499999999998</v>
      </c>
      <c r="Y281" s="91">
        <f t="shared" si="162"/>
        <v>2.72587</v>
      </c>
      <c r="Z281" s="91">
        <f t="shared" si="162"/>
        <v>2.3083999999999998</v>
      </c>
      <c r="AA281" s="91">
        <f t="shared" si="162"/>
        <v>2.1760000000000002</v>
      </c>
    </row>
    <row r="282" spans="1:27" ht="12.75" hidden="1" customHeight="1" outlineLevel="1" x14ac:dyDescent="0.3">
      <c r="A282" s="99" t="s">
        <v>1304</v>
      </c>
      <c r="B282" s="63" t="s">
        <v>238</v>
      </c>
      <c r="C282" s="43" t="s">
        <v>79</v>
      </c>
      <c r="D282" s="44">
        <v>1304.01</v>
      </c>
      <c r="E282" s="44">
        <v>1084.27</v>
      </c>
      <c r="F282" s="44">
        <v>941.97</v>
      </c>
      <c r="G282" s="44">
        <v>223.78</v>
      </c>
      <c r="H282" s="44">
        <v>66.66</v>
      </c>
      <c r="I282" s="44">
        <v>171.37</v>
      </c>
      <c r="J282" s="44">
        <v>1241.6300000000001</v>
      </c>
      <c r="K282" s="44">
        <v>1606.84</v>
      </c>
      <c r="L282" s="44">
        <v>2054.85</v>
      </c>
      <c r="M282" s="44">
        <v>2278.87</v>
      </c>
      <c r="N282" s="44">
        <v>2381.27</v>
      </c>
      <c r="O282" s="44">
        <v>2443.42</v>
      </c>
      <c r="P282" s="44">
        <v>2442.56</v>
      </c>
      <c r="Q282" s="44">
        <v>2526.9499999999998</v>
      </c>
      <c r="R282" s="44">
        <v>2584.7199999999998</v>
      </c>
      <c r="S282" s="44">
        <v>2618.2199999999998</v>
      </c>
      <c r="T282" s="44">
        <v>2624.6</v>
      </c>
      <c r="U282" s="44">
        <v>2498.5500000000002</v>
      </c>
      <c r="V282" s="44">
        <v>2467.7600000000002</v>
      </c>
      <c r="W282" s="44">
        <v>2367.13</v>
      </c>
      <c r="X282" s="44">
        <v>2277.96</v>
      </c>
      <c r="Y282" s="44">
        <v>2229.1799999999998</v>
      </c>
      <c r="Z282" s="44">
        <v>1811.71</v>
      </c>
      <c r="AA282" s="44">
        <v>1679.31</v>
      </c>
    </row>
    <row r="283" spans="1:27" ht="12.75" hidden="1" customHeight="1" outlineLevel="1" x14ac:dyDescent="0.3">
      <c r="A283" s="99" t="s">
        <v>1305</v>
      </c>
      <c r="B283" s="63" t="s">
        <v>90</v>
      </c>
      <c r="C283" s="43" t="s">
        <v>79</v>
      </c>
      <c r="D283" s="44">
        <f>$D$168</f>
        <v>123.41</v>
      </c>
      <c r="E283" s="44">
        <f>$D$168</f>
        <v>123.41</v>
      </c>
      <c r="F283" s="44">
        <f t="shared" ref="F283:AA283" si="163">$D$168</f>
        <v>123.41</v>
      </c>
      <c r="G283" s="44">
        <f t="shared" si="163"/>
        <v>123.41</v>
      </c>
      <c r="H283" s="44">
        <f t="shared" si="163"/>
        <v>123.41</v>
      </c>
      <c r="I283" s="44">
        <f t="shared" si="163"/>
        <v>123.41</v>
      </c>
      <c r="J283" s="44">
        <f t="shared" si="163"/>
        <v>123.41</v>
      </c>
      <c r="K283" s="44">
        <f t="shared" si="163"/>
        <v>123.41</v>
      </c>
      <c r="L283" s="44">
        <f t="shared" si="163"/>
        <v>123.41</v>
      </c>
      <c r="M283" s="44">
        <f t="shared" si="163"/>
        <v>123.41</v>
      </c>
      <c r="N283" s="44">
        <f t="shared" si="163"/>
        <v>123.41</v>
      </c>
      <c r="O283" s="44">
        <f t="shared" si="163"/>
        <v>123.41</v>
      </c>
      <c r="P283" s="44">
        <f t="shared" si="163"/>
        <v>123.41</v>
      </c>
      <c r="Q283" s="44">
        <f t="shared" si="163"/>
        <v>123.41</v>
      </c>
      <c r="R283" s="44">
        <f t="shared" si="163"/>
        <v>123.41</v>
      </c>
      <c r="S283" s="44">
        <f t="shared" si="163"/>
        <v>123.41</v>
      </c>
      <c r="T283" s="44">
        <f t="shared" si="163"/>
        <v>123.41</v>
      </c>
      <c r="U283" s="44">
        <f t="shared" si="163"/>
        <v>123.41</v>
      </c>
      <c r="V283" s="44">
        <f t="shared" si="163"/>
        <v>123.41</v>
      </c>
      <c r="W283" s="44">
        <f t="shared" si="163"/>
        <v>123.41</v>
      </c>
      <c r="X283" s="44">
        <f t="shared" si="163"/>
        <v>123.41</v>
      </c>
      <c r="Y283" s="44">
        <f t="shared" si="163"/>
        <v>123.41</v>
      </c>
      <c r="Z283" s="44">
        <f t="shared" si="163"/>
        <v>123.41</v>
      </c>
      <c r="AA283" s="44">
        <f t="shared" si="163"/>
        <v>123.41</v>
      </c>
    </row>
    <row r="284" spans="1:27" ht="12.75" hidden="1" customHeight="1" outlineLevel="1" x14ac:dyDescent="0.3">
      <c r="A284" s="99" t="s">
        <v>1306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1307</v>
      </c>
      <c r="B285" s="63" t="s">
        <v>81</v>
      </c>
      <c r="C285" s="43" t="s">
        <v>79</v>
      </c>
      <c r="D285" s="44">
        <f>$D$11</f>
        <v>368.47</v>
      </c>
      <c r="E285" s="44">
        <f t="shared" ref="E285:AA285" si="164">$D$11</f>
        <v>368.47</v>
      </c>
      <c r="F285" s="44">
        <f t="shared" si="164"/>
        <v>368.47</v>
      </c>
      <c r="G285" s="44">
        <f t="shared" si="164"/>
        <v>368.47</v>
      </c>
      <c r="H285" s="44">
        <f t="shared" si="164"/>
        <v>368.47</v>
      </c>
      <c r="I285" s="44">
        <f t="shared" si="164"/>
        <v>368.47</v>
      </c>
      <c r="J285" s="44">
        <f t="shared" si="164"/>
        <v>368.47</v>
      </c>
      <c r="K285" s="44">
        <f t="shared" si="164"/>
        <v>368.47</v>
      </c>
      <c r="L285" s="44">
        <f t="shared" si="164"/>
        <v>368.47</v>
      </c>
      <c r="M285" s="44">
        <f t="shared" si="164"/>
        <v>368.47</v>
      </c>
      <c r="N285" s="44">
        <f t="shared" si="164"/>
        <v>368.47</v>
      </c>
      <c r="O285" s="44">
        <f t="shared" si="164"/>
        <v>368.47</v>
      </c>
      <c r="P285" s="44">
        <f t="shared" si="164"/>
        <v>368.47</v>
      </c>
      <c r="Q285" s="44">
        <f t="shared" si="164"/>
        <v>368.47</v>
      </c>
      <c r="R285" s="44">
        <f>$D$11</f>
        <v>368.47</v>
      </c>
      <c r="S285" s="44">
        <f t="shared" si="164"/>
        <v>368.47</v>
      </c>
      <c r="T285" s="44">
        <f t="shared" si="164"/>
        <v>368.47</v>
      </c>
      <c r="U285" s="44">
        <f t="shared" si="164"/>
        <v>368.47</v>
      </c>
      <c r="V285" s="44">
        <f t="shared" si="164"/>
        <v>368.47</v>
      </c>
      <c r="W285" s="44">
        <f t="shared" si="164"/>
        <v>368.47</v>
      </c>
      <c r="X285" s="44">
        <f t="shared" si="164"/>
        <v>368.47</v>
      </c>
      <c r="Y285" s="44">
        <f t="shared" si="164"/>
        <v>368.47</v>
      </c>
      <c r="Z285" s="44">
        <f t="shared" si="164"/>
        <v>368.47</v>
      </c>
      <c r="AA285" s="44">
        <f t="shared" si="164"/>
        <v>368.47</v>
      </c>
    </row>
    <row r="286" spans="1:27" ht="12.75" customHeight="1" collapsed="1" x14ac:dyDescent="0.3">
      <c r="A286" s="98" t="s">
        <v>1308</v>
      </c>
      <c r="B286" s="28" t="str">
        <f>"25"&amp;"."&amp;$B$663&amp;"."&amp;$B$664</f>
        <v>25.07.2024</v>
      </c>
      <c r="C286" s="90" t="s">
        <v>76</v>
      </c>
      <c r="D286" s="91">
        <f>ROUND(((D287+D288+D290+D289)/1000),5)</f>
        <v>1.7431399999999999</v>
      </c>
      <c r="E286" s="91">
        <f>ROUND(((E287+E288+E290+E289)/1000),5)</f>
        <v>1.56908</v>
      </c>
      <c r="F286" s="91">
        <f>ROUND(((F287+F288+F290+F289)/1000),5)</f>
        <v>0.77961999999999998</v>
      </c>
      <c r="G286" s="91">
        <f t="shared" ref="G286:AA286" si="165">ROUND(((G287+G288+G290+G289)/1000),5)</f>
        <v>0.72487999999999997</v>
      </c>
      <c r="H286" s="91">
        <f t="shared" si="165"/>
        <v>0.72885</v>
      </c>
      <c r="I286" s="91">
        <f t="shared" si="165"/>
        <v>0.66890000000000005</v>
      </c>
      <c r="J286" s="91">
        <f t="shared" si="165"/>
        <v>1.68781</v>
      </c>
      <c r="K286" s="91">
        <f t="shared" si="165"/>
        <v>1.99387</v>
      </c>
      <c r="L286" s="91">
        <f t="shared" si="165"/>
        <v>2.4408799999999999</v>
      </c>
      <c r="M286" s="91">
        <f t="shared" si="165"/>
        <v>2.73095</v>
      </c>
      <c r="N286" s="91">
        <f t="shared" si="165"/>
        <v>2.7755899999999998</v>
      </c>
      <c r="O286" s="91">
        <f t="shared" si="165"/>
        <v>2.7089699999999999</v>
      </c>
      <c r="P286" s="91">
        <f t="shared" si="165"/>
        <v>2.7125699999999999</v>
      </c>
      <c r="Q286" s="91">
        <f t="shared" si="165"/>
        <v>2.7791399999999999</v>
      </c>
      <c r="R286" s="91">
        <f t="shared" si="165"/>
        <v>2.9038400000000002</v>
      </c>
      <c r="S286" s="91">
        <f t="shared" si="165"/>
        <v>2.8563900000000002</v>
      </c>
      <c r="T286" s="91">
        <f t="shared" si="165"/>
        <v>2.9014799999999998</v>
      </c>
      <c r="U286" s="91">
        <f t="shared" si="165"/>
        <v>2.8233299999999999</v>
      </c>
      <c r="V286" s="91">
        <f t="shared" si="165"/>
        <v>2.7657400000000001</v>
      </c>
      <c r="W286" s="91">
        <f t="shared" si="165"/>
        <v>2.6341199999999998</v>
      </c>
      <c r="X286" s="91">
        <f t="shared" si="165"/>
        <v>2.5770400000000002</v>
      </c>
      <c r="Y286" s="91">
        <f t="shared" si="165"/>
        <v>2.57253</v>
      </c>
      <c r="Z286" s="91">
        <f t="shared" si="165"/>
        <v>2.39724</v>
      </c>
      <c r="AA286" s="91">
        <f t="shared" si="165"/>
        <v>2.0402</v>
      </c>
    </row>
    <row r="287" spans="1:27" ht="12.75" hidden="1" customHeight="1" outlineLevel="1" x14ac:dyDescent="0.3">
      <c r="A287" s="99" t="s">
        <v>1309</v>
      </c>
      <c r="B287" s="63" t="s">
        <v>238</v>
      </c>
      <c r="C287" s="43" t="s">
        <v>79</v>
      </c>
      <c r="D287" s="44">
        <v>1246.45</v>
      </c>
      <c r="E287" s="44">
        <v>1072.3900000000001</v>
      </c>
      <c r="F287" s="44">
        <v>282.93</v>
      </c>
      <c r="G287" s="44">
        <v>228.19</v>
      </c>
      <c r="H287" s="44">
        <v>232.16</v>
      </c>
      <c r="I287" s="44">
        <v>172.21</v>
      </c>
      <c r="J287" s="44">
        <v>1191.1199999999999</v>
      </c>
      <c r="K287" s="44">
        <v>1497.18</v>
      </c>
      <c r="L287" s="44">
        <v>1944.19</v>
      </c>
      <c r="M287" s="44">
        <v>2234.2600000000002</v>
      </c>
      <c r="N287" s="44">
        <v>2278.9</v>
      </c>
      <c r="O287" s="44">
        <v>2212.2800000000002</v>
      </c>
      <c r="P287" s="44">
        <v>2215.88</v>
      </c>
      <c r="Q287" s="44">
        <v>2282.4499999999998</v>
      </c>
      <c r="R287" s="44">
        <v>2407.15</v>
      </c>
      <c r="S287" s="44">
        <v>2359.6999999999998</v>
      </c>
      <c r="T287" s="44">
        <v>2404.79</v>
      </c>
      <c r="U287" s="44">
        <v>2326.64</v>
      </c>
      <c r="V287" s="44">
        <v>2269.0500000000002</v>
      </c>
      <c r="W287" s="44">
        <v>2137.4299999999998</v>
      </c>
      <c r="X287" s="44">
        <v>2080.35</v>
      </c>
      <c r="Y287" s="44">
        <v>2075.84</v>
      </c>
      <c r="Z287" s="44">
        <v>1900.55</v>
      </c>
      <c r="AA287" s="44">
        <v>1543.51</v>
      </c>
    </row>
    <row r="288" spans="1:27" ht="12.75" hidden="1" customHeight="1" outlineLevel="1" x14ac:dyDescent="0.3">
      <c r="A288" s="99" t="s">
        <v>1310</v>
      </c>
      <c r="B288" s="63" t="s">
        <v>90</v>
      </c>
      <c r="C288" s="43" t="s">
        <v>79</v>
      </c>
      <c r="D288" s="44">
        <f>$D$168</f>
        <v>123.41</v>
      </c>
      <c r="E288" s="44">
        <f>$D$168</f>
        <v>123.41</v>
      </c>
      <c r="F288" s="44">
        <f t="shared" ref="F288:AA288" si="166">$D$168</f>
        <v>123.41</v>
      </c>
      <c r="G288" s="44">
        <f t="shared" si="166"/>
        <v>123.41</v>
      </c>
      <c r="H288" s="44">
        <f t="shared" si="166"/>
        <v>123.41</v>
      </c>
      <c r="I288" s="44">
        <f t="shared" si="166"/>
        <v>123.41</v>
      </c>
      <c r="J288" s="44">
        <f t="shared" si="166"/>
        <v>123.41</v>
      </c>
      <c r="K288" s="44">
        <f t="shared" si="166"/>
        <v>123.41</v>
      </c>
      <c r="L288" s="44">
        <f t="shared" si="166"/>
        <v>123.41</v>
      </c>
      <c r="M288" s="44">
        <f t="shared" si="166"/>
        <v>123.41</v>
      </c>
      <c r="N288" s="44">
        <f t="shared" si="166"/>
        <v>123.41</v>
      </c>
      <c r="O288" s="44">
        <f t="shared" si="166"/>
        <v>123.41</v>
      </c>
      <c r="P288" s="44">
        <f t="shared" si="166"/>
        <v>123.41</v>
      </c>
      <c r="Q288" s="44">
        <f t="shared" si="166"/>
        <v>123.41</v>
      </c>
      <c r="R288" s="44">
        <f t="shared" si="166"/>
        <v>123.41</v>
      </c>
      <c r="S288" s="44">
        <f t="shared" si="166"/>
        <v>123.41</v>
      </c>
      <c r="T288" s="44">
        <f t="shared" si="166"/>
        <v>123.41</v>
      </c>
      <c r="U288" s="44">
        <f t="shared" si="166"/>
        <v>123.41</v>
      </c>
      <c r="V288" s="44">
        <f t="shared" si="166"/>
        <v>123.41</v>
      </c>
      <c r="W288" s="44">
        <f t="shared" si="166"/>
        <v>123.41</v>
      </c>
      <c r="X288" s="44">
        <f t="shared" si="166"/>
        <v>123.41</v>
      </c>
      <c r="Y288" s="44">
        <f t="shared" si="166"/>
        <v>123.41</v>
      </c>
      <c r="Z288" s="44">
        <f t="shared" si="166"/>
        <v>123.41</v>
      </c>
      <c r="AA288" s="44">
        <f t="shared" si="166"/>
        <v>123.41</v>
      </c>
    </row>
    <row r="289" spans="1:27" ht="12.75" hidden="1" customHeight="1" outlineLevel="1" x14ac:dyDescent="0.3">
      <c r="A289" s="99" t="s">
        <v>1311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1312</v>
      </c>
      <c r="B290" s="63" t="s">
        <v>81</v>
      </c>
      <c r="C290" s="43" t="s">
        <v>79</v>
      </c>
      <c r="D290" s="44">
        <f>$D$11</f>
        <v>368.47</v>
      </c>
      <c r="E290" s="44">
        <f t="shared" ref="E290:AA290" si="167">$D$11</f>
        <v>368.47</v>
      </c>
      <c r="F290" s="44">
        <f t="shared" si="167"/>
        <v>368.47</v>
      </c>
      <c r="G290" s="44">
        <f t="shared" si="167"/>
        <v>368.47</v>
      </c>
      <c r="H290" s="44">
        <f t="shared" si="167"/>
        <v>368.47</v>
      </c>
      <c r="I290" s="44">
        <f t="shared" si="167"/>
        <v>368.47</v>
      </c>
      <c r="J290" s="44">
        <f t="shared" si="167"/>
        <v>368.47</v>
      </c>
      <c r="K290" s="44">
        <f t="shared" si="167"/>
        <v>368.47</v>
      </c>
      <c r="L290" s="44">
        <f t="shared" si="167"/>
        <v>368.47</v>
      </c>
      <c r="M290" s="44">
        <f t="shared" si="167"/>
        <v>368.47</v>
      </c>
      <c r="N290" s="44">
        <f t="shared" si="167"/>
        <v>368.47</v>
      </c>
      <c r="O290" s="44">
        <f t="shared" si="167"/>
        <v>368.47</v>
      </c>
      <c r="P290" s="44">
        <f t="shared" si="167"/>
        <v>368.47</v>
      </c>
      <c r="Q290" s="44">
        <f t="shared" si="167"/>
        <v>368.47</v>
      </c>
      <c r="R290" s="44">
        <f>$D$11</f>
        <v>368.47</v>
      </c>
      <c r="S290" s="44">
        <f t="shared" si="167"/>
        <v>368.47</v>
      </c>
      <c r="T290" s="44">
        <f t="shared" si="167"/>
        <v>368.47</v>
      </c>
      <c r="U290" s="44">
        <f t="shared" si="167"/>
        <v>368.47</v>
      </c>
      <c r="V290" s="44">
        <f t="shared" si="167"/>
        <v>368.47</v>
      </c>
      <c r="W290" s="44">
        <f t="shared" si="167"/>
        <v>368.47</v>
      </c>
      <c r="X290" s="44">
        <f t="shared" si="167"/>
        <v>368.47</v>
      </c>
      <c r="Y290" s="44">
        <f t="shared" si="167"/>
        <v>368.47</v>
      </c>
      <c r="Z290" s="44">
        <f t="shared" si="167"/>
        <v>368.47</v>
      </c>
      <c r="AA290" s="44">
        <f t="shared" si="167"/>
        <v>368.47</v>
      </c>
    </row>
    <row r="291" spans="1:27" ht="12.75" customHeight="1" collapsed="1" x14ac:dyDescent="0.3">
      <c r="A291" s="98" t="s">
        <v>1313</v>
      </c>
      <c r="B291" s="28" t="str">
        <f>"26"&amp;"."&amp;$B$663&amp;"."&amp;$B$664</f>
        <v>26.07.2024</v>
      </c>
      <c r="C291" s="90" t="s">
        <v>76</v>
      </c>
      <c r="D291" s="91">
        <f>ROUND(((D292+D293+D295+D294)/1000),5)</f>
        <v>1.8831</v>
      </c>
      <c r="E291" s="91">
        <f>ROUND(((E292+E293+E295+E294)/1000),5)</f>
        <v>1.73654</v>
      </c>
      <c r="F291" s="91">
        <f>ROUND(((F292+F293+F295+F294)/1000),5)</f>
        <v>1.63744</v>
      </c>
      <c r="G291" s="91">
        <f t="shared" ref="G291:AA291" si="168">ROUND(((G292+G293+G295+G294)/1000),5)</f>
        <v>1.57521</v>
      </c>
      <c r="H291" s="91">
        <f t="shared" si="168"/>
        <v>1.5240199999999999</v>
      </c>
      <c r="I291" s="91">
        <f t="shared" si="168"/>
        <v>1.62262</v>
      </c>
      <c r="J291" s="91">
        <f t="shared" si="168"/>
        <v>1.8169299999999999</v>
      </c>
      <c r="K291" s="91">
        <f t="shared" si="168"/>
        <v>2.1685500000000002</v>
      </c>
      <c r="L291" s="91">
        <f t="shared" si="168"/>
        <v>2.65238</v>
      </c>
      <c r="M291" s="91">
        <f t="shared" si="168"/>
        <v>2.87792</v>
      </c>
      <c r="N291" s="91">
        <f t="shared" si="168"/>
        <v>2.9350000000000001</v>
      </c>
      <c r="O291" s="91">
        <f t="shared" si="168"/>
        <v>2.9344600000000001</v>
      </c>
      <c r="P291" s="91">
        <f t="shared" si="168"/>
        <v>2.92327</v>
      </c>
      <c r="Q291" s="91">
        <f t="shared" si="168"/>
        <v>2.9413100000000001</v>
      </c>
      <c r="R291" s="91">
        <f t="shared" si="168"/>
        <v>2.9334600000000002</v>
      </c>
      <c r="S291" s="91">
        <f t="shared" si="168"/>
        <v>2.9443000000000001</v>
      </c>
      <c r="T291" s="91">
        <f t="shared" si="168"/>
        <v>2.9182399999999999</v>
      </c>
      <c r="U291" s="91">
        <f t="shared" si="168"/>
        <v>2.88178</v>
      </c>
      <c r="V291" s="91">
        <f t="shared" si="168"/>
        <v>2.8544700000000001</v>
      </c>
      <c r="W291" s="91">
        <f t="shared" si="168"/>
        <v>2.7235</v>
      </c>
      <c r="X291" s="91">
        <f t="shared" si="168"/>
        <v>2.5925199999999999</v>
      </c>
      <c r="Y291" s="91">
        <f t="shared" si="168"/>
        <v>2.6549499999999999</v>
      </c>
      <c r="Z291" s="91">
        <f t="shared" si="168"/>
        <v>2.5005899999999999</v>
      </c>
      <c r="AA291" s="91">
        <f t="shared" si="168"/>
        <v>2.2064599999999999</v>
      </c>
    </row>
    <row r="292" spans="1:27" ht="12.75" hidden="1" customHeight="1" outlineLevel="1" x14ac:dyDescent="0.3">
      <c r="A292" s="99" t="s">
        <v>1314</v>
      </c>
      <c r="B292" s="63" t="s">
        <v>238</v>
      </c>
      <c r="C292" s="43" t="s">
        <v>79</v>
      </c>
      <c r="D292" s="44">
        <v>1386.41</v>
      </c>
      <c r="E292" s="44">
        <v>1239.8499999999999</v>
      </c>
      <c r="F292" s="44">
        <v>1140.75</v>
      </c>
      <c r="G292" s="44">
        <v>1078.52</v>
      </c>
      <c r="H292" s="44">
        <v>1027.33</v>
      </c>
      <c r="I292" s="44">
        <v>1125.93</v>
      </c>
      <c r="J292" s="44">
        <v>1320.24</v>
      </c>
      <c r="K292" s="44">
        <v>1671.86</v>
      </c>
      <c r="L292" s="44">
        <v>2155.69</v>
      </c>
      <c r="M292" s="44">
        <v>2381.23</v>
      </c>
      <c r="N292" s="44">
        <v>2438.31</v>
      </c>
      <c r="O292" s="44">
        <v>2437.77</v>
      </c>
      <c r="P292" s="44">
        <v>2426.58</v>
      </c>
      <c r="Q292" s="44">
        <v>2444.62</v>
      </c>
      <c r="R292" s="44">
        <v>2436.77</v>
      </c>
      <c r="S292" s="44">
        <v>2447.61</v>
      </c>
      <c r="T292" s="44">
        <v>2421.5500000000002</v>
      </c>
      <c r="U292" s="44">
        <v>2385.09</v>
      </c>
      <c r="V292" s="44">
        <v>2357.7800000000002</v>
      </c>
      <c r="W292" s="44">
        <v>2226.81</v>
      </c>
      <c r="X292" s="44">
        <v>2095.83</v>
      </c>
      <c r="Y292" s="44">
        <v>2158.2600000000002</v>
      </c>
      <c r="Z292" s="44">
        <v>2003.9</v>
      </c>
      <c r="AA292" s="44">
        <v>1709.77</v>
      </c>
    </row>
    <row r="293" spans="1:27" ht="12.75" hidden="1" customHeight="1" outlineLevel="1" x14ac:dyDescent="0.3">
      <c r="A293" s="99" t="s">
        <v>1315</v>
      </c>
      <c r="B293" s="63" t="s">
        <v>90</v>
      </c>
      <c r="C293" s="43" t="s">
        <v>79</v>
      </c>
      <c r="D293" s="44">
        <f>$D$168</f>
        <v>123.41</v>
      </c>
      <c r="E293" s="44">
        <f>$D$168</f>
        <v>123.41</v>
      </c>
      <c r="F293" s="44">
        <f t="shared" ref="F293:AA293" si="169">$D$168</f>
        <v>123.41</v>
      </c>
      <c r="G293" s="44">
        <f t="shared" si="169"/>
        <v>123.41</v>
      </c>
      <c r="H293" s="44">
        <f t="shared" si="169"/>
        <v>123.41</v>
      </c>
      <c r="I293" s="44">
        <f t="shared" si="169"/>
        <v>123.41</v>
      </c>
      <c r="J293" s="44">
        <f t="shared" si="169"/>
        <v>123.41</v>
      </c>
      <c r="K293" s="44">
        <f t="shared" si="169"/>
        <v>123.41</v>
      </c>
      <c r="L293" s="44">
        <f t="shared" si="169"/>
        <v>123.41</v>
      </c>
      <c r="M293" s="44">
        <f t="shared" si="169"/>
        <v>123.41</v>
      </c>
      <c r="N293" s="44">
        <f t="shared" si="169"/>
        <v>123.41</v>
      </c>
      <c r="O293" s="44">
        <f t="shared" si="169"/>
        <v>123.41</v>
      </c>
      <c r="P293" s="44">
        <f t="shared" si="169"/>
        <v>123.41</v>
      </c>
      <c r="Q293" s="44">
        <f t="shared" si="169"/>
        <v>123.41</v>
      </c>
      <c r="R293" s="44">
        <f t="shared" si="169"/>
        <v>123.41</v>
      </c>
      <c r="S293" s="44">
        <f t="shared" si="169"/>
        <v>123.41</v>
      </c>
      <c r="T293" s="44">
        <f t="shared" si="169"/>
        <v>123.41</v>
      </c>
      <c r="U293" s="44">
        <f t="shared" si="169"/>
        <v>123.41</v>
      </c>
      <c r="V293" s="44">
        <f t="shared" si="169"/>
        <v>123.41</v>
      </c>
      <c r="W293" s="44">
        <f t="shared" si="169"/>
        <v>123.41</v>
      </c>
      <c r="X293" s="44">
        <f t="shared" si="169"/>
        <v>123.41</v>
      </c>
      <c r="Y293" s="44">
        <f t="shared" si="169"/>
        <v>123.41</v>
      </c>
      <c r="Z293" s="44">
        <f t="shared" si="169"/>
        <v>123.41</v>
      </c>
      <c r="AA293" s="44">
        <f t="shared" si="169"/>
        <v>123.41</v>
      </c>
    </row>
    <row r="294" spans="1:27" ht="12.75" hidden="1" customHeight="1" outlineLevel="1" x14ac:dyDescent="0.3">
      <c r="A294" s="99" t="s">
        <v>1316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1317</v>
      </c>
      <c r="B295" s="63" t="s">
        <v>81</v>
      </c>
      <c r="C295" s="43" t="s">
        <v>79</v>
      </c>
      <c r="D295" s="44">
        <f>$D$11</f>
        <v>368.47</v>
      </c>
      <c r="E295" s="44">
        <f t="shared" ref="E295:AA295" si="170">$D$11</f>
        <v>368.47</v>
      </c>
      <c r="F295" s="44">
        <f t="shared" si="170"/>
        <v>368.47</v>
      </c>
      <c r="G295" s="44">
        <f t="shared" si="170"/>
        <v>368.47</v>
      </c>
      <c r="H295" s="44">
        <f t="shared" si="170"/>
        <v>368.47</v>
      </c>
      <c r="I295" s="44">
        <f t="shared" si="170"/>
        <v>368.47</v>
      </c>
      <c r="J295" s="44">
        <f t="shared" si="170"/>
        <v>368.47</v>
      </c>
      <c r="K295" s="44">
        <f t="shared" si="170"/>
        <v>368.47</v>
      </c>
      <c r="L295" s="44">
        <f t="shared" si="170"/>
        <v>368.47</v>
      </c>
      <c r="M295" s="44">
        <f t="shared" si="170"/>
        <v>368.47</v>
      </c>
      <c r="N295" s="44">
        <f t="shared" si="170"/>
        <v>368.47</v>
      </c>
      <c r="O295" s="44">
        <f t="shared" si="170"/>
        <v>368.47</v>
      </c>
      <c r="P295" s="44">
        <f t="shared" si="170"/>
        <v>368.47</v>
      </c>
      <c r="Q295" s="44">
        <f t="shared" si="170"/>
        <v>368.47</v>
      </c>
      <c r="R295" s="44">
        <f>$D$11</f>
        <v>368.47</v>
      </c>
      <c r="S295" s="44">
        <f t="shared" si="170"/>
        <v>368.47</v>
      </c>
      <c r="T295" s="44">
        <f t="shared" si="170"/>
        <v>368.47</v>
      </c>
      <c r="U295" s="44">
        <f t="shared" si="170"/>
        <v>368.47</v>
      </c>
      <c r="V295" s="44">
        <f t="shared" si="170"/>
        <v>368.47</v>
      </c>
      <c r="W295" s="44">
        <f t="shared" si="170"/>
        <v>368.47</v>
      </c>
      <c r="X295" s="44">
        <f t="shared" si="170"/>
        <v>368.47</v>
      </c>
      <c r="Y295" s="44">
        <f t="shared" si="170"/>
        <v>368.47</v>
      </c>
      <c r="Z295" s="44">
        <f t="shared" si="170"/>
        <v>368.47</v>
      </c>
      <c r="AA295" s="44">
        <f t="shared" si="170"/>
        <v>368.47</v>
      </c>
    </row>
    <row r="296" spans="1:27" ht="12.75" customHeight="1" collapsed="1" x14ac:dyDescent="0.3">
      <c r="A296" s="98" t="s">
        <v>1318</v>
      </c>
      <c r="B296" s="28" t="str">
        <f>"27"&amp;"."&amp;$B$663&amp;"."&amp;$B$664</f>
        <v>27.07.2024</v>
      </c>
      <c r="C296" s="90" t="s">
        <v>76</v>
      </c>
      <c r="D296" s="91">
        <f>ROUND(((D297+D298+D300+D299)/1000),5)</f>
        <v>2.0660599999999998</v>
      </c>
      <c r="E296" s="91">
        <f>ROUND(((E297+E298+E300+E299)/1000),5)</f>
        <v>1.8680600000000001</v>
      </c>
      <c r="F296" s="91">
        <f>ROUND(((F297+F298+F300+F299)/1000),5)</f>
        <v>1.76847</v>
      </c>
      <c r="G296" s="91">
        <f t="shared" ref="G296:AA296" si="171">ROUND(((G297+G298+G300+G299)/1000),5)</f>
        <v>1.6782999999999999</v>
      </c>
      <c r="H296" s="91">
        <f t="shared" si="171"/>
        <v>1.64476</v>
      </c>
      <c r="I296" s="91">
        <f t="shared" si="171"/>
        <v>1.7327399999999999</v>
      </c>
      <c r="J296" s="91">
        <f t="shared" si="171"/>
        <v>1.7849200000000001</v>
      </c>
      <c r="K296" s="91">
        <f t="shared" si="171"/>
        <v>2.0171800000000002</v>
      </c>
      <c r="L296" s="91">
        <f t="shared" si="171"/>
        <v>2.3066200000000001</v>
      </c>
      <c r="M296" s="91">
        <f t="shared" si="171"/>
        <v>2.7690100000000002</v>
      </c>
      <c r="N296" s="91">
        <f t="shared" si="171"/>
        <v>2.8378800000000002</v>
      </c>
      <c r="O296" s="91">
        <f t="shared" si="171"/>
        <v>2.8722699999999999</v>
      </c>
      <c r="P296" s="91">
        <f t="shared" si="171"/>
        <v>2.9126799999999999</v>
      </c>
      <c r="Q296" s="91">
        <f t="shared" si="171"/>
        <v>2.9750399999999999</v>
      </c>
      <c r="R296" s="91">
        <f t="shared" si="171"/>
        <v>3.0104600000000001</v>
      </c>
      <c r="S296" s="91">
        <f t="shared" si="171"/>
        <v>2.9584199999999998</v>
      </c>
      <c r="T296" s="91">
        <f t="shared" si="171"/>
        <v>2.9497300000000002</v>
      </c>
      <c r="U296" s="91">
        <f t="shared" si="171"/>
        <v>2.9314499999999999</v>
      </c>
      <c r="V296" s="91">
        <f t="shared" si="171"/>
        <v>2.9080599999999999</v>
      </c>
      <c r="W296" s="91">
        <f t="shared" si="171"/>
        <v>2.8281900000000002</v>
      </c>
      <c r="X296" s="91">
        <f t="shared" si="171"/>
        <v>2.8064499999999999</v>
      </c>
      <c r="Y296" s="91">
        <f t="shared" si="171"/>
        <v>2.7696100000000001</v>
      </c>
      <c r="Z296" s="91">
        <f t="shared" si="171"/>
        <v>2.5026199999999998</v>
      </c>
      <c r="AA296" s="91">
        <f t="shared" si="171"/>
        <v>2.22756</v>
      </c>
    </row>
    <row r="297" spans="1:27" ht="12.75" hidden="1" customHeight="1" outlineLevel="1" x14ac:dyDescent="0.3">
      <c r="A297" s="99" t="s">
        <v>1319</v>
      </c>
      <c r="B297" s="63" t="s">
        <v>238</v>
      </c>
      <c r="C297" s="43" t="s">
        <v>79</v>
      </c>
      <c r="D297" s="44">
        <v>1569.37</v>
      </c>
      <c r="E297" s="44">
        <v>1371.37</v>
      </c>
      <c r="F297" s="44">
        <v>1271.78</v>
      </c>
      <c r="G297" s="44">
        <v>1181.6099999999999</v>
      </c>
      <c r="H297" s="44">
        <v>1148.07</v>
      </c>
      <c r="I297" s="44">
        <v>1236.05</v>
      </c>
      <c r="J297" s="44">
        <v>1288.23</v>
      </c>
      <c r="K297" s="44">
        <v>1520.49</v>
      </c>
      <c r="L297" s="44">
        <v>1809.93</v>
      </c>
      <c r="M297" s="44">
        <v>2272.3200000000002</v>
      </c>
      <c r="N297" s="44">
        <v>2341.19</v>
      </c>
      <c r="O297" s="44">
        <v>2375.58</v>
      </c>
      <c r="P297" s="44">
        <v>2415.9899999999998</v>
      </c>
      <c r="Q297" s="44">
        <v>2478.35</v>
      </c>
      <c r="R297" s="44">
        <v>2513.77</v>
      </c>
      <c r="S297" s="44">
        <v>2461.73</v>
      </c>
      <c r="T297" s="44">
        <v>2453.04</v>
      </c>
      <c r="U297" s="44">
        <v>2434.7600000000002</v>
      </c>
      <c r="V297" s="44">
        <v>2411.37</v>
      </c>
      <c r="W297" s="44">
        <v>2331.5</v>
      </c>
      <c r="X297" s="44">
        <v>2309.7600000000002</v>
      </c>
      <c r="Y297" s="44">
        <v>2272.92</v>
      </c>
      <c r="Z297" s="44">
        <v>2005.93</v>
      </c>
      <c r="AA297" s="44">
        <v>1730.87</v>
      </c>
    </row>
    <row r="298" spans="1:27" ht="12.75" hidden="1" customHeight="1" outlineLevel="1" x14ac:dyDescent="0.3">
      <c r="A298" s="99" t="s">
        <v>1320</v>
      </c>
      <c r="B298" s="63" t="s">
        <v>90</v>
      </c>
      <c r="C298" s="43" t="s">
        <v>79</v>
      </c>
      <c r="D298" s="44">
        <f>$D$168</f>
        <v>123.41</v>
      </c>
      <c r="E298" s="44">
        <f>$D$168</f>
        <v>123.41</v>
      </c>
      <c r="F298" s="44">
        <f t="shared" ref="F298:AA298" si="172">$D$168</f>
        <v>123.41</v>
      </c>
      <c r="G298" s="44">
        <f t="shared" si="172"/>
        <v>123.41</v>
      </c>
      <c r="H298" s="44">
        <f t="shared" si="172"/>
        <v>123.41</v>
      </c>
      <c r="I298" s="44">
        <f t="shared" si="172"/>
        <v>123.41</v>
      </c>
      <c r="J298" s="44">
        <f t="shared" si="172"/>
        <v>123.41</v>
      </c>
      <c r="K298" s="44">
        <f t="shared" si="172"/>
        <v>123.41</v>
      </c>
      <c r="L298" s="44">
        <f t="shared" si="172"/>
        <v>123.41</v>
      </c>
      <c r="M298" s="44">
        <f t="shared" si="172"/>
        <v>123.41</v>
      </c>
      <c r="N298" s="44">
        <f t="shared" si="172"/>
        <v>123.41</v>
      </c>
      <c r="O298" s="44">
        <f t="shared" si="172"/>
        <v>123.41</v>
      </c>
      <c r="P298" s="44">
        <f t="shared" si="172"/>
        <v>123.41</v>
      </c>
      <c r="Q298" s="44">
        <f t="shared" si="172"/>
        <v>123.41</v>
      </c>
      <c r="R298" s="44">
        <f t="shared" si="172"/>
        <v>123.41</v>
      </c>
      <c r="S298" s="44">
        <f t="shared" si="172"/>
        <v>123.41</v>
      </c>
      <c r="T298" s="44">
        <f t="shared" si="172"/>
        <v>123.41</v>
      </c>
      <c r="U298" s="44">
        <f t="shared" si="172"/>
        <v>123.41</v>
      </c>
      <c r="V298" s="44">
        <f t="shared" si="172"/>
        <v>123.41</v>
      </c>
      <c r="W298" s="44">
        <f t="shared" si="172"/>
        <v>123.41</v>
      </c>
      <c r="X298" s="44">
        <f t="shared" si="172"/>
        <v>123.41</v>
      </c>
      <c r="Y298" s="44">
        <f t="shared" si="172"/>
        <v>123.41</v>
      </c>
      <c r="Z298" s="44">
        <f t="shared" si="172"/>
        <v>123.41</v>
      </c>
      <c r="AA298" s="44">
        <f t="shared" si="172"/>
        <v>123.41</v>
      </c>
    </row>
    <row r="299" spans="1:27" ht="12.75" hidden="1" customHeight="1" outlineLevel="1" x14ac:dyDescent="0.3">
      <c r="A299" s="99" t="s">
        <v>1321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1322</v>
      </c>
      <c r="B300" s="63" t="s">
        <v>81</v>
      </c>
      <c r="C300" s="43" t="s">
        <v>79</v>
      </c>
      <c r="D300" s="44">
        <f>$D$11</f>
        <v>368.47</v>
      </c>
      <c r="E300" s="44">
        <f t="shared" ref="E300:AA300" si="173">$D$11</f>
        <v>368.47</v>
      </c>
      <c r="F300" s="44">
        <f t="shared" si="173"/>
        <v>368.47</v>
      </c>
      <c r="G300" s="44">
        <f t="shared" si="173"/>
        <v>368.47</v>
      </c>
      <c r="H300" s="44">
        <f t="shared" si="173"/>
        <v>368.47</v>
      </c>
      <c r="I300" s="44">
        <f t="shared" si="173"/>
        <v>368.47</v>
      </c>
      <c r="J300" s="44">
        <f t="shared" si="173"/>
        <v>368.47</v>
      </c>
      <c r="K300" s="44">
        <f t="shared" si="173"/>
        <v>368.47</v>
      </c>
      <c r="L300" s="44">
        <f t="shared" si="173"/>
        <v>368.47</v>
      </c>
      <c r="M300" s="44">
        <f t="shared" si="173"/>
        <v>368.47</v>
      </c>
      <c r="N300" s="44">
        <f t="shared" si="173"/>
        <v>368.47</v>
      </c>
      <c r="O300" s="44">
        <f t="shared" si="173"/>
        <v>368.47</v>
      </c>
      <c r="P300" s="44">
        <f t="shared" si="173"/>
        <v>368.47</v>
      </c>
      <c r="Q300" s="44">
        <f t="shared" si="173"/>
        <v>368.47</v>
      </c>
      <c r="R300" s="44">
        <f>$D$11</f>
        <v>368.47</v>
      </c>
      <c r="S300" s="44">
        <f t="shared" si="173"/>
        <v>368.47</v>
      </c>
      <c r="T300" s="44">
        <f t="shared" si="173"/>
        <v>368.47</v>
      </c>
      <c r="U300" s="44">
        <f t="shared" si="173"/>
        <v>368.47</v>
      </c>
      <c r="V300" s="44">
        <f t="shared" si="173"/>
        <v>368.47</v>
      </c>
      <c r="W300" s="44">
        <f t="shared" si="173"/>
        <v>368.47</v>
      </c>
      <c r="X300" s="44">
        <f t="shared" si="173"/>
        <v>368.47</v>
      </c>
      <c r="Y300" s="44">
        <f t="shared" si="173"/>
        <v>368.47</v>
      </c>
      <c r="Z300" s="44">
        <f t="shared" si="173"/>
        <v>368.47</v>
      </c>
      <c r="AA300" s="44">
        <f t="shared" si="173"/>
        <v>368.47</v>
      </c>
    </row>
    <row r="301" spans="1:27" ht="12.75" customHeight="1" collapsed="1" x14ac:dyDescent="0.3">
      <c r="A301" s="98" t="s">
        <v>1323</v>
      </c>
      <c r="B301" s="28" t="str">
        <f>"28"&amp;"."&amp;$B$663&amp;"."&amp;$B$664</f>
        <v>28.07.2024</v>
      </c>
      <c r="C301" s="90" t="s">
        <v>76</v>
      </c>
      <c r="D301" s="91">
        <f>ROUND(((D302+D303+D305+D304)/1000),5)</f>
        <v>2.0110600000000001</v>
      </c>
      <c r="E301" s="91">
        <f>ROUND(((E302+E303+E305+E304)/1000),5)</f>
        <v>1.83982</v>
      </c>
      <c r="F301" s="91">
        <f>ROUND(((F302+F303+F305+F304)/1000),5)</f>
        <v>1.75309</v>
      </c>
      <c r="G301" s="91">
        <f t="shared" ref="G301:AA301" si="174">ROUND(((G302+G303+G305+G304)/1000),5)</f>
        <v>1.5685800000000001</v>
      </c>
      <c r="H301" s="91">
        <f t="shared" si="174"/>
        <v>1.5198</v>
      </c>
      <c r="I301" s="91">
        <f t="shared" si="174"/>
        <v>1.6190199999999999</v>
      </c>
      <c r="J301" s="91">
        <f t="shared" si="174"/>
        <v>1.7336800000000001</v>
      </c>
      <c r="K301" s="91">
        <f t="shared" si="174"/>
        <v>1.99159</v>
      </c>
      <c r="L301" s="91">
        <f t="shared" si="174"/>
        <v>2.2273900000000002</v>
      </c>
      <c r="M301" s="91">
        <f t="shared" si="174"/>
        <v>2.5940699999999999</v>
      </c>
      <c r="N301" s="91">
        <f t="shared" si="174"/>
        <v>2.8258899999999998</v>
      </c>
      <c r="O301" s="91">
        <f t="shared" si="174"/>
        <v>2.8456399999999999</v>
      </c>
      <c r="P301" s="91">
        <f t="shared" si="174"/>
        <v>2.8532999999999999</v>
      </c>
      <c r="Q301" s="91">
        <f t="shared" si="174"/>
        <v>2.8661300000000001</v>
      </c>
      <c r="R301" s="91">
        <f t="shared" si="174"/>
        <v>2.8727200000000002</v>
      </c>
      <c r="S301" s="91">
        <f t="shared" si="174"/>
        <v>2.9045399999999999</v>
      </c>
      <c r="T301" s="91">
        <f t="shared" si="174"/>
        <v>2.9059400000000002</v>
      </c>
      <c r="U301" s="91">
        <f t="shared" si="174"/>
        <v>2.8969</v>
      </c>
      <c r="V301" s="91">
        <f t="shared" si="174"/>
        <v>2.8907500000000002</v>
      </c>
      <c r="W301" s="91">
        <f t="shared" si="174"/>
        <v>2.87365</v>
      </c>
      <c r="X301" s="91">
        <f t="shared" si="174"/>
        <v>2.84931</v>
      </c>
      <c r="Y301" s="91">
        <f t="shared" si="174"/>
        <v>2.8317800000000002</v>
      </c>
      <c r="Z301" s="91">
        <f t="shared" si="174"/>
        <v>2.5521099999999999</v>
      </c>
      <c r="AA301" s="91">
        <f t="shared" si="174"/>
        <v>2.2618100000000001</v>
      </c>
    </row>
    <row r="302" spans="1:27" ht="12.75" hidden="1" customHeight="1" outlineLevel="1" x14ac:dyDescent="0.3">
      <c r="A302" s="99" t="s">
        <v>1324</v>
      </c>
      <c r="B302" s="63" t="s">
        <v>238</v>
      </c>
      <c r="C302" s="43" t="s">
        <v>79</v>
      </c>
      <c r="D302" s="44">
        <v>1514.37</v>
      </c>
      <c r="E302" s="44">
        <v>1343.13</v>
      </c>
      <c r="F302" s="44">
        <v>1256.4000000000001</v>
      </c>
      <c r="G302" s="44">
        <v>1071.8900000000001</v>
      </c>
      <c r="H302" s="44">
        <v>1023.11</v>
      </c>
      <c r="I302" s="44">
        <v>1122.33</v>
      </c>
      <c r="J302" s="44">
        <v>1236.99</v>
      </c>
      <c r="K302" s="44">
        <v>1494.9</v>
      </c>
      <c r="L302" s="44">
        <v>1730.7</v>
      </c>
      <c r="M302" s="44">
        <v>2097.38</v>
      </c>
      <c r="N302" s="44">
        <v>2329.1999999999998</v>
      </c>
      <c r="O302" s="44">
        <v>2348.9499999999998</v>
      </c>
      <c r="P302" s="44">
        <v>2356.61</v>
      </c>
      <c r="Q302" s="44">
        <v>2369.44</v>
      </c>
      <c r="R302" s="44">
        <v>2376.0300000000002</v>
      </c>
      <c r="S302" s="44">
        <v>2407.85</v>
      </c>
      <c r="T302" s="44">
        <v>2409.25</v>
      </c>
      <c r="U302" s="44">
        <v>2400.21</v>
      </c>
      <c r="V302" s="44">
        <v>2394.06</v>
      </c>
      <c r="W302" s="44">
        <v>2376.96</v>
      </c>
      <c r="X302" s="44">
        <v>2352.62</v>
      </c>
      <c r="Y302" s="44">
        <v>2335.09</v>
      </c>
      <c r="Z302" s="44">
        <v>2055.42</v>
      </c>
      <c r="AA302" s="44">
        <v>1765.12</v>
      </c>
    </row>
    <row r="303" spans="1:27" ht="12.75" hidden="1" customHeight="1" outlineLevel="1" x14ac:dyDescent="0.3">
      <c r="A303" s="99" t="s">
        <v>1325</v>
      </c>
      <c r="B303" s="63" t="s">
        <v>90</v>
      </c>
      <c r="C303" s="43" t="s">
        <v>79</v>
      </c>
      <c r="D303" s="44">
        <f>$D$168</f>
        <v>123.41</v>
      </c>
      <c r="E303" s="44">
        <f>$D$168</f>
        <v>123.41</v>
      </c>
      <c r="F303" s="44">
        <f t="shared" ref="F303:AA303" si="175">$D$168</f>
        <v>123.41</v>
      </c>
      <c r="G303" s="44">
        <f t="shared" si="175"/>
        <v>123.41</v>
      </c>
      <c r="H303" s="44">
        <f t="shared" si="175"/>
        <v>123.41</v>
      </c>
      <c r="I303" s="44">
        <f t="shared" si="175"/>
        <v>123.41</v>
      </c>
      <c r="J303" s="44">
        <f t="shared" si="175"/>
        <v>123.41</v>
      </c>
      <c r="K303" s="44">
        <f t="shared" si="175"/>
        <v>123.41</v>
      </c>
      <c r="L303" s="44">
        <f t="shared" si="175"/>
        <v>123.41</v>
      </c>
      <c r="M303" s="44">
        <f t="shared" si="175"/>
        <v>123.41</v>
      </c>
      <c r="N303" s="44">
        <f t="shared" si="175"/>
        <v>123.41</v>
      </c>
      <c r="O303" s="44">
        <f t="shared" si="175"/>
        <v>123.41</v>
      </c>
      <c r="P303" s="44">
        <f t="shared" si="175"/>
        <v>123.41</v>
      </c>
      <c r="Q303" s="44">
        <f t="shared" si="175"/>
        <v>123.41</v>
      </c>
      <c r="R303" s="44">
        <f t="shared" si="175"/>
        <v>123.41</v>
      </c>
      <c r="S303" s="44">
        <f t="shared" si="175"/>
        <v>123.41</v>
      </c>
      <c r="T303" s="44">
        <f t="shared" si="175"/>
        <v>123.41</v>
      </c>
      <c r="U303" s="44">
        <f t="shared" si="175"/>
        <v>123.41</v>
      </c>
      <c r="V303" s="44">
        <f t="shared" si="175"/>
        <v>123.41</v>
      </c>
      <c r="W303" s="44">
        <f t="shared" si="175"/>
        <v>123.41</v>
      </c>
      <c r="X303" s="44">
        <f t="shared" si="175"/>
        <v>123.41</v>
      </c>
      <c r="Y303" s="44">
        <f t="shared" si="175"/>
        <v>123.41</v>
      </c>
      <c r="Z303" s="44">
        <f t="shared" si="175"/>
        <v>123.41</v>
      </c>
      <c r="AA303" s="44">
        <f t="shared" si="175"/>
        <v>123.41</v>
      </c>
    </row>
    <row r="304" spans="1:27" ht="12.75" hidden="1" customHeight="1" outlineLevel="1" x14ac:dyDescent="0.3">
      <c r="A304" s="99" t="s">
        <v>1326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1327</v>
      </c>
      <c r="B305" s="63" t="s">
        <v>81</v>
      </c>
      <c r="C305" s="43" t="s">
        <v>79</v>
      </c>
      <c r="D305" s="44">
        <f>$D$11</f>
        <v>368.47</v>
      </c>
      <c r="E305" s="44">
        <f t="shared" ref="E305:AA305" si="176">$D$11</f>
        <v>368.47</v>
      </c>
      <c r="F305" s="44">
        <f t="shared" si="176"/>
        <v>368.47</v>
      </c>
      <c r="G305" s="44">
        <f t="shared" si="176"/>
        <v>368.47</v>
      </c>
      <c r="H305" s="44">
        <f t="shared" si="176"/>
        <v>368.47</v>
      </c>
      <c r="I305" s="44">
        <f t="shared" si="176"/>
        <v>368.47</v>
      </c>
      <c r="J305" s="44">
        <f t="shared" si="176"/>
        <v>368.47</v>
      </c>
      <c r="K305" s="44">
        <f t="shared" si="176"/>
        <v>368.47</v>
      </c>
      <c r="L305" s="44">
        <f t="shared" si="176"/>
        <v>368.47</v>
      </c>
      <c r="M305" s="44">
        <f t="shared" si="176"/>
        <v>368.47</v>
      </c>
      <c r="N305" s="44">
        <f t="shared" si="176"/>
        <v>368.47</v>
      </c>
      <c r="O305" s="44">
        <f t="shared" si="176"/>
        <v>368.47</v>
      </c>
      <c r="P305" s="44">
        <f t="shared" si="176"/>
        <v>368.47</v>
      </c>
      <c r="Q305" s="44">
        <f t="shared" si="176"/>
        <v>368.47</v>
      </c>
      <c r="R305" s="44">
        <f>$D$11</f>
        <v>368.47</v>
      </c>
      <c r="S305" s="44">
        <f t="shared" si="176"/>
        <v>368.47</v>
      </c>
      <c r="T305" s="44">
        <f t="shared" si="176"/>
        <v>368.47</v>
      </c>
      <c r="U305" s="44">
        <f t="shared" si="176"/>
        <v>368.47</v>
      </c>
      <c r="V305" s="44">
        <f t="shared" si="176"/>
        <v>368.47</v>
      </c>
      <c r="W305" s="44">
        <f t="shared" si="176"/>
        <v>368.47</v>
      </c>
      <c r="X305" s="44">
        <f t="shared" si="176"/>
        <v>368.47</v>
      </c>
      <c r="Y305" s="44">
        <f t="shared" si="176"/>
        <v>368.47</v>
      </c>
      <c r="Z305" s="44">
        <f t="shared" si="176"/>
        <v>368.47</v>
      </c>
      <c r="AA305" s="44">
        <f t="shared" si="176"/>
        <v>368.47</v>
      </c>
    </row>
    <row r="306" spans="1:27" ht="12.75" customHeight="1" collapsed="1" x14ac:dyDescent="0.3">
      <c r="A306" s="98" t="s">
        <v>1328</v>
      </c>
      <c r="B306" s="28" t="str">
        <f>"29"&amp;"."&amp;$B$663&amp;"."&amp;$B$664</f>
        <v>29.07.2024</v>
      </c>
      <c r="C306" s="90" t="s">
        <v>76</v>
      </c>
      <c r="D306" s="91">
        <f>ROUND(((D307+D308+D310+D309)/1000),5)</f>
        <v>1.88337</v>
      </c>
      <c r="E306" s="91">
        <f>ROUND(((E307+E308+E310+E309)/1000),5)</f>
        <v>1.73563</v>
      </c>
      <c r="F306" s="91">
        <f>ROUND(((F307+F308+F310+F309)/1000),5)</f>
        <v>1.5825499999999999</v>
      </c>
      <c r="G306" s="91">
        <f t="shared" ref="G306:AA306" si="177">ROUND(((G307+G308+G310+G309)/1000),5)</f>
        <v>1.4550700000000001</v>
      </c>
      <c r="H306" s="91">
        <f t="shared" si="177"/>
        <v>1.3996200000000001</v>
      </c>
      <c r="I306" s="91">
        <f t="shared" si="177"/>
        <v>1.6316900000000001</v>
      </c>
      <c r="J306" s="91">
        <f t="shared" si="177"/>
        <v>1.84561</v>
      </c>
      <c r="K306" s="91">
        <f t="shared" si="177"/>
        <v>2.1449500000000001</v>
      </c>
      <c r="L306" s="91">
        <f t="shared" si="177"/>
        <v>2.6430899999999999</v>
      </c>
      <c r="M306" s="91">
        <f t="shared" si="177"/>
        <v>2.81033</v>
      </c>
      <c r="N306" s="91">
        <f t="shared" si="177"/>
        <v>2.8124799999999999</v>
      </c>
      <c r="O306" s="91">
        <f t="shared" si="177"/>
        <v>2.7840500000000001</v>
      </c>
      <c r="P306" s="91">
        <f t="shared" si="177"/>
        <v>2.7172700000000001</v>
      </c>
      <c r="Q306" s="91">
        <f t="shared" si="177"/>
        <v>2.83087</v>
      </c>
      <c r="R306" s="91">
        <f t="shared" si="177"/>
        <v>2.8269700000000002</v>
      </c>
      <c r="S306" s="91">
        <f t="shared" si="177"/>
        <v>2.85982</v>
      </c>
      <c r="T306" s="91">
        <f t="shared" si="177"/>
        <v>2.84022</v>
      </c>
      <c r="U306" s="91">
        <f t="shared" si="177"/>
        <v>2.8102800000000001</v>
      </c>
      <c r="V306" s="91">
        <f t="shared" si="177"/>
        <v>2.7869199999999998</v>
      </c>
      <c r="W306" s="91">
        <f t="shared" si="177"/>
        <v>2.68689</v>
      </c>
      <c r="X306" s="91">
        <f t="shared" si="177"/>
        <v>2.6044900000000002</v>
      </c>
      <c r="Y306" s="91">
        <f t="shared" si="177"/>
        <v>2.5544600000000002</v>
      </c>
      <c r="Z306" s="91">
        <f t="shared" si="177"/>
        <v>2.2478799999999999</v>
      </c>
      <c r="AA306" s="91">
        <f t="shared" si="177"/>
        <v>2.0073699999999999</v>
      </c>
    </row>
    <row r="307" spans="1:27" ht="12.75" hidden="1" customHeight="1" outlineLevel="1" x14ac:dyDescent="0.3">
      <c r="A307" s="99" t="s">
        <v>1329</v>
      </c>
      <c r="B307" s="63" t="s">
        <v>238</v>
      </c>
      <c r="C307" s="43" t="s">
        <v>79</v>
      </c>
      <c r="D307" s="44">
        <v>1386.68</v>
      </c>
      <c r="E307" s="44">
        <v>1238.94</v>
      </c>
      <c r="F307" s="44">
        <v>1085.8599999999999</v>
      </c>
      <c r="G307" s="44">
        <v>958.38</v>
      </c>
      <c r="H307" s="44">
        <v>902.93</v>
      </c>
      <c r="I307" s="44">
        <v>1135</v>
      </c>
      <c r="J307" s="44">
        <v>1348.92</v>
      </c>
      <c r="K307" s="44">
        <v>1648.26</v>
      </c>
      <c r="L307" s="44">
        <v>2146.4</v>
      </c>
      <c r="M307" s="44">
        <v>2313.64</v>
      </c>
      <c r="N307" s="44">
        <v>2315.79</v>
      </c>
      <c r="O307" s="44">
        <v>2287.36</v>
      </c>
      <c r="P307" s="44">
        <v>2220.58</v>
      </c>
      <c r="Q307" s="44">
        <v>2334.1799999999998</v>
      </c>
      <c r="R307" s="44">
        <v>2330.2800000000002</v>
      </c>
      <c r="S307" s="44">
        <v>2363.13</v>
      </c>
      <c r="T307" s="44">
        <v>2343.5300000000002</v>
      </c>
      <c r="U307" s="44">
        <v>2313.59</v>
      </c>
      <c r="V307" s="44">
        <v>2290.23</v>
      </c>
      <c r="W307" s="44">
        <v>2190.1999999999998</v>
      </c>
      <c r="X307" s="44">
        <v>2107.8000000000002</v>
      </c>
      <c r="Y307" s="44">
        <v>2057.77</v>
      </c>
      <c r="Z307" s="44">
        <v>1751.19</v>
      </c>
      <c r="AA307" s="44">
        <v>1510.68</v>
      </c>
    </row>
    <row r="308" spans="1:27" ht="12.75" hidden="1" customHeight="1" outlineLevel="1" x14ac:dyDescent="0.3">
      <c r="A308" s="99" t="s">
        <v>1330</v>
      </c>
      <c r="B308" s="63" t="s">
        <v>90</v>
      </c>
      <c r="C308" s="43" t="s">
        <v>79</v>
      </c>
      <c r="D308" s="44">
        <f>$D$168</f>
        <v>123.41</v>
      </c>
      <c r="E308" s="44">
        <f>$D$168</f>
        <v>123.41</v>
      </c>
      <c r="F308" s="44">
        <f t="shared" ref="F308:AA308" si="178">$D$168</f>
        <v>123.41</v>
      </c>
      <c r="G308" s="44">
        <f t="shared" si="178"/>
        <v>123.41</v>
      </c>
      <c r="H308" s="44">
        <f t="shared" si="178"/>
        <v>123.41</v>
      </c>
      <c r="I308" s="44">
        <f t="shared" si="178"/>
        <v>123.41</v>
      </c>
      <c r="J308" s="44">
        <f t="shared" si="178"/>
        <v>123.41</v>
      </c>
      <c r="K308" s="44">
        <f t="shared" si="178"/>
        <v>123.41</v>
      </c>
      <c r="L308" s="44">
        <f t="shared" si="178"/>
        <v>123.41</v>
      </c>
      <c r="M308" s="44">
        <f t="shared" si="178"/>
        <v>123.41</v>
      </c>
      <c r="N308" s="44">
        <f t="shared" si="178"/>
        <v>123.41</v>
      </c>
      <c r="O308" s="44">
        <f t="shared" si="178"/>
        <v>123.41</v>
      </c>
      <c r="P308" s="44">
        <f t="shared" si="178"/>
        <v>123.41</v>
      </c>
      <c r="Q308" s="44">
        <f t="shared" si="178"/>
        <v>123.41</v>
      </c>
      <c r="R308" s="44">
        <f t="shared" si="178"/>
        <v>123.41</v>
      </c>
      <c r="S308" s="44">
        <f t="shared" si="178"/>
        <v>123.41</v>
      </c>
      <c r="T308" s="44">
        <f t="shared" si="178"/>
        <v>123.41</v>
      </c>
      <c r="U308" s="44">
        <f t="shared" si="178"/>
        <v>123.41</v>
      </c>
      <c r="V308" s="44">
        <f t="shared" si="178"/>
        <v>123.41</v>
      </c>
      <c r="W308" s="44">
        <f t="shared" si="178"/>
        <v>123.41</v>
      </c>
      <c r="X308" s="44">
        <f t="shared" si="178"/>
        <v>123.41</v>
      </c>
      <c r="Y308" s="44">
        <f t="shared" si="178"/>
        <v>123.41</v>
      </c>
      <c r="Z308" s="44">
        <f t="shared" si="178"/>
        <v>123.41</v>
      </c>
      <c r="AA308" s="44">
        <f t="shared" si="178"/>
        <v>123.41</v>
      </c>
    </row>
    <row r="309" spans="1:27" ht="12.75" hidden="1" customHeight="1" outlineLevel="1" x14ac:dyDescent="0.3">
      <c r="A309" s="99" t="s">
        <v>1331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1332</v>
      </c>
      <c r="B310" s="63" t="s">
        <v>81</v>
      </c>
      <c r="C310" s="43" t="s">
        <v>79</v>
      </c>
      <c r="D310" s="44">
        <f>$D$11</f>
        <v>368.47</v>
      </c>
      <c r="E310" s="44">
        <f t="shared" ref="E310:AA310" si="179">$D$11</f>
        <v>368.47</v>
      </c>
      <c r="F310" s="44">
        <f t="shared" si="179"/>
        <v>368.47</v>
      </c>
      <c r="G310" s="44">
        <f t="shared" si="179"/>
        <v>368.47</v>
      </c>
      <c r="H310" s="44">
        <f t="shared" si="179"/>
        <v>368.47</v>
      </c>
      <c r="I310" s="44">
        <f t="shared" si="179"/>
        <v>368.47</v>
      </c>
      <c r="J310" s="44">
        <f t="shared" si="179"/>
        <v>368.47</v>
      </c>
      <c r="K310" s="44">
        <f t="shared" si="179"/>
        <v>368.47</v>
      </c>
      <c r="L310" s="44">
        <f t="shared" si="179"/>
        <v>368.47</v>
      </c>
      <c r="M310" s="44">
        <f t="shared" si="179"/>
        <v>368.47</v>
      </c>
      <c r="N310" s="44">
        <f t="shared" si="179"/>
        <v>368.47</v>
      </c>
      <c r="O310" s="44">
        <f t="shared" si="179"/>
        <v>368.47</v>
      </c>
      <c r="P310" s="44">
        <f t="shared" si="179"/>
        <v>368.47</v>
      </c>
      <c r="Q310" s="44">
        <f t="shared" si="179"/>
        <v>368.47</v>
      </c>
      <c r="R310" s="44">
        <f>$D$11</f>
        <v>368.47</v>
      </c>
      <c r="S310" s="44">
        <f t="shared" si="179"/>
        <v>368.47</v>
      </c>
      <c r="T310" s="44">
        <f t="shared" si="179"/>
        <v>368.47</v>
      </c>
      <c r="U310" s="44">
        <f t="shared" si="179"/>
        <v>368.47</v>
      </c>
      <c r="V310" s="44">
        <f t="shared" si="179"/>
        <v>368.47</v>
      </c>
      <c r="W310" s="44">
        <f t="shared" si="179"/>
        <v>368.47</v>
      </c>
      <c r="X310" s="44">
        <f t="shared" si="179"/>
        <v>368.47</v>
      </c>
      <c r="Y310" s="44">
        <f t="shared" si="179"/>
        <v>368.47</v>
      </c>
      <c r="Z310" s="44">
        <f t="shared" si="179"/>
        <v>368.47</v>
      </c>
      <c r="AA310" s="44">
        <f t="shared" si="179"/>
        <v>368.47</v>
      </c>
    </row>
    <row r="311" spans="1:27" ht="12.75" customHeight="1" collapsed="1" x14ac:dyDescent="0.3">
      <c r="A311" s="98" t="s">
        <v>1333</v>
      </c>
      <c r="B311" s="28" t="str">
        <f>"30"&amp;"."&amp;$B$663&amp;"."&amp;$B$664</f>
        <v>30.07.2024</v>
      </c>
      <c r="C311" s="90" t="s">
        <v>76</v>
      </c>
      <c r="D311" s="91">
        <f>ROUND(((D312+D313+D315+D314)/1000),5)</f>
        <v>1.73251</v>
      </c>
      <c r="E311" s="91">
        <f>ROUND(((E312+E313+E315+E314)/1000),5)</f>
        <v>1.3837600000000001</v>
      </c>
      <c r="F311" s="91">
        <f>ROUND(((F312+F313+F315+F314)/1000),5)</f>
        <v>1.26675</v>
      </c>
      <c r="G311" s="91">
        <f t="shared" ref="G311:AA311" si="180">ROUND(((G312+G313+G315+G314)/1000),5)</f>
        <v>1.1734500000000001</v>
      </c>
      <c r="H311" s="91">
        <f t="shared" si="180"/>
        <v>0.70043</v>
      </c>
      <c r="I311" s="91">
        <f t="shared" si="180"/>
        <v>1.45143</v>
      </c>
      <c r="J311" s="91">
        <f t="shared" si="180"/>
        <v>1.7297499999999999</v>
      </c>
      <c r="K311" s="91">
        <f t="shared" si="180"/>
        <v>2.0785200000000001</v>
      </c>
      <c r="L311" s="91">
        <f t="shared" si="180"/>
        <v>2.53626</v>
      </c>
      <c r="M311" s="91">
        <f t="shared" si="180"/>
        <v>2.7230400000000001</v>
      </c>
      <c r="N311" s="91">
        <f t="shared" si="180"/>
        <v>2.7823899999999999</v>
      </c>
      <c r="O311" s="91">
        <f t="shared" si="180"/>
        <v>2.7873999999999999</v>
      </c>
      <c r="P311" s="91">
        <f t="shared" si="180"/>
        <v>2.7732899999999998</v>
      </c>
      <c r="Q311" s="91">
        <f t="shared" si="180"/>
        <v>2.8507500000000001</v>
      </c>
      <c r="R311" s="91">
        <f t="shared" si="180"/>
        <v>2.85846</v>
      </c>
      <c r="S311" s="91">
        <f t="shared" si="180"/>
        <v>2.8715999999999999</v>
      </c>
      <c r="T311" s="91">
        <f t="shared" si="180"/>
        <v>2.8672399999999998</v>
      </c>
      <c r="U311" s="91">
        <f t="shared" si="180"/>
        <v>2.8311199999999999</v>
      </c>
      <c r="V311" s="91">
        <f t="shared" si="180"/>
        <v>2.7958099999999999</v>
      </c>
      <c r="W311" s="91">
        <f t="shared" si="180"/>
        <v>2.7109000000000001</v>
      </c>
      <c r="X311" s="91">
        <f t="shared" si="180"/>
        <v>2.6870599999999998</v>
      </c>
      <c r="Y311" s="91">
        <f t="shared" si="180"/>
        <v>2.6207400000000001</v>
      </c>
      <c r="Z311" s="91">
        <f t="shared" si="180"/>
        <v>2.3097400000000001</v>
      </c>
      <c r="AA311" s="91">
        <f t="shared" si="180"/>
        <v>2.08453</v>
      </c>
    </row>
    <row r="312" spans="1:27" ht="12.75" hidden="1" customHeight="1" outlineLevel="1" x14ac:dyDescent="0.3">
      <c r="A312" s="99" t="s">
        <v>1334</v>
      </c>
      <c r="B312" s="63" t="s">
        <v>238</v>
      </c>
      <c r="C312" s="43" t="s">
        <v>79</v>
      </c>
      <c r="D312" s="44">
        <v>1235.82</v>
      </c>
      <c r="E312" s="44">
        <v>887.07</v>
      </c>
      <c r="F312" s="44">
        <v>770.06</v>
      </c>
      <c r="G312" s="44">
        <v>676.76</v>
      </c>
      <c r="H312" s="44">
        <v>203.74</v>
      </c>
      <c r="I312" s="44">
        <v>954.74</v>
      </c>
      <c r="J312" s="44">
        <v>1233.06</v>
      </c>
      <c r="K312" s="44">
        <v>1581.83</v>
      </c>
      <c r="L312" s="44">
        <v>2039.57</v>
      </c>
      <c r="M312" s="44">
        <v>2226.35</v>
      </c>
      <c r="N312" s="44">
        <v>2285.6999999999998</v>
      </c>
      <c r="O312" s="44">
        <v>2290.71</v>
      </c>
      <c r="P312" s="44">
        <v>2276.6</v>
      </c>
      <c r="Q312" s="44">
        <v>2354.06</v>
      </c>
      <c r="R312" s="44">
        <v>2361.77</v>
      </c>
      <c r="S312" s="44">
        <v>2374.91</v>
      </c>
      <c r="T312" s="44">
        <v>2370.5500000000002</v>
      </c>
      <c r="U312" s="44">
        <v>2334.4299999999998</v>
      </c>
      <c r="V312" s="44">
        <v>2299.12</v>
      </c>
      <c r="W312" s="44">
        <v>2214.21</v>
      </c>
      <c r="X312" s="44">
        <v>2190.37</v>
      </c>
      <c r="Y312" s="44">
        <v>2124.0500000000002</v>
      </c>
      <c r="Z312" s="44">
        <v>1813.05</v>
      </c>
      <c r="AA312" s="44">
        <v>1587.84</v>
      </c>
    </row>
    <row r="313" spans="1:27" ht="12.75" hidden="1" customHeight="1" outlineLevel="1" x14ac:dyDescent="0.3">
      <c r="A313" s="99" t="s">
        <v>1335</v>
      </c>
      <c r="B313" s="63" t="s">
        <v>90</v>
      </c>
      <c r="C313" s="43" t="s">
        <v>79</v>
      </c>
      <c r="D313" s="44">
        <f>$D$168</f>
        <v>123.41</v>
      </c>
      <c r="E313" s="44">
        <f>$D$168</f>
        <v>123.41</v>
      </c>
      <c r="F313" s="44">
        <f t="shared" ref="F313:AA313" si="181">$D$168</f>
        <v>123.41</v>
      </c>
      <c r="G313" s="44">
        <f t="shared" si="181"/>
        <v>123.41</v>
      </c>
      <c r="H313" s="44">
        <f t="shared" si="181"/>
        <v>123.41</v>
      </c>
      <c r="I313" s="44">
        <f t="shared" si="181"/>
        <v>123.41</v>
      </c>
      <c r="J313" s="44">
        <f t="shared" si="181"/>
        <v>123.41</v>
      </c>
      <c r="K313" s="44">
        <f t="shared" si="181"/>
        <v>123.41</v>
      </c>
      <c r="L313" s="44">
        <f t="shared" si="181"/>
        <v>123.41</v>
      </c>
      <c r="M313" s="44">
        <f t="shared" si="181"/>
        <v>123.41</v>
      </c>
      <c r="N313" s="44">
        <f t="shared" si="181"/>
        <v>123.41</v>
      </c>
      <c r="O313" s="44">
        <f t="shared" si="181"/>
        <v>123.41</v>
      </c>
      <c r="P313" s="44">
        <f t="shared" si="181"/>
        <v>123.41</v>
      </c>
      <c r="Q313" s="44">
        <f t="shared" si="181"/>
        <v>123.41</v>
      </c>
      <c r="R313" s="44">
        <f t="shared" si="181"/>
        <v>123.41</v>
      </c>
      <c r="S313" s="44">
        <f t="shared" si="181"/>
        <v>123.41</v>
      </c>
      <c r="T313" s="44">
        <f t="shared" si="181"/>
        <v>123.41</v>
      </c>
      <c r="U313" s="44">
        <f t="shared" si="181"/>
        <v>123.41</v>
      </c>
      <c r="V313" s="44">
        <f t="shared" si="181"/>
        <v>123.41</v>
      </c>
      <c r="W313" s="44">
        <f t="shared" si="181"/>
        <v>123.41</v>
      </c>
      <c r="X313" s="44">
        <f t="shared" si="181"/>
        <v>123.41</v>
      </c>
      <c r="Y313" s="44">
        <f t="shared" si="181"/>
        <v>123.41</v>
      </c>
      <c r="Z313" s="44">
        <f t="shared" si="181"/>
        <v>123.41</v>
      </c>
      <c r="AA313" s="44">
        <f t="shared" si="181"/>
        <v>123.41</v>
      </c>
    </row>
    <row r="314" spans="1:27" ht="12.75" hidden="1" customHeight="1" outlineLevel="1" x14ac:dyDescent="0.3">
      <c r="A314" s="99" t="s">
        <v>1336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1337</v>
      </c>
      <c r="B315" s="63" t="s">
        <v>81</v>
      </c>
      <c r="C315" s="43" t="s">
        <v>79</v>
      </c>
      <c r="D315" s="44">
        <f>$D$11</f>
        <v>368.47</v>
      </c>
      <c r="E315" s="44">
        <f t="shared" ref="E315:AA315" si="182">$D$11</f>
        <v>368.47</v>
      </c>
      <c r="F315" s="44">
        <f t="shared" si="182"/>
        <v>368.47</v>
      </c>
      <c r="G315" s="44">
        <f t="shared" si="182"/>
        <v>368.47</v>
      </c>
      <c r="H315" s="44">
        <f t="shared" si="182"/>
        <v>368.47</v>
      </c>
      <c r="I315" s="44">
        <f t="shared" si="182"/>
        <v>368.47</v>
      </c>
      <c r="J315" s="44">
        <f t="shared" si="182"/>
        <v>368.47</v>
      </c>
      <c r="K315" s="44">
        <f t="shared" si="182"/>
        <v>368.47</v>
      </c>
      <c r="L315" s="44">
        <f t="shared" si="182"/>
        <v>368.47</v>
      </c>
      <c r="M315" s="44">
        <f t="shared" si="182"/>
        <v>368.47</v>
      </c>
      <c r="N315" s="44">
        <f t="shared" si="182"/>
        <v>368.47</v>
      </c>
      <c r="O315" s="44">
        <f t="shared" si="182"/>
        <v>368.47</v>
      </c>
      <c r="P315" s="44">
        <f t="shared" si="182"/>
        <v>368.47</v>
      </c>
      <c r="Q315" s="44">
        <f t="shared" si="182"/>
        <v>368.47</v>
      </c>
      <c r="R315" s="44">
        <f>$D$11</f>
        <v>368.47</v>
      </c>
      <c r="S315" s="44">
        <f t="shared" si="182"/>
        <v>368.47</v>
      </c>
      <c r="T315" s="44">
        <f t="shared" si="182"/>
        <v>368.47</v>
      </c>
      <c r="U315" s="44">
        <f t="shared" si="182"/>
        <v>368.47</v>
      </c>
      <c r="V315" s="44">
        <f t="shared" si="182"/>
        <v>368.47</v>
      </c>
      <c r="W315" s="44">
        <f t="shared" si="182"/>
        <v>368.47</v>
      </c>
      <c r="X315" s="44">
        <f t="shared" si="182"/>
        <v>368.47</v>
      </c>
      <c r="Y315" s="44">
        <f t="shared" si="182"/>
        <v>368.47</v>
      </c>
      <c r="Z315" s="44">
        <f t="shared" si="182"/>
        <v>368.47</v>
      </c>
      <c r="AA315" s="44">
        <f t="shared" si="182"/>
        <v>368.47</v>
      </c>
    </row>
    <row r="316" spans="1:27" ht="12.75" customHeight="1" collapsed="1" x14ac:dyDescent="0.3">
      <c r="A316" s="98" t="s">
        <v>1338</v>
      </c>
      <c r="B316" s="28" t="str">
        <f>"31"&amp;"."&amp;$B$663&amp;"."&amp;$B$664</f>
        <v>31.07.2024</v>
      </c>
      <c r="C316" s="90" t="s">
        <v>76</v>
      </c>
      <c r="D316" s="91">
        <f>ROUND(((D317+D318+D320+D319)/1000),5)</f>
        <v>1.73451</v>
      </c>
      <c r="E316" s="91">
        <f>ROUND(((E317+E318+E320+E319)/1000),5)</f>
        <v>1.4706699999999999</v>
      </c>
      <c r="F316" s="91">
        <f>ROUND(((F317+F318+F320+F319)/1000),5)</f>
        <v>1.38459</v>
      </c>
      <c r="G316" s="91">
        <f t="shared" ref="G316:AA316" si="183">ROUND(((G317+G318+G320+G319)/1000),5)</f>
        <v>1.29352</v>
      </c>
      <c r="H316" s="91">
        <f t="shared" si="183"/>
        <v>1.24919</v>
      </c>
      <c r="I316" s="91">
        <f t="shared" si="183"/>
        <v>1.4406399999999999</v>
      </c>
      <c r="J316" s="91">
        <f t="shared" si="183"/>
        <v>1.7254</v>
      </c>
      <c r="K316" s="91">
        <f t="shared" si="183"/>
        <v>2.02041</v>
      </c>
      <c r="L316" s="91">
        <f t="shared" si="183"/>
        <v>2.4630000000000001</v>
      </c>
      <c r="M316" s="91">
        <f t="shared" si="183"/>
        <v>2.6985999999999999</v>
      </c>
      <c r="N316" s="91">
        <f t="shared" si="183"/>
        <v>2.8242099999999999</v>
      </c>
      <c r="O316" s="91">
        <f t="shared" si="183"/>
        <v>2.7633399999999999</v>
      </c>
      <c r="P316" s="91">
        <f t="shared" si="183"/>
        <v>2.7264400000000002</v>
      </c>
      <c r="Q316" s="91">
        <f t="shared" si="183"/>
        <v>2.8387500000000001</v>
      </c>
      <c r="R316" s="91">
        <f t="shared" si="183"/>
        <v>2.79969</v>
      </c>
      <c r="S316" s="91">
        <f t="shared" si="183"/>
        <v>2.8491599999999999</v>
      </c>
      <c r="T316" s="91">
        <f t="shared" si="183"/>
        <v>2.8089499999999998</v>
      </c>
      <c r="U316" s="91">
        <f t="shared" si="183"/>
        <v>2.8265099999999999</v>
      </c>
      <c r="V316" s="91">
        <f t="shared" si="183"/>
        <v>2.7023299999999999</v>
      </c>
      <c r="W316" s="91">
        <f t="shared" si="183"/>
        <v>2.6067900000000002</v>
      </c>
      <c r="X316" s="91">
        <f t="shared" si="183"/>
        <v>2.5775899999999998</v>
      </c>
      <c r="Y316" s="91">
        <f t="shared" si="183"/>
        <v>2.56663</v>
      </c>
      <c r="Z316" s="91">
        <f t="shared" si="183"/>
        <v>2.2494499999999999</v>
      </c>
      <c r="AA316" s="91">
        <f t="shared" si="183"/>
        <v>1.96593</v>
      </c>
    </row>
    <row r="317" spans="1:27" ht="12.75" hidden="1" customHeight="1" outlineLevel="1" x14ac:dyDescent="0.3">
      <c r="A317" s="99" t="s">
        <v>1339</v>
      </c>
      <c r="B317" s="63" t="s">
        <v>238</v>
      </c>
      <c r="C317" s="43" t="s">
        <v>79</v>
      </c>
      <c r="D317" s="44">
        <v>1237.82</v>
      </c>
      <c r="E317" s="44">
        <v>973.98</v>
      </c>
      <c r="F317" s="44">
        <v>887.9</v>
      </c>
      <c r="G317" s="44">
        <v>796.83</v>
      </c>
      <c r="H317" s="44">
        <v>752.5</v>
      </c>
      <c r="I317" s="44">
        <v>943.95</v>
      </c>
      <c r="J317" s="44">
        <v>1228.71</v>
      </c>
      <c r="K317" s="44">
        <v>1523.72</v>
      </c>
      <c r="L317" s="44">
        <v>1966.31</v>
      </c>
      <c r="M317" s="44">
        <v>2201.91</v>
      </c>
      <c r="N317" s="44">
        <v>2327.52</v>
      </c>
      <c r="O317" s="44">
        <v>2266.65</v>
      </c>
      <c r="P317" s="44">
        <v>2229.75</v>
      </c>
      <c r="Q317" s="44">
        <v>2342.06</v>
      </c>
      <c r="R317" s="44">
        <v>2303</v>
      </c>
      <c r="S317" s="44">
        <v>2352.4699999999998</v>
      </c>
      <c r="T317" s="44">
        <v>2312.2600000000002</v>
      </c>
      <c r="U317" s="44">
        <v>2329.8200000000002</v>
      </c>
      <c r="V317" s="44">
        <v>2205.64</v>
      </c>
      <c r="W317" s="44">
        <v>2110.1</v>
      </c>
      <c r="X317" s="44">
        <v>2080.9</v>
      </c>
      <c r="Y317" s="44">
        <v>2069.94</v>
      </c>
      <c r="Z317" s="44">
        <v>1752.76</v>
      </c>
      <c r="AA317" s="44">
        <v>1469.24</v>
      </c>
    </row>
    <row r="318" spans="1:27" ht="12.75" hidden="1" customHeight="1" outlineLevel="1" x14ac:dyDescent="0.3">
      <c r="A318" s="99" t="s">
        <v>1340</v>
      </c>
      <c r="B318" s="63" t="s">
        <v>90</v>
      </c>
      <c r="C318" s="43" t="s">
        <v>79</v>
      </c>
      <c r="D318" s="44">
        <f>$D$168</f>
        <v>123.41</v>
      </c>
      <c r="E318" s="44">
        <f>$D$168</f>
        <v>123.41</v>
      </c>
      <c r="F318" s="44">
        <f t="shared" ref="F318:AA318" si="184">$D$168</f>
        <v>123.41</v>
      </c>
      <c r="G318" s="44">
        <f t="shared" si="184"/>
        <v>123.41</v>
      </c>
      <c r="H318" s="44">
        <f t="shared" si="184"/>
        <v>123.41</v>
      </c>
      <c r="I318" s="44">
        <f t="shared" si="184"/>
        <v>123.41</v>
      </c>
      <c r="J318" s="44">
        <f t="shared" si="184"/>
        <v>123.41</v>
      </c>
      <c r="K318" s="44">
        <f t="shared" si="184"/>
        <v>123.41</v>
      </c>
      <c r="L318" s="44">
        <f t="shared" si="184"/>
        <v>123.41</v>
      </c>
      <c r="M318" s="44">
        <f t="shared" si="184"/>
        <v>123.41</v>
      </c>
      <c r="N318" s="44">
        <f t="shared" si="184"/>
        <v>123.41</v>
      </c>
      <c r="O318" s="44">
        <f t="shared" si="184"/>
        <v>123.41</v>
      </c>
      <c r="P318" s="44">
        <f t="shared" si="184"/>
        <v>123.41</v>
      </c>
      <c r="Q318" s="44">
        <f t="shared" si="184"/>
        <v>123.41</v>
      </c>
      <c r="R318" s="44">
        <f t="shared" si="184"/>
        <v>123.41</v>
      </c>
      <c r="S318" s="44">
        <f t="shared" si="184"/>
        <v>123.41</v>
      </c>
      <c r="T318" s="44">
        <f t="shared" si="184"/>
        <v>123.41</v>
      </c>
      <c r="U318" s="44">
        <f t="shared" si="184"/>
        <v>123.41</v>
      </c>
      <c r="V318" s="44">
        <f t="shared" si="184"/>
        <v>123.41</v>
      </c>
      <c r="W318" s="44">
        <f t="shared" si="184"/>
        <v>123.41</v>
      </c>
      <c r="X318" s="44">
        <f t="shared" si="184"/>
        <v>123.41</v>
      </c>
      <c r="Y318" s="44">
        <f t="shared" si="184"/>
        <v>123.41</v>
      </c>
      <c r="Z318" s="44">
        <f t="shared" si="184"/>
        <v>123.41</v>
      </c>
      <c r="AA318" s="44">
        <f t="shared" si="184"/>
        <v>123.41</v>
      </c>
    </row>
    <row r="319" spans="1:27" ht="12.75" hidden="1" customHeight="1" outlineLevel="1" x14ac:dyDescent="0.3">
      <c r="A319" s="99" t="s">
        <v>1341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1342</v>
      </c>
      <c r="B320" s="63" t="s">
        <v>81</v>
      </c>
      <c r="C320" s="43" t="s">
        <v>79</v>
      </c>
      <c r="D320" s="44">
        <f>$D$11</f>
        <v>368.47</v>
      </c>
      <c r="E320" s="44">
        <f t="shared" ref="E320:AA320" si="185">$D$11</f>
        <v>368.47</v>
      </c>
      <c r="F320" s="44">
        <f t="shared" si="185"/>
        <v>368.47</v>
      </c>
      <c r="G320" s="44">
        <f t="shared" si="185"/>
        <v>368.47</v>
      </c>
      <c r="H320" s="44">
        <f t="shared" si="185"/>
        <v>368.47</v>
      </c>
      <c r="I320" s="44">
        <f t="shared" si="185"/>
        <v>368.47</v>
      </c>
      <c r="J320" s="44">
        <f t="shared" si="185"/>
        <v>368.47</v>
      </c>
      <c r="K320" s="44">
        <f t="shared" si="185"/>
        <v>368.47</v>
      </c>
      <c r="L320" s="44">
        <f t="shared" si="185"/>
        <v>368.47</v>
      </c>
      <c r="M320" s="44">
        <f t="shared" si="185"/>
        <v>368.47</v>
      </c>
      <c r="N320" s="44">
        <f t="shared" si="185"/>
        <v>368.47</v>
      </c>
      <c r="O320" s="44">
        <f t="shared" si="185"/>
        <v>368.47</v>
      </c>
      <c r="P320" s="44">
        <f t="shared" si="185"/>
        <v>368.47</v>
      </c>
      <c r="Q320" s="44">
        <f t="shared" si="185"/>
        <v>368.47</v>
      </c>
      <c r="R320" s="44">
        <f>$D$11</f>
        <v>368.47</v>
      </c>
      <c r="S320" s="44">
        <f t="shared" si="185"/>
        <v>368.47</v>
      </c>
      <c r="T320" s="44">
        <f t="shared" si="185"/>
        <v>368.47</v>
      </c>
      <c r="U320" s="44">
        <f t="shared" si="185"/>
        <v>368.47</v>
      </c>
      <c r="V320" s="44">
        <f t="shared" si="185"/>
        <v>368.47</v>
      </c>
      <c r="W320" s="44">
        <f t="shared" si="185"/>
        <v>368.47</v>
      </c>
      <c r="X320" s="44">
        <f t="shared" si="185"/>
        <v>368.47</v>
      </c>
      <c r="Y320" s="44">
        <f t="shared" si="185"/>
        <v>368.47</v>
      </c>
      <c r="Z320" s="44">
        <f t="shared" si="185"/>
        <v>368.47</v>
      </c>
      <c r="AA320" s="44">
        <f t="shared" si="185"/>
        <v>368.47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1343</v>
      </c>
      <c r="B325" s="28" t="str">
        <f>"01"&amp;"."&amp;$B$663&amp;"."&amp;$B$664</f>
        <v>01.07.2024</v>
      </c>
      <c r="C325" s="90" t="s">
        <v>76</v>
      </c>
      <c r="D325" s="91">
        <f>ROUND(((D326+D327+D329+D328)/1000),5)</f>
        <v>1.96906</v>
      </c>
      <c r="E325" s="91">
        <f>ROUND(((E326+E327+E329+E328)/1000),5)</f>
        <v>1.81023</v>
      </c>
      <c r="F325" s="91">
        <f>ROUND(((F326+F327+F329+F328)/1000),5)</f>
        <v>1.6576299999999999</v>
      </c>
      <c r="G325" s="91">
        <f t="shared" ref="G325:AA325" si="186">ROUND(((G326+G327+G329+G328)/1000),5)</f>
        <v>1.51677</v>
      </c>
      <c r="H325" s="91">
        <f t="shared" si="186"/>
        <v>0.74685999999999997</v>
      </c>
      <c r="I325" s="91">
        <f t="shared" si="186"/>
        <v>1.5319499999999999</v>
      </c>
      <c r="J325" s="91">
        <f t="shared" si="186"/>
        <v>1.89838</v>
      </c>
      <c r="K325" s="91">
        <f t="shared" si="186"/>
        <v>2.24892</v>
      </c>
      <c r="L325" s="91">
        <f t="shared" si="186"/>
        <v>2.8134700000000001</v>
      </c>
      <c r="M325" s="91">
        <f t="shared" si="186"/>
        <v>2.8526799999999999</v>
      </c>
      <c r="N325" s="91">
        <f t="shared" si="186"/>
        <v>2.5911599999999999</v>
      </c>
      <c r="O325" s="91">
        <f t="shared" si="186"/>
        <v>2.71991</v>
      </c>
      <c r="P325" s="91">
        <f t="shared" si="186"/>
        <v>2.8567200000000001</v>
      </c>
      <c r="Q325" s="91">
        <f t="shared" si="186"/>
        <v>2.96576</v>
      </c>
      <c r="R325" s="91">
        <f t="shared" si="186"/>
        <v>2.9396200000000001</v>
      </c>
      <c r="S325" s="91">
        <f t="shared" si="186"/>
        <v>3.0139999999999998</v>
      </c>
      <c r="T325" s="91">
        <f t="shared" si="186"/>
        <v>2.96197</v>
      </c>
      <c r="U325" s="91">
        <f t="shared" si="186"/>
        <v>2.96007</v>
      </c>
      <c r="V325" s="91">
        <f t="shared" si="186"/>
        <v>2.44333</v>
      </c>
      <c r="W325" s="91">
        <f t="shared" si="186"/>
        <v>2.4233600000000002</v>
      </c>
      <c r="X325" s="91">
        <f t="shared" si="186"/>
        <v>2.4979399999999998</v>
      </c>
      <c r="Y325" s="91">
        <f t="shared" si="186"/>
        <v>2.46489</v>
      </c>
      <c r="Z325" s="91">
        <f t="shared" si="186"/>
        <v>2.4331299999999998</v>
      </c>
      <c r="AA325" s="91">
        <f t="shared" si="186"/>
        <v>2.06887</v>
      </c>
    </row>
    <row r="326" spans="1:27" ht="12.75" hidden="1" customHeight="1" outlineLevel="1" x14ac:dyDescent="0.3">
      <c r="A326" s="99" t="s">
        <v>1344</v>
      </c>
      <c r="B326" s="63" t="s">
        <v>238</v>
      </c>
      <c r="C326" s="43" t="s">
        <v>79</v>
      </c>
      <c r="D326" s="44">
        <v>1359</v>
      </c>
      <c r="E326" s="44">
        <v>1200.17</v>
      </c>
      <c r="F326" s="44">
        <v>1047.57</v>
      </c>
      <c r="G326" s="44">
        <v>906.71</v>
      </c>
      <c r="H326" s="44">
        <v>136.80000000000001</v>
      </c>
      <c r="I326" s="44">
        <v>921.89</v>
      </c>
      <c r="J326" s="44">
        <v>1288.32</v>
      </c>
      <c r="K326" s="44">
        <v>1638.86</v>
      </c>
      <c r="L326" s="44">
        <v>2203.41</v>
      </c>
      <c r="M326" s="44">
        <v>2242.62</v>
      </c>
      <c r="N326" s="44">
        <v>1981.1</v>
      </c>
      <c r="O326" s="44">
        <v>2109.85</v>
      </c>
      <c r="P326" s="44">
        <v>2246.66</v>
      </c>
      <c r="Q326" s="44">
        <v>2355.6999999999998</v>
      </c>
      <c r="R326" s="44">
        <v>2329.56</v>
      </c>
      <c r="S326" s="44">
        <v>2403.94</v>
      </c>
      <c r="T326" s="44">
        <v>2351.91</v>
      </c>
      <c r="U326" s="44">
        <v>2350.0100000000002</v>
      </c>
      <c r="V326" s="44">
        <v>1833.27</v>
      </c>
      <c r="W326" s="44">
        <v>1813.3</v>
      </c>
      <c r="X326" s="44">
        <v>1887.88</v>
      </c>
      <c r="Y326" s="44">
        <v>1854.83</v>
      </c>
      <c r="Z326" s="44">
        <v>1823.07</v>
      </c>
      <c r="AA326" s="44">
        <v>1458.81</v>
      </c>
    </row>
    <row r="327" spans="1:27" ht="12.75" hidden="1" customHeight="1" outlineLevel="1" x14ac:dyDescent="0.3">
      <c r="A327" s="99" t="s">
        <v>1345</v>
      </c>
      <c r="B327" s="63" t="s">
        <v>90</v>
      </c>
      <c r="C327" s="43" t="s">
        <v>79</v>
      </c>
      <c r="D327" s="44">
        <v>236.78</v>
      </c>
      <c r="E327" s="44">
        <f>$D$327</f>
        <v>236.78</v>
      </c>
      <c r="F327" s="44">
        <f t="shared" ref="F327:AA327" si="187">$D$327</f>
        <v>236.78</v>
      </c>
      <c r="G327" s="44">
        <f t="shared" si="187"/>
        <v>236.78</v>
      </c>
      <c r="H327" s="44">
        <f t="shared" si="187"/>
        <v>236.78</v>
      </c>
      <c r="I327" s="44">
        <f t="shared" si="187"/>
        <v>236.78</v>
      </c>
      <c r="J327" s="44">
        <f t="shared" si="187"/>
        <v>236.78</v>
      </c>
      <c r="K327" s="44">
        <f t="shared" si="187"/>
        <v>236.78</v>
      </c>
      <c r="L327" s="44">
        <f t="shared" si="187"/>
        <v>236.78</v>
      </c>
      <c r="M327" s="44">
        <f t="shared" si="187"/>
        <v>236.78</v>
      </c>
      <c r="N327" s="44">
        <f t="shared" si="187"/>
        <v>236.78</v>
      </c>
      <c r="O327" s="44">
        <f t="shared" si="187"/>
        <v>236.78</v>
      </c>
      <c r="P327" s="44">
        <f t="shared" si="187"/>
        <v>236.78</v>
      </c>
      <c r="Q327" s="44">
        <f t="shared" si="187"/>
        <v>236.78</v>
      </c>
      <c r="R327" s="44">
        <f t="shared" si="187"/>
        <v>236.78</v>
      </c>
      <c r="S327" s="44">
        <f t="shared" si="187"/>
        <v>236.78</v>
      </c>
      <c r="T327" s="44">
        <f t="shared" si="187"/>
        <v>236.78</v>
      </c>
      <c r="U327" s="44">
        <f t="shared" si="187"/>
        <v>236.78</v>
      </c>
      <c r="V327" s="44">
        <f t="shared" si="187"/>
        <v>236.78</v>
      </c>
      <c r="W327" s="44">
        <f t="shared" si="187"/>
        <v>236.78</v>
      </c>
      <c r="X327" s="44">
        <f t="shared" si="187"/>
        <v>236.78</v>
      </c>
      <c r="Y327" s="44">
        <f t="shared" si="187"/>
        <v>236.78</v>
      </c>
      <c r="Z327" s="44">
        <f t="shared" si="187"/>
        <v>236.78</v>
      </c>
      <c r="AA327" s="44">
        <f t="shared" si="187"/>
        <v>236.78</v>
      </c>
    </row>
    <row r="328" spans="1:27" ht="12.75" hidden="1" customHeight="1" outlineLevel="1" x14ac:dyDescent="0.3">
      <c r="A328" s="99" t="s">
        <v>1346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1347</v>
      </c>
      <c r="B329" s="63" t="s">
        <v>81</v>
      </c>
      <c r="C329" s="43" t="s">
        <v>79</v>
      </c>
      <c r="D329" s="44">
        <f>$D$11</f>
        <v>368.47</v>
      </c>
      <c r="E329" s="44">
        <f t="shared" ref="E329:AA329" si="188">$D$11</f>
        <v>368.47</v>
      </c>
      <c r="F329" s="44">
        <f t="shared" si="188"/>
        <v>368.47</v>
      </c>
      <c r="G329" s="44">
        <f t="shared" si="188"/>
        <v>368.47</v>
      </c>
      <c r="H329" s="44">
        <f t="shared" si="188"/>
        <v>368.47</v>
      </c>
      <c r="I329" s="44">
        <f t="shared" si="188"/>
        <v>368.47</v>
      </c>
      <c r="J329" s="44">
        <f t="shared" si="188"/>
        <v>368.47</v>
      </c>
      <c r="K329" s="44">
        <f t="shared" si="188"/>
        <v>368.47</v>
      </c>
      <c r="L329" s="44">
        <f t="shared" si="188"/>
        <v>368.47</v>
      </c>
      <c r="M329" s="44">
        <f t="shared" si="188"/>
        <v>368.47</v>
      </c>
      <c r="N329" s="44">
        <f t="shared" si="188"/>
        <v>368.47</v>
      </c>
      <c r="O329" s="44">
        <f t="shared" si="188"/>
        <v>368.47</v>
      </c>
      <c r="P329" s="44">
        <f t="shared" si="188"/>
        <v>368.47</v>
      </c>
      <c r="Q329" s="44">
        <f t="shared" si="188"/>
        <v>368.47</v>
      </c>
      <c r="R329" s="44">
        <f>$D$11</f>
        <v>368.47</v>
      </c>
      <c r="S329" s="44">
        <f t="shared" si="188"/>
        <v>368.47</v>
      </c>
      <c r="T329" s="44">
        <f t="shared" si="188"/>
        <v>368.47</v>
      </c>
      <c r="U329" s="44">
        <f t="shared" si="188"/>
        <v>368.47</v>
      </c>
      <c r="V329" s="44">
        <f t="shared" si="188"/>
        <v>368.47</v>
      </c>
      <c r="W329" s="44">
        <f t="shared" si="188"/>
        <v>368.47</v>
      </c>
      <c r="X329" s="44">
        <f t="shared" si="188"/>
        <v>368.47</v>
      </c>
      <c r="Y329" s="44">
        <f t="shared" si="188"/>
        <v>368.47</v>
      </c>
      <c r="Z329" s="44">
        <f t="shared" si="188"/>
        <v>368.47</v>
      </c>
      <c r="AA329" s="44">
        <f t="shared" si="188"/>
        <v>368.47</v>
      </c>
    </row>
    <row r="330" spans="1:27" ht="12.75" customHeight="1" collapsed="1" x14ac:dyDescent="0.3">
      <c r="A330" s="98" t="s">
        <v>1348</v>
      </c>
      <c r="B330" s="28" t="str">
        <f>"02"&amp;"."&amp;$B$663&amp;"."&amp;$B$664</f>
        <v>02.07.2024</v>
      </c>
      <c r="C330" s="90" t="s">
        <v>76</v>
      </c>
      <c r="D330" s="91">
        <f>ROUND(((D331+D332+D334+D333)/1000),5)</f>
        <v>1.84859</v>
      </c>
      <c r="E330" s="91">
        <f>ROUND(((E331+E332+E334+E333)/1000),5)</f>
        <v>1.49481</v>
      </c>
      <c r="F330" s="91">
        <f>ROUND(((F331+F332+F334+F333)/1000),5)</f>
        <v>1.3089599999999999</v>
      </c>
      <c r="G330" s="91">
        <f t="shared" ref="G330:AA330" si="189">ROUND(((G331+G332+G334+G333)/1000),5)</f>
        <v>0.72767999999999999</v>
      </c>
      <c r="H330" s="91">
        <f t="shared" si="189"/>
        <v>0.72597</v>
      </c>
      <c r="I330" s="91">
        <f t="shared" si="189"/>
        <v>0.76619000000000004</v>
      </c>
      <c r="J330" s="91">
        <f t="shared" si="189"/>
        <v>1.89019</v>
      </c>
      <c r="K330" s="91">
        <f t="shared" si="189"/>
        <v>2.2717399999999999</v>
      </c>
      <c r="L330" s="91">
        <f t="shared" si="189"/>
        <v>2.6061700000000001</v>
      </c>
      <c r="M330" s="91">
        <f t="shared" si="189"/>
        <v>2.83019</v>
      </c>
      <c r="N330" s="91">
        <f t="shared" si="189"/>
        <v>2.4660500000000001</v>
      </c>
      <c r="O330" s="91">
        <f t="shared" si="189"/>
        <v>2.6985700000000001</v>
      </c>
      <c r="P330" s="91">
        <f t="shared" si="189"/>
        <v>2.7950300000000001</v>
      </c>
      <c r="Q330" s="91">
        <f t="shared" si="189"/>
        <v>3.3524099999999999</v>
      </c>
      <c r="R330" s="91">
        <f t="shared" si="189"/>
        <v>3.3458000000000001</v>
      </c>
      <c r="S330" s="91">
        <f t="shared" si="189"/>
        <v>3.1576300000000002</v>
      </c>
      <c r="T330" s="91">
        <f t="shared" si="189"/>
        <v>3.0846900000000002</v>
      </c>
      <c r="U330" s="91">
        <f t="shared" si="189"/>
        <v>3.0076200000000002</v>
      </c>
      <c r="V330" s="91">
        <f t="shared" si="189"/>
        <v>2.5381100000000001</v>
      </c>
      <c r="W330" s="91">
        <f t="shared" si="189"/>
        <v>2.7855699999999999</v>
      </c>
      <c r="X330" s="91">
        <f t="shared" si="189"/>
        <v>2.6806800000000002</v>
      </c>
      <c r="Y330" s="91">
        <f t="shared" si="189"/>
        <v>2.7374900000000002</v>
      </c>
      <c r="Z330" s="91">
        <f t="shared" si="189"/>
        <v>2.4348399999999999</v>
      </c>
      <c r="AA330" s="91">
        <f t="shared" si="189"/>
        <v>2.1982900000000001</v>
      </c>
    </row>
    <row r="331" spans="1:27" ht="12.75" hidden="1" customHeight="1" outlineLevel="1" x14ac:dyDescent="0.3">
      <c r="A331" s="99" t="s">
        <v>1349</v>
      </c>
      <c r="B331" s="63" t="s">
        <v>238</v>
      </c>
      <c r="C331" s="43" t="s">
        <v>79</v>
      </c>
      <c r="D331" s="44">
        <v>1238.53</v>
      </c>
      <c r="E331" s="44">
        <v>884.75</v>
      </c>
      <c r="F331" s="44">
        <v>698.9</v>
      </c>
      <c r="G331" s="44">
        <v>117.62</v>
      </c>
      <c r="H331" s="44">
        <v>115.91</v>
      </c>
      <c r="I331" s="44">
        <v>156.13</v>
      </c>
      <c r="J331" s="44">
        <v>1280.1300000000001</v>
      </c>
      <c r="K331" s="44">
        <v>1661.68</v>
      </c>
      <c r="L331" s="44">
        <v>1996.11</v>
      </c>
      <c r="M331" s="44">
        <v>2220.13</v>
      </c>
      <c r="N331" s="44">
        <v>1855.99</v>
      </c>
      <c r="O331" s="44">
        <v>2088.5100000000002</v>
      </c>
      <c r="P331" s="44">
        <v>2184.9699999999998</v>
      </c>
      <c r="Q331" s="44">
        <v>2742.35</v>
      </c>
      <c r="R331" s="44">
        <v>2735.74</v>
      </c>
      <c r="S331" s="44">
        <v>2547.5700000000002</v>
      </c>
      <c r="T331" s="44">
        <v>2474.63</v>
      </c>
      <c r="U331" s="44">
        <v>2397.56</v>
      </c>
      <c r="V331" s="44">
        <v>1928.05</v>
      </c>
      <c r="W331" s="44">
        <v>2175.5100000000002</v>
      </c>
      <c r="X331" s="44">
        <v>2070.62</v>
      </c>
      <c r="Y331" s="44">
        <v>2127.4299999999998</v>
      </c>
      <c r="Z331" s="44">
        <v>1824.78</v>
      </c>
      <c r="AA331" s="44">
        <v>1588.23</v>
      </c>
    </row>
    <row r="332" spans="1:27" ht="12.75" hidden="1" customHeight="1" outlineLevel="1" x14ac:dyDescent="0.3">
      <c r="A332" s="99" t="s">
        <v>1350</v>
      </c>
      <c r="B332" s="63" t="s">
        <v>90</v>
      </c>
      <c r="C332" s="43" t="s">
        <v>79</v>
      </c>
      <c r="D332" s="44">
        <f>$D$327</f>
        <v>236.78</v>
      </c>
      <c r="E332" s="44">
        <f t="shared" ref="E332:AA332" si="190">$D$327</f>
        <v>236.78</v>
      </c>
      <c r="F332" s="44">
        <f t="shared" si="190"/>
        <v>236.78</v>
      </c>
      <c r="G332" s="44">
        <f t="shared" si="190"/>
        <v>236.78</v>
      </c>
      <c r="H332" s="44">
        <f t="shared" si="190"/>
        <v>236.78</v>
      </c>
      <c r="I332" s="44">
        <f t="shared" si="190"/>
        <v>236.78</v>
      </c>
      <c r="J332" s="44">
        <f t="shared" si="190"/>
        <v>236.78</v>
      </c>
      <c r="K332" s="44">
        <f t="shared" si="190"/>
        <v>236.78</v>
      </c>
      <c r="L332" s="44">
        <f t="shared" si="190"/>
        <v>236.78</v>
      </c>
      <c r="M332" s="44">
        <f t="shared" si="190"/>
        <v>236.78</v>
      </c>
      <c r="N332" s="44">
        <f t="shared" si="190"/>
        <v>236.78</v>
      </c>
      <c r="O332" s="44">
        <f t="shared" si="190"/>
        <v>236.78</v>
      </c>
      <c r="P332" s="44">
        <f t="shared" si="190"/>
        <v>236.78</v>
      </c>
      <c r="Q332" s="44">
        <f t="shared" si="190"/>
        <v>236.78</v>
      </c>
      <c r="R332" s="44">
        <f t="shared" si="190"/>
        <v>236.78</v>
      </c>
      <c r="S332" s="44">
        <f t="shared" si="190"/>
        <v>236.78</v>
      </c>
      <c r="T332" s="44">
        <f t="shared" si="190"/>
        <v>236.78</v>
      </c>
      <c r="U332" s="44">
        <f t="shared" si="190"/>
        <v>236.78</v>
      </c>
      <c r="V332" s="44">
        <f t="shared" si="190"/>
        <v>236.78</v>
      </c>
      <c r="W332" s="44">
        <f t="shared" si="190"/>
        <v>236.78</v>
      </c>
      <c r="X332" s="44">
        <f t="shared" si="190"/>
        <v>236.78</v>
      </c>
      <c r="Y332" s="44">
        <f t="shared" si="190"/>
        <v>236.78</v>
      </c>
      <c r="Z332" s="44">
        <f t="shared" si="190"/>
        <v>236.78</v>
      </c>
      <c r="AA332" s="44">
        <f t="shared" si="190"/>
        <v>236.78</v>
      </c>
    </row>
    <row r="333" spans="1:27" ht="12.75" hidden="1" customHeight="1" outlineLevel="1" x14ac:dyDescent="0.3">
      <c r="A333" s="99" t="s">
        <v>1351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1352</v>
      </c>
      <c r="B334" s="63" t="s">
        <v>81</v>
      </c>
      <c r="C334" s="43" t="s">
        <v>79</v>
      </c>
      <c r="D334" s="44">
        <f>$D$11</f>
        <v>368.47</v>
      </c>
      <c r="E334" s="44">
        <f t="shared" ref="E334:AA334" si="191">$D$11</f>
        <v>368.47</v>
      </c>
      <c r="F334" s="44">
        <f t="shared" si="191"/>
        <v>368.47</v>
      </c>
      <c r="G334" s="44">
        <f t="shared" si="191"/>
        <v>368.47</v>
      </c>
      <c r="H334" s="44">
        <f t="shared" si="191"/>
        <v>368.47</v>
      </c>
      <c r="I334" s="44">
        <f t="shared" si="191"/>
        <v>368.47</v>
      </c>
      <c r="J334" s="44">
        <f t="shared" si="191"/>
        <v>368.47</v>
      </c>
      <c r="K334" s="44">
        <f t="shared" si="191"/>
        <v>368.47</v>
      </c>
      <c r="L334" s="44">
        <f t="shared" si="191"/>
        <v>368.47</v>
      </c>
      <c r="M334" s="44">
        <f t="shared" si="191"/>
        <v>368.47</v>
      </c>
      <c r="N334" s="44">
        <f t="shared" si="191"/>
        <v>368.47</v>
      </c>
      <c r="O334" s="44">
        <f t="shared" si="191"/>
        <v>368.47</v>
      </c>
      <c r="P334" s="44">
        <f t="shared" si="191"/>
        <v>368.47</v>
      </c>
      <c r="Q334" s="44">
        <f t="shared" si="191"/>
        <v>368.47</v>
      </c>
      <c r="R334" s="44">
        <f>$D$11</f>
        <v>368.47</v>
      </c>
      <c r="S334" s="44">
        <f t="shared" si="191"/>
        <v>368.47</v>
      </c>
      <c r="T334" s="44">
        <f t="shared" si="191"/>
        <v>368.47</v>
      </c>
      <c r="U334" s="44">
        <f t="shared" si="191"/>
        <v>368.47</v>
      </c>
      <c r="V334" s="44">
        <f t="shared" si="191"/>
        <v>368.47</v>
      </c>
      <c r="W334" s="44">
        <f t="shared" si="191"/>
        <v>368.47</v>
      </c>
      <c r="X334" s="44">
        <f t="shared" si="191"/>
        <v>368.47</v>
      </c>
      <c r="Y334" s="44">
        <f t="shared" si="191"/>
        <v>368.47</v>
      </c>
      <c r="Z334" s="44">
        <f t="shared" si="191"/>
        <v>368.47</v>
      </c>
      <c r="AA334" s="44">
        <f t="shared" si="191"/>
        <v>368.47</v>
      </c>
    </row>
    <row r="335" spans="1:27" ht="12.75" customHeight="1" collapsed="1" x14ac:dyDescent="0.3">
      <c r="A335" s="98" t="s">
        <v>1353</v>
      </c>
      <c r="B335" s="28" t="str">
        <f>"03"&amp;"."&amp;$B$663&amp;"."&amp;$B$664</f>
        <v>03.07.2024</v>
      </c>
      <c r="C335" s="90" t="s">
        <v>76</v>
      </c>
      <c r="D335" s="91">
        <f>ROUND(((D336+D337+D339+D338)/1000),5)</f>
        <v>2.0362300000000002</v>
      </c>
      <c r="E335" s="91">
        <f>ROUND(((E336+E337+E339+E338)/1000),5)</f>
        <v>1.9179900000000001</v>
      </c>
      <c r="F335" s="91">
        <f>ROUND(((F336+F337+F339+F338)/1000),5)</f>
        <v>1.77478</v>
      </c>
      <c r="G335" s="91">
        <f t="shared" ref="G335:AA335" si="192">ROUND(((G336+G337+G339+G338)/1000),5)</f>
        <v>0.73814999999999997</v>
      </c>
      <c r="H335" s="91">
        <f t="shared" si="192"/>
        <v>0.73565999999999998</v>
      </c>
      <c r="I335" s="91">
        <f t="shared" si="192"/>
        <v>1.0730900000000001</v>
      </c>
      <c r="J335" s="91">
        <f t="shared" si="192"/>
        <v>1.85914</v>
      </c>
      <c r="K335" s="91">
        <f t="shared" si="192"/>
        <v>2.2694200000000002</v>
      </c>
      <c r="L335" s="91">
        <f t="shared" si="192"/>
        <v>2.5366900000000001</v>
      </c>
      <c r="M335" s="91">
        <f t="shared" si="192"/>
        <v>2.8649499999999999</v>
      </c>
      <c r="N335" s="91">
        <f t="shared" si="192"/>
        <v>2.8224800000000001</v>
      </c>
      <c r="O335" s="91">
        <f t="shared" si="192"/>
        <v>2.8546299999999998</v>
      </c>
      <c r="P335" s="91">
        <f t="shared" si="192"/>
        <v>3.0491199999999998</v>
      </c>
      <c r="Q335" s="91">
        <f t="shared" si="192"/>
        <v>3.0594299999999999</v>
      </c>
      <c r="R335" s="91">
        <f t="shared" si="192"/>
        <v>2.89547</v>
      </c>
      <c r="S335" s="91">
        <f t="shared" si="192"/>
        <v>3.1153499999999998</v>
      </c>
      <c r="T335" s="91">
        <f t="shared" si="192"/>
        <v>3.1051600000000001</v>
      </c>
      <c r="U335" s="91">
        <f t="shared" si="192"/>
        <v>3.1543899999999998</v>
      </c>
      <c r="V335" s="91">
        <f t="shared" si="192"/>
        <v>2.8764400000000001</v>
      </c>
      <c r="W335" s="91">
        <f t="shared" si="192"/>
        <v>2.6206999999999998</v>
      </c>
      <c r="X335" s="91">
        <f t="shared" si="192"/>
        <v>2.49403</v>
      </c>
      <c r="Y335" s="91">
        <f t="shared" si="192"/>
        <v>2.7085400000000002</v>
      </c>
      <c r="Z335" s="91">
        <f t="shared" si="192"/>
        <v>2.4530500000000002</v>
      </c>
      <c r="AA335" s="91">
        <f t="shared" si="192"/>
        <v>2.2479900000000002</v>
      </c>
    </row>
    <row r="336" spans="1:27" ht="12.75" hidden="1" customHeight="1" outlineLevel="1" x14ac:dyDescent="0.3">
      <c r="A336" s="99" t="s">
        <v>1354</v>
      </c>
      <c r="B336" s="63" t="s">
        <v>238</v>
      </c>
      <c r="C336" s="43" t="s">
        <v>79</v>
      </c>
      <c r="D336" s="44">
        <v>1426.17</v>
      </c>
      <c r="E336" s="44">
        <v>1307.93</v>
      </c>
      <c r="F336" s="44">
        <v>1164.72</v>
      </c>
      <c r="G336" s="44">
        <v>128.09</v>
      </c>
      <c r="H336" s="44">
        <v>125.6</v>
      </c>
      <c r="I336" s="44">
        <v>463.03</v>
      </c>
      <c r="J336" s="44">
        <v>1249.08</v>
      </c>
      <c r="K336" s="44">
        <v>1659.36</v>
      </c>
      <c r="L336" s="44">
        <v>1926.63</v>
      </c>
      <c r="M336" s="44">
        <v>2254.89</v>
      </c>
      <c r="N336" s="44">
        <v>2212.42</v>
      </c>
      <c r="O336" s="44">
        <v>2244.5700000000002</v>
      </c>
      <c r="P336" s="44">
        <v>2439.06</v>
      </c>
      <c r="Q336" s="44">
        <v>2449.37</v>
      </c>
      <c r="R336" s="44">
        <v>2285.41</v>
      </c>
      <c r="S336" s="44">
        <v>2505.29</v>
      </c>
      <c r="T336" s="44">
        <v>2495.1</v>
      </c>
      <c r="U336" s="44">
        <v>2544.33</v>
      </c>
      <c r="V336" s="44">
        <v>2266.38</v>
      </c>
      <c r="W336" s="44">
        <v>2010.64</v>
      </c>
      <c r="X336" s="44">
        <v>1883.97</v>
      </c>
      <c r="Y336" s="44">
        <v>2098.48</v>
      </c>
      <c r="Z336" s="44">
        <v>1842.99</v>
      </c>
      <c r="AA336" s="44">
        <v>1637.93</v>
      </c>
    </row>
    <row r="337" spans="1:27" ht="12.75" hidden="1" customHeight="1" outlineLevel="1" x14ac:dyDescent="0.3">
      <c r="A337" s="99" t="s">
        <v>1355</v>
      </c>
      <c r="B337" s="63" t="s">
        <v>90</v>
      </c>
      <c r="C337" s="43" t="s">
        <v>79</v>
      </c>
      <c r="D337" s="44">
        <f>$D$327</f>
        <v>236.78</v>
      </c>
      <c r="E337" s="44">
        <f t="shared" ref="E337:AA337" si="193">$D$327</f>
        <v>236.78</v>
      </c>
      <c r="F337" s="44">
        <f t="shared" si="193"/>
        <v>236.78</v>
      </c>
      <c r="G337" s="44">
        <f t="shared" si="193"/>
        <v>236.78</v>
      </c>
      <c r="H337" s="44">
        <f t="shared" si="193"/>
        <v>236.78</v>
      </c>
      <c r="I337" s="44">
        <f t="shared" si="193"/>
        <v>236.78</v>
      </c>
      <c r="J337" s="44">
        <f t="shared" si="193"/>
        <v>236.78</v>
      </c>
      <c r="K337" s="44">
        <f t="shared" si="193"/>
        <v>236.78</v>
      </c>
      <c r="L337" s="44">
        <f t="shared" si="193"/>
        <v>236.78</v>
      </c>
      <c r="M337" s="44">
        <f t="shared" si="193"/>
        <v>236.78</v>
      </c>
      <c r="N337" s="44">
        <f t="shared" si="193"/>
        <v>236.78</v>
      </c>
      <c r="O337" s="44">
        <f t="shared" si="193"/>
        <v>236.78</v>
      </c>
      <c r="P337" s="44">
        <f t="shared" si="193"/>
        <v>236.78</v>
      </c>
      <c r="Q337" s="44">
        <f t="shared" si="193"/>
        <v>236.78</v>
      </c>
      <c r="R337" s="44">
        <f t="shared" si="193"/>
        <v>236.78</v>
      </c>
      <c r="S337" s="44">
        <f t="shared" si="193"/>
        <v>236.78</v>
      </c>
      <c r="T337" s="44">
        <f t="shared" si="193"/>
        <v>236.78</v>
      </c>
      <c r="U337" s="44">
        <f t="shared" si="193"/>
        <v>236.78</v>
      </c>
      <c r="V337" s="44">
        <f t="shared" si="193"/>
        <v>236.78</v>
      </c>
      <c r="W337" s="44">
        <f t="shared" si="193"/>
        <v>236.78</v>
      </c>
      <c r="X337" s="44">
        <f t="shared" si="193"/>
        <v>236.78</v>
      </c>
      <c r="Y337" s="44">
        <f t="shared" si="193"/>
        <v>236.78</v>
      </c>
      <c r="Z337" s="44">
        <f t="shared" si="193"/>
        <v>236.78</v>
      </c>
      <c r="AA337" s="44">
        <f t="shared" si="193"/>
        <v>236.78</v>
      </c>
    </row>
    <row r="338" spans="1:27" ht="12.75" hidden="1" customHeight="1" outlineLevel="1" x14ac:dyDescent="0.3">
      <c r="A338" s="99" t="s">
        <v>1356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1357</v>
      </c>
      <c r="B339" s="63" t="s">
        <v>81</v>
      </c>
      <c r="C339" s="43" t="s">
        <v>79</v>
      </c>
      <c r="D339" s="44">
        <f>$D$11</f>
        <v>368.47</v>
      </c>
      <c r="E339" s="44">
        <f t="shared" ref="E339:AA339" si="194">$D$11</f>
        <v>368.47</v>
      </c>
      <c r="F339" s="44">
        <f t="shared" si="194"/>
        <v>368.47</v>
      </c>
      <c r="G339" s="44">
        <f t="shared" si="194"/>
        <v>368.47</v>
      </c>
      <c r="H339" s="44">
        <f t="shared" si="194"/>
        <v>368.47</v>
      </c>
      <c r="I339" s="44">
        <f t="shared" si="194"/>
        <v>368.47</v>
      </c>
      <c r="J339" s="44">
        <f t="shared" si="194"/>
        <v>368.47</v>
      </c>
      <c r="K339" s="44">
        <f t="shared" si="194"/>
        <v>368.47</v>
      </c>
      <c r="L339" s="44">
        <f t="shared" si="194"/>
        <v>368.47</v>
      </c>
      <c r="M339" s="44">
        <f t="shared" si="194"/>
        <v>368.47</v>
      </c>
      <c r="N339" s="44">
        <f t="shared" si="194"/>
        <v>368.47</v>
      </c>
      <c r="O339" s="44">
        <f t="shared" si="194"/>
        <v>368.47</v>
      </c>
      <c r="P339" s="44">
        <f t="shared" si="194"/>
        <v>368.47</v>
      </c>
      <c r="Q339" s="44">
        <f t="shared" si="194"/>
        <v>368.47</v>
      </c>
      <c r="R339" s="44">
        <f>$D$11</f>
        <v>368.47</v>
      </c>
      <c r="S339" s="44">
        <f t="shared" si="194"/>
        <v>368.47</v>
      </c>
      <c r="T339" s="44">
        <f t="shared" si="194"/>
        <v>368.47</v>
      </c>
      <c r="U339" s="44">
        <f t="shared" si="194"/>
        <v>368.47</v>
      </c>
      <c r="V339" s="44">
        <f t="shared" si="194"/>
        <v>368.47</v>
      </c>
      <c r="W339" s="44">
        <f t="shared" si="194"/>
        <v>368.47</v>
      </c>
      <c r="X339" s="44">
        <f t="shared" si="194"/>
        <v>368.47</v>
      </c>
      <c r="Y339" s="44">
        <f t="shared" si="194"/>
        <v>368.47</v>
      </c>
      <c r="Z339" s="44">
        <f t="shared" si="194"/>
        <v>368.47</v>
      </c>
      <c r="AA339" s="44">
        <f t="shared" si="194"/>
        <v>368.47</v>
      </c>
    </row>
    <row r="340" spans="1:27" ht="12.75" customHeight="1" collapsed="1" x14ac:dyDescent="0.3">
      <c r="A340" s="98" t="s">
        <v>1358</v>
      </c>
      <c r="B340" s="28" t="str">
        <f>"04"&amp;"."&amp;$B$663&amp;"."&amp;$B$664</f>
        <v>04.07.2024</v>
      </c>
      <c r="C340" s="90" t="s">
        <v>76</v>
      </c>
      <c r="D340" s="91">
        <f>ROUND(((D341+D342+D344+D343)/1000),5)</f>
        <v>2.08908</v>
      </c>
      <c r="E340" s="91">
        <f>ROUND(((E341+E342+E344+E343)/1000),5)</f>
        <v>1.91486</v>
      </c>
      <c r="F340" s="91">
        <f>ROUND(((F341+F342+F344+F343)/1000),5)</f>
        <v>1.79836</v>
      </c>
      <c r="G340" s="91">
        <f t="shared" ref="G340:AA340" si="195">ROUND(((G341+G342+G344+G343)/1000),5)</f>
        <v>1.68255</v>
      </c>
      <c r="H340" s="91">
        <f t="shared" si="195"/>
        <v>1.67638</v>
      </c>
      <c r="I340" s="91">
        <f t="shared" si="195"/>
        <v>1.84951</v>
      </c>
      <c r="J340" s="91">
        <f t="shared" si="195"/>
        <v>1.9957199999999999</v>
      </c>
      <c r="K340" s="91">
        <f t="shared" si="195"/>
        <v>2.4474900000000002</v>
      </c>
      <c r="L340" s="91">
        <f t="shared" si="195"/>
        <v>2.5782099999999999</v>
      </c>
      <c r="M340" s="91">
        <f t="shared" si="195"/>
        <v>2.94217</v>
      </c>
      <c r="N340" s="91">
        <f t="shared" si="195"/>
        <v>3.3078599999999998</v>
      </c>
      <c r="O340" s="91">
        <f t="shared" si="195"/>
        <v>3.60202</v>
      </c>
      <c r="P340" s="91">
        <f t="shared" si="195"/>
        <v>3.5898099999999999</v>
      </c>
      <c r="Q340" s="91">
        <f t="shared" si="195"/>
        <v>3.5478299999999998</v>
      </c>
      <c r="R340" s="91">
        <f t="shared" si="195"/>
        <v>3.5569899999999999</v>
      </c>
      <c r="S340" s="91">
        <f t="shared" si="195"/>
        <v>3.6509399999999999</v>
      </c>
      <c r="T340" s="91">
        <f t="shared" si="195"/>
        <v>3.6469399999999998</v>
      </c>
      <c r="U340" s="91">
        <f t="shared" si="195"/>
        <v>3.3553700000000002</v>
      </c>
      <c r="V340" s="91">
        <f t="shared" si="195"/>
        <v>2.72289</v>
      </c>
      <c r="W340" s="91">
        <f t="shared" si="195"/>
        <v>2.9020600000000001</v>
      </c>
      <c r="X340" s="91">
        <f t="shared" si="195"/>
        <v>2.7818700000000001</v>
      </c>
      <c r="Y340" s="91">
        <f t="shared" si="195"/>
        <v>2.61388</v>
      </c>
      <c r="Z340" s="91">
        <f t="shared" si="195"/>
        <v>2.5135999999999998</v>
      </c>
      <c r="AA340" s="91">
        <f t="shared" si="195"/>
        <v>2.37636</v>
      </c>
    </row>
    <row r="341" spans="1:27" ht="12.75" hidden="1" customHeight="1" outlineLevel="1" x14ac:dyDescent="0.3">
      <c r="A341" s="99" t="s">
        <v>1359</v>
      </c>
      <c r="B341" s="63" t="s">
        <v>238</v>
      </c>
      <c r="C341" s="43" t="s">
        <v>79</v>
      </c>
      <c r="D341" s="44">
        <v>1479.02</v>
      </c>
      <c r="E341" s="44">
        <v>1304.8</v>
      </c>
      <c r="F341" s="44">
        <v>1188.3</v>
      </c>
      <c r="G341" s="44">
        <v>1072.49</v>
      </c>
      <c r="H341" s="44">
        <v>1066.32</v>
      </c>
      <c r="I341" s="44">
        <v>1239.45</v>
      </c>
      <c r="J341" s="44">
        <v>1385.66</v>
      </c>
      <c r="K341" s="44">
        <v>1837.43</v>
      </c>
      <c r="L341" s="44">
        <v>1968.15</v>
      </c>
      <c r="M341" s="44">
        <v>2332.11</v>
      </c>
      <c r="N341" s="44">
        <v>2697.8</v>
      </c>
      <c r="O341" s="44">
        <v>2991.96</v>
      </c>
      <c r="P341" s="44">
        <v>2979.75</v>
      </c>
      <c r="Q341" s="44">
        <v>2937.77</v>
      </c>
      <c r="R341" s="44">
        <v>2946.93</v>
      </c>
      <c r="S341" s="44">
        <v>3040.88</v>
      </c>
      <c r="T341" s="44">
        <v>3036.88</v>
      </c>
      <c r="U341" s="44">
        <v>2745.31</v>
      </c>
      <c r="V341" s="44">
        <v>2112.83</v>
      </c>
      <c r="W341" s="44">
        <v>2292</v>
      </c>
      <c r="X341" s="44">
        <v>2171.81</v>
      </c>
      <c r="Y341" s="44">
        <v>2003.82</v>
      </c>
      <c r="Z341" s="44">
        <v>1903.54</v>
      </c>
      <c r="AA341" s="44">
        <v>1766.3</v>
      </c>
    </row>
    <row r="342" spans="1:27" ht="12.75" hidden="1" customHeight="1" outlineLevel="1" x14ac:dyDescent="0.3">
      <c r="A342" s="99" t="s">
        <v>1360</v>
      </c>
      <c r="B342" s="63" t="s">
        <v>90</v>
      </c>
      <c r="C342" s="43" t="s">
        <v>79</v>
      </c>
      <c r="D342" s="44">
        <f>$D$327</f>
        <v>236.78</v>
      </c>
      <c r="E342" s="44">
        <f t="shared" ref="E342:AA342" si="196">$D$327</f>
        <v>236.78</v>
      </c>
      <c r="F342" s="44">
        <f t="shared" si="196"/>
        <v>236.78</v>
      </c>
      <c r="G342" s="44">
        <f t="shared" si="196"/>
        <v>236.78</v>
      </c>
      <c r="H342" s="44">
        <f t="shared" si="196"/>
        <v>236.78</v>
      </c>
      <c r="I342" s="44">
        <f t="shared" si="196"/>
        <v>236.78</v>
      </c>
      <c r="J342" s="44">
        <f t="shared" si="196"/>
        <v>236.78</v>
      </c>
      <c r="K342" s="44">
        <f t="shared" si="196"/>
        <v>236.78</v>
      </c>
      <c r="L342" s="44">
        <f t="shared" si="196"/>
        <v>236.78</v>
      </c>
      <c r="M342" s="44">
        <f t="shared" si="196"/>
        <v>236.78</v>
      </c>
      <c r="N342" s="44">
        <f t="shared" si="196"/>
        <v>236.78</v>
      </c>
      <c r="O342" s="44">
        <f t="shared" si="196"/>
        <v>236.78</v>
      </c>
      <c r="P342" s="44">
        <f t="shared" si="196"/>
        <v>236.78</v>
      </c>
      <c r="Q342" s="44">
        <f t="shared" si="196"/>
        <v>236.78</v>
      </c>
      <c r="R342" s="44">
        <f t="shared" si="196"/>
        <v>236.78</v>
      </c>
      <c r="S342" s="44">
        <f t="shared" si="196"/>
        <v>236.78</v>
      </c>
      <c r="T342" s="44">
        <f t="shared" si="196"/>
        <v>236.78</v>
      </c>
      <c r="U342" s="44">
        <f t="shared" si="196"/>
        <v>236.78</v>
      </c>
      <c r="V342" s="44">
        <f t="shared" si="196"/>
        <v>236.78</v>
      </c>
      <c r="W342" s="44">
        <f t="shared" si="196"/>
        <v>236.78</v>
      </c>
      <c r="X342" s="44">
        <f t="shared" si="196"/>
        <v>236.78</v>
      </c>
      <c r="Y342" s="44">
        <f t="shared" si="196"/>
        <v>236.78</v>
      </c>
      <c r="Z342" s="44">
        <f t="shared" si="196"/>
        <v>236.78</v>
      </c>
      <c r="AA342" s="44">
        <f t="shared" si="196"/>
        <v>236.78</v>
      </c>
    </row>
    <row r="343" spans="1:27" ht="12.75" hidden="1" customHeight="1" outlineLevel="1" x14ac:dyDescent="0.3">
      <c r="A343" s="99" t="s">
        <v>1361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1362</v>
      </c>
      <c r="B344" s="63" t="s">
        <v>81</v>
      </c>
      <c r="C344" s="43" t="s">
        <v>79</v>
      </c>
      <c r="D344" s="44">
        <f>$D$11</f>
        <v>368.47</v>
      </c>
      <c r="E344" s="44">
        <f t="shared" ref="E344:AA344" si="197">$D$11</f>
        <v>368.47</v>
      </c>
      <c r="F344" s="44">
        <f t="shared" si="197"/>
        <v>368.47</v>
      </c>
      <c r="G344" s="44">
        <f t="shared" si="197"/>
        <v>368.47</v>
      </c>
      <c r="H344" s="44">
        <f t="shared" si="197"/>
        <v>368.47</v>
      </c>
      <c r="I344" s="44">
        <f t="shared" si="197"/>
        <v>368.47</v>
      </c>
      <c r="J344" s="44">
        <f t="shared" si="197"/>
        <v>368.47</v>
      </c>
      <c r="K344" s="44">
        <f t="shared" si="197"/>
        <v>368.47</v>
      </c>
      <c r="L344" s="44">
        <f t="shared" si="197"/>
        <v>368.47</v>
      </c>
      <c r="M344" s="44">
        <f t="shared" si="197"/>
        <v>368.47</v>
      </c>
      <c r="N344" s="44">
        <f t="shared" si="197"/>
        <v>368.47</v>
      </c>
      <c r="O344" s="44">
        <f t="shared" si="197"/>
        <v>368.47</v>
      </c>
      <c r="P344" s="44">
        <f t="shared" si="197"/>
        <v>368.47</v>
      </c>
      <c r="Q344" s="44">
        <f t="shared" si="197"/>
        <v>368.47</v>
      </c>
      <c r="R344" s="44">
        <f>$D$11</f>
        <v>368.47</v>
      </c>
      <c r="S344" s="44">
        <f t="shared" si="197"/>
        <v>368.47</v>
      </c>
      <c r="T344" s="44">
        <f t="shared" si="197"/>
        <v>368.47</v>
      </c>
      <c r="U344" s="44">
        <f t="shared" si="197"/>
        <v>368.47</v>
      </c>
      <c r="V344" s="44">
        <f t="shared" si="197"/>
        <v>368.47</v>
      </c>
      <c r="W344" s="44">
        <f t="shared" si="197"/>
        <v>368.47</v>
      </c>
      <c r="X344" s="44">
        <f t="shared" si="197"/>
        <v>368.47</v>
      </c>
      <c r="Y344" s="44">
        <f t="shared" si="197"/>
        <v>368.47</v>
      </c>
      <c r="Z344" s="44">
        <f t="shared" si="197"/>
        <v>368.47</v>
      </c>
      <c r="AA344" s="44">
        <f t="shared" si="197"/>
        <v>368.47</v>
      </c>
    </row>
    <row r="345" spans="1:27" ht="12.75" customHeight="1" collapsed="1" x14ac:dyDescent="0.3">
      <c r="A345" s="98" t="s">
        <v>1363</v>
      </c>
      <c r="B345" s="28" t="str">
        <f>"05"&amp;"."&amp;$B$663&amp;"."&amp;$B$664</f>
        <v>05.07.2024</v>
      </c>
      <c r="C345" s="90" t="s">
        <v>76</v>
      </c>
      <c r="D345" s="91">
        <f>ROUND(((D346+D347+D349+D348)/1000),5)</f>
        <v>1.95113</v>
      </c>
      <c r="E345" s="91">
        <f>ROUND(((E346+E347+E349+E348)/1000),5)</f>
        <v>1.8502799999999999</v>
      </c>
      <c r="F345" s="91">
        <f>ROUND(((F346+F347+F349+F348)/1000),5)</f>
        <v>1.69126</v>
      </c>
      <c r="G345" s="91">
        <f t="shared" ref="G345:AA345" si="198">ROUND(((G346+G347+G349+G348)/1000),5)</f>
        <v>1.60795</v>
      </c>
      <c r="H345" s="91">
        <f t="shared" si="198"/>
        <v>1.59233</v>
      </c>
      <c r="I345" s="91">
        <f t="shared" si="198"/>
        <v>1.83026</v>
      </c>
      <c r="J345" s="91">
        <f t="shared" si="198"/>
        <v>1.95242</v>
      </c>
      <c r="K345" s="91">
        <f t="shared" si="198"/>
        <v>2.3317100000000002</v>
      </c>
      <c r="L345" s="91">
        <f t="shared" si="198"/>
        <v>2.5543900000000002</v>
      </c>
      <c r="M345" s="91">
        <f t="shared" si="198"/>
        <v>2.6339100000000002</v>
      </c>
      <c r="N345" s="91">
        <f t="shared" si="198"/>
        <v>2.8946000000000001</v>
      </c>
      <c r="O345" s="91">
        <f t="shared" si="198"/>
        <v>3.23461</v>
      </c>
      <c r="P345" s="91">
        <f t="shared" si="198"/>
        <v>3.2492100000000002</v>
      </c>
      <c r="Q345" s="91">
        <f t="shared" si="198"/>
        <v>3.1977500000000001</v>
      </c>
      <c r="R345" s="91">
        <f t="shared" si="198"/>
        <v>2.7788200000000001</v>
      </c>
      <c r="S345" s="91">
        <f t="shared" si="198"/>
        <v>2.5552800000000002</v>
      </c>
      <c r="T345" s="91">
        <f t="shared" si="198"/>
        <v>2.4545400000000002</v>
      </c>
      <c r="U345" s="91">
        <f t="shared" si="198"/>
        <v>2.4735499999999999</v>
      </c>
      <c r="V345" s="91">
        <f t="shared" si="198"/>
        <v>2.77406</v>
      </c>
      <c r="W345" s="91">
        <f t="shared" si="198"/>
        <v>2.6740499999999998</v>
      </c>
      <c r="X345" s="91">
        <f t="shared" si="198"/>
        <v>2.6233</v>
      </c>
      <c r="Y345" s="91">
        <f t="shared" si="198"/>
        <v>2.8504100000000001</v>
      </c>
      <c r="Z345" s="91">
        <f t="shared" si="198"/>
        <v>2.61191</v>
      </c>
      <c r="AA345" s="91">
        <f t="shared" si="198"/>
        <v>2.3526799999999999</v>
      </c>
    </row>
    <row r="346" spans="1:27" ht="12.75" hidden="1" customHeight="1" outlineLevel="1" x14ac:dyDescent="0.3">
      <c r="A346" s="99" t="s">
        <v>1364</v>
      </c>
      <c r="B346" s="63" t="s">
        <v>238</v>
      </c>
      <c r="C346" s="43" t="s">
        <v>79</v>
      </c>
      <c r="D346" s="44">
        <v>1341.07</v>
      </c>
      <c r="E346" s="44">
        <v>1240.22</v>
      </c>
      <c r="F346" s="44">
        <v>1081.2</v>
      </c>
      <c r="G346" s="44">
        <v>997.89</v>
      </c>
      <c r="H346" s="44">
        <v>982.27</v>
      </c>
      <c r="I346" s="44">
        <v>1220.2</v>
      </c>
      <c r="J346" s="44">
        <v>1342.36</v>
      </c>
      <c r="K346" s="44">
        <v>1721.65</v>
      </c>
      <c r="L346" s="44">
        <v>1944.33</v>
      </c>
      <c r="M346" s="44">
        <v>2023.85</v>
      </c>
      <c r="N346" s="44">
        <v>2284.54</v>
      </c>
      <c r="O346" s="44">
        <v>2624.55</v>
      </c>
      <c r="P346" s="44">
        <v>2639.15</v>
      </c>
      <c r="Q346" s="44">
        <v>2587.69</v>
      </c>
      <c r="R346" s="44">
        <v>2168.7600000000002</v>
      </c>
      <c r="S346" s="44">
        <v>1945.22</v>
      </c>
      <c r="T346" s="44">
        <v>1844.48</v>
      </c>
      <c r="U346" s="44">
        <v>1863.49</v>
      </c>
      <c r="V346" s="44">
        <v>2164</v>
      </c>
      <c r="W346" s="44">
        <v>2063.9899999999998</v>
      </c>
      <c r="X346" s="44">
        <v>2013.24</v>
      </c>
      <c r="Y346" s="44">
        <v>2240.35</v>
      </c>
      <c r="Z346" s="44">
        <v>2001.85</v>
      </c>
      <c r="AA346" s="44">
        <v>1742.62</v>
      </c>
    </row>
    <row r="347" spans="1:27" ht="12.75" hidden="1" customHeight="1" outlineLevel="1" x14ac:dyDescent="0.3">
      <c r="A347" s="99" t="s">
        <v>1365</v>
      </c>
      <c r="B347" s="63" t="s">
        <v>90</v>
      </c>
      <c r="C347" s="43" t="s">
        <v>79</v>
      </c>
      <c r="D347" s="44">
        <f>$D$327</f>
        <v>236.78</v>
      </c>
      <c r="E347" s="44">
        <f t="shared" ref="E347:AA347" si="199">$D$327</f>
        <v>236.78</v>
      </c>
      <c r="F347" s="44">
        <f t="shared" si="199"/>
        <v>236.78</v>
      </c>
      <c r="G347" s="44">
        <f t="shared" si="199"/>
        <v>236.78</v>
      </c>
      <c r="H347" s="44">
        <f t="shared" si="199"/>
        <v>236.78</v>
      </c>
      <c r="I347" s="44">
        <f t="shared" si="199"/>
        <v>236.78</v>
      </c>
      <c r="J347" s="44">
        <f t="shared" si="199"/>
        <v>236.78</v>
      </c>
      <c r="K347" s="44">
        <f t="shared" si="199"/>
        <v>236.78</v>
      </c>
      <c r="L347" s="44">
        <f t="shared" si="199"/>
        <v>236.78</v>
      </c>
      <c r="M347" s="44">
        <f t="shared" si="199"/>
        <v>236.78</v>
      </c>
      <c r="N347" s="44">
        <f t="shared" si="199"/>
        <v>236.78</v>
      </c>
      <c r="O347" s="44">
        <f t="shared" si="199"/>
        <v>236.78</v>
      </c>
      <c r="P347" s="44">
        <f t="shared" si="199"/>
        <v>236.78</v>
      </c>
      <c r="Q347" s="44">
        <f t="shared" si="199"/>
        <v>236.78</v>
      </c>
      <c r="R347" s="44">
        <f t="shared" si="199"/>
        <v>236.78</v>
      </c>
      <c r="S347" s="44">
        <f t="shared" si="199"/>
        <v>236.78</v>
      </c>
      <c r="T347" s="44">
        <f t="shared" si="199"/>
        <v>236.78</v>
      </c>
      <c r="U347" s="44">
        <f t="shared" si="199"/>
        <v>236.78</v>
      </c>
      <c r="V347" s="44">
        <f t="shared" si="199"/>
        <v>236.78</v>
      </c>
      <c r="W347" s="44">
        <f t="shared" si="199"/>
        <v>236.78</v>
      </c>
      <c r="X347" s="44">
        <f t="shared" si="199"/>
        <v>236.78</v>
      </c>
      <c r="Y347" s="44">
        <f t="shared" si="199"/>
        <v>236.78</v>
      </c>
      <c r="Z347" s="44">
        <f t="shared" si="199"/>
        <v>236.78</v>
      </c>
      <c r="AA347" s="44">
        <f t="shared" si="199"/>
        <v>236.78</v>
      </c>
    </row>
    <row r="348" spans="1:27" ht="12.75" hidden="1" customHeight="1" outlineLevel="1" x14ac:dyDescent="0.3">
      <c r="A348" s="99" t="s">
        <v>1366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1367</v>
      </c>
      <c r="B349" s="63" t="s">
        <v>81</v>
      </c>
      <c r="C349" s="43" t="s">
        <v>79</v>
      </c>
      <c r="D349" s="44">
        <f>$D$11</f>
        <v>368.47</v>
      </c>
      <c r="E349" s="44">
        <f t="shared" ref="E349:AA349" si="200">$D$11</f>
        <v>368.47</v>
      </c>
      <c r="F349" s="44">
        <f t="shared" si="200"/>
        <v>368.47</v>
      </c>
      <c r="G349" s="44">
        <f t="shared" si="200"/>
        <v>368.47</v>
      </c>
      <c r="H349" s="44">
        <f t="shared" si="200"/>
        <v>368.47</v>
      </c>
      <c r="I349" s="44">
        <f t="shared" si="200"/>
        <v>368.47</v>
      </c>
      <c r="J349" s="44">
        <f t="shared" si="200"/>
        <v>368.47</v>
      </c>
      <c r="K349" s="44">
        <f t="shared" si="200"/>
        <v>368.47</v>
      </c>
      <c r="L349" s="44">
        <f t="shared" si="200"/>
        <v>368.47</v>
      </c>
      <c r="M349" s="44">
        <f t="shared" si="200"/>
        <v>368.47</v>
      </c>
      <c r="N349" s="44">
        <f t="shared" si="200"/>
        <v>368.47</v>
      </c>
      <c r="O349" s="44">
        <f t="shared" si="200"/>
        <v>368.47</v>
      </c>
      <c r="P349" s="44">
        <f t="shared" si="200"/>
        <v>368.47</v>
      </c>
      <c r="Q349" s="44">
        <f t="shared" si="200"/>
        <v>368.47</v>
      </c>
      <c r="R349" s="44">
        <f>$D$11</f>
        <v>368.47</v>
      </c>
      <c r="S349" s="44">
        <f t="shared" si="200"/>
        <v>368.47</v>
      </c>
      <c r="T349" s="44">
        <f t="shared" si="200"/>
        <v>368.47</v>
      </c>
      <c r="U349" s="44">
        <f t="shared" si="200"/>
        <v>368.47</v>
      </c>
      <c r="V349" s="44">
        <f t="shared" si="200"/>
        <v>368.47</v>
      </c>
      <c r="W349" s="44">
        <f t="shared" si="200"/>
        <v>368.47</v>
      </c>
      <c r="X349" s="44">
        <f t="shared" si="200"/>
        <v>368.47</v>
      </c>
      <c r="Y349" s="44">
        <f t="shared" si="200"/>
        <v>368.47</v>
      </c>
      <c r="Z349" s="44">
        <f t="shared" si="200"/>
        <v>368.47</v>
      </c>
      <c r="AA349" s="44">
        <f t="shared" si="200"/>
        <v>368.47</v>
      </c>
    </row>
    <row r="350" spans="1:27" ht="12.75" customHeight="1" collapsed="1" x14ac:dyDescent="0.3">
      <c r="A350" s="98" t="s">
        <v>1368</v>
      </c>
      <c r="B350" s="28" t="str">
        <f>"06"&amp;"."&amp;$B$663&amp;"."&amp;$B$664</f>
        <v>06.07.2024</v>
      </c>
      <c r="C350" s="90" t="s">
        <v>76</v>
      </c>
      <c r="D350" s="91">
        <f>ROUND(((D351+D352+D354+D353)/1000),5)</f>
        <v>1.97828</v>
      </c>
      <c r="E350" s="91">
        <f>ROUND(((E351+E352+E354+E353)/1000),5)</f>
        <v>1.8498000000000001</v>
      </c>
      <c r="F350" s="91">
        <f>ROUND(((F351+F352+F354+F353)/1000),5)</f>
        <v>1.6766300000000001</v>
      </c>
      <c r="G350" s="91">
        <f t="shared" ref="G350:AA350" si="201">ROUND(((G351+G352+G354+G353)/1000),5)</f>
        <v>1.5631999999999999</v>
      </c>
      <c r="H350" s="91">
        <f t="shared" si="201"/>
        <v>1.48393</v>
      </c>
      <c r="I350" s="91">
        <f t="shared" si="201"/>
        <v>1.7048000000000001</v>
      </c>
      <c r="J350" s="91">
        <f t="shared" si="201"/>
        <v>1.80982</v>
      </c>
      <c r="K350" s="91">
        <f t="shared" si="201"/>
        <v>2.0749900000000001</v>
      </c>
      <c r="L350" s="91">
        <f t="shared" si="201"/>
        <v>2.5126400000000002</v>
      </c>
      <c r="M350" s="91">
        <f t="shared" si="201"/>
        <v>2.71915</v>
      </c>
      <c r="N350" s="91">
        <f t="shared" si="201"/>
        <v>2.87317</v>
      </c>
      <c r="O350" s="91">
        <f t="shared" si="201"/>
        <v>2.9121199999999998</v>
      </c>
      <c r="P350" s="91">
        <f t="shared" si="201"/>
        <v>2.9219499999999998</v>
      </c>
      <c r="Q350" s="91">
        <f t="shared" si="201"/>
        <v>2.9170600000000002</v>
      </c>
      <c r="R350" s="91">
        <f t="shared" si="201"/>
        <v>2.92435</v>
      </c>
      <c r="S350" s="91">
        <f t="shared" si="201"/>
        <v>2.9338799999999998</v>
      </c>
      <c r="T350" s="91">
        <f t="shared" si="201"/>
        <v>2.9306999999999999</v>
      </c>
      <c r="U350" s="91">
        <f t="shared" si="201"/>
        <v>2.9094199999999999</v>
      </c>
      <c r="V350" s="91">
        <f t="shared" si="201"/>
        <v>2.89086</v>
      </c>
      <c r="W350" s="91">
        <f t="shared" si="201"/>
        <v>2.81507</v>
      </c>
      <c r="X350" s="91">
        <f t="shared" si="201"/>
        <v>2.7386699999999999</v>
      </c>
      <c r="Y350" s="91">
        <f t="shared" si="201"/>
        <v>2.70783</v>
      </c>
      <c r="Z350" s="91">
        <f t="shared" si="201"/>
        <v>2.5319199999999999</v>
      </c>
      <c r="AA350" s="91">
        <f t="shared" si="201"/>
        <v>2.2801800000000001</v>
      </c>
    </row>
    <row r="351" spans="1:27" ht="12.75" hidden="1" customHeight="1" outlineLevel="1" x14ac:dyDescent="0.3">
      <c r="A351" s="99" t="s">
        <v>1369</v>
      </c>
      <c r="B351" s="63" t="s">
        <v>238</v>
      </c>
      <c r="C351" s="43" t="s">
        <v>79</v>
      </c>
      <c r="D351" s="44">
        <v>1368.22</v>
      </c>
      <c r="E351" s="44">
        <v>1239.74</v>
      </c>
      <c r="F351" s="44">
        <v>1066.57</v>
      </c>
      <c r="G351" s="44">
        <v>953.14</v>
      </c>
      <c r="H351" s="44">
        <v>873.87</v>
      </c>
      <c r="I351" s="44">
        <v>1094.74</v>
      </c>
      <c r="J351" s="44">
        <v>1199.76</v>
      </c>
      <c r="K351" s="44">
        <v>1464.93</v>
      </c>
      <c r="L351" s="44">
        <v>1902.58</v>
      </c>
      <c r="M351" s="44">
        <v>2109.09</v>
      </c>
      <c r="N351" s="44">
        <v>2263.11</v>
      </c>
      <c r="O351" s="44">
        <v>2302.06</v>
      </c>
      <c r="P351" s="44">
        <v>2311.89</v>
      </c>
      <c r="Q351" s="44">
        <v>2307</v>
      </c>
      <c r="R351" s="44">
        <v>2314.29</v>
      </c>
      <c r="S351" s="44">
        <v>2323.8200000000002</v>
      </c>
      <c r="T351" s="44">
        <v>2320.64</v>
      </c>
      <c r="U351" s="44">
        <v>2299.36</v>
      </c>
      <c r="V351" s="44">
        <v>2280.8000000000002</v>
      </c>
      <c r="W351" s="44">
        <v>2205.0100000000002</v>
      </c>
      <c r="X351" s="44">
        <v>2128.61</v>
      </c>
      <c r="Y351" s="44">
        <v>2097.77</v>
      </c>
      <c r="Z351" s="44">
        <v>1921.86</v>
      </c>
      <c r="AA351" s="44">
        <v>1670.12</v>
      </c>
    </row>
    <row r="352" spans="1:27" ht="12.75" hidden="1" customHeight="1" outlineLevel="1" x14ac:dyDescent="0.3">
      <c r="A352" s="99" t="s">
        <v>1370</v>
      </c>
      <c r="B352" s="63" t="s">
        <v>90</v>
      </c>
      <c r="C352" s="43" t="s">
        <v>79</v>
      </c>
      <c r="D352" s="44">
        <f>$D$327</f>
        <v>236.78</v>
      </c>
      <c r="E352" s="44">
        <f t="shared" ref="E352:AA352" si="202">$D$327</f>
        <v>236.78</v>
      </c>
      <c r="F352" s="44">
        <f t="shared" si="202"/>
        <v>236.78</v>
      </c>
      <c r="G352" s="44">
        <f t="shared" si="202"/>
        <v>236.78</v>
      </c>
      <c r="H352" s="44">
        <f t="shared" si="202"/>
        <v>236.78</v>
      </c>
      <c r="I352" s="44">
        <f t="shared" si="202"/>
        <v>236.78</v>
      </c>
      <c r="J352" s="44">
        <f t="shared" si="202"/>
        <v>236.78</v>
      </c>
      <c r="K352" s="44">
        <f t="shared" si="202"/>
        <v>236.78</v>
      </c>
      <c r="L352" s="44">
        <f t="shared" si="202"/>
        <v>236.78</v>
      </c>
      <c r="M352" s="44">
        <f t="shared" si="202"/>
        <v>236.78</v>
      </c>
      <c r="N352" s="44">
        <f t="shared" si="202"/>
        <v>236.78</v>
      </c>
      <c r="O352" s="44">
        <f t="shared" si="202"/>
        <v>236.78</v>
      </c>
      <c r="P352" s="44">
        <f t="shared" si="202"/>
        <v>236.78</v>
      </c>
      <c r="Q352" s="44">
        <f t="shared" si="202"/>
        <v>236.78</v>
      </c>
      <c r="R352" s="44">
        <f t="shared" si="202"/>
        <v>236.78</v>
      </c>
      <c r="S352" s="44">
        <f t="shared" si="202"/>
        <v>236.78</v>
      </c>
      <c r="T352" s="44">
        <f t="shared" si="202"/>
        <v>236.78</v>
      </c>
      <c r="U352" s="44">
        <f t="shared" si="202"/>
        <v>236.78</v>
      </c>
      <c r="V352" s="44">
        <f t="shared" si="202"/>
        <v>236.78</v>
      </c>
      <c r="W352" s="44">
        <f t="shared" si="202"/>
        <v>236.78</v>
      </c>
      <c r="X352" s="44">
        <f t="shared" si="202"/>
        <v>236.78</v>
      </c>
      <c r="Y352" s="44">
        <f t="shared" si="202"/>
        <v>236.78</v>
      </c>
      <c r="Z352" s="44">
        <f t="shared" si="202"/>
        <v>236.78</v>
      </c>
      <c r="AA352" s="44">
        <f t="shared" si="202"/>
        <v>236.78</v>
      </c>
    </row>
    <row r="353" spans="1:27" ht="12.75" hidden="1" customHeight="1" outlineLevel="1" x14ac:dyDescent="0.3">
      <c r="A353" s="99" t="s">
        <v>1371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1372</v>
      </c>
      <c r="B354" s="63" t="s">
        <v>81</v>
      </c>
      <c r="C354" s="43" t="s">
        <v>79</v>
      </c>
      <c r="D354" s="44">
        <f>$D$11</f>
        <v>368.47</v>
      </c>
      <c r="E354" s="44">
        <f t="shared" ref="E354:AA354" si="203">$D$11</f>
        <v>368.47</v>
      </c>
      <c r="F354" s="44">
        <f t="shared" si="203"/>
        <v>368.47</v>
      </c>
      <c r="G354" s="44">
        <f t="shared" si="203"/>
        <v>368.47</v>
      </c>
      <c r="H354" s="44">
        <f t="shared" si="203"/>
        <v>368.47</v>
      </c>
      <c r="I354" s="44">
        <f t="shared" si="203"/>
        <v>368.47</v>
      </c>
      <c r="J354" s="44">
        <f t="shared" si="203"/>
        <v>368.47</v>
      </c>
      <c r="K354" s="44">
        <f t="shared" si="203"/>
        <v>368.47</v>
      </c>
      <c r="L354" s="44">
        <f t="shared" si="203"/>
        <v>368.47</v>
      </c>
      <c r="M354" s="44">
        <f t="shared" si="203"/>
        <v>368.47</v>
      </c>
      <c r="N354" s="44">
        <f t="shared" si="203"/>
        <v>368.47</v>
      </c>
      <c r="O354" s="44">
        <f t="shared" si="203"/>
        <v>368.47</v>
      </c>
      <c r="P354" s="44">
        <f t="shared" si="203"/>
        <v>368.47</v>
      </c>
      <c r="Q354" s="44">
        <f t="shared" si="203"/>
        <v>368.47</v>
      </c>
      <c r="R354" s="44">
        <f>$D$11</f>
        <v>368.47</v>
      </c>
      <c r="S354" s="44">
        <f t="shared" si="203"/>
        <v>368.47</v>
      </c>
      <c r="T354" s="44">
        <f t="shared" si="203"/>
        <v>368.47</v>
      </c>
      <c r="U354" s="44">
        <f t="shared" si="203"/>
        <v>368.47</v>
      </c>
      <c r="V354" s="44">
        <f t="shared" si="203"/>
        <v>368.47</v>
      </c>
      <c r="W354" s="44">
        <f t="shared" si="203"/>
        <v>368.47</v>
      </c>
      <c r="X354" s="44">
        <f t="shared" si="203"/>
        <v>368.47</v>
      </c>
      <c r="Y354" s="44">
        <f t="shared" si="203"/>
        <v>368.47</v>
      </c>
      <c r="Z354" s="44">
        <f t="shared" si="203"/>
        <v>368.47</v>
      </c>
      <c r="AA354" s="44">
        <f t="shared" si="203"/>
        <v>368.47</v>
      </c>
    </row>
    <row r="355" spans="1:27" ht="12.75" customHeight="1" collapsed="1" x14ac:dyDescent="0.3">
      <c r="A355" s="98" t="s">
        <v>1373</v>
      </c>
      <c r="B355" s="28" t="str">
        <f>"07"&amp;"."&amp;$B$663&amp;"."&amp;$B$664</f>
        <v>07.07.2024</v>
      </c>
      <c r="C355" s="90" t="s">
        <v>76</v>
      </c>
      <c r="D355" s="91">
        <f>ROUND(((D356+D357+D359+D358)/1000),5)</f>
        <v>1.97387</v>
      </c>
      <c r="E355" s="91">
        <f>ROUND(((E356+E357+E359+E358)/1000),5)</f>
        <v>1.8517999999999999</v>
      </c>
      <c r="F355" s="91">
        <f>ROUND(((F356+F357+F359+F358)/1000),5)</f>
        <v>1.6856</v>
      </c>
      <c r="G355" s="91">
        <f t="shared" ref="G355:AA355" si="204">ROUND(((G356+G357+G359+G358)/1000),5)</f>
        <v>1.5345599999999999</v>
      </c>
      <c r="H355" s="91">
        <f t="shared" si="204"/>
        <v>0.66105999999999998</v>
      </c>
      <c r="I355" s="91">
        <f t="shared" si="204"/>
        <v>0.68555999999999995</v>
      </c>
      <c r="J355" s="91">
        <f t="shared" si="204"/>
        <v>1.5066200000000001</v>
      </c>
      <c r="K355" s="91">
        <f t="shared" si="204"/>
        <v>1.9043399999999999</v>
      </c>
      <c r="L355" s="91">
        <f t="shared" si="204"/>
        <v>2.3237199999999998</v>
      </c>
      <c r="M355" s="91">
        <f t="shared" si="204"/>
        <v>2.6110699999999998</v>
      </c>
      <c r="N355" s="91">
        <f t="shared" si="204"/>
        <v>2.7665500000000001</v>
      </c>
      <c r="O355" s="91">
        <f t="shared" si="204"/>
        <v>2.8257300000000001</v>
      </c>
      <c r="P355" s="91">
        <f t="shared" si="204"/>
        <v>2.8336999999999999</v>
      </c>
      <c r="Q355" s="91">
        <f t="shared" si="204"/>
        <v>2.8948</v>
      </c>
      <c r="R355" s="91">
        <f t="shared" si="204"/>
        <v>2.89866</v>
      </c>
      <c r="S355" s="91">
        <f t="shared" si="204"/>
        <v>2.7864800000000001</v>
      </c>
      <c r="T355" s="91">
        <f t="shared" si="204"/>
        <v>2.7874599999999998</v>
      </c>
      <c r="U355" s="91">
        <f t="shared" si="204"/>
        <v>2.7840699999999998</v>
      </c>
      <c r="V355" s="91">
        <f t="shared" si="204"/>
        <v>2.8041999999999998</v>
      </c>
      <c r="W355" s="91">
        <f t="shared" si="204"/>
        <v>2.7610199999999998</v>
      </c>
      <c r="X355" s="91">
        <f t="shared" si="204"/>
        <v>2.6473499999999999</v>
      </c>
      <c r="Y355" s="91">
        <f t="shared" si="204"/>
        <v>2.6987199999999998</v>
      </c>
      <c r="Z355" s="91">
        <f t="shared" si="204"/>
        <v>2.53043</v>
      </c>
      <c r="AA355" s="91">
        <f t="shared" si="204"/>
        <v>2.2774200000000002</v>
      </c>
    </row>
    <row r="356" spans="1:27" ht="12.75" hidden="1" customHeight="1" outlineLevel="1" x14ac:dyDescent="0.3">
      <c r="A356" s="99" t="s">
        <v>1374</v>
      </c>
      <c r="B356" s="63" t="s">
        <v>238</v>
      </c>
      <c r="C356" s="43" t="s">
        <v>79</v>
      </c>
      <c r="D356" s="44">
        <v>1363.81</v>
      </c>
      <c r="E356" s="44">
        <v>1241.74</v>
      </c>
      <c r="F356" s="44">
        <v>1075.54</v>
      </c>
      <c r="G356" s="44">
        <v>924.5</v>
      </c>
      <c r="H356" s="44">
        <v>51</v>
      </c>
      <c r="I356" s="44">
        <v>75.5</v>
      </c>
      <c r="J356" s="44">
        <v>896.56</v>
      </c>
      <c r="K356" s="44">
        <v>1294.28</v>
      </c>
      <c r="L356" s="44">
        <v>1713.66</v>
      </c>
      <c r="M356" s="44">
        <v>2001.01</v>
      </c>
      <c r="N356" s="44">
        <v>2156.4899999999998</v>
      </c>
      <c r="O356" s="44">
        <v>2215.67</v>
      </c>
      <c r="P356" s="44">
        <v>2223.64</v>
      </c>
      <c r="Q356" s="44">
        <v>2284.7399999999998</v>
      </c>
      <c r="R356" s="44">
        <v>2288.6</v>
      </c>
      <c r="S356" s="44">
        <v>2176.42</v>
      </c>
      <c r="T356" s="44">
        <v>2177.4</v>
      </c>
      <c r="U356" s="44">
        <v>2174.0100000000002</v>
      </c>
      <c r="V356" s="44">
        <v>2194.14</v>
      </c>
      <c r="W356" s="44">
        <v>2150.96</v>
      </c>
      <c r="X356" s="44">
        <v>2037.29</v>
      </c>
      <c r="Y356" s="44">
        <v>2088.66</v>
      </c>
      <c r="Z356" s="44">
        <v>1920.37</v>
      </c>
      <c r="AA356" s="44">
        <v>1667.36</v>
      </c>
    </row>
    <row r="357" spans="1:27" ht="12.75" hidden="1" customHeight="1" outlineLevel="1" x14ac:dyDescent="0.3">
      <c r="A357" s="99" t="s">
        <v>1375</v>
      </c>
      <c r="B357" s="63" t="s">
        <v>90</v>
      </c>
      <c r="C357" s="43" t="s">
        <v>79</v>
      </c>
      <c r="D357" s="44">
        <f>$D$327</f>
        <v>236.78</v>
      </c>
      <c r="E357" s="44">
        <f t="shared" ref="E357:AA357" si="205">$D$327</f>
        <v>236.78</v>
      </c>
      <c r="F357" s="44">
        <f t="shared" si="205"/>
        <v>236.78</v>
      </c>
      <c r="G357" s="44">
        <f t="shared" si="205"/>
        <v>236.78</v>
      </c>
      <c r="H357" s="44">
        <f t="shared" si="205"/>
        <v>236.78</v>
      </c>
      <c r="I357" s="44">
        <f t="shared" si="205"/>
        <v>236.78</v>
      </c>
      <c r="J357" s="44">
        <f t="shared" si="205"/>
        <v>236.78</v>
      </c>
      <c r="K357" s="44">
        <f t="shared" si="205"/>
        <v>236.78</v>
      </c>
      <c r="L357" s="44">
        <f t="shared" si="205"/>
        <v>236.78</v>
      </c>
      <c r="M357" s="44">
        <f t="shared" si="205"/>
        <v>236.78</v>
      </c>
      <c r="N357" s="44">
        <f t="shared" si="205"/>
        <v>236.78</v>
      </c>
      <c r="O357" s="44">
        <f t="shared" si="205"/>
        <v>236.78</v>
      </c>
      <c r="P357" s="44">
        <f t="shared" si="205"/>
        <v>236.78</v>
      </c>
      <c r="Q357" s="44">
        <f t="shared" si="205"/>
        <v>236.78</v>
      </c>
      <c r="R357" s="44">
        <f t="shared" si="205"/>
        <v>236.78</v>
      </c>
      <c r="S357" s="44">
        <f t="shared" si="205"/>
        <v>236.78</v>
      </c>
      <c r="T357" s="44">
        <f t="shared" si="205"/>
        <v>236.78</v>
      </c>
      <c r="U357" s="44">
        <f t="shared" si="205"/>
        <v>236.78</v>
      </c>
      <c r="V357" s="44">
        <f t="shared" si="205"/>
        <v>236.78</v>
      </c>
      <c r="W357" s="44">
        <f t="shared" si="205"/>
        <v>236.78</v>
      </c>
      <c r="X357" s="44">
        <f t="shared" si="205"/>
        <v>236.78</v>
      </c>
      <c r="Y357" s="44">
        <f t="shared" si="205"/>
        <v>236.78</v>
      </c>
      <c r="Z357" s="44">
        <f t="shared" si="205"/>
        <v>236.78</v>
      </c>
      <c r="AA357" s="44">
        <f t="shared" si="205"/>
        <v>236.78</v>
      </c>
    </row>
    <row r="358" spans="1:27" ht="12.75" hidden="1" customHeight="1" outlineLevel="1" x14ac:dyDescent="0.3">
      <c r="A358" s="99" t="s">
        <v>1376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1377</v>
      </c>
      <c r="B359" s="63" t="s">
        <v>81</v>
      </c>
      <c r="C359" s="43" t="s">
        <v>79</v>
      </c>
      <c r="D359" s="44">
        <f>$D$11</f>
        <v>368.47</v>
      </c>
      <c r="E359" s="44">
        <f t="shared" ref="E359:AA359" si="206">$D$11</f>
        <v>368.47</v>
      </c>
      <c r="F359" s="44">
        <f t="shared" si="206"/>
        <v>368.47</v>
      </c>
      <c r="G359" s="44">
        <f t="shared" si="206"/>
        <v>368.47</v>
      </c>
      <c r="H359" s="44">
        <f t="shared" si="206"/>
        <v>368.47</v>
      </c>
      <c r="I359" s="44">
        <f t="shared" si="206"/>
        <v>368.47</v>
      </c>
      <c r="J359" s="44">
        <f t="shared" si="206"/>
        <v>368.47</v>
      </c>
      <c r="K359" s="44">
        <f t="shared" si="206"/>
        <v>368.47</v>
      </c>
      <c r="L359" s="44">
        <f t="shared" si="206"/>
        <v>368.47</v>
      </c>
      <c r="M359" s="44">
        <f t="shared" si="206"/>
        <v>368.47</v>
      </c>
      <c r="N359" s="44">
        <f t="shared" si="206"/>
        <v>368.47</v>
      </c>
      <c r="O359" s="44">
        <f t="shared" si="206"/>
        <v>368.47</v>
      </c>
      <c r="P359" s="44">
        <f t="shared" si="206"/>
        <v>368.47</v>
      </c>
      <c r="Q359" s="44">
        <f t="shared" si="206"/>
        <v>368.47</v>
      </c>
      <c r="R359" s="44">
        <f>$D$11</f>
        <v>368.47</v>
      </c>
      <c r="S359" s="44">
        <f t="shared" si="206"/>
        <v>368.47</v>
      </c>
      <c r="T359" s="44">
        <f t="shared" si="206"/>
        <v>368.47</v>
      </c>
      <c r="U359" s="44">
        <f t="shared" si="206"/>
        <v>368.47</v>
      </c>
      <c r="V359" s="44">
        <f t="shared" si="206"/>
        <v>368.47</v>
      </c>
      <c r="W359" s="44">
        <f t="shared" si="206"/>
        <v>368.47</v>
      </c>
      <c r="X359" s="44">
        <f t="shared" si="206"/>
        <v>368.47</v>
      </c>
      <c r="Y359" s="44">
        <f t="shared" si="206"/>
        <v>368.47</v>
      </c>
      <c r="Z359" s="44">
        <f t="shared" si="206"/>
        <v>368.47</v>
      </c>
      <c r="AA359" s="44">
        <f t="shared" si="206"/>
        <v>368.47</v>
      </c>
    </row>
    <row r="360" spans="1:27" ht="12.75" customHeight="1" collapsed="1" x14ac:dyDescent="0.3">
      <c r="A360" s="98" t="s">
        <v>1378</v>
      </c>
      <c r="B360" s="28" t="str">
        <f>"08"&amp;"."&amp;$B$663&amp;"."&amp;$B$664</f>
        <v>08.07.2024</v>
      </c>
      <c r="C360" s="90" t="s">
        <v>76</v>
      </c>
      <c r="D360" s="91">
        <f>ROUND(((D361+D362+D364+D363)/1000),5)</f>
        <v>1.9196299999999999</v>
      </c>
      <c r="E360" s="91">
        <f>ROUND(((E361+E362+E364+E363)/1000),5)</f>
        <v>1.8131600000000001</v>
      </c>
      <c r="F360" s="91">
        <f>ROUND(((F361+F362+F364+F363)/1000),5)</f>
        <v>1.64167</v>
      </c>
      <c r="G360" s="91">
        <f t="shared" ref="G360:AA360" si="207">ROUND(((G361+G362+G364+G363)/1000),5)</f>
        <v>1.43299</v>
      </c>
      <c r="H360" s="91">
        <f t="shared" si="207"/>
        <v>0.82909999999999995</v>
      </c>
      <c r="I360" s="91">
        <f t="shared" si="207"/>
        <v>1.7472399999999999</v>
      </c>
      <c r="J360" s="91">
        <f t="shared" si="207"/>
        <v>1.8649100000000001</v>
      </c>
      <c r="K360" s="91">
        <f t="shared" si="207"/>
        <v>2.3094199999999998</v>
      </c>
      <c r="L360" s="91">
        <f t="shared" si="207"/>
        <v>2.6865199999999998</v>
      </c>
      <c r="M360" s="91">
        <f t="shared" si="207"/>
        <v>2.96061</v>
      </c>
      <c r="N360" s="91">
        <f t="shared" si="207"/>
        <v>3.0316299999999998</v>
      </c>
      <c r="O360" s="91">
        <f t="shared" si="207"/>
        <v>3.0458699999999999</v>
      </c>
      <c r="P360" s="91">
        <f t="shared" si="207"/>
        <v>3.07199</v>
      </c>
      <c r="Q360" s="91">
        <f t="shared" si="207"/>
        <v>3.19604</v>
      </c>
      <c r="R360" s="91">
        <f t="shared" si="207"/>
        <v>3.1973099999999999</v>
      </c>
      <c r="S360" s="91">
        <f t="shared" si="207"/>
        <v>3.27182</v>
      </c>
      <c r="T360" s="91">
        <f t="shared" si="207"/>
        <v>3.16479</v>
      </c>
      <c r="U360" s="91">
        <f t="shared" si="207"/>
        <v>3.1152099999999998</v>
      </c>
      <c r="V360" s="91">
        <f t="shared" si="207"/>
        <v>3.05314</v>
      </c>
      <c r="W360" s="91">
        <f t="shared" si="207"/>
        <v>2.9407000000000001</v>
      </c>
      <c r="X360" s="91">
        <f t="shared" si="207"/>
        <v>2.77054</v>
      </c>
      <c r="Y360" s="91">
        <f t="shared" si="207"/>
        <v>2.7405400000000002</v>
      </c>
      <c r="Z360" s="91">
        <f t="shared" si="207"/>
        <v>2.4643099999999998</v>
      </c>
      <c r="AA360" s="91">
        <f t="shared" si="207"/>
        <v>2.2086100000000002</v>
      </c>
    </row>
    <row r="361" spans="1:27" ht="12.75" hidden="1" customHeight="1" outlineLevel="1" x14ac:dyDescent="0.3">
      <c r="A361" s="99" t="s">
        <v>1379</v>
      </c>
      <c r="B361" s="63" t="s">
        <v>238</v>
      </c>
      <c r="C361" s="43" t="s">
        <v>79</v>
      </c>
      <c r="D361" s="44">
        <v>1309.57</v>
      </c>
      <c r="E361" s="44">
        <v>1203.0999999999999</v>
      </c>
      <c r="F361" s="44">
        <v>1031.6099999999999</v>
      </c>
      <c r="G361" s="44">
        <v>822.93</v>
      </c>
      <c r="H361" s="44">
        <v>219.04</v>
      </c>
      <c r="I361" s="44">
        <v>1137.18</v>
      </c>
      <c r="J361" s="44">
        <v>1254.8499999999999</v>
      </c>
      <c r="K361" s="44">
        <v>1699.36</v>
      </c>
      <c r="L361" s="44">
        <v>2076.46</v>
      </c>
      <c r="M361" s="44">
        <v>2350.5500000000002</v>
      </c>
      <c r="N361" s="44">
        <v>2421.5700000000002</v>
      </c>
      <c r="O361" s="44">
        <v>2435.81</v>
      </c>
      <c r="P361" s="44">
        <v>2461.9299999999998</v>
      </c>
      <c r="Q361" s="44">
        <v>2585.98</v>
      </c>
      <c r="R361" s="44">
        <v>2587.25</v>
      </c>
      <c r="S361" s="44">
        <v>2661.76</v>
      </c>
      <c r="T361" s="44">
        <v>2554.73</v>
      </c>
      <c r="U361" s="44">
        <v>2505.15</v>
      </c>
      <c r="V361" s="44">
        <v>2443.08</v>
      </c>
      <c r="W361" s="44">
        <v>2330.64</v>
      </c>
      <c r="X361" s="44">
        <v>2160.48</v>
      </c>
      <c r="Y361" s="44">
        <v>2130.48</v>
      </c>
      <c r="Z361" s="44">
        <v>1854.25</v>
      </c>
      <c r="AA361" s="44">
        <v>1598.55</v>
      </c>
    </row>
    <row r="362" spans="1:27" ht="12.75" hidden="1" customHeight="1" outlineLevel="1" x14ac:dyDescent="0.3">
      <c r="A362" s="99" t="s">
        <v>1380</v>
      </c>
      <c r="B362" s="63" t="s">
        <v>90</v>
      </c>
      <c r="C362" s="43" t="s">
        <v>79</v>
      </c>
      <c r="D362" s="44">
        <f>$D$327</f>
        <v>236.78</v>
      </c>
      <c r="E362" s="44">
        <f t="shared" ref="E362:AA362" si="208">$D$327</f>
        <v>236.78</v>
      </c>
      <c r="F362" s="44">
        <f t="shared" si="208"/>
        <v>236.78</v>
      </c>
      <c r="G362" s="44">
        <f t="shared" si="208"/>
        <v>236.78</v>
      </c>
      <c r="H362" s="44">
        <f t="shared" si="208"/>
        <v>236.78</v>
      </c>
      <c r="I362" s="44">
        <f t="shared" si="208"/>
        <v>236.78</v>
      </c>
      <c r="J362" s="44">
        <f t="shared" si="208"/>
        <v>236.78</v>
      </c>
      <c r="K362" s="44">
        <f t="shared" si="208"/>
        <v>236.78</v>
      </c>
      <c r="L362" s="44">
        <f t="shared" si="208"/>
        <v>236.78</v>
      </c>
      <c r="M362" s="44">
        <f t="shared" si="208"/>
        <v>236.78</v>
      </c>
      <c r="N362" s="44">
        <f t="shared" si="208"/>
        <v>236.78</v>
      </c>
      <c r="O362" s="44">
        <f t="shared" si="208"/>
        <v>236.78</v>
      </c>
      <c r="P362" s="44">
        <f t="shared" si="208"/>
        <v>236.78</v>
      </c>
      <c r="Q362" s="44">
        <f t="shared" si="208"/>
        <v>236.78</v>
      </c>
      <c r="R362" s="44">
        <f t="shared" si="208"/>
        <v>236.78</v>
      </c>
      <c r="S362" s="44">
        <f t="shared" si="208"/>
        <v>236.78</v>
      </c>
      <c r="T362" s="44">
        <f t="shared" si="208"/>
        <v>236.78</v>
      </c>
      <c r="U362" s="44">
        <f t="shared" si="208"/>
        <v>236.78</v>
      </c>
      <c r="V362" s="44">
        <f t="shared" si="208"/>
        <v>236.78</v>
      </c>
      <c r="W362" s="44">
        <f t="shared" si="208"/>
        <v>236.78</v>
      </c>
      <c r="X362" s="44">
        <f t="shared" si="208"/>
        <v>236.78</v>
      </c>
      <c r="Y362" s="44">
        <f t="shared" si="208"/>
        <v>236.78</v>
      </c>
      <c r="Z362" s="44">
        <f t="shared" si="208"/>
        <v>236.78</v>
      </c>
      <c r="AA362" s="44">
        <f t="shared" si="208"/>
        <v>236.78</v>
      </c>
    </row>
    <row r="363" spans="1:27" ht="12.75" hidden="1" customHeight="1" outlineLevel="1" x14ac:dyDescent="0.3">
      <c r="A363" s="99" t="s">
        <v>1381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1382</v>
      </c>
      <c r="B364" s="63" t="s">
        <v>81</v>
      </c>
      <c r="C364" s="43" t="s">
        <v>79</v>
      </c>
      <c r="D364" s="44">
        <f>$D$11</f>
        <v>368.47</v>
      </c>
      <c r="E364" s="44">
        <f t="shared" ref="E364:AA364" si="209">$D$11</f>
        <v>368.47</v>
      </c>
      <c r="F364" s="44">
        <f t="shared" si="209"/>
        <v>368.47</v>
      </c>
      <c r="G364" s="44">
        <f t="shared" si="209"/>
        <v>368.47</v>
      </c>
      <c r="H364" s="44">
        <f t="shared" si="209"/>
        <v>368.47</v>
      </c>
      <c r="I364" s="44">
        <f t="shared" si="209"/>
        <v>368.47</v>
      </c>
      <c r="J364" s="44">
        <f t="shared" si="209"/>
        <v>368.47</v>
      </c>
      <c r="K364" s="44">
        <f t="shared" si="209"/>
        <v>368.47</v>
      </c>
      <c r="L364" s="44">
        <f t="shared" si="209"/>
        <v>368.47</v>
      </c>
      <c r="M364" s="44">
        <f t="shared" si="209"/>
        <v>368.47</v>
      </c>
      <c r="N364" s="44">
        <f t="shared" si="209"/>
        <v>368.47</v>
      </c>
      <c r="O364" s="44">
        <f t="shared" si="209"/>
        <v>368.47</v>
      </c>
      <c r="P364" s="44">
        <f t="shared" si="209"/>
        <v>368.47</v>
      </c>
      <c r="Q364" s="44">
        <f t="shared" si="209"/>
        <v>368.47</v>
      </c>
      <c r="R364" s="44">
        <f>$D$11</f>
        <v>368.47</v>
      </c>
      <c r="S364" s="44">
        <f t="shared" si="209"/>
        <v>368.47</v>
      </c>
      <c r="T364" s="44">
        <f t="shared" si="209"/>
        <v>368.47</v>
      </c>
      <c r="U364" s="44">
        <f t="shared" si="209"/>
        <v>368.47</v>
      </c>
      <c r="V364" s="44">
        <f t="shared" si="209"/>
        <v>368.47</v>
      </c>
      <c r="W364" s="44">
        <f t="shared" si="209"/>
        <v>368.47</v>
      </c>
      <c r="X364" s="44">
        <f t="shared" si="209"/>
        <v>368.47</v>
      </c>
      <c r="Y364" s="44">
        <f t="shared" si="209"/>
        <v>368.47</v>
      </c>
      <c r="Z364" s="44">
        <f t="shared" si="209"/>
        <v>368.47</v>
      </c>
      <c r="AA364" s="44">
        <f t="shared" si="209"/>
        <v>368.47</v>
      </c>
    </row>
    <row r="365" spans="1:27" ht="12.75" customHeight="1" collapsed="1" x14ac:dyDescent="0.3">
      <c r="A365" s="98" t="s">
        <v>1383</v>
      </c>
      <c r="B365" s="28" t="str">
        <f>"09"&amp;"."&amp;$B$663&amp;"."&amp;$B$664</f>
        <v>09.07.2024</v>
      </c>
      <c r="C365" s="90" t="s">
        <v>76</v>
      </c>
      <c r="D365" s="91">
        <f>ROUND(((D366+D367+D369+D368)/1000),5)</f>
        <v>1.86883</v>
      </c>
      <c r="E365" s="91">
        <f>ROUND(((E366+E367+E369+E368)/1000),5)</f>
        <v>1.7058</v>
      </c>
      <c r="F365" s="91">
        <f>ROUND(((F366+F367+F369+F368)/1000),5)</f>
        <v>1.5303599999999999</v>
      </c>
      <c r="G365" s="91">
        <f t="shared" ref="G365:AA365" si="210">ROUND(((G366+G367+G369+G368)/1000),5)</f>
        <v>1.1426099999999999</v>
      </c>
      <c r="H365" s="91">
        <f t="shared" si="210"/>
        <v>0.84036999999999995</v>
      </c>
      <c r="I365" s="91">
        <f t="shared" si="210"/>
        <v>1.6661999999999999</v>
      </c>
      <c r="J365" s="91">
        <f t="shared" si="210"/>
        <v>1.82473</v>
      </c>
      <c r="K365" s="91">
        <f t="shared" si="210"/>
        <v>2.1247600000000002</v>
      </c>
      <c r="L365" s="91">
        <f t="shared" si="210"/>
        <v>2.5203500000000001</v>
      </c>
      <c r="M365" s="91">
        <f t="shared" si="210"/>
        <v>2.8245800000000001</v>
      </c>
      <c r="N365" s="91">
        <f t="shared" si="210"/>
        <v>2.89893</v>
      </c>
      <c r="O365" s="91">
        <f t="shared" si="210"/>
        <v>2.9636900000000002</v>
      </c>
      <c r="P365" s="91">
        <f t="shared" si="210"/>
        <v>3.1433399999999998</v>
      </c>
      <c r="Q365" s="91">
        <f t="shared" si="210"/>
        <v>3.0222699999999998</v>
      </c>
      <c r="R365" s="91">
        <f t="shared" si="210"/>
        <v>3.05261</v>
      </c>
      <c r="S365" s="91">
        <f t="shared" si="210"/>
        <v>3.1740200000000001</v>
      </c>
      <c r="T365" s="91">
        <f t="shared" si="210"/>
        <v>3.0476100000000002</v>
      </c>
      <c r="U365" s="91">
        <f t="shared" si="210"/>
        <v>3.0392000000000001</v>
      </c>
      <c r="V365" s="91">
        <f t="shared" si="210"/>
        <v>2.7839200000000002</v>
      </c>
      <c r="W365" s="91">
        <f t="shared" si="210"/>
        <v>2.7879299999999998</v>
      </c>
      <c r="X365" s="91">
        <f t="shared" si="210"/>
        <v>2.6709399999999999</v>
      </c>
      <c r="Y365" s="91">
        <f t="shared" si="210"/>
        <v>2.6457600000000001</v>
      </c>
      <c r="Z365" s="91">
        <f t="shared" si="210"/>
        <v>2.4289399999999999</v>
      </c>
      <c r="AA365" s="91">
        <f t="shared" si="210"/>
        <v>2.0779100000000001</v>
      </c>
    </row>
    <row r="366" spans="1:27" ht="12.75" hidden="1" customHeight="1" outlineLevel="1" x14ac:dyDescent="0.3">
      <c r="A366" s="99" t="s">
        <v>1384</v>
      </c>
      <c r="B366" s="63" t="s">
        <v>238</v>
      </c>
      <c r="C366" s="43" t="s">
        <v>79</v>
      </c>
      <c r="D366" s="44">
        <v>1258.77</v>
      </c>
      <c r="E366" s="44">
        <v>1095.74</v>
      </c>
      <c r="F366" s="44">
        <v>920.3</v>
      </c>
      <c r="G366" s="44">
        <v>532.54999999999995</v>
      </c>
      <c r="H366" s="44">
        <v>230.31</v>
      </c>
      <c r="I366" s="44">
        <v>1056.1400000000001</v>
      </c>
      <c r="J366" s="44">
        <v>1214.67</v>
      </c>
      <c r="K366" s="44">
        <v>1514.7</v>
      </c>
      <c r="L366" s="44">
        <v>1910.29</v>
      </c>
      <c r="M366" s="44">
        <v>2214.52</v>
      </c>
      <c r="N366" s="44">
        <v>2288.87</v>
      </c>
      <c r="O366" s="44">
        <v>2353.63</v>
      </c>
      <c r="P366" s="44">
        <v>2533.2800000000002</v>
      </c>
      <c r="Q366" s="44">
        <v>2412.21</v>
      </c>
      <c r="R366" s="44">
        <v>2442.5500000000002</v>
      </c>
      <c r="S366" s="44">
        <v>2563.96</v>
      </c>
      <c r="T366" s="44">
        <v>2437.5500000000002</v>
      </c>
      <c r="U366" s="44">
        <v>2429.14</v>
      </c>
      <c r="V366" s="44">
        <v>2173.86</v>
      </c>
      <c r="W366" s="44">
        <v>2177.87</v>
      </c>
      <c r="X366" s="44">
        <v>2060.88</v>
      </c>
      <c r="Y366" s="44">
        <v>2035.7</v>
      </c>
      <c r="Z366" s="44">
        <v>1818.88</v>
      </c>
      <c r="AA366" s="44">
        <v>1467.85</v>
      </c>
    </row>
    <row r="367" spans="1:27" ht="12.75" hidden="1" customHeight="1" outlineLevel="1" x14ac:dyDescent="0.3">
      <c r="A367" s="99" t="s">
        <v>1385</v>
      </c>
      <c r="B367" s="63" t="s">
        <v>90</v>
      </c>
      <c r="C367" s="43" t="s">
        <v>79</v>
      </c>
      <c r="D367" s="44">
        <f>$D$327</f>
        <v>236.78</v>
      </c>
      <c r="E367" s="44">
        <f t="shared" ref="E367:AA367" si="211">$D$327</f>
        <v>236.78</v>
      </c>
      <c r="F367" s="44">
        <f t="shared" si="211"/>
        <v>236.78</v>
      </c>
      <c r="G367" s="44">
        <f t="shared" si="211"/>
        <v>236.78</v>
      </c>
      <c r="H367" s="44">
        <f t="shared" si="211"/>
        <v>236.78</v>
      </c>
      <c r="I367" s="44">
        <f t="shared" si="211"/>
        <v>236.78</v>
      </c>
      <c r="J367" s="44">
        <f t="shared" si="211"/>
        <v>236.78</v>
      </c>
      <c r="K367" s="44">
        <f t="shared" si="211"/>
        <v>236.78</v>
      </c>
      <c r="L367" s="44">
        <f t="shared" si="211"/>
        <v>236.78</v>
      </c>
      <c r="M367" s="44">
        <f t="shared" si="211"/>
        <v>236.78</v>
      </c>
      <c r="N367" s="44">
        <f t="shared" si="211"/>
        <v>236.78</v>
      </c>
      <c r="O367" s="44">
        <f t="shared" si="211"/>
        <v>236.78</v>
      </c>
      <c r="P367" s="44">
        <f t="shared" si="211"/>
        <v>236.78</v>
      </c>
      <c r="Q367" s="44">
        <f t="shared" si="211"/>
        <v>236.78</v>
      </c>
      <c r="R367" s="44">
        <f t="shared" si="211"/>
        <v>236.78</v>
      </c>
      <c r="S367" s="44">
        <f t="shared" si="211"/>
        <v>236.78</v>
      </c>
      <c r="T367" s="44">
        <f t="shared" si="211"/>
        <v>236.78</v>
      </c>
      <c r="U367" s="44">
        <f t="shared" si="211"/>
        <v>236.78</v>
      </c>
      <c r="V367" s="44">
        <f t="shared" si="211"/>
        <v>236.78</v>
      </c>
      <c r="W367" s="44">
        <f t="shared" si="211"/>
        <v>236.78</v>
      </c>
      <c r="X367" s="44">
        <f t="shared" si="211"/>
        <v>236.78</v>
      </c>
      <c r="Y367" s="44">
        <f t="shared" si="211"/>
        <v>236.78</v>
      </c>
      <c r="Z367" s="44">
        <f t="shared" si="211"/>
        <v>236.78</v>
      </c>
      <c r="AA367" s="44">
        <f t="shared" si="211"/>
        <v>236.78</v>
      </c>
    </row>
    <row r="368" spans="1:27" ht="12.75" hidden="1" customHeight="1" outlineLevel="1" x14ac:dyDescent="0.3">
      <c r="A368" s="99" t="s">
        <v>1386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1387</v>
      </c>
      <c r="B369" s="63" t="s">
        <v>81</v>
      </c>
      <c r="C369" s="43" t="s">
        <v>79</v>
      </c>
      <c r="D369" s="44">
        <f>$D$11</f>
        <v>368.47</v>
      </c>
      <c r="E369" s="44">
        <f t="shared" ref="E369:AA369" si="212">$D$11</f>
        <v>368.47</v>
      </c>
      <c r="F369" s="44">
        <f t="shared" si="212"/>
        <v>368.47</v>
      </c>
      <c r="G369" s="44">
        <f t="shared" si="212"/>
        <v>368.47</v>
      </c>
      <c r="H369" s="44">
        <f t="shared" si="212"/>
        <v>368.47</v>
      </c>
      <c r="I369" s="44">
        <f t="shared" si="212"/>
        <v>368.47</v>
      </c>
      <c r="J369" s="44">
        <f t="shared" si="212"/>
        <v>368.47</v>
      </c>
      <c r="K369" s="44">
        <f t="shared" si="212"/>
        <v>368.47</v>
      </c>
      <c r="L369" s="44">
        <f t="shared" si="212"/>
        <v>368.47</v>
      </c>
      <c r="M369" s="44">
        <f t="shared" si="212"/>
        <v>368.47</v>
      </c>
      <c r="N369" s="44">
        <f t="shared" si="212"/>
        <v>368.47</v>
      </c>
      <c r="O369" s="44">
        <f t="shared" si="212"/>
        <v>368.47</v>
      </c>
      <c r="P369" s="44">
        <f t="shared" si="212"/>
        <v>368.47</v>
      </c>
      <c r="Q369" s="44">
        <f t="shared" si="212"/>
        <v>368.47</v>
      </c>
      <c r="R369" s="44">
        <f>$D$11</f>
        <v>368.47</v>
      </c>
      <c r="S369" s="44">
        <f t="shared" si="212"/>
        <v>368.47</v>
      </c>
      <c r="T369" s="44">
        <f t="shared" si="212"/>
        <v>368.47</v>
      </c>
      <c r="U369" s="44">
        <f t="shared" si="212"/>
        <v>368.47</v>
      </c>
      <c r="V369" s="44">
        <f t="shared" si="212"/>
        <v>368.47</v>
      </c>
      <c r="W369" s="44">
        <f t="shared" si="212"/>
        <v>368.47</v>
      </c>
      <c r="X369" s="44">
        <f t="shared" si="212"/>
        <v>368.47</v>
      </c>
      <c r="Y369" s="44">
        <f t="shared" si="212"/>
        <v>368.47</v>
      </c>
      <c r="Z369" s="44">
        <f t="shared" si="212"/>
        <v>368.47</v>
      </c>
      <c r="AA369" s="44">
        <f t="shared" si="212"/>
        <v>368.47</v>
      </c>
    </row>
    <row r="370" spans="1:27" ht="12.75" customHeight="1" collapsed="1" x14ac:dyDescent="0.3">
      <c r="A370" s="98" t="s">
        <v>1388</v>
      </c>
      <c r="B370" s="28" t="str">
        <f>"10"&amp;"."&amp;$B$663&amp;"."&amp;$B$664</f>
        <v>10.07.2024</v>
      </c>
      <c r="C370" s="90" t="s">
        <v>76</v>
      </c>
      <c r="D370" s="91">
        <f>ROUND(((D371+D372+D374+D373)/1000),5)</f>
        <v>1.89724</v>
      </c>
      <c r="E370" s="91">
        <f>ROUND(((E371+E372+E374+E373)/1000),5)</f>
        <v>1.7428399999999999</v>
      </c>
      <c r="F370" s="91">
        <f>ROUND(((F371+F372+F374+F373)/1000),5)</f>
        <v>1.5737699999999999</v>
      </c>
      <c r="G370" s="91">
        <f t="shared" ref="G370:AA370" si="213">ROUND(((G371+G372+G374+G373)/1000),5)</f>
        <v>1.15571</v>
      </c>
      <c r="H370" s="91">
        <f t="shared" si="213"/>
        <v>0.84594999999999998</v>
      </c>
      <c r="I370" s="91">
        <f t="shared" si="213"/>
        <v>1.72678</v>
      </c>
      <c r="J370" s="91">
        <f t="shared" si="213"/>
        <v>1.90933</v>
      </c>
      <c r="K370" s="91">
        <f t="shared" si="213"/>
        <v>2.2248899999999998</v>
      </c>
      <c r="L370" s="91">
        <f t="shared" si="213"/>
        <v>2.50753</v>
      </c>
      <c r="M370" s="91">
        <f t="shared" si="213"/>
        <v>2.9137400000000002</v>
      </c>
      <c r="N370" s="91">
        <f t="shared" si="213"/>
        <v>2.8280799999999999</v>
      </c>
      <c r="O370" s="91">
        <f t="shared" si="213"/>
        <v>2.8553899999999999</v>
      </c>
      <c r="P370" s="91">
        <f t="shared" si="213"/>
        <v>2.84396</v>
      </c>
      <c r="Q370" s="91">
        <f t="shared" si="213"/>
        <v>3.0055999999999998</v>
      </c>
      <c r="R370" s="91">
        <f t="shared" si="213"/>
        <v>3.01525</v>
      </c>
      <c r="S370" s="91">
        <f t="shared" si="213"/>
        <v>3.05037</v>
      </c>
      <c r="T370" s="91">
        <f t="shared" si="213"/>
        <v>3.0378400000000001</v>
      </c>
      <c r="U370" s="91">
        <f t="shared" si="213"/>
        <v>3.0110600000000001</v>
      </c>
      <c r="V370" s="91">
        <f t="shared" si="213"/>
        <v>2.8291900000000001</v>
      </c>
      <c r="W370" s="91">
        <f t="shared" si="213"/>
        <v>2.6148199999999999</v>
      </c>
      <c r="X370" s="91">
        <f t="shared" si="213"/>
        <v>2.6551200000000001</v>
      </c>
      <c r="Y370" s="91">
        <f t="shared" si="213"/>
        <v>2.6218499999999998</v>
      </c>
      <c r="Z370" s="91">
        <f t="shared" si="213"/>
        <v>2.4713500000000002</v>
      </c>
      <c r="AA370" s="91">
        <f t="shared" si="213"/>
        <v>2.2410700000000001</v>
      </c>
    </row>
    <row r="371" spans="1:27" ht="12.75" hidden="1" customHeight="1" outlineLevel="1" x14ac:dyDescent="0.3">
      <c r="A371" s="99" t="s">
        <v>1389</v>
      </c>
      <c r="B371" s="63" t="s">
        <v>238</v>
      </c>
      <c r="C371" s="43" t="s">
        <v>79</v>
      </c>
      <c r="D371" s="44">
        <v>1287.18</v>
      </c>
      <c r="E371" s="44">
        <v>1132.78</v>
      </c>
      <c r="F371" s="44">
        <v>963.71</v>
      </c>
      <c r="G371" s="44">
        <v>545.65</v>
      </c>
      <c r="H371" s="44">
        <v>235.89</v>
      </c>
      <c r="I371" s="44">
        <v>1116.72</v>
      </c>
      <c r="J371" s="44">
        <v>1299.27</v>
      </c>
      <c r="K371" s="44">
        <v>1614.83</v>
      </c>
      <c r="L371" s="44">
        <v>1897.47</v>
      </c>
      <c r="M371" s="44">
        <v>2303.6799999999998</v>
      </c>
      <c r="N371" s="44">
        <v>2218.02</v>
      </c>
      <c r="O371" s="44">
        <v>2245.33</v>
      </c>
      <c r="P371" s="44">
        <v>2233.9</v>
      </c>
      <c r="Q371" s="44">
        <v>2395.54</v>
      </c>
      <c r="R371" s="44">
        <v>2405.19</v>
      </c>
      <c r="S371" s="44">
        <v>2440.31</v>
      </c>
      <c r="T371" s="44">
        <v>2427.7800000000002</v>
      </c>
      <c r="U371" s="44">
        <v>2401</v>
      </c>
      <c r="V371" s="44">
        <v>2219.13</v>
      </c>
      <c r="W371" s="44">
        <v>2004.76</v>
      </c>
      <c r="X371" s="44">
        <v>2045.06</v>
      </c>
      <c r="Y371" s="44">
        <v>2011.79</v>
      </c>
      <c r="Z371" s="44">
        <v>1861.29</v>
      </c>
      <c r="AA371" s="44">
        <v>1631.01</v>
      </c>
    </row>
    <row r="372" spans="1:27" ht="12.75" hidden="1" customHeight="1" outlineLevel="1" x14ac:dyDescent="0.3">
      <c r="A372" s="99" t="s">
        <v>1390</v>
      </c>
      <c r="B372" s="63" t="s">
        <v>90</v>
      </c>
      <c r="C372" s="43" t="s">
        <v>79</v>
      </c>
      <c r="D372" s="44">
        <f>$D$327</f>
        <v>236.78</v>
      </c>
      <c r="E372" s="44">
        <f t="shared" ref="E372:AA372" si="214">$D$327</f>
        <v>236.78</v>
      </c>
      <c r="F372" s="44">
        <f t="shared" si="214"/>
        <v>236.78</v>
      </c>
      <c r="G372" s="44">
        <f t="shared" si="214"/>
        <v>236.78</v>
      </c>
      <c r="H372" s="44">
        <f t="shared" si="214"/>
        <v>236.78</v>
      </c>
      <c r="I372" s="44">
        <f t="shared" si="214"/>
        <v>236.78</v>
      </c>
      <c r="J372" s="44">
        <f t="shared" si="214"/>
        <v>236.78</v>
      </c>
      <c r="K372" s="44">
        <f t="shared" si="214"/>
        <v>236.78</v>
      </c>
      <c r="L372" s="44">
        <f t="shared" si="214"/>
        <v>236.78</v>
      </c>
      <c r="M372" s="44">
        <f t="shared" si="214"/>
        <v>236.78</v>
      </c>
      <c r="N372" s="44">
        <f t="shared" si="214"/>
        <v>236.78</v>
      </c>
      <c r="O372" s="44">
        <f t="shared" si="214"/>
        <v>236.78</v>
      </c>
      <c r="P372" s="44">
        <f t="shared" si="214"/>
        <v>236.78</v>
      </c>
      <c r="Q372" s="44">
        <f t="shared" si="214"/>
        <v>236.78</v>
      </c>
      <c r="R372" s="44">
        <f t="shared" si="214"/>
        <v>236.78</v>
      </c>
      <c r="S372" s="44">
        <f t="shared" si="214"/>
        <v>236.78</v>
      </c>
      <c r="T372" s="44">
        <f t="shared" si="214"/>
        <v>236.78</v>
      </c>
      <c r="U372" s="44">
        <f t="shared" si="214"/>
        <v>236.78</v>
      </c>
      <c r="V372" s="44">
        <f t="shared" si="214"/>
        <v>236.78</v>
      </c>
      <c r="W372" s="44">
        <f t="shared" si="214"/>
        <v>236.78</v>
      </c>
      <c r="X372" s="44">
        <f t="shared" si="214"/>
        <v>236.78</v>
      </c>
      <c r="Y372" s="44">
        <f t="shared" si="214"/>
        <v>236.78</v>
      </c>
      <c r="Z372" s="44">
        <f t="shared" si="214"/>
        <v>236.78</v>
      </c>
      <c r="AA372" s="44">
        <f t="shared" si="214"/>
        <v>236.78</v>
      </c>
    </row>
    <row r="373" spans="1:27" ht="12.75" hidden="1" customHeight="1" outlineLevel="1" x14ac:dyDescent="0.3">
      <c r="A373" s="99" t="s">
        <v>1391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1392</v>
      </c>
      <c r="B374" s="63" t="s">
        <v>81</v>
      </c>
      <c r="C374" s="43" t="s">
        <v>79</v>
      </c>
      <c r="D374" s="44">
        <f>$D$11</f>
        <v>368.47</v>
      </c>
      <c r="E374" s="44">
        <f t="shared" ref="E374:AA374" si="215">$D$11</f>
        <v>368.47</v>
      </c>
      <c r="F374" s="44">
        <f t="shared" si="215"/>
        <v>368.47</v>
      </c>
      <c r="G374" s="44">
        <f t="shared" si="215"/>
        <v>368.47</v>
      </c>
      <c r="H374" s="44">
        <f t="shared" si="215"/>
        <v>368.47</v>
      </c>
      <c r="I374" s="44">
        <f t="shared" si="215"/>
        <v>368.47</v>
      </c>
      <c r="J374" s="44">
        <f t="shared" si="215"/>
        <v>368.47</v>
      </c>
      <c r="K374" s="44">
        <f t="shared" si="215"/>
        <v>368.47</v>
      </c>
      <c r="L374" s="44">
        <f t="shared" si="215"/>
        <v>368.47</v>
      </c>
      <c r="M374" s="44">
        <f t="shared" si="215"/>
        <v>368.47</v>
      </c>
      <c r="N374" s="44">
        <f t="shared" si="215"/>
        <v>368.47</v>
      </c>
      <c r="O374" s="44">
        <f t="shared" si="215"/>
        <v>368.47</v>
      </c>
      <c r="P374" s="44">
        <f t="shared" si="215"/>
        <v>368.47</v>
      </c>
      <c r="Q374" s="44">
        <f t="shared" si="215"/>
        <v>368.47</v>
      </c>
      <c r="R374" s="44">
        <f>$D$11</f>
        <v>368.47</v>
      </c>
      <c r="S374" s="44">
        <f t="shared" si="215"/>
        <v>368.47</v>
      </c>
      <c r="T374" s="44">
        <f t="shared" si="215"/>
        <v>368.47</v>
      </c>
      <c r="U374" s="44">
        <f t="shared" si="215"/>
        <v>368.47</v>
      </c>
      <c r="V374" s="44">
        <f t="shared" si="215"/>
        <v>368.47</v>
      </c>
      <c r="W374" s="44">
        <f t="shared" si="215"/>
        <v>368.47</v>
      </c>
      <c r="X374" s="44">
        <f t="shared" si="215"/>
        <v>368.47</v>
      </c>
      <c r="Y374" s="44">
        <f t="shared" si="215"/>
        <v>368.47</v>
      </c>
      <c r="Z374" s="44">
        <f t="shared" si="215"/>
        <v>368.47</v>
      </c>
      <c r="AA374" s="44">
        <f t="shared" si="215"/>
        <v>368.47</v>
      </c>
    </row>
    <row r="375" spans="1:27" ht="12.75" customHeight="1" collapsed="1" x14ac:dyDescent="0.3">
      <c r="A375" s="98" t="s">
        <v>1393</v>
      </c>
      <c r="B375" s="28" t="str">
        <f>"11"&amp;"."&amp;$B$663&amp;"."&amp;$B$664</f>
        <v>11.07.2024</v>
      </c>
      <c r="C375" s="90" t="s">
        <v>76</v>
      </c>
      <c r="D375" s="91">
        <f>ROUND(((D376+D377+D379+D378)/1000),5)</f>
        <v>1.9342900000000001</v>
      </c>
      <c r="E375" s="91">
        <f>ROUND(((E376+E377+E379+E378)/1000),5)</f>
        <v>1.90028</v>
      </c>
      <c r="F375" s="91">
        <f>ROUND(((F376+F377+F379+F378)/1000),5)</f>
        <v>1.7160899999999999</v>
      </c>
      <c r="G375" s="91">
        <f t="shared" ref="G375:AA375" si="216">ROUND(((G376+G377+G379+G378)/1000),5)</f>
        <v>1.58708</v>
      </c>
      <c r="H375" s="91">
        <f t="shared" si="216"/>
        <v>1.6818599999999999</v>
      </c>
      <c r="I375" s="91">
        <f t="shared" si="216"/>
        <v>1.8364199999999999</v>
      </c>
      <c r="J375" s="91">
        <f t="shared" si="216"/>
        <v>1.8842099999999999</v>
      </c>
      <c r="K375" s="91">
        <f t="shared" si="216"/>
        <v>2.3425699999999998</v>
      </c>
      <c r="L375" s="91">
        <f t="shared" si="216"/>
        <v>2.6385200000000002</v>
      </c>
      <c r="M375" s="91">
        <f t="shared" si="216"/>
        <v>2.9376500000000001</v>
      </c>
      <c r="N375" s="91">
        <f t="shared" si="216"/>
        <v>3.19896</v>
      </c>
      <c r="O375" s="91">
        <f t="shared" si="216"/>
        <v>3.3057799999999999</v>
      </c>
      <c r="P375" s="91">
        <f t="shared" si="216"/>
        <v>3.3034500000000002</v>
      </c>
      <c r="Q375" s="91">
        <f t="shared" si="216"/>
        <v>3.3530700000000002</v>
      </c>
      <c r="R375" s="91">
        <f t="shared" si="216"/>
        <v>3.3598400000000002</v>
      </c>
      <c r="S375" s="91">
        <f t="shared" si="216"/>
        <v>3.22817</v>
      </c>
      <c r="T375" s="91">
        <f t="shared" si="216"/>
        <v>3.1640100000000002</v>
      </c>
      <c r="U375" s="91">
        <f t="shared" si="216"/>
        <v>3.11287</v>
      </c>
      <c r="V375" s="91">
        <f t="shared" si="216"/>
        <v>3.1323300000000001</v>
      </c>
      <c r="W375" s="91">
        <f t="shared" si="216"/>
        <v>3.0122599999999999</v>
      </c>
      <c r="X375" s="91">
        <f t="shared" si="216"/>
        <v>2.8616299999999999</v>
      </c>
      <c r="Y375" s="91">
        <f t="shared" si="216"/>
        <v>2.8014000000000001</v>
      </c>
      <c r="Z375" s="91">
        <f t="shared" si="216"/>
        <v>2.5410599999999999</v>
      </c>
      <c r="AA375" s="91">
        <f t="shared" si="216"/>
        <v>2.4429099999999999</v>
      </c>
    </row>
    <row r="376" spans="1:27" ht="12.75" hidden="1" customHeight="1" outlineLevel="1" x14ac:dyDescent="0.3">
      <c r="A376" s="99" t="s">
        <v>1394</v>
      </c>
      <c r="B376" s="63" t="s">
        <v>238</v>
      </c>
      <c r="C376" s="43" t="s">
        <v>79</v>
      </c>
      <c r="D376" s="44">
        <v>1324.23</v>
      </c>
      <c r="E376" s="44">
        <v>1290.22</v>
      </c>
      <c r="F376" s="44">
        <v>1106.03</v>
      </c>
      <c r="G376" s="44">
        <v>977.02</v>
      </c>
      <c r="H376" s="44">
        <v>1071.8</v>
      </c>
      <c r="I376" s="44">
        <v>1226.3599999999999</v>
      </c>
      <c r="J376" s="44">
        <v>1274.1500000000001</v>
      </c>
      <c r="K376" s="44">
        <v>1732.51</v>
      </c>
      <c r="L376" s="44">
        <v>2028.46</v>
      </c>
      <c r="M376" s="44">
        <v>2327.59</v>
      </c>
      <c r="N376" s="44">
        <v>2588.9</v>
      </c>
      <c r="O376" s="44">
        <v>2695.72</v>
      </c>
      <c r="P376" s="44">
        <v>2693.39</v>
      </c>
      <c r="Q376" s="44">
        <v>2743.01</v>
      </c>
      <c r="R376" s="44">
        <v>2749.78</v>
      </c>
      <c r="S376" s="44">
        <v>2618.11</v>
      </c>
      <c r="T376" s="44">
        <v>2553.9499999999998</v>
      </c>
      <c r="U376" s="44">
        <v>2502.81</v>
      </c>
      <c r="V376" s="44">
        <v>2522.27</v>
      </c>
      <c r="W376" s="44">
        <v>2402.1999999999998</v>
      </c>
      <c r="X376" s="44">
        <v>2251.5700000000002</v>
      </c>
      <c r="Y376" s="44">
        <v>2191.34</v>
      </c>
      <c r="Z376" s="44">
        <v>1931</v>
      </c>
      <c r="AA376" s="44">
        <v>1832.85</v>
      </c>
    </row>
    <row r="377" spans="1:27" ht="12.75" hidden="1" customHeight="1" outlineLevel="1" x14ac:dyDescent="0.3">
      <c r="A377" s="99" t="s">
        <v>1395</v>
      </c>
      <c r="B377" s="63" t="s">
        <v>90</v>
      </c>
      <c r="C377" s="43" t="s">
        <v>79</v>
      </c>
      <c r="D377" s="44">
        <f>$D$327</f>
        <v>236.78</v>
      </c>
      <c r="E377" s="44">
        <f t="shared" ref="E377:AA377" si="217">$D$327</f>
        <v>236.78</v>
      </c>
      <c r="F377" s="44">
        <f t="shared" si="217"/>
        <v>236.78</v>
      </c>
      <c r="G377" s="44">
        <f t="shared" si="217"/>
        <v>236.78</v>
      </c>
      <c r="H377" s="44">
        <f t="shared" si="217"/>
        <v>236.78</v>
      </c>
      <c r="I377" s="44">
        <f t="shared" si="217"/>
        <v>236.78</v>
      </c>
      <c r="J377" s="44">
        <f t="shared" si="217"/>
        <v>236.78</v>
      </c>
      <c r="K377" s="44">
        <f t="shared" si="217"/>
        <v>236.78</v>
      </c>
      <c r="L377" s="44">
        <f t="shared" si="217"/>
        <v>236.78</v>
      </c>
      <c r="M377" s="44">
        <f t="shared" si="217"/>
        <v>236.78</v>
      </c>
      <c r="N377" s="44">
        <f t="shared" si="217"/>
        <v>236.78</v>
      </c>
      <c r="O377" s="44">
        <f t="shared" si="217"/>
        <v>236.78</v>
      </c>
      <c r="P377" s="44">
        <f t="shared" si="217"/>
        <v>236.78</v>
      </c>
      <c r="Q377" s="44">
        <f t="shared" si="217"/>
        <v>236.78</v>
      </c>
      <c r="R377" s="44">
        <f t="shared" si="217"/>
        <v>236.78</v>
      </c>
      <c r="S377" s="44">
        <f t="shared" si="217"/>
        <v>236.78</v>
      </c>
      <c r="T377" s="44">
        <f t="shared" si="217"/>
        <v>236.78</v>
      </c>
      <c r="U377" s="44">
        <f t="shared" si="217"/>
        <v>236.78</v>
      </c>
      <c r="V377" s="44">
        <f t="shared" si="217"/>
        <v>236.78</v>
      </c>
      <c r="W377" s="44">
        <f t="shared" si="217"/>
        <v>236.78</v>
      </c>
      <c r="X377" s="44">
        <f t="shared" si="217"/>
        <v>236.78</v>
      </c>
      <c r="Y377" s="44">
        <f t="shared" si="217"/>
        <v>236.78</v>
      </c>
      <c r="Z377" s="44">
        <f t="shared" si="217"/>
        <v>236.78</v>
      </c>
      <c r="AA377" s="44">
        <f t="shared" si="217"/>
        <v>236.78</v>
      </c>
    </row>
    <row r="378" spans="1:27" ht="12.75" hidden="1" customHeight="1" outlineLevel="1" x14ac:dyDescent="0.3">
      <c r="A378" s="99" t="s">
        <v>1396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1397</v>
      </c>
      <c r="B379" s="63" t="s">
        <v>81</v>
      </c>
      <c r="C379" s="43" t="s">
        <v>79</v>
      </c>
      <c r="D379" s="44">
        <f>$D$11</f>
        <v>368.47</v>
      </c>
      <c r="E379" s="44">
        <f t="shared" ref="E379:AA379" si="218">$D$11</f>
        <v>368.47</v>
      </c>
      <c r="F379" s="44">
        <f t="shared" si="218"/>
        <v>368.47</v>
      </c>
      <c r="G379" s="44">
        <f t="shared" si="218"/>
        <v>368.47</v>
      </c>
      <c r="H379" s="44">
        <f t="shared" si="218"/>
        <v>368.47</v>
      </c>
      <c r="I379" s="44">
        <f t="shared" si="218"/>
        <v>368.47</v>
      </c>
      <c r="J379" s="44">
        <f t="shared" si="218"/>
        <v>368.47</v>
      </c>
      <c r="K379" s="44">
        <f t="shared" si="218"/>
        <v>368.47</v>
      </c>
      <c r="L379" s="44">
        <f t="shared" si="218"/>
        <v>368.47</v>
      </c>
      <c r="M379" s="44">
        <f t="shared" si="218"/>
        <v>368.47</v>
      </c>
      <c r="N379" s="44">
        <f t="shared" si="218"/>
        <v>368.47</v>
      </c>
      <c r="O379" s="44">
        <f t="shared" si="218"/>
        <v>368.47</v>
      </c>
      <c r="P379" s="44">
        <f t="shared" si="218"/>
        <v>368.47</v>
      </c>
      <c r="Q379" s="44">
        <f t="shared" si="218"/>
        <v>368.47</v>
      </c>
      <c r="R379" s="44">
        <f>$D$11</f>
        <v>368.47</v>
      </c>
      <c r="S379" s="44">
        <f t="shared" si="218"/>
        <v>368.47</v>
      </c>
      <c r="T379" s="44">
        <f t="shared" si="218"/>
        <v>368.47</v>
      </c>
      <c r="U379" s="44">
        <f t="shared" si="218"/>
        <v>368.47</v>
      </c>
      <c r="V379" s="44">
        <f t="shared" si="218"/>
        <v>368.47</v>
      </c>
      <c r="W379" s="44">
        <f t="shared" si="218"/>
        <v>368.47</v>
      </c>
      <c r="X379" s="44">
        <f t="shared" si="218"/>
        <v>368.47</v>
      </c>
      <c r="Y379" s="44">
        <f t="shared" si="218"/>
        <v>368.47</v>
      </c>
      <c r="Z379" s="44">
        <f t="shared" si="218"/>
        <v>368.47</v>
      </c>
      <c r="AA379" s="44">
        <f t="shared" si="218"/>
        <v>368.47</v>
      </c>
    </row>
    <row r="380" spans="1:27" ht="12.75" customHeight="1" collapsed="1" x14ac:dyDescent="0.3">
      <c r="A380" s="98" t="s">
        <v>1398</v>
      </c>
      <c r="B380" s="28" t="str">
        <f>"12"&amp;"."&amp;$B$663&amp;"."&amp;$B$664</f>
        <v>12.07.2024</v>
      </c>
      <c r="C380" s="90" t="s">
        <v>76</v>
      </c>
      <c r="D380" s="91">
        <f>ROUND(((D381+D382+D384+D383)/1000),5)</f>
        <v>1.9533700000000001</v>
      </c>
      <c r="E380" s="91">
        <f>ROUND(((E381+E382+E384+E383)/1000),5)</f>
        <v>1.8790199999999999</v>
      </c>
      <c r="F380" s="91">
        <f>ROUND(((F381+F382+F384+F383)/1000),5)</f>
        <v>1.80335</v>
      </c>
      <c r="G380" s="91">
        <f t="shared" ref="G380:AA380" si="219">ROUND(((G381+G382+G384+G383)/1000),5)</f>
        <v>1.60921</v>
      </c>
      <c r="H380" s="91">
        <f t="shared" si="219"/>
        <v>1.6092</v>
      </c>
      <c r="I380" s="91">
        <f t="shared" si="219"/>
        <v>1.85083</v>
      </c>
      <c r="J380" s="91">
        <f t="shared" si="219"/>
        <v>1.8511500000000001</v>
      </c>
      <c r="K380" s="91">
        <f t="shared" si="219"/>
        <v>2.2926199999999999</v>
      </c>
      <c r="L380" s="91">
        <f t="shared" si="219"/>
        <v>2.63042</v>
      </c>
      <c r="M380" s="91">
        <f t="shared" si="219"/>
        <v>2.9518900000000001</v>
      </c>
      <c r="N380" s="91">
        <f t="shared" si="219"/>
        <v>3.00115</v>
      </c>
      <c r="O380" s="91">
        <f t="shared" si="219"/>
        <v>3.0539499999999999</v>
      </c>
      <c r="P380" s="91">
        <f t="shared" si="219"/>
        <v>3.0485199999999999</v>
      </c>
      <c r="Q380" s="91">
        <f t="shared" si="219"/>
        <v>3.0680700000000001</v>
      </c>
      <c r="R380" s="91">
        <f t="shared" si="219"/>
        <v>2.99824</v>
      </c>
      <c r="S380" s="91">
        <f t="shared" si="219"/>
        <v>3.05775</v>
      </c>
      <c r="T380" s="91">
        <f t="shared" si="219"/>
        <v>3.0297499999999999</v>
      </c>
      <c r="U380" s="91">
        <f t="shared" si="219"/>
        <v>2.91235</v>
      </c>
      <c r="V380" s="91">
        <f t="shared" si="219"/>
        <v>2.8871199999999999</v>
      </c>
      <c r="W380" s="91">
        <f t="shared" si="219"/>
        <v>2.8049400000000002</v>
      </c>
      <c r="X380" s="91">
        <f t="shared" si="219"/>
        <v>2.7981600000000002</v>
      </c>
      <c r="Y380" s="91">
        <f t="shared" si="219"/>
        <v>2.8395600000000001</v>
      </c>
      <c r="Z380" s="91">
        <f t="shared" si="219"/>
        <v>2.6759900000000001</v>
      </c>
      <c r="AA380" s="91">
        <f t="shared" si="219"/>
        <v>2.4557799999999999</v>
      </c>
    </row>
    <row r="381" spans="1:27" ht="12.75" hidden="1" customHeight="1" outlineLevel="1" x14ac:dyDescent="0.3">
      <c r="A381" s="99" t="s">
        <v>1399</v>
      </c>
      <c r="B381" s="63" t="s">
        <v>238</v>
      </c>
      <c r="C381" s="43" t="s">
        <v>79</v>
      </c>
      <c r="D381" s="44">
        <v>1343.31</v>
      </c>
      <c r="E381" s="44">
        <v>1268.96</v>
      </c>
      <c r="F381" s="44">
        <v>1193.29</v>
      </c>
      <c r="G381" s="44">
        <v>999.15</v>
      </c>
      <c r="H381" s="44">
        <v>999.14</v>
      </c>
      <c r="I381" s="44">
        <v>1240.77</v>
      </c>
      <c r="J381" s="44">
        <v>1241.0899999999999</v>
      </c>
      <c r="K381" s="44">
        <v>1682.56</v>
      </c>
      <c r="L381" s="44">
        <v>2020.36</v>
      </c>
      <c r="M381" s="44">
        <v>2341.83</v>
      </c>
      <c r="N381" s="44">
        <v>2391.09</v>
      </c>
      <c r="O381" s="44">
        <v>2443.89</v>
      </c>
      <c r="P381" s="44">
        <v>2438.46</v>
      </c>
      <c r="Q381" s="44">
        <v>2458.0100000000002</v>
      </c>
      <c r="R381" s="44">
        <v>2388.1799999999998</v>
      </c>
      <c r="S381" s="44">
        <v>2447.69</v>
      </c>
      <c r="T381" s="44">
        <v>2419.69</v>
      </c>
      <c r="U381" s="44">
        <v>2302.29</v>
      </c>
      <c r="V381" s="44">
        <v>2277.06</v>
      </c>
      <c r="W381" s="44">
        <v>2194.88</v>
      </c>
      <c r="X381" s="44">
        <v>2188.1</v>
      </c>
      <c r="Y381" s="44">
        <v>2229.5</v>
      </c>
      <c r="Z381" s="44">
        <v>2065.9299999999998</v>
      </c>
      <c r="AA381" s="44">
        <v>1845.72</v>
      </c>
    </row>
    <row r="382" spans="1:27" ht="12.75" hidden="1" customHeight="1" outlineLevel="1" x14ac:dyDescent="0.3">
      <c r="A382" s="99" t="s">
        <v>1400</v>
      </c>
      <c r="B382" s="63" t="s">
        <v>90</v>
      </c>
      <c r="C382" s="43" t="s">
        <v>79</v>
      </c>
      <c r="D382" s="44">
        <f>$D$327</f>
        <v>236.78</v>
      </c>
      <c r="E382" s="44">
        <f t="shared" ref="E382:AA382" si="220">$D$327</f>
        <v>236.78</v>
      </c>
      <c r="F382" s="44">
        <f t="shared" si="220"/>
        <v>236.78</v>
      </c>
      <c r="G382" s="44">
        <f t="shared" si="220"/>
        <v>236.78</v>
      </c>
      <c r="H382" s="44">
        <f t="shared" si="220"/>
        <v>236.78</v>
      </c>
      <c r="I382" s="44">
        <f t="shared" si="220"/>
        <v>236.78</v>
      </c>
      <c r="J382" s="44">
        <f t="shared" si="220"/>
        <v>236.78</v>
      </c>
      <c r="K382" s="44">
        <f t="shared" si="220"/>
        <v>236.78</v>
      </c>
      <c r="L382" s="44">
        <f t="shared" si="220"/>
        <v>236.78</v>
      </c>
      <c r="M382" s="44">
        <f t="shared" si="220"/>
        <v>236.78</v>
      </c>
      <c r="N382" s="44">
        <f t="shared" si="220"/>
        <v>236.78</v>
      </c>
      <c r="O382" s="44">
        <f t="shared" si="220"/>
        <v>236.78</v>
      </c>
      <c r="P382" s="44">
        <f t="shared" si="220"/>
        <v>236.78</v>
      </c>
      <c r="Q382" s="44">
        <f t="shared" si="220"/>
        <v>236.78</v>
      </c>
      <c r="R382" s="44">
        <f t="shared" si="220"/>
        <v>236.78</v>
      </c>
      <c r="S382" s="44">
        <f t="shared" si="220"/>
        <v>236.78</v>
      </c>
      <c r="T382" s="44">
        <f t="shared" si="220"/>
        <v>236.78</v>
      </c>
      <c r="U382" s="44">
        <f t="shared" si="220"/>
        <v>236.78</v>
      </c>
      <c r="V382" s="44">
        <f t="shared" si="220"/>
        <v>236.78</v>
      </c>
      <c r="W382" s="44">
        <f t="shared" si="220"/>
        <v>236.78</v>
      </c>
      <c r="X382" s="44">
        <f t="shared" si="220"/>
        <v>236.78</v>
      </c>
      <c r="Y382" s="44">
        <f t="shared" si="220"/>
        <v>236.78</v>
      </c>
      <c r="Z382" s="44">
        <f t="shared" si="220"/>
        <v>236.78</v>
      </c>
      <c r="AA382" s="44">
        <f t="shared" si="220"/>
        <v>236.78</v>
      </c>
    </row>
    <row r="383" spans="1:27" ht="12.75" hidden="1" customHeight="1" outlineLevel="1" x14ac:dyDescent="0.3">
      <c r="A383" s="99" t="s">
        <v>1401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1402</v>
      </c>
      <c r="B384" s="63" t="s">
        <v>81</v>
      </c>
      <c r="C384" s="43" t="s">
        <v>79</v>
      </c>
      <c r="D384" s="44">
        <f>$D$11</f>
        <v>368.47</v>
      </c>
      <c r="E384" s="44">
        <f t="shared" ref="E384:AA384" si="221">$D$11</f>
        <v>368.47</v>
      </c>
      <c r="F384" s="44">
        <f t="shared" si="221"/>
        <v>368.47</v>
      </c>
      <c r="G384" s="44">
        <f t="shared" si="221"/>
        <v>368.47</v>
      </c>
      <c r="H384" s="44">
        <f t="shared" si="221"/>
        <v>368.47</v>
      </c>
      <c r="I384" s="44">
        <f t="shared" si="221"/>
        <v>368.47</v>
      </c>
      <c r="J384" s="44">
        <f t="shared" si="221"/>
        <v>368.47</v>
      </c>
      <c r="K384" s="44">
        <f t="shared" si="221"/>
        <v>368.47</v>
      </c>
      <c r="L384" s="44">
        <f t="shared" si="221"/>
        <v>368.47</v>
      </c>
      <c r="M384" s="44">
        <f t="shared" si="221"/>
        <v>368.47</v>
      </c>
      <c r="N384" s="44">
        <f t="shared" si="221"/>
        <v>368.47</v>
      </c>
      <c r="O384" s="44">
        <f t="shared" si="221"/>
        <v>368.47</v>
      </c>
      <c r="P384" s="44">
        <f t="shared" si="221"/>
        <v>368.47</v>
      </c>
      <c r="Q384" s="44">
        <f t="shared" si="221"/>
        <v>368.47</v>
      </c>
      <c r="R384" s="44">
        <f>$D$11</f>
        <v>368.47</v>
      </c>
      <c r="S384" s="44">
        <f t="shared" si="221"/>
        <v>368.47</v>
      </c>
      <c r="T384" s="44">
        <f t="shared" si="221"/>
        <v>368.47</v>
      </c>
      <c r="U384" s="44">
        <f t="shared" si="221"/>
        <v>368.47</v>
      </c>
      <c r="V384" s="44">
        <f t="shared" si="221"/>
        <v>368.47</v>
      </c>
      <c r="W384" s="44">
        <f t="shared" si="221"/>
        <v>368.47</v>
      </c>
      <c r="X384" s="44">
        <f t="shared" si="221"/>
        <v>368.47</v>
      </c>
      <c r="Y384" s="44">
        <f t="shared" si="221"/>
        <v>368.47</v>
      </c>
      <c r="Z384" s="44">
        <f t="shared" si="221"/>
        <v>368.47</v>
      </c>
      <c r="AA384" s="44">
        <f t="shared" si="221"/>
        <v>368.47</v>
      </c>
    </row>
    <row r="385" spans="1:27" ht="12.75" customHeight="1" collapsed="1" x14ac:dyDescent="0.3">
      <c r="A385" s="98" t="s">
        <v>1403</v>
      </c>
      <c r="B385" s="28" t="str">
        <f>"13"&amp;"."&amp;$B$663&amp;"."&amp;$B$664</f>
        <v>13.07.2024</v>
      </c>
      <c r="C385" s="90" t="s">
        <v>76</v>
      </c>
      <c r="D385" s="91">
        <f>ROUND(((D386+D387+D389+D388)/1000),5)</f>
        <v>2.1003699999999998</v>
      </c>
      <c r="E385" s="91">
        <f>ROUND(((E386+E387+E389+E388)/1000),5)</f>
        <v>1.8905000000000001</v>
      </c>
      <c r="F385" s="91">
        <f>ROUND(((F386+F387+F389+F388)/1000),5)</f>
        <v>1.82229</v>
      </c>
      <c r="G385" s="91">
        <f t="shared" ref="G385:AA385" si="222">ROUND(((G386+G387+G389+G388)/1000),5)</f>
        <v>1.65724</v>
      </c>
      <c r="H385" s="91">
        <f t="shared" si="222"/>
        <v>1.4080600000000001</v>
      </c>
      <c r="I385" s="91">
        <f t="shared" si="222"/>
        <v>1.4666399999999999</v>
      </c>
      <c r="J385" s="91">
        <f t="shared" si="222"/>
        <v>1.5687800000000001</v>
      </c>
      <c r="K385" s="91">
        <f t="shared" si="222"/>
        <v>2.0162399999999998</v>
      </c>
      <c r="L385" s="91">
        <f t="shared" si="222"/>
        <v>2.3954200000000001</v>
      </c>
      <c r="M385" s="91">
        <f t="shared" si="222"/>
        <v>2.65232</v>
      </c>
      <c r="N385" s="91">
        <f t="shared" si="222"/>
        <v>2.7822499999999999</v>
      </c>
      <c r="O385" s="91">
        <f t="shared" si="222"/>
        <v>2.8869400000000001</v>
      </c>
      <c r="P385" s="91">
        <f t="shared" si="222"/>
        <v>2.9291900000000002</v>
      </c>
      <c r="Q385" s="91">
        <f t="shared" si="222"/>
        <v>2.8675899999999999</v>
      </c>
      <c r="R385" s="91">
        <f t="shared" si="222"/>
        <v>2.8689100000000001</v>
      </c>
      <c r="S385" s="91">
        <f t="shared" si="222"/>
        <v>2.90937</v>
      </c>
      <c r="T385" s="91">
        <f t="shared" si="222"/>
        <v>2.9019200000000001</v>
      </c>
      <c r="U385" s="91">
        <f t="shared" si="222"/>
        <v>2.88375</v>
      </c>
      <c r="V385" s="91">
        <f t="shared" si="222"/>
        <v>2.79596</v>
      </c>
      <c r="W385" s="91">
        <f t="shared" si="222"/>
        <v>2.6870400000000001</v>
      </c>
      <c r="X385" s="91">
        <f t="shared" si="222"/>
        <v>2.6490499999999999</v>
      </c>
      <c r="Y385" s="91">
        <f t="shared" si="222"/>
        <v>2.5544799999999999</v>
      </c>
      <c r="Z385" s="91">
        <f t="shared" si="222"/>
        <v>2.3323399999999999</v>
      </c>
      <c r="AA385" s="91">
        <f t="shared" si="222"/>
        <v>2.3451900000000001</v>
      </c>
    </row>
    <row r="386" spans="1:27" ht="12.75" hidden="1" customHeight="1" outlineLevel="1" x14ac:dyDescent="0.3">
      <c r="A386" s="99" t="s">
        <v>1404</v>
      </c>
      <c r="B386" s="63" t="s">
        <v>238</v>
      </c>
      <c r="C386" s="43" t="s">
        <v>79</v>
      </c>
      <c r="D386" s="44">
        <v>1490.31</v>
      </c>
      <c r="E386" s="44">
        <v>1280.44</v>
      </c>
      <c r="F386" s="44">
        <v>1212.23</v>
      </c>
      <c r="G386" s="44">
        <v>1047.18</v>
      </c>
      <c r="H386" s="44">
        <v>798</v>
      </c>
      <c r="I386" s="44">
        <v>856.58</v>
      </c>
      <c r="J386" s="44">
        <v>958.72</v>
      </c>
      <c r="K386" s="44">
        <v>1406.18</v>
      </c>
      <c r="L386" s="44">
        <v>1785.36</v>
      </c>
      <c r="M386" s="44">
        <v>2042.26</v>
      </c>
      <c r="N386" s="44">
        <v>2172.19</v>
      </c>
      <c r="O386" s="44">
        <v>2276.88</v>
      </c>
      <c r="P386" s="44">
        <v>2319.13</v>
      </c>
      <c r="Q386" s="44">
        <v>2257.5300000000002</v>
      </c>
      <c r="R386" s="44">
        <v>2258.85</v>
      </c>
      <c r="S386" s="44">
        <v>2299.31</v>
      </c>
      <c r="T386" s="44">
        <v>2291.86</v>
      </c>
      <c r="U386" s="44">
        <v>2273.69</v>
      </c>
      <c r="V386" s="44">
        <v>2185.9</v>
      </c>
      <c r="W386" s="44">
        <v>2076.98</v>
      </c>
      <c r="X386" s="44">
        <v>2038.99</v>
      </c>
      <c r="Y386" s="44">
        <v>1944.42</v>
      </c>
      <c r="Z386" s="44">
        <v>1722.28</v>
      </c>
      <c r="AA386" s="44">
        <v>1735.13</v>
      </c>
    </row>
    <row r="387" spans="1:27" ht="12.75" hidden="1" customHeight="1" outlineLevel="1" x14ac:dyDescent="0.3">
      <c r="A387" s="99" t="s">
        <v>1405</v>
      </c>
      <c r="B387" s="63" t="s">
        <v>90</v>
      </c>
      <c r="C387" s="43" t="s">
        <v>79</v>
      </c>
      <c r="D387" s="44">
        <f>$D$327</f>
        <v>236.78</v>
      </c>
      <c r="E387" s="44">
        <f t="shared" ref="E387:AA387" si="223">$D$327</f>
        <v>236.78</v>
      </c>
      <c r="F387" s="44">
        <f t="shared" si="223"/>
        <v>236.78</v>
      </c>
      <c r="G387" s="44">
        <f t="shared" si="223"/>
        <v>236.78</v>
      </c>
      <c r="H387" s="44">
        <f t="shared" si="223"/>
        <v>236.78</v>
      </c>
      <c r="I387" s="44">
        <f t="shared" si="223"/>
        <v>236.78</v>
      </c>
      <c r="J387" s="44">
        <f t="shared" si="223"/>
        <v>236.78</v>
      </c>
      <c r="K387" s="44">
        <f t="shared" si="223"/>
        <v>236.78</v>
      </c>
      <c r="L387" s="44">
        <f t="shared" si="223"/>
        <v>236.78</v>
      </c>
      <c r="M387" s="44">
        <f t="shared" si="223"/>
        <v>236.78</v>
      </c>
      <c r="N387" s="44">
        <f t="shared" si="223"/>
        <v>236.78</v>
      </c>
      <c r="O387" s="44">
        <f t="shared" si="223"/>
        <v>236.78</v>
      </c>
      <c r="P387" s="44">
        <f t="shared" si="223"/>
        <v>236.78</v>
      </c>
      <c r="Q387" s="44">
        <f t="shared" si="223"/>
        <v>236.78</v>
      </c>
      <c r="R387" s="44">
        <f t="shared" si="223"/>
        <v>236.78</v>
      </c>
      <c r="S387" s="44">
        <f t="shared" si="223"/>
        <v>236.78</v>
      </c>
      <c r="T387" s="44">
        <f t="shared" si="223"/>
        <v>236.78</v>
      </c>
      <c r="U387" s="44">
        <f t="shared" si="223"/>
        <v>236.78</v>
      </c>
      <c r="V387" s="44">
        <f t="shared" si="223"/>
        <v>236.78</v>
      </c>
      <c r="W387" s="44">
        <f t="shared" si="223"/>
        <v>236.78</v>
      </c>
      <c r="X387" s="44">
        <f t="shared" si="223"/>
        <v>236.78</v>
      </c>
      <c r="Y387" s="44">
        <f t="shared" si="223"/>
        <v>236.78</v>
      </c>
      <c r="Z387" s="44">
        <f t="shared" si="223"/>
        <v>236.78</v>
      </c>
      <c r="AA387" s="44">
        <f t="shared" si="223"/>
        <v>236.78</v>
      </c>
    </row>
    <row r="388" spans="1:27" ht="12.75" hidden="1" customHeight="1" outlineLevel="1" x14ac:dyDescent="0.3">
      <c r="A388" s="99" t="s">
        <v>1406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1407</v>
      </c>
      <c r="B389" s="63" t="s">
        <v>81</v>
      </c>
      <c r="C389" s="43" t="s">
        <v>79</v>
      </c>
      <c r="D389" s="44">
        <f>$D$11</f>
        <v>368.47</v>
      </c>
      <c r="E389" s="44">
        <f t="shared" ref="E389:AA389" si="224">$D$11</f>
        <v>368.47</v>
      </c>
      <c r="F389" s="44">
        <f t="shared" si="224"/>
        <v>368.47</v>
      </c>
      <c r="G389" s="44">
        <f t="shared" si="224"/>
        <v>368.47</v>
      </c>
      <c r="H389" s="44">
        <f t="shared" si="224"/>
        <v>368.47</v>
      </c>
      <c r="I389" s="44">
        <f t="shared" si="224"/>
        <v>368.47</v>
      </c>
      <c r="J389" s="44">
        <f t="shared" si="224"/>
        <v>368.47</v>
      </c>
      <c r="K389" s="44">
        <f t="shared" si="224"/>
        <v>368.47</v>
      </c>
      <c r="L389" s="44">
        <f t="shared" si="224"/>
        <v>368.47</v>
      </c>
      <c r="M389" s="44">
        <f t="shared" si="224"/>
        <v>368.47</v>
      </c>
      <c r="N389" s="44">
        <f t="shared" si="224"/>
        <v>368.47</v>
      </c>
      <c r="O389" s="44">
        <f t="shared" si="224"/>
        <v>368.47</v>
      </c>
      <c r="P389" s="44">
        <f t="shared" si="224"/>
        <v>368.47</v>
      </c>
      <c r="Q389" s="44">
        <f t="shared" si="224"/>
        <v>368.47</v>
      </c>
      <c r="R389" s="44">
        <f>$D$11</f>
        <v>368.47</v>
      </c>
      <c r="S389" s="44">
        <f t="shared" si="224"/>
        <v>368.47</v>
      </c>
      <c r="T389" s="44">
        <f t="shared" si="224"/>
        <v>368.47</v>
      </c>
      <c r="U389" s="44">
        <f t="shared" si="224"/>
        <v>368.47</v>
      </c>
      <c r="V389" s="44">
        <f t="shared" si="224"/>
        <v>368.47</v>
      </c>
      <c r="W389" s="44">
        <f t="shared" si="224"/>
        <v>368.47</v>
      </c>
      <c r="X389" s="44">
        <f t="shared" si="224"/>
        <v>368.47</v>
      </c>
      <c r="Y389" s="44">
        <f t="shared" si="224"/>
        <v>368.47</v>
      </c>
      <c r="Z389" s="44">
        <f t="shared" si="224"/>
        <v>368.47</v>
      </c>
      <c r="AA389" s="44">
        <f t="shared" si="224"/>
        <v>368.47</v>
      </c>
    </row>
    <row r="390" spans="1:27" ht="12.75" customHeight="1" collapsed="1" x14ac:dyDescent="0.3">
      <c r="A390" s="98" t="s">
        <v>1408</v>
      </c>
      <c r="B390" s="28" t="str">
        <f>"14"&amp;"."&amp;$B$663&amp;"."&amp;$B$664</f>
        <v>14.07.2024</v>
      </c>
      <c r="C390" s="90" t="s">
        <v>76</v>
      </c>
      <c r="D390" s="91">
        <f>ROUND(((D391+D392+D394+D393)/1000),5)</f>
        <v>2.0917699999999999</v>
      </c>
      <c r="E390" s="91">
        <f>ROUND(((E391+E392+E394+E393)/1000),5)</f>
        <v>1.85884</v>
      </c>
      <c r="F390" s="91">
        <f>ROUND(((F391+F392+F394+F393)/1000),5)</f>
        <v>1.76464</v>
      </c>
      <c r="G390" s="91">
        <f t="shared" ref="G390:AA390" si="225">ROUND(((G391+G392+G394+G393)/1000),5)</f>
        <v>1.45156</v>
      </c>
      <c r="H390" s="91">
        <f t="shared" si="225"/>
        <v>1.3444499999999999</v>
      </c>
      <c r="I390" s="91">
        <f t="shared" si="225"/>
        <v>1.4576499999999999</v>
      </c>
      <c r="J390" s="91">
        <f t="shared" si="225"/>
        <v>1.28914</v>
      </c>
      <c r="K390" s="91">
        <f t="shared" si="225"/>
        <v>1.69394</v>
      </c>
      <c r="L390" s="91">
        <f t="shared" si="225"/>
        <v>2.19279</v>
      </c>
      <c r="M390" s="91">
        <f t="shared" si="225"/>
        <v>2.4741399999999998</v>
      </c>
      <c r="N390" s="91">
        <f t="shared" si="225"/>
        <v>2.5833599999999999</v>
      </c>
      <c r="O390" s="91">
        <f t="shared" si="225"/>
        <v>2.7382200000000001</v>
      </c>
      <c r="P390" s="91">
        <f t="shared" si="225"/>
        <v>2.8245399999999998</v>
      </c>
      <c r="Q390" s="91">
        <f t="shared" si="225"/>
        <v>2.6907299999999998</v>
      </c>
      <c r="R390" s="91">
        <f t="shared" si="225"/>
        <v>2.6937199999999999</v>
      </c>
      <c r="S390" s="91">
        <f t="shared" si="225"/>
        <v>2.6895199999999999</v>
      </c>
      <c r="T390" s="91">
        <f t="shared" si="225"/>
        <v>2.66635</v>
      </c>
      <c r="U390" s="91">
        <f t="shared" si="225"/>
        <v>2.66018</v>
      </c>
      <c r="V390" s="91">
        <f t="shared" si="225"/>
        <v>2.6488800000000001</v>
      </c>
      <c r="W390" s="91">
        <f t="shared" si="225"/>
        <v>2.6212</v>
      </c>
      <c r="X390" s="91">
        <f t="shared" si="225"/>
        <v>2.5830000000000002</v>
      </c>
      <c r="Y390" s="91">
        <f t="shared" si="225"/>
        <v>2.5782799999999999</v>
      </c>
      <c r="Z390" s="91">
        <f t="shared" si="225"/>
        <v>2.3393299999999999</v>
      </c>
      <c r="AA390" s="91">
        <f t="shared" si="225"/>
        <v>2.3345899999999999</v>
      </c>
    </row>
    <row r="391" spans="1:27" ht="12.75" hidden="1" customHeight="1" outlineLevel="1" x14ac:dyDescent="0.3">
      <c r="A391" s="99" t="s">
        <v>1409</v>
      </c>
      <c r="B391" s="63" t="s">
        <v>238</v>
      </c>
      <c r="C391" s="43" t="s">
        <v>79</v>
      </c>
      <c r="D391" s="44">
        <v>1481.71</v>
      </c>
      <c r="E391" s="44">
        <v>1248.78</v>
      </c>
      <c r="F391" s="44">
        <v>1154.58</v>
      </c>
      <c r="G391" s="44">
        <v>841.5</v>
      </c>
      <c r="H391" s="44">
        <v>734.39</v>
      </c>
      <c r="I391" s="44">
        <v>847.59</v>
      </c>
      <c r="J391" s="44">
        <v>679.08</v>
      </c>
      <c r="K391" s="44">
        <v>1083.8800000000001</v>
      </c>
      <c r="L391" s="44">
        <v>1582.73</v>
      </c>
      <c r="M391" s="44">
        <v>1864.08</v>
      </c>
      <c r="N391" s="44">
        <v>1973.3</v>
      </c>
      <c r="O391" s="44">
        <v>2128.16</v>
      </c>
      <c r="P391" s="44">
        <v>2214.48</v>
      </c>
      <c r="Q391" s="44">
        <v>2080.67</v>
      </c>
      <c r="R391" s="44">
        <v>2083.66</v>
      </c>
      <c r="S391" s="44">
        <v>2079.46</v>
      </c>
      <c r="T391" s="44">
        <v>2056.29</v>
      </c>
      <c r="U391" s="44">
        <v>2050.12</v>
      </c>
      <c r="V391" s="44">
        <v>2038.82</v>
      </c>
      <c r="W391" s="44">
        <v>2011.14</v>
      </c>
      <c r="X391" s="44">
        <v>1972.94</v>
      </c>
      <c r="Y391" s="44">
        <v>1968.22</v>
      </c>
      <c r="Z391" s="44">
        <v>1729.27</v>
      </c>
      <c r="AA391" s="44">
        <v>1724.53</v>
      </c>
    </row>
    <row r="392" spans="1:27" ht="12.75" hidden="1" customHeight="1" outlineLevel="1" x14ac:dyDescent="0.3">
      <c r="A392" s="99" t="s">
        <v>1410</v>
      </c>
      <c r="B392" s="63" t="s">
        <v>90</v>
      </c>
      <c r="C392" s="43" t="s">
        <v>79</v>
      </c>
      <c r="D392" s="44">
        <f>$D$327</f>
        <v>236.78</v>
      </c>
      <c r="E392" s="44">
        <f t="shared" ref="E392:AA392" si="226">$D$327</f>
        <v>236.78</v>
      </c>
      <c r="F392" s="44">
        <f t="shared" si="226"/>
        <v>236.78</v>
      </c>
      <c r="G392" s="44">
        <f t="shared" si="226"/>
        <v>236.78</v>
      </c>
      <c r="H392" s="44">
        <f t="shared" si="226"/>
        <v>236.78</v>
      </c>
      <c r="I392" s="44">
        <f t="shared" si="226"/>
        <v>236.78</v>
      </c>
      <c r="J392" s="44">
        <f t="shared" si="226"/>
        <v>236.78</v>
      </c>
      <c r="K392" s="44">
        <f t="shared" si="226"/>
        <v>236.78</v>
      </c>
      <c r="L392" s="44">
        <f t="shared" si="226"/>
        <v>236.78</v>
      </c>
      <c r="M392" s="44">
        <f t="shared" si="226"/>
        <v>236.78</v>
      </c>
      <c r="N392" s="44">
        <f t="shared" si="226"/>
        <v>236.78</v>
      </c>
      <c r="O392" s="44">
        <f t="shared" si="226"/>
        <v>236.78</v>
      </c>
      <c r="P392" s="44">
        <f t="shared" si="226"/>
        <v>236.78</v>
      </c>
      <c r="Q392" s="44">
        <f t="shared" si="226"/>
        <v>236.78</v>
      </c>
      <c r="R392" s="44">
        <f t="shared" si="226"/>
        <v>236.78</v>
      </c>
      <c r="S392" s="44">
        <f t="shared" si="226"/>
        <v>236.78</v>
      </c>
      <c r="T392" s="44">
        <f t="shared" si="226"/>
        <v>236.78</v>
      </c>
      <c r="U392" s="44">
        <f t="shared" si="226"/>
        <v>236.78</v>
      </c>
      <c r="V392" s="44">
        <f t="shared" si="226"/>
        <v>236.78</v>
      </c>
      <c r="W392" s="44">
        <f t="shared" si="226"/>
        <v>236.78</v>
      </c>
      <c r="X392" s="44">
        <f t="shared" si="226"/>
        <v>236.78</v>
      </c>
      <c r="Y392" s="44">
        <f t="shared" si="226"/>
        <v>236.78</v>
      </c>
      <c r="Z392" s="44">
        <f t="shared" si="226"/>
        <v>236.78</v>
      </c>
      <c r="AA392" s="44">
        <f t="shared" si="226"/>
        <v>236.78</v>
      </c>
    </row>
    <row r="393" spans="1:27" ht="12.75" hidden="1" customHeight="1" outlineLevel="1" x14ac:dyDescent="0.3">
      <c r="A393" s="99" t="s">
        <v>1411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1412</v>
      </c>
      <c r="B394" s="63" t="s">
        <v>81</v>
      </c>
      <c r="C394" s="43" t="s">
        <v>79</v>
      </c>
      <c r="D394" s="44">
        <f>$D$11</f>
        <v>368.47</v>
      </c>
      <c r="E394" s="44">
        <f t="shared" ref="E394:AA394" si="227">$D$11</f>
        <v>368.47</v>
      </c>
      <c r="F394" s="44">
        <f t="shared" si="227"/>
        <v>368.47</v>
      </c>
      <c r="G394" s="44">
        <f t="shared" si="227"/>
        <v>368.47</v>
      </c>
      <c r="H394" s="44">
        <f t="shared" si="227"/>
        <v>368.47</v>
      </c>
      <c r="I394" s="44">
        <f t="shared" si="227"/>
        <v>368.47</v>
      </c>
      <c r="J394" s="44">
        <f t="shared" si="227"/>
        <v>368.47</v>
      </c>
      <c r="K394" s="44">
        <f t="shared" si="227"/>
        <v>368.47</v>
      </c>
      <c r="L394" s="44">
        <f t="shared" si="227"/>
        <v>368.47</v>
      </c>
      <c r="M394" s="44">
        <f t="shared" si="227"/>
        <v>368.47</v>
      </c>
      <c r="N394" s="44">
        <f t="shared" si="227"/>
        <v>368.47</v>
      </c>
      <c r="O394" s="44">
        <f t="shared" si="227"/>
        <v>368.47</v>
      </c>
      <c r="P394" s="44">
        <f t="shared" si="227"/>
        <v>368.47</v>
      </c>
      <c r="Q394" s="44">
        <f t="shared" si="227"/>
        <v>368.47</v>
      </c>
      <c r="R394" s="44">
        <f>$D$11</f>
        <v>368.47</v>
      </c>
      <c r="S394" s="44">
        <f t="shared" si="227"/>
        <v>368.47</v>
      </c>
      <c r="T394" s="44">
        <f t="shared" si="227"/>
        <v>368.47</v>
      </c>
      <c r="U394" s="44">
        <f t="shared" si="227"/>
        <v>368.47</v>
      </c>
      <c r="V394" s="44">
        <f t="shared" si="227"/>
        <v>368.47</v>
      </c>
      <c r="W394" s="44">
        <f t="shared" si="227"/>
        <v>368.47</v>
      </c>
      <c r="X394" s="44">
        <f t="shared" si="227"/>
        <v>368.47</v>
      </c>
      <c r="Y394" s="44">
        <f t="shared" si="227"/>
        <v>368.47</v>
      </c>
      <c r="Z394" s="44">
        <f t="shared" si="227"/>
        <v>368.47</v>
      </c>
      <c r="AA394" s="44">
        <f t="shared" si="227"/>
        <v>368.47</v>
      </c>
    </row>
    <row r="395" spans="1:27" ht="12.75" customHeight="1" collapsed="1" x14ac:dyDescent="0.3">
      <c r="A395" s="98" t="s">
        <v>1413</v>
      </c>
      <c r="B395" s="28" t="str">
        <f>"15"&amp;"."&amp;$B$663&amp;"."&amp;$B$664</f>
        <v>15.07.2024</v>
      </c>
      <c r="C395" s="90" t="s">
        <v>76</v>
      </c>
      <c r="D395" s="91">
        <f>ROUND(((D396+D397+D399+D398)/1000),5)</f>
        <v>1.8538699999999999</v>
      </c>
      <c r="E395" s="91">
        <f>ROUND(((E396+E397+E399+E398)/1000),5)</f>
        <v>1.7622599999999999</v>
      </c>
      <c r="F395" s="91">
        <f>ROUND(((F396+F397+F399+F398)/1000),5)</f>
        <v>1.63185</v>
      </c>
      <c r="G395" s="91">
        <f t="shared" ref="G395:AA395" si="228">ROUND(((G396+G397+G399+G398)/1000),5)</f>
        <v>1.3045899999999999</v>
      </c>
      <c r="H395" s="91">
        <f t="shared" si="228"/>
        <v>1.29949</v>
      </c>
      <c r="I395" s="91">
        <f t="shared" si="228"/>
        <v>1.3565</v>
      </c>
      <c r="J395" s="91">
        <f t="shared" si="228"/>
        <v>1.4781899999999999</v>
      </c>
      <c r="K395" s="91">
        <f t="shared" si="228"/>
        <v>2.2246700000000001</v>
      </c>
      <c r="L395" s="91">
        <f t="shared" si="228"/>
        <v>2.6765300000000001</v>
      </c>
      <c r="M395" s="91">
        <f t="shared" si="228"/>
        <v>2.8985599999999998</v>
      </c>
      <c r="N395" s="91">
        <f t="shared" si="228"/>
        <v>3.0137</v>
      </c>
      <c r="O395" s="91">
        <f t="shared" si="228"/>
        <v>3.1193300000000002</v>
      </c>
      <c r="P395" s="91">
        <f t="shared" si="228"/>
        <v>3.0042200000000001</v>
      </c>
      <c r="Q395" s="91">
        <f t="shared" si="228"/>
        <v>3.14899</v>
      </c>
      <c r="R395" s="91">
        <f t="shared" si="228"/>
        <v>3.2667099999999998</v>
      </c>
      <c r="S395" s="91">
        <f t="shared" si="228"/>
        <v>3.0432199999999998</v>
      </c>
      <c r="T395" s="91">
        <f t="shared" si="228"/>
        <v>3.0299499999999999</v>
      </c>
      <c r="U395" s="91">
        <f t="shared" si="228"/>
        <v>2.9814699999999998</v>
      </c>
      <c r="V395" s="91">
        <f t="shared" si="228"/>
        <v>2.89899</v>
      </c>
      <c r="W395" s="91">
        <f t="shared" si="228"/>
        <v>2.9116900000000001</v>
      </c>
      <c r="X395" s="91">
        <f t="shared" si="228"/>
        <v>2.8359399999999999</v>
      </c>
      <c r="Y395" s="91">
        <f t="shared" si="228"/>
        <v>2.68221</v>
      </c>
      <c r="Z395" s="91">
        <f t="shared" si="228"/>
        <v>2.60154</v>
      </c>
      <c r="AA395" s="91">
        <f t="shared" si="228"/>
        <v>2.3490099999999998</v>
      </c>
    </row>
    <row r="396" spans="1:27" ht="12.75" hidden="1" customHeight="1" outlineLevel="1" x14ac:dyDescent="0.3">
      <c r="A396" s="99" t="s">
        <v>1414</v>
      </c>
      <c r="B396" s="63" t="s">
        <v>238</v>
      </c>
      <c r="C396" s="43" t="s">
        <v>79</v>
      </c>
      <c r="D396" s="44">
        <v>1243.81</v>
      </c>
      <c r="E396" s="44">
        <v>1152.2</v>
      </c>
      <c r="F396" s="44">
        <v>1021.79</v>
      </c>
      <c r="G396" s="44">
        <v>694.53</v>
      </c>
      <c r="H396" s="44">
        <v>689.43</v>
      </c>
      <c r="I396" s="44">
        <v>746.44</v>
      </c>
      <c r="J396" s="44">
        <v>868.13</v>
      </c>
      <c r="K396" s="44">
        <v>1614.61</v>
      </c>
      <c r="L396" s="44">
        <v>2066.4699999999998</v>
      </c>
      <c r="M396" s="44">
        <v>2288.5</v>
      </c>
      <c r="N396" s="44">
        <v>2403.64</v>
      </c>
      <c r="O396" s="44">
        <v>2509.27</v>
      </c>
      <c r="P396" s="44">
        <v>2394.16</v>
      </c>
      <c r="Q396" s="44">
        <v>2538.9299999999998</v>
      </c>
      <c r="R396" s="44">
        <v>2656.65</v>
      </c>
      <c r="S396" s="44">
        <v>2433.16</v>
      </c>
      <c r="T396" s="44">
        <v>2419.89</v>
      </c>
      <c r="U396" s="44">
        <v>2371.41</v>
      </c>
      <c r="V396" s="44">
        <v>2288.9299999999998</v>
      </c>
      <c r="W396" s="44">
        <v>2301.63</v>
      </c>
      <c r="X396" s="44">
        <v>2225.88</v>
      </c>
      <c r="Y396" s="44">
        <v>2072.15</v>
      </c>
      <c r="Z396" s="44">
        <v>1991.48</v>
      </c>
      <c r="AA396" s="44">
        <v>1738.95</v>
      </c>
    </row>
    <row r="397" spans="1:27" ht="12.75" hidden="1" customHeight="1" outlineLevel="1" x14ac:dyDescent="0.3">
      <c r="A397" s="99" t="s">
        <v>1415</v>
      </c>
      <c r="B397" s="63" t="s">
        <v>90</v>
      </c>
      <c r="C397" s="43" t="s">
        <v>79</v>
      </c>
      <c r="D397" s="44">
        <f>$D$327</f>
        <v>236.78</v>
      </c>
      <c r="E397" s="44">
        <f t="shared" ref="E397:AA397" si="229">$D$327</f>
        <v>236.78</v>
      </c>
      <c r="F397" s="44">
        <f t="shared" si="229"/>
        <v>236.78</v>
      </c>
      <c r="G397" s="44">
        <f t="shared" si="229"/>
        <v>236.78</v>
      </c>
      <c r="H397" s="44">
        <f t="shared" si="229"/>
        <v>236.78</v>
      </c>
      <c r="I397" s="44">
        <f t="shared" si="229"/>
        <v>236.78</v>
      </c>
      <c r="J397" s="44">
        <f t="shared" si="229"/>
        <v>236.78</v>
      </c>
      <c r="K397" s="44">
        <f t="shared" si="229"/>
        <v>236.78</v>
      </c>
      <c r="L397" s="44">
        <f t="shared" si="229"/>
        <v>236.78</v>
      </c>
      <c r="M397" s="44">
        <f t="shared" si="229"/>
        <v>236.78</v>
      </c>
      <c r="N397" s="44">
        <f t="shared" si="229"/>
        <v>236.78</v>
      </c>
      <c r="O397" s="44">
        <f t="shared" si="229"/>
        <v>236.78</v>
      </c>
      <c r="P397" s="44">
        <f t="shared" si="229"/>
        <v>236.78</v>
      </c>
      <c r="Q397" s="44">
        <f t="shared" si="229"/>
        <v>236.78</v>
      </c>
      <c r="R397" s="44">
        <f t="shared" si="229"/>
        <v>236.78</v>
      </c>
      <c r="S397" s="44">
        <f t="shared" si="229"/>
        <v>236.78</v>
      </c>
      <c r="T397" s="44">
        <f t="shared" si="229"/>
        <v>236.78</v>
      </c>
      <c r="U397" s="44">
        <f t="shared" si="229"/>
        <v>236.78</v>
      </c>
      <c r="V397" s="44">
        <f t="shared" si="229"/>
        <v>236.78</v>
      </c>
      <c r="W397" s="44">
        <f t="shared" si="229"/>
        <v>236.78</v>
      </c>
      <c r="X397" s="44">
        <f t="shared" si="229"/>
        <v>236.78</v>
      </c>
      <c r="Y397" s="44">
        <f t="shared" si="229"/>
        <v>236.78</v>
      </c>
      <c r="Z397" s="44">
        <f t="shared" si="229"/>
        <v>236.78</v>
      </c>
      <c r="AA397" s="44">
        <f t="shared" si="229"/>
        <v>236.78</v>
      </c>
    </row>
    <row r="398" spans="1:27" ht="12.75" hidden="1" customHeight="1" outlineLevel="1" x14ac:dyDescent="0.3">
      <c r="A398" s="99" t="s">
        <v>1416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1417</v>
      </c>
      <c r="B399" s="63" t="s">
        <v>81</v>
      </c>
      <c r="C399" s="43" t="s">
        <v>79</v>
      </c>
      <c r="D399" s="44">
        <f>$D$11</f>
        <v>368.47</v>
      </c>
      <c r="E399" s="44">
        <f t="shared" ref="E399:AA399" si="230">$D$11</f>
        <v>368.47</v>
      </c>
      <c r="F399" s="44">
        <f t="shared" si="230"/>
        <v>368.47</v>
      </c>
      <c r="G399" s="44">
        <f t="shared" si="230"/>
        <v>368.47</v>
      </c>
      <c r="H399" s="44">
        <f t="shared" si="230"/>
        <v>368.47</v>
      </c>
      <c r="I399" s="44">
        <f t="shared" si="230"/>
        <v>368.47</v>
      </c>
      <c r="J399" s="44">
        <f t="shared" si="230"/>
        <v>368.47</v>
      </c>
      <c r="K399" s="44">
        <f t="shared" si="230"/>
        <v>368.47</v>
      </c>
      <c r="L399" s="44">
        <f t="shared" si="230"/>
        <v>368.47</v>
      </c>
      <c r="M399" s="44">
        <f t="shared" si="230"/>
        <v>368.47</v>
      </c>
      <c r="N399" s="44">
        <f t="shared" si="230"/>
        <v>368.47</v>
      </c>
      <c r="O399" s="44">
        <f t="shared" si="230"/>
        <v>368.47</v>
      </c>
      <c r="P399" s="44">
        <f t="shared" si="230"/>
        <v>368.47</v>
      </c>
      <c r="Q399" s="44">
        <f t="shared" si="230"/>
        <v>368.47</v>
      </c>
      <c r="R399" s="44">
        <f>$D$11</f>
        <v>368.47</v>
      </c>
      <c r="S399" s="44">
        <f t="shared" si="230"/>
        <v>368.47</v>
      </c>
      <c r="T399" s="44">
        <f t="shared" si="230"/>
        <v>368.47</v>
      </c>
      <c r="U399" s="44">
        <f t="shared" si="230"/>
        <v>368.47</v>
      </c>
      <c r="V399" s="44">
        <f t="shared" si="230"/>
        <v>368.47</v>
      </c>
      <c r="W399" s="44">
        <f t="shared" si="230"/>
        <v>368.47</v>
      </c>
      <c r="X399" s="44">
        <f t="shared" si="230"/>
        <v>368.47</v>
      </c>
      <c r="Y399" s="44">
        <f t="shared" si="230"/>
        <v>368.47</v>
      </c>
      <c r="Z399" s="44">
        <f t="shared" si="230"/>
        <v>368.47</v>
      </c>
      <c r="AA399" s="44">
        <f t="shared" si="230"/>
        <v>368.47</v>
      </c>
    </row>
    <row r="400" spans="1:27" ht="12.75" customHeight="1" collapsed="1" x14ac:dyDescent="0.3">
      <c r="A400" s="98" t="s">
        <v>1418</v>
      </c>
      <c r="B400" s="28" t="str">
        <f>"16"&amp;"."&amp;$B$663&amp;"."&amp;$B$664</f>
        <v>16.07.2024</v>
      </c>
      <c r="C400" s="90" t="s">
        <v>76</v>
      </c>
      <c r="D400" s="91">
        <f>ROUND(((D401+D402+D404+D403)/1000),5)</f>
        <v>2.0285899999999999</v>
      </c>
      <c r="E400" s="91">
        <f>ROUND(((E401+E402+E404+E403)/1000),5)</f>
        <v>1.85425</v>
      </c>
      <c r="F400" s="91">
        <f>ROUND(((F401+F402+F404+F403)/1000),5)</f>
        <v>1.7177100000000001</v>
      </c>
      <c r="G400" s="91">
        <f t="shared" ref="G400:AA400" si="231">ROUND(((G401+G402+G404+G403)/1000),5)</f>
        <v>1.3506899999999999</v>
      </c>
      <c r="H400" s="91">
        <f t="shared" si="231"/>
        <v>1.2825899999999999</v>
      </c>
      <c r="I400" s="91">
        <f t="shared" si="231"/>
        <v>1.4019299999999999</v>
      </c>
      <c r="J400" s="91">
        <f t="shared" si="231"/>
        <v>1.8510500000000001</v>
      </c>
      <c r="K400" s="91">
        <f t="shared" si="231"/>
        <v>2.3451900000000001</v>
      </c>
      <c r="L400" s="91">
        <f t="shared" si="231"/>
        <v>2.6901999999999999</v>
      </c>
      <c r="M400" s="91">
        <f t="shared" si="231"/>
        <v>2.95987</v>
      </c>
      <c r="N400" s="91">
        <f t="shared" si="231"/>
        <v>3.1512099999999998</v>
      </c>
      <c r="O400" s="91">
        <f t="shared" si="231"/>
        <v>3.1301800000000002</v>
      </c>
      <c r="P400" s="91">
        <f t="shared" si="231"/>
        <v>2.9519500000000001</v>
      </c>
      <c r="Q400" s="91">
        <f t="shared" si="231"/>
        <v>3.5242599999999999</v>
      </c>
      <c r="R400" s="91">
        <f t="shared" si="231"/>
        <v>3.7518400000000001</v>
      </c>
      <c r="S400" s="91">
        <f t="shared" si="231"/>
        <v>3.6827899999999998</v>
      </c>
      <c r="T400" s="91">
        <f t="shared" si="231"/>
        <v>2.84307</v>
      </c>
      <c r="U400" s="91">
        <f t="shared" si="231"/>
        <v>3.2794699999999999</v>
      </c>
      <c r="V400" s="91">
        <f t="shared" si="231"/>
        <v>3.2072600000000002</v>
      </c>
      <c r="W400" s="91">
        <f t="shared" si="231"/>
        <v>3.0468700000000002</v>
      </c>
      <c r="X400" s="91">
        <f t="shared" si="231"/>
        <v>2.9746800000000002</v>
      </c>
      <c r="Y400" s="91">
        <f t="shared" si="231"/>
        <v>2.9693299999999998</v>
      </c>
      <c r="Z400" s="91">
        <f t="shared" si="231"/>
        <v>2.6674899999999999</v>
      </c>
      <c r="AA400" s="91">
        <f t="shared" si="231"/>
        <v>2.39581</v>
      </c>
    </row>
    <row r="401" spans="1:27" ht="12.75" hidden="1" customHeight="1" outlineLevel="1" x14ac:dyDescent="0.3">
      <c r="A401" s="99" t="s">
        <v>1419</v>
      </c>
      <c r="B401" s="63" t="s">
        <v>238</v>
      </c>
      <c r="C401" s="43" t="s">
        <v>79</v>
      </c>
      <c r="D401" s="44">
        <v>1418.53</v>
      </c>
      <c r="E401" s="44">
        <v>1244.19</v>
      </c>
      <c r="F401" s="44">
        <v>1107.6500000000001</v>
      </c>
      <c r="G401" s="44">
        <v>740.63</v>
      </c>
      <c r="H401" s="44">
        <v>672.53</v>
      </c>
      <c r="I401" s="44">
        <v>791.87</v>
      </c>
      <c r="J401" s="44">
        <v>1240.99</v>
      </c>
      <c r="K401" s="44">
        <v>1735.13</v>
      </c>
      <c r="L401" s="44">
        <v>2080.14</v>
      </c>
      <c r="M401" s="44">
        <v>2349.81</v>
      </c>
      <c r="N401" s="44">
        <v>2541.15</v>
      </c>
      <c r="O401" s="44">
        <v>2520.12</v>
      </c>
      <c r="P401" s="44">
        <v>2341.89</v>
      </c>
      <c r="Q401" s="44">
        <v>2914.2</v>
      </c>
      <c r="R401" s="44">
        <v>3141.78</v>
      </c>
      <c r="S401" s="44">
        <v>3072.73</v>
      </c>
      <c r="T401" s="44">
        <v>2233.0100000000002</v>
      </c>
      <c r="U401" s="44">
        <v>2669.41</v>
      </c>
      <c r="V401" s="44">
        <v>2597.1999999999998</v>
      </c>
      <c r="W401" s="44">
        <v>2436.81</v>
      </c>
      <c r="X401" s="44">
        <v>2364.62</v>
      </c>
      <c r="Y401" s="44">
        <v>2359.27</v>
      </c>
      <c r="Z401" s="44">
        <v>2057.4299999999998</v>
      </c>
      <c r="AA401" s="44">
        <v>1785.75</v>
      </c>
    </row>
    <row r="402" spans="1:27" ht="12.75" hidden="1" customHeight="1" outlineLevel="1" x14ac:dyDescent="0.3">
      <c r="A402" s="99" t="s">
        <v>1420</v>
      </c>
      <c r="B402" s="63" t="s">
        <v>90</v>
      </c>
      <c r="C402" s="43" t="s">
        <v>79</v>
      </c>
      <c r="D402" s="44">
        <f>$D$327</f>
        <v>236.78</v>
      </c>
      <c r="E402" s="44">
        <f t="shared" ref="E402:AA402" si="232">$D$327</f>
        <v>236.78</v>
      </c>
      <c r="F402" s="44">
        <f t="shared" si="232"/>
        <v>236.78</v>
      </c>
      <c r="G402" s="44">
        <f t="shared" si="232"/>
        <v>236.78</v>
      </c>
      <c r="H402" s="44">
        <f t="shared" si="232"/>
        <v>236.78</v>
      </c>
      <c r="I402" s="44">
        <f t="shared" si="232"/>
        <v>236.78</v>
      </c>
      <c r="J402" s="44">
        <f t="shared" si="232"/>
        <v>236.78</v>
      </c>
      <c r="K402" s="44">
        <f t="shared" si="232"/>
        <v>236.78</v>
      </c>
      <c r="L402" s="44">
        <f t="shared" si="232"/>
        <v>236.78</v>
      </c>
      <c r="M402" s="44">
        <f t="shared" si="232"/>
        <v>236.78</v>
      </c>
      <c r="N402" s="44">
        <f t="shared" si="232"/>
        <v>236.78</v>
      </c>
      <c r="O402" s="44">
        <f t="shared" si="232"/>
        <v>236.78</v>
      </c>
      <c r="P402" s="44">
        <f t="shared" si="232"/>
        <v>236.78</v>
      </c>
      <c r="Q402" s="44">
        <f t="shared" si="232"/>
        <v>236.78</v>
      </c>
      <c r="R402" s="44">
        <f t="shared" si="232"/>
        <v>236.78</v>
      </c>
      <c r="S402" s="44">
        <f t="shared" si="232"/>
        <v>236.78</v>
      </c>
      <c r="T402" s="44">
        <f t="shared" si="232"/>
        <v>236.78</v>
      </c>
      <c r="U402" s="44">
        <f t="shared" si="232"/>
        <v>236.78</v>
      </c>
      <c r="V402" s="44">
        <f t="shared" si="232"/>
        <v>236.78</v>
      </c>
      <c r="W402" s="44">
        <f t="shared" si="232"/>
        <v>236.78</v>
      </c>
      <c r="X402" s="44">
        <f t="shared" si="232"/>
        <v>236.78</v>
      </c>
      <c r="Y402" s="44">
        <f t="shared" si="232"/>
        <v>236.78</v>
      </c>
      <c r="Z402" s="44">
        <f t="shared" si="232"/>
        <v>236.78</v>
      </c>
      <c r="AA402" s="44">
        <f t="shared" si="232"/>
        <v>236.78</v>
      </c>
    </row>
    <row r="403" spans="1:27" ht="12.75" hidden="1" customHeight="1" outlineLevel="1" x14ac:dyDescent="0.3">
      <c r="A403" s="99" t="s">
        <v>1421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1422</v>
      </c>
      <c r="B404" s="63" t="s">
        <v>81</v>
      </c>
      <c r="C404" s="43" t="s">
        <v>79</v>
      </c>
      <c r="D404" s="44">
        <f>$D$11</f>
        <v>368.47</v>
      </c>
      <c r="E404" s="44">
        <f t="shared" ref="E404:AA404" si="233">$D$11</f>
        <v>368.47</v>
      </c>
      <c r="F404" s="44">
        <f t="shared" si="233"/>
        <v>368.47</v>
      </c>
      <c r="G404" s="44">
        <f t="shared" si="233"/>
        <v>368.47</v>
      </c>
      <c r="H404" s="44">
        <f t="shared" si="233"/>
        <v>368.47</v>
      </c>
      <c r="I404" s="44">
        <f t="shared" si="233"/>
        <v>368.47</v>
      </c>
      <c r="J404" s="44">
        <f t="shared" si="233"/>
        <v>368.47</v>
      </c>
      <c r="K404" s="44">
        <f t="shared" si="233"/>
        <v>368.47</v>
      </c>
      <c r="L404" s="44">
        <f t="shared" si="233"/>
        <v>368.47</v>
      </c>
      <c r="M404" s="44">
        <f t="shared" si="233"/>
        <v>368.47</v>
      </c>
      <c r="N404" s="44">
        <f t="shared" si="233"/>
        <v>368.47</v>
      </c>
      <c r="O404" s="44">
        <f t="shared" si="233"/>
        <v>368.47</v>
      </c>
      <c r="P404" s="44">
        <f t="shared" si="233"/>
        <v>368.47</v>
      </c>
      <c r="Q404" s="44">
        <f t="shared" si="233"/>
        <v>368.47</v>
      </c>
      <c r="R404" s="44">
        <f>$D$11</f>
        <v>368.47</v>
      </c>
      <c r="S404" s="44">
        <f t="shared" si="233"/>
        <v>368.47</v>
      </c>
      <c r="T404" s="44">
        <f t="shared" si="233"/>
        <v>368.47</v>
      </c>
      <c r="U404" s="44">
        <f t="shared" si="233"/>
        <v>368.47</v>
      </c>
      <c r="V404" s="44">
        <f t="shared" si="233"/>
        <v>368.47</v>
      </c>
      <c r="W404" s="44">
        <f t="shared" si="233"/>
        <v>368.47</v>
      </c>
      <c r="X404" s="44">
        <f t="shared" si="233"/>
        <v>368.47</v>
      </c>
      <c r="Y404" s="44">
        <f t="shared" si="233"/>
        <v>368.47</v>
      </c>
      <c r="Z404" s="44">
        <f t="shared" si="233"/>
        <v>368.47</v>
      </c>
      <c r="AA404" s="44">
        <f t="shared" si="233"/>
        <v>368.47</v>
      </c>
    </row>
    <row r="405" spans="1:27" ht="12.75" customHeight="1" collapsed="1" x14ac:dyDescent="0.3">
      <c r="A405" s="98" t="s">
        <v>1423</v>
      </c>
      <c r="B405" s="28" t="str">
        <f>"17"&amp;"."&amp;$B$663&amp;"."&amp;$B$664</f>
        <v>17.07.2024</v>
      </c>
      <c r="C405" s="90" t="s">
        <v>76</v>
      </c>
      <c r="D405" s="91">
        <f>ROUND(((D406+D407+D409+D408)/1000),5)</f>
        <v>2.1928100000000001</v>
      </c>
      <c r="E405" s="91">
        <f>ROUND(((E406+E407+E409+E408)/1000),5)</f>
        <v>1.9472799999999999</v>
      </c>
      <c r="F405" s="91">
        <f>ROUND(((F406+F407+F409+F408)/1000),5)</f>
        <v>1.85036</v>
      </c>
      <c r="G405" s="91">
        <f t="shared" ref="G405:AA405" si="234">ROUND(((G406+G407+G409+G408)/1000),5)</f>
        <v>1.7406600000000001</v>
      </c>
      <c r="H405" s="91">
        <f t="shared" si="234"/>
        <v>1.4389000000000001</v>
      </c>
      <c r="I405" s="91">
        <f t="shared" si="234"/>
        <v>1.8189200000000001</v>
      </c>
      <c r="J405" s="91">
        <f t="shared" si="234"/>
        <v>2.0783800000000001</v>
      </c>
      <c r="K405" s="91">
        <f t="shared" si="234"/>
        <v>2.3786399999999999</v>
      </c>
      <c r="L405" s="91">
        <f t="shared" si="234"/>
        <v>2.7406100000000002</v>
      </c>
      <c r="M405" s="91">
        <f t="shared" si="234"/>
        <v>2.9596200000000001</v>
      </c>
      <c r="N405" s="91">
        <f t="shared" si="234"/>
        <v>2.7006100000000002</v>
      </c>
      <c r="O405" s="91">
        <f t="shared" si="234"/>
        <v>2.7893400000000002</v>
      </c>
      <c r="P405" s="91">
        <f t="shared" si="234"/>
        <v>2.7700499999999999</v>
      </c>
      <c r="Q405" s="91">
        <f t="shared" si="234"/>
        <v>3.4721199999999999</v>
      </c>
      <c r="R405" s="91">
        <f t="shared" si="234"/>
        <v>3.4302199999999998</v>
      </c>
      <c r="S405" s="91">
        <f t="shared" si="234"/>
        <v>3.7618100000000001</v>
      </c>
      <c r="T405" s="91">
        <f t="shared" si="234"/>
        <v>3.7673700000000001</v>
      </c>
      <c r="U405" s="91">
        <f t="shared" si="234"/>
        <v>3.5638700000000001</v>
      </c>
      <c r="V405" s="91">
        <f t="shared" si="234"/>
        <v>3.4022700000000001</v>
      </c>
      <c r="W405" s="91">
        <f t="shared" si="234"/>
        <v>3.1821899999999999</v>
      </c>
      <c r="X405" s="91">
        <f t="shared" si="234"/>
        <v>3.12385</v>
      </c>
      <c r="Y405" s="91">
        <f t="shared" si="234"/>
        <v>3.1294599999999999</v>
      </c>
      <c r="Z405" s="91">
        <f t="shared" si="234"/>
        <v>2.7660300000000002</v>
      </c>
      <c r="AA405" s="91">
        <f t="shared" si="234"/>
        <v>2.5631699999999999</v>
      </c>
    </row>
    <row r="406" spans="1:27" ht="12.75" hidden="1" customHeight="1" outlineLevel="1" x14ac:dyDescent="0.3">
      <c r="A406" s="99" t="s">
        <v>1424</v>
      </c>
      <c r="B406" s="63" t="s">
        <v>238</v>
      </c>
      <c r="C406" s="43" t="s">
        <v>79</v>
      </c>
      <c r="D406" s="44">
        <v>1582.75</v>
      </c>
      <c r="E406" s="44">
        <v>1337.22</v>
      </c>
      <c r="F406" s="44">
        <v>1240.3</v>
      </c>
      <c r="G406" s="44">
        <v>1130.5999999999999</v>
      </c>
      <c r="H406" s="44">
        <v>828.84</v>
      </c>
      <c r="I406" s="44">
        <v>1208.8599999999999</v>
      </c>
      <c r="J406" s="44">
        <v>1468.32</v>
      </c>
      <c r="K406" s="44">
        <v>1768.58</v>
      </c>
      <c r="L406" s="44">
        <v>2130.5500000000002</v>
      </c>
      <c r="M406" s="44">
        <v>2349.56</v>
      </c>
      <c r="N406" s="44">
        <v>2090.5500000000002</v>
      </c>
      <c r="O406" s="44">
        <v>2179.2800000000002</v>
      </c>
      <c r="P406" s="44">
        <v>2159.9899999999998</v>
      </c>
      <c r="Q406" s="44">
        <v>2862.06</v>
      </c>
      <c r="R406" s="44">
        <v>2820.16</v>
      </c>
      <c r="S406" s="44">
        <v>3151.75</v>
      </c>
      <c r="T406" s="44">
        <v>3157.31</v>
      </c>
      <c r="U406" s="44">
        <v>2953.81</v>
      </c>
      <c r="V406" s="44">
        <v>2792.21</v>
      </c>
      <c r="W406" s="44">
        <v>2572.13</v>
      </c>
      <c r="X406" s="44">
        <v>2513.79</v>
      </c>
      <c r="Y406" s="44">
        <v>2519.4</v>
      </c>
      <c r="Z406" s="44">
        <v>2155.9699999999998</v>
      </c>
      <c r="AA406" s="44">
        <v>1953.11</v>
      </c>
    </row>
    <row r="407" spans="1:27" ht="12.75" hidden="1" customHeight="1" outlineLevel="1" x14ac:dyDescent="0.3">
      <c r="A407" s="99" t="s">
        <v>1425</v>
      </c>
      <c r="B407" s="63" t="s">
        <v>90</v>
      </c>
      <c r="C407" s="43" t="s">
        <v>79</v>
      </c>
      <c r="D407" s="44">
        <f>$D$327</f>
        <v>236.78</v>
      </c>
      <c r="E407" s="44">
        <f t="shared" ref="E407:AA407" si="235">$D$327</f>
        <v>236.78</v>
      </c>
      <c r="F407" s="44">
        <f t="shared" si="235"/>
        <v>236.78</v>
      </c>
      <c r="G407" s="44">
        <f t="shared" si="235"/>
        <v>236.78</v>
      </c>
      <c r="H407" s="44">
        <f t="shared" si="235"/>
        <v>236.78</v>
      </c>
      <c r="I407" s="44">
        <f t="shared" si="235"/>
        <v>236.78</v>
      </c>
      <c r="J407" s="44">
        <f t="shared" si="235"/>
        <v>236.78</v>
      </c>
      <c r="K407" s="44">
        <f t="shared" si="235"/>
        <v>236.78</v>
      </c>
      <c r="L407" s="44">
        <f t="shared" si="235"/>
        <v>236.78</v>
      </c>
      <c r="M407" s="44">
        <f t="shared" si="235"/>
        <v>236.78</v>
      </c>
      <c r="N407" s="44">
        <f t="shared" si="235"/>
        <v>236.78</v>
      </c>
      <c r="O407" s="44">
        <f t="shared" si="235"/>
        <v>236.78</v>
      </c>
      <c r="P407" s="44">
        <f t="shared" si="235"/>
        <v>236.78</v>
      </c>
      <c r="Q407" s="44">
        <f t="shared" si="235"/>
        <v>236.78</v>
      </c>
      <c r="R407" s="44">
        <f t="shared" si="235"/>
        <v>236.78</v>
      </c>
      <c r="S407" s="44">
        <f t="shared" si="235"/>
        <v>236.78</v>
      </c>
      <c r="T407" s="44">
        <f t="shared" si="235"/>
        <v>236.78</v>
      </c>
      <c r="U407" s="44">
        <f t="shared" si="235"/>
        <v>236.78</v>
      </c>
      <c r="V407" s="44">
        <f t="shared" si="235"/>
        <v>236.78</v>
      </c>
      <c r="W407" s="44">
        <f t="shared" si="235"/>
        <v>236.78</v>
      </c>
      <c r="X407" s="44">
        <f t="shared" si="235"/>
        <v>236.78</v>
      </c>
      <c r="Y407" s="44">
        <f t="shared" si="235"/>
        <v>236.78</v>
      </c>
      <c r="Z407" s="44">
        <f t="shared" si="235"/>
        <v>236.78</v>
      </c>
      <c r="AA407" s="44">
        <f t="shared" si="235"/>
        <v>236.78</v>
      </c>
    </row>
    <row r="408" spans="1:27" ht="12.75" hidden="1" customHeight="1" outlineLevel="1" x14ac:dyDescent="0.3">
      <c r="A408" s="99" t="s">
        <v>1426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1427</v>
      </c>
      <c r="B409" s="63" t="s">
        <v>81</v>
      </c>
      <c r="C409" s="43" t="s">
        <v>79</v>
      </c>
      <c r="D409" s="44">
        <f>$D$11</f>
        <v>368.47</v>
      </c>
      <c r="E409" s="44">
        <f t="shared" ref="E409:AA409" si="236">$D$11</f>
        <v>368.47</v>
      </c>
      <c r="F409" s="44">
        <f t="shared" si="236"/>
        <v>368.47</v>
      </c>
      <c r="G409" s="44">
        <f t="shared" si="236"/>
        <v>368.47</v>
      </c>
      <c r="H409" s="44">
        <f t="shared" si="236"/>
        <v>368.47</v>
      </c>
      <c r="I409" s="44">
        <f t="shared" si="236"/>
        <v>368.47</v>
      </c>
      <c r="J409" s="44">
        <f t="shared" si="236"/>
        <v>368.47</v>
      </c>
      <c r="K409" s="44">
        <f t="shared" si="236"/>
        <v>368.47</v>
      </c>
      <c r="L409" s="44">
        <f t="shared" si="236"/>
        <v>368.47</v>
      </c>
      <c r="M409" s="44">
        <f t="shared" si="236"/>
        <v>368.47</v>
      </c>
      <c r="N409" s="44">
        <f t="shared" si="236"/>
        <v>368.47</v>
      </c>
      <c r="O409" s="44">
        <f t="shared" si="236"/>
        <v>368.47</v>
      </c>
      <c r="P409" s="44">
        <f t="shared" si="236"/>
        <v>368.47</v>
      </c>
      <c r="Q409" s="44">
        <f t="shared" si="236"/>
        <v>368.47</v>
      </c>
      <c r="R409" s="44">
        <f>$D$11</f>
        <v>368.47</v>
      </c>
      <c r="S409" s="44">
        <f t="shared" si="236"/>
        <v>368.47</v>
      </c>
      <c r="T409" s="44">
        <f t="shared" si="236"/>
        <v>368.47</v>
      </c>
      <c r="U409" s="44">
        <f t="shared" si="236"/>
        <v>368.47</v>
      </c>
      <c r="V409" s="44">
        <f t="shared" si="236"/>
        <v>368.47</v>
      </c>
      <c r="W409" s="44">
        <f t="shared" si="236"/>
        <v>368.47</v>
      </c>
      <c r="X409" s="44">
        <f t="shared" si="236"/>
        <v>368.47</v>
      </c>
      <c r="Y409" s="44">
        <f t="shared" si="236"/>
        <v>368.47</v>
      </c>
      <c r="Z409" s="44">
        <f t="shared" si="236"/>
        <v>368.47</v>
      </c>
      <c r="AA409" s="44">
        <f t="shared" si="236"/>
        <v>368.47</v>
      </c>
    </row>
    <row r="410" spans="1:27" ht="12.75" customHeight="1" collapsed="1" x14ac:dyDescent="0.3">
      <c r="A410" s="98" t="s">
        <v>1428</v>
      </c>
      <c r="B410" s="28" t="str">
        <f>"18"&amp;"."&amp;$B$663&amp;"."&amp;$B$664</f>
        <v>18.07.2024</v>
      </c>
      <c r="C410" s="90" t="s">
        <v>76</v>
      </c>
      <c r="D410" s="91">
        <f>ROUND(((D411+D412+D414+D413)/1000),5)</f>
        <v>2.2193100000000001</v>
      </c>
      <c r="E410" s="91">
        <f>ROUND(((E411+E412+E414+E413)/1000),5)</f>
        <v>2.10398</v>
      </c>
      <c r="F410" s="91">
        <f>ROUND(((F411+F412+F414+F413)/1000),5)</f>
        <v>1.8994200000000001</v>
      </c>
      <c r="G410" s="91">
        <f t="shared" ref="G410:AA410" si="237">ROUND(((G411+G412+G414+G413)/1000),5)</f>
        <v>1.8502799999999999</v>
      </c>
      <c r="H410" s="91">
        <f t="shared" si="237"/>
        <v>1.8064899999999999</v>
      </c>
      <c r="I410" s="91">
        <f t="shared" si="237"/>
        <v>1.89703</v>
      </c>
      <c r="J410" s="91">
        <f t="shared" si="237"/>
        <v>2.10425</v>
      </c>
      <c r="K410" s="91">
        <f t="shared" si="237"/>
        <v>2.3525200000000002</v>
      </c>
      <c r="L410" s="91">
        <f t="shared" si="237"/>
        <v>2.5735199999999998</v>
      </c>
      <c r="M410" s="91">
        <f t="shared" si="237"/>
        <v>3.0636199999999998</v>
      </c>
      <c r="N410" s="91">
        <f t="shared" si="237"/>
        <v>3.04006</v>
      </c>
      <c r="O410" s="91">
        <f t="shared" si="237"/>
        <v>3.04176</v>
      </c>
      <c r="P410" s="91">
        <f t="shared" si="237"/>
        <v>2.9638300000000002</v>
      </c>
      <c r="Q410" s="91">
        <f t="shared" si="237"/>
        <v>3.5451899999999998</v>
      </c>
      <c r="R410" s="91">
        <f t="shared" si="237"/>
        <v>3.5270299999999999</v>
      </c>
      <c r="S410" s="91">
        <f t="shared" si="237"/>
        <v>2.7678799999999999</v>
      </c>
      <c r="T410" s="91">
        <f t="shared" si="237"/>
        <v>2.7452399999999999</v>
      </c>
      <c r="U410" s="91">
        <f t="shared" si="237"/>
        <v>3.09613</v>
      </c>
      <c r="V410" s="91">
        <f t="shared" si="237"/>
        <v>2.90869</v>
      </c>
      <c r="W410" s="91">
        <f t="shared" si="237"/>
        <v>3.00746</v>
      </c>
      <c r="X410" s="91">
        <f t="shared" si="237"/>
        <v>2.8765499999999999</v>
      </c>
      <c r="Y410" s="91">
        <f t="shared" si="237"/>
        <v>2.8222999999999998</v>
      </c>
      <c r="Z410" s="91">
        <f t="shared" si="237"/>
        <v>2.5516700000000001</v>
      </c>
      <c r="AA410" s="91">
        <f t="shared" si="237"/>
        <v>2.4862500000000001</v>
      </c>
    </row>
    <row r="411" spans="1:27" ht="12.75" hidden="1" customHeight="1" outlineLevel="1" x14ac:dyDescent="0.3">
      <c r="A411" s="99" t="s">
        <v>1429</v>
      </c>
      <c r="B411" s="63" t="s">
        <v>238</v>
      </c>
      <c r="C411" s="43" t="s">
        <v>79</v>
      </c>
      <c r="D411" s="44">
        <v>1609.25</v>
      </c>
      <c r="E411" s="44">
        <v>1493.92</v>
      </c>
      <c r="F411" s="44">
        <v>1289.3599999999999</v>
      </c>
      <c r="G411" s="44">
        <v>1240.22</v>
      </c>
      <c r="H411" s="44">
        <v>1196.43</v>
      </c>
      <c r="I411" s="44">
        <v>1286.97</v>
      </c>
      <c r="J411" s="44">
        <v>1494.19</v>
      </c>
      <c r="K411" s="44">
        <v>1742.46</v>
      </c>
      <c r="L411" s="44">
        <v>1963.46</v>
      </c>
      <c r="M411" s="44">
        <v>2453.56</v>
      </c>
      <c r="N411" s="44">
        <v>2430</v>
      </c>
      <c r="O411" s="44">
        <v>2431.6999999999998</v>
      </c>
      <c r="P411" s="44">
        <v>2353.77</v>
      </c>
      <c r="Q411" s="44">
        <v>2935.13</v>
      </c>
      <c r="R411" s="44">
        <v>2916.97</v>
      </c>
      <c r="S411" s="44">
        <v>2157.8200000000002</v>
      </c>
      <c r="T411" s="44">
        <v>2135.1799999999998</v>
      </c>
      <c r="U411" s="44">
        <v>2486.0700000000002</v>
      </c>
      <c r="V411" s="44">
        <v>2298.63</v>
      </c>
      <c r="W411" s="44">
        <v>2397.4</v>
      </c>
      <c r="X411" s="44">
        <v>2266.4899999999998</v>
      </c>
      <c r="Y411" s="44">
        <v>2212.2399999999998</v>
      </c>
      <c r="Z411" s="44">
        <v>1941.61</v>
      </c>
      <c r="AA411" s="44">
        <v>1876.19</v>
      </c>
    </row>
    <row r="412" spans="1:27" ht="12.75" hidden="1" customHeight="1" outlineLevel="1" x14ac:dyDescent="0.3">
      <c r="A412" s="99" t="s">
        <v>1430</v>
      </c>
      <c r="B412" s="63" t="s">
        <v>90</v>
      </c>
      <c r="C412" s="43" t="s">
        <v>79</v>
      </c>
      <c r="D412" s="44">
        <f>$D$327</f>
        <v>236.78</v>
      </c>
      <c r="E412" s="44">
        <f t="shared" ref="E412:AA412" si="238">$D$327</f>
        <v>236.78</v>
      </c>
      <c r="F412" s="44">
        <f t="shared" si="238"/>
        <v>236.78</v>
      </c>
      <c r="G412" s="44">
        <f t="shared" si="238"/>
        <v>236.78</v>
      </c>
      <c r="H412" s="44">
        <f t="shared" si="238"/>
        <v>236.78</v>
      </c>
      <c r="I412" s="44">
        <f t="shared" si="238"/>
        <v>236.78</v>
      </c>
      <c r="J412" s="44">
        <f t="shared" si="238"/>
        <v>236.78</v>
      </c>
      <c r="K412" s="44">
        <f t="shared" si="238"/>
        <v>236.78</v>
      </c>
      <c r="L412" s="44">
        <f t="shared" si="238"/>
        <v>236.78</v>
      </c>
      <c r="M412" s="44">
        <f t="shared" si="238"/>
        <v>236.78</v>
      </c>
      <c r="N412" s="44">
        <f t="shared" si="238"/>
        <v>236.78</v>
      </c>
      <c r="O412" s="44">
        <f t="shared" si="238"/>
        <v>236.78</v>
      </c>
      <c r="P412" s="44">
        <f t="shared" si="238"/>
        <v>236.78</v>
      </c>
      <c r="Q412" s="44">
        <f t="shared" si="238"/>
        <v>236.78</v>
      </c>
      <c r="R412" s="44">
        <f t="shared" si="238"/>
        <v>236.78</v>
      </c>
      <c r="S412" s="44">
        <f t="shared" si="238"/>
        <v>236.78</v>
      </c>
      <c r="T412" s="44">
        <f t="shared" si="238"/>
        <v>236.78</v>
      </c>
      <c r="U412" s="44">
        <f t="shared" si="238"/>
        <v>236.78</v>
      </c>
      <c r="V412" s="44">
        <f t="shared" si="238"/>
        <v>236.78</v>
      </c>
      <c r="W412" s="44">
        <f t="shared" si="238"/>
        <v>236.78</v>
      </c>
      <c r="X412" s="44">
        <f t="shared" si="238"/>
        <v>236.78</v>
      </c>
      <c r="Y412" s="44">
        <f t="shared" si="238"/>
        <v>236.78</v>
      </c>
      <c r="Z412" s="44">
        <f t="shared" si="238"/>
        <v>236.78</v>
      </c>
      <c r="AA412" s="44">
        <f t="shared" si="238"/>
        <v>236.78</v>
      </c>
    </row>
    <row r="413" spans="1:27" ht="12.75" hidden="1" customHeight="1" outlineLevel="1" x14ac:dyDescent="0.3">
      <c r="A413" s="99" t="s">
        <v>1431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1432</v>
      </c>
      <c r="B414" s="63" t="s">
        <v>81</v>
      </c>
      <c r="C414" s="43" t="s">
        <v>79</v>
      </c>
      <c r="D414" s="44">
        <f>$D$11</f>
        <v>368.47</v>
      </c>
      <c r="E414" s="44">
        <f t="shared" ref="E414:AA414" si="239">$D$11</f>
        <v>368.47</v>
      </c>
      <c r="F414" s="44">
        <f t="shared" si="239"/>
        <v>368.47</v>
      </c>
      <c r="G414" s="44">
        <f t="shared" si="239"/>
        <v>368.47</v>
      </c>
      <c r="H414" s="44">
        <f t="shared" si="239"/>
        <v>368.47</v>
      </c>
      <c r="I414" s="44">
        <f t="shared" si="239"/>
        <v>368.47</v>
      </c>
      <c r="J414" s="44">
        <f t="shared" si="239"/>
        <v>368.47</v>
      </c>
      <c r="K414" s="44">
        <f t="shared" si="239"/>
        <v>368.47</v>
      </c>
      <c r="L414" s="44">
        <f t="shared" si="239"/>
        <v>368.47</v>
      </c>
      <c r="M414" s="44">
        <f t="shared" si="239"/>
        <v>368.47</v>
      </c>
      <c r="N414" s="44">
        <f t="shared" si="239"/>
        <v>368.47</v>
      </c>
      <c r="O414" s="44">
        <f t="shared" si="239"/>
        <v>368.47</v>
      </c>
      <c r="P414" s="44">
        <f t="shared" si="239"/>
        <v>368.47</v>
      </c>
      <c r="Q414" s="44">
        <f t="shared" si="239"/>
        <v>368.47</v>
      </c>
      <c r="R414" s="44">
        <f>$D$11</f>
        <v>368.47</v>
      </c>
      <c r="S414" s="44">
        <f t="shared" si="239"/>
        <v>368.47</v>
      </c>
      <c r="T414" s="44">
        <f t="shared" si="239"/>
        <v>368.47</v>
      </c>
      <c r="U414" s="44">
        <f t="shared" si="239"/>
        <v>368.47</v>
      </c>
      <c r="V414" s="44">
        <f t="shared" si="239"/>
        <v>368.47</v>
      </c>
      <c r="W414" s="44">
        <f t="shared" si="239"/>
        <v>368.47</v>
      </c>
      <c r="X414" s="44">
        <f t="shared" si="239"/>
        <v>368.47</v>
      </c>
      <c r="Y414" s="44">
        <f t="shared" si="239"/>
        <v>368.47</v>
      </c>
      <c r="Z414" s="44">
        <f t="shared" si="239"/>
        <v>368.47</v>
      </c>
      <c r="AA414" s="44">
        <f t="shared" si="239"/>
        <v>368.47</v>
      </c>
    </row>
    <row r="415" spans="1:27" ht="12.75" customHeight="1" collapsed="1" x14ac:dyDescent="0.3">
      <c r="A415" s="98" t="s">
        <v>1433</v>
      </c>
      <c r="B415" s="28" t="str">
        <f>"19"&amp;"."&amp;$B$663&amp;"."&amp;$B$664</f>
        <v>19.07.2024</v>
      </c>
      <c r="C415" s="90" t="s">
        <v>76</v>
      </c>
      <c r="D415" s="91">
        <f>ROUND(((D416+D417+D419+D418)/1000),5)</f>
        <v>2.33433</v>
      </c>
      <c r="E415" s="91">
        <f>ROUND(((E416+E417+E419+E418)/1000),5)</f>
        <v>2.1538499999999998</v>
      </c>
      <c r="F415" s="91">
        <f>ROUND(((F416+F417+F419+F418)/1000),5)</f>
        <v>2.0060500000000001</v>
      </c>
      <c r="G415" s="91">
        <f t="shared" ref="G415:AA415" si="240">ROUND(((G416+G417+G419+G418)/1000),5)</f>
        <v>1.90791</v>
      </c>
      <c r="H415" s="91">
        <f t="shared" si="240"/>
        <v>1.87527</v>
      </c>
      <c r="I415" s="91">
        <f t="shared" si="240"/>
        <v>2.0002599999999999</v>
      </c>
      <c r="J415" s="91">
        <f t="shared" si="240"/>
        <v>2.16032</v>
      </c>
      <c r="K415" s="91">
        <f t="shared" si="240"/>
        <v>2.4056299999999999</v>
      </c>
      <c r="L415" s="91">
        <f t="shared" si="240"/>
        <v>2.702</v>
      </c>
      <c r="M415" s="91">
        <f t="shared" si="240"/>
        <v>2.9413999999999998</v>
      </c>
      <c r="N415" s="91">
        <f t="shared" si="240"/>
        <v>3.2290399999999999</v>
      </c>
      <c r="O415" s="91">
        <f t="shared" si="240"/>
        <v>3.3858600000000001</v>
      </c>
      <c r="P415" s="91">
        <f t="shared" si="240"/>
        <v>3.4298600000000001</v>
      </c>
      <c r="Q415" s="91">
        <f t="shared" si="240"/>
        <v>3.8808199999999999</v>
      </c>
      <c r="R415" s="91">
        <f t="shared" si="240"/>
        <v>4.1672000000000002</v>
      </c>
      <c r="S415" s="91">
        <f t="shared" si="240"/>
        <v>3.3968699999999998</v>
      </c>
      <c r="T415" s="91">
        <f t="shared" si="240"/>
        <v>3.1937000000000002</v>
      </c>
      <c r="U415" s="91">
        <f t="shared" si="240"/>
        <v>3.0848399999999998</v>
      </c>
      <c r="V415" s="91">
        <f t="shared" si="240"/>
        <v>2.9750299999999998</v>
      </c>
      <c r="W415" s="91">
        <f t="shared" si="240"/>
        <v>2.7563399999999998</v>
      </c>
      <c r="X415" s="91">
        <f t="shared" si="240"/>
        <v>2.7037800000000001</v>
      </c>
      <c r="Y415" s="91">
        <f t="shared" si="240"/>
        <v>2.7451699999999999</v>
      </c>
      <c r="Z415" s="91">
        <f t="shared" si="240"/>
        <v>2.48386</v>
      </c>
      <c r="AA415" s="91">
        <f t="shared" si="240"/>
        <v>2.4409399999999999</v>
      </c>
    </row>
    <row r="416" spans="1:27" ht="12.75" hidden="1" customHeight="1" outlineLevel="1" x14ac:dyDescent="0.3">
      <c r="A416" s="99" t="s">
        <v>1434</v>
      </c>
      <c r="B416" s="63" t="s">
        <v>238</v>
      </c>
      <c r="C416" s="43" t="s">
        <v>79</v>
      </c>
      <c r="D416" s="44">
        <v>1724.27</v>
      </c>
      <c r="E416" s="44">
        <v>1543.79</v>
      </c>
      <c r="F416" s="44">
        <v>1395.99</v>
      </c>
      <c r="G416" s="44">
        <v>1297.8499999999999</v>
      </c>
      <c r="H416" s="44">
        <v>1265.21</v>
      </c>
      <c r="I416" s="44">
        <v>1390.2</v>
      </c>
      <c r="J416" s="44">
        <v>1550.26</v>
      </c>
      <c r="K416" s="44">
        <v>1795.57</v>
      </c>
      <c r="L416" s="44">
        <v>2091.94</v>
      </c>
      <c r="M416" s="44">
        <v>2331.34</v>
      </c>
      <c r="N416" s="44">
        <v>2618.98</v>
      </c>
      <c r="O416" s="44">
        <v>2775.8</v>
      </c>
      <c r="P416" s="44">
        <v>2819.8</v>
      </c>
      <c r="Q416" s="44">
        <v>3270.76</v>
      </c>
      <c r="R416" s="44">
        <v>3557.14</v>
      </c>
      <c r="S416" s="44">
        <v>2786.81</v>
      </c>
      <c r="T416" s="44">
        <v>2583.64</v>
      </c>
      <c r="U416" s="44">
        <v>2474.7800000000002</v>
      </c>
      <c r="V416" s="44">
        <v>2364.9699999999998</v>
      </c>
      <c r="W416" s="44">
        <v>2146.2800000000002</v>
      </c>
      <c r="X416" s="44">
        <v>2093.7199999999998</v>
      </c>
      <c r="Y416" s="44">
        <v>2135.11</v>
      </c>
      <c r="Z416" s="44">
        <v>1873.8</v>
      </c>
      <c r="AA416" s="44">
        <v>1830.88</v>
      </c>
    </row>
    <row r="417" spans="1:27" ht="12.75" hidden="1" customHeight="1" outlineLevel="1" x14ac:dyDescent="0.3">
      <c r="A417" s="99" t="s">
        <v>1435</v>
      </c>
      <c r="B417" s="63" t="s">
        <v>90</v>
      </c>
      <c r="C417" s="43" t="s">
        <v>79</v>
      </c>
      <c r="D417" s="44">
        <f>$D$327</f>
        <v>236.78</v>
      </c>
      <c r="E417" s="44">
        <f t="shared" ref="E417:AA417" si="241">$D$327</f>
        <v>236.78</v>
      </c>
      <c r="F417" s="44">
        <f t="shared" si="241"/>
        <v>236.78</v>
      </c>
      <c r="G417" s="44">
        <f t="shared" si="241"/>
        <v>236.78</v>
      </c>
      <c r="H417" s="44">
        <f t="shared" si="241"/>
        <v>236.78</v>
      </c>
      <c r="I417" s="44">
        <f t="shared" si="241"/>
        <v>236.78</v>
      </c>
      <c r="J417" s="44">
        <f t="shared" si="241"/>
        <v>236.78</v>
      </c>
      <c r="K417" s="44">
        <f t="shared" si="241"/>
        <v>236.78</v>
      </c>
      <c r="L417" s="44">
        <f t="shared" si="241"/>
        <v>236.78</v>
      </c>
      <c r="M417" s="44">
        <f t="shared" si="241"/>
        <v>236.78</v>
      </c>
      <c r="N417" s="44">
        <f t="shared" si="241"/>
        <v>236.78</v>
      </c>
      <c r="O417" s="44">
        <f t="shared" si="241"/>
        <v>236.78</v>
      </c>
      <c r="P417" s="44">
        <f t="shared" si="241"/>
        <v>236.78</v>
      </c>
      <c r="Q417" s="44">
        <f t="shared" si="241"/>
        <v>236.78</v>
      </c>
      <c r="R417" s="44">
        <f t="shared" si="241"/>
        <v>236.78</v>
      </c>
      <c r="S417" s="44">
        <f t="shared" si="241"/>
        <v>236.78</v>
      </c>
      <c r="T417" s="44">
        <f t="shared" si="241"/>
        <v>236.78</v>
      </c>
      <c r="U417" s="44">
        <f t="shared" si="241"/>
        <v>236.78</v>
      </c>
      <c r="V417" s="44">
        <f t="shared" si="241"/>
        <v>236.78</v>
      </c>
      <c r="W417" s="44">
        <f t="shared" si="241"/>
        <v>236.78</v>
      </c>
      <c r="X417" s="44">
        <f t="shared" si="241"/>
        <v>236.78</v>
      </c>
      <c r="Y417" s="44">
        <f t="shared" si="241"/>
        <v>236.78</v>
      </c>
      <c r="Z417" s="44">
        <f t="shared" si="241"/>
        <v>236.78</v>
      </c>
      <c r="AA417" s="44">
        <f t="shared" si="241"/>
        <v>236.78</v>
      </c>
    </row>
    <row r="418" spans="1:27" ht="12.75" hidden="1" customHeight="1" outlineLevel="1" x14ac:dyDescent="0.3">
      <c r="A418" s="99" t="s">
        <v>1436</v>
      </c>
      <c r="B418" s="63" t="s">
        <v>83</v>
      </c>
      <c r="C418" s="43" t="s">
        <v>79</v>
      </c>
      <c r="D418" s="111">
        <v>4.8099999999999996</v>
      </c>
      <c r="E418" s="111">
        <v>4.8099999999999996</v>
      </c>
      <c r="F418" s="111">
        <v>4.8099999999999996</v>
      </c>
      <c r="G418" s="111">
        <v>4.8099999999999996</v>
      </c>
      <c r="H418" s="111">
        <v>4.8099999999999996</v>
      </c>
      <c r="I418" s="111">
        <v>4.8099999999999996</v>
      </c>
      <c r="J418" s="111">
        <v>4.8099999999999996</v>
      </c>
      <c r="K418" s="111">
        <v>4.8099999999999996</v>
      </c>
      <c r="L418" s="111">
        <v>4.8099999999999996</v>
      </c>
      <c r="M418" s="111">
        <v>4.8099999999999996</v>
      </c>
      <c r="N418" s="111">
        <v>4.8099999999999996</v>
      </c>
      <c r="O418" s="111">
        <v>4.8099999999999996</v>
      </c>
      <c r="P418" s="111">
        <v>4.8099999999999996</v>
      </c>
      <c r="Q418" s="111">
        <v>4.8099999999999996</v>
      </c>
      <c r="R418" s="111">
        <v>4.8099999999999996</v>
      </c>
      <c r="S418" s="111">
        <v>4.8099999999999996</v>
      </c>
      <c r="T418" s="111">
        <v>4.8099999999999996</v>
      </c>
      <c r="U418" s="111">
        <v>4.8099999999999996</v>
      </c>
      <c r="V418" s="111">
        <v>4.8099999999999996</v>
      </c>
      <c r="W418" s="111">
        <v>4.8099999999999996</v>
      </c>
      <c r="X418" s="111">
        <v>4.8099999999999996</v>
      </c>
      <c r="Y418" s="111">
        <v>4.8099999999999996</v>
      </c>
      <c r="Z418" s="111">
        <v>4.8099999999999996</v>
      </c>
      <c r="AA418" s="111">
        <v>4.8099999999999996</v>
      </c>
    </row>
    <row r="419" spans="1:27" ht="12.75" hidden="1" customHeight="1" outlineLevel="1" x14ac:dyDescent="0.3">
      <c r="A419" s="99" t="s">
        <v>1437</v>
      </c>
      <c r="B419" s="63" t="s">
        <v>81</v>
      </c>
      <c r="C419" s="43" t="s">
        <v>79</v>
      </c>
      <c r="D419" s="44">
        <f>$D$11</f>
        <v>368.47</v>
      </c>
      <c r="E419" s="44">
        <f t="shared" ref="E419:AA419" si="242">$D$11</f>
        <v>368.47</v>
      </c>
      <c r="F419" s="44">
        <f t="shared" si="242"/>
        <v>368.47</v>
      </c>
      <c r="G419" s="44">
        <f t="shared" si="242"/>
        <v>368.47</v>
      </c>
      <c r="H419" s="44">
        <f t="shared" si="242"/>
        <v>368.47</v>
      </c>
      <c r="I419" s="44">
        <f t="shared" si="242"/>
        <v>368.47</v>
      </c>
      <c r="J419" s="44">
        <f t="shared" si="242"/>
        <v>368.47</v>
      </c>
      <c r="K419" s="44">
        <f t="shared" si="242"/>
        <v>368.47</v>
      </c>
      <c r="L419" s="44">
        <f t="shared" si="242"/>
        <v>368.47</v>
      </c>
      <c r="M419" s="44">
        <f t="shared" si="242"/>
        <v>368.47</v>
      </c>
      <c r="N419" s="44">
        <f t="shared" si="242"/>
        <v>368.47</v>
      </c>
      <c r="O419" s="44">
        <f t="shared" si="242"/>
        <v>368.47</v>
      </c>
      <c r="P419" s="44">
        <f t="shared" si="242"/>
        <v>368.47</v>
      </c>
      <c r="Q419" s="44">
        <f t="shared" si="242"/>
        <v>368.47</v>
      </c>
      <c r="R419" s="44">
        <f>$D$11</f>
        <v>368.47</v>
      </c>
      <c r="S419" s="44">
        <f t="shared" si="242"/>
        <v>368.47</v>
      </c>
      <c r="T419" s="44">
        <f t="shared" si="242"/>
        <v>368.47</v>
      </c>
      <c r="U419" s="44">
        <f t="shared" si="242"/>
        <v>368.47</v>
      </c>
      <c r="V419" s="44">
        <f t="shared" si="242"/>
        <v>368.47</v>
      </c>
      <c r="W419" s="44">
        <f t="shared" si="242"/>
        <v>368.47</v>
      </c>
      <c r="X419" s="44">
        <f t="shared" si="242"/>
        <v>368.47</v>
      </c>
      <c r="Y419" s="44">
        <f t="shared" si="242"/>
        <v>368.47</v>
      </c>
      <c r="Z419" s="44">
        <f t="shared" si="242"/>
        <v>368.47</v>
      </c>
      <c r="AA419" s="44">
        <f t="shared" si="242"/>
        <v>368.47</v>
      </c>
    </row>
    <row r="420" spans="1:27" ht="12.75" customHeight="1" collapsed="1" x14ac:dyDescent="0.3">
      <c r="A420" s="98" t="s">
        <v>1438</v>
      </c>
      <c r="B420" s="28" t="str">
        <f>"20"&amp;"."&amp;$B$663&amp;"."&amp;$B$664</f>
        <v>20.07.2024</v>
      </c>
      <c r="C420" s="90" t="s">
        <v>76</v>
      </c>
      <c r="D420" s="91">
        <f>ROUND(((D421+D422+D424+D423)/1000),5)</f>
        <v>2.2461500000000001</v>
      </c>
      <c r="E420" s="91">
        <f>ROUND(((E421+E422+E424+E423)/1000),5)</f>
        <v>2.0912899999999999</v>
      </c>
      <c r="F420" s="91">
        <f>ROUND(((F421+F422+F424+F423)/1000),5)</f>
        <v>1.96519</v>
      </c>
      <c r="G420" s="91">
        <f t="shared" ref="G420:AA420" si="243">ROUND(((G421+G422+G424+G423)/1000),5)</f>
        <v>1.85232</v>
      </c>
      <c r="H420" s="91">
        <f t="shared" si="243"/>
        <v>1.84612</v>
      </c>
      <c r="I420" s="91">
        <f t="shared" si="243"/>
        <v>1.85731</v>
      </c>
      <c r="J420" s="91">
        <f t="shared" si="243"/>
        <v>2.0014699999999999</v>
      </c>
      <c r="K420" s="91">
        <f t="shared" si="243"/>
        <v>2.27643</v>
      </c>
      <c r="L420" s="91">
        <f t="shared" si="243"/>
        <v>2.5325199999999999</v>
      </c>
      <c r="M420" s="91">
        <f t="shared" si="243"/>
        <v>2.7132000000000001</v>
      </c>
      <c r="N420" s="91">
        <f t="shared" si="243"/>
        <v>2.90795</v>
      </c>
      <c r="O420" s="91">
        <f t="shared" si="243"/>
        <v>2.6444800000000002</v>
      </c>
      <c r="P420" s="91">
        <f t="shared" si="243"/>
        <v>2.5074900000000002</v>
      </c>
      <c r="Q420" s="91">
        <f t="shared" si="243"/>
        <v>2.6893199999999999</v>
      </c>
      <c r="R420" s="91">
        <f t="shared" si="243"/>
        <v>2.5181300000000002</v>
      </c>
      <c r="S420" s="91">
        <f t="shared" si="243"/>
        <v>2.72234</v>
      </c>
      <c r="T420" s="91">
        <f t="shared" si="243"/>
        <v>2.7137099999999998</v>
      </c>
      <c r="U420" s="91">
        <f t="shared" si="243"/>
        <v>2.6890999999999998</v>
      </c>
      <c r="V420" s="91">
        <f t="shared" si="243"/>
        <v>2.57315</v>
      </c>
      <c r="W420" s="91">
        <f t="shared" si="243"/>
        <v>2.6096499999999998</v>
      </c>
      <c r="X420" s="91">
        <f t="shared" si="243"/>
        <v>2.5549200000000001</v>
      </c>
      <c r="Y420" s="91">
        <f t="shared" si="243"/>
        <v>2.5180099999999999</v>
      </c>
      <c r="Z420" s="91">
        <f t="shared" si="243"/>
        <v>2.5204499999999999</v>
      </c>
      <c r="AA420" s="91">
        <f t="shared" si="243"/>
        <v>2.4711400000000001</v>
      </c>
    </row>
    <row r="421" spans="1:27" ht="12.75" hidden="1" customHeight="1" outlineLevel="1" x14ac:dyDescent="0.3">
      <c r="A421" s="99" t="s">
        <v>1439</v>
      </c>
      <c r="B421" s="63" t="s">
        <v>238</v>
      </c>
      <c r="C421" s="43" t="s">
        <v>79</v>
      </c>
      <c r="D421" s="44">
        <v>1636.09</v>
      </c>
      <c r="E421" s="44">
        <v>1481.23</v>
      </c>
      <c r="F421" s="44">
        <v>1355.13</v>
      </c>
      <c r="G421" s="44">
        <v>1242.26</v>
      </c>
      <c r="H421" s="44">
        <v>1236.06</v>
      </c>
      <c r="I421" s="44">
        <v>1247.25</v>
      </c>
      <c r="J421" s="44">
        <v>1391.41</v>
      </c>
      <c r="K421" s="44">
        <v>1666.37</v>
      </c>
      <c r="L421" s="44">
        <v>1922.46</v>
      </c>
      <c r="M421" s="44">
        <v>2103.14</v>
      </c>
      <c r="N421" s="44">
        <v>2297.89</v>
      </c>
      <c r="O421" s="44">
        <v>2034.42</v>
      </c>
      <c r="P421" s="44">
        <v>1897.43</v>
      </c>
      <c r="Q421" s="44">
        <v>2079.2600000000002</v>
      </c>
      <c r="R421" s="44">
        <v>1908.07</v>
      </c>
      <c r="S421" s="44">
        <v>2112.2800000000002</v>
      </c>
      <c r="T421" s="44">
        <v>2103.65</v>
      </c>
      <c r="U421" s="44">
        <v>2079.04</v>
      </c>
      <c r="V421" s="44">
        <v>1963.09</v>
      </c>
      <c r="W421" s="44">
        <v>1999.59</v>
      </c>
      <c r="X421" s="44">
        <v>1944.86</v>
      </c>
      <c r="Y421" s="44">
        <v>1907.95</v>
      </c>
      <c r="Z421" s="44">
        <v>1910.39</v>
      </c>
      <c r="AA421" s="44">
        <v>1861.08</v>
      </c>
    </row>
    <row r="422" spans="1:27" ht="12.75" hidden="1" customHeight="1" outlineLevel="1" x14ac:dyDescent="0.3">
      <c r="A422" s="99" t="s">
        <v>1440</v>
      </c>
      <c r="B422" s="63" t="s">
        <v>90</v>
      </c>
      <c r="C422" s="43" t="s">
        <v>79</v>
      </c>
      <c r="D422" s="44">
        <f>$D$327</f>
        <v>236.78</v>
      </c>
      <c r="E422" s="44">
        <f t="shared" ref="E422:AA422" si="244">$D$327</f>
        <v>236.78</v>
      </c>
      <c r="F422" s="44">
        <f t="shared" si="244"/>
        <v>236.78</v>
      </c>
      <c r="G422" s="44">
        <f t="shared" si="244"/>
        <v>236.78</v>
      </c>
      <c r="H422" s="44">
        <f t="shared" si="244"/>
        <v>236.78</v>
      </c>
      <c r="I422" s="44">
        <f t="shared" si="244"/>
        <v>236.78</v>
      </c>
      <c r="J422" s="44">
        <f t="shared" si="244"/>
        <v>236.78</v>
      </c>
      <c r="K422" s="44">
        <f t="shared" si="244"/>
        <v>236.78</v>
      </c>
      <c r="L422" s="44">
        <f t="shared" si="244"/>
        <v>236.78</v>
      </c>
      <c r="M422" s="44">
        <f t="shared" si="244"/>
        <v>236.78</v>
      </c>
      <c r="N422" s="44">
        <f t="shared" si="244"/>
        <v>236.78</v>
      </c>
      <c r="O422" s="44">
        <f t="shared" si="244"/>
        <v>236.78</v>
      </c>
      <c r="P422" s="44">
        <f t="shared" si="244"/>
        <v>236.78</v>
      </c>
      <c r="Q422" s="44">
        <f t="shared" si="244"/>
        <v>236.78</v>
      </c>
      <c r="R422" s="44">
        <f t="shared" si="244"/>
        <v>236.78</v>
      </c>
      <c r="S422" s="44">
        <f t="shared" si="244"/>
        <v>236.78</v>
      </c>
      <c r="T422" s="44">
        <f t="shared" si="244"/>
        <v>236.78</v>
      </c>
      <c r="U422" s="44">
        <f t="shared" si="244"/>
        <v>236.78</v>
      </c>
      <c r="V422" s="44">
        <f t="shared" si="244"/>
        <v>236.78</v>
      </c>
      <c r="W422" s="44">
        <f t="shared" si="244"/>
        <v>236.78</v>
      </c>
      <c r="X422" s="44">
        <f t="shared" si="244"/>
        <v>236.78</v>
      </c>
      <c r="Y422" s="44">
        <f t="shared" si="244"/>
        <v>236.78</v>
      </c>
      <c r="Z422" s="44">
        <f t="shared" si="244"/>
        <v>236.78</v>
      </c>
      <c r="AA422" s="44">
        <f t="shared" si="244"/>
        <v>236.78</v>
      </c>
    </row>
    <row r="423" spans="1:27" ht="12.75" hidden="1" customHeight="1" outlineLevel="1" x14ac:dyDescent="0.3">
      <c r="A423" s="99" t="s">
        <v>1441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1442</v>
      </c>
      <c r="B424" s="63" t="s">
        <v>81</v>
      </c>
      <c r="C424" s="43" t="s">
        <v>79</v>
      </c>
      <c r="D424" s="44">
        <f>$D$11</f>
        <v>368.47</v>
      </c>
      <c r="E424" s="44">
        <f t="shared" ref="E424:AA424" si="245">$D$11</f>
        <v>368.47</v>
      </c>
      <c r="F424" s="44">
        <f t="shared" si="245"/>
        <v>368.47</v>
      </c>
      <c r="G424" s="44">
        <f t="shared" si="245"/>
        <v>368.47</v>
      </c>
      <c r="H424" s="44">
        <f t="shared" si="245"/>
        <v>368.47</v>
      </c>
      <c r="I424" s="44">
        <f t="shared" si="245"/>
        <v>368.47</v>
      </c>
      <c r="J424" s="44">
        <f t="shared" si="245"/>
        <v>368.47</v>
      </c>
      <c r="K424" s="44">
        <f t="shared" si="245"/>
        <v>368.47</v>
      </c>
      <c r="L424" s="44">
        <f t="shared" si="245"/>
        <v>368.47</v>
      </c>
      <c r="M424" s="44">
        <f t="shared" si="245"/>
        <v>368.47</v>
      </c>
      <c r="N424" s="44">
        <f t="shared" si="245"/>
        <v>368.47</v>
      </c>
      <c r="O424" s="44">
        <f t="shared" si="245"/>
        <v>368.47</v>
      </c>
      <c r="P424" s="44">
        <f t="shared" si="245"/>
        <v>368.47</v>
      </c>
      <c r="Q424" s="44">
        <f t="shared" si="245"/>
        <v>368.47</v>
      </c>
      <c r="R424" s="44">
        <f>$D$11</f>
        <v>368.47</v>
      </c>
      <c r="S424" s="44">
        <f t="shared" si="245"/>
        <v>368.47</v>
      </c>
      <c r="T424" s="44">
        <f t="shared" si="245"/>
        <v>368.47</v>
      </c>
      <c r="U424" s="44">
        <f t="shared" si="245"/>
        <v>368.47</v>
      </c>
      <c r="V424" s="44">
        <f t="shared" si="245"/>
        <v>368.47</v>
      </c>
      <c r="W424" s="44">
        <f t="shared" si="245"/>
        <v>368.47</v>
      </c>
      <c r="X424" s="44">
        <f t="shared" si="245"/>
        <v>368.47</v>
      </c>
      <c r="Y424" s="44">
        <f t="shared" si="245"/>
        <v>368.47</v>
      </c>
      <c r="Z424" s="44">
        <f t="shared" si="245"/>
        <v>368.47</v>
      </c>
      <c r="AA424" s="44">
        <f t="shared" si="245"/>
        <v>368.47</v>
      </c>
    </row>
    <row r="425" spans="1:27" ht="12.75" customHeight="1" collapsed="1" x14ac:dyDescent="0.3">
      <c r="A425" s="98" t="s">
        <v>1443</v>
      </c>
      <c r="B425" s="28" t="str">
        <f>"21"&amp;"."&amp;$B$663&amp;"."&amp;$B$664</f>
        <v>21.07.2024</v>
      </c>
      <c r="C425" s="90" t="s">
        <v>76</v>
      </c>
      <c r="D425" s="91">
        <f>ROUND(((D426+D427+D429+D428)/1000),5)</f>
        <v>2.2681200000000001</v>
      </c>
      <c r="E425" s="91">
        <f>ROUND(((E426+E427+E429+E428)/1000),5)</f>
        <v>2.0583999999999998</v>
      </c>
      <c r="F425" s="91">
        <f>ROUND(((F426+F427+F429+F428)/1000),5)</f>
        <v>1.9279299999999999</v>
      </c>
      <c r="G425" s="91">
        <f t="shared" ref="G425:AA425" si="246">ROUND(((G426+G427+G429+G428)/1000),5)</f>
        <v>1.8283799999999999</v>
      </c>
      <c r="H425" s="91">
        <f t="shared" si="246"/>
        <v>1.80705</v>
      </c>
      <c r="I425" s="91">
        <f t="shared" si="246"/>
        <v>1.81769</v>
      </c>
      <c r="J425" s="91">
        <f t="shared" si="246"/>
        <v>1.8472299999999999</v>
      </c>
      <c r="K425" s="91">
        <f t="shared" si="246"/>
        <v>2.0890300000000002</v>
      </c>
      <c r="L425" s="91">
        <f t="shared" si="246"/>
        <v>2.4078200000000001</v>
      </c>
      <c r="M425" s="91">
        <f t="shared" si="246"/>
        <v>2.6296200000000001</v>
      </c>
      <c r="N425" s="91">
        <f t="shared" si="246"/>
        <v>2.7647599999999999</v>
      </c>
      <c r="O425" s="91">
        <f t="shared" si="246"/>
        <v>2.8988</v>
      </c>
      <c r="P425" s="91">
        <f t="shared" si="246"/>
        <v>2.6242299999999998</v>
      </c>
      <c r="Q425" s="91">
        <f t="shared" si="246"/>
        <v>2.6169099999999998</v>
      </c>
      <c r="R425" s="91">
        <f t="shared" si="246"/>
        <v>2.6397300000000001</v>
      </c>
      <c r="S425" s="91">
        <f t="shared" si="246"/>
        <v>2.59979</v>
      </c>
      <c r="T425" s="91">
        <f t="shared" si="246"/>
        <v>2.8380899999999998</v>
      </c>
      <c r="U425" s="91">
        <f t="shared" si="246"/>
        <v>2.8610199999999999</v>
      </c>
      <c r="V425" s="91">
        <f t="shared" si="246"/>
        <v>2.8134600000000001</v>
      </c>
      <c r="W425" s="91">
        <f t="shared" si="246"/>
        <v>2.8344200000000002</v>
      </c>
      <c r="X425" s="91">
        <f t="shared" si="246"/>
        <v>2.74282</v>
      </c>
      <c r="Y425" s="91">
        <f t="shared" si="246"/>
        <v>2.71265</v>
      </c>
      <c r="Z425" s="91">
        <f t="shared" si="246"/>
        <v>2.6384699999999999</v>
      </c>
      <c r="AA425" s="91">
        <f t="shared" si="246"/>
        <v>2.4048500000000002</v>
      </c>
    </row>
    <row r="426" spans="1:27" ht="12.75" hidden="1" customHeight="1" outlineLevel="1" x14ac:dyDescent="0.3">
      <c r="A426" s="99" t="s">
        <v>1444</v>
      </c>
      <c r="B426" s="63" t="s">
        <v>238</v>
      </c>
      <c r="C426" s="43" t="s">
        <v>79</v>
      </c>
      <c r="D426" s="44">
        <v>1658.06</v>
      </c>
      <c r="E426" s="44">
        <v>1448.34</v>
      </c>
      <c r="F426" s="44">
        <v>1317.87</v>
      </c>
      <c r="G426" s="44">
        <v>1218.32</v>
      </c>
      <c r="H426" s="44">
        <v>1196.99</v>
      </c>
      <c r="I426" s="44">
        <v>1207.6300000000001</v>
      </c>
      <c r="J426" s="44">
        <v>1237.17</v>
      </c>
      <c r="K426" s="44">
        <v>1478.97</v>
      </c>
      <c r="L426" s="44">
        <v>1797.76</v>
      </c>
      <c r="M426" s="44">
        <v>2019.56</v>
      </c>
      <c r="N426" s="44">
        <v>2154.6999999999998</v>
      </c>
      <c r="O426" s="44">
        <v>2288.7399999999998</v>
      </c>
      <c r="P426" s="44">
        <v>2014.17</v>
      </c>
      <c r="Q426" s="44">
        <v>2006.85</v>
      </c>
      <c r="R426" s="44">
        <v>2029.67</v>
      </c>
      <c r="S426" s="44">
        <v>1989.73</v>
      </c>
      <c r="T426" s="44">
        <v>2228.0300000000002</v>
      </c>
      <c r="U426" s="44">
        <v>2250.96</v>
      </c>
      <c r="V426" s="44">
        <v>2203.4</v>
      </c>
      <c r="W426" s="44">
        <v>2224.36</v>
      </c>
      <c r="X426" s="44">
        <v>2132.7600000000002</v>
      </c>
      <c r="Y426" s="44">
        <v>2102.59</v>
      </c>
      <c r="Z426" s="44">
        <v>2028.41</v>
      </c>
      <c r="AA426" s="44">
        <v>1794.79</v>
      </c>
    </row>
    <row r="427" spans="1:27" ht="12.75" hidden="1" customHeight="1" outlineLevel="1" x14ac:dyDescent="0.3">
      <c r="A427" s="99" t="s">
        <v>1445</v>
      </c>
      <c r="B427" s="63" t="s">
        <v>90</v>
      </c>
      <c r="C427" s="43" t="s">
        <v>79</v>
      </c>
      <c r="D427" s="44">
        <f>$D$327</f>
        <v>236.78</v>
      </c>
      <c r="E427" s="44">
        <f t="shared" ref="E427:AA427" si="247">$D$327</f>
        <v>236.78</v>
      </c>
      <c r="F427" s="44">
        <f t="shared" si="247"/>
        <v>236.78</v>
      </c>
      <c r="G427" s="44">
        <f t="shared" si="247"/>
        <v>236.78</v>
      </c>
      <c r="H427" s="44">
        <f t="shared" si="247"/>
        <v>236.78</v>
      </c>
      <c r="I427" s="44">
        <f t="shared" si="247"/>
        <v>236.78</v>
      </c>
      <c r="J427" s="44">
        <f t="shared" si="247"/>
        <v>236.78</v>
      </c>
      <c r="K427" s="44">
        <f t="shared" si="247"/>
        <v>236.78</v>
      </c>
      <c r="L427" s="44">
        <f t="shared" si="247"/>
        <v>236.78</v>
      </c>
      <c r="M427" s="44">
        <f t="shared" si="247"/>
        <v>236.78</v>
      </c>
      <c r="N427" s="44">
        <f t="shared" si="247"/>
        <v>236.78</v>
      </c>
      <c r="O427" s="44">
        <f t="shared" si="247"/>
        <v>236.78</v>
      </c>
      <c r="P427" s="44">
        <f t="shared" si="247"/>
        <v>236.78</v>
      </c>
      <c r="Q427" s="44">
        <f t="shared" si="247"/>
        <v>236.78</v>
      </c>
      <c r="R427" s="44">
        <f t="shared" si="247"/>
        <v>236.78</v>
      </c>
      <c r="S427" s="44">
        <f t="shared" si="247"/>
        <v>236.78</v>
      </c>
      <c r="T427" s="44">
        <f t="shared" si="247"/>
        <v>236.78</v>
      </c>
      <c r="U427" s="44">
        <f t="shared" si="247"/>
        <v>236.78</v>
      </c>
      <c r="V427" s="44">
        <f t="shared" si="247"/>
        <v>236.78</v>
      </c>
      <c r="W427" s="44">
        <f t="shared" si="247"/>
        <v>236.78</v>
      </c>
      <c r="X427" s="44">
        <f t="shared" si="247"/>
        <v>236.78</v>
      </c>
      <c r="Y427" s="44">
        <f t="shared" si="247"/>
        <v>236.78</v>
      </c>
      <c r="Z427" s="44">
        <f t="shared" si="247"/>
        <v>236.78</v>
      </c>
      <c r="AA427" s="44">
        <f t="shared" si="247"/>
        <v>236.78</v>
      </c>
    </row>
    <row r="428" spans="1:27" ht="12.75" hidden="1" customHeight="1" outlineLevel="1" x14ac:dyDescent="0.3">
      <c r="A428" s="99" t="s">
        <v>1446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1447</v>
      </c>
      <c r="B429" s="63" t="s">
        <v>81</v>
      </c>
      <c r="C429" s="43" t="s">
        <v>79</v>
      </c>
      <c r="D429" s="44">
        <f>$D$11</f>
        <v>368.47</v>
      </c>
      <c r="E429" s="44">
        <f t="shared" ref="E429:AA429" si="248">$D$11</f>
        <v>368.47</v>
      </c>
      <c r="F429" s="44">
        <f t="shared" si="248"/>
        <v>368.47</v>
      </c>
      <c r="G429" s="44">
        <f t="shared" si="248"/>
        <v>368.47</v>
      </c>
      <c r="H429" s="44">
        <f t="shared" si="248"/>
        <v>368.47</v>
      </c>
      <c r="I429" s="44">
        <f t="shared" si="248"/>
        <v>368.47</v>
      </c>
      <c r="J429" s="44">
        <f t="shared" si="248"/>
        <v>368.47</v>
      </c>
      <c r="K429" s="44">
        <f t="shared" si="248"/>
        <v>368.47</v>
      </c>
      <c r="L429" s="44">
        <f t="shared" si="248"/>
        <v>368.47</v>
      </c>
      <c r="M429" s="44">
        <f t="shared" si="248"/>
        <v>368.47</v>
      </c>
      <c r="N429" s="44">
        <f t="shared" si="248"/>
        <v>368.47</v>
      </c>
      <c r="O429" s="44">
        <f t="shared" si="248"/>
        <v>368.47</v>
      </c>
      <c r="P429" s="44">
        <f t="shared" si="248"/>
        <v>368.47</v>
      </c>
      <c r="Q429" s="44">
        <f t="shared" si="248"/>
        <v>368.47</v>
      </c>
      <c r="R429" s="44">
        <f>$D$11</f>
        <v>368.47</v>
      </c>
      <c r="S429" s="44">
        <f t="shared" si="248"/>
        <v>368.47</v>
      </c>
      <c r="T429" s="44">
        <f t="shared" si="248"/>
        <v>368.47</v>
      </c>
      <c r="U429" s="44">
        <f t="shared" si="248"/>
        <v>368.47</v>
      </c>
      <c r="V429" s="44">
        <f t="shared" si="248"/>
        <v>368.47</v>
      </c>
      <c r="W429" s="44">
        <f t="shared" si="248"/>
        <v>368.47</v>
      </c>
      <c r="X429" s="44">
        <f t="shared" si="248"/>
        <v>368.47</v>
      </c>
      <c r="Y429" s="44">
        <f t="shared" si="248"/>
        <v>368.47</v>
      </c>
      <c r="Z429" s="44">
        <f t="shared" si="248"/>
        <v>368.47</v>
      </c>
      <c r="AA429" s="44">
        <f t="shared" si="248"/>
        <v>368.47</v>
      </c>
    </row>
    <row r="430" spans="1:27" ht="12.75" customHeight="1" collapsed="1" x14ac:dyDescent="0.3">
      <c r="A430" s="98" t="s">
        <v>1448</v>
      </c>
      <c r="B430" s="28" t="str">
        <f>"22"&amp;"."&amp;$B$663&amp;"."&amp;$B$664</f>
        <v>22.07.2024</v>
      </c>
      <c r="C430" s="90" t="s">
        <v>76</v>
      </c>
      <c r="D430" s="91">
        <f>ROUND(((D431+D432+D434+D433)/1000),5)</f>
        <v>2.1244000000000001</v>
      </c>
      <c r="E430" s="91">
        <f>ROUND(((E431+E432+E434+E433)/1000),5)</f>
        <v>1.99013</v>
      </c>
      <c r="F430" s="91">
        <f>ROUND(((F431+F432+F434+F433)/1000),5)</f>
        <v>1.89594</v>
      </c>
      <c r="G430" s="91">
        <f t="shared" ref="G430:AA430" si="249">ROUND(((G431+G432+G434+G433)/1000),5)</f>
        <v>1.84046</v>
      </c>
      <c r="H430" s="91">
        <f t="shared" si="249"/>
        <v>1.8200799999999999</v>
      </c>
      <c r="I430" s="91">
        <f t="shared" si="249"/>
        <v>1.88862</v>
      </c>
      <c r="J430" s="91">
        <f t="shared" si="249"/>
        <v>2.0597099999999999</v>
      </c>
      <c r="K430" s="91">
        <f t="shared" si="249"/>
        <v>2.3422200000000002</v>
      </c>
      <c r="L430" s="91">
        <f t="shared" si="249"/>
        <v>2.6705199999999998</v>
      </c>
      <c r="M430" s="91">
        <f t="shared" si="249"/>
        <v>3.0508899999999999</v>
      </c>
      <c r="N430" s="91">
        <f t="shared" si="249"/>
        <v>3.0527700000000002</v>
      </c>
      <c r="O430" s="91">
        <f t="shared" si="249"/>
        <v>3.0414500000000002</v>
      </c>
      <c r="P430" s="91">
        <f t="shared" si="249"/>
        <v>3.0400700000000001</v>
      </c>
      <c r="Q430" s="91">
        <f t="shared" si="249"/>
        <v>3.0661999999999998</v>
      </c>
      <c r="R430" s="91">
        <f t="shared" si="249"/>
        <v>3.0671300000000001</v>
      </c>
      <c r="S430" s="91">
        <f t="shared" si="249"/>
        <v>3.08195</v>
      </c>
      <c r="T430" s="91">
        <f t="shared" si="249"/>
        <v>3.0641799999999999</v>
      </c>
      <c r="U430" s="91">
        <f t="shared" si="249"/>
        <v>2.9894099999999999</v>
      </c>
      <c r="V430" s="91">
        <f t="shared" si="249"/>
        <v>2.9569399999999999</v>
      </c>
      <c r="W430" s="91">
        <f t="shared" si="249"/>
        <v>2.8300999999999998</v>
      </c>
      <c r="X430" s="91">
        <f t="shared" si="249"/>
        <v>2.7104699999999999</v>
      </c>
      <c r="Y430" s="91">
        <f t="shared" si="249"/>
        <v>2.7014800000000001</v>
      </c>
      <c r="Z430" s="91">
        <f t="shared" si="249"/>
        <v>2.4355699999999998</v>
      </c>
      <c r="AA430" s="91">
        <f t="shared" si="249"/>
        <v>2.2881200000000002</v>
      </c>
    </row>
    <row r="431" spans="1:27" ht="12.75" hidden="1" customHeight="1" outlineLevel="1" x14ac:dyDescent="0.3">
      <c r="A431" s="99" t="s">
        <v>1449</v>
      </c>
      <c r="B431" s="63" t="s">
        <v>238</v>
      </c>
      <c r="C431" s="43" t="s">
        <v>79</v>
      </c>
      <c r="D431" s="44">
        <v>1514.34</v>
      </c>
      <c r="E431" s="44">
        <v>1380.07</v>
      </c>
      <c r="F431" s="44">
        <v>1285.8800000000001</v>
      </c>
      <c r="G431" s="44">
        <v>1230.4000000000001</v>
      </c>
      <c r="H431" s="44">
        <v>1210.02</v>
      </c>
      <c r="I431" s="44">
        <v>1278.56</v>
      </c>
      <c r="J431" s="44">
        <v>1449.65</v>
      </c>
      <c r="K431" s="44">
        <v>1732.16</v>
      </c>
      <c r="L431" s="44">
        <v>2060.46</v>
      </c>
      <c r="M431" s="44">
        <v>2440.83</v>
      </c>
      <c r="N431" s="44">
        <v>2442.71</v>
      </c>
      <c r="O431" s="44">
        <v>2431.39</v>
      </c>
      <c r="P431" s="44">
        <v>2430.0100000000002</v>
      </c>
      <c r="Q431" s="44">
        <v>2456.14</v>
      </c>
      <c r="R431" s="44">
        <v>2457.0700000000002</v>
      </c>
      <c r="S431" s="44">
        <v>2471.89</v>
      </c>
      <c r="T431" s="44">
        <v>2454.12</v>
      </c>
      <c r="U431" s="44">
        <v>2379.35</v>
      </c>
      <c r="V431" s="44">
        <v>2346.88</v>
      </c>
      <c r="W431" s="44">
        <v>2220.04</v>
      </c>
      <c r="X431" s="44">
        <v>2100.41</v>
      </c>
      <c r="Y431" s="44">
        <v>2091.42</v>
      </c>
      <c r="Z431" s="44">
        <v>1825.51</v>
      </c>
      <c r="AA431" s="44">
        <v>1678.06</v>
      </c>
    </row>
    <row r="432" spans="1:27" ht="12.75" hidden="1" customHeight="1" outlineLevel="1" x14ac:dyDescent="0.3">
      <c r="A432" s="99" t="s">
        <v>1450</v>
      </c>
      <c r="B432" s="63" t="s">
        <v>90</v>
      </c>
      <c r="C432" s="43" t="s">
        <v>79</v>
      </c>
      <c r="D432" s="44">
        <f>$D$327</f>
        <v>236.78</v>
      </c>
      <c r="E432" s="44">
        <f t="shared" ref="E432:AA432" si="250">$D$327</f>
        <v>236.78</v>
      </c>
      <c r="F432" s="44">
        <f t="shared" si="250"/>
        <v>236.78</v>
      </c>
      <c r="G432" s="44">
        <f t="shared" si="250"/>
        <v>236.78</v>
      </c>
      <c r="H432" s="44">
        <f t="shared" si="250"/>
        <v>236.78</v>
      </c>
      <c r="I432" s="44">
        <f t="shared" si="250"/>
        <v>236.78</v>
      </c>
      <c r="J432" s="44">
        <f t="shared" si="250"/>
        <v>236.78</v>
      </c>
      <c r="K432" s="44">
        <f t="shared" si="250"/>
        <v>236.78</v>
      </c>
      <c r="L432" s="44">
        <f t="shared" si="250"/>
        <v>236.78</v>
      </c>
      <c r="M432" s="44">
        <f t="shared" si="250"/>
        <v>236.78</v>
      </c>
      <c r="N432" s="44">
        <f t="shared" si="250"/>
        <v>236.78</v>
      </c>
      <c r="O432" s="44">
        <f t="shared" si="250"/>
        <v>236.78</v>
      </c>
      <c r="P432" s="44">
        <f t="shared" si="250"/>
        <v>236.78</v>
      </c>
      <c r="Q432" s="44">
        <f t="shared" si="250"/>
        <v>236.78</v>
      </c>
      <c r="R432" s="44">
        <f t="shared" si="250"/>
        <v>236.78</v>
      </c>
      <c r="S432" s="44">
        <f t="shared" si="250"/>
        <v>236.78</v>
      </c>
      <c r="T432" s="44">
        <f t="shared" si="250"/>
        <v>236.78</v>
      </c>
      <c r="U432" s="44">
        <f t="shared" si="250"/>
        <v>236.78</v>
      </c>
      <c r="V432" s="44">
        <f t="shared" si="250"/>
        <v>236.78</v>
      </c>
      <c r="W432" s="44">
        <f t="shared" si="250"/>
        <v>236.78</v>
      </c>
      <c r="X432" s="44">
        <f t="shared" si="250"/>
        <v>236.78</v>
      </c>
      <c r="Y432" s="44">
        <f t="shared" si="250"/>
        <v>236.78</v>
      </c>
      <c r="Z432" s="44">
        <f t="shared" si="250"/>
        <v>236.78</v>
      </c>
      <c r="AA432" s="44">
        <f t="shared" si="250"/>
        <v>236.78</v>
      </c>
    </row>
    <row r="433" spans="1:27" ht="12.75" hidden="1" customHeight="1" outlineLevel="1" x14ac:dyDescent="0.3">
      <c r="A433" s="99" t="s">
        <v>1451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1452</v>
      </c>
      <c r="B434" s="63" t="s">
        <v>81</v>
      </c>
      <c r="C434" s="43" t="s">
        <v>79</v>
      </c>
      <c r="D434" s="44">
        <f>$D$11</f>
        <v>368.47</v>
      </c>
      <c r="E434" s="44">
        <f t="shared" ref="E434:AA434" si="251">$D$11</f>
        <v>368.47</v>
      </c>
      <c r="F434" s="44">
        <f t="shared" si="251"/>
        <v>368.47</v>
      </c>
      <c r="G434" s="44">
        <f t="shared" si="251"/>
        <v>368.47</v>
      </c>
      <c r="H434" s="44">
        <f t="shared" si="251"/>
        <v>368.47</v>
      </c>
      <c r="I434" s="44">
        <f t="shared" si="251"/>
        <v>368.47</v>
      </c>
      <c r="J434" s="44">
        <f t="shared" si="251"/>
        <v>368.47</v>
      </c>
      <c r="K434" s="44">
        <f t="shared" si="251"/>
        <v>368.47</v>
      </c>
      <c r="L434" s="44">
        <f t="shared" si="251"/>
        <v>368.47</v>
      </c>
      <c r="M434" s="44">
        <f t="shared" si="251"/>
        <v>368.47</v>
      </c>
      <c r="N434" s="44">
        <f t="shared" si="251"/>
        <v>368.47</v>
      </c>
      <c r="O434" s="44">
        <f t="shared" si="251"/>
        <v>368.47</v>
      </c>
      <c r="P434" s="44">
        <f t="shared" si="251"/>
        <v>368.47</v>
      </c>
      <c r="Q434" s="44">
        <f t="shared" si="251"/>
        <v>368.47</v>
      </c>
      <c r="R434" s="44">
        <f>$D$11</f>
        <v>368.47</v>
      </c>
      <c r="S434" s="44">
        <f t="shared" si="251"/>
        <v>368.47</v>
      </c>
      <c r="T434" s="44">
        <f t="shared" si="251"/>
        <v>368.47</v>
      </c>
      <c r="U434" s="44">
        <f t="shared" si="251"/>
        <v>368.47</v>
      </c>
      <c r="V434" s="44">
        <f t="shared" si="251"/>
        <v>368.47</v>
      </c>
      <c r="W434" s="44">
        <f t="shared" si="251"/>
        <v>368.47</v>
      </c>
      <c r="X434" s="44">
        <f t="shared" si="251"/>
        <v>368.47</v>
      </c>
      <c r="Y434" s="44">
        <f t="shared" si="251"/>
        <v>368.47</v>
      </c>
      <c r="Z434" s="44">
        <f t="shared" si="251"/>
        <v>368.47</v>
      </c>
      <c r="AA434" s="44">
        <f t="shared" si="251"/>
        <v>368.47</v>
      </c>
    </row>
    <row r="435" spans="1:27" ht="12.75" customHeight="1" collapsed="1" x14ac:dyDescent="0.3">
      <c r="A435" s="98" t="s">
        <v>1453</v>
      </c>
      <c r="B435" s="28" t="str">
        <f>"23"&amp;"."&amp;$B$663&amp;"."&amp;$B$664</f>
        <v>23.07.2024</v>
      </c>
      <c r="C435" s="90" t="s">
        <v>76</v>
      </c>
      <c r="D435" s="91">
        <f>ROUND(((D436+D437+D439+D438)/1000),5)</f>
        <v>1.95488</v>
      </c>
      <c r="E435" s="91">
        <f>ROUND(((E436+E437+E439+E438)/1000),5)</f>
        <v>1.8485100000000001</v>
      </c>
      <c r="F435" s="91">
        <f>ROUND(((F436+F437+F439+F438)/1000),5)</f>
        <v>1.75342</v>
      </c>
      <c r="G435" s="91">
        <f t="shared" ref="G435:AA435" si="252">ROUND(((G436+G437+G439+G438)/1000),5)</f>
        <v>0.96287</v>
      </c>
      <c r="H435" s="91">
        <f t="shared" si="252"/>
        <v>0.94208000000000003</v>
      </c>
      <c r="I435" s="91">
        <f t="shared" si="252"/>
        <v>1.13822</v>
      </c>
      <c r="J435" s="91">
        <f t="shared" si="252"/>
        <v>1.85673</v>
      </c>
      <c r="K435" s="91">
        <f t="shared" si="252"/>
        <v>2.2322899999999999</v>
      </c>
      <c r="L435" s="91">
        <f t="shared" si="252"/>
        <v>2.5162100000000001</v>
      </c>
      <c r="M435" s="91">
        <f t="shared" si="252"/>
        <v>2.7488299999999999</v>
      </c>
      <c r="N435" s="91">
        <f t="shared" si="252"/>
        <v>2.76823</v>
      </c>
      <c r="O435" s="91">
        <f t="shared" si="252"/>
        <v>2.7738800000000001</v>
      </c>
      <c r="P435" s="91">
        <f t="shared" si="252"/>
        <v>2.7846299999999999</v>
      </c>
      <c r="Q435" s="91">
        <f t="shared" si="252"/>
        <v>2.8214600000000001</v>
      </c>
      <c r="R435" s="91">
        <f t="shared" si="252"/>
        <v>2.83867</v>
      </c>
      <c r="S435" s="91">
        <f t="shared" si="252"/>
        <v>2.8701699999999999</v>
      </c>
      <c r="T435" s="91">
        <f t="shared" si="252"/>
        <v>2.89636</v>
      </c>
      <c r="U435" s="91">
        <f t="shared" si="252"/>
        <v>2.83216</v>
      </c>
      <c r="V435" s="91">
        <f t="shared" si="252"/>
        <v>2.79962</v>
      </c>
      <c r="W435" s="91">
        <f t="shared" si="252"/>
        <v>2.73604</v>
      </c>
      <c r="X435" s="91">
        <f t="shared" si="252"/>
        <v>2.6685699999999999</v>
      </c>
      <c r="Y435" s="91">
        <f t="shared" si="252"/>
        <v>2.6461700000000001</v>
      </c>
      <c r="Z435" s="91">
        <f t="shared" si="252"/>
        <v>2.4941800000000001</v>
      </c>
      <c r="AA435" s="91">
        <f t="shared" si="252"/>
        <v>2.31412</v>
      </c>
    </row>
    <row r="436" spans="1:27" ht="12.75" hidden="1" customHeight="1" outlineLevel="1" x14ac:dyDescent="0.3">
      <c r="A436" s="99" t="s">
        <v>1454</v>
      </c>
      <c r="B436" s="63" t="s">
        <v>238</v>
      </c>
      <c r="C436" s="43" t="s">
        <v>79</v>
      </c>
      <c r="D436" s="44">
        <v>1344.82</v>
      </c>
      <c r="E436" s="44">
        <v>1238.45</v>
      </c>
      <c r="F436" s="44">
        <v>1143.3599999999999</v>
      </c>
      <c r="G436" s="44">
        <v>352.81</v>
      </c>
      <c r="H436" s="44">
        <v>332.02</v>
      </c>
      <c r="I436" s="44">
        <v>528.16</v>
      </c>
      <c r="J436" s="44">
        <v>1246.67</v>
      </c>
      <c r="K436" s="44">
        <v>1622.23</v>
      </c>
      <c r="L436" s="44">
        <v>1906.15</v>
      </c>
      <c r="M436" s="44">
        <v>2138.77</v>
      </c>
      <c r="N436" s="44">
        <v>2158.17</v>
      </c>
      <c r="O436" s="44">
        <v>2163.8200000000002</v>
      </c>
      <c r="P436" s="44">
        <v>2174.5700000000002</v>
      </c>
      <c r="Q436" s="44">
        <v>2211.4</v>
      </c>
      <c r="R436" s="44">
        <v>2228.61</v>
      </c>
      <c r="S436" s="44">
        <v>2260.11</v>
      </c>
      <c r="T436" s="44">
        <v>2286.3000000000002</v>
      </c>
      <c r="U436" s="44">
        <v>2222.1</v>
      </c>
      <c r="V436" s="44">
        <v>2189.56</v>
      </c>
      <c r="W436" s="44">
        <v>2125.98</v>
      </c>
      <c r="X436" s="44">
        <v>2058.5100000000002</v>
      </c>
      <c r="Y436" s="44">
        <v>2036.11</v>
      </c>
      <c r="Z436" s="44">
        <v>1884.12</v>
      </c>
      <c r="AA436" s="44">
        <v>1704.06</v>
      </c>
    </row>
    <row r="437" spans="1:27" ht="12.75" hidden="1" customHeight="1" outlineLevel="1" x14ac:dyDescent="0.3">
      <c r="A437" s="99" t="s">
        <v>1455</v>
      </c>
      <c r="B437" s="63" t="s">
        <v>90</v>
      </c>
      <c r="C437" s="43" t="s">
        <v>79</v>
      </c>
      <c r="D437" s="44">
        <f>$D$327</f>
        <v>236.78</v>
      </c>
      <c r="E437" s="44">
        <f t="shared" ref="E437:AA437" si="253">$D$327</f>
        <v>236.78</v>
      </c>
      <c r="F437" s="44">
        <f t="shared" si="253"/>
        <v>236.78</v>
      </c>
      <c r="G437" s="44">
        <f t="shared" si="253"/>
        <v>236.78</v>
      </c>
      <c r="H437" s="44">
        <f t="shared" si="253"/>
        <v>236.78</v>
      </c>
      <c r="I437" s="44">
        <f t="shared" si="253"/>
        <v>236.78</v>
      </c>
      <c r="J437" s="44">
        <f t="shared" si="253"/>
        <v>236.78</v>
      </c>
      <c r="K437" s="44">
        <f t="shared" si="253"/>
        <v>236.78</v>
      </c>
      <c r="L437" s="44">
        <f t="shared" si="253"/>
        <v>236.78</v>
      </c>
      <c r="M437" s="44">
        <f t="shared" si="253"/>
        <v>236.78</v>
      </c>
      <c r="N437" s="44">
        <f t="shared" si="253"/>
        <v>236.78</v>
      </c>
      <c r="O437" s="44">
        <f t="shared" si="253"/>
        <v>236.78</v>
      </c>
      <c r="P437" s="44">
        <f t="shared" si="253"/>
        <v>236.78</v>
      </c>
      <c r="Q437" s="44">
        <f t="shared" si="253"/>
        <v>236.78</v>
      </c>
      <c r="R437" s="44">
        <f t="shared" si="253"/>
        <v>236.78</v>
      </c>
      <c r="S437" s="44">
        <f t="shared" si="253"/>
        <v>236.78</v>
      </c>
      <c r="T437" s="44">
        <f t="shared" si="253"/>
        <v>236.78</v>
      </c>
      <c r="U437" s="44">
        <f t="shared" si="253"/>
        <v>236.78</v>
      </c>
      <c r="V437" s="44">
        <f t="shared" si="253"/>
        <v>236.78</v>
      </c>
      <c r="W437" s="44">
        <f t="shared" si="253"/>
        <v>236.78</v>
      </c>
      <c r="X437" s="44">
        <f t="shared" si="253"/>
        <v>236.78</v>
      </c>
      <c r="Y437" s="44">
        <f t="shared" si="253"/>
        <v>236.78</v>
      </c>
      <c r="Z437" s="44">
        <f t="shared" si="253"/>
        <v>236.78</v>
      </c>
      <c r="AA437" s="44">
        <f t="shared" si="253"/>
        <v>236.78</v>
      </c>
    </row>
    <row r="438" spans="1:27" ht="12.75" hidden="1" customHeight="1" outlineLevel="1" x14ac:dyDescent="0.3">
      <c r="A438" s="99" t="s">
        <v>1456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1457</v>
      </c>
      <c r="B439" s="63" t="s">
        <v>81</v>
      </c>
      <c r="C439" s="43" t="s">
        <v>79</v>
      </c>
      <c r="D439" s="44">
        <f>$D$11</f>
        <v>368.47</v>
      </c>
      <c r="E439" s="44">
        <f t="shared" ref="E439:AA439" si="254">$D$11</f>
        <v>368.47</v>
      </c>
      <c r="F439" s="44">
        <f t="shared" si="254"/>
        <v>368.47</v>
      </c>
      <c r="G439" s="44">
        <f t="shared" si="254"/>
        <v>368.47</v>
      </c>
      <c r="H439" s="44">
        <f t="shared" si="254"/>
        <v>368.47</v>
      </c>
      <c r="I439" s="44">
        <f t="shared" si="254"/>
        <v>368.47</v>
      </c>
      <c r="J439" s="44">
        <f t="shared" si="254"/>
        <v>368.47</v>
      </c>
      <c r="K439" s="44">
        <f t="shared" si="254"/>
        <v>368.47</v>
      </c>
      <c r="L439" s="44">
        <f t="shared" si="254"/>
        <v>368.47</v>
      </c>
      <c r="M439" s="44">
        <f t="shared" si="254"/>
        <v>368.47</v>
      </c>
      <c r="N439" s="44">
        <f t="shared" si="254"/>
        <v>368.47</v>
      </c>
      <c r="O439" s="44">
        <f t="shared" si="254"/>
        <v>368.47</v>
      </c>
      <c r="P439" s="44">
        <f t="shared" si="254"/>
        <v>368.47</v>
      </c>
      <c r="Q439" s="44">
        <f t="shared" si="254"/>
        <v>368.47</v>
      </c>
      <c r="R439" s="44">
        <f>$D$11</f>
        <v>368.47</v>
      </c>
      <c r="S439" s="44">
        <f t="shared" si="254"/>
        <v>368.47</v>
      </c>
      <c r="T439" s="44">
        <f t="shared" si="254"/>
        <v>368.47</v>
      </c>
      <c r="U439" s="44">
        <f t="shared" si="254"/>
        <v>368.47</v>
      </c>
      <c r="V439" s="44">
        <f t="shared" si="254"/>
        <v>368.47</v>
      </c>
      <c r="W439" s="44">
        <f t="shared" si="254"/>
        <v>368.47</v>
      </c>
      <c r="X439" s="44">
        <f t="shared" si="254"/>
        <v>368.47</v>
      </c>
      <c r="Y439" s="44">
        <f t="shared" si="254"/>
        <v>368.47</v>
      </c>
      <c r="Z439" s="44">
        <f t="shared" si="254"/>
        <v>368.47</v>
      </c>
      <c r="AA439" s="44">
        <f t="shared" si="254"/>
        <v>368.47</v>
      </c>
    </row>
    <row r="440" spans="1:27" ht="12.75" customHeight="1" collapsed="1" x14ac:dyDescent="0.3">
      <c r="A440" s="98" t="s">
        <v>1458</v>
      </c>
      <c r="B440" s="28" t="str">
        <f>"24"&amp;"."&amp;$B$663&amp;"."&amp;$B$664</f>
        <v>24.07.2024</v>
      </c>
      <c r="C440" s="90" t="s">
        <v>76</v>
      </c>
      <c r="D440" s="91">
        <f>ROUND(((D441+D442+D444+D443)/1000),5)</f>
        <v>1.9140699999999999</v>
      </c>
      <c r="E440" s="91">
        <f>ROUND(((E441+E442+E444+E443)/1000),5)</f>
        <v>1.6943299999999999</v>
      </c>
      <c r="F440" s="91">
        <f>ROUND(((F441+F442+F444+F443)/1000),5)</f>
        <v>1.55203</v>
      </c>
      <c r="G440" s="91">
        <f t="shared" ref="G440:AA440" si="255">ROUND(((G441+G442+G444+G443)/1000),5)</f>
        <v>0.83384000000000003</v>
      </c>
      <c r="H440" s="91">
        <f t="shared" si="255"/>
        <v>0.67671999999999999</v>
      </c>
      <c r="I440" s="91">
        <f t="shared" si="255"/>
        <v>0.78142999999999996</v>
      </c>
      <c r="J440" s="91">
        <f t="shared" si="255"/>
        <v>1.8516900000000001</v>
      </c>
      <c r="K440" s="91">
        <f t="shared" si="255"/>
        <v>2.2168999999999999</v>
      </c>
      <c r="L440" s="91">
        <f t="shared" si="255"/>
        <v>2.6649099999999999</v>
      </c>
      <c r="M440" s="91">
        <f t="shared" si="255"/>
        <v>2.8889300000000002</v>
      </c>
      <c r="N440" s="91">
        <f t="shared" si="255"/>
        <v>2.99133</v>
      </c>
      <c r="O440" s="91">
        <f t="shared" si="255"/>
        <v>3.05348</v>
      </c>
      <c r="P440" s="91">
        <f t="shared" si="255"/>
        <v>3.0526200000000001</v>
      </c>
      <c r="Q440" s="91">
        <f t="shared" si="255"/>
        <v>3.1370100000000001</v>
      </c>
      <c r="R440" s="91">
        <f t="shared" si="255"/>
        <v>3.1947800000000002</v>
      </c>
      <c r="S440" s="91">
        <f t="shared" si="255"/>
        <v>3.2282799999999998</v>
      </c>
      <c r="T440" s="91">
        <f t="shared" si="255"/>
        <v>3.2346599999999999</v>
      </c>
      <c r="U440" s="91">
        <f t="shared" si="255"/>
        <v>3.1086100000000001</v>
      </c>
      <c r="V440" s="91">
        <f t="shared" si="255"/>
        <v>3.07782</v>
      </c>
      <c r="W440" s="91">
        <f t="shared" si="255"/>
        <v>2.9771899999999998</v>
      </c>
      <c r="X440" s="91">
        <f t="shared" si="255"/>
        <v>2.88802</v>
      </c>
      <c r="Y440" s="91">
        <f t="shared" si="255"/>
        <v>2.8392400000000002</v>
      </c>
      <c r="Z440" s="91">
        <f t="shared" si="255"/>
        <v>2.42177</v>
      </c>
      <c r="AA440" s="91">
        <f t="shared" si="255"/>
        <v>2.2893699999999999</v>
      </c>
    </row>
    <row r="441" spans="1:27" ht="12.75" hidden="1" customHeight="1" outlineLevel="1" x14ac:dyDescent="0.3">
      <c r="A441" s="99" t="s">
        <v>1459</v>
      </c>
      <c r="B441" s="63" t="s">
        <v>238</v>
      </c>
      <c r="C441" s="43" t="s">
        <v>79</v>
      </c>
      <c r="D441" s="44">
        <v>1304.01</v>
      </c>
      <c r="E441" s="44">
        <v>1084.27</v>
      </c>
      <c r="F441" s="44">
        <v>941.97</v>
      </c>
      <c r="G441" s="44">
        <v>223.78</v>
      </c>
      <c r="H441" s="44">
        <v>66.66</v>
      </c>
      <c r="I441" s="44">
        <v>171.37</v>
      </c>
      <c r="J441" s="44">
        <v>1241.6300000000001</v>
      </c>
      <c r="K441" s="44">
        <v>1606.84</v>
      </c>
      <c r="L441" s="44">
        <v>2054.85</v>
      </c>
      <c r="M441" s="44">
        <v>2278.87</v>
      </c>
      <c r="N441" s="44">
        <v>2381.27</v>
      </c>
      <c r="O441" s="44">
        <v>2443.42</v>
      </c>
      <c r="P441" s="44">
        <v>2442.56</v>
      </c>
      <c r="Q441" s="44">
        <v>2526.9499999999998</v>
      </c>
      <c r="R441" s="44">
        <v>2584.7199999999998</v>
      </c>
      <c r="S441" s="44">
        <v>2618.2199999999998</v>
      </c>
      <c r="T441" s="44">
        <v>2624.6</v>
      </c>
      <c r="U441" s="44">
        <v>2498.5500000000002</v>
      </c>
      <c r="V441" s="44">
        <v>2467.7600000000002</v>
      </c>
      <c r="W441" s="44">
        <v>2367.13</v>
      </c>
      <c r="X441" s="44">
        <v>2277.96</v>
      </c>
      <c r="Y441" s="44">
        <v>2229.1799999999998</v>
      </c>
      <c r="Z441" s="44">
        <v>1811.71</v>
      </c>
      <c r="AA441" s="44">
        <v>1679.31</v>
      </c>
    </row>
    <row r="442" spans="1:27" ht="12.75" hidden="1" customHeight="1" outlineLevel="1" x14ac:dyDescent="0.3">
      <c r="A442" s="99" t="s">
        <v>1460</v>
      </c>
      <c r="B442" s="63" t="s">
        <v>90</v>
      </c>
      <c r="C442" s="43" t="s">
        <v>79</v>
      </c>
      <c r="D442" s="44">
        <f>$D$327</f>
        <v>236.78</v>
      </c>
      <c r="E442" s="44">
        <f t="shared" ref="E442:AA442" si="256">$D$327</f>
        <v>236.78</v>
      </c>
      <c r="F442" s="44">
        <f t="shared" si="256"/>
        <v>236.78</v>
      </c>
      <c r="G442" s="44">
        <f t="shared" si="256"/>
        <v>236.78</v>
      </c>
      <c r="H442" s="44">
        <f t="shared" si="256"/>
        <v>236.78</v>
      </c>
      <c r="I442" s="44">
        <f t="shared" si="256"/>
        <v>236.78</v>
      </c>
      <c r="J442" s="44">
        <f t="shared" si="256"/>
        <v>236.78</v>
      </c>
      <c r="K442" s="44">
        <f t="shared" si="256"/>
        <v>236.78</v>
      </c>
      <c r="L442" s="44">
        <f t="shared" si="256"/>
        <v>236.78</v>
      </c>
      <c r="M442" s="44">
        <f t="shared" si="256"/>
        <v>236.78</v>
      </c>
      <c r="N442" s="44">
        <f t="shared" si="256"/>
        <v>236.78</v>
      </c>
      <c r="O442" s="44">
        <f t="shared" si="256"/>
        <v>236.78</v>
      </c>
      <c r="P442" s="44">
        <f t="shared" si="256"/>
        <v>236.78</v>
      </c>
      <c r="Q442" s="44">
        <f t="shared" si="256"/>
        <v>236.78</v>
      </c>
      <c r="R442" s="44">
        <f t="shared" si="256"/>
        <v>236.78</v>
      </c>
      <c r="S442" s="44">
        <f t="shared" si="256"/>
        <v>236.78</v>
      </c>
      <c r="T442" s="44">
        <f t="shared" si="256"/>
        <v>236.78</v>
      </c>
      <c r="U442" s="44">
        <f t="shared" si="256"/>
        <v>236.78</v>
      </c>
      <c r="V442" s="44">
        <f t="shared" si="256"/>
        <v>236.78</v>
      </c>
      <c r="W442" s="44">
        <f t="shared" si="256"/>
        <v>236.78</v>
      </c>
      <c r="X442" s="44">
        <f t="shared" si="256"/>
        <v>236.78</v>
      </c>
      <c r="Y442" s="44">
        <f t="shared" si="256"/>
        <v>236.78</v>
      </c>
      <c r="Z442" s="44">
        <f t="shared" si="256"/>
        <v>236.78</v>
      </c>
      <c r="AA442" s="44">
        <f t="shared" si="256"/>
        <v>236.78</v>
      </c>
    </row>
    <row r="443" spans="1:27" ht="12.75" hidden="1" customHeight="1" outlineLevel="1" x14ac:dyDescent="0.3">
      <c r="A443" s="99" t="s">
        <v>1461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1462</v>
      </c>
      <c r="B444" s="63" t="s">
        <v>81</v>
      </c>
      <c r="C444" s="43" t="s">
        <v>79</v>
      </c>
      <c r="D444" s="44">
        <f>$D$11</f>
        <v>368.47</v>
      </c>
      <c r="E444" s="44">
        <f t="shared" ref="E444:AA444" si="257">$D$11</f>
        <v>368.47</v>
      </c>
      <c r="F444" s="44">
        <f t="shared" si="257"/>
        <v>368.47</v>
      </c>
      <c r="G444" s="44">
        <f t="shared" si="257"/>
        <v>368.47</v>
      </c>
      <c r="H444" s="44">
        <f t="shared" si="257"/>
        <v>368.47</v>
      </c>
      <c r="I444" s="44">
        <f t="shared" si="257"/>
        <v>368.47</v>
      </c>
      <c r="J444" s="44">
        <f t="shared" si="257"/>
        <v>368.47</v>
      </c>
      <c r="K444" s="44">
        <f t="shared" si="257"/>
        <v>368.47</v>
      </c>
      <c r="L444" s="44">
        <f t="shared" si="257"/>
        <v>368.47</v>
      </c>
      <c r="M444" s="44">
        <f t="shared" si="257"/>
        <v>368.47</v>
      </c>
      <c r="N444" s="44">
        <f t="shared" si="257"/>
        <v>368.47</v>
      </c>
      <c r="O444" s="44">
        <f t="shared" si="257"/>
        <v>368.47</v>
      </c>
      <c r="P444" s="44">
        <f t="shared" si="257"/>
        <v>368.47</v>
      </c>
      <c r="Q444" s="44">
        <f t="shared" si="257"/>
        <v>368.47</v>
      </c>
      <c r="R444" s="44">
        <f>$D$11</f>
        <v>368.47</v>
      </c>
      <c r="S444" s="44">
        <f t="shared" si="257"/>
        <v>368.47</v>
      </c>
      <c r="T444" s="44">
        <f t="shared" si="257"/>
        <v>368.47</v>
      </c>
      <c r="U444" s="44">
        <f t="shared" si="257"/>
        <v>368.47</v>
      </c>
      <c r="V444" s="44">
        <f t="shared" si="257"/>
        <v>368.47</v>
      </c>
      <c r="W444" s="44">
        <f t="shared" si="257"/>
        <v>368.47</v>
      </c>
      <c r="X444" s="44">
        <f t="shared" si="257"/>
        <v>368.47</v>
      </c>
      <c r="Y444" s="44">
        <f t="shared" si="257"/>
        <v>368.47</v>
      </c>
      <c r="Z444" s="44">
        <f t="shared" si="257"/>
        <v>368.47</v>
      </c>
      <c r="AA444" s="44">
        <f t="shared" si="257"/>
        <v>368.47</v>
      </c>
    </row>
    <row r="445" spans="1:27" ht="13.8" collapsed="1" x14ac:dyDescent="0.3">
      <c r="A445" s="98" t="s">
        <v>1463</v>
      </c>
      <c r="B445" s="28" t="str">
        <f>"25"&amp;"."&amp;$B$663&amp;"."&amp;$B$664</f>
        <v>25.07.2024</v>
      </c>
      <c r="C445" s="90" t="s">
        <v>76</v>
      </c>
      <c r="D445" s="91">
        <f>ROUND(((D446+D447+D449+D448)/1000),5)</f>
        <v>1.8565100000000001</v>
      </c>
      <c r="E445" s="91">
        <f>ROUND(((E446+E447+E449+E448)/1000),5)</f>
        <v>1.68245</v>
      </c>
      <c r="F445" s="91">
        <f>ROUND(((F446+F447+F449+F448)/1000),5)</f>
        <v>0.89298999999999995</v>
      </c>
      <c r="G445" s="91">
        <f t="shared" ref="G445:AA445" si="258">ROUND(((G446+G447+G449+G448)/1000),5)</f>
        <v>0.83825000000000005</v>
      </c>
      <c r="H445" s="91">
        <f t="shared" si="258"/>
        <v>0.84221999999999997</v>
      </c>
      <c r="I445" s="91">
        <f t="shared" si="258"/>
        <v>0.78227000000000002</v>
      </c>
      <c r="J445" s="91">
        <f t="shared" si="258"/>
        <v>1.80118</v>
      </c>
      <c r="K445" s="91">
        <f t="shared" si="258"/>
        <v>2.10724</v>
      </c>
      <c r="L445" s="91">
        <f t="shared" si="258"/>
        <v>2.5542500000000001</v>
      </c>
      <c r="M445" s="91">
        <f t="shared" si="258"/>
        <v>2.8443200000000002</v>
      </c>
      <c r="N445" s="91">
        <f t="shared" si="258"/>
        <v>2.88896</v>
      </c>
      <c r="O445" s="91">
        <f t="shared" si="258"/>
        <v>2.8223400000000001</v>
      </c>
      <c r="P445" s="91">
        <f t="shared" si="258"/>
        <v>2.8259400000000001</v>
      </c>
      <c r="Q445" s="91">
        <f t="shared" si="258"/>
        <v>2.8925100000000001</v>
      </c>
      <c r="R445" s="91">
        <f t="shared" si="258"/>
        <v>3.0172099999999999</v>
      </c>
      <c r="S445" s="91">
        <f t="shared" si="258"/>
        <v>2.96976</v>
      </c>
      <c r="T445" s="91">
        <f t="shared" si="258"/>
        <v>3.01485</v>
      </c>
      <c r="U445" s="91">
        <f t="shared" si="258"/>
        <v>2.9367000000000001</v>
      </c>
      <c r="V445" s="91">
        <f t="shared" si="258"/>
        <v>2.8791099999999998</v>
      </c>
      <c r="W445" s="91">
        <f t="shared" si="258"/>
        <v>2.74749</v>
      </c>
      <c r="X445" s="91">
        <f t="shared" si="258"/>
        <v>2.69041</v>
      </c>
      <c r="Y445" s="91">
        <f t="shared" si="258"/>
        <v>2.6859000000000002</v>
      </c>
      <c r="Z445" s="91">
        <f t="shared" si="258"/>
        <v>2.5106099999999998</v>
      </c>
      <c r="AA445" s="91">
        <f t="shared" si="258"/>
        <v>2.1535700000000002</v>
      </c>
    </row>
    <row r="446" spans="1:27" ht="12.75" hidden="1" customHeight="1" outlineLevel="1" x14ac:dyDescent="0.3">
      <c r="A446" s="99" t="s">
        <v>1464</v>
      </c>
      <c r="B446" s="63" t="s">
        <v>238</v>
      </c>
      <c r="C446" s="43" t="s">
        <v>79</v>
      </c>
      <c r="D446" s="44">
        <v>1246.45</v>
      </c>
      <c r="E446" s="44">
        <v>1072.3900000000001</v>
      </c>
      <c r="F446" s="44">
        <v>282.93</v>
      </c>
      <c r="G446" s="44">
        <v>228.19</v>
      </c>
      <c r="H446" s="44">
        <v>232.16</v>
      </c>
      <c r="I446" s="44">
        <v>172.21</v>
      </c>
      <c r="J446" s="44">
        <v>1191.1199999999999</v>
      </c>
      <c r="K446" s="44">
        <v>1497.18</v>
      </c>
      <c r="L446" s="44">
        <v>1944.19</v>
      </c>
      <c r="M446" s="44">
        <v>2234.2600000000002</v>
      </c>
      <c r="N446" s="44">
        <v>2278.9</v>
      </c>
      <c r="O446" s="44">
        <v>2212.2800000000002</v>
      </c>
      <c r="P446" s="44">
        <v>2215.88</v>
      </c>
      <c r="Q446" s="44">
        <v>2282.4499999999998</v>
      </c>
      <c r="R446" s="44">
        <v>2407.15</v>
      </c>
      <c r="S446" s="44">
        <v>2359.6999999999998</v>
      </c>
      <c r="T446" s="44">
        <v>2404.79</v>
      </c>
      <c r="U446" s="44">
        <v>2326.64</v>
      </c>
      <c r="V446" s="44">
        <v>2269.0500000000002</v>
      </c>
      <c r="W446" s="44">
        <v>2137.4299999999998</v>
      </c>
      <c r="X446" s="44">
        <v>2080.35</v>
      </c>
      <c r="Y446" s="44">
        <v>2075.84</v>
      </c>
      <c r="Z446" s="44">
        <v>1900.55</v>
      </c>
      <c r="AA446" s="44">
        <v>1543.51</v>
      </c>
    </row>
    <row r="447" spans="1:27" ht="12.75" hidden="1" customHeight="1" outlineLevel="1" x14ac:dyDescent="0.3">
      <c r="A447" s="99" t="s">
        <v>1465</v>
      </c>
      <c r="B447" s="63" t="s">
        <v>90</v>
      </c>
      <c r="C447" s="43" t="s">
        <v>79</v>
      </c>
      <c r="D447" s="44">
        <f>$D$327</f>
        <v>236.78</v>
      </c>
      <c r="E447" s="44">
        <f t="shared" ref="E447:AA447" si="259">$D$327</f>
        <v>236.78</v>
      </c>
      <c r="F447" s="44">
        <f t="shared" si="259"/>
        <v>236.78</v>
      </c>
      <c r="G447" s="44">
        <f t="shared" si="259"/>
        <v>236.78</v>
      </c>
      <c r="H447" s="44">
        <f t="shared" si="259"/>
        <v>236.78</v>
      </c>
      <c r="I447" s="44">
        <f t="shared" si="259"/>
        <v>236.78</v>
      </c>
      <c r="J447" s="44">
        <f t="shared" si="259"/>
        <v>236.78</v>
      </c>
      <c r="K447" s="44">
        <f t="shared" si="259"/>
        <v>236.78</v>
      </c>
      <c r="L447" s="44">
        <f t="shared" si="259"/>
        <v>236.78</v>
      </c>
      <c r="M447" s="44">
        <f t="shared" si="259"/>
        <v>236.78</v>
      </c>
      <c r="N447" s="44">
        <f t="shared" si="259"/>
        <v>236.78</v>
      </c>
      <c r="O447" s="44">
        <f t="shared" si="259"/>
        <v>236.78</v>
      </c>
      <c r="P447" s="44">
        <f t="shared" si="259"/>
        <v>236.78</v>
      </c>
      <c r="Q447" s="44">
        <f t="shared" si="259"/>
        <v>236.78</v>
      </c>
      <c r="R447" s="44">
        <f t="shared" si="259"/>
        <v>236.78</v>
      </c>
      <c r="S447" s="44">
        <f t="shared" si="259"/>
        <v>236.78</v>
      </c>
      <c r="T447" s="44">
        <f t="shared" si="259"/>
        <v>236.78</v>
      </c>
      <c r="U447" s="44">
        <f t="shared" si="259"/>
        <v>236.78</v>
      </c>
      <c r="V447" s="44">
        <f t="shared" si="259"/>
        <v>236.78</v>
      </c>
      <c r="W447" s="44">
        <f t="shared" si="259"/>
        <v>236.78</v>
      </c>
      <c r="X447" s="44">
        <f t="shared" si="259"/>
        <v>236.78</v>
      </c>
      <c r="Y447" s="44">
        <f t="shared" si="259"/>
        <v>236.78</v>
      </c>
      <c r="Z447" s="44">
        <f t="shared" si="259"/>
        <v>236.78</v>
      </c>
      <c r="AA447" s="44">
        <f t="shared" si="259"/>
        <v>236.78</v>
      </c>
    </row>
    <row r="448" spans="1:27" ht="12.75" hidden="1" customHeight="1" outlineLevel="1" x14ac:dyDescent="0.3">
      <c r="A448" s="99" t="s">
        <v>1466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1467</v>
      </c>
      <c r="B449" s="63" t="s">
        <v>81</v>
      </c>
      <c r="C449" s="43" t="s">
        <v>79</v>
      </c>
      <c r="D449" s="44">
        <f>$D$11</f>
        <v>368.47</v>
      </c>
      <c r="E449" s="44">
        <f t="shared" ref="E449:AA449" si="260">$D$11</f>
        <v>368.47</v>
      </c>
      <c r="F449" s="44">
        <f t="shared" si="260"/>
        <v>368.47</v>
      </c>
      <c r="G449" s="44">
        <f t="shared" si="260"/>
        <v>368.47</v>
      </c>
      <c r="H449" s="44">
        <f t="shared" si="260"/>
        <v>368.47</v>
      </c>
      <c r="I449" s="44">
        <f t="shared" si="260"/>
        <v>368.47</v>
      </c>
      <c r="J449" s="44">
        <f t="shared" si="260"/>
        <v>368.47</v>
      </c>
      <c r="K449" s="44">
        <f t="shared" si="260"/>
        <v>368.47</v>
      </c>
      <c r="L449" s="44">
        <f t="shared" si="260"/>
        <v>368.47</v>
      </c>
      <c r="M449" s="44">
        <f t="shared" si="260"/>
        <v>368.47</v>
      </c>
      <c r="N449" s="44">
        <f t="shared" si="260"/>
        <v>368.47</v>
      </c>
      <c r="O449" s="44">
        <f t="shared" si="260"/>
        <v>368.47</v>
      </c>
      <c r="P449" s="44">
        <f t="shared" si="260"/>
        <v>368.47</v>
      </c>
      <c r="Q449" s="44">
        <f t="shared" si="260"/>
        <v>368.47</v>
      </c>
      <c r="R449" s="44">
        <f>$D$11</f>
        <v>368.47</v>
      </c>
      <c r="S449" s="44">
        <f t="shared" si="260"/>
        <v>368.47</v>
      </c>
      <c r="T449" s="44">
        <f t="shared" si="260"/>
        <v>368.47</v>
      </c>
      <c r="U449" s="44">
        <f t="shared" si="260"/>
        <v>368.47</v>
      </c>
      <c r="V449" s="44">
        <f t="shared" si="260"/>
        <v>368.47</v>
      </c>
      <c r="W449" s="44">
        <f t="shared" si="260"/>
        <v>368.47</v>
      </c>
      <c r="X449" s="44">
        <f t="shared" si="260"/>
        <v>368.47</v>
      </c>
      <c r="Y449" s="44">
        <f t="shared" si="260"/>
        <v>368.47</v>
      </c>
      <c r="Z449" s="44">
        <f t="shared" si="260"/>
        <v>368.47</v>
      </c>
      <c r="AA449" s="44">
        <f t="shared" si="260"/>
        <v>368.47</v>
      </c>
    </row>
    <row r="450" spans="1:27" ht="13.8" collapsed="1" x14ac:dyDescent="0.3">
      <c r="A450" s="98" t="s">
        <v>1468</v>
      </c>
      <c r="B450" s="28" t="str">
        <f>"26"&amp;"."&amp;$B$663&amp;"."&amp;$B$664</f>
        <v>26.07.2024</v>
      </c>
      <c r="C450" s="90" t="s">
        <v>76</v>
      </c>
      <c r="D450" s="91">
        <f>ROUND(((D451+D452+D454+D453)/1000),5)</f>
        <v>1.99647</v>
      </c>
      <c r="E450" s="91">
        <f>ROUND(((E451+E452+E454+E453)/1000),5)</f>
        <v>1.8499099999999999</v>
      </c>
      <c r="F450" s="91">
        <f>ROUND(((F451+F452+F454+F453)/1000),5)</f>
        <v>1.75081</v>
      </c>
      <c r="G450" s="91">
        <f t="shared" ref="G450:AA450" si="261">ROUND(((G451+G452+G454+G453)/1000),5)</f>
        <v>1.68858</v>
      </c>
      <c r="H450" s="91">
        <f t="shared" si="261"/>
        <v>1.6373899999999999</v>
      </c>
      <c r="I450" s="91">
        <f t="shared" si="261"/>
        <v>1.7359899999999999</v>
      </c>
      <c r="J450" s="91">
        <f t="shared" si="261"/>
        <v>1.9302999999999999</v>
      </c>
      <c r="K450" s="91">
        <f t="shared" si="261"/>
        <v>2.2819199999999999</v>
      </c>
      <c r="L450" s="91">
        <f t="shared" si="261"/>
        <v>2.7657500000000002</v>
      </c>
      <c r="M450" s="91">
        <f t="shared" si="261"/>
        <v>2.9912899999999998</v>
      </c>
      <c r="N450" s="91">
        <f t="shared" si="261"/>
        <v>3.0483699999999998</v>
      </c>
      <c r="O450" s="91">
        <f t="shared" si="261"/>
        <v>3.0478299999999998</v>
      </c>
      <c r="P450" s="91">
        <f t="shared" si="261"/>
        <v>3.0366399999999998</v>
      </c>
      <c r="Q450" s="91">
        <f t="shared" si="261"/>
        <v>3.0546799999999998</v>
      </c>
      <c r="R450" s="91">
        <f t="shared" si="261"/>
        <v>3.0468299999999999</v>
      </c>
      <c r="S450" s="91">
        <f t="shared" si="261"/>
        <v>3.0576699999999999</v>
      </c>
      <c r="T450" s="91">
        <f t="shared" si="261"/>
        <v>3.0316100000000001</v>
      </c>
      <c r="U450" s="91">
        <f t="shared" si="261"/>
        <v>2.9951500000000002</v>
      </c>
      <c r="V450" s="91">
        <f t="shared" si="261"/>
        <v>2.9678399999999998</v>
      </c>
      <c r="W450" s="91">
        <f t="shared" si="261"/>
        <v>2.8368699999999998</v>
      </c>
      <c r="X450" s="91">
        <f t="shared" si="261"/>
        <v>2.7058900000000001</v>
      </c>
      <c r="Y450" s="91">
        <f t="shared" si="261"/>
        <v>2.7683200000000001</v>
      </c>
      <c r="Z450" s="91">
        <f t="shared" si="261"/>
        <v>2.6139600000000001</v>
      </c>
      <c r="AA450" s="91">
        <f t="shared" si="261"/>
        <v>2.3198300000000001</v>
      </c>
    </row>
    <row r="451" spans="1:27" ht="12.75" hidden="1" customHeight="1" outlineLevel="1" x14ac:dyDescent="0.3">
      <c r="A451" s="99" t="s">
        <v>1469</v>
      </c>
      <c r="B451" s="63" t="s">
        <v>238</v>
      </c>
      <c r="C451" s="43" t="s">
        <v>79</v>
      </c>
      <c r="D451" s="44">
        <v>1386.41</v>
      </c>
      <c r="E451" s="44">
        <v>1239.8499999999999</v>
      </c>
      <c r="F451" s="44">
        <v>1140.75</v>
      </c>
      <c r="G451" s="44">
        <v>1078.52</v>
      </c>
      <c r="H451" s="44">
        <v>1027.33</v>
      </c>
      <c r="I451" s="44">
        <v>1125.93</v>
      </c>
      <c r="J451" s="44">
        <v>1320.24</v>
      </c>
      <c r="K451" s="44">
        <v>1671.86</v>
      </c>
      <c r="L451" s="44">
        <v>2155.69</v>
      </c>
      <c r="M451" s="44">
        <v>2381.23</v>
      </c>
      <c r="N451" s="44">
        <v>2438.31</v>
      </c>
      <c r="O451" s="44">
        <v>2437.77</v>
      </c>
      <c r="P451" s="44">
        <v>2426.58</v>
      </c>
      <c r="Q451" s="44">
        <v>2444.62</v>
      </c>
      <c r="R451" s="44">
        <v>2436.77</v>
      </c>
      <c r="S451" s="44">
        <v>2447.61</v>
      </c>
      <c r="T451" s="44">
        <v>2421.5500000000002</v>
      </c>
      <c r="U451" s="44">
        <v>2385.09</v>
      </c>
      <c r="V451" s="44">
        <v>2357.7800000000002</v>
      </c>
      <c r="W451" s="44">
        <v>2226.81</v>
      </c>
      <c r="X451" s="44">
        <v>2095.83</v>
      </c>
      <c r="Y451" s="44">
        <v>2158.2600000000002</v>
      </c>
      <c r="Z451" s="44">
        <v>2003.9</v>
      </c>
      <c r="AA451" s="44">
        <v>1709.77</v>
      </c>
    </row>
    <row r="452" spans="1:27" ht="12.75" hidden="1" customHeight="1" outlineLevel="1" x14ac:dyDescent="0.3">
      <c r="A452" s="99" t="s">
        <v>1470</v>
      </c>
      <c r="B452" s="63" t="s">
        <v>90</v>
      </c>
      <c r="C452" s="43" t="s">
        <v>79</v>
      </c>
      <c r="D452" s="44">
        <f>$D$327</f>
        <v>236.78</v>
      </c>
      <c r="E452" s="44">
        <f t="shared" ref="E452:AA452" si="262">$D$327</f>
        <v>236.78</v>
      </c>
      <c r="F452" s="44">
        <f t="shared" si="262"/>
        <v>236.78</v>
      </c>
      <c r="G452" s="44">
        <f t="shared" si="262"/>
        <v>236.78</v>
      </c>
      <c r="H452" s="44">
        <f t="shared" si="262"/>
        <v>236.78</v>
      </c>
      <c r="I452" s="44">
        <f t="shared" si="262"/>
        <v>236.78</v>
      </c>
      <c r="J452" s="44">
        <f t="shared" si="262"/>
        <v>236.78</v>
      </c>
      <c r="K452" s="44">
        <f t="shared" si="262"/>
        <v>236.78</v>
      </c>
      <c r="L452" s="44">
        <f t="shared" si="262"/>
        <v>236.78</v>
      </c>
      <c r="M452" s="44">
        <f t="shared" si="262"/>
        <v>236.78</v>
      </c>
      <c r="N452" s="44">
        <f t="shared" si="262"/>
        <v>236.78</v>
      </c>
      <c r="O452" s="44">
        <f t="shared" si="262"/>
        <v>236.78</v>
      </c>
      <c r="P452" s="44">
        <f t="shared" si="262"/>
        <v>236.78</v>
      </c>
      <c r="Q452" s="44">
        <f t="shared" si="262"/>
        <v>236.78</v>
      </c>
      <c r="R452" s="44">
        <f t="shared" si="262"/>
        <v>236.78</v>
      </c>
      <c r="S452" s="44">
        <f t="shared" si="262"/>
        <v>236.78</v>
      </c>
      <c r="T452" s="44">
        <f t="shared" si="262"/>
        <v>236.78</v>
      </c>
      <c r="U452" s="44">
        <f t="shared" si="262"/>
        <v>236.78</v>
      </c>
      <c r="V452" s="44">
        <f t="shared" si="262"/>
        <v>236.78</v>
      </c>
      <c r="W452" s="44">
        <f t="shared" si="262"/>
        <v>236.78</v>
      </c>
      <c r="X452" s="44">
        <f t="shared" si="262"/>
        <v>236.78</v>
      </c>
      <c r="Y452" s="44">
        <f t="shared" si="262"/>
        <v>236.78</v>
      </c>
      <c r="Z452" s="44">
        <f t="shared" si="262"/>
        <v>236.78</v>
      </c>
      <c r="AA452" s="44">
        <f t="shared" si="262"/>
        <v>236.78</v>
      </c>
    </row>
    <row r="453" spans="1:27" ht="12.75" hidden="1" customHeight="1" outlineLevel="1" x14ac:dyDescent="0.3">
      <c r="A453" s="99" t="s">
        <v>1471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1472</v>
      </c>
      <c r="B454" s="63" t="s">
        <v>81</v>
      </c>
      <c r="C454" s="43" t="s">
        <v>79</v>
      </c>
      <c r="D454" s="44">
        <f>$D$11</f>
        <v>368.47</v>
      </c>
      <c r="E454" s="44">
        <f t="shared" ref="E454:AA454" si="263">$D$11</f>
        <v>368.47</v>
      </c>
      <c r="F454" s="44">
        <f t="shared" si="263"/>
        <v>368.47</v>
      </c>
      <c r="G454" s="44">
        <f t="shared" si="263"/>
        <v>368.47</v>
      </c>
      <c r="H454" s="44">
        <f t="shared" si="263"/>
        <v>368.47</v>
      </c>
      <c r="I454" s="44">
        <f t="shared" si="263"/>
        <v>368.47</v>
      </c>
      <c r="J454" s="44">
        <f t="shared" si="263"/>
        <v>368.47</v>
      </c>
      <c r="K454" s="44">
        <f t="shared" si="263"/>
        <v>368.47</v>
      </c>
      <c r="L454" s="44">
        <f t="shared" si="263"/>
        <v>368.47</v>
      </c>
      <c r="M454" s="44">
        <f t="shared" si="263"/>
        <v>368.47</v>
      </c>
      <c r="N454" s="44">
        <f t="shared" si="263"/>
        <v>368.47</v>
      </c>
      <c r="O454" s="44">
        <f t="shared" si="263"/>
        <v>368.47</v>
      </c>
      <c r="P454" s="44">
        <f t="shared" si="263"/>
        <v>368.47</v>
      </c>
      <c r="Q454" s="44">
        <f t="shared" si="263"/>
        <v>368.47</v>
      </c>
      <c r="R454" s="44">
        <f>$D$11</f>
        <v>368.47</v>
      </c>
      <c r="S454" s="44">
        <f t="shared" si="263"/>
        <v>368.47</v>
      </c>
      <c r="T454" s="44">
        <f t="shared" si="263"/>
        <v>368.47</v>
      </c>
      <c r="U454" s="44">
        <f t="shared" si="263"/>
        <v>368.47</v>
      </c>
      <c r="V454" s="44">
        <f t="shared" si="263"/>
        <v>368.47</v>
      </c>
      <c r="W454" s="44">
        <f t="shared" si="263"/>
        <v>368.47</v>
      </c>
      <c r="X454" s="44">
        <f t="shared" si="263"/>
        <v>368.47</v>
      </c>
      <c r="Y454" s="44">
        <f t="shared" si="263"/>
        <v>368.47</v>
      </c>
      <c r="Z454" s="44">
        <f t="shared" si="263"/>
        <v>368.47</v>
      </c>
      <c r="AA454" s="44">
        <f t="shared" si="263"/>
        <v>368.47</v>
      </c>
    </row>
    <row r="455" spans="1:27" ht="13.8" collapsed="1" x14ac:dyDescent="0.3">
      <c r="A455" s="98" t="s">
        <v>1473</v>
      </c>
      <c r="B455" s="28" t="str">
        <f>"27"&amp;"."&amp;$B$663&amp;"."&amp;$B$664</f>
        <v>27.07.2024</v>
      </c>
      <c r="C455" s="90" t="s">
        <v>76</v>
      </c>
      <c r="D455" s="91">
        <f>ROUND(((D456+D457+D459+D458)/1000),5)</f>
        <v>2.17943</v>
      </c>
      <c r="E455" s="91">
        <f>ROUND(((E456+E457+E459+E458)/1000),5)</f>
        <v>1.98143</v>
      </c>
      <c r="F455" s="91">
        <f>ROUND(((F456+F457+F459+F458)/1000),5)</f>
        <v>1.88184</v>
      </c>
      <c r="G455" s="91">
        <f t="shared" ref="G455:AA455" si="264">ROUND(((G456+G457+G459+G458)/1000),5)</f>
        <v>1.7916700000000001</v>
      </c>
      <c r="H455" s="91">
        <f t="shared" si="264"/>
        <v>1.75813</v>
      </c>
      <c r="I455" s="91">
        <f t="shared" si="264"/>
        <v>1.8461099999999999</v>
      </c>
      <c r="J455" s="91">
        <f t="shared" si="264"/>
        <v>1.89829</v>
      </c>
      <c r="K455" s="91">
        <f t="shared" si="264"/>
        <v>2.1305499999999999</v>
      </c>
      <c r="L455" s="91">
        <f t="shared" si="264"/>
        <v>2.4199899999999999</v>
      </c>
      <c r="M455" s="91">
        <f t="shared" si="264"/>
        <v>2.8823799999999999</v>
      </c>
      <c r="N455" s="91">
        <f t="shared" si="264"/>
        <v>2.9512499999999999</v>
      </c>
      <c r="O455" s="91">
        <f t="shared" si="264"/>
        <v>2.9856400000000001</v>
      </c>
      <c r="P455" s="91">
        <f t="shared" si="264"/>
        <v>3.0260500000000001</v>
      </c>
      <c r="Q455" s="91">
        <f t="shared" si="264"/>
        <v>3.0884100000000001</v>
      </c>
      <c r="R455" s="91">
        <f t="shared" si="264"/>
        <v>3.1238299999999999</v>
      </c>
      <c r="S455" s="91">
        <f t="shared" si="264"/>
        <v>3.07179</v>
      </c>
      <c r="T455" s="91">
        <f t="shared" si="264"/>
        <v>3.0630999999999999</v>
      </c>
      <c r="U455" s="91">
        <f t="shared" si="264"/>
        <v>3.0448200000000001</v>
      </c>
      <c r="V455" s="91">
        <f t="shared" si="264"/>
        <v>3.0214300000000001</v>
      </c>
      <c r="W455" s="91">
        <f t="shared" si="264"/>
        <v>2.94156</v>
      </c>
      <c r="X455" s="91">
        <f t="shared" si="264"/>
        <v>2.9198200000000001</v>
      </c>
      <c r="Y455" s="91">
        <f t="shared" si="264"/>
        <v>2.8829799999999999</v>
      </c>
      <c r="Z455" s="91">
        <f t="shared" si="264"/>
        <v>2.61599</v>
      </c>
      <c r="AA455" s="91">
        <f t="shared" si="264"/>
        <v>2.3409300000000002</v>
      </c>
    </row>
    <row r="456" spans="1:27" ht="12.75" hidden="1" customHeight="1" outlineLevel="1" x14ac:dyDescent="0.3">
      <c r="A456" s="99" t="s">
        <v>1474</v>
      </c>
      <c r="B456" s="63" t="s">
        <v>238</v>
      </c>
      <c r="C456" s="43" t="s">
        <v>79</v>
      </c>
      <c r="D456" s="44">
        <v>1569.37</v>
      </c>
      <c r="E456" s="44">
        <v>1371.37</v>
      </c>
      <c r="F456" s="44">
        <v>1271.78</v>
      </c>
      <c r="G456" s="44">
        <v>1181.6099999999999</v>
      </c>
      <c r="H456" s="44">
        <v>1148.07</v>
      </c>
      <c r="I456" s="44">
        <v>1236.05</v>
      </c>
      <c r="J456" s="44">
        <v>1288.23</v>
      </c>
      <c r="K456" s="44">
        <v>1520.49</v>
      </c>
      <c r="L456" s="44">
        <v>1809.93</v>
      </c>
      <c r="M456" s="44">
        <v>2272.3200000000002</v>
      </c>
      <c r="N456" s="44">
        <v>2341.19</v>
      </c>
      <c r="O456" s="44">
        <v>2375.58</v>
      </c>
      <c r="P456" s="44">
        <v>2415.9899999999998</v>
      </c>
      <c r="Q456" s="44">
        <v>2478.35</v>
      </c>
      <c r="R456" s="44">
        <v>2513.77</v>
      </c>
      <c r="S456" s="44">
        <v>2461.73</v>
      </c>
      <c r="T456" s="44">
        <v>2453.04</v>
      </c>
      <c r="U456" s="44">
        <v>2434.7600000000002</v>
      </c>
      <c r="V456" s="44">
        <v>2411.37</v>
      </c>
      <c r="W456" s="44">
        <v>2331.5</v>
      </c>
      <c r="X456" s="44">
        <v>2309.7600000000002</v>
      </c>
      <c r="Y456" s="44">
        <v>2272.92</v>
      </c>
      <c r="Z456" s="44">
        <v>2005.93</v>
      </c>
      <c r="AA456" s="44">
        <v>1730.87</v>
      </c>
    </row>
    <row r="457" spans="1:27" ht="12.75" hidden="1" customHeight="1" outlineLevel="1" x14ac:dyDescent="0.3">
      <c r="A457" s="99" t="s">
        <v>1475</v>
      </c>
      <c r="B457" s="63" t="s">
        <v>90</v>
      </c>
      <c r="C457" s="43" t="s">
        <v>79</v>
      </c>
      <c r="D457" s="44">
        <f>$D$327</f>
        <v>236.78</v>
      </c>
      <c r="E457" s="44">
        <f t="shared" ref="E457:AA457" si="265">$D$327</f>
        <v>236.78</v>
      </c>
      <c r="F457" s="44">
        <f t="shared" si="265"/>
        <v>236.78</v>
      </c>
      <c r="G457" s="44">
        <f t="shared" si="265"/>
        <v>236.78</v>
      </c>
      <c r="H457" s="44">
        <f t="shared" si="265"/>
        <v>236.78</v>
      </c>
      <c r="I457" s="44">
        <f t="shared" si="265"/>
        <v>236.78</v>
      </c>
      <c r="J457" s="44">
        <f t="shared" si="265"/>
        <v>236.78</v>
      </c>
      <c r="K457" s="44">
        <f t="shared" si="265"/>
        <v>236.78</v>
      </c>
      <c r="L457" s="44">
        <f t="shared" si="265"/>
        <v>236.78</v>
      </c>
      <c r="M457" s="44">
        <f t="shared" si="265"/>
        <v>236.78</v>
      </c>
      <c r="N457" s="44">
        <f t="shared" si="265"/>
        <v>236.78</v>
      </c>
      <c r="O457" s="44">
        <f t="shared" si="265"/>
        <v>236.78</v>
      </c>
      <c r="P457" s="44">
        <f t="shared" si="265"/>
        <v>236.78</v>
      </c>
      <c r="Q457" s="44">
        <f t="shared" si="265"/>
        <v>236.78</v>
      </c>
      <c r="R457" s="44">
        <f t="shared" si="265"/>
        <v>236.78</v>
      </c>
      <c r="S457" s="44">
        <f t="shared" si="265"/>
        <v>236.78</v>
      </c>
      <c r="T457" s="44">
        <f t="shared" si="265"/>
        <v>236.78</v>
      </c>
      <c r="U457" s="44">
        <f t="shared" si="265"/>
        <v>236.78</v>
      </c>
      <c r="V457" s="44">
        <f t="shared" si="265"/>
        <v>236.78</v>
      </c>
      <c r="W457" s="44">
        <f t="shared" si="265"/>
        <v>236.78</v>
      </c>
      <c r="X457" s="44">
        <f t="shared" si="265"/>
        <v>236.78</v>
      </c>
      <c r="Y457" s="44">
        <f t="shared" si="265"/>
        <v>236.78</v>
      </c>
      <c r="Z457" s="44">
        <f t="shared" si="265"/>
        <v>236.78</v>
      </c>
      <c r="AA457" s="44">
        <f t="shared" si="265"/>
        <v>236.78</v>
      </c>
    </row>
    <row r="458" spans="1:27" ht="12.75" hidden="1" customHeight="1" outlineLevel="1" x14ac:dyDescent="0.3">
      <c r="A458" s="99" t="s">
        <v>1476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1477</v>
      </c>
      <c r="B459" s="63" t="s">
        <v>81</v>
      </c>
      <c r="C459" s="43" t="s">
        <v>79</v>
      </c>
      <c r="D459" s="44">
        <f>$D$11</f>
        <v>368.47</v>
      </c>
      <c r="E459" s="44">
        <f t="shared" ref="E459:AA459" si="266">$D$11</f>
        <v>368.47</v>
      </c>
      <c r="F459" s="44">
        <f t="shared" si="266"/>
        <v>368.47</v>
      </c>
      <c r="G459" s="44">
        <f t="shared" si="266"/>
        <v>368.47</v>
      </c>
      <c r="H459" s="44">
        <f t="shared" si="266"/>
        <v>368.47</v>
      </c>
      <c r="I459" s="44">
        <f t="shared" si="266"/>
        <v>368.47</v>
      </c>
      <c r="J459" s="44">
        <f t="shared" si="266"/>
        <v>368.47</v>
      </c>
      <c r="K459" s="44">
        <f t="shared" si="266"/>
        <v>368.47</v>
      </c>
      <c r="L459" s="44">
        <f t="shared" si="266"/>
        <v>368.47</v>
      </c>
      <c r="M459" s="44">
        <f t="shared" si="266"/>
        <v>368.47</v>
      </c>
      <c r="N459" s="44">
        <f t="shared" si="266"/>
        <v>368.47</v>
      </c>
      <c r="O459" s="44">
        <f t="shared" si="266"/>
        <v>368.47</v>
      </c>
      <c r="P459" s="44">
        <f t="shared" si="266"/>
        <v>368.47</v>
      </c>
      <c r="Q459" s="44">
        <f t="shared" si="266"/>
        <v>368.47</v>
      </c>
      <c r="R459" s="44">
        <f>$D$11</f>
        <v>368.47</v>
      </c>
      <c r="S459" s="44">
        <f t="shared" si="266"/>
        <v>368.47</v>
      </c>
      <c r="T459" s="44">
        <f t="shared" si="266"/>
        <v>368.47</v>
      </c>
      <c r="U459" s="44">
        <f t="shared" si="266"/>
        <v>368.47</v>
      </c>
      <c r="V459" s="44">
        <f t="shared" si="266"/>
        <v>368.47</v>
      </c>
      <c r="W459" s="44">
        <f t="shared" si="266"/>
        <v>368.47</v>
      </c>
      <c r="X459" s="44">
        <f t="shared" si="266"/>
        <v>368.47</v>
      </c>
      <c r="Y459" s="44">
        <f t="shared" si="266"/>
        <v>368.47</v>
      </c>
      <c r="Z459" s="44">
        <f t="shared" si="266"/>
        <v>368.47</v>
      </c>
      <c r="AA459" s="44">
        <f t="shared" si="266"/>
        <v>368.47</v>
      </c>
    </row>
    <row r="460" spans="1:27" ht="13.8" collapsed="1" x14ac:dyDescent="0.3">
      <c r="A460" s="98" t="s">
        <v>1478</v>
      </c>
      <c r="B460" s="28" t="str">
        <f>"28"&amp;"."&amp;$B$663&amp;"."&amp;$B$664</f>
        <v>28.07.2024</v>
      </c>
      <c r="C460" s="90" t="s">
        <v>76</v>
      </c>
      <c r="D460" s="91">
        <f>ROUND(((D461+D462+D464+D463)/1000),5)</f>
        <v>2.1244299999999998</v>
      </c>
      <c r="E460" s="91">
        <f>ROUND(((E461+E462+E464+E463)/1000),5)</f>
        <v>1.95319</v>
      </c>
      <c r="F460" s="91">
        <f>ROUND(((F461+F462+F464+F463)/1000),5)</f>
        <v>1.86646</v>
      </c>
      <c r="G460" s="91">
        <f t="shared" ref="G460:AA460" si="267">ROUND(((G461+G462+G464+G463)/1000),5)</f>
        <v>1.6819500000000001</v>
      </c>
      <c r="H460" s="91">
        <f t="shared" si="267"/>
        <v>1.63317</v>
      </c>
      <c r="I460" s="91">
        <f t="shared" si="267"/>
        <v>1.7323900000000001</v>
      </c>
      <c r="J460" s="91">
        <f t="shared" si="267"/>
        <v>1.8470500000000001</v>
      </c>
      <c r="K460" s="91">
        <f t="shared" si="267"/>
        <v>2.1049600000000002</v>
      </c>
      <c r="L460" s="91">
        <f t="shared" si="267"/>
        <v>2.34076</v>
      </c>
      <c r="M460" s="91">
        <f t="shared" si="267"/>
        <v>2.7074400000000001</v>
      </c>
      <c r="N460" s="91">
        <f t="shared" si="267"/>
        <v>2.93926</v>
      </c>
      <c r="O460" s="91">
        <f t="shared" si="267"/>
        <v>2.9590100000000001</v>
      </c>
      <c r="P460" s="91">
        <f t="shared" si="267"/>
        <v>2.9666700000000001</v>
      </c>
      <c r="Q460" s="91">
        <f t="shared" si="267"/>
        <v>2.9794999999999998</v>
      </c>
      <c r="R460" s="91">
        <f t="shared" si="267"/>
        <v>2.9860899999999999</v>
      </c>
      <c r="S460" s="91">
        <f t="shared" si="267"/>
        <v>3.0179100000000001</v>
      </c>
      <c r="T460" s="91">
        <f t="shared" si="267"/>
        <v>3.0193099999999999</v>
      </c>
      <c r="U460" s="91">
        <f t="shared" si="267"/>
        <v>3.0102699999999998</v>
      </c>
      <c r="V460" s="91">
        <f t="shared" si="267"/>
        <v>3.0041199999999999</v>
      </c>
      <c r="W460" s="91">
        <f t="shared" si="267"/>
        <v>2.9870199999999998</v>
      </c>
      <c r="X460" s="91">
        <f t="shared" si="267"/>
        <v>2.9626800000000002</v>
      </c>
      <c r="Y460" s="91">
        <f t="shared" si="267"/>
        <v>2.9451499999999999</v>
      </c>
      <c r="Z460" s="91">
        <f t="shared" si="267"/>
        <v>2.6654800000000001</v>
      </c>
      <c r="AA460" s="91">
        <f t="shared" si="267"/>
        <v>2.3751799999999998</v>
      </c>
    </row>
    <row r="461" spans="1:27" ht="12.75" hidden="1" customHeight="1" outlineLevel="1" x14ac:dyDescent="0.3">
      <c r="A461" s="99" t="s">
        <v>1479</v>
      </c>
      <c r="B461" s="63" t="s">
        <v>238</v>
      </c>
      <c r="C461" s="43" t="s">
        <v>79</v>
      </c>
      <c r="D461" s="44">
        <v>1514.37</v>
      </c>
      <c r="E461" s="44">
        <v>1343.13</v>
      </c>
      <c r="F461" s="44">
        <v>1256.4000000000001</v>
      </c>
      <c r="G461" s="44">
        <v>1071.8900000000001</v>
      </c>
      <c r="H461" s="44">
        <v>1023.11</v>
      </c>
      <c r="I461" s="44">
        <v>1122.33</v>
      </c>
      <c r="J461" s="44">
        <v>1236.99</v>
      </c>
      <c r="K461" s="44">
        <v>1494.9</v>
      </c>
      <c r="L461" s="44">
        <v>1730.7</v>
      </c>
      <c r="M461" s="44">
        <v>2097.38</v>
      </c>
      <c r="N461" s="44">
        <v>2329.1999999999998</v>
      </c>
      <c r="O461" s="44">
        <v>2348.9499999999998</v>
      </c>
      <c r="P461" s="44">
        <v>2356.61</v>
      </c>
      <c r="Q461" s="44">
        <v>2369.44</v>
      </c>
      <c r="R461" s="44">
        <v>2376.0300000000002</v>
      </c>
      <c r="S461" s="44">
        <v>2407.85</v>
      </c>
      <c r="T461" s="44">
        <v>2409.25</v>
      </c>
      <c r="U461" s="44">
        <v>2400.21</v>
      </c>
      <c r="V461" s="44">
        <v>2394.06</v>
      </c>
      <c r="W461" s="44">
        <v>2376.96</v>
      </c>
      <c r="X461" s="44">
        <v>2352.62</v>
      </c>
      <c r="Y461" s="44">
        <v>2335.09</v>
      </c>
      <c r="Z461" s="44">
        <v>2055.42</v>
      </c>
      <c r="AA461" s="44">
        <v>1765.12</v>
      </c>
    </row>
    <row r="462" spans="1:27" ht="12.75" hidden="1" customHeight="1" outlineLevel="1" x14ac:dyDescent="0.3">
      <c r="A462" s="99" t="s">
        <v>1480</v>
      </c>
      <c r="B462" s="63" t="s">
        <v>90</v>
      </c>
      <c r="C462" s="43" t="s">
        <v>79</v>
      </c>
      <c r="D462" s="44">
        <f>$D$327</f>
        <v>236.78</v>
      </c>
      <c r="E462" s="44">
        <f t="shared" ref="E462:AA462" si="268">$D$327</f>
        <v>236.78</v>
      </c>
      <c r="F462" s="44">
        <f t="shared" si="268"/>
        <v>236.78</v>
      </c>
      <c r="G462" s="44">
        <f t="shared" si="268"/>
        <v>236.78</v>
      </c>
      <c r="H462" s="44">
        <f t="shared" si="268"/>
        <v>236.78</v>
      </c>
      <c r="I462" s="44">
        <f t="shared" si="268"/>
        <v>236.78</v>
      </c>
      <c r="J462" s="44">
        <f t="shared" si="268"/>
        <v>236.78</v>
      </c>
      <c r="K462" s="44">
        <f t="shared" si="268"/>
        <v>236.78</v>
      </c>
      <c r="L462" s="44">
        <f t="shared" si="268"/>
        <v>236.78</v>
      </c>
      <c r="M462" s="44">
        <f t="shared" si="268"/>
        <v>236.78</v>
      </c>
      <c r="N462" s="44">
        <f t="shared" si="268"/>
        <v>236.78</v>
      </c>
      <c r="O462" s="44">
        <f t="shared" si="268"/>
        <v>236.78</v>
      </c>
      <c r="P462" s="44">
        <f t="shared" si="268"/>
        <v>236.78</v>
      </c>
      <c r="Q462" s="44">
        <f t="shared" si="268"/>
        <v>236.78</v>
      </c>
      <c r="R462" s="44">
        <f t="shared" si="268"/>
        <v>236.78</v>
      </c>
      <c r="S462" s="44">
        <f t="shared" si="268"/>
        <v>236.78</v>
      </c>
      <c r="T462" s="44">
        <f t="shared" si="268"/>
        <v>236.78</v>
      </c>
      <c r="U462" s="44">
        <f t="shared" si="268"/>
        <v>236.78</v>
      </c>
      <c r="V462" s="44">
        <f t="shared" si="268"/>
        <v>236.78</v>
      </c>
      <c r="W462" s="44">
        <f t="shared" si="268"/>
        <v>236.78</v>
      </c>
      <c r="X462" s="44">
        <f t="shared" si="268"/>
        <v>236.78</v>
      </c>
      <c r="Y462" s="44">
        <f t="shared" si="268"/>
        <v>236.78</v>
      </c>
      <c r="Z462" s="44">
        <f t="shared" si="268"/>
        <v>236.78</v>
      </c>
      <c r="AA462" s="44">
        <f t="shared" si="268"/>
        <v>236.78</v>
      </c>
    </row>
    <row r="463" spans="1:27" ht="12.75" hidden="1" customHeight="1" outlineLevel="1" x14ac:dyDescent="0.3">
      <c r="A463" s="99" t="s">
        <v>1481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1482</v>
      </c>
      <c r="B464" s="63" t="s">
        <v>81</v>
      </c>
      <c r="C464" s="43" t="s">
        <v>79</v>
      </c>
      <c r="D464" s="44">
        <f>$D$11</f>
        <v>368.47</v>
      </c>
      <c r="E464" s="44">
        <f t="shared" ref="E464:AA464" si="269">$D$11</f>
        <v>368.47</v>
      </c>
      <c r="F464" s="44">
        <f t="shared" si="269"/>
        <v>368.47</v>
      </c>
      <c r="G464" s="44">
        <f t="shared" si="269"/>
        <v>368.47</v>
      </c>
      <c r="H464" s="44">
        <f t="shared" si="269"/>
        <v>368.47</v>
      </c>
      <c r="I464" s="44">
        <f t="shared" si="269"/>
        <v>368.47</v>
      </c>
      <c r="J464" s="44">
        <f t="shared" si="269"/>
        <v>368.47</v>
      </c>
      <c r="K464" s="44">
        <f t="shared" si="269"/>
        <v>368.47</v>
      </c>
      <c r="L464" s="44">
        <f t="shared" si="269"/>
        <v>368.47</v>
      </c>
      <c r="M464" s="44">
        <f t="shared" si="269"/>
        <v>368.47</v>
      </c>
      <c r="N464" s="44">
        <f t="shared" si="269"/>
        <v>368.47</v>
      </c>
      <c r="O464" s="44">
        <f t="shared" si="269"/>
        <v>368.47</v>
      </c>
      <c r="P464" s="44">
        <f t="shared" si="269"/>
        <v>368.47</v>
      </c>
      <c r="Q464" s="44">
        <f t="shared" si="269"/>
        <v>368.47</v>
      </c>
      <c r="R464" s="44">
        <f>$D$11</f>
        <v>368.47</v>
      </c>
      <c r="S464" s="44">
        <f t="shared" si="269"/>
        <v>368.47</v>
      </c>
      <c r="T464" s="44">
        <f t="shared" si="269"/>
        <v>368.47</v>
      </c>
      <c r="U464" s="44">
        <f t="shared" si="269"/>
        <v>368.47</v>
      </c>
      <c r="V464" s="44">
        <f t="shared" si="269"/>
        <v>368.47</v>
      </c>
      <c r="W464" s="44">
        <f t="shared" si="269"/>
        <v>368.47</v>
      </c>
      <c r="X464" s="44">
        <f t="shared" si="269"/>
        <v>368.47</v>
      </c>
      <c r="Y464" s="44">
        <f t="shared" si="269"/>
        <v>368.47</v>
      </c>
      <c r="Z464" s="44">
        <f t="shared" si="269"/>
        <v>368.47</v>
      </c>
      <c r="AA464" s="44">
        <f t="shared" si="269"/>
        <v>368.47</v>
      </c>
    </row>
    <row r="465" spans="1:27" ht="13.8" collapsed="1" x14ac:dyDescent="0.3">
      <c r="A465" s="98" t="s">
        <v>1483</v>
      </c>
      <c r="B465" s="28" t="str">
        <f>"29"&amp;"."&amp;$B$663&amp;"."&amp;$B$664</f>
        <v>29.07.2024</v>
      </c>
      <c r="C465" s="90" t="s">
        <v>76</v>
      </c>
      <c r="D465" s="91">
        <f>ROUND(((D466+D467+D469+D468)/1000),5)</f>
        <v>1.99674</v>
      </c>
      <c r="E465" s="91">
        <f>ROUND(((E466+E467+E469+E468)/1000),5)</f>
        <v>1.849</v>
      </c>
      <c r="F465" s="91">
        <f>ROUND(((F466+F467+F469+F468)/1000),5)</f>
        <v>1.6959200000000001</v>
      </c>
      <c r="G465" s="91">
        <f t="shared" ref="G465:AA465" si="270">ROUND(((G466+G467+G469+G468)/1000),5)</f>
        <v>1.5684400000000001</v>
      </c>
      <c r="H465" s="91">
        <f t="shared" si="270"/>
        <v>1.5129900000000001</v>
      </c>
      <c r="I465" s="91">
        <f t="shared" si="270"/>
        <v>1.7450600000000001</v>
      </c>
      <c r="J465" s="91">
        <f t="shared" si="270"/>
        <v>1.9589799999999999</v>
      </c>
      <c r="K465" s="91">
        <f t="shared" si="270"/>
        <v>2.2583199999999999</v>
      </c>
      <c r="L465" s="91">
        <f t="shared" si="270"/>
        <v>2.7564600000000001</v>
      </c>
      <c r="M465" s="91">
        <f t="shared" si="270"/>
        <v>2.9237000000000002</v>
      </c>
      <c r="N465" s="91">
        <f t="shared" si="270"/>
        <v>2.9258500000000001</v>
      </c>
      <c r="O465" s="91">
        <f t="shared" si="270"/>
        <v>2.8974199999999999</v>
      </c>
      <c r="P465" s="91">
        <f t="shared" si="270"/>
        <v>2.8306399999999998</v>
      </c>
      <c r="Q465" s="91">
        <f t="shared" si="270"/>
        <v>2.9442400000000002</v>
      </c>
      <c r="R465" s="91">
        <f t="shared" si="270"/>
        <v>2.94034</v>
      </c>
      <c r="S465" s="91">
        <f t="shared" si="270"/>
        <v>2.9731900000000002</v>
      </c>
      <c r="T465" s="91">
        <f t="shared" si="270"/>
        <v>2.9535900000000002</v>
      </c>
      <c r="U465" s="91">
        <f t="shared" si="270"/>
        <v>2.9236499999999999</v>
      </c>
      <c r="V465" s="91">
        <f t="shared" si="270"/>
        <v>2.90029</v>
      </c>
      <c r="W465" s="91">
        <f t="shared" si="270"/>
        <v>2.8002600000000002</v>
      </c>
      <c r="X465" s="91">
        <f t="shared" si="270"/>
        <v>2.7178599999999999</v>
      </c>
      <c r="Y465" s="91">
        <f t="shared" si="270"/>
        <v>2.6678299999999999</v>
      </c>
      <c r="Z465" s="91">
        <f t="shared" si="270"/>
        <v>2.3612500000000001</v>
      </c>
      <c r="AA465" s="91">
        <f t="shared" si="270"/>
        <v>2.1207400000000001</v>
      </c>
    </row>
    <row r="466" spans="1:27" ht="12.75" hidden="1" customHeight="1" outlineLevel="1" x14ac:dyDescent="0.3">
      <c r="A466" s="99" t="s">
        <v>1484</v>
      </c>
      <c r="B466" s="63" t="s">
        <v>238</v>
      </c>
      <c r="C466" s="43" t="s">
        <v>79</v>
      </c>
      <c r="D466" s="44">
        <v>1386.68</v>
      </c>
      <c r="E466" s="44">
        <v>1238.94</v>
      </c>
      <c r="F466" s="44">
        <v>1085.8599999999999</v>
      </c>
      <c r="G466" s="44">
        <v>958.38</v>
      </c>
      <c r="H466" s="44">
        <v>902.93</v>
      </c>
      <c r="I466" s="44">
        <v>1135</v>
      </c>
      <c r="J466" s="44">
        <v>1348.92</v>
      </c>
      <c r="K466" s="44">
        <v>1648.26</v>
      </c>
      <c r="L466" s="44">
        <v>2146.4</v>
      </c>
      <c r="M466" s="44">
        <v>2313.64</v>
      </c>
      <c r="N466" s="44">
        <v>2315.79</v>
      </c>
      <c r="O466" s="44">
        <v>2287.36</v>
      </c>
      <c r="P466" s="44">
        <v>2220.58</v>
      </c>
      <c r="Q466" s="44">
        <v>2334.1799999999998</v>
      </c>
      <c r="R466" s="44">
        <v>2330.2800000000002</v>
      </c>
      <c r="S466" s="44">
        <v>2363.13</v>
      </c>
      <c r="T466" s="44">
        <v>2343.5300000000002</v>
      </c>
      <c r="U466" s="44">
        <v>2313.59</v>
      </c>
      <c r="V466" s="44">
        <v>2290.23</v>
      </c>
      <c r="W466" s="44">
        <v>2190.1999999999998</v>
      </c>
      <c r="X466" s="44">
        <v>2107.8000000000002</v>
      </c>
      <c r="Y466" s="44">
        <v>2057.77</v>
      </c>
      <c r="Z466" s="44">
        <v>1751.19</v>
      </c>
      <c r="AA466" s="44">
        <v>1510.68</v>
      </c>
    </row>
    <row r="467" spans="1:27" ht="12.75" hidden="1" customHeight="1" outlineLevel="1" x14ac:dyDescent="0.3">
      <c r="A467" s="99" t="s">
        <v>1485</v>
      </c>
      <c r="B467" s="63" t="s">
        <v>90</v>
      </c>
      <c r="C467" s="43" t="s">
        <v>79</v>
      </c>
      <c r="D467" s="44">
        <f>$D$327</f>
        <v>236.78</v>
      </c>
      <c r="E467" s="44">
        <f t="shared" ref="E467:AA467" si="271">$D$327</f>
        <v>236.78</v>
      </c>
      <c r="F467" s="44">
        <f t="shared" si="271"/>
        <v>236.78</v>
      </c>
      <c r="G467" s="44">
        <f t="shared" si="271"/>
        <v>236.78</v>
      </c>
      <c r="H467" s="44">
        <f t="shared" si="271"/>
        <v>236.78</v>
      </c>
      <c r="I467" s="44">
        <f t="shared" si="271"/>
        <v>236.78</v>
      </c>
      <c r="J467" s="44">
        <f t="shared" si="271"/>
        <v>236.78</v>
      </c>
      <c r="K467" s="44">
        <f t="shared" si="271"/>
        <v>236.78</v>
      </c>
      <c r="L467" s="44">
        <f t="shared" si="271"/>
        <v>236.78</v>
      </c>
      <c r="M467" s="44">
        <f t="shared" si="271"/>
        <v>236.78</v>
      </c>
      <c r="N467" s="44">
        <f t="shared" si="271"/>
        <v>236.78</v>
      </c>
      <c r="O467" s="44">
        <f t="shared" si="271"/>
        <v>236.78</v>
      </c>
      <c r="P467" s="44">
        <f t="shared" si="271"/>
        <v>236.78</v>
      </c>
      <c r="Q467" s="44">
        <f t="shared" si="271"/>
        <v>236.78</v>
      </c>
      <c r="R467" s="44">
        <f t="shared" si="271"/>
        <v>236.78</v>
      </c>
      <c r="S467" s="44">
        <f t="shared" si="271"/>
        <v>236.78</v>
      </c>
      <c r="T467" s="44">
        <f t="shared" si="271"/>
        <v>236.78</v>
      </c>
      <c r="U467" s="44">
        <f t="shared" si="271"/>
        <v>236.78</v>
      </c>
      <c r="V467" s="44">
        <f t="shared" si="271"/>
        <v>236.78</v>
      </c>
      <c r="W467" s="44">
        <f t="shared" si="271"/>
        <v>236.78</v>
      </c>
      <c r="X467" s="44">
        <f t="shared" si="271"/>
        <v>236.78</v>
      </c>
      <c r="Y467" s="44">
        <f t="shared" si="271"/>
        <v>236.78</v>
      </c>
      <c r="Z467" s="44">
        <f t="shared" si="271"/>
        <v>236.78</v>
      </c>
      <c r="AA467" s="44">
        <f t="shared" si="271"/>
        <v>236.78</v>
      </c>
    </row>
    <row r="468" spans="1:27" ht="12.75" hidden="1" customHeight="1" outlineLevel="1" x14ac:dyDescent="0.3">
      <c r="A468" s="99" t="s">
        <v>1486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1487</v>
      </c>
      <c r="B469" s="63" t="s">
        <v>81</v>
      </c>
      <c r="C469" s="43" t="s">
        <v>79</v>
      </c>
      <c r="D469" s="44">
        <f>$D$11</f>
        <v>368.47</v>
      </c>
      <c r="E469" s="44">
        <f t="shared" ref="E469:AA469" si="272">$D$11</f>
        <v>368.47</v>
      </c>
      <c r="F469" s="44">
        <f t="shared" si="272"/>
        <v>368.47</v>
      </c>
      <c r="G469" s="44">
        <f t="shared" si="272"/>
        <v>368.47</v>
      </c>
      <c r="H469" s="44">
        <f t="shared" si="272"/>
        <v>368.47</v>
      </c>
      <c r="I469" s="44">
        <f t="shared" si="272"/>
        <v>368.47</v>
      </c>
      <c r="J469" s="44">
        <f t="shared" si="272"/>
        <v>368.47</v>
      </c>
      <c r="K469" s="44">
        <f t="shared" si="272"/>
        <v>368.47</v>
      </c>
      <c r="L469" s="44">
        <f t="shared" si="272"/>
        <v>368.47</v>
      </c>
      <c r="M469" s="44">
        <f t="shared" si="272"/>
        <v>368.47</v>
      </c>
      <c r="N469" s="44">
        <f t="shared" si="272"/>
        <v>368.47</v>
      </c>
      <c r="O469" s="44">
        <f t="shared" si="272"/>
        <v>368.47</v>
      </c>
      <c r="P469" s="44">
        <f t="shared" si="272"/>
        <v>368.47</v>
      </c>
      <c r="Q469" s="44">
        <f t="shared" si="272"/>
        <v>368.47</v>
      </c>
      <c r="R469" s="44">
        <f>$D$11</f>
        <v>368.47</v>
      </c>
      <c r="S469" s="44">
        <f t="shared" si="272"/>
        <v>368.47</v>
      </c>
      <c r="T469" s="44">
        <f t="shared" si="272"/>
        <v>368.47</v>
      </c>
      <c r="U469" s="44">
        <f t="shared" si="272"/>
        <v>368.47</v>
      </c>
      <c r="V469" s="44">
        <f t="shared" si="272"/>
        <v>368.47</v>
      </c>
      <c r="W469" s="44">
        <f t="shared" si="272"/>
        <v>368.47</v>
      </c>
      <c r="X469" s="44">
        <f t="shared" si="272"/>
        <v>368.47</v>
      </c>
      <c r="Y469" s="44">
        <f t="shared" si="272"/>
        <v>368.47</v>
      </c>
      <c r="Z469" s="44">
        <f t="shared" si="272"/>
        <v>368.47</v>
      </c>
      <c r="AA469" s="44">
        <f t="shared" si="272"/>
        <v>368.47</v>
      </c>
    </row>
    <row r="470" spans="1:27" ht="13.8" collapsed="1" x14ac:dyDescent="0.3">
      <c r="A470" s="98" t="s">
        <v>1488</v>
      </c>
      <c r="B470" s="28" t="str">
        <f>"30"&amp;"."&amp;$B$663&amp;"."&amp;$B$664</f>
        <v>30.07.2024</v>
      </c>
      <c r="C470" s="90" t="s">
        <v>76</v>
      </c>
      <c r="D470" s="91">
        <f>ROUND(((D471+D472+D474+D473)/1000),5)</f>
        <v>1.84588</v>
      </c>
      <c r="E470" s="91">
        <f>ROUND(((E471+E472+E474+E473)/1000),5)</f>
        <v>1.4971300000000001</v>
      </c>
      <c r="F470" s="91">
        <f>ROUND(((F471+F472+F474+F473)/1000),5)</f>
        <v>1.38012</v>
      </c>
      <c r="G470" s="91">
        <f t="shared" ref="G470:AA470" si="273">ROUND(((G471+G472+G474+G473)/1000),5)</f>
        <v>1.2868200000000001</v>
      </c>
      <c r="H470" s="91">
        <f t="shared" si="273"/>
        <v>0.81379999999999997</v>
      </c>
      <c r="I470" s="91">
        <f t="shared" si="273"/>
        <v>1.5648</v>
      </c>
      <c r="J470" s="91">
        <f t="shared" si="273"/>
        <v>1.8431200000000001</v>
      </c>
      <c r="K470" s="91">
        <f t="shared" si="273"/>
        <v>2.1918899999999999</v>
      </c>
      <c r="L470" s="91">
        <f t="shared" si="273"/>
        <v>2.6496300000000002</v>
      </c>
      <c r="M470" s="91">
        <f t="shared" si="273"/>
        <v>2.8364099999999999</v>
      </c>
      <c r="N470" s="91">
        <f t="shared" si="273"/>
        <v>2.8957600000000001</v>
      </c>
      <c r="O470" s="91">
        <f t="shared" si="273"/>
        <v>2.9007700000000001</v>
      </c>
      <c r="P470" s="91">
        <f t="shared" si="273"/>
        <v>2.88666</v>
      </c>
      <c r="Q470" s="91">
        <f t="shared" si="273"/>
        <v>2.9641199999999999</v>
      </c>
      <c r="R470" s="91">
        <f t="shared" si="273"/>
        <v>2.9718300000000002</v>
      </c>
      <c r="S470" s="91">
        <f t="shared" si="273"/>
        <v>2.9849700000000001</v>
      </c>
      <c r="T470" s="91">
        <f t="shared" si="273"/>
        <v>2.98061</v>
      </c>
      <c r="U470" s="91">
        <f t="shared" si="273"/>
        <v>2.9444900000000001</v>
      </c>
      <c r="V470" s="91">
        <f t="shared" si="273"/>
        <v>2.9091800000000001</v>
      </c>
      <c r="W470" s="91">
        <f t="shared" si="273"/>
        <v>2.8242699999999998</v>
      </c>
      <c r="X470" s="91">
        <f t="shared" si="273"/>
        <v>2.80043</v>
      </c>
      <c r="Y470" s="91">
        <f t="shared" si="273"/>
        <v>2.7341099999999998</v>
      </c>
      <c r="Z470" s="91">
        <f t="shared" si="273"/>
        <v>2.4231099999999999</v>
      </c>
      <c r="AA470" s="91">
        <f t="shared" si="273"/>
        <v>2.1979000000000002</v>
      </c>
    </row>
    <row r="471" spans="1:27" ht="12.75" hidden="1" customHeight="1" outlineLevel="1" x14ac:dyDescent="0.3">
      <c r="A471" s="99" t="s">
        <v>1489</v>
      </c>
      <c r="B471" s="63" t="s">
        <v>238</v>
      </c>
      <c r="C471" s="43" t="s">
        <v>79</v>
      </c>
      <c r="D471" s="44">
        <v>1235.82</v>
      </c>
      <c r="E471" s="44">
        <v>887.07</v>
      </c>
      <c r="F471" s="44">
        <v>770.06</v>
      </c>
      <c r="G471" s="44">
        <v>676.76</v>
      </c>
      <c r="H471" s="44">
        <v>203.74</v>
      </c>
      <c r="I471" s="44">
        <v>954.74</v>
      </c>
      <c r="J471" s="44">
        <v>1233.06</v>
      </c>
      <c r="K471" s="44">
        <v>1581.83</v>
      </c>
      <c r="L471" s="44">
        <v>2039.57</v>
      </c>
      <c r="M471" s="44">
        <v>2226.35</v>
      </c>
      <c r="N471" s="44">
        <v>2285.6999999999998</v>
      </c>
      <c r="O471" s="44">
        <v>2290.71</v>
      </c>
      <c r="P471" s="44">
        <v>2276.6</v>
      </c>
      <c r="Q471" s="44">
        <v>2354.06</v>
      </c>
      <c r="R471" s="44">
        <v>2361.77</v>
      </c>
      <c r="S471" s="44">
        <v>2374.91</v>
      </c>
      <c r="T471" s="44">
        <v>2370.5500000000002</v>
      </c>
      <c r="U471" s="44">
        <v>2334.4299999999998</v>
      </c>
      <c r="V471" s="44">
        <v>2299.12</v>
      </c>
      <c r="W471" s="44">
        <v>2214.21</v>
      </c>
      <c r="X471" s="44">
        <v>2190.37</v>
      </c>
      <c r="Y471" s="44">
        <v>2124.0500000000002</v>
      </c>
      <c r="Z471" s="44">
        <v>1813.05</v>
      </c>
      <c r="AA471" s="44">
        <v>1587.84</v>
      </c>
    </row>
    <row r="472" spans="1:27" ht="12.75" hidden="1" customHeight="1" outlineLevel="1" x14ac:dyDescent="0.3">
      <c r="A472" s="99" t="s">
        <v>1490</v>
      </c>
      <c r="B472" s="63" t="s">
        <v>90</v>
      </c>
      <c r="C472" s="43" t="s">
        <v>79</v>
      </c>
      <c r="D472" s="44">
        <f>$D$327</f>
        <v>236.78</v>
      </c>
      <c r="E472" s="44">
        <f t="shared" ref="E472:AA472" si="274">$D$327</f>
        <v>236.78</v>
      </c>
      <c r="F472" s="44">
        <f t="shared" si="274"/>
        <v>236.78</v>
      </c>
      <c r="G472" s="44">
        <f t="shared" si="274"/>
        <v>236.78</v>
      </c>
      <c r="H472" s="44">
        <f t="shared" si="274"/>
        <v>236.78</v>
      </c>
      <c r="I472" s="44">
        <f t="shared" si="274"/>
        <v>236.78</v>
      </c>
      <c r="J472" s="44">
        <f t="shared" si="274"/>
        <v>236.78</v>
      </c>
      <c r="K472" s="44">
        <f t="shared" si="274"/>
        <v>236.78</v>
      </c>
      <c r="L472" s="44">
        <f t="shared" si="274"/>
        <v>236.78</v>
      </c>
      <c r="M472" s="44">
        <f t="shared" si="274"/>
        <v>236.78</v>
      </c>
      <c r="N472" s="44">
        <f t="shared" si="274"/>
        <v>236.78</v>
      </c>
      <c r="O472" s="44">
        <f t="shared" si="274"/>
        <v>236.78</v>
      </c>
      <c r="P472" s="44">
        <f t="shared" si="274"/>
        <v>236.78</v>
      </c>
      <c r="Q472" s="44">
        <f t="shared" si="274"/>
        <v>236.78</v>
      </c>
      <c r="R472" s="44">
        <f t="shared" si="274"/>
        <v>236.78</v>
      </c>
      <c r="S472" s="44">
        <f t="shared" si="274"/>
        <v>236.78</v>
      </c>
      <c r="T472" s="44">
        <f t="shared" si="274"/>
        <v>236.78</v>
      </c>
      <c r="U472" s="44">
        <f t="shared" si="274"/>
        <v>236.78</v>
      </c>
      <c r="V472" s="44">
        <f t="shared" si="274"/>
        <v>236.78</v>
      </c>
      <c r="W472" s="44">
        <f t="shared" si="274"/>
        <v>236.78</v>
      </c>
      <c r="X472" s="44">
        <f t="shared" si="274"/>
        <v>236.78</v>
      </c>
      <c r="Y472" s="44">
        <f t="shared" si="274"/>
        <v>236.78</v>
      </c>
      <c r="Z472" s="44">
        <f t="shared" si="274"/>
        <v>236.78</v>
      </c>
      <c r="AA472" s="44">
        <f t="shared" si="274"/>
        <v>236.78</v>
      </c>
    </row>
    <row r="473" spans="1:27" ht="12.75" hidden="1" customHeight="1" outlineLevel="1" x14ac:dyDescent="0.3">
      <c r="A473" s="99" t="s">
        <v>1491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1492</v>
      </c>
      <c r="B474" s="63" t="s">
        <v>81</v>
      </c>
      <c r="C474" s="43" t="s">
        <v>79</v>
      </c>
      <c r="D474" s="44">
        <f>$D$11</f>
        <v>368.47</v>
      </c>
      <c r="E474" s="44">
        <f t="shared" ref="E474:AA474" si="275">$D$11</f>
        <v>368.47</v>
      </c>
      <c r="F474" s="44">
        <f t="shared" si="275"/>
        <v>368.47</v>
      </c>
      <c r="G474" s="44">
        <f t="shared" si="275"/>
        <v>368.47</v>
      </c>
      <c r="H474" s="44">
        <f t="shared" si="275"/>
        <v>368.47</v>
      </c>
      <c r="I474" s="44">
        <f t="shared" si="275"/>
        <v>368.47</v>
      </c>
      <c r="J474" s="44">
        <f t="shared" si="275"/>
        <v>368.47</v>
      </c>
      <c r="K474" s="44">
        <f t="shared" si="275"/>
        <v>368.47</v>
      </c>
      <c r="L474" s="44">
        <f t="shared" si="275"/>
        <v>368.47</v>
      </c>
      <c r="M474" s="44">
        <f t="shared" si="275"/>
        <v>368.47</v>
      </c>
      <c r="N474" s="44">
        <f t="shared" si="275"/>
        <v>368.47</v>
      </c>
      <c r="O474" s="44">
        <f t="shared" si="275"/>
        <v>368.47</v>
      </c>
      <c r="P474" s="44">
        <f t="shared" si="275"/>
        <v>368.47</v>
      </c>
      <c r="Q474" s="44">
        <f t="shared" si="275"/>
        <v>368.47</v>
      </c>
      <c r="R474" s="44">
        <f>$D$11</f>
        <v>368.47</v>
      </c>
      <c r="S474" s="44">
        <f t="shared" si="275"/>
        <v>368.47</v>
      </c>
      <c r="T474" s="44">
        <f t="shared" si="275"/>
        <v>368.47</v>
      </c>
      <c r="U474" s="44">
        <f t="shared" si="275"/>
        <v>368.47</v>
      </c>
      <c r="V474" s="44">
        <f t="shared" si="275"/>
        <v>368.47</v>
      </c>
      <c r="W474" s="44">
        <f t="shared" si="275"/>
        <v>368.47</v>
      </c>
      <c r="X474" s="44">
        <f t="shared" si="275"/>
        <v>368.47</v>
      </c>
      <c r="Y474" s="44">
        <f t="shared" si="275"/>
        <v>368.47</v>
      </c>
      <c r="Z474" s="44">
        <f t="shared" si="275"/>
        <v>368.47</v>
      </c>
      <c r="AA474" s="44">
        <f t="shared" si="275"/>
        <v>368.47</v>
      </c>
    </row>
    <row r="475" spans="1:27" ht="13.8" collapsed="1" x14ac:dyDescent="0.3">
      <c r="A475" s="98" t="s">
        <v>1493</v>
      </c>
      <c r="B475" s="28" t="str">
        <f>"31"&amp;"."&amp;$B$663&amp;"."&amp;$B$664</f>
        <v>31.07.2024</v>
      </c>
      <c r="C475" s="90" t="s">
        <v>76</v>
      </c>
      <c r="D475" s="91">
        <f>ROUND(((D476+D477+D479+D478)/1000),5)</f>
        <v>1.84788</v>
      </c>
      <c r="E475" s="91">
        <f>ROUND(((E476+E477+E479+E478)/1000),5)</f>
        <v>1.5840399999999999</v>
      </c>
      <c r="F475" s="91">
        <f>ROUND(((F476+F477+F479+F478)/1000),5)</f>
        <v>1.49796</v>
      </c>
      <c r="G475" s="91">
        <f t="shared" ref="G475:AA475" si="276">ROUND(((G476+G477+G479+G478)/1000),5)</f>
        <v>1.40689</v>
      </c>
      <c r="H475" s="91">
        <f t="shared" si="276"/>
        <v>1.36256</v>
      </c>
      <c r="I475" s="91">
        <f t="shared" si="276"/>
        <v>1.5540099999999999</v>
      </c>
      <c r="J475" s="91">
        <f t="shared" si="276"/>
        <v>1.83877</v>
      </c>
      <c r="K475" s="91">
        <f t="shared" si="276"/>
        <v>2.1337799999999998</v>
      </c>
      <c r="L475" s="91">
        <f t="shared" si="276"/>
        <v>2.5763699999999998</v>
      </c>
      <c r="M475" s="91">
        <f t="shared" si="276"/>
        <v>2.8119700000000001</v>
      </c>
      <c r="N475" s="91">
        <f t="shared" si="276"/>
        <v>2.9375800000000001</v>
      </c>
      <c r="O475" s="91">
        <f t="shared" si="276"/>
        <v>2.8767100000000001</v>
      </c>
      <c r="P475" s="91">
        <f t="shared" si="276"/>
        <v>2.8398099999999999</v>
      </c>
      <c r="Q475" s="91">
        <f t="shared" si="276"/>
        <v>2.9521199999999999</v>
      </c>
      <c r="R475" s="91">
        <f t="shared" si="276"/>
        <v>2.9130600000000002</v>
      </c>
      <c r="S475" s="91">
        <f t="shared" si="276"/>
        <v>2.9625300000000001</v>
      </c>
      <c r="T475" s="91">
        <f t="shared" si="276"/>
        <v>2.92232</v>
      </c>
      <c r="U475" s="91">
        <f t="shared" si="276"/>
        <v>2.93988</v>
      </c>
      <c r="V475" s="91">
        <f t="shared" si="276"/>
        <v>2.8157000000000001</v>
      </c>
      <c r="W475" s="91">
        <f t="shared" si="276"/>
        <v>2.7201599999999999</v>
      </c>
      <c r="X475" s="91">
        <f t="shared" si="276"/>
        <v>2.69096</v>
      </c>
      <c r="Y475" s="91">
        <f t="shared" si="276"/>
        <v>2.68</v>
      </c>
      <c r="Z475" s="91">
        <f t="shared" si="276"/>
        <v>2.3628200000000001</v>
      </c>
      <c r="AA475" s="91">
        <f t="shared" si="276"/>
        <v>2.0792999999999999</v>
      </c>
    </row>
    <row r="476" spans="1:27" ht="12.75" hidden="1" customHeight="1" outlineLevel="1" x14ac:dyDescent="0.3">
      <c r="A476" s="99" t="s">
        <v>1494</v>
      </c>
      <c r="B476" s="63" t="s">
        <v>238</v>
      </c>
      <c r="C476" s="43" t="s">
        <v>79</v>
      </c>
      <c r="D476" s="44">
        <v>1237.82</v>
      </c>
      <c r="E476" s="44">
        <v>973.98</v>
      </c>
      <c r="F476" s="44">
        <v>887.9</v>
      </c>
      <c r="G476" s="44">
        <v>796.83</v>
      </c>
      <c r="H476" s="44">
        <v>752.5</v>
      </c>
      <c r="I476" s="44">
        <v>943.95</v>
      </c>
      <c r="J476" s="44">
        <v>1228.71</v>
      </c>
      <c r="K476" s="44">
        <v>1523.72</v>
      </c>
      <c r="L476" s="44">
        <v>1966.31</v>
      </c>
      <c r="M476" s="44">
        <v>2201.91</v>
      </c>
      <c r="N476" s="44">
        <v>2327.52</v>
      </c>
      <c r="O476" s="44">
        <v>2266.65</v>
      </c>
      <c r="P476" s="44">
        <v>2229.75</v>
      </c>
      <c r="Q476" s="44">
        <v>2342.06</v>
      </c>
      <c r="R476" s="44">
        <v>2303</v>
      </c>
      <c r="S476" s="44">
        <v>2352.4699999999998</v>
      </c>
      <c r="T476" s="44">
        <v>2312.2600000000002</v>
      </c>
      <c r="U476" s="44">
        <v>2329.8200000000002</v>
      </c>
      <c r="V476" s="44">
        <v>2205.64</v>
      </c>
      <c r="W476" s="44">
        <v>2110.1</v>
      </c>
      <c r="X476" s="44">
        <v>2080.9</v>
      </c>
      <c r="Y476" s="44">
        <v>2069.94</v>
      </c>
      <c r="Z476" s="44">
        <v>1752.76</v>
      </c>
      <c r="AA476" s="44">
        <v>1469.24</v>
      </c>
    </row>
    <row r="477" spans="1:27" ht="12.75" hidden="1" customHeight="1" outlineLevel="1" x14ac:dyDescent="0.3">
      <c r="A477" s="99" t="s">
        <v>1495</v>
      </c>
      <c r="B477" s="63" t="s">
        <v>90</v>
      </c>
      <c r="C477" s="43" t="s">
        <v>79</v>
      </c>
      <c r="D477" s="44">
        <f>$D$327</f>
        <v>236.78</v>
      </c>
      <c r="E477" s="44">
        <f t="shared" ref="E477:AA477" si="277">$D$327</f>
        <v>236.78</v>
      </c>
      <c r="F477" s="44">
        <f t="shared" si="277"/>
        <v>236.78</v>
      </c>
      <c r="G477" s="44">
        <f t="shared" si="277"/>
        <v>236.78</v>
      </c>
      <c r="H477" s="44">
        <f t="shared" si="277"/>
        <v>236.78</v>
      </c>
      <c r="I477" s="44">
        <f t="shared" si="277"/>
        <v>236.78</v>
      </c>
      <c r="J477" s="44">
        <f t="shared" si="277"/>
        <v>236.78</v>
      </c>
      <c r="K477" s="44">
        <f t="shared" si="277"/>
        <v>236.78</v>
      </c>
      <c r="L477" s="44">
        <f t="shared" si="277"/>
        <v>236.78</v>
      </c>
      <c r="M477" s="44">
        <f t="shared" si="277"/>
        <v>236.78</v>
      </c>
      <c r="N477" s="44">
        <f t="shared" si="277"/>
        <v>236.78</v>
      </c>
      <c r="O477" s="44">
        <f t="shared" si="277"/>
        <v>236.78</v>
      </c>
      <c r="P477" s="44">
        <f t="shared" si="277"/>
        <v>236.78</v>
      </c>
      <c r="Q477" s="44">
        <f t="shared" si="277"/>
        <v>236.78</v>
      </c>
      <c r="R477" s="44">
        <f t="shared" si="277"/>
        <v>236.78</v>
      </c>
      <c r="S477" s="44">
        <f t="shared" si="277"/>
        <v>236.78</v>
      </c>
      <c r="T477" s="44">
        <f t="shared" si="277"/>
        <v>236.78</v>
      </c>
      <c r="U477" s="44">
        <f t="shared" si="277"/>
        <v>236.78</v>
      </c>
      <c r="V477" s="44">
        <f t="shared" si="277"/>
        <v>236.78</v>
      </c>
      <c r="W477" s="44">
        <f t="shared" si="277"/>
        <v>236.78</v>
      </c>
      <c r="X477" s="44">
        <f t="shared" si="277"/>
        <v>236.78</v>
      </c>
      <c r="Y477" s="44">
        <f t="shared" si="277"/>
        <v>236.78</v>
      </c>
      <c r="Z477" s="44">
        <f t="shared" si="277"/>
        <v>236.78</v>
      </c>
      <c r="AA477" s="44">
        <f t="shared" si="277"/>
        <v>236.78</v>
      </c>
    </row>
    <row r="478" spans="1:27" ht="12.75" hidden="1" customHeight="1" outlineLevel="1" x14ac:dyDescent="0.3">
      <c r="A478" s="99" t="s">
        <v>1496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1497</v>
      </c>
      <c r="B479" s="63" t="s">
        <v>81</v>
      </c>
      <c r="C479" s="43" t="s">
        <v>79</v>
      </c>
      <c r="D479" s="44">
        <f>$D$11</f>
        <v>368.47</v>
      </c>
      <c r="E479" s="44">
        <f t="shared" ref="E479:AA479" si="278">$D$11</f>
        <v>368.47</v>
      </c>
      <c r="F479" s="44">
        <f t="shared" si="278"/>
        <v>368.47</v>
      </c>
      <c r="G479" s="44">
        <f t="shared" si="278"/>
        <v>368.47</v>
      </c>
      <c r="H479" s="44">
        <f t="shared" si="278"/>
        <v>368.47</v>
      </c>
      <c r="I479" s="44">
        <f t="shared" si="278"/>
        <v>368.47</v>
      </c>
      <c r="J479" s="44">
        <f t="shared" si="278"/>
        <v>368.47</v>
      </c>
      <c r="K479" s="44">
        <f t="shared" si="278"/>
        <v>368.47</v>
      </c>
      <c r="L479" s="44">
        <f t="shared" si="278"/>
        <v>368.47</v>
      </c>
      <c r="M479" s="44">
        <f t="shared" si="278"/>
        <v>368.47</v>
      </c>
      <c r="N479" s="44">
        <f t="shared" si="278"/>
        <v>368.47</v>
      </c>
      <c r="O479" s="44">
        <f t="shared" si="278"/>
        <v>368.47</v>
      </c>
      <c r="P479" s="44">
        <f t="shared" si="278"/>
        <v>368.47</v>
      </c>
      <c r="Q479" s="44">
        <f t="shared" si="278"/>
        <v>368.47</v>
      </c>
      <c r="R479" s="44">
        <f>$D$11</f>
        <v>368.47</v>
      </c>
      <c r="S479" s="44">
        <f t="shared" si="278"/>
        <v>368.47</v>
      </c>
      <c r="T479" s="44">
        <f t="shared" si="278"/>
        <v>368.47</v>
      </c>
      <c r="U479" s="44">
        <f t="shared" si="278"/>
        <v>368.47</v>
      </c>
      <c r="V479" s="44">
        <f t="shared" si="278"/>
        <v>368.47</v>
      </c>
      <c r="W479" s="44">
        <f t="shared" si="278"/>
        <v>368.47</v>
      </c>
      <c r="X479" s="44">
        <f t="shared" si="278"/>
        <v>368.47</v>
      </c>
      <c r="Y479" s="44">
        <f t="shared" si="278"/>
        <v>368.47</v>
      </c>
      <c r="Z479" s="44">
        <f t="shared" si="278"/>
        <v>368.47</v>
      </c>
      <c r="AA479" s="44">
        <f t="shared" si="278"/>
        <v>368.47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1498</v>
      </c>
      <c r="B484" s="28" t="str">
        <f>"01"&amp;"."&amp;$B$663&amp;"."&amp;$B$664</f>
        <v>01.07.2024</v>
      </c>
      <c r="C484" s="90" t="s">
        <v>76</v>
      </c>
      <c r="D484" s="91">
        <f>ROUND(((D485+D486+D488+D487)/1000),5)</f>
        <v>2.2059700000000002</v>
      </c>
      <c r="E484" s="91">
        <f>ROUND(((E485+E486+E488+E487)/1000),5)</f>
        <v>2.0471400000000002</v>
      </c>
      <c r="F484" s="91">
        <f>ROUND(((F485+F486+F488+F487)/1000),5)</f>
        <v>1.8945399999999999</v>
      </c>
      <c r="G484" s="91">
        <f t="shared" ref="G484:AA484" si="279">ROUND(((G485+G486+G488+G487)/1000),5)</f>
        <v>1.7536799999999999</v>
      </c>
      <c r="H484" s="91">
        <f t="shared" si="279"/>
        <v>0.98377000000000003</v>
      </c>
      <c r="I484" s="91">
        <f t="shared" si="279"/>
        <v>1.7688600000000001</v>
      </c>
      <c r="J484" s="91">
        <f t="shared" si="279"/>
        <v>2.1352899999999999</v>
      </c>
      <c r="K484" s="91">
        <f t="shared" si="279"/>
        <v>2.48583</v>
      </c>
      <c r="L484" s="91">
        <f t="shared" si="279"/>
        <v>3.0503800000000001</v>
      </c>
      <c r="M484" s="91">
        <f t="shared" si="279"/>
        <v>3.0895899999999998</v>
      </c>
      <c r="N484" s="91">
        <f t="shared" si="279"/>
        <v>2.8280699999999999</v>
      </c>
      <c r="O484" s="91">
        <f t="shared" si="279"/>
        <v>2.95682</v>
      </c>
      <c r="P484" s="91">
        <f t="shared" si="279"/>
        <v>3.0936300000000001</v>
      </c>
      <c r="Q484" s="91">
        <f t="shared" si="279"/>
        <v>3.2026699999999999</v>
      </c>
      <c r="R484" s="91">
        <f t="shared" si="279"/>
        <v>3.1765300000000001</v>
      </c>
      <c r="S484" s="91">
        <f t="shared" si="279"/>
        <v>3.2509100000000002</v>
      </c>
      <c r="T484" s="91">
        <f t="shared" si="279"/>
        <v>3.1988799999999999</v>
      </c>
      <c r="U484" s="91">
        <f t="shared" si="279"/>
        <v>3.1969799999999999</v>
      </c>
      <c r="V484" s="91">
        <f t="shared" si="279"/>
        <v>2.68024</v>
      </c>
      <c r="W484" s="91">
        <f t="shared" si="279"/>
        <v>2.6602700000000001</v>
      </c>
      <c r="X484" s="91">
        <f t="shared" si="279"/>
        <v>2.7348499999999998</v>
      </c>
      <c r="Y484" s="91">
        <f t="shared" si="279"/>
        <v>2.7018</v>
      </c>
      <c r="Z484" s="91">
        <f t="shared" si="279"/>
        <v>2.6700400000000002</v>
      </c>
      <c r="AA484" s="91">
        <f t="shared" si="279"/>
        <v>2.3057799999999999</v>
      </c>
    </row>
    <row r="485" spans="1:27" ht="12.75" hidden="1" customHeight="1" outlineLevel="1" x14ac:dyDescent="0.3">
      <c r="A485" s="99" t="s">
        <v>1499</v>
      </c>
      <c r="B485" s="63" t="s">
        <v>238</v>
      </c>
      <c r="C485" s="43" t="s">
        <v>79</v>
      </c>
      <c r="D485" s="44">
        <v>1359</v>
      </c>
      <c r="E485" s="44">
        <v>1200.17</v>
      </c>
      <c r="F485" s="44">
        <v>1047.57</v>
      </c>
      <c r="G485" s="44">
        <v>906.71</v>
      </c>
      <c r="H485" s="44">
        <v>136.80000000000001</v>
      </c>
      <c r="I485" s="44">
        <v>921.89</v>
      </c>
      <c r="J485" s="44">
        <v>1288.32</v>
      </c>
      <c r="K485" s="44">
        <v>1638.86</v>
      </c>
      <c r="L485" s="44">
        <v>2203.41</v>
      </c>
      <c r="M485" s="44">
        <v>2242.62</v>
      </c>
      <c r="N485" s="44">
        <v>1981.1</v>
      </c>
      <c r="O485" s="44">
        <v>2109.85</v>
      </c>
      <c r="P485" s="44">
        <v>2246.66</v>
      </c>
      <c r="Q485" s="44">
        <v>2355.6999999999998</v>
      </c>
      <c r="R485" s="44">
        <v>2329.56</v>
      </c>
      <c r="S485" s="44">
        <v>2403.94</v>
      </c>
      <c r="T485" s="44">
        <v>2351.91</v>
      </c>
      <c r="U485" s="44">
        <v>2350.0100000000002</v>
      </c>
      <c r="V485" s="44">
        <v>1833.27</v>
      </c>
      <c r="W485" s="44">
        <v>1813.3</v>
      </c>
      <c r="X485" s="44">
        <v>1887.88</v>
      </c>
      <c r="Y485" s="44">
        <v>1854.83</v>
      </c>
      <c r="Z485" s="44">
        <v>1823.07</v>
      </c>
      <c r="AA485" s="44">
        <v>1458.81</v>
      </c>
    </row>
    <row r="486" spans="1:27" ht="12.75" hidden="1" customHeight="1" outlineLevel="1" x14ac:dyDescent="0.3">
      <c r="A486" s="99" t="s">
        <v>1500</v>
      </c>
      <c r="B486" s="63" t="s">
        <v>90</v>
      </c>
      <c r="C486" s="43" t="s">
        <v>79</v>
      </c>
      <c r="D486" s="44">
        <v>473.69</v>
      </c>
      <c r="E486" s="44">
        <f>$D$486</f>
        <v>473.69</v>
      </c>
      <c r="F486" s="44">
        <f t="shared" ref="F486:AA486" si="280">$D$486</f>
        <v>473.69</v>
      </c>
      <c r="G486" s="44">
        <f t="shared" si="280"/>
        <v>473.69</v>
      </c>
      <c r="H486" s="44">
        <f t="shared" si="280"/>
        <v>473.69</v>
      </c>
      <c r="I486" s="44">
        <f t="shared" si="280"/>
        <v>473.69</v>
      </c>
      <c r="J486" s="44">
        <f t="shared" si="280"/>
        <v>473.69</v>
      </c>
      <c r="K486" s="44">
        <f t="shared" si="280"/>
        <v>473.69</v>
      </c>
      <c r="L486" s="44">
        <f t="shared" si="280"/>
        <v>473.69</v>
      </c>
      <c r="M486" s="44">
        <f t="shared" si="280"/>
        <v>473.69</v>
      </c>
      <c r="N486" s="44">
        <f t="shared" si="280"/>
        <v>473.69</v>
      </c>
      <c r="O486" s="44">
        <f t="shared" si="280"/>
        <v>473.69</v>
      </c>
      <c r="P486" s="44">
        <f t="shared" si="280"/>
        <v>473.69</v>
      </c>
      <c r="Q486" s="44">
        <f t="shared" si="280"/>
        <v>473.69</v>
      </c>
      <c r="R486" s="44">
        <f t="shared" si="280"/>
        <v>473.69</v>
      </c>
      <c r="S486" s="44">
        <f t="shared" si="280"/>
        <v>473.69</v>
      </c>
      <c r="T486" s="44">
        <f t="shared" si="280"/>
        <v>473.69</v>
      </c>
      <c r="U486" s="44">
        <f t="shared" si="280"/>
        <v>473.69</v>
      </c>
      <c r="V486" s="44">
        <f t="shared" si="280"/>
        <v>473.69</v>
      </c>
      <c r="W486" s="44">
        <f t="shared" si="280"/>
        <v>473.69</v>
      </c>
      <c r="X486" s="44">
        <f t="shared" si="280"/>
        <v>473.69</v>
      </c>
      <c r="Y486" s="44">
        <f t="shared" si="280"/>
        <v>473.69</v>
      </c>
      <c r="Z486" s="44">
        <f t="shared" si="280"/>
        <v>473.69</v>
      </c>
      <c r="AA486" s="44">
        <f t="shared" si="280"/>
        <v>473.69</v>
      </c>
    </row>
    <row r="487" spans="1:27" ht="12.75" hidden="1" customHeight="1" outlineLevel="1" x14ac:dyDescent="0.3">
      <c r="A487" s="99" t="s">
        <v>1501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1502</v>
      </c>
      <c r="B488" s="63" t="s">
        <v>81</v>
      </c>
      <c r="C488" s="43" t="s">
        <v>79</v>
      </c>
      <c r="D488" s="44">
        <f>$D$11</f>
        <v>368.47</v>
      </c>
      <c r="E488" s="44">
        <f t="shared" ref="E488:AA488" si="281">$D$11</f>
        <v>368.47</v>
      </c>
      <c r="F488" s="44">
        <f t="shared" si="281"/>
        <v>368.47</v>
      </c>
      <c r="G488" s="44">
        <f t="shared" si="281"/>
        <v>368.47</v>
      </c>
      <c r="H488" s="44">
        <f t="shared" si="281"/>
        <v>368.47</v>
      </c>
      <c r="I488" s="44">
        <f t="shared" si="281"/>
        <v>368.47</v>
      </c>
      <c r="J488" s="44">
        <f t="shared" si="281"/>
        <v>368.47</v>
      </c>
      <c r="K488" s="44">
        <f t="shared" si="281"/>
        <v>368.47</v>
      </c>
      <c r="L488" s="44">
        <f t="shared" si="281"/>
        <v>368.47</v>
      </c>
      <c r="M488" s="44">
        <f t="shared" si="281"/>
        <v>368.47</v>
      </c>
      <c r="N488" s="44">
        <f t="shared" si="281"/>
        <v>368.47</v>
      </c>
      <c r="O488" s="44">
        <f t="shared" si="281"/>
        <v>368.47</v>
      </c>
      <c r="P488" s="44">
        <f t="shared" si="281"/>
        <v>368.47</v>
      </c>
      <c r="Q488" s="44">
        <f t="shared" si="281"/>
        <v>368.47</v>
      </c>
      <c r="R488" s="44">
        <f>$D$11</f>
        <v>368.47</v>
      </c>
      <c r="S488" s="44">
        <f t="shared" si="281"/>
        <v>368.47</v>
      </c>
      <c r="T488" s="44">
        <f t="shared" si="281"/>
        <v>368.47</v>
      </c>
      <c r="U488" s="44">
        <f t="shared" si="281"/>
        <v>368.47</v>
      </c>
      <c r="V488" s="44">
        <f t="shared" si="281"/>
        <v>368.47</v>
      </c>
      <c r="W488" s="44">
        <f t="shared" si="281"/>
        <v>368.47</v>
      </c>
      <c r="X488" s="44">
        <f t="shared" si="281"/>
        <v>368.47</v>
      </c>
      <c r="Y488" s="44">
        <f t="shared" si="281"/>
        <v>368.47</v>
      </c>
      <c r="Z488" s="44">
        <f t="shared" si="281"/>
        <v>368.47</v>
      </c>
      <c r="AA488" s="44">
        <f t="shared" si="281"/>
        <v>368.47</v>
      </c>
    </row>
    <row r="489" spans="1:27" ht="13.8" collapsed="1" x14ac:dyDescent="0.3">
      <c r="A489" s="98" t="s">
        <v>1503</v>
      </c>
      <c r="B489" s="28" t="str">
        <f>"02"&amp;"."&amp;$B$663&amp;"."&amp;$B$664</f>
        <v>02.07.2024</v>
      </c>
      <c r="C489" s="90" t="s">
        <v>76</v>
      </c>
      <c r="D489" s="91">
        <f>ROUND(((D490+D491+D493+D492)/1000),5)</f>
        <v>2.0855000000000001</v>
      </c>
      <c r="E489" s="91">
        <f>ROUND(((E490+E491+E493+E492)/1000),5)</f>
        <v>1.7317199999999999</v>
      </c>
      <c r="F489" s="91">
        <f>ROUND(((F490+F491+F493+F492)/1000),5)</f>
        <v>1.5458700000000001</v>
      </c>
      <c r="G489" s="91">
        <f t="shared" ref="G489:AA489" si="282">ROUND(((G490+G491+G493+G492)/1000),5)</f>
        <v>0.96458999999999995</v>
      </c>
      <c r="H489" s="91">
        <f t="shared" si="282"/>
        <v>0.96287999999999996</v>
      </c>
      <c r="I489" s="91">
        <f t="shared" si="282"/>
        <v>1.0031000000000001</v>
      </c>
      <c r="J489" s="91">
        <f t="shared" si="282"/>
        <v>2.1271</v>
      </c>
      <c r="K489" s="91">
        <f t="shared" si="282"/>
        <v>2.5086499999999998</v>
      </c>
      <c r="L489" s="91">
        <f t="shared" si="282"/>
        <v>2.8430800000000001</v>
      </c>
      <c r="M489" s="91">
        <f t="shared" si="282"/>
        <v>3.0670999999999999</v>
      </c>
      <c r="N489" s="91">
        <f t="shared" si="282"/>
        <v>2.70296</v>
      </c>
      <c r="O489" s="91">
        <f t="shared" si="282"/>
        <v>2.9354800000000001</v>
      </c>
      <c r="P489" s="91">
        <f t="shared" si="282"/>
        <v>3.0319400000000001</v>
      </c>
      <c r="Q489" s="91">
        <f t="shared" si="282"/>
        <v>3.5893199999999998</v>
      </c>
      <c r="R489" s="91">
        <f t="shared" si="282"/>
        <v>3.5827100000000001</v>
      </c>
      <c r="S489" s="91">
        <f t="shared" si="282"/>
        <v>3.3945400000000001</v>
      </c>
      <c r="T489" s="91">
        <f t="shared" si="282"/>
        <v>3.3216000000000001</v>
      </c>
      <c r="U489" s="91">
        <f t="shared" si="282"/>
        <v>3.2445300000000001</v>
      </c>
      <c r="V489" s="91">
        <f t="shared" si="282"/>
        <v>2.77502</v>
      </c>
      <c r="W489" s="91">
        <f t="shared" si="282"/>
        <v>3.0224799999999998</v>
      </c>
      <c r="X489" s="91">
        <f t="shared" si="282"/>
        <v>2.9175900000000001</v>
      </c>
      <c r="Y489" s="91">
        <f t="shared" si="282"/>
        <v>2.9744000000000002</v>
      </c>
      <c r="Z489" s="91">
        <f t="shared" si="282"/>
        <v>2.6717499999999998</v>
      </c>
      <c r="AA489" s="91">
        <f t="shared" si="282"/>
        <v>2.4352</v>
      </c>
    </row>
    <row r="490" spans="1:27" ht="12.75" hidden="1" customHeight="1" outlineLevel="1" x14ac:dyDescent="0.3">
      <c r="A490" s="99" t="s">
        <v>1504</v>
      </c>
      <c r="B490" s="63" t="s">
        <v>238</v>
      </c>
      <c r="C490" s="43" t="s">
        <v>79</v>
      </c>
      <c r="D490" s="44">
        <v>1238.53</v>
      </c>
      <c r="E490" s="44">
        <v>884.75</v>
      </c>
      <c r="F490" s="44">
        <v>698.9</v>
      </c>
      <c r="G490" s="44">
        <v>117.62</v>
      </c>
      <c r="H490" s="44">
        <v>115.91</v>
      </c>
      <c r="I490" s="44">
        <v>156.13</v>
      </c>
      <c r="J490" s="44">
        <v>1280.1300000000001</v>
      </c>
      <c r="K490" s="44">
        <v>1661.68</v>
      </c>
      <c r="L490" s="44">
        <v>1996.11</v>
      </c>
      <c r="M490" s="44">
        <v>2220.13</v>
      </c>
      <c r="N490" s="44">
        <v>1855.99</v>
      </c>
      <c r="O490" s="44">
        <v>2088.5100000000002</v>
      </c>
      <c r="P490" s="44">
        <v>2184.9699999999998</v>
      </c>
      <c r="Q490" s="44">
        <v>2742.35</v>
      </c>
      <c r="R490" s="44">
        <v>2735.74</v>
      </c>
      <c r="S490" s="44">
        <v>2547.5700000000002</v>
      </c>
      <c r="T490" s="44">
        <v>2474.63</v>
      </c>
      <c r="U490" s="44">
        <v>2397.56</v>
      </c>
      <c r="V490" s="44">
        <v>1928.05</v>
      </c>
      <c r="W490" s="44">
        <v>2175.5100000000002</v>
      </c>
      <c r="X490" s="44">
        <v>2070.62</v>
      </c>
      <c r="Y490" s="44">
        <v>2127.4299999999998</v>
      </c>
      <c r="Z490" s="44">
        <v>1824.78</v>
      </c>
      <c r="AA490" s="44">
        <v>1588.23</v>
      </c>
    </row>
    <row r="491" spans="1:27" ht="12.75" hidden="1" customHeight="1" outlineLevel="1" x14ac:dyDescent="0.3">
      <c r="A491" s="99" t="s">
        <v>1505</v>
      </c>
      <c r="B491" s="63" t="s">
        <v>90</v>
      </c>
      <c r="C491" s="43" t="s">
        <v>79</v>
      </c>
      <c r="D491" s="44">
        <f>$D$486</f>
        <v>473.69</v>
      </c>
      <c r="E491" s="44">
        <f t="shared" ref="E491:AA491" si="283">$D$486</f>
        <v>473.69</v>
      </c>
      <c r="F491" s="44">
        <f t="shared" si="283"/>
        <v>473.69</v>
      </c>
      <c r="G491" s="44">
        <f t="shared" si="283"/>
        <v>473.69</v>
      </c>
      <c r="H491" s="44">
        <f t="shared" si="283"/>
        <v>473.69</v>
      </c>
      <c r="I491" s="44">
        <f t="shared" si="283"/>
        <v>473.69</v>
      </c>
      <c r="J491" s="44">
        <f t="shared" si="283"/>
        <v>473.69</v>
      </c>
      <c r="K491" s="44">
        <f t="shared" si="283"/>
        <v>473.69</v>
      </c>
      <c r="L491" s="44">
        <f t="shared" si="283"/>
        <v>473.69</v>
      </c>
      <c r="M491" s="44">
        <f t="shared" si="283"/>
        <v>473.69</v>
      </c>
      <c r="N491" s="44">
        <f t="shared" si="283"/>
        <v>473.69</v>
      </c>
      <c r="O491" s="44">
        <f t="shared" si="283"/>
        <v>473.69</v>
      </c>
      <c r="P491" s="44">
        <f t="shared" si="283"/>
        <v>473.69</v>
      </c>
      <c r="Q491" s="44">
        <f t="shared" si="283"/>
        <v>473.69</v>
      </c>
      <c r="R491" s="44">
        <f t="shared" si="283"/>
        <v>473.69</v>
      </c>
      <c r="S491" s="44">
        <f t="shared" si="283"/>
        <v>473.69</v>
      </c>
      <c r="T491" s="44">
        <f t="shared" si="283"/>
        <v>473.69</v>
      </c>
      <c r="U491" s="44">
        <f t="shared" si="283"/>
        <v>473.69</v>
      </c>
      <c r="V491" s="44">
        <f t="shared" si="283"/>
        <v>473.69</v>
      </c>
      <c r="W491" s="44">
        <f t="shared" si="283"/>
        <v>473.69</v>
      </c>
      <c r="X491" s="44">
        <f t="shared" si="283"/>
        <v>473.69</v>
      </c>
      <c r="Y491" s="44">
        <f t="shared" si="283"/>
        <v>473.69</v>
      </c>
      <c r="Z491" s="44">
        <f t="shared" si="283"/>
        <v>473.69</v>
      </c>
      <c r="AA491" s="44">
        <f t="shared" si="283"/>
        <v>473.69</v>
      </c>
    </row>
    <row r="492" spans="1:27" ht="12.75" hidden="1" customHeight="1" outlineLevel="1" x14ac:dyDescent="0.3">
      <c r="A492" s="99" t="s">
        <v>1506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1507</v>
      </c>
      <c r="B493" s="63" t="s">
        <v>81</v>
      </c>
      <c r="C493" s="43" t="s">
        <v>79</v>
      </c>
      <c r="D493" s="44">
        <f>$D$11</f>
        <v>368.47</v>
      </c>
      <c r="E493" s="44">
        <f t="shared" ref="E493:AA493" si="284">$D$11</f>
        <v>368.47</v>
      </c>
      <c r="F493" s="44">
        <f t="shared" si="284"/>
        <v>368.47</v>
      </c>
      <c r="G493" s="44">
        <f t="shared" si="284"/>
        <v>368.47</v>
      </c>
      <c r="H493" s="44">
        <f t="shared" si="284"/>
        <v>368.47</v>
      </c>
      <c r="I493" s="44">
        <f t="shared" si="284"/>
        <v>368.47</v>
      </c>
      <c r="J493" s="44">
        <f t="shared" si="284"/>
        <v>368.47</v>
      </c>
      <c r="K493" s="44">
        <f t="shared" si="284"/>
        <v>368.47</v>
      </c>
      <c r="L493" s="44">
        <f t="shared" si="284"/>
        <v>368.47</v>
      </c>
      <c r="M493" s="44">
        <f t="shared" si="284"/>
        <v>368.47</v>
      </c>
      <c r="N493" s="44">
        <f t="shared" si="284"/>
        <v>368.47</v>
      </c>
      <c r="O493" s="44">
        <f t="shared" si="284"/>
        <v>368.47</v>
      </c>
      <c r="P493" s="44">
        <f t="shared" si="284"/>
        <v>368.47</v>
      </c>
      <c r="Q493" s="44">
        <f t="shared" si="284"/>
        <v>368.47</v>
      </c>
      <c r="R493" s="44">
        <f>$D$11</f>
        <v>368.47</v>
      </c>
      <c r="S493" s="44">
        <f t="shared" si="284"/>
        <v>368.47</v>
      </c>
      <c r="T493" s="44">
        <f t="shared" si="284"/>
        <v>368.47</v>
      </c>
      <c r="U493" s="44">
        <f t="shared" si="284"/>
        <v>368.47</v>
      </c>
      <c r="V493" s="44">
        <f t="shared" si="284"/>
        <v>368.47</v>
      </c>
      <c r="W493" s="44">
        <f t="shared" si="284"/>
        <v>368.47</v>
      </c>
      <c r="X493" s="44">
        <f t="shared" si="284"/>
        <v>368.47</v>
      </c>
      <c r="Y493" s="44">
        <f t="shared" si="284"/>
        <v>368.47</v>
      </c>
      <c r="Z493" s="44">
        <f t="shared" si="284"/>
        <v>368.47</v>
      </c>
      <c r="AA493" s="44">
        <f t="shared" si="284"/>
        <v>368.47</v>
      </c>
    </row>
    <row r="494" spans="1:27" ht="13.8" collapsed="1" x14ac:dyDescent="0.3">
      <c r="A494" s="98" t="s">
        <v>1508</v>
      </c>
      <c r="B494" s="28" t="str">
        <f>"03"&amp;"."&amp;$B$663&amp;"."&amp;$B$664</f>
        <v>03.07.2024</v>
      </c>
      <c r="C494" s="90" t="s">
        <v>76</v>
      </c>
      <c r="D494" s="91">
        <f>ROUND(((D495+D496+D498+D497)/1000),5)</f>
        <v>2.2731400000000002</v>
      </c>
      <c r="E494" s="91">
        <f>ROUND(((E495+E496+E498+E497)/1000),5)</f>
        <v>2.1549</v>
      </c>
      <c r="F494" s="91">
        <f>ROUND(((F495+F496+F498+F497)/1000),5)</f>
        <v>2.0116900000000002</v>
      </c>
      <c r="G494" s="91">
        <f t="shared" ref="G494:AA494" si="285">ROUND(((G495+G496+G498+G497)/1000),5)</f>
        <v>0.97506000000000004</v>
      </c>
      <c r="H494" s="91">
        <f t="shared" si="285"/>
        <v>0.97257000000000005</v>
      </c>
      <c r="I494" s="91">
        <f t="shared" si="285"/>
        <v>1.31</v>
      </c>
      <c r="J494" s="91">
        <f t="shared" si="285"/>
        <v>2.09605</v>
      </c>
      <c r="K494" s="91">
        <f t="shared" si="285"/>
        <v>2.5063300000000002</v>
      </c>
      <c r="L494" s="91">
        <f t="shared" si="285"/>
        <v>2.7736000000000001</v>
      </c>
      <c r="M494" s="91">
        <f t="shared" si="285"/>
        <v>3.1018599999999998</v>
      </c>
      <c r="N494" s="91">
        <f t="shared" si="285"/>
        <v>3.0593900000000001</v>
      </c>
      <c r="O494" s="91">
        <f t="shared" si="285"/>
        <v>3.0915400000000002</v>
      </c>
      <c r="P494" s="91">
        <f t="shared" si="285"/>
        <v>3.2860299999999998</v>
      </c>
      <c r="Q494" s="91">
        <f t="shared" si="285"/>
        <v>3.2963399999999998</v>
      </c>
      <c r="R494" s="91">
        <f t="shared" si="285"/>
        <v>3.1323799999999999</v>
      </c>
      <c r="S494" s="91">
        <f t="shared" si="285"/>
        <v>3.3522599999999998</v>
      </c>
      <c r="T494" s="91">
        <f t="shared" si="285"/>
        <v>3.3420700000000001</v>
      </c>
      <c r="U494" s="91">
        <f t="shared" si="285"/>
        <v>3.3913000000000002</v>
      </c>
      <c r="V494" s="91">
        <f t="shared" si="285"/>
        <v>3.1133500000000001</v>
      </c>
      <c r="W494" s="91">
        <f t="shared" si="285"/>
        <v>2.8576100000000002</v>
      </c>
      <c r="X494" s="91">
        <f t="shared" si="285"/>
        <v>2.7309399999999999</v>
      </c>
      <c r="Y494" s="91">
        <f t="shared" si="285"/>
        <v>2.9454500000000001</v>
      </c>
      <c r="Z494" s="91">
        <f t="shared" si="285"/>
        <v>2.6899600000000001</v>
      </c>
      <c r="AA494" s="91">
        <f t="shared" si="285"/>
        <v>2.4849000000000001</v>
      </c>
    </row>
    <row r="495" spans="1:27" ht="12.75" hidden="1" customHeight="1" outlineLevel="1" x14ac:dyDescent="0.3">
      <c r="A495" s="99" t="s">
        <v>1509</v>
      </c>
      <c r="B495" s="63" t="s">
        <v>238</v>
      </c>
      <c r="C495" s="43" t="s">
        <v>79</v>
      </c>
      <c r="D495" s="44">
        <v>1426.17</v>
      </c>
      <c r="E495" s="44">
        <v>1307.93</v>
      </c>
      <c r="F495" s="44">
        <v>1164.72</v>
      </c>
      <c r="G495" s="44">
        <v>128.09</v>
      </c>
      <c r="H495" s="44">
        <v>125.6</v>
      </c>
      <c r="I495" s="44">
        <v>463.03</v>
      </c>
      <c r="J495" s="44">
        <v>1249.08</v>
      </c>
      <c r="K495" s="44">
        <v>1659.36</v>
      </c>
      <c r="L495" s="44">
        <v>1926.63</v>
      </c>
      <c r="M495" s="44">
        <v>2254.89</v>
      </c>
      <c r="N495" s="44">
        <v>2212.42</v>
      </c>
      <c r="O495" s="44">
        <v>2244.5700000000002</v>
      </c>
      <c r="P495" s="44">
        <v>2439.06</v>
      </c>
      <c r="Q495" s="44">
        <v>2449.37</v>
      </c>
      <c r="R495" s="44">
        <v>2285.41</v>
      </c>
      <c r="S495" s="44">
        <v>2505.29</v>
      </c>
      <c r="T495" s="44">
        <v>2495.1</v>
      </c>
      <c r="U495" s="44">
        <v>2544.33</v>
      </c>
      <c r="V495" s="44">
        <v>2266.38</v>
      </c>
      <c r="W495" s="44">
        <v>2010.64</v>
      </c>
      <c r="X495" s="44">
        <v>1883.97</v>
      </c>
      <c r="Y495" s="44">
        <v>2098.48</v>
      </c>
      <c r="Z495" s="44">
        <v>1842.99</v>
      </c>
      <c r="AA495" s="44">
        <v>1637.93</v>
      </c>
    </row>
    <row r="496" spans="1:27" ht="12.75" hidden="1" customHeight="1" outlineLevel="1" x14ac:dyDescent="0.3">
      <c r="A496" s="99" t="s">
        <v>1510</v>
      </c>
      <c r="B496" s="63" t="s">
        <v>90</v>
      </c>
      <c r="C496" s="43" t="s">
        <v>79</v>
      </c>
      <c r="D496" s="44">
        <f>$D$486</f>
        <v>473.69</v>
      </c>
      <c r="E496" s="44">
        <f t="shared" ref="E496:AA496" si="286">$D$486</f>
        <v>473.69</v>
      </c>
      <c r="F496" s="44">
        <f t="shared" si="286"/>
        <v>473.69</v>
      </c>
      <c r="G496" s="44">
        <f t="shared" si="286"/>
        <v>473.69</v>
      </c>
      <c r="H496" s="44">
        <f t="shared" si="286"/>
        <v>473.69</v>
      </c>
      <c r="I496" s="44">
        <f t="shared" si="286"/>
        <v>473.69</v>
      </c>
      <c r="J496" s="44">
        <f t="shared" si="286"/>
        <v>473.69</v>
      </c>
      <c r="K496" s="44">
        <f t="shared" si="286"/>
        <v>473.69</v>
      </c>
      <c r="L496" s="44">
        <f t="shared" si="286"/>
        <v>473.69</v>
      </c>
      <c r="M496" s="44">
        <f t="shared" si="286"/>
        <v>473.69</v>
      </c>
      <c r="N496" s="44">
        <f t="shared" si="286"/>
        <v>473.69</v>
      </c>
      <c r="O496" s="44">
        <f t="shared" si="286"/>
        <v>473.69</v>
      </c>
      <c r="P496" s="44">
        <f t="shared" si="286"/>
        <v>473.69</v>
      </c>
      <c r="Q496" s="44">
        <f t="shared" si="286"/>
        <v>473.69</v>
      </c>
      <c r="R496" s="44">
        <f t="shared" si="286"/>
        <v>473.69</v>
      </c>
      <c r="S496" s="44">
        <f t="shared" si="286"/>
        <v>473.69</v>
      </c>
      <c r="T496" s="44">
        <f t="shared" si="286"/>
        <v>473.69</v>
      </c>
      <c r="U496" s="44">
        <f t="shared" si="286"/>
        <v>473.69</v>
      </c>
      <c r="V496" s="44">
        <f t="shared" si="286"/>
        <v>473.69</v>
      </c>
      <c r="W496" s="44">
        <f t="shared" si="286"/>
        <v>473.69</v>
      </c>
      <c r="X496" s="44">
        <f t="shared" si="286"/>
        <v>473.69</v>
      </c>
      <c r="Y496" s="44">
        <f t="shared" si="286"/>
        <v>473.69</v>
      </c>
      <c r="Z496" s="44">
        <f t="shared" si="286"/>
        <v>473.69</v>
      </c>
      <c r="AA496" s="44">
        <f t="shared" si="286"/>
        <v>473.69</v>
      </c>
    </row>
    <row r="497" spans="1:27" ht="12.75" hidden="1" customHeight="1" outlineLevel="1" x14ac:dyDescent="0.3">
      <c r="A497" s="99" t="s">
        <v>1511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1512</v>
      </c>
      <c r="B498" s="63" t="s">
        <v>81</v>
      </c>
      <c r="C498" s="43" t="s">
        <v>79</v>
      </c>
      <c r="D498" s="44">
        <f>$D$11</f>
        <v>368.47</v>
      </c>
      <c r="E498" s="44">
        <f t="shared" ref="E498:AA498" si="287">$D$11</f>
        <v>368.47</v>
      </c>
      <c r="F498" s="44">
        <f t="shared" si="287"/>
        <v>368.47</v>
      </c>
      <c r="G498" s="44">
        <f t="shared" si="287"/>
        <v>368.47</v>
      </c>
      <c r="H498" s="44">
        <f t="shared" si="287"/>
        <v>368.47</v>
      </c>
      <c r="I498" s="44">
        <f t="shared" si="287"/>
        <v>368.47</v>
      </c>
      <c r="J498" s="44">
        <f t="shared" si="287"/>
        <v>368.47</v>
      </c>
      <c r="K498" s="44">
        <f t="shared" si="287"/>
        <v>368.47</v>
      </c>
      <c r="L498" s="44">
        <f t="shared" si="287"/>
        <v>368.47</v>
      </c>
      <c r="M498" s="44">
        <f t="shared" si="287"/>
        <v>368.47</v>
      </c>
      <c r="N498" s="44">
        <f t="shared" si="287"/>
        <v>368.47</v>
      </c>
      <c r="O498" s="44">
        <f t="shared" si="287"/>
        <v>368.47</v>
      </c>
      <c r="P498" s="44">
        <f t="shared" si="287"/>
        <v>368.47</v>
      </c>
      <c r="Q498" s="44">
        <f t="shared" si="287"/>
        <v>368.47</v>
      </c>
      <c r="R498" s="44">
        <f>$D$11</f>
        <v>368.47</v>
      </c>
      <c r="S498" s="44">
        <f t="shared" si="287"/>
        <v>368.47</v>
      </c>
      <c r="T498" s="44">
        <f t="shared" si="287"/>
        <v>368.47</v>
      </c>
      <c r="U498" s="44">
        <f t="shared" si="287"/>
        <v>368.47</v>
      </c>
      <c r="V498" s="44">
        <f t="shared" si="287"/>
        <v>368.47</v>
      </c>
      <c r="W498" s="44">
        <f t="shared" si="287"/>
        <v>368.47</v>
      </c>
      <c r="X498" s="44">
        <f t="shared" si="287"/>
        <v>368.47</v>
      </c>
      <c r="Y498" s="44">
        <f t="shared" si="287"/>
        <v>368.47</v>
      </c>
      <c r="Z498" s="44">
        <f t="shared" si="287"/>
        <v>368.47</v>
      </c>
      <c r="AA498" s="44">
        <f t="shared" si="287"/>
        <v>368.47</v>
      </c>
    </row>
    <row r="499" spans="1:27" ht="13.8" collapsed="1" x14ac:dyDescent="0.3">
      <c r="A499" s="98" t="s">
        <v>1513</v>
      </c>
      <c r="B499" s="28" t="str">
        <f>"04"&amp;"."&amp;$B$663&amp;"."&amp;$B$664</f>
        <v>04.07.2024</v>
      </c>
      <c r="C499" s="90" t="s">
        <v>76</v>
      </c>
      <c r="D499" s="91">
        <f>ROUND(((D500+D501+D503+D502)/1000),5)</f>
        <v>2.32599</v>
      </c>
      <c r="E499" s="91">
        <f>ROUND(((E500+E501+E503+E502)/1000),5)</f>
        <v>2.15177</v>
      </c>
      <c r="F499" s="91">
        <f>ROUND(((F500+F501+F503+F502)/1000),5)</f>
        <v>2.0352700000000001</v>
      </c>
      <c r="G499" s="91">
        <f t="shared" ref="G499:AA499" si="288">ROUND(((G500+G501+G503+G502)/1000),5)</f>
        <v>1.9194599999999999</v>
      </c>
      <c r="H499" s="91">
        <f t="shared" si="288"/>
        <v>1.9132899999999999</v>
      </c>
      <c r="I499" s="91">
        <f t="shared" si="288"/>
        <v>2.0864199999999999</v>
      </c>
      <c r="J499" s="91">
        <f t="shared" si="288"/>
        <v>2.2326299999999999</v>
      </c>
      <c r="K499" s="91">
        <f t="shared" si="288"/>
        <v>2.6844000000000001</v>
      </c>
      <c r="L499" s="91">
        <f t="shared" si="288"/>
        <v>2.8151199999999998</v>
      </c>
      <c r="M499" s="91">
        <f t="shared" si="288"/>
        <v>3.1790799999999999</v>
      </c>
      <c r="N499" s="91">
        <f t="shared" si="288"/>
        <v>3.5447700000000002</v>
      </c>
      <c r="O499" s="91">
        <f t="shared" si="288"/>
        <v>3.83893</v>
      </c>
      <c r="P499" s="91">
        <f t="shared" si="288"/>
        <v>3.8267199999999999</v>
      </c>
      <c r="Q499" s="91">
        <f t="shared" si="288"/>
        <v>3.7847400000000002</v>
      </c>
      <c r="R499" s="91">
        <f t="shared" si="288"/>
        <v>3.7938999999999998</v>
      </c>
      <c r="S499" s="91">
        <f t="shared" si="288"/>
        <v>3.8878499999999998</v>
      </c>
      <c r="T499" s="91">
        <f t="shared" si="288"/>
        <v>3.8838499999999998</v>
      </c>
      <c r="U499" s="91">
        <f t="shared" si="288"/>
        <v>3.5922800000000001</v>
      </c>
      <c r="V499" s="91">
        <f t="shared" si="288"/>
        <v>2.9598</v>
      </c>
      <c r="W499" s="91">
        <f t="shared" si="288"/>
        <v>3.13897</v>
      </c>
      <c r="X499" s="91">
        <f t="shared" si="288"/>
        <v>3.01878</v>
      </c>
      <c r="Y499" s="91">
        <f t="shared" si="288"/>
        <v>2.8507899999999999</v>
      </c>
      <c r="Z499" s="91">
        <f t="shared" si="288"/>
        <v>2.7505099999999998</v>
      </c>
      <c r="AA499" s="91">
        <f t="shared" si="288"/>
        <v>2.61327</v>
      </c>
    </row>
    <row r="500" spans="1:27" ht="12.75" hidden="1" customHeight="1" outlineLevel="1" x14ac:dyDescent="0.3">
      <c r="A500" s="99" t="s">
        <v>1514</v>
      </c>
      <c r="B500" s="63" t="s">
        <v>238</v>
      </c>
      <c r="C500" s="43" t="s">
        <v>79</v>
      </c>
      <c r="D500" s="44">
        <v>1479.02</v>
      </c>
      <c r="E500" s="44">
        <v>1304.8</v>
      </c>
      <c r="F500" s="44">
        <v>1188.3</v>
      </c>
      <c r="G500" s="44">
        <v>1072.49</v>
      </c>
      <c r="H500" s="44">
        <v>1066.32</v>
      </c>
      <c r="I500" s="44">
        <v>1239.45</v>
      </c>
      <c r="J500" s="44">
        <v>1385.66</v>
      </c>
      <c r="K500" s="44">
        <v>1837.43</v>
      </c>
      <c r="L500" s="44">
        <v>1968.15</v>
      </c>
      <c r="M500" s="44">
        <v>2332.11</v>
      </c>
      <c r="N500" s="44">
        <v>2697.8</v>
      </c>
      <c r="O500" s="44">
        <v>2991.96</v>
      </c>
      <c r="P500" s="44">
        <v>2979.75</v>
      </c>
      <c r="Q500" s="44">
        <v>2937.77</v>
      </c>
      <c r="R500" s="44">
        <v>2946.93</v>
      </c>
      <c r="S500" s="44">
        <v>3040.88</v>
      </c>
      <c r="T500" s="44">
        <v>3036.88</v>
      </c>
      <c r="U500" s="44">
        <v>2745.31</v>
      </c>
      <c r="V500" s="44">
        <v>2112.83</v>
      </c>
      <c r="W500" s="44">
        <v>2292</v>
      </c>
      <c r="X500" s="44">
        <v>2171.81</v>
      </c>
      <c r="Y500" s="44">
        <v>2003.82</v>
      </c>
      <c r="Z500" s="44">
        <v>1903.54</v>
      </c>
      <c r="AA500" s="44">
        <v>1766.3</v>
      </c>
    </row>
    <row r="501" spans="1:27" ht="12.75" hidden="1" customHeight="1" outlineLevel="1" x14ac:dyDescent="0.3">
      <c r="A501" s="99" t="s">
        <v>1515</v>
      </c>
      <c r="B501" s="63" t="s">
        <v>90</v>
      </c>
      <c r="C501" s="43" t="s">
        <v>79</v>
      </c>
      <c r="D501" s="44">
        <f>$D$486</f>
        <v>473.69</v>
      </c>
      <c r="E501" s="44">
        <f t="shared" ref="E501:AA501" si="289">$D$486</f>
        <v>473.69</v>
      </c>
      <c r="F501" s="44">
        <f t="shared" si="289"/>
        <v>473.69</v>
      </c>
      <c r="G501" s="44">
        <f t="shared" si="289"/>
        <v>473.69</v>
      </c>
      <c r="H501" s="44">
        <f t="shared" si="289"/>
        <v>473.69</v>
      </c>
      <c r="I501" s="44">
        <f t="shared" si="289"/>
        <v>473.69</v>
      </c>
      <c r="J501" s="44">
        <f t="shared" si="289"/>
        <v>473.69</v>
      </c>
      <c r="K501" s="44">
        <f t="shared" si="289"/>
        <v>473.69</v>
      </c>
      <c r="L501" s="44">
        <f t="shared" si="289"/>
        <v>473.69</v>
      </c>
      <c r="M501" s="44">
        <f t="shared" si="289"/>
        <v>473.69</v>
      </c>
      <c r="N501" s="44">
        <f t="shared" si="289"/>
        <v>473.69</v>
      </c>
      <c r="O501" s="44">
        <f t="shared" si="289"/>
        <v>473.69</v>
      </c>
      <c r="P501" s="44">
        <f t="shared" si="289"/>
        <v>473.69</v>
      </c>
      <c r="Q501" s="44">
        <f t="shared" si="289"/>
        <v>473.69</v>
      </c>
      <c r="R501" s="44">
        <f t="shared" si="289"/>
        <v>473.69</v>
      </c>
      <c r="S501" s="44">
        <f t="shared" si="289"/>
        <v>473.69</v>
      </c>
      <c r="T501" s="44">
        <f t="shared" si="289"/>
        <v>473.69</v>
      </c>
      <c r="U501" s="44">
        <f t="shared" si="289"/>
        <v>473.69</v>
      </c>
      <c r="V501" s="44">
        <f t="shared" si="289"/>
        <v>473.69</v>
      </c>
      <c r="W501" s="44">
        <f t="shared" si="289"/>
        <v>473.69</v>
      </c>
      <c r="X501" s="44">
        <f t="shared" si="289"/>
        <v>473.69</v>
      </c>
      <c r="Y501" s="44">
        <f t="shared" si="289"/>
        <v>473.69</v>
      </c>
      <c r="Z501" s="44">
        <f t="shared" si="289"/>
        <v>473.69</v>
      </c>
      <c r="AA501" s="44">
        <f t="shared" si="289"/>
        <v>473.69</v>
      </c>
    </row>
    <row r="502" spans="1:27" ht="12.75" hidden="1" customHeight="1" outlineLevel="1" x14ac:dyDescent="0.3">
      <c r="A502" s="99" t="s">
        <v>1516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1517</v>
      </c>
      <c r="B503" s="63" t="s">
        <v>81</v>
      </c>
      <c r="C503" s="43" t="s">
        <v>79</v>
      </c>
      <c r="D503" s="44">
        <f>$D$11</f>
        <v>368.47</v>
      </c>
      <c r="E503" s="44">
        <f t="shared" ref="E503:AA503" si="290">$D$11</f>
        <v>368.47</v>
      </c>
      <c r="F503" s="44">
        <f t="shared" si="290"/>
        <v>368.47</v>
      </c>
      <c r="G503" s="44">
        <f t="shared" si="290"/>
        <v>368.47</v>
      </c>
      <c r="H503" s="44">
        <f t="shared" si="290"/>
        <v>368.47</v>
      </c>
      <c r="I503" s="44">
        <f t="shared" si="290"/>
        <v>368.47</v>
      </c>
      <c r="J503" s="44">
        <f t="shared" si="290"/>
        <v>368.47</v>
      </c>
      <c r="K503" s="44">
        <f t="shared" si="290"/>
        <v>368.47</v>
      </c>
      <c r="L503" s="44">
        <f t="shared" si="290"/>
        <v>368.47</v>
      </c>
      <c r="M503" s="44">
        <f t="shared" si="290"/>
        <v>368.47</v>
      </c>
      <c r="N503" s="44">
        <f t="shared" si="290"/>
        <v>368.47</v>
      </c>
      <c r="O503" s="44">
        <f t="shared" si="290"/>
        <v>368.47</v>
      </c>
      <c r="P503" s="44">
        <f t="shared" si="290"/>
        <v>368.47</v>
      </c>
      <c r="Q503" s="44">
        <f t="shared" si="290"/>
        <v>368.47</v>
      </c>
      <c r="R503" s="44">
        <f>$D$11</f>
        <v>368.47</v>
      </c>
      <c r="S503" s="44">
        <f t="shared" si="290"/>
        <v>368.47</v>
      </c>
      <c r="T503" s="44">
        <f t="shared" si="290"/>
        <v>368.47</v>
      </c>
      <c r="U503" s="44">
        <f t="shared" si="290"/>
        <v>368.47</v>
      </c>
      <c r="V503" s="44">
        <f t="shared" si="290"/>
        <v>368.47</v>
      </c>
      <c r="W503" s="44">
        <f t="shared" si="290"/>
        <v>368.47</v>
      </c>
      <c r="X503" s="44">
        <f t="shared" si="290"/>
        <v>368.47</v>
      </c>
      <c r="Y503" s="44">
        <f t="shared" si="290"/>
        <v>368.47</v>
      </c>
      <c r="Z503" s="44">
        <f t="shared" si="290"/>
        <v>368.47</v>
      </c>
      <c r="AA503" s="44">
        <f t="shared" si="290"/>
        <v>368.47</v>
      </c>
    </row>
    <row r="504" spans="1:27" ht="13.8" collapsed="1" x14ac:dyDescent="0.3">
      <c r="A504" s="98" t="s">
        <v>1518</v>
      </c>
      <c r="B504" s="28" t="str">
        <f>"05"&amp;"."&amp;$B$663&amp;"."&amp;$B$664</f>
        <v>05.07.2024</v>
      </c>
      <c r="C504" s="90" t="s">
        <v>76</v>
      </c>
      <c r="D504" s="91">
        <f>ROUND(((D505+D506+D508+D507)/1000),5)</f>
        <v>2.18804</v>
      </c>
      <c r="E504" s="91">
        <f>ROUND(((E505+E506+E508+E507)/1000),5)</f>
        <v>2.0871900000000001</v>
      </c>
      <c r="F504" s="91">
        <f>ROUND(((F505+F506+F508+F507)/1000),5)</f>
        <v>1.9281699999999999</v>
      </c>
      <c r="G504" s="91">
        <f t="shared" ref="G504:AA504" si="291">ROUND(((G505+G506+G508+G507)/1000),5)</f>
        <v>1.8448599999999999</v>
      </c>
      <c r="H504" s="91">
        <f t="shared" si="291"/>
        <v>1.82924</v>
      </c>
      <c r="I504" s="91">
        <f t="shared" si="291"/>
        <v>2.06717</v>
      </c>
      <c r="J504" s="91">
        <f t="shared" si="291"/>
        <v>2.18933</v>
      </c>
      <c r="K504" s="91">
        <f t="shared" si="291"/>
        <v>2.5686200000000001</v>
      </c>
      <c r="L504" s="91">
        <f t="shared" si="291"/>
        <v>2.7913000000000001</v>
      </c>
      <c r="M504" s="91">
        <f t="shared" si="291"/>
        <v>2.8708200000000001</v>
      </c>
      <c r="N504" s="91">
        <f t="shared" si="291"/>
        <v>3.13151</v>
      </c>
      <c r="O504" s="91">
        <f t="shared" si="291"/>
        <v>3.4715199999999999</v>
      </c>
      <c r="P504" s="91">
        <f t="shared" si="291"/>
        <v>3.4861200000000001</v>
      </c>
      <c r="Q504" s="91">
        <f t="shared" si="291"/>
        <v>3.43466</v>
      </c>
      <c r="R504" s="91">
        <f t="shared" si="291"/>
        <v>3.01573</v>
      </c>
      <c r="S504" s="91">
        <f t="shared" si="291"/>
        <v>2.7921900000000002</v>
      </c>
      <c r="T504" s="91">
        <f t="shared" si="291"/>
        <v>2.6914500000000001</v>
      </c>
      <c r="U504" s="91">
        <f t="shared" si="291"/>
        <v>2.7104599999999999</v>
      </c>
      <c r="V504" s="91">
        <f t="shared" si="291"/>
        <v>3.0109699999999999</v>
      </c>
      <c r="W504" s="91">
        <f t="shared" si="291"/>
        <v>2.9109600000000002</v>
      </c>
      <c r="X504" s="91">
        <f t="shared" si="291"/>
        <v>2.8602099999999999</v>
      </c>
      <c r="Y504" s="91">
        <f t="shared" si="291"/>
        <v>3.0873200000000001</v>
      </c>
      <c r="Z504" s="91">
        <f t="shared" si="291"/>
        <v>2.8488199999999999</v>
      </c>
      <c r="AA504" s="91">
        <f t="shared" si="291"/>
        <v>2.5895899999999998</v>
      </c>
    </row>
    <row r="505" spans="1:27" ht="12.75" hidden="1" customHeight="1" outlineLevel="1" x14ac:dyDescent="0.3">
      <c r="A505" s="99" t="s">
        <v>1519</v>
      </c>
      <c r="B505" s="63" t="s">
        <v>238</v>
      </c>
      <c r="C505" s="43" t="s">
        <v>79</v>
      </c>
      <c r="D505" s="44">
        <v>1341.07</v>
      </c>
      <c r="E505" s="44">
        <v>1240.22</v>
      </c>
      <c r="F505" s="44">
        <v>1081.2</v>
      </c>
      <c r="G505" s="44">
        <v>997.89</v>
      </c>
      <c r="H505" s="44">
        <v>982.27</v>
      </c>
      <c r="I505" s="44">
        <v>1220.2</v>
      </c>
      <c r="J505" s="44">
        <v>1342.36</v>
      </c>
      <c r="K505" s="44">
        <v>1721.65</v>
      </c>
      <c r="L505" s="44">
        <v>1944.33</v>
      </c>
      <c r="M505" s="44">
        <v>2023.85</v>
      </c>
      <c r="N505" s="44">
        <v>2284.54</v>
      </c>
      <c r="O505" s="44">
        <v>2624.55</v>
      </c>
      <c r="P505" s="44">
        <v>2639.15</v>
      </c>
      <c r="Q505" s="44">
        <v>2587.69</v>
      </c>
      <c r="R505" s="44">
        <v>2168.7600000000002</v>
      </c>
      <c r="S505" s="44">
        <v>1945.22</v>
      </c>
      <c r="T505" s="44">
        <v>1844.48</v>
      </c>
      <c r="U505" s="44">
        <v>1863.49</v>
      </c>
      <c r="V505" s="44">
        <v>2164</v>
      </c>
      <c r="W505" s="44">
        <v>2063.9899999999998</v>
      </c>
      <c r="X505" s="44">
        <v>2013.24</v>
      </c>
      <c r="Y505" s="44">
        <v>2240.35</v>
      </c>
      <c r="Z505" s="44">
        <v>2001.85</v>
      </c>
      <c r="AA505" s="44">
        <v>1742.62</v>
      </c>
    </row>
    <row r="506" spans="1:27" ht="12.75" hidden="1" customHeight="1" outlineLevel="1" x14ac:dyDescent="0.3">
      <c r="A506" s="99" t="s">
        <v>1520</v>
      </c>
      <c r="B506" s="63" t="s">
        <v>90</v>
      </c>
      <c r="C506" s="43" t="s">
        <v>79</v>
      </c>
      <c r="D506" s="44">
        <f>$D$486</f>
        <v>473.69</v>
      </c>
      <c r="E506" s="44">
        <f t="shared" ref="E506:AA506" si="292">$D$486</f>
        <v>473.69</v>
      </c>
      <c r="F506" s="44">
        <f t="shared" si="292"/>
        <v>473.69</v>
      </c>
      <c r="G506" s="44">
        <f t="shared" si="292"/>
        <v>473.69</v>
      </c>
      <c r="H506" s="44">
        <f t="shared" si="292"/>
        <v>473.69</v>
      </c>
      <c r="I506" s="44">
        <f t="shared" si="292"/>
        <v>473.69</v>
      </c>
      <c r="J506" s="44">
        <f t="shared" si="292"/>
        <v>473.69</v>
      </c>
      <c r="K506" s="44">
        <f t="shared" si="292"/>
        <v>473.69</v>
      </c>
      <c r="L506" s="44">
        <f t="shared" si="292"/>
        <v>473.69</v>
      </c>
      <c r="M506" s="44">
        <f t="shared" si="292"/>
        <v>473.69</v>
      </c>
      <c r="N506" s="44">
        <f t="shared" si="292"/>
        <v>473.69</v>
      </c>
      <c r="O506" s="44">
        <f t="shared" si="292"/>
        <v>473.69</v>
      </c>
      <c r="P506" s="44">
        <f t="shared" si="292"/>
        <v>473.69</v>
      </c>
      <c r="Q506" s="44">
        <f t="shared" si="292"/>
        <v>473.69</v>
      </c>
      <c r="R506" s="44">
        <f t="shared" si="292"/>
        <v>473.69</v>
      </c>
      <c r="S506" s="44">
        <f t="shared" si="292"/>
        <v>473.69</v>
      </c>
      <c r="T506" s="44">
        <f t="shared" si="292"/>
        <v>473.69</v>
      </c>
      <c r="U506" s="44">
        <f t="shared" si="292"/>
        <v>473.69</v>
      </c>
      <c r="V506" s="44">
        <f t="shared" si="292"/>
        <v>473.69</v>
      </c>
      <c r="W506" s="44">
        <f t="shared" si="292"/>
        <v>473.69</v>
      </c>
      <c r="X506" s="44">
        <f t="shared" si="292"/>
        <v>473.69</v>
      </c>
      <c r="Y506" s="44">
        <f t="shared" si="292"/>
        <v>473.69</v>
      </c>
      <c r="Z506" s="44">
        <f t="shared" si="292"/>
        <v>473.69</v>
      </c>
      <c r="AA506" s="44">
        <f t="shared" si="292"/>
        <v>473.69</v>
      </c>
    </row>
    <row r="507" spans="1:27" ht="12.75" hidden="1" customHeight="1" outlineLevel="1" x14ac:dyDescent="0.3">
      <c r="A507" s="99" t="s">
        <v>1521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1522</v>
      </c>
      <c r="B508" s="63" t="s">
        <v>81</v>
      </c>
      <c r="C508" s="43" t="s">
        <v>79</v>
      </c>
      <c r="D508" s="44">
        <f>$D$11</f>
        <v>368.47</v>
      </c>
      <c r="E508" s="44">
        <f t="shared" ref="E508:AA508" si="293">$D$11</f>
        <v>368.47</v>
      </c>
      <c r="F508" s="44">
        <f t="shared" si="293"/>
        <v>368.47</v>
      </c>
      <c r="G508" s="44">
        <f t="shared" si="293"/>
        <v>368.47</v>
      </c>
      <c r="H508" s="44">
        <f t="shared" si="293"/>
        <v>368.47</v>
      </c>
      <c r="I508" s="44">
        <f t="shared" si="293"/>
        <v>368.47</v>
      </c>
      <c r="J508" s="44">
        <f t="shared" si="293"/>
        <v>368.47</v>
      </c>
      <c r="K508" s="44">
        <f t="shared" si="293"/>
        <v>368.47</v>
      </c>
      <c r="L508" s="44">
        <f t="shared" si="293"/>
        <v>368.47</v>
      </c>
      <c r="M508" s="44">
        <f t="shared" si="293"/>
        <v>368.47</v>
      </c>
      <c r="N508" s="44">
        <f t="shared" si="293"/>
        <v>368.47</v>
      </c>
      <c r="O508" s="44">
        <f t="shared" si="293"/>
        <v>368.47</v>
      </c>
      <c r="P508" s="44">
        <f t="shared" si="293"/>
        <v>368.47</v>
      </c>
      <c r="Q508" s="44">
        <f t="shared" si="293"/>
        <v>368.47</v>
      </c>
      <c r="R508" s="44">
        <f>$D$11</f>
        <v>368.47</v>
      </c>
      <c r="S508" s="44">
        <f t="shared" si="293"/>
        <v>368.47</v>
      </c>
      <c r="T508" s="44">
        <f t="shared" si="293"/>
        <v>368.47</v>
      </c>
      <c r="U508" s="44">
        <f t="shared" si="293"/>
        <v>368.47</v>
      </c>
      <c r="V508" s="44">
        <f t="shared" si="293"/>
        <v>368.47</v>
      </c>
      <c r="W508" s="44">
        <f t="shared" si="293"/>
        <v>368.47</v>
      </c>
      <c r="X508" s="44">
        <f t="shared" si="293"/>
        <v>368.47</v>
      </c>
      <c r="Y508" s="44">
        <f t="shared" si="293"/>
        <v>368.47</v>
      </c>
      <c r="Z508" s="44">
        <f t="shared" si="293"/>
        <v>368.47</v>
      </c>
      <c r="AA508" s="44">
        <f t="shared" si="293"/>
        <v>368.47</v>
      </c>
    </row>
    <row r="509" spans="1:27" ht="13.8" collapsed="1" x14ac:dyDescent="0.3">
      <c r="A509" s="98" t="s">
        <v>1523</v>
      </c>
      <c r="B509" s="28" t="str">
        <f>"06"&amp;"."&amp;$B$663&amp;"."&amp;$B$664</f>
        <v>06.07.2024</v>
      </c>
      <c r="C509" s="90" t="s">
        <v>76</v>
      </c>
      <c r="D509" s="91">
        <f>ROUND(((D510+D511+D513+D512)/1000),5)</f>
        <v>2.2151900000000002</v>
      </c>
      <c r="E509" s="91">
        <f>ROUND(((E510+E511+E513+E512)/1000),5)</f>
        <v>2.0867100000000001</v>
      </c>
      <c r="F509" s="91">
        <f>ROUND(((F510+F511+F513+F512)/1000),5)</f>
        <v>1.91354</v>
      </c>
      <c r="G509" s="91">
        <f t="shared" ref="G509:AA509" si="294">ROUND(((G510+G511+G513+G512)/1000),5)</f>
        <v>1.8001100000000001</v>
      </c>
      <c r="H509" s="91">
        <f t="shared" si="294"/>
        <v>1.7208399999999999</v>
      </c>
      <c r="I509" s="91">
        <f t="shared" si="294"/>
        <v>1.94171</v>
      </c>
      <c r="J509" s="91">
        <f t="shared" si="294"/>
        <v>2.0467300000000002</v>
      </c>
      <c r="K509" s="91">
        <f t="shared" si="294"/>
        <v>2.3119000000000001</v>
      </c>
      <c r="L509" s="91">
        <f t="shared" si="294"/>
        <v>2.7495500000000002</v>
      </c>
      <c r="M509" s="91">
        <f t="shared" si="294"/>
        <v>2.9560599999999999</v>
      </c>
      <c r="N509" s="91">
        <f t="shared" si="294"/>
        <v>3.11008</v>
      </c>
      <c r="O509" s="91">
        <f t="shared" si="294"/>
        <v>3.1490300000000002</v>
      </c>
      <c r="P509" s="91">
        <f t="shared" si="294"/>
        <v>3.1588599999999998</v>
      </c>
      <c r="Q509" s="91">
        <f t="shared" si="294"/>
        <v>3.1539700000000002</v>
      </c>
      <c r="R509" s="91">
        <f t="shared" si="294"/>
        <v>3.16126</v>
      </c>
      <c r="S509" s="91">
        <f t="shared" si="294"/>
        <v>3.1707900000000002</v>
      </c>
      <c r="T509" s="91">
        <f t="shared" si="294"/>
        <v>3.1676099999999998</v>
      </c>
      <c r="U509" s="91">
        <f t="shared" si="294"/>
        <v>3.1463299999999998</v>
      </c>
      <c r="V509" s="91">
        <f t="shared" si="294"/>
        <v>3.1277699999999999</v>
      </c>
      <c r="W509" s="91">
        <f t="shared" si="294"/>
        <v>3.0519799999999999</v>
      </c>
      <c r="X509" s="91">
        <f t="shared" si="294"/>
        <v>2.9755799999999999</v>
      </c>
      <c r="Y509" s="91">
        <f t="shared" si="294"/>
        <v>2.9447399999999999</v>
      </c>
      <c r="Z509" s="91">
        <f t="shared" si="294"/>
        <v>2.7688299999999999</v>
      </c>
      <c r="AA509" s="91">
        <f t="shared" si="294"/>
        <v>2.51709</v>
      </c>
    </row>
    <row r="510" spans="1:27" ht="12.75" hidden="1" customHeight="1" outlineLevel="1" x14ac:dyDescent="0.3">
      <c r="A510" s="99" t="s">
        <v>1524</v>
      </c>
      <c r="B510" s="63" t="s">
        <v>238</v>
      </c>
      <c r="C510" s="43" t="s">
        <v>79</v>
      </c>
      <c r="D510" s="44">
        <v>1368.22</v>
      </c>
      <c r="E510" s="44">
        <v>1239.74</v>
      </c>
      <c r="F510" s="44">
        <v>1066.57</v>
      </c>
      <c r="G510" s="44">
        <v>953.14</v>
      </c>
      <c r="H510" s="44">
        <v>873.87</v>
      </c>
      <c r="I510" s="44">
        <v>1094.74</v>
      </c>
      <c r="J510" s="44">
        <v>1199.76</v>
      </c>
      <c r="K510" s="44">
        <v>1464.93</v>
      </c>
      <c r="L510" s="44">
        <v>1902.58</v>
      </c>
      <c r="M510" s="44">
        <v>2109.09</v>
      </c>
      <c r="N510" s="44">
        <v>2263.11</v>
      </c>
      <c r="O510" s="44">
        <v>2302.06</v>
      </c>
      <c r="P510" s="44">
        <v>2311.89</v>
      </c>
      <c r="Q510" s="44">
        <v>2307</v>
      </c>
      <c r="R510" s="44">
        <v>2314.29</v>
      </c>
      <c r="S510" s="44">
        <v>2323.8200000000002</v>
      </c>
      <c r="T510" s="44">
        <v>2320.64</v>
      </c>
      <c r="U510" s="44">
        <v>2299.36</v>
      </c>
      <c r="V510" s="44">
        <v>2280.8000000000002</v>
      </c>
      <c r="W510" s="44">
        <v>2205.0100000000002</v>
      </c>
      <c r="X510" s="44">
        <v>2128.61</v>
      </c>
      <c r="Y510" s="44">
        <v>2097.77</v>
      </c>
      <c r="Z510" s="44">
        <v>1921.86</v>
      </c>
      <c r="AA510" s="44">
        <v>1670.12</v>
      </c>
    </row>
    <row r="511" spans="1:27" ht="12.75" hidden="1" customHeight="1" outlineLevel="1" x14ac:dyDescent="0.3">
      <c r="A511" s="99" t="s">
        <v>1525</v>
      </c>
      <c r="B511" s="63" t="s">
        <v>90</v>
      </c>
      <c r="C511" s="43" t="s">
        <v>79</v>
      </c>
      <c r="D511" s="44">
        <f>$D$486</f>
        <v>473.69</v>
      </c>
      <c r="E511" s="44">
        <f t="shared" ref="E511:AA511" si="295">$D$486</f>
        <v>473.69</v>
      </c>
      <c r="F511" s="44">
        <f t="shared" si="295"/>
        <v>473.69</v>
      </c>
      <c r="G511" s="44">
        <f t="shared" si="295"/>
        <v>473.69</v>
      </c>
      <c r="H511" s="44">
        <f t="shared" si="295"/>
        <v>473.69</v>
      </c>
      <c r="I511" s="44">
        <f t="shared" si="295"/>
        <v>473.69</v>
      </c>
      <c r="J511" s="44">
        <f t="shared" si="295"/>
        <v>473.69</v>
      </c>
      <c r="K511" s="44">
        <f t="shared" si="295"/>
        <v>473.69</v>
      </c>
      <c r="L511" s="44">
        <f t="shared" si="295"/>
        <v>473.69</v>
      </c>
      <c r="M511" s="44">
        <f t="shared" si="295"/>
        <v>473.69</v>
      </c>
      <c r="N511" s="44">
        <f t="shared" si="295"/>
        <v>473.69</v>
      </c>
      <c r="O511" s="44">
        <f t="shared" si="295"/>
        <v>473.69</v>
      </c>
      <c r="P511" s="44">
        <f t="shared" si="295"/>
        <v>473.69</v>
      </c>
      <c r="Q511" s="44">
        <f t="shared" si="295"/>
        <v>473.69</v>
      </c>
      <c r="R511" s="44">
        <f t="shared" si="295"/>
        <v>473.69</v>
      </c>
      <c r="S511" s="44">
        <f t="shared" si="295"/>
        <v>473.69</v>
      </c>
      <c r="T511" s="44">
        <f t="shared" si="295"/>
        <v>473.69</v>
      </c>
      <c r="U511" s="44">
        <f t="shared" si="295"/>
        <v>473.69</v>
      </c>
      <c r="V511" s="44">
        <f t="shared" si="295"/>
        <v>473.69</v>
      </c>
      <c r="W511" s="44">
        <f t="shared" si="295"/>
        <v>473.69</v>
      </c>
      <c r="X511" s="44">
        <f t="shared" si="295"/>
        <v>473.69</v>
      </c>
      <c r="Y511" s="44">
        <f t="shared" si="295"/>
        <v>473.69</v>
      </c>
      <c r="Z511" s="44">
        <f t="shared" si="295"/>
        <v>473.69</v>
      </c>
      <c r="AA511" s="44">
        <f t="shared" si="295"/>
        <v>473.69</v>
      </c>
    </row>
    <row r="512" spans="1:27" ht="12.75" hidden="1" customHeight="1" outlineLevel="1" x14ac:dyDescent="0.3">
      <c r="A512" s="99" t="s">
        <v>1526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1527</v>
      </c>
      <c r="B513" s="63" t="s">
        <v>81</v>
      </c>
      <c r="C513" s="43" t="s">
        <v>79</v>
      </c>
      <c r="D513" s="44">
        <f>$D$11</f>
        <v>368.47</v>
      </c>
      <c r="E513" s="44">
        <f t="shared" ref="E513:AA513" si="296">$D$11</f>
        <v>368.47</v>
      </c>
      <c r="F513" s="44">
        <f t="shared" si="296"/>
        <v>368.47</v>
      </c>
      <c r="G513" s="44">
        <f t="shared" si="296"/>
        <v>368.47</v>
      </c>
      <c r="H513" s="44">
        <f t="shared" si="296"/>
        <v>368.47</v>
      </c>
      <c r="I513" s="44">
        <f t="shared" si="296"/>
        <v>368.47</v>
      </c>
      <c r="J513" s="44">
        <f t="shared" si="296"/>
        <v>368.47</v>
      </c>
      <c r="K513" s="44">
        <f t="shared" si="296"/>
        <v>368.47</v>
      </c>
      <c r="L513" s="44">
        <f t="shared" si="296"/>
        <v>368.47</v>
      </c>
      <c r="M513" s="44">
        <f t="shared" si="296"/>
        <v>368.47</v>
      </c>
      <c r="N513" s="44">
        <f t="shared" si="296"/>
        <v>368.47</v>
      </c>
      <c r="O513" s="44">
        <f t="shared" si="296"/>
        <v>368.47</v>
      </c>
      <c r="P513" s="44">
        <f t="shared" si="296"/>
        <v>368.47</v>
      </c>
      <c r="Q513" s="44">
        <f t="shared" si="296"/>
        <v>368.47</v>
      </c>
      <c r="R513" s="44">
        <f>$D$11</f>
        <v>368.47</v>
      </c>
      <c r="S513" s="44">
        <f t="shared" si="296"/>
        <v>368.47</v>
      </c>
      <c r="T513" s="44">
        <f t="shared" si="296"/>
        <v>368.47</v>
      </c>
      <c r="U513" s="44">
        <f t="shared" si="296"/>
        <v>368.47</v>
      </c>
      <c r="V513" s="44">
        <f t="shared" si="296"/>
        <v>368.47</v>
      </c>
      <c r="W513" s="44">
        <f t="shared" si="296"/>
        <v>368.47</v>
      </c>
      <c r="X513" s="44">
        <f t="shared" si="296"/>
        <v>368.47</v>
      </c>
      <c r="Y513" s="44">
        <f t="shared" si="296"/>
        <v>368.47</v>
      </c>
      <c r="Z513" s="44">
        <f t="shared" si="296"/>
        <v>368.47</v>
      </c>
      <c r="AA513" s="44">
        <f t="shared" si="296"/>
        <v>368.47</v>
      </c>
    </row>
    <row r="514" spans="1:27" ht="13.8" collapsed="1" x14ac:dyDescent="0.3">
      <c r="A514" s="98" t="s">
        <v>1528</v>
      </c>
      <c r="B514" s="28" t="str">
        <f>"07"&amp;"."&amp;$B$663&amp;"."&amp;$B$664</f>
        <v>07.07.2024</v>
      </c>
      <c r="C514" s="90" t="s">
        <v>76</v>
      </c>
      <c r="D514" s="91">
        <f>ROUND(((D515+D516+D518+D517)/1000),5)</f>
        <v>2.2107800000000002</v>
      </c>
      <c r="E514" s="91">
        <f>ROUND(((E515+E516+E518+E517)/1000),5)</f>
        <v>2.0887099999999998</v>
      </c>
      <c r="F514" s="91">
        <f>ROUND(((F515+F516+F518+F517)/1000),5)</f>
        <v>1.9225099999999999</v>
      </c>
      <c r="G514" s="91">
        <f t="shared" ref="G514:AA514" si="297">ROUND(((G515+G516+G518+G517)/1000),5)</f>
        <v>1.7714700000000001</v>
      </c>
      <c r="H514" s="91">
        <f t="shared" si="297"/>
        <v>0.89797000000000005</v>
      </c>
      <c r="I514" s="91">
        <f t="shared" si="297"/>
        <v>0.92247000000000001</v>
      </c>
      <c r="J514" s="91">
        <f t="shared" si="297"/>
        <v>1.74353</v>
      </c>
      <c r="K514" s="91">
        <f t="shared" si="297"/>
        <v>2.1412499999999999</v>
      </c>
      <c r="L514" s="91">
        <f t="shared" si="297"/>
        <v>2.5606300000000002</v>
      </c>
      <c r="M514" s="91">
        <f t="shared" si="297"/>
        <v>2.8479800000000002</v>
      </c>
      <c r="N514" s="91">
        <f t="shared" si="297"/>
        <v>3.00346</v>
      </c>
      <c r="O514" s="91">
        <f t="shared" si="297"/>
        <v>3.06264</v>
      </c>
      <c r="P514" s="91">
        <f t="shared" si="297"/>
        <v>3.0706099999999998</v>
      </c>
      <c r="Q514" s="91">
        <f t="shared" si="297"/>
        <v>3.13171</v>
      </c>
      <c r="R514" s="91">
        <f t="shared" si="297"/>
        <v>3.13557</v>
      </c>
      <c r="S514" s="91">
        <f t="shared" si="297"/>
        <v>3.02339</v>
      </c>
      <c r="T514" s="91">
        <f t="shared" si="297"/>
        <v>3.0243699999999998</v>
      </c>
      <c r="U514" s="91">
        <f t="shared" si="297"/>
        <v>3.0209800000000002</v>
      </c>
      <c r="V514" s="91">
        <f t="shared" si="297"/>
        <v>3.0411100000000002</v>
      </c>
      <c r="W514" s="91">
        <f t="shared" si="297"/>
        <v>2.9979300000000002</v>
      </c>
      <c r="X514" s="91">
        <f t="shared" si="297"/>
        <v>2.8842599999999998</v>
      </c>
      <c r="Y514" s="91">
        <f t="shared" si="297"/>
        <v>2.9356300000000002</v>
      </c>
      <c r="Z514" s="91">
        <f t="shared" si="297"/>
        <v>2.7673399999999999</v>
      </c>
      <c r="AA514" s="91">
        <f t="shared" si="297"/>
        <v>2.5143300000000002</v>
      </c>
    </row>
    <row r="515" spans="1:27" ht="12.75" hidden="1" customHeight="1" outlineLevel="1" x14ac:dyDescent="0.3">
      <c r="A515" s="99" t="s">
        <v>1529</v>
      </c>
      <c r="B515" s="63" t="s">
        <v>238</v>
      </c>
      <c r="C515" s="43" t="s">
        <v>79</v>
      </c>
      <c r="D515" s="44">
        <v>1363.81</v>
      </c>
      <c r="E515" s="44">
        <v>1241.74</v>
      </c>
      <c r="F515" s="44">
        <v>1075.54</v>
      </c>
      <c r="G515" s="44">
        <v>924.5</v>
      </c>
      <c r="H515" s="44">
        <v>51</v>
      </c>
      <c r="I515" s="44">
        <v>75.5</v>
      </c>
      <c r="J515" s="44">
        <v>896.56</v>
      </c>
      <c r="K515" s="44">
        <v>1294.28</v>
      </c>
      <c r="L515" s="44">
        <v>1713.66</v>
      </c>
      <c r="M515" s="44">
        <v>2001.01</v>
      </c>
      <c r="N515" s="44">
        <v>2156.4899999999998</v>
      </c>
      <c r="O515" s="44">
        <v>2215.67</v>
      </c>
      <c r="P515" s="44">
        <v>2223.64</v>
      </c>
      <c r="Q515" s="44">
        <v>2284.7399999999998</v>
      </c>
      <c r="R515" s="44">
        <v>2288.6</v>
      </c>
      <c r="S515" s="44">
        <v>2176.42</v>
      </c>
      <c r="T515" s="44">
        <v>2177.4</v>
      </c>
      <c r="U515" s="44">
        <v>2174.0100000000002</v>
      </c>
      <c r="V515" s="44">
        <v>2194.14</v>
      </c>
      <c r="W515" s="44">
        <v>2150.96</v>
      </c>
      <c r="X515" s="44">
        <v>2037.29</v>
      </c>
      <c r="Y515" s="44">
        <v>2088.66</v>
      </c>
      <c r="Z515" s="44">
        <v>1920.37</v>
      </c>
      <c r="AA515" s="44">
        <v>1667.36</v>
      </c>
    </row>
    <row r="516" spans="1:27" ht="12.75" hidden="1" customHeight="1" outlineLevel="1" x14ac:dyDescent="0.3">
      <c r="A516" s="99" t="s">
        <v>1530</v>
      </c>
      <c r="B516" s="63" t="s">
        <v>90</v>
      </c>
      <c r="C516" s="43" t="s">
        <v>79</v>
      </c>
      <c r="D516" s="44">
        <f>$D$486</f>
        <v>473.69</v>
      </c>
      <c r="E516" s="44">
        <f t="shared" ref="E516:AA516" si="298">$D$486</f>
        <v>473.69</v>
      </c>
      <c r="F516" s="44">
        <f t="shared" si="298"/>
        <v>473.69</v>
      </c>
      <c r="G516" s="44">
        <f t="shared" si="298"/>
        <v>473.69</v>
      </c>
      <c r="H516" s="44">
        <f t="shared" si="298"/>
        <v>473.69</v>
      </c>
      <c r="I516" s="44">
        <f t="shared" si="298"/>
        <v>473.69</v>
      </c>
      <c r="J516" s="44">
        <f t="shared" si="298"/>
        <v>473.69</v>
      </c>
      <c r="K516" s="44">
        <f t="shared" si="298"/>
        <v>473.69</v>
      </c>
      <c r="L516" s="44">
        <f t="shared" si="298"/>
        <v>473.69</v>
      </c>
      <c r="M516" s="44">
        <f t="shared" si="298"/>
        <v>473.69</v>
      </c>
      <c r="N516" s="44">
        <f t="shared" si="298"/>
        <v>473.69</v>
      </c>
      <c r="O516" s="44">
        <f t="shared" si="298"/>
        <v>473.69</v>
      </c>
      <c r="P516" s="44">
        <f t="shared" si="298"/>
        <v>473.69</v>
      </c>
      <c r="Q516" s="44">
        <f t="shared" si="298"/>
        <v>473.69</v>
      </c>
      <c r="R516" s="44">
        <f t="shared" si="298"/>
        <v>473.69</v>
      </c>
      <c r="S516" s="44">
        <f t="shared" si="298"/>
        <v>473.69</v>
      </c>
      <c r="T516" s="44">
        <f t="shared" si="298"/>
        <v>473.69</v>
      </c>
      <c r="U516" s="44">
        <f t="shared" si="298"/>
        <v>473.69</v>
      </c>
      <c r="V516" s="44">
        <f t="shared" si="298"/>
        <v>473.69</v>
      </c>
      <c r="W516" s="44">
        <f t="shared" si="298"/>
        <v>473.69</v>
      </c>
      <c r="X516" s="44">
        <f t="shared" si="298"/>
        <v>473.69</v>
      </c>
      <c r="Y516" s="44">
        <f t="shared" si="298"/>
        <v>473.69</v>
      </c>
      <c r="Z516" s="44">
        <f t="shared" si="298"/>
        <v>473.69</v>
      </c>
      <c r="AA516" s="44">
        <f t="shared" si="298"/>
        <v>473.69</v>
      </c>
    </row>
    <row r="517" spans="1:27" ht="12.75" hidden="1" customHeight="1" outlineLevel="1" x14ac:dyDescent="0.3">
      <c r="A517" s="99" t="s">
        <v>1531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1532</v>
      </c>
      <c r="B518" s="63" t="s">
        <v>81</v>
      </c>
      <c r="C518" s="43" t="s">
        <v>79</v>
      </c>
      <c r="D518" s="44">
        <f>$D$11</f>
        <v>368.47</v>
      </c>
      <c r="E518" s="44">
        <f t="shared" ref="E518:AA518" si="299">$D$11</f>
        <v>368.47</v>
      </c>
      <c r="F518" s="44">
        <f t="shared" si="299"/>
        <v>368.47</v>
      </c>
      <c r="G518" s="44">
        <f t="shared" si="299"/>
        <v>368.47</v>
      </c>
      <c r="H518" s="44">
        <f t="shared" si="299"/>
        <v>368.47</v>
      </c>
      <c r="I518" s="44">
        <f t="shared" si="299"/>
        <v>368.47</v>
      </c>
      <c r="J518" s="44">
        <f t="shared" si="299"/>
        <v>368.47</v>
      </c>
      <c r="K518" s="44">
        <f t="shared" si="299"/>
        <v>368.47</v>
      </c>
      <c r="L518" s="44">
        <f t="shared" si="299"/>
        <v>368.47</v>
      </c>
      <c r="M518" s="44">
        <f t="shared" si="299"/>
        <v>368.47</v>
      </c>
      <c r="N518" s="44">
        <f t="shared" si="299"/>
        <v>368.47</v>
      </c>
      <c r="O518" s="44">
        <f t="shared" si="299"/>
        <v>368.47</v>
      </c>
      <c r="P518" s="44">
        <f t="shared" si="299"/>
        <v>368.47</v>
      </c>
      <c r="Q518" s="44">
        <f t="shared" si="299"/>
        <v>368.47</v>
      </c>
      <c r="R518" s="44">
        <f>$D$11</f>
        <v>368.47</v>
      </c>
      <c r="S518" s="44">
        <f t="shared" si="299"/>
        <v>368.47</v>
      </c>
      <c r="T518" s="44">
        <f t="shared" si="299"/>
        <v>368.47</v>
      </c>
      <c r="U518" s="44">
        <f t="shared" si="299"/>
        <v>368.47</v>
      </c>
      <c r="V518" s="44">
        <f t="shared" si="299"/>
        <v>368.47</v>
      </c>
      <c r="W518" s="44">
        <f t="shared" si="299"/>
        <v>368.47</v>
      </c>
      <c r="X518" s="44">
        <f t="shared" si="299"/>
        <v>368.47</v>
      </c>
      <c r="Y518" s="44">
        <f t="shared" si="299"/>
        <v>368.47</v>
      </c>
      <c r="Z518" s="44">
        <f t="shared" si="299"/>
        <v>368.47</v>
      </c>
      <c r="AA518" s="44">
        <f t="shared" si="299"/>
        <v>368.47</v>
      </c>
    </row>
    <row r="519" spans="1:27" ht="13.8" collapsed="1" x14ac:dyDescent="0.3">
      <c r="A519" s="98" t="s">
        <v>1533</v>
      </c>
      <c r="B519" s="28" t="str">
        <f>"08"&amp;"."&amp;$B$663&amp;"."&amp;$B$664</f>
        <v>08.07.2024</v>
      </c>
      <c r="C519" s="90" t="s">
        <v>76</v>
      </c>
      <c r="D519" s="91">
        <f>ROUND(((D520+D521+D523+D522)/1000),5)</f>
        <v>2.1565400000000001</v>
      </c>
      <c r="E519" s="91">
        <f>ROUND(((E520+E521+E523+E522)/1000),5)</f>
        <v>2.0500699999999998</v>
      </c>
      <c r="F519" s="91">
        <f>ROUND(((F520+F521+F523+F522)/1000),5)</f>
        <v>1.8785799999999999</v>
      </c>
      <c r="G519" s="91">
        <f t="shared" ref="G519:AA519" si="300">ROUND(((G520+G521+G523+G522)/1000),5)</f>
        <v>1.6698999999999999</v>
      </c>
      <c r="H519" s="91">
        <f t="shared" si="300"/>
        <v>1.0660099999999999</v>
      </c>
      <c r="I519" s="91">
        <f t="shared" si="300"/>
        <v>1.9841500000000001</v>
      </c>
      <c r="J519" s="91">
        <f t="shared" si="300"/>
        <v>2.10182</v>
      </c>
      <c r="K519" s="91">
        <f t="shared" si="300"/>
        <v>2.5463300000000002</v>
      </c>
      <c r="L519" s="91">
        <f t="shared" si="300"/>
        <v>2.9234300000000002</v>
      </c>
      <c r="M519" s="91">
        <f t="shared" si="300"/>
        <v>3.1975199999999999</v>
      </c>
      <c r="N519" s="91">
        <f t="shared" si="300"/>
        <v>3.2685399999999998</v>
      </c>
      <c r="O519" s="91">
        <f t="shared" si="300"/>
        <v>3.2827799999999998</v>
      </c>
      <c r="P519" s="91">
        <f t="shared" si="300"/>
        <v>3.3089</v>
      </c>
      <c r="Q519" s="91">
        <f t="shared" si="300"/>
        <v>3.4329499999999999</v>
      </c>
      <c r="R519" s="91">
        <f t="shared" si="300"/>
        <v>3.4342199999999998</v>
      </c>
      <c r="S519" s="91">
        <f t="shared" si="300"/>
        <v>3.5087299999999999</v>
      </c>
      <c r="T519" s="91">
        <f t="shared" si="300"/>
        <v>3.4016999999999999</v>
      </c>
      <c r="U519" s="91">
        <f t="shared" si="300"/>
        <v>3.3521200000000002</v>
      </c>
      <c r="V519" s="91">
        <f t="shared" si="300"/>
        <v>3.2900499999999999</v>
      </c>
      <c r="W519" s="91">
        <f t="shared" si="300"/>
        <v>3.17761</v>
      </c>
      <c r="X519" s="91">
        <f t="shared" si="300"/>
        <v>3.00745</v>
      </c>
      <c r="Y519" s="91">
        <f t="shared" si="300"/>
        <v>2.9774500000000002</v>
      </c>
      <c r="Z519" s="91">
        <f t="shared" si="300"/>
        <v>2.7012200000000002</v>
      </c>
      <c r="AA519" s="91">
        <f t="shared" si="300"/>
        <v>2.4455200000000001</v>
      </c>
    </row>
    <row r="520" spans="1:27" ht="12.75" hidden="1" customHeight="1" outlineLevel="1" x14ac:dyDescent="0.3">
      <c r="A520" s="99" t="s">
        <v>1534</v>
      </c>
      <c r="B520" s="63" t="s">
        <v>238</v>
      </c>
      <c r="C520" s="43" t="s">
        <v>79</v>
      </c>
      <c r="D520" s="44">
        <v>1309.57</v>
      </c>
      <c r="E520" s="44">
        <v>1203.0999999999999</v>
      </c>
      <c r="F520" s="44">
        <v>1031.6099999999999</v>
      </c>
      <c r="G520" s="44">
        <v>822.93</v>
      </c>
      <c r="H520" s="44">
        <v>219.04</v>
      </c>
      <c r="I520" s="44">
        <v>1137.18</v>
      </c>
      <c r="J520" s="44">
        <v>1254.8499999999999</v>
      </c>
      <c r="K520" s="44">
        <v>1699.36</v>
      </c>
      <c r="L520" s="44">
        <v>2076.46</v>
      </c>
      <c r="M520" s="44">
        <v>2350.5500000000002</v>
      </c>
      <c r="N520" s="44">
        <v>2421.5700000000002</v>
      </c>
      <c r="O520" s="44">
        <v>2435.81</v>
      </c>
      <c r="P520" s="44">
        <v>2461.9299999999998</v>
      </c>
      <c r="Q520" s="44">
        <v>2585.98</v>
      </c>
      <c r="R520" s="44">
        <v>2587.25</v>
      </c>
      <c r="S520" s="44">
        <v>2661.76</v>
      </c>
      <c r="T520" s="44">
        <v>2554.73</v>
      </c>
      <c r="U520" s="44">
        <v>2505.15</v>
      </c>
      <c r="V520" s="44">
        <v>2443.08</v>
      </c>
      <c r="W520" s="44">
        <v>2330.64</v>
      </c>
      <c r="X520" s="44">
        <v>2160.48</v>
      </c>
      <c r="Y520" s="44">
        <v>2130.48</v>
      </c>
      <c r="Z520" s="44">
        <v>1854.25</v>
      </c>
      <c r="AA520" s="44">
        <v>1598.55</v>
      </c>
    </row>
    <row r="521" spans="1:27" ht="12.75" hidden="1" customHeight="1" outlineLevel="1" x14ac:dyDescent="0.3">
      <c r="A521" s="99" t="s">
        <v>1535</v>
      </c>
      <c r="B521" s="63" t="s">
        <v>90</v>
      </c>
      <c r="C521" s="43" t="s">
        <v>79</v>
      </c>
      <c r="D521" s="44">
        <f>$D$486</f>
        <v>473.69</v>
      </c>
      <c r="E521" s="44">
        <f t="shared" ref="E521:AA521" si="301">$D$486</f>
        <v>473.69</v>
      </c>
      <c r="F521" s="44">
        <f t="shared" si="301"/>
        <v>473.69</v>
      </c>
      <c r="G521" s="44">
        <f t="shared" si="301"/>
        <v>473.69</v>
      </c>
      <c r="H521" s="44">
        <f t="shared" si="301"/>
        <v>473.69</v>
      </c>
      <c r="I521" s="44">
        <f t="shared" si="301"/>
        <v>473.69</v>
      </c>
      <c r="J521" s="44">
        <f t="shared" si="301"/>
        <v>473.69</v>
      </c>
      <c r="K521" s="44">
        <f t="shared" si="301"/>
        <v>473.69</v>
      </c>
      <c r="L521" s="44">
        <f t="shared" si="301"/>
        <v>473.69</v>
      </c>
      <c r="M521" s="44">
        <f t="shared" si="301"/>
        <v>473.69</v>
      </c>
      <c r="N521" s="44">
        <f t="shared" si="301"/>
        <v>473.69</v>
      </c>
      <c r="O521" s="44">
        <f t="shared" si="301"/>
        <v>473.69</v>
      </c>
      <c r="P521" s="44">
        <f t="shared" si="301"/>
        <v>473.69</v>
      </c>
      <c r="Q521" s="44">
        <f t="shared" si="301"/>
        <v>473.69</v>
      </c>
      <c r="R521" s="44">
        <f t="shared" si="301"/>
        <v>473.69</v>
      </c>
      <c r="S521" s="44">
        <f t="shared" si="301"/>
        <v>473.69</v>
      </c>
      <c r="T521" s="44">
        <f t="shared" si="301"/>
        <v>473.69</v>
      </c>
      <c r="U521" s="44">
        <f t="shared" si="301"/>
        <v>473.69</v>
      </c>
      <c r="V521" s="44">
        <f t="shared" si="301"/>
        <v>473.69</v>
      </c>
      <c r="W521" s="44">
        <f t="shared" si="301"/>
        <v>473.69</v>
      </c>
      <c r="X521" s="44">
        <f t="shared" si="301"/>
        <v>473.69</v>
      </c>
      <c r="Y521" s="44">
        <f t="shared" si="301"/>
        <v>473.69</v>
      </c>
      <c r="Z521" s="44">
        <f t="shared" si="301"/>
        <v>473.69</v>
      </c>
      <c r="AA521" s="44">
        <f t="shared" si="301"/>
        <v>473.69</v>
      </c>
    </row>
    <row r="522" spans="1:27" ht="12.75" hidden="1" customHeight="1" outlineLevel="1" x14ac:dyDescent="0.3">
      <c r="A522" s="99" t="s">
        <v>1536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1537</v>
      </c>
      <c r="B523" s="63" t="s">
        <v>81</v>
      </c>
      <c r="C523" s="43" t="s">
        <v>79</v>
      </c>
      <c r="D523" s="44">
        <f>$D$11</f>
        <v>368.47</v>
      </c>
      <c r="E523" s="44">
        <f t="shared" ref="E523:AA523" si="302">$D$11</f>
        <v>368.47</v>
      </c>
      <c r="F523" s="44">
        <f t="shared" si="302"/>
        <v>368.47</v>
      </c>
      <c r="G523" s="44">
        <f t="shared" si="302"/>
        <v>368.47</v>
      </c>
      <c r="H523" s="44">
        <f t="shared" si="302"/>
        <v>368.47</v>
      </c>
      <c r="I523" s="44">
        <f t="shared" si="302"/>
        <v>368.47</v>
      </c>
      <c r="J523" s="44">
        <f t="shared" si="302"/>
        <v>368.47</v>
      </c>
      <c r="K523" s="44">
        <f t="shared" si="302"/>
        <v>368.47</v>
      </c>
      <c r="L523" s="44">
        <f t="shared" si="302"/>
        <v>368.47</v>
      </c>
      <c r="M523" s="44">
        <f t="shared" si="302"/>
        <v>368.47</v>
      </c>
      <c r="N523" s="44">
        <f t="shared" si="302"/>
        <v>368.47</v>
      </c>
      <c r="O523" s="44">
        <f t="shared" si="302"/>
        <v>368.47</v>
      </c>
      <c r="P523" s="44">
        <f t="shared" si="302"/>
        <v>368.47</v>
      </c>
      <c r="Q523" s="44">
        <f t="shared" si="302"/>
        <v>368.47</v>
      </c>
      <c r="R523" s="44">
        <f>$D$11</f>
        <v>368.47</v>
      </c>
      <c r="S523" s="44">
        <f t="shared" si="302"/>
        <v>368.47</v>
      </c>
      <c r="T523" s="44">
        <f t="shared" si="302"/>
        <v>368.47</v>
      </c>
      <c r="U523" s="44">
        <f t="shared" si="302"/>
        <v>368.47</v>
      </c>
      <c r="V523" s="44">
        <f t="shared" si="302"/>
        <v>368.47</v>
      </c>
      <c r="W523" s="44">
        <f t="shared" si="302"/>
        <v>368.47</v>
      </c>
      <c r="X523" s="44">
        <f t="shared" si="302"/>
        <v>368.47</v>
      </c>
      <c r="Y523" s="44">
        <f t="shared" si="302"/>
        <v>368.47</v>
      </c>
      <c r="Z523" s="44">
        <f t="shared" si="302"/>
        <v>368.47</v>
      </c>
      <c r="AA523" s="44">
        <f t="shared" si="302"/>
        <v>368.47</v>
      </c>
    </row>
    <row r="524" spans="1:27" ht="13.8" collapsed="1" x14ac:dyDescent="0.3">
      <c r="A524" s="98" t="s">
        <v>1538</v>
      </c>
      <c r="B524" s="28" t="str">
        <f>"09"&amp;"."&amp;$B$663&amp;"."&amp;$B$664</f>
        <v>09.07.2024</v>
      </c>
      <c r="C524" s="90" t="s">
        <v>76</v>
      </c>
      <c r="D524" s="91">
        <f>ROUND(((D525+D526+D528+D527)/1000),5)</f>
        <v>2.1057399999999999</v>
      </c>
      <c r="E524" s="91">
        <f>ROUND(((E525+E526+E528+E527)/1000),5)</f>
        <v>1.9427099999999999</v>
      </c>
      <c r="F524" s="91">
        <f>ROUND(((F525+F526+F528+F527)/1000),5)</f>
        <v>1.7672699999999999</v>
      </c>
      <c r="G524" s="91">
        <f t="shared" ref="G524:AA524" si="303">ROUND(((G525+G526+G528+G527)/1000),5)</f>
        <v>1.3795200000000001</v>
      </c>
      <c r="H524" s="91">
        <f t="shared" si="303"/>
        <v>1.07728</v>
      </c>
      <c r="I524" s="91">
        <f t="shared" si="303"/>
        <v>1.9031100000000001</v>
      </c>
      <c r="J524" s="91">
        <f t="shared" si="303"/>
        <v>2.0616400000000001</v>
      </c>
      <c r="K524" s="91">
        <f t="shared" si="303"/>
        <v>2.3616700000000002</v>
      </c>
      <c r="L524" s="91">
        <f t="shared" si="303"/>
        <v>2.75726</v>
      </c>
      <c r="M524" s="91">
        <f t="shared" si="303"/>
        <v>3.06149</v>
      </c>
      <c r="N524" s="91">
        <f t="shared" si="303"/>
        <v>3.13584</v>
      </c>
      <c r="O524" s="91">
        <f t="shared" si="303"/>
        <v>3.2006000000000001</v>
      </c>
      <c r="P524" s="91">
        <f t="shared" si="303"/>
        <v>3.3802500000000002</v>
      </c>
      <c r="Q524" s="91">
        <f t="shared" si="303"/>
        <v>3.2591800000000002</v>
      </c>
      <c r="R524" s="91">
        <f t="shared" si="303"/>
        <v>3.28952</v>
      </c>
      <c r="S524" s="91">
        <f t="shared" si="303"/>
        <v>3.41093</v>
      </c>
      <c r="T524" s="91">
        <f t="shared" si="303"/>
        <v>3.2845200000000001</v>
      </c>
      <c r="U524" s="91">
        <f t="shared" si="303"/>
        <v>3.2761100000000001</v>
      </c>
      <c r="V524" s="91">
        <f t="shared" si="303"/>
        <v>3.0208300000000001</v>
      </c>
      <c r="W524" s="91">
        <f t="shared" si="303"/>
        <v>3.0248400000000002</v>
      </c>
      <c r="X524" s="91">
        <f t="shared" si="303"/>
        <v>2.9078499999999998</v>
      </c>
      <c r="Y524" s="91">
        <f t="shared" si="303"/>
        <v>2.8826700000000001</v>
      </c>
      <c r="Z524" s="91">
        <f t="shared" si="303"/>
        <v>2.6658499999999998</v>
      </c>
      <c r="AA524" s="91">
        <f t="shared" si="303"/>
        <v>2.3148200000000001</v>
      </c>
    </row>
    <row r="525" spans="1:27" ht="12.75" hidden="1" customHeight="1" outlineLevel="1" x14ac:dyDescent="0.3">
      <c r="A525" s="99" t="s">
        <v>1539</v>
      </c>
      <c r="B525" s="63" t="s">
        <v>238</v>
      </c>
      <c r="C525" s="43" t="s">
        <v>79</v>
      </c>
      <c r="D525" s="44">
        <v>1258.77</v>
      </c>
      <c r="E525" s="44">
        <v>1095.74</v>
      </c>
      <c r="F525" s="44">
        <v>920.3</v>
      </c>
      <c r="G525" s="44">
        <v>532.54999999999995</v>
      </c>
      <c r="H525" s="44">
        <v>230.31</v>
      </c>
      <c r="I525" s="44">
        <v>1056.1400000000001</v>
      </c>
      <c r="J525" s="44">
        <v>1214.67</v>
      </c>
      <c r="K525" s="44">
        <v>1514.7</v>
      </c>
      <c r="L525" s="44">
        <v>1910.29</v>
      </c>
      <c r="M525" s="44">
        <v>2214.52</v>
      </c>
      <c r="N525" s="44">
        <v>2288.87</v>
      </c>
      <c r="O525" s="44">
        <v>2353.63</v>
      </c>
      <c r="P525" s="44">
        <v>2533.2800000000002</v>
      </c>
      <c r="Q525" s="44">
        <v>2412.21</v>
      </c>
      <c r="R525" s="44">
        <v>2442.5500000000002</v>
      </c>
      <c r="S525" s="44">
        <v>2563.96</v>
      </c>
      <c r="T525" s="44">
        <v>2437.5500000000002</v>
      </c>
      <c r="U525" s="44">
        <v>2429.14</v>
      </c>
      <c r="V525" s="44">
        <v>2173.86</v>
      </c>
      <c r="W525" s="44">
        <v>2177.87</v>
      </c>
      <c r="X525" s="44">
        <v>2060.88</v>
      </c>
      <c r="Y525" s="44">
        <v>2035.7</v>
      </c>
      <c r="Z525" s="44">
        <v>1818.88</v>
      </c>
      <c r="AA525" s="44">
        <v>1467.85</v>
      </c>
    </row>
    <row r="526" spans="1:27" ht="12.75" hidden="1" customHeight="1" outlineLevel="1" x14ac:dyDescent="0.3">
      <c r="A526" s="99" t="s">
        <v>1540</v>
      </c>
      <c r="B526" s="63" t="s">
        <v>90</v>
      </c>
      <c r="C526" s="43" t="s">
        <v>79</v>
      </c>
      <c r="D526" s="44">
        <f>$D$486</f>
        <v>473.69</v>
      </c>
      <c r="E526" s="44">
        <f t="shared" ref="E526:AA526" si="304">$D$486</f>
        <v>473.69</v>
      </c>
      <c r="F526" s="44">
        <f t="shared" si="304"/>
        <v>473.69</v>
      </c>
      <c r="G526" s="44">
        <f t="shared" si="304"/>
        <v>473.69</v>
      </c>
      <c r="H526" s="44">
        <f t="shared" si="304"/>
        <v>473.69</v>
      </c>
      <c r="I526" s="44">
        <f t="shared" si="304"/>
        <v>473.69</v>
      </c>
      <c r="J526" s="44">
        <f t="shared" si="304"/>
        <v>473.69</v>
      </c>
      <c r="K526" s="44">
        <f t="shared" si="304"/>
        <v>473.69</v>
      </c>
      <c r="L526" s="44">
        <f t="shared" si="304"/>
        <v>473.69</v>
      </c>
      <c r="M526" s="44">
        <f t="shared" si="304"/>
        <v>473.69</v>
      </c>
      <c r="N526" s="44">
        <f t="shared" si="304"/>
        <v>473.69</v>
      </c>
      <c r="O526" s="44">
        <f t="shared" si="304"/>
        <v>473.69</v>
      </c>
      <c r="P526" s="44">
        <f t="shared" si="304"/>
        <v>473.69</v>
      </c>
      <c r="Q526" s="44">
        <f t="shared" si="304"/>
        <v>473.69</v>
      </c>
      <c r="R526" s="44">
        <f t="shared" si="304"/>
        <v>473.69</v>
      </c>
      <c r="S526" s="44">
        <f t="shared" si="304"/>
        <v>473.69</v>
      </c>
      <c r="T526" s="44">
        <f t="shared" si="304"/>
        <v>473.69</v>
      </c>
      <c r="U526" s="44">
        <f t="shared" si="304"/>
        <v>473.69</v>
      </c>
      <c r="V526" s="44">
        <f t="shared" si="304"/>
        <v>473.69</v>
      </c>
      <c r="W526" s="44">
        <f t="shared" si="304"/>
        <v>473.69</v>
      </c>
      <c r="X526" s="44">
        <f t="shared" si="304"/>
        <v>473.69</v>
      </c>
      <c r="Y526" s="44">
        <f t="shared" si="304"/>
        <v>473.69</v>
      </c>
      <c r="Z526" s="44">
        <f t="shared" si="304"/>
        <v>473.69</v>
      </c>
      <c r="AA526" s="44">
        <f t="shared" si="304"/>
        <v>473.69</v>
      </c>
    </row>
    <row r="527" spans="1:27" ht="12.75" hidden="1" customHeight="1" outlineLevel="1" x14ac:dyDescent="0.3">
      <c r="A527" s="99" t="s">
        <v>1541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1542</v>
      </c>
      <c r="B528" s="63" t="s">
        <v>81</v>
      </c>
      <c r="C528" s="43" t="s">
        <v>79</v>
      </c>
      <c r="D528" s="44">
        <f>$D$11</f>
        <v>368.47</v>
      </c>
      <c r="E528" s="44">
        <f t="shared" ref="E528:AA528" si="305">$D$11</f>
        <v>368.47</v>
      </c>
      <c r="F528" s="44">
        <f t="shared" si="305"/>
        <v>368.47</v>
      </c>
      <c r="G528" s="44">
        <f t="shared" si="305"/>
        <v>368.47</v>
      </c>
      <c r="H528" s="44">
        <f t="shared" si="305"/>
        <v>368.47</v>
      </c>
      <c r="I528" s="44">
        <f t="shared" si="305"/>
        <v>368.47</v>
      </c>
      <c r="J528" s="44">
        <f t="shared" si="305"/>
        <v>368.47</v>
      </c>
      <c r="K528" s="44">
        <f t="shared" si="305"/>
        <v>368.47</v>
      </c>
      <c r="L528" s="44">
        <f t="shared" si="305"/>
        <v>368.47</v>
      </c>
      <c r="M528" s="44">
        <f t="shared" si="305"/>
        <v>368.47</v>
      </c>
      <c r="N528" s="44">
        <f t="shared" si="305"/>
        <v>368.47</v>
      </c>
      <c r="O528" s="44">
        <f t="shared" si="305"/>
        <v>368.47</v>
      </c>
      <c r="P528" s="44">
        <f t="shared" si="305"/>
        <v>368.47</v>
      </c>
      <c r="Q528" s="44">
        <f t="shared" si="305"/>
        <v>368.47</v>
      </c>
      <c r="R528" s="44">
        <f>$D$11</f>
        <v>368.47</v>
      </c>
      <c r="S528" s="44">
        <f t="shared" si="305"/>
        <v>368.47</v>
      </c>
      <c r="T528" s="44">
        <f t="shared" si="305"/>
        <v>368.47</v>
      </c>
      <c r="U528" s="44">
        <f t="shared" si="305"/>
        <v>368.47</v>
      </c>
      <c r="V528" s="44">
        <f t="shared" si="305"/>
        <v>368.47</v>
      </c>
      <c r="W528" s="44">
        <f t="shared" si="305"/>
        <v>368.47</v>
      </c>
      <c r="X528" s="44">
        <f t="shared" si="305"/>
        <v>368.47</v>
      </c>
      <c r="Y528" s="44">
        <f t="shared" si="305"/>
        <v>368.47</v>
      </c>
      <c r="Z528" s="44">
        <f t="shared" si="305"/>
        <v>368.47</v>
      </c>
      <c r="AA528" s="44">
        <f t="shared" si="305"/>
        <v>368.47</v>
      </c>
    </row>
    <row r="529" spans="1:27" ht="13.8" collapsed="1" x14ac:dyDescent="0.3">
      <c r="A529" s="98" t="s">
        <v>1543</v>
      </c>
      <c r="B529" s="28" t="str">
        <f>"10"&amp;"."&amp;$B$663&amp;"."&amp;$B$664</f>
        <v>10.07.2024</v>
      </c>
      <c r="C529" s="90" t="s">
        <v>76</v>
      </c>
      <c r="D529" s="91">
        <f>ROUND(((D530+D531+D533+D532)/1000),5)</f>
        <v>2.13415</v>
      </c>
      <c r="E529" s="91">
        <f>ROUND(((E530+E531+E533+E532)/1000),5)</f>
        <v>1.9797499999999999</v>
      </c>
      <c r="F529" s="91">
        <f>ROUND(((F530+F531+F533+F532)/1000),5)</f>
        <v>1.8106800000000001</v>
      </c>
      <c r="G529" s="91">
        <f t="shared" ref="G529:AA529" si="306">ROUND(((G530+G531+G533+G532)/1000),5)</f>
        <v>1.39262</v>
      </c>
      <c r="H529" s="91">
        <f t="shared" si="306"/>
        <v>1.0828599999999999</v>
      </c>
      <c r="I529" s="91">
        <f t="shared" si="306"/>
        <v>1.9636899999999999</v>
      </c>
      <c r="J529" s="91">
        <f t="shared" si="306"/>
        <v>2.1462400000000001</v>
      </c>
      <c r="K529" s="91">
        <f t="shared" si="306"/>
        <v>2.4618000000000002</v>
      </c>
      <c r="L529" s="91">
        <f t="shared" si="306"/>
        <v>2.74444</v>
      </c>
      <c r="M529" s="91">
        <f t="shared" si="306"/>
        <v>3.1506500000000002</v>
      </c>
      <c r="N529" s="91">
        <f t="shared" si="306"/>
        <v>3.0649899999999999</v>
      </c>
      <c r="O529" s="91">
        <f t="shared" si="306"/>
        <v>3.0922999999999998</v>
      </c>
      <c r="P529" s="91">
        <f t="shared" si="306"/>
        <v>3.08087</v>
      </c>
      <c r="Q529" s="91">
        <f t="shared" si="306"/>
        <v>3.2425099999999998</v>
      </c>
      <c r="R529" s="91">
        <f t="shared" si="306"/>
        <v>3.2521599999999999</v>
      </c>
      <c r="S529" s="91">
        <f t="shared" si="306"/>
        <v>3.28728</v>
      </c>
      <c r="T529" s="91">
        <f t="shared" si="306"/>
        <v>3.27475</v>
      </c>
      <c r="U529" s="91">
        <f t="shared" si="306"/>
        <v>3.24797</v>
      </c>
      <c r="V529" s="91">
        <f t="shared" si="306"/>
        <v>3.0661</v>
      </c>
      <c r="W529" s="91">
        <f t="shared" si="306"/>
        <v>2.8517299999999999</v>
      </c>
      <c r="X529" s="91">
        <f t="shared" si="306"/>
        <v>2.8920300000000001</v>
      </c>
      <c r="Y529" s="91">
        <f t="shared" si="306"/>
        <v>2.8587600000000002</v>
      </c>
      <c r="Z529" s="91">
        <f t="shared" si="306"/>
        <v>2.7082600000000001</v>
      </c>
      <c r="AA529" s="91">
        <f t="shared" si="306"/>
        <v>2.4779800000000001</v>
      </c>
    </row>
    <row r="530" spans="1:27" ht="12.75" hidden="1" customHeight="1" outlineLevel="1" x14ac:dyDescent="0.3">
      <c r="A530" s="99" t="s">
        <v>1544</v>
      </c>
      <c r="B530" s="63" t="s">
        <v>238</v>
      </c>
      <c r="C530" s="43" t="s">
        <v>79</v>
      </c>
      <c r="D530" s="44">
        <v>1287.18</v>
      </c>
      <c r="E530" s="44">
        <v>1132.78</v>
      </c>
      <c r="F530" s="44">
        <v>963.71</v>
      </c>
      <c r="G530" s="44">
        <v>545.65</v>
      </c>
      <c r="H530" s="44">
        <v>235.89</v>
      </c>
      <c r="I530" s="44">
        <v>1116.72</v>
      </c>
      <c r="J530" s="44">
        <v>1299.27</v>
      </c>
      <c r="K530" s="44">
        <v>1614.83</v>
      </c>
      <c r="L530" s="44">
        <v>1897.47</v>
      </c>
      <c r="M530" s="44">
        <v>2303.6799999999998</v>
      </c>
      <c r="N530" s="44">
        <v>2218.02</v>
      </c>
      <c r="O530" s="44">
        <v>2245.33</v>
      </c>
      <c r="P530" s="44">
        <v>2233.9</v>
      </c>
      <c r="Q530" s="44">
        <v>2395.54</v>
      </c>
      <c r="R530" s="44">
        <v>2405.19</v>
      </c>
      <c r="S530" s="44">
        <v>2440.31</v>
      </c>
      <c r="T530" s="44">
        <v>2427.7800000000002</v>
      </c>
      <c r="U530" s="44">
        <v>2401</v>
      </c>
      <c r="V530" s="44">
        <v>2219.13</v>
      </c>
      <c r="W530" s="44">
        <v>2004.76</v>
      </c>
      <c r="X530" s="44">
        <v>2045.06</v>
      </c>
      <c r="Y530" s="44">
        <v>2011.79</v>
      </c>
      <c r="Z530" s="44">
        <v>1861.29</v>
      </c>
      <c r="AA530" s="44">
        <v>1631.01</v>
      </c>
    </row>
    <row r="531" spans="1:27" ht="12.75" hidden="1" customHeight="1" outlineLevel="1" x14ac:dyDescent="0.3">
      <c r="A531" s="99" t="s">
        <v>1545</v>
      </c>
      <c r="B531" s="63" t="s">
        <v>90</v>
      </c>
      <c r="C531" s="43" t="s">
        <v>79</v>
      </c>
      <c r="D531" s="44">
        <f>$D$486</f>
        <v>473.69</v>
      </c>
      <c r="E531" s="44">
        <f t="shared" ref="E531:AA531" si="307">$D$486</f>
        <v>473.69</v>
      </c>
      <c r="F531" s="44">
        <f t="shared" si="307"/>
        <v>473.69</v>
      </c>
      <c r="G531" s="44">
        <f t="shared" si="307"/>
        <v>473.69</v>
      </c>
      <c r="H531" s="44">
        <f t="shared" si="307"/>
        <v>473.69</v>
      </c>
      <c r="I531" s="44">
        <f t="shared" si="307"/>
        <v>473.69</v>
      </c>
      <c r="J531" s="44">
        <f t="shared" si="307"/>
        <v>473.69</v>
      </c>
      <c r="K531" s="44">
        <f t="shared" si="307"/>
        <v>473.69</v>
      </c>
      <c r="L531" s="44">
        <f t="shared" si="307"/>
        <v>473.69</v>
      </c>
      <c r="M531" s="44">
        <f t="shared" si="307"/>
        <v>473.69</v>
      </c>
      <c r="N531" s="44">
        <f t="shared" si="307"/>
        <v>473.69</v>
      </c>
      <c r="O531" s="44">
        <f t="shared" si="307"/>
        <v>473.69</v>
      </c>
      <c r="P531" s="44">
        <f t="shared" si="307"/>
        <v>473.69</v>
      </c>
      <c r="Q531" s="44">
        <f t="shared" si="307"/>
        <v>473.69</v>
      </c>
      <c r="R531" s="44">
        <f t="shared" si="307"/>
        <v>473.69</v>
      </c>
      <c r="S531" s="44">
        <f t="shared" si="307"/>
        <v>473.69</v>
      </c>
      <c r="T531" s="44">
        <f t="shared" si="307"/>
        <v>473.69</v>
      </c>
      <c r="U531" s="44">
        <f t="shared" si="307"/>
        <v>473.69</v>
      </c>
      <c r="V531" s="44">
        <f t="shared" si="307"/>
        <v>473.69</v>
      </c>
      <c r="W531" s="44">
        <f t="shared" si="307"/>
        <v>473.69</v>
      </c>
      <c r="X531" s="44">
        <f t="shared" si="307"/>
        <v>473.69</v>
      </c>
      <c r="Y531" s="44">
        <f t="shared" si="307"/>
        <v>473.69</v>
      </c>
      <c r="Z531" s="44">
        <f t="shared" si="307"/>
        <v>473.69</v>
      </c>
      <c r="AA531" s="44">
        <f t="shared" si="307"/>
        <v>473.69</v>
      </c>
    </row>
    <row r="532" spans="1:27" ht="12.75" hidden="1" customHeight="1" outlineLevel="1" x14ac:dyDescent="0.3">
      <c r="A532" s="99" t="s">
        <v>1546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1547</v>
      </c>
      <c r="B533" s="63" t="s">
        <v>81</v>
      </c>
      <c r="C533" s="43" t="s">
        <v>79</v>
      </c>
      <c r="D533" s="44">
        <f>$D$11</f>
        <v>368.47</v>
      </c>
      <c r="E533" s="44">
        <f t="shared" ref="E533:AA533" si="308">$D$11</f>
        <v>368.47</v>
      </c>
      <c r="F533" s="44">
        <f t="shared" si="308"/>
        <v>368.47</v>
      </c>
      <c r="G533" s="44">
        <f t="shared" si="308"/>
        <v>368.47</v>
      </c>
      <c r="H533" s="44">
        <f t="shared" si="308"/>
        <v>368.47</v>
      </c>
      <c r="I533" s="44">
        <f t="shared" si="308"/>
        <v>368.47</v>
      </c>
      <c r="J533" s="44">
        <f t="shared" si="308"/>
        <v>368.47</v>
      </c>
      <c r="K533" s="44">
        <f t="shared" si="308"/>
        <v>368.47</v>
      </c>
      <c r="L533" s="44">
        <f t="shared" si="308"/>
        <v>368.47</v>
      </c>
      <c r="M533" s="44">
        <f t="shared" si="308"/>
        <v>368.47</v>
      </c>
      <c r="N533" s="44">
        <f t="shared" si="308"/>
        <v>368.47</v>
      </c>
      <c r="O533" s="44">
        <f t="shared" si="308"/>
        <v>368.47</v>
      </c>
      <c r="P533" s="44">
        <f t="shared" si="308"/>
        <v>368.47</v>
      </c>
      <c r="Q533" s="44">
        <f t="shared" si="308"/>
        <v>368.47</v>
      </c>
      <c r="R533" s="44">
        <f>$D$11</f>
        <v>368.47</v>
      </c>
      <c r="S533" s="44">
        <f t="shared" si="308"/>
        <v>368.47</v>
      </c>
      <c r="T533" s="44">
        <f t="shared" si="308"/>
        <v>368.47</v>
      </c>
      <c r="U533" s="44">
        <f t="shared" si="308"/>
        <v>368.47</v>
      </c>
      <c r="V533" s="44">
        <f t="shared" si="308"/>
        <v>368.47</v>
      </c>
      <c r="W533" s="44">
        <f t="shared" si="308"/>
        <v>368.47</v>
      </c>
      <c r="X533" s="44">
        <f t="shared" si="308"/>
        <v>368.47</v>
      </c>
      <c r="Y533" s="44">
        <f t="shared" si="308"/>
        <v>368.47</v>
      </c>
      <c r="Z533" s="44">
        <f t="shared" si="308"/>
        <v>368.47</v>
      </c>
      <c r="AA533" s="44">
        <f t="shared" si="308"/>
        <v>368.47</v>
      </c>
    </row>
    <row r="534" spans="1:27" ht="13.8" collapsed="1" x14ac:dyDescent="0.3">
      <c r="A534" s="98" t="s">
        <v>1548</v>
      </c>
      <c r="B534" s="28" t="str">
        <f>"11"&amp;"."&amp;$B$663&amp;"."&amp;$B$664</f>
        <v>11.07.2024</v>
      </c>
      <c r="C534" s="90" t="s">
        <v>76</v>
      </c>
      <c r="D534" s="91">
        <f>ROUND(((D535+D536+D538+D537)/1000),5)</f>
        <v>2.1711999999999998</v>
      </c>
      <c r="E534" s="91">
        <f>ROUND(((E535+E536+E538+E537)/1000),5)</f>
        <v>2.1371899999999999</v>
      </c>
      <c r="F534" s="91">
        <f>ROUND(((F535+F536+F538+F537)/1000),5)</f>
        <v>1.9530000000000001</v>
      </c>
      <c r="G534" s="91">
        <f t="shared" ref="G534:AA534" si="309">ROUND(((G535+G536+G538+G537)/1000),5)</f>
        <v>1.82399</v>
      </c>
      <c r="H534" s="91">
        <f t="shared" si="309"/>
        <v>1.9187700000000001</v>
      </c>
      <c r="I534" s="91">
        <f t="shared" si="309"/>
        <v>2.0733299999999999</v>
      </c>
      <c r="J534" s="91">
        <f t="shared" si="309"/>
        <v>2.1211199999999999</v>
      </c>
      <c r="K534" s="91">
        <f t="shared" si="309"/>
        <v>2.5794800000000002</v>
      </c>
      <c r="L534" s="91">
        <f t="shared" si="309"/>
        <v>2.8754300000000002</v>
      </c>
      <c r="M534" s="91">
        <f t="shared" si="309"/>
        <v>3.17456</v>
      </c>
      <c r="N534" s="91">
        <f t="shared" si="309"/>
        <v>3.43587</v>
      </c>
      <c r="O534" s="91">
        <f t="shared" si="309"/>
        <v>3.5426899999999999</v>
      </c>
      <c r="P534" s="91">
        <f t="shared" si="309"/>
        <v>3.5403600000000002</v>
      </c>
      <c r="Q534" s="91">
        <f t="shared" si="309"/>
        <v>3.5899800000000002</v>
      </c>
      <c r="R534" s="91">
        <f t="shared" si="309"/>
        <v>3.5967500000000001</v>
      </c>
      <c r="S534" s="91">
        <f t="shared" si="309"/>
        <v>3.4650799999999999</v>
      </c>
      <c r="T534" s="91">
        <f t="shared" si="309"/>
        <v>3.4009200000000002</v>
      </c>
      <c r="U534" s="91">
        <f t="shared" si="309"/>
        <v>3.34978</v>
      </c>
      <c r="V534" s="91">
        <f t="shared" si="309"/>
        <v>3.36924</v>
      </c>
      <c r="W534" s="91">
        <f t="shared" si="309"/>
        <v>3.2491699999999999</v>
      </c>
      <c r="X534" s="91">
        <f t="shared" si="309"/>
        <v>3.0985399999999998</v>
      </c>
      <c r="Y534" s="91">
        <f t="shared" si="309"/>
        <v>3.0383100000000001</v>
      </c>
      <c r="Z534" s="91">
        <f t="shared" si="309"/>
        <v>2.7779699999999998</v>
      </c>
      <c r="AA534" s="91">
        <f t="shared" si="309"/>
        <v>2.6798199999999999</v>
      </c>
    </row>
    <row r="535" spans="1:27" ht="12.75" hidden="1" customHeight="1" outlineLevel="1" x14ac:dyDescent="0.3">
      <c r="A535" s="99" t="s">
        <v>1549</v>
      </c>
      <c r="B535" s="63" t="s">
        <v>238</v>
      </c>
      <c r="C535" s="43" t="s">
        <v>79</v>
      </c>
      <c r="D535" s="44">
        <v>1324.23</v>
      </c>
      <c r="E535" s="44">
        <v>1290.22</v>
      </c>
      <c r="F535" s="44">
        <v>1106.03</v>
      </c>
      <c r="G535" s="44">
        <v>977.02</v>
      </c>
      <c r="H535" s="44">
        <v>1071.8</v>
      </c>
      <c r="I535" s="44">
        <v>1226.3599999999999</v>
      </c>
      <c r="J535" s="44">
        <v>1274.1500000000001</v>
      </c>
      <c r="K535" s="44">
        <v>1732.51</v>
      </c>
      <c r="L535" s="44">
        <v>2028.46</v>
      </c>
      <c r="M535" s="44">
        <v>2327.59</v>
      </c>
      <c r="N535" s="44">
        <v>2588.9</v>
      </c>
      <c r="O535" s="44">
        <v>2695.72</v>
      </c>
      <c r="P535" s="44">
        <v>2693.39</v>
      </c>
      <c r="Q535" s="44">
        <v>2743.01</v>
      </c>
      <c r="R535" s="44">
        <v>2749.78</v>
      </c>
      <c r="S535" s="44">
        <v>2618.11</v>
      </c>
      <c r="T535" s="44">
        <v>2553.9499999999998</v>
      </c>
      <c r="U535" s="44">
        <v>2502.81</v>
      </c>
      <c r="V535" s="44">
        <v>2522.27</v>
      </c>
      <c r="W535" s="44">
        <v>2402.1999999999998</v>
      </c>
      <c r="X535" s="44">
        <v>2251.5700000000002</v>
      </c>
      <c r="Y535" s="44">
        <v>2191.34</v>
      </c>
      <c r="Z535" s="44">
        <v>1931</v>
      </c>
      <c r="AA535" s="44">
        <v>1832.85</v>
      </c>
    </row>
    <row r="536" spans="1:27" ht="12.75" hidden="1" customHeight="1" outlineLevel="1" x14ac:dyDescent="0.3">
      <c r="A536" s="99" t="s">
        <v>1550</v>
      </c>
      <c r="B536" s="63" t="s">
        <v>90</v>
      </c>
      <c r="C536" s="43" t="s">
        <v>79</v>
      </c>
      <c r="D536" s="44">
        <f>$D$486</f>
        <v>473.69</v>
      </c>
      <c r="E536" s="44">
        <f t="shared" ref="E536:AA536" si="310">$D$486</f>
        <v>473.69</v>
      </c>
      <c r="F536" s="44">
        <f t="shared" si="310"/>
        <v>473.69</v>
      </c>
      <c r="G536" s="44">
        <f t="shared" si="310"/>
        <v>473.69</v>
      </c>
      <c r="H536" s="44">
        <f t="shared" si="310"/>
        <v>473.69</v>
      </c>
      <c r="I536" s="44">
        <f t="shared" si="310"/>
        <v>473.69</v>
      </c>
      <c r="J536" s="44">
        <f t="shared" si="310"/>
        <v>473.69</v>
      </c>
      <c r="K536" s="44">
        <f t="shared" si="310"/>
        <v>473.69</v>
      </c>
      <c r="L536" s="44">
        <f t="shared" si="310"/>
        <v>473.69</v>
      </c>
      <c r="M536" s="44">
        <f t="shared" si="310"/>
        <v>473.69</v>
      </c>
      <c r="N536" s="44">
        <f t="shared" si="310"/>
        <v>473.69</v>
      </c>
      <c r="O536" s="44">
        <f t="shared" si="310"/>
        <v>473.69</v>
      </c>
      <c r="P536" s="44">
        <f t="shared" si="310"/>
        <v>473.69</v>
      </c>
      <c r="Q536" s="44">
        <f t="shared" si="310"/>
        <v>473.69</v>
      </c>
      <c r="R536" s="44">
        <f t="shared" si="310"/>
        <v>473.69</v>
      </c>
      <c r="S536" s="44">
        <f t="shared" si="310"/>
        <v>473.69</v>
      </c>
      <c r="T536" s="44">
        <f t="shared" si="310"/>
        <v>473.69</v>
      </c>
      <c r="U536" s="44">
        <f t="shared" si="310"/>
        <v>473.69</v>
      </c>
      <c r="V536" s="44">
        <f t="shared" si="310"/>
        <v>473.69</v>
      </c>
      <c r="W536" s="44">
        <f t="shared" si="310"/>
        <v>473.69</v>
      </c>
      <c r="X536" s="44">
        <f t="shared" si="310"/>
        <v>473.69</v>
      </c>
      <c r="Y536" s="44">
        <f t="shared" si="310"/>
        <v>473.69</v>
      </c>
      <c r="Z536" s="44">
        <f t="shared" si="310"/>
        <v>473.69</v>
      </c>
      <c r="AA536" s="44">
        <f t="shared" si="310"/>
        <v>473.69</v>
      </c>
    </row>
    <row r="537" spans="1:27" ht="12.75" hidden="1" customHeight="1" outlineLevel="1" x14ac:dyDescent="0.3">
      <c r="A537" s="99" t="s">
        <v>1551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1552</v>
      </c>
      <c r="B538" s="63" t="s">
        <v>81</v>
      </c>
      <c r="C538" s="43" t="s">
        <v>79</v>
      </c>
      <c r="D538" s="44">
        <f>$D$11</f>
        <v>368.47</v>
      </c>
      <c r="E538" s="44">
        <f t="shared" ref="E538:AA538" si="311">$D$11</f>
        <v>368.47</v>
      </c>
      <c r="F538" s="44">
        <f t="shared" si="311"/>
        <v>368.47</v>
      </c>
      <c r="G538" s="44">
        <f t="shared" si="311"/>
        <v>368.47</v>
      </c>
      <c r="H538" s="44">
        <f t="shared" si="311"/>
        <v>368.47</v>
      </c>
      <c r="I538" s="44">
        <f t="shared" si="311"/>
        <v>368.47</v>
      </c>
      <c r="J538" s="44">
        <f t="shared" si="311"/>
        <v>368.47</v>
      </c>
      <c r="K538" s="44">
        <f t="shared" si="311"/>
        <v>368.47</v>
      </c>
      <c r="L538" s="44">
        <f t="shared" si="311"/>
        <v>368.47</v>
      </c>
      <c r="M538" s="44">
        <f t="shared" si="311"/>
        <v>368.47</v>
      </c>
      <c r="N538" s="44">
        <f t="shared" si="311"/>
        <v>368.47</v>
      </c>
      <c r="O538" s="44">
        <f t="shared" si="311"/>
        <v>368.47</v>
      </c>
      <c r="P538" s="44">
        <f t="shared" si="311"/>
        <v>368.47</v>
      </c>
      <c r="Q538" s="44">
        <f t="shared" si="311"/>
        <v>368.47</v>
      </c>
      <c r="R538" s="44">
        <f>$D$11</f>
        <v>368.47</v>
      </c>
      <c r="S538" s="44">
        <f t="shared" si="311"/>
        <v>368.47</v>
      </c>
      <c r="T538" s="44">
        <f t="shared" si="311"/>
        <v>368.47</v>
      </c>
      <c r="U538" s="44">
        <f t="shared" si="311"/>
        <v>368.47</v>
      </c>
      <c r="V538" s="44">
        <f t="shared" si="311"/>
        <v>368.47</v>
      </c>
      <c r="W538" s="44">
        <f t="shared" si="311"/>
        <v>368.47</v>
      </c>
      <c r="X538" s="44">
        <f t="shared" si="311"/>
        <v>368.47</v>
      </c>
      <c r="Y538" s="44">
        <f t="shared" si="311"/>
        <v>368.47</v>
      </c>
      <c r="Z538" s="44">
        <f t="shared" si="311"/>
        <v>368.47</v>
      </c>
      <c r="AA538" s="44">
        <f t="shared" si="311"/>
        <v>368.47</v>
      </c>
    </row>
    <row r="539" spans="1:27" ht="13.8" collapsed="1" x14ac:dyDescent="0.3">
      <c r="A539" s="98" t="s">
        <v>1553</v>
      </c>
      <c r="B539" s="28" t="str">
        <f>"12"&amp;"."&amp;$B$663&amp;"."&amp;$B$664</f>
        <v>12.07.2024</v>
      </c>
      <c r="C539" s="90" t="s">
        <v>76</v>
      </c>
      <c r="D539" s="91">
        <f>ROUND(((D540+D541+D543+D542)/1000),5)</f>
        <v>2.19028</v>
      </c>
      <c r="E539" s="91">
        <f>ROUND(((E540+E541+E543+E542)/1000),5)</f>
        <v>2.1159300000000001</v>
      </c>
      <c r="F539" s="91">
        <f>ROUND(((F540+F541+F543+F542)/1000),5)</f>
        <v>2.04026</v>
      </c>
      <c r="G539" s="91">
        <f t="shared" ref="G539:AA539" si="312">ROUND(((G540+G541+G543+G542)/1000),5)</f>
        <v>1.84612</v>
      </c>
      <c r="H539" s="91">
        <f t="shared" si="312"/>
        <v>1.8461099999999999</v>
      </c>
      <c r="I539" s="91">
        <f t="shared" si="312"/>
        <v>2.0877400000000002</v>
      </c>
      <c r="J539" s="91">
        <f t="shared" si="312"/>
        <v>2.08806</v>
      </c>
      <c r="K539" s="91">
        <f t="shared" si="312"/>
        <v>2.5295299999999998</v>
      </c>
      <c r="L539" s="91">
        <f t="shared" si="312"/>
        <v>2.8673299999999999</v>
      </c>
      <c r="M539" s="91">
        <f t="shared" si="312"/>
        <v>3.1888000000000001</v>
      </c>
      <c r="N539" s="91">
        <f t="shared" si="312"/>
        <v>3.2380599999999999</v>
      </c>
      <c r="O539" s="91">
        <f t="shared" si="312"/>
        <v>3.2908599999999999</v>
      </c>
      <c r="P539" s="91">
        <f t="shared" si="312"/>
        <v>3.2854299999999999</v>
      </c>
      <c r="Q539" s="91">
        <f t="shared" si="312"/>
        <v>3.30498</v>
      </c>
      <c r="R539" s="91">
        <f t="shared" si="312"/>
        <v>3.23515</v>
      </c>
      <c r="S539" s="91">
        <f t="shared" si="312"/>
        <v>3.2946599999999999</v>
      </c>
      <c r="T539" s="91">
        <f t="shared" si="312"/>
        <v>3.2666599999999999</v>
      </c>
      <c r="U539" s="91">
        <f t="shared" si="312"/>
        <v>3.1492599999999999</v>
      </c>
      <c r="V539" s="91">
        <f t="shared" si="312"/>
        <v>3.1240299999999999</v>
      </c>
      <c r="W539" s="91">
        <f t="shared" si="312"/>
        <v>3.0418500000000002</v>
      </c>
      <c r="X539" s="91">
        <f t="shared" si="312"/>
        <v>3.0350700000000002</v>
      </c>
      <c r="Y539" s="91">
        <f t="shared" si="312"/>
        <v>3.07647</v>
      </c>
      <c r="Z539" s="91">
        <f t="shared" si="312"/>
        <v>2.9129</v>
      </c>
      <c r="AA539" s="91">
        <f t="shared" si="312"/>
        <v>2.6926899999999998</v>
      </c>
    </row>
    <row r="540" spans="1:27" ht="12.75" hidden="1" customHeight="1" outlineLevel="1" x14ac:dyDescent="0.3">
      <c r="A540" s="99" t="s">
        <v>1554</v>
      </c>
      <c r="B540" s="63" t="s">
        <v>238</v>
      </c>
      <c r="C540" s="43" t="s">
        <v>79</v>
      </c>
      <c r="D540" s="44">
        <v>1343.31</v>
      </c>
      <c r="E540" s="44">
        <v>1268.96</v>
      </c>
      <c r="F540" s="44">
        <v>1193.29</v>
      </c>
      <c r="G540" s="44">
        <v>999.15</v>
      </c>
      <c r="H540" s="44">
        <v>999.14</v>
      </c>
      <c r="I540" s="44">
        <v>1240.77</v>
      </c>
      <c r="J540" s="44">
        <v>1241.0899999999999</v>
      </c>
      <c r="K540" s="44">
        <v>1682.56</v>
      </c>
      <c r="L540" s="44">
        <v>2020.36</v>
      </c>
      <c r="M540" s="44">
        <v>2341.83</v>
      </c>
      <c r="N540" s="44">
        <v>2391.09</v>
      </c>
      <c r="O540" s="44">
        <v>2443.89</v>
      </c>
      <c r="P540" s="44">
        <v>2438.46</v>
      </c>
      <c r="Q540" s="44">
        <v>2458.0100000000002</v>
      </c>
      <c r="R540" s="44">
        <v>2388.1799999999998</v>
      </c>
      <c r="S540" s="44">
        <v>2447.69</v>
      </c>
      <c r="T540" s="44">
        <v>2419.69</v>
      </c>
      <c r="U540" s="44">
        <v>2302.29</v>
      </c>
      <c r="V540" s="44">
        <v>2277.06</v>
      </c>
      <c r="W540" s="44">
        <v>2194.88</v>
      </c>
      <c r="X540" s="44">
        <v>2188.1</v>
      </c>
      <c r="Y540" s="44">
        <v>2229.5</v>
      </c>
      <c r="Z540" s="44">
        <v>2065.9299999999998</v>
      </c>
      <c r="AA540" s="44">
        <v>1845.72</v>
      </c>
    </row>
    <row r="541" spans="1:27" ht="12.75" hidden="1" customHeight="1" outlineLevel="1" x14ac:dyDescent="0.3">
      <c r="A541" s="99" t="s">
        <v>1555</v>
      </c>
      <c r="B541" s="63" t="s">
        <v>90</v>
      </c>
      <c r="C541" s="43" t="s">
        <v>79</v>
      </c>
      <c r="D541" s="44">
        <f>$D$486</f>
        <v>473.69</v>
      </c>
      <c r="E541" s="44">
        <f t="shared" ref="E541:AA541" si="313">$D$486</f>
        <v>473.69</v>
      </c>
      <c r="F541" s="44">
        <f t="shared" si="313"/>
        <v>473.69</v>
      </c>
      <c r="G541" s="44">
        <f t="shared" si="313"/>
        <v>473.69</v>
      </c>
      <c r="H541" s="44">
        <f t="shared" si="313"/>
        <v>473.69</v>
      </c>
      <c r="I541" s="44">
        <f t="shared" si="313"/>
        <v>473.69</v>
      </c>
      <c r="J541" s="44">
        <f t="shared" si="313"/>
        <v>473.69</v>
      </c>
      <c r="K541" s="44">
        <f t="shared" si="313"/>
        <v>473.69</v>
      </c>
      <c r="L541" s="44">
        <f t="shared" si="313"/>
        <v>473.69</v>
      </c>
      <c r="M541" s="44">
        <f t="shared" si="313"/>
        <v>473.69</v>
      </c>
      <c r="N541" s="44">
        <f t="shared" si="313"/>
        <v>473.69</v>
      </c>
      <c r="O541" s="44">
        <f t="shared" si="313"/>
        <v>473.69</v>
      </c>
      <c r="P541" s="44">
        <f t="shared" si="313"/>
        <v>473.69</v>
      </c>
      <c r="Q541" s="44">
        <f t="shared" si="313"/>
        <v>473.69</v>
      </c>
      <c r="R541" s="44">
        <f t="shared" si="313"/>
        <v>473.69</v>
      </c>
      <c r="S541" s="44">
        <f t="shared" si="313"/>
        <v>473.69</v>
      </c>
      <c r="T541" s="44">
        <f t="shared" si="313"/>
        <v>473.69</v>
      </c>
      <c r="U541" s="44">
        <f t="shared" si="313"/>
        <v>473.69</v>
      </c>
      <c r="V541" s="44">
        <f t="shared" si="313"/>
        <v>473.69</v>
      </c>
      <c r="W541" s="44">
        <f t="shared" si="313"/>
        <v>473.69</v>
      </c>
      <c r="X541" s="44">
        <f t="shared" si="313"/>
        <v>473.69</v>
      </c>
      <c r="Y541" s="44">
        <f t="shared" si="313"/>
        <v>473.69</v>
      </c>
      <c r="Z541" s="44">
        <f t="shared" si="313"/>
        <v>473.69</v>
      </c>
      <c r="AA541" s="44">
        <f t="shared" si="313"/>
        <v>473.69</v>
      </c>
    </row>
    <row r="542" spans="1:27" ht="12.75" hidden="1" customHeight="1" outlineLevel="1" x14ac:dyDescent="0.3">
      <c r="A542" s="99" t="s">
        <v>1556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1557</v>
      </c>
      <c r="B543" s="63" t="s">
        <v>81</v>
      </c>
      <c r="C543" s="43" t="s">
        <v>79</v>
      </c>
      <c r="D543" s="44">
        <f>$D$11</f>
        <v>368.47</v>
      </c>
      <c r="E543" s="44">
        <f t="shared" ref="E543:AA543" si="314">$D$11</f>
        <v>368.47</v>
      </c>
      <c r="F543" s="44">
        <f t="shared" si="314"/>
        <v>368.47</v>
      </c>
      <c r="G543" s="44">
        <f t="shared" si="314"/>
        <v>368.47</v>
      </c>
      <c r="H543" s="44">
        <f t="shared" si="314"/>
        <v>368.47</v>
      </c>
      <c r="I543" s="44">
        <f t="shared" si="314"/>
        <v>368.47</v>
      </c>
      <c r="J543" s="44">
        <f t="shared" si="314"/>
        <v>368.47</v>
      </c>
      <c r="K543" s="44">
        <f t="shared" si="314"/>
        <v>368.47</v>
      </c>
      <c r="L543" s="44">
        <f t="shared" si="314"/>
        <v>368.47</v>
      </c>
      <c r="M543" s="44">
        <f t="shared" si="314"/>
        <v>368.47</v>
      </c>
      <c r="N543" s="44">
        <f t="shared" si="314"/>
        <v>368.47</v>
      </c>
      <c r="O543" s="44">
        <f t="shared" si="314"/>
        <v>368.47</v>
      </c>
      <c r="P543" s="44">
        <f t="shared" si="314"/>
        <v>368.47</v>
      </c>
      <c r="Q543" s="44">
        <f t="shared" si="314"/>
        <v>368.47</v>
      </c>
      <c r="R543" s="44">
        <f>$D$11</f>
        <v>368.47</v>
      </c>
      <c r="S543" s="44">
        <f t="shared" si="314"/>
        <v>368.47</v>
      </c>
      <c r="T543" s="44">
        <f t="shared" si="314"/>
        <v>368.47</v>
      </c>
      <c r="U543" s="44">
        <f t="shared" si="314"/>
        <v>368.47</v>
      </c>
      <c r="V543" s="44">
        <f t="shared" si="314"/>
        <v>368.47</v>
      </c>
      <c r="W543" s="44">
        <f t="shared" si="314"/>
        <v>368.47</v>
      </c>
      <c r="X543" s="44">
        <f t="shared" si="314"/>
        <v>368.47</v>
      </c>
      <c r="Y543" s="44">
        <f t="shared" si="314"/>
        <v>368.47</v>
      </c>
      <c r="Z543" s="44">
        <f t="shared" si="314"/>
        <v>368.47</v>
      </c>
      <c r="AA543" s="44">
        <f t="shared" si="314"/>
        <v>368.47</v>
      </c>
    </row>
    <row r="544" spans="1:27" ht="13.8" collapsed="1" x14ac:dyDescent="0.3">
      <c r="A544" s="98" t="s">
        <v>1558</v>
      </c>
      <c r="B544" s="28" t="str">
        <f>"13"&amp;"."&amp;$B$663&amp;"."&amp;$B$664</f>
        <v>13.07.2024</v>
      </c>
      <c r="C544" s="90" t="s">
        <v>76</v>
      </c>
      <c r="D544" s="91">
        <f>ROUND(((D545+D546+D548+D547)/1000),5)</f>
        <v>2.3372799999999998</v>
      </c>
      <c r="E544" s="91">
        <f>ROUND(((E545+E546+E548+E547)/1000),5)</f>
        <v>2.1274099999999998</v>
      </c>
      <c r="F544" s="91">
        <f>ROUND(((F545+F546+F548+F547)/1000),5)</f>
        <v>2.0592000000000001</v>
      </c>
      <c r="G544" s="91">
        <f t="shared" ref="G544:AA544" si="315">ROUND(((G545+G546+G548+G547)/1000),5)</f>
        <v>1.89415</v>
      </c>
      <c r="H544" s="91">
        <f t="shared" si="315"/>
        <v>1.64497</v>
      </c>
      <c r="I544" s="91">
        <f t="shared" si="315"/>
        <v>1.7035499999999999</v>
      </c>
      <c r="J544" s="91">
        <f t="shared" si="315"/>
        <v>1.80569</v>
      </c>
      <c r="K544" s="91">
        <f t="shared" si="315"/>
        <v>2.2531500000000002</v>
      </c>
      <c r="L544" s="91">
        <f t="shared" si="315"/>
        <v>2.6323300000000001</v>
      </c>
      <c r="M544" s="91">
        <f t="shared" si="315"/>
        <v>2.88923</v>
      </c>
      <c r="N544" s="91">
        <f t="shared" si="315"/>
        <v>3.0191599999999998</v>
      </c>
      <c r="O544" s="91">
        <f t="shared" si="315"/>
        <v>3.12385</v>
      </c>
      <c r="P544" s="91">
        <f t="shared" si="315"/>
        <v>3.1661000000000001</v>
      </c>
      <c r="Q544" s="91">
        <f t="shared" si="315"/>
        <v>3.1044999999999998</v>
      </c>
      <c r="R544" s="91">
        <f t="shared" si="315"/>
        <v>3.10582</v>
      </c>
      <c r="S544" s="91">
        <f t="shared" si="315"/>
        <v>3.14628</v>
      </c>
      <c r="T544" s="91">
        <f t="shared" si="315"/>
        <v>3.13883</v>
      </c>
      <c r="U544" s="91">
        <f t="shared" si="315"/>
        <v>3.12066</v>
      </c>
      <c r="V544" s="91">
        <f t="shared" si="315"/>
        <v>3.03287</v>
      </c>
      <c r="W544" s="91">
        <f t="shared" si="315"/>
        <v>2.92395</v>
      </c>
      <c r="X544" s="91">
        <f t="shared" si="315"/>
        <v>2.8859599999999999</v>
      </c>
      <c r="Y544" s="91">
        <f t="shared" si="315"/>
        <v>2.7913899999999998</v>
      </c>
      <c r="Z544" s="91">
        <f t="shared" si="315"/>
        <v>2.5692499999999998</v>
      </c>
      <c r="AA544" s="91">
        <f t="shared" si="315"/>
        <v>2.5821000000000001</v>
      </c>
    </row>
    <row r="545" spans="1:27" ht="12.75" hidden="1" customHeight="1" outlineLevel="1" x14ac:dyDescent="0.3">
      <c r="A545" s="99" t="s">
        <v>1559</v>
      </c>
      <c r="B545" s="63" t="s">
        <v>238</v>
      </c>
      <c r="C545" s="43" t="s">
        <v>79</v>
      </c>
      <c r="D545" s="44">
        <v>1490.31</v>
      </c>
      <c r="E545" s="44">
        <v>1280.44</v>
      </c>
      <c r="F545" s="44">
        <v>1212.23</v>
      </c>
      <c r="G545" s="44">
        <v>1047.18</v>
      </c>
      <c r="H545" s="44">
        <v>798</v>
      </c>
      <c r="I545" s="44">
        <v>856.58</v>
      </c>
      <c r="J545" s="44">
        <v>958.72</v>
      </c>
      <c r="K545" s="44">
        <v>1406.18</v>
      </c>
      <c r="L545" s="44">
        <v>1785.36</v>
      </c>
      <c r="M545" s="44">
        <v>2042.26</v>
      </c>
      <c r="N545" s="44">
        <v>2172.19</v>
      </c>
      <c r="O545" s="44">
        <v>2276.88</v>
      </c>
      <c r="P545" s="44">
        <v>2319.13</v>
      </c>
      <c r="Q545" s="44">
        <v>2257.5300000000002</v>
      </c>
      <c r="R545" s="44">
        <v>2258.85</v>
      </c>
      <c r="S545" s="44">
        <v>2299.31</v>
      </c>
      <c r="T545" s="44">
        <v>2291.86</v>
      </c>
      <c r="U545" s="44">
        <v>2273.69</v>
      </c>
      <c r="V545" s="44">
        <v>2185.9</v>
      </c>
      <c r="W545" s="44">
        <v>2076.98</v>
      </c>
      <c r="X545" s="44">
        <v>2038.99</v>
      </c>
      <c r="Y545" s="44">
        <v>1944.42</v>
      </c>
      <c r="Z545" s="44">
        <v>1722.28</v>
      </c>
      <c r="AA545" s="44">
        <v>1735.13</v>
      </c>
    </row>
    <row r="546" spans="1:27" ht="12.75" hidden="1" customHeight="1" outlineLevel="1" x14ac:dyDescent="0.3">
      <c r="A546" s="99" t="s">
        <v>1560</v>
      </c>
      <c r="B546" s="63" t="s">
        <v>90</v>
      </c>
      <c r="C546" s="43" t="s">
        <v>79</v>
      </c>
      <c r="D546" s="44">
        <f>$D$486</f>
        <v>473.69</v>
      </c>
      <c r="E546" s="44">
        <f t="shared" ref="E546:AA546" si="316">$D$486</f>
        <v>473.69</v>
      </c>
      <c r="F546" s="44">
        <f t="shared" si="316"/>
        <v>473.69</v>
      </c>
      <c r="G546" s="44">
        <f t="shared" si="316"/>
        <v>473.69</v>
      </c>
      <c r="H546" s="44">
        <f t="shared" si="316"/>
        <v>473.69</v>
      </c>
      <c r="I546" s="44">
        <f t="shared" si="316"/>
        <v>473.69</v>
      </c>
      <c r="J546" s="44">
        <f t="shared" si="316"/>
        <v>473.69</v>
      </c>
      <c r="K546" s="44">
        <f t="shared" si="316"/>
        <v>473.69</v>
      </c>
      <c r="L546" s="44">
        <f t="shared" si="316"/>
        <v>473.69</v>
      </c>
      <c r="M546" s="44">
        <f t="shared" si="316"/>
        <v>473.69</v>
      </c>
      <c r="N546" s="44">
        <f t="shared" si="316"/>
        <v>473.69</v>
      </c>
      <c r="O546" s="44">
        <f t="shared" si="316"/>
        <v>473.69</v>
      </c>
      <c r="P546" s="44">
        <f t="shared" si="316"/>
        <v>473.69</v>
      </c>
      <c r="Q546" s="44">
        <f t="shared" si="316"/>
        <v>473.69</v>
      </c>
      <c r="R546" s="44">
        <f t="shared" si="316"/>
        <v>473.69</v>
      </c>
      <c r="S546" s="44">
        <f t="shared" si="316"/>
        <v>473.69</v>
      </c>
      <c r="T546" s="44">
        <f t="shared" si="316"/>
        <v>473.69</v>
      </c>
      <c r="U546" s="44">
        <f t="shared" si="316"/>
        <v>473.69</v>
      </c>
      <c r="V546" s="44">
        <f t="shared" si="316"/>
        <v>473.69</v>
      </c>
      <c r="W546" s="44">
        <f t="shared" si="316"/>
        <v>473.69</v>
      </c>
      <c r="X546" s="44">
        <f t="shared" si="316"/>
        <v>473.69</v>
      </c>
      <c r="Y546" s="44">
        <f t="shared" si="316"/>
        <v>473.69</v>
      </c>
      <c r="Z546" s="44">
        <f t="shared" si="316"/>
        <v>473.69</v>
      </c>
      <c r="AA546" s="44">
        <f t="shared" si="316"/>
        <v>473.69</v>
      </c>
    </row>
    <row r="547" spans="1:27" ht="12.75" hidden="1" customHeight="1" outlineLevel="1" x14ac:dyDescent="0.3">
      <c r="A547" s="99" t="s">
        <v>1561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1562</v>
      </c>
      <c r="B548" s="63" t="s">
        <v>81</v>
      </c>
      <c r="C548" s="43" t="s">
        <v>79</v>
      </c>
      <c r="D548" s="44">
        <f>$D$11</f>
        <v>368.47</v>
      </c>
      <c r="E548" s="44">
        <f t="shared" ref="E548:AA548" si="317">$D$11</f>
        <v>368.47</v>
      </c>
      <c r="F548" s="44">
        <f t="shared" si="317"/>
        <v>368.47</v>
      </c>
      <c r="G548" s="44">
        <f t="shared" si="317"/>
        <v>368.47</v>
      </c>
      <c r="H548" s="44">
        <f t="shared" si="317"/>
        <v>368.47</v>
      </c>
      <c r="I548" s="44">
        <f t="shared" si="317"/>
        <v>368.47</v>
      </c>
      <c r="J548" s="44">
        <f t="shared" si="317"/>
        <v>368.47</v>
      </c>
      <c r="K548" s="44">
        <f t="shared" si="317"/>
        <v>368.47</v>
      </c>
      <c r="L548" s="44">
        <f t="shared" si="317"/>
        <v>368.47</v>
      </c>
      <c r="M548" s="44">
        <f t="shared" si="317"/>
        <v>368.47</v>
      </c>
      <c r="N548" s="44">
        <f t="shared" si="317"/>
        <v>368.47</v>
      </c>
      <c r="O548" s="44">
        <f t="shared" si="317"/>
        <v>368.47</v>
      </c>
      <c r="P548" s="44">
        <f t="shared" si="317"/>
        <v>368.47</v>
      </c>
      <c r="Q548" s="44">
        <f t="shared" si="317"/>
        <v>368.47</v>
      </c>
      <c r="R548" s="44">
        <f>$D$11</f>
        <v>368.47</v>
      </c>
      <c r="S548" s="44">
        <f t="shared" si="317"/>
        <v>368.47</v>
      </c>
      <c r="T548" s="44">
        <f t="shared" si="317"/>
        <v>368.47</v>
      </c>
      <c r="U548" s="44">
        <f t="shared" si="317"/>
        <v>368.47</v>
      </c>
      <c r="V548" s="44">
        <f t="shared" si="317"/>
        <v>368.47</v>
      </c>
      <c r="W548" s="44">
        <f t="shared" si="317"/>
        <v>368.47</v>
      </c>
      <c r="X548" s="44">
        <f t="shared" si="317"/>
        <v>368.47</v>
      </c>
      <c r="Y548" s="44">
        <f t="shared" si="317"/>
        <v>368.47</v>
      </c>
      <c r="Z548" s="44">
        <f t="shared" si="317"/>
        <v>368.47</v>
      </c>
      <c r="AA548" s="44">
        <f t="shared" si="317"/>
        <v>368.47</v>
      </c>
    </row>
    <row r="549" spans="1:27" ht="13.8" collapsed="1" x14ac:dyDescent="0.3">
      <c r="A549" s="98" t="s">
        <v>1563</v>
      </c>
      <c r="B549" s="28" t="str">
        <f>"14"&amp;"."&amp;$B$663&amp;"."&amp;$B$664</f>
        <v>14.07.2024</v>
      </c>
      <c r="C549" s="90" t="s">
        <v>76</v>
      </c>
      <c r="D549" s="91">
        <f>ROUND(((D550+D551+D553+D552)/1000),5)</f>
        <v>2.3286799999999999</v>
      </c>
      <c r="E549" s="91">
        <f>ROUND(((E550+E551+E553+E552)/1000),5)</f>
        <v>2.0957499999999998</v>
      </c>
      <c r="F549" s="91">
        <f>ROUND(((F550+F551+F553+F552)/1000),5)</f>
        <v>2.0015499999999999</v>
      </c>
      <c r="G549" s="91">
        <f t="shared" ref="G549:AA549" si="318">ROUND(((G550+G551+G553+G552)/1000),5)</f>
        <v>1.6884699999999999</v>
      </c>
      <c r="H549" s="91">
        <f t="shared" si="318"/>
        <v>1.5813600000000001</v>
      </c>
      <c r="I549" s="91">
        <f t="shared" si="318"/>
        <v>1.6945600000000001</v>
      </c>
      <c r="J549" s="91">
        <f t="shared" si="318"/>
        <v>1.5260499999999999</v>
      </c>
      <c r="K549" s="91">
        <f t="shared" si="318"/>
        <v>1.93085</v>
      </c>
      <c r="L549" s="91">
        <f t="shared" si="318"/>
        <v>2.4297</v>
      </c>
      <c r="M549" s="91">
        <f t="shared" si="318"/>
        <v>2.7110500000000002</v>
      </c>
      <c r="N549" s="91">
        <f t="shared" si="318"/>
        <v>2.8202699999999998</v>
      </c>
      <c r="O549" s="91">
        <f t="shared" si="318"/>
        <v>2.9751300000000001</v>
      </c>
      <c r="P549" s="91">
        <f t="shared" si="318"/>
        <v>3.0614499999999998</v>
      </c>
      <c r="Q549" s="91">
        <f t="shared" si="318"/>
        <v>2.9276399999999998</v>
      </c>
      <c r="R549" s="91">
        <f t="shared" si="318"/>
        <v>2.9306299999999998</v>
      </c>
      <c r="S549" s="91">
        <f t="shared" si="318"/>
        <v>2.9264299999999999</v>
      </c>
      <c r="T549" s="91">
        <f t="shared" si="318"/>
        <v>2.90326</v>
      </c>
      <c r="U549" s="91">
        <f t="shared" si="318"/>
        <v>2.8970899999999999</v>
      </c>
      <c r="V549" s="91">
        <f t="shared" si="318"/>
        <v>2.8857900000000001</v>
      </c>
      <c r="W549" s="91">
        <f t="shared" si="318"/>
        <v>2.8581099999999999</v>
      </c>
      <c r="X549" s="91">
        <f t="shared" si="318"/>
        <v>2.8199100000000001</v>
      </c>
      <c r="Y549" s="91">
        <f t="shared" si="318"/>
        <v>2.8151899999999999</v>
      </c>
      <c r="Z549" s="91">
        <f t="shared" si="318"/>
        <v>2.5762399999999999</v>
      </c>
      <c r="AA549" s="91">
        <f t="shared" si="318"/>
        <v>2.5714999999999999</v>
      </c>
    </row>
    <row r="550" spans="1:27" ht="12.75" hidden="1" customHeight="1" outlineLevel="1" x14ac:dyDescent="0.3">
      <c r="A550" s="99" t="s">
        <v>1564</v>
      </c>
      <c r="B550" s="63" t="s">
        <v>238</v>
      </c>
      <c r="C550" s="43" t="s">
        <v>79</v>
      </c>
      <c r="D550" s="44">
        <v>1481.71</v>
      </c>
      <c r="E550" s="44">
        <v>1248.78</v>
      </c>
      <c r="F550" s="44">
        <v>1154.58</v>
      </c>
      <c r="G550" s="44">
        <v>841.5</v>
      </c>
      <c r="H550" s="44">
        <v>734.39</v>
      </c>
      <c r="I550" s="44">
        <v>847.59</v>
      </c>
      <c r="J550" s="44">
        <v>679.08</v>
      </c>
      <c r="K550" s="44">
        <v>1083.8800000000001</v>
      </c>
      <c r="L550" s="44">
        <v>1582.73</v>
      </c>
      <c r="M550" s="44">
        <v>1864.08</v>
      </c>
      <c r="N550" s="44">
        <v>1973.3</v>
      </c>
      <c r="O550" s="44">
        <v>2128.16</v>
      </c>
      <c r="P550" s="44">
        <v>2214.48</v>
      </c>
      <c r="Q550" s="44">
        <v>2080.67</v>
      </c>
      <c r="R550" s="44">
        <v>2083.66</v>
      </c>
      <c r="S550" s="44">
        <v>2079.46</v>
      </c>
      <c r="T550" s="44">
        <v>2056.29</v>
      </c>
      <c r="U550" s="44">
        <v>2050.12</v>
      </c>
      <c r="V550" s="44">
        <v>2038.82</v>
      </c>
      <c r="W550" s="44">
        <v>2011.14</v>
      </c>
      <c r="X550" s="44">
        <v>1972.94</v>
      </c>
      <c r="Y550" s="44">
        <v>1968.22</v>
      </c>
      <c r="Z550" s="44">
        <v>1729.27</v>
      </c>
      <c r="AA550" s="44">
        <v>1724.53</v>
      </c>
    </row>
    <row r="551" spans="1:27" ht="12.75" hidden="1" customHeight="1" outlineLevel="1" x14ac:dyDescent="0.3">
      <c r="A551" s="99" t="s">
        <v>1565</v>
      </c>
      <c r="B551" s="63" t="s">
        <v>90</v>
      </c>
      <c r="C551" s="43" t="s">
        <v>79</v>
      </c>
      <c r="D551" s="44">
        <f>$D$486</f>
        <v>473.69</v>
      </c>
      <c r="E551" s="44">
        <f t="shared" ref="E551:AA551" si="319">$D$486</f>
        <v>473.69</v>
      </c>
      <c r="F551" s="44">
        <f t="shared" si="319"/>
        <v>473.69</v>
      </c>
      <c r="G551" s="44">
        <f t="shared" si="319"/>
        <v>473.69</v>
      </c>
      <c r="H551" s="44">
        <f t="shared" si="319"/>
        <v>473.69</v>
      </c>
      <c r="I551" s="44">
        <f t="shared" si="319"/>
        <v>473.69</v>
      </c>
      <c r="J551" s="44">
        <f t="shared" si="319"/>
        <v>473.69</v>
      </c>
      <c r="K551" s="44">
        <f t="shared" si="319"/>
        <v>473.69</v>
      </c>
      <c r="L551" s="44">
        <f t="shared" si="319"/>
        <v>473.69</v>
      </c>
      <c r="M551" s="44">
        <f t="shared" si="319"/>
        <v>473.69</v>
      </c>
      <c r="N551" s="44">
        <f t="shared" si="319"/>
        <v>473.69</v>
      </c>
      <c r="O551" s="44">
        <f t="shared" si="319"/>
        <v>473.69</v>
      </c>
      <c r="P551" s="44">
        <f t="shared" si="319"/>
        <v>473.69</v>
      </c>
      <c r="Q551" s="44">
        <f t="shared" si="319"/>
        <v>473.69</v>
      </c>
      <c r="R551" s="44">
        <f t="shared" si="319"/>
        <v>473.69</v>
      </c>
      <c r="S551" s="44">
        <f t="shared" si="319"/>
        <v>473.69</v>
      </c>
      <c r="T551" s="44">
        <f t="shared" si="319"/>
        <v>473.69</v>
      </c>
      <c r="U551" s="44">
        <f t="shared" si="319"/>
        <v>473.69</v>
      </c>
      <c r="V551" s="44">
        <f t="shared" si="319"/>
        <v>473.69</v>
      </c>
      <c r="W551" s="44">
        <f t="shared" si="319"/>
        <v>473.69</v>
      </c>
      <c r="X551" s="44">
        <f t="shared" si="319"/>
        <v>473.69</v>
      </c>
      <c r="Y551" s="44">
        <f t="shared" si="319"/>
        <v>473.69</v>
      </c>
      <c r="Z551" s="44">
        <f t="shared" si="319"/>
        <v>473.69</v>
      </c>
      <c r="AA551" s="44">
        <f t="shared" si="319"/>
        <v>473.69</v>
      </c>
    </row>
    <row r="552" spans="1:27" ht="12.75" hidden="1" customHeight="1" outlineLevel="1" x14ac:dyDescent="0.3">
      <c r="A552" s="99" t="s">
        <v>1566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1567</v>
      </c>
      <c r="B553" s="63" t="s">
        <v>81</v>
      </c>
      <c r="C553" s="43" t="s">
        <v>79</v>
      </c>
      <c r="D553" s="44">
        <f>$D$11</f>
        <v>368.47</v>
      </c>
      <c r="E553" s="44">
        <f t="shared" ref="E553:AA553" si="320">$D$11</f>
        <v>368.47</v>
      </c>
      <c r="F553" s="44">
        <f t="shared" si="320"/>
        <v>368.47</v>
      </c>
      <c r="G553" s="44">
        <f t="shared" si="320"/>
        <v>368.47</v>
      </c>
      <c r="H553" s="44">
        <f t="shared" si="320"/>
        <v>368.47</v>
      </c>
      <c r="I553" s="44">
        <f t="shared" si="320"/>
        <v>368.47</v>
      </c>
      <c r="J553" s="44">
        <f t="shared" si="320"/>
        <v>368.47</v>
      </c>
      <c r="K553" s="44">
        <f t="shared" si="320"/>
        <v>368.47</v>
      </c>
      <c r="L553" s="44">
        <f t="shared" si="320"/>
        <v>368.47</v>
      </c>
      <c r="M553" s="44">
        <f t="shared" si="320"/>
        <v>368.47</v>
      </c>
      <c r="N553" s="44">
        <f t="shared" si="320"/>
        <v>368.47</v>
      </c>
      <c r="O553" s="44">
        <f t="shared" si="320"/>
        <v>368.47</v>
      </c>
      <c r="P553" s="44">
        <f t="shared" si="320"/>
        <v>368.47</v>
      </c>
      <c r="Q553" s="44">
        <f t="shared" si="320"/>
        <v>368.47</v>
      </c>
      <c r="R553" s="44">
        <f>$D$11</f>
        <v>368.47</v>
      </c>
      <c r="S553" s="44">
        <f t="shared" si="320"/>
        <v>368.47</v>
      </c>
      <c r="T553" s="44">
        <f t="shared" si="320"/>
        <v>368.47</v>
      </c>
      <c r="U553" s="44">
        <f t="shared" si="320"/>
        <v>368.47</v>
      </c>
      <c r="V553" s="44">
        <f t="shared" si="320"/>
        <v>368.47</v>
      </c>
      <c r="W553" s="44">
        <f t="shared" si="320"/>
        <v>368.47</v>
      </c>
      <c r="X553" s="44">
        <f t="shared" si="320"/>
        <v>368.47</v>
      </c>
      <c r="Y553" s="44">
        <f t="shared" si="320"/>
        <v>368.47</v>
      </c>
      <c r="Z553" s="44">
        <f t="shared" si="320"/>
        <v>368.47</v>
      </c>
      <c r="AA553" s="44">
        <f t="shared" si="320"/>
        <v>368.47</v>
      </c>
    </row>
    <row r="554" spans="1:27" ht="13.8" collapsed="1" x14ac:dyDescent="0.3">
      <c r="A554" s="98" t="s">
        <v>1568</v>
      </c>
      <c r="B554" s="28" t="str">
        <f>"15"&amp;"."&amp;$B$663&amp;"."&amp;$B$664</f>
        <v>15.07.2024</v>
      </c>
      <c r="C554" s="90" t="s">
        <v>76</v>
      </c>
      <c r="D554" s="91">
        <f>ROUND(((D555+D556+D558+D557)/1000),5)</f>
        <v>2.0907800000000001</v>
      </c>
      <c r="E554" s="91">
        <f>ROUND(((E555+E556+E558+E557)/1000),5)</f>
        <v>1.9991699999999999</v>
      </c>
      <c r="F554" s="91">
        <f>ROUND(((F555+F556+F558+F557)/1000),5)</f>
        <v>1.86876</v>
      </c>
      <c r="G554" s="91">
        <f t="shared" ref="G554:AA554" si="321">ROUND(((G555+G556+G558+G557)/1000),5)</f>
        <v>1.5415000000000001</v>
      </c>
      <c r="H554" s="91">
        <f t="shared" si="321"/>
        <v>1.5364</v>
      </c>
      <c r="I554" s="91">
        <f t="shared" si="321"/>
        <v>1.59341</v>
      </c>
      <c r="J554" s="91">
        <f t="shared" si="321"/>
        <v>1.7151000000000001</v>
      </c>
      <c r="K554" s="91">
        <f t="shared" si="321"/>
        <v>2.4615800000000001</v>
      </c>
      <c r="L554" s="91">
        <f t="shared" si="321"/>
        <v>2.91344</v>
      </c>
      <c r="M554" s="91">
        <f t="shared" si="321"/>
        <v>3.1354700000000002</v>
      </c>
      <c r="N554" s="91">
        <f t="shared" si="321"/>
        <v>3.25061</v>
      </c>
      <c r="O554" s="91">
        <f t="shared" si="321"/>
        <v>3.3562400000000001</v>
      </c>
      <c r="P554" s="91">
        <f t="shared" si="321"/>
        <v>3.2411300000000001</v>
      </c>
      <c r="Q554" s="91">
        <f t="shared" si="321"/>
        <v>3.3858999999999999</v>
      </c>
      <c r="R554" s="91">
        <f t="shared" si="321"/>
        <v>3.5036200000000002</v>
      </c>
      <c r="S554" s="91">
        <f t="shared" si="321"/>
        <v>3.2801300000000002</v>
      </c>
      <c r="T554" s="91">
        <f t="shared" si="321"/>
        <v>3.2668599999999999</v>
      </c>
      <c r="U554" s="91">
        <f t="shared" si="321"/>
        <v>3.2183799999999998</v>
      </c>
      <c r="V554" s="91">
        <f t="shared" si="321"/>
        <v>3.1358999999999999</v>
      </c>
      <c r="W554" s="91">
        <f t="shared" si="321"/>
        <v>3.1486000000000001</v>
      </c>
      <c r="X554" s="91">
        <f t="shared" si="321"/>
        <v>3.0728499999999999</v>
      </c>
      <c r="Y554" s="91">
        <f t="shared" si="321"/>
        <v>2.9191199999999999</v>
      </c>
      <c r="Z554" s="91">
        <f t="shared" si="321"/>
        <v>2.8384499999999999</v>
      </c>
      <c r="AA554" s="91">
        <f t="shared" si="321"/>
        <v>2.5859200000000002</v>
      </c>
    </row>
    <row r="555" spans="1:27" ht="12.75" hidden="1" customHeight="1" outlineLevel="1" x14ac:dyDescent="0.3">
      <c r="A555" s="99" t="s">
        <v>1569</v>
      </c>
      <c r="B555" s="63" t="s">
        <v>238</v>
      </c>
      <c r="C555" s="43" t="s">
        <v>79</v>
      </c>
      <c r="D555" s="44">
        <v>1243.81</v>
      </c>
      <c r="E555" s="44">
        <v>1152.2</v>
      </c>
      <c r="F555" s="44">
        <v>1021.79</v>
      </c>
      <c r="G555" s="44">
        <v>694.53</v>
      </c>
      <c r="H555" s="44">
        <v>689.43</v>
      </c>
      <c r="I555" s="44">
        <v>746.44</v>
      </c>
      <c r="J555" s="44">
        <v>868.13</v>
      </c>
      <c r="K555" s="44">
        <v>1614.61</v>
      </c>
      <c r="L555" s="44">
        <v>2066.4699999999998</v>
      </c>
      <c r="M555" s="44">
        <v>2288.5</v>
      </c>
      <c r="N555" s="44">
        <v>2403.64</v>
      </c>
      <c r="O555" s="44">
        <v>2509.27</v>
      </c>
      <c r="P555" s="44">
        <v>2394.16</v>
      </c>
      <c r="Q555" s="44">
        <v>2538.9299999999998</v>
      </c>
      <c r="R555" s="44">
        <v>2656.65</v>
      </c>
      <c r="S555" s="44">
        <v>2433.16</v>
      </c>
      <c r="T555" s="44">
        <v>2419.89</v>
      </c>
      <c r="U555" s="44">
        <v>2371.41</v>
      </c>
      <c r="V555" s="44">
        <v>2288.9299999999998</v>
      </c>
      <c r="W555" s="44">
        <v>2301.63</v>
      </c>
      <c r="X555" s="44">
        <v>2225.88</v>
      </c>
      <c r="Y555" s="44">
        <v>2072.15</v>
      </c>
      <c r="Z555" s="44">
        <v>1991.48</v>
      </c>
      <c r="AA555" s="44">
        <v>1738.95</v>
      </c>
    </row>
    <row r="556" spans="1:27" ht="12.75" hidden="1" customHeight="1" outlineLevel="1" x14ac:dyDescent="0.3">
      <c r="A556" s="99" t="s">
        <v>1570</v>
      </c>
      <c r="B556" s="63" t="s">
        <v>90</v>
      </c>
      <c r="C556" s="43" t="s">
        <v>79</v>
      </c>
      <c r="D556" s="44">
        <f>$D$486</f>
        <v>473.69</v>
      </c>
      <c r="E556" s="44">
        <f t="shared" ref="E556:AA556" si="322">$D$486</f>
        <v>473.69</v>
      </c>
      <c r="F556" s="44">
        <f t="shared" si="322"/>
        <v>473.69</v>
      </c>
      <c r="G556" s="44">
        <f t="shared" si="322"/>
        <v>473.69</v>
      </c>
      <c r="H556" s="44">
        <f t="shared" si="322"/>
        <v>473.69</v>
      </c>
      <c r="I556" s="44">
        <f t="shared" si="322"/>
        <v>473.69</v>
      </c>
      <c r="J556" s="44">
        <f t="shared" si="322"/>
        <v>473.69</v>
      </c>
      <c r="K556" s="44">
        <f t="shared" si="322"/>
        <v>473.69</v>
      </c>
      <c r="L556" s="44">
        <f t="shared" si="322"/>
        <v>473.69</v>
      </c>
      <c r="M556" s="44">
        <f t="shared" si="322"/>
        <v>473.69</v>
      </c>
      <c r="N556" s="44">
        <f t="shared" si="322"/>
        <v>473.69</v>
      </c>
      <c r="O556" s="44">
        <f t="shared" si="322"/>
        <v>473.69</v>
      </c>
      <c r="P556" s="44">
        <f t="shared" si="322"/>
        <v>473.69</v>
      </c>
      <c r="Q556" s="44">
        <f t="shared" si="322"/>
        <v>473.69</v>
      </c>
      <c r="R556" s="44">
        <f t="shared" si="322"/>
        <v>473.69</v>
      </c>
      <c r="S556" s="44">
        <f t="shared" si="322"/>
        <v>473.69</v>
      </c>
      <c r="T556" s="44">
        <f t="shared" si="322"/>
        <v>473.69</v>
      </c>
      <c r="U556" s="44">
        <f t="shared" si="322"/>
        <v>473.69</v>
      </c>
      <c r="V556" s="44">
        <f t="shared" si="322"/>
        <v>473.69</v>
      </c>
      <c r="W556" s="44">
        <f t="shared" si="322"/>
        <v>473.69</v>
      </c>
      <c r="X556" s="44">
        <f t="shared" si="322"/>
        <v>473.69</v>
      </c>
      <c r="Y556" s="44">
        <f t="shared" si="322"/>
        <v>473.69</v>
      </c>
      <c r="Z556" s="44">
        <f t="shared" si="322"/>
        <v>473.69</v>
      </c>
      <c r="AA556" s="44">
        <f t="shared" si="322"/>
        <v>473.69</v>
      </c>
    </row>
    <row r="557" spans="1:27" ht="12.75" hidden="1" customHeight="1" outlineLevel="1" x14ac:dyDescent="0.3">
      <c r="A557" s="99" t="s">
        <v>1571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1572</v>
      </c>
      <c r="B558" s="63" t="s">
        <v>81</v>
      </c>
      <c r="C558" s="43" t="s">
        <v>79</v>
      </c>
      <c r="D558" s="44">
        <f>$D$11</f>
        <v>368.47</v>
      </c>
      <c r="E558" s="44">
        <f t="shared" ref="E558:AA558" si="323">$D$11</f>
        <v>368.47</v>
      </c>
      <c r="F558" s="44">
        <f t="shared" si="323"/>
        <v>368.47</v>
      </c>
      <c r="G558" s="44">
        <f t="shared" si="323"/>
        <v>368.47</v>
      </c>
      <c r="H558" s="44">
        <f t="shared" si="323"/>
        <v>368.47</v>
      </c>
      <c r="I558" s="44">
        <f t="shared" si="323"/>
        <v>368.47</v>
      </c>
      <c r="J558" s="44">
        <f t="shared" si="323"/>
        <v>368.47</v>
      </c>
      <c r="K558" s="44">
        <f t="shared" si="323"/>
        <v>368.47</v>
      </c>
      <c r="L558" s="44">
        <f t="shared" si="323"/>
        <v>368.47</v>
      </c>
      <c r="M558" s="44">
        <f t="shared" si="323"/>
        <v>368.47</v>
      </c>
      <c r="N558" s="44">
        <f t="shared" si="323"/>
        <v>368.47</v>
      </c>
      <c r="O558" s="44">
        <f t="shared" si="323"/>
        <v>368.47</v>
      </c>
      <c r="P558" s="44">
        <f t="shared" si="323"/>
        <v>368.47</v>
      </c>
      <c r="Q558" s="44">
        <f t="shared" si="323"/>
        <v>368.47</v>
      </c>
      <c r="R558" s="44">
        <f>$D$11</f>
        <v>368.47</v>
      </c>
      <c r="S558" s="44">
        <f t="shared" si="323"/>
        <v>368.47</v>
      </c>
      <c r="T558" s="44">
        <f t="shared" si="323"/>
        <v>368.47</v>
      </c>
      <c r="U558" s="44">
        <f t="shared" si="323"/>
        <v>368.47</v>
      </c>
      <c r="V558" s="44">
        <f t="shared" si="323"/>
        <v>368.47</v>
      </c>
      <c r="W558" s="44">
        <f t="shared" si="323"/>
        <v>368.47</v>
      </c>
      <c r="X558" s="44">
        <f t="shared" si="323"/>
        <v>368.47</v>
      </c>
      <c r="Y558" s="44">
        <f t="shared" si="323"/>
        <v>368.47</v>
      </c>
      <c r="Z558" s="44">
        <f t="shared" si="323"/>
        <v>368.47</v>
      </c>
      <c r="AA558" s="44">
        <f t="shared" si="323"/>
        <v>368.47</v>
      </c>
    </row>
    <row r="559" spans="1:27" ht="13.8" collapsed="1" x14ac:dyDescent="0.3">
      <c r="A559" s="98" t="s">
        <v>1573</v>
      </c>
      <c r="B559" s="28" t="str">
        <f>"16"&amp;"."&amp;$B$663&amp;"."&amp;$B$664</f>
        <v>16.07.2024</v>
      </c>
      <c r="C559" s="90" t="s">
        <v>76</v>
      </c>
      <c r="D559" s="91">
        <f>ROUND(((D560+D561+D563+D562)/1000),5)</f>
        <v>2.2654999999999998</v>
      </c>
      <c r="E559" s="91">
        <f>ROUND(((E560+E561+E563+E562)/1000),5)</f>
        <v>2.0911599999999999</v>
      </c>
      <c r="F559" s="91">
        <f>ROUND(((F560+F561+F563+F562)/1000),5)</f>
        <v>1.95462</v>
      </c>
      <c r="G559" s="91">
        <f t="shared" ref="G559:AA559" si="324">ROUND(((G560+G561+G563+G562)/1000),5)</f>
        <v>1.5875999999999999</v>
      </c>
      <c r="H559" s="91">
        <f t="shared" si="324"/>
        <v>1.5195000000000001</v>
      </c>
      <c r="I559" s="91">
        <f t="shared" si="324"/>
        <v>1.6388400000000001</v>
      </c>
      <c r="J559" s="91">
        <f t="shared" si="324"/>
        <v>2.0879599999999998</v>
      </c>
      <c r="K559" s="91">
        <f t="shared" si="324"/>
        <v>2.5821000000000001</v>
      </c>
      <c r="L559" s="91">
        <f t="shared" si="324"/>
        <v>2.9271099999999999</v>
      </c>
      <c r="M559" s="91">
        <f t="shared" si="324"/>
        <v>3.19678</v>
      </c>
      <c r="N559" s="91">
        <f t="shared" si="324"/>
        <v>3.3881199999999998</v>
      </c>
      <c r="O559" s="91">
        <f t="shared" si="324"/>
        <v>3.3670900000000001</v>
      </c>
      <c r="P559" s="91">
        <f t="shared" si="324"/>
        <v>3.18886</v>
      </c>
      <c r="Q559" s="91">
        <f t="shared" si="324"/>
        <v>3.7611699999999999</v>
      </c>
      <c r="R559" s="91">
        <f t="shared" si="324"/>
        <v>3.98875</v>
      </c>
      <c r="S559" s="91">
        <f t="shared" si="324"/>
        <v>3.9197000000000002</v>
      </c>
      <c r="T559" s="91">
        <f t="shared" si="324"/>
        <v>3.0799799999999999</v>
      </c>
      <c r="U559" s="91">
        <f t="shared" si="324"/>
        <v>3.5163799999999998</v>
      </c>
      <c r="V559" s="91">
        <f t="shared" si="324"/>
        <v>3.4441700000000002</v>
      </c>
      <c r="W559" s="91">
        <f t="shared" si="324"/>
        <v>3.2837800000000001</v>
      </c>
      <c r="X559" s="91">
        <f t="shared" si="324"/>
        <v>3.2115900000000002</v>
      </c>
      <c r="Y559" s="91">
        <f t="shared" si="324"/>
        <v>3.2062400000000002</v>
      </c>
      <c r="Z559" s="91">
        <f t="shared" si="324"/>
        <v>2.9043999999999999</v>
      </c>
      <c r="AA559" s="91">
        <f t="shared" si="324"/>
        <v>2.6327199999999999</v>
      </c>
    </row>
    <row r="560" spans="1:27" ht="12.75" hidden="1" customHeight="1" outlineLevel="1" x14ac:dyDescent="0.3">
      <c r="A560" s="99" t="s">
        <v>1574</v>
      </c>
      <c r="B560" s="63" t="s">
        <v>238</v>
      </c>
      <c r="C560" s="43" t="s">
        <v>79</v>
      </c>
      <c r="D560" s="44">
        <v>1418.53</v>
      </c>
      <c r="E560" s="44">
        <v>1244.19</v>
      </c>
      <c r="F560" s="44">
        <v>1107.6500000000001</v>
      </c>
      <c r="G560" s="44">
        <v>740.63</v>
      </c>
      <c r="H560" s="44">
        <v>672.53</v>
      </c>
      <c r="I560" s="44">
        <v>791.87</v>
      </c>
      <c r="J560" s="44">
        <v>1240.99</v>
      </c>
      <c r="K560" s="44">
        <v>1735.13</v>
      </c>
      <c r="L560" s="44">
        <v>2080.14</v>
      </c>
      <c r="M560" s="44">
        <v>2349.81</v>
      </c>
      <c r="N560" s="44">
        <v>2541.15</v>
      </c>
      <c r="O560" s="44">
        <v>2520.12</v>
      </c>
      <c r="P560" s="44">
        <v>2341.89</v>
      </c>
      <c r="Q560" s="44">
        <v>2914.2</v>
      </c>
      <c r="R560" s="44">
        <v>3141.78</v>
      </c>
      <c r="S560" s="44">
        <v>3072.73</v>
      </c>
      <c r="T560" s="44">
        <v>2233.0100000000002</v>
      </c>
      <c r="U560" s="44">
        <v>2669.41</v>
      </c>
      <c r="V560" s="44">
        <v>2597.1999999999998</v>
      </c>
      <c r="W560" s="44">
        <v>2436.81</v>
      </c>
      <c r="X560" s="44">
        <v>2364.62</v>
      </c>
      <c r="Y560" s="44">
        <v>2359.27</v>
      </c>
      <c r="Z560" s="44">
        <v>2057.4299999999998</v>
      </c>
      <c r="AA560" s="44">
        <v>1785.75</v>
      </c>
    </row>
    <row r="561" spans="1:27" ht="12.75" hidden="1" customHeight="1" outlineLevel="1" x14ac:dyDescent="0.3">
      <c r="A561" s="99" t="s">
        <v>1575</v>
      </c>
      <c r="B561" s="63" t="s">
        <v>90</v>
      </c>
      <c r="C561" s="43" t="s">
        <v>79</v>
      </c>
      <c r="D561" s="44">
        <f>$D$486</f>
        <v>473.69</v>
      </c>
      <c r="E561" s="44">
        <f t="shared" ref="E561:AA561" si="325">$D$486</f>
        <v>473.69</v>
      </c>
      <c r="F561" s="44">
        <f t="shared" si="325"/>
        <v>473.69</v>
      </c>
      <c r="G561" s="44">
        <f t="shared" si="325"/>
        <v>473.69</v>
      </c>
      <c r="H561" s="44">
        <f t="shared" si="325"/>
        <v>473.69</v>
      </c>
      <c r="I561" s="44">
        <f t="shared" si="325"/>
        <v>473.69</v>
      </c>
      <c r="J561" s="44">
        <f t="shared" si="325"/>
        <v>473.69</v>
      </c>
      <c r="K561" s="44">
        <f t="shared" si="325"/>
        <v>473.69</v>
      </c>
      <c r="L561" s="44">
        <f t="shared" si="325"/>
        <v>473.69</v>
      </c>
      <c r="M561" s="44">
        <f t="shared" si="325"/>
        <v>473.69</v>
      </c>
      <c r="N561" s="44">
        <f t="shared" si="325"/>
        <v>473.69</v>
      </c>
      <c r="O561" s="44">
        <f t="shared" si="325"/>
        <v>473.69</v>
      </c>
      <c r="P561" s="44">
        <f t="shared" si="325"/>
        <v>473.69</v>
      </c>
      <c r="Q561" s="44">
        <f t="shared" si="325"/>
        <v>473.69</v>
      </c>
      <c r="R561" s="44">
        <f t="shared" si="325"/>
        <v>473.69</v>
      </c>
      <c r="S561" s="44">
        <f t="shared" si="325"/>
        <v>473.69</v>
      </c>
      <c r="T561" s="44">
        <f t="shared" si="325"/>
        <v>473.69</v>
      </c>
      <c r="U561" s="44">
        <f t="shared" si="325"/>
        <v>473.69</v>
      </c>
      <c r="V561" s="44">
        <f t="shared" si="325"/>
        <v>473.69</v>
      </c>
      <c r="W561" s="44">
        <f t="shared" si="325"/>
        <v>473.69</v>
      </c>
      <c r="X561" s="44">
        <f t="shared" si="325"/>
        <v>473.69</v>
      </c>
      <c r="Y561" s="44">
        <f t="shared" si="325"/>
        <v>473.69</v>
      </c>
      <c r="Z561" s="44">
        <f t="shared" si="325"/>
        <v>473.69</v>
      </c>
      <c r="AA561" s="44">
        <f t="shared" si="325"/>
        <v>473.69</v>
      </c>
    </row>
    <row r="562" spans="1:27" ht="12.75" hidden="1" customHeight="1" outlineLevel="1" x14ac:dyDescent="0.3">
      <c r="A562" s="99" t="s">
        <v>1576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1577</v>
      </c>
      <c r="B563" s="63" t="s">
        <v>81</v>
      </c>
      <c r="C563" s="43" t="s">
        <v>79</v>
      </c>
      <c r="D563" s="44">
        <f>$D$11</f>
        <v>368.47</v>
      </c>
      <c r="E563" s="44">
        <f t="shared" ref="E563:AA563" si="326">$D$11</f>
        <v>368.47</v>
      </c>
      <c r="F563" s="44">
        <f t="shared" si="326"/>
        <v>368.47</v>
      </c>
      <c r="G563" s="44">
        <f t="shared" si="326"/>
        <v>368.47</v>
      </c>
      <c r="H563" s="44">
        <f t="shared" si="326"/>
        <v>368.47</v>
      </c>
      <c r="I563" s="44">
        <f t="shared" si="326"/>
        <v>368.47</v>
      </c>
      <c r="J563" s="44">
        <f t="shared" si="326"/>
        <v>368.47</v>
      </c>
      <c r="K563" s="44">
        <f t="shared" si="326"/>
        <v>368.47</v>
      </c>
      <c r="L563" s="44">
        <f t="shared" si="326"/>
        <v>368.47</v>
      </c>
      <c r="M563" s="44">
        <f t="shared" si="326"/>
        <v>368.47</v>
      </c>
      <c r="N563" s="44">
        <f t="shared" si="326"/>
        <v>368.47</v>
      </c>
      <c r="O563" s="44">
        <f t="shared" si="326"/>
        <v>368.47</v>
      </c>
      <c r="P563" s="44">
        <f t="shared" si="326"/>
        <v>368.47</v>
      </c>
      <c r="Q563" s="44">
        <f t="shared" si="326"/>
        <v>368.47</v>
      </c>
      <c r="R563" s="44">
        <f>$D$11</f>
        <v>368.47</v>
      </c>
      <c r="S563" s="44">
        <f t="shared" si="326"/>
        <v>368.47</v>
      </c>
      <c r="T563" s="44">
        <f t="shared" si="326"/>
        <v>368.47</v>
      </c>
      <c r="U563" s="44">
        <f t="shared" si="326"/>
        <v>368.47</v>
      </c>
      <c r="V563" s="44">
        <f t="shared" si="326"/>
        <v>368.47</v>
      </c>
      <c r="W563" s="44">
        <f t="shared" si="326"/>
        <v>368.47</v>
      </c>
      <c r="X563" s="44">
        <f t="shared" si="326"/>
        <v>368.47</v>
      </c>
      <c r="Y563" s="44">
        <f t="shared" si="326"/>
        <v>368.47</v>
      </c>
      <c r="Z563" s="44">
        <f t="shared" si="326"/>
        <v>368.47</v>
      </c>
      <c r="AA563" s="44">
        <f t="shared" si="326"/>
        <v>368.47</v>
      </c>
    </row>
    <row r="564" spans="1:27" ht="13.8" collapsed="1" x14ac:dyDescent="0.3">
      <c r="A564" s="98" t="s">
        <v>1578</v>
      </c>
      <c r="B564" s="28" t="str">
        <f>"17"&amp;"."&amp;$B$663&amp;"."&amp;$B$664</f>
        <v>17.07.2024</v>
      </c>
      <c r="C564" s="90" t="s">
        <v>76</v>
      </c>
      <c r="D564" s="91">
        <f>ROUND(((D565+D566+D568+D567)/1000),5)</f>
        <v>2.4297200000000001</v>
      </c>
      <c r="E564" s="91">
        <f>ROUND(((E565+E566+E568+E567)/1000),5)</f>
        <v>2.1841900000000001</v>
      </c>
      <c r="F564" s="91">
        <f>ROUND(((F565+F566+F568+F567)/1000),5)</f>
        <v>2.0872700000000002</v>
      </c>
      <c r="G564" s="91">
        <f t="shared" ref="G564:AA564" si="327">ROUND(((G565+G566+G568+G567)/1000),5)</f>
        <v>1.9775700000000001</v>
      </c>
      <c r="H564" s="91">
        <f t="shared" si="327"/>
        <v>1.67581</v>
      </c>
      <c r="I564" s="91">
        <f t="shared" si="327"/>
        <v>2.0558299999999998</v>
      </c>
      <c r="J564" s="91">
        <f t="shared" si="327"/>
        <v>2.3152900000000001</v>
      </c>
      <c r="K564" s="91">
        <f t="shared" si="327"/>
        <v>2.6155499999999998</v>
      </c>
      <c r="L564" s="91">
        <f t="shared" si="327"/>
        <v>2.9775200000000002</v>
      </c>
      <c r="M564" s="91">
        <f t="shared" si="327"/>
        <v>3.1965300000000001</v>
      </c>
      <c r="N564" s="91">
        <f t="shared" si="327"/>
        <v>2.9375200000000001</v>
      </c>
      <c r="O564" s="91">
        <f t="shared" si="327"/>
        <v>3.0262500000000001</v>
      </c>
      <c r="P564" s="91">
        <f t="shared" si="327"/>
        <v>3.0069599999999999</v>
      </c>
      <c r="Q564" s="91">
        <f t="shared" si="327"/>
        <v>3.7090299999999998</v>
      </c>
      <c r="R564" s="91">
        <f t="shared" si="327"/>
        <v>3.6671299999999998</v>
      </c>
      <c r="S564" s="91">
        <f t="shared" si="327"/>
        <v>3.9987200000000001</v>
      </c>
      <c r="T564" s="91">
        <f t="shared" si="327"/>
        <v>4.0042799999999996</v>
      </c>
      <c r="U564" s="91">
        <f t="shared" si="327"/>
        <v>3.80078</v>
      </c>
      <c r="V564" s="91">
        <f t="shared" si="327"/>
        <v>3.6391800000000001</v>
      </c>
      <c r="W564" s="91">
        <f t="shared" si="327"/>
        <v>3.4190999999999998</v>
      </c>
      <c r="X564" s="91">
        <f t="shared" si="327"/>
        <v>3.36076</v>
      </c>
      <c r="Y564" s="91">
        <f t="shared" si="327"/>
        <v>3.3663699999999999</v>
      </c>
      <c r="Z564" s="91">
        <f t="shared" si="327"/>
        <v>3.0029400000000002</v>
      </c>
      <c r="AA564" s="91">
        <f t="shared" si="327"/>
        <v>2.8000799999999999</v>
      </c>
    </row>
    <row r="565" spans="1:27" ht="12.75" hidden="1" customHeight="1" outlineLevel="1" x14ac:dyDescent="0.3">
      <c r="A565" s="99" t="s">
        <v>1579</v>
      </c>
      <c r="B565" s="63" t="s">
        <v>238</v>
      </c>
      <c r="C565" s="43" t="s">
        <v>79</v>
      </c>
      <c r="D565" s="44">
        <v>1582.75</v>
      </c>
      <c r="E565" s="44">
        <v>1337.22</v>
      </c>
      <c r="F565" s="44">
        <v>1240.3</v>
      </c>
      <c r="G565" s="44">
        <v>1130.5999999999999</v>
      </c>
      <c r="H565" s="44">
        <v>828.84</v>
      </c>
      <c r="I565" s="44">
        <v>1208.8599999999999</v>
      </c>
      <c r="J565" s="44">
        <v>1468.32</v>
      </c>
      <c r="K565" s="44">
        <v>1768.58</v>
      </c>
      <c r="L565" s="44">
        <v>2130.5500000000002</v>
      </c>
      <c r="M565" s="44">
        <v>2349.56</v>
      </c>
      <c r="N565" s="44">
        <v>2090.5500000000002</v>
      </c>
      <c r="O565" s="44">
        <v>2179.2800000000002</v>
      </c>
      <c r="P565" s="44">
        <v>2159.9899999999998</v>
      </c>
      <c r="Q565" s="44">
        <v>2862.06</v>
      </c>
      <c r="R565" s="44">
        <v>2820.16</v>
      </c>
      <c r="S565" s="44">
        <v>3151.75</v>
      </c>
      <c r="T565" s="44">
        <v>3157.31</v>
      </c>
      <c r="U565" s="44">
        <v>2953.81</v>
      </c>
      <c r="V565" s="44">
        <v>2792.21</v>
      </c>
      <c r="W565" s="44">
        <v>2572.13</v>
      </c>
      <c r="X565" s="44">
        <v>2513.79</v>
      </c>
      <c r="Y565" s="44">
        <v>2519.4</v>
      </c>
      <c r="Z565" s="44">
        <v>2155.9699999999998</v>
      </c>
      <c r="AA565" s="44">
        <v>1953.11</v>
      </c>
    </row>
    <row r="566" spans="1:27" ht="12.75" hidden="1" customHeight="1" outlineLevel="1" x14ac:dyDescent="0.3">
      <c r="A566" s="99" t="s">
        <v>1580</v>
      </c>
      <c r="B566" s="63" t="s">
        <v>90</v>
      </c>
      <c r="C566" s="43" t="s">
        <v>79</v>
      </c>
      <c r="D566" s="44">
        <f>$D$486</f>
        <v>473.69</v>
      </c>
      <c r="E566" s="44">
        <f t="shared" ref="E566:AA566" si="328">$D$486</f>
        <v>473.69</v>
      </c>
      <c r="F566" s="44">
        <f t="shared" si="328"/>
        <v>473.69</v>
      </c>
      <c r="G566" s="44">
        <f t="shared" si="328"/>
        <v>473.69</v>
      </c>
      <c r="H566" s="44">
        <f t="shared" si="328"/>
        <v>473.69</v>
      </c>
      <c r="I566" s="44">
        <f t="shared" si="328"/>
        <v>473.69</v>
      </c>
      <c r="J566" s="44">
        <f t="shared" si="328"/>
        <v>473.69</v>
      </c>
      <c r="K566" s="44">
        <f t="shared" si="328"/>
        <v>473.69</v>
      </c>
      <c r="L566" s="44">
        <f t="shared" si="328"/>
        <v>473.69</v>
      </c>
      <c r="M566" s="44">
        <f t="shared" si="328"/>
        <v>473.69</v>
      </c>
      <c r="N566" s="44">
        <f t="shared" si="328"/>
        <v>473.69</v>
      </c>
      <c r="O566" s="44">
        <f t="shared" si="328"/>
        <v>473.69</v>
      </c>
      <c r="P566" s="44">
        <f t="shared" si="328"/>
        <v>473.69</v>
      </c>
      <c r="Q566" s="44">
        <f t="shared" si="328"/>
        <v>473.69</v>
      </c>
      <c r="R566" s="44">
        <f t="shared" si="328"/>
        <v>473.69</v>
      </c>
      <c r="S566" s="44">
        <f t="shared" si="328"/>
        <v>473.69</v>
      </c>
      <c r="T566" s="44">
        <f t="shared" si="328"/>
        <v>473.69</v>
      </c>
      <c r="U566" s="44">
        <f t="shared" si="328"/>
        <v>473.69</v>
      </c>
      <c r="V566" s="44">
        <f t="shared" si="328"/>
        <v>473.69</v>
      </c>
      <c r="W566" s="44">
        <f t="shared" si="328"/>
        <v>473.69</v>
      </c>
      <c r="X566" s="44">
        <f t="shared" si="328"/>
        <v>473.69</v>
      </c>
      <c r="Y566" s="44">
        <f t="shared" si="328"/>
        <v>473.69</v>
      </c>
      <c r="Z566" s="44">
        <f t="shared" si="328"/>
        <v>473.69</v>
      </c>
      <c r="AA566" s="44">
        <f t="shared" si="328"/>
        <v>473.69</v>
      </c>
    </row>
    <row r="567" spans="1:27" ht="12.75" hidden="1" customHeight="1" outlineLevel="1" x14ac:dyDescent="0.3">
      <c r="A567" s="99" t="s">
        <v>1581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1582</v>
      </c>
      <c r="B568" s="63" t="s">
        <v>81</v>
      </c>
      <c r="C568" s="43" t="s">
        <v>79</v>
      </c>
      <c r="D568" s="44">
        <f>$D$11</f>
        <v>368.47</v>
      </c>
      <c r="E568" s="44">
        <f t="shared" ref="E568:AA568" si="329">$D$11</f>
        <v>368.47</v>
      </c>
      <c r="F568" s="44">
        <f t="shared" si="329"/>
        <v>368.47</v>
      </c>
      <c r="G568" s="44">
        <f t="shared" si="329"/>
        <v>368.47</v>
      </c>
      <c r="H568" s="44">
        <f t="shared" si="329"/>
        <v>368.47</v>
      </c>
      <c r="I568" s="44">
        <f t="shared" si="329"/>
        <v>368.47</v>
      </c>
      <c r="J568" s="44">
        <f t="shared" si="329"/>
        <v>368.47</v>
      </c>
      <c r="K568" s="44">
        <f t="shared" si="329"/>
        <v>368.47</v>
      </c>
      <c r="L568" s="44">
        <f t="shared" si="329"/>
        <v>368.47</v>
      </c>
      <c r="M568" s="44">
        <f t="shared" si="329"/>
        <v>368.47</v>
      </c>
      <c r="N568" s="44">
        <f t="shared" si="329"/>
        <v>368.47</v>
      </c>
      <c r="O568" s="44">
        <f t="shared" si="329"/>
        <v>368.47</v>
      </c>
      <c r="P568" s="44">
        <f t="shared" si="329"/>
        <v>368.47</v>
      </c>
      <c r="Q568" s="44">
        <f t="shared" si="329"/>
        <v>368.47</v>
      </c>
      <c r="R568" s="44">
        <f>$D$11</f>
        <v>368.47</v>
      </c>
      <c r="S568" s="44">
        <f t="shared" si="329"/>
        <v>368.47</v>
      </c>
      <c r="T568" s="44">
        <f t="shared" si="329"/>
        <v>368.47</v>
      </c>
      <c r="U568" s="44">
        <f t="shared" si="329"/>
        <v>368.47</v>
      </c>
      <c r="V568" s="44">
        <f t="shared" si="329"/>
        <v>368.47</v>
      </c>
      <c r="W568" s="44">
        <f t="shared" si="329"/>
        <v>368.47</v>
      </c>
      <c r="X568" s="44">
        <f t="shared" si="329"/>
        <v>368.47</v>
      </c>
      <c r="Y568" s="44">
        <f t="shared" si="329"/>
        <v>368.47</v>
      </c>
      <c r="Z568" s="44">
        <f t="shared" si="329"/>
        <v>368.47</v>
      </c>
      <c r="AA568" s="44">
        <f t="shared" si="329"/>
        <v>368.47</v>
      </c>
    </row>
    <row r="569" spans="1:27" ht="13.8" collapsed="1" x14ac:dyDescent="0.3">
      <c r="A569" s="98" t="s">
        <v>1583</v>
      </c>
      <c r="B569" s="28" t="str">
        <f>"18"&amp;"."&amp;$B$663&amp;"."&amp;$B$664</f>
        <v>18.07.2024</v>
      </c>
      <c r="C569" s="90" t="s">
        <v>76</v>
      </c>
      <c r="D569" s="91">
        <f>ROUND(((D570+D571+D573+D572)/1000),5)</f>
        <v>2.4562200000000001</v>
      </c>
      <c r="E569" s="91">
        <f>ROUND(((E570+E571+E573+E572)/1000),5)</f>
        <v>2.3408899999999999</v>
      </c>
      <c r="F569" s="91">
        <f>ROUND(((F570+F571+F573+F572)/1000),5)</f>
        <v>2.1363300000000001</v>
      </c>
      <c r="G569" s="91">
        <f t="shared" ref="G569:AA569" si="330">ROUND(((G570+G571+G573+G572)/1000),5)</f>
        <v>2.0871900000000001</v>
      </c>
      <c r="H569" s="91">
        <f t="shared" si="330"/>
        <v>2.0434000000000001</v>
      </c>
      <c r="I569" s="91">
        <f t="shared" si="330"/>
        <v>2.1339399999999999</v>
      </c>
      <c r="J569" s="91">
        <f t="shared" si="330"/>
        <v>2.3411599999999999</v>
      </c>
      <c r="K569" s="91">
        <f t="shared" si="330"/>
        <v>2.5894300000000001</v>
      </c>
      <c r="L569" s="91">
        <f t="shared" si="330"/>
        <v>2.8104300000000002</v>
      </c>
      <c r="M569" s="91">
        <f t="shared" si="330"/>
        <v>3.3005300000000002</v>
      </c>
      <c r="N569" s="91">
        <f t="shared" si="330"/>
        <v>3.2769699999999999</v>
      </c>
      <c r="O569" s="91">
        <f t="shared" si="330"/>
        <v>3.27867</v>
      </c>
      <c r="P569" s="91">
        <f t="shared" si="330"/>
        <v>3.2007400000000001</v>
      </c>
      <c r="Q569" s="91">
        <f t="shared" si="330"/>
        <v>3.7820999999999998</v>
      </c>
      <c r="R569" s="91">
        <f t="shared" si="330"/>
        <v>3.7639399999999998</v>
      </c>
      <c r="S569" s="91">
        <f t="shared" si="330"/>
        <v>3.0047899999999998</v>
      </c>
      <c r="T569" s="91">
        <f t="shared" si="330"/>
        <v>2.9821499999999999</v>
      </c>
      <c r="U569" s="91">
        <f t="shared" si="330"/>
        <v>3.33304</v>
      </c>
      <c r="V569" s="91">
        <f t="shared" si="330"/>
        <v>3.1456</v>
      </c>
      <c r="W569" s="91">
        <f t="shared" si="330"/>
        <v>3.24437</v>
      </c>
      <c r="X569" s="91">
        <f t="shared" si="330"/>
        <v>3.1134599999999999</v>
      </c>
      <c r="Y569" s="91">
        <f t="shared" si="330"/>
        <v>3.0592100000000002</v>
      </c>
      <c r="Z569" s="91">
        <f t="shared" si="330"/>
        <v>2.7885800000000001</v>
      </c>
      <c r="AA569" s="91">
        <f t="shared" si="330"/>
        <v>2.72316</v>
      </c>
    </row>
    <row r="570" spans="1:27" ht="12.75" hidden="1" customHeight="1" outlineLevel="1" x14ac:dyDescent="0.3">
      <c r="A570" s="99" t="s">
        <v>1584</v>
      </c>
      <c r="B570" s="63" t="s">
        <v>238</v>
      </c>
      <c r="C570" s="43" t="s">
        <v>79</v>
      </c>
      <c r="D570" s="44">
        <v>1609.25</v>
      </c>
      <c r="E570" s="44">
        <v>1493.92</v>
      </c>
      <c r="F570" s="44">
        <v>1289.3599999999999</v>
      </c>
      <c r="G570" s="44">
        <v>1240.22</v>
      </c>
      <c r="H570" s="44">
        <v>1196.43</v>
      </c>
      <c r="I570" s="44">
        <v>1286.97</v>
      </c>
      <c r="J570" s="44">
        <v>1494.19</v>
      </c>
      <c r="K570" s="44">
        <v>1742.46</v>
      </c>
      <c r="L570" s="44">
        <v>1963.46</v>
      </c>
      <c r="M570" s="44">
        <v>2453.56</v>
      </c>
      <c r="N570" s="44">
        <v>2430</v>
      </c>
      <c r="O570" s="44">
        <v>2431.6999999999998</v>
      </c>
      <c r="P570" s="44">
        <v>2353.77</v>
      </c>
      <c r="Q570" s="44">
        <v>2935.13</v>
      </c>
      <c r="R570" s="44">
        <v>2916.97</v>
      </c>
      <c r="S570" s="44">
        <v>2157.8200000000002</v>
      </c>
      <c r="T570" s="44">
        <v>2135.1799999999998</v>
      </c>
      <c r="U570" s="44">
        <v>2486.0700000000002</v>
      </c>
      <c r="V570" s="44">
        <v>2298.63</v>
      </c>
      <c r="W570" s="44">
        <v>2397.4</v>
      </c>
      <c r="X570" s="44">
        <v>2266.4899999999998</v>
      </c>
      <c r="Y570" s="44">
        <v>2212.2399999999998</v>
      </c>
      <c r="Z570" s="44">
        <v>1941.61</v>
      </c>
      <c r="AA570" s="44">
        <v>1876.19</v>
      </c>
    </row>
    <row r="571" spans="1:27" ht="12.75" hidden="1" customHeight="1" outlineLevel="1" x14ac:dyDescent="0.3">
      <c r="A571" s="99" t="s">
        <v>1585</v>
      </c>
      <c r="B571" s="63" t="s">
        <v>90</v>
      </c>
      <c r="C571" s="43" t="s">
        <v>79</v>
      </c>
      <c r="D571" s="44">
        <f>$D$486</f>
        <v>473.69</v>
      </c>
      <c r="E571" s="44">
        <f t="shared" ref="E571:AA571" si="331">$D$486</f>
        <v>473.69</v>
      </c>
      <c r="F571" s="44">
        <f t="shared" si="331"/>
        <v>473.69</v>
      </c>
      <c r="G571" s="44">
        <f t="shared" si="331"/>
        <v>473.69</v>
      </c>
      <c r="H571" s="44">
        <f t="shared" si="331"/>
        <v>473.69</v>
      </c>
      <c r="I571" s="44">
        <f t="shared" si="331"/>
        <v>473.69</v>
      </c>
      <c r="J571" s="44">
        <f t="shared" si="331"/>
        <v>473.69</v>
      </c>
      <c r="K571" s="44">
        <f t="shared" si="331"/>
        <v>473.69</v>
      </c>
      <c r="L571" s="44">
        <f t="shared" si="331"/>
        <v>473.69</v>
      </c>
      <c r="M571" s="44">
        <f t="shared" si="331"/>
        <v>473.69</v>
      </c>
      <c r="N571" s="44">
        <f t="shared" si="331"/>
        <v>473.69</v>
      </c>
      <c r="O571" s="44">
        <f t="shared" si="331"/>
        <v>473.69</v>
      </c>
      <c r="P571" s="44">
        <f t="shared" si="331"/>
        <v>473.69</v>
      </c>
      <c r="Q571" s="44">
        <f t="shared" si="331"/>
        <v>473.69</v>
      </c>
      <c r="R571" s="44">
        <f t="shared" si="331"/>
        <v>473.69</v>
      </c>
      <c r="S571" s="44">
        <f t="shared" si="331"/>
        <v>473.69</v>
      </c>
      <c r="T571" s="44">
        <f t="shared" si="331"/>
        <v>473.69</v>
      </c>
      <c r="U571" s="44">
        <f t="shared" si="331"/>
        <v>473.69</v>
      </c>
      <c r="V571" s="44">
        <f t="shared" si="331"/>
        <v>473.69</v>
      </c>
      <c r="W571" s="44">
        <f t="shared" si="331"/>
        <v>473.69</v>
      </c>
      <c r="X571" s="44">
        <f t="shared" si="331"/>
        <v>473.69</v>
      </c>
      <c r="Y571" s="44">
        <f t="shared" si="331"/>
        <v>473.69</v>
      </c>
      <c r="Z571" s="44">
        <f t="shared" si="331"/>
        <v>473.69</v>
      </c>
      <c r="AA571" s="44">
        <f t="shared" si="331"/>
        <v>473.69</v>
      </c>
    </row>
    <row r="572" spans="1:27" ht="12.75" hidden="1" customHeight="1" outlineLevel="1" x14ac:dyDescent="0.3">
      <c r="A572" s="99" t="s">
        <v>1586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1587</v>
      </c>
      <c r="B573" s="63" t="s">
        <v>81</v>
      </c>
      <c r="C573" s="43" t="s">
        <v>79</v>
      </c>
      <c r="D573" s="44">
        <f>$D$11</f>
        <v>368.47</v>
      </c>
      <c r="E573" s="44">
        <f t="shared" ref="E573:AA573" si="332">$D$11</f>
        <v>368.47</v>
      </c>
      <c r="F573" s="44">
        <f t="shared" si="332"/>
        <v>368.47</v>
      </c>
      <c r="G573" s="44">
        <f t="shared" si="332"/>
        <v>368.47</v>
      </c>
      <c r="H573" s="44">
        <f t="shared" si="332"/>
        <v>368.47</v>
      </c>
      <c r="I573" s="44">
        <f t="shared" si="332"/>
        <v>368.47</v>
      </c>
      <c r="J573" s="44">
        <f t="shared" si="332"/>
        <v>368.47</v>
      </c>
      <c r="K573" s="44">
        <f t="shared" si="332"/>
        <v>368.47</v>
      </c>
      <c r="L573" s="44">
        <f t="shared" si="332"/>
        <v>368.47</v>
      </c>
      <c r="M573" s="44">
        <f t="shared" si="332"/>
        <v>368.47</v>
      </c>
      <c r="N573" s="44">
        <f t="shared" si="332"/>
        <v>368.47</v>
      </c>
      <c r="O573" s="44">
        <f t="shared" si="332"/>
        <v>368.47</v>
      </c>
      <c r="P573" s="44">
        <f t="shared" si="332"/>
        <v>368.47</v>
      </c>
      <c r="Q573" s="44">
        <f t="shared" si="332"/>
        <v>368.47</v>
      </c>
      <c r="R573" s="44">
        <f>$D$11</f>
        <v>368.47</v>
      </c>
      <c r="S573" s="44">
        <f t="shared" si="332"/>
        <v>368.47</v>
      </c>
      <c r="T573" s="44">
        <f t="shared" si="332"/>
        <v>368.47</v>
      </c>
      <c r="U573" s="44">
        <f t="shared" si="332"/>
        <v>368.47</v>
      </c>
      <c r="V573" s="44">
        <f t="shared" si="332"/>
        <v>368.47</v>
      </c>
      <c r="W573" s="44">
        <f t="shared" si="332"/>
        <v>368.47</v>
      </c>
      <c r="X573" s="44">
        <f t="shared" si="332"/>
        <v>368.47</v>
      </c>
      <c r="Y573" s="44">
        <f t="shared" si="332"/>
        <v>368.47</v>
      </c>
      <c r="Z573" s="44">
        <f t="shared" si="332"/>
        <v>368.47</v>
      </c>
      <c r="AA573" s="44">
        <f t="shared" si="332"/>
        <v>368.47</v>
      </c>
    </row>
    <row r="574" spans="1:27" ht="13.8" collapsed="1" x14ac:dyDescent="0.3">
      <c r="A574" s="98" t="s">
        <v>1588</v>
      </c>
      <c r="B574" s="28" t="str">
        <f>"19"&amp;"."&amp;$B$663&amp;"."&amp;$B$664</f>
        <v>19.07.2024</v>
      </c>
      <c r="C574" s="90" t="s">
        <v>76</v>
      </c>
      <c r="D574" s="91">
        <f>ROUND(((D575+D576+D578+D577)/1000),5)</f>
        <v>2.57124</v>
      </c>
      <c r="E574" s="91">
        <f>ROUND(((E575+E576+E578+E577)/1000),5)</f>
        <v>2.3907600000000002</v>
      </c>
      <c r="F574" s="91">
        <f>ROUND(((F575+F576+F578+F577)/1000),5)</f>
        <v>2.2429600000000001</v>
      </c>
      <c r="G574" s="91">
        <f t="shared" ref="G574:AA574" si="333">ROUND(((G575+G576+G578+G577)/1000),5)</f>
        <v>2.1448200000000002</v>
      </c>
      <c r="H574" s="91">
        <f t="shared" si="333"/>
        <v>2.1121799999999999</v>
      </c>
      <c r="I574" s="91">
        <f t="shared" si="333"/>
        <v>2.2371699999999999</v>
      </c>
      <c r="J574" s="91">
        <f t="shared" si="333"/>
        <v>2.39723</v>
      </c>
      <c r="K574" s="91">
        <f t="shared" si="333"/>
        <v>2.6425399999999999</v>
      </c>
      <c r="L574" s="91">
        <f t="shared" si="333"/>
        <v>2.9389099999999999</v>
      </c>
      <c r="M574" s="91">
        <f t="shared" si="333"/>
        <v>3.1783100000000002</v>
      </c>
      <c r="N574" s="91">
        <f t="shared" si="333"/>
        <v>3.4659499999999999</v>
      </c>
      <c r="O574" s="91">
        <f t="shared" si="333"/>
        <v>3.62277</v>
      </c>
      <c r="P574" s="91">
        <f t="shared" si="333"/>
        <v>3.6667700000000001</v>
      </c>
      <c r="Q574" s="91">
        <f t="shared" si="333"/>
        <v>4.1177299999999999</v>
      </c>
      <c r="R574" s="91">
        <f t="shared" si="333"/>
        <v>4.4041100000000002</v>
      </c>
      <c r="S574" s="91">
        <f t="shared" si="333"/>
        <v>3.6337799999999998</v>
      </c>
      <c r="T574" s="91">
        <f t="shared" si="333"/>
        <v>3.4306100000000002</v>
      </c>
      <c r="U574" s="91">
        <f t="shared" si="333"/>
        <v>3.3217500000000002</v>
      </c>
      <c r="V574" s="91">
        <f t="shared" si="333"/>
        <v>3.2119399999999998</v>
      </c>
      <c r="W574" s="91">
        <f t="shared" si="333"/>
        <v>2.9932500000000002</v>
      </c>
      <c r="X574" s="91">
        <f t="shared" si="333"/>
        <v>2.94069</v>
      </c>
      <c r="Y574" s="91">
        <f t="shared" si="333"/>
        <v>2.9820799999999998</v>
      </c>
      <c r="Z574" s="91">
        <f t="shared" si="333"/>
        <v>2.7207699999999999</v>
      </c>
      <c r="AA574" s="91">
        <f t="shared" si="333"/>
        <v>2.6778499999999998</v>
      </c>
    </row>
    <row r="575" spans="1:27" ht="12.75" hidden="1" customHeight="1" outlineLevel="1" x14ac:dyDescent="0.3">
      <c r="A575" s="99" t="s">
        <v>1589</v>
      </c>
      <c r="B575" s="63" t="s">
        <v>238</v>
      </c>
      <c r="C575" s="43" t="s">
        <v>79</v>
      </c>
      <c r="D575" s="44">
        <v>1724.27</v>
      </c>
      <c r="E575" s="44">
        <v>1543.79</v>
      </c>
      <c r="F575" s="44">
        <v>1395.99</v>
      </c>
      <c r="G575" s="44">
        <v>1297.8499999999999</v>
      </c>
      <c r="H575" s="44">
        <v>1265.21</v>
      </c>
      <c r="I575" s="44">
        <v>1390.2</v>
      </c>
      <c r="J575" s="44">
        <v>1550.26</v>
      </c>
      <c r="K575" s="44">
        <v>1795.57</v>
      </c>
      <c r="L575" s="44">
        <v>2091.94</v>
      </c>
      <c r="M575" s="44">
        <v>2331.34</v>
      </c>
      <c r="N575" s="44">
        <v>2618.98</v>
      </c>
      <c r="O575" s="44">
        <v>2775.8</v>
      </c>
      <c r="P575" s="44">
        <v>2819.8</v>
      </c>
      <c r="Q575" s="44">
        <v>3270.76</v>
      </c>
      <c r="R575" s="44">
        <v>3557.14</v>
      </c>
      <c r="S575" s="44">
        <v>2786.81</v>
      </c>
      <c r="T575" s="44">
        <v>2583.64</v>
      </c>
      <c r="U575" s="44">
        <v>2474.7800000000002</v>
      </c>
      <c r="V575" s="44">
        <v>2364.9699999999998</v>
      </c>
      <c r="W575" s="44">
        <v>2146.2800000000002</v>
      </c>
      <c r="X575" s="44">
        <v>2093.7199999999998</v>
      </c>
      <c r="Y575" s="44">
        <v>2135.11</v>
      </c>
      <c r="Z575" s="44">
        <v>1873.8</v>
      </c>
      <c r="AA575" s="44">
        <v>1830.88</v>
      </c>
    </row>
    <row r="576" spans="1:27" ht="12.75" hidden="1" customHeight="1" outlineLevel="1" x14ac:dyDescent="0.3">
      <c r="A576" s="99" t="s">
        <v>1590</v>
      </c>
      <c r="B576" s="63" t="s">
        <v>90</v>
      </c>
      <c r="C576" s="43" t="s">
        <v>79</v>
      </c>
      <c r="D576" s="44">
        <f>$D$486</f>
        <v>473.69</v>
      </c>
      <c r="E576" s="44">
        <f t="shared" ref="E576:AA576" si="334">$D$486</f>
        <v>473.69</v>
      </c>
      <c r="F576" s="44">
        <f t="shared" si="334"/>
        <v>473.69</v>
      </c>
      <c r="G576" s="44">
        <f t="shared" si="334"/>
        <v>473.69</v>
      </c>
      <c r="H576" s="44">
        <f t="shared" si="334"/>
        <v>473.69</v>
      </c>
      <c r="I576" s="44">
        <f t="shared" si="334"/>
        <v>473.69</v>
      </c>
      <c r="J576" s="44">
        <f t="shared" si="334"/>
        <v>473.69</v>
      </c>
      <c r="K576" s="44">
        <f t="shared" si="334"/>
        <v>473.69</v>
      </c>
      <c r="L576" s="44">
        <f t="shared" si="334"/>
        <v>473.69</v>
      </c>
      <c r="M576" s="44">
        <f t="shared" si="334"/>
        <v>473.69</v>
      </c>
      <c r="N576" s="44">
        <f t="shared" si="334"/>
        <v>473.69</v>
      </c>
      <c r="O576" s="44">
        <f t="shared" si="334"/>
        <v>473.69</v>
      </c>
      <c r="P576" s="44">
        <f t="shared" si="334"/>
        <v>473.69</v>
      </c>
      <c r="Q576" s="44">
        <f t="shared" si="334"/>
        <v>473.69</v>
      </c>
      <c r="R576" s="44">
        <f t="shared" si="334"/>
        <v>473.69</v>
      </c>
      <c r="S576" s="44">
        <f t="shared" si="334"/>
        <v>473.69</v>
      </c>
      <c r="T576" s="44">
        <f t="shared" si="334"/>
        <v>473.69</v>
      </c>
      <c r="U576" s="44">
        <f t="shared" si="334"/>
        <v>473.69</v>
      </c>
      <c r="V576" s="44">
        <f t="shared" si="334"/>
        <v>473.69</v>
      </c>
      <c r="W576" s="44">
        <f t="shared" si="334"/>
        <v>473.69</v>
      </c>
      <c r="X576" s="44">
        <f t="shared" si="334"/>
        <v>473.69</v>
      </c>
      <c r="Y576" s="44">
        <f t="shared" si="334"/>
        <v>473.69</v>
      </c>
      <c r="Z576" s="44">
        <f t="shared" si="334"/>
        <v>473.69</v>
      </c>
      <c r="AA576" s="44">
        <f t="shared" si="334"/>
        <v>473.69</v>
      </c>
    </row>
    <row r="577" spans="1:27" ht="12.75" hidden="1" customHeight="1" outlineLevel="1" x14ac:dyDescent="0.3">
      <c r="A577" s="99" t="s">
        <v>1591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1592</v>
      </c>
      <c r="B578" s="63" t="s">
        <v>81</v>
      </c>
      <c r="C578" s="43" t="s">
        <v>79</v>
      </c>
      <c r="D578" s="44">
        <f>$D$11</f>
        <v>368.47</v>
      </c>
      <c r="E578" s="44">
        <f t="shared" ref="E578:AA578" si="335">$D$11</f>
        <v>368.47</v>
      </c>
      <c r="F578" s="44">
        <f t="shared" si="335"/>
        <v>368.47</v>
      </c>
      <c r="G578" s="44">
        <f t="shared" si="335"/>
        <v>368.47</v>
      </c>
      <c r="H578" s="44">
        <f t="shared" si="335"/>
        <v>368.47</v>
      </c>
      <c r="I578" s="44">
        <f t="shared" si="335"/>
        <v>368.47</v>
      </c>
      <c r="J578" s="44">
        <f t="shared" si="335"/>
        <v>368.47</v>
      </c>
      <c r="K578" s="44">
        <f t="shared" si="335"/>
        <v>368.47</v>
      </c>
      <c r="L578" s="44">
        <f t="shared" si="335"/>
        <v>368.47</v>
      </c>
      <c r="M578" s="44">
        <f t="shared" si="335"/>
        <v>368.47</v>
      </c>
      <c r="N578" s="44">
        <f t="shared" si="335"/>
        <v>368.47</v>
      </c>
      <c r="O578" s="44">
        <f t="shared" si="335"/>
        <v>368.47</v>
      </c>
      <c r="P578" s="44">
        <f t="shared" si="335"/>
        <v>368.47</v>
      </c>
      <c r="Q578" s="44">
        <f t="shared" si="335"/>
        <v>368.47</v>
      </c>
      <c r="R578" s="44">
        <f>$D$11</f>
        <v>368.47</v>
      </c>
      <c r="S578" s="44">
        <f t="shared" si="335"/>
        <v>368.47</v>
      </c>
      <c r="T578" s="44">
        <f t="shared" si="335"/>
        <v>368.47</v>
      </c>
      <c r="U578" s="44">
        <f t="shared" si="335"/>
        <v>368.47</v>
      </c>
      <c r="V578" s="44">
        <f t="shared" si="335"/>
        <v>368.47</v>
      </c>
      <c r="W578" s="44">
        <f t="shared" si="335"/>
        <v>368.47</v>
      </c>
      <c r="X578" s="44">
        <f t="shared" si="335"/>
        <v>368.47</v>
      </c>
      <c r="Y578" s="44">
        <f t="shared" si="335"/>
        <v>368.47</v>
      </c>
      <c r="Z578" s="44">
        <f t="shared" si="335"/>
        <v>368.47</v>
      </c>
      <c r="AA578" s="44">
        <f t="shared" si="335"/>
        <v>368.47</v>
      </c>
    </row>
    <row r="579" spans="1:27" ht="13.8" collapsed="1" x14ac:dyDescent="0.3">
      <c r="A579" s="98" t="s">
        <v>1593</v>
      </c>
      <c r="B579" s="28" t="str">
        <f>"20"&amp;"."&amp;$B$663&amp;"."&amp;$B$664</f>
        <v>20.07.2024</v>
      </c>
      <c r="C579" s="90" t="s">
        <v>76</v>
      </c>
      <c r="D579" s="91">
        <f>ROUND(((D580+D581+D583+D582)/1000),5)</f>
        <v>2.48306</v>
      </c>
      <c r="E579" s="91">
        <f>ROUND(((E580+E581+E583+E582)/1000),5)</f>
        <v>2.3281999999999998</v>
      </c>
      <c r="F579" s="91">
        <f>ROUND(((F580+F581+F583+F582)/1000),5)</f>
        <v>2.2021000000000002</v>
      </c>
      <c r="G579" s="91">
        <f t="shared" ref="G579:AA579" si="336">ROUND(((G580+G581+G583+G582)/1000),5)</f>
        <v>2.0892300000000001</v>
      </c>
      <c r="H579" s="91">
        <f t="shared" si="336"/>
        <v>2.0830299999999999</v>
      </c>
      <c r="I579" s="91">
        <f t="shared" si="336"/>
        <v>2.09422</v>
      </c>
      <c r="J579" s="91">
        <f t="shared" si="336"/>
        <v>2.2383799999999998</v>
      </c>
      <c r="K579" s="91">
        <f t="shared" si="336"/>
        <v>2.5133399999999999</v>
      </c>
      <c r="L579" s="91">
        <f t="shared" si="336"/>
        <v>2.7694299999999998</v>
      </c>
      <c r="M579" s="91">
        <f t="shared" si="336"/>
        <v>2.95011</v>
      </c>
      <c r="N579" s="91">
        <f t="shared" si="336"/>
        <v>3.14486</v>
      </c>
      <c r="O579" s="91">
        <f t="shared" si="336"/>
        <v>2.8813900000000001</v>
      </c>
      <c r="P579" s="91">
        <f t="shared" si="336"/>
        <v>2.7444000000000002</v>
      </c>
      <c r="Q579" s="91">
        <f t="shared" si="336"/>
        <v>2.9262299999999999</v>
      </c>
      <c r="R579" s="91">
        <f t="shared" si="336"/>
        <v>2.7550400000000002</v>
      </c>
      <c r="S579" s="91">
        <f t="shared" si="336"/>
        <v>2.9592499999999999</v>
      </c>
      <c r="T579" s="91">
        <f t="shared" si="336"/>
        <v>2.9506199999999998</v>
      </c>
      <c r="U579" s="91">
        <f t="shared" si="336"/>
        <v>2.9260100000000002</v>
      </c>
      <c r="V579" s="91">
        <f t="shared" si="336"/>
        <v>2.81006</v>
      </c>
      <c r="W579" s="91">
        <f t="shared" si="336"/>
        <v>2.8465600000000002</v>
      </c>
      <c r="X579" s="91">
        <f t="shared" si="336"/>
        <v>2.79183</v>
      </c>
      <c r="Y579" s="91">
        <f t="shared" si="336"/>
        <v>2.7549199999999998</v>
      </c>
      <c r="Z579" s="91">
        <f t="shared" si="336"/>
        <v>2.7573599999999998</v>
      </c>
      <c r="AA579" s="91">
        <f t="shared" si="336"/>
        <v>2.7080500000000001</v>
      </c>
    </row>
    <row r="580" spans="1:27" ht="12.75" hidden="1" customHeight="1" outlineLevel="1" x14ac:dyDescent="0.3">
      <c r="A580" s="99" t="s">
        <v>1594</v>
      </c>
      <c r="B580" s="63" t="s">
        <v>238</v>
      </c>
      <c r="C580" s="43" t="s">
        <v>79</v>
      </c>
      <c r="D580" s="44">
        <v>1636.09</v>
      </c>
      <c r="E580" s="44">
        <v>1481.23</v>
      </c>
      <c r="F580" s="44">
        <v>1355.13</v>
      </c>
      <c r="G580" s="44">
        <v>1242.26</v>
      </c>
      <c r="H580" s="44">
        <v>1236.06</v>
      </c>
      <c r="I580" s="44">
        <v>1247.25</v>
      </c>
      <c r="J580" s="44">
        <v>1391.41</v>
      </c>
      <c r="K580" s="44">
        <v>1666.37</v>
      </c>
      <c r="L580" s="44">
        <v>1922.46</v>
      </c>
      <c r="M580" s="44">
        <v>2103.14</v>
      </c>
      <c r="N580" s="44">
        <v>2297.89</v>
      </c>
      <c r="O580" s="44">
        <v>2034.42</v>
      </c>
      <c r="P580" s="44">
        <v>1897.43</v>
      </c>
      <c r="Q580" s="44">
        <v>2079.2600000000002</v>
      </c>
      <c r="R580" s="44">
        <v>1908.07</v>
      </c>
      <c r="S580" s="44">
        <v>2112.2800000000002</v>
      </c>
      <c r="T580" s="44">
        <v>2103.65</v>
      </c>
      <c r="U580" s="44">
        <v>2079.04</v>
      </c>
      <c r="V580" s="44">
        <v>1963.09</v>
      </c>
      <c r="W580" s="44">
        <v>1999.59</v>
      </c>
      <c r="X580" s="44">
        <v>1944.86</v>
      </c>
      <c r="Y580" s="44">
        <v>1907.95</v>
      </c>
      <c r="Z580" s="44">
        <v>1910.39</v>
      </c>
      <c r="AA580" s="44">
        <v>1861.08</v>
      </c>
    </row>
    <row r="581" spans="1:27" ht="12.75" hidden="1" customHeight="1" outlineLevel="1" x14ac:dyDescent="0.3">
      <c r="A581" s="99" t="s">
        <v>1595</v>
      </c>
      <c r="B581" s="63" t="s">
        <v>90</v>
      </c>
      <c r="C581" s="43" t="s">
        <v>79</v>
      </c>
      <c r="D581" s="44">
        <f>$D$486</f>
        <v>473.69</v>
      </c>
      <c r="E581" s="44">
        <f t="shared" ref="E581:AA581" si="337">$D$486</f>
        <v>473.69</v>
      </c>
      <c r="F581" s="44">
        <f t="shared" si="337"/>
        <v>473.69</v>
      </c>
      <c r="G581" s="44">
        <f t="shared" si="337"/>
        <v>473.69</v>
      </c>
      <c r="H581" s="44">
        <f t="shared" si="337"/>
        <v>473.69</v>
      </c>
      <c r="I581" s="44">
        <f t="shared" si="337"/>
        <v>473.69</v>
      </c>
      <c r="J581" s="44">
        <f t="shared" si="337"/>
        <v>473.69</v>
      </c>
      <c r="K581" s="44">
        <f t="shared" si="337"/>
        <v>473.69</v>
      </c>
      <c r="L581" s="44">
        <f t="shared" si="337"/>
        <v>473.69</v>
      </c>
      <c r="M581" s="44">
        <f t="shared" si="337"/>
        <v>473.69</v>
      </c>
      <c r="N581" s="44">
        <f t="shared" si="337"/>
        <v>473.69</v>
      </c>
      <c r="O581" s="44">
        <f t="shared" si="337"/>
        <v>473.69</v>
      </c>
      <c r="P581" s="44">
        <f t="shared" si="337"/>
        <v>473.69</v>
      </c>
      <c r="Q581" s="44">
        <f t="shared" si="337"/>
        <v>473.69</v>
      </c>
      <c r="R581" s="44">
        <f t="shared" si="337"/>
        <v>473.69</v>
      </c>
      <c r="S581" s="44">
        <f t="shared" si="337"/>
        <v>473.69</v>
      </c>
      <c r="T581" s="44">
        <f t="shared" si="337"/>
        <v>473.69</v>
      </c>
      <c r="U581" s="44">
        <f t="shared" si="337"/>
        <v>473.69</v>
      </c>
      <c r="V581" s="44">
        <f t="shared" si="337"/>
        <v>473.69</v>
      </c>
      <c r="W581" s="44">
        <f t="shared" si="337"/>
        <v>473.69</v>
      </c>
      <c r="X581" s="44">
        <f t="shared" si="337"/>
        <v>473.69</v>
      </c>
      <c r="Y581" s="44">
        <f t="shared" si="337"/>
        <v>473.69</v>
      </c>
      <c r="Z581" s="44">
        <f t="shared" si="337"/>
        <v>473.69</v>
      </c>
      <c r="AA581" s="44">
        <f t="shared" si="337"/>
        <v>473.69</v>
      </c>
    </row>
    <row r="582" spans="1:27" ht="12.75" hidden="1" customHeight="1" outlineLevel="1" x14ac:dyDescent="0.3">
      <c r="A582" s="99" t="s">
        <v>1596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1597</v>
      </c>
      <c r="B583" s="63" t="s">
        <v>81</v>
      </c>
      <c r="C583" s="43" t="s">
        <v>79</v>
      </c>
      <c r="D583" s="44">
        <f>$D$11</f>
        <v>368.47</v>
      </c>
      <c r="E583" s="44">
        <f t="shared" ref="E583:AA583" si="338">$D$11</f>
        <v>368.47</v>
      </c>
      <c r="F583" s="44">
        <f t="shared" si="338"/>
        <v>368.47</v>
      </c>
      <c r="G583" s="44">
        <f t="shared" si="338"/>
        <v>368.47</v>
      </c>
      <c r="H583" s="44">
        <f t="shared" si="338"/>
        <v>368.47</v>
      </c>
      <c r="I583" s="44">
        <f t="shared" si="338"/>
        <v>368.47</v>
      </c>
      <c r="J583" s="44">
        <f t="shared" si="338"/>
        <v>368.47</v>
      </c>
      <c r="K583" s="44">
        <f t="shared" si="338"/>
        <v>368.47</v>
      </c>
      <c r="L583" s="44">
        <f t="shared" si="338"/>
        <v>368.47</v>
      </c>
      <c r="M583" s="44">
        <f t="shared" si="338"/>
        <v>368.47</v>
      </c>
      <c r="N583" s="44">
        <f t="shared" si="338"/>
        <v>368.47</v>
      </c>
      <c r="O583" s="44">
        <f t="shared" si="338"/>
        <v>368.47</v>
      </c>
      <c r="P583" s="44">
        <f t="shared" si="338"/>
        <v>368.47</v>
      </c>
      <c r="Q583" s="44">
        <f t="shared" si="338"/>
        <v>368.47</v>
      </c>
      <c r="R583" s="44">
        <f>$D$11</f>
        <v>368.47</v>
      </c>
      <c r="S583" s="44">
        <f t="shared" si="338"/>
        <v>368.47</v>
      </c>
      <c r="T583" s="44">
        <f t="shared" si="338"/>
        <v>368.47</v>
      </c>
      <c r="U583" s="44">
        <f t="shared" si="338"/>
        <v>368.47</v>
      </c>
      <c r="V583" s="44">
        <f t="shared" si="338"/>
        <v>368.47</v>
      </c>
      <c r="W583" s="44">
        <f t="shared" si="338"/>
        <v>368.47</v>
      </c>
      <c r="X583" s="44">
        <f t="shared" si="338"/>
        <v>368.47</v>
      </c>
      <c r="Y583" s="44">
        <f t="shared" si="338"/>
        <v>368.47</v>
      </c>
      <c r="Z583" s="44">
        <f t="shared" si="338"/>
        <v>368.47</v>
      </c>
      <c r="AA583" s="44">
        <f t="shared" si="338"/>
        <v>368.47</v>
      </c>
    </row>
    <row r="584" spans="1:27" ht="13.8" collapsed="1" x14ac:dyDescent="0.3">
      <c r="A584" s="98" t="s">
        <v>1598</v>
      </c>
      <c r="B584" s="28" t="str">
        <f>"21"&amp;"."&amp;$B$663&amp;"."&amp;$B$664</f>
        <v>21.07.2024</v>
      </c>
      <c r="C584" s="90" t="s">
        <v>76</v>
      </c>
      <c r="D584" s="91">
        <f>ROUND(((D585+D586+D588+D587)/1000),5)</f>
        <v>2.5050300000000001</v>
      </c>
      <c r="E584" s="91">
        <f>ROUND(((E585+E586+E588+E587)/1000),5)</f>
        <v>2.2953100000000002</v>
      </c>
      <c r="F584" s="91">
        <f>ROUND(((F585+F586+F588+F587)/1000),5)</f>
        <v>2.1648399999999999</v>
      </c>
      <c r="G584" s="91">
        <f t="shared" ref="G584:AA584" si="339">ROUND(((G585+G586+G588+G587)/1000),5)</f>
        <v>2.0652900000000001</v>
      </c>
      <c r="H584" s="91">
        <f t="shared" si="339"/>
        <v>2.0439600000000002</v>
      </c>
      <c r="I584" s="91">
        <f t="shared" si="339"/>
        <v>2.0546000000000002</v>
      </c>
      <c r="J584" s="91">
        <f t="shared" si="339"/>
        <v>2.0841400000000001</v>
      </c>
      <c r="K584" s="91">
        <f t="shared" si="339"/>
        <v>2.3259400000000001</v>
      </c>
      <c r="L584" s="91">
        <f t="shared" si="339"/>
        <v>2.64473</v>
      </c>
      <c r="M584" s="91">
        <f t="shared" si="339"/>
        <v>2.86653</v>
      </c>
      <c r="N584" s="91">
        <f t="shared" si="339"/>
        <v>3.0016699999999998</v>
      </c>
      <c r="O584" s="91">
        <f t="shared" si="339"/>
        <v>3.13571</v>
      </c>
      <c r="P584" s="91">
        <f t="shared" si="339"/>
        <v>2.8611399999999998</v>
      </c>
      <c r="Q584" s="91">
        <f t="shared" si="339"/>
        <v>2.8538199999999998</v>
      </c>
      <c r="R584" s="91">
        <f t="shared" si="339"/>
        <v>2.8766400000000001</v>
      </c>
      <c r="S584" s="91">
        <f t="shared" si="339"/>
        <v>2.8367</v>
      </c>
      <c r="T584" s="91">
        <f t="shared" si="339"/>
        <v>3.0750000000000002</v>
      </c>
      <c r="U584" s="91">
        <f t="shared" si="339"/>
        <v>3.0979299999999999</v>
      </c>
      <c r="V584" s="91">
        <f t="shared" si="339"/>
        <v>3.05037</v>
      </c>
      <c r="W584" s="91">
        <f t="shared" si="339"/>
        <v>3.0713300000000001</v>
      </c>
      <c r="X584" s="91">
        <f t="shared" si="339"/>
        <v>2.97973</v>
      </c>
      <c r="Y584" s="91">
        <f t="shared" si="339"/>
        <v>2.94956</v>
      </c>
      <c r="Z584" s="91">
        <f t="shared" si="339"/>
        <v>2.8753799999999998</v>
      </c>
      <c r="AA584" s="91">
        <f t="shared" si="339"/>
        <v>2.6417600000000001</v>
      </c>
    </row>
    <row r="585" spans="1:27" ht="12.75" hidden="1" customHeight="1" outlineLevel="1" x14ac:dyDescent="0.3">
      <c r="A585" s="99" t="s">
        <v>1599</v>
      </c>
      <c r="B585" s="63" t="s">
        <v>238</v>
      </c>
      <c r="C585" s="43" t="s">
        <v>79</v>
      </c>
      <c r="D585" s="44">
        <v>1658.06</v>
      </c>
      <c r="E585" s="44">
        <v>1448.34</v>
      </c>
      <c r="F585" s="44">
        <v>1317.87</v>
      </c>
      <c r="G585" s="44">
        <v>1218.32</v>
      </c>
      <c r="H585" s="44">
        <v>1196.99</v>
      </c>
      <c r="I585" s="44">
        <v>1207.6300000000001</v>
      </c>
      <c r="J585" s="44">
        <v>1237.17</v>
      </c>
      <c r="K585" s="44">
        <v>1478.97</v>
      </c>
      <c r="L585" s="44">
        <v>1797.76</v>
      </c>
      <c r="M585" s="44">
        <v>2019.56</v>
      </c>
      <c r="N585" s="44">
        <v>2154.6999999999998</v>
      </c>
      <c r="O585" s="44">
        <v>2288.7399999999998</v>
      </c>
      <c r="P585" s="44">
        <v>2014.17</v>
      </c>
      <c r="Q585" s="44">
        <v>2006.85</v>
      </c>
      <c r="R585" s="44">
        <v>2029.67</v>
      </c>
      <c r="S585" s="44">
        <v>1989.73</v>
      </c>
      <c r="T585" s="44">
        <v>2228.0300000000002</v>
      </c>
      <c r="U585" s="44">
        <v>2250.96</v>
      </c>
      <c r="V585" s="44">
        <v>2203.4</v>
      </c>
      <c r="W585" s="44">
        <v>2224.36</v>
      </c>
      <c r="X585" s="44">
        <v>2132.7600000000002</v>
      </c>
      <c r="Y585" s="44">
        <v>2102.59</v>
      </c>
      <c r="Z585" s="44">
        <v>2028.41</v>
      </c>
      <c r="AA585" s="44">
        <v>1794.79</v>
      </c>
    </row>
    <row r="586" spans="1:27" ht="12.75" hidden="1" customHeight="1" outlineLevel="1" x14ac:dyDescent="0.3">
      <c r="A586" s="99" t="s">
        <v>1600</v>
      </c>
      <c r="B586" s="63" t="s">
        <v>90</v>
      </c>
      <c r="C586" s="43" t="s">
        <v>79</v>
      </c>
      <c r="D586" s="44">
        <f>$D$486</f>
        <v>473.69</v>
      </c>
      <c r="E586" s="44">
        <f t="shared" ref="E586:AA586" si="340">$D$486</f>
        <v>473.69</v>
      </c>
      <c r="F586" s="44">
        <f t="shared" si="340"/>
        <v>473.69</v>
      </c>
      <c r="G586" s="44">
        <f t="shared" si="340"/>
        <v>473.69</v>
      </c>
      <c r="H586" s="44">
        <f t="shared" si="340"/>
        <v>473.69</v>
      </c>
      <c r="I586" s="44">
        <f t="shared" si="340"/>
        <v>473.69</v>
      </c>
      <c r="J586" s="44">
        <f t="shared" si="340"/>
        <v>473.69</v>
      </c>
      <c r="K586" s="44">
        <f t="shared" si="340"/>
        <v>473.69</v>
      </c>
      <c r="L586" s="44">
        <f t="shared" si="340"/>
        <v>473.69</v>
      </c>
      <c r="M586" s="44">
        <f t="shared" si="340"/>
        <v>473.69</v>
      </c>
      <c r="N586" s="44">
        <f t="shared" si="340"/>
        <v>473.69</v>
      </c>
      <c r="O586" s="44">
        <f t="shared" si="340"/>
        <v>473.69</v>
      </c>
      <c r="P586" s="44">
        <f t="shared" si="340"/>
        <v>473.69</v>
      </c>
      <c r="Q586" s="44">
        <f t="shared" si="340"/>
        <v>473.69</v>
      </c>
      <c r="R586" s="44">
        <f t="shared" si="340"/>
        <v>473.69</v>
      </c>
      <c r="S586" s="44">
        <f t="shared" si="340"/>
        <v>473.69</v>
      </c>
      <c r="T586" s="44">
        <f t="shared" si="340"/>
        <v>473.69</v>
      </c>
      <c r="U586" s="44">
        <f t="shared" si="340"/>
        <v>473.69</v>
      </c>
      <c r="V586" s="44">
        <f t="shared" si="340"/>
        <v>473.69</v>
      </c>
      <c r="W586" s="44">
        <f t="shared" si="340"/>
        <v>473.69</v>
      </c>
      <c r="X586" s="44">
        <f t="shared" si="340"/>
        <v>473.69</v>
      </c>
      <c r="Y586" s="44">
        <f t="shared" si="340"/>
        <v>473.69</v>
      </c>
      <c r="Z586" s="44">
        <f t="shared" si="340"/>
        <v>473.69</v>
      </c>
      <c r="AA586" s="44">
        <f t="shared" si="340"/>
        <v>473.69</v>
      </c>
    </row>
    <row r="587" spans="1:27" ht="12.75" hidden="1" customHeight="1" outlineLevel="1" x14ac:dyDescent="0.3">
      <c r="A587" s="99" t="s">
        <v>1601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1602</v>
      </c>
      <c r="B588" s="63" t="s">
        <v>81</v>
      </c>
      <c r="C588" s="43" t="s">
        <v>79</v>
      </c>
      <c r="D588" s="44">
        <f>$D$11</f>
        <v>368.47</v>
      </c>
      <c r="E588" s="44">
        <f t="shared" ref="E588:AA588" si="341">$D$11</f>
        <v>368.47</v>
      </c>
      <c r="F588" s="44">
        <f t="shared" si="341"/>
        <v>368.47</v>
      </c>
      <c r="G588" s="44">
        <f t="shared" si="341"/>
        <v>368.47</v>
      </c>
      <c r="H588" s="44">
        <f t="shared" si="341"/>
        <v>368.47</v>
      </c>
      <c r="I588" s="44">
        <f t="shared" si="341"/>
        <v>368.47</v>
      </c>
      <c r="J588" s="44">
        <f t="shared" si="341"/>
        <v>368.47</v>
      </c>
      <c r="K588" s="44">
        <f t="shared" si="341"/>
        <v>368.47</v>
      </c>
      <c r="L588" s="44">
        <f t="shared" si="341"/>
        <v>368.47</v>
      </c>
      <c r="M588" s="44">
        <f t="shared" si="341"/>
        <v>368.47</v>
      </c>
      <c r="N588" s="44">
        <f t="shared" si="341"/>
        <v>368.47</v>
      </c>
      <c r="O588" s="44">
        <f t="shared" si="341"/>
        <v>368.47</v>
      </c>
      <c r="P588" s="44">
        <f t="shared" si="341"/>
        <v>368.47</v>
      </c>
      <c r="Q588" s="44">
        <f t="shared" si="341"/>
        <v>368.47</v>
      </c>
      <c r="R588" s="44">
        <f>$D$11</f>
        <v>368.47</v>
      </c>
      <c r="S588" s="44">
        <f t="shared" si="341"/>
        <v>368.47</v>
      </c>
      <c r="T588" s="44">
        <f t="shared" si="341"/>
        <v>368.47</v>
      </c>
      <c r="U588" s="44">
        <f t="shared" si="341"/>
        <v>368.47</v>
      </c>
      <c r="V588" s="44">
        <f t="shared" si="341"/>
        <v>368.47</v>
      </c>
      <c r="W588" s="44">
        <f t="shared" si="341"/>
        <v>368.47</v>
      </c>
      <c r="X588" s="44">
        <f t="shared" si="341"/>
        <v>368.47</v>
      </c>
      <c r="Y588" s="44">
        <f t="shared" si="341"/>
        <v>368.47</v>
      </c>
      <c r="Z588" s="44">
        <f t="shared" si="341"/>
        <v>368.47</v>
      </c>
      <c r="AA588" s="44">
        <f t="shared" si="341"/>
        <v>368.47</v>
      </c>
    </row>
    <row r="589" spans="1:27" ht="13.8" collapsed="1" x14ac:dyDescent="0.3">
      <c r="A589" s="98" t="s">
        <v>1603</v>
      </c>
      <c r="B589" s="28" t="str">
        <f>"22"&amp;"."&amp;$B$663&amp;"."&amp;$B$664</f>
        <v>22.07.2024</v>
      </c>
      <c r="C589" s="90" t="s">
        <v>76</v>
      </c>
      <c r="D589" s="91">
        <f>ROUND(((D590+D591+D593+D592)/1000),5)</f>
        <v>2.36131</v>
      </c>
      <c r="E589" s="91">
        <f>ROUND(((E590+E591+E593+E592)/1000),5)</f>
        <v>2.2270400000000001</v>
      </c>
      <c r="F589" s="91">
        <f>ROUND(((F590+F591+F593+F592)/1000),5)</f>
        <v>2.1328499999999999</v>
      </c>
      <c r="G589" s="91">
        <f t="shared" ref="G589:AA589" si="342">ROUND(((G590+G591+G593+G592)/1000),5)</f>
        <v>2.0773700000000002</v>
      </c>
      <c r="H589" s="91">
        <f t="shared" si="342"/>
        <v>2.0569899999999999</v>
      </c>
      <c r="I589" s="91">
        <f t="shared" si="342"/>
        <v>2.1255299999999999</v>
      </c>
      <c r="J589" s="91">
        <f t="shared" si="342"/>
        <v>2.2966199999999999</v>
      </c>
      <c r="K589" s="91">
        <f t="shared" si="342"/>
        <v>2.5791300000000001</v>
      </c>
      <c r="L589" s="91">
        <f t="shared" si="342"/>
        <v>2.9074300000000002</v>
      </c>
      <c r="M589" s="91">
        <f t="shared" si="342"/>
        <v>3.2877999999999998</v>
      </c>
      <c r="N589" s="91">
        <f t="shared" si="342"/>
        <v>3.2896800000000002</v>
      </c>
      <c r="O589" s="91">
        <f t="shared" si="342"/>
        <v>3.2783600000000002</v>
      </c>
      <c r="P589" s="91">
        <f t="shared" si="342"/>
        <v>3.27698</v>
      </c>
      <c r="Q589" s="91">
        <f t="shared" si="342"/>
        <v>3.3031100000000002</v>
      </c>
      <c r="R589" s="91">
        <f t="shared" si="342"/>
        <v>3.3040400000000001</v>
      </c>
      <c r="S589" s="91">
        <f t="shared" si="342"/>
        <v>3.3188599999999999</v>
      </c>
      <c r="T589" s="91">
        <f t="shared" si="342"/>
        <v>3.3010899999999999</v>
      </c>
      <c r="U589" s="91">
        <f t="shared" si="342"/>
        <v>3.2263199999999999</v>
      </c>
      <c r="V589" s="91">
        <f t="shared" si="342"/>
        <v>3.1938499999999999</v>
      </c>
      <c r="W589" s="91">
        <f t="shared" si="342"/>
        <v>3.0670099999999998</v>
      </c>
      <c r="X589" s="91">
        <f t="shared" si="342"/>
        <v>2.9473799999999999</v>
      </c>
      <c r="Y589" s="91">
        <f t="shared" si="342"/>
        <v>2.9383900000000001</v>
      </c>
      <c r="Z589" s="91">
        <f t="shared" si="342"/>
        <v>2.6724800000000002</v>
      </c>
      <c r="AA589" s="91">
        <f t="shared" si="342"/>
        <v>2.5250300000000001</v>
      </c>
    </row>
    <row r="590" spans="1:27" ht="12.75" hidden="1" customHeight="1" outlineLevel="1" x14ac:dyDescent="0.3">
      <c r="A590" s="99" t="s">
        <v>1604</v>
      </c>
      <c r="B590" s="63" t="s">
        <v>238</v>
      </c>
      <c r="C590" s="43" t="s">
        <v>79</v>
      </c>
      <c r="D590" s="44">
        <v>1514.34</v>
      </c>
      <c r="E590" s="44">
        <v>1380.07</v>
      </c>
      <c r="F590" s="44">
        <v>1285.8800000000001</v>
      </c>
      <c r="G590" s="44">
        <v>1230.4000000000001</v>
      </c>
      <c r="H590" s="44">
        <v>1210.02</v>
      </c>
      <c r="I590" s="44">
        <v>1278.56</v>
      </c>
      <c r="J590" s="44">
        <v>1449.65</v>
      </c>
      <c r="K590" s="44">
        <v>1732.16</v>
      </c>
      <c r="L590" s="44">
        <v>2060.46</v>
      </c>
      <c r="M590" s="44">
        <v>2440.83</v>
      </c>
      <c r="N590" s="44">
        <v>2442.71</v>
      </c>
      <c r="O590" s="44">
        <v>2431.39</v>
      </c>
      <c r="P590" s="44">
        <v>2430.0100000000002</v>
      </c>
      <c r="Q590" s="44">
        <v>2456.14</v>
      </c>
      <c r="R590" s="44">
        <v>2457.0700000000002</v>
      </c>
      <c r="S590" s="44">
        <v>2471.89</v>
      </c>
      <c r="T590" s="44">
        <v>2454.12</v>
      </c>
      <c r="U590" s="44">
        <v>2379.35</v>
      </c>
      <c r="V590" s="44">
        <v>2346.88</v>
      </c>
      <c r="W590" s="44">
        <v>2220.04</v>
      </c>
      <c r="X590" s="44">
        <v>2100.41</v>
      </c>
      <c r="Y590" s="44">
        <v>2091.42</v>
      </c>
      <c r="Z590" s="44">
        <v>1825.51</v>
      </c>
      <c r="AA590" s="44">
        <v>1678.06</v>
      </c>
    </row>
    <row r="591" spans="1:27" ht="12.75" hidden="1" customHeight="1" outlineLevel="1" x14ac:dyDescent="0.3">
      <c r="A591" s="99" t="s">
        <v>1605</v>
      </c>
      <c r="B591" s="63" t="s">
        <v>90</v>
      </c>
      <c r="C591" s="43" t="s">
        <v>79</v>
      </c>
      <c r="D591" s="44">
        <f>$D$486</f>
        <v>473.69</v>
      </c>
      <c r="E591" s="44">
        <f t="shared" ref="E591:AA591" si="343">$D$486</f>
        <v>473.69</v>
      </c>
      <c r="F591" s="44">
        <f t="shared" si="343"/>
        <v>473.69</v>
      </c>
      <c r="G591" s="44">
        <f t="shared" si="343"/>
        <v>473.69</v>
      </c>
      <c r="H591" s="44">
        <f t="shared" si="343"/>
        <v>473.69</v>
      </c>
      <c r="I591" s="44">
        <f t="shared" si="343"/>
        <v>473.69</v>
      </c>
      <c r="J591" s="44">
        <f t="shared" si="343"/>
        <v>473.69</v>
      </c>
      <c r="K591" s="44">
        <f t="shared" si="343"/>
        <v>473.69</v>
      </c>
      <c r="L591" s="44">
        <f t="shared" si="343"/>
        <v>473.69</v>
      </c>
      <c r="M591" s="44">
        <f t="shared" si="343"/>
        <v>473.69</v>
      </c>
      <c r="N591" s="44">
        <f t="shared" si="343"/>
        <v>473.69</v>
      </c>
      <c r="O591" s="44">
        <f t="shared" si="343"/>
        <v>473.69</v>
      </c>
      <c r="P591" s="44">
        <f t="shared" si="343"/>
        <v>473.69</v>
      </c>
      <c r="Q591" s="44">
        <f t="shared" si="343"/>
        <v>473.69</v>
      </c>
      <c r="R591" s="44">
        <f t="shared" si="343"/>
        <v>473.69</v>
      </c>
      <c r="S591" s="44">
        <f t="shared" si="343"/>
        <v>473.69</v>
      </c>
      <c r="T591" s="44">
        <f t="shared" si="343"/>
        <v>473.69</v>
      </c>
      <c r="U591" s="44">
        <f t="shared" si="343"/>
        <v>473.69</v>
      </c>
      <c r="V591" s="44">
        <f t="shared" si="343"/>
        <v>473.69</v>
      </c>
      <c r="W591" s="44">
        <f t="shared" si="343"/>
        <v>473.69</v>
      </c>
      <c r="X591" s="44">
        <f t="shared" si="343"/>
        <v>473.69</v>
      </c>
      <c r="Y591" s="44">
        <f t="shared" si="343"/>
        <v>473.69</v>
      </c>
      <c r="Z591" s="44">
        <f t="shared" si="343"/>
        <v>473.69</v>
      </c>
      <c r="AA591" s="44">
        <f t="shared" si="343"/>
        <v>473.69</v>
      </c>
    </row>
    <row r="592" spans="1:27" ht="12.75" hidden="1" customHeight="1" outlineLevel="1" x14ac:dyDescent="0.3">
      <c r="A592" s="99" t="s">
        <v>1606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1607</v>
      </c>
      <c r="B593" s="63" t="s">
        <v>81</v>
      </c>
      <c r="C593" s="43" t="s">
        <v>79</v>
      </c>
      <c r="D593" s="44">
        <f>$D$11</f>
        <v>368.47</v>
      </c>
      <c r="E593" s="44">
        <f t="shared" ref="E593:AA593" si="344">$D$11</f>
        <v>368.47</v>
      </c>
      <c r="F593" s="44">
        <f t="shared" si="344"/>
        <v>368.47</v>
      </c>
      <c r="G593" s="44">
        <f t="shared" si="344"/>
        <v>368.47</v>
      </c>
      <c r="H593" s="44">
        <f t="shared" si="344"/>
        <v>368.47</v>
      </c>
      <c r="I593" s="44">
        <f t="shared" si="344"/>
        <v>368.47</v>
      </c>
      <c r="J593" s="44">
        <f t="shared" si="344"/>
        <v>368.47</v>
      </c>
      <c r="K593" s="44">
        <f t="shared" si="344"/>
        <v>368.47</v>
      </c>
      <c r="L593" s="44">
        <f t="shared" si="344"/>
        <v>368.47</v>
      </c>
      <c r="M593" s="44">
        <f t="shared" si="344"/>
        <v>368.47</v>
      </c>
      <c r="N593" s="44">
        <f t="shared" si="344"/>
        <v>368.47</v>
      </c>
      <c r="O593" s="44">
        <f t="shared" si="344"/>
        <v>368.47</v>
      </c>
      <c r="P593" s="44">
        <f t="shared" si="344"/>
        <v>368.47</v>
      </c>
      <c r="Q593" s="44">
        <f t="shared" si="344"/>
        <v>368.47</v>
      </c>
      <c r="R593" s="44">
        <f>$D$11</f>
        <v>368.47</v>
      </c>
      <c r="S593" s="44">
        <f t="shared" si="344"/>
        <v>368.47</v>
      </c>
      <c r="T593" s="44">
        <f t="shared" si="344"/>
        <v>368.47</v>
      </c>
      <c r="U593" s="44">
        <f t="shared" si="344"/>
        <v>368.47</v>
      </c>
      <c r="V593" s="44">
        <f t="shared" si="344"/>
        <v>368.47</v>
      </c>
      <c r="W593" s="44">
        <f t="shared" si="344"/>
        <v>368.47</v>
      </c>
      <c r="X593" s="44">
        <f t="shared" si="344"/>
        <v>368.47</v>
      </c>
      <c r="Y593" s="44">
        <f t="shared" si="344"/>
        <v>368.47</v>
      </c>
      <c r="Z593" s="44">
        <f t="shared" si="344"/>
        <v>368.47</v>
      </c>
      <c r="AA593" s="44">
        <f t="shared" si="344"/>
        <v>368.47</v>
      </c>
    </row>
    <row r="594" spans="1:27" ht="13.8" collapsed="1" x14ac:dyDescent="0.3">
      <c r="A594" s="98" t="s">
        <v>1608</v>
      </c>
      <c r="B594" s="28" t="str">
        <f>"23"&amp;"."&amp;$B$663&amp;"."&amp;$B$664</f>
        <v>23.07.2024</v>
      </c>
      <c r="C594" s="90" t="s">
        <v>76</v>
      </c>
      <c r="D594" s="91">
        <f>ROUND(((D595+D596+D598+D597)/1000),5)</f>
        <v>2.1917900000000001</v>
      </c>
      <c r="E594" s="91">
        <f>ROUND(((E595+E596+E598+E597)/1000),5)</f>
        <v>2.0854200000000001</v>
      </c>
      <c r="F594" s="91">
        <f>ROUND(((F595+F596+F598+F597)/1000),5)</f>
        <v>1.9903299999999999</v>
      </c>
      <c r="G594" s="91">
        <f t="shared" ref="G594:AA594" si="345">ROUND(((G595+G596+G598+G597)/1000),5)</f>
        <v>1.1997800000000001</v>
      </c>
      <c r="H594" s="91">
        <f t="shared" si="345"/>
        <v>1.17899</v>
      </c>
      <c r="I594" s="91">
        <f t="shared" si="345"/>
        <v>1.37513</v>
      </c>
      <c r="J594" s="91">
        <f t="shared" si="345"/>
        <v>2.0936400000000002</v>
      </c>
      <c r="K594" s="91">
        <f t="shared" si="345"/>
        <v>2.4691999999999998</v>
      </c>
      <c r="L594" s="91">
        <f t="shared" si="345"/>
        <v>2.75312</v>
      </c>
      <c r="M594" s="91">
        <f t="shared" si="345"/>
        <v>2.9857399999999998</v>
      </c>
      <c r="N594" s="91">
        <f t="shared" si="345"/>
        <v>3.0051399999999999</v>
      </c>
      <c r="O594" s="91">
        <f t="shared" si="345"/>
        <v>3.0107900000000001</v>
      </c>
      <c r="P594" s="91">
        <f t="shared" si="345"/>
        <v>3.0215399999999999</v>
      </c>
      <c r="Q594" s="91">
        <f t="shared" si="345"/>
        <v>3.05837</v>
      </c>
      <c r="R594" s="91">
        <f t="shared" si="345"/>
        <v>3.07558</v>
      </c>
      <c r="S594" s="91">
        <f t="shared" si="345"/>
        <v>3.1070799999999998</v>
      </c>
      <c r="T594" s="91">
        <f t="shared" si="345"/>
        <v>3.13327</v>
      </c>
      <c r="U594" s="91">
        <f t="shared" si="345"/>
        <v>3.06907</v>
      </c>
      <c r="V594" s="91">
        <f t="shared" si="345"/>
        <v>3.03653</v>
      </c>
      <c r="W594" s="91">
        <f t="shared" si="345"/>
        <v>2.97295</v>
      </c>
      <c r="X594" s="91">
        <f t="shared" si="345"/>
        <v>2.9054799999999998</v>
      </c>
      <c r="Y594" s="91">
        <f t="shared" si="345"/>
        <v>2.8830800000000001</v>
      </c>
      <c r="Z594" s="91">
        <f t="shared" si="345"/>
        <v>2.73109</v>
      </c>
      <c r="AA594" s="91">
        <f t="shared" si="345"/>
        <v>2.5510299999999999</v>
      </c>
    </row>
    <row r="595" spans="1:27" ht="12.75" hidden="1" customHeight="1" outlineLevel="1" x14ac:dyDescent="0.3">
      <c r="A595" s="99" t="s">
        <v>1609</v>
      </c>
      <c r="B595" s="63" t="s">
        <v>238</v>
      </c>
      <c r="C595" s="43" t="s">
        <v>79</v>
      </c>
      <c r="D595" s="44">
        <v>1344.82</v>
      </c>
      <c r="E595" s="44">
        <v>1238.45</v>
      </c>
      <c r="F595" s="44">
        <v>1143.3599999999999</v>
      </c>
      <c r="G595" s="44">
        <v>352.81</v>
      </c>
      <c r="H595" s="44">
        <v>332.02</v>
      </c>
      <c r="I595" s="44">
        <v>528.16</v>
      </c>
      <c r="J595" s="44">
        <v>1246.67</v>
      </c>
      <c r="K595" s="44">
        <v>1622.23</v>
      </c>
      <c r="L595" s="44">
        <v>1906.15</v>
      </c>
      <c r="M595" s="44">
        <v>2138.77</v>
      </c>
      <c r="N595" s="44">
        <v>2158.17</v>
      </c>
      <c r="O595" s="44">
        <v>2163.8200000000002</v>
      </c>
      <c r="P595" s="44">
        <v>2174.5700000000002</v>
      </c>
      <c r="Q595" s="44">
        <v>2211.4</v>
      </c>
      <c r="R595" s="44">
        <v>2228.61</v>
      </c>
      <c r="S595" s="44">
        <v>2260.11</v>
      </c>
      <c r="T595" s="44">
        <v>2286.3000000000002</v>
      </c>
      <c r="U595" s="44">
        <v>2222.1</v>
      </c>
      <c r="V595" s="44">
        <v>2189.56</v>
      </c>
      <c r="W595" s="44">
        <v>2125.98</v>
      </c>
      <c r="X595" s="44">
        <v>2058.5100000000002</v>
      </c>
      <c r="Y595" s="44">
        <v>2036.11</v>
      </c>
      <c r="Z595" s="44">
        <v>1884.12</v>
      </c>
      <c r="AA595" s="44">
        <v>1704.06</v>
      </c>
    </row>
    <row r="596" spans="1:27" ht="12.75" hidden="1" customHeight="1" outlineLevel="1" x14ac:dyDescent="0.3">
      <c r="A596" s="99" t="s">
        <v>1610</v>
      </c>
      <c r="B596" s="63" t="s">
        <v>90</v>
      </c>
      <c r="C596" s="43" t="s">
        <v>79</v>
      </c>
      <c r="D596" s="44">
        <f>$D$486</f>
        <v>473.69</v>
      </c>
      <c r="E596" s="44">
        <f t="shared" ref="E596:AA596" si="346">$D$486</f>
        <v>473.69</v>
      </c>
      <c r="F596" s="44">
        <f t="shared" si="346"/>
        <v>473.69</v>
      </c>
      <c r="G596" s="44">
        <f t="shared" si="346"/>
        <v>473.69</v>
      </c>
      <c r="H596" s="44">
        <f t="shared" si="346"/>
        <v>473.69</v>
      </c>
      <c r="I596" s="44">
        <f t="shared" si="346"/>
        <v>473.69</v>
      </c>
      <c r="J596" s="44">
        <f t="shared" si="346"/>
        <v>473.69</v>
      </c>
      <c r="K596" s="44">
        <f t="shared" si="346"/>
        <v>473.69</v>
      </c>
      <c r="L596" s="44">
        <f t="shared" si="346"/>
        <v>473.69</v>
      </c>
      <c r="M596" s="44">
        <f t="shared" si="346"/>
        <v>473.69</v>
      </c>
      <c r="N596" s="44">
        <f t="shared" si="346"/>
        <v>473.69</v>
      </c>
      <c r="O596" s="44">
        <f t="shared" si="346"/>
        <v>473.69</v>
      </c>
      <c r="P596" s="44">
        <f t="shared" si="346"/>
        <v>473.69</v>
      </c>
      <c r="Q596" s="44">
        <f t="shared" si="346"/>
        <v>473.69</v>
      </c>
      <c r="R596" s="44">
        <f t="shared" si="346"/>
        <v>473.69</v>
      </c>
      <c r="S596" s="44">
        <f t="shared" si="346"/>
        <v>473.69</v>
      </c>
      <c r="T596" s="44">
        <f t="shared" si="346"/>
        <v>473.69</v>
      </c>
      <c r="U596" s="44">
        <f t="shared" si="346"/>
        <v>473.69</v>
      </c>
      <c r="V596" s="44">
        <f t="shared" si="346"/>
        <v>473.69</v>
      </c>
      <c r="W596" s="44">
        <f t="shared" si="346"/>
        <v>473.69</v>
      </c>
      <c r="X596" s="44">
        <f t="shared" si="346"/>
        <v>473.69</v>
      </c>
      <c r="Y596" s="44">
        <f t="shared" si="346"/>
        <v>473.69</v>
      </c>
      <c r="Z596" s="44">
        <f t="shared" si="346"/>
        <v>473.69</v>
      </c>
      <c r="AA596" s="44">
        <f t="shared" si="346"/>
        <v>473.69</v>
      </c>
    </row>
    <row r="597" spans="1:27" ht="12.75" hidden="1" customHeight="1" outlineLevel="1" x14ac:dyDescent="0.3">
      <c r="A597" s="99" t="s">
        <v>1611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1612</v>
      </c>
      <c r="B598" s="63" t="s">
        <v>81</v>
      </c>
      <c r="C598" s="43" t="s">
        <v>79</v>
      </c>
      <c r="D598" s="44">
        <f>$D$11</f>
        <v>368.47</v>
      </c>
      <c r="E598" s="44">
        <f t="shared" ref="E598:AA598" si="347">$D$11</f>
        <v>368.47</v>
      </c>
      <c r="F598" s="44">
        <f t="shared" si="347"/>
        <v>368.47</v>
      </c>
      <c r="G598" s="44">
        <f t="shared" si="347"/>
        <v>368.47</v>
      </c>
      <c r="H598" s="44">
        <f t="shared" si="347"/>
        <v>368.47</v>
      </c>
      <c r="I598" s="44">
        <f t="shared" si="347"/>
        <v>368.47</v>
      </c>
      <c r="J598" s="44">
        <f t="shared" si="347"/>
        <v>368.47</v>
      </c>
      <c r="K598" s="44">
        <f t="shared" si="347"/>
        <v>368.47</v>
      </c>
      <c r="L598" s="44">
        <f t="shared" si="347"/>
        <v>368.47</v>
      </c>
      <c r="M598" s="44">
        <f t="shared" si="347"/>
        <v>368.47</v>
      </c>
      <c r="N598" s="44">
        <f t="shared" si="347"/>
        <v>368.47</v>
      </c>
      <c r="O598" s="44">
        <f t="shared" si="347"/>
        <v>368.47</v>
      </c>
      <c r="P598" s="44">
        <f t="shared" si="347"/>
        <v>368.47</v>
      </c>
      <c r="Q598" s="44">
        <f t="shared" si="347"/>
        <v>368.47</v>
      </c>
      <c r="R598" s="44">
        <f>$D$11</f>
        <v>368.47</v>
      </c>
      <c r="S598" s="44">
        <f t="shared" si="347"/>
        <v>368.47</v>
      </c>
      <c r="T598" s="44">
        <f t="shared" si="347"/>
        <v>368.47</v>
      </c>
      <c r="U598" s="44">
        <f t="shared" si="347"/>
        <v>368.47</v>
      </c>
      <c r="V598" s="44">
        <f t="shared" si="347"/>
        <v>368.47</v>
      </c>
      <c r="W598" s="44">
        <f t="shared" si="347"/>
        <v>368.47</v>
      </c>
      <c r="X598" s="44">
        <f t="shared" si="347"/>
        <v>368.47</v>
      </c>
      <c r="Y598" s="44">
        <f t="shared" si="347"/>
        <v>368.47</v>
      </c>
      <c r="Z598" s="44">
        <f t="shared" si="347"/>
        <v>368.47</v>
      </c>
      <c r="AA598" s="44">
        <f t="shared" si="347"/>
        <v>368.47</v>
      </c>
    </row>
    <row r="599" spans="1:27" ht="13.8" collapsed="1" x14ac:dyDescent="0.3">
      <c r="A599" s="98" t="s">
        <v>1613</v>
      </c>
      <c r="B599" s="28" t="str">
        <f>"24"&amp;"."&amp;$B$663&amp;"."&amp;$B$664</f>
        <v>24.07.2024</v>
      </c>
      <c r="C599" s="90" t="s">
        <v>76</v>
      </c>
      <c r="D599" s="91">
        <f>ROUND(((D600+D601+D603+D602)/1000),5)</f>
        <v>2.1509800000000001</v>
      </c>
      <c r="E599" s="91">
        <f>ROUND(((E600+E601+E603+E602)/1000),5)</f>
        <v>1.9312400000000001</v>
      </c>
      <c r="F599" s="91">
        <f>ROUND(((F600+F601+F603+F602)/1000),5)</f>
        <v>1.78894</v>
      </c>
      <c r="G599" s="91">
        <f t="shared" ref="G599:AA599" si="348">ROUND(((G600+G601+G603+G602)/1000),5)</f>
        <v>1.0707500000000001</v>
      </c>
      <c r="H599" s="91">
        <f t="shared" si="348"/>
        <v>0.91363000000000005</v>
      </c>
      <c r="I599" s="91">
        <f t="shared" si="348"/>
        <v>1.01834</v>
      </c>
      <c r="J599" s="91">
        <f t="shared" si="348"/>
        <v>2.0886</v>
      </c>
      <c r="K599" s="91">
        <f t="shared" si="348"/>
        <v>2.4538099999999998</v>
      </c>
      <c r="L599" s="91">
        <f t="shared" si="348"/>
        <v>2.9018199999999998</v>
      </c>
      <c r="M599" s="91">
        <f t="shared" si="348"/>
        <v>3.1258400000000002</v>
      </c>
      <c r="N599" s="91">
        <f t="shared" si="348"/>
        <v>3.22824</v>
      </c>
      <c r="O599" s="91">
        <f t="shared" si="348"/>
        <v>3.2903899999999999</v>
      </c>
      <c r="P599" s="91">
        <f t="shared" si="348"/>
        <v>3.2895300000000001</v>
      </c>
      <c r="Q599" s="91">
        <f t="shared" si="348"/>
        <v>3.37392</v>
      </c>
      <c r="R599" s="91">
        <f t="shared" si="348"/>
        <v>3.4316900000000001</v>
      </c>
      <c r="S599" s="91">
        <f t="shared" si="348"/>
        <v>3.4651900000000002</v>
      </c>
      <c r="T599" s="91">
        <f t="shared" si="348"/>
        <v>3.4715699999999998</v>
      </c>
      <c r="U599" s="91">
        <f t="shared" si="348"/>
        <v>3.34552</v>
      </c>
      <c r="V599" s="91">
        <f t="shared" si="348"/>
        <v>3.31473</v>
      </c>
      <c r="W599" s="91">
        <f t="shared" si="348"/>
        <v>3.2141000000000002</v>
      </c>
      <c r="X599" s="91">
        <f t="shared" si="348"/>
        <v>3.12493</v>
      </c>
      <c r="Y599" s="91">
        <f t="shared" si="348"/>
        <v>3.0761500000000002</v>
      </c>
      <c r="Z599" s="91">
        <f t="shared" si="348"/>
        <v>2.6586799999999999</v>
      </c>
      <c r="AA599" s="91">
        <f t="shared" si="348"/>
        <v>2.5262799999999999</v>
      </c>
    </row>
    <row r="600" spans="1:27" ht="12.75" hidden="1" customHeight="1" outlineLevel="1" x14ac:dyDescent="0.3">
      <c r="A600" s="99" t="s">
        <v>1614</v>
      </c>
      <c r="B600" s="63" t="s">
        <v>238</v>
      </c>
      <c r="C600" s="43" t="s">
        <v>79</v>
      </c>
      <c r="D600" s="44">
        <v>1304.01</v>
      </c>
      <c r="E600" s="44">
        <v>1084.27</v>
      </c>
      <c r="F600" s="44">
        <v>941.97</v>
      </c>
      <c r="G600" s="44">
        <v>223.78</v>
      </c>
      <c r="H600" s="44">
        <v>66.66</v>
      </c>
      <c r="I600" s="44">
        <v>171.37</v>
      </c>
      <c r="J600" s="44">
        <v>1241.6300000000001</v>
      </c>
      <c r="K600" s="44">
        <v>1606.84</v>
      </c>
      <c r="L600" s="44">
        <v>2054.85</v>
      </c>
      <c r="M600" s="44">
        <v>2278.87</v>
      </c>
      <c r="N600" s="44">
        <v>2381.27</v>
      </c>
      <c r="O600" s="44">
        <v>2443.42</v>
      </c>
      <c r="P600" s="44">
        <v>2442.56</v>
      </c>
      <c r="Q600" s="44">
        <v>2526.9499999999998</v>
      </c>
      <c r="R600" s="44">
        <v>2584.7199999999998</v>
      </c>
      <c r="S600" s="44">
        <v>2618.2199999999998</v>
      </c>
      <c r="T600" s="44">
        <v>2624.6</v>
      </c>
      <c r="U600" s="44">
        <v>2498.5500000000002</v>
      </c>
      <c r="V600" s="44">
        <v>2467.7600000000002</v>
      </c>
      <c r="W600" s="44">
        <v>2367.13</v>
      </c>
      <c r="X600" s="44">
        <v>2277.96</v>
      </c>
      <c r="Y600" s="44">
        <v>2229.1799999999998</v>
      </c>
      <c r="Z600" s="44">
        <v>1811.71</v>
      </c>
      <c r="AA600" s="44">
        <v>1679.31</v>
      </c>
    </row>
    <row r="601" spans="1:27" ht="12.75" hidden="1" customHeight="1" outlineLevel="1" x14ac:dyDescent="0.3">
      <c r="A601" s="99" t="s">
        <v>1615</v>
      </c>
      <c r="B601" s="63" t="s">
        <v>90</v>
      </c>
      <c r="C601" s="43" t="s">
        <v>79</v>
      </c>
      <c r="D601" s="44">
        <f>$D$486</f>
        <v>473.69</v>
      </c>
      <c r="E601" s="44">
        <f t="shared" ref="E601:AA601" si="349">$D$486</f>
        <v>473.69</v>
      </c>
      <c r="F601" s="44">
        <f t="shared" si="349"/>
        <v>473.69</v>
      </c>
      <c r="G601" s="44">
        <f t="shared" si="349"/>
        <v>473.69</v>
      </c>
      <c r="H601" s="44">
        <f t="shared" si="349"/>
        <v>473.69</v>
      </c>
      <c r="I601" s="44">
        <f t="shared" si="349"/>
        <v>473.69</v>
      </c>
      <c r="J601" s="44">
        <f t="shared" si="349"/>
        <v>473.69</v>
      </c>
      <c r="K601" s="44">
        <f t="shared" si="349"/>
        <v>473.69</v>
      </c>
      <c r="L601" s="44">
        <f t="shared" si="349"/>
        <v>473.69</v>
      </c>
      <c r="M601" s="44">
        <f t="shared" si="349"/>
        <v>473.69</v>
      </c>
      <c r="N601" s="44">
        <f t="shared" si="349"/>
        <v>473.69</v>
      </c>
      <c r="O601" s="44">
        <f t="shared" si="349"/>
        <v>473.69</v>
      </c>
      <c r="P601" s="44">
        <f t="shared" si="349"/>
        <v>473.69</v>
      </c>
      <c r="Q601" s="44">
        <f t="shared" si="349"/>
        <v>473.69</v>
      </c>
      <c r="R601" s="44">
        <f t="shared" si="349"/>
        <v>473.69</v>
      </c>
      <c r="S601" s="44">
        <f t="shared" si="349"/>
        <v>473.69</v>
      </c>
      <c r="T601" s="44">
        <f t="shared" si="349"/>
        <v>473.69</v>
      </c>
      <c r="U601" s="44">
        <f t="shared" si="349"/>
        <v>473.69</v>
      </c>
      <c r="V601" s="44">
        <f t="shared" si="349"/>
        <v>473.69</v>
      </c>
      <c r="W601" s="44">
        <f t="shared" si="349"/>
        <v>473.69</v>
      </c>
      <c r="X601" s="44">
        <f t="shared" si="349"/>
        <v>473.69</v>
      </c>
      <c r="Y601" s="44">
        <f t="shared" si="349"/>
        <v>473.69</v>
      </c>
      <c r="Z601" s="44">
        <f t="shared" si="349"/>
        <v>473.69</v>
      </c>
      <c r="AA601" s="44">
        <f t="shared" si="349"/>
        <v>473.69</v>
      </c>
    </row>
    <row r="602" spans="1:27" ht="12.75" hidden="1" customHeight="1" outlineLevel="1" x14ac:dyDescent="0.3">
      <c r="A602" s="99" t="s">
        <v>1616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1617</v>
      </c>
      <c r="B603" s="63" t="s">
        <v>81</v>
      </c>
      <c r="C603" s="43" t="s">
        <v>79</v>
      </c>
      <c r="D603" s="44">
        <f>$D$11</f>
        <v>368.47</v>
      </c>
      <c r="E603" s="44">
        <f t="shared" ref="E603:AA603" si="350">$D$11</f>
        <v>368.47</v>
      </c>
      <c r="F603" s="44">
        <f t="shared" si="350"/>
        <v>368.47</v>
      </c>
      <c r="G603" s="44">
        <f t="shared" si="350"/>
        <v>368.47</v>
      </c>
      <c r="H603" s="44">
        <f t="shared" si="350"/>
        <v>368.47</v>
      </c>
      <c r="I603" s="44">
        <f t="shared" si="350"/>
        <v>368.47</v>
      </c>
      <c r="J603" s="44">
        <f t="shared" si="350"/>
        <v>368.47</v>
      </c>
      <c r="K603" s="44">
        <f t="shared" si="350"/>
        <v>368.47</v>
      </c>
      <c r="L603" s="44">
        <f t="shared" si="350"/>
        <v>368.47</v>
      </c>
      <c r="M603" s="44">
        <f t="shared" si="350"/>
        <v>368.47</v>
      </c>
      <c r="N603" s="44">
        <f t="shared" si="350"/>
        <v>368.47</v>
      </c>
      <c r="O603" s="44">
        <f t="shared" si="350"/>
        <v>368.47</v>
      </c>
      <c r="P603" s="44">
        <f t="shared" si="350"/>
        <v>368.47</v>
      </c>
      <c r="Q603" s="44">
        <f t="shared" si="350"/>
        <v>368.47</v>
      </c>
      <c r="R603" s="44">
        <f>$D$11</f>
        <v>368.47</v>
      </c>
      <c r="S603" s="44">
        <f t="shared" si="350"/>
        <v>368.47</v>
      </c>
      <c r="T603" s="44">
        <f t="shared" si="350"/>
        <v>368.47</v>
      </c>
      <c r="U603" s="44">
        <f t="shared" si="350"/>
        <v>368.47</v>
      </c>
      <c r="V603" s="44">
        <f t="shared" si="350"/>
        <v>368.47</v>
      </c>
      <c r="W603" s="44">
        <f t="shared" si="350"/>
        <v>368.47</v>
      </c>
      <c r="X603" s="44">
        <f t="shared" si="350"/>
        <v>368.47</v>
      </c>
      <c r="Y603" s="44">
        <f t="shared" si="350"/>
        <v>368.47</v>
      </c>
      <c r="Z603" s="44">
        <f t="shared" si="350"/>
        <v>368.47</v>
      </c>
      <c r="AA603" s="44">
        <f t="shared" si="350"/>
        <v>368.47</v>
      </c>
    </row>
    <row r="604" spans="1:27" ht="13.8" collapsed="1" x14ac:dyDescent="0.3">
      <c r="A604" s="98" t="s">
        <v>1618</v>
      </c>
      <c r="B604" s="28" t="str">
        <f>"25"&amp;"."&amp;$B$663&amp;"."&amp;$B$664</f>
        <v>25.07.2024</v>
      </c>
      <c r="C604" s="90" t="s">
        <v>76</v>
      </c>
      <c r="D604" s="91">
        <f>ROUND(((D605+D606+D608+D607)/1000),5)</f>
        <v>2.0934200000000001</v>
      </c>
      <c r="E604" s="91">
        <f>ROUND(((E605+E606+E608+E607)/1000),5)</f>
        <v>1.91936</v>
      </c>
      <c r="F604" s="91">
        <f>ROUND(((F605+F606+F608+F607)/1000),5)</f>
        <v>1.1298999999999999</v>
      </c>
      <c r="G604" s="91">
        <f t="shared" ref="G604:AA604" si="351">ROUND(((G605+G606+G608+G607)/1000),5)</f>
        <v>1.0751599999999999</v>
      </c>
      <c r="H604" s="91">
        <f t="shared" si="351"/>
        <v>1.0791299999999999</v>
      </c>
      <c r="I604" s="91">
        <f t="shared" si="351"/>
        <v>1.01918</v>
      </c>
      <c r="J604" s="91">
        <f t="shared" si="351"/>
        <v>2.03809</v>
      </c>
      <c r="K604" s="91">
        <f t="shared" si="351"/>
        <v>2.34415</v>
      </c>
      <c r="L604" s="91">
        <f t="shared" si="351"/>
        <v>2.7911600000000001</v>
      </c>
      <c r="M604" s="91">
        <f t="shared" si="351"/>
        <v>3.0812300000000001</v>
      </c>
      <c r="N604" s="91">
        <f t="shared" si="351"/>
        <v>3.1258699999999999</v>
      </c>
      <c r="O604" s="91">
        <f t="shared" si="351"/>
        <v>3.05925</v>
      </c>
      <c r="P604" s="91">
        <f t="shared" si="351"/>
        <v>3.0628500000000001</v>
      </c>
      <c r="Q604" s="91">
        <f t="shared" si="351"/>
        <v>3.1294200000000001</v>
      </c>
      <c r="R604" s="91">
        <f t="shared" si="351"/>
        <v>3.2541199999999999</v>
      </c>
      <c r="S604" s="91">
        <f t="shared" si="351"/>
        <v>3.2066699999999999</v>
      </c>
      <c r="T604" s="91">
        <f t="shared" si="351"/>
        <v>3.25176</v>
      </c>
      <c r="U604" s="91">
        <f t="shared" si="351"/>
        <v>3.17361</v>
      </c>
      <c r="V604" s="91">
        <f t="shared" si="351"/>
        <v>3.1160199999999998</v>
      </c>
      <c r="W604" s="91">
        <f t="shared" si="351"/>
        <v>2.9843999999999999</v>
      </c>
      <c r="X604" s="91">
        <f t="shared" si="351"/>
        <v>2.9273199999999999</v>
      </c>
      <c r="Y604" s="91">
        <f t="shared" si="351"/>
        <v>2.9228100000000001</v>
      </c>
      <c r="Z604" s="91">
        <f t="shared" si="351"/>
        <v>2.7475200000000002</v>
      </c>
      <c r="AA604" s="91">
        <f t="shared" si="351"/>
        <v>2.3904800000000002</v>
      </c>
    </row>
    <row r="605" spans="1:27" ht="12.75" hidden="1" customHeight="1" outlineLevel="1" x14ac:dyDescent="0.3">
      <c r="A605" s="99" t="s">
        <v>1619</v>
      </c>
      <c r="B605" s="63" t="s">
        <v>238</v>
      </c>
      <c r="C605" s="43" t="s">
        <v>79</v>
      </c>
      <c r="D605" s="44">
        <v>1246.45</v>
      </c>
      <c r="E605" s="44">
        <v>1072.3900000000001</v>
      </c>
      <c r="F605" s="44">
        <v>282.93</v>
      </c>
      <c r="G605" s="44">
        <v>228.19</v>
      </c>
      <c r="H605" s="44">
        <v>232.16</v>
      </c>
      <c r="I605" s="44">
        <v>172.21</v>
      </c>
      <c r="J605" s="44">
        <v>1191.1199999999999</v>
      </c>
      <c r="K605" s="44">
        <v>1497.18</v>
      </c>
      <c r="L605" s="44">
        <v>1944.19</v>
      </c>
      <c r="M605" s="44">
        <v>2234.2600000000002</v>
      </c>
      <c r="N605" s="44">
        <v>2278.9</v>
      </c>
      <c r="O605" s="44">
        <v>2212.2800000000002</v>
      </c>
      <c r="P605" s="44">
        <v>2215.88</v>
      </c>
      <c r="Q605" s="44">
        <v>2282.4499999999998</v>
      </c>
      <c r="R605" s="44">
        <v>2407.15</v>
      </c>
      <c r="S605" s="44">
        <v>2359.6999999999998</v>
      </c>
      <c r="T605" s="44">
        <v>2404.79</v>
      </c>
      <c r="U605" s="44">
        <v>2326.64</v>
      </c>
      <c r="V605" s="44">
        <v>2269.0500000000002</v>
      </c>
      <c r="W605" s="44">
        <v>2137.4299999999998</v>
      </c>
      <c r="X605" s="44">
        <v>2080.35</v>
      </c>
      <c r="Y605" s="44">
        <v>2075.84</v>
      </c>
      <c r="Z605" s="44">
        <v>1900.55</v>
      </c>
      <c r="AA605" s="44">
        <v>1543.51</v>
      </c>
    </row>
    <row r="606" spans="1:27" ht="12.75" hidden="1" customHeight="1" outlineLevel="1" x14ac:dyDescent="0.3">
      <c r="A606" s="99" t="s">
        <v>1620</v>
      </c>
      <c r="B606" s="63" t="s">
        <v>90</v>
      </c>
      <c r="C606" s="43" t="s">
        <v>79</v>
      </c>
      <c r="D606" s="44">
        <f>$D$486</f>
        <v>473.69</v>
      </c>
      <c r="E606" s="44">
        <f t="shared" ref="E606:AA606" si="352">$D$486</f>
        <v>473.69</v>
      </c>
      <c r="F606" s="44">
        <f t="shared" si="352"/>
        <v>473.69</v>
      </c>
      <c r="G606" s="44">
        <f t="shared" si="352"/>
        <v>473.69</v>
      </c>
      <c r="H606" s="44">
        <f t="shared" si="352"/>
        <v>473.69</v>
      </c>
      <c r="I606" s="44">
        <f t="shared" si="352"/>
        <v>473.69</v>
      </c>
      <c r="J606" s="44">
        <f t="shared" si="352"/>
        <v>473.69</v>
      </c>
      <c r="K606" s="44">
        <f t="shared" si="352"/>
        <v>473.69</v>
      </c>
      <c r="L606" s="44">
        <f t="shared" si="352"/>
        <v>473.69</v>
      </c>
      <c r="M606" s="44">
        <f t="shared" si="352"/>
        <v>473.69</v>
      </c>
      <c r="N606" s="44">
        <f t="shared" si="352"/>
        <v>473.69</v>
      </c>
      <c r="O606" s="44">
        <f t="shared" si="352"/>
        <v>473.69</v>
      </c>
      <c r="P606" s="44">
        <f t="shared" si="352"/>
        <v>473.69</v>
      </c>
      <c r="Q606" s="44">
        <f t="shared" si="352"/>
        <v>473.69</v>
      </c>
      <c r="R606" s="44">
        <f t="shared" si="352"/>
        <v>473.69</v>
      </c>
      <c r="S606" s="44">
        <f t="shared" si="352"/>
        <v>473.69</v>
      </c>
      <c r="T606" s="44">
        <f t="shared" si="352"/>
        <v>473.69</v>
      </c>
      <c r="U606" s="44">
        <f t="shared" si="352"/>
        <v>473.69</v>
      </c>
      <c r="V606" s="44">
        <f t="shared" si="352"/>
        <v>473.69</v>
      </c>
      <c r="W606" s="44">
        <f t="shared" si="352"/>
        <v>473.69</v>
      </c>
      <c r="X606" s="44">
        <f t="shared" si="352"/>
        <v>473.69</v>
      </c>
      <c r="Y606" s="44">
        <f t="shared" si="352"/>
        <v>473.69</v>
      </c>
      <c r="Z606" s="44">
        <f t="shared" si="352"/>
        <v>473.69</v>
      </c>
      <c r="AA606" s="44">
        <f t="shared" si="352"/>
        <v>473.69</v>
      </c>
    </row>
    <row r="607" spans="1:27" ht="12.75" hidden="1" customHeight="1" outlineLevel="1" x14ac:dyDescent="0.3">
      <c r="A607" s="99" t="s">
        <v>1621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1622</v>
      </c>
      <c r="B608" s="63" t="s">
        <v>81</v>
      </c>
      <c r="C608" s="43" t="s">
        <v>79</v>
      </c>
      <c r="D608" s="44">
        <f>$D$11</f>
        <v>368.47</v>
      </c>
      <c r="E608" s="44">
        <f t="shared" ref="E608:AA608" si="353">$D$11</f>
        <v>368.47</v>
      </c>
      <c r="F608" s="44">
        <f t="shared" si="353"/>
        <v>368.47</v>
      </c>
      <c r="G608" s="44">
        <f t="shared" si="353"/>
        <v>368.47</v>
      </c>
      <c r="H608" s="44">
        <f t="shared" si="353"/>
        <v>368.47</v>
      </c>
      <c r="I608" s="44">
        <f t="shared" si="353"/>
        <v>368.47</v>
      </c>
      <c r="J608" s="44">
        <f t="shared" si="353"/>
        <v>368.47</v>
      </c>
      <c r="K608" s="44">
        <f t="shared" si="353"/>
        <v>368.47</v>
      </c>
      <c r="L608" s="44">
        <f t="shared" si="353"/>
        <v>368.47</v>
      </c>
      <c r="M608" s="44">
        <f t="shared" si="353"/>
        <v>368.47</v>
      </c>
      <c r="N608" s="44">
        <f t="shared" si="353"/>
        <v>368.47</v>
      </c>
      <c r="O608" s="44">
        <f t="shared" si="353"/>
        <v>368.47</v>
      </c>
      <c r="P608" s="44">
        <f t="shared" si="353"/>
        <v>368.47</v>
      </c>
      <c r="Q608" s="44">
        <f t="shared" si="353"/>
        <v>368.47</v>
      </c>
      <c r="R608" s="44">
        <f>$D$11</f>
        <v>368.47</v>
      </c>
      <c r="S608" s="44">
        <f t="shared" si="353"/>
        <v>368.47</v>
      </c>
      <c r="T608" s="44">
        <f t="shared" si="353"/>
        <v>368.47</v>
      </c>
      <c r="U608" s="44">
        <f t="shared" si="353"/>
        <v>368.47</v>
      </c>
      <c r="V608" s="44">
        <f t="shared" si="353"/>
        <v>368.47</v>
      </c>
      <c r="W608" s="44">
        <f t="shared" si="353"/>
        <v>368.47</v>
      </c>
      <c r="X608" s="44">
        <f t="shared" si="353"/>
        <v>368.47</v>
      </c>
      <c r="Y608" s="44">
        <f t="shared" si="353"/>
        <v>368.47</v>
      </c>
      <c r="Z608" s="44">
        <f t="shared" si="353"/>
        <v>368.47</v>
      </c>
      <c r="AA608" s="44">
        <f t="shared" si="353"/>
        <v>368.47</v>
      </c>
    </row>
    <row r="609" spans="1:27" ht="13.8" collapsed="1" x14ac:dyDescent="0.3">
      <c r="A609" s="98" t="s">
        <v>1623</v>
      </c>
      <c r="B609" s="28" t="str">
        <f>"26"&amp;"."&amp;$B$663&amp;"."&amp;$B$664</f>
        <v>26.07.2024</v>
      </c>
      <c r="C609" s="90" t="s">
        <v>76</v>
      </c>
      <c r="D609" s="91">
        <f>ROUND(((D610+D611+D613+D612)/1000),5)</f>
        <v>2.2333799999999999</v>
      </c>
      <c r="E609" s="91">
        <f>ROUND(((E610+E611+E613+E612)/1000),5)</f>
        <v>2.0868199999999999</v>
      </c>
      <c r="F609" s="91">
        <f>ROUND(((F610+F611+F613+F612)/1000),5)</f>
        <v>1.9877199999999999</v>
      </c>
      <c r="G609" s="91">
        <f t="shared" ref="G609:AA609" si="354">ROUND(((G610+G611+G613+G612)/1000),5)</f>
        <v>1.9254899999999999</v>
      </c>
      <c r="H609" s="91">
        <f t="shared" si="354"/>
        <v>1.8743000000000001</v>
      </c>
      <c r="I609" s="91">
        <f t="shared" si="354"/>
        <v>1.9729000000000001</v>
      </c>
      <c r="J609" s="91">
        <f t="shared" si="354"/>
        <v>2.1672099999999999</v>
      </c>
      <c r="K609" s="91">
        <f t="shared" si="354"/>
        <v>2.5188299999999999</v>
      </c>
      <c r="L609" s="91">
        <f t="shared" si="354"/>
        <v>3.0026600000000001</v>
      </c>
      <c r="M609" s="91">
        <f t="shared" si="354"/>
        <v>3.2282000000000002</v>
      </c>
      <c r="N609" s="91">
        <f t="shared" si="354"/>
        <v>3.2852800000000002</v>
      </c>
      <c r="O609" s="91">
        <f t="shared" si="354"/>
        <v>3.2847400000000002</v>
      </c>
      <c r="P609" s="91">
        <f t="shared" si="354"/>
        <v>3.2735500000000002</v>
      </c>
      <c r="Q609" s="91">
        <f t="shared" si="354"/>
        <v>3.2915899999999998</v>
      </c>
      <c r="R609" s="91">
        <f t="shared" si="354"/>
        <v>3.2837399999999999</v>
      </c>
      <c r="S609" s="91">
        <f t="shared" si="354"/>
        <v>3.2945799999999998</v>
      </c>
      <c r="T609" s="91">
        <f t="shared" si="354"/>
        <v>3.2685200000000001</v>
      </c>
      <c r="U609" s="91">
        <f t="shared" si="354"/>
        <v>3.2320600000000002</v>
      </c>
      <c r="V609" s="91">
        <f t="shared" si="354"/>
        <v>3.2047500000000002</v>
      </c>
      <c r="W609" s="91">
        <f t="shared" si="354"/>
        <v>3.0737800000000002</v>
      </c>
      <c r="X609" s="91">
        <f t="shared" si="354"/>
        <v>2.9428000000000001</v>
      </c>
      <c r="Y609" s="91">
        <f t="shared" si="354"/>
        <v>3.0052300000000001</v>
      </c>
      <c r="Z609" s="91">
        <f t="shared" si="354"/>
        <v>2.85087</v>
      </c>
      <c r="AA609" s="91">
        <f t="shared" si="354"/>
        <v>2.55674</v>
      </c>
    </row>
    <row r="610" spans="1:27" ht="12.75" hidden="1" customHeight="1" outlineLevel="1" x14ac:dyDescent="0.3">
      <c r="A610" s="99" t="s">
        <v>1624</v>
      </c>
      <c r="B610" s="63" t="s">
        <v>238</v>
      </c>
      <c r="C610" s="43" t="s">
        <v>79</v>
      </c>
      <c r="D610" s="44">
        <v>1386.41</v>
      </c>
      <c r="E610" s="44">
        <v>1239.8499999999999</v>
      </c>
      <c r="F610" s="44">
        <v>1140.75</v>
      </c>
      <c r="G610" s="44">
        <v>1078.52</v>
      </c>
      <c r="H610" s="44">
        <v>1027.33</v>
      </c>
      <c r="I610" s="44">
        <v>1125.93</v>
      </c>
      <c r="J610" s="44">
        <v>1320.24</v>
      </c>
      <c r="K610" s="44">
        <v>1671.86</v>
      </c>
      <c r="L610" s="44">
        <v>2155.69</v>
      </c>
      <c r="M610" s="44">
        <v>2381.23</v>
      </c>
      <c r="N610" s="44">
        <v>2438.31</v>
      </c>
      <c r="O610" s="44">
        <v>2437.77</v>
      </c>
      <c r="P610" s="44">
        <v>2426.58</v>
      </c>
      <c r="Q610" s="44">
        <v>2444.62</v>
      </c>
      <c r="R610" s="44">
        <v>2436.77</v>
      </c>
      <c r="S610" s="44">
        <v>2447.61</v>
      </c>
      <c r="T610" s="44">
        <v>2421.5500000000002</v>
      </c>
      <c r="U610" s="44">
        <v>2385.09</v>
      </c>
      <c r="V610" s="44">
        <v>2357.7800000000002</v>
      </c>
      <c r="W610" s="44">
        <v>2226.81</v>
      </c>
      <c r="X610" s="44">
        <v>2095.83</v>
      </c>
      <c r="Y610" s="44">
        <v>2158.2600000000002</v>
      </c>
      <c r="Z610" s="44">
        <v>2003.9</v>
      </c>
      <c r="AA610" s="44">
        <v>1709.77</v>
      </c>
    </row>
    <row r="611" spans="1:27" ht="12.75" hidden="1" customHeight="1" outlineLevel="1" x14ac:dyDescent="0.3">
      <c r="A611" s="99" t="s">
        <v>1625</v>
      </c>
      <c r="B611" s="63" t="s">
        <v>90</v>
      </c>
      <c r="C611" s="43" t="s">
        <v>79</v>
      </c>
      <c r="D611" s="44">
        <f>$D$486</f>
        <v>473.69</v>
      </c>
      <c r="E611" s="44">
        <f t="shared" ref="E611:AA611" si="355">$D$486</f>
        <v>473.69</v>
      </c>
      <c r="F611" s="44">
        <f t="shared" si="355"/>
        <v>473.69</v>
      </c>
      <c r="G611" s="44">
        <f t="shared" si="355"/>
        <v>473.69</v>
      </c>
      <c r="H611" s="44">
        <f t="shared" si="355"/>
        <v>473.69</v>
      </c>
      <c r="I611" s="44">
        <f t="shared" si="355"/>
        <v>473.69</v>
      </c>
      <c r="J611" s="44">
        <f t="shared" si="355"/>
        <v>473.69</v>
      </c>
      <c r="K611" s="44">
        <f t="shared" si="355"/>
        <v>473.69</v>
      </c>
      <c r="L611" s="44">
        <f t="shared" si="355"/>
        <v>473.69</v>
      </c>
      <c r="M611" s="44">
        <f t="shared" si="355"/>
        <v>473.69</v>
      </c>
      <c r="N611" s="44">
        <f t="shared" si="355"/>
        <v>473.69</v>
      </c>
      <c r="O611" s="44">
        <f t="shared" si="355"/>
        <v>473.69</v>
      </c>
      <c r="P611" s="44">
        <f t="shared" si="355"/>
        <v>473.69</v>
      </c>
      <c r="Q611" s="44">
        <f t="shared" si="355"/>
        <v>473.69</v>
      </c>
      <c r="R611" s="44">
        <f t="shared" si="355"/>
        <v>473.69</v>
      </c>
      <c r="S611" s="44">
        <f t="shared" si="355"/>
        <v>473.69</v>
      </c>
      <c r="T611" s="44">
        <f t="shared" si="355"/>
        <v>473.69</v>
      </c>
      <c r="U611" s="44">
        <f t="shared" si="355"/>
        <v>473.69</v>
      </c>
      <c r="V611" s="44">
        <f t="shared" si="355"/>
        <v>473.69</v>
      </c>
      <c r="W611" s="44">
        <f t="shared" si="355"/>
        <v>473.69</v>
      </c>
      <c r="X611" s="44">
        <f t="shared" si="355"/>
        <v>473.69</v>
      </c>
      <c r="Y611" s="44">
        <f t="shared" si="355"/>
        <v>473.69</v>
      </c>
      <c r="Z611" s="44">
        <f t="shared" si="355"/>
        <v>473.69</v>
      </c>
      <c r="AA611" s="44">
        <f t="shared" si="355"/>
        <v>473.69</v>
      </c>
    </row>
    <row r="612" spans="1:27" ht="12.75" hidden="1" customHeight="1" outlineLevel="1" x14ac:dyDescent="0.3">
      <c r="A612" s="99" t="s">
        <v>1626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1627</v>
      </c>
      <c r="B613" s="63" t="s">
        <v>81</v>
      </c>
      <c r="C613" s="43" t="s">
        <v>79</v>
      </c>
      <c r="D613" s="44">
        <f>$D$11</f>
        <v>368.47</v>
      </c>
      <c r="E613" s="44">
        <f t="shared" ref="E613:AA613" si="356">$D$11</f>
        <v>368.47</v>
      </c>
      <c r="F613" s="44">
        <f t="shared" si="356"/>
        <v>368.47</v>
      </c>
      <c r="G613" s="44">
        <f t="shared" si="356"/>
        <v>368.47</v>
      </c>
      <c r="H613" s="44">
        <f t="shared" si="356"/>
        <v>368.47</v>
      </c>
      <c r="I613" s="44">
        <f t="shared" si="356"/>
        <v>368.47</v>
      </c>
      <c r="J613" s="44">
        <f t="shared" si="356"/>
        <v>368.47</v>
      </c>
      <c r="K613" s="44">
        <f t="shared" si="356"/>
        <v>368.47</v>
      </c>
      <c r="L613" s="44">
        <f t="shared" si="356"/>
        <v>368.47</v>
      </c>
      <c r="M613" s="44">
        <f t="shared" si="356"/>
        <v>368.47</v>
      </c>
      <c r="N613" s="44">
        <f t="shared" si="356"/>
        <v>368.47</v>
      </c>
      <c r="O613" s="44">
        <f t="shared" si="356"/>
        <v>368.47</v>
      </c>
      <c r="P613" s="44">
        <f t="shared" si="356"/>
        <v>368.47</v>
      </c>
      <c r="Q613" s="44">
        <f t="shared" si="356"/>
        <v>368.47</v>
      </c>
      <c r="R613" s="44">
        <f>$D$11</f>
        <v>368.47</v>
      </c>
      <c r="S613" s="44">
        <f t="shared" si="356"/>
        <v>368.47</v>
      </c>
      <c r="T613" s="44">
        <f t="shared" si="356"/>
        <v>368.47</v>
      </c>
      <c r="U613" s="44">
        <f t="shared" si="356"/>
        <v>368.47</v>
      </c>
      <c r="V613" s="44">
        <f t="shared" si="356"/>
        <v>368.47</v>
      </c>
      <c r="W613" s="44">
        <f t="shared" si="356"/>
        <v>368.47</v>
      </c>
      <c r="X613" s="44">
        <f t="shared" si="356"/>
        <v>368.47</v>
      </c>
      <c r="Y613" s="44">
        <f t="shared" si="356"/>
        <v>368.47</v>
      </c>
      <c r="Z613" s="44">
        <f t="shared" si="356"/>
        <v>368.47</v>
      </c>
      <c r="AA613" s="44">
        <f t="shared" si="356"/>
        <v>368.47</v>
      </c>
    </row>
    <row r="614" spans="1:27" ht="13.8" collapsed="1" x14ac:dyDescent="0.3">
      <c r="A614" s="98" t="s">
        <v>1628</v>
      </c>
      <c r="B614" s="28" t="str">
        <f>"27"&amp;"."&amp;$B$663&amp;"."&amp;$B$664</f>
        <v>27.07.2024</v>
      </c>
      <c r="C614" s="90" t="s">
        <v>76</v>
      </c>
      <c r="D614" s="91">
        <f>ROUND(((D615+D616+D618+D617)/1000),5)</f>
        <v>2.4163399999999999</v>
      </c>
      <c r="E614" s="91">
        <f>ROUND(((E615+E616+E618+E617)/1000),5)</f>
        <v>2.21834</v>
      </c>
      <c r="F614" s="91">
        <f>ROUND(((F615+F616+F618+F617)/1000),5)</f>
        <v>2.1187499999999999</v>
      </c>
      <c r="G614" s="91">
        <f t="shared" ref="G614:AA614" si="357">ROUND(((G615+G616+G618+G617)/1000),5)</f>
        <v>2.0285799999999998</v>
      </c>
      <c r="H614" s="91">
        <f t="shared" si="357"/>
        <v>1.9950399999999999</v>
      </c>
      <c r="I614" s="91">
        <f t="shared" si="357"/>
        <v>2.0830199999999999</v>
      </c>
      <c r="J614" s="91">
        <f t="shared" si="357"/>
        <v>2.1352000000000002</v>
      </c>
      <c r="K614" s="91">
        <f t="shared" si="357"/>
        <v>2.3674599999999999</v>
      </c>
      <c r="L614" s="91">
        <f t="shared" si="357"/>
        <v>2.6568999999999998</v>
      </c>
      <c r="M614" s="91">
        <f t="shared" si="357"/>
        <v>3.1192899999999999</v>
      </c>
      <c r="N614" s="91">
        <f t="shared" si="357"/>
        <v>3.1881599999999999</v>
      </c>
      <c r="O614" s="91">
        <f t="shared" si="357"/>
        <v>3.22255</v>
      </c>
      <c r="P614" s="91">
        <f t="shared" si="357"/>
        <v>3.2629600000000001</v>
      </c>
      <c r="Q614" s="91">
        <f t="shared" si="357"/>
        <v>3.3253200000000001</v>
      </c>
      <c r="R614" s="91">
        <f t="shared" si="357"/>
        <v>3.3607399999999998</v>
      </c>
      <c r="S614" s="91">
        <f t="shared" si="357"/>
        <v>3.3087</v>
      </c>
      <c r="T614" s="91">
        <f t="shared" si="357"/>
        <v>3.3000099999999999</v>
      </c>
      <c r="U614" s="91">
        <f t="shared" si="357"/>
        <v>3.28173</v>
      </c>
      <c r="V614" s="91">
        <f t="shared" si="357"/>
        <v>3.25834</v>
      </c>
      <c r="W614" s="91">
        <f t="shared" si="357"/>
        <v>3.1784699999999999</v>
      </c>
      <c r="X614" s="91">
        <f t="shared" si="357"/>
        <v>3.15673</v>
      </c>
      <c r="Y614" s="91">
        <f t="shared" si="357"/>
        <v>3.1198899999999998</v>
      </c>
      <c r="Z614" s="91">
        <f t="shared" si="357"/>
        <v>2.8529</v>
      </c>
      <c r="AA614" s="91">
        <f t="shared" si="357"/>
        <v>2.5778400000000001</v>
      </c>
    </row>
    <row r="615" spans="1:27" ht="12.75" hidden="1" customHeight="1" outlineLevel="1" x14ac:dyDescent="0.3">
      <c r="A615" s="99" t="s">
        <v>1629</v>
      </c>
      <c r="B615" s="63" t="s">
        <v>238</v>
      </c>
      <c r="C615" s="43" t="s">
        <v>79</v>
      </c>
      <c r="D615" s="44">
        <v>1569.37</v>
      </c>
      <c r="E615" s="44">
        <v>1371.37</v>
      </c>
      <c r="F615" s="44">
        <v>1271.78</v>
      </c>
      <c r="G615" s="44">
        <v>1181.6099999999999</v>
      </c>
      <c r="H615" s="44">
        <v>1148.07</v>
      </c>
      <c r="I615" s="44">
        <v>1236.05</v>
      </c>
      <c r="J615" s="44">
        <v>1288.23</v>
      </c>
      <c r="K615" s="44">
        <v>1520.49</v>
      </c>
      <c r="L615" s="44">
        <v>1809.93</v>
      </c>
      <c r="M615" s="44">
        <v>2272.3200000000002</v>
      </c>
      <c r="N615" s="44">
        <v>2341.19</v>
      </c>
      <c r="O615" s="44">
        <v>2375.58</v>
      </c>
      <c r="P615" s="44">
        <v>2415.9899999999998</v>
      </c>
      <c r="Q615" s="44">
        <v>2478.35</v>
      </c>
      <c r="R615" s="44">
        <v>2513.77</v>
      </c>
      <c r="S615" s="44">
        <v>2461.73</v>
      </c>
      <c r="T615" s="44">
        <v>2453.04</v>
      </c>
      <c r="U615" s="44">
        <v>2434.7600000000002</v>
      </c>
      <c r="V615" s="44">
        <v>2411.37</v>
      </c>
      <c r="W615" s="44">
        <v>2331.5</v>
      </c>
      <c r="X615" s="44">
        <v>2309.7600000000002</v>
      </c>
      <c r="Y615" s="44">
        <v>2272.92</v>
      </c>
      <c r="Z615" s="44">
        <v>2005.93</v>
      </c>
      <c r="AA615" s="44">
        <v>1730.87</v>
      </c>
    </row>
    <row r="616" spans="1:27" ht="12.75" hidden="1" customHeight="1" outlineLevel="1" x14ac:dyDescent="0.3">
      <c r="A616" s="99" t="s">
        <v>1630</v>
      </c>
      <c r="B616" s="63" t="s">
        <v>90</v>
      </c>
      <c r="C616" s="43" t="s">
        <v>79</v>
      </c>
      <c r="D616" s="44">
        <f>$D$486</f>
        <v>473.69</v>
      </c>
      <c r="E616" s="44">
        <f t="shared" ref="E616:AA616" si="358">$D$486</f>
        <v>473.69</v>
      </c>
      <c r="F616" s="44">
        <f t="shared" si="358"/>
        <v>473.69</v>
      </c>
      <c r="G616" s="44">
        <f t="shared" si="358"/>
        <v>473.69</v>
      </c>
      <c r="H616" s="44">
        <f t="shared" si="358"/>
        <v>473.69</v>
      </c>
      <c r="I616" s="44">
        <f t="shared" si="358"/>
        <v>473.69</v>
      </c>
      <c r="J616" s="44">
        <f t="shared" si="358"/>
        <v>473.69</v>
      </c>
      <c r="K616" s="44">
        <f t="shared" si="358"/>
        <v>473.69</v>
      </c>
      <c r="L616" s="44">
        <f t="shared" si="358"/>
        <v>473.69</v>
      </c>
      <c r="M616" s="44">
        <f t="shared" si="358"/>
        <v>473.69</v>
      </c>
      <c r="N616" s="44">
        <f t="shared" si="358"/>
        <v>473.69</v>
      </c>
      <c r="O616" s="44">
        <f t="shared" si="358"/>
        <v>473.69</v>
      </c>
      <c r="P616" s="44">
        <f t="shared" si="358"/>
        <v>473.69</v>
      </c>
      <c r="Q616" s="44">
        <f t="shared" si="358"/>
        <v>473.69</v>
      </c>
      <c r="R616" s="44">
        <f t="shared" si="358"/>
        <v>473.69</v>
      </c>
      <c r="S616" s="44">
        <f t="shared" si="358"/>
        <v>473.69</v>
      </c>
      <c r="T616" s="44">
        <f t="shared" si="358"/>
        <v>473.69</v>
      </c>
      <c r="U616" s="44">
        <f t="shared" si="358"/>
        <v>473.69</v>
      </c>
      <c r="V616" s="44">
        <f t="shared" si="358"/>
        <v>473.69</v>
      </c>
      <c r="W616" s="44">
        <f t="shared" si="358"/>
        <v>473.69</v>
      </c>
      <c r="X616" s="44">
        <f t="shared" si="358"/>
        <v>473.69</v>
      </c>
      <c r="Y616" s="44">
        <f t="shared" si="358"/>
        <v>473.69</v>
      </c>
      <c r="Z616" s="44">
        <f t="shared" si="358"/>
        <v>473.69</v>
      </c>
      <c r="AA616" s="44">
        <f t="shared" si="358"/>
        <v>473.69</v>
      </c>
    </row>
    <row r="617" spans="1:27" ht="12.75" hidden="1" customHeight="1" outlineLevel="1" x14ac:dyDescent="0.3">
      <c r="A617" s="99" t="s">
        <v>1631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1632</v>
      </c>
      <c r="B618" s="63" t="s">
        <v>81</v>
      </c>
      <c r="C618" s="43" t="s">
        <v>79</v>
      </c>
      <c r="D618" s="44">
        <f>$D$11</f>
        <v>368.47</v>
      </c>
      <c r="E618" s="44">
        <f t="shared" ref="E618:AA618" si="359">$D$11</f>
        <v>368.47</v>
      </c>
      <c r="F618" s="44">
        <f t="shared" si="359"/>
        <v>368.47</v>
      </c>
      <c r="G618" s="44">
        <f t="shared" si="359"/>
        <v>368.47</v>
      </c>
      <c r="H618" s="44">
        <f t="shared" si="359"/>
        <v>368.47</v>
      </c>
      <c r="I618" s="44">
        <f t="shared" si="359"/>
        <v>368.47</v>
      </c>
      <c r="J618" s="44">
        <f t="shared" si="359"/>
        <v>368.47</v>
      </c>
      <c r="K618" s="44">
        <f t="shared" si="359"/>
        <v>368.47</v>
      </c>
      <c r="L618" s="44">
        <f t="shared" si="359"/>
        <v>368.47</v>
      </c>
      <c r="M618" s="44">
        <f t="shared" si="359"/>
        <v>368.47</v>
      </c>
      <c r="N618" s="44">
        <f t="shared" si="359"/>
        <v>368.47</v>
      </c>
      <c r="O618" s="44">
        <f t="shared" si="359"/>
        <v>368.47</v>
      </c>
      <c r="P618" s="44">
        <f t="shared" si="359"/>
        <v>368.47</v>
      </c>
      <c r="Q618" s="44">
        <f t="shared" si="359"/>
        <v>368.47</v>
      </c>
      <c r="R618" s="44">
        <f>$D$11</f>
        <v>368.47</v>
      </c>
      <c r="S618" s="44">
        <f t="shared" si="359"/>
        <v>368.47</v>
      </c>
      <c r="T618" s="44">
        <f t="shared" si="359"/>
        <v>368.47</v>
      </c>
      <c r="U618" s="44">
        <f t="shared" si="359"/>
        <v>368.47</v>
      </c>
      <c r="V618" s="44">
        <f t="shared" si="359"/>
        <v>368.47</v>
      </c>
      <c r="W618" s="44">
        <f t="shared" si="359"/>
        <v>368.47</v>
      </c>
      <c r="X618" s="44">
        <f t="shared" si="359"/>
        <v>368.47</v>
      </c>
      <c r="Y618" s="44">
        <f t="shared" si="359"/>
        <v>368.47</v>
      </c>
      <c r="Z618" s="44">
        <f t="shared" si="359"/>
        <v>368.47</v>
      </c>
      <c r="AA618" s="44">
        <f t="shared" si="359"/>
        <v>368.47</v>
      </c>
    </row>
    <row r="619" spans="1:27" ht="13.8" collapsed="1" x14ac:dyDescent="0.3">
      <c r="A619" s="98" t="s">
        <v>1633</v>
      </c>
      <c r="B619" s="28" t="str">
        <f>"28"&amp;"."&amp;$B$663&amp;"."&amp;$B$664</f>
        <v>28.07.2024</v>
      </c>
      <c r="C619" s="90" t="s">
        <v>76</v>
      </c>
      <c r="D619" s="91">
        <f>ROUND(((D620+D621+D623+D622)/1000),5)</f>
        <v>2.3613400000000002</v>
      </c>
      <c r="E619" s="91">
        <f>ROUND(((E620+E621+E623+E622)/1000),5)</f>
        <v>2.1901000000000002</v>
      </c>
      <c r="F619" s="91">
        <f>ROUND(((F620+F621+F623+F622)/1000),5)</f>
        <v>2.10337</v>
      </c>
      <c r="G619" s="91">
        <f t="shared" ref="G619:AA619" si="360">ROUND(((G620+G621+G623+G622)/1000),5)</f>
        <v>1.91886</v>
      </c>
      <c r="H619" s="91">
        <f t="shared" si="360"/>
        <v>1.87008</v>
      </c>
      <c r="I619" s="91">
        <f t="shared" si="360"/>
        <v>1.9693000000000001</v>
      </c>
      <c r="J619" s="91">
        <f t="shared" si="360"/>
        <v>2.0839599999999998</v>
      </c>
      <c r="K619" s="91">
        <f t="shared" si="360"/>
        <v>2.3418700000000001</v>
      </c>
      <c r="L619" s="91">
        <f t="shared" si="360"/>
        <v>2.5776699999999999</v>
      </c>
      <c r="M619" s="91">
        <f t="shared" si="360"/>
        <v>2.94435</v>
      </c>
      <c r="N619" s="91">
        <f t="shared" si="360"/>
        <v>3.1761699999999999</v>
      </c>
      <c r="O619" s="91">
        <f t="shared" si="360"/>
        <v>3.1959200000000001</v>
      </c>
      <c r="P619" s="91">
        <f t="shared" si="360"/>
        <v>3.2035800000000001</v>
      </c>
      <c r="Q619" s="91">
        <f t="shared" si="360"/>
        <v>3.2164100000000002</v>
      </c>
      <c r="R619" s="91">
        <f t="shared" si="360"/>
        <v>3.2229999999999999</v>
      </c>
      <c r="S619" s="91">
        <f t="shared" si="360"/>
        <v>3.25482</v>
      </c>
      <c r="T619" s="91">
        <f t="shared" si="360"/>
        <v>3.2562199999999999</v>
      </c>
      <c r="U619" s="91">
        <f t="shared" si="360"/>
        <v>3.2471800000000002</v>
      </c>
      <c r="V619" s="91">
        <f t="shared" si="360"/>
        <v>3.2410299999999999</v>
      </c>
      <c r="W619" s="91">
        <f t="shared" si="360"/>
        <v>3.2239300000000002</v>
      </c>
      <c r="X619" s="91">
        <f t="shared" si="360"/>
        <v>3.1995900000000002</v>
      </c>
      <c r="Y619" s="91">
        <f t="shared" si="360"/>
        <v>3.1820599999999999</v>
      </c>
      <c r="Z619" s="91">
        <f t="shared" si="360"/>
        <v>2.90239</v>
      </c>
      <c r="AA619" s="91">
        <f t="shared" si="360"/>
        <v>2.6120899999999998</v>
      </c>
    </row>
    <row r="620" spans="1:27" ht="12.75" hidden="1" customHeight="1" outlineLevel="1" x14ac:dyDescent="0.3">
      <c r="A620" s="99" t="s">
        <v>1634</v>
      </c>
      <c r="B620" s="63" t="s">
        <v>238</v>
      </c>
      <c r="C620" s="43" t="s">
        <v>79</v>
      </c>
      <c r="D620" s="44">
        <v>1514.37</v>
      </c>
      <c r="E620" s="44">
        <v>1343.13</v>
      </c>
      <c r="F620" s="44">
        <v>1256.4000000000001</v>
      </c>
      <c r="G620" s="44">
        <v>1071.8900000000001</v>
      </c>
      <c r="H620" s="44">
        <v>1023.11</v>
      </c>
      <c r="I620" s="44">
        <v>1122.33</v>
      </c>
      <c r="J620" s="44">
        <v>1236.99</v>
      </c>
      <c r="K620" s="44">
        <v>1494.9</v>
      </c>
      <c r="L620" s="44">
        <v>1730.7</v>
      </c>
      <c r="M620" s="44">
        <v>2097.38</v>
      </c>
      <c r="N620" s="44">
        <v>2329.1999999999998</v>
      </c>
      <c r="O620" s="44">
        <v>2348.9499999999998</v>
      </c>
      <c r="P620" s="44">
        <v>2356.61</v>
      </c>
      <c r="Q620" s="44">
        <v>2369.44</v>
      </c>
      <c r="R620" s="44">
        <v>2376.0300000000002</v>
      </c>
      <c r="S620" s="44">
        <v>2407.85</v>
      </c>
      <c r="T620" s="44">
        <v>2409.25</v>
      </c>
      <c r="U620" s="44">
        <v>2400.21</v>
      </c>
      <c r="V620" s="44">
        <v>2394.06</v>
      </c>
      <c r="W620" s="44">
        <v>2376.96</v>
      </c>
      <c r="X620" s="44">
        <v>2352.62</v>
      </c>
      <c r="Y620" s="44">
        <v>2335.09</v>
      </c>
      <c r="Z620" s="44">
        <v>2055.42</v>
      </c>
      <c r="AA620" s="44">
        <v>1765.12</v>
      </c>
    </row>
    <row r="621" spans="1:27" ht="12.75" hidden="1" customHeight="1" outlineLevel="1" x14ac:dyDescent="0.3">
      <c r="A621" s="99" t="s">
        <v>1635</v>
      </c>
      <c r="B621" s="63" t="s">
        <v>90</v>
      </c>
      <c r="C621" s="43" t="s">
        <v>79</v>
      </c>
      <c r="D621" s="44">
        <f>$D$486</f>
        <v>473.69</v>
      </c>
      <c r="E621" s="44">
        <f t="shared" ref="E621:AA621" si="361">$D$486</f>
        <v>473.69</v>
      </c>
      <c r="F621" s="44">
        <f t="shared" si="361"/>
        <v>473.69</v>
      </c>
      <c r="G621" s="44">
        <f t="shared" si="361"/>
        <v>473.69</v>
      </c>
      <c r="H621" s="44">
        <f t="shared" si="361"/>
        <v>473.69</v>
      </c>
      <c r="I621" s="44">
        <f t="shared" si="361"/>
        <v>473.69</v>
      </c>
      <c r="J621" s="44">
        <f t="shared" si="361"/>
        <v>473.69</v>
      </c>
      <c r="K621" s="44">
        <f t="shared" si="361"/>
        <v>473.69</v>
      </c>
      <c r="L621" s="44">
        <f t="shared" si="361"/>
        <v>473.69</v>
      </c>
      <c r="M621" s="44">
        <f t="shared" si="361"/>
        <v>473.69</v>
      </c>
      <c r="N621" s="44">
        <f t="shared" si="361"/>
        <v>473.69</v>
      </c>
      <c r="O621" s="44">
        <f t="shared" si="361"/>
        <v>473.69</v>
      </c>
      <c r="P621" s="44">
        <f t="shared" si="361"/>
        <v>473.69</v>
      </c>
      <c r="Q621" s="44">
        <f t="shared" si="361"/>
        <v>473.69</v>
      </c>
      <c r="R621" s="44">
        <f t="shared" si="361"/>
        <v>473.69</v>
      </c>
      <c r="S621" s="44">
        <f t="shared" si="361"/>
        <v>473.69</v>
      </c>
      <c r="T621" s="44">
        <f t="shared" si="361"/>
        <v>473.69</v>
      </c>
      <c r="U621" s="44">
        <f t="shared" si="361"/>
        <v>473.69</v>
      </c>
      <c r="V621" s="44">
        <f t="shared" si="361"/>
        <v>473.69</v>
      </c>
      <c r="W621" s="44">
        <f t="shared" si="361"/>
        <v>473.69</v>
      </c>
      <c r="X621" s="44">
        <f t="shared" si="361"/>
        <v>473.69</v>
      </c>
      <c r="Y621" s="44">
        <f t="shared" si="361"/>
        <v>473.69</v>
      </c>
      <c r="Z621" s="44">
        <f t="shared" si="361"/>
        <v>473.69</v>
      </c>
      <c r="AA621" s="44">
        <f t="shared" si="361"/>
        <v>473.69</v>
      </c>
    </row>
    <row r="622" spans="1:27" ht="12.75" hidden="1" customHeight="1" outlineLevel="1" x14ac:dyDescent="0.3">
      <c r="A622" s="99" t="s">
        <v>1636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1637</v>
      </c>
      <c r="B623" s="63" t="s">
        <v>81</v>
      </c>
      <c r="C623" s="43" t="s">
        <v>79</v>
      </c>
      <c r="D623" s="44">
        <f>$D$11</f>
        <v>368.47</v>
      </c>
      <c r="E623" s="44">
        <f t="shared" ref="E623:AA623" si="362">$D$11</f>
        <v>368.47</v>
      </c>
      <c r="F623" s="44">
        <f t="shared" si="362"/>
        <v>368.47</v>
      </c>
      <c r="G623" s="44">
        <f t="shared" si="362"/>
        <v>368.47</v>
      </c>
      <c r="H623" s="44">
        <f t="shared" si="362"/>
        <v>368.47</v>
      </c>
      <c r="I623" s="44">
        <f t="shared" si="362"/>
        <v>368.47</v>
      </c>
      <c r="J623" s="44">
        <f t="shared" si="362"/>
        <v>368.47</v>
      </c>
      <c r="K623" s="44">
        <f t="shared" si="362"/>
        <v>368.47</v>
      </c>
      <c r="L623" s="44">
        <f t="shared" si="362"/>
        <v>368.47</v>
      </c>
      <c r="M623" s="44">
        <f t="shared" si="362"/>
        <v>368.47</v>
      </c>
      <c r="N623" s="44">
        <f t="shared" si="362"/>
        <v>368.47</v>
      </c>
      <c r="O623" s="44">
        <f t="shared" si="362"/>
        <v>368.47</v>
      </c>
      <c r="P623" s="44">
        <f t="shared" si="362"/>
        <v>368.47</v>
      </c>
      <c r="Q623" s="44">
        <f t="shared" si="362"/>
        <v>368.47</v>
      </c>
      <c r="R623" s="44">
        <f>$D$11</f>
        <v>368.47</v>
      </c>
      <c r="S623" s="44">
        <f t="shared" si="362"/>
        <v>368.47</v>
      </c>
      <c r="T623" s="44">
        <f t="shared" si="362"/>
        <v>368.47</v>
      </c>
      <c r="U623" s="44">
        <f t="shared" si="362"/>
        <v>368.47</v>
      </c>
      <c r="V623" s="44">
        <f t="shared" si="362"/>
        <v>368.47</v>
      </c>
      <c r="W623" s="44">
        <f t="shared" si="362"/>
        <v>368.47</v>
      </c>
      <c r="X623" s="44">
        <f t="shared" si="362"/>
        <v>368.47</v>
      </c>
      <c r="Y623" s="44">
        <f t="shared" si="362"/>
        <v>368.47</v>
      </c>
      <c r="Z623" s="44">
        <f t="shared" si="362"/>
        <v>368.47</v>
      </c>
      <c r="AA623" s="44">
        <f t="shared" si="362"/>
        <v>368.47</v>
      </c>
    </row>
    <row r="624" spans="1:27" ht="13.8" collapsed="1" x14ac:dyDescent="0.3">
      <c r="A624" s="98" t="s">
        <v>1638</v>
      </c>
      <c r="B624" s="28" t="str">
        <f>"29"&amp;"."&amp;$B$663&amp;"."&amp;$B$664</f>
        <v>29.07.2024</v>
      </c>
      <c r="C624" s="90" t="s">
        <v>76</v>
      </c>
      <c r="D624" s="91">
        <f>ROUND(((D625+D626+D628+D627)/1000),5)</f>
        <v>2.2336499999999999</v>
      </c>
      <c r="E624" s="91">
        <f>ROUND(((E625+E626+E628+E627)/1000),5)</f>
        <v>2.0859100000000002</v>
      </c>
      <c r="F624" s="91">
        <f>ROUND(((F625+F626+F628+F627)/1000),5)</f>
        <v>1.93283</v>
      </c>
      <c r="G624" s="91">
        <f t="shared" ref="G624:AA624" si="363">ROUND(((G625+G626+G628+G627)/1000),5)</f>
        <v>1.80535</v>
      </c>
      <c r="H624" s="91">
        <f t="shared" si="363"/>
        <v>1.7499</v>
      </c>
      <c r="I624" s="91">
        <f t="shared" si="363"/>
        <v>1.98197</v>
      </c>
      <c r="J624" s="91">
        <f t="shared" si="363"/>
        <v>2.1958899999999999</v>
      </c>
      <c r="K624" s="91">
        <f t="shared" si="363"/>
        <v>2.4952299999999998</v>
      </c>
      <c r="L624" s="91">
        <f t="shared" si="363"/>
        <v>2.9933700000000001</v>
      </c>
      <c r="M624" s="91">
        <f t="shared" si="363"/>
        <v>3.1606100000000001</v>
      </c>
      <c r="N624" s="91">
        <f t="shared" si="363"/>
        <v>3.16276</v>
      </c>
      <c r="O624" s="91">
        <f t="shared" si="363"/>
        <v>3.1343299999999998</v>
      </c>
      <c r="P624" s="91">
        <f t="shared" si="363"/>
        <v>3.0675500000000002</v>
      </c>
      <c r="Q624" s="91">
        <f t="shared" si="363"/>
        <v>3.1811500000000001</v>
      </c>
      <c r="R624" s="91">
        <f t="shared" si="363"/>
        <v>3.1772499999999999</v>
      </c>
      <c r="S624" s="91">
        <f t="shared" si="363"/>
        <v>3.2101000000000002</v>
      </c>
      <c r="T624" s="91">
        <f t="shared" si="363"/>
        <v>3.1905000000000001</v>
      </c>
      <c r="U624" s="91">
        <f t="shared" si="363"/>
        <v>3.1605599999999998</v>
      </c>
      <c r="V624" s="91">
        <f t="shared" si="363"/>
        <v>3.1372</v>
      </c>
      <c r="W624" s="91">
        <f t="shared" si="363"/>
        <v>3.0371700000000001</v>
      </c>
      <c r="X624" s="91">
        <f t="shared" si="363"/>
        <v>2.9547699999999999</v>
      </c>
      <c r="Y624" s="91">
        <f t="shared" si="363"/>
        <v>2.9047399999999999</v>
      </c>
      <c r="Z624" s="91">
        <f t="shared" si="363"/>
        <v>2.59816</v>
      </c>
      <c r="AA624" s="91">
        <f t="shared" si="363"/>
        <v>2.35765</v>
      </c>
    </row>
    <row r="625" spans="1:27" ht="12.75" hidden="1" customHeight="1" outlineLevel="1" x14ac:dyDescent="0.3">
      <c r="A625" s="99" t="s">
        <v>1639</v>
      </c>
      <c r="B625" s="63" t="s">
        <v>238</v>
      </c>
      <c r="C625" s="43" t="s">
        <v>79</v>
      </c>
      <c r="D625" s="44">
        <v>1386.68</v>
      </c>
      <c r="E625" s="44">
        <v>1238.94</v>
      </c>
      <c r="F625" s="44">
        <v>1085.8599999999999</v>
      </c>
      <c r="G625" s="44">
        <v>958.38</v>
      </c>
      <c r="H625" s="44">
        <v>902.93</v>
      </c>
      <c r="I625" s="44">
        <v>1135</v>
      </c>
      <c r="J625" s="44">
        <v>1348.92</v>
      </c>
      <c r="K625" s="44">
        <v>1648.26</v>
      </c>
      <c r="L625" s="44">
        <v>2146.4</v>
      </c>
      <c r="M625" s="44">
        <v>2313.64</v>
      </c>
      <c r="N625" s="44">
        <v>2315.79</v>
      </c>
      <c r="O625" s="44">
        <v>2287.36</v>
      </c>
      <c r="P625" s="44">
        <v>2220.58</v>
      </c>
      <c r="Q625" s="44">
        <v>2334.1799999999998</v>
      </c>
      <c r="R625" s="44">
        <v>2330.2800000000002</v>
      </c>
      <c r="S625" s="44">
        <v>2363.13</v>
      </c>
      <c r="T625" s="44">
        <v>2343.5300000000002</v>
      </c>
      <c r="U625" s="44">
        <v>2313.59</v>
      </c>
      <c r="V625" s="44">
        <v>2290.23</v>
      </c>
      <c r="W625" s="44">
        <v>2190.1999999999998</v>
      </c>
      <c r="X625" s="44">
        <v>2107.8000000000002</v>
      </c>
      <c r="Y625" s="44">
        <v>2057.77</v>
      </c>
      <c r="Z625" s="44">
        <v>1751.19</v>
      </c>
      <c r="AA625" s="44">
        <v>1510.68</v>
      </c>
    </row>
    <row r="626" spans="1:27" ht="12.75" hidden="1" customHeight="1" outlineLevel="1" x14ac:dyDescent="0.3">
      <c r="A626" s="99" t="s">
        <v>1640</v>
      </c>
      <c r="B626" s="63" t="s">
        <v>90</v>
      </c>
      <c r="C626" s="43" t="s">
        <v>79</v>
      </c>
      <c r="D626" s="44">
        <f>$D$486</f>
        <v>473.69</v>
      </c>
      <c r="E626" s="44">
        <f t="shared" ref="E626:AA626" si="364">$D$486</f>
        <v>473.69</v>
      </c>
      <c r="F626" s="44">
        <f t="shared" si="364"/>
        <v>473.69</v>
      </c>
      <c r="G626" s="44">
        <f t="shared" si="364"/>
        <v>473.69</v>
      </c>
      <c r="H626" s="44">
        <f t="shared" si="364"/>
        <v>473.69</v>
      </c>
      <c r="I626" s="44">
        <f t="shared" si="364"/>
        <v>473.69</v>
      </c>
      <c r="J626" s="44">
        <f t="shared" si="364"/>
        <v>473.69</v>
      </c>
      <c r="K626" s="44">
        <f t="shared" si="364"/>
        <v>473.69</v>
      </c>
      <c r="L626" s="44">
        <f t="shared" si="364"/>
        <v>473.69</v>
      </c>
      <c r="M626" s="44">
        <f t="shared" si="364"/>
        <v>473.69</v>
      </c>
      <c r="N626" s="44">
        <f t="shared" si="364"/>
        <v>473.69</v>
      </c>
      <c r="O626" s="44">
        <f t="shared" si="364"/>
        <v>473.69</v>
      </c>
      <c r="P626" s="44">
        <f t="shared" si="364"/>
        <v>473.69</v>
      </c>
      <c r="Q626" s="44">
        <f t="shared" si="364"/>
        <v>473.69</v>
      </c>
      <c r="R626" s="44">
        <f t="shared" si="364"/>
        <v>473.69</v>
      </c>
      <c r="S626" s="44">
        <f t="shared" si="364"/>
        <v>473.69</v>
      </c>
      <c r="T626" s="44">
        <f t="shared" si="364"/>
        <v>473.69</v>
      </c>
      <c r="U626" s="44">
        <f t="shared" si="364"/>
        <v>473.69</v>
      </c>
      <c r="V626" s="44">
        <f t="shared" si="364"/>
        <v>473.69</v>
      </c>
      <c r="W626" s="44">
        <f t="shared" si="364"/>
        <v>473.69</v>
      </c>
      <c r="X626" s="44">
        <f t="shared" si="364"/>
        <v>473.69</v>
      </c>
      <c r="Y626" s="44">
        <f t="shared" si="364"/>
        <v>473.69</v>
      </c>
      <c r="Z626" s="44">
        <f t="shared" si="364"/>
        <v>473.69</v>
      </c>
      <c r="AA626" s="44">
        <f t="shared" si="364"/>
        <v>473.69</v>
      </c>
    </row>
    <row r="627" spans="1:27" ht="12.75" hidden="1" customHeight="1" outlineLevel="1" x14ac:dyDescent="0.3">
      <c r="A627" s="99" t="s">
        <v>1641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1642</v>
      </c>
      <c r="B628" s="63" t="s">
        <v>81</v>
      </c>
      <c r="C628" s="43" t="s">
        <v>79</v>
      </c>
      <c r="D628" s="44">
        <f>$D$11</f>
        <v>368.47</v>
      </c>
      <c r="E628" s="44">
        <f t="shared" ref="E628:AA628" si="365">$D$11</f>
        <v>368.47</v>
      </c>
      <c r="F628" s="44">
        <f t="shared" si="365"/>
        <v>368.47</v>
      </c>
      <c r="G628" s="44">
        <f t="shared" si="365"/>
        <v>368.47</v>
      </c>
      <c r="H628" s="44">
        <f t="shared" si="365"/>
        <v>368.47</v>
      </c>
      <c r="I628" s="44">
        <f t="shared" si="365"/>
        <v>368.47</v>
      </c>
      <c r="J628" s="44">
        <f t="shared" si="365"/>
        <v>368.47</v>
      </c>
      <c r="K628" s="44">
        <f t="shared" si="365"/>
        <v>368.47</v>
      </c>
      <c r="L628" s="44">
        <f t="shared" si="365"/>
        <v>368.47</v>
      </c>
      <c r="M628" s="44">
        <f t="shared" si="365"/>
        <v>368.47</v>
      </c>
      <c r="N628" s="44">
        <f t="shared" si="365"/>
        <v>368.47</v>
      </c>
      <c r="O628" s="44">
        <f t="shared" si="365"/>
        <v>368.47</v>
      </c>
      <c r="P628" s="44">
        <f t="shared" si="365"/>
        <v>368.47</v>
      </c>
      <c r="Q628" s="44">
        <f t="shared" si="365"/>
        <v>368.47</v>
      </c>
      <c r="R628" s="44">
        <f>$D$11</f>
        <v>368.47</v>
      </c>
      <c r="S628" s="44">
        <f t="shared" si="365"/>
        <v>368.47</v>
      </c>
      <c r="T628" s="44">
        <f t="shared" si="365"/>
        <v>368.47</v>
      </c>
      <c r="U628" s="44">
        <f t="shared" si="365"/>
        <v>368.47</v>
      </c>
      <c r="V628" s="44">
        <f t="shared" si="365"/>
        <v>368.47</v>
      </c>
      <c r="W628" s="44">
        <f t="shared" si="365"/>
        <v>368.47</v>
      </c>
      <c r="X628" s="44">
        <f t="shared" si="365"/>
        <v>368.47</v>
      </c>
      <c r="Y628" s="44">
        <f t="shared" si="365"/>
        <v>368.47</v>
      </c>
      <c r="Z628" s="44">
        <f t="shared" si="365"/>
        <v>368.47</v>
      </c>
      <c r="AA628" s="44">
        <f t="shared" si="365"/>
        <v>368.47</v>
      </c>
    </row>
    <row r="629" spans="1:27" ht="13.8" collapsed="1" x14ac:dyDescent="0.3">
      <c r="A629" s="98" t="s">
        <v>1643</v>
      </c>
      <c r="B629" s="28" t="str">
        <f>"30"&amp;"."&amp;$B$663&amp;"."&amp;$B$664</f>
        <v>30.07.2024</v>
      </c>
      <c r="C629" s="90" t="s">
        <v>76</v>
      </c>
      <c r="D629" s="91">
        <f>ROUND(((D630+D631+D633+D632)/1000),5)</f>
        <v>2.0827900000000001</v>
      </c>
      <c r="E629" s="91">
        <f>ROUND(((E630+E631+E633+E632)/1000),5)</f>
        <v>1.73404</v>
      </c>
      <c r="F629" s="91">
        <f>ROUND(((F630+F631+F633+F632)/1000),5)</f>
        <v>1.61703</v>
      </c>
      <c r="G629" s="91">
        <f t="shared" ref="G629:AA629" si="366">ROUND(((G630+G631+G633+G632)/1000),5)</f>
        <v>1.52373</v>
      </c>
      <c r="H629" s="91">
        <f t="shared" si="366"/>
        <v>1.05071</v>
      </c>
      <c r="I629" s="91">
        <f t="shared" si="366"/>
        <v>1.8017099999999999</v>
      </c>
      <c r="J629" s="91">
        <f t="shared" si="366"/>
        <v>2.0800299999999998</v>
      </c>
      <c r="K629" s="91">
        <f t="shared" si="366"/>
        <v>2.4287999999999998</v>
      </c>
      <c r="L629" s="91">
        <f t="shared" si="366"/>
        <v>2.8865400000000001</v>
      </c>
      <c r="M629" s="91">
        <f t="shared" si="366"/>
        <v>3.0733199999999998</v>
      </c>
      <c r="N629" s="91">
        <f t="shared" si="366"/>
        <v>3.1326700000000001</v>
      </c>
      <c r="O629" s="91">
        <f t="shared" si="366"/>
        <v>3.13768</v>
      </c>
      <c r="P629" s="91">
        <f t="shared" si="366"/>
        <v>3.12357</v>
      </c>
      <c r="Q629" s="91">
        <f t="shared" si="366"/>
        <v>3.2010299999999998</v>
      </c>
      <c r="R629" s="91">
        <f t="shared" si="366"/>
        <v>3.2087400000000001</v>
      </c>
      <c r="S629" s="91">
        <f t="shared" si="366"/>
        <v>3.2218800000000001</v>
      </c>
      <c r="T629" s="91">
        <f t="shared" si="366"/>
        <v>3.2175199999999999</v>
      </c>
      <c r="U629" s="91">
        <f t="shared" si="366"/>
        <v>3.1814</v>
      </c>
      <c r="V629" s="91">
        <f t="shared" si="366"/>
        <v>3.1460900000000001</v>
      </c>
      <c r="W629" s="91">
        <f t="shared" si="366"/>
        <v>3.0611799999999998</v>
      </c>
      <c r="X629" s="91">
        <f t="shared" si="366"/>
        <v>3.0373399999999999</v>
      </c>
      <c r="Y629" s="91">
        <f t="shared" si="366"/>
        <v>2.9710200000000002</v>
      </c>
      <c r="Z629" s="91">
        <f t="shared" si="366"/>
        <v>2.6600199999999998</v>
      </c>
      <c r="AA629" s="91">
        <f t="shared" si="366"/>
        <v>2.4348100000000001</v>
      </c>
    </row>
    <row r="630" spans="1:27" ht="12.75" hidden="1" customHeight="1" outlineLevel="1" x14ac:dyDescent="0.3">
      <c r="A630" s="99" t="s">
        <v>1644</v>
      </c>
      <c r="B630" s="63" t="s">
        <v>238</v>
      </c>
      <c r="C630" s="43" t="s">
        <v>79</v>
      </c>
      <c r="D630" s="44">
        <v>1235.82</v>
      </c>
      <c r="E630" s="44">
        <v>887.07</v>
      </c>
      <c r="F630" s="44">
        <v>770.06</v>
      </c>
      <c r="G630" s="44">
        <v>676.76</v>
      </c>
      <c r="H630" s="44">
        <v>203.74</v>
      </c>
      <c r="I630" s="44">
        <v>954.74</v>
      </c>
      <c r="J630" s="44">
        <v>1233.06</v>
      </c>
      <c r="K630" s="44">
        <v>1581.83</v>
      </c>
      <c r="L630" s="44">
        <v>2039.57</v>
      </c>
      <c r="M630" s="44">
        <v>2226.35</v>
      </c>
      <c r="N630" s="44">
        <v>2285.6999999999998</v>
      </c>
      <c r="O630" s="44">
        <v>2290.71</v>
      </c>
      <c r="P630" s="44">
        <v>2276.6</v>
      </c>
      <c r="Q630" s="44">
        <v>2354.06</v>
      </c>
      <c r="R630" s="44">
        <v>2361.77</v>
      </c>
      <c r="S630" s="44">
        <v>2374.91</v>
      </c>
      <c r="T630" s="44">
        <v>2370.5500000000002</v>
      </c>
      <c r="U630" s="44">
        <v>2334.4299999999998</v>
      </c>
      <c r="V630" s="44">
        <v>2299.12</v>
      </c>
      <c r="W630" s="44">
        <v>2214.21</v>
      </c>
      <c r="X630" s="44">
        <v>2190.37</v>
      </c>
      <c r="Y630" s="44">
        <v>2124.0500000000002</v>
      </c>
      <c r="Z630" s="44">
        <v>1813.05</v>
      </c>
      <c r="AA630" s="44">
        <v>1587.84</v>
      </c>
    </row>
    <row r="631" spans="1:27" ht="12.75" hidden="1" customHeight="1" outlineLevel="1" x14ac:dyDescent="0.3">
      <c r="A631" s="99" t="s">
        <v>1645</v>
      </c>
      <c r="B631" s="63" t="s">
        <v>90</v>
      </c>
      <c r="C631" s="43" t="s">
        <v>79</v>
      </c>
      <c r="D631" s="44">
        <f>$D$486</f>
        <v>473.69</v>
      </c>
      <c r="E631" s="44">
        <f t="shared" ref="E631:AA631" si="367">$D$486</f>
        <v>473.69</v>
      </c>
      <c r="F631" s="44">
        <f t="shared" si="367"/>
        <v>473.69</v>
      </c>
      <c r="G631" s="44">
        <f t="shared" si="367"/>
        <v>473.69</v>
      </c>
      <c r="H631" s="44">
        <f t="shared" si="367"/>
        <v>473.69</v>
      </c>
      <c r="I631" s="44">
        <f t="shared" si="367"/>
        <v>473.69</v>
      </c>
      <c r="J631" s="44">
        <f t="shared" si="367"/>
        <v>473.69</v>
      </c>
      <c r="K631" s="44">
        <f t="shared" si="367"/>
        <v>473.69</v>
      </c>
      <c r="L631" s="44">
        <f t="shared" si="367"/>
        <v>473.69</v>
      </c>
      <c r="M631" s="44">
        <f t="shared" si="367"/>
        <v>473.69</v>
      </c>
      <c r="N631" s="44">
        <f t="shared" si="367"/>
        <v>473.69</v>
      </c>
      <c r="O631" s="44">
        <f t="shared" si="367"/>
        <v>473.69</v>
      </c>
      <c r="P631" s="44">
        <f t="shared" si="367"/>
        <v>473.69</v>
      </c>
      <c r="Q631" s="44">
        <f t="shared" si="367"/>
        <v>473.69</v>
      </c>
      <c r="R631" s="44">
        <f t="shared" si="367"/>
        <v>473.69</v>
      </c>
      <c r="S631" s="44">
        <f t="shared" si="367"/>
        <v>473.69</v>
      </c>
      <c r="T631" s="44">
        <f t="shared" si="367"/>
        <v>473.69</v>
      </c>
      <c r="U631" s="44">
        <f t="shared" si="367"/>
        <v>473.69</v>
      </c>
      <c r="V631" s="44">
        <f t="shared" si="367"/>
        <v>473.69</v>
      </c>
      <c r="W631" s="44">
        <f t="shared" si="367"/>
        <v>473.69</v>
      </c>
      <c r="X631" s="44">
        <f t="shared" si="367"/>
        <v>473.69</v>
      </c>
      <c r="Y631" s="44">
        <f t="shared" si="367"/>
        <v>473.69</v>
      </c>
      <c r="Z631" s="44">
        <f t="shared" si="367"/>
        <v>473.69</v>
      </c>
      <c r="AA631" s="44">
        <f t="shared" si="367"/>
        <v>473.69</v>
      </c>
    </row>
    <row r="632" spans="1:27" ht="12.75" hidden="1" customHeight="1" outlineLevel="1" x14ac:dyDescent="0.3">
      <c r="A632" s="99" t="s">
        <v>1646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1647</v>
      </c>
      <c r="B633" s="63" t="s">
        <v>81</v>
      </c>
      <c r="C633" s="43" t="s">
        <v>79</v>
      </c>
      <c r="D633" s="44">
        <f>$D$11</f>
        <v>368.47</v>
      </c>
      <c r="E633" s="44">
        <f t="shared" ref="E633:AA633" si="368">$D$11</f>
        <v>368.47</v>
      </c>
      <c r="F633" s="44">
        <f t="shared" si="368"/>
        <v>368.47</v>
      </c>
      <c r="G633" s="44">
        <f t="shared" si="368"/>
        <v>368.47</v>
      </c>
      <c r="H633" s="44">
        <f t="shared" si="368"/>
        <v>368.47</v>
      </c>
      <c r="I633" s="44">
        <f t="shared" si="368"/>
        <v>368.47</v>
      </c>
      <c r="J633" s="44">
        <f t="shared" si="368"/>
        <v>368.47</v>
      </c>
      <c r="K633" s="44">
        <f t="shared" si="368"/>
        <v>368.47</v>
      </c>
      <c r="L633" s="44">
        <f t="shared" si="368"/>
        <v>368.47</v>
      </c>
      <c r="M633" s="44">
        <f t="shared" si="368"/>
        <v>368.47</v>
      </c>
      <c r="N633" s="44">
        <f t="shared" si="368"/>
        <v>368.47</v>
      </c>
      <c r="O633" s="44">
        <f t="shared" si="368"/>
        <v>368.47</v>
      </c>
      <c r="P633" s="44">
        <f t="shared" si="368"/>
        <v>368.47</v>
      </c>
      <c r="Q633" s="44">
        <f t="shared" si="368"/>
        <v>368.47</v>
      </c>
      <c r="R633" s="44">
        <f>$D$11</f>
        <v>368.47</v>
      </c>
      <c r="S633" s="44">
        <f t="shared" si="368"/>
        <v>368.47</v>
      </c>
      <c r="T633" s="44">
        <f t="shared" si="368"/>
        <v>368.47</v>
      </c>
      <c r="U633" s="44">
        <f t="shared" si="368"/>
        <v>368.47</v>
      </c>
      <c r="V633" s="44">
        <f t="shared" si="368"/>
        <v>368.47</v>
      </c>
      <c r="W633" s="44">
        <f t="shared" si="368"/>
        <v>368.47</v>
      </c>
      <c r="X633" s="44">
        <f t="shared" si="368"/>
        <v>368.47</v>
      </c>
      <c r="Y633" s="44">
        <f t="shared" si="368"/>
        <v>368.47</v>
      </c>
      <c r="Z633" s="44">
        <f t="shared" si="368"/>
        <v>368.47</v>
      </c>
      <c r="AA633" s="44">
        <f t="shared" si="368"/>
        <v>368.47</v>
      </c>
    </row>
    <row r="634" spans="1:27" ht="13.8" collapsed="1" x14ac:dyDescent="0.3">
      <c r="A634" s="98" t="s">
        <v>1648</v>
      </c>
      <c r="B634" s="28" t="str">
        <f>"31"&amp;"."&amp;$B$663&amp;"."&amp;$B$664</f>
        <v>31.07.2024</v>
      </c>
      <c r="C634" s="90" t="s">
        <v>76</v>
      </c>
      <c r="D634" s="91">
        <f>ROUND(((D635+D636+D638+D637)/1000),5)</f>
        <v>2.0847899999999999</v>
      </c>
      <c r="E634" s="91">
        <f>ROUND(((E635+E636+E638+E637)/1000),5)</f>
        <v>1.8209500000000001</v>
      </c>
      <c r="F634" s="91">
        <f>ROUND(((F635+F636+F638+F637)/1000),5)</f>
        <v>1.7348699999999999</v>
      </c>
      <c r="G634" s="91">
        <f t="shared" ref="G634:AA634" si="369">ROUND(((G635+G636+G638+G637)/1000),5)</f>
        <v>1.6437999999999999</v>
      </c>
      <c r="H634" s="91">
        <f t="shared" si="369"/>
        <v>1.5994699999999999</v>
      </c>
      <c r="I634" s="91">
        <f t="shared" si="369"/>
        <v>1.7909200000000001</v>
      </c>
      <c r="J634" s="91">
        <f t="shared" si="369"/>
        <v>2.0756800000000002</v>
      </c>
      <c r="K634" s="91">
        <f t="shared" si="369"/>
        <v>2.3706900000000002</v>
      </c>
      <c r="L634" s="91">
        <f t="shared" si="369"/>
        <v>2.8132799999999998</v>
      </c>
      <c r="M634" s="91">
        <f t="shared" si="369"/>
        <v>3.04888</v>
      </c>
      <c r="N634" s="91">
        <f t="shared" si="369"/>
        <v>3.17449</v>
      </c>
      <c r="O634" s="91">
        <f t="shared" si="369"/>
        <v>3.1136200000000001</v>
      </c>
      <c r="P634" s="91">
        <f t="shared" si="369"/>
        <v>3.0767199999999999</v>
      </c>
      <c r="Q634" s="91">
        <f t="shared" si="369"/>
        <v>3.1890299999999998</v>
      </c>
      <c r="R634" s="91">
        <f t="shared" si="369"/>
        <v>3.1499700000000002</v>
      </c>
      <c r="S634" s="91">
        <f t="shared" si="369"/>
        <v>3.1994400000000001</v>
      </c>
      <c r="T634" s="91">
        <f t="shared" si="369"/>
        <v>3.15923</v>
      </c>
      <c r="U634" s="91">
        <f t="shared" si="369"/>
        <v>3.17679</v>
      </c>
      <c r="V634" s="91">
        <f t="shared" si="369"/>
        <v>3.05261</v>
      </c>
      <c r="W634" s="91">
        <f t="shared" si="369"/>
        <v>2.9570699999999999</v>
      </c>
      <c r="X634" s="91">
        <f t="shared" si="369"/>
        <v>2.92787</v>
      </c>
      <c r="Y634" s="91">
        <f t="shared" si="369"/>
        <v>2.9169100000000001</v>
      </c>
      <c r="Z634" s="91">
        <f t="shared" si="369"/>
        <v>2.5997300000000001</v>
      </c>
      <c r="AA634" s="91">
        <f t="shared" si="369"/>
        <v>2.3162099999999999</v>
      </c>
    </row>
    <row r="635" spans="1:27" ht="12.75" hidden="1" customHeight="1" outlineLevel="1" x14ac:dyDescent="0.3">
      <c r="A635" s="99" t="s">
        <v>1649</v>
      </c>
      <c r="B635" s="63" t="s">
        <v>238</v>
      </c>
      <c r="C635" s="43" t="s">
        <v>79</v>
      </c>
      <c r="D635" s="44">
        <v>1237.82</v>
      </c>
      <c r="E635" s="44">
        <v>973.98</v>
      </c>
      <c r="F635" s="44">
        <v>887.9</v>
      </c>
      <c r="G635" s="44">
        <v>796.83</v>
      </c>
      <c r="H635" s="44">
        <v>752.5</v>
      </c>
      <c r="I635" s="44">
        <v>943.95</v>
      </c>
      <c r="J635" s="44">
        <v>1228.71</v>
      </c>
      <c r="K635" s="44">
        <v>1523.72</v>
      </c>
      <c r="L635" s="44">
        <v>1966.31</v>
      </c>
      <c r="M635" s="44">
        <v>2201.91</v>
      </c>
      <c r="N635" s="44">
        <v>2327.52</v>
      </c>
      <c r="O635" s="44">
        <v>2266.65</v>
      </c>
      <c r="P635" s="44">
        <v>2229.75</v>
      </c>
      <c r="Q635" s="44">
        <v>2342.06</v>
      </c>
      <c r="R635" s="44">
        <v>2303</v>
      </c>
      <c r="S635" s="44">
        <v>2352.4699999999998</v>
      </c>
      <c r="T635" s="44">
        <v>2312.2600000000002</v>
      </c>
      <c r="U635" s="44">
        <v>2329.8200000000002</v>
      </c>
      <c r="V635" s="44">
        <v>2205.64</v>
      </c>
      <c r="W635" s="44">
        <v>2110.1</v>
      </c>
      <c r="X635" s="44">
        <v>2080.9</v>
      </c>
      <c r="Y635" s="44">
        <v>2069.94</v>
      </c>
      <c r="Z635" s="44">
        <v>1752.76</v>
      </c>
      <c r="AA635" s="44">
        <v>1469.24</v>
      </c>
    </row>
    <row r="636" spans="1:27" ht="12.75" hidden="1" customHeight="1" outlineLevel="1" x14ac:dyDescent="0.3">
      <c r="A636" s="99" t="s">
        <v>1650</v>
      </c>
      <c r="B636" s="63" t="s">
        <v>90</v>
      </c>
      <c r="C636" s="43" t="s">
        <v>79</v>
      </c>
      <c r="D636" s="44">
        <f>$D$486</f>
        <v>473.69</v>
      </c>
      <c r="E636" s="44">
        <f t="shared" ref="E636:AA636" si="370">$D$486</f>
        <v>473.69</v>
      </c>
      <c r="F636" s="44">
        <f t="shared" si="370"/>
        <v>473.69</v>
      </c>
      <c r="G636" s="44">
        <f t="shared" si="370"/>
        <v>473.69</v>
      </c>
      <c r="H636" s="44">
        <f t="shared" si="370"/>
        <v>473.69</v>
      </c>
      <c r="I636" s="44">
        <f t="shared" si="370"/>
        <v>473.69</v>
      </c>
      <c r="J636" s="44">
        <f t="shared" si="370"/>
        <v>473.69</v>
      </c>
      <c r="K636" s="44">
        <f t="shared" si="370"/>
        <v>473.69</v>
      </c>
      <c r="L636" s="44">
        <f t="shared" si="370"/>
        <v>473.69</v>
      </c>
      <c r="M636" s="44">
        <f t="shared" si="370"/>
        <v>473.69</v>
      </c>
      <c r="N636" s="44">
        <f t="shared" si="370"/>
        <v>473.69</v>
      </c>
      <c r="O636" s="44">
        <f t="shared" si="370"/>
        <v>473.69</v>
      </c>
      <c r="P636" s="44">
        <f t="shared" si="370"/>
        <v>473.69</v>
      </c>
      <c r="Q636" s="44">
        <f t="shared" si="370"/>
        <v>473.69</v>
      </c>
      <c r="R636" s="44">
        <f t="shared" si="370"/>
        <v>473.69</v>
      </c>
      <c r="S636" s="44">
        <f t="shared" si="370"/>
        <v>473.69</v>
      </c>
      <c r="T636" s="44">
        <f t="shared" si="370"/>
        <v>473.69</v>
      </c>
      <c r="U636" s="44">
        <f t="shared" si="370"/>
        <v>473.69</v>
      </c>
      <c r="V636" s="44">
        <f t="shared" si="370"/>
        <v>473.69</v>
      </c>
      <c r="W636" s="44">
        <f t="shared" si="370"/>
        <v>473.69</v>
      </c>
      <c r="X636" s="44">
        <f t="shared" si="370"/>
        <v>473.69</v>
      </c>
      <c r="Y636" s="44">
        <f t="shared" si="370"/>
        <v>473.69</v>
      </c>
      <c r="Z636" s="44">
        <f t="shared" si="370"/>
        <v>473.69</v>
      </c>
      <c r="AA636" s="44">
        <f t="shared" si="370"/>
        <v>473.69</v>
      </c>
    </row>
    <row r="637" spans="1:27" ht="12.75" hidden="1" customHeight="1" outlineLevel="1" x14ac:dyDescent="0.3">
      <c r="A637" s="99" t="s">
        <v>1651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1652</v>
      </c>
      <c r="B638" s="63" t="s">
        <v>81</v>
      </c>
      <c r="C638" s="43" t="s">
        <v>79</v>
      </c>
      <c r="D638" s="44">
        <f>$D$11</f>
        <v>368.47</v>
      </c>
      <c r="E638" s="44">
        <f t="shared" ref="E638:AA638" si="371">$D$11</f>
        <v>368.47</v>
      </c>
      <c r="F638" s="44">
        <f t="shared" si="371"/>
        <v>368.47</v>
      </c>
      <c r="G638" s="44">
        <f t="shared" si="371"/>
        <v>368.47</v>
      </c>
      <c r="H638" s="44">
        <f t="shared" si="371"/>
        <v>368.47</v>
      </c>
      <c r="I638" s="44">
        <f t="shared" si="371"/>
        <v>368.47</v>
      </c>
      <c r="J638" s="44">
        <f t="shared" si="371"/>
        <v>368.47</v>
      </c>
      <c r="K638" s="44">
        <f t="shared" si="371"/>
        <v>368.47</v>
      </c>
      <c r="L638" s="44">
        <f t="shared" si="371"/>
        <v>368.47</v>
      </c>
      <c r="M638" s="44">
        <f t="shared" si="371"/>
        <v>368.47</v>
      </c>
      <c r="N638" s="44">
        <f t="shared" si="371"/>
        <v>368.47</v>
      </c>
      <c r="O638" s="44">
        <f t="shared" si="371"/>
        <v>368.47</v>
      </c>
      <c r="P638" s="44">
        <f t="shared" si="371"/>
        <v>368.47</v>
      </c>
      <c r="Q638" s="44">
        <f t="shared" si="371"/>
        <v>368.47</v>
      </c>
      <c r="R638" s="44">
        <f>$D$11</f>
        <v>368.47</v>
      </c>
      <c r="S638" s="44">
        <f t="shared" si="371"/>
        <v>368.47</v>
      </c>
      <c r="T638" s="44">
        <f t="shared" si="371"/>
        <v>368.47</v>
      </c>
      <c r="U638" s="44">
        <f t="shared" si="371"/>
        <v>368.47</v>
      </c>
      <c r="V638" s="44">
        <f t="shared" si="371"/>
        <v>368.47</v>
      </c>
      <c r="W638" s="44">
        <f t="shared" si="371"/>
        <v>368.47</v>
      </c>
      <c r="X638" s="44">
        <f t="shared" si="371"/>
        <v>368.47</v>
      </c>
      <c r="Y638" s="44">
        <f t="shared" si="371"/>
        <v>368.47</v>
      </c>
      <c r="Z638" s="44">
        <f t="shared" si="371"/>
        <v>368.47</v>
      </c>
      <c r="AA638" s="44">
        <f t="shared" si="371"/>
        <v>368.47</v>
      </c>
    </row>
    <row r="639" spans="1:27" ht="13.8" collapsed="1" x14ac:dyDescent="0.3">
      <c r="B639" s="101"/>
    </row>
    <row r="640" spans="1:27" ht="13.8" x14ac:dyDescent="0.3">
      <c r="B640" s="101"/>
    </row>
    <row r="641" spans="1:27" ht="13.8" x14ac:dyDescent="0.3">
      <c r="A641" s="182" t="s">
        <v>861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15" customHeight="1" x14ac:dyDescent="0.3">
      <c r="A642" s="185" t="s">
        <v>1653</v>
      </c>
      <c r="B642" s="187" t="s">
        <v>863</v>
      </c>
      <c r="C642" s="189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t="13.8" hidden="1" x14ac:dyDescent="0.3">
      <c r="A643" s="186"/>
      <c r="B643" s="188"/>
      <c r="C643" s="190"/>
      <c r="D643" s="105"/>
      <c r="E643" s="105"/>
      <c r="F643" s="105"/>
      <c r="G643" s="105"/>
    </row>
    <row r="644" spans="1:27" ht="12.75" customHeight="1" x14ac:dyDescent="0.3">
      <c r="A644" s="106" t="s">
        <v>1654</v>
      </c>
      <c r="B644" s="107" t="s">
        <v>868</v>
      </c>
      <c r="C644" s="108" t="s">
        <v>864</v>
      </c>
      <c r="D644" s="105">
        <v>768054.27</v>
      </c>
      <c r="E644" s="105">
        <f>$D644</f>
        <v>768054.27</v>
      </c>
      <c r="F644" s="105">
        <f>$D644</f>
        <v>768054.27</v>
      </c>
      <c r="G644" s="105">
        <f>$D644</f>
        <v>768054.27</v>
      </c>
    </row>
    <row r="645" spans="1:27" ht="12.75" customHeight="1" x14ac:dyDescent="0.3">
      <c r="A645" s="106" t="s">
        <v>1655</v>
      </c>
      <c r="B645" s="107" t="s">
        <v>90</v>
      </c>
      <c r="C645" s="108" t="s">
        <v>864</v>
      </c>
      <c r="D645" s="105">
        <v>614193.86</v>
      </c>
      <c r="E645" s="105">
        <v>1089622.6200000001</v>
      </c>
      <c r="F645" s="105">
        <v>1189087.56</v>
      </c>
      <c r="G645" s="105">
        <v>1488542.27</v>
      </c>
    </row>
    <row r="648" spans="1:27" ht="12.75" customHeight="1" x14ac:dyDescent="0.3">
      <c r="A648" s="191" t="s">
        <v>84</v>
      </c>
      <c r="B648" s="191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3">
      <c r="A649" s="175" t="s">
        <v>3163</v>
      </c>
      <c r="B649" s="175"/>
      <c r="C649" s="175"/>
      <c r="D649" s="175"/>
      <c r="E649" s="175"/>
      <c r="F649" s="175"/>
      <c r="G649" s="175"/>
      <c r="H649" s="175"/>
      <c r="I649" s="175"/>
      <c r="J649" s="175"/>
      <c r="K649" s="175"/>
      <c r="L649" s="175"/>
      <c r="M649" s="175"/>
      <c r="N649" s="175"/>
      <c r="O649" s="17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5">
      <c r="A651" s="54"/>
      <c r="B651" s="55"/>
    </row>
    <row r="652" spans="1:27" x14ac:dyDescent="0.25">
      <c r="A652" s="54"/>
      <c r="B652" s="56"/>
    </row>
    <row r="663" spans="2:2" ht="13.8" hidden="1" x14ac:dyDescent="0.3">
      <c r="B663" s="109" t="s">
        <v>3164</v>
      </c>
    </row>
    <row r="664" spans="2:2" ht="13.8" hidden="1" x14ac:dyDescent="0.3">
      <c r="B664" s="110" t="s">
        <v>3165</v>
      </c>
    </row>
  </sheetData>
  <autoFilter ref="B7:C578" xr:uid="{00000000-0001-0000-0A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9E362-C799-4438-B7D3-1325EF7C7323}">
  <sheetPr>
    <tabColor theme="5" tint="0.59999389629810485"/>
    <pageSetUpPr fitToPage="1"/>
  </sheetPr>
  <dimension ref="A1:AA664"/>
  <sheetViews>
    <sheetView view="pageBreakPreview" topLeftCell="O1" zoomScale="75" zoomScaleNormal="100" zoomScaleSheetLayoutView="75" workbookViewId="0">
      <pane ySplit="4" topLeftCell="A572" activePane="bottomLeft" state="frozen"/>
      <selection activeCell="A5" sqref="A5:AA5"/>
      <selection pane="bottomLeft"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1032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1033</v>
      </c>
      <c r="B7" s="28" t="str">
        <f>"01"&amp;"."&amp;$B$663&amp;"."&amp;$B$664</f>
        <v>01.07.2024</v>
      </c>
      <c r="C7" s="90" t="s">
        <v>76</v>
      </c>
      <c r="D7" s="91">
        <f>ROUND(((D8+D9+D11+D10)/1000),5)</f>
        <v>1.5907100000000001</v>
      </c>
      <c r="E7" s="91">
        <f>ROUND(((E8+E9+E11+E10)/1000),5)</f>
        <v>1.43188</v>
      </c>
      <c r="F7" s="91">
        <f>ROUND(((F8+F9+F11+F10)/1000),5)</f>
        <v>1.27928</v>
      </c>
      <c r="G7" s="91">
        <f t="shared" ref="G7:AA7" si="0">ROUND(((G8+G9+G11+G10)/1000),5)</f>
        <v>1.13842</v>
      </c>
      <c r="H7" s="91">
        <f t="shared" si="0"/>
        <v>0.36851</v>
      </c>
      <c r="I7" s="91">
        <f t="shared" si="0"/>
        <v>1.1536</v>
      </c>
      <c r="J7" s="91">
        <f t="shared" si="0"/>
        <v>1.52003</v>
      </c>
      <c r="K7" s="91">
        <f t="shared" si="0"/>
        <v>1.8705700000000001</v>
      </c>
      <c r="L7" s="91">
        <f t="shared" si="0"/>
        <v>2.43512</v>
      </c>
      <c r="M7" s="91">
        <f t="shared" si="0"/>
        <v>2.4743300000000001</v>
      </c>
      <c r="N7" s="91">
        <f t="shared" si="0"/>
        <v>2.2128100000000002</v>
      </c>
      <c r="O7" s="91">
        <f t="shared" si="0"/>
        <v>2.3415599999999999</v>
      </c>
      <c r="P7" s="91">
        <f t="shared" si="0"/>
        <v>2.47837</v>
      </c>
      <c r="Q7" s="91">
        <f t="shared" si="0"/>
        <v>2.5874100000000002</v>
      </c>
      <c r="R7" s="91">
        <f t="shared" si="0"/>
        <v>2.5612699999999999</v>
      </c>
      <c r="S7" s="91">
        <f t="shared" si="0"/>
        <v>2.63565</v>
      </c>
      <c r="T7" s="91">
        <f t="shared" si="0"/>
        <v>2.5836199999999998</v>
      </c>
      <c r="U7" s="91">
        <f t="shared" si="0"/>
        <v>2.5817199999999998</v>
      </c>
      <c r="V7" s="91">
        <f t="shared" si="0"/>
        <v>2.0649799999999998</v>
      </c>
      <c r="W7" s="91">
        <f t="shared" si="0"/>
        <v>2.04501</v>
      </c>
      <c r="X7" s="91">
        <f t="shared" si="0"/>
        <v>2.1195900000000001</v>
      </c>
      <c r="Y7" s="91">
        <f t="shared" si="0"/>
        <v>2.0865399999999998</v>
      </c>
      <c r="Z7" s="91">
        <f t="shared" si="0"/>
        <v>2.0547800000000001</v>
      </c>
      <c r="AA7" s="91">
        <f t="shared" si="0"/>
        <v>1.69052</v>
      </c>
    </row>
    <row r="8" spans="1:27" ht="12.75" hidden="1" customHeight="1" outlineLevel="1" x14ac:dyDescent="0.3">
      <c r="A8" s="99" t="s">
        <v>1034</v>
      </c>
      <c r="B8" s="63" t="s">
        <v>238</v>
      </c>
      <c r="C8" s="43" t="s">
        <v>79</v>
      </c>
      <c r="D8" s="44">
        <v>1359</v>
      </c>
      <c r="E8" s="44">
        <v>1200.17</v>
      </c>
      <c r="F8" s="44">
        <v>1047.57</v>
      </c>
      <c r="G8" s="44">
        <v>906.71</v>
      </c>
      <c r="H8" s="44">
        <v>136.80000000000001</v>
      </c>
      <c r="I8" s="44">
        <v>921.89</v>
      </c>
      <c r="J8" s="44">
        <v>1288.32</v>
      </c>
      <c r="K8" s="44">
        <v>1638.86</v>
      </c>
      <c r="L8" s="44">
        <v>2203.41</v>
      </c>
      <c r="M8" s="44">
        <v>2242.62</v>
      </c>
      <c r="N8" s="44">
        <v>1981.1</v>
      </c>
      <c r="O8" s="44">
        <v>2109.85</v>
      </c>
      <c r="P8" s="44">
        <v>2246.66</v>
      </c>
      <c r="Q8" s="44">
        <v>2355.6999999999998</v>
      </c>
      <c r="R8" s="44">
        <v>2329.56</v>
      </c>
      <c r="S8" s="44">
        <v>2403.94</v>
      </c>
      <c r="T8" s="44">
        <v>2351.91</v>
      </c>
      <c r="U8" s="44">
        <v>2350.0100000000002</v>
      </c>
      <c r="V8" s="44">
        <v>1833.27</v>
      </c>
      <c r="W8" s="44">
        <v>1813.3</v>
      </c>
      <c r="X8" s="44">
        <v>1887.88</v>
      </c>
      <c r="Y8" s="44">
        <v>1854.83</v>
      </c>
      <c r="Z8" s="44">
        <v>1823.07</v>
      </c>
      <c r="AA8" s="44">
        <v>1458.81</v>
      </c>
    </row>
    <row r="9" spans="1:27" ht="12.75" hidden="1" customHeight="1" outlineLevel="1" x14ac:dyDescent="0.3">
      <c r="A9" s="99" t="s">
        <v>1035</v>
      </c>
      <c r="B9" s="63" t="s">
        <v>90</v>
      </c>
      <c r="C9" s="43" t="s">
        <v>79</v>
      </c>
      <c r="D9" s="44">
        <v>72.2</v>
      </c>
      <c r="E9" s="44">
        <f>$D$9</f>
        <v>72.2</v>
      </c>
      <c r="F9" s="44">
        <f t="shared" ref="F9:AA9" si="1">$D$9</f>
        <v>72.2</v>
      </c>
      <c r="G9" s="44">
        <f t="shared" si="1"/>
        <v>72.2</v>
      </c>
      <c r="H9" s="44">
        <f t="shared" si="1"/>
        <v>72.2</v>
      </c>
      <c r="I9" s="44">
        <f t="shared" si="1"/>
        <v>72.2</v>
      </c>
      <c r="J9" s="44">
        <f t="shared" si="1"/>
        <v>72.2</v>
      </c>
      <c r="K9" s="44">
        <f t="shared" si="1"/>
        <v>72.2</v>
      </c>
      <c r="L9" s="44">
        <f t="shared" si="1"/>
        <v>72.2</v>
      </c>
      <c r="M9" s="44">
        <f t="shared" si="1"/>
        <v>72.2</v>
      </c>
      <c r="N9" s="44">
        <f t="shared" si="1"/>
        <v>72.2</v>
      </c>
      <c r="O9" s="44">
        <f t="shared" si="1"/>
        <v>72.2</v>
      </c>
      <c r="P9" s="44">
        <f t="shared" si="1"/>
        <v>72.2</v>
      </c>
      <c r="Q9" s="44">
        <f t="shared" si="1"/>
        <v>72.2</v>
      </c>
      <c r="R9" s="44">
        <f t="shared" si="1"/>
        <v>72.2</v>
      </c>
      <c r="S9" s="44">
        <f t="shared" si="1"/>
        <v>72.2</v>
      </c>
      <c r="T9" s="44">
        <f t="shared" si="1"/>
        <v>72.2</v>
      </c>
      <c r="U9" s="44">
        <f t="shared" si="1"/>
        <v>72.2</v>
      </c>
      <c r="V9" s="44">
        <f t="shared" si="1"/>
        <v>72.2</v>
      </c>
      <c r="W9" s="44">
        <f t="shared" si="1"/>
        <v>72.2</v>
      </c>
      <c r="X9" s="44">
        <f t="shared" si="1"/>
        <v>72.2</v>
      </c>
      <c r="Y9" s="44">
        <f t="shared" si="1"/>
        <v>72.2</v>
      </c>
      <c r="Z9" s="44">
        <f t="shared" si="1"/>
        <v>72.2</v>
      </c>
      <c r="AA9" s="44">
        <f t="shared" si="1"/>
        <v>72.2</v>
      </c>
    </row>
    <row r="10" spans="1:27" ht="12.75" hidden="1" customHeight="1" outlineLevel="1" x14ac:dyDescent="0.3">
      <c r="A10" s="99" t="s">
        <v>1036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1037</v>
      </c>
      <c r="B11" s="63" t="s">
        <v>81</v>
      </c>
      <c r="C11" s="43" t="s">
        <v>79</v>
      </c>
      <c r="D11" s="44">
        <v>154.69999999999999</v>
      </c>
      <c r="E11" s="44">
        <f>$D$11</f>
        <v>154.69999999999999</v>
      </c>
      <c r="F11" s="44">
        <f t="shared" ref="F11:AA11" si="2">$D$11</f>
        <v>154.69999999999999</v>
      </c>
      <c r="G11" s="44">
        <f t="shared" si="2"/>
        <v>154.69999999999999</v>
      </c>
      <c r="H11" s="44">
        <f t="shared" si="2"/>
        <v>154.69999999999999</v>
      </c>
      <c r="I11" s="44">
        <f t="shared" si="2"/>
        <v>154.69999999999999</v>
      </c>
      <c r="J11" s="44">
        <f t="shared" si="2"/>
        <v>154.69999999999999</v>
      </c>
      <c r="K11" s="44">
        <f t="shared" si="2"/>
        <v>154.69999999999999</v>
      </c>
      <c r="L11" s="44">
        <f t="shared" si="2"/>
        <v>154.69999999999999</v>
      </c>
      <c r="M11" s="44">
        <f t="shared" si="2"/>
        <v>154.69999999999999</v>
      </c>
      <c r="N11" s="44">
        <f t="shared" si="2"/>
        <v>154.69999999999999</v>
      </c>
      <c r="O11" s="44">
        <f t="shared" si="2"/>
        <v>154.69999999999999</v>
      </c>
      <c r="P11" s="44">
        <f t="shared" si="2"/>
        <v>154.69999999999999</v>
      </c>
      <c r="Q11" s="44">
        <f t="shared" si="2"/>
        <v>154.69999999999999</v>
      </c>
      <c r="R11" s="44">
        <f t="shared" si="2"/>
        <v>154.69999999999999</v>
      </c>
      <c r="S11" s="44">
        <f t="shared" si="2"/>
        <v>154.69999999999999</v>
      </c>
      <c r="T11" s="44">
        <f t="shared" si="2"/>
        <v>154.69999999999999</v>
      </c>
      <c r="U11" s="44">
        <f t="shared" si="2"/>
        <v>154.69999999999999</v>
      </c>
      <c r="V11" s="44">
        <f t="shared" si="2"/>
        <v>154.69999999999999</v>
      </c>
      <c r="W11" s="44">
        <f t="shared" si="2"/>
        <v>154.69999999999999</v>
      </c>
      <c r="X11" s="44">
        <f t="shared" si="2"/>
        <v>154.69999999999999</v>
      </c>
      <c r="Y11" s="44">
        <f t="shared" si="2"/>
        <v>154.69999999999999</v>
      </c>
      <c r="Z11" s="44">
        <f t="shared" si="2"/>
        <v>154.69999999999999</v>
      </c>
      <c r="AA11" s="44">
        <f t="shared" si="2"/>
        <v>154.69999999999999</v>
      </c>
    </row>
    <row r="12" spans="1:27" ht="13.8" collapsed="1" x14ac:dyDescent="0.3">
      <c r="A12" s="98" t="s">
        <v>1038</v>
      </c>
      <c r="B12" s="28" t="str">
        <f>"02"&amp;"."&amp;$B$663&amp;"."&amp;$B$664</f>
        <v>02.07.2024</v>
      </c>
      <c r="C12" s="90" t="s">
        <v>76</v>
      </c>
      <c r="D12" s="91">
        <f>ROUND(((D13+D14+D16+D15)/1000),5)</f>
        <v>1.47024</v>
      </c>
      <c r="E12" s="91">
        <f>ROUND(((E13+E14+E16+E15)/1000),5)</f>
        <v>1.11646</v>
      </c>
      <c r="F12" s="91">
        <f>ROUND(((F13+F14+F16+F15)/1000),5)</f>
        <v>0.93061000000000005</v>
      </c>
      <c r="G12" s="91">
        <f t="shared" ref="G12:AA12" si="3">ROUND(((G13+G14+G16+G15)/1000),5)</f>
        <v>0.34932999999999997</v>
      </c>
      <c r="H12" s="91">
        <f t="shared" si="3"/>
        <v>0.34761999999999998</v>
      </c>
      <c r="I12" s="91">
        <f t="shared" si="3"/>
        <v>0.38784000000000002</v>
      </c>
      <c r="J12" s="91">
        <f t="shared" si="3"/>
        <v>1.5118400000000001</v>
      </c>
      <c r="K12" s="91">
        <f t="shared" si="3"/>
        <v>1.8933899999999999</v>
      </c>
      <c r="L12" s="91">
        <f t="shared" si="3"/>
        <v>2.2278199999999999</v>
      </c>
      <c r="M12" s="91">
        <f t="shared" si="3"/>
        <v>2.4518399999999998</v>
      </c>
      <c r="N12" s="91">
        <f t="shared" si="3"/>
        <v>2.0876999999999999</v>
      </c>
      <c r="O12" s="91">
        <f t="shared" si="3"/>
        <v>2.3202199999999999</v>
      </c>
      <c r="P12" s="91">
        <f t="shared" si="3"/>
        <v>2.4166799999999999</v>
      </c>
      <c r="Q12" s="91">
        <f t="shared" si="3"/>
        <v>2.9740600000000001</v>
      </c>
      <c r="R12" s="91">
        <f t="shared" si="3"/>
        <v>2.9674499999999999</v>
      </c>
      <c r="S12" s="91">
        <f t="shared" si="3"/>
        <v>2.77928</v>
      </c>
      <c r="T12" s="91">
        <f t="shared" si="3"/>
        <v>2.70634</v>
      </c>
      <c r="U12" s="91">
        <f t="shared" si="3"/>
        <v>2.62927</v>
      </c>
      <c r="V12" s="91">
        <f t="shared" si="3"/>
        <v>2.1597599999999999</v>
      </c>
      <c r="W12" s="91">
        <f t="shared" si="3"/>
        <v>2.4072200000000001</v>
      </c>
      <c r="X12" s="91">
        <f t="shared" si="3"/>
        <v>2.30233</v>
      </c>
      <c r="Y12" s="91">
        <f t="shared" si="3"/>
        <v>2.35914</v>
      </c>
      <c r="Z12" s="91">
        <f t="shared" si="3"/>
        <v>2.0564900000000002</v>
      </c>
      <c r="AA12" s="91">
        <f t="shared" si="3"/>
        <v>1.8199399999999999</v>
      </c>
    </row>
    <row r="13" spans="1:27" ht="12.75" hidden="1" customHeight="1" outlineLevel="1" x14ac:dyDescent="0.3">
      <c r="A13" s="99" t="s">
        <v>1039</v>
      </c>
      <c r="B13" s="63" t="s">
        <v>238</v>
      </c>
      <c r="C13" s="43" t="s">
        <v>79</v>
      </c>
      <c r="D13" s="44">
        <v>1238.53</v>
      </c>
      <c r="E13" s="44">
        <v>884.75</v>
      </c>
      <c r="F13" s="44">
        <v>698.9</v>
      </c>
      <c r="G13" s="44">
        <v>117.62</v>
      </c>
      <c r="H13" s="44">
        <v>115.91</v>
      </c>
      <c r="I13" s="44">
        <v>156.13</v>
      </c>
      <c r="J13" s="44">
        <v>1280.1300000000001</v>
      </c>
      <c r="K13" s="44">
        <v>1661.68</v>
      </c>
      <c r="L13" s="44">
        <v>1996.11</v>
      </c>
      <c r="M13" s="44">
        <v>2220.13</v>
      </c>
      <c r="N13" s="44">
        <v>1855.99</v>
      </c>
      <c r="O13" s="44">
        <v>2088.5100000000002</v>
      </c>
      <c r="P13" s="44">
        <v>2184.9699999999998</v>
      </c>
      <c r="Q13" s="44">
        <v>2742.35</v>
      </c>
      <c r="R13" s="44">
        <v>2735.74</v>
      </c>
      <c r="S13" s="44">
        <v>2547.5700000000002</v>
      </c>
      <c r="T13" s="44">
        <v>2474.63</v>
      </c>
      <c r="U13" s="44">
        <v>2397.56</v>
      </c>
      <c r="V13" s="44">
        <v>1928.05</v>
      </c>
      <c r="W13" s="44">
        <v>2175.5100000000002</v>
      </c>
      <c r="X13" s="44">
        <v>2070.62</v>
      </c>
      <c r="Y13" s="44">
        <v>2127.4299999999998</v>
      </c>
      <c r="Z13" s="44">
        <v>1824.78</v>
      </c>
      <c r="AA13" s="44">
        <v>1588.23</v>
      </c>
    </row>
    <row r="14" spans="1:27" ht="12.75" hidden="1" customHeight="1" outlineLevel="1" x14ac:dyDescent="0.3">
      <c r="A14" s="99" t="s">
        <v>1040</v>
      </c>
      <c r="B14" s="63" t="s">
        <v>90</v>
      </c>
      <c r="C14" s="43" t="s">
        <v>79</v>
      </c>
      <c r="D14" s="44">
        <f t="shared" ref="D14:AA14" si="4">$D$9</f>
        <v>72.2</v>
      </c>
      <c r="E14" s="44">
        <f t="shared" si="4"/>
        <v>72.2</v>
      </c>
      <c r="F14" s="44">
        <f t="shared" si="4"/>
        <v>72.2</v>
      </c>
      <c r="G14" s="44">
        <f t="shared" si="4"/>
        <v>72.2</v>
      </c>
      <c r="H14" s="44">
        <f t="shared" si="4"/>
        <v>72.2</v>
      </c>
      <c r="I14" s="44">
        <f t="shared" si="4"/>
        <v>72.2</v>
      </c>
      <c r="J14" s="44">
        <f t="shared" si="4"/>
        <v>72.2</v>
      </c>
      <c r="K14" s="44">
        <f t="shared" si="4"/>
        <v>72.2</v>
      </c>
      <c r="L14" s="44">
        <f t="shared" si="4"/>
        <v>72.2</v>
      </c>
      <c r="M14" s="44">
        <f t="shared" si="4"/>
        <v>72.2</v>
      </c>
      <c r="N14" s="44">
        <f t="shared" si="4"/>
        <v>72.2</v>
      </c>
      <c r="O14" s="44">
        <f t="shared" si="4"/>
        <v>72.2</v>
      </c>
      <c r="P14" s="44">
        <f t="shared" si="4"/>
        <v>72.2</v>
      </c>
      <c r="Q14" s="44">
        <f t="shared" si="4"/>
        <v>72.2</v>
      </c>
      <c r="R14" s="44">
        <f t="shared" si="4"/>
        <v>72.2</v>
      </c>
      <c r="S14" s="44">
        <f t="shared" si="4"/>
        <v>72.2</v>
      </c>
      <c r="T14" s="44">
        <f t="shared" si="4"/>
        <v>72.2</v>
      </c>
      <c r="U14" s="44">
        <f t="shared" si="4"/>
        <v>72.2</v>
      </c>
      <c r="V14" s="44">
        <f t="shared" si="4"/>
        <v>72.2</v>
      </c>
      <c r="W14" s="44">
        <f t="shared" si="4"/>
        <v>72.2</v>
      </c>
      <c r="X14" s="44">
        <f t="shared" si="4"/>
        <v>72.2</v>
      </c>
      <c r="Y14" s="44">
        <f t="shared" si="4"/>
        <v>72.2</v>
      </c>
      <c r="Z14" s="44">
        <f t="shared" si="4"/>
        <v>72.2</v>
      </c>
      <c r="AA14" s="44">
        <f t="shared" si="4"/>
        <v>72.2</v>
      </c>
    </row>
    <row r="15" spans="1:27" ht="12.75" hidden="1" customHeight="1" outlineLevel="1" x14ac:dyDescent="0.3">
      <c r="A15" s="99" t="s">
        <v>1041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1042</v>
      </c>
      <c r="B16" s="63" t="s">
        <v>81</v>
      </c>
      <c r="C16" s="43" t="s">
        <v>79</v>
      </c>
      <c r="D16" s="44">
        <f>$D$11</f>
        <v>154.69999999999999</v>
      </c>
      <c r="E16" s="44">
        <f t="shared" ref="E16:AA16" si="5">$D$11</f>
        <v>154.69999999999999</v>
      </c>
      <c r="F16" s="44">
        <f t="shared" si="5"/>
        <v>154.69999999999999</v>
      </c>
      <c r="G16" s="44">
        <f t="shared" si="5"/>
        <v>154.69999999999999</v>
      </c>
      <c r="H16" s="44">
        <f t="shared" si="5"/>
        <v>154.69999999999999</v>
      </c>
      <c r="I16" s="44">
        <f t="shared" si="5"/>
        <v>154.69999999999999</v>
      </c>
      <c r="J16" s="44">
        <f t="shared" si="5"/>
        <v>154.69999999999999</v>
      </c>
      <c r="K16" s="44">
        <f t="shared" si="5"/>
        <v>154.69999999999999</v>
      </c>
      <c r="L16" s="44">
        <f t="shared" si="5"/>
        <v>154.69999999999999</v>
      </c>
      <c r="M16" s="44">
        <f t="shared" si="5"/>
        <v>154.69999999999999</v>
      </c>
      <c r="N16" s="44">
        <f t="shared" si="5"/>
        <v>154.69999999999999</v>
      </c>
      <c r="O16" s="44">
        <f t="shared" si="5"/>
        <v>154.69999999999999</v>
      </c>
      <c r="P16" s="44">
        <f t="shared" si="5"/>
        <v>154.69999999999999</v>
      </c>
      <c r="Q16" s="44">
        <f t="shared" si="5"/>
        <v>154.69999999999999</v>
      </c>
      <c r="R16" s="44">
        <f t="shared" si="5"/>
        <v>154.69999999999999</v>
      </c>
      <c r="S16" s="44">
        <f t="shared" si="5"/>
        <v>154.69999999999999</v>
      </c>
      <c r="T16" s="44">
        <f t="shared" si="5"/>
        <v>154.69999999999999</v>
      </c>
      <c r="U16" s="44">
        <f t="shared" si="5"/>
        <v>154.69999999999999</v>
      </c>
      <c r="V16" s="44">
        <f t="shared" si="5"/>
        <v>154.69999999999999</v>
      </c>
      <c r="W16" s="44">
        <f t="shared" si="5"/>
        <v>154.69999999999999</v>
      </c>
      <c r="X16" s="44">
        <f t="shared" si="5"/>
        <v>154.69999999999999</v>
      </c>
      <c r="Y16" s="44">
        <f t="shared" si="5"/>
        <v>154.69999999999999</v>
      </c>
      <c r="Z16" s="44">
        <f t="shared" si="5"/>
        <v>154.69999999999999</v>
      </c>
      <c r="AA16" s="44">
        <f t="shared" si="5"/>
        <v>154.69999999999999</v>
      </c>
    </row>
    <row r="17" spans="1:27" ht="12.75" customHeight="1" collapsed="1" x14ac:dyDescent="0.3">
      <c r="A17" s="98" t="s">
        <v>1043</v>
      </c>
      <c r="B17" s="28" t="str">
        <f>"03"&amp;"."&amp;$B$663&amp;"."&amp;$B$664</f>
        <v>03.07.2024</v>
      </c>
      <c r="C17" s="90" t="s">
        <v>76</v>
      </c>
      <c r="D17" s="91">
        <f>ROUND(((D18+D19+D21+D20)/1000),5)</f>
        <v>1.65788</v>
      </c>
      <c r="E17" s="91">
        <f>ROUND(((E18+E19+E21+E20)/1000),5)</f>
        <v>1.5396399999999999</v>
      </c>
      <c r="F17" s="91">
        <f>ROUND(((F18+F19+F21+F20)/1000),5)</f>
        <v>1.3964300000000001</v>
      </c>
      <c r="G17" s="91">
        <f t="shared" ref="G17:AA17" si="6">ROUND(((G18+G19+G21+G20)/1000),5)</f>
        <v>0.35980000000000001</v>
      </c>
      <c r="H17" s="91">
        <f t="shared" si="6"/>
        <v>0.35731000000000002</v>
      </c>
      <c r="I17" s="91">
        <f t="shared" si="6"/>
        <v>0.69474000000000002</v>
      </c>
      <c r="J17" s="91">
        <f t="shared" si="6"/>
        <v>1.4807900000000001</v>
      </c>
      <c r="K17" s="91">
        <f t="shared" si="6"/>
        <v>1.89107</v>
      </c>
      <c r="L17" s="91">
        <f t="shared" si="6"/>
        <v>2.1583399999999999</v>
      </c>
      <c r="M17" s="91">
        <f t="shared" si="6"/>
        <v>2.4866000000000001</v>
      </c>
      <c r="N17" s="91">
        <f t="shared" si="6"/>
        <v>2.4441299999999999</v>
      </c>
      <c r="O17" s="91">
        <f t="shared" si="6"/>
        <v>2.47628</v>
      </c>
      <c r="P17" s="91">
        <f t="shared" si="6"/>
        <v>2.6707700000000001</v>
      </c>
      <c r="Q17" s="91">
        <f t="shared" si="6"/>
        <v>2.6810800000000001</v>
      </c>
      <c r="R17" s="91">
        <f t="shared" si="6"/>
        <v>2.5171199999999998</v>
      </c>
      <c r="S17" s="91">
        <f t="shared" si="6"/>
        <v>2.7370000000000001</v>
      </c>
      <c r="T17" s="91">
        <f t="shared" si="6"/>
        <v>2.72681</v>
      </c>
      <c r="U17" s="91">
        <f t="shared" si="6"/>
        <v>2.7760400000000001</v>
      </c>
      <c r="V17" s="91">
        <f t="shared" si="6"/>
        <v>2.4980899999999999</v>
      </c>
      <c r="W17" s="91">
        <f t="shared" si="6"/>
        <v>2.2423500000000001</v>
      </c>
      <c r="X17" s="91">
        <f t="shared" si="6"/>
        <v>2.1156799999999998</v>
      </c>
      <c r="Y17" s="91">
        <f t="shared" si="6"/>
        <v>2.33019</v>
      </c>
      <c r="Z17" s="91">
        <f t="shared" si="6"/>
        <v>2.0747</v>
      </c>
      <c r="AA17" s="91">
        <f t="shared" si="6"/>
        <v>1.86964</v>
      </c>
    </row>
    <row r="18" spans="1:27" ht="12.75" hidden="1" customHeight="1" outlineLevel="1" x14ac:dyDescent="0.3">
      <c r="A18" s="99" t="s">
        <v>1044</v>
      </c>
      <c r="B18" s="63" t="s">
        <v>238</v>
      </c>
      <c r="C18" s="43" t="s">
        <v>79</v>
      </c>
      <c r="D18" s="44">
        <v>1426.17</v>
      </c>
      <c r="E18" s="44">
        <v>1307.93</v>
      </c>
      <c r="F18" s="44">
        <v>1164.72</v>
      </c>
      <c r="G18" s="44">
        <v>128.09</v>
      </c>
      <c r="H18" s="44">
        <v>125.6</v>
      </c>
      <c r="I18" s="44">
        <v>463.03</v>
      </c>
      <c r="J18" s="44">
        <v>1249.08</v>
      </c>
      <c r="K18" s="44">
        <v>1659.36</v>
      </c>
      <c r="L18" s="44">
        <v>1926.63</v>
      </c>
      <c r="M18" s="44">
        <v>2254.89</v>
      </c>
      <c r="N18" s="44">
        <v>2212.42</v>
      </c>
      <c r="O18" s="44">
        <v>2244.5700000000002</v>
      </c>
      <c r="P18" s="44">
        <v>2439.06</v>
      </c>
      <c r="Q18" s="44">
        <v>2449.37</v>
      </c>
      <c r="R18" s="44">
        <v>2285.41</v>
      </c>
      <c r="S18" s="44">
        <v>2505.29</v>
      </c>
      <c r="T18" s="44">
        <v>2495.1</v>
      </c>
      <c r="U18" s="44">
        <v>2544.33</v>
      </c>
      <c r="V18" s="44">
        <v>2266.38</v>
      </c>
      <c r="W18" s="44">
        <v>2010.64</v>
      </c>
      <c r="X18" s="44">
        <v>1883.97</v>
      </c>
      <c r="Y18" s="44">
        <v>2098.48</v>
      </c>
      <c r="Z18" s="44">
        <v>1842.99</v>
      </c>
      <c r="AA18" s="44">
        <v>1637.93</v>
      </c>
    </row>
    <row r="19" spans="1:27" ht="12.75" hidden="1" customHeight="1" outlineLevel="1" x14ac:dyDescent="0.3">
      <c r="A19" s="99" t="s">
        <v>1045</v>
      </c>
      <c r="B19" s="63"/>
      <c r="C19" s="43" t="s">
        <v>79</v>
      </c>
      <c r="D19" s="44">
        <f t="shared" ref="D19:AA19" si="7">$D$9</f>
        <v>72.2</v>
      </c>
      <c r="E19" s="44">
        <f t="shared" si="7"/>
        <v>72.2</v>
      </c>
      <c r="F19" s="44">
        <f t="shared" si="7"/>
        <v>72.2</v>
      </c>
      <c r="G19" s="44">
        <f t="shared" si="7"/>
        <v>72.2</v>
      </c>
      <c r="H19" s="44">
        <f t="shared" si="7"/>
        <v>72.2</v>
      </c>
      <c r="I19" s="44">
        <f t="shared" si="7"/>
        <v>72.2</v>
      </c>
      <c r="J19" s="44">
        <f t="shared" si="7"/>
        <v>72.2</v>
      </c>
      <c r="K19" s="44">
        <f t="shared" si="7"/>
        <v>72.2</v>
      </c>
      <c r="L19" s="44">
        <f t="shared" si="7"/>
        <v>72.2</v>
      </c>
      <c r="M19" s="44">
        <f t="shared" si="7"/>
        <v>72.2</v>
      </c>
      <c r="N19" s="44">
        <f t="shared" si="7"/>
        <v>72.2</v>
      </c>
      <c r="O19" s="44">
        <f t="shared" si="7"/>
        <v>72.2</v>
      </c>
      <c r="P19" s="44">
        <f t="shared" si="7"/>
        <v>72.2</v>
      </c>
      <c r="Q19" s="44">
        <f t="shared" si="7"/>
        <v>72.2</v>
      </c>
      <c r="R19" s="44">
        <f t="shared" si="7"/>
        <v>72.2</v>
      </c>
      <c r="S19" s="44">
        <f t="shared" si="7"/>
        <v>72.2</v>
      </c>
      <c r="T19" s="44">
        <f t="shared" si="7"/>
        <v>72.2</v>
      </c>
      <c r="U19" s="44">
        <f t="shared" si="7"/>
        <v>72.2</v>
      </c>
      <c r="V19" s="44">
        <f t="shared" si="7"/>
        <v>72.2</v>
      </c>
      <c r="W19" s="44">
        <f t="shared" si="7"/>
        <v>72.2</v>
      </c>
      <c r="X19" s="44">
        <f t="shared" si="7"/>
        <v>72.2</v>
      </c>
      <c r="Y19" s="44">
        <f t="shared" si="7"/>
        <v>72.2</v>
      </c>
      <c r="Z19" s="44">
        <f t="shared" si="7"/>
        <v>72.2</v>
      </c>
      <c r="AA19" s="44">
        <f t="shared" si="7"/>
        <v>72.2</v>
      </c>
    </row>
    <row r="20" spans="1:27" ht="12.75" hidden="1" customHeight="1" outlineLevel="1" x14ac:dyDescent="0.3">
      <c r="A20" s="99" t="s">
        <v>1046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1047</v>
      </c>
      <c r="B21" s="63" t="s">
        <v>81</v>
      </c>
      <c r="C21" s="43" t="s">
        <v>79</v>
      </c>
      <c r="D21" s="44">
        <f>$D$11</f>
        <v>154.69999999999999</v>
      </c>
      <c r="E21" s="44">
        <f t="shared" ref="E21:AA21" si="8">$D$11</f>
        <v>154.69999999999999</v>
      </c>
      <c r="F21" s="44">
        <f t="shared" si="8"/>
        <v>154.69999999999999</v>
      </c>
      <c r="G21" s="44">
        <f t="shared" si="8"/>
        <v>154.69999999999999</v>
      </c>
      <c r="H21" s="44">
        <f t="shared" si="8"/>
        <v>154.69999999999999</v>
      </c>
      <c r="I21" s="44">
        <f t="shared" si="8"/>
        <v>154.69999999999999</v>
      </c>
      <c r="J21" s="44">
        <f t="shared" si="8"/>
        <v>154.69999999999999</v>
      </c>
      <c r="K21" s="44">
        <f t="shared" si="8"/>
        <v>154.69999999999999</v>
      </c>
      <c r="L21" s="44">
        <f t="shared" si="8"/>
        <v>154.69999999999999</v>
      </c>
      <c r="M21" s="44">
        <f t="shared" si="8"/>
        <v>154.69999999999999</v>
      </c>
      <c r="N21" s="44">
        <f t="shared" si="8"/>
        <v>154.69999999999999</v>
      </c>
      <c r="O21" s="44">
        <f t="shared" si="8"/>
        <v>154.69999999999999</v>
      </c>
      <c r="P21" s="44">
        <f t="shared" si="8"/>
        <v>154.69999999999999</v>
      </c>
      <c r="Q21" s="44">
        <f t="shared" si="8"/>
        <v>154.69999999999999</v>
      </c>
      <c r="R21" s="44">
        <f t="shared" si="8"/>
        <v>154.69999999999999</v>
      </c>
      <c r="S21" s="44">
        <f t="shared" si="8"/>
        <v>154.69999999999999</v>
      </c>
      <c r="T21" s="44">
        <f t="shared" si="8"/>
        <v>154.69999999999999</v>
      </c>
      <c r="U21" s="44">
        <f t="shared" si="8"/>
        <v>154.69999999999999</v>
      </c>
      <c r="V21" s="44">
        <f t="shared" si="8"/>
        <v>154.69999999999999</v>
      </c>
      <c r="W21" s="44">
        <f t="shared" si="8"/>
        <v>154.69999999999999</v>
      </c>
      <c r="X21" s="44">
        <f t="shared" si="8"/>
        <v>154.69999999999999</v>
      </c>
      <c r="Y21" s="44">
        <f t="shared" si="8"/>
        <v>154.69999999999999</v>
      </c>
      <c r="Z21" s="44">
        <f t="shared" si="8"/>
        <v>154.69999999999999</v>
      </c>
      <c r="AA21" s="44">
        <f t="shared" si="8"/>
        <v>154.69999999999999</v>
      </c>
    </row>
    <row r="22" spans="1:27" ht="12.75" customHeight="1" collapsed="1" x14ac:dyDescent="0.3">
      <c r="A22" s="98" t="s">
        <v>1048</v>
      </c>
      <c r="B22" s="28" t="str">
        <f>"04"&amp;"."&amp;$B$663&amp;"."&amp;$B$664</f>
        <v>04.07.2024</v>
      </c>
      <c r="C22" s="90" t="s">
        <v>76</v>
      </c>
      <c r="D22" s="91">
        <f>ROUND(((D23+D24+D26+D25)/1000),5)</f>
        <v>1.7107300000000001</v>
      </c>
      <c r="E22" s="91">
        <f>ROUND(((E23+E24+E26+E25)/1000),5)</f>
        <v>1.53651</v>
      </c>
      <c r="F22" s="91">
        <f>ROUND(((F23+F24+F26+F25)/1000),5)</f>
        <v>1.42001</v>
      </c>
      <c r="G22" s="91">
        <f t="shared" ref="G22:AA22" si="9">ROUND(((G23+G24+G26+G25)/1000),5)</f>
        <v>1.3042</v>
      </c>
      <c r="H22" s="91">
        <f t="shared" si="9"/>
        <v>1.29803</v>
      </c>
      <c r="I22" s="91">
        <f t="shared" si="9"/>
        <v>1.47116</v>
      </c>
      <c r="J22" s="91">
        <f t="shared" si="9"/>
        <v>1.61737</v>
      </c>
      <c r="K22" s="91">
        <f t="shared" si="9"/>
        <v>2.06914</v>
      </c>
      <c r="L22" s="91">
        <f t="shared" si="9"/>
        <v>2.1998600000000001</v>
      </c>
      <c r="M22" s="91">
        <f t="shared" si="9"/>
        <v>2.5638200000000002</v>
      </c>
      <c r="N22" s="91">
        <f t="shared" si="9"/>
        <v>2.9295100000000001</v>
      </c>
      <c r="O22" s="91">
        <f t="shared" si="9"/>
        <v>3.2236699999999998</v>
      </c>
      <c r="P22" s="91">
        <f t="shared" si="9"/>
        <v>3.2114600000000002</v>
      </c>
      <c r="Q22" s="91">
        <f t="shared" si="9"/>
        <v>3.1694800000000001</v>
      </c>
      <c r="R22" s="91">
        <f t="shared" si="9"/>
        <v>3.1786400000000001</v>
      </c>
      <c r="S22" s="91">
        <f t="shared" si="9"/>
        <v>3.2725900000000001</v>
      </c>
      <c r="T22" s="91">
        <f t="shared" si="9"/>
        <v>3.2685900000000001</v>
      </c>
      <c r="U22" s="91">
        <f t="shared" si="9"/>
        <v>2.97702</v>
      </c>
      <c r="V22" s="91">
        <f t="shared" si="9"/>
        <v>2.3445399999999998</v>
      </c>
      <c r="W22" s="91">
        <f t="shared" si="9"/>
        <v>2.5237099999999999</v>
      </c>
      <c r="X22" s="91">
        <f t="shared" si="9"/>
        <v>2.4035199999999999</v>
      </c>
      <c r="Y22" s="91">
        <f t="shared" si="9"/>
        <v>2.2355299999999998</v>
      </c>
      <c r="Z22" s="91">
        <f t="shared" si="9"/>
        <v>2.1352500000000001</v>
      </c>
      <c r="AA22" s="91">
        <f t="shared" si="9"/>
        <v>1.9980100000000001</v>
      </c>
    </row>
    <row r="23" spans="1:27" ht="12.75" hidden="1" customHeight="1" outlineLevel="1" x14ac:dyDescent="0.3">
      <c r="A23" s="99" t="s">
        <v>1049</v>
      </c>
      <c r="B23" s="63" t="s">
        <v>238</v>
      </c>
      <c r="C23" s="43" t="s">
        <v>79</v>
      </c>
      <c r="D23" s="44">
        <v>1479.02</v>
      </c>
      <c r="E23" s="44">
        <v>1304.8</v>
      </c>
      <c r="F23" s="44">
        <v>1188.3</v>
      </c>
      <c r="G23" s="44">
        <v>1072.49</v>
      </c>
      <c r="H23" s="44">
        <v>1066.32</v>
      </c>
      <c r="I23" s="44">
        <v>1239.45</v>
      </c>
      <c r="J23" s="44">
        <v>1385.66</v>
      </c>
      <c r="K23" s="44">
        <v>1837.43</v>
      </c>
      <c r="L23" s="44">
        <v>1968.15</v>
      </c>
      <c r="M23" s="44">
        <v>2332.11</v>
      </c>
      <c r="N23" s="44">
        <v>2697.8</v>
      </c>
      <c r="O23" s="44">
        <v>2991.96</v>
      </c>
      <c r="P23" s="44">
        <v>2979.75</v>
      </c>
      <c r="Q23" s="44">
        <v>2937.77</v>
      </c>
      <c r="R23" s="44">
        <v>2946.93</v>
      </c>
      <c r="S23" s="44">
        <v>3040.88</v>
      </c>
      <c r="T23" s="44">
        <v>3036.88</v>
      </c>
      <c r="U23" s="44">
        <v>2745.31</v>
      </c>
      <c r="V23" s="44">
        <v>2112.83</v>
      </c>
      <c r="W23" s="44">
        <v>2292</v>
      </c>
      <c r="X23" s="44">
        <v>2171.81</v>
      </c>
      <c r="Y23" s="44">
        <v>2003.82</v>
      </c>
      <c r="Z23" s="44">
        <v>1903.54</v>
      </c>
      <c r="AA23" s="44">
        <v>1766.3</v>
      </c>
    </row>
    <row r="24" spans="1:27" ht="12.75" hidden="1" customHeight="1" outlineLevel="1" x14ac:dyDescent="0.3">
      <c r="A24" s="99" t="s">
        <v>1050</v>
      </c>
      <c r="B24" s="63" t="s">
        <v>90</v>
      </c>
      <c r="C24" s="43" t="s">
        <v>79</v>
      </c>
      <c r="D24" s="44">
        <f t="shared" ref="D24:AA24" si="10">$D$9</f>
        <v>72.2</v>
      </c>
      <c r="E24" s="44">
        <f t="shared" si="10"/>
        <v>72.2</v>
      </c>
      <c r="F24" s="44">
        <f t="shared" si="10"/>
        <v>72.2</v>
      </c>
      <c r="G24" s="44">
        <f t="shared" si="10"/>
        <v>72.2</v>
      </c>
      <c r="H24" s="44">
        <f t="shared" si="10"/>
        <v>72.2</v>
      </c>
      <c r="I24" s="44">
        <f t="shared" si="10"/>
        <v>72.2</v>
      </c>
      <c r="J24" s="44">
        <f t="shared" si="10"/>
        <v>72.2</v>
      </c>
      <c r="K24" s="44">
        <f t="shared" si="10"/>
        <v>72.2</v>
      </c>
      <c r="L24" s="44">
        <f t="shared" si="10"/>
        <v>72.2</v>
      </c>
      <c r="M24" s="44">
        <f t="shared" si="10"/>
        <v>72.2</v>
      </c>
      <c r="N24" s="44">
        <f t="shared" si="10"/>
        <v>72.2</v>
      </c>
      <c r="O24" s="44">
        <f t="shared" si="10"/>
        <v>72.2</v>
      </c>
      <c r="P24" s="44">
        <f t="shared" si="10"/>
        <v>72.2</v>
      </c>
      <c r="Q24" s="44">
        <f t="shared" si="10"/>
        <v>72.2</v>
      </c>
      <c r="R24" s="44">
        <f t="shared" si="10"/>
        <v>72.2</v>
      </c>
      <c r="S24" s="44">
        <f t="shared" si="10"/>
        <v>72.2</v>
      </c>
      <c r="T24" s="44">
        <f t="shared" si="10"/>
        <v>72.2</v>
      </c>
      <c r="U24" s="44">
        <f t="shared" si="10"/>
        <v>72.2</v>
      </c>
      <c r="V24" s="44">
        <f t="shared" si="10"/>
        <v>72.2</v>
      </c>
      <c r="W24" s="44">
        <f t="shared" si="10"/>
        <v>72.2</v>
      </c>
      <c r="X24" s="44">
        <f t="shared" si="10"/>
        <v>72.2</v>
      </c>
      <c r="Y24" s="44">
        <f t="shared" si="10"/>
        <v>72.2</v>
      </c>
      <c r="Z24" s="44">
        <f t="shared" si="10"/>
        <v>72.2</v>
      </c>
      <c r="AA24" s="44">
        <f t="shared" si="10"/>
        <v>72.2</v>
      </c>
    </row>
    <row r="25" spans="1:27" ht="12.75" hidden="1" customHeight="1" outlineLevel="1" x14ac:dyDescent="0.3">
      <c r="A25" s="99" t="s">
        <v>1051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1052</v>
      </c>
      <c r="B26" s="63" t="s">
        <v>81</v>
      </c>
      <c r="C26" s="43" t="s">
        <v>79</v>
      </c>
      <c r="D26" s="44">
        <f>$D$11</f>
        <v>154.69999999999999</v>
      </c>
      <c r="E26" s="44">
        <f t="shared" ref="E26:AA26" si="11">$D$11</f>
        <v>154.69999999999999</v>
      </c>
      <c r="F26" s="44">
        <f t="shared" si="11"/>
        <v>154.69999999999999</v>
      </c>
      <c r="G26" s="44">
        <f t="shared" si="11"/>
        <v>154.69999999999999</v>
      </c>
      <c r="H26" s="44">
        <f t="shared" si="11"/>
        <v>154.69999999999999</v>
      </c>
      <c r="I26" s="44">
        <f t="shared" si="11"/>
        <v>154.69999999999999</v>
      </c>
      <c r="J26" s="44">
        <f t="shared" si="11"/>
        <v>154.69999999999999</v>
      </c>
      <c r="K26" s="44">
        <f t="shared" si="11"/>
        <v>154.69999999999999</v>
      </c>
      <c r="L26" s="44">
        <f t="shared" si="11"/>
        <v>154.69999999999999</v>
      </c>
      <c r="M26" s="44">
        <f t="shared" si="11"/>
        <v>154.69999999999999</v>
      </c>
      <c r="N26" s="44">
        <f t="shared" si="11"/>
        <v>154.69999999999999</v>
      </c>
      <c r="O26" s="44">
        <f t="shared" si="11"/>
        <v>154.69999999999999</v>
      </c>
      <c r="P26" s="44">
        <f t="shared" si="11"/>
        <v>154.69999999999999</v>
      </c>
      <c r="Q26" s="44">
        <f t="shared" si="11"/>
        <v>154.69999999999999</v>
      </c>
      <c r="R26" s="44">
        <f t="shared" si="11"/>
        <v>154.69999999999999</v>
      </c>
      <c r="S26" s="44">
        <f t="shared" si="11"/>
        <v>154.69999999999999</v>
      </c>
      <c r="T26" s="44">
        <f t="shared" si="11"/>
        <v>154.69999999999999</v>
      </c>
      <c r="U26" s="44">
        <f t="shared" si="11"/>
        <v>154.69999999999999</v>
      </c>
      <c r="V26" s="44">
        <f t="shared" si="11"/>
        <v>154.69999999999999</v>
      </c>
      <c r="W26" s="44">
        <f t="shared" si="11"/>
        <v>154.69999999999999</v>
      </c>
      <c r="X26" s="44">
        <f t="shared" si="11"/>
        <v>154.69999999999999</v>
      </c>
      <c r="Y26" s="44">
        <f t="shared" si="11"/>
        <v>154.69999999999999</v>
      </c>
      <c r="Z26" s="44">
        <f t="shared" si="11"/>
        <v>154.69999999999999</v>
      </c>
      <c r="AA26" s="44">
        <f t="shared" si="11"/>
        <v>154.69999999999999</v>
      </c>
    </row>
    <row r="27" spans="1:27" ht="12.75" customHeight="1" collapsed="1" x14ac:dyDescent="0.3">
      <c r="A27" s="98" t="s">
        <v>1053</v>
      </c>
      <c r="B27" s="28" t="str">
        <f>"05"&amp;"."&amp;$B$663&amp;"."&amp;$B$664</f>
        <v>05.07.2024</v>
      </c>
      <c r="C27" s="90" t="s">
        <v>76</v>
      </c>
      <c r="D27" s="91">
        <f>ROUND(((D28+D29+D31+D30)/1000),5)</f>
        <v>1.5727800000000001</v>
      </c>
      <c r="E27" s="91">
        <f>ROUND(((E28+E29+E31+E30)/1000),5)</f>
        <v>1.47193</v>
      </c>
      <c r="F27" s="91">
        <f>ROUND(((F28+F29+F31+F30)/1000),5)</f>
        <v>1.31291</v>
      </c>
      <c r="G27" s="91">
        <f t="shared" ref="G27:AA27" si="12">ROUND(((G28+G29+G31+G30)/1000),5)</f>
        <v>1.2296</v>
      </c>
      <c r="H27" s="91">
        <f t="shared" si="12"/>
        <v>1.2139800000000001</v>
      </c>
      <c r="I27" s="91">
        <f t="shared" si="12"/>
        <v>1.45191</v>
      </c>
      <c r="J27" s="91">
        <f t="shared" si="12"/>
        <v>1.5740700000000001</v>
      </c>
      <c r="K27" s="91">
        <f t="shared" si="12"/>
        <v>1.95336</v>
      </c>
      <c r="L27" s="91">
        <f t="shared" si="12"/>
        <v>2.17604</v>
      </c>
      <c r="M27" s="91">
        <f t="shared" si="12"/>
        <v>2.25556</v>
      </c>
      <c r="N27" s="91">
        <f t="shared" si="12"/>
        <v>2.5162499999999999</v>
      </c>
      <c r="O27" s="91">
        <f t="shared" si="12"/>
        <v>2.8562599999999998</v>
      </c>
      <c r="P27" s="91">
        <f t="shared" si="12"/>
        <v>2.87086</v>
      </c>
      <c r="Q27" s="91">
        <f t="shared" si="12"/>
        <v>2.8193999999999999</v>
      </c>
      <c r="R27" s="91">
        <f t="shared" si="12"/>
        <v>2.4004699999999999</v>
      </c>
      <c r="S27" s="91">
        <f t="shared" si="12"/>
        <v>2.17693</v>
      </c>
      <c r="T27" s="91">
        <f t="shared" si="12"/>
        <v>2.07619</v>
      </c>
      <c r="U27" s="91">
        <f t="shared" si="12"/>
        <v>2.0952000000000002</v>
      </c>
      <c r="V27" s="91">
        <f t="shared" si="12"/>
        <v>2.3957099999999998</v>
      </c>
      <c r="W27" s="91">
        <f t="shared" si="12"/>
        <v>2.2957000000000001</v>
      </c>
      <c r="X27" s="91">
        <f t="shared" si="12"/>
        <v>2.2449499999999998</v>
      </c>
      <c r="Y27" s="91">
        <f t="shared" si="12"/>
        <v>2.4720599999999999</v>
      </c>
      <c r="Z27" s="91">
        <f t="shared" si="12"/>
        <v>2.2335600000000002</v>
      </c>
      <c r="AA27" s="91">
        <f t="shared" si="12"/>
        <v>1.9743299999999999</v>
      </c>
    </row>
    <row r="28" spans="1:27" ht="12.75" hidden="1" customHeight="1" outlineLevel="1" x14ac:dyDescent="0.3">
      <c r="A28" s="99" t="s">
        <v>1054</v>
      </c>
      <c r="B28" s="63" t="s">
        <v>238</v>
      </c>
      <c r="C28" s="43" t="s">
        <v>79</v>
      </c>
      <c r="D28" s="44">
        <v>1341.07</v>
      </c>
      <c r="E28" s="44">
        <v>1240.22</v>
      </c>
      <c r="F28" s="44">
        <v>1081.2</v>
      </c>
      <c r="G28" s="44">
        <v>997.89</v>
      </c>
      <c r="H28" s="44">
        <v>982.27</v>
      </c>
      <c r="I28" s="44">
        <v>1220.2</v>
      </c>
      <c r="J28" s="44">
        <v>1342.36</v>
      </c>
      <c r="K28" s="44">
        <v>1721.65</v>
      </c>
      <c r="L28" s="44">
        <v>1944.33</v>
      </c>
      <c r="M28" s="44">
        <v>2023.85</v>
      </c>
      <c r="N28" s="44">
        <v>2284.54</v>
      </c>
      <c r="O28" s="44">
        <v>2624.55</v>
      </c>
      <c r="P28" s="44">
        <v>2639.15</v>
      </c>
      <c r="Q28" s="44">
        <v>2587.69</v>
      </c>
      <c r="R28" s="44">
        <v>2168.7600000000002</v>
      </c>
      <c r="S28" s="44">
        <v>1945.22</v>
      </c>
      <c r="T28" s="44">
        <v>1844.48</v>
      </c>
      <c r="U28" s="44">
        <v>1863.49</v>
      </c>
      <c r="V28" s="44">
        <v>2164</v>
      </c>
      <c r="W28" s="44">
        <v>2063.9899999999998</v>
      </c>
      <c r="X28" s="44">
        <v>2013.24</v>
      </c>
      <c r="Y28" s="44">
        <v>2240.35</v>
      </c>
      <c r="Z28" s="44">
        <v>2001.85</v>
      </c>
      <c r="AA28" s="44">
        <v>1742.62</v>
      </c>
    </row>
    <row r="29" spans="1:27" ht="12.75" hidden="1" customHeight="1" outlineLevel="1" x14ac:dyDescent="0.3">
      <c r="A29" s="99" t="s">
        <v>1055</v>
      </c>
      <c r="B29" s="63" t="s">
        <v>90</v>
      </c>
      <c r="C29" s="43" t="s">
        <v>79</v>
      </c>
      <c r="D29" s="44">
        <f t="shared" ref="D29:AA29" si="13">$D$9</f>
        <v>72.2</v>
      </c>
      <c r="E29" s="44">
        <f t="shared" si="13"/>
        <v>72.2</v>
      </c>
      <c r="F29" s="44">
        <f t="shared" si="13"/>
        <v>72.2</v>
      </c>
      <c r="G29" s="44">
        <f t="shared" si="13"/>
        <v>72.2</v>
      </c>
      <c r="H29" s="44">
        <f t="shared" si="13"/>
        <v>72.2</v>
      </c>
      <c r="I29" s="44">
        <f t="shared" si="13"/>
        <v>72.2</v>
      </c>
      <c r="J29" s="44">
        <f t="shared" si="13"/>
        <v>72.2</v>
      </c>
      <c r="K29" s="44">
        <f t="shared" si="13"/>
        <v>72.2</v>
      </c>
      <c r="L29" s="44">
        <f t="shared" si="13"/>
        <v>72.2</v>
      </c>
      <c r="M29" s="44">
        <f t="shared" si="13"/>
        <v>72.2</v>
      </c>
      <c r="N29" s="44">
        <f t="shared" si="13"/>
        <v>72.2</v>
      </c>
      <c r="O29" s="44">
        <f t="shared" si="13"/>
        <v>72.2</v>
      </c>
      <c r="P29" s="44">
        <f t="shared" si="13"/>
        <v>72.2</v>
      </c>
      <c r="Q29" s="44">
        <f t="shared" si="13"/>
        <v>72.2</v>
      </c>
      <c r="R29" s="44">
        <f t="shared" si="13"/>
        <v>72.2</v>
      </c>
      <c r="S29" s="44">
        <f t="shared" si="13"/>
        <v>72.2</v>
      </c>
      <c r="T29" s="44">
        <f t="shared" si="13"/>
        <v>72.2</v>
      </c>
      <c r="U29" s="44">
        <f t="shared" si="13"/>
        <v>72.2</v>
      </c>
      <c r="V29" s="44">
        <f t="shared" si="13"/>
        <v>72.2</v>
      </c>
      <c r="W29" s="44">
        <f t="shared" si="13"/>
        <v>72.2</v>
      </c>
      <c r="X29" s="44">
        <f t="shared" si="13"/>
        <v>72.2</v>
      </c>
      <c r="Y29" s="44">
        <f t="shared" si="13"/>
        <v>72.2</v>
      </c>
      <c r="Z29" s="44">
        <f t="shared" si="13"/>
        <v>72.2</v>
      </c>
      <c r="AA29" s="44">
        <f t="shared" si="13"/>
        <v>72.2</v>
      </c>
    </row>
    <row r="30" spans="1:27" ht="12.75" hidden="1" customHeight="1" outlineLevel="1" x14ac:dyDescent="0.3">
      <c r="A30" s="99" t="s">
        <v>1056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1057</v>
      </c>
      <c r="B31" s="63" t="s">
        <v>81</v>
      </c>
      <c r="C31" s="43" t="s">
        <v>79</v>
      </c>
      <c r="D31" s="44">
        <f>$D$11</f>
        <v>154.69999999999999</v>
      </c>
      <c r="E31" s="44">
        <f t="shared" ref="E31:AA31" si="14">$D$11</f>
        <v>154.69999999999999</v>
      </c>
      <c r="F31" s="44">
        <f t="shared" si="14"/>
        <v>154.69999999999999</v>
      </c>
      <c r="G31" s="44">
        <f t="shared" si="14"/>
        <v>154.69999999999999</v>
      </c>
      <c r="H31" s="44">
        <f t="shared" si="14"/>
        <v>154.69999999999999</v>
      </c>
      <c r="I31" s="44">
        <f t="shared" si="14"/>
        <v>154.69999999999999</v>
      </c>
      <c r="J31" s="44">
        <f t="shared" si="14"/>
        <v>154.69999999999999</v>
      </c>
      <c r="K31" s="44">
        <f t="shared" si="14"/>
        <v>154.69999999999999</v>
      </c>
      <c r="L31" s="44">
        <f t="shared" si="14"/>
        <v>154.69999999999999</v>
      </c>
      <c r="M31" s="44">
        <f t="shared" si="14"/>
        <v>154.69999999999999</v>
      </c>
      <c r="N31" s="44">
        <f t="shared" si="14"/>
        <v>154.69999999999999</v>
      </c>
      <c r="O31" s="44">
        <f t="shared" si="14"/>
        <v>154.69999999999999</v>
      </c>
      <c r="P31" s="44">
        <f t="shared" si="14"/>
        <v>154.69999999999999</v>
      </c>
      <c r="Q31" s="44">
        <f t="shared" si="14"/>
        <v>154.69999999999999</v>
      </c>
      <c r="R31" s="44">
        <f t="shared" si="14"/>
        <v>154.69999999999999</v>
      </c>
      <c r="S31" s="44">
        <f t="shared" si="14"/>
        <v>154.69999999999999</v>
      </c>
      <c r="T31" s="44">
        <f t="shared" si="14"/>
        <v>154.69999999999999</v>
      </c>
      <c r="U31" s="44">
        <f t="shared" si="14"/>
        <v>154.69999999999999</v>
      </c>
      <c r="V31" s="44">
        <f t="shared" si="14"/>
        <v>154.69999999999999</v>
      </c>
      <c r="W31" s="44">
        <f t="shared" si="14"/>
        <v>154.69999999999999</v>
      </c>
      <c r="X31" s="44">
        <f t="shared" si="14"/>
        <v>154.69999999999999</v>
      </c>
      <c r="Y31" s="44">
        <f t="shared" si="14"/>
        <v>154.69999999999999</v>
      </c>
      <c r="Z31" s="44">
        <f t="shared" si="14"/>
        <v>154.69999999999999</v>
      </c>
      <c r="AA31" s="44">
        <f t="shared" si="14"/>
        <v>154.69999999999999</v>
      </c>
    </row>
    <row r="32" spans="1:27" ht="12.75" customHeight="1" collapsed="1" x14ac:dyDescent="0.3">
      <c r="A32" s="98" t="s">
        <v>1058</v>
      </c>
      <c r="B32" s="28" t="str">
        <f>"06"&amp;"."&amp;$B$663&amp;"."&amp;$B$664</f>
        <v>06.07.2024</v>
      </c>
      <c r="C32" s="90" t="s">
        <v>76</v>
      </c>
      <c r="D32" s="91">
        <f>ROUND(((D33+D34+D36+D35)/1000),5)</f>
        <v>1.5999300000000001</v>
      </c>
      <c r="E32" s="91">
        <f>ROUND(((E33+E34+E36+E35)/1000),5)</f>
        <v>1.4714499999999999</v>
      </c>
      <c r="F32" s="91">
        <f>ROUND(((F33+F34+F36+F35)/1000),5)</f>
        <v>1.2982800000000001</v>
      </c>
      <c r="G32" s="91">
        <f t="shared" ref="G32:AA32" si="15">ROUND(((G33+G34+G36+G35)/1000),5)</f>
        <v>1.18485</v>
      </c>
      <c r="H32" s="91">
        <f t="shared" si="15"/>
        <v>1.10558</v>
      </c>
      <c r="I32" s="91">
        <f t="shared" si="15"/>
        <v>1.3264499999999999</v>
      </c>
      <c r="J32" s="91">
        <f t="shared" si="15"/>
        <v>1.43147</v>
      </c>
      <c r="K32" s="91">
        <f t="shared" si="15"/>
        <v>1.6966399999999999</v>
      </c>
      <c r="L32" s="91">
        <f t="shared" si="15"/>
        <v>2.13429</v>
      </c>
      <c r="M32" s="91">
        <f t="shared" si="15"/>
        <v>2.3408000000000002</v>
      </c>
      <c r="N32" s="91">
        <f t="shared" si="15"/>
        <v>2.4948199999999998</v>
      </c>
      <c r="O32" s="91">
        <f t="shared" si="15"/>
        <v>2.5337700000000001</v>
      </c>
      <c r="P32" s="91">
        <f t="shared" si="15"/>
        <v>2.5436000000000001</v>
      </c>
      <c r="Q32" s="91">
        <f t="shared" si="15"/>
        <v>2.53871</v>
      </c>
      <c r="R32" s="91">
        <f t="shared" si="15"/>
        <v>2.5459999999999998</v>
      </c>
      <c r="S32" s="91">
        <f t="shared" si="15"/>
        <v>2.5555300000000001</v>
      </c>
      <c r="T32" s="91">
        <f t="shared" si="15"/>
        <v>2.5523500000000001</v>
      </c>
      <c r="U32" s="91">
        <f t="shared" si="15"/>
        <v>2.5310700000000002</v>
      </c>
      <c r="V32" s="91">
        <f t="shared" si="15"/>
        <v>2.5125099999999998</v>
      </c>
      <c r="W32" s="91">
        <f t="shared" si="15"/>
        <v>2.4367200000000002</v>
      </c>
      <c r="X32" s="91">
        <f t="shared" si="15"/>
        <v>2.3603200000000002</v>
      </c>
      <c r="Y32" s="91">
        <f t="shared" si="15"/>
        <v>2.3294800000000002</v>
      </c>
      <c r="Z32" s="91">
        <f t="shared" si="15"/>
        <v>2.1535700000000002</v>
      </c>
      <c r="AA32" s="91">
        <f t="shared" si="15"/>
        <v>1.9018299999999999</v>
      </c>
    </row>
    <row r="33" spans="1:27" ht="12.75" hidden="1" customHeight="1" outlineLevel="1" x14ac:dyDescent="0.3">
      <c r="A33" s="99" t="s">
        <v>1059</v>
      </c>
      <c r="B33" s="63" t="s">
        <v>238</v>
      </c>
      <c r="C33" s="43" t="s">
        <v>79</v>
      </c>
      <c r="D33" s="44">
        <v>1368.22</v>
      </c>
      <c r="E33" s="44">
        <v>1239.74</v>
      </c>
      <c r="F33" s="44">
        <v>1066.57</v>
      </c>
      <c r="G33" s="44">
        <v>953.14</v>
      </c>
      <c r="H33" s="44">
        <v>873.87</v>
      </c>
      <c r="I33" s="44">
        <v>1094.74</v>
      </c>
      <c r="J33" s="44">
        <v>1199.76</v>
      </c>
      <c r="K33" s="44">
        <v>1464.93</v>
      </c>
      <c r="L33" s="44">
        <v>1902.58</v>
      </c>
      <c r="M33" s="44">
        <v>2109.09</v>
      </c>
      <c r="N33" s="44">
        <v>2263.11</v>
      </c>
      <c r="O33" s="44">
        <v>2302.06</v>
      </c>
      <c r="P33" s="44">
        <v>2311.89</v>
      </c>
      <c r="Q33" s="44">
        <v>2307</v>
      </c>
      <c r="R33" s="44">
        <v>2314.29</v>
      </c>
      <c r="S33" s="44">
        <v>2323.8200000000002</v>
      </c>
      <c r="T33" s="44">
        <v>2320.64</v>
      </c>
      <c r="U33" s="44">
        <v>2299.36</v>
      </c>
      <c r="V33" s="44">
        <v>2280.8000000000002</v>
      </c>
      <c r="W33" s="44">
        <v>2205.0100000000002</v>
      </c>
      <c r="X33" s="44">
        <v>2128.61</v>
      </c>
      <c r="Y33" s="44">
        <v>2097.77</v>
      </c>
      <c r="Z33" s="44">
        <v>1921.86</v>
      </c>
      <c r="AA33" s="44">
        <v>1670.12</v>
      </c>
    </row>
    <row r="34" spans="1:27" ht="12.75" hidden="1" customHeight="1" outlineLevel="1" x14ac:dyDescent="0.3">
      <c r="A34" s="99" t="s">
        <v>1060</v>
      </c>
      <c r="B34" s="63" t="s">
        <v>90</v>
      </c>
      <c r="C34" s="43" t="s">
        <v>79</v>
      </c>
      <c r="D34" s="44">
        <f t="shared" ref="D34:AA34" si="16">$D$9</f>
        <v>72.2</v>
      </c>
      <c r="E34" s="44">
        <f t="shared" si="16"/>
        <v>72.2</v>
      </c>
      <c r="F34" s="44">
        <f t="shared" si="16"/>
        <v>72.2</v>
      </c>
      <c r="G34" s="44">
        <f t="shared" si="16"/>
        <v>72.2</v>
      </c>
      <c r="H34" s="44">
        <f t="shared" si="16"/>
        <v>72.2</v>
      </c>
      <c r="I34" s="44">
        <f t="shared" si="16"/>
        <v>72.2</v>
      </c>
      <c r="J34" s="44">
        <f t="shared" si="16"/>
        <v>72.2</v>
      </c>
      <c r="K34" s="44">
        <f t="shared" si="16"/>
        <v>72.2</v>
      </c>
      <c r="L34" s="44">
        <f t="shared" si="16"/>
        <v>72.2</v>
      </c>
      <c r="M34" s="44">
        <f t="shared" si="16"/>
        <v>72.2</v>
      </c>
      <c r="N34" s="44">
        <f t="shared" si="16"/>
        <v>72.2</v>
      </c>
      <c r="O34" s="44">
        <f t="shared" si="16"/>
        <v>72.2</v>
      </c>
      <c r="P34" s="44">
        <f t="shared" si="16"/>
        <v>72.2</v>
      </c>
      <c r="Q34" s="44">
        <f t="shared" si="16"/>
        <v>72.2</v>
      </c>
      <c r="R34" s="44">
        <f t="shared" si="16"/>
        <v>72.2</v>
      </c>
      <c r="S34" s="44">
        <f t="shared" si="16"/>
        <v>72.2</v>
      </c>
      <c r="T34" s="44">
        <f t="shared" si="16"/>
        <v>72.2</v>
      </c>
      <c r="U34" s="44">
        <f t="shared" si="16"/>
        <v>72.2</v>
      </c>
      <c r="V34" s="44">
        <f t="shared" si="16"/>
        <v>72.2</v>
      </c>
      <c r="W34" s="44">
        <f t="shared" si="16"/>
        <v>72.2</v>
      </c>
      <c r="X34" s="44">
        <f t="shared" si="16"/>
        <v>72.2</v>
      </c>
      <c r="Y34" s="44">
        <f t="shared" si="16"/>
        <v>72.2</v>
      </c>
      <c r="Z34" s="44">
        <f t="shared" si="16"/>
        <v>72.2</v>
      </c>
      <c r="AA34" s="44">
        <f t="shared" si="16"/>
        <v>72.2</v>
      </c>
    </row>
    <row r="35" spans="1:27" ht="12.75" hidden="1" customHeight="1" outlineLevel="1" x14ac:dyDescent="0.3">
      <c r="A35" s="99" t="s">
        <v>1061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1062</v>
      </c>
      <c r="B36" s="63" t="s">
        <v>81</v>
      </c>
      <c r="C36" s="43" t="s">
        <v>79</v>
      </c>
      <c r="D36" s="44">
        <f>$D$11</f>
        <v>154.69999999999999</v>
      </c>
      <c r="E36" s="44">
        <f t="shared" ref="E36:AA36" si="17">$D$11</f>
        <v>154.69999999999999</v>
      </c>
      <c r="F36" s="44">
        <f t="shared" si="17"/>
        <v>154.69999999999999</v>
      </c>
      <c r="G36" s="44">
        <f t="shared" si="17"/>
        <v>154.69999999999999</v>
      </c>
      <c r="H36" s="44">
        <f t="shared" si="17"/>
        <v>154.69999999999999</v>
      </c>
      <c r="I36" s="44">
        <f t="shared" si="17"/>
        <v>154.69999999999999</v>
      </c>
      <c r="J36" s="44">
        <f t="shared" si="17"/>
        <v>154.69999999999999</v>
      </c>
      <c r="K36" s="44">
        <f t="shared" si="17"/>
        <v>154.69999999999999</v>
      </c>
      <c r="L36" s="44">
        <f t="shared" si="17"/>
        <v>154.69999999999999</v>
      </c>
      <c r="M36" s="44">
        <f t="shared" si="17"/>
        <v>154.69999999999999</v>
      </c>
      <c r="N36" s="44">
        <f t="shared" si="17"/>
        <v>154.69999999999999</v>
      </c>
      <c r="O36" s="44">
        <f t="shared" si="17"/>
        <v>154.69999999999999</v>
      </c>
      <c r="P36" s="44">
        <f t="shared" si="17"/>
        <v>154.69999999999999</v>
      </c>
      <c r="Q36" s="44">
        <f t="shared" si="17"/>
        <v>154.69999999999999</v>
      </c>
      <c r="R36" s="44">
        <f t="shared" si="17"/>
        <v>154.69999999999999</v>
      </c>
      <c r="S36" s="44">
        <f t="shared" si="17"/>
        <v>154.69999999999999</v>
      </c>
      <c r="T36" s="44">
        <f t="shared" si="17"/>
        <v>154.69999999999999</v>
      </c>
      <c r="U36" s="44">
        <f t="shared" si="17"/>
        <v>154.69999999999999</v>
      </c>
      <c r="V36" s="44">
        <f t="shared" si="17"/>
        <v>154.69999999999999</v>
      </c>
      <c r="W36" s="44">
        <f t="shared" si="17"/>
        <v>154.69999999999999</v>
      </c>
      <c r="X36" s="44">
        <f t="shared" si="17"/>
        <v>154.69999999999999</v>
      </c>
      <c r="Y36" s="44">
        <f t="shared" si="17"/>
        <v>154.69999999999999</v>
      </c>
      <c r="Z36" s="44">
        <f t="shared" si="17"/>
        <v>154.69999999999999</v>
      </c>
      <c r="AA36" s="44">
        <f t="shared" si="17"/>
        <v>154.69999999999999</v>
      </c>
    </row>
    <row r="37" spans="1:27" ht="12.75" customHeight="1" collapsed="1" x14ac:dyDescent="0.3">
      <c r="A37" s="98" t="s">
        <v>1063</v>
      </c>
      <c r="B37" s="28" t="str">
        <f>"07"&amp;"."&amp;$B$663&amp;"."&amp;$B$664</f>
        <v>07.07.2024</v>
      </c>
      <c r="C37" s="90" t="s">
        <v>76</v>
      </c>
      <c r="D37" s="91">
        <f>ROUND(((D38+D39+D41+D40)/1000),5)</f>
        <v>1.59552</v>
      </c>
      <c r="E37" s="91">
        <f>ROUND(((E38+E39+E41+E40)/1000),5)</f>
        <v>1.4734499999999999</v>
      </c>
      <c r="F37" s="91">
        <f>ROUND(((F38+F39+F41+F40)/1000),5)</f>
        <v>1.30725</v>
      </c>
      <c r="G37" s="91">
        <f t="shared" ref="G37:AA37" si="18">ROUND(((G38+G39+G41+G40)/1000),5)</f>
        <v>1.15621</v>
      </c>
      <c r="H37" s="91">
        <f t="shared" si="18"/>
        <v>0.28271000000000002</v>
      </c>
      <c r="I37" s="91">
        <f t="shared" si="18"/>
        <v>0.30720999999999998</v>
      </c>
      <c r="J37" s="91">
        <f t="shared" si="18"/>
        <v>1.1282700000000001</v>
      </c>
      <c r="K37" s="91">
        <f t="shared" si="18"/>
        <v>1.52599</v>
      </c>
      <c r="L37" s="91">
        <f t="shared" si="18"/>
        <v>1.94537</v>
      </c>
      <c r="M37" s="91">
        <f t="shared" si="18"/>
        <v>2.23272</v>
      </c>
      <c r="N37" s="91">
        <f t="shared" si="18"/>
        <v>2.3881999999999999</v>
      </c>
      <c r="O37" s="91">
        <f t="shared" si="18"/>
        <v>2.4473799999999999</v>
      </c>
      <c r="P37" s="91">
        <f t="shared" si="18"/>
        <v>2.4553500000000001</v>
      </c>
      <c r="Q37" s="91">
        <f t="shared" si="18"/>
        <v>2.5164499999999999</v>
      </c>
      <c r="R37" s="91">
        <f t="shared" si="18"/>
        <v>2.5203099999999998</v>
      </c>
      <c r="S37" s="91">
        <f t="shared" si="18"/>
        <v>2.4081299999999999</v>
      </c>
      <c r="T37" s="91">
        <f t="shared" si="18"/>
        <v>2.4091100000000001</v>
      </c>
      <c r="U37" s="91">
        <f t="shared" si="18"/>
        <v>2.4057200000000001</v>
      </c>
      <c r="V37" s="91">
        <f t="shared" si="18"/>
        <v>2.4258500000000001</v>
      </c>
      <c r="W37" s="91">
        <f t="shared" si="18"/>
        <v>2.3826700000000001</v>
      </c>
      <c r="X37" s="91">
        <f t="shared" si="18"/>
        <v>2.2690000000000001</v>
      </c>
      <c r="Y37" s="91">
        <f t="shared" si="18"/>
        <v>2.32037</v>
      </c>
      <c r="Z37" s="91">
        <f t="shared" si="18"/>
        <v>2.1520800000000002</v>
      </c>
      <c r="AA37" s="91">
        <f t="shared" si="18"/>
        <v>1.89907</v>
      </c>
    </row>
    <row r="38" spans="1:27" ht="12.75" hidden="1" customHeight="1" outlineLevel="1" x14ac:dyDescent="0.3">
      <c r="A38" s="99" t="s">
        <v>1064</v>
      </c>
      <c r="B38" s="63" t="s">
        <v>238</v>
      </c>
      <c r="C38" s="43" t="s">
        <v>79</v>
      </c>
      <c r="D38" s="44">
        <v>1363.81</v>
      </c>
      <c r="E38" s="44">
        <v>1241.74</v>
      </c>
      <c r="F38" s="44">
        <v>1075.54</v>
      </c>
      <c r="G38" s="44">
        <v>924.5</v>
      </c>
      <c r="H38" s="44">
        <v>51</v>
      </c>
      <c r="I38" s="44">
        <v>75.5</v>
      </c>
      <c r="J38" s="44">
        <v>896.56</v>
      </c>
      <c r="K38" s="44">
        <v>1294.28</v>
      </c>
      <c r="L38" s="44">
        <v>1713.66</v>
      </c>
      <c r="M38" s="44">
        <v>2001.01</v>
      </c>
      <c r="N38" s="44">
        <v>2156.4899999999998</v>
      </c>
      <c r="O38" s="44">
        <v>2215.67</v>
      </c>
      <c r="P38" s="44">
        <v>2223.64</v>
      </c>
      <c r="Q38" s="44">
        <v>2284.7399999999998</v>
      </c>
      <c r="R38" s="44">
        <v>2288.6</v>
      </c>
      <c r="S38" s="44">
        <v>2176.42</v>
      </c>
      <c r="T38" s="44">
        <v>2177.4</v>
      </c>
      <c r="U38" s="44">
        <v>2174.0100000000002</v>
      </c>
      <c r="V38" s="44">
        <v>2194.14</v>
      </c>
      <c r="W38" s="44">
        <v>2150.96</v>
      </c>
      <c r="X38" s="44">
        <v>2037.29</v>
      </c>
      <c r="Y38" s="44">
        <v>2088.66</v>
      </c>
      <c r="Z38" s="44">
        <v>1920.37</v>
      </c>
      <c r="AA38" s="44">
        <v>1667.36</v>
      </c>
    </row>
    <row r="39" spans="1:27" ht="12.75" hidden="1" customHeight="1" outlineLevel="1" x14ac:dyDescent="0.3">
      <c r="A39" s="99" t="s">
        <v>1065</v>
      </c>
      <c r="B39" s="63" t="s">
        <v>90</v>
      </c>
      <c r="C39" s="43" t="s">
        <v>79</v>
      </c>
      <c r="D39" s="44">
        <f t="shared" ref="D39:AA39" si="19">$D$9</f>
        <v>72.2</v>
      </c>
      <c r="E39" s="44">
        <f t="shared" si="19"/>
        <v>72.2</v>
      </c>
      <c r="F39" s="44">
        <f t="shared" si="19"/>
        <v>72.2</v>
      </c>
      <c r="G39" s="44">
        <f t="shared" si="19"/>
        <v>72.2</v>
      </c>
      <c r="H39" s="44">
        <f t="shared" si="19"/>
        <v>72.2</v>
      </c>
      <c r="I39" s="44">
        <f t="shared" si="19"/>
        <v>72.2</v>
      </c>
      <c r="J39" s="44">
        <f t="shared" si="19"/>
        <v>72.2</v>
      </c>
      <c r="K39" s="44">
        <f t="shared" si="19"/>
        <v>72.2</v>
      </c>
      <c r="L39" s="44">
        <f t="shared" si="19"/>
        <v>72.2</v>
      </c>
      <c r="M39" s="44">
        <f t="shared" si="19"/>
        <v>72.2</v>
      </c>
      <c r="N39" s="44">
        <f t="shared" si="19"/>
        <v>72.2</v>
      </c>
      <c r="O39" s="44">
        <f t="shared" si="19"/>
        <v>72.2</v>
      </c>
      <c r="P39" s="44">
        <f t="shared" si="19"/>
        <v>72.2</v>
      </c>
      <c r="Q39" s="44">
        <f t="shared" si="19"/>
        <v>72.2</v>
      </c>
      <c r="R39" s="44">
        <f t="shared" si="19"/>
        <v>72.2</v>
      </c>
      <c r="S39" s="44">
        <f t="shared" si="19"/>
        <v>72.2</v>
      </c>
      <c r="T39" s="44">
        <f t="shared" si="19"/>
        <v>72.2</v>
      </c>
      <c r="U39" s="44">
        <f t="shared" si="19"/>
        <v>72.2</v>
      </c>
      <c r="V39" s="44">
        <f t="shared" si="19"/>
        <v>72.2</v>
      </c>
      <c r="W39" s="44">
        <f t="shared" si="19"/>
        <v>72.2</v>
      </c>
      <c r="X39" s="44">
        <f t="shared" si="19"/>
        <v>72.2</v>
      </c>
      <c r="Y39" s="44">
        <f t="shared" si="19"/>
        <v>72.2</v>
      </c>
      <c r="Z39" s="44">
        <f t="shared" si="19"/>
        <v>72.2</v>
      </c>
      <c r="AA39" s="44">
        <f t="shared" si="19"/>
        <v>72.2</v>
      </c>
    </row>
    <row r="40" spans="1:27" ht="12.75" hidden="1" customHeight="1" outlineLevel="1" x14ac:dyDescent="0.3">
      <c r="A40" s="99" t="s">
        <v>1066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1067</v>
      </c>
      <c r="B41" s="63" t="s">
        <v>81</v>
      </c>
      <c r="C41" s="43" t="s">
        <v>79</v>
      </c>
      <c r="D41" s="44">
        <f>$D$11</f>
        <v>154.69999999999999</v>
      </c>
      <c r="E41" s="44">
        <f t="shared" ref="E41:AA41" si="20">$D$11</f>
        <v>154.69999999999999</v>
      </c>
      <c r="F41" s="44">
        <f t="shared" si="20"/>
        <v>154.69999999999999</v>
      </c>
      <c r="G41" s="44">
        <f t="shared" si="20"/>
        <v>154.69999999999999</v>
      </c>
      <c r="H41" s="44">
        <f t="shared" si="20"/>
        <v>154.69999999999999</v>
      </c>
      <c r="I41" s="44">
        <f t="shared" si="20"/>
        <v>154.69999999999999</v>
      </c>
      <c r="J41" s="44">
        <f t="shared" si="20"/>
        <v>154.69999999999999</v>
      </c>
      <c r="K41" s="44">
        <f t="shared" si="20"/>
        <v>154.69999999999999</v>
      </c>
      <c r="L41" s="44">
        <f t="shared" si="20"/>
        <v>154.69999999999999</v>
      </c>
      <c r="M41" s="44">
        <f t="shared" si="20"/>
        <v>154.69999999999999</v>
      </c>
      <c r="N41" s="44">
        <f t="shared" si="20"/>
        <v>154.69999999999999</v>
      </c>
      <c r="O41" s="44">
        <f t="shared" si="20"/>
        <v>154.69999999999999</v>
      </c>
      <c r="P41" s="44">
        <f t="shared" si="20"/>
        <v>154.69999999999999</v>
      </c>
      <c r="Q41" s="44">
        <f t="shared" si="20"/>
        <v>154.69999999999999</v>
      </c>
      <c r="R41" s="44">
        <f t="shared" si="20"/>
        <v>154.69999999999999</v>
      </c>
      <c r="S41" s="44">
        <f t="shared" si="20"/>
        <v>154.69999999999999</v>
      </c>
      <c r="T41" s="44">
        <f t="shared" si="20"/>
        <v>154.69999999999999</v>
      </c>
      <c r="U41" s="44">
        <f t="shared" si="20"/>
        <v>154.69999999999999</v>
      </c>
      <c r="V41" s="44">
        <f t="shared" si="20"/>
        <v>154.69999999999999</v>
      </c>
      <c r="W41" s="44">
        <f t="shared" si="20"/>
        <v>154.69999999999999</v>
      </c>
      <c r="X41" s="44">
        <f t="shared" si="20"/>
        <v>154.69999999999999</v>
      </c>
      <c r="Y41" s="44">
        <f t="shared" si="20"/>
        <v>154.69999999999999</v>
      </c>
      <c r="Z41" s="44">
        <f t="shared" si="20"/>
        <v>154.69999999999999</v>
      </c>
      <c r="AA41" s="44">
        <f t="shared" si="20"/>
        <v>154.69999999999999</v>
      </c>
    </row>
    <row r="42" spans="1:27" ht="12.75" customHeight="1" collapsed="1" x14ac:dyDescent="0.3">
      <c r="A42" s="98" t="s">
        <v>1068</v>
      </c>
      <c r="B42" s="28" t="str">
        <f>"08"&amp;"."&amp;$B$663&amp;"."&amp;$B$664</f>
        <v>08.07.2024</v>
      </c>
      <c r="C42" s="90" t="s">
        <v>76</v>
      </c>
      <c r="D42" s="91">
        <f>ROUND(((D43+D44+D46+D45)/1000),5)</f>
        <v>1.54128</v>
      </c>
      <c r="E42" s="91">
        <f>ROUND(((E43+E44+E46+E45)/1000),5)</f>
        <v>1.4348099999999999</v>
      </c>
      <c r="F42" s="91">
        <f>ROUND(((F43+F44+F46+F45)/1000),5)</f>
        <v>1.26332</v>
      </c>
      <c r="G42" s="91">
        <f t="shared" ref="G42:AA42" si="21">ROUND(((G43+G44+G46+G45)/1000),5)</f>
        <v>1.05464</v>
      </c>
      <c r="H42" s="91">
        <f t="shared" si="21"/>
        <v>0.45074999999999998</v>
      </c>
      <c r="I42" s="91">
        <f t="shared" si="21"/>
        <v>1.3688899999999999</v>
      </c>
      <c r="J42" s="91">
        <f t="shared" si="21"/>
        <v>1.4865600000000001</v>
      </c>
      <c r="K42" s="91">
        <f t="shared" si="21"/>
        <v>1.9310700000000001</v>
      </c>
      <c r="L42" s="91">
        <f t="shared" si="21"/>
        <v>2.3081700000000001</v>
      </c>
      <c r="M42" s="91">
        <f t="shared" si="21"/>
        <v>2.5822600000000002</v>
      </c>
      <c r="N42" s="91">
        <f t="shared" si="21"/>
        <v>2.6532800000000001</v>
      </c>
      <c r="O42" s="91">
        <f t="shared" si="21"/>
        <v>2.6675200000000001</v>
      </c>
      <c r="P42" s="91">
        <f t="shared" si="21"/>
        <v>2.6936399999999998</v>
      </c>
      <c r="Q42" s="91">
        <f t="shared" si="21"/>
        <v>2.8176899999999998</v>
      </c>
      <c r="R42" s="91">
        <f t="shared" si="21"/>
        <v>2.8189600000000001</v>
      </c>
      <c r="S42" s="91">
        <f t="shared" si="21"/>
        <v>2.8934700000000002</v>
      </c>
      <c r="T42" s="91">
        <f t="shared" si="21"/>
        <v>2.7864399999999998</v>
      </c>
      <c r="U42" s="91">
        <f t="shared" si="21"/>
        <v>2.7368600000000001</v>
      </c>
      <c r="V42" s="91">
        <f t="shared" si="21"/>
        <v>2.6747899999999998</v>
      </c>
      <c r="W42" s="91">
        <f t="shared" si="21"/>
        <v>2.5623499999999999</v>
      </c>
      <c r="X42" s="91">
        <f t="shared" si="21"/>
        <v>2.3921899999999998</v>
      </c>
      <c r="Y42" s="91">
        <f t="shared" si="21"/>
        <v>2.36219</v>
      </c>
      <c r="Z42" s="91">
        <f t="shared" si="21"/>
        <v>2.08596</v>
      </c>
      <c r="AA42" s="91">
        <f t="shared" si="21"/>
        <v>1.83026</v>
      </c>
    </row>
    <row r="43" spans="1:27" ht="12.75" hidden="1" customHeight="1" outlineLevel="1" x14ac:dyDescent="0.3">
      <c r="A43" s="99" t="s">
        <v>1069</v>
      </c>
      <c r="B43" s="63" t="s">
        <v>238</v>
      </c>
      <c r="C43" s="43" t="s">
        <v>79</v>
      </c>
      <c r="D43" s="44">
        <v>1309.57</v>
      </c>
      <c r="E43" s="44">
        <v>1203.0999999999999</v>
      </c>
      <c r="F43" s="44">
        <v>1031.6099999999999</v>
      </c>
      <c r="G43" s="44">
        <v>822.93</v>
      </c>
      <c r="H43" s="44">
        <v>219.04</v>
      </c>
      <c r="I43" s="44">
        <v>1137.18</v>
      </c>
      <c r="J43" s="44">
        <v>1254.8499999999999</v>
      </c>
      <c r="K43" s="44">
        <v>1699.36</v>
      </c>
      <c r="L43" s="44">
        <v>2076.46</v>
      </c>
      <c r="M43" s="44">
        <v>2350.5500000000002</v>
      </c>
      <c r="N43" s="44">
        <v>2421.5700000000002</v>
      </c>
      <c r="O43" s="44">
        <v>2435.81</v>
      </c>
      <c r="P43" s="44">
        <v>2461.9299999999998</v>
      </c>
      <c r="Q43" s="44">
        <v>2585.98</v>
      </c>
      <c r="R43" s="44">
        <v>2587.25</v>
      </c>
      <c r="S43" s="44">
        <v>2661.76</v>
      </c>
      <c r="T43" s="44">
        <v>2554.73</v>
      </c>
      <c r="U43" s="44">
        <v>2505.15</v>
      </c>
      <c r="V43" s="44">
        <v>2443.08</v>
      </c>
      <c r="W43" s="44">
        <v>2330.64</v>
      </c>
      <c r="X43" s="44">
        <v>2160.48</v>
      </c>
      <c r="Y43" s="44">
        <v>2130.48</v>
      </c>
      <c r="Z43" s="44">
        <v>1854.25</v>
      </c>
      <c r="AA43" s="44">
        <v>1598.55</v>
      </c>
    </row>
    <row r="44" spans="1:27" ht="12.75" hidden="1" customHeight="1" outlineLevel="1" x14ac:dyDescent="0.3">
      <c r="A44" s="99" t="s">
        <v>1070</v>
      </c>
      <c r="B44" s="63" t="s">
        <v>90</v>
      </c>
      <c r="C44" s="43" t="s">
        <v>79</v>
      </c>
      <c r="D44" s="44">
        <f t="shared" ref="D44:AA44" si="22">$D$9</f>
        <v>72.2</v>
      </c>
      <c r="E44" s="44">
        <f t="shared" si="22"/>
        <v>72.2</v>
      </c>
      <c r="F44" s="44">
        <f t="shared" si="22"/>
        <v>72.2</v>
      </c>
      <c r="G44" s="44">
        <f t="shared" si="22"/>
        <v>72.2</v>
      </c>
      <c r="H44" s="44">
        <f t="shared" si="22"/>
        <v>72.2</v>
      </c>
      <c r="I44" s="44">
        <f t="shared" si="22"/>
        <v>72.2</v>
      </c>
      <c r="J44" s="44">
        <f t="shared" si="22"/>
        <v>72.2</v>
      </c>
      <c r="K44" s="44">
        <f t="shared" si="22"/>
        <v>72.2</v>
      </c>
      <c r="L44" s="44">
        <f t="shared" si="22"/>
        <v>72.2</v>
      </c>
      <c r="M44" s="44">
        <f t="shared" si="22"/>
        <v>72.2</v>
      </c>
      <c r="N44" s="44">
        <f t="shared" si="22"/>
        <v>72.2</v>
      </c>
      <c r="O44" s="44">
        <f t="shared" si="22"/>
        <v>72.2</v>
      </c>
      <c r="P44" s="44">
        <f t="shared" si="22"/>
        <v>72.2</v>
      </c>
      <c r="Q44" s="44">
        <f t="shared" si="22"/>
        <v>72.2</v>
      </c>
      <c r="R44" s="44">
        <f t="shared" si="22"/>
        <v>72.2</v>
      </c>
      <c r="S44" s="44">
        <f t="shared" si="22"/>
        <v>72.2</v>
      </c>
      <c r="T44" s="44">
        <f t="shared" si="22"/>
        <v>72.2</v>
      </c>
      <c r="U44" s="44">
        <f t="shared" si="22"/>
        <v>72.2</v>
      </c>
      <c r="V44" s="44">
        <f t="shared" si="22"/>
        <v>72.2</v>
      </c>
      <c r="W44" s="44">
        <f t="shared" si="22"/>
        <v>72.2</v>
      </c>
      <c r="X44" s="44">
        <f t="shared" si="22"/>
        <v>72.2</v>
      </c>
      <c r="Y44" s="44">
        <f t="shared" si="22"/>
        <v>72.2</v>
      </c>
      <c r="Z44" s="44">
        <f t="shared" si="22"/>
        <v>72.2</v>
      </c>
      <c r="AA44" s="44">
        <f t="shared" si="22"/>
        <v>72.2</v>
      </c>
    </row>
    <row r="45" spans="1:27" ht="12.75" hidden="1" customHeight="1" outlineLevel="1" x14ac:dyDescent="0.3">
      <c r="A45" s="99" t="s">
        <v>1071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1072</v>
      </c>
      <c r="B46" s="63" t="s">
        <v>81</v>
      </c>
      <c r="C46" s="43" t="s">
        <v>79</v>
      </c>
      <c r="D46" s="44">
        <f>$D$11</f>
        <v>154.69999999999999</v>
      </c>
      <c r="E46" s="44">
        <f t="shared" ref="E46:AA46" si="23">$D$11</f>
        <v>154.69999999999999</v>
      </c>
      <c r="F46" s="44">
        <f t="shared" si="23"/>
        <v>154.69999999999999</v>
      </c>
      <c r="G46" s="44">
        <f t="shared" si="23"/>
        <v>154.69999999999999</v>
      </c>
      <c r="H46" s="44">
        <f t="shared" si="23"/>
        <v>154.69999999999999</v>
      </c>
      <c r="I46" s="44">
        <f t="shared" si="23"/>
        <v>154.69999999999999</v>
      </c>
      <c r="J46" s="44">
        <f t="shared" si="23"/>
        <v>154.69999999999999</v>
      </c>
      <c r="K46" s="44">
        <f t="shared" si="23"/>
        <v>154.69999999999999</v>
      </c>
      <c r="L46" s="44">
        <f t="shared" si="23"/>
        <v>154.69999999999999</v>
      </c>
      <c r="M46" s="44">
        <f t="shared" si="23"/>
        <v>154.69999999999999</v>
      </c>
      <c r="N46" s="44">
        <f t="shared" si="23"/>
        <v>154.69999999999999</v>
      </c>
      <c r="O46" s="44">
        <f t="shared" si="23"/>
        <v>154.69999999999999</v>
      </c>
      <c r="P46" s="44">
        <f t="shared" si="23"/>
        <v>154.69999999999999</v>
      </c>
      <c r="Q46" s="44">
        <f t="shared" si="23"/>
        <v>154.69999999999999</v>
      </c>
      <c r="R46" s="44">
        <f t="shared" si="23"/>
        <v>154.69999999999999</v>
      </c>
      <c r="S46" s="44">
        <f t="shared" si="23"/>
        <v>154.69999999999999</v>
      </c>
      <c r="T46" s="44">
        <f t="shared" si="23"/>
        <v>154.69999999999999</v>
      </c>
      <c r="U46" s="44">
        <f t="shared" si="23"/>
        <v>154.69999999999999</v>
      </c>
      <c r="V46" s="44">
        <f t="shared" si="23"/>
        <v>154.69999999999999</v>
      </c>
      <c r="W46" s="44">
        <f t="shared" si="23"/>
        <v>154.69999999999999</v>
      </c>
      <c r="X46" s="44">
        <f t="shared" si="23"/>
        <v>154.69999999999999</v>
      </c>
      <c r="Y46" s="44">
        <f t="shared" si="23"/>
        <v>154.69999999999999</v>
      </c>
      <c r="Z46" s="44">
        <f t="shared" si="23"/>
        <v>154.69999999999999</v>
      </c>
      <c r="AA46" s="44">
        <f t="shared" si="23"/>
        <v>154.69999999999999</v>
      </c>
    </row>
    <row r="47" spans="1:27" ht="12.75" customHeight="1" collapsed="1" x14ac:dyDescent="0.3">
      <c r="A47" s="98" t="s">
        <v>1073</v>
      </c>
      <c r="B47" s="28" t="str">
        <f>"09"&amp;"."&amp;$B$663&amp;"."&amp;$B$664</f>
        <v>09.07.2024</v>
      </c>
      <c r="C47" s="90" t="s">
        <v>76</v>
      </c>
      <c r="D47" s="91">
        <f>ROUND(((D48+D49+D51+D50)/1000),5)</f>
        <v>1.49048</v>
      </c>
      <c r="E47" s="91">
        <f>ROUND(((E48+E49+E51+E50)/1000),5)</f>
        <v>1.32745</v>
      </c>
      <c r="F47" s="91">
        <f>ROUND(((F48+F49+F51+F50)/1000),5)</f>
        <v>1.15201</v>
      </c>
      <c r="G47" s="91">
        <f t="shared" ref="G47:AA47" si="24">ROUND(((G48+G49+G51+G50)/1000),5)</f>
        <v>0.76426000000000005</v>
      </c>
      <c r="H47" s="91">
        <f t="shared" si="24"/>
        <v>0.46201999999999999</v>
      </c>
      <c r="I47" s="91">
        <f t="shared" si="24"/>
        <v>1.2878499999999999</v>
      </c>
      <c r="J47" s="91">
        <f t="shared" si="24"/>
        <v>1.44638</v>
      </c>
      <c r="K47" s="91">
        <f t="shared" si="24"/>
        <v>1.74641</v>
      </c>
      <c r="L47" s="91">
        <f t="shared" si="24"/>
        <v>2.1419999999999999</v>
      </c>
      <c r="M47" s="91">
        <f t="shared" si="24"/>
        <v>2.4462299999999999</v>
      </c>
      <c r="N47" s="91">
        <f t="shared" si="24"/>
        <v>2.5205799999999998</v>
      </c>
      <c r="O47" s="91">
        <f t="shared" si="24"/>
        <v>2.58534</v>
      </c>
      <c r="P47" s="91">
        <f t="shared" si="24"/>
        <v>2.7649900000000001</v>
      </c>
      <c r="Q47" s="91">
        <f t="shared" si="24"/>
        <v>2.64392</v>
      </c>
      <c r="R47" s="91">
        <f t="shared" si="24"/>
        <v>2.6742599999999999</v>
      </c>
      <c r="S47" s="91">
        <f t="shared" si="24"/>
        <v>2.7956699999999999</v>
      </c>
      <c r="T47" s="91">
        <f t="shared" si="24"/>
        <v>2.66926</v>
      </c>
      <c r="U47" s="91">
        <f t="shared" si="24"/>
        <v>2.6608499999999999</v>
      </c>
      <c r="V47" s="91">
        <f t="shared" si="24"/>
        <v>2.40557</v>
      </c>
      <c r="W47" s="91">
        <f t="shared" si="24"/>
        <v>2.4095800000000001</v>
      </c>
      <c r="X47" s="91">
        <f t="shared" si="24"/>
        <v>2.2925900000000001</v>
      </c>
      <c r="Y47" s="91">
        <f t="shared" si="24"/>
        <v>2.2674099999999999</v>
      </c>
      <c r="Z47" s="91">
        <f t="shared" si="24"/>
        <v>2.0505900000000001</v>
      </c>
      <c r="AA47" s="91">
        <f t="shared" si="24"/>
        <v>1.69956</v>
      </c>
    </row>
    <row r="48" spans="1:27" ht="12.75" hidden="1" customHeight="1" outlineLevel="1" x14ac:dyDescent="0.3">
      <c r="A48" s="99" t="s">
        <v>1074</v>
      </c>
      <c r="B48" s="63" t="s">
        <v>238</v>
      </c>
      <c r="C48" s="43" t="s">
        <v>79</v>
      </c>
      <c r="D48" s="44">
        <v>1258.77</v>
      </c>
      <c r="E48" s="44">
        <v>1095.74</v>
      </c>
      <c r="F48" s="44">
        <v>920.3</v>
      </c>
      <c r="G48" s="44">
        <v>532.54999999999995</v>
      </c>
      <c r="H48" s="44">
        <v>230.31</v>
      </c>
      <c r="I48" s="44">
        <v>1056.1400000000001</v>
      </c>
      <c r="J48" s="44">
        <v>1214.67</v>
      </c>
      <c r="K48" s="44">
        <v>1514.7</v>
      </c>
      <c r="L48" s="44">
        <v>1910.29</v>
      </c>
      <c r="M48" s="44">
        <v>2214.52</v>
      </c>
      <c r="N48" s="44">
        <v>2288.87</v>
      </c>
      <c r="O48" s="44">
        <v>2353.63</v>
      </c>
      <c r="P48" s="44">
        <v>2533.2800000000002</v>
      </c>
      <c r="Q48" s="44">
        <v>2412.21</v>
      </c>
      <c r="R48" s="44">
        <v>2442.5500000000002</v>
      </c>
      <c r="S48" s="44">
        <v>2563.96</v>
      </c>
      <c r="T48" s="44">
        <v>2437.5500000000002</v>
      </c>
      <c r="U48" s="44">
        <v>2429.14</v>
      </c>
      <c r="V48" s="44">
        <v>2173.86</v>
      </c>
      <c r="W48" s="44">
        <v>2177.87</v>
      </c>
      <c r="X48" s="44">
        <v>2060.88</v>
      </c>
      <c r="Y48" s="44">
        <v>2035.7</v>
      </c>
      <c r="Z48" s="44">
        <v>1818.88</v>
      </c>
      <c r="AA48" s="44">
        <v>1467.85</v>
      </c>
    </row>
    <row r="49" spans="1:27" ht="12.75" hidden="1" customHeight="1" outlineLevel="1" x14ac:dyDescent="0.3">
      <c r="A49" s="99" t="s">
        <v>1075</v>
      </c>
      <c r="B49" s="63" t="s">
        <v>90</v>
      </c>
      <c r="C49" s="43" t="s">
        <v>79</v>
      </c>
      <c r="D49" s="44">
        <f t="shared" ref="D49:AA49" si="25">$D$9</f>
        <v>72.2</v>
      </c>
      <c r="E49" s="44">
        <f t="shared" si="25"/>
        <v>72.2</v>
      </c>
      <c r="F49" s="44">
        <f t="shared" si="25"/>
        <v>72.2</v>
      </c>
      <c r="G49" s="44">
        <f t="shared" si="25"/>
        <v>72.2</v>
      </c>
      <c r="H49" s="44">
        <f t="shared" si="25"/>
        <v>72.2</v>
      </c>
      <c r="I49" s="44">
        <f t="shared" si="25"/>
        <v>72.2</v>
      </c>
      <c r="J49" s="44">
        <f t="shared" si="25"/>
        <v>72.2</v>
      </c>
      <c r="K49" s="44">
        <f t="shared" si="25"/>
        <v>72.2</v>
      </c>
      <c r="L49" s="44">
        <f t="shared" si="25"/>
        <v>72.2</v>
      </c>
      <c r="M49" s="44">
        <f t="shared" si="25"/>
        <v>72.2</v>
      </c>
      <c r="N49" s="44">
        <f t="shared" si="25"/>
        <v>72.2</v>
      </c>
      <c r="O49" s="44">
        <f t="shared" si="25"/>
        <v>72.2</v>
      </c>
      <c r="P49" s="44">
        <f t="shared" si="25"/>
        <v>72.2</v>
      </c>
      <c r="Q49" s="44">
        <f t="shared" si="25"/>
        <v>72.2</v>
      </c>
      <c r="R49" s="44">
        <f t="shared" si="25"/>
        <v>72.2</v>
      </c>
      <c r="S49" s="44">
        <f t="shared" si="25"/>
        <v>72.2</v>
      </c>
      <c r="T49" s="44">
        <f t="shared" si="25"/>
        <v>72.2</v>
      </c>
      <c r="U49" s="44">
        <f t="shared" si="25"/>
        <v>72.2</v>
      </c>
      <c r="V49" s="44">
        <f t="shared" si="25"/>
        <v>72.2</v>
      </c>
      <c r="W49" s="44">
        <f t="shared" si="25"/>
        <v>72.2</v>
      </c>
      <c r="X49" s="44">
        <f t="shared" si="25"/>
        <v>72.2</v>
      </c>
      <c r="Y49" s="44">
        <f t="shared" si="25"/>
        <v>72.2</v>
      </c>
      <c r="Z49" s="44">
        <f t="shared" si="25"/>
        <v>72.2</v>
      </c>
      <c r="AA49" s="44">
        <f t="shared" si="25"/>
        <v>72.2</v>
      </c>
    </row>
    <row r="50" spans="1:27" ht="12.75" hidden="1" customHeight="1" outlineLevel="1" x14ac:dyDescent="0.3">
      <c r="A50" s="99" t="s">
        <v>1076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1077</v>
      </c>
      <c r="B51" s="63" t="s">
        <v>81</v>
      </c>
      <c r="C51" s="43" t="s">
        <v>79</v>
      </c>
      <c r="D51" s="44">
        <f>$D$11</f>
        <v>154.69999999999999</v>
      </c>
      <c r="E51" s="44">
        <f t="shared" ref="E51:AA51" si="26">$D$11</f>
        <v>154.69999999999999</v>
      </c>
      <c r="F51" s="44">
        <f t="shared" si="26"/>
        <v>154.69999999999999</v>
      </c>
      <c r="G51" s="44">
        <f t="shared" si="26"/>
        <v>154.69999999999999</v>
      </c>
      <c r="H51" s="44">
        <f t="shared" si="26"/>
        <v>154.69999999999999</v>
      </c>
      <c r="I51" s="44">
        <f t="shared" si="26"/>
        <v>154.69999999999999</v>
      </c>
      <c r="J51" s="44">
        <f t="shared" si="26"/>
        <v>154.69999999999999</v>
      </c>
      <c r="K51" s="44">
        <f t="shared" si="26"/>
        <v>154.69999999999999</v>
      </c>
      <c r="L51" s="44">
        <f t="shared" si="26"/>
        <v>154.69999999999999</v>
      </c>
      <c r="M51" s="44">
        <f t="shared" si="26"/>
        <v>154.69999999999999</v>
      </c>
      <c r="N51" s="44">
        <f t="shared" si="26"/>
        <v>154.69999999999999</v>
      </c>
      <c r="O51" s="44">
        <f t="shared" si="26"/>
        <v>154.69999999999999</v>
      </c>
      <c r="P51" s="44">
        <f t="shared" si="26"/>
        <v>154.69999999999999</v>
      </c>
      <c r="Q51" s="44">
        <f t="shared" si="26"/>
        <v>154.69999999999999</v>
      </c>
      <c r="R51" s="44">
        <f t="shared" si="26"/>
        <v>154.69999999999999</v>
      </c>
      <c r="S51" s="44">
        <f t="shared" si="26"/>
        <v>154.69999999999999</v>
      </c>
      <c r="T51" s="44">
        <f t="shared" si="26"/>
        <v>154.69999999999999</v>
      </c>
      <c r="U51" s="44">
        <f t="shared" si="26"/>
        <v>154.69999999999999</v>
      </c>
      <c r="V51" s="44">
        <f t="shared" si="26"/>
        <v>154.69999999999999</v>
      </c>
      <c r="W51" s="44">
        <f t="shared" si="26"/>
        <v>154.69999999999999</v>
      </c>
      <c r="X51" s="44">
        <f t="shared" si="26"/>
        <v>154.69999999999999</v>
      </c>
      <c r="Y51" s="44">
        <f t="shared" si="26"/>
        <v>154.69999999999999</v>
      </c>
      <c r="Z51" s="44">
        <f t="shared" si="26"/>
        <v>154.69999999999999</v>
      </c>
      <c r="AA51" s="44">
        <f t="shared" si="26"/>
        <v>154.69999999999999</v>
      </c>
    </row>
    <row r="52" spans="1:27" ht="12.75" customHeight="1" collapsed="1" x14ac:dyDescent="0.3">
      <c r="A52" s="98" t="s">
        <v>1078</v>
      </c>
      <c r="B52" s="28" t="str">
        <f>"10"&amp;"."&amp;$B$663&amp;"."&amp;$B$664</f>
        <v>10.07.2024</v>
      </c>
      <c r="C52" s="90" t="s">
        <v>76</v>
      </c>
      <c r="D52" s="91">
        <f>ROUND(((D53+D54+D56+D55)/1000),5)</f>
        <v>1.5188900000000001</v>
      </c>
      <c r="E52" s="91">
        <f>ROUND(((E53+E54+E56+E55)/1000),5)</f>
        <v>1.36449</v>
      </c>
      <c r="F52" s="91">
        <f>ROUND(((F53+F54+F56+F55)/1000),5)</f>
        <v>1.1954199999999999</v>
      </c>
      <c r="G52" s="91">
        <f t="shared" ref="G52:AA52" si="27">ROUND(((G53+G54+G56+G55)/1000),5)</f>
        <v>0.77736000000000005</v>
      </c>
      <c r="H52" s="91">
        <f t="shared" si="27"/>
        <v>0.46760000000000002</v>
      </c>
      <c r="I52" s="91">
        <f t="shared" si="27"/>
        <v>1.34843</v>
      </c>
      <c r="J52" s="91">
        <f t="shared" si="27"/>
        <v>1.53098</v>
      </c>
      <c r="K52" s="91">
        <f t="shared" si="27"/>
        <v>1.8465400000000001</v>
      </c>
      <c r="L52" s="91">
        <f t="shared" si="27"/>
        <v>2.1291799999999999</v>
      </c>
      <c r="M52" s="91">
        <f t="shared" si="27"/>
        <v>2.53539</v>
      </c>
      <c r="N52" s="91">
        <f t="shared" si="27"/>
        <v>2.4497300000000002</v>
      </c>
      <c r="O52" s="91">
        <f t="shared" si="27"/>
        <v>2.4770400000000001</v>
      </c>
      <c r="P52" s="91">
        <f t="shared" si="27"/>
        <v>2.4656099999999999</v>
      </c>
      <c r="Q52" s="91">
        <f t="shared" si="27"/>
        <v>2.6272500000000001</v>
      </c>
      <c r="R52" s="91">
        <f t="shared" si="27"/>
        <v>2.6368999999999998</v>
      </c>
      <c r="S52" s="91">
        <f t="shared" si="27"/>
        <v>2.6720199999999998</v>
      </c>
      <c r="T52" s="91">
        <f t="shared" si="27"/>
        <v>2.6594899999999999</v>
      </c>
      <c r="U52" s="91">
        <f t="shared" si="27"/>
        <v>2.6327099999999999</v>
      </c>
      <c r="V52" s="91">
        <f t="shared" si="27"/>
        <v>2.4508399999999999</v>
      </c>
      <c r="W52" s="91">
        <f t="shared" si="27"/>
        <v>2.2364700000000002</v>
      </c>
      <c r="X52" s="91">
        <f t="shared" si="27"/>
        <v>2.27677</v>
      </c>
      <c r="Y52" s="91">
        <f t="shared" si="27"/>
        <v>2.2435</v>
      </c>
      <c r="Z52" s="91">
        <f t="shared" si="27"/>
        <v>2.093</v>
      </c>
      <c r="AA52" s="91">
        <f t="shared" si="27"/>
        <v>1.8627199999999999</v>
      </c>
    </row>
    <row r="53" spans="1:27" ht="12.75" hidden="1" customHeight="1" outlineLevel="1" x14ac:dyDescent="0.3">
      <c r="A53" s="99" t="s">
        <v>1079</v>
      </c>
      <c r="B53" s="63" t="s">
        <v>238</v>
      </c>
      <c r="C53" s="43" t="s">
        <v>79</v>
      </c>
      <c r="D53" s="44">
        <v>1287.18</v>
      </c>
      <c r="E53" s="44">
        <v>1132.78</v>
      </c>
      <c r="F53" s="44">
        <v>963.71</v>
      </c>
      <c r="G53" s="44">
        <v>545.65</v>
      </c>
      <c r="H53" s="44">
        <v>235.89</v>
      </c>
      <c r="I53" s="44">
        <v>1116.72</v>
      </c>
      <c r="J53" s="44">
        <v>1299.27</v>
      </c>
      <c r="K53" s="44">
        <v>1614.83</v>
      </c>
      <c r="L53" s="44">
        <v>1897.47</v>
      </c>
      <c r="M53" s="44">
        <v>2303.6799999999998</v>
      </c>
      <c r="N53" s="44">
        <v>2218.02</v>
      </c>
      <c r="O53" s="44">
        <v>2245.33</v>
      </c>
      <c r="P53" s="44">
        <v>2233.9</v>
      </c>
      <c r="Q53" s="44">
        <v>2395.54</v>
      </c>
      <c r="R53" s="44">
        <v>2405.19</v>
      </c>
      <c r="S53" s="44">
        <v>2440.31</v>
      </c>
      <c r="T53" s="44">
        <v>2427.7800000000002</v>
      </c>
      <c r="U53" s="44">
        <v>2401</v>
      </c>
      <c r="V53" s="44">
        <v>2219.13</v>
      </c>
      <c r="W53" s="44">
        <v>2004.76</v>
      </c>
      <c r="X53" s="44">
        <v>2045.06</v>
      </c>
      <c r="Y53" s="44">
        <v>2011.79</v>
      </c>
      <c r="Z53" s="44">
        <v>1861.29</v>
      </c>
      <c r="AA53" s="44">
        <v>1631.01</v>
      </c>
    </row>
    <row r="54" spans="1:27" ht="12.75" hidden="1" customHeight="1" outlineLevel="1" x14ac:dyDescent="0.3">
      <c r="A54" s="99" t="s">
        <v>1080</v>
      </c>
      <c r="B54" s="63" t="s">
        <v>90</v>
      </c>
      <c r="C54" s="43" t="s">
        <v>79</v>
      </c>
      <c r="D54" s="44">
        <f t="shared" ref="D54:AA54" si="28">$D$9</f>
        <v>72.2</v>
      </c>
      <c r="E54" s="44">
        <f t="shared" si="28"/>
        <v>72.2</v>
      </c>
      <c r="F54" s="44">
        <f t="shared" si="28"/>
        <v>72.2</v>
      </c>
      <c r="G54" s="44">
        <f t="shared" si="28"/>
        <v>72.2</v>
      </c>
      <c r="H54" s="44">
        <f t="shared" si="28"/>
        <v>72.2</v>
      </c>
      <c r="I54" s="44">
        <f t="shared" si="28"/>
        <v>72.2</v>
      </c>
      <c r="J54" s="44">
        <f t="shared" si="28"/>
        <v>72.2</v>
      </c>
      <c r="K54" s="44">
        <f t="shared" si="28"/>
        <v>72.2</v>
      </c>
      <c r="L54" s="44">
        <f t="shared" si="28"/>
        <v>72.2</v>
      </c>
      <c r="M54" s="44">
        <f t="shared" si="28"/>
        <v>72.2</v>
      </c>
      <c r="N54" s="44">
        <f t="shared" si="28"/>
        <v>72.2</v>
      </c>
      <c r="O54" s="44">
        <f t="shared" si="28"/>
        <v>72.2</v>
      </c>
      <c r="P54" s="44">
        <f t="shared" si="28"/>
        <v>72.2</v>
      </c>
      <c r="Q54" s="44">
        <f t="shared" si="28"/>
        <v>72.2</v>
      </c>
      <c r="R54" s="44">
        <f t="shared" si="28"/>
        <v>72.2</v>
      </c>
      <c r="S54" s="44">
        <f t="shared" si="28"/>
        <v>72.2</v>
      </c>
      <c r="T54" s="44">
        <f t="shared" si="28"/>
        <v>72.2</v>
      </c>
      <c r="U54" s="44">
        <f t="shared" si="28"/>
        <v>72.2</v>
      </c>
      <c r="V54" s="44">
        <f t="shared" si="28"/>
        <v>72.2</v>
      </c>
      <c r="W54" s="44">
        <f t="shared" si="28"/>
        <v>72.2</v>
      </c>
      <c r="X54" s="44">
        <f t="shared" si="28"/>
        <v>72.2</v>
      </c>
      <c r="Y54" s="44">
        <f t="shared" si="28"/>
        <v>72.2</v>
      </c>
      <c r="Z54" s="44">
        <f t="shared" si="28"/>
        <v>72.2</v>
      </c>
      <c r="AA54" s="44">
        <f t="shared" si="28"/>
        <v>72.2</v>
      </c>
    </row>
    <row r="55" spans="1:27" ht="12.75" hidden="1" customHeight="1" outlineLevel="1" x14ac:dyDescent="0.3">
      <c r="A55" s="99" t="s">
        <v>1081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1082</v>
      </c>
      <c r="B56" s="63" t="s">
        <v>81</v>
      </c>
      <c r="C56" s="43" t="s">
        <v>79</v>
      </c>
      <c r="D56" s="44">
        <f>$D$11</f>
        <v>154.69999999999999</v>
      </c>
      <c r="E56" s="44">
        <f t="shared" ref="E56:AA56" si="29">$D$11</f>
        <v>154.69999999999999</v>
      </c>
      <c r="F56" s="44">
        <f t="shared" si="29"/>
        <v>154.69999999999999</v>
      </c>
      <c r="G56" s="44">
        <f t="shared" si="29"/>
        <v>154.69999999999999</v>
      </c>
      <c r="H56" s="44">
        <f t="shared" si="29"/>
        <v>154.69999999999999</v>
      </c>
      <c r="I56" s="44">
        <f t="shared" si="29"/>
        <v>154.69999999999999</v>
      </c>
      <c r="J56" s="44">
        <f t="shared" si="29"/>
        <v>154.69999999999999</v>
      </c>
      <c r="K56" s="44">
        <f t="shared" si="29"/>
        <v>154.69999999999999</v>
      </c>
      <c r="L56" s="44">
        <f t="shared" si="29"/>
        <v>154.69999999999999</v>
      </c>
      <c r="M56" s="44">
        <f t="shared" si="29"/>
        <v>154.69999999999999</v>
      </c>
      <c r="N56" s="44">
        <f t="shared" si="29"/>
        <v>154.69999999999999</v>
      </c>
      <c r="O56" s="44">
        <f t="shared" si="29"/>
        <v>154.69999999999999</v>
      </c>
      <c r="P56" s="44">
        <f t="shared" si="29"/>
        <v>154.69999999999999</v>
      </c>
      <c r="Q56" s="44">
        <f t="shared" si="29"/>
        <v>154.69999999999999</v>
      </c>
      <c r="R56" s="44">
        <f t="shared" si="29"/>
        <v>154.69999999999999</v>
      </c>
      <c r="S56" s="44">
        <f t="shared" si="29"/>
        <v>154.69999999999999</v>
      </c>
      <c r="T56" s="44">
        <f t="shared" si="29"/>
        <v>154.69999999999999</v>
      </c>
      <c r="U56" s="44">
        <f t="shared" si="29"/>
        <v>154.69999999999999</v>
      </c>
      <c r="V56" s="44">
        <f t="shared" si="29"/>
        <v>154.69999999999999</v>
      </c>
      <c r="W56" s="44">
        <f t="shared" si="29"/>
        <v>154.69999999999999</v>
      </c>
      <c r="X56" s="44">
        <f t="shared" si="29"/>
        <v>154.69999999999999</v>
      </c>
      <c r="Y56" s="44">
        <f t="shared" si="29"/>
        <v>154.69999999999999</v>
      </c>
      <c r="Z56" s="44">
        <f t="shared" si="29"/>
        <v>154.69999999999999</v>
      </c>
      <c r="AA56" s="44">
        <f t="shared" si="29"/>
        <v>154.69999999999999</v>
      </c>
    </row>
    <row r="57" spans="1:27" ht="12.75" customHeight="1" collapsed="1" x14ac:dyDescent="0.3">
      <c r="A57" s="98" t="s">
        <v>1083</v>
      </c>
      <c r="B57" s="28" t="str">
        <f>"11"&amp;"."&amp;$B$663&amp;"."&amp;$B$664</f>
        <v>11.07.2024</v>
      </c>
      <c r="C57" s="90" t="s">
        <v>76</v>
      </c>
      <c r="D57" s="91">
        <f>ROUND(((D58+D59+D61+D60)/1000),5)</f>
        <v>1.5559400000000001</v>
      </c>
      <c r="E57" s="91">
        <f>ROUND(((E58+E59+E61+E60)/1000),5)</f>
        <v>1.52193</v>
      </c>
      <c r="F57" s="91">
        <f>ROUND(((F58+F59+F61+F60)/1000),5)</f>
        <v>1.3377399999999999</v>
      </c>
      <c r="G57" s="91">
        <f t="shared" ref="G57:AA57" si="30">ROUND(((G58+G59+G61+G60)/1000),5)</f>
        <v>1.2087300000000001</v>
      </c>
      <c r="H57" s="91">
        <f t="shared" si="30"/>
        <v>1.3035099999999999</v>
      </c>
      <c r="I57" s="91">
        <f t="shared" si="30"/>
        <v>1.45807</v>
      </c>
      <c r="J57" s="91">
        <f t="shared" si="30"/>
        <v>1.50586</v>
      </c>
      <c r="K57" s="91">
        <f t="shared" si="30"/>
        <v>1.9642200000000001</v>
      </c>
      <c r="L57" s="91">
        <f t="shared" si="30"/>
        <v>2.26017</v>
      </c>
      <c r="M57" s="91">
        <f t="shared" si="30"/>
        <v>2.5592999999999999</v>
      </c>
      <c r="N57" s="91">
        <f t="shared" si="30"/>
        <v>2.8206099999999998</v>
      </c>
      <c r="O57" s="91">
        <f t="shared" si="30"/>
        <v>2.9274300000000002</v>
      </c>
      <c r="P57" s="91">
        <f t="shared" si="30"/>
        <v>2.9251</v>
      </c>
      <c r="Q57" s="91">
        <f t="shared" si="30"/>
        <v>2.97472</v>
      </c>
      <c r="R57" s="91">
        <f t="shared" si="30"/>
        <v>2.98149</v>
      </c>
      <c r="S57" s="91">
        <f t="shared" si="30"/>
        <v>2.8498199999999998</v>
      </c>
      <c r="T57" s="91">
        <f t="shared" si="30"/>
        <v>2.78566</v>
      </c>
      <c r="U57" s="91">
        <f t="shared" si="30"/>
        <v>2.7345199999999998</v>
      </c>
      <c r="V57" s="91">
        <f t="shared" si="30"/>
        <v>2.7539799999999999</v>
      </c>
      <c r="W57" s="91">
        <f t="shared" si="30"/>
        <v>2.6339100000000002</v>
      </c>
      <c r="X57" s="91">
        <f t="shared" si="30"/>
        <v>2.4832800000000002</v>
      </c>
      <c r="Y57" s="91">
        <f t="shared" si="30"/>
        <v>2.4230499999999999</v>
      </c>
      <c r="Z57" s="91">
        <f t="shared" si="30"/>
        <v>2.1627100000000001</v>
      </c>
      <c r="AA57" s="91">
        <f t="shared" si="30"/>
        <v>2.0645600000000002</v>
      </c>
    </row>
    <row r="58" spans="1:27" ht="12.75" hidden="1" customHeight="1" outlineLevel="1" x14ac:dyDescent="0.3">
      <c r="A58" s="99" t="s">
        <v>1084</v>
      </c>
      <c r="B58" s="63" t="s">
        <v>238</v>
      </c>
      <c r="C58" s="43" t="s">
        <v>79</v>
      </c>
      <c r="D58" s="44">
        <v>1324.23</v>
      </c>
      <c r="E58" s="44">
        <v>1290.22</v>
      </c>
      <c r="F58" s="44">
        <v>1106.03</v>
      </c>
      <c r="G58" s="44">
        <v>977.02</v>
      </c>
      <c r="H58" s="44">
        <v>1071.8</v>
      </c>
      <c r="I58" s="44">
        <v>1226.3599999999999</v>
      </c>
      <c r="J58" s="44">
        <v>1274.1500000000001</v>
      </c>
      <c r="K58" s="44">
        <v>1732.51</v>
      </c>
      <c r="L58" s="44">
        <v>2028.46</v>
      </c>
      <c r="M58" s="44">
        <v>2327.59</v>
      </c>
      <c r="N58" s="44">
        <v>2588.9</v>
      </c>
      <c r="O58" s="44">
        <v>2695.72</v>
      </c>
      <c r="P58" s="44">
        <v>2693.39</v>
      </c>
      <c r="Q58" s="44">
        <v>2743.01</v>
      </c>
      <c r="R58" s="44">
        <v>2749.78</v>
      </c>
      <c r="S58" s="44">
        <v>2618.11</v>
      </c>
      <c r="T58" s="44">
        <v>2553.9499999999998</v>
      </c>
      <c r="U58" s="44">
        <v>2502.81</v>
      </c>
      <c r="V58" s="44">
        <v>2522.27</v>
      </c>
      <c r="W58" s="44">
        <v>2402.1999999999998</v>
      </c>
      <c r="X58" s="44">
        <v>2251.5700000000002</v>
      </c>
      <c r="Y58" s="44">
        <v>2191.34</v>
      </c>
      <c r="Z58" s="44">
        <v>1931</v>
      </c>
      <c r="AA58" s="44">
        <v>1832.85</v>
      </c>
    </row>
    <row r="59" spans="1:27" ht="12.75" hidden="1" customHeight="1" outlineLevel="1" x14ac:dyDescent="0.3">
      <c r="A59" s="99" t="s">
        <v>1085</v>
      </c>
      <c r="B59" s="63" t="s">
        <v>90</v>
      </c>
      <c r="C59" s="43" t="s">
        <v>79</v>
      </c>
      <c r="D59" s="44">
        <f t="shared" ref="D59:AA59" si="31">$D$9</f>
        <v>72.2</v>
      </c>
      <c r="E59" s="44">
        <f t="shared" si="31"/>
        <v>72.2</v>
      </c>
      <c r="F59" s="44">
        <f t="shared" si="31"/>
        <v>72.2</v>
      </c>
      <c r="G59" s="44">
        <f t="shared" si="31"/>
        <v>72.2</v>
      </c>
      <c r="H59" s="44">
        <f t="shared" si="31"/>
        <v>72.2</v>
      </c>
      <c r="I59" s="44">
        <f t="shared" si="31"/>
        <v>72.2</v>
      </c>
      <c r="J59" s="44">
        <f t="shared" si="31"/>
        <v>72.2</v>
      </c>
      <c r="K59" s="44">
        <f t="shared" si="31"/>
        <v>72.2</v>
      </c>
      <c r="L59" s="44">
        <f t="shared" si="31"/>
        <v>72.2</v>
      </c>
      <c r="M59" s="44">
        <f t="shared" si="31"/>
        <v>72.2</v>
      </c>
      <c r="N59" s="44">
        <f t="shared" si="31"/>
        <v>72.2</v>
      </c>
      <c r="O59" s="44">
        <f t="shared" si="31"/>
        <v>72.2</v>
      </c>
      <c r="P59" s="44">
        <f t="shared" si="31"/>
        <v>72.2</v>
      </c>
      <c r="Q59" s="44">
        <f t="shared" si="31"/>
        <v>72.2</v>
      </c>
      <c r="R59" s="44">
        <f t="shared" si="31"/>
        <v>72.2</v>
      </c>
      <c r="S59" s="44">
        <f t="shared" si="31"/>
        <v>72.2</v>
      </c>
      <c r="T59" s="44">
        <f t="shared" si="31"/>
        <v>72.2</v>
      </c>
      <c r="U59" s="44">
        <f t="shared" si="31"/>
        <v>72.2</v>
      </c>
      <c r="V59" s="44">
        <f t="shared" si="31"/>
        <v>72.2</v>
      </c>
      <c r="W59" s="44">
        <f t="shared" si="31"/>
        <v>72.2</v>
      </c>
      <c r="X59" s="44">
        <f t="shared" si="31"/>
        <v>72.2</v>
      </c>
      <c r="Y59" s="44">
        <f t="shared" si="31"/>
        <v>72.2</v>
      </c>
      <c r="Z59" s="44">
        <f t="shared" si="31"/>
        <v>72.2</v>
      </c>
      <c r="AA59" s="44">
        <f t="shared" si="31"/>
        <v>72.2</v>
      </c>
    </row>
    <row r="60" spans="1:27" ht="12.75" hidden="1" customHeight="1" outlineLevel="1" x14ac:dyDescent="0.3">
      <c r="A60" s="99" t="s">
        <v>1086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1087</v>
      </c>
      <c r="B61" s="63" t="s">
        <v>81</v>
      </c>
      <c r="C61" s="43" t="s">
        <v>79</v>
      </c>
      <c r="D61" s="44">
        <f>$D$11</f>
        <v>154.69999999999999</v>
      </c>
      <c r="E61" s="44">
        <f t="shared" ref="E61:AA61" si="32">$D$11</f>
        <v>154.69999999999999</v>
      </c>
      <c r="F61" s="44">
        <f t="shared" si="32"/>
        <v>154.69999999999999</v>
      </c>
      <c r="G61" s="44">
        <f t="shared" si="32"/>
        <v>154.69999999999999</v>
      </c>
      <c r="H61" s="44">
        <f t="shared" si="32"/>
        <v>154.69999999999999</v>
      </c>
      <c r="I61" s="44">
        <f t="shared" si="32"/>
        <v>154.69999999999999</v>
      </c>
      <c r="J61" s="44">
        <f t="shared" si="32"/>
        <v>154.69999999999999</v>
      </c>
      <c r="K61" s="44">
        <f t="shared" si="32"/>
        <v>154.69999999999999</v>
      </c>
      <c r="L61" s="44">
        <f t="shared" si="32"/>
        <v>154.69999999999999</v>
      </c>
      <c r="M61" s="44">
        <f t="shared" si="32"/>
        <v>154.69999999999999</v>
      </c>
      <c r="N61" s="44">
        <f t="shared" si="32"/>
        <v>154.69999999999999</v>
      </c>
      <c r="O61" s="44">
        <f t="shared" si="32"/>
        <v>154.69999999999999</v>
      </c>
      <c r="P61" s="44">
        <f t="shared" si="32"/>
        <v>154.69999999999999</v>
      </c>
      <c r="Q61" s="44">
        <f t="shared" si="32"/>
        <v>154.69999999999999</v>
      </c>
      <c r="R61" s="44">
        <f t="shared" si="32"/>
        <v>154.69999999999999</v>
      </c>
      <c r="S61" s="44">
        <f t="shared" si="32"/>
        <v>154.69999999999999</v>
      </c>
      <c r="T61" s="44">
        <f t="shared" si="32"/>
        <v>154.69999999999999</v>
      </c>
      <c r="U61" s="44">
        <f t="shared" si="32"/>
        <v>154.69999999999999</v>
      </c>
      <c r="V61" s="44">
        <f t="shared" si="32"/>
        <v>154.69999999999999</v>
      </c>
      <c r="W61" s="44">
        <f t="shared" si="32"/>
        <v>154.69999999999999</v>
      </c>
      <c r="X61" s="44">
        <f t="shared" si="32"/>
        <v>154.69999999999999</v>
      </c>
      <c r="Y61" s="44">
        <f t="shared" si="32"/>
        <v>154.69999999999999</v>
      </c>
      <c r="Z61" s="44">
        <f t="shared" si="32"/>
        <v>154.69999999999999</v>
      </c>
      <c r="AA61" s="44">
        <f t="shared" si="32"/>
        <v>154.69999999999999</v>
      </c>
    </row>
    <row r="62" spans="1:27" ht="12.75" customHeight="1" collapsed="1" x14ac:dyDescent="0.3">
      <c r="A62" s="98" t="s">
        <v>1088</v>
      </c>
      <c r="B62" s="28" t="str">
        <f>"12"&amp;"."&amp;$B$663&amp;"."&amp;$B$664</f>
        <v>12.07.2024</v>
      </c>
      <c r="C62" s="90" t="s">
        <v>76</v>
      </c>
      <c r="D62" s="91">
        <f>ROUND(((D63+D64+D66+D65)/1000),5)</f>
        <v>1.5750200000000001</v>
      </c>
      <c r="E62" s="91">
        <f>ROUND(((E63+E64+E66+E65)/1000),5)</f>
        <v>1.5006699999999999</v>
      </c>
      <c r="F62" s="91">
        <f>ROUND(((F63+F64+F66+F65)/1000),5)</f>
        <v>1.425</v>
      </c>
      <c r="G62" s="91">
        <f t="shared" ref="G62:AA62" si="33">ROUND(((G63+G64+G66+G65)/1000),5)</f>
        <v>1.2308600000000001</v>
      </c>
      <c r="H62" s="91">
        <f t="shared" si="33"/>
        <v>1.23085</v>
      </c>
      <c r="I62" s="91">
        <f t="shared" si="33"/>
        <v>1.47248</v>
      </c>
      <c r="J62" s="91">
        <f t="shared" si="33"/>
        <v>1.4728000000000001</v>
      </c>
      <c r="K62" s="91">
        <f t="shared" si="33"/>
        <v>1.9142699999999999</v>
      </c>
      <c r="L62" s="91">
        <f t="shared" si="33"/>
        <v>2.2520699999999998</v>
      </c>
      <c r="M62" s="91">
        <f t="shared" si="33"/>
        <v>2.5735399999999999</v>
      </c>
      <c r="N62" s="91">
        <f t="shared" si="33"/>
        <v>2.6227999999999998</v>
      </c>
      <c r="O62" s="91">
        <f t="shared" si="33"/>
        <v>2.6756000000000002</v>
      </c>
      <c r="P62" s="91">
        <f t="shared" si="33"/>
        <v>2.6701700000000002</v>
      </c>
      <c r="Q62" s="91">
        <f t="shared" si="33"/>
        <v>2.6897199999999999</v>
      </c>
      <c r="R62" s="91">
        <f t="shared" si="33"/>
        <v>2.6198899999999998</v>
      </c>
      <c r="S62" s="91">
        <f t="shared" si="33"/>
        <v>2.6793999999999998</v>
      </c>
      <c r="T62" s="91">
        <f t="shared" si="33"/>
        <v>2.6514000000000002</v>
      </c>
      <c r="U62" s="91">
        <f t="shared" si="33"/>
        <v>2.5339999999999998</v>
      </c>
      <c r="V62" s="91">
        <f t="shared" si="33"/>
        <v>2.5087700000000002</v>
      </c>
      <c r="W62" s="91">
        <f t="shared" si="33"/>
        <v>2.42659</v>
      </c>
      <c r="X62" s="91">
        <f t="shared" si="33"/>
        <v>2.41981</v>
      </c>
      <c r="Y62" s="91">
        <f t="shared" si="33"/>
        <v>2.4612099999999999</v>
      </c>
      <c r="Z62" s="91">
        <f t="shared" si="33"/>
        <v>2.2976399999999999</v>
      </c>
      <c r="AA62" s="91">
        <f t="shared" si="33"/>
        <v>2.0774300000000001</v>
      </c>
    </row>
    <row r="63" spans="1:27" ht="12.75" hidden="1" customHeight="1" outlineLevel="1" x14ac:dyDescent="0.3">
      <c r="A63" s="99" t="s">
        <v>1089</v>
      </c>
      <c r="B63" s="63" t="s">
        <v>238</v>
      </c>
      <c r="C63" s="43" t="s">
        <v>79</v>
      </c>
      <c r="D63" s="44">
        <v>1343.31</v>
      </c>
      <c r="E63" s="44">
        <v>1268.96</v>
      </c>
      <c r="F63" s="44">
        <v>1193.29</v>
      </c>
      <c r="G63" s="44">
        <v>999.15</v>
      </c>
      <c r="H63" s="44">
        <v>999.14</v>
      </c>
      <c r="I63" s="44">
        <v>1240.77</v>
      </c>
      <c r="J63" s="44">
        <v>1241.0899999999999</v>
      </c>
      <c r="K63" s="44">
        <v>1682.56</v>
      </c>
      <c r="L63" s="44">
        <v>2020.36</v>
      </c>
      <c r="M63" s="44">
        <v>2341.83</v>
      </c>
      <c r="N63" s="44">
        <v>2391.09</v>
      </c>
      <c r="O63" s="44">
        <v>2443.89</v>
      </c>
      <c r="P63" s="44">
        <v>2438.46</v>
      </c>
      <c r="Q63" s="44">
        <v>2458.0100000000002</v>
      </c>
      <c r="R63" s="44">
        <v>2388.1799999999998</v>
      </c>
      <c r="S63" s="44">
        <v>2447.69</v>
      </c>
      <c r="T63" s="44">
        <v>2419.69</v>
      </c>
      <c r="U63" s="44">
        <v>2302.29</v>
      </c>
      <c r="V63" s="44">
        <v>2277.06</v>
      </c>
      <c r="W63" s="44">
        <v>2194.88</v>
      </c>
      <c r="X63" s="44">
        <v>2188.1</v>
      </c>
      <c r="Y63" s="44">
        <v>2229.5</v>
      </c>
      <c r="Z63" s="44">
        <v>2065.9299999999998</v>
      </c>
      <c r="AA63" s="44">
        <v>1845.72</v>
      </c>
    </row>
    <row r="64" spans="1:27" ht="12.75" hidden="1" customHeight="1" outlineLevel="1" x14ac:dyDescent="0.3">
      <c r="A64" s="99" t="s">
        <v>1090</v>
      </c>
      <c r="B64" s="63" t="s">
        <v>90</v>
      </c>
      <c r="C64" s="43" t="s">
        <v>79</v>
      </c>
      <c r="D64" s="44">
        <f t="shared" ref="D64:AA64" si="34">$D$9</f>
        <v>72.2</v>
      </c>
      <c r="E64" s="44">
        <f t="shared" si="34"/>
        <v>72.2</v>
      </c>
      <c r="F64" s="44">
        <f t="shared" si="34"/>
        <v>72.2</v>
      </c>
      <c r="G64" s="44">
        <f t="shared" si="34"/>
        <v>72.2</v>
      </c>
      <c r="H64" s="44">
        <f t="shared" si="34"/>
        <v>72.2</v>
      </c>
      <c r="I64" s="44">
        <f t="shared" si="34"/>
        <v>72.2</v>
      </c>
      <c r="J64" s="44">
        <f t="shared" si="34"/>
        <v>72.2</v>
      </c>
      <c r="K64" s="44">
        <f t="shared" si="34"/>
        <v>72.2</v>
      </c>
      <c r="L64" s="44">
        <f t="shared" si="34"/>
        <v>72.2</v>
      </c>
      <c r="M64" s="44">
        <f t="shared" si="34"/>
        <v>72.2</v>
      </c>
      <c r="N64" s="44">
        <f t="shared" si="34"/>
        <v>72.2</v>
      </c>
      <c r="O64" s="44">
        <f t="shared" si="34"/>
        <v>72.2</v>
      </c>
      <c r="P64" s="44">
        <f t="shared" si="34"/>
        <v>72.2</v>
      </c>
      <c r="Q64" s="44">
        <f t="shared" si="34"/>
        <v>72.2</v>
      </c>
      <c r="R64" s="44">
        <f t="shared" si="34"/>
        <v>72.2</v>
      </c>
      <c r="S64" s="44">
        <f t="shared" si="34"/>
        <v>72.2</v>
      </c>
      <c r="T64" s="44">
        <f t="shared" si="34"/>
        <v>72.2</v>
      </c>
      <c r="U64" s="44">
        <f t="shared" si="34"/>
        <v>72.2</v>
      </c>
      <c r="V64" s="44">
        <f t="shared" si="34"/>
        <v>72.2</v>
      </c>
      <c r="W64" s="44">
        <f t="shared" si="34"/>
        <v>72.2</v>
      </c>
      <c r="X64" s="44">
        <f t="shared" si="34"/>
        <v>72.2</v>
      </c>
      <c r="Y64" s="44">
        <f t="shared" si="34"/>
        <v>72.2</v>
      </c>
      <c r="Z64" s="44">
        <f t="shared" si="34"/>
        <v>72.2</v>
      </c>
      <c r="AA64" s="44">
        <f t="shared" si="34"/>
        <v>72.2</v>
      </c>
    </row>
    <row r="65" spans="1:27" ht="12.75" hidden="1" customHeight="1" outlineLevel="1" x14ac:dyDescent="0.3">
      <c r="A65" s="99" t="s">
        <v>1091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1092</v>
      </c>
      <c r="B66" s="63" t="s">
        <v>81</v>
      </c>
      <c r="C66" s="43" t="s">
        <v>79</v>
      </c>
      <c r="D66" s="44">
        <f>$D$11</f>
        <v>154.69999999999999</v>
      </c>
      <c r="E66" s="44">
        <f t="shared" ref="E66:AA66" si="35">$D$11</f>
        <v>154.69999999999999</v>
      </c>
      <c r="F66" s="44">
        <f t="shared" si="35"/>
        <v>154.69999999999999</v>
      </c>
      <c r="G66" s="44">
        <f t="shared" si="35"/>
        <v>154.69999999999999</v>
      </c>
      <c r="H66" s="44">
        <f t="shared" si="35"/>
        <v>154.69999999999999</v>
      </c>
      <c r="I66" s="44">
        <f t="shared" si="35"/>
        <v>154.69999999999999</v>
      </c>
      <c r="J66" s="44">
        <f t="shared" si="35"/>
        <v>154.69999999999999</v>
      </c>
      <c r="K66" s="44">
        <f t="shared" si="35"/>
        <v>154.69999999999999</v>
      </c>
      <c r="L66" s="44">
        <f t="shared" si="35"/>
        <v>154.69999999999999</v>
      </c>
      <c r="M66" s="44">
        <f t="shared" si="35"/>
        <v>154.69999999999999</v>
      </c>
      <c r="N66" s="44">
        <f t="shared" si="35"/>
        <v>154.69999999999999</v>
      </c>
      <c r="O66" s="44">
        <f t="shared" si="35"/>
        <v>154.69999999999999</v>
      </c>
      <c r="P66" s="44">
        <f t="shared" si="35"/>
        <v>154.69999999999999</v>
      </c>
      <c r="Q66" s="44">
        <f t="shared" si="35"/>
        <v>154.69999999999999</v>
      </c>
      <c r="R66" s="44">
        <f t="shared" si="35"/>
        <v>154.69999999999999</v>
      </c>
      <c r="S66" s="44">
        <f t="shared" si="35"/>
        <v>154.69999999999999</v>
      </c>
      <c r="T66" s="44">
        <f t="shared" si="35"/>
        <v>154.69999999999999</v>
      </c>
      <c r="U66" s="44">
        <f t="shared" si="35"/>
        <v>154.69999999999999</v>
      </c>
      <c r="V66" s="44">
        <f t="shared" si="35"/>
        <v>154.69999999999999</v>
      </c>
      <c r="W66" s="44">
        <f t="shared" si="35"/>
        <v>154.69999999999999</v>
      </c>
      <c r="X66" s="44">
        <f t="shared" si="35"/>
        <v>154.69999999999999</v>
      </c>
      <c r="Y66" s="44">
        <f t="shared" si="35"/>
        <v>154.69999999999999</v>
      </c>
      <c r="Z66" s="44">
        <f t="shared" si="35"/>
        <v>154.69999999999999</v>
      </c>
      <c r="AA66" s="44">
        <f t="shared" si="35"/>
        <v>154.69999999999999</v>
      </c>
    </row>
    <row r="67" spans="1:27" ht="12.75" customHeight="1" collapsed="1" x14ac:dyDescent="0.3">
      <c r="A67" s="98" t="s">
        <v>1093</v>
      </c>
      <c r="B67" s="28" t="str">
        <f>"13"&amp;"."&amp;$B$663&amp;"."&amp;$B$664</f>
        <v>13.07.2024</v>
      </c>
      <c r="C67" s="90" t="s">
        <v>76</v>
      </c>
      <c r="D67" s="91">
        <f>ROUND(((D68+D69+D71+D70)/1000),5)</f>
        <v>1.7220200000000001</v>
      </c>
      <c r="E67" s="91">
        <f>ROUND(((E68+E69+E71+E70)/1000),5)</f>
        <v>1.5121500000000001</v>
      </c>
      <c r="F67" s="91">
        <f>ROUND(((F68+F69+F71+F70)/1000),5)</f>
        <v>1.44394</v>
      </c>
      <c r="G67" s="91">
        <f t="shared" ref="G67:AA67" si="36">ROUND(((G68+G69+G71+G70)/1000),5)</f>
        <v>1.2788900000000001</v>
      </c>
      <c r="H67" s="91">
        <f t="shared" si="36"/>
        <v>1.0297099999999999</v>
      </c>
      <c r="I67" s="91">
        <f t="shared" si="36"/>
        <v>1.08829</v>
      </c>
      <c r="J67" s="91">
        <f t="shared" si="36"/>
        <v>1.1904300000000001</v>
      </c>
      <c r="K67" s="91">
        <f t="shared" si="36"/>
        <v>1.6378900000000001</v>
      </c>
      <c r="L67" s="91">
        <f t="shared" si="36"/>
        <v>2.0170699999999999</v>
      </c>
      <c r="M67" s="91">
        <f t="shared" si="36"/>
        <v>2.2739699999999998</v>
      </c>
      <c r="N67" s="91">
        <f t="shared" si="36"/>
        <v>2.4039000000000001</v>
      </c>
      <c r="O67" s="91">
        <f t="shared" si="36"/>
        <v>2.5085899999999999</v>
      </c>
      <c r="P67" s="91">
        <f t="shared" si="36"/>
        <v>2.55084</v>
      </c>
      <c r="Q67" s="91">
        <f t="shared" si="36"/>
        <v>2.4892400000000001</v>
      </c>
      <c r="R67" s="91">
        <f t="shared" si="36"/>
        <v>2.4905599999999999</v>
      </c>
      <c r="S67" s="91">
        <f t="shared" si="36"/>
        <v>2.5310199999999998</v>
      </c>
      <c r="T67" s="91">
        <f t="shared" si="36"/>
        <v>2.5235699999999999</v>
      </c>
      <c r="U67" s="91">
        <f t="shared" si="36"/>
        <v>2.5053999999999998</v>
      </c>
      <c r="V67" s="91">
        <f t="shared" si="36"/>
        <v>2.4176099999999998</v>
      </c>
      <c r="W67" s="91">
        <f t="shared" si="36"/>
        <v>2.3086899999999999</v>
      </c>
      <c r="X67" s="91">
        <f t="shared" si="36"/>
        <v>2.2707000000000002</v>
      </c>
      <c r="Y67" s="91">
        <f t="shared" si="36"/>
        <v>2.1761300000000001</v>
      </c>
      <c r="Z67" s="91">
        <f t="shared" si="36"/>
        <v>1.9539899999999999</v>
      </c>
      <c r="AA67" s="91">
        <f t="shared" si="36"/>
        <v>1.9668399999999999</v>
      </c>
    </row>
    <row r="68" spans="1:27" ht="12.75" hidden="1" customHeight="1" outlineLevel="1" x14ac:dyDescent="0.3">
      <c r="A68" s="99" t="s">
        <v>1094</v>
      </c>
      <c r="B68" s="63" t="s">
        <v>238</v>
      </c>
      <c r="C68" s="43" t="s">
        <v>79</v>
      </c>
      <c r="D68" s="44">
        <v>1490.31</v>
      </c>
      <c r="E68" s="44">
        <v>1280.44</v>
      </c>
      <c r="F68" s="44">
        <v>1212.23</v>
      </c>
      <c r="G68" s="44">
        <v>1047.18</v>
      </c>
      <c r="H68" s="44">
        <v>798</v>
      </c>
      <c r="I68" s="44">
        <v>856.58</v>
      </c>
      <c r="J68" s="44">
        <v>958.72</v>
      </c>
      <c r="K68" s="44">
        <v>1406.18</v>
      </c>
      <c r="L68" s="44">
        <v>1785.36</v>
      </c>
      <c r="M68" s="44">
        <v>2042.26</v>
      </c>
      <c r="N68" s="44">
        <v>2172.19</v>
      </c>
      <c r="O68" s="44">
        <v>2276.88</v>
      </c>
      <c r="P68" s="44">
        <v>2319.13</v>
      </c>
      <c r="Q68" s="44">
        <v>2257.5300000000002</v>
      </c>
      <c r="R68" s="44">
        <v>2258.85</v>
      </c>
      <c r="S68" s="44">
        <v>2299.31</v>
      </c>
      <c r="T68" s="44">
        <v>2291.86</v>
      </c>
      <c r="U68" s="44">
        <v>2273.69</v>
      </c>
      <c r="V68" s="44">
        <v>2185.9</v>
      </c>
      <c r="W68" s="44">
        <v>2076.98</v>
      </c>
      <c r="X68" s="44">
        <v>2038.99</v>
      </c>
      <c r="Y68" s="44">
        <v>1944.42</v>
      </c>
      <c r="Z68" s="44">
        <v>1722.28</v>
      </c>
      <c r="AA68" s="44">
        <v>1735.13</v>
      </c>
    </row>
    <row r="69" spans="1:27" ht="12.75" hidden="1" customHeight="1" outlineLevel="1" x14ac:dyDescent="0.3">
      <c r="A69" s="99" t="s">
        <v>1095</v>
      </c>
      <c r="B69" s="63" t="s">
        <v>90</v>
      </c>
      <c r="C69" s="43" t="s">
        <v>79</v>
      </c>
      <c r="D69" s="44">
        <f t="shared" ref="D69:AA69" si="37">$D$9</f>
        <v>72.2</v>
      </c>
      <c r="E69" s="44">
        <f t="shared" si="37"/>
        <v>72.2</v>
      </c>
      <c r="F69" s="44">
        <f t="shared" si="37"/>
        <v>72.2</v>
      </c>
      <c r="G69" s="44">
        <f t="shared" si="37"/>
        <v>72.2</v>
      </c>
      <c r="H69" s="44">
        <f t="shared" si="37"/>
        <v>72.2</v>
      </c>
      <c r="I69" s="44">
        <f t="shared" si="37"/>
        <v>72.2</v>
      </c>
      <c r="J69" s="44">
        <f t="shared" si="37"/>
        <v>72.2</v>
      </c>
      <c r="K69" s="44">
        <f t="shared" si="37"/>
        <v>72.2</v>
      </c>
      <c r="L69" s="44">
        <f t="shared" si="37"/>
        <v>72.2</v>
      </c>
      <c r="M69" s="44">
        <f t="shared" si="37"/>
        <v>72.2</v>
      </c>
      <c r="N69" s="44">
        <f t="shared" si="37"/>
        <v>72.2</v>
      </c>
      <c r="O69" s="44">
        <f t="shared" si="37"/>
        <v>72.2</v>
      </c>
      <c r="P69" s="44">
        <f t="shared" si="37"/>
        <v>72.2</v>
      </c>
      <c r="Q69" s="44">
        <f t="shared" si="37"/>
        <v>72.2</v>
      </c>
      <c r="R69" s="44">
        <f t="shared" si="37"/>
        <v>72.2</v>
      </c>
      <c r="S69" s="44">
        <f t="shared" si="37"/>
        <v>72.2</v>
      </c>
      <c r="T69" s="44">
        <f t="shared" si="37"/>
        <v>72.2</v>
      </c>
      <c r="U69" s="44">
        <f t="shared" si="37"/>
        <v>72.2</v>
      </c>
      <c r="V69" s="44">
        <f t="shared" si="37"/>
        <v>72.2</v>
      </c>
      <c r="W69" s="44">
        <f t="shared" si="37"/>
        <v>72.2</v>
      </c>
      <c r="X69" s="44">
        <f t="shared" si="37"/>
        <v>72.2</v>
      </c>
      <c r="Y69" s="44">
        <f t="shared" si="37"/>
        <v>72.2</v>
      </c>
      <c r="Z69" s="44">
        <f t="shared" si="37"/>
        <v>72.2</v>
      </c>
      <c r="AA69" s="44">
        <f t="shared" si="37"/>
        <v>72.2</v>
      </c>
    </row>
    <row r="70" spans="1:27" ht="12.75" hidden="1" customHeight="1" outlineLevel="1" x14ac:dyDescent="0.3">
      <c r="A70" s="99" t="s">
        <v>1096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1097</v>
      </c>
      <c r="B71" s="63" t="s">
        <v>81</v>
      </c>
      <c r="C71" s="43" t="s">
        <v>79</v>
      </c>
      <c r="D71" s="44">
        <f>$D$11</f>
        <v>154.69999999999999</v>
      </c>
      <c r="E71" s="44">
        <f t="shared" ref="E71:AA71" si="38">$D$11</f>
        <v>154.69999999999999</v>
      </c>
      <c r="F71" s="44">
        <f t="shared" si="38"/>
        <v>154.69999999999999</v>
      </c>
      <c r="G71" s="44">
        <f t="shared" si="38"/>
        <v>154.69999999999999</v>
      </c>
      <c r="H71" s="44">
        <f t="shared" si="38"/>
        <v>154.69999999999999</v>
      </c>
      <c r="I71" s="44">
        <f t="shared" si="38"/>
        <v>154.69999999999999</v>
      </c>
      <c r="J71" s="44">
        <f t="shared" si="38"/>
        <v>154.69999999999999</v>
      </c>
      <c r="K71" s="44">
        <f t="shared" si="38"/>
        <v>154.69999999999999</v>
      </c>
      <c r="L71" s="44">
        <f t="shared" si="38"/>
        <v>154.69999999999999</v>
      </c>
      <c r="M71" s="44">
        <f t="shared" si="38"/>
        <v>154.69999999999999</v>
      </c>
      <c r="N71" s="44">
        <f t="shared" si="38"/>
        <v>154.69999999999999</v>
      </c>
      <c r="O71" s="44">
        <f t="shared" si="38"/>
        <v>154.69999999999999</v>
      </c>
      <c r="P71" s="44">
        <f t="shared" si="38"/>
        <v>154.69999999999999</v>
      </c>
      <c r="Q71" s="44">
        <f t="shared" si="38"/>
        <v>154.69999999999999</v>
      </c>
      <c r="R71" s="44">
        <f t="shared" si="38"/>
        <v>154.69999999999999</v>
      </c>
      <c r="S71" s="44">
        <f t="shared" si="38"/>
        <v>154.69999999999999</v>
      </c>
      <c r="T71" s="44">
        <f t="shared" si="38"/>
        <v>154.69999999999999</v>
      </c>
      <c r="U71" s="44">
        <f t="shared" si="38"/>
        <v>154.69999999999999</v>
      </c>
      <c r="V71" s="44">
        <f t="shared" si="38"/>
        <v>154.69999999999999</v>
      </c>
      <c r="W71" s="44">
        <f t="shared" si="38"/>
        <v>154.69999999999999</v>
      </c>
      <c r="X71" s="44">
        <f t="shared" si="38"/>
        <v>154.69999999999999</v>
      </c>
      <c r="Y71" s="44">
        <f t="shared" si="38"/>
        <v>154.69999999999999</v>
      </c>
      <c r="Z71" s="44">
        <f t="shared" si="38"/>
        <v>154.69999999999999</v>
      </c>
      <c r="AA71" s="44">
        <f t="shared" si="38"/>
        <v>154.69999999999999</v>
      </c>
    </row>
    <row r="72" spans="1:27" ht="12.75" customHeight="1" collapsed="1" x14ac:dyDescent="0.3">
      <c r="A72" s="98" t="s">
        <v>1098</v>
      </c>
      <c r="B72" s="28" t="str">
        <f>"14"&amp;"."&amp;$B$663&amp;"."&amp;$B$664</f>
        <v>14.07.2024</v>
      </c>
      <c r="C72" s="90" t="s">
        <v>76</v>
      </c>
      <c r="D72" s="91">
        <f>ROUND(((D73+D74+D76+D75)/1000),5)</f>
        <v>1.7134199999999999</v>
      </c>
      <c r="E72" s="91">
        <f>ROUND(((E73+E74+E76+E75)/1000),5)</f>
        <v>1.4804900000000001</v>
      </c>
      <c r="F72" s="91">
        <f>ROUND(((F73+F74+F76+F75)/1000),5)</f>
        <v>1.38629</v>
      </c>
      <c r="G72" s="91">
        <f t="shared" ref="G72:AA72" si="39">ROUND(((G73+G74+G76+G75)/1000),5)</f>
        <v>1.07321</v>
      </c>
      <c r="H72" s="91">
        <f t="shared" si="39"/>
        <v>0.96609999999999996</v>
      </c>
      <c r="I72" s="91">
        <f t="shared" si="39"/>
        <v>1.0792999999999999</v>
      </c>
      <c r="J72" s="91">
        <f t="shared" si="39"/>
        <v>0.91078999999999999</v>
      </c>
      <c r="K72" s="91">
        <f t="shared" si="39"/>
        <v>1.31559</v>
      </c>
      <c r="L72" s="91">
        <f t="shared" si="39"/>
        <v>1.8144400000000001</v>
      </c>
      <c r="M72" s="91">
        <f t="shared" si="39"/>
        <v>2.09579</v>
      </c>
      <c r="N72" s="91">
        <f t="shared" si="39"/>
        <v>2.2050100000000001</v>
      </c>
      <c r="O72" s="91">
        <f t="shared" si="39"/>
        <v>2.3598699999999999</v>
      </c>
      <c r="P72" s="91">
        <f t="shared" si="39"/>
        <v>2.4461900000000001</v>
      </c>
      <c r="Q72" s="91">
        <f t="shared" si="39"/>
        <v>2.3123800000000001</v>
      </c>
      <c r="R72" s="91">
        <f t="shared" si="39"/>
        <v>2.3153700000000002</v>
      </c>
      <c r="S72" s="91">
        <f t="shared" si="39"/>
        <v>2.3111700000000002</v>
      </c>
      <c r="T72" s="91">
        <f t="shared" si="39"/>
        <v>2.2879999999999998</v>
      </c>
      <c r="U72" s="91">
        <f t="shared" si="39"/>
        <v>2.2818299999999998</v>
      </c>
      <c r="V72" s="91">
        <f t="shared" si="39"/>
        <v>2.2705299999999999</v>
      </c>
      <c r="W72" s="91">
        <f t="shared" si="39"/>
        <v>2.2428499999999998</v>
      </c>
      <c r="X72" s="91">
        <f t="shared" si="39"/>
        <v>2.20465</v>
      </c>
      <c r="Y72" s="91">
        <f t="shared" si="39"/>
        <v>2.1999300000000002</v>
      </c>
      <c r="Z72" s="91">
        <f t="shared" si="39"/>
        <v>1.9609799999999999</v>
      </c>
      <c r="AA72" s="91">
        <f t="shared" si="39"/>
        <v>1.95624</v>
      </c>
    </row>
    <row r="73" spans="1:27" ht="12.75" hidden="1" customHeight="1" outlineLevel="1" x14ac:dyDescent="0.3">
      <c r="A73" s="99" t="s">
        <v>1099</v>
      </c>
      <c r="B73" s="63" t="s">
        <v>238</v>
      </c>
      <c r="C73" s="43" t="s">
        <v>79</v>
      </c>
      <c r="D73" s="44">
        <v>1481.71</v>
      </c>
      <c r="E73" s="44">
        <v>1248.78</v>
      </c>
      <c r="F73" s="44">
        <v>1154.58</v>
      </c>
      <c r="G73" s="44">
        <v>841.5</v>
      </c>
      <c r="H73" s="44">
        <v>734.39</v>
      </c>
      <c r="I73" s="44">
        <v>847.59</v>
      </c>
      <c r="J73" s="44">
        <v>679.08</v>
      </c>
      <c r="K73" s="44">
        <v>1083.8800000000001</v>
      </c>
      <c r="L73" s="44">
        <v>1582.73</v>
      </c>
      <c r="M73" s="44">
        <v>1864.08</v>
      </c>
      <c r="N73" s="44">
        <v>1973.3</v>
      </c>
      <c r="O73" s="44">
        <v>2128.16</v>
      </c>
      <c r="P73" s="44">
        <v>2214.48</v>
      </c>
      <c r="Q73" s="44">
        <v>2080.67</v>
      </c>
      <c r="R73" s="44">
        <v>2083.66</v>
      </c>
      <c r="S73" s="44">
        <v>2079.46</v>
      </c>
      <c r="T73" s="44">
        <v>2056.29</v>
      </c>
      <c r="U73" s="44">
        <v>2050.12</v>
      </c>
      <c r="V73" s="44">
        <v>2038.82</v>
      </c>
      <c r="W73" s="44">
        <v>2011.14</v>
      </c>
      <c r="X73" s="44">
        <v>1972.94</v>
      </c>
      <c r="Y73" s="44">
        <v>1968.22</v>
      </c>
      <c r="Z73" s="44">
        <v>1729.27</v>
      </c>
      <c r="AA73" s="44">
        <v>1724.53</v>
      </c>
    </row>
    <row r="74" spans="1:27" ht="12.75" hidden="1" customHeight="1" outlineLevel="1" x14ac:dyDescent="0.3">
      <c r="A74" s="99" t="s">
        <v>1100</v>
      </c>
      <c r="B74" s="63" t="s">
        <v>90</v>
      </c>
      <c r="C74" s="43" t="s">
        <v>79</v>
      </c>
      <c r="D74" s="44">
        <f t="shared" ref="D74:AA74" si="40">$D$9</f>
        <v>72.2</v>
      </c>
      <c r="E74" s="44">
        <f t="shared" si="40"/>
        <v>72.2</v>
      </c>
      <c r="F74" s="44">
        <f t="shared" si="40"/>
        <v>72.2</v>
      </c>
      <c r="G74" s="44">
        <f t="shared" si="40"/>
        <v>72.2</v>
      </c>
      <c r="H74" s="44">
        <f t="shared" si="40"/>
        <v>72.2</v>
      </c>
      <c r="I74" s="44">
        <f t="shared" si="40"/>
        <v>72.2</v>
      </c>
      <c r="J74" s="44">
        <f t="shared" si="40"/>
        <v>72.2</v>
      </c>
      <c r="K74" s="44">
        <f t="shared" si="40"/>
        <v>72.2</v>
      </c>
      <c r="L74" s="44">
        <f t="shared" si="40"/>
        <v>72.2</v>
      </c>
      <c r="M74" s="44">
        <f t="shared" si="40"/>
        <v>72.2</v>
      </c>
      <c r="N74" s="44">
        <f t="shared" si="40"/>
        <v>72.2</v>
      </c>
      <c r="O74" s="44">
        <f t="shared" si="40"/>
        <v>72.2</v>
      </c>
      <c r="P74" s="44">
        <f t="shared" si="40"/>
        <v>72.2</v>
      </c>
      <c r="Q74" s="44">
        <f t="shared" si="40"/>
        <v>72.2</v>
      </c>
      <c r="R74" s="44">
        <f t="shared" si="40"/>
        <v>72.2</v>
      </c>
      <c r="S74" s="44">
        <f t="shared" si="40"/>
        <v>72.2</v>
      </c>
      <c r="T74" s="44">
        <f t="shared" si="40"/>
        <v>72.2</v>
      </c>
      <c r="U74" s="44">
        <f t="shared" si="40"/>
        <v>72.2</v>
      </c>
      <c r="V74" s="44">
        <f t="shared" si="40"/>
        <v>72.2</v>
      </c>
      <c r="W74" s="44">
        <f t="shared" si="40"/>
        <v>72.2</v>
      </c>
      <c r="X74" s="44">
        <f t="shared" si="40"/>
        <v>72.2</v>
      </c>
      <c r="Y74" s="44">
        <f t="shared" si="40"/>
        <v>72.2</v>
      </c>
      <c r="Z74" s="44">
        <f t="shared" si="40"/>
        <v>72.2</v>
      </c>
      <c r="AA74" s="44">
        <f t="shared" si="40"/>
        <v>72.2</v>
      </c>
    </row>
    <row r="75" spans="1:27" ht="12.75" hidden="1" customHeight="1" outlineLevel="1" x14ac:dyDescent="0.3">
      <c r="A75" s="99" t="s">
        <v>1101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1102</v>
      </c>
      <c r="B76" s="63" t="s">
        <v>81</v>
      </c>
      <c r="C76" s="43" t="s">
        <v>79</v>
      </c>
      <c r="D76" s="44">
        <f>$D$11</f>
        <v>154.69999999999999</v>
      </c>
      <c r="E76" s="44">
        <f t="shared" ref="E76:AA76" si="41">$D$11</f>
        <v>154.69999999999999</v>
      </c>
      <c r="F76" s="44">
        <f t="shared" si="41"/>
        <v>154.69999999999999</v>
      </c>
      <c r="G76" s="44">
        <f t="shared" si="41"/>
        <v>154.69999999999999</v>
      </c>
      <c r="H76" s="44">
        <f t="shared" si="41"/>
        <v>154.69999999999999</v>
      </c>
      <c r="I76" s="44">
        <f t="shared" si="41"/>
        <v>154.69999999999999</v>
      </c>
      <c r="J76" s="44">
        <f t="shared" si="41"/>
        <v>154.69999999999999</v>
      </c>
      <c r="K76" s="44">
        <f t="shared" si="41"/>
        <v>154.69999999999999</v>
      </c>
      <c r="L76" s="44">
        <f t="shared" si="41"/>
        <v>154.69999999999999</v>
      </c>
      <c r="M76" s="44">
        <f t="shared" si="41"/>
        <v>154.69999999999999</v>
      </c>
      <c r="N76" s="44">
        <f t="shared" si="41"/>
        <v>154.69999999999999</v>
      </c>
      <c r="O76" s="44">
        <f t="shared" si="41"/>
        <v>154.69999999999999</v>
      </c>
      <c r="P76" s="44">
        <f t="shared" si="41"/>
        <v>154.69999999999999</v>
      </c>
      <c r="Q76" s="44">
        <f t="shared" si="41"/>
        <v>154.69999999999999</v>
      </c>
      <c r="R76" s="44">
        <f t="shared" si="41"/>
        <v>154.69999999999999</v>
      </c>
      <c r="S76" s="44">
        <f t="shared" si="41"/>
        <v>154.69999999999999</v>
      </c>
      <c r="T76" s="44">
        <f t="shared" si="41"/>
        <v>154.69999999999999</v>
      </c>
      <c r="U76" s="44">
        <f t="shared" si="41"/>
        <v>154.69999999999999</v>
      </c>
      <c r="V76" s="44">
        <f t="shared" si="41"/>
        <v>154.69999999999999</v>
      </c>
      <c r="W76" s="44">
        <f t="shared" si="41"/>
        <v>154.69999999999999</v>
      </c>
      <c r="X76" s="44">
        <f t="shared" si="41"/>
        <v>154.69999999999999</v>
      </c>
      <c r="Y76" s="44">
        <f t="shared" si="41"/>
        <v>154.69999999999999</v>
      </c>
      <c r="Z76" s="44">
        <f t="shared" si="41"/>
        <v>154.69999999999999</v>
      </c>
      <c r="AA76" s="44">
        <f t="shared" si="41"/>
        <v>154.69999999999999</v>
      </c>
    </row>
    <row r="77" spans="1:27" ht="12.75" customHeight="1" collapsed="1" x14ac:dyDescent="0.3">
      <c r="A77" s="98" t="s">
        <v>1103</v>
      </c>
      <c r="B77" s="28" t="str">
        <f>"15"&amp;"."&amp;$B$663&amp;"."&amp;$B$664</f>
        <v>15.07.2024</v>
      </c>
      <c r="C77" s="90" t="s">
        <v>76</v>
      </c>
      <c r="D77" s="91">
        <f>ROUND(((D78+D79+D81+D80)/1000),5)</f>
        <v>1.4755199999999999</v>
      </c>
      <c r="E77" s="91">
        <f>ROUND(((E78+E79+E81+E80)/1000),5)</f>
        <v>1.38391</v>
      </c>
      <c r="F77" s="91">
        <f>ROUND(((F78+F79+F81+F80)/1000),5)</f>
        <v>1.2535000000000001</v>
      </c>
      <c r="G77" s="91">
        <f t="shared" ref="G77:AA77" si="42">ROUND(((G78+G79+G81+G80)/1000),5)</f>
        <v>0.92623999999999995</v>
      </c>
      <c r="H77" s="91">
        <f t="shared" si="42"/>
        <v>0.92113999999999996</v>
      </c>
      <c r="I77" s="91">
        <f t="shared" si="42"/>
        <v>0.97814999999999996</v>
      </c>
      <c r="J77" s="91">
        <f t="shared" si="42"/>
        <v>1.0998399999999999</v>
      </c>
      <c r="K77" s="91">
        <f t="shared" si="42"/>
        <v>1.84632</v>
      </c>
      <c r="L77" s="91">
        <f t="shared" si="42"/>
        <v>2.2981799999999999</v>
      </c>
      <c r="M77" s="91">
        <f t="shared" si="42"/>
        <v>2.5202100000000001</v>
      </c>
      <c r="N77" s="91">
        <f t="shared" si="42"/>
        <v>2.6353499999999999</v>
      </c>
      <c r="O77" s="91">
        <f t="shared" si="42"/>
        <v>2.74098</v>
      </c>
      <c r="P77" s="91">
        <f t="shared" si="42"/>
        <v>2.6258699999999999</v>
      </c>
      <c r="Q77" s="91">
        <f t="shared" si="42"/>
        <v>2.7706400000000002</v>
      </c>
      <c r="R77" s="91">
        <f t="shared" si="42"/>
        <v>2.88836</v>
      </c>
      <c r="S77" s="91">
        <f t="shared" si="42"/>
        <v>2.6648700000000001</v>
      </c>
      <c r="T77" s="91">
        <f t="shared" si="42"/>
        <v>2.6516000000000002</v>
      </c>
      <c r="U77" s="91">
        <f t="shared" si="42"/>
        <v>2.6031200000000001</v>
      </c>
      <c r="V77" s="91">
        <f t="shared" si="42"/>
        <v>2.5206400000000002</v>
      </c>
      <c r="W77" s="91">
        <f t="shared" si="42"/>
        <v>2.5333399999999999</v>
      </c>
      <c r="X77" s="91">
        <f t="shared" si="42"/>
        <v>2.4575900000000002</v>
      </c>
      <c r="Y77" s="91">
        <f t="shared" si="42"/>
        <v>2.3038599999999998</v>
      </c>
      <c r="Z77" s="91">
        <f t="shared" si="42"/>
        <v>2.2231900000000002</v>
      </c>
      <c r="AA77" s="91">
        <f t="shared" si="42"/>
        <v>1.9706600000000001</v>
      </c>
    </row>
    <row r="78" spans="1:27" ht="12.75" hidden="1" customHeight="1" outlineLevel="1" x14ac:dyDescent="0.3">
      <c r="A78" s="99" t="s">
        <v>1104</v>
      </c>
      <c r="B78" s="63" t="s">
        <v>238</v>
      </c>
      <c r="C78" s="43" t="s">
        <v>79</v>
      </c>
      <c r="D78" s="44">
        <v>1243.81</v>
      </c>
      <c r="E78" s="44">
        <v>1152.2</v>
      </c>
      <c r="F78" s="44">
        <v>1021.79</v>
      </c>
      <c r="G78" s="44">
        <v>694.53</v>
      </c>
      <c r="H78" s="44">
        <v>689.43</v>
      </c>
      <c r="I78" s="44">
        <v>746.44</v>
      </c>
      <c r="J78" s="44">
        <v>868.13</v>
      </c>
      <c r="K78" s="44">
        <v>1614.61</v>
      </c>
      <c r="L78" s="44">
        <v>2066.4699999999998</v>
      </c>
      <c r="M78" s="44">
        <v>2288.5</v>
      </c>
      <c r="N78" s="44">
        <v>2403.64</v>
      </c>
      <c r="O78" s="44">
        <v>2509.27</v>
      </c>
      <c r="P78" s="44">
        <v>2394.16</v>
      </c>
      <c r="Q78" s="44">
        <v>2538.9299999999998</v>
      </c>
      <c r="R78" s="44">
        <v>2656.65</v>
      </c>
      <c r="S78" s="44">
        <v>2433.16</v>
      </c>
      <c r="T78" s="44">
        <v>2419.89</v>
      </c>
      <c r="U78" s="44">
        <v>2371.41</v>
      </c>
      <c r="V78" s="44">
        <v>2288.9299999999998</v>
      </c>
      <c r="W78" s="44">
        <v>2301.63</v>
      </c>
      <c r="X78" s="44">
        <v>2225.88</v>
      </c>
      <c r="Y78" s="44">
        <v>2072.15</v>
      </c>
      <c r="Z78" s="44">
        <v>1991.48</v>
      </c>
      <c r="AA78" s="44">
        <v>1738.95</v>
      </c>
    </row>
    <row r="79" spans="1:27" ht="12.75" hidden="1" customHeight="1" outlineLevel="1" x14ac:dyDescent="0.3">
      <c r="A79" s="99" t="s">
        <v>1105</v>
      </c>
      <c r="B79" s="63" t="s">
        <v>90</v>
      </c>
      <c r="C79" s="43" t="s">
        <v>79</v>
      </c>
      <c r="D79" s="44">
        <f t="shared" ref="D79:AA79" si="43">$D$9</f>
        <v>72.2</v>
      </c>
      <c r="E79" s="44">
        <f t="shared" si="43"/>
        <v>72.2</v>
      </c>
      <c r="F79" s="44">
        <f t="shared" si="43"/>
        <v>72.2</v>
      </c>
      <c r="G79" s="44">
        <f t="shared" si="43"/>
        <v>72.2</v>
      </c>
      <c r="H79" s="44">
        <f t="shared" si="43"/>
        <v>72.2</v>
      </c>
      <c r="I79" s="44">
        <f t="shared" si="43"/>
        <v>72.2</v>
      </c>
      <c r="J79" s="44">
        <f t="shared" si="43"/>
        <v>72.2</v>
      </c>
      <c r="K79" s="44">
        <f t="shared" si="43"/>
        <v>72.2</v>
      </c>
      <c r="L79" s="44">
        <f t="shared" si="43"/>
        <v>72.2</v>
      </c>
      <c r="M79" s="44">
        <f t="shared" si="43"/>
        <v>72.2</v>
      </c>
      <c r="N79" s="44">
        <f t="shared" si="43"/>
        <v>72.2</v>
      </c>
      <c r="O79" s="44">
        <f t="shared" si="43"/>
        <v>72.2</v>
      </c>
      <c r="P79" s="44">
        <f t="shared" si="43"/>
        <v>72.2</v>
      </c>
      <c r="Q79" s="44">
        <f t="shared" si="43"/>
        <v>72.2</v>
      </c>
      <c r="R79" s="44">
        <f t="shared" si="43"/>
        <v>72.2</v>
      </c>
      <c r="S79" s="44">
        <f t="shared" si="43"/>
        <v>72.2</v>
      </c>
      <c r="T79" s="44">
        <f t="shared" si="43"/>
        <v>72.2</v>
      </c>
      <c r="U79" s="44">
        <f t="shared" si="43"/>
        <v>72.2</v>
      </c>
      <c r="V79" s="44">
        <f t="shared" si="43"/>
        <v>72.2</v>
      </c>
      <c r="W79" s="44">
        <f t="shared" si="43"/>
        <v>72.2</v>
      </c>
      <c r="X79" s="44">
        <f t="shared" si="43"/>
        <v>72.2</v>
      </c>
      <c r="Y79" s="44">
        <f t="shared" si="43"/>
        <v>72.2</v>
      </c>
      <c r="Z79" s="44">
        <f t="shared" si="43"/>
        <v>72.2</v>
      </c>
      <c r="AA79" s="44">
        <f t="shared" si="43"/>
        <v>72.2</v>
      </c>
    </row>
    <row r="80" spans="1:27" ht="12.75" hidden="1" customHeight="1" outlineLevel="1" x14ac:dyDescent="0.3">
      <c r="A80" s="99" t="s">
        <v>1106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1107</v>
      </c>
      <c r="B81" s="63" t="s">
        <v>81</v>
      </c>
      <c r="C81" s="43" t="s">
        <v>79</v>
      </c>
      <c r="D81" s="44">
        <f>$D$11</f>
        <v>154.69999999999999</v>
      </c>
      <c r="E81" s="44">
        <f t="shared" ref="E81:AA81" si="44">$D$11</f>
        <v>154.69999999999999</v>
      </c>
      <c r="F81" s="44">
        <f t="shared" si="44"/>
        <v>154.69999999999999</v>
      </c>
      <c r="G81" s="44">
        <f t="shared" si="44"/>
        <v>154.69999999999999</v>
      </c>
      <c r="H81" s="44">
        <f t="shared" si="44"/>
        <v>154.69999999999999</v>
      </c>
      <c r="I81" s="44">
        <f t="shared" si="44"/>
        <v>154.69999999999999</v>
      </c>
      <c r="J81" s="44">
        <f t="shared" si="44"/>
        <v>154.69999999999999</v>
      </c>
      <c r="K81" s="44">
        <f t="shared" si="44"/>
        <v>154.69999999999999</v>
      </c>
      <c r="L81" s="44">
        <f t="shared" si="44"/>
        <v>154.69999999999999</v>
      </c>
      <c r="M81" s="44">
        <f t="shared" si="44"/>
        <v>154.69999999999999</v>
      </c>
      <c r="N81" s="44">
        <f t="shared" si="44"/>
        <v>154.69999999999999</v>
      </c>
      <c r="O81" s="44">
        <f t="shared" si="44"/>
        <v>154.69999999999999</v>
      </c>
      <c r="P81" s="44">
        <f t="shared" si="44"/>
        <v>154.69999999999999</v>
      </c>
      <c r="Q81" s="44">
        <f t="shared" si="44"/>
        <v>154.69999999999999</v>
      </c>
      <c r="R81" s="44">
        <f t="shared" si="44"/>
        <v>154.69999999999999</v>
      </c>
      <c r="S81" s="44">
        <f t="shared" si="44"/>
        <v>154.69999999999999</v>
      </c>
      <c r="T81" s="44">
        <f t="shared" si="44"/>
        <v>154.69999999999999</v>
      </c>
      <c r="U81" s="44">
        <f t="shared" si="44"/>
        <v>154.69999999999999</v>
      </c>
      <c r="V81" s="44">
        <f t="shared" si="44"/>
        <v>154.69999999999999</v>
      </c>
      <c r="W81" s="44">
        <f t="shared" si="44"/>
        <v>154.69999999999999</v>
      </c>
      <c r="X81" s="44">
        <f t="shared" si="44"/>
        <v>154.69999999999999</v>
      </c>
      <c r="Y81" s="44">
        <f t="shared" si="44"/>
        <v>154.69999999999999</v>
      </c>
      <c r="Z81" s="44">
        <f t="shared" si="44"/>
        <v>154.69999999999999</v>
      </c>
      <c r="AA81" s="44">
        <f t="shared" si="44"/>
        <v>154.69999999999999</v>
      </c>
    </row>
    <row r="82" spans="1:27" ht="12.75" customHeight="1" collapsed="1" x14ac:dyDescent="0.3">
      <c r="A82" s="98" t="s">
        <v>1108</v>
      </c>
      <c r="B82" s="28" t="str">
        <f>"16"&amp;"."&amp;$B$663&amp;"."&amp;$B$664</f>
        <v>16.07.2024</v>
      </c>
      <c r="C82" s="90" t="s">
        <v>76</v>
      </c>
      <c r="D82" s="91">
        <f>ROUND(((D83+D84+D86+D85)/1000),5)</f>
        <v>1.6502399999999999</v>
      </c>
      <c r="E82" s="91">
        <f>ROUND(((E83+E84+E86+E85)/1000),5)</f>
        <v>1.4759</v>
      </c>
      <c r="F82" s="91">
        <f>ROUND(((F83+F84+F86+F85)/1000),5)</f>
        <v>1.3393600000000001</v>
      </c>
      <c r="G82" s="91">
        <f t="shared" ref="G82:AA82" si="45">ROUND(((G83+G84+G86+G85)/1000),5)</f>
        <v>0.97233999999999998</v>
      </c>
      <c r="H82" s="91">
        <f t="shared" si="45"/>
        <v>0.90424000000000004</v>
      </c>
      <c r="I82" s="91">
        <f t="shared" si="45"/>
        <v>1.0235799999999999</v>
      </c>
      <c r="J82" s="91">
        <f t="shared" si="45"/>
        <v>1.4726999999999999</v>
      </c>
      <c r="K82" s="91">
        <f t="shared" si="45"/>
        <v>1.9668399999999999</v>
      </c>
      <c r="L82" s="91">
        <f t="shared" si="45"/>
        <v>2.3118500000000002</v>
      </c>
      <c r="M82" s="91">
        <f t="shared" si="45"/>
        <v>2.5815199999999998</v>
      </c>
      <c r="N82" s="91">
        <f t="shared" si="45"/>
        <v>2.7728600000000001</v>
      </c>
      <c r="O82" s="91">
        <f t="shared" si="45"/>
        <v>2.75183</v>
      </c>
      <c r="P82" s="91">
        <f t="shared" si="45"/>
        <v>2.5735999999999999</v>
      </c>
      <c r="Q82" s="91">
        <f t="shared" si="45"/>
        <v>3.1459100000000002</v>
      </c>
      <c r="R82" s="91">
        <f t="shared" si="45"/>
        <v>3.3734899999999999</v>
      </c>
      <c r="S82" s="91">
        <f t="shared" si="45"/>
        <v>3.30444</v>
      </c>
      <c r="T82" s="91">
        <f t="shared" si="45"/>
        <v>2.4647199999999998</v>
      </c>
      <c r="U82" s="91">
        <f t="shared" si="45"/>
        <v>2.9011200000000001</v>
      </c>
      <c r="V82" s="91">
        <f t="shared" si="45"/>
        <v>2.82891</v>
      </c>
      <c r="W82" s="91">
        <f t="shared" si="45"/>
        <v>2.66852</v>
      </c>
      <c r="X82" s="91">
        <f t="shared" si="45"/>
        <v>2.59633</v>
      </c>
      <c r="Y82" s="91">
        <f t="shared" si="45"/>
        <v>2.5909800000000001</v>
      </c>
      <c r="Z82" s="91">
        <f t="shared" si="45"/>
        <v>2.2891400000000002</v>
      </c>
      <c r="AA82" s="91">
        <f t="shared" si="45"/>
        <v>2.0174599999999998</v>
      </c>
    </row>
    <row r="83" spans="1:27" ht="12.75" hidden="1" customHeight="1" outlineLevel="1" x14ac:dyDescent="0.3">
      <c r="A83" s="99" t="s">
        <v>1109</v>
      </c>
      <c r="B83" s="63" t="s">
        <v>238</v>
      </c>
      <c r="C83" s="43" t="s">
        <v>79</v>
      </c>
      <c r="D83" s="44">
        <v>1418.53</v>
      </c>
      <c r="E83" s="44">
        <v>1244.19</v>
      </c>
      <c r="F83" s="44">
        <v>1107.6500000000001</v>
      </c>
      <c r="G83" s="44">
        <v>740.63</v>
      </c>
      <c r="H83" s="44">
        <v>672.53</v>
      </c>
      <c r="I83" s="44">
        <v>791.87</v>
      </c>
      <c r="J83" s="44">
        <v>1240.99</v>
      </c>
      <c r="K83" s="44">
        <v>1735.13</v>
      </c>
      <c r="L83" s="44">
        <v>2080.14</v>
      </c>
      <c r="M83" s="44">
        <v>2349.81</v>
      </c>
      <c r="N83" s="44">
        <v>2541.15</v>
      </c>
      <c r="O83" s="44">
        <v>2520.12</v>
      </c>
      <c r="P83" s="44">
        <v>2341.89</v>
      </c>
      <c r="Q83" s="44">
        <v>2914.2</v>
      </c>
      <c r="R83" s="44">
        <v>3141.78</v>
      </c>
      <c r="S83" s="44">
        <v>3072.73</v>
      </c>
      <c r="T83" s="44">
        <v>2233.0100000000002</v>
      </c>
      <c r="U83" s="44">
        <v>2669.41</v>
      </c>
      <c r="V83" s="44">
        <v>2597.1999999999998</v>
      </c>
      <c r="W83" s="44">
        <v>2436.81</v>
      </c>
      <c r="X83" s="44">
        <v>2364.62</v>
      </c>
      <c r="Y83" s="44">
        <v>2359.27</v>
      </c>
      <c r="Z83" s="44">
        <v>2057.4299999999998</v>
      </c>
      <c r="AA83" s="44">
        <v>1785.75</v>
      </c>
    </row>
    <row r="84" spans="1:27" ht="12.75" hidden="1" customHeight="1" outlineLevel="1" x14ac:dyDescent="0.3">
      <c r="A84" s="99" t="s">
        <v>1110</v>
      </c>
      <c r="B84" s="63" t="s">
        <v>90</v>
      </c>
      <c r="C84" s="43" t="s">
        <v>79</v>
      </c>
      <c r="D84" s="44">
        <f t="shared" ref="D84:AA84" si="46">$D$9</f>
        <v>72.2</v>
      </c>
      <c r="E84" s="44">
        <f t="shared" si="46"/>
        <v>72.2</v>
      </c>
      <c r="F84" s="44">
        <f t="shared" si="46"/>
        <v>72.2</v>
      </c>
      <c r="G84" s="44">
        <f t="shared" si="46"/>
        <v>72.2</v>
      </c>
      <c r="H84" s="44">
        <f t="shared" si="46"/>
        <v>72.2</v>
      </c>
      <c r="I84" s="44">
        <f t="shared" si="46"/>
        <v>72.2</v>
      </c>
      <c r="J84" s="44">
        <f t="shared" si="46"/>
        <v>72.2</v>
      </c>
      <c r="K84" s="44">
        <f t="shared" si="46"/>
        <v>72.2</v>
      </c>
      <c r="L84" s="44">
        <f t="shared" si="46"/>
        <v>72.2</v>
      </c>
      <c r="M84" s="44">
        <f t="shared" si="46"/>
        <v>72.2</v>
      </c>
      <c r="N84" s="44">
        <f t="shared" si="46"/>
        <v>72.2</v>
      </c>
      <c r="O84" s="44">
        <f t="shared" si="46"/>
        <v>72.2</v>
      </c>
      <c r="P84" s="44">
        <f t="shared" si="46"/>
        <v>72.2</v>
      </c>
      <c r="Q84" s="44">
        <f t="shared" si="46"/>
        <v>72.2</v>
      </c>
      <c r="R84" s="44">
        <f t="shared" si="46"/>
        <v>72.2</v>
      </c>
      <c r="S84" s="44">
        <f t="shared" si="46"/>
        <v>72.2</v>
      </c>
      <c r="T84" s="44">
        <f t="shared" si="46"/>
        <v>72.2</v>
      </c>
      <c r="U84" s="44">
        <f t="shared" si="46"/>
        <v>72.2</v>
      </c>
      <c r="V84" s="44">
        <f t="shared" si="46"/>
        <v>72.2</v>
      </c>
      <c r="W84" s="44">
        <f t="shared" si="46"/>
        <v>72.2</v>
      </c>
      <c r="X84" s="44">
        <f t="shared" si="46"/>
        <v>72.2</v>
      </c>
      <c r="Y84" s="44">
        <f t="shared" si="46"/>
        <v>72.2</v>
      </c>
      <c r="Z84" s="44">
        <f t="shared" si="46"/>
        <v>72.2</v>
      </c>
      <c r="AA84" s="44">
        <f t="shared" si="46"/>
        <v>72.2</v>
      </c>
    </row>
    <row r="85" spans="1:27" ht="12.75" hidden="1" customHeight="1" outlineLevel="1" x14ac:dyDescent="0.3">
      <c r="A85" s="99" t="s">
        <v>1111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1112</v>
      </c>
      <c r="B86" s="63" t="s">
        <v>81</v>
      </c>
      <c r="C86" s="43" t="s">
        <v>79</v>
      </c>
      <c r="D86" s="44">
        <f>$D$11</f>
        <v>154.69999999999999</v>
      </c>
      <c r="E86" s="44">
        <f t="shared" ref="E86:AA86" si="47">$D$11</f>
        <v>154.69999999999999</v>
      </c>
      <c r="F86" s="44">
        <f t="shared" si="47"/>
        <v>154.69999999999999</v>
      </c>
      <c r="G86" s="44">
        <f t="shared" si="47"/>
        <v>154.69999999999999</v>
      </c>
      <c r="H86" s="44">
        <f t="shared" si="47"/>
        <v>154.69999999999999</v>
      </c>
      <c r="I86" s="44">
        <f t="shared" si="47"/>
        <v>154.69999999999999</v>
      </c>
      <c r="J86" s="44">
        <f t="shared" si="47"/>
        <v>154.69999999999999</v>
      </c>
      <c r="K86" s="44">
        <f t="shared" si="47"/>
        <v>154.69999999999999</v>
      </c>
      <c r="L86" s="44">
        <f t="shared" si="47"/>
        <v>154.69999999999999</v>
      </c>
      <c r="M86" s="44">
        <f t="shared" si="47"/>
        <v>154.69999999999999</v>
      </c>
      <c r="N86" s="44">
        <f t="shared" si="47"/>
        <v>154.69999999999999</v>
      </c>
      <c r="O86" s="44">
        <f t="shared" si="47"/>
        <v>154.69999999999999</v>
      </c>
      <c r="P86" s="44">
        <f t="shared" si="47"/>
        <v>154.69999999999999</v>
      </c>
      <c r="Q86" s="44">
        <f t="shared" si="47"/>
        <v>154.69999999999999</v>
      </c>
      <c r="R86" s="44">
        <f t="shared" si="47"/>
        <v>154.69999999999999</v>
      </c>
      <c r="S86" s="44">
        <f t="shared" si="47"/>
        <v>154.69999999999999</v>
      </c>
      <c r="T86" s="44">
        <f t="shared" si="47"/>
        <v>154.69999999999999</v>
      </c>
      <c r="U86" s="44">
        <f t="shared" si="47"/>
        <v>154.69999999999999</v>
      </c>
      <c r="V86" s="44">
        <f t="shared" si="47"/>
        <v>154.69999999999999</v>
      </c>
      <c r="W86" s="44">
        <f t="shared" si="47"/>
        <v>154.69999999999999</v>
      </c>
      <c r="X86" s="44">
        <f t="shared" si="47"/>
        <v>154.69999999999999</v>
      </c>
      <c r="Y86" s="44">
        <f t="shared" si="47"/>
        <v>154.69999999999999</v>
      </c>
      <c r="Z86" s="44">
        <f t="shared" si="47"/>
        <v>154.69999999999999</v>
      </c>
      <c r="AA86" s="44">
        <f t="shared" si="47"/>
        <v>154.69999999999999</v>
      </c>
    </row>
    <row r="87" spans="1:27" ht="12.75" customHeight="1" collapsed="1" x14ac:dyDescent="0.3">
      <c r="A87" s="98" t="s">
        <v>1113</v>
      </c>
      <c r="B87" s="28" t="str">
        <f>"17"&amp;"."&amp;$B$663&amp;"."&amp;$B$664</f>
        <v>17.07.2024</v>
      </c>
      <c r="C87" s="90" t="s">
        <v>76</v>
      </c>
      <c r="D87" s="91">
        <f>ROUND(((D88+D89+D91+D90)/1000),5)</f>
        <v>1.81446</v>
      </c>
      <c r="E87" s="91">
        <f>ROUND(((E88+E89+E91+E90)/1000),5)</f>
        <v>1.5689299999999999</v>
      </c>
      <c r="F87" s="91">
        <f>ROUND(((F88+F89+F91+F90)/1000),5)</f>
        <v>1.47201</v>
      </c>
      <c r="G87" s="91">
        <f t="shared" ref="G87:AA87" si="48">ROUND(((G88+G89+G91+G90)/1000),5)</f>
        <v>1.3623099999999999</v>
      </c>
      <c r="H87" s="91">
        <f t="shared" si="48"/>
        <v>1.0605500000000001</v>
      </c>
      <c r="I87" s="91">
        <f t="shared" si="48"/>
        <v>1.4405699999999999</v>
      </c>
      <c r="J87" s="91">
        <f t="shared" si="48"/>
        <v>1.7000299999999999</v>
      </c>
      <c r="K87" s="91">
        <f t="shared" si="48"/>
        <v>2.0002900000000001</v>
      </c>
      <c r="L87" s="91">
        <f t="shared" si="48"/>
        <v>2.36226</v>
      </c>
      <c r="M87" s="91">
        <f t="shared" si="48"/>
        <v>2.58127</v>
      </c>
      <c r="N87" s="91">
        <f t="shared" si="48"/>
        <v>2.32226</v>
      </c>
      <c r="O87" s="91">
        <f t="shared" si="48"/>
        <v>2.41099</v>
      </c>
      <c r="P87" s="91">
        <f t="shared" si="48"/>
        <v>2.3917000000000002</v>
      </c>
      <c r="Q87" s="91">
        <f t="shared" si="48"/>
        <v>3.0937700000000001</v>
      </c>
      <c r="R87" s="91">
        <f t="shared" si="48"/>
        <v>3.0518700000000001</v>
      </c>
      <c r="S87" s="91">
        <f t="shared" si="48"/>
        <v>3.3834599999999999</v>
      </c>
      <c r="T87" s="91">
        <f t="shared" si="48"/>
        <v>3.3890199999999999</v>
      </c>
      <c r="U87" s="91">
        <f t="shared" si="48"/>
        <v>3.1855199999999999</v>
      </c>
      <c r="V87" s="91">
        <f t="shared" si="48"/>
        <v>3.0239199999999999</v>
      </c>
      <c r="W87" s="91">
        <f t="shared" si="48"/>
        <v>2.8038400000000001</v>
      </c>
      <c r="X87" s="91">
        <f t="shared" si="48"/>
        <v>2.7454999999999998</v>
      </c>
      <c r="Y87" s="91">
        <f t="shared" si="48"/>
        <v>2.7511100000000002</v>
      </c>
      <c r="Z87" s="91">
        <f t="shared" si="48"/>
        <v>2.38768</v>
      </c>
      <c r="AA87" s="91">
        <f t="shared" si="48"/>
        <v>2.1848200000000002</v>
      </c>
    </row>
    <row r="88" spans="1:27" ht="12.75" hidden="1" customHeight="1" outlineLevel="1" x14ac:dyDescent="0.3">
      <c r="A88" s="99" t="s">
        <v>1114</v>
      </c>
      <c r="B88" s="63" t="s">
        <v>238</v>
      </c>
      <c r="C88" s="43" t="s">
        <v>79</v>
      </c>
      <c r="D88" s="44">
        <v>1582.75</v>
      </c>
      <c r="E88" s="44">
        <v>1337.22</v>
      </c>
      <c r="F88" s="44">
        <v>1240.3</v>
      </c>
      <c r="G88" s="44">
        <v>1130.5999999999999</v>
      </c>
      <c r="H88" s="44">
        <v>828.84</v>
      </c>
      <c r="I88" s="44">
        <v>1208.8599999999999</v>
      </c>
      <c r="J88" s="44">
        <v>1468.32</v>
      </c>
      <c r="K88" s="44">
        <v>1768.58</v>
      </c>
      <c r="L88" s="44">
        <v>2130.5500000000002</v>
      </c>
      <c r="M88" s="44">
        <v>2349.56</v>
      </c>
      <c r="N88" s="44">
        <v>2090.5500000000002</v>
      </c>
      <c r="O88" s="44">
        <v>2179.2800000000002</v>
      </c>
      <c r="P88" s="44">
        <v>2159.9899999999998</v>
      </c>
      <c r="Q88" s="44">
        <v>2862.06</v>
      </c>
      <c r="R88" s="44">
        <v>2820.16</v>
      </c>
      <c r="S88" s="44">
        <v>3151.75</v>
      </c>
      <c r="T88" s="44">
        <v>3157.31</v>
      </c>
      <c r="U88" s="44">
        <v>2953.81</v>
      </c>
      <c r="V88" s="44">
        <v>2792.21</v>
      </c>
      <c r="W88" s="44">
        <v>2572.13</v>
      </c>
      <c r="X88" s="44">
        <v>2513.79</v>
      </c>
      <c r="Y88" s="44">
        <v>2519.4</v>
      </c>
      <c r="Z88" s="44">
        <v>2155.9699999999998</v>
      </c>
      <c r="AA88" s="44">
        <v>1953.11</v>
      </c>
    </row>
    <row r="89" spans="1:27" ht="12.75" hidden="1" customHeight="1" outlineLevel="1" x14ac:dyDescent="0.3">
      <c r="A89" s="99" t="s">
        <v>1115</v>
      </c>
      <c r="B89" s="63" t="s">
        <v>90</v>
      </c>
      <c r="C89" s="43" t="s">
        <v>79</v>
      </c>
      <c r="D89" s="44">
        <f t="shared" ref="D89:AA89" si="49">$D$9</f>
        <v>72.2</v>
      </c>
      <c r="E89" s="44">
        <f t="shared" si="49"/>
        <v>72.2</v>
      </c>
      <c r="F89" s="44">
        <f t="shared" si="49"/>
        <v>72.2</v>
      </c>
      <c r="G89" s="44">
        <f t="shared" si="49"/>
        <v>72.2</v>
      </c>
      <c r="H89" s="44">
        <f t="shared" si="49"/>
        <v>72.2</v>
      </c>
      <c r="I89" s="44">
        <f t="shared" si="49"/>
        <v>72.2</v>
      </c>
      <c r="J89" s="44">
        <f t="shared" si="49"/>
        <v>72.2</v>
      </c>
      <c r="K89" s="44">
        <f t="shared" si="49"/>
        <v>72.2</v>
      </c>
      <c r="L89" s="44">
        <f t="shared" si="49"/>
        <v>72.2</v>
      </c>
      <c r="M89" s="44">
        <f t="shared" si="49"/>
        <v>72.2</v>
      </c>
      <c r="N89" s="44">
        <f t="shared" si="49"/>
        <v>72.2</v>
      </c>
      <c r="O89" s="44">
        <f t="shared" si="49"/>
        <v>72.2</v>
      </c>
      <c r="P89" s="44">
        <f t="shared" si="49"/>
        <v>72.2</v>
      </c>
      <c r="Q89" s="44">
        <f t="shared" si="49"/>
        <v>72.2</v>
      </c>
      <c r="R89" s="44">
        <f t="shared" si="49"/>
        <v>72.2</v>
      </c>
      <c r="S89" s="44">
        <f t="shared" si="49"/>
        <v>72.2</v>
      </c>
      <c r="T89" s="44">
        <f t="shared" si="49"/>
        <v>72.2</v>
      </c>
      <c r="U89" s="44">
        <f t="shared" si="49"/>
        <v>72.2</v>
      </c>
      <c r="V89" s="44">
        <f t="shared" si="49"/>
        <v>72.2</v>
      </c>
      <c r="W89" s="44">
        <f t="shared" si="49"/>
        <v>72.2</v>
      </c>
      <c r="X89" s="44">
        <f t="shared" si="49"/>
        <v>72.2</v>
      </c>
      <c r="Y89" s="44">
        <f t="shared" si="49"/>
        <v>72.2</v>
      </c>
      <c r="Z89" s="44">
        <f t="shared" si="49"/>
        <v>72.2</v>
      </c>
      <c r="AA89" s="44">
        <f t="shared" si="49"/>
        <v>72.2</v>
      </c>
    </row>
    <row r="90" spans="1:27" ht="12.75" hidden="1" customHeight="1" outlineLevel="1" x14ac:dyDescent="0.3">
      <c r="A90" s="99" t="s">
        <v>1116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1117</v>
      </c>
      <c r="B91" s="63" t="s">
        <v>81</v>
      </c>
      <c r="C91" s="43" t="s">
        <v>79</v>
      </c>
      <c r="D91" s="44">
        <f>$D$11</f>
        <v>154.69999999999999</v>
      </c>
      <c r="E91" s="44">
        <f t="shared" ref="E91:AA91" si="50">$D$11</f>
        <v>154.69999999999999</v>
      </c>
      <c r="F91" s="44">
        <f t="shared" si="50"/>
        <v>154.69999999999999</v>
      </c>
      <c r="G91" s="44">
        <f t="shared" si="50"/>
        <v>154.69999999999999</v>
      </c>
      <c r="H91" s="44">
        <f t="shared" si="50"/>
        <v>154.69999999999999</v>
      </c>
      <c r="I91" s="44">
        <f t="shared" si="50"/>
        <v>154.69999999999999</v>
      </c>
      <c r="J91" s="44">
        <f t="shared" si="50"/>
        <v>154.69999999999999</v>
      </c>
      <c r="K91" s="44">
        <f t="shared" si="50"/>
        <v>154.69999999999999</v>
      </c>
      <c r="L91" s="44">
        <f t="shared" si="50"/>
        <v>154.69999999999999</v>
      </c>
      <c r="M91" s="44">
        <f t="shared" si="50"/>
        <v>154.69999999999999</v>
      </c>
      <c r="N91" s="44">
        <f t="shared" si="50"/>
        <v>154.69999999999999</v>
      </c>
      <c r="O91" s="44">
        <f t="shared" si="50"/>
        <v>154.69999999999999</v>
      </c>
      <c r="P91" s="44">
        <f t="shared" si="50"/>
        <v>154.69999999999999</v>
      </c>
      <c r="Q91" s="44">
        <f t="shared" si="50"/>
        <v>154.69999999999999</v>
      </c>
      <c r="R91" s="44">
        <f t="shared" si="50"/>
        <v>154.69999999999999</v>
      </c>
      <c r="S91" s="44">
        <f t="shared" si="50"/>
        <v>154.69999999999999</v>
      </c>
      <c r="T91" s="44">
        <f t="shared" si="50"/>
        <v>154.69999999999999</v>
      </c>
      <c r="U91" s="44">
        <f t="shared" si="50"/>
        <v>154.69999999999999</v>
      </c>
      <c r="V91" s="44">
        <f t="shared" si="50"/>
        <v>154.69999999999999</v>
      </c>
      <c r="W91" s="44">
        <f t="shared" si="50"/>
        <v>154.69999999999999</v>
      </c>
      <c r="X91" s="44">
        <f t="shared" si="50"/>
        <v>154.69999999999999</v>
      </c>
      <c r="Y91" s="44">
        <f t="shared" si="50"/>
        <v>154.69999999999999</v>
      </c>
      <c r="Z91" s="44">
        <f t="shared" si="50"/>
        <v>154.69999999999999</v>
      </c>
      <c r="AA91" s="44">
        <f t="shared" si="50"/>
        <v>154.69999999999999</v>
      </c>
    </row>
    <row r="92" spans="1:27" ht="12.75" customHeight="1" collapsed="1" x14ac:dyDescent="0.3">
      <c r="A92" s="98" t="s">
        <v>1118</v>
      </c>
      <c r="B92" s="28" t="str">
        <f>"18"&amp;"."&amp;$B$663&amp;"."&amp;$B$664</f>
        <v>18.07.2024</v>
      </c>
      <c r="C92" s="90" t="s">
        <v>76</v>
      </c>
      <c r="D92" s="91">
        <f>ROUND(((D93+D94+D96+D95)/1000),5)</f>
        <v>1.8409599999999999</v>
      </c>
      <c r="E92" s="91">
        <f>ROUND(((E93+E94+E96+E95)/1000),5)</f>
        <v>1.72563</v>
      </c>
      <c r="F92" s="91">
        <f>ROUND(((F93+F94+F96+F95)/1000),5)</f>
        <v>1.5210699999999999</v>
      </c>
      <c r="G92" s="91">
        <f t="shared" ref="G92:AA92" si="51">ROUND(((G93+G94+G96+G95)/1000),5)</f>
        <v>1.47193</v>
      </c>
      <c r="H92" s="91">
        <f t="shared" si="51"/>
        <v>1.42814</v>
      </c>
      <c r="I92" s="91">
        <f t="shared" si="51"/>
        <v>1.51868</v>
      </c>
      <c r="J92" s="91">
        <f t="shared" si="51"/>
        <v>1.7259</v>
      </c>
      <c r="K92" s="91">
        <f t="shared" si="51"/>
        <v>1.97417</v>
      </c>
      <c r="L92" s="91">
        <f t="shared" si="51"/>
        <v>2.1951700000000001</v>
      </c>
      <c r="M92" s="91">
        <f t="shared" si="51"/>
        <v>2.68527</v>
      </c>
      <c r="N92" s="91">
        <f t="shared" si="51"/>
        <v>2.6617099999999998</v>
      </c>
      <c r="O92" s="91">
        <f t="shared" si="51"/>
        <v>2.6634099999999998</v>
      </c>
      <c r="P92" s="91">
        <f t="shared" si="51"/>
        <v>2.58548</v>
      </c>
      <c r="Q92" s="91">
        <f t="shared" si="51"/>
        <v>3.1668400000000001</v>
      </c>
      <c r="R92" s="91">
        <f t="shared" si="51"/>
        <v>3.1486800000000001</v>
      </c>
      <c r="S92" s="91">
        <f t="shared" si="51"/>
        <v>2.3895300000000002</v>
      </c>
      <c r="T92" s="91">
        <f t="shared" si="51"/>
        <v>2.3668900000000002</v>
      </c>
      <c r="U92" s="91">
        <f t="shared" si="51"/>
        <v>2.7177799999999999</v>
      </c>
      <c r="V92" s="91">
        <f t="shared" si="51"/>
        <v>2.5303399999999998</v>
      </c>
      <c r="W92" s="91">
        <f t="shared" si="51"/>
        <v>2.6291099999999998</v>
      </c>
      <c r="X92" s="91">
        <f t="shared" si="51"/>
        <v>2.4982000000000002</v>
      </c>
      <c r="Y92" s="91">
        <f t="shared" si="51"/>
        <v>2.4439500000000001</v>
      </c>
      <c r="Z92" s="91">
        <f t="shared" si="51"/>
        <v>2.1733199999999999</v>
      </c>
      <c r="AA92" s="91">
        <f t="shared" si="51"/>
        <v>2.1078999999999999</v>
      </c>
    </row>
    <row r="93" spans="1:27" ht="12.75" hidden="1" customHeight="1" outlineLevel="1" x14ac:dyDescent="0.3">
      <c r="A93" s="99" t="s">
        <v>1119</v>
      </c>
      <c r="B93" s="63" t="s">
        <v>238</v>
      </c>
      <c r="C93" s="43" t="s">
        <v>79</v>
      </c>
      <c r="D93" s="44">
        <v>1609.25</v>
      </c>
      <c r="E93" s="44">
        <v>1493.92</v>
      </c>
      <c r="F93" s="44">
        <v>1289.3599999999999</v>
      </c>
      <c r="G93" s="44">
        <v>1240.22</v>
      </c>
      <c r="H93" s="44">
        <v>1196.43</v>
      </c>
      <c r="I93" s="44">
        <v>1286.97</v>
      </c>
      <c r="J93" s="44">
        <v>1494.19</v>
      </c>
      <c r="K93" s="44">
        <v>1742.46</v>
      </c>
      <c r="L93" s="44">
        <v>1963.46</v>
      </c>
      <c r="M93" s="44">
        <v>2453.56</v>
      </c>
      <c r="N93" s="44">
        <v>2430</v>
      </c>
      <c r="O93" s="44">
        <v>2431.6999999999998</v>
      </c>
      <c r="P93" s="44">
        <v>2353.77</v>
      </c>
      <c r="Q93" s="44">
        <v>2935.13</v>
      </c>
      <c r="R93" s="44">
        <v>2916.97</v>
      </c>
      <c r="S93" s="44">
        <v>2157.8200000000002</v>
      </c>
      <c r="T93" s="44">
        <v>2135.1799999999998</v>
      </c>
      <c r="U93" s="44">
        <v>2486.0700000000002</v>
      </c>
      <c r="V93" s="44">
        <v>2298.63</v>
      </c>
      <c r="W93" s="44">
        <v>2397.4</v>
      </c>
      <c r="X93" s="44">
        <v>2266.4899999999998</v>
      </c>
      <c r="Y93" s="44">
        <v>2212.2399999999998</v>
      </c>
      <c r="Z93" s="44">
        <v>1941.61</v>
      </c>
      <c r="AA93" s="44">
        <v>1876.19</v>
      </c>
    </row>
    <row r="94" spans="1:27" ht="12.75" hidden="1" customHeight="1" outlineLevel="1" x14ac:dyDescent="0.3">
      <c r="A94" s="99" t="s">
        <v>1120</v>
      </c>
      <c r="B94" s="63" t="s">
        <v>90</v>
      </c>
      <c r="C94" s="43" t="s">
        <v>79</v>
      </c>
      <c r="D94" s="44">
        <f t="shared" ref="D94:AA94" si="52">$D$9</f>
        <v>72.2</v>
      </c>
      <c r="E94" s="44">
        <f t="shared" si="52"/>
        <v>72.2</v>
      </c>
      <c r="F94" s="44">
        <f t="shared" si="52"/>
        <v>72.2</v>
      </c>
      <c r="G94" s="44">
        <f t="shared" si="52"/>
        <v>72.2</v>
      </c>
      <c r="H94" s="44">
        <f t="shared" si="52"/>
        <v>72.2</v>
      </c>
      <c r="I94" s="44">
        <f t="shared" si="52"/>
        <v>72.2</v>
      </c>
      <c r="J94" s="44">
        <f t="shared" si="52"/>
        <v>72.2</v>
      </c>
      <c r="K94" s="44">
        <f t="shared" si="52"/>
        <v>72.2</v>
      </c>
      <c r="L94" s="44">
        <f t="shared" si="52"/>
        <v>72.2</v>
      </c>
      <c r="M94" s="44">
        <f t="shared" si="52"/>
        <v>72.2</v>
      </c>
      <c r="N94" s="44">
        <f t="shared" si="52"/>
        <v>72.2</v>
      </c>
      <c r="O94" s="44">
        <f t="shared" si="52"/>
        <v>72.2</v>
      </c>
      <c r="P94" s="44">
        <f t="shared" si="52"/>
        <v>72.2</v>
      </c>
      <c r="Q94" s="44">
        <f t="shared" si="52"/>
        <v>72.2</v>
      </c>
      <c r="R94" s="44">
        <f t="shared" si="52"/>
        <v>72.2</v>
      </c>
      <c r="S94" s="44">
        <f t="shared" si="52"/>
        <v>72.2</v>
      </c>
      <c r="T94" s="44">
        <f t="shared" si="52"/>
        <v>72.2</v>
      </c>
      <c r="U94" s="44">
        <f t="shared" si="52"/>
        <v>72.2</v>
      </c>
      <c r="V94" s="44">
        <f t="shared" si="52"/>
        <v>72.2</v>
      </c>
      <c r="W94" s="44">
        <f t="shared" si="52"/>
        <v>72.2</v>
      </c>
      <c r="X94" s="44">
        <f t="shared" si="52"/>
        <v>72.2</v>
      </c>
      <c r="Y94" s="44">
        <f t="shared" si="52"/>
        <v>72.2</v>
      </c>
      <c r="Z94" s="44">
        <f t="shared" si="52"/>
        <v>72.2</v>
      </c>
      <c r="AA94" s="44">
        <f t="shared" si="52"/>
        <v>72.2</v>
      </c>
    </row>
    <row r="95" spans="1:27" ht="12.75" hidden="1" customHeight="1" outlineLevel="1" x14ac:dyDescent="0.3">
      <c r="A95" s="99" t="s">
        <v>1121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1122</v>
      </c>
      <c r="B96" s="63" t="s">
        <v>81</v>
      </c>
      <c r="C96" s="43" t="s">
        <v>79</v>
      </c>
      <c r="D96" s="44">
        <f>$D$11</f>
        <v>154.69999999999999</v>
      </c>
      <c r="E96" s="44">
        <f t="shared" ref="E96:AA96" si="53">$D$11</f>
        <v>154.69999999999999</v>
      </c>
      <c r="F96" s="44">
        <f t="shared" si="53"/>
        <v>154.69999999999999</v>
      </c>
      <c r="G96" s="44">
        <f t="shared" si="53"/>
        <v>154.69999999999999</v>
      </c>
      <c r="H96" s="44">
        <f t="shared" si="53"/>
        <v>154.69999999999999</v>
      </c>
      <c r="I96" s="44">
        <f t="shared" si="53"/>
        <v>154.69999999999999</v>
      </c>
      <c r="J96" s="44">
        <f t="shared" si="53"/>
        <v>154.69999999999999</v>
      </c>
      <c r="K96" s="44">
        <f t="shared" si="53"/>
        <v>154.69999999999999</v>
      </c>
      <c r="L96" s="44">
        <f t="shared" si="53"/>
        <v>154.69999999999999</v>
      </c>
      <c r="M96" s="44">
        <f t="shared" si="53"/>
        <v>154.69999999999999</v>
      </c>
      <c r="N96" s="44">
        <f t="shared" si="53"/>
        <v>154.69999999999999</v>
      </c>
      <c r="O96" s="44">
        <f t="shared" si="53"/>
        <v>154.69999999999999</v>
      </c>
      <c r="P96" s="44">
        <f t="shared" si="53"/>
        <v>154.69999999999999</v>
      </c>
      <c r="Q96" s="44">
        <f t="shared" si="53"/>
        <v>154.69999999999999</v>
      </c>
      <c r="R96" s="44">
        <f t="shared" si="53"/>
        <v>154.69999999999999</v>
      </c>
      <c r="S96" s="44">
        <f t="shared" si="53"/>
        <v>154.69999999999999</v>
      </c>
      <c r="T96" s="44">
        <f t="shared" si="53"/>
        <v>154.69999999999999</v>
      </c>
      <c r="U96" s="44">
        <f t="shared" si="53"/>
        <v>154.69999999999999</v>
      </c>
      <c r="V96" s="44">
        <f t="shared" si="53"/>
        <v>154.69999999999999</v>
      </c>
      <c r="W96" s="44">
        <f t="shared" si="53"/>
        <v>154.69999999999999</v>
      </c>
      <c r="X96" s="44">
        <f t="shared" si="53"/>
        <v>154.69999999999999</v>
      </c>
      <c r="Y96" s="44">
        <f t="shared" si="53"/>
        <v>154.69999999999999</v>
      </c>
      <c r="Z96" s="44">
        <f t="shared" si="53"/>
        <v>154.69999999999999</v>
      </c>
      <c r="AA96" s="44">
        <f t="shared" si="53"/>
        <v>154.69999999999999</v>
      </c>
    </row>
    <row r="97" spans="1:27" ht="12.75" customHeight="1" collapsed="1" x14ac:dyDescent="0.3">
      <c r="A97" s="98" t="s">
        <v>1123</v>
      </c>
      <c r="B97" s="28" t="str">
        <f>"19"&amp;"."&amp;$B$663&amp;"."&amp;$B$664</f>
        <v>19.07.2024</v>
      </c>
      <c r="C97" s="90" t="s">
        <v>76</v>
      </c>
      <c r="D97" s="91">
        <f>ROUND(((D98+D99+D101+D100)/1000),5)</f>
        <v>1.9559800000000001</v>
      </c>
      <c r="E97" s="91">
        <f>ROUND(((E98+E99+E101+E100)/1000),5)</f>
        <v>1.7755000000000001</v>
      </c>
      <c r="F97" s="91">
        <f>ROUND(((F98+F99+F101+F100)/1000),5)</f>
        <v>1.6276999999999999</v>
      </c>
      <c r="G97" s="91">
        <f t="shared" ref="G97:AA97" si="54">ROUND(((G98+G99+G101+G100)/1000),5)</f>
        <v>1.52956</v>
      </c>
      <c r="H97" s="91">
        <f t="shared" si="54"/>
        <v>1.49692</v>
      </c>
      <c r="I97" s="91">
        <f t="shared" si="54"/>
        <v>1.62191</v>
      </c>
      <c r="J97" s="91">
        <f t="shared" si="54"/>
        <v>1.7819700000000001</v>
      </c>
      <c r="K97" s="91">
        <f t="shared" si="54"/>
        <v>2.0272800000000002</v>
      </c>
      <c r="L97" s="91">
        <f t="shared" si="54"/>
        <v>2.3236500000000002</v>
      </c>
      <c r="M97" s="91">
        <f t="shared" si="54"/>
        <v>2.5630500000000001</v>
      </c>
      <c r="N97" s="91">
        <f t="shared" si="54"/>
        <v>2.8506900000000002</v>
      </c>
      <c r="O97" s="91">
        <f t="shared" si="54"/>
        <v>3.0075099999999999</v>
      </c>
      <c r="P97" s="91">
        <f t="shared" si="54"/>
        <v>3.0515099999999999</v>
      </c>
      <c r="Q97" s="91">
        <f t="shared" si="54"/>
        <v>3.5024700000000002</v>
      </c>
      <c r="R97" s="91">
        <f t="shared" si="54"/>
        <v>3.7888500000000001</v>
      </c>
      <c r="S97" s="91">
        <f t="shared" si="54"/>
        <v>3.0185200000000001</v>
      </c>
      <c r="T97" s="91">
        <f t="shared" si="54"/>
        <v>2.81535</v>
      </c>
      <c r="U97" s="91">
        <f t="shared" si="54"/>
        <v>2.7064900000000001</v>
      </c>
      <c r="V97" s="91">
        <f t="shared" si="54"/>
        <v>2.5966800000000001</v>
      </c>
      <c r="W97" s="91">
        <f t="shared" si="54"/>
        <v>2.37799</v>
      </c>
      <c r="X97" s="91">
        <f t="shared" si="54"/>
        <v>2.3254299999999999</v>
      </c>
      <c r="Y97" s="91">
        <f t="shared" si="54"/>
        <v>2.3668200000000001</v>
      </c>
      <c r="Z97" s="91">
        <f t="shared" si="54"/>
        <v>2.1055100000000002</v>
      </c>
      <c r="AA97" s="91">
        <f t="shared" si="54"/>
        <v>2.0625900000000001</v>
      </c>
    </row>
    <row r="98" spans="1:27" ht="12.75" hidden="1" customHeight="1" outlineLevel="1" x14ac:dyDescent="0.3">
      <c r="A98" s="99" t="s">
        <v>1124</v>
      </c>
      <c r="B98" s="63" t="s">
        <v>238</v>
      </c>
      <c r="C98" s="43" t="s">
        <v>79</v>
      </c>
      <c r="D98" s="44">
        <v>1724.27</v>
      </c>
      <c r="E98" s="44">
        <v>1543.79</v>
      </c>
      <c r="F98" s="44">
        <v>1395.99</v>
      </c>
      <c r="G98" s="44">
        <v>1297.8499999999999</v>
      </c>
      <c r="H98" s="44">
        <v>1265.21</v>
      </c>
      <c r="I98" s="44">
        <v>1390.2</v>
      </c>
      <c r="J98" s="44">
        <v>1550.26</v>
      </c>
      <c r="K98" s="44">
        <v>1795.57</v>
      </c>
      <c r="L98" s="44">
        <v>2091.94</v>
      </c>
      <c r="M98" s="44">
        <v>2331.34</v>
      </c>
      <c r="N98" s="44">
        <v>2618.98</v>
      </c>
      <c r="O98" s="44">
        <v>2775.8</v>
      </c>
      <c r="P98" s="44">
        <v>2819.8</v>
      </c>
      <c r="Q98" s="44">
        <v>3270.76</v>
      </c>
      <c r="R98" s="44">
        <v>3557.14</v>
      </c>
      <c r="S98" s="44">
        <v>2786.81</v>
      </c>
      <c r="T98" s="44">
        <v>2583.64</v>
      </c>
      <c r="U98" s="44">
        <v>2474.7800000000002</v>
      </c>
      <c r="V98" s="44">
        <v>2364.9699999999998</v>
      </c>
      <c r="W98" s="44">
        <v>2146.2800000000002</v>
      </c>
      <c r="X98" s="44">
        <v>2093.7199999999998</v>
      </c>
      <c r="Y98" s="44">
        <v>2135.11</v>
      </c>
      <c r="Z98" s="44">
        <v>1873.8</v>
      </c>
      <c r="AA98" s="44">
        <v>1830.88</v>
      </c>
    </row>
    <row r="99" spans="1:27" ht="12.75" hidden="1" customHeight="1" outlineLevel="1" x14ac:dyDescent="0.3">
      <c r="A99" s="99" t="s">
        <v>1125</v>
      </c>
      <c r="B99" s="63" t="s">
        <v>90</v>
      </c>
      <c r="C99" s="43" t="s">
        <v>79</v>
      </c>
      <c r="D99" s="44">
        <f t="shared" ref="D99:AA99" si="55">$D$9</f>
        <v>72.2</v>
      </c>
      <c r="E99" s="44">
        <f t="shared" si="55"/>
        <v>72.2</v>
      </c>
      <c r="F99" s="44">
        <f t="shared" si="55"/>
        <v>72.2</v>
      </c>
      <c r="G99" s="44">
        <f t="shared" si="55"/>
        <v>72.2</v>
      </c>
      <c r="H99" s="44">
        <f t="shared" si="55"/>
        <v>72.2</v>
      </c>
      <c r="I99" s="44">
        <f t="shared" si="55"/>
        <v>72.2</v>
      </c>
      <c r="J99" s="44">
        <f t="shared" si="55"/>
        <v>72.2</v>
      </c>
      <c r="K99" s="44">
        <f t="shared" si="55"/>
        <v>72.2</v>
      </c>
      <c r="L99" s="44">
        <f t="shared" si="55"/>
        <v>72.2</v>
      </c>
      <c r="M99" s="44">
        <f t="shared" si="55"/>
        <v>72.2</v>
      </c>
      <c r="N99" s="44">
        <f t="shared" si="55"/>
        <v>72.2</v>
      </c>
      <c r="O99" s="44">
        <f t="shared" si="55"/>
        <v>72.2</v>
      </c>
      <c r="P99" s="44">
        <f t="shared" si="55"/>
        <v>72.2</v>
      </c>
      <c r="Q99" s="44">
        <f t="shared" si="55"/>
        <v>72.2</v>
      </c>
      <c r="R99" s="44">
        <f t="shared" si="55"/>
        <v>72.2</v>
      </c>
      <c r="S99" s="44">
        <f t="shared" si="55"/>
        <v>72.2</v>
      </c>
      <c r="T99" s="44">
        <f t="shared" si="55"/>
        <v>72.2</v>
      </c>
      <c r="U99" s="44">
        <f t="shared" si="55"/>
        <v>72.2</v>
      </c>
      <c r="V99" s="44">
        <f t="shared" si="55"/>
        <v>72.2</v>
      </c>
      <c r="W99" s="44">
        <f t="shared" si="55"/>
        <v>72.2</v>
      </c>
      <c r="X99" s="44">
        <f t="shared" si="55"/>
        <v>72.2</v>
      </c>
      <c r="Y99" s="44">
        <f t="shared" si="55"/>
        <v>72.2</v>
      </c>
      <c r="Z99" s="44">
        <f t="shared" si="55"/>
        <v>72.2</v>
      </c>
      <c r="AA99" s="44">
        <f t="shared" si="55"/>
        <v>72.2</v>
      </c>
    </row>
    <row r="100" spans="1:27" ht="12.75" hidden="1" customHeight="1" outlineLevel="1" x14ac:dyDescent="0.3">
      <c r="A100" s="99" t="s">
        <v>1126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1127</v>
      </c>
      <c r="B101" s="63" t="s">
        <v>81</v>
      </c>
      <c r="C101" s="43" t="s">
        <v>79</v>
      </c>
      <c r="D101" s="44">
        <f>$D$11</f>
        <v>154.69999999999999</v>
      </c>
      <c r="E101" s="44">
        <f t="shared" ref="E101:AA101" si="56">$D$11</f>
        <v>154.69999999999999</v>
      </c>
      <c r="F101" s="44">
        <f t="shared" si="56"/>
        <v>154.69999999999999</v>
      </c>
      <c r="G101" s="44">
        <f t="shared" si="56"/>
        <v>154.69999999999999</v>
      </c>
      <c r="H101" s="44">
        <f t="shared" si="56"/>
        <v>154.69999999999999</v>
      </c>
      <c r="I101" s="44">
        <f t="shared" si="56"/>
        <v>154.69999999999999</v>
      </c>
      <c r="J101" s="44">
        <f t="shared" si="56"/>
        <v>154.69999999999999</v>
      </c>
      <c r="K101" s="44">
        <f t="shared" si="56"/>
        <v>154.69999999999999</v>
      </c>
      <c r="L101" s="44">
        <f t="shared" si="56"/>
        <v>154.69999999999999</v>
      </c>
      <c r="M101" s="44">
        <f t="shared" si="56"/>
        <v>154.69999999999999</v>
      </c>
      <c r="N101" s="44">
        <f t="shared" si="56"/>
        <v>154.69999999999999</v>
      </c>
      <c r="O101" s="44">
        <f t="shared" si="56"/>
        <v>154.69999999999999</v>
      </c>
      <c r="P101" s="44">
        <f t="shared" si="56"/>
        <v>154.69999999999999</v>
      </c>
      <c r="Q101" s="44">
        <f t="shared" si="56"/>
        <v>154.69999999999999</v>
      </c>
      <c r="R101" s="44">
        <f t="shared" si="56"/>
        <v>154.69999999999999</v>
      </c>
      <c r="S101" s="44">
        <f t="shared" si="56"/>
        <v>154.69999999999999</v>
      </c>
      <c r="T101" s="44">
        <f t="shared" si="56"/>
        <v>154.69999999999999</v>
      </c>
      <c r="U101" s="44">
        <f t="shared" si="56"/>
        <v>154.69999999999999</v>
      </c>
      <c r="V101" s="44">
        <f t="shared" si="56"/>
        <v>154.69999999999999</v>
      </c>
      <c r="W101" s="44">
        <f t="shared" si="56"/>
        <v>154.69999999999999</v>
      </c>
      <c r="X101" s="44">
        <f t="shared" si="56"/>
        <v>154.69999999999999</v>
      </c>
      <c r="Y101" s="44">
        <f t="shared" si="56"/>
        <v>154.69999999999999</v>
      </c>
      <c r="Z101" s="44">
        <f t="shared" si="56"/>
        <v>154.69999999999999</v>
      </c>
      <c r="AA101" s="44">
        <f t="shared" si="56"/>
        <v>154.69999999999999</v>
      </c>
    </row>
    <row r="102" spans="1:27" ht="12.75" customHeight="1" collapsed="1" x14ac:dyDescent="0.3">
      <c r="A102" s="98" t="s">
        <v>1128</v>
      </c>
      <c r="B102" s="28" t="str">
        <f>"20"&amp;"."&amp;$B$663&amp;"."&amp;$B$664</f>
        <v>20.07.2024</v>
      </c>
      <c r="C102" s="90" t="s">
        <v>76</v>
      </c>
      <c r="D102" s="91">
        <f>ROUND(((D103+D104+D106+D105)/1000),5)</f>
        <v>1.8677999999999999</v>
      </c>
      <c r="E102" s="91">
        <f>ROUND(((E103+E104+E106+E105)/1000),5)</f>
        <v>1.7129399999999999</v>
      </c>
      <c r="F102" s="91">
        <f>ROUND(((F103+F104+F106+F105)/1000),5)</f>
        <v>1.58684</v>
      </c>
      <c r="G102" s="91">
        <f t="shared" ref="G102:AA102" si="57">ROUND(((G103+G104+G106+G105)/1000),5)</f>
        <v>1.47397</v>
      </c>
      <c r="H102" s="91">
        <f t="shared" si="57"/>
        <v>1.46777</v>
      </c>
      <c r="I102" s="91">
        <f t="shared" si="57"/>
        <v>1.4789600000000001</v>
      </c>
      <c r="J102" s="91">
        <f t="shared" si="57"/>
        <v>1.6231199999999999</v>
      </c>
      <c r="K102" s="91">
        <f t="shared" si="57"/>
        <v>1.89808</v>
      </c>
      <c r="L102" s="91">
        <f t="shared" si="57"/>
        <v>2.1541700000000001</v>
      </c>
      <c r="M102" s="91">
        <f t="shared" si="57"/>
        <v>2.3348499999999999</v>
      </c>
      <c r="N102" s="91">
        <f t="shared" si="57"/>
        <v>2.5295999999999998</v>
      </c>
      <c r="O102" s="91">
        <f t="shared" si="57"/>
        <v>2.26613</v>
      </c>
      <c r="P102" s="91">
        <f t="shared" si="57"/>
        <v>2.12914</v>
      </c>
      <c r="Q102" s="91">
        <f t="shared" si="57"/>
        <v>2.3109700000000002</v>
      </c>
      <c r="R102" s="91">
        <f t="shared" si="57"/>
        <v>2.13978</v>
      </c>
      <c r="S102" s="91">
        <f t="shared" si="57"/>
        <v>2.3439899999999998</v>
      </c>
      <c r="T102" s="91">
        <f t="shared" si="57"/>
        <v>2.3353600000000001</v>
      </c>
      <c r="U102" s="91">
        <f t="shared" si="57"/>
        <v>2.3107500000000001</v>
      </c>
      <c r="V102" s="91">
        <f t="shared" si="57"/>
        <v>2.1947999999999999</v>
      </c>
      <c r="W102" s="91">
        <f t="shared" si="57"/>
        <v>2.2313000000000001</v>
      </c>
      <c r="X102" s="91">
        <f t="shared" si="57"/>
        <v>2.1765699999999999</v>
      </c>
      <c r="Y102" s="91">
        <f t="shared" si="57"/>
        <v>2.1396600000000001</v>
      </c>
      <c r="Z102" s="91">
        <f t="shared" si="57"/>
        <v>2.1421000000000001</v>
      </c>
      <c r="AA102" s="91">
        <f t="shared" si="57"/>
        <v>2.0927899999999999</v>
      </c>
    </row>
    <row r="103" spans="1:27" ht="12.75" hidden="1" customHeight="1" outlineLevel="1" x14ac:dyDescent="0.3">
      <c r="A103" s="99" t="s">
        <v>1129</v>
      </c>
      <c r="B103" s="63" t="s">
        <v>238</v>
      </c>
      <c r="C103" s="43" t="s">
        <v>79</v>
      </c>
      <c r="D103" s="44">
        <v>1636.09</v>
      </c>
      <c r="E103" s="44">
        <v>1481.23</v>
      </c>
      <c r="F103" s="44">
        <v>1355.13</v>
      </c>
      <c r="G103" s="44">
        <v>1242.26</v>
      </c>
      <c r="H103" s="44">
        <v>1236.06</v>
      </c>
      <c r="I103" s="44">
        <v>1247.25</v>
      </c>
      <c r="J103" s="44">
        <v>1391.41</v>
      </c>
      <c r="K103" s="44">
        <v>1666.37</v>
      </c>
      <c r="L103" s="44">
        <v>1922.46</v>
      </c>
      <c r="M103" s="44">
        <v>2103.14</v>
      </c>
      <c r="N103" s="44">
        <v>2297.89</v>
      </c>
      <c r="O103" s="44">
        <v>2034.42</v>
      </c>
      <c r="P103" s="44">
        <v>1897.43</v>
      </c>
      <c r="Q103" s="44">
        <v>2079.2600000000002</v>
      </c>
      <c r="R103" s="44">
        <v>1908.07</v>
      </c>
      <c r="S103" s="44">
        <v>2112.2800000000002</v>
      </c>
      <c r="T103" s="44">
        <v>2103.65</v>
      </c>
      <c r="U103" s="44">
        <v>2079.04</v>
      </c>
      <c r="V103" s="44">
        <v>1963.09</v>
      </c>
      <c r="W103" s="44">
        <v>1999.59</v>
      </c>
      <c r="X103" s="44">
        <v>1944.86</v>
      </c>
      <c r="Y103" s="44">
        <v>1907.95</v>
      </c>
      <c r="Z103" s="44">
        <v>1910.39</v>
      </c>
      <c r="AA103" s="44">
        <v>1861.08</v>
      </c>
    </row>
    <row r="104" spans="1:27" ht="12.75" hidden="1" customHeight="1" outlineLevel="1" x14ac:dyDescent="0.3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72.2</v>
      </c>
      <c r="E104" s="44">
        <f t="shared" si="58"/>
        <v>72.2</v>
      </c>
      <c r="F104" s="44">
        <f t="shared" si="58"/>
        <v>72.2</v>
      </c>
      <c r="G104" s="44">
        <f t="shared" si="58"/>
        <v>72.2</v>
      </c>
      <c r="H104" s="44">
        <f t="shared" si="58"/>
        <v>72.2</v>
      </c>
      <c r="I104" s="44">
        <f t="shared" si="58"/>
        <v>72.2</v>
      </c>
      <c r="J104" s="44">
        <f t="shared" si="58"/>
        <v>72.2</v>
      </c>
      <c r="K104" s="44">
        <f t="shared" si="58"/>
        <v>72.2</v>
      </c>
      <c r="L104" s="44">
        <f t="shared" si="58"/>
        <v>72.2</v>
      </c>
      <c r="M104" s="44">
        <f t="shared" si="58"/>
        <v>72.2</v>
      </c>
      <c r="N104" s="44">
        <f t="shared" si="58"/>
        <v>72.2</v>
      </c>
      <c r="O104" s="44">
        <f t="shared" si="58"/>
        <v>72.2</v>
      </c>
      <c r="P104" s="44">
        <f t="shared" si="58"/>
        <v>72.2</v>
      </c>
      <c r="Q104" s="44">
        <f t="shared" si="58"/>
        <v>72.2</v>
      </c>
      <c r="R104" s="44">
        <f t="shared" si="58"/>
        <v>72.2</v>
      </c>
      <c r="S104" s="44">
        <f t="shared" si="58"/>
        <v>72.2</v>
      </c>
      <c r="T104" s="44">
        <f t="shared" si="58"/>
        <v>72.2</v>
      </c>
      <c r="U104" s="44">
        <f t="shared" si="58"/>
        <v>72.2</v>
      </c>
      <c r="V104" s="44">
        <f t="shared" si="58"/>
        <v>72.2</v>
      </c>
      <c r="W104" s="44">
        <f t="shared" si="58"/>
        <v>72.2</v>
      </c>
      <c r="X104" s="44">
        <f t="shared" si="58"/>
        <v>72.2</v>
      </c>
      <c r="Y104" s="44">
        <f t="shared" si="58"/>
        <v>72.2</v>
      </c>
      <c r="Z104" s="44">
        <f t="shared" si="58"/>
        <v>72.2</v>
      </c>
      <c r="AA104" s="44">
        <f t="shared" si="58"/>
        <v>72.2</v>
      </c>
    </row>
    <row r="105" spans="1:27" ht="12.75" hidden="1" customHeight="1" outlineLevel="1" x14ac:dyDescent="0.3">
      <c r="A105" s="99" t="s">
        <v>1131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1132</v>
      </c>
      <c r="B106" s="63" t="s">
        <v>81</v>
      </c>
      <c r="C106" s="43" t="s">
        <v>79</v>
      </c>
      <c r="D106" s="44">
        <f>$D$11</f>
        <v>154.69999999999999</v>
      </c>
      <c r="E106" s="44">
        <f t="shared" ref="E106:AA106" si="59">$D$11</f>
        <v>154.69999999999999</v>
      </c>
      <c r="F106" s="44">
        <f t="shared" si="59"/>
        <v>154.69999999999999</v>
      </c>
      <c r="G106" s="44">
        <f t="shared" si="59"/>
        <v>154.69999999999999</v>
      </c>
      <c r="H106" s="44">
        <f t="shared" si="59"/>
        <v>154.69999999999999</v>
      </c>
      <c r="I106" s="44">
        <f t="shared" si="59"/>
        <v>154.69999999999999</v>
      </c>
      <c r="J106" s="44">
        <f t="shared" si="59"/>
        <v>154.69999999999999</v>
      </c>
      <c r="K106" s="44">
        <f t="shared" si="59"/>
        <v>154.69999999999999</v>
      </c>
      <c r="L106" s="44">
        <f t="shared" si="59"/>
        <v>154.69999999999999</v>
      </c>
      <c r="M106" s="44">
        <f t="shared" si="59"/>
        <v>154.69999999999999</v>
      </c>
      <c r="N106" s="44">
        <f t="shared" si="59"/>
        <v>154.69999999999999</v>
      </c>
      <c r="O106" s="44">
        <f t="shared" si="59"/>
        <v>154.69999999999999</v>
      </c>
      <c r="P106" s="44">
        <f t="shared" si="59"/>
        <v>154.69999999999999</v>
      </c>
      <c r="Q106" s="44">
        <f t="shared" si="59"/>
        <v>154.69999999999999</v>
      </c>
      <c r="R106" s="44">
        <f t="shared" si="59"/>
        <v>154.69999999999999</v>
      </c>
      <c r="S106" s="44">
        <f t="shared" si="59"/>
        <v>154.69999999999999</v>
      </c>
      <c r="T106" s="44">
        <f t="shared" si="59"/>
        <v>154.69999999999999</v>
      </c>
      <c r="U106" s="44">
        <f t="shared" si="59"/>
        <v>154.69999999999999</v>
      </c>
      <c r="V106" s="44">
        <f t="shared" si="59"/>
        <v>154.69999999999999</v>
      </c>
      <c r="W106" s="44">
        <f t="shared" si="59"/>
        <v>154.69999999999999</v>
      </c>
      <c r="X106" s="44">
        <f t="shared" si="59"/>
        <v>154.69999999999999</v>
      </c>
      <c r="Y106" s="44">
        <f t="shared" si="59"/>
        <v>154.69999999999999</v>
      </c>
      <c r="Z106" s="44">
        <f t="shared" si="59"/>
        <v>154.69999999999999</v>
      </c>
      <c r="AA106" s="44">
        <f t="shared" si="59"/>
        <v>154.69999999999999</v>
      </c>
    </row>
    <row r="107" spans="1:27" ht="12.75" customHeight="1" collapsed="1" x14ac:dyDescent="0.3">
      <c r="A107" s="98" t="s">
        <v>1133</v>
      </c>
      <c r="B107" s="28" t="str">
        <f>"21"&amp;"."&amp;$B$663&amp;"."&amp;$B$664</f>
        <v>21.07.2024</v>
      </c>
      <c r="C107" s="90" t="s">
        <v>76</v>
      </c>
      <c r="D107" s="91">
        <f>ROUND(((D108+D109+D111+D110)/1000),5)</f>
        <v>1.8897699999999999</v>
      </c>
      <c r="E107" s="91">
        <f>ROUND(((E108+E109+E111+E110)/1000),5)</f>
        <v>1.68005</v>
      </c>
      <c r="F107" s="91">
        <f>ROUND(((F108+F109+F111+F110)/1000),5)</f>
        <v>1.54958</v>
      </c>
      <c r="G107" s="91">
        <f t="shared" ref="G107:AA107" si="60">ROUND(((G108+G109+G111+G110)/1000),5)</f>
        <v>1.4500299999999999</v>
      </c>
      <c r="H107" s="91">
        <f t="shared" si="60"/>
        <v>1.4287000000000001</v>
      </c>
      <c r="I107" s="91">
        <f t="shared" si="60"/>
        <v>1.4393400000000001</v>
      </c>
      <c r="J107" s="91">
        <f t="shared" si="60"/>
        <v>1.46888</v>
      </c>
      <c r="K107" s="91">
        <f t="shared" si="60"/>
        <v>1.71068</v>
      </c>
      <c r="L107" s="91">
        <f t="shared" si="60"/>
        <v>2.0294699999999999</v>
      </c>
      <c r="M107" s="91">
        <f t="shared" si="60"/>
        <v>2.2512699999999999</v>
      </c>
      <c r="N107" s="91">
        <f t="shared" si="60"/>
        <v>2.3864100000000001</v>
      </c>
      <c r="O107" s="91">
        <f t="shared" si="60"/>
        <v>2.5204499999999999</v>
      </c>
      <c r="P107" s="91">
        <f t="shared" si="60"/>
        <v>2.2458800000000001</v>
      </c>
      <c r="Q107" s="91">
        <f t="shared" si="60"/>
        <v>2.2385600000000001</v>
      </c>
      <c r="R107" s="91">
        <f t="shared" si="60"/>
        <v>2.2613799999999999</v>
      </c>
      <c r="S107" s="91">
        <f t="shared" si="60"/>
        <v>2.2214399999999999</v>
      </c>
      <c r="T107" s="91">
        <f t="shared" si="60"/>
        <v>2.45974</v>
      </c>
      <c r="U107" s="91">
        <f t="shared" si="60"/>
        <v>2.4826700000000002</v>
      </c>
      <c r="V107" s="91">
        <f t="shared" si="60"/>
        <v>2.4351099999999999</v>
      </c>
      <c r="W107" s="91">
        <f t="shared" si="60"/>
        <v>2.45607</v>
      </c>
      <c r="X107" s="91">
        <f t="shared" si="60"/>
        <v>2.3644699999999998</v>
      </c>
      <c r="Y107" s="91">
        <f t="shared" si="60"/>
        <v>2.3342999999999998</v>
      </c>
      <c r="Z107" s="91">
        <f t="shared" si="60"/>
        <v>2.2601200000000001</v>
      </c>
      <c r="AA107" s="91">
        <f t="shared" si="60"/>
        <v>2.0265</v>
      </c>
    </row>
    <row r="108" spans="1:27" ht="12.75" hidden="1" customHeight="1" outlineLevel="1" x14ac:dyDescent="0.3">
      <c r="A108" s="99" t="s">
        <v>1134</v>
      </c>
      <c r="B108" s="63" t="s">
        <v>238</v>
      </c>
      <c r="C108" s="43" t="s">
        <v>79</v>
      </c>
      <c r="D108" s="44">
        <v>1658.06</v>
      </c>
      <c r="E108" s="44">
        <v>1448.34</v>
      </c>
      <c r="F108" s="44">
        <v>1317.87</v>
      </c>
      <c r="G108" s="44">
        <v>1218.32</v>
      </c>
      <c r="H108" s="44">
        <v>1196.99</v>
      </c>
      <c r="I108" s="44">
        <v>1207.6300000000001</v>
      </c>
      <c r="J108" s="44">
        <v>1237.17</v>
      </c>
      <c r="K108" s="44">
        <v>1478.97</v>
      </c>
      <c r="L108" s="44">
        <v>1797.76</v>
      </c>
      <c r="M108" s="44">
        <v>2019.56</v>
      </c>
      <c r="N108" s="44">
        <v>2154.6999999999998</v>
      </c>
      <c r="O108" s="44">
        <v>2288.7399999999998</v>
      </c>
      <c r="P108" s="44">
        <v>2014.17</v>
      </c>
      <c r="Q108" s="44">
        <v>2006.85</v>
      </c>
      <c r="R108" s="44">
        <v>2029.67</v>
      </c>
      <c r="S108" s="44">
        <v>1989.73</v>
      </c>
      <c r="T108" s="44">
        <v>2228.0300000000002</v>
      </c>
      <c r="U108" s="44">
        <v>2250.96</v>
      </c>
      <c r="V108" s="44">
        <v>2203.4</v>
      </c>
      <c r="W108" s="44">
        <v>2224.36</v>
      </c>
      <c r="X108" s="44">
        <v>2132.7600000000002</v>
      </c>
      <c r="Y108" s="44">
        <v>2102.59</v>
      </c>
      <c r="Z108" s="44">
        <v>2028.41</v>
      </c>
      <c r="AA108" s="44">
        <v>1794.79</v>
      </c>
    </row>
    <row r="109" spans="1:27" ht="12.75" hidden="1" customHeight="1" outlineLevel="1" x14ac:dyDescent="0.3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72.2</v>
      </c>
      <c r="E109" s="44">
        <f t="shared" si="61"/>
        <v>72.2</v>
      </c>
      <c r="F109" s="44">
        <f t="shared" si="61"/>
        <v>72.2</v>
      </c>
      <c r="G109" s="44">
        <f t="shared" si="61"/>
        <v>72.2</v>
      </c>
      <c r="H109" s="44">
        <f t="shared" si="61"/>
        <v>72.2</v>
      </c>
      <c r="I109" s="44">
        <f t="shared" si="61"/>
        <v>72.2</v>
      </c>
      <c r="J109" s="44">
        <f t="shared" si="61"/>
        <v>72.2</v>
      </c>
      <c r="K109" s="44">
        <f t="shared" si="61"/>
        <v>72.2</v>
      </c>
      <c r="L109" s="44">
        <f t="shared" si="61"/>
        <v>72.2</v>
      </c>
      <c r="M109" s="44">
        <f t="shared" si="61"/>
        <v>72.2</v>
      </c>
      <c r="N109" s="44">
        <f t="shared" si="61"/>
        <v>72.2</v>
      </c>
      <c r="O109" s="44">
        <f t="shared" si="61"/>
        <v>72.2</v>
      </c>
      <c r="P109" s="44">
        <f t="shared" si="61"/>
        <v>72.2</v>
      </c>
      <c r="Q109" s="44">
        <f t="shared" si="61"/>
        <v>72.2</v>
      </c>
      <c r="R109" s="44">
        <f t="shared" si="61"/>
        <v>72.2</v>
      </c>
      <c r="S109" s="44">
        <f t="shared" si="61"/>
        <v>72.2</v>
      </c>
      <c r="T109" s="44">
        <f t="shared" si="61"/>
        <v>72.2</v>
      </c>
      <c r="U109" s="44">
        <f t="shared" si="61"/>
        <v>72.2</v>
      </c>
      <c r="V109" s="44">
        <f t="shared" si="61"/>
        <v>72.2</v>
      </c>
      <c r="W109" s="44">
        <f t="shared" si="61"/>
        <v>72.2</v>
      </c>
      <c r="X109" s="44">
        <f t="shared" si="61"/>
        <v>72.2</v>
      </c>
      <c r="Y109" s="44">
        <f t="shared" si="61"/>
        <v>72.2</v>
      </c>
      <c r="Z109" s="44">
        <f t="shared" si="61"/>
        <v>72.2</v>
      </c>
      <c r="AA109" s="44">
        <f t="shared" si="61"/>
        <v>72.2</v>
      </c>
    </row>
    <row r="110" spans="1:27" ht="12.75" hidden="1" customHeight="1" outlineLevel="1" x14ac:dyDescent="0.3">
      <c r="A110" s="99" t="s">
        <v>1136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1137</v>
      </c>
      <c r="B111" s="63" t="s">
        <v>81</v>
      </c>
      <c r="C111" s="43" t="s">
        <v>79</v>
      </c>
      <c r="D111" s="44">
        <f>$D$11</f>
        <v>154.69999999999999</v>
      </c>
      <c r="E111" s="44">
        <f t="shared" ref="E111:AA111" si="62">$D$11</f>
        <v>154.69999999999999</v>
      </c>
      <c r="F111" s="44">
        <f t="shared" si="62"/>
        <v>154.69999999999999</v>
      </c>
      <c r="G111" s="44">
        <f t="shared" si="62"/>
        <v>154.69999999999999</v>
      </c>
      <c r="H111" s="44">
        <f t="shared" si="62"/>
        <v>154.69999999999999</v>
      </c>
      <c r="I111" s="44">
        <f t="shared" si="62"/>
        <v>154.69999999999999</v>
      </c>
      <c r="J111" s="44">
        <f t="shared" si="62"/>
        <v>154.69999999999999</v>
      </c>
      <c r="K111" s="44">
        <f t="shared" si="62"/>
        <v>154.69999999999999</v>
      </c>
      <c r="L111" s="44">
        <f t="shared" si="62"/>
        <v>154.69999999999999</v>
      </c>
      <c r="M111" s="44">
        <f t="shared" si="62"/>
        <v>154.69999999999999</v>
      </c>
      <c r="N111" s="44">
        <f t="shared" si="62"/>
        <v>154.69999999999999</v>
      </c>
      <c r="O111" s="44">
        <f t="shared" si="62"/>
        <v>154.69999999999999</v>
      </c>
      <c r="P111" s="44">
        <f t="shared" si="62"/>
        <v>154.69999999999999</v>
      </c>
      <c r="Q111" s="44">
        <f t="shared" si="62"/>
        <v>154.69999999999999</v>
      </c>
      <c r="R111" s="44">
        <f t="shared" si="62"/>
        <v>154.69999999999999</v>
      </c>
      <c r="S111" s="44">
        <f t="shared" si="62"/>
        <v>154.69999999999999</v>
      </c>
      <c r="T111" s="44">
        <f t="shared" si="62"/>
        <v>154.69999999999999</v>
      </c>
      <c r="U111" s="44">
        <f t="shared" si="62"/>
        <v>154.69999999999999</v>
      </c>
      <c r="V111" s="44">
        <f t="shared" si="62"/>
        <v>154.69999999999999</v>
      </c>
      <c r="W111" s="44">
        <f t="shared" si="62"/>
        <v>154.69999999999999</v>
      </c>
      <c r="X111" s="44">
        <f t="shared" si="62"/>
        <v>154.69999999999999</v>
      </c>
      <c r="Y111" s="44">
        <f t="shared" si="62"/>
        <v>154.69999999999999</v>
      </c>
      <c r="Z111" s="44">
        <f t="shared" si="62"/>
        <v>154.69999999999999</v>
      </c>
      <c r="AA111" s="44">
        <f t="shared" si="62"/>
        <v>154.69999999999999</v>
      </c>
    </row>
    <row r="112" spans="1:27" ht="12.75" customHeight="1" collapsed="1" x14ac:dyDescent="0.3">
      <c r="A112" s="98" t="s">
        <v>1138</v>
      </c>
      <c r="B112" s="28" t="str">
        <f>"22"&amp;"."&amp;$B$663&amp;"."&amp;$B$664</f>
        <v>22.07.2024</v>
      </c>
      <c r="C112" s="90" t="s">
        <v>76</v>
      </c>
      <c r="D112" s="91">
        <f>ROUND(((D113+D114+D116+D115)/1000),5)</f>
        <v>1.7460500000000001</v>
      </c>
      <c r="E112" s="91">
        <f>ROUND(((E113+E114+E116+E115)/1000),5)</f>
        <v>1.61178</v>
      </c>
      <c r="F112" s="91">
        <f>ROUND(((F113+F114+F116+F115)/1000),5)</f>
        <v>1.51759</v>
      </c>
      <c r="G112" s="91">
        <f t="shared" ref="G112:AA112" si="63">ROUND(((G113+G114+G116+G115)/1000),5)</f>
        <v>1.46211</v>
      </c>
      <c r="H112" s="91">
        <f t="shared" si="63"/>
        <v>1.44173</v>
      </c>
      <c r="I112" s="91">
        <f t="shared" si="63"/>
        <v>1.51027</v>
      </c>
      <c r="J112" s="91">
        <f t="shared" si="63"/>
        <v>1.68136</v>
      </c>
      <c r="K112" s="91">
        <f t="shared" si="63"/>
        <v>1.96387</v>
      </c>
      <c r="L112" s="91">
        <f t="shared" si="63"/>
        <v>2.29217</v>
      </c>
      <c r="M112" s="91">
        <f t="shared" si="63"/>
        <v>2.6725400000000001</v>
      </c>
      <c r="N112" s="91">
        <f t="shared" si="63"/>
        <v>2.67442</v>
      </c>
      <c r="O112" s="91">
        <f t="shared" si="63"/>
        <v>2.6631</v>
      </c>
      <c r="P112" s="91">
        <f t="shared" si="63"/>
        <v>2.6617199999999999</v>
      </c>
      <c r="Q112" s="91">
        <f t="shared" si="63"/>
        <v>2.6878500000000001</v>
      </c>
      <c r="R112" s="91">
        <f t="shared" si="63"/>
        <v>2.6887799999999999</v>
      </c>
      <c r="S112" s="91">
        <f t="shared" si="63"/>
        <v>2.7035999999999998</v>
      </c>
      <c r="T112" s="91">
        <f t="shared" si="63"/>
        <v>2.6858300000000002</v>
      </c>
      <c r="U112" s="91">
        <f t="shared" si="63"/>
        <v>2.6110600000000002</v>
      </c>
      <c r="V112" s="91">
        <f t="shared" si="63"/>
        <v>2.5785900000000002</v>
      </c>
      <c r="W112" s="91">
        <f t="shared" si="63"/>
        <v>2.4517500000000001</v>
      </c>
      <c r="X112" s="91">
        <f t="shared" si="63"/>
        <v>2.3321200000000002</v>
      </c>
      <c r="Y112" s="91">
        <f t="shared" si="63"/>
        <v>2.3231299999999999</v>
      </c>
      <c r="Z112" s="91">
        <f t="shared" si="63"/>
        <v>2.05722</v>
      </c>
      <c r="AA112" s="91">
        <f t="shared" si="63"/>
        <v>1.90977</v>
      </c>
    </row>
    <row r="113" spans="1:27" ht="12.75" hidden="1" customHeight="1" outlineLevel="1" x14ac:dyDescent="0.3">
      <c r="A113" s="99" t="s">
        <v>1139</v>
      </c>
      <c r="B113" s="63" t="s">
        <v>238</v>
      </c>
      <c r="C113" s="43" t="s">
        <v>79</v>
      </c>
      <c r="D113" s="44">
        <v>1514.34</v>
      </c>
      <c r="E113" s="44">
        <v>1380.07</v>
      </c>
      <c r="F113" s="44">
        <v>1285.8800000000001</v>
      </c>
      <c r="G113" s="44">
        <v>1230.4000000000001</v>
      </c>
      <c r="H113" s="44">
        <v>1210.02</v>
      </c>
      <c r="I113" s="44">
        <v>1278.56</v>
      </c>
      <c r="J113" s="44">
        <v>1449.65</v>
      </c>
      <c r="K113" s="44">
        <v>1732.16</v>
      </c>
      <c r="L113" s="44">
        <v>2060.46</v>
      </c>
      <c r="M113" s="44">
        <v>2440.83</v>
      </c>
      <c r="N113" s="44">
        <v>2442.71</v>
      </c>
      <c r="O113" s="44">
        <v>2431.39</v>
      </c>
      <c r="P113" s="44">
        <v>2430.0100000000002</v>
      </c>
      <c r="Q113" s="44">
        <v>2456.14</v>
      </c>
      <c r="R113" s="44">
        <v>2457.0700000000002</v>
      </c>
      <c r="S113" s="44">
        <v>2471.89</v>
      </c>
      <c r="T113" s="44">
        <v>2454.12</v>
      </c>
      <c r="U113" s="44">
        <v>2379.35</v>
      </c>
      <c r="V113" s="44">
        <v>2346.88</v>
      </c>
      <c r="W113" s="44">
        <v>2220.04</v>
      </c>
      <c r="X113" s="44">
        <v>2100.41</v>
      </c>
      <c r="Y113" s="44">
        <v>2091.42</v>
      </c>
      <c r="Z113" s="44">
        <v>1825.51</v>
      </c>
      <c r="AA113" s="44">
        <v>1678.06</v>
      </c>
    </row>
    <row r="114" spans="1:27" ht="12.75" hidden="1" customHeight="1" outlineLevel="1" x14ac:dyDescent="0.3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72.2</v>
      </c>
      <c r="E114" s="44">
        <f t="shared" si="64"/>
        <v>72.2</v>
      </c>
      <c r="F114" s="44">
        <f t="shared" si="64"/>
        <v>72.2</v>
      </c>
      <c r="G114" s="44">
        <f t="shared" si="64"/>
        <v>72.2</v>
      </c>
      <c r="H114" s="44">
        <f t="shared" si="64"/>
        <v>72.2</v>
      </c>
      <c r="I114" s="44">
        <f t="shared" si="64"/>
        <v>72.2</v>
      </c>
      <c r="J114" s="44">
        <f t="shared" si="64"/>
        <v>72.2</v>
      </c>
      <c r="K114" s="44">
        <f t="shared" si="64"/>
        <v>72.2</v>
      </c>
      <c r="L114" s="44">
        <f t="shared" si="64"/>
        <v>72.2</v>
      </c>
      <c r="M114" s="44">
        <f t="shared" si="64"/>
        <v>72.2</v>
      </c>
      <c r="N114" s="44">
        <f t="shared" si="64"/>
        <v>72.2</v>
      </c>
      <c r="O114" s="44">
        <f t="shared" si="64"/>
        <v>72.2</v>
      </c>
      <c r="P114" s="44">
        <f t="shared" si="64"/>
        <v>72.2</v>
      </c>
      <c r="Q114" s="44">
        <f t="shared" si="64"/>
        <v>72.2</v>
      </c>
      <c r="R114" s="44">
        <f t="shared" si="64"/>
        <v>72.2</v>
      </c>
      <c r="S114" s="44">
        <f t="shared" si="64"/>
        <v>72.2</v>
      </c>
      <c r="T114" s="44">
        <f t="shared" si="64"/>
        <v>72.2</v>
      </c>
      <c r="U114" s="44">
        <f t="shared" si="64"/>
        <v>72.2</v>
      </c>
      <c r="V114" s="44">
        <f t="shared" si="64"/>
        <v>72.2</v>
      </c>
      <c r="W114" s="44">
        <f t="shared" si="64"/>
        <v>72.2</v>
      </c>
      <c r="X114" s="44">
        <f t="shared" si="64"/>
        <v>72.2</v>
      </c>
      <c r="Y114" s="44">
        <f t="shared" si="64"/>
        <v>72.2</v>
      </c>
      <c r="Z114" s="44">
        <f t="shared" si="64"/>
        <v>72.2</v>
      </c>
      <c r="AA114" s="44">
        <f t="shared" si="64"/>
        <v>72.2</v>
      </c>
    </row>
    <row r="115" spans="1:27" ht="12.75" hidden="1" customHeight="1" outlineLevel="1" x14ac:dyDescent="0.3">
      <c r="A115" s="99" t="s">
        <v>1141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1142</v>
      </c>
      <c r="B116" s="63" t="s">
        <v>81</v>
      </c>
      <c r="C116" s="43" t="s">
        <v>79</v>
      </c>
      <c r="D116" s="44">
        <f>$D$11</f>
        <v>154.69999999999999</v>
      </c>
      <c r="E116" s="44">
        <f t="shared" ref="E116:AA116" si="65">$D$11</f>
        <v>154.69999999999999</v>
      </c>
      <c r="F116" s="44">
        <f t="shared" si="65"/>
        <v>154.69999999999999</v>
      </c>
      <c r="G116" s="44">
        <f t="shared" si="65"/>
        <v>154.69999999999999</v>
      </c>
      <c r="H116" s="44">
        <f t="shared" si="65"/>
        <v>154.69999999999999</v>
      </c>
      <c r="I116" s="44">
        <f t="shared" si="65"/>
        <v>154.69999999999999</v>
      </c>
      <c r="J116" s="44">
        <f t="shared" si="65"/>
        <v>154.69999999999999</v>
      </c>
      <c r="K116" s="44">
        <f t="shared" si="65"/>
        <v>154.69999999999999</v>
      </c>
      <c r="L116" s="44">
        <f t="shared" si="65"/>
        <v>154.69999999999999</v>
      </c>
      <c r="M116" s="44">
        <f t="shared" si="65"/>
        <v>154.69999999999999</v>
      </c>
      <c r="N116" s="44">
        <f t="shared" si="65"/>
        <v>154.69999999999999</v>
      </c>
      <c r="O116" s="44">
        <f t="shared" si="65"/>
        <v>154.69999999999999</v>
      </c>
      <c r="P116" s="44">
        <f t="shared" si="65"/>
        <v>154.69999999999999</v>
      </c>
      <c r="Q116" s="44">
        <f t="shared" si="65"/>
        <v>154.69999999999999</v>
      </c>
      <c r="R116" s="44">
        <f t="shared" si="65"/>
        <v>154.69999999999999</v>
      </c>
      <c r="S116" s="44">
        <f t="shared" si="65"/>
        <v>154.69999999999999</v>
      </c>
      <c r="T116" s="44">
        <f t="shared" si="65"/>
        <v>154.69999999999999</v>
      </c>
      <c r="U116" s="44">
        <f t="shared" si="65"/>
        <v>154.69999999999999</v>
      </c>
      <c r="V116" s="44">
        <f t="shared" si="65"/>
        <v>154.69999999999999</v>
      </c>
      <c r="W116" s="44">
        <f t="shared" si="65"/>
        <v>154.69999999999999</v>
      </c>
      <c r="X116" s="44">
        <f t="shared" si="65"/>
        <v>154.69999999999999</v>
      </c>
      <c r="Y116" s="44">
        <f t="shared" si="65"/>
        <v>154.69999999999999</v>
      </c>
      <c r="Z116" s="44">
        <f t="shared" si="65"/>
        <v>154.69999999999999</v>
      </c>
      <c r="AA116" s="44">
        <f t="shared" si="65"/>
        <v>154.69999999999999</v>
      </c>
    </row>
    <row r="117" spans="1:27" ht="12.75" customHeight="1" collapsed="1" x14ac:dyDescent="0.3">
      <c r="A117" s="98" t="s">
        <v>1143</v>
      </c>
      <c r="B117" s="28" t="str">
        <f>"23"&amp;"."&amp;$B$663&amp;"."&amp;$B$664</f>
        <v>23.07.2024</v>
      </c>
      <c r="C117" s="90" t="s">
        <v>76</v>
      </c>
      <c r="D117" s="91">
        <f>ROUND(((D118+D119+D121+D120)/1000),5)</f>
        <v>1.57653</v>
      </c>
      <c r="E117" s="91">
        <f>ROUND(((E118+E119+E121+E120)/1000),5)</f>
        <v>1.4701599999999999</v>
      </c>
      <c r="F117" s="91">
        <f>ROUND(((F118+F119+F121+F120)/1000),5)</f>
        <v>1.37507</v>
      </c>
      <c r="G117" s="91">
        <f t="shared" ref="G117:AA117" si="66">ROUND(((G118+G119+G121+G120)/1000),5)</f>
        <v>0.58452000000000004</v>
      </c>
      <c r="H117" s="91">
        <f t="shared" si="66"/>
        <v>0.56372999999999995</v>
      </c>
      <c r="I117" s="91">
        <f t="shared" si="66"/>
        <v>0.75987000000000005</v>
      </c>
      <c r="J117" s="91">
        <f t="shared" si="66"/>
        <v>1.47838</v>
      </c>
      <c r="K117" s="91">
        <f t="shared" si="66"/>
        <v>1.8539399999999999</v>
      </c>
      <c r="L117" s="91">
        <f t="shared" si="66"/>
        <v>2.1378599999999999</v>
      </c>
      <c r="M117" s="91">
        <f t="shared" si="66"/>
        <v>2.3704800000000001</v>
      </c>
      <c r="N117" s="91">
        <f t="shared" si="66"/>
        <v>2.3898799999999998</v>
      </c>
      <c r="O117" s="91">
        <f t="shared" si="66"/>
        <v>2.3955299999999999</v>
      </c>
      <c r="P117" s="91">
        <f t="shared" si="66"/>
        <v>2.4062800000000002</v>
      </c>
      <c r="Q117" s="91">
        <f t="shared" si="66"/>
        <v>2.4431099999999999</v>
      </c>
      <c r="R117" s="91">
        <f t="shared" si="66"/>
        <v>2.4603199999999998</v>
      </c>
      <c r="S117" s="91">
        <f t="shared" si="66"/>
        <v>2.4918200000000001</v>
      </c>
      <c r="T117" s="91">
        <f t="shared" si="66"/>
        <v>2.5180099999999999</v>
      </c>
      <c r="U117" s="91">
        <f t="shared" si="66"/>
        <v>2.4538099999999998</v>
      </c>
      <c r="V117" s="91">
        <f t="shared" si="66"/>
        <v>2.4212699999999998</v>
      </c>
      <c r="W117" s="91">
        <f t="shared" si="66"/>
        <v>2.3576899999999998</v>
      </c>
      <c r="X117" s="91">
        <f t="shared" si="66"/>
        <v>2.2902200000000001</v>
      </c>
      <c r="Y117" s="91">
        <f t="shared" si="66"/>
        <v>2.2678199999999999</v>
      </c>
      <c r="Z117" s="91">
        <f t="shared" si="66"/>
        <v>2.1158299999999999</v>
      </c>
      <c r="AA117" s="91">
        <f t="shared" si="66"/>
        <v>1.93577</v>
      </c>
    </row>
    <row r="118" spans="1:27" ht="12.75" hidden="1" customHeight="1" outlineLevel="1" x14ac:dyDescent="0.3">
      <c r="A118" s="99" t="s">
        <v>1144</v>
      </c>
      <c r="B118" s="63" t="s">
        <v>238</v>
      </c>
      <c r="C118" s="43" t="s">
        <v>79</v>
      </c>
      <c r="D118" s="44">
        <v>1344.82</v>
      </c>
      <c r="E118" s="44">
        <v>1238.45</v>
      </c>
      <c r="F118" s="44">
        <v>1143.3599999999999</v>
      </c>
      <c r="G118" s="44">
        <v>352.81</v>
      </c>
      <c r="H118" s="44">
        <v>332.02</v>
      </c>
      <c r="I118" s="44">
        <v>528.16</v>
      </c>
      <c r="J118" s="44">
        <v>1246.67</v>
      </c>
      <c r="K118" s="44">
        <v>1622.23</v>
      </c>
      <c r="L118" s="44">
        <v>1906.15</v>
      </c>
      <c r="M118" s="44">
        <v>2138.77</v>
      </c>
      <c r="N118" s="44">
        <v>2158.17</v>
      </c>
      <c r="O118" s="44">
        <v>2163.8200000000002</v>
      </c>
      <c r="P118" s="44">
        <v>2174.5700000000002</v>
      </c>
      <c r="Q118" s="44">
        <v>2211.4</v>
      </c>
      <c r="R118" s="44">
        <v>2228.61</v>
      </c>
      <c r="S118" s="44">
        <v>2260.11</v>
      </c>
      <c r="T118" s="44">
        <v>2286.3000000000002</v>
      </c>
      <c r="U118" s="44">
        <v>2222.1</v>
      </c>
      <c r="V118" s="44">
        <v>2189.56</v>
      </c>
      <c r="W118" s="44">
        <v>2125.98</v>
      </c>
      <c r="X118" s="44">
        <v>2058.5100000000002</v>
      </c>
      <c r="Y118" s="44">
        <v>2036.11</v>
      </c>
      <c r="Z118" s="44">
        <v>1884.12</v>
      </c>
      <c r="AA118" s="44">
        <v>1704.06</v>
      </c>
    </row>
    <row r="119" spans="1:27" ht="12.75" hidden="1" customHeight="1" outlineLevel="1" x14ac:dyDescent="0.3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72.2</v>
      </c>
      <c r="E119" s="44">
        <f t="shared" si="67"/>
        <v>72.2</v>
      </c>
      <c r="F119" s="44">
        <f t="shared" si="67"/>
        <v>72.2</v>
      </c>
      <c r="G119" s="44">
        <f t="shared" si="67"/>
        <v>72.2</v>
      </c>
      <c r="H119" s="44">
        <f t="shared" si="67"/>
        <v>72.2</v>
      </c>
      <c r="I119" s="44">
        <f t="shared" si="67"/>
        <v>72.2</v>
      </c>
      <c r="J119" s="44">
        <f t="shared" si="67"/>
        <v>72.2</v>
      </c>
      <c r="K119" s="44">
        <f t="shared" si="67"/>
        <v>72.2</v>
      </c>
      <c r="L119" s="44">
        <f t="shared" si="67"/>
        <v>72.2</v>
      </c>
      <c r="M119" s="44">
        <f t="shared" si="67"/>
        <v>72.2</v>
      </c>
      <c r="N119" s="44">
        <f t="shared" si="67"/>
        <v>72.2</v>
      </c>
      <c r="O119" s="44">
        <f t="shared" si="67"/>
        <v>72.2</v>
      </c>
      <c r="P119" s="44">
        <f t="shared" si="67"/>
        <v>72.2</v>
      </c>
      <c r="Q119" s="44">
        <f t="shared" si="67"/>
        <v>72.2</v>
      </c>
      <c r="R119" s="44">
        <f t="shared" si="67"/>
        <v>72.2</v>
      </c>
      <c r="S119" s="44">
        <f t="shared" si="67"/>
        <v>72.2</v>
      </c>
      <c r="T119" s="44">
        <f t="shared" si="67"/>
        <v>72.2</v>
      </c>
      <c r="U119" s="44">
        <f t="shared" si="67"/>
        <v>72.2</v>
      </c>
      <c r="V119" s="44">
        <f t="shared" si="67"/>
        <v>72.2</v>
      </c>
      <c r="W119" s="44">
        <f t="shared" si="67"/>
        <v>72.2</v>
      </c>
      <c r="X119" s="44">
        <f t="shared" si="67"/>
        <v>72.2</v>
      </c>
      <c r="Y119" s="44">
        <f t="shared" si="67"/>
        <v>72.2</v>
      </c>
      <c r="Z119" s="44">
        <f t="shared" si="67"/>
        <v>72.2</v>
      </c>
      <c r="AA119" s="44">
        <f t="shared" si="67"/>
        <v>72.2</v>
      </c>
    </row>
    <row r="120" spans="1:27" ht="12.75" hidden="1" customHeight="1" outlineLevel="1" x14ac:dyDescent="0.3">
      <c r="A120" s="99" t="s">
        <v>1146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1147</v>
      </c>
      <c r="B121" s="63" t="s">
        <v>81</v>
      </c>
      <c r="C121" s="43" t="s">
        <v>79</v>
      </c>
      <c r="D121" s="44">
        <f>$D$11</f>
        <v>154.69999999999999</v>
      </c>
      <c r="E121" s="44">
        <f t="shared" ref="E121:AA121" si="68">$D$11</f>
        <v>154.69999999999999</v>
      </c>
      <c r="F121" s="44">
        <f t="shared" si="68"/>
        <v>154.69999999999999</v>
      </c>
      <c r="G121" s="44">
        <f t="shared" si="68"/>
        <v>154.69999999999999</v>
      </c>
      <c r="H121" s="44">
        <f t="shared" si="68"/>
        <v>154.69999999999999</v>
      </c>
      <c r="I121" s="44">
        <f t="shared" si="68"/>
        <v>154.69999999999999</v>
      </c>
      <c r="J121" s="44">
        <f t="shared" si="68"/>
        <v>154.69999999999999</v>
      </c>
      <c r="K121" s="44">
        <f t="shared" si="68"/>
        <v>154.69999999999999</v>
      </c>
      <c r="L121" s="44">
        <f t="shared" si="68"/>
        <v>154.69999999999999</v>
      </c>
      <c r="M121" s="44">
        <f t="shared" si="68"/>
        <v>154.69999999999999</v>
      </c>
      <c r="N121" s="44">
        <f t="shared" si="68"/>
        <v>154.69999999999999</v>
      </c>
      <c r="O121" s="44">
        <f t="shared" si="68"/>
        <v>154.69999999999999</v>
      </c>
      <c r="P121" s="44">
        <f t="shared" si="68"/>
        <v>154.69999999999999</v>
      </c>
      <c r="Q121" s="44">
        <f t="shared" si="68"/>
        <v>154.69999999999999</v>
      </c>
      <c r="R121" s="44">
        <f t="shared" si="68"/>
        <v>154.69999999999999</v>
      </c>
      <c r="S121" s="44">
        <f t="shared" si="68"/>
        <v>154.69999999999999</v>
      </c>
      <c r="T121" s="44">
        <f t="shared" si="68"/>
        <v>154.69999999999999</v>
      </c>
      <c r="U121" s="44">
        <f t="shared" si="68"/>
        <v>154.69999999999999</v>
      </c>
      <c r="V121" s="44">
        <f t="shared" si="68"/>
        <v>154.69999999999999</v>
      </c>
      <c r="W121" s="44">
        <f t="shared" si="68"/>
        <v>154.69999999999999</v>
      </c>
      <c r="X121" s="44">
        <f t="shared" si="68"/>
        <v>154.69999999999999</v>
      </c>
      <c r="Y121" s="44">
        <f t="shared" si="68"/>
        <v>154.69999999999999</v>
      </c>
      <c r="Z121" s="44">
        <f t="shared" si="68"/>
        <v>154.69999999999999</v>
      </c>
      <c r="AA121" s="44">
        <f t="shared" si="68"/>
        <v>154.69999999999999</v>
      </c>
    </row>
    <row r="122" spans="1:27" ht="12.75" customHeight="1" collapsed="1" x14ac:dyDescent="0.3">
      <c r="A122" s="98" t="s">
        <v>1148</v>
      </c>
      <c r="B122" s="28" t="str">
        <f>"24"&amp;"."&amp;$B$663&amp;"."&amp;$B$664</f>
        <v>24.07.2024</v>
      </c>
      <c r="C122" s="90" t="s">
        <v>76</v>
      </c>
      <c r="D122" s="91">
        <f>ROUND(((D123+D124+D126+D125)/1000),5)</f>
        <v>1.53572</v>
      </c>
      <c r="E122" s="91">
        <f>ROUND(((E123+E124+E126+E125)/1000),5)</f>
        <v>1.3159799999999999</v>
      </c>
      <c r="F122" s="91">
        <f>ROUND(((F123+F124+F126+F125)/1000),5)</f>
        <v>1.1736800000000001</v>
      </c>
      <c r="G122" s="91">
        <f t="shared" ref="G122:AA122" si="69">ROUND(((G123+G124+G126+G125)/1000),5)</f>
        <v>0.45549000000000001</v>
      </c>
      <c r="H122" s="91">
        <f t="shared" si="69"/>
        <v>0.29837000000000002</v>
      </c>
      <c r="I122" s="91">
        <f t="shared" si="69"/>
        <v>0.40307999999999999</v>
      </c>
      <c r="J122" s="91">
        <f t="shared" si="69"/>
        <v>1.4733400000000001</v>
      </c>
      <c r="K122" s="91">
        <f t="shared" si="69"/>
        <v>1.8385499999999999</v>
      </c>
      <c r="L122" s="91">
        <f t="shared" si="69"/>
        <v>2.2865600000000001</v>
      </c>
      <c r="M122" s="91">
        <f t="shared" si="69"/>
        <v>2.51058</v>
      </c>
      <c r="N122" s="91">
        <f t="shared" si="69"/>
        <v>2.6129799999999999</v>
      </c>
      <c r="O122" s="91">
        <f t="shared" si="69"/>
        <v>2.6751299999999998</v>
      </c>
      <c r="P122" s="91">
        <f t="shared" si="69"/>
        <v>2.6742699999999999</v>
      </c>
      <c r="Q122" s="91">
        <f t="shared" si="69"/>
        <v>2.7586599999999999</v>
      </c>
      <c r="R122" s="91">
        <f t="shared" si="69"/>
        <v>2.81643</v>
      </c>
      <c r="S122" s="91">
        <f t="shared" si="69"/>
        <v>2.8499300000000001</v>
      </c>
      <c r="T122" s="91">
        <f t="shared" si="69"/>
        <v>2.8563100000000001</v>
      </c>
      <c r="U122" s="91">
        <f t="shared" si="69"/>
        <v>2.7302599999999999</v>
      </c>
      <c r="V122" s="91">
        <f t="shared" si="69"/>
        <v>2.6994699999999998</v>
      </c>
      <c r="W122" s="91">
        <f t="shared" si="69"/>
        <v>2.59884</v>
      </c>
      <c r="X122" s="91">
        <f t="shared" si="69"/>
        <v>2.5096699999999998</v>
      </c>
      <c r="Y122" s="91">
        <f t="shared" si="69"/>
        <v>2.46089</v>
      </c>
      <c r="Z122" s="91">
        <f t="shared" si="69"/>
        <v>2.0434199999999998</v>
      </c>
      <c r="AA122" s="91">
        <f t="shared" si="69"/>
        <v>1.9110199999999999</v>
      </c>
    </row>
    <row r="123" spans="1:27" ht="12.75" hidden="1" customHeight="1" outlineLevel="1" x14ac:dyDescent="0.3">
      <c r="A123" s="99" t="s">
        <v>1149</v>
      </c>
      <c r="B123" s="63" t="s">
        <v>238</v>
      </c>
      <c r="C123" s="43" t="s">
        <v>79</v>
      </c>
      <c r="D123" s="44">
        <v>1304.01</v>
      </c>
      <c r="E123" s="44">
        <v>1084.27</v>
      </c>
      <c r="F123" s="44">
        <v>941.97</v>
      </c>
      <c r="G123" s="44">
        <v>223.78</v>
      </c>
      <c r="H123" s="44">
        <v>66.66</v>
      </c>
      <c r="I123" s="44">
        <v>171.37</v>
      </c>
      <c r="J123" s="44">
        <v>1241.6300000000001</v>
      </c>
      <c r="K123" s="44">
        <v>1606.84</v>
      </c>
      <c r="L123" s="44">
        <v>2054.85</v>
      </c>
      <c r="M123" s="44">
        <v>2278.87</v>
      </c>
      <c r="N123" s="44">
        <v>2381.27</v>
      </c>
      <c r="O123" s="44">
        <v>2443.42</v>
      </c>
      <c r="P123" s="44">
        <v>2442.56</v>
      </c>
      <c r="Q123" s="44">
        <v>2526.9499999999998</v>
      </c>
      <c r="R123" s="44">
        <v>2584.7199999999998</v>
      </c>
      <c r="S123" s="44">
        <v>2618.2199999999998</v>
      </c>
      <c r="T123" s="44">
        <v>2624.6</v>
      </c>
      <c r="U123" s="44">
        <v>2498.5500000000002</v>
      </c>
      <c r="V123" s="44">
        <v>2467.7600000000002</v>
      </c>
      <c r="W123" s="44">
        <v>2367.13</v>
      </c>
      <c r="X123" s="44">
        <v>2277.96</v>
      </c>
      <c r="Y123" s="44">
        <v>2229.1799999999998</v>
      </c>
      <c r="Z123" s="44">
        <v>1811.71</v>
      </c>
      <c r="AA123" s="44">
        <v>1679.31</v>
      </c>
    </row>
    <row r="124" spans="1:27" ht="12.75" hidden="1" customHeight="1" outlineLevel="1" x14ac:dyDescent="0.3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72.2</v>
      </c>
      <c r="E124" s="44">
        <f t="shared" si="70"/>
        <v>72.2</v>
      </c>
      <c r="F124" s="44">
        <f t="shared" si="70"/>
        <v>72.2</v>
      </c>
      <c r="G124" s="44">
        <f t="shared" si="70"/>
        <v>72.2</v>
      </c>
      <c r="H124" s="44">
        <f t="shared" si="70"/>
        <v>72.2</v>
      </c>
      <c r="I124" s="44">
        <f t="shared" si="70"/>
        <v>72.2</v>
      </c>
      <c r="J124" s="44">
        <f t="shared" si="70"/>
        <v>72.2</v>
      </c>
      <c r="K124" s="44">
        <f t="shared" si="70"/>
        <v>72.2</v>
      </c>
      <c r="L124" s="44">
        <f t="shared" si="70"/>
        <v>72.2</v>
      </c>
      <c r="M124" s="44">
        <f t="shared" si="70"/>
        <v>72.2</v>
      </c>
      <c r="N124" s="44">
        <f t="shared" si="70"/>
        <v>72.2</v>
      </c>
      <c r="O124" s="44">
        <f t="shared" si="70"/>
        <v>72.2</v>
      </c>
      <c r="P124" s="44">
        <f t="shared" si="70"/>
        <v>72.2</v>
      </c>
      <c r="Q124" s="44">
        <f t="shared" si="70"/>
        <v>72.2</v>
      </c>
      <c r="R124" s="44">
        <f t="shared" si="70"/>
        <v>72.2</v>
      </c>
      <c r="S124" s="44">
        <f t="shared" si="70"/>
        <v>72.2</v>
      </c>
      <c r="T124" s="44">
        <f t="shared" si="70"/>
        <v>72.2</v>
      </c>
      <c r="U124" s="44">
        <f t="shared" si="70"/>
        <v>72.2</v>
      </c>
      <c r="V124" s="44">
        <f t="shared" si="70"/>
        <v>72.2</v>
      </c>
      <c r="W124" s="44">
        <f t="shared" si="70"/>
        <v>72.2</v>
      </c>
      <c r="X124" s="44">
        <f t="shared" si="70"/>
        <v>72.2</v>
      </c>
      <c r="Y124" s="44">
        <f t="shared" si="70"/>
        <v>72.2</v>
      </c>
      <c r="Z124" s="44">
        <f t="shared" si="70"/>
        <v>72.2</v>
      </c>
      <c r="AA124" s="44">
        <f t="shared" si="70"/>
        <v>72.2</v>
      </c>
    </row>
    <row r="125" spans="1:27" ht="12.75" hidden="1" customHeight="1" outlineLevel="1" x14ac:dyDescent="0.3">
      <c r="A125" s="99" t="s">
        <v>1151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1152</v>
      </c>
      <c r="B126" s="63" t="s">
        <v>81</v>
      </c>
      <c r="C126" s="43" t="s">
        <v>79</v>
      </c>
      <c r="D126" s="44">
        <f>$D$11</f>
        <v>154.69999999999999</v>
      </c>
      <c r="E126" s="44">
        <f t="shared" ref="E126:AA126" si="71">$D$11</f>
        <v>154.69999999999999</v>
      </c>
      <c r="F126" s="44">
        <f t="shared" si="71"/>
        <v>154.69999999999999</v>
      </c>
      <c r="G126" s="44">
        <f t="shared" si="71"/>
        <v>154.69999999999999</v>
      </c>
      <c r="H126" s="44">
        <f t="shared" si="71"/>
        <v>154.69999999999999</v>
      </c>
      <c r="I126" s="44">
        <f t="shared" si="71"/>
        <v>154.69999999999999</v>
      </c>
      <c r="J126" s="44">
        <f t="shared" si="71"/>
        <v>154.69999999999999</v>
      </c>
      <c r="K126" s="44">
        <f t="shared" si="71"/>
        <v>154.69999999999999</v>
      </c>
      <c r="L126" s="44">
        <f t="shared" si="71"/>
        <v>154.69999999999999</v>
      </c>
      <c r="M126" s="44">
        <f t="shared" si="71"/>
        <v>154.69999999999999</v>
      </c>
      <c r="N126" s="44">
        <f t="shared" si="71"/>
        <v>154.69999999999999</v>
      </c>
      <c r="O126" s="44">
        <f t="shared" si="71"/>
        <v>154.69999999999999</v>
      </c>
      <c r="P126" s="44">
        <f t="shared" si="71"/>
        <v>154.69999999999999</v>
      </c>
      <c r="Q126" s="44">
        <f t="shared" si="71"/>
        <v>154.69999999999999</v>
      </c>
      <c r="R126" s="44">
        <f t="shared" si="71"/>
        <v>154.69999999999999</v>
      </c>
      <c r="S126" s="44">
        <f t="shared" si="71"/>
        <v>154.69999999999999</v>
      </c>
      <c r="T126" s="44">
        <f t="shared" si="71"/>
        <v>154.69999999999999</v>
      </c>
      <c r="U126" s="44">
        <f t="shared" si="71"/>
        <v>154.69999999999999</v>
      </c>
      <c r="V126" s="44">
        <f t="shared" si="71"/>
        <v>154.69999999999999</v>
      </c>
      <c r="W126" s="44">
        <f t="shared" si="71"/>
        <v>154.69999999999999</v>
      </c>
      <c r="X126" s="44">
        <f t="shared" si="71"/>
        <v>154.69999999999999</v>
      </c>
      <c r="Y126" s="44">
        <f t="shared" si="71"/>
        <v>154.69999999999999</v>
      </c>
      <c r="Z126" s="44">
        <f t="shared" si="71"/>
        <v>154.69999999999999</v>
      </c>
      <c r="AA126" s="44">
        <f t="shared" si="71"/>
        <v>154.69999999999999</v>
      </c>
    </row>
    <row r="127" spans="1:27" ht="12.75" customHeight="1" collapsed="1" x14ac:dyDescent="0.3">
      <c r="A127" s="98" t="s">
        <v>1153</v>
      </c>
      <c r="B127" s="28" t="str">
        <f>"25"&amp;"."&amp;$B$663&amp;"."&amp;$B$664</f>
        <v>25.07.2024</v>
      </c>
      <c r="C127" s="90" t="s">
        <v>76</v>
      </c>
      <c r="D127" s="91">
        <f>ROUND(((D128+D129+D131+D130)/1000),5)</f>
        <v>1.4781599999999999</v>
      </c>
      <c r="E127" s="91">
        <f>ROUND(((E128+E129+E131+E130)/1000),5)</f>
        <v>1.3041</v>
      </c>
      <c r="F127" s="91">
        <f>ROUND(((F128+F129+F131+F130)/1000),5)</f>
        <v>0.51463999999999999</v>
      </c>
      <c r="G127" s="91">
        <f t="shared" ref="G127:AA127" si="72">ROUND(((G128+G129+G131+G130)/1000),5)</f>
        <v>0.45989999999999998</v>
      </c>
      <c r="H127" s="91">
        <f t="shared" si="72"/>
        <v>0.46387</v>
      </c>
      <c r="I127" s="91">
        <f t="shared" si="72"/>
        <v>0.40392</v>
      </c>
      <c r="J127" s="91">
        <f t="shared" si="72"/>
        <v>1.42283</v>
      </c>
      <c r="K127" s="91">
        <f t="shared" si="72"/>
        <v>1.72889</v>
      </c>
      <c r="L127" s="91">
        <f t="shared" si="72"/>
        <v>2.1758999999999999</v>
      </c>
      <c r="M127" s="91">
        <f t="shared" si="72"/>
        <v>2.46597</v>
      </c>
      <c r="N127" s="91">
        <f t="shared" si="72"/>
        <v>2.5106099999999998</v>
      </c>
      <c r="O127" s="91">
        <f t="shared" si="72"/>
        <v>2.4439899999999999</v>
      </c>
      <c r="P127" s="91">
        <f t="shared" si="72"/>
        <v>2.4475899999999999</v>
      </c>
      <c r="Q127" s="91">
        <f t="shared" si="72"/>
        <v>2.51416</v>
      </c>
      <c r="R127" s="91">
        <f t="shared" si="72"/>
        <v>2.6388600000000002</v>
      </c>
      <c r="S127" s="91">
        <f t="shared" si="72"/>
        <v>2.5914100000000002</v>
      </c>
      <c r="T127" s="91">
        <f t="shared" si="72"/>
        <v>2.6364999999999998</v>
      </c>
      <c r="U127" s="91">
        <f t="shared" si="72"/>
        <v>2.5583499999999999</v>
      </c>
      <c r="V127" s="91">
        <f t="shared" si="72"/>
        <v>2.5007600000000001</v>
      </c>
      <c r="W127" s="91">
        <f t="shared" si="72"/>
        <v>2.3691399999999998</v>
      </c>
      <c r="X127" s="91">
        <f t="shared" si="72"/>
        <v>2.3120599999999998</v>
      </c>
      <c r="Y127" s="91">
        <f t="shared" si="72"/>
        <v>2.30755</v>
      </c>
      <c r="Z127" s="91">
        <f t="shared" si="72"/>
        <v>2.13226</v>
      </c>
      <c r="AA127" s="91">
        <f t="shared" si="72"/>
        <v>1.77522</v>
      </c>
    </row>
    <row r="128" spans="1:27" ht="12.75" hidden="1" customHeight="1" outlineLevel="1" x14ac:dyDescent="0.3">
      <c r="A128" s="99" t="s">
        <v>1154</v>
      </c>
      <c r="B128" s="63" t="s">
        <v>238</v>
      </c>
      <c r="C128" s="43" t="s">
        <v>79</v>
      </c>
      <c r="D128" s="44">
        <v>1246.45</v>
      </c>
      <c r="E128" s="44">
        <v>1072.3900000000001</v>
      </c>
      <c r="F128" s="44">
        <v>282.93</v>
      </c>
      <c r="G128" s="44">
        <v>228.19</v>
      </c>
      <c r="H128" s="44">
        <v>232.16</v>
      </c>
      <c r="I128" s="44">
        <v>172.21</v>
      </c>
      <c r="J128" s="44">
        <v>1191.1199999999999</v>
      </c>
      <c r="K128" s="44">
        <v>1497.18</v>
      </c>
      <c r="L128" s="44">
        <v>1944.19</v>
      </c>
      <c r="M128" s="44">
        <v>2234.2600000000002</v>
      </c>
      <c r="N128" s="44">
        <v>2278.9</v>
      </c>
      <c r="O128" s="44">
        <v>2212.2800000000002</v>
      </c>
      <c r="P128" s="44">
        <v>2215.88</v>
      </c>
      <c r="Q128" s="44">
        <v>2282.4499999999998</v>
      </c>
      <c r="R128" s="44">
        <v>2407.15</v>
      </c>
      <c r="S128" s="44">
        <v>2359.6999999999998</v>
      </c>
      <c r="T128" s="44">
        <v>2404.79</v>
      </c>
      <c r="U128" s="44">
        <v>2326.64</v>
      </c>
      <c r="V128" s="44">
        <v>2269.0500000000002</v>
      </c>
      <c r="W128" s="44">
        <v>2137.4299999999998</v>
      </c>
      <c r="X128" s="44">
        <v>2080.35</v>
      </c>
      <c r="Y128" s="44">
        <v>2075.84</v>
      </c>
      <c r="Z128" s="44">
        <v>1900.55</v>
      </c>
      <c r="AA128" s="44">
        <v>1543.51</v>
      </c>
    </row>
    <row r="129" spans="1:27" ht="12.75" hidden="1" customHeight="1" outlineLevel="1" x14ac:dyDescent="0.3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72.2</v>
      </c>
      <c r="E129" s="44">
        <f t="shared" si="73"/>
        <v>72.2</v>
      </c>
      <c r="F129" s="44">
        <f t="shared" si="73"/>
        <v>72.2</v>
      </c>
      <c r="G129" s="44">
        <f t="shared" si="73"/>
        <v>72.2</v>
      </c>
      <c r="H129" s="44">
        <f t="shared" si="73"/>
        <v>72.2</v>
      </c>
      <c r="I129" s="44">
        <f t="shared" si="73"/>
        <v>72.2</v>
      </c>
      <c r="J129" s="44">
        <f t="shared" si="73"/>
        <v>72.2</v>
      </c>
      <c r="K129" s="44">
        <f t="shared" si="73"/>
        <v>72.2</v>
      </c>
      <c r="L129" s="44">
        <f t="shared" si="73"/>
        <v>72.2</v>
      </c>
      <c r="M129" s="44">
        <f t="shared" si="73"/>
        <v>72.2</v>
      </c>
      <c r="N129" s="44">
        <f t="shared" si="73"/>
        <v>72.2</v>
      </c>
      <c r="O129" s="44">
        <f t="shared" si="73"/>
        <v>72.2</v>
      </c>
      <c r="P129" s="44">
        <f t="shared" si="73"/>
        <v>72.2</v>
      </c>
      <c r="Q129" s="44">
        <f t="shared" si="73"/>
        <v>72.2</v>
      </c>
      <c r="R129" s="44">
        <f t="shared" si="73"/>
        <v>72.2</v>
      </c>
      <c r="S129" s="44">
        <f t="shared" si="73"/>
        <v>72.2</v>
      </c>
      <c r="T129" s="44">
        <f t="shared" si="73"/>
        <v>72.2</v>
      </c>
      <c r="U129" s="44">
        <f t="shared" si="73"/>
        <v>72.2</v>
      </c>
      <c r="V129" s="44">
        <f t="shared" si="73"/>
        <v>72.2</v>
      </c>
      <c r="W129" s="44">
        <f t="shared" si="73"/>
        <v>72.2</v>
      </c>
      <c r="X129" s="44">
        <f t="shared" si="73"/>
        <v>72.2</v>
      </c>
      <c r="Y129" s="44">
        <f t="shared" si="73"/>
        <v>72.2</v>
      </c>
      <c r="Z129" s="44">
        <f t="shared" si="73"/>
        <v>72.2</v>
      </c>
      <c r="AA129" s="44">
        <f t="shared" si="73"/>
        <v>72.2</v>
      </c>
    </row>
    <row r="130" spans="1:27" ht="12.75" hidden="1" customHeight="1" outlineLevel="1" x14ac:dyDescent="0.3">
      <c r="A130" s="99" t="s">
        <v>1156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1157</v>
      </c>
      <c r="B131" s="63" t="s">
        <v>81</v>
      </c>
      <c r="C131" s="43" t="s">
        <v>79</v>
      </c>
      <c r="D131" s="44">
        <f>$D$11</f>
        <v>154.69999999999999</v>
      </c>
      <c r="E131" s="44">
        <f t="shared" ref="E131:AA131" si="74">$D$11</f>
        <v>154.69999999999999</v>
      </c>
      <c r="F131" s="44">
        <f t="shared" si="74"/>
        <v>154.69999999999999</v>
      </c>
      <c r="G131" s="44">
        <f t="shared" si="74"/>
        <v>154.69999999999999</v>
      </c>
      <c r="H131" s="44">
        <f t="shared" si="74"/>
        <v>154.69999999999999</v>
      </c>
      <c r="I131" s="44">
        <f t="shared" si="74"/>
        <v>154.69999999999999</v>
      </c>
      <c r="J131" s="44">
        <f t="shared" si="74"/>
        <v>154.69999999999999</v>
      </c>
      <c r="K131" s="44">
        <f t="shared" si="74"/>
        <v>154.69999999999999</v>
      </c>
      <c r="L131" s="44">
        <f t="shared" si="74"/>
        <v>154.69999999999999</v>
      </c>
      <c r="M131" s="44">
        <f t="shared" si="74"/>
        <v>154.69999999999999</v>
      </c>
      <c r="N131" s="44">
        <f t="shared" si="74"/>
        <v>154.69999999999999</v>
      </c>
      <c r="O131" s="44">
        <f t="shared" si="74"/>
        <v>154.69999999999999</v>
      </c>
      <c r="P131" s="44">
        <f t="shared" si="74"/>
        <v>154.69999999999999</v>
      </c>
      <c r="Q131" s="44">
        <f t="shared" si="74"/>
        <v>154.69999999999999</v>
      </c>
      <c r="R131" s="44">
        <f t="shared" si="74"/>
        <v>154.69999999999999</v>
      </c>
      <c r="S131" s="44">
        <f t="shared" si="74"/>
        <v>154.69999999999999</v>
      </c>
      <c r="T131" s="44">
        <f t="shared" si="74"/>
        <v>154.69999999999999</v>
      </c>
      <c r="U131" s="44">
        <f t="shared" si="74"/>
        <v>154.69999999999999</v>
      </c>
      <c r="V131" s="44">
        <f t="shared" si="74"/>
        <v>154.69999999999999</v>
      </c>
      <c r="W131" s="44">
        <f t="shared" si="74"/>
        <v>154.69999999999999</v>
      </c>
      <c r="X131" s="44">
        <f t="shared" si="74"/>
        <v>154.69999999999999</v>
      </c>
      <c r="Y131" s="44">
        <f t="shared" si="74"/>
        <v>154.69999999999999</v>
      </c>
      <c r="Z131" s="44">
        <f t="shared" si="74"/>
        <v>154.69999999999999</v>
      </c>
      <c r="AA131" s="44">
        <f t="shared" si="74"/>
        <v>154.69999999999999</v>
      </c>
    </row>
    <row r="132" spans="1:27" ht="12.75" customHeight="1" collapsed="1" x14ac:dyDescent="0.3">
      <c r="A132" s="98" t="s">
        <v>1158</v>
      </c>
      <c r="B132" s="28" t="str">
        <f>"26"&amp;"."&amp;$B$663&amp;"."&amp;$B$664</f>
        <v>26.07.2024</v>
      </c>
      <c r="C132" s="90" t="s">
        <v>76</v>
      </c>
      <c r="D132" s="91">
        <f>ROUND(((D133+D134+D136+D135)/1000),5)</f>
        <v>1.61812</v>
      </c>
      <c r="E132" s="91">
        <f>ROUND(((E133+E134+E136+E135)/1000),5)</f>
        <v>1.47156</v>
      </c>
      <c r="F132" s="91">
        <f>ROUND(((F133+F134+F136+F135)/1000),5)</f>
        <v>1.37246</v>
      </c>
      <c r="G132" s="91">
        <f t="shared" ref="G132:AA132" si="75">ROUND(((G133+G134+G136+G135)/1000),5)</f>
        <v>1.31023</v>
      </c>
      <c r="H132" s="91">
        <f t="shared" si="75"/>
        <v>1.2590399999999999</v>
      </c>
      <c r="I132" s="91">
        <f t="shared" si="75"/>
        <v>1.35764</v>
      </c>
      <c r="J132" s="91">
        <f t="shared" si="75"/>
        <v>1.5519499999999999</v>
      </c>
      <c r="K132" s="91">
        <f t="shared" si="75"/>
        <v>1.90357</v>
      </c>
      <c r="L132" s="91">
        <f t="shared" si="75"/>
        <v>2.3874</v>
      </c>
      <c r="M132" s="91">
        <f t="shared" si="75"/>
        <v>2.61294</v>
      </c>
      <c r="N132" s="91">
        <f t="shared" si="75"/>
        <v>2.6700200000000001</v>
      </c>
      <c r="O132" s="91">
        <f t="shared" si="75"/>
        <v>2.6694800000000001</v>
      </c>
      <c r="P132" s="91">
        <f t="shared" si="75"/>
        <v>2.65829</v>
      </c>
      <c r="Q132" s="91">
        <f t="shared" si="75"/>
        <v>2.6763300000000001</v>
      </c>
      <c r="R132" s="91">
        <f t="shared" si="75"/>
        <v>2.6684800000000002</v>
      </c>
      <c r="S132" s="91">
        <f t="shared" si="75"/>
        <v>2.6793200000000001</v>
      </c>
      <c r="T132" s="91">
        <f t="shared" si="75"/>
        <v>2.65326</v>
      </c>
      <c r="U132" s="91">
        <f t="shared" si="75"/>
        <v>2.6168</v>
      </c>
      <c r="V132" s="91">
        <f t="shared" si="75"/>
        <v>2.5894900000000001</v>
      </c>
      <c r="W132" s="91">
        <f t="shared" si="75"/>
        <v>2.45852</v>
      </c>
      <c r="X132" s="91">
        <f t="shared" si="75"/>
        <v>2.3275399999999999</v>
      </c>
      <c r="Y132" s="91">
        <f t="shared" si="75"/>
        <v>2.3899699999999999</v>
      </c>
      <c r="Z132" s="91">
        <f t="shared" si="75"/>
        <v>2.2356099999999999</v>
      </c>
      <c r="AA132" s="91">
        <f t="shared" si="75"/>
        <v>1.9414800000000001</v>
      </c>
    </row>
    <row r="133" spans="1:27" ht="12.75" hidden="1" customHeight="1" outlineLevel="1" x14ac:dyDescent="0.3">
      <c r="A133" s="99" t="s">
        <v>1159</v>
      </c>
      <c r="B133" s="63" t="s">
        <v>238</v>
      </c>
      <c r="C133" s="43" t="s">
        <v>79</v>
      </c>
      <c r="D133" s="44">
        <v>1386.41</v>
      </c>
      <c r="E133" s="44">
        <v>1239.8499999999999</v>
      </c>
      <c r="F133" s="44">
        <v>1140.75</v>
      </c>
      <c r="G133" s="44">
        <v>1078.52</v>
      </c>
      <c r="H133" s="44">
        <v>1027.33</v>
      </c>
      <c r="I133" s="44">
        <v>1125.93</v>
      </c>
      <c r="J133" s="44">
        <v>1320.24</v>
      </c>
      <c r="K133" s="44">
        <v>1671.86</v>
      </c>
      <c r="L133" s="44">
        <v>2155.69</v>
      </c>
      <c r="M133" s="44">
        <v>2381.23</v>
      </c>
      <c r="N133" s="44">
        <v>2438.31</v>
      </c>
      <c r="O133" s="44">
        <v>2437.77</v>
      </c>
      <c r="P133" s="44">
        <v>2426.58</v>
      </c>
      <c r="Q133" s="44">
        <v>2444.62</v>
      </c>
      <c r="R133" s="44">
        <v>2436.77</v>
      </c>
      <c r="S133" s="44">
        <v>2447.61</v>
      </c>
      <c r="T133" s="44">
        <v>2421.5500000000002</v>
      </c>
      <c r="U133" s="44">
        <v>2385.09</v>
      </c>
      <c r="V133" s="44">
        <v>2357.7800000000002</v>
      </c>
      <c r="W133" s="44">
        <v>2226.81</v>
      </c>
      <c r="X133" s="44">
        <v>2095.83</v>
      </c>
      <c r="Y133" s="44">
        <v>2158.2600000000002</v>
      </c>
      <c r="Z133" s="44">
        <v>2003.9</v>
      </c>
      <c r="AA133" s="44">
        <v>1709.77</v>
      </c>
    </row>
    <row r="134" spans="1:27" ht="12.75" hidden="1" customHeight="1" outlineLevel="1" x14ac:dyDescent="0.3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72.2</v>
      </c>
      <c r="E134" s="44">
        <f t="shared" si="76"/>
        <v>72.2</v>
      </c>
      <c r="F134" s="44">
        <f t="shared" si="76"/>
        <v>72.2</v>
      </c>
      <c r="G134" s="44">
        <f t="shared" si="76"/>
        <v>72.2</v>
      </c>
      <c r="H134" s="44">
        <f t="shared" si="76"/>
        <v>72.2</v>
      </c>
      <c r="I134" s="44">
        <f t="shared" si="76"/>
        <v>72.2</v>
      </c>
      <c r="J134" s="44">
        <f t="shared" si="76"/>
        <v>72.2</v>
      </c>
      <c r="K134" s="44">
        <f t="shared" si="76"/>
        <v>72.2</v>
      </c>
      <c r="L134" s="44">
        <f t="shared" si="76"/>
        <v>72.2</v>
      </c>
      <c r="M134" s="44">
        <f t="shared" si="76"/>
        <v>72.2</v>
      </c>
      <c r="N134" s="44">
        <f t="shared" si="76"/>
        <v>72.2</v>
      </c>
      <c r="O134" s="44">
        <f t="shared" si="76"/>
        <v>72.2</v>
      </c>
      <c r="P134" s="44">
        <f t="shared" si="76"/>
        <v>72.2</v>
      </c>
      <c r="Q134" s="44">
        <f t="shared" si="76"/>
        <v>72.2</v>
      </c>
      <c r="R134" s="44">
        <f t="shared" si="76"/>
        <v>72.2</v>
      </c>
      <c r="S134" s="44">
        <f t="shared" si="76"/>
        <v>72.2</v>
      </c>
      <c r="T134" s="44">
        <f t="shared" si="76"/>
        <v>72.2</v>
      </c>
      <c r="U134" s="44">
        <f t="shared" si="76"/>
        <v>72.2</v>
      </c>
      <c r="V134" s="44">
        <f t="shared" si="76"/>
        <v>72.2</v>
      </c>
      <c r="W134" s="44">
        <f t="shared" si="76"/>
        <v>72.2</v>
      </c>
      <c r="X134" s="44">
        <f t="shared" si="76"/>
        <v>72.2</v>
      </c>
      <c r="Y134" s="44">
        <f t="shared" si="76"/>
        <v>72.2</v>
      </c>
      <c r="Z134" s="44">
        <f t="shared" si="76"/>
        <v>72.2</v>
      </c>
      <c r="AA134" s="44">
        <f t="shared" si="76"/>
        <v>72.2</v>
      </c>
    </row>
    <row r="135" spans="1:27" ht="12.75" hidden="1" customHeight="1" outlineLevel="1" x14ac:dyDescent="0.3">
      <c r="A135" s="99" t="s">
        <v>1161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1162</v>
      </c>
      <c r="B136" s="63" t="s">
        <v>81</v>
      </c>
      <c r="C136" s="43" t="s">
        <v>79</v>
      </c>
      <c r="D136" s="44">
        <f>$D$11</f>
        <v>154.69999999999999</v>
      </c>
      <c r="E136" s="44">
        <f t="shared" ref="E136:AA136" si="77">$D$11</f>
        <v>154.69999999999999</v>
      </c>
      <c r="F136" s="44">
        <f t="shared" si="77"/>
        <v>154.69999999999999</v>
      </c>
      <c r="G136" s="44">
        <f t="shared" si="77"/>
        <v>154.69999999999999</v>
      </c>
      <c r="H136" s="44">
        <f t="shared" si="77"/>
        <v>154.69999999999999</v>
      </c>
      <c r="I136" s="44">
        <f t="shared" si="77"/>
        <v>154.69999999999999</v>
      </c>
      <c r="J136" s="44">
        <f t="shared" si="77"/>
        <v>154.69999999999999</v>
      </c>
      <c r="K136" s="44">
        <f t="shared" si="77"/>
        <v>154.69999999999999</v>
      </c>
      <c r="L136" s="44">
        <f t="shared" si="77"/>
        <v>154.69999999999999</v>
      </c>
      <c r="M136" s="44">
        <f t="shared" si="77"/>
        <v>154.69999999999999</v>
      </c>
      <c r="N136" s="44">
        <f t="shared" si="77"/>
        <v>154.69999999999999</v>
      </c>
      <c r="O136" s="44">
        <f t="shared" si="77"/>
        <v>154.69999999999999</v>
      </c>
      <c r="P136" s="44">
        <f t="shared" si="77"/>
        <v>154.69999999999999</v>
      </c>
      <c r="Q136" s="44">
        <f t="shared" si="77"/>
        <v>154.69999999999999</v>
      </c>
      <c r="R136" s="44">
        <f t="shared" si="77"/>
        <v>154.69999999999999</v>
      </c>
      <c r="S136" s="44">
        <f t="shared" si="77"/>
        <v>154.69999999999999</v>
      </c>
      <c r="T136" s="44">
        <f t="shared" si="77"/>
        <v>154.69999999999999</v>
      </c>
      <c r="U136" s="44">
        <f t="shared" si="77"/>
        <v>154.69999999999999</v>
      </c>
      <c r="V136" s="44">
        <f t="shared" si="77"/>
        <v>154.69999999999999</v>
      </c>
      <c r="W136" s="44">
        <f t="shared" si="77"/>
        <v>154.69999999999999</v>
      </c>
      <c r="X136" s="44">
        <f t="shared" si="77"/>
        <v>154.69999999999999</v>
      </c>
      <c r="Y136" s="44">
        <f t="shared" si="77"/>
        <v>154.69999999999999</v>
      </c>
      <c r="Z136" s="44">
        <f t="shared" si="77"/>
        <v>154.69999999999999</v>
      </c>
      <c r="AA136" s="44">
        <f t="shared" si="77"/>
        <v>154.69999999999999</v>
      </c>
    </row>
    <row r="137" spans="1:27" ht="12.75" customHeight="1" collapsed="1" x14ac:dyDescent="0.3">
      <c r="A137" s="98" t="s">
        <v>1163</v>
      </c>
      <c r="B137" s="28" t="str">
        <f>"27"&amp;"."&amp;$B$663&amp;"."&amp;$B$664</f>
        <v>27.07.2024</v>
      </c>
      <c r="C137" s="90" t="s">
        <v>76</v>
      </c>
      <c r="D137" s="91">
        <f>ROUND(((D138+D139+D141+D140)/1000),5)</f>
        <v>1.80108</v>
      </c>
      <c r="E137" s="91">
        <f>ROUND(((E138+E139+E141+E140)/1000),5)</f>
        <v>1.6030800000000001</v>
      </c>
      <c r="F137" s="91">
        <f>ROUND(((F138+F139+F141+F140)/1000),5)</f>
        <v>1.50349</v>
      </c>
      <c r="G137" s="91">
        <f t="shared" ref="G137:AA137" si="78">ROUND(((G138+G139+G141+G140)/1000),5)</f>
        <v>1.4133199999999999</v>
      </c>
      <c r="H137" s="91">
        <f t="shared" si="78"/>
        <v>1.37978</v>
      </c>
      <c r="I137" s="91">
        <f t="shared" si="78"/>
        <v>1.46776</v>
      </c>
      <c r="J137" s="91">
        <f t="shared" si="78"/>
        <v>1.5199400000000001</v>
      </c>
      <c r="K137" s="91">
        <f t="shared" si="78"/>
        <v>1.7522</v>
      </c>
      <c r="L137" s="91">
        <f t="shared" si="78"/>
        <v>2.0416400000000001</v>
      </c>
      <c r="M137" s="91">
        <f t="shared" si="78"/>
        <v>2.5040300000000002</v>
      </c>
      <c r="N137" s="91">
        <f t="shared" si="78"/>
        <v>2.5729000000000002</v>
      </c>
      <c r="O137" s="91">
        <f t="shared" si="78"/>
        <v>2.6072899999999999</v>
      </c>
      <c r="P137" s="91">
        <f t="shared" si="78"/>
        <v>2.6476999999999999</v>
      </c>
      <c r="Q137" s="91">
        <f t="shared" si="78"/>
        <v>2.7100599999999999</v>
      </c>
      <c r="R137" s="91">
        <f t="shared" si="78"/>
        <v>2.7454800000000001</v>
      </c>
      <c r="S137" s="91">
        <f t="shared" si="78"/>
        <v>2.6934399999999998</v>
      </c>
      <c r="T137" s="91">
        <f t="shared" si="78"/>
        <v>2.6847500000000002</v>
      </c>
      <c r="U137" s="91">
        <f t="shared" si="78"/>
        <v>2.6664699999999999</v>
      </c>
      <c r="V137" s="91">
        <f t="shared" si="78"/>
        <v>2.6430799999999999</v>
      </c>
      <c r="W137" s="91">
        <f t="shared" si="78"/>
        <v>2.5632100000000002</v>
      </c>
      <c r="X137" s="91">
        <f t="shared" si="78"/>
        <v>2.5414699999999999</v>
      </c>
      <c r="Y137" s="91">
        <f t="shared" si="78"/>
        <v>2.5046300000000001</v>
      </c>
      <c r="Z137" s="91">
        <f t="shared" si="78"/>
        <v>2.2376399999999999</v>
      </c>
      <c r="AA137" s="91">
        <f t="shared" si="78"/>
        <v>1.96258</v>
      </c>
    </row>
    <row r="138" spans="1:27" ht="12.75" hidden="1" customHeight="1" outlineLevel="1" x14ac:dyDescent="0.3">
      <c r="A138" s="99" t="s">
        <v>1164</v>
      </c>
      <c r="B138" s="63" t="s">
        <v>238</v>
      </c>
      <c r="C138" s="43" t="s">
        <v>79</v>
      </c>
      <c r="D138" s="44">
        <v>1569.37</v>
      </c>
      <c r="E138" s="44">
        <v>1371.37</v>
      </c>
      <c r="F138" s="44">
        <v>1271.78</v>
      </c>
      <c r="G138" s="44">
        <v>1181.6099999999999</v>
      </c>
      <c r="H138" s="44">
        <v>1148.07</v>
      </c>
      <c r="I138" s="44">
        <v>1236.05</v>
      </c>
      <c r="J138" s="44">
        <v>1288.23</v>
      </c>
      <c r="K138" s="44">
        <v>1520.49</v>
      </c>
      <c r="L138" s="44">
        <v>1809.93</v>
      </c>
      <c r="M138" s="44">
        <v>2272.3200000000002</v>
      </c>
      <c r="N138" s="44">
        <v>2341.19</v>
      </c>
      <c r="O138" s="44">
        <v>2375.58</v>
      </c>
      <c r="P138" s="44">
        <v>2415.9899999999998</v>
      </c>
      <c r="Q138" s="44">
        <v>2478.35</v>
      </c>
      <c r="R138" s="44">
        <v>2513.77</v>
      </c>
      <c r="S138" s="44">
        <v>2461.73</v>
      </c>
      <c r="T138" s="44">
        <v>2453.04</v>
      </c>
      <c r="U138" s="44">
        <v>2434.7600000000002</v>
      </c>
      <c r="V138" s="44">
        <v>2411.37</v>
      </c>
      <c r="W138" s="44">
        <v>2331.5</v>
      </c>
      <c r="X138" s="44">
        <v>2309.7600000000002</v>
      </c>
      <c r="Y138" s="44">
        <v>2272.92</v>
      </c>
      <c r="Z138" s="44">
        <v>2005.93</v>
      </c>
      <c r="AA138" s="44">
        <v>1730.87</v>
      </c>
    </row>
    <row r="139" spans="1:27" ht="12.75" hidden="1" customHeight="1" outlineLevel="1" x14ac:dyDescent="0.3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72.2</v>
      </c>
      <c r="E139" s="44">
        <f t="shared" si="79"/>
        <v>72.2</v>
      </c>
      <c r="F139" s="44">
        <f t="shared" si="79"/>
        <v>72.2</v>
      </c>
      <c r="G139" s="44">
        <f t="shared" si="79"/>
        <v>72.2</v>
      </c>
      <c r="H139" s="44">
        <f t="shared" si="79"/>
        <v>72.2</v>
      </c>
      <c r="I139" s="44">
        <f t="shared" si="79"/>
        <v>72.2</v>
      </c>
      <c r="J139" s="44">
        <f t="shared" si="79"/>
        <v>72.2</v>
      </c>
      <c r="K139" s="44">
        <f t="shared" si="79"/>
        <v>72.2</v>
      </c>
      <c r="L139" s="44">
        <f t="shared" si="79"/>
        <v>72.2</v>
      </c>
      <c r="M139" s="44">
        <f t="shared" si="79"/>
        <v>72.2</v>
      </c>
      <c r="N139" s="44">
        <f t="shared" si="79"/>
        <v>72.2</v>
      </c>
      <c r="O139" s="44">
        <f t="shared" si="79"/>
        <v>72.2</v>
      </c>
      <c r="P139" s="44">
        <f t="shared" si="79"/>
        <v>72.2</v>
      </c>
      <c r="Q139" s="44">
        <f t="shared" si="79"/>
        <v>72.2</v>
      </c>
      <c r="R139" s="44">
        <f t="shared" si="79"/>
        <v>72.2</v>
      </c>
      <c r="S139" s="44">
        <f t="shared" si="79"/>
        <v>72.2</v>
      </c>
      <c r="T139" s="44">
        <f t="shared" si="79"/>
        <v>72.2</v>
      </c>
      <c r="U139" s="44">
        <f t="shared" si="79"/>
        <v>72.2</v>
      </c>
      <c r="V139" s="44">
        <f t="shared" si="79"/>
        <v>72.2</v>
      </c>
      <c r="W139" s="44">
        <f t="shared" si="79"/>
        <v>72.2</v>
      </c>
      <c r="X139" s="44">
        <f t="shared" si="79"/>
        <v>72.2</v>
      </c>
      <c r="Y139" s="44">
        <f t="shared" si="79"/>
        <v>72.2</v>
      </c>
      <c r="Z139" s="44">
        <f t="shared" si="79"/>
        <v>72.2</v>
      </c>
      <c r="AA139" s="44">
        <f t="shared" si="79"/>
        <v>72.2</v>
      </c>
    </row>
    <row r="140" spans="1:27" ht="12.75" hidden="1" customHeight="1" outlineLevel="1" x14ac:dyDescent="0.3">
      <c r="A140" s="99" t="s">
        <v>1166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1167</v>
      </c>
      <c r="B141" s="63" t="s">
        <v>81</v>
      </c>
      <c r="C141" s="43" t="s">
        <v>79</v>
      </c>
      <c r="D141" s="44">
        <f>$D$11</f>
        <v>154.69999999999999</v>
      </c>
      <c r="E141" s="44">
        <f t="shared" ref="E141:AA141" si="80">$D$11</f>
        <v>154.69999999999999</v>
      </c>
      <c r="F141" s="44">
        <f t="shared" si="80"/>
        <v>154.69999999999999</v>
      </c>
      <c r="G141" s="44">
        <f t="shared" si="80"/>
        <v>154.69999999999999</v>
      </c>
      <c r="H141" s="44">
        <f t="shared" si="80"/>
        <v>154.69999999999999</v>
      </c>
      <c r="I141" s="44">
        <f t="shared" si="80"/>
        <v>154.69999999999999</v>
      </c>
      <c r="J141" s="44">
        <f t="shared" si="80"/>
        <v>154.69999999999999</v>
      </c>
      <c r="K141" s="44">
        <f t="shared" si="80"/>
        <v>154.69999999999999</v>
      </c>
      <c r="L141" s="44">
        <f t="shared" si="80"/>
        <v>154.69999999999999</v>
      </c>
      <c r="M141" s="44">
        <f t="shared" si="80"/>
        <v>154.69999999999999</v>
      </c>
      <c r="N141" s="44">
        <f t="shared" si="80"/>
        <v>154.69999999999999</v>
      </c>
      <c r="O141" s="44">
        <f t="shared" si="80"/>
        <v>154.69999999999999</v>
      </c>
      <c r="P141" s="44">
        <f t="shared" si="80"/>
        <v>154.69999999999999</v>
      </c>
      <c r="Q141" s="44">
        <f t="shared" si="80"/>
        <v>154.69999999999999</v>
      </c>
      <c r="R141" s="44">
        <f t="shared" si="80"/>
        <v>154.69999999999999</v>
      </c>
      <c r="S141" s="44">
        <f t="shared" si="80"/>
        <v>154.69999999999999</v>
      </c>
      <c r="T141" s="44">
        <f t="shared" si="80"/>
        <v>154.69999999999999</v>
      </c>
      <c r="U141" s="44">
        <f t="shared" si="80"/>
        <v>154.69999999999999</v>
      </c>
      <c r="V141" s="44">
        <f t="shared" si="80"/>
        <v>154.69999999999999</v>
      </c>
      <c r="W141" s="44">
        <f t="shared" si="80"/>
        <v>154.69999999999999</v>
      </c>
      <c r="X141" s="44">
        <f t="shared" si="80"/>
        <v>154.69999999999999</v>
      </c>
      <c r="Y141" s="44">
        <f t="shared" si="80"/>
        <v>154.69999999999999</v>
      </c>
      <c r="Z141" s="44">
        <f t="shared" si="80"/>
        <v>154.69999999999999</v>
      </c>
      <c r="AA141" s="44">
        <f t="shared" si="80"/>
        <v>154.69999999999999</v>
      </c>
    </row>
    <row r="142" spans="1:27" ht="12.75" customHeight="1" collapsed="1" x14ac:dyDescent="0.3">
      <c r="A142" s="98" t="s">
        <v>1168</v>
      </c>
      <c r="B142" s="28" t="str">
        <f>"28"&amp;"."&amp;$B$663&amp;"."&amp;$B$664</f>
        <v>28.07.2024</v>
      </c>
      <c r="C142" s="90" t="s">
        <v>76</v>
      </c>
      <c r="D142" s="91">
        <f>ROUND(((D143+D144+D146+D145)/1000),5)</f>
        <v>1.7460800000000001</v>
      </c>
      <c r="E142" s="91">
        <f>ROUND(((E143+E144+E146+E145)/1000),5)</f>
        <v>1.57484</v>
      </c>
      <c r="F142" s="91">
        <f>ROUND(((F143+F144+F146+F145)/1000),5)</f>
        <v>1.48811</v>
      </c>
      <c r="G142" s="91">
        <f t="shared" ref="G142:AA142" si="81">ROUND(((G143+G144+G146+G145)/1000),5)</f>
        <v>1.3036000000000001</v>
      </c>
      <c r="H142" s="91">
        <f t="shared" si="81"/>
        <v>1.25482</v>
      </c>
      <c r="I142" s="91">
        <f t="shared" si="81"/>
        <v>1.3540399999999999</v>
      </c>
      <c r="J142" s="91">
        <f t="shared" si="81"/>
        <v>1.4686999999999999</v>
      </c>
      <c r="K142" s="91">
        <f t="shared" si="81"/>
        <v>1.72661</v>
      </c>
      <c r="L142" s="91">
        <f t="shared" si="81"/>
        <v>1.96241</v>
      </c>
      <c r="M142" s="91">
        <f t="shared" si="81"/>
        <v>2.3290899999999999</v>
      </c>
      <c r="N142" s="91">
        <f t="shared" si="81"/>
        <v>2.5609099999999998</v>
      </c>
      <c r="O142" s="91">
        <f t="shared" si="81"/>
        <v>2.58066</v>
      </c>
      <c r="P142" s="91">
        <f t="shared" si="81"/>
        <v>2.58832</v>
      </c>
      <c r="Q142" s="91">
        <f t="shared" si="81"/>
        <v>2.6011500000000001</v>
      </c>
      <c r="R142" s="91">
        <f t="shared" si="81"/>
        <v>2.6077400000000002</v>
      </c>
      <c r="S142" s="91">
        <f t="shared" si="81"/>
        <v>2.6395599999999999</v>
      </c>
      <c r="T142" s="91">
        <f t="shared" si="81"/>
        <v>2.6409600000000002</v>
      </c>
      <c r="U142" s="91">
        <f t="shared" si="81"/>
        <v>2.63192</v>
      </c>
      <c r="V142" s="91">
        <f t="shared" si="81"/>
        <v>2.6257700000000002</v>
      </c>
      <c r="W142" s="91">
        <f t="shared" si="81"/>
        <v>2.60867</v>
      </c>
      <c r="X142" s="91">
        <f t="shared" si="81"/>
        <v>2.58433</v>
      </c>
      <c r="Y142" s="91">
        <f t="shared" si="81"/>
        <v>2.5668000000000002</v>
      </c>
      <c r="Z142" s="91">
        <f t="shared" si="81"/>
        <v>2.2871299999999999</v>
      </c>
      <c r="AA142" s="91">
        <f t="shared" si="81"/>
        <v>1.9968300000000001</v>
      </c>
    </row>
    <row r="143" spans="1:27" ht="12.75" hidden="1" customHeight="1" outlineLevel="1" x14ac:dyDescent="0.3">
      <c r="A143" s="99" t="s">
        <v>1169</v>
      </c>
      <c r="B143" s="63" t="s">
        <v>238</v>
      </c>
      <c r="C143" s="43" t="s">
        <v>79</v>
      </c>
      <c r="D143" s="44">
        <v>1514.37</v>
      </c>
      <c r="E143" s="44">
        <v>1343.13</v>
      </c>
      <c r="F143" s="44">
        <v>1256.4000000000001</v>
      </c>
      <c r="G143" s="44">
        <v>1071.8900000000001</v>
      </c>
      <c r="H143" s="44">
        <v>1023.11</v>
      </c>
      <c r="I143" s="44">
        <v>1122.33</v>
      </c>
      <c r="J143" s="44">
        <v>1236.99</v>
      </c>
      <c r="K143" s="44">
        <v>1494.9</v>
      </c>
      <c r="L143" s="44">
        <v>1730.7</v>
      </c>
      <c r="M143" s="44">
        <v>2097.38</v>
      </c>
      <c r="N143" s="44">
        <v>2329.1999999999998</v>
      </c>
      <c r="O143" s="44">
        <v>2348.9499999999998</v>
      </c>
      <c r="P143" s="44">
        <v>2356.61</v>
      </c>
      <c r="Q143" s="44">
        <v>2369.44</v>
      </c>
      <c r="R143" s="44">
        <v>2376.0300000000002</v>
      </c>
      <c r="S143" s="44">
        <v>2407.85</v>
      </c>
      <c r="T143" s="44">
        <v>2409.25</v>
      </c>
      <c r="U143" s="44">
        <v>2400.21</v>
      </c>
      <c r="V143" s="44">
        <v>2394.06</v>
      </c>
      <c r="W143" s="44">
        <v>2376.96</v>
      </c>
      <c r="X143" s="44">
        <v>2352.62</v>
      </c>
      <c r="Y143" s="44">
        <v>2335.09</v>
      </c>
      <c r="Z143" s="44">
        <v>2055.42</v>
      </c>
      <c r="AA143" s="44">
        <v>1765.12</v>
      </c>
    </row>
    <row r="144" spans="1:27" ht="12.75" hidden="1" customHeight="1" outlineLevel="1" x14ac:dyDescent="0.3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72.2</v>
      </c>
      <c r="E144" s="44">
        <f t="shared" si="82"/>
        <v>72.2</v>
      </c>
      <c r="F144" s="44">
        <f t="shared" si="82"/>
        <v>72.2</v>
      </c>
      <c r="G144" s="44">
        <f t="shared" si="82"/>
        <v>72.2</v>
      </c>
      <c r="H144" s="44">
        <f t="shared" si="82"/>
        <v>72.2</v>
      </c>
      <c r="I144" s="44">
        <f t="shared" si="82"/>
        <v>72.2</v>
      </c>
      <c r="J144" s="44">
        <f t="shared" si="82"/>
        <v>72.2</v>
      </c>
      <c r="K144" s="44">
        <f t="shared" si="82"/>
        <v>72.2</v>
      </c>
      <c r="L144" s="44">
        <f t="shared" si="82"/>
        <v>72.2</v>
      </c>
      <c r="M144" s="44">
        <f t="shared" si="82"/>
        <v>72.2</v>
      </c>
      <c r="N144" s="44">
        <f t="shared" si="82"/>
        <v>72.2</v>
      </c>
      <c r="O144" s="44">
        <f t="shared" si="82"/>
        <v>72.2</v>
      </c>
      <c r="P144" s="44">
        <f t="shared" si="82"/>
        <v>72.2</v>
      </c>
      <c r="Q144" s="44">
        <f t="shared" si="82"/>
        <v>72.2</v>
      </c>
      <c r="R144" s="44">
        <f t="shared" si="82"/>
        <v>72.2</v>
      </c>
      <c r="S144" s="44">
        <f t="shared" si="82"/>
        <v>72.2</v>
      </c>
      <c r="T144" s="44">
        <f t="shared" si="82"/>
        <v>72.2</v>
      </c>
      <c r="U144" s="44">
        <f t="shared" si="82"/>
        <v>72.2</v>
      </c>
      <c r="V144" s="44">
        <f t="shared" si="82"/>
        <v>72.2</v>
      </c>
      <c r="W144" s="44">
        <f t="shared" si="82"/>
        <v>72.2</v>
      </c>
      <c r="X144" s="44">
        <f t="shared" si="82"/>
        <v>72.2</v>
      </c>
      <c r="Y144" s="44">
        <f t="shared" si="82"/>
        <v>72.2</v>
      </c>
      <c r="Z144" s="44">
        <f t="shared" si="82"/>
        <v>72.2</v>
      </c>
      <c r="AA144" s="44">
        <f t="shared" si="82"/>
        <v>72.2</v>
      </c>
    </row>
    <row r="145" spans="1:27" ht="12.75" hidden="1" customHeight="1" outlineLevel="1" x14ac:dyDescent="0.3">
      <c r="A145" s="99" t="s">
        <v>1171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1172</v>
      </c>
      <c r="B146" s="63" t="s">
        <v>81</v>
      </c>
      <c r="C146" s="43" t="s">
        <v>79</v>
      </c>
      <c r="D146" s="44">
        <f>$D$11</f>
        <v>154.69999999999999</v>
      </c>
      <c r="E146" s="44">
        <f t="shared" ref="E146:AA146" si="83">$D$11</f>
        <v>154.69999999999999</v>
      </c>
      <c r="F146" s="44">
        <f t="shared" si="83"/>
        <v>154.69999999999999</v>
      </c>
      <c r="G146" s="44">
        <f t="shared" si="83"/>
        <v>154.69999999999999</v>
      </c>
      <c r="H146" s="44">
        <f t="shared" si="83"/>
        <v>154.69999999999999</v>
      </c>
      <c r="I146" s="44">
        <f t="shared" si="83"/>
        <v>154.69999999999999</v>
      </c>
      <c r="J146" s="44">
        <f t="shared" si="83"/>
        <v>154.69999999999999</v>
      </c>
      <c r="K146" s="44">
        <f t="shared" si="83"/>
        <v>154.69999999999999</v>
      </c>
      <c r="L146" s="44">
        <f t="shared" si="83"/>
        <v>154.69999999999999</v>
      </c>
      <c r="M146" s="44">
        <f t="shared" si="83"/>
        <v>154.69999999999999</v>
      </c>
      <c r="N146" s="44">
        <f t="shared" si="83"/>
        <v>154.69999999999999</v>
      </c>
      <c r="O146" s="44">
        <f t="shared" si="83"/>
        <v>154.69999999999999</v>
      </c>
      <c r="P146" s="44">
        <f t="shared" si="83"/>
        <v>154.69999999999999</v>
      </c>
      <c r="Q146" s="44">
        <f t="shared" si="83"/>
        <v>154.69999999999999</v>
      </c>
      <c r="R146" s="44">
        <f t="shared" si="83"/>
        <v>154.69999999999999</v>
      </c>
      <c r="S146" s="44">
        <f t="shared" si="83"/>
        <v>154.69999999999999</v>
      </c>
      <c r="T146" s="44">
        <f t="shared" si="83"/>
        <v>154.69999999999999</v>
      </c>
      <c r="U146" s="44">
        <f t="shared" si="83"/>
        <v>154.69999999999999</v>
      </c>
      <c r="V146" s="44">
        <f t="shared" si="83"/>
        <v>154.69999999999999</v>
      </c>
      <c r="W146" s="44">
        <f t="shared" si="83"/>
        <v>154.69999999999999</v>
      </c>
      <c r="X146" s="44">
        <f t="shared" si="83"/>
        <v>154.69999999999999</v>
      </c>
      <c r="Y146" s="44">
        <f t="shared" si="83"/>
        <v>154.69999999999999</v>
      </c>
      <c r="Z146" s="44">
        <f t="shared" si="83"/>
        <v>154.69999999999999</v>
      </c>
      <c r="AA146" s="44">
        <f t="shared" si="83"/>
        <v>154.69999999999999</v>
      </c>
    </row>
    <row r="147" spans="1:27" ht="12.75" customHeight="1" collapsed="1" x14ac:dyDescent="0.3">
      <c r="A147" s="98" t="s">
        <v>1173</v>
      </c>
      <c r="B147" s="28" t="str">
        <f>"29"&amp;"."&amp;$B$663&amp;"."&amp;$B$664</f>
        <v>29.07.2024</v>
      </c>
      <c r="C147" s="90" t="s">
        <v>76</v>
      </c>
      <c r="D147" s="91">
        <f>ROUND(((D148+D149+D151+D150)/1000),5)</f>
        <v>1.61839</v>
      </c>
      <c r="E147" s="91">
        <f>ROUND(((E148+E149+E151+E150)/1000),5)</f>
        <v>1.47065</v>
      </c>
      <c r="F147" s="91">
        <f>ROUND(((F148+F149+F151+F150)/1000),5)</f>
        <v>1.3175699999999999</v>
      </c>
      <c r="G147" s="91">
        <f t="shared" ref="G147:AA147" si="84">ROUND(((G148+G149+G151+G150)/1000),5)</f>
        <v>1.1900900000000001</v>
      </c>
      <c r="H147" s="91">
        <f t="shared" si="84"/>
        <v>1.1346400000000001</v>
      </c>
      <c r="I147" s="91">
        <f t="shared" si="84"/>
        <v>1.3667100000000001</v>
      </c>
      <c r="J147" s="91">
        <f t="shared" si="84"/>
        <v>1.58063</v>
      </c>
      <c r="K147" s="91">
        <f t="shared" si="84"/>
        <v>1.8799699999999999</v>
      </c>
      <c r="L147" s="91">
        <f t="shared" si="84"/>
        <v>2.3781099999999999</v>
      </c>
      <c r="M147" s="91">
        <f t="shared" si="84"/>
        <v>2.54535</v>
      </c>
      <c r="N147" s="91">
        <f t="shared" si="84"/>
        <v>2.5474999999999999</v>
      </c>
      <c r="O147" s="91">
        <f t="shared" si="84"/>
        <v>2.5190700000000001</v>
      </c>
      <c r="P147" s="91">
        <f t="shared" si="84"/>
        <v>2.4522900000000001</v>
      </c>
      <c r="Q147" s="91">
        <f t="shared" si="84"/>
        <v>2.56589</v>
      </c>
      <c r="R147" s="91">
        <f t="shared" si="84"/>
        <v>2.5619900000000002</v>
      </c>
      <c r="S147" s="91">
        <f t="shared" si="84"/>
        <v>2.59484</v>
      </c>
      <c r="T147" s="91">
        <f t="shared" si="84"/>
        <v>2.57524</v>
      </c>
      <c r="U147" s="91">
        <f t="shared" si="84"/>
        <v>2.5453000000000001</v>
      </c>
      <c r="V147" s="91">
        <f t="shared" si="84"/>
        <v>2.5219399999999998</v>
      </c>
      <c r="W147" s="91">
        <f t="shared" si="84"/>
        <v>2.42191</v>
      </c>
      <c r="X147" s="91">
        <f t="shared" si="84"/>
        <v>2.3395100000000002</v>
      </c>
      <c r="Y147" s="91">
        <f t="shared" si="84"/>
        <v>2.2894800000000002</v>
      </c>
      <c r="Z147" s="91">
        <f t="shared" si="84"/>
        <v>1.9829000000000001</v>
      </c>
      <c r="AA147" s="91">
        <f t="shared" si="84"/>
        <v>1.7423900000000001</v>
      </c>
    </row>
    <row r="148" spans="1:27" ht="12.75" hidden="1" customHeight="1" outlineLevel="1" x14ac:dyDescent="0.3">
      <c r="A148" s="99" t="s">
        <v>1174</v>
      </c>
      <c r="B148" s="63" t="s">
        <v>238</v>
      </c>
      <c r="C148" s="43" t="s">
        <v>79</v>
      </c>
      <c r="D148" s="44">
        <v>1386.68</v>
      </c>
      <c r="E148" s="44">
        <v>1238.94</v>
      </c>
      <c r="F148" s="44">
        <v>1085.8599999999999</v>
      </c>
      <c r="G148" s="44">
        <v>958.38</v>
      </c>
      <c r="H148" s="44">
        <v>902.93</v>
      </c>
      <c r="I148" s="44">
        <v>1135</v>
      </c>
      <c r="J148" s="44">
        <v>1348.92</v>
      </c>
      <c r="K148" s="44">
        <v>1648.26</v>
      </c>
      <c r="L148" s="44">
        <v>2146.4</v>
      </c>
      <c r="M148" s="44">
        <v>2313.64</v>
      </c>
      <c r="N148" s="44">
        <v>2315.79</v>
      </c>
      <c r="O148" s="44">
        <v>2287.36</v>
      </c>
      <c r="P148" s="44">
        <v>2220.58</v>
      </c>
      <c r="Q148" s="44">
        <v>2334.1799999999998</v>
      </c>
      <c r="R148" s="44">
        <v>2330.2800000000002</v>
      </c>
      <c r="S148" s="44">
        <v>2363.13</v>
      </c>
      <c r="T148" s="44">
        <v>2343.5300000000002</v>
      </c>
      <c r="U148" s="44">
        <v>2313.59</v>
      </c>
      <c r="V148" s="44">
        <v>2290.23</v>
      </c>
      <c r="W148" s="44">
        <v>2190.1999999999998</v>
      </c>
      <c r="X148" s="44">
        <v>2107.8000000000002</v>
      </c>
      <c r="Y148" s="44">
        <v>2057.77</v>
      </c>
      <c r="Z148" s="44">
        <v>1751.19</v>
      </c>
      <c r="AA148" s="44">
        <v>1510.68</v>
      </c>
    </row>
    <row r="149" spans="1:27" ht="12.75" hidden="1" customHeight="1" outlineLevel="1" x14ac:dyDescent="0.3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72.2</v>
      </c>
      <c r="E149" s="44">
        <f t="shared" si="85"/>
        <v>72.2</v>
      </c>
      <c r="F149" s="44">
        <f t="shared" si="85"/>
        <v>72.2</v>
      </c>
      <c r="G149" s="44">
        <f t="shared" si="85"/>
        <v>72.2</v>
      </c>
      <c r="H149" s="44">
        <f t="shared" si="85"/>
        <v>72.2</v>
      </c>
      <c r="I149" s="44">
        <f t="shared" si="85"/>
        <v>72.2</v>
      </c>
      <c r="J149" s="44">
        <f t="shared" si="85"/>
        <v>72.2</v>
      </c>
      <c r="K149" s="44">
        <f t="shared" si="85"/>
        <v>72.2</v>
      </c>
      <c r="L149" s="44">
        <f t="shared" si="85"/>
        <v>72.2</v>
      </c>
      <c r="M149" s="44">
        <f t="shared" si="85"/>
        <v>72.2</v>
      </c>
      <c r="N149" s="44">
        <f t="shared" si="85"/>
        <v>72.2</v>
      </c>
      <c r="O149" s="44">
        <f t="shared" si="85"/>
        <v>72.2</v>
      </c>
      <c r="P149" s="44">
        <f t="shared" si="85"/>
        <v>72.2</v>
      </c>
      <c r="Q149" s="44">
        <f t="shared" si="85"/>
        <v>72.2</v>
      </c>
      <c r="R149" s="44">
        <f t="shared" si="85"/>
        <v>72.2</v>
      </c>
      <c r="S149" s="44">
        <f t="shared" si="85"/>
        <v>72.2</v>
      </c>
      <c r="T149" s="44">
        <f t="shared" si="85"/>
        <v>72.2</v>
      </c>
      <c r="U149" s="44">
        <f t="shared" si="85"/>
        <v>72.2</v>
      </c>
      <c r="V149" s="44">
        <f t="shared" si="85"/>
        <v>72.2</v>
      </c>
      <c r="W149" s="44">
        <f t="shared" si="85"/>
        <v>72.2</v>
      </c>
      <c r="X149" s="44">
        <f t="shared" si="85"/>
        <v>72.2</v>
      </c>
      <c r="Y149" s="44">
        <f t="shared" si="85"/>
        <v>72.2</v>
      </c>
      <c r="Z149" s="44">
        <f t="shared" si="85"/>
        <v>72.2</v>
      </c>
      <c r="AA149" s="44">
        <f t="shared" si="85"/>
        <v>72.2</v>
      </c>
    </row>
    <row r="150" spans="1:27" ht="12.75" hidden="1" customHeight="1" outlineLevel="1" x14ac:dyDescent="0.3">
      <c r="A150" s="99" t="s">
        <v>1176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1177</v>
      </c>
      <c r="B151" s="63" t="s">
        <v>81</v>
      </c>
      <c r="C151" s="43" t="s">
        <v>79</v>
      </c>
      <c r="D151" s="44">
        <f>$D$11</f>
        <v>154.69999999999999</v>
      </c>
      <c r="E151" s="44">
        <f t="shared" ref="E151:AA151" si="86">$D$11</f>
        <v>154.69999999999999</v>
      </c>
      <c r="F151" s="44">
        <f t="shared" si="86"/>
        <v>154.69999999999999</v>
      </c>
      <c r="G151" s="44">
        <f t="shared" si="86"/>
        <v>154.69999999999999</v>
      </c>
      <c r="H151" s="44">
        <f t="shared" si="86"/>
        <v>154.69999999999999</v>
      </c>
      <c r="I151" s="44">
        <f t="shared" si="86"/>
        <v>154.69999999999999</v>
      </c>
      <c r="J151" s="44">
        <f t="shared" si="86"/>
        <v>154.69999999999999</v>
      </c>
      <c r="K151" s="44">
        <f t="shared" si="86"/>
        <v>154.69999999999999</v>
      </c>
      <c r="L151" s="44">
        <f t="shared" si="86"/>
        <v>154.69999999999999</v>
      </c>
      <c r="M151" s="44">
        <f t="shared" si="86"/>
        <v>154.69999999999999</v>
      </c>
      <c r="N151" s="44">
        <f t="shared" si="86"/>
        <v>154.69999999999999</v>
      </c>
      <c r="O151" s="44">
        <f t="shared" si="86"/>
        <v>154.69999999999999</v>
      </c>
      <c r="P151" s="44">
        <f t="shared" si="86"/>
        <v>154.69999999999999</v>
      </c>
      <c r="Q151" s="44">
        <f t="shared" si="86"/>
        <v>154.69999999999999</v>
      </c>
      <c r="R151" s="44">
        <f t="shared" si="86"/>
        <v>154.69999999999999</v>
      </c>
      <c r="S151" s="44">
        <f t="shared" si="86"/>
        <v>154.69999999999999</v>
      </c>
      <c r="T151" s="44">
        <f t="shared" si="86"/>
        <v>154.69999999999999</v>
      </c>
      <c r="U151" s="44">
        <f t="shared" si="86"/>
        <v>154.69999999999999</v>
      </c>
      <c r="V151" s="44">
        <f t="shared" si="86"/>
        <v>154.69999999999999</v>
      </c>
      <c r="W151" s="44">
        <f t="shared" si="86"/>
        <v>154.69999999999999</v>
      </c>
      <c r="X151" s="44">
        <f t="shared" si="86"/>
        <v>154.69999999999999</v>
      </c>
      <c r="Y151" s="44">
        <f t="shared" si="86"/>
        <v>154.69999999999999</v>
      </c>
      <c r="Z151" s="44">
        <f t="shared" si="86"/>
        <v>154.69999999999999</v>
      </c>
      <c r="AA151" s="44">
        <f t="shared" si="86"/>
        <v>154.69999999999999</v>
      </c>
    </row>
    <row r="152" spans="1:27" ht="12.75" customHeight="1" collapsed="1" x14ac:dyDescent="0.3">
      <c r="A152" s="98" t="s">
        <v>1178</v>
      </c>
      <c r="B152" s="28" t="str">
        <f>"30"&amp;"."&amp;$B$663&amp;"."&amp;$B$664</f>
        <v>30.07.2024</v>
      </c>
      <c r="C152" s="90" t="s">
        <v>76</v>
      </c>
      <c r="D152" s="91">
        <f>ROUND(((D153+D154+D156+D155)/1000),5)</f>
        <v>1.46753</v>
      </c>
      <c r="E152" s="91">
        <f>ROUND(((E153+E154+E156+E155)/1000),5)</f>
        <v>1.1187800000000001</v>
      </c>
      <c r="F152" s="91">
        <f>ROUND(((F153+F154+F156+F155)/1000),5)</f>
        <v>1.00177</v>
      </c>
      <c r="G152" s="91">
        <f t="shared" ref="G152:AA152" si="87">ROUND(((G153+G154+G156+G155)/1000),5)</f>
        <v>0.90847</v>
      </c>
      <c r="H152" s="91">
        <f t="shared" si="87"/>
        <v>0.43545</v>
      </c>
      <c r="I152" s="91">
        <f t="shared" si="87"/>
        <v>1.18645</v>
      </c>
      <c r="J152" s="91">
        <f t="shared" si="87"/>
        <v>1.4647699999999999</v>
      </c>
      <c r="K152" s="91">
        <f t="shared" si="87"/>
        <v>1.8135399999999999</v>
      </c>
      <c r="L152" s="91">
        <f t="shared" si="87"/>
        <v>2.27128</v>
      </c>
      <c r="M152" s="91">
        <f t="shared" si="87"/>
        <v>2.4580600000000001</v>
      </c>
      <c r="N152" s="91">
        <f t="shared" si="87"/>
        <v>2.5174099999999999</v>
      </c>
      <c r="O152" s="91">
        <f t="shared" si="87"/>
        <v>2.5224199999999999</v>
      </c>
      <c r="P152" s="91">
        <f t="shared" si="87"/>
        <v>2.5083099999999998</v>
      </c>
      <c r="Q152" s="91">
        <f t="shared" si="87"/>
        <v>2.5857700000000001</v>
      </c>
      <c r="R152" s="91">
        <f t="shared" si="87"/>
        <v>2.59348</v>
      </c>
      <c r="S152" s="91">
        <f t="shared" si="87"/>
        <v>2.6066199999999999</v>
      </c>
      <c r="T152" s="91">
        <f t="shared" si="87"/>
        <v>2.6022599999999998</v>
      </c>
      <c r="U152" s="91">
        <f t="shared" si="87"/>
        <v>2.5661399999999999</v>
      </c>
      <c r="V152" s="91">
        <f t="shared" si="87"/>
        <v>2.5308299999999999</v>
      </c>
      <c r="W152" s="91">
        <f t="shared" si="87"/>
        <v>2.4459200000000001</v>
      </c>
      <c r="X152" s="91">
        <f t="shared" si="87"/>
        <v>2.4220799999999998</v>
      </c>
      <c r="Y152" s="91">
        <f t="shared" si="87"/>
        <v>2.3557600000000001</v>
      </c>
      <c r="Z152" s="91">
        <f t="shared" si="87"/>
        <v>2.0447600000000001</v>
      </c>
      <c r="AA152" s="91">
        <f t="shared" si="87"/>
        <v>1.81955</v>
      </c>
    </row>
    <row r="153" spans="1:27" ht="12.75" hidden="1" customHeight="1" outlineLevel="1" x14ac:dyDescent="0.3">
      <c r="A153" s="99" t="s">
        <v>1179</v>
      </c>
      <c r="B153" s="63" t="s">
        <v>238</v>
      </c>
      <c r="C153" s="43" t="s">
        <v>79</v>
      </c>
      <c r="D153" s="44">
        <v>1235.82</v>
      </c>
      <c r="E153" s="44">
        <v>887.07</v>
      </c>
      <c r="F153" s="44">
        <v>770.06</v>
      </c>
      <c r="G153" s="44">
        <v>676.76</v>
      </c>
      <c r="H153" s="44">
        <v>203.74</v>
      </c>
      <c r="I153" s="44">
        <v>954.74</v>
      </c>
      <c r="J153" s="44">
        <v>1233.06</v>
      </c>
      <c r="K153" s="44">
        <v>1581.83</v>
      </c>
      <c r="L153" s="44">
        <v>2039.57</v>
      </c>
      <c r="M153" s="44">
        <v>2226.35</v>
      </c>
      <c r="N153" s="44">
        <v>2285.6999999999998</v>
      </c>
      <c r="O153" s="44">
        <v>2290.71</v>
      </c>
      <c r="P153" s="44">
        <v>2276.6</v>
      </c>
      <c r="Q153" s="44">
        <v>2354.06</v>
      </c>
      <c r="R153" s="44">
        <v>2361.77</v>
      </c>
      <c r="S153" s="44">
        <v>2374.91</v>
      </c>
      <c r="T153" s="44">
        <v>2370.5500000000002</v>
      </c>
      <c r="U153" s="44">
        <v>2334.4299999999998</v>
      </c>
      <c r="V153" s="44">
        <v>2299.12</v>
      </c>
      <c r="W153" s="44">
        <v>2214.21</v>
      </c>
      <c r="X153" s="44">
        <v>2190.37</v>
      </c>
      <c r="Y153" s="44">
        <v>2124.0500000000002</v>
      </c>
      <c r="Z153" s="44">
        <v>1813.05</v>
      </c>
      <c r="AA153" s="44">
        <v>1587.84</v>
      </c>
    </row>
    <row r="154" spans="1:27" ht="12.75" hidden="1" customHeight="1" outlineLevel="1" x14ac:dyDescent="0.3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72.2</v>
      </c>
      <c r="E154" s="44">
        <f t="shared" si="88"/>
        <v>72.2</v>
      </c>
      <c r="F154" s="44">
        <f t="shared" si="88"/>
        <v>72.2</v>
      </c>
      <c r="G154" s="44">
        <f t="shared" si="88"/>
        <v>72.2</v>
      </c>
      <c r="H154" s="44">
        <f t="shared" si="88"/>
        <v>72.2</v>
      </c>
      <c r="I154" s="44">
        <f t="shared" si="88"/>
        <v>72.2</v>
      </c>
      <c r="J154" s="44">
        <f t="shared" si="88"/>
        <v>72.2</v>
      </c>
      <c r="K154" s="44">
        <f t="shared" si="88"/>
        <v>72.2</v>
      </c>
      <c r="L154" s="44">
        <f t="shared" si="88"/>
        <v>72.2</v>
      </c>
      <c r="M154" s="44">
        <f t="shared" si="88"/>
        <v>72.2</v>
      </c>
      <c r="N154" s="44">
        <f t="shared" si="88"/>
        <v>72.2</v>
      </c>
      <c r="O154" s="44">
        <f t="shared" si="88"/>
        <v>72.2</v>
      </c>
      <c r="P154" s="44">
        <f t="shared" si="88"/>
        <v>72.2</v>
      </c>
      <c r="Q154" s="44">
        <f t="shared" si="88"/>
        <v>72.2</v>
      </c>
      <c r="R154" s="44">
        <f t="shared" si="88"/>
        <v>72.2</v>
      </c>
      <c r="S154" s="44">
        <f t="shared" si="88"/>
        <v>72.2</v>
      </c>
      <c r="T154" s="44">
        <f t="shared" si="88"/>
        <v>72.2</v>
      </c>
      <c r="U154" s="44">
        <f t="shared" si="88"/>
        <v>72.2</v>
      </c>
      <c r="V154" s="44">
        <f t="shared" si="88"/>
        <v>72.2</v>
      </c>
      <c r="W154" s="44">
        <f t="shared" si="88"/>
        <v>72.2</v>
      </c>
      <c r="X154" s="44">
        <f t="shared" si="88"/>
        <v>72.2</v>
      </c>
      <c r="Y154" s="44">
        <f t="shared" si="88"/>
        <v>72.2</v>
      </c>
      <c r="Z154" s="44">
        <f t="shared" si="88"/>
        <v>72.2</v>
      </c>
      <c r="AA154" s="44">
        <f t="shared" si="88"/>
        <v>72.2</v>
      </c>
    </row>
    <row r="155" spans="1:27" ht="12.75" hidden="1" customHeight="1" outlineLevel="1" x14ac:dyDescent="0.3">
      <c r="A155" s="99" t="s">
        <v>1181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1182</v>
      </c>
      <c r="B156" s="63" t="s">
        <v>81</v>
      </c>
      <c r="C156" s="43" t="s">
        <v>79</v>
      </c>
      <c r="D156" s="44">
        <f>$D$11</f>
        <v>154.69999999999999</v>
      </c>
      <c r="E156" s="44">
        <f t="shared" ref="E156:AA156" si="89">$D$11</f>
        <v>154.69999999999999</v>
      </c>
      <c r="F156" s="44">
        <f t="shared" si="89"/>
        <v>154.69999999999999</v>
      </c>
      <c r="G156" s="44">
        <f t="shared" si="89"/>
        <v>154.69999999999999</v>
      </c>
      <c r="H156" s="44">
        <f t="shared" si="89"/>
        <v>154.69999999999999</v>
      </c>
      <c r="I156" s="44">
        <f t="shared" si="89"/>
        <v>154.69999999999999</v>
      </c>
      <c r="J156" s="44">
        <f t="shared" si="89"/>
        <v>154.69999999999999</v>
      </c>
      <c r="K156" s="44">
        <f t="shared" si="89"/>
        <v>154.69999999999999</v>
      </c>
      <c r="L156" s="44">
        <f t="shared" si="89"/>
        <v>154.69999999999999</v>
      </c>
      <c r="M156" s="44">
        <f t="shared" si="89"/>
        <v>154.69999999999999</v>
      </c>
      <c r="N156" s="44">
        <f t="shared" si="89"/>
        <v>154.69999999999999</v>
      </c>
      <c r="O156" s="44">
        <f t="shared" si="89"/>
        <v>154.69999999999999</v>
      </c>
      <c r="P156" s="44">
        <f t="shared" si="89"/>
        <v>154.69999999999999</v>
      </c>
      <c r="Q156" s="44">
        <f t="shared" si="89"/>
        <v>154.69999999999999</v>
      </c>
      <c r="R156" s="44">
        <f t="shared" si="89"/>
        <v>154.69999999999999</v>
      </c>
      <c r="S156" s="44">
        <f t="shared" si="89"/>
        <v>154.69999999999999</v>
      </c>
      <c r="T156" s="44">
        <f t="shared" si="89"/>
        <v>154.69999999999999</v>
      </c>
      <c r="U156" s="44">
        <f t="shared" si="89"/>
        <v>154.69999999999999</v>
      </c>
      <c r="V156" s="44">
        <f t="shared" si="89"/>
        <v>154.69999999999999</v>
      </c>
      <c r="W156" s="44">
        <f t="shared" si="89"/>
        <v>154.69999999999999</v>
      </c>
      <c r="X156" s="44">
        <f t="shared" si="89"/>
        <v>154.69999999999999</v>
      </c>
      <c r="Y156" s="44">
        <f t="shared" si="89"/>
        <v>154.69999999999999</v>
      </c>
      <c r="Z156" s="44">
        <f t="shared" si="89"/>
        <v>154.69999999999999</v>
      </c>
      <c r="AA156" s="44">
        <f t="shared" si="89"/>
        <v>154.69999999999999</v>
      </c>
    </row>
    <row r="157" spans="1:27" ht="12.75" customHeight="1" collapsed="1" x14ac:dyDescent="0.3">
      <c r="A157" s="98" t="s">
        <v>1183</v>
      </c>
      <c r="B157" s="28" t="str">
        <f>"31"&amp;"."&amp;$B$663&amp;"."&amp;$B$664</f>
        <v>31.07.2024</v>
      </c>
      <c r="C157" s="90" t="s">
        <v>76</v>
      </c>
      <c r="D157" s="91">
        <f>ROUND(((D158+D159+D161+D160)/1000),5)</f>
        <v>1.46953</v>
      </c>
      <c r="E157" s="91">
        <f>ROUND(((E158+E159+E161+E160)/1000),5)</f>
        <v>1.2056899999999999</v>
      </c>
      <c r="F157" s="91">
        <f>ROUND(((F158+F159+F161+F160)/1000),5)</f>
        <v>1.11961</v>
      </c>
      <c r="G157" s="91">
        <f t="shared" ref="G157:AA157" si="90">ROUND(((G158+G159+G161+G160)/1000),5)</f>
        <v>1.02854</v>
      </c>
      <c r="H157" s="91">
        <f t="shared" si="90"/>
        <v>0.98421000000000003</v>
      </c>
      <c r="I157" s="91">
        <f t="shared" si="90"/>
        <v>1.1756599999999999</v>
      </c>
      <c r="J157" s="91">
        <f t="shared" si="90"/>
        <v>1.4604200000000001</v>
      </c>
      <c r="K157" s="91">
        <f t="shared" si="90"/>
        <v>1.75543</v>
      </c>
      <c r="L157" s="91">
        <f t="shared" si="90"/>
        <v>2.1980200000000001</v>
      </c>
      <c r="M157" s="91">
        <f t="shared" si="90"/>
        <v>2.4336199999999999</v>
      </c>
      <c r="N157" s="91">
        <f t="shared" si="90"/>
        <v>2.5592299999999999</v>
      </c>
      <c r="O157" s="91">
        <f t="shared" si="90"/>
        <v>2.4983599999999999</v>
      </c>
      <c r="P157" s="91">
        <f t="shared" si="90"/>
        <v>2.4614600000000002</v>
      </c>
      <c r="Q157" s="91">
        <f t="shared" si="90"/>
        <v>2.5737700000000001</v>
      </c>
      <c r="R157" s="91">
        <f t="shared" si="90"/>
        <v>2.53471</v>
      </c>
      <c r="S157" s="91">
        <f t="shared" si="90"/>
        <v>2.5841799999999999</v>
      </c>
      <c r="T157" s="91">
        <f t="shared" si="90"/>
        <v>2.5439699999999998</v>
      </c>
      <c r="U157" s="91">
        <f t="shared" si="90"/>
        <v>2.5615299999999999</v>
      </c>
      <c r="V157" s="91">
        <f t="shared" si="90"/>
        <v>2.4373499999999999</v>
      </c>
      <c r="W157" s="91">
        <f t="shared" si="90"/>
        <v>2.3418100000000002</v>
      </c>
      <c r="X157" s="91">
        <f t="shared" si="90"/>
        <v>2.3126099999999998</v>
      </c>
      <c r="Y157" s="91">
        <f t="shared" si="90"/>
        <v>2.30165</v>
      </c>
      <c r="Z157" s="91">
        <f t="shared" si="90"/>
        <v>1.98447</v>
      </c>
      <c r="AA157" s="91">
        <f t="shared" si="90"/>
        <v>1.70095</v>
      </c>
    </row>
    <row r="158" spans="1:27" ht="12.75" hidden="1" customHeight="1" outlineLevel="1" x14ac:dyDescent="0.3">
      <c r="A158" s="99" t="s">
        <v>1184</v>
      </c>
      <c r="B158" s="63" t="s">
        <v>238</v>
      </c>
      <c r="C158" s="43" t="s">
        <v>79</v>
      </c>
      <c r="D158" s="44">
        <v>1237.82</v>
      </c>
      <c r="E158" s="44">
        <v>973.98</v>
      </c>
      <c r="F158" s="44">
        <v>887.9</v>
      </c>
      <c r="G158" s="44">
        <v>796.83</v>
      </c>
      <c r="H158" s="44">
        <v>752.5</v>
      </c>
      <c r="I158" s="44">
        <v>943.95</v>
      </c>
      <c r="J158" s="44">
        <v>1228.71</v>
      </c>
      <c r="K158" s="44">
        <v>1523.72</v>
      </c>
      <c r="L158" s="44">
        <v>1966.31</v>
      </c>
      <c r="M158" s="44">
        <v>2201.91</v>
      </c>
      <c r="N158" s="44">
        <v>2327.52</v>
      </c>
      <c r="O158" s="44">
        <v>2266.65</v>
      </c>
      <c r="P158" s="44">
        <v>2229.75</v>
      </c>
      <c r="Q158" s="44">
        <v>2342.06</v>
      </c>
      <c r="R158" s="44">
        <v>2303</v>
      </c>
      <c r="S158" s="44">
        <v>2352.4699999999998</v>
      </c>
      <c r="T158" s="44">
        <v>2312.2600000000002</v>
      </c>
      <c r="U158" s="44">
        <v>2329.8200000000002</v>
      </c>
      <c r="V158" s="44">
        <v>2205.64</v>
      </c>
      <c r="W158" s="44">
        <v>2110.1</v>
      </c>
      <c r="X158" s="44">
        <v>2080.9</v>
      </c>
      <c r="Y158" s="44">
        <v>2069.94</v>
      </c>
      <c r="Z158" s="44">
        <v>1752.76</v>
      </c>
      <c r="AA158" s="44">
        <v>1469.24</v>
      </c>
    </row>
    <row r="159" spans="1:27" ht="12.75" hidden="1" customHeight="1" outlineLevel="1" x14ac:dyDescent="0.3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72.2</v>
      </c>
      <c r="E159" s="44">
        <f t="shared" si="91"/>
        <v>72.2</v>
      </c>
      <c r="F159" s="44">
        <f t="shared" si="91"/>
        <v>72.2</v>
      </c>
      <c r="G159" s="44">
        <f t="shared" si="91"/>
        <v>72.2</v>
      </c>
      <c r="H159" s="44">
        <f t="shared" si="91"/>
        <v>72.2</v>
      </c>
      <c r="I159" s="44">
        <f t="shared" si="91"/>
        <v>72.2</v>
      </c>
      <c r="J159" s="44">
        <f t="shared" si="91"/>
        <v>72.2</v>
      </c>
      <c r="K159" s="44">
        <f t="shared" si="91"/>
        <v>72.2</v>
      </c>
      <c r="L159" s="44">
        <f t="shared" si="91"/>
        <v>72.2</v>
      </c>
      <c r="M159" s="44">
        <f t="shared" si="91"/>
        <v>72.2</v>
      </c>
      <c r="N159" s="44">
        <f t="shared" si="91"/>
        <v>72.2</v>
      </c>
      <c r="O159" s="44">
        <f t="shared" si="91"/>
        <v>72.2</v>
      </c>
      <c r="P159" s="44">
        <f t="shared" si="91"/>
        <v>72.2</v>
      </c>
      <c r="Q159" s="44">
        <f t="shared" si="91"/>
        <v>72.2</v>
      </c>
      <c r="R159" s="44">
        <f t="shared" si="91"/>
        <v>72.2</v>
      </c>
      <c r="S159" s="44">
        <f t="shared" si="91"/>
        <v>72.2</v>
      </c>
      <c r="T159" s="44">
        <f t="shared" si="91"/>
        <v>72.2</v>
      </c>
      <c r="U159" s="44">
        <f t="shared" si="91"/>
        <v>72.2</v>
      </c>
      <c r="V159" s="44">
        <f t="shared" si="91"/>
        <v>72.2</v>
      </c>
      <c r="W159" s="44">
        <f t="shared" si="91"/>
        <v>72.2</v>
      </c>
      <c r="X159" s="44">
        <f t="shared" si="91"/>
        <v>72.2</v>
      </c>
      <c r="Y159" s="44">
        <f t="shared" si="91"/>
        <v>72.2</v>
      </c>
      <c r="Z159" s="44">
        <f t="shared" si="91"/>
        <v>72.2</v>
      </c>
      <c r="AA159" s="44">
        <f t="shared" si="91"/>
        <v>72.2</v>
      </c>
    </row>
    <row r="160" spans="1:27" ht="12.75" hidden="1" customHeight="1" outlineLevel="1" x14ac:dyDescent="0.3">
      <c r="A160" s="99" t="s">
        <v>1186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1187</v>
      </c>
      <c r="B161" s="63" t="s">
        <v>81</v>
      </c>
      <c r="C161" s="43" t="s">
        <v>79</v>
      </c>
      <c r="D161" s="44">
        <f>$D$11</f>
        <v>154.69999999999999</v>
      </c>
      <c r="E161" s="44">
        <f t="shared" ref="E161:AA161" si="92">$D$11</f>
        <v>154.69999999999999</v>
      </c>
      <c r="F161" s="44">
        <f t="shared" si="92"/>
        <v>154.69999999999999</v>
      </c>
      <c r="G161" s="44">
        <f t="shared" si="92"/>
        <v>154.69999999999999</v>
      </c>
      <c r="H161" s="44">
        <f t="shared" si="92"/>
        <v>154.69999999999999</v>
      </c>
      <c r="I161" s="44">
        <f t="shared" si="92"/>
        <v>154.69999999999999</v>
      </c>
      <c r="J161" s="44">
        <f t="shared" si="92"/>
        <v>154.69999999999999</v>
      </c>
      <c r="K161" s="44">
        <f t="shared" si="92"/>
        <v>154.69999999999999</v>
      </c>
      <c r="L161" s="44">
        <f t="shared" si="92"/>
        <v>154.69999999999999</v>
      </c>
      <c r="M161" s="44">
        <f t="shared" si="92"/>
        <v>154.69999999999999</v>
      </c>
      <c r="N161" s="44">
        <f t="shared" si="92"/>
        <v>154.69999999999999</v>
      </c>
      <c r="O161" s="44">
        <f t="shared" si="92"/>
        <v>154.69999999999999</v>
      </c>
      <c r="P161" s="44">
        <f t="shared" si="92"/>
        <v>154.69999999999999</v>
      </c>
      <c r="Q161" s="44">
        <f t="shared" si="92"/>
        <v>154.69999999999999</v>
      </c>
      <c r="R161" s="44">
        <f t="shared" si="92"/>
        <v>154.69999999999999</v>
      </c>
      <c r="S161" s="44">
        <f t="shared" si="92"/>
        <v>154.69999999999999</v>
      </c>
      <c r="T161" s="44">
        <f t="shared" si="92"/>
        <v>154.69999999999999</v>
      </c>
      <c r="U161" s="44">
        <f t="shared" si="92"/>
        <v>154.69999999999999</v>
      </c>
      <c r="V161" s="44">
        <f t="shared" si="92"/>
        <v>154.69999999999999</v>
      </c>
      <c r="W161" s="44">
        <f t="shared" si="92"/>
        <v>154.69999999999999</v>
      </c>
      <c r="X161" s="44">
        <f t="shared" si="92"/>
        <v>154.69999999999999</v>
      </c>
      <c r="Y161" s="44">
        <f t="shared" si="92"/>
        <v>154.69999999999999</v>
      </c>
      <c r="Z161" s="44">
        <f t="shared" si="92"/>
        <v>154.69999999999999</v>
      </c>
      <c r="AA161" s="44">
        <f t="shared" si="92"/>
        <v>154.69999999999999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1188</v>
      </c>
      <c r="B166" s="28" t="str">
        <f>"01"&amp;"."&amp;$B$663&amp;"."&amp;$B$664</f>
        <v>01.07.2024</v>
      </c>
      <c r="C166" s="90" t="s">
        <v>76</v>
      </c>
      <c r="D166" s="91">
        <f>ROUND(((D167+D168+D170+D169)/1000),5)</f>
        <v>1.64192</v>
      </c>
      <c r="E166" s="91">
        <f>ROUND(((E167+E168+E170+E169)/1000),5)</f>
        <v>1.48309</v>
      </c>
      <c r="F166" s="91">
        <f>ROUND(((F167+F168+F170+F169)/1000),5)</f>
        <v>1.33049</v>
      </c>
      <c r="G166" s="91">
        <f t="shared" ref="G166:AA166" si="93">ROUND(((G167+G168+G170+G169)/1000),5)</f>
        <v>1.18963</v>
      </c>
      <c r="H166" s="91">
        <f t="shared" si="93"/>
        <v>0.41971999999999998</v>
      </c>
      <c r="I166" s="91">
        <f t="shared" si="93"/>
        <v>1.2048099999999999</v>
      </c>
      <c r="J166" s="91">
        <f t="shared" si="93"/>
        <v>1.57124</v>
      </c>
      <c r="K166" s="91">
        <f t="shared" si="93"/>
        <v>1.92178</v>
      </c>
      <c r="L166" s="91">
        <f t="shared" si="93"/>
        <v>2.4863300000000002</v>
      </c>
      <c r="M166" s="91">
        <f t="shared" si="93"/>
        <v>2.5255399999999999</v>
      </c>
      <c r="N166" s="91">
        <f t="shared" si="93"/>
        <v>2.2640199999999999</v>
      </c>
      <c r="O166" s="91">
        <f t="shared" si="93"/>
        <v>2.3927700000000001</v>
      </c>
      <c r="P166" s="91">
        <f t="shared" si="93"/>
        <v>2.5295800000000002</v>
      </c>
      <c r="Q166" s="91">
        <f t="shared" si="93"/>
        <v>2.63862</v>
      </c>
      <c r="R166" s="91">
        <f t="shared" si="93"/>
        <v>2.6124800000000001</v>
      </c>
      <c r="S166" s="91">
        <f t="shared" si="93"/>
        <v>2.6868599999999998</v>
      </c>
      <c r="T166" s="91">
        <f t="shared" si="93"/>
        <v>2.63483</v>
      </c>
      <c r="U166" s="91">
        <f t="shared" si="93"/>
        <v>2.63293</v>
      </c>
      <c r="V166" s="91">
        <f t="shared" si="93"/>
        <v>2.11619</v>
      </c>
      <c r="W166" s="91">
        <f t="shared" si="93"/>
        <v>2.0962200000000002</v>
      </c>
      <c r="X166" s="91">
        <f t="shared" si="93"/>
        <v>2.1707999999999998</v>
      </c>
      <c r="Y166" s="91">
        <f t="shared" si="93"/>
        <v>2.13775</v>
      </c>
      <c r="Z166" s="91">
        <f t="shared" si="93"/>
        <v>2.1059899999999998</v>
      </c>
      <c r="AA166" s="91">
        <f t="shared" si="93"/>
        <v>1.74173</v>
      </c>
    </row>
    <row r="167" spans="1:27" ht="12.75" hidden="1" customHeight="1" outlineLevel="1" x14ac:dyDescent="0.3">
      <c r="A167" s="99" t="s">
        <v>1189</v>
      </c>
      <c r="B167" s="63" t="s">
        <v>238</v>
      </c>
      <c r="C167" s="43" t="s">
        <v>79</v>
      </c>
      <c r="D167" s="44">
        <v>1359</v>
      </c>
      <c r="E167" s="44">
        <v>1200.17</v>
      </c>
      <c r="F167" s="44">
        <v>1047.57</v>
      </c>
      <c r="G167" s="44">
        <v>906.71</v>
      </c>
      <c r="H167" s="44">
        <v>136.80000000000001</v>
      </c>
      <c r="I167" s="44">
        <v>921.89</v>
      </c>
      <c r="J167" s="44">
        <v>1288.32</v>
      </c>
      <c r="K167" s="44">
        <v>1638.86</v>
      </c>
      <c r="L167" s="44">
        <v>2203.41</v>
      </c>
      <c r="M167" s="44">
        <v>2242.62</v>
      </c>
      <c r="N167" s="44">
        <v>1981.1</v>
      </c>
      <c r="O167" s="44">
        <v>2109.85</v>
      </c>
      <c r="P167" s="44">
        <v>2246.66</v>
      </c>
      <c r="Q167" s="44">
        <v>2355.6999999999998</v>
      </c>
      <c r="R167" s="44">
        <v>2329.56</v>
      </c>
      <c r="S167" s="44">
        <v>2403.94</v>
      </c>
      <c r="T167" s="44">
        <v>2351.91</v>
      </c>
      <c r="U167" s="44">
        <v>2350.0100000000002</v>
      </c>
      <c r="V167" s="44">
        <v>1833.27</v>
      </c>
      <c r="W167" s="44">
        <v>1813.3</v>
      </c>
      <c r="X167" s="44">
        <v>1887.88</v>
      </c>
      <c r="Y167" s="44">
        <v>1854.83</v>
      </c>
      <c r="Z167" s="44">
        <v>1823.07</v>
      </c>
      <c r="AA167" s="44">
        <v>1458.81</v>
      </c>
    </row>
    <row r="168" spans="1:27" ht="12.75" hidden="1" customHeight="1" outlineLevel="1" x14ac:dyDescent="0.3">
      <c r="A168" s="99" t="s">
        <v>1190</v>
      </c>
      <c r="B168" s="63" t="s">
        <v>90</v>
      </c>
      <c r="C168" s="43" t="s">
        <v>79</v>
      </c>
      <c r="D168" s="44">
        <v>123.41</v>
      </c>
      <c r="E168" s="44">
        <f>$D$168</f>
        <v>123.41</v>
      </c>
      <c r="F168" s="44">
        <f t="shared" ref="F168:AA168" si="94">$D$168</f>
        <v>123.41</v>
      </c>
      <c r="G168" s="44">
        <f t="shared" si="94"/>
        <v>123.41</v>
      </c>
      <c r="H168" s="44">
        <f t="shared" si="94"/>
        <v>123.41</v>
      </c>
      <c r="I168" s="44">
        <f t="shared" si="94"/>
        <v>123.41</v>
      </c>
      <c r="J168" s="44">
        <f t="shared" si="94"/>
        <v>123.41</v>
      </c>
      <c r="K168" s="44">
        <f t="shared" si="94"/>
        <v>123.41</v>
      </c>
      <c r="L168" s="44">
        <f t="shared" si="94"/>
        <v>123.41</v>
      </c>
      <c r="M168" s="44">
        <f t="shared" si="94"/>
        <v>123.41</v>
      </c>
      <c r="N168" s="44">
        <f t="shared" si="94"/>
        <v>123.41</v>
      </c>
      <c r="O168" s="44">
        <f t="shared" si="94"/>
        <v>123.41</v>
      </c>
      <c r="P168" s="44">
        <f t="shared" si="94"/>
        <v>123.41</v>
      </c>
      <c r="Q168" s="44">
        <f t="shared" si="94"/>
        <v>123.41</v>
      </c>
      <c r="R168" s="44">
        <f t="shared" si="94"/>
        <v>123.41</v>
      </c>
      <c r="S168" s="44">
        <f t="shared" si="94"/>
        <v>123.41</v>
      </c>
      <c r="T168" s="44">
        <f t="shared" si="94"/>
        <v>123.41</v>
      </c>
      <c r="U168" s="44">
        <f t="shared" si="94"/>
        <v>123.41</v>
      </c>
      <c r="V168" s="44">
        <f t="shared" si="94"/>
        <v>123.41</v>
      </c>
      <c r="W168" s="44">
        <f t="shared" si="94"/>
        <v>123.41</v>
      </c>
      <c r="X168" s="44">
        <f t="shared" si="94"/>
        <v>123.41</v>
      </c>
      <c r="Y168" s="44">
        <f t="shared" si="94"/>
        <v>123.41</v>
      </c>
      <c r="Z168" s="44">
        <f t="shared" si="94"/>
        <v>123.41</v>
      </c>
      <c r="AA168" s="44">
        <f t="shared" si="94"/>
        <v>123.41</v>
      </c>
    </row>
    <row r="169" spans="1:27" ht="12.75" hidden="1" customHeight="1" outlineLevel="1" x14ac:dyDescent="0.3">
      <c r="A169" s="99" t="s">
        <v>1191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1192</v>
      </c>
      <c r="B170" s="63" t="s">
        <v>81</v>
      </c>
      <c r="C170" s="43" t="s">
        <v>79</v>
      </c>
      <c r="D170" s="44">
        <f>$D$11</f>
        <v>154.69999999999999</v>
      </c>
      <c r="E170" s="44">
        <f t="shared" ref="E170:AA170" si="95">$D$11</f>
        <v>154.69999999999999</v>
      </c>
      <c r="F170" s="44">
        <f t="shared" si="95"/>
        <v>154.69999999999999</v>
      </c>
      <c r="G170" s="44">
        <f t="shared" si="95"/>
        <v>154.69999999999999</v>
      </c>
      <c r="H170" s="44">
        <f t="shared" si="95"/>
        <v>154.69999999999999</v>
      </c>
      <c r="I170" s="44">
        <f t="shared" si="95"/>
        <v>154.69999999999999</v>
      </c>
      <c r="J170" s="44">
        <f t="shared" si="95"/>
        <v>154.69999999999999</v>
      </c>
      <c r="K170" s="44">
        <f t="shared" si="95"/>
        <v>154.69999999999999</v>
      </c>
      <c r="L170" s="44">
        <f t="shared" si="95"/>
        <v>154.69999999999999</v>
      </c>
      <c r="M170" s="44">
        <f t="shared" si="95"/>
        <v>154.69999999999999</v>
      </c>
      <c r="N170" s="44">
        <f t="shared" si="95"/>
        <v>154.69999999999999</v>
      </c>
      <c r="O170" s="44">
        <f t="shared" si="95"/>
        <v>154.69999999999999</v>
      </c>
      <c r="P170" s="44">
        <f t="shared" si="95"/>
        <v>154.69999999999999</v>
      </c>
      <c r="Q170" s="44">
        <f t="shared" si="95"/>
        <v>154.69999999999999</v>
      </c>
      <c r="R170" s="44">
        <f t="shared" si="95"/>
        <v>154.69999999999999</v>
      </c>
      <c r="S170" s="44">
        <f t="shared" si="95"/>
        <v>154.69999999999999</v>
      </c>
      <c r="T170" s="44">
        <f t="shared" si="95"/>
        <v>154.69999999999999</v>
      </c>
      <c r="U170" s="44">
        <f t="shared" si="95"/>
        <v>154.69999999999999</v>
      </c>
      <c r="V170" s="44">
        <f t="shared" si="95"/>
        <v>154.69999999999999</v>
      </c>
      <c r="W170" s="44">
        <f t="shared" si="95"/>
        <v>154.69999999999999</v>
      </c>
      <c r="X170" s="44">
        <f t="shared" si="95"/>
        <v>154.69999999999999</v>
      </c>
      <c r="Y170" s="44">
        <f t="shared" si="95"/>
        <v>154.69999999999999</v>
      </c>
      <c r="Z170" s="44">
        <f t="shared" si="95"/>
        <v>154.69999999999999</v>
      </c>
      <c r="AA170" s="44">
        <f t="shared" si="95"/>
        <v>154.69999999999999</v>
      </c>
    </row>
    <row r="171" spans="1:27" ht="13.8" collapsed="1" x14ac:dyDescent="0.3">
      <c r="A171" s="98" t="s">
        <v>1193</v>
      </c>
      <c r="B171" s="28" t="str">
        <f>"02"&amp;"."&amp;$B$663&amp;"."&amp;$B$664</f>
        <v>02.07.2024</v>
      </c>
      <c r="C171" s="90" t="s">
        <v>76</v>
      </c>
      <c r="D171" s="91">
        <f>ROUND(((D172+D173+D175+D174)/1000),5)</f>
        <v>1.52145</v>
      </c>
      <c r="E171" s="91">
        <f>ROUND(((E172+E173+E175+E174)/1000),5)</f>
        <v>1.16767</v>
      </c>
      <c r="F171" s="91">
        <f>ROUND(((F172+F173+F175+F174)/1000),5)</f>
        <v>0.98182000000000003</v>
      </c>
      <c r="G171" s="91">
        <f t="shared" ref="G171:AA171" si="96">ROUND(((G172+G173+G175+G174)/1000),5)</f>
        <v>0.40054000000000001</v>
      </c>
      <c r="H171" s="91">
        <f t="shared" si="96"/>
        <v>0.39883000000000002</v>
      </c>
      <c r="I171" s="91">
        <f t="shared" si="96"/>
        <v>0.43905</v>
      </c>
      <c r="J171" s="91">
        <f t="shared" si="96"/>
        <v>1.5630500000000001</v>
      </c>
      <c r="K171" s="91">
        <f t="shared" si="96"/>
        <v>1.9446000000000001</v>
      </c>
      <c r="L171" s="91">
        <f t="shared" si="96"/>
        <v>2.2790300000000001</v>
      </c>
      <c r="M171" s="91">
        <f t="shared" si="96"/>
        <v>2.50305</v>
      </c>
      <c r="N171" s="91">
        <f t="shared" si="96"/>
        <v>2.1389100000000001</v>
      </c>
      <c r="O171" s="91">
        <f t="shared" si="96"/>
        <v>2.3714300000000001</v>
      </c>
      <c r="P171" s="91">
        <f t="shared" si="96"/>
        <v>2.4678900000000001</v>
      </c>
      <c r="Q171" s="91">
        <f t="shared" si="96"/>
        <v>3.0252699999999999</v>
      </c>
      <c r="R171" s="91">
        <f t="shared" si="96"/>
        <v>3.0186600000000001</v>
      </c>
      <c r="S171" s="91">
        <f t="shared" si="96"/>
        <v>2.8304900000000002</v>
      </c>
      <c r="T171" s="91">
        <f t="shared" si="96"/>
        <v>2.7575500000000002</v>
      </c>
      <c r="U171" s="91">
        <f t="shared" si="96"/>
        <v>2.6804800000000002</v>
      </c>
      <c r="V171" s="91">
        <f t="shared" si="96"/>
        <v>2.2109700000000001</v>
      </c>
      <c r="W171" s="91">
        <f t="shared" si="96"/>
        <v>2.4584299999999999</v>
      </c>
      <c r="X171" s="91">
        <f t="shared" si="96"/>
        <v>2.3535400000000002</v>
      </c>
      <c r="Y171" s="91">
        <f t="shared" si="96"/>
        <v>2.4103500000000002</v>
      </c>
      <c r="Z171" s="91">
        <f t="shared" si="96"/>
        <v>2.1076999999999999</v>
      </c>
      <c r="AA171" s="91">
        <f t="shared" si="96"/>
        <v>1.8711500000000001</v>
      </c>
    </row>
    <row r="172" spans="1:27" ht="12.75" hidden="1" customHeight="1" outlineLevel="1" x14ac:dyDescent="0.3">
      <c r="A172" s="99" t="s">
        <v>1194</v>
      </c>
      <c r="B172" s="63" t="s">
        <v>238</v>
      </c>
      <c r="C172" s="43" t="s">
        <v>79</v>
      </c>
      <c r="D172" s="44">
        <v>1238.53</v>
      </c>
      <c r="E172" s="44">
        <v>884.75</v>
      </c>
      <c r="F172" s="44">
        <v>698.9</v>
      </c>
      <c r="G172" s="44">
        <v>117.62</v>
      </c>
      <c r="H172" s="44">
        <v>115.91</v>
      </c>
      <c r="I172" s="44">
        <v>156.13</v>
      </c>
      <c r="J172" s="44">
        <v>1280.1300000000001</v>
      </c>
      <c r="K172" s="44">
        <v>1661.68</v>
      </c>
      <c r="L172" s="44">
        <v>1996.11</v>
      </c>
      <c r="M172" s="44">
        <v>2220.13</v>
      </c>
      <c r="N172" s="44">
        <v>1855.99</v>
      </c>
      <c r="O172" s="44">
        <v>2088.5100000000002</v>
      </c>
      <c r="P172" s="44">
        <v>2184.9699999999998</v>
      </c>
      <c r="Q172" s="44">
        <v>2742.35</v>
      </c>
      <c r="R172" s="44">
        <v>2735.74</v>
      </c>
      <c r="S172" s="44">
        <v>2547.5700000000002</v>
      </c>
      <c r="T172" s="44">
        <v>2474.63</v>
      </c>
      <c r="U172" s="44">
        <v>2397.56</v>
      </c>
      <c r="V172" s="44">
        <v>1928.05</v>
      </c>
      <c r="W172" s="44">
        <v>2175.5100000000002</v>
      </c>
      <c r="X172" s="44">
        <v>2070.62</v>
      </c>
      <c r="Y172" s="44">
        <v>2127.4299999999998</v>
      </c>
      <c r="Z172" s="44">
        <v>1824.78</v>
      </c>
      <c r="AA172" s="44">
        <v>1588.23</v>
      </c>
    </row>
    <row r="173" spans="1:27" ht="12.75" hidden="1" customHeight="1" outlineLevel="1" x14ac:dyDescent="0.3">
      <c r="A173" s="99" t="s">
        <v>1195</v>
      </c>
      <c r="B173" s="63" t="s">
        <v>90</v>
      </c>
      <c r="C173" s="43" t="s">
        <v>79</v>
      </c>
      <c r="D173" s="44">
        <f>$D$168</f>
        <v>123.41</v>
      </c>
      <c r="E173" s="44">
        <f>$D$168</f>
        <v>123.41</v>
      </c>
      <c r="F173" s="44">
        <f t="shared" ref="F173:AA173" si="97">$D$168</f>
        <v>123.41</v>
      </c>
      <c r="G173" s="44">
        <f t="shared" si="97"/>
        <v>123.41</v>
      </c>
      <c r="H173" s="44">
        <f t="shared" si="97"/>
        <v>123.41</v>
      </c>
      <c r="I173" s="44">
        <f t="shared" si="97"/>
        <v>123.41</v>
      </c>
      <c r="J173" s="44">
        <f t="shared" si="97"/>
        <v>123.41</v>
      </c>
      <c r="K173" s="44">
        <f t="shared" si="97"/>
        <v>123.41</v>
      </c>
      <c r="L173" s="44">
        <f t="shared" si="97"/>
        <v>123.41</v>
      </c>
      <c r="M173" s="44">
        <f t="shared" si="97"/>
        <v>123.41</v>
      </c>
      <c r="N173" s="44">
        <f t="shared" si="97"/>
        <v>123.41</v>
      </c>
      <c r="O173" s="44">
        <f t="shared" si="97"/>
        <v>123.41</v>
      </c>
      <c r="P173" s="44">
        <f t="shared" si="97"/>
        <v>123.41</v>
      </c>
      <c r="Q173" s="44">
        <f t="shared" si="97"/>
        <v>123.41</v>
      </c>
      <c r="R173" s="44">
        <f t="shared" si="97"/>
        <v>123.41</v>
      </c>
      <c r="S173" s="44">
        <f t="shared" si="97"/>
        <v>123.41</v>
      </c>
      <c r="T173" s="44">
        <f t="shared" si="97"/>
        <v>123.41</v>
      </c>
      <c r="U173" s="44">
        <f t="shared" si="97"/>
        <v>123.41</v>
      </c>
      <c r="V173" s="44">
        <f t="shared" si="97"/>
        <v>123.41</v>
      </c>
      <c r="W173" s="44">
        <f t="shared" si="97"/>
        <v>123.41</v>
      </c>
      <c r="X173" s="44">
        <f t="shared" si="97"/>
        <v>123.41</v>
      </c>
      <c r="Y173" s="44">
        <f t="shared" si="97"/>
        <v>123.41</v>
      </c>
      <c r="Z173" s="44">
        <f t="shared" si="97"/>
        <v>123.41</v>
      </c>
      <c r="AA173" s="44">
        <f t="shared" si="97"/>
        <v>123.41</v>
      </c>
    </row>
    <row r="174" spans="1:27" ht="12.75" hidden="1" customHeight="1" outlineLevel="1" x14ac:dyDescent="0.3">
      <c r="A174" s="99" t="s">
        <v>1196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1197</v>
      </c>
      <c r="B175" s="63" t="s">
        <v>81</v>
      </c>
      <c r="C175" s="43" t="s">
        <v>79</v>
      </c>
      <c r="D175" s="44">
        <f>$D$11</f>
        <v>154.69999999999999</v>
      </c>
      <c r="E175" s="44">
        <f t="shared" ref="E175:AA175" si="98">$D$11</f>
        <v>154.69999999999999</v>
      </c>
      <c r="F175" s="44">
        <f t="shared" si="98"/>
        <v>154.69999999999999</v>
      </c>
      <c r="G175" s="44">
        <f t="shared" si="98"/>
        <v>154.69999999999999</v>
      </c>
      <c r="H175" s="44">
        <f t="shared" si="98"/>
        <v>154.69999999999999</v>
      </c>
      <c r="I175" s="44">
        <f t="shared" si="98"/>
        <v>154.69999999999999</v>
      </c>
      <c r="J175" s="44">
        <f t="shared" si="98"/>
        <v>154.69999999999999</v>
      </c>
      <c r="K175" s="44">
        <f t="shared" si="98"/>
        <v>154.69999999999999</v>
      </c>
      <c r="L175" s="44">
        <f t="shared" si="98"/>
        <v>154.69999999999999</v>
      </c>
      <c r="M175" s="44">
        <f t="shared" si="98"/>
        <v>154.69999999999999</v>
      </c>
      <c r="N175" s="44">
        <f t="shared" si="98"/>
        <v>154.69999999999999</v>
      </c>
      <c r="O175" s="44">
        <f t="shared" si="98"/>
        <v>154.69999999999999</v>
      </c>
      <c r="P175" s="44">
        <f t="shared" si="98"/>
        <v>154.69999999999999</v>
      </c>
      <c r="Q175" s="44">
        <f t="shared" si="98"/>
        <v>154.69999999999999</v>
      </c>
      <c r="R175" s="44">
        <f t="shared" si="98"/>
        <v>154.69999999999999</v>
      </c>
      <c r="S175" s="44">
        <f t="shared" si="98"/>
        <v>154.69999999999999</v>
      </c>
      <c r="T175" s="44">
        <f t="shared" si="98"/>
        <v>154.69999999999999</v>
      </c>
      <c r="U175" s="44">
        <f t="shared" si="98"/>
        <v>154.69999999999999</v>
      </c>
      <c r="V175" s="44">
        <f t="shared" si="98"/>
        <v>154.69999999999999</v>
      </c>
      <c r="W175" s="44">
        <f t="shared" si="98"/>
        <v>154.69999999999999</v>
      </c>
      <c r="X175" s="44">
        <f t="shared" si="98"/>
        <v>154.69999999999999</v>
      </c>
      <c r="Y175" s="44">
        <f t="shared" si="98"/>
        <v>154.69999999999999</v>
      </c>
      <c r="Z175" s="44">
        <f t="shared" si="98"/>
        <v>154.69999999999999</v>
      </c>
      <c r="AA175" s="44">
        <f t="shared" si="98"/>
        <v>154.69999999999999</v>
      </c>
    </row>
    <row r="176" spans="1:27" ht="12.75" customHeight="1" collapsed="1" x14ac:dyDescent="0.3">
      <c r="A176" s="98" t="s">
        <v>1198</v>
      </c>
      <c r="B176" s="28" t="str">
        <f>"03"&amp;"."&amp;$B$663&amp;"."&amp;$B$664</f>
        <v>03.07.2024</v>
      </c>
      <c r="C176" s="90" t="s">
        <v>76</v>
      </c>
      <c r="D176" s="91">
        <f>ROUND(((D177+D178+D180+D179)/1000),5)</f>
        <v>1.70909</v>
      </c>
      <c r="E176" s="91">
        <f>ROUND(((E177+E178+E180+E179)/1000),5)</f>
        <v>1.5908500000000001</v>
      </c>
      <c r="F176" s="91">
        <f>ROUND(((F177+F178+F180+F179)/1000),5)</f>
        <v>1.44764</v>
      </c>
      <c r="G176" s="91">
        <f t="shared" ref="G176:AA176" si="99">ROUND(((G177+G178+G180+G179)/1000),5)</f>
        <v>0.41100999999999999</v>
      </c>
      <c r="H176" s="91">
        <f t="shared" si="99"/>
        <v>0.40851999999999999</v>
      </c>
      <c r="I176" s="91">
        <f t="shared" si="99"/>
        <v>0.74595</v>
      </c>
      <c r="J176" s="91">
        <f t="shared" si="99"/>
        <v>1.532</v>
      </c>
      <c r="K176" s="91">
        <f t="shared" si="99"/>
        <v>1.94228</v>
      </c>
      <c r="L176" s="91">
        <f t="shared" si="99"/>
        <v>2.2095500000000001</v>
      </c>
      <c r="M176" s="91">
        <f t="shared" si="99"/>
        <v>2.5378099999999999</v>
      </c>
      <c r="N176" s="91">
        <f t="shared" si="99"/>
        <v>2.4953400000000001</v>
      </c>
      <c r="O176" s="91">
        <f t="shared" si="99"/>
        <v>2.5274899999999998</v>
      </c>
      <c r="P176" s="91">
        <f t="shared" si="99"/>
        <v>2.7219799999999998</v>
      </c>
      <c r="Q176" s="91">
        <f t="shared" si="99"/>
        <v>2.7322899999999999</v>
      </c>
      <c r="R176" s="91">
        <f t="shared" si="99"/>
        <v>2.56833</v>
      </c>
      <c r="S176" s="91">
        <f t="shared" si="99"/>
        <v>2.7882099999999999</v>
      </c>
      <c r="T176" s="91">
        <f t="shared" si="99"/>
        <v>2.7780200000000002</v>
      </c>
      <c r="U176" s="91">
        <f t="shared" si="99"/>
        <v>2.8272499999999998</v>
      </c>
      <c r="V176" s="91">
        <f t="shared" si="99"/>
        <v>2.5493000000000001</v>
      </c>
      <c r="W176" s="91">
        <f t="shared" si="99"/>
        <v>2.2935599999999998</v>
      </c>
      <c r="X176" s="91">
        <f t="shared" si="99"/>
        <v>2.16689</v>
      </c>
      <c r="Y176" s="91">
        <f t="shared" si="99"/>
        <v>2.3814000000000002</v>
      </c>
      <c r="Z176" s="91">
        <f t="shared" si="99"/>
        <v>2.1259100000000002</v>
      </c>
      <c r="AA176" s="91">
        <f t="shared" si="99"/>
        <v>1.9208499999999999</v>
      </c>
    </row>
    <row r="177" spans="1:27" ht="12.75" hidden="1" customHeight="1" outlineLevel="1" x14ac:dyDescent="0.3">
      <c r="A177" s="99" t="s">
        <v>1199</v>
      </c>
      <c r="B177" s="63" t="s">
        <v>238</v>
      </c>
      <c r="C177" s="43" t="s">
        <v>79</v>
      </c>
      <c r="D177" s="44">
        <v>1426.17</v>
      </c>
      <c r="E177" s="44">
        <v>1307.93</v>
      </c>
      <c r="F177" s="44">
        <v>1164.72</v>
      </c>
      <c r="G177" s="44">
        <v>128.09</v>
      </c>
      <c r="H177" s="44">
        <v>125.6</v>
      </c>
      <c r="I177" s="44">
        <v>463.03</v>
      </c>
      <c r="J177" s="44">
        <v>1249.08</v>
      </c>
      <c r="K177" s="44">
        <v>1659.36</v>
      </c>
      <c r="L177" s="44">
        <v>1926.63</v>
      </c>
      <c r="M177" s="44">
        <v>2254.89</v>
      </c>
      <c r="N177" s="44">
        <v>2212.42</v>
      </c>
      <c r="O177" s="44">
        <v>2244.5700000000002</v>
      </c>
      <c r="P177" s="44">
        <v>2439.06</v>
      </c>
      <c r="Q177" s="44">
        <v>2449.37</v>
      </c>
      <c r="R177" s="44">
        <v>2285.41</v>
      </c>
      <c r="S177" s="44">
        <v>2505.29</v>
      </c>
      <c r="T177" s="44">
        <v>2495.1</v>
      </c>
      <c r="U177" s="44">
        <v>2544.33</v>
      </c>
      <c r="V177" s="44">
        <v>2266.38</v>
      </c>
      <c r="W177" s="44">
        <v>2010.64</v>
      </c>
      <c r="X177" s="44">
        <v>1883.97</v>
      </c>
      <c r="Y177" s="44">
        <v>2098.48</v>
      </c>
      <c r="Z177" s="44">
        <v>1842.99</v>
      </c>
      <c r="AA177" s="44">
        <v>1637.93</v>
      </c>
    </row>
    <row r="178" spans="1:27" ht="12.75" hidden="1" customHeight="1" outlineLevel="1" x14ac:dyDescent="0.3">
      <c r="A178" s="99" t="s">
        <v>1200</v>
      </c>
      <c r="B178" s="63" t="s">
        <v>90</v>
      </c>
      <c r="C178" s="43" t="s">
        <v>79</v>
      </c>
      <c r="D178" s="44">
        <f>$D$168</f>
        <v>123.41</v>
      </c>
      <c r="E178" s="44">
        <f>$D$168</f>
        <v>123.41</v>
      </c>
      <c r="F178" s="44">
        <f t="shared" ref="F178:AA178" si="100">$D$168</f>
        <v>123.41</v>
      </c>
      <c r="G178" s="44">
        <f t="shared" si="100"/>
        <v>123.41</v>
      </c>
      <c r="H178" s="44">
        <f t="shared" si="100"/>
        <v>123.41</v>
      </c>
      <c r="I178" s="44">
        <f t="shared" si="100"/>
        <v>123.41</v>
      </c>
      <c r="J178" s="44">
        <f t="shared" si="100"/>
        <v>123.41</v>
      </c>
      <c r="K178" s="44">
        <f t="shared" si="100"/>
        <v>123.41</v>
      </c>
      <c r="L178" s="44">
        <f t="shared" si="100"/>
        <v>123.41</v>
      </c>
      <c r="M178" s="44">
        <f t="shared" si="100"/>
        <v>123.41</v>
      </c>
      <c r="N178" s="44">
        <f t="shared" si="100"/>
        <v>123.41</v>
      </c>
      <c r="O178" s="44">
        <f t="shared" si="100"/>
        <v>123.41</v>
      </c>
      <c r="P178" s="44">
        <f t="shared" si="100"/>
        <v>123.41</v>
      </c>
      <c r="Q178" s="44">
        <f t="shared" si="100"/>
        <v>123.41</v>
      </c>
      <c r="R178" s="44">
        <f t="shared" si="100"/>
        <v>123.41</v>
      </c>
      <c r="S178" s="44">
        <f t="shared" si="100"/>
        <v>123.41</v>
      </c>
      <c r="T178" s="44">
        <f t="shared" si="100"/>
        <v>123.41</v>
      </c>
      <c r="U178" s="44">
        <f t="shared" si="100"/>
        <v>123.41</v>
      </c>
      <c r="V178" s="44">
        <f t="shared" si="100"/>
        <v>123.41</v>
      </c>
      <c r="W178" s="44">
        <f t="shared" si="100"/>
        <v>123.41</v>
      </c>
      <c r="X178" s="44">
        <f t="shared" si="100"/>
        <v>123.41</v>
      </c>
      <c r="Y178" s="44">
        <f t="shared" si="100"/>
        <v>123.41</v>
      </c>
      <c r="Z178" s="44">
        <f t="shared" si="100"/>
        <v>123.41</v>
      </c>
      <c r="AA178" s="44">
        <f t="shared" si="100"/>
        <v>123.41</v>
      </c>
    </row>
    <row r="179" spans="1:27" ht="12.75" hidden="1" customHeight="1" outlineLevel="1" x14ac:dyDescent="0.3">
      <c r="A179" s="99" t="s">
        <v>1201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1202</v>
      </c>
      <c r="B180" s="63" t="s">
        <v>81</v>
      </c>
      <c r="C180" s="43" t="s">
        <v>79</v>
      </c>
      <c r="D180" s="44">
        <f>$D$11</f>
        <v>154.69999999999999</v>
      </c>
      <c r="E180" s="44">
        <f t="shared" ref="E180:AA180" si="101">$D$11</f>
        <v>154.69999999999999</v>
      </c>
      <c r="F180" s="44">
        <f t="shared" si="101"/>
        <v>154.69999999999999</v>
      </c>
      <c r="G180" s="44">
        <f t="shared" si="101"/>
        <v>154.69999999999999</v>
      </c>
      <c r="H180" s="44">
        <f t="shared" si="101"/>
        <v>154.69999999999999</v>
      </c>
      <c r="I180" s="44">
        <f t="shared" si="101"/>
        <v>154.69999999999999</v>
      </c>
      <c r="J180" s="44">
        <f t="shared" si="101"/>
        <v>154.69999999999999</v>
      </c>
      <c r="K180" s="44">
        <f t="shared" si="101"/>
        <v>154.69999999999999</v>
      </c>
      <c r="L180" s="44">
        <f t="shared" si="101"/>
        <v>154.69999999999999</v>
      </c>
      <c r="M180" s="44">
        <f t="shared" si="101"/>
        <v>154.69999999999999</v>
      </c>
      <c r="N180" s="44">
        <f t="shared" si="101"/>
        <v>154.69999999999999</v>
      </c>
      <c r="O180" s="44">
        <f t="shared" si="101"/>
        <v>154.69999999999999</v>
      </c>
      <c r="P180" s="44">
        <f t="shared" si="101"/>
        <v>154.69999999999999</v>
      </c>
      <c r="Q180" s="44">
        <f t="shared" si="101"/>
        <v>154.69999999999999</v>
      </c>
      <c r="R180" s="44">
        <f t="shared" si="101"/>
        <v>154.69999999999999</v>
      </c>
      <c r="S180" s="44">
        <f t="shared" si="101"/>
        <v>154.69999999999999</v>
      </c>
      <c r="T180" s="44">
        <f t="shared" si="101"/>
        <v>154.69999999999999</v>
      </c>
      <c r="U180" s="44">
        <f t="shared" si="101"/>
        <v>154.69999999999999</v>
      </c>
      <c r="V180" s="44">
        <f t="shared" si="101"/>
        <v>154.69999999999999</v>
      </c>
      <c r="W180" s="44">
        <f t="shared" si="101"/>
        <v>154.69999999999999</v>
      </c>
      <c r="X180" s="44">
        <f t="shared" si="101"/>
        <v>154.69999999999999</v>
      </c>
      <c r="Y180" s="44">
        <f t="shared" si="101"/>
        <v>154.69999999999999</v>
      </c>
      <c r="Z180" s="44">
        <f t="shared" si="101"/>
        <v>154.69999999999999</v>
      </c>
      <c r="AA180" s="44">
        <f t="shared" si="101"/>
        <v>154.69999999999999</v>
      </c>
    </row>
    <row r="181" spans="1:27" ht="12.75" customHeight="1" collapsed="1" x14ac:dyDescent="0.3">
      <c r="A181" s="98" t="s">
        <v>1203</v>
      </c>
      <c r="B181" s="28" t="str">
        <f>"04"&amp;"."&amp;$B$663&amp;"."&amp;$B$664</f>
        <v>04.07.2024</v>
      </c>
      <c r="C181" s="90" t="s">
        <v>76</v>
      </c>
      <c r="D181" s="91">
        <f>ROUND(((D182+D183+D185+D184)/1000),5)</f>
        <v>1.7619400000000001</v>
      </c>
      <c r="E181" s="91">
        <f>ROUND(((E182+E183+E185+E184)/1000),5)</f>
        <v>1.58772</v>
      </c>
      <c r="F181" s="91">
        <f>ROUND(((F182+F183+F185+F184)/1000),5)</f>
        <v>1.47122</v>
      </c>
      <c r="G181" s="91">
        <f t="shared" ref="G181:AA181" si="102">ROUND(((G182+G183+G185+G184)/1000),5)</f>
        <v>1.35541</v>
      </c>
      <c r="H181" s="91">
        <f t="shared" si="102"/>
        <v>1.34924</v>
      </c>
      <c r="I181" s="91">
        <f t="shared" si="102"/>
        <v>1.52237</v>
      </c>
      <c r="J181" s="91">
        <f t="shared" si="102"/>
        <v>1.66858</v>
      </c>
      <c r="K181" s="91">
        <f t="shared" si="102"/>
        <v>2.1203500000000002</v>
      </c>
      <c r="L181" s="91">
        <f t="shared" si="102"/>
        <v>2.2510699999999999</v>
      </c>
      <c r="M181" s="91">
        <f t="shared" si="102"/>
        <v>2.61503</v>
      </c>
      <c r="N181" s="91">
        <f t="shared" si="102"/>
        <v>2.9807199999999998</v>
      </c>
      <c r="O181" s="91">
        <f t="shared" si="102"/>
        <v>3.27488</v>
      </c>
      <c r="P181" s="91">
        <f t="shared" si="102"/>
        <v>3.26267</v>
      </c>
      <c r="Q181" s="91">
        <f t="shared" si="102"/>
        <v>3.2206899999999998</v>
      </c>
      <c r="R181" s="91">
        <f t="shared" si="102"/>
        <v>3.2298499999999999</v>
      </c>
      <c r="S181" s="91">
        <f t="shared" si="102"/>
        <v>3.3237999999999999</v>
      </c>
      <c r="T181" s="91">
        <f t="shared" si="102"/>
        <v>3.3197999999999999</v>
      </c>
      <c r="U181" s="91">
        <f t="shared" si="102"/>
        <v>3.0282300000000002</v>
      </c>
      <c r="V181" s="91">
        <f t="shared" si="102"/>
        <v>2.39575</v>
      </c>
      <c r="W181" s="91">
        <f t="shared" si="102"/>
        <v>2.5749200000000001</v>
      </c>
      <c r="X181" s="91">
        <f t="shared" si="102"/>
        <v>2.4547300000000001</v>
      </c>
      <c r="Y181" s="91">
        <f t="shared" si="102"/>
        <v>2.28674</v>
      </c>
      <c r="Z181" s="91">
        <f t="shared" si="102"/>
        <v>2.1864599999999998</v>
      </c>
      <c r="AA181" s="91">
        <f t="shared" si="102"/>
        <v>2.04922</v>
      </c>
    </row>
    <row r="182" spans="1:27" ht="12.75" hidden="1" customHeight="1" outlineLevel="1" x14ac:dyDescent="0.3">
      <c r="A182" s="99" t="s">
        <v>1204</v>
      </c>
      <c r="B182" s="63" t="s">
        <v>238</v>
      </c>
      <c r="C182" s="43" t="s">
        <v>79</v>
      </c>
      <c r="D182" s="44">
        <v>1479.02</v>
      </c>
      <c r="E182" s="44">
        <v>1304.8</v>
      </c>
      <c r="F182" s="44">
        <v>1188.3</v>
      </c>
      <c r="G182" s="44">
        <v>1072.49</v>
      </c>
      <c r="H182" s="44">
        <v>1066.32</v>
      </c>
      <c r="I182" s="44">
        <v>1239.45</v>
      </c>
      <c r="J182" s="44">
        <v>1385.66</v>
      </c>
      <c r="K182" s="44">
        <v>1837.43</v>
      </c>
      <c r="L182" s="44">
        <v>1968.15</v>
      </c>
      <c r="M182" s="44">
        <v>2332.11</v>
      </c>
      <c r="N182" s="44">
        <v>2697.8</v>
      </c>
      <c r="O182" s="44">
        <v>2991.96</v>
      </c>
      <c r="P182" s="44">
        <v>2979.75</v>
      </c>
      <c r="Q182" s="44">
        <v>2937.77</v>
      </c>
      <c r="R182" s="44">
        <v>2946.93</v>
      </c>
      <c r="S182" s="44">
        <v>3040.88</v>
      </c>
      <c r="T182" s="44">
        <v>3036.88</v>
      </c>
      <c r="U182" s="44">
        <v>2745.31</v>
      </c>
      <c r="V182" s="44">
        <v>2112.83</v>
      </c>
      <c r="W182" s="44">
        <v>2292</v>
      </c>
      <c r="X182" s="44">
        <v>2171.81</v>
      </c>
      <c r="Y182" s="44">
        <v>2003.82</v>
      </c>
      <c r="Z182" s="44">
        <v>1903.54</v>
      </c>
      <c r="AA182" s="44">
        <v>1766.3</v>
      </c>
    </row>
    <row r="183" spans="1:27" ht="12.75" hidden="1" customHeight="1" outlineLevel="1" x14ac:dyDescent="0.3">
      <c r="A183" s="99" t="s">
        <v>1205</v>
      </c>
      <c r="B183" s="63" t="s">
        <v>90</v>
      </c>
      <c r="C183" s="43" t="s">
        <v>79</v>
      </c>
      <c r="D183" s="44">
        <f>$D$168</f>
        <v>123.41</v>
      </c>
      <c r="E183" s="44">
        <f>$D$168</f>
        <v>123.41</v>
      </c>
      <c r="F183" s="44">
        <f t="shared" ref="F183:AA183" si="103">$D$168</f>
        <v>123.41</v>
      </c>
      <c r="G183" s="44">
        <f t="shared" si="103"/>
        <v>123.41</v>
      </c>
      <c r="H183" s="44">
        <f t="shared" si="103"/>
        <v>123.41</v>
      </c>
      <c r="I183" s="44">
        <f t="shared" si="103"/>
        <v>123.41</v>
      </c>
      <c r="J183" s="44">
        <f t="shared" si="103"/>
        <v>123.41</v>
      </c>
      <c r="K183" s="44">
        <f t="shared" si="103"/>
        <v>123.41</v>
      </c>
      <c r="L183" s="44">
        <f t="shared" si="103"/>
        <v>123.41</v>
      </c>
      <c r="M183" s="44">
        <f t="shared" si="103"/>
        <v>123.41</v>
      </c>
      <c r="N183" s="44">
        <f t="shared" si="103"/>
        <v>123.41</v>
      </c>
      <c r="O183" s="44">
        <f t="shared" si="103"/>
        <v>123.41</v>
      </c>
      <c r="P183" s="44">
        <f t="shared" si="103"/>
        <v>123.41</v>
      </c>
      <c r="Q183" s="44">
        <f t="shared" si="103"/>
        <v>123.41</v>
      </c>
      <c r="R183" s="44">
        <f t="shared" si="103"/>
        <v>123.41</v>
      </c>
      <c r="S183" s="44">
        <f t="shared" si="103"/>
        <v>123.41</v>
      </c>
      <c r="T183" s="44">
        <f t="shared" si="103"/>
        <v>123.41</v>
      </c>
      <c r="U183" s="44">
        <f t="shared" si="103"/>
        <v>123.41</v>
      </c>
      <c r="V183" s="44">
        <f t="shared" si="103"/>
        <v>123.41</v>
      </c>
      <c r="W183" s="44">
        <f t="shared" si="103"/>
        <v>123.41</v>
      </c>
      <c r="X183" s="44">
        <f t="shared" si="103"/>
        <v>123.41</v>
      </c>
      <c r="Y183" s="44">
        <f t="shared" si="103"/>
        <v>123.41</v>
      </c>
      <c r="Z183" s="44">
        <f t="shared" si="103"/>
        <v>123.41</v>
      </c>
      <c r="AA183" s="44">
        <f t="shared" si="103"/>
        <v>123.41</v>
      </c>
    </row>
    <row r="184" spans="1:27" ht="12.75" hidden="1" customHeight="1" outlineLevel="1" x14ac:dyDescent="0.3">
      <c r="A184" s="99" t="s">
        <v>1206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1207</v>
      </c>
      <c r="B185" s="63" t="s">
        <v>81</v>
      </c>
      <c r="C185" s="43" t="s">
        <v>79</v>
      </c>
      <c r="D185" s="44">
        <f>$D$11</f>
        <v>154.69999999999999</v>
      </c>
      <c r="E185" s="44">
        <f t="shared" ref="E185:AA185" si="104">$D$11</f>
        <v>154.69999999999999</v>
      </c>
      <c r="F185" s="44">
        <f t="shared" si="104"/>
        <v>154.69999999999999</v>
      </c>
      <c r="G185" s="44">
        <f t="shared" si="104"/>
        <v>154.69999999999999</v>
      </c>
      <c r="H185" s="44">
        <f t="shared" si="104"/>
        <v>154.69999999999999</v>
      </c>
      <c r="I185" s="44">
        <f t="shared" si="104"/>
        <v>154.69999999999999</v>
      </c>
      <c r="J185" s="44">
        <f t="shared" si="104"/>
        <v>154.69999999999999</v>
      </c>
      <c r="K185" s="44">
        <f t="shared" si="104"/>
        <v>154.69999999999999</v>
      </c>
      <c r="L185" s="44">
        <f t="shared" si="104"/>
        <v>154.69999999999999</v>
      </c>
      <c r="M185" s="44">
        <f t="shared" si="104"/>
        <v>154.69999999999999</v>
      </c>
      <c r="N185" s="44">
        <f t="shared" si="104"/>
        <v>154.69999999999999</v>
      </c>
      <c r="O185" s="44">
        <f t="shared" si="104"/>
        <v>154.69999999999999</v>
      </c>
      <c r="P185" s="44">
        <f t="shared" si="104"/>
        <v>154.69999999999999</v>
      </c>
      <c r="Q185" s="44">
        <f t="shared" si="104"/>
        <v>154.69999999999999</v>
      </c>
      <c r="R185" s="44">
        <f t="shared" si="104"/>
        <v>154.69999999999999</v>
      </c>
      <c r="S185" s="44">
        <f t="shared" si="104"/>
        <v>154.69999999999999</v>
      </c>
      <c r="T185" s="44">
        <f t="shared" si="104"/>
        <v>154.69999999999999</v>
      </c>
      <c r="U185" s="44">
        <f t="shared" si="104"/>
        <v>154.69999999999999</v>
      </c>
      <c r="V185" s="44">
        <f t="shared" si="104"/>
        <v>154.69999999999999</v>
      </c>
      <c r="W185" s="44">
        <f t="shared" si="104"/>
        <v>154.69999999999999</v>
      </c>
      <c r="X185" s="44">
        <f t="shared" si="104"/>
        <v>154.69999999999999</v>
      </c>
      <c r="Y185" s="44">
        <f t="shared" si="104"/>
        <v>154.69999999999999</v>
      </c>
      <c r="Z185" s="44">
        <f t="shared" si="104"/>
        <v>154.69999999999999</v>
      </c>
      <c r="AA185" s="44">
        <f t="shared" si="104"/>
        <v>154.69999999999999</v>
      </c>
    </row>
    <row r="186" spans="1:27" ht="12.75" customHeight="1" collapsed="1" x14ac:dyDescent="0.3">
      <c r="A186" s="98" t="s">
        <v>1208</v>
      </c>
      <c r="B186" s="28" t="str">
        <f>"05"&amp;"."&amp;$B$663&amp;"."&amp;$B$664</f>
        <v>05.07.2024</v>
      </c>
      <c r="C186" s="90" t="s">
        <v>76</v>
      </c>
      <c r="D186" s="91">
        <f>ROUND(((D187+D188+D190+D189)/1000),5)</f>
        <v>1.62399</v>
      </c>
      <c r="E186" s="91">
        <f>ROUND(((E187+E188+E190+E189)/1000),5)</f>
        <v>1.5231399999999999</v>
      </c>
      <c r="F186" s="91">
        <f>ROUND(((F187+F188+F190+F189)/1000),5)</f>
        <v>1.36412</v>
      </c>
      <c r="G186" s="91">
        <f t="shared" ref="G186:AA186" si="105">ROUND(((G187+G188+G190+G189)/1000),5)</f>
        <v>1.28081</v>
      </c>
      <c r="H186" s="91">
        <f t="shared" si="105"/>
        <v>1.26519</v>
      </c>
      <c r="I186" s="91">
        <f t="shared" si="105"/>
        <v>1.50312</v>
      </c>
      <c r="J186" s="91">
        <f t="shared" si="105"/>
        <v>1.6252800000000001</v>
      </c>
      <c r="K186" s="91">
        <f t="shared" si="105"/>
        <v>2.0045700000000002</v>
      </c>
      <c r="L186" s="91">
        <f t="shared" si="105"/>
        <v>2.2272500000000002</v>
      </c>
      <c r="M186" s="91">
        <f t="shared" si="105"/>
        <v>2.3067700000000002</v>
      </c>
      <c r="N186" s="91">
        <f t="shared" si="105"/>
        <v>2.5674600000000001</v>
      </c>
      <c r="O186" s="91">
        <f t="shared" si="105"/>
        <v>2.90747</v>
      </c>
      <c r="P186" s="91">
        <f t="shared" si="105"/>
        <v>2.9220700000000002</v>
      </c>
      <c r="Q186" s="91">
        <f t="shared" si="105"/>
        <v>2.8706100000000001</v>
      </c>
      <c r="R186" s="91">
        <f t="shared" si="105"/>
        <v>2.4516800000000001</v>
      </c>
      <c r="S186" s="91">
        <f t="shared" si="105"/>
        <v>2.2281399999999998</v>
      </c>
      <c r="T186" s="91">
        <f t="shared" si="105"/>
        <v>2.1274000000000002</v>
      </c>
      <c r="U186" s="91">
        <f t="shared" si="105"/>
        <v>2.1464099999999999</v>
      </c>
      <c r="V186" s="91">
        <f t="shared" si="105"/>
        <v>2.44692</v>
      </c>
      <c r="W186" s="91">
        <f t="shared" si="105"/>
        <v>2.3469099999999998</v>
      </c>
      <c r="X186" s="91">
        <f t="shared" si="105"/>
        <v>2.29616</v>
      </c>
      <c r="Y186" s="91">
        <f t="shared" si="105"/>
        <v>2.5232700000000001</v>
      </c>
      <c r="Z186" s="91">
        <f t="shared" si="105"/>
        <v>2.28477</v>
      </c>
      <c r="AA186" s="91">
        <f t="shared" si="105"/>
        <v>2.0255399999999999</v>
      </c>
    </row>
    <row r="187" spans="1:27" ht="12.75" hidden="1" customHeight="1" outlineLevel="1" x14ac:dyDescent="0.3">
      <c r="A187" s="99" t="s">
        <v>1209</v>
      </c>
      <c r="B187" s="63" t="s">
        <v>238</v>
      </c>
      <c r="C187" s="43" t="s">
        <v>79</v>
      </c>
      <c r="D187" s="44">
        <v>1341.07</v>
      </c>
      <c r="E187" s="44">
        <v>1240.22</v>
      </c>
      <c r="F187" s="44">
        <v>1081.2</v>
      </c>
      <c r="G187" s="44">
        <v>997.89</v>
      </c>
      <c r="H187" s="44">
        <v>982.27</v>
      </c>
      <c r="I187" s="44">
        <v>1220.2</v>
      </c>
      <c r="J187" s="44">
        <v>1342.36</v>
      </c>
      <c r="K187" s="44">
        <v>1721.65</v>
      </c>
      <c r="L187" s="44">
        <v>1944.33</v>
      </c>
      <c r="M187" s="44">
        <v>2023.85</v>
      </c>
      <c r="N187" s="44">
        <v>2284.54</v>
      </c>
      <c r="O187" s="44">
        <v>2624.55</v>
      </c>
      <c r="P187" s="44">
        <v>2639.15</v>
      </c>
      <c r="Q187" s="44">
        <v>2587.69</v>
      </c>
      <c r="R187" s="44">
        <v>2168.7600000000002</v>
      </c>
      <c r="S187" s="44">
        <v>1945.22</v>
      </c>
      <c r="T187" s="44">
        <v>1844.48</v>
      </c>
      <c r="U187" s="44">
        <v>1863.49</v>
      </c>
      <c r="V187" s="44">
        <v>2164</v>
      </c>
      <c r="W187" s="44">
        <v>2063.9899999999998</v>
      </c>
      <c r="X187" s="44">
        <v>2013.24</v>
      </c>
      <c r="Y187" s="44">
        <v>2240.35</v>
      </c>
      <c r="Z187" s="44">
        <v>2001.85</v>
      </c>
      <c r="AA187" s="44">
        <v>1742.62</v>
      </c>
    </row>
    <row r="188" spans="1:27" ht="12.75" hidden="1" customHeight="1" outlineLevel="1" x14ac:dyDescent="0.3">
      <c r="A188" s="99" t="s">
        <v>1210</v>
      </c>
      <c r="B188" s="63" t="s">
        <v>90</v>
      </c>
      <c r="C188" s="43" t="s">
        <v>79</v>
      </c>
      <c r="D188" s="44">
        <f>$D$168</f>
        <v>123.41</v>
      </c>
      <c r="E188" s="44">
        <f>$D$168</f>
        <v>123.41</v>
      </c>
      <c r="F188" s="44">
        <f t="shared" ref="F188:AA188" si="106">$D$168</f>
        <v>123.41</v>
      </c>
      <c r="G188" s="44">
        <f t="shared" si="106"/>
        <v>123.41</v>
      </c>
      <c r="H188" s="44">
        <f t="shared" si="106"/>
        <v>123.41</v>
      </c>
      <c r="I188" s="44">
        <f t="shared" si="106"/>
        <v>123.41</v>
      </c>
      <c r="J188" s="44">
        <f t="shared" si="106"/>
        <v>123.41</v>
      </c>
      <c r="K188" s="44">
        <f t="shared" si="106"/>
        <v>123.41</v>
      </c>
      <c r="L188" s="44">
        <f t="shared" si="106"/>
        <v>123.41</v>
      </c>
      <c r="M188" s="44">
        <f t="shared" si="106"/>
        <v>123.41</v>
      </c>
      <c r="N188" s="44">
        <f t="shared" si="106"/>
        <v>123.41</v>
      </c>
      <c r="O188" s="44">
        <f t="shared" si="106"/>
        <v>123.41</v>
      </c>
      <c r="P188" s="44">
        <f t="shared" si="106"/>
        <v>123.41</v>
      </c>
      <c r="Q188" s="44">
        <f t="shared" si="106"/>
        <v>123.41</v>
      </c>
      <c r="R188" s="44">
        <f t="shared" si="106"/>
        <v>123.41</v>
      </c>
      <c r="S188" s="44">
        <f t="shared" si="106"/>
        <v>123.41</v>
      </c>
      <c r="T188" s="44">
        <f t="shared" si="106"/>
        <v>123.41</v>
      </c>
      <c r="U188" s="44">
        <f t="shared" si="106"/>
        <v>123.41</v>
      </c>
      <c r="V188" s="44">
        <f t="shared" si="106"/>
        <v>123.41</v>
      </c>
      <c r="W188" s="44">
        <f t="shared" si="106"/>
        <v>123.41</v>
      </c>
      <c r="X188" s="44">
        <f t="shared" si="106"/>
        <v>123.41</v>
      </c>
      <c r="Y188" s="44">
        <f t="shared" si="106"/>
        <v>123.41</v>
      </c>
      <c r="Z188" s="44">
        <f t="shared" si="106"/>
        <v>123.41</v>
      </c>
      <c r="AA188" s="44">
        <f t="shared" si="106"/>
        <v>123.41</v>
      </c>
    </row>
    <row r="189" spans="1:27" ht="12.75" hidden="1" customHeight="1" outlineLevel="1" x14ac:dyDescent="0.3">
      <c r="A189" s="99" t="s">
        <v>1211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1212</v>
      </c>
      <c r="B190" s="63" t="s">
        <v>81</v>
      </c>
      <c r="C190" s="43" t="s">
        <v>79</v>
      </c>
      <c r="D190" s="44">
        <f>$D$11</f>
        <v>154.69999999999999</v>
      </c>
      <c r="E190" s="44">
        <f t="shared" ref="E190:AA190" si="107">$D$11</f>
        <v>154.69999999999999</v>
      </c>
      <c r="F190" s="44">
        <f t="shared" si="107"/>
        <v>154.69999999999999</v>
      </c>
      <c r="G190" s="44">
        <f t="shared" si="107"/>
        <v>154.69999999999999</v>
      </c>
      <c r="H190" s="44">
        <f t="shared" si="107"/>
        <v>154.69999999999999</v>
      </c>
      <c r="I190" s="44">
        <f t="shared" si="107"/>
        <v>154.69999999999999</v>
      </c>
      <c r="J190" s="44">
        <f t="shared" si="107"/>
        <v>154.69999999999999</v>
      </c>
      <c r="K190" s="44">
        <f t="shared" si="107"/>
        <v>154.69999999999999</v>
      </c>
      <c r="L190" s="44">
        <f t="shared" si="107"/>
        <v>154.69999999999999</v>
      </c>
      <c r="M190" s="44">
        <f t="shared" si="107"/>
        <v>154.69999999999999</v>
      </c>
      <c r="N190" s="44">
        <f t="shared" si="107"/>
        <v>154.69999999999999</v>
      </c>
      <c r="O190" s="44">
        <f t="shared" si="107"/>
        <v>154.69999999999999</v>
      </c>
      <c r="P190" s="44">
        <f t="shared" si="107"/>
        <v>154.69999999999999</v>
      </c>
      <c r="Q190" s="44">
        <f t="shared" si="107"/>
        <v>154.69999999999999</v>
      </c>
      <c r="R190" s="44">
        <f t="shared" si="107"/>
        <v>154.69999999999999</v>
      </c>
      <c r="S190" s="44">
        <f t="shared" si="107"/>
        <v>154.69999999999999</v>
      </c>
      <c r="T190" s="44">
        <f t="shared" si="107"/>
        <v>154.69999999999999</v>
      </c>
      <c r="U190" s="44">
        <f t="shared" si="107"/>
        <v>154.69999999999999</v>
      </c>
      <c r="V190" s="44">
        <f t="shared" si="107"/>
        <v>154.69999999999999</v>
      </c>
      <c r="W190" s="44">
        <f t="shared" si="107"/>
        <v>154.69999999999999</v>
      </c>
      <c r="X190" s="44">
        <f t="shared" si="107"/>
        <v>154.69999999999999</v>
      </c>
      <c r="Y190" s="44">
        <f t="shared" si="107"/>
        <v>154.69999999999999</v>
      </c>
      <c r="Z190" s="44">
        <f t="shared" si="107"/>
        <v>154.69999999999999</v>
      </c>
      <c r="AA190" s="44">
        <f t="shared" si="107"/>
        <v>154.69999999999999</v>
      </c>
    </row>
    <row r="191" spans="1:27" ht="12.75" customHeight="1" collapsed="1" x14ac:dyDescent="0.3">
      <c r="A191" s="98" t="s">
        <v>1213</v>
      </c>
      <c r="B191" s="28" t="str">
        <f>"06"&amp;"."&amp;$B$663&amp;"."&amp;$B$664</f>
        <v>06.07.2024</v>
      </c>
      <c r="C191" s="90" t="s">
        <v>76</v>
      </c>
      <c r="D191" s="91">
        <f>ROUND(((D192+D193+D195+D194)/1000),5)</f>
        <v>1.6511400000000001</v>
      </c>
      <c r="E191" s="91">
        <f>ROUND(((E192+E193+E195+E194)/1000),5)</f>
        <v>1.5226599999999999</v>
      </c>
      <c r="F191" s="91">
        <f>ROUND(((F192+F193+F195+F194)/1000),5)</f>
        <v>1.3494900000000001</v>
      </c>
      <c r="G191" s="91">
        <f t="shared" ref="G191:AA191" si="108">ROUND(((G192+G193+G195+G194)/1000),5)</f>
        <v>1.2360599999999999</v>
      </c>
      <c r="H191" s="91">
        <f t="shared" si="108"/>
        <v>1.15679</v>
      </c>
      <c r="I191" s="91">
        <f t="shared" si="108"/>
        <v>1.3776600000000001</v>
      </c>
      <c r="J191" s="91">
        <f t="shared" si="108"/>
        <v>1.48268</v>
      </c>
      <c r="K191" s="91">
        <f t="shared" si="108"/>
        <v>1.7478499999999999</v>
      </c>
      <c r="L191" s="91">
        <f t="shared" si="108"/>
        <v>2.1855000000000002</v>
      </c>
      <c r="M191" s="91">
        <f t="shared" si="108"/>
        <v>2.39201</v>
      </c>
      <c r="N191" s="91">
        <f t="shared" si="108"/>
        <v>2.54603</v>
      </c>
      <c r="O191" s="91">
        <f t="shared" si="108"/>
        <v>2.5849799999999998</v>
      </c>
      <c r="P191" s="91">
        <f t="shared" si="108"/>
        <v>2.5948099999999998</v>
      </c>
      <c r="Q191" s="91">
        <f t="shared" si="108"/>
        <v>2.5899200000000002</v>
      </c>
      <c r="R191" s="91">
        <f t="shared" si="108"/>
        <v>2.59721</v>
      </c>
      <c r="S191" s="91">
        <f t="shared" si="108"/>
        <v>2.6067399999999998</v>
      </c>
      <c r="T191" s="91">
        <f t="shared" si="108"/>
        <v>2.6035599999999999</v>
      </c>
      <c r="U191" s="91">
        <f t="shared" si="108"/>
        <v>2.5822799999999999</v>
      </c>
      <c r="V191" s="91">
        <f t="shared" si="108"/>
        <v>2.56372</v>
      </c>
      <c r="W191" s="91">
        <f t="shared" si="108"/>
        <v>2.48793</v>
      </c>
      <c r="X191" s="91">
        <f t="shared" si="108"/>
        <v>2.41153</v>
      </c>
      <c r="Y191" s="91">
        <f t="shared" si="108"/>
        <v>2.38069</v>
      </c>
      <c r="Z191" s="91">
        <f t="shared" si="108"/>
        <v>2.20478</v>
      </c>
      <c r="AA191" s="91">
        <f t="shared" si="108"/>
        <v>1.9530400000000001</v>
      </c>
    </row>
    <row r="192" spans="1:27" ht="12.75" hidden="1" customHeight="1" outlineLevel="1" x14ac:dyDescent="0.3">
      <c r="A192" s="99" t="s">
        <v>1214</v>
      </c>
      <c r="B192" s="63" t="s">
        <v>238</v>
      </c>
      <c r="C192" s="43" t="s">
        <v>79</v>
      </c>
      <c r="D192" s="44">
        <v>1368.22</v>
      </c>
      <c r="E192" s="44">
        <v>1239.74</v>
      </c>
      <c r="F192" s="44">
        <v>1066.57</v>
      </c>
      <c r="G192" s="44">
        <v>953.14</v>
      </c>
      <c r="H192" s="44">
        <v>873.87</v>
      </c>
      <c r="I192" s="44">
        <v>1094.74</v>
      </c>
      <c r="J192" s="44">
        <v>1199.76</v>
      </c>
      <c r="K192" s="44">
        <v>1464.93</v>
      </c>
      <c r="L192" s="44">
        <v>1902.58</v>
      </c>
      <c r="M192" s="44">
        <v>2109.09</v>
      </c>
      <c r="N192" s="44">
        <v>2263.11</v>
      </c>
      <c r="O192" s="44">
        <v>2302.06</v>
      </c>
      <c r="P192" s="44">
        <v>2311.89</v>
      </c>
      <c r="Q192" s="44">
        <v>2307</v>
      </c>
      <c r="R192" s="44">
        <v>2314.29</v>
      </c>
      <c r="S192" s="44">
        <v>2323.8200000000002</v>
      </c>
      <c r="T192" s="44">
        <v>2320.64</v>
      </c>
      <c r="U192" s="44">
        <v>2299.36</v>
      </c>
      <c r="V192" s="44">
        <v>2280.8000000000002</v>
      </c>
      <c r="W192" s="44">
        <v>2205.0100000000002</v>
      </c>
      <c r="X192" s="44">
        <v>2128.61</v>
      </c>
      <c r="Y192" s="44">
        <v>2097.77</v>
      </c>
      <c r="Z192" s="44">
        <v>1921.86</v>
      </c>
      <c r="AA192" s="44">
        <v>1670.12</v>
      </c>
    </row>
    <row r="193" spans="1:27" ht="12.75" hidden="1" customHeight="1" outlineLevel="1" x14ac:dyDescent="0.3">
      <c r="A193" s="99" t="s">
        <v>1215</v>
      </c>
      <c r="B193" s="63" t="s">
        <v>90</v>
      </c>
      <c r="C193" s="43" t="s">
        <v>79</v>
      </c>
      <c r="D193" s="44">
        <f>$D$168</f>
        <v>123.41</v>
      </c>
      <c r="E193" s="44">
        <f>$D$168</f>
        <v>123.41</v>
      </c>
      <c r="F193" s="44">
        <f t="shared" ref="F193:AA193" si="109">$D$168</f>
        <v>123.41</v>
      </c>
      <c r="G193" s="44">
        <f t="shared" si="109"/>
        <v>123.41</v>
      </c>
      <c r="H193" s="44">
        <f t="shared" si="109"/>
        <v>123.41</v>
      </c>
      <c r="I193" s="44">
        <f t="shared" si="109"/>
        <v>123.41</v>
      </c>
      <c r="J193" s="44">
        <f t="shared" si="109"/>
        <v>123.41</v>
      </c>
      <c r="K193" s="44">
        <f t="shared" si="109"/>
        <v>123.41</v>
      </c>
      <c r="L193" s="44">
        <f t="shared" si="109"/>
        <v>123.41</v>
      </c>
      <c r="M193" s="44">
        <f t="shared" si="109"/>
        <v>123.41</v>
      </c>
      <c r="N193" s="44">
        <f t="shared" si="109"/>
        <v>123.41</v>
      </c>
      <c r="O193" s="44">
        <f t="shared" si="109"/>
        <v>123.41</v>
      </c>
      <c r="P193" s="44">
        <f t="shared" si="109"/>
        <v>123.41</v>
      </c>
      <c r="Q193" s="44">
        <f t="shared" si="109"/>
        <v>123.41</v>
      </c>
      <c r="R193" s="44">
        <f t="shared" si="109"/>
        <v>123.41</v>
      </c>
      <c r="S193" s="44">
        <f t="shared" si="109"/>
        <v>123.41</v>
      </c>
      <c r="T193" s="44">
        <f t="shared" si="109"/>
        <v>123.41</v>
      </c>
      <c r="U193" s="44">
        <f t="shared" si="109"/>
        <v>123.41</v>
      </c>
      <c r="V193" s="44">
        <f t="shared" si="109"/>
        <v>123.41</v>
      </c>
      <c r="W193" s="44">
        <f t="shared" si="109"/>
        <v>123.41</v>
      </c>
      <c r="X193" s="44">
        <f t="shared" si="109"/>
        <v>123.41</v>
      </c>
      <c r="Y193" s="44">
        <f t="shared" si="109"/>
        <v>123.41</v>
      </c>
      <c r="Z193" s="44">
        <f t="shared" si="109"/>
        <v>123.41</v>
      </c>
      <c r="AA193" s="44">
        <f t="shared" si="109"/>
        <v>123.41</v>
      </c>
    </row>
    <row r="194" spans="1:27" ht="12.75" hidden="1" customHeight="1" outlineLevel="1" x14ac:dyDescent="0.3">
      <c r="A194" s="99" t="s">
        <v>1216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1217</v>
      </c>
      <c r="B195" s="63" t="s">
        <v>81</v>
      </c>
      <c r="C195" s="43" t="s">
        <v>79</v>
      </c>
      <c r="D195" s="44">
        <f>$D$11</f>
        <v>154.69999999999999</v>
      </c>
      <c r="E195" s="44">
        <f t="shared" ref="E195:AA195" si="110">$D$11</f>
        <v>154.69999999999999</v>
      </c>
      <c r="F195" s="44">
        <f t="shared" si="110"/>
        <v>154.69999999999999</v>
      </c>
      <c r="G195" s="44">
        <f t="shared" si="110"/>
        <v>154.69999999999999</v>
      </c>
      <c r="H195" s="44">
        <f t="shared" si="110"/>
        <v>154.69999999999999</v>
      </c>
      <c r="I195" s="44">
        <f t="shared" si="110"/>
        <v>154.69999999999999</v>
      </c>
      <c r="J195" s="44">
        <f t="shared" si="110"/>
        <v>154.69999999999999</v>
      </c>
      <c r="K195" s="44">
        <f t="shared" si="110"/>
        <v>154.69999999999999</v>
      </c>
      <c r="L195" s="44">
        <f t="shared" si="110"/>
        <v>154.69999999999999</v>
      </c>
      <c r="M195" s="44">
        <f t="shared" si="110"/>
        <v>154.69999999999999</v>
      </c>
      <c r="N195" s="44">
        <f t="shared" si="110"/>
        <v>154.69999999999999</v>
      </c>
      <c r="O195" s="44">
        <f t="shared" si="110"/>
        <v>154.69999999999999</v>
      </c>
      <c r="P195" s="44">
        <f t="shared" si="110"/>
        <v>154.69999999999999</v>
      </c>
      <c r="Q195" s="44">
        <f t="shared" si="110"/>
        <v>154.69999999999999</v>
      </c>
      <c r="R195" s="44">
        <f t="shared" si="110"/>
        <v>154.69999999999999</v>
      </c>
      <c r="S195" s="44">
        <f t="shared" si="110"/>
        <v>154.69999999999999</v>
      </c>
      <c r="T195" s="44">
        <f t="shared" si="110"/>
        <v>154.69999999999999</v>
      </c>
      <c r="U195" s="44">
        <f t="shared" si="110"/>
        <v>154.69999999999999</v>
      </c>
      <c r="V195" s="44">
        <f t="shared" si="110"/>
        <v>154.69999999999999</v>
      </c>
      <c r="W195" s="44">
        <f t="shared" si="110"/>
        <v>154.69999999999999</v>
      </c>
      <c r="X195" s="44">
        <f t="shared" si="110"/>
        <v>154.69999999999999</v>
      </c>
      <c r="Y195" s="44">
        <f t="shared" si="110"/>
        <v>154.69999999999999</v>
      </c>
      <c r="Z195" s="44">
        <f t="shared" si="110"/>
        <v>154.69999999999999</v>
      </c>
      <c r="AA195" s="44">
        <f t="shared" si="110"/>
        <v>154.69999999999999</v>
      </c>
    </row>
    <row r="196" spans="1:27" ht="12.75" customHeight="1" collapsed="1" x14ac:dyDescent="0.3">
      <c r="A196" s="98" t="s">
        <v>1218</v>
      </c>
      <c r="B196" s="28" t="str">
        <f>"07"&amp;"."&amp;$B$663&amp;"."&amp;$B$664</f>
        <v>07.07.2024</v>
      </c>
      <c r="C196" s="90" t="s">
        <v>76</v>
      </c>
      <c r="D196" s="91">
        <f>ROUND(((D197+D198+D200+D199)/1000),5)</f>
        <v>1.64673</v>
      </c>
      <c r="E196" s="91">
        <f>ROUND(((E197+E198+E200+E199)/1000),5)</f>
        <v>1.5246599999999999</v>
      </c>
      <c r="F196" s="91">
        <f>ROUND(((F197+F198+F200+F199)/1000),5)</f>
        <v>1.35846</v>
      </c>
      <c r="G196" s="91">
        <f t="shared" ref="G196:AA196" si="111">ROUND(((G197+G198+G200+G199)/1000),5)</f>
        <v>1.2074199999999999</v>
      </c>
      <c r="H196" s="91">
        <f t="shared" si="111"/>
        <v>0.33391999999999999</v>
      </c>
      <c r="I196" s="91">
        <f t="shared" si="111"/>
        <v>0.35842000000000002</v>
      </c>
      <c r="J196" s="91">
        <f t="shared" si="111"/>
        <v>1.1794800000000001</v>
      </c>
      <c r="K196" s="91">
        <f t="shared" si="111"/>
        <v>1.5771999999999999</v>
      </c>
      <c r="L196" s="91">
        <f t="shared" si="111"/>
        <v>1.99658</v>
      </c>
      <c r="M196" s="91">
        <f t="shared" si="111"/>
        <v>2.2839299999999998</v>
      </c>
      <c r="N196" s="91">
        <f t="shared" si="111"/>
        <v>2.4394100000000001</v>
      </c>
      <c r="O196" s="91">
        <f t="shared" si="111"/>
        <v>2.4985900000000001</v>
      </c>
      <c r="P196" s="91">
        <f t="shared" si="111"/>
        <v>2.5065599999999999</v>
      </c>
      <c r="Q196" s="91">
        <f t="shared" si="111"/>
        <v>2.5676600000000001</v>
      </c>
      <c r="R196" s="91">
        <f t="shared" si="111"/>
        <v>2.57152</v>
      </c>
      <c r="S196" s="91">
        <f t="shared" si="111"/>
        <v>2.4593400000000001</v>
      </c>
      <c r="T196" s="91">
        <f t="shared" si="111"/>
        <v>2.4603199999999998</v>
      </c>
      <c r="U196" s="91">
        <f t="shared" si="111"/>
        <v>2.4569299999999998</v>
      </c>
      <c r="V196" s="91">
        <f t="shared" si="111"/>
        <v>2.4770599999999998</v>
      </c>
      <c r="W196" s="91">
        <f t="shared" si="111"/>
        <v>2.4338799999999998</v>
      </c>
      <c r="X196" s="91">
        <f t="shared" si="111"/>
        <v>2.3202099999999999</v>
      </c>
      <c r="Y196" s="91">
        <f t="shared" si="111"/>
        <v>2.3715799999999998</v>
      </c>
      <c r="Z196" s="91">
        <f t="shared" si="111"/>
        <v>2.20329</v>
      </c>
      <c r="AA196" s="91">
        <f t="shared" si="111"/>
        <v>1.95028</v>
      </c>
    </row>
    <row r="197" spans="1:27" ht="12.75" hidden="1" customHeight="1" outlineLevel="1" x14ac:dyDescent="0.3">
      <c r="A197" s="99" t="s">
        <v>1219</v>
      </c>
      <c r="B197" s="63" t="s">
        <v>238</v>
      </c>
      <c r="C197" s="43" t="s">
        <v>79</v>
      </c>
      <c r="D197" s="44">
        <v>1363.81</v>
      </c>
      <c r="E197" s="44">
        <v>1241.74</v>
      </c>
      <c r="F197" s="44">
        <v>1075.54</v>
      </c>
      <c r="G197" s="44">
        <v>924.5</v>
      </c>
      <c r="H197" s="44">
        <v>51</v>
      </c>
      <c r="I197" s="44">
        <v>75.5</v>
      </c>
      <c r="J197" s="44">
        <v>896.56</v>
      </c>
      <c r="K197" s="44">
        <v>1294.28</v>
      </c>
      <c r="L197" s="44">
        <v>1713.66</v>
      </c>
      <c r="M197" s="44">
        <v>2001.01</v>
      </c>
      <c r="N197" s="44">
        <v>2156.4899999999998</v>
      </c>
      <c r="O197" s="44">
        <v>2215.67</v>
      </c>
      <c r="P197" s="44">
        <v>2223.64</v>
      </c>
      <c r="Q197" s="44">
        <v>2284.7399999999998</v>
      </c>
      <c r="R197" s="44">
        <v>2288.6</v>
      </c>
      <c r="S197" s="44">
        <v>2176.42</v>
      </c>
      <c r="T197" s="44">
        <v>2177.4</v>
      </c>
      <c r="U197" s="44">
        <v>2174.0100000000002</v>
      </c>
      <c r="V197" s="44">
        <v>2194.14</v>
      </c>
      <c r="W197" s="44">
        <v>2150.96</v>
      </c>
      <c r="X197" s="44">
        <v>2037.29</v>
      </c>
      <c r="Y197" s="44">
        <v>2088.66</v>
      </c>
      <c r="Z197" s="44">
        <v>1920.37</v>
      </c>
      <c r="AA197" s="44">
        <v>1667.36</v>
      </c>
    </row>
    <row r="198" spans="1:27" ht="12.75" hidden="1" customHeight="1" outlineLevel="1" x14ac:dyDescent="0.3">
      <c r="A198" s="99" t="s">
        <v>1220</v>
      </c>
      <c r="B198" s="63" t="s">
        <v>90</v>
      </c>
      <c r="C198" s="43" t="s">
        <v>79</v>
      </c>
      <c r="D198" s="44">
        <f>$D$168</f>
        <v>123.41</v>
      </c>
      <c r="E198" s="44">
        <f>$D$168</f>
        <v>123.41</v>
      </c>
      <c r="F198" s="44">
        <f t="shared" ref="F198:AA198" si="112">$D$168</f>
        <v>123.41</v>
      </c>
      <c r="G198" s="44">
        <f t="shared" si="112"/>
        <v>123.41</v>
      </c>
      <c r="H198" s="44">
        <f t="shared" si="112"/>
        <v>123.41</v>
      </c>
      <c r="I198" s="44">
        <f t="shared" si="112"/>
        <v>123.41</v>
      </c>
      <c r="J198" s="44">
        <f t="shared" si="112"/>
        <v>123.41</v>
      </c>
      <c r="K198" s="44">
        <f t="shared" si="112"/>
        <v>123.41</v>
      </c>
      <c r="L198" s="44">
        <f t="shared" si="112"/>
        <v>123.41</v>
      </c>
      <c r="M198" s="44">
        <f t="shared" si="112"/>
        <v>123.41</v>
      </c>
      <c r="N198" s="44">
        <f t="shared" si="112"/>
        <v>123.41</v>
      </c>
      <c r="O198" s="44">
        <f t="shared" si="112"/>
        <v>123.41</v>
      </c>
      <c r="P198" s="44">
        <f t="shared" si="112"/>
        <v>123.41</v>
      </c>
      <c r="Q198" s="44">
        <f t="shared" si="112"/>
        <v>123.41</v>
      </c>
      <c r="R198" s="44">
        <f t="shared" si="112"/>
        <v>123.41</v>
      </c>
      <c r="S198" s="44">
        <f t="shared" si="112"/>
        <v>123.41</v>
      </c>
      <c r="T198" s="44">
        <f t="shared" si="112"/>
        <v>123.41</v>
      </c>
      <c r="U198" s="44">
        <f t="shared" si="112"/>
        <v>123.41</v>
      </c>
      <c r="V198" s="44">
        <f t="shared" si="112"/>
        <v>123.41</v>
      </c>
      <c r="W198" s="44">
        <f t="shared" si="112"/>
        <v>123.41</v>
      </c>
      <c r="X198" s="44">
        <f t="shared" si="112"/>
        <v>123.41</v>
      </c>
      <c r="Y198" s="44">
        <f t="shared" si="112"/>
        <v>123.41</v>
      </c>
      <c r="Z198" s="44">
        <f t="shared" si="112"/>
        <v>123.41</v>
      </c>
      <c r="AA198" s="44">
        <f t="shared" si="112"/>
        <v>123.41</v>
      </c>
    </row>
    <row r="199" spans="1:27" ht="12.75" hidden="1" customHeight="1" outlineLevel="1" x14ac:dyDescent="0.3">
      <c r="A199" s="99" t="s">
        <v>1221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1222</v>
      </c>
      <c r="B200" s="63" t="s">
        <v>81</v>
      </c>
      <c r="C200" s="43" t="s">
        <v>79</v>
      </c>
      <c r="D200" s="44">
        <f>$D$11</f>
        <v>154.69999999999999</v>
      </c>
      <c r="E200" s="44">
        <f t="shared" ref="E200:AA200" si="113">$D$11</f>
        <v>154.69999999999999</v>
      </c>
      <c r="F200" s="44">
        <f t="shared" si="113"/>
        <v>154.69999999999999</v>
      </c>
      <c r="G200" s="44">
        <f t="shared" si="113"/>
        <v>154.69999999999999</v>
      </c>
      <c r="H200" s="44">
        <f t="shared" si="113"/>
        <v>154.69999999999999</v>
      </c>
      <c r="I200" s="44">
        <f t="shared" si="113"/>
        <v>154.69999999999999</v>
      </c>
      <c r="J200" s="44">
        <f t="shared" si="113"/>
        <v>154.69999999999999</v>
      </c>
      <c r="K200" s="44">
        <f t="shared" si="113"/>
        <v>154.69999999999999</v>
      </c>
      <c r="L200" s="44">
        <f t="shared" si="113"/>
        <v>154.69999999999999</v>
      </c>
      <c r="M200" s="44">
        <f t="shared" si="113"/>
        <v>154.69999999999999</v>
      </c>
      <c r="N200" s="44">
        <f t="shared" si="113"/>
        <v>154.69999999999999</v>
      </c>
      <c r="O200" s="44">
        <f t="shared" si="113"/>
        <v>154.69999999999999</v>
      </c>
      <c r="P200" s="44">
        <f t="shared" si="113"/>
        <v>154.69999999999999</v>
      </c>
      <c r="Q200" s="44">
        <f t="shared" si="113"/>
        <v>154.69999999999999</v>
      </c>
      <c r="R200" s="44">
        <f t="shared" si="113"/>
        <v>154.69999999999999</v>
      </c>
      <c r="S200" s="44">
        <f t="shared" si="113"/>
        <v>154.69999999999999</v>
      </c>
      <c r="T200" s="44">
        <f t="shared" si="113"/>
        <v>154.69999999999999</v>
      </c>
      <c r="U200" s="44">
        <f t="shared" si="113"/>
        <v>154.69999999999999</v>
      </c>
      <c r="V200" s="44">
        <f t="shared" si="113"/>
        <v>154.69999999999999</v>
      </c>
      <c r="W200" s="44">
        <f t="shared" si="113"/>
        <v>154.69999999999999</v>
      </c>
      <c r="X200" s="44">
        <f t="shared" si="113"/>
        <v>154.69999999999999</v>
      </c>
      <c r="Y200" s="44">
        <f t="shared" si="113"/>
        <v>154.69999999999999</v>
      </c>
      <c r="Z200" s="44">
        <f t="shared" si="113"/>
        <v>154.69999999999999</v>
      </c>
      <c r="AA200" s="44">
        <f t="shared" si="113"/>
        <v>154.69999999999999</v>
      </c>
    </row>
    <row r="201" spans="1:27" ht="12.75" customHeight="1" collapsed="1" x14ac:dyDescent="0.3">
      <c r="A201" s="98" t="s">
        <v>1223</v>
      </c>
      <c r="B201" s="28" t="str">
        <f>"08"&amp;"."&amp;$B$663&amp;"."&amp;$B$664</f>
        <v>08.07.2024</v>
      </c>
      <c r="C201" s="90" t="s">
        <v>76</v>
      </c>
      <c r="D201" s="91">
        <f>ROUND(((D202+D203+D205+D204)/1000),5)</f>
        <v>1.59249</v>
      </c>
      <c r="E201" s="91">
        <f>ROUND(((E202+E203+E205+E204)/1000),5)</f>
        <v>1.4860199999999999</v>
      </c>
      <c r="F201" s="91">
        <f>ROUND(((F202+F203+F205+F204)/1000),5)</f>
        <v>1.31453</v>
      </c>
      <c r="G201" s="91">
        <f t="shared" ref="G201:AA201" si="114">ROUND(((G202+G203+G205+G204)/1000),5)</f>
        <v>1.10585</v>
      </c>
      <c r="H201" s="91">
        <f t="shared" si="114"/>
        <v>0.50195999999999996</v>
      </c>
      <c r="I201" s="91">
        <f t="shared" si="114"/>
        <v>1.4200999999999999</v>
      </c>
      <c r="J201" s="91">
        <f t="shared" si="114"/>
        <v>1.5377700000000001</v>
      </c>
      <c r="K201" s="91">
        <f t="shared" si="114"/>
        <v>1.98228</v>
      </c>
      <c r="L201" s="91">
        <f t="shared" si="114"/>
        <v>2.3593799999999998</v>
      </c>
      <c r="M201" s="91">
        <f t="shared" si="114"/>
        <v>2.63347</v>
      </c>
      <c r="N201" s="91">
        <f t="shared" si="114"/>
        <v>2.7044899999999998</v>
      </c>
      <c r="O201" s="91">
        <f t="shared" si="114"/>
        <v>2.7187299999999999</v>
      </c>
      <c r="P201" s="91">
        <f t="shared" si="114"/>
        <v>2.74485</v>
      </c>
      <c r="Q201" s="91">
        <f t="shared" si="114"/>
        <v>2.8689</v>
      </c>
      <c r="R201" s="91">
        <f t="shared" si="114"/>
        <v>2.8701699999999999</v>
      </c>
      <c r="S201" s="91">
        <f t="shared" si="114"/>
        <v>2.94468</v>
      </c>
      <c r="T201" s="91">
        <f t="shared" si="114"/>
        <v>2.83765</v>
      </c>
      <c r="U201" s="91">
        <f t="shared" si="114"/>
        <v>2.7880699999999998</v>
      </c>
      <c r="V201" s="91">
        <f t="shared" si="114"/>
        <v>2.726</v>
      </c>
      <c r="W201" s="91">
        <f t="shared" si="114"/>
        <v>2.6135600000000001</v>
      </c>
      <c r="X201" s="91">
        <f t="shared" si="114"/>
        <v>2.4434</v>
      </c>
      <c r="Y201" s="91">
        <f t="shared" si="114"/>
        <v>2.4134000000000002</v>
      </c>
      <c r="Z201" s="91">
        <f t="shared" si="114"/>
        <v>2.1371699999999998</v>
      </c>
      <c r="AA201" s="91">
        <f t="shared" si="114"/>
        <v>1.88147</v>
      </c>
    </row>
    <row r="202" spans="1:27" ht="12.75" hidden="1" customHeight="1" outlineLevel="1" x14ac:dyDescent="0.3">
      <c r="A202" s="99" t="s">
        <v>1224</v>
      </c>
      <c r="B202" s="63" t="s">
        <v>238</v>
      </c>
      <c r="C202" s="43" t="s">
        <v>79</v>
      </c>
      <c r="D202" s="44">
        <v>1309.57</v>
      </c>
      <c r="E202" s="44">
        <v>1203.0999999999999</v>
      </c>
      <c r="F202" s="44">
        <v>1031.6099999999999</v>
      </c>
      <c r="G202" s="44">
        <v>822.93</v>
      </c>
      <c r="H202" s="44">
        <v>219.04</v>
      </c>
      <c r="I202" s="44">
        <v>1137.18</v>
      </c>
      <c r="J202" s="44">
        <v>1254.8499999999999</v>
      </c>
      <c r="K202" s="44">
        <v>1699.36</v>
      </c>
      <c r="L202" s="44">
        <v>2076.46</v>
      </c>
      <c r="M202" s="44">
        <v>2350.5500000000002</v>
      </c>
      <c r="N202" s="44">
        <v>2421.5700000000002</v>
      </c>
      <c r="O202" s="44">
        <v>2435.81</v>
      </c>
      <c r="P202" s="44">
        <v>2461.9299999999998</v>
      </c>
      <c r="Q202" s="44">
        <v>2585.98</v>
      </c>
      <c r="R202" s="44">
        <v>2587.25</v>
      </c>
      <c r="S202" s="44">
        <v>2661.76</v>
      </c>
      <c r="T202" s="44">
        <v>2554.73</v>
      </c>
      <c r="U202" s="44">
        <v>2505.15</v>
      </c>
      <c r="V202" s="44">
        <v>2443.08</v>
      </c>
      <c r="W202" s="44">
        <v>2330.64</v>
      </c>
      <c r="X202" s="44">
        <v>2160.48</v>
      </c>
      <c r="Y202" s="44">
        <v>2130.48</v>
      </c>
      <c r="Z202" s="44">
        <v>1854.25</v>
      </c>
      <c r="AA202" s="44">
        <v>1598.55</v>
      </c>
    </row>
    <row r="203" spans="1:27" ht="12.75" hidden="1" customHeight="1" outlineLevel="1" x14ac:dyDescent="0.3">
      <c r="A203" s="99" t="s">
        <v>1225</v>
      </c>
      <c r="B203" s="63" t="s">
        <v>90</v>
      </c>
      <c r="C203" s="43" t="s">
        <v>79</v>
      </c>
      <c r="D203" s="44">
        <f>$D$168</f>
        <v>123.41</v>
      </c>
      <c r="E203" s="44">
        <f>$D$168</f>
        <v>123.41</v>
      </c>
      <c r="F203" s="44">
        <f t="shared" ref="F203:AA203" si="115">$D$168</f>
        <v>123.41</v>
      </c>
      <c r="G203" s="44">
        <f t="shared" si="115"/>
        <v>123.41</v>
      </c>
      <c r="H203" s="44">
        <f t="shared" si="115"/>
        <v>123.41</v>
      </c>
      <c r="I203" s="44">
        <f t="shared" si="115"/>
        <v>123.41</v>
      </c>
      <c r="J203" s="44">
        <f t="shared" si="115"/>
        <v>123.41</v>
      </c>
      <c r="K203" s="44">
        <f t="shared" si="115"/>
        <v>123.41</v>
      </c>
      <c r="L203" s="44">
        <f t="shared" si="115"/>
        <v>123.41</v>
      </c>
      <c r="M203" s="44">
        <f t="shared" si="115"/>
        <v>123.41</v>
      </c>
      <c r="N203" s="44">
        <f t="shared" si="115"/>
        <v>123.41</v>
      </c>
      <c r="O203" s="44">
        <f t="shared" si="115"/>
        <v>123.41</v>
      </c>
      <c r="P203" s="44">
        <f t="shared" si="115"/>
        <v>123.41</v>
      </c>
      <c r="Q203" s="44">
        <f t="shared" si="115"/>
        <v>123.41</v>
      </c>
      <c r="R203" s="44">
        <f t="shared" si="115"/>
        <v>123.41</v>
      </c>
      <c r="S203" s="44">
        <f t="shared" si="115"/>
        <v>123.41</v>
      </c>
      <c r="T203" s="44">
        <f t="shared" si="115"/>
        <v>123.41</v>
      </c>
      <c r="U203" s="44">
        <f t="shared" si="115"/>
        <v>123.41</v>
      </c>
      <c r="V203" s="44">
        <f t="shared" si="115"/>
        <v>123.41</v>
      </c>
      <c r="W203" s="44">
        <f t="shared" si="115"/>
        <v>123.41</v>
      </c>
      <c r="X203" s="44">
        <f t="shared" si="115"/>
        <v>123.41</v>
      </c>
      <c r="Y203" s="44">
        <f t="shared" si="115"/>
        <v>123.41</v>
      </c>
      <c r="Z203" s="44">
        <f t="shared" si="115"/>
        <v>123.41</v>
      </c>
      <c r="AA203" s="44">
        <f t="shared" si="115"/>
        <v>123.41</v>
      </c>
    </row>
    <row r="204" spans="1:27" ht="12.75" hidden="1" customHeight="1" outlineLevel="1" x14ac:dyDescent="0.3">
      <c r="A204" s="99" t="s">
        <v>1226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1227</v>
      </c>
      <c r="B205" s="63" t="s">
        <v>81</v>
      </c>
      <c r="C205" s="43" t="s">
        <v>79</v>
      </c>
      <c r="D205" s="44">
        <f>$D$11</f>
        <v>154.69999999999999</v>
      </c>
      <c r="E205" s="44">
        <f t="shared" ref="E205:AA205" si="116">$D$11</f>
        <v>154.69999999999999</v>
      </c>
      <c r="F205" s="44">
        <f t="shared" si="116"/>
        <v>154.69999999999999</v>
      </c>
      <c r="G205" s="44">
        <f t="shared" si="116"/>
        <v>154.69999999999999</v>
      </c>
      <c r="H205" s="44">
        <f t="shared" si="116"/>
        <v>154.69999999999999</v>
      </c>
      <c r="I205" s="44">
        <f t="shared" si="116"/>
        <v>154.69999999999999</v>
      </c>
      <c r="J205" s="44">
        <f t="shared" si="116"/>
        <v>154.69999999999999</v>
      </c>
      <c r="K205" s="44">
        <f t="shared" si="116"/>
        <v>154.69999999999999</v>
      </c>
      <c r="L205" s="44">
        <f t="shared" si="116"/>
        <v>154.69999999999999</v>
      </c>
      <c r="M205" s="44">
        <f t="shared" si="116"/>
        <v>154.69999999999999</v>
      </c>
      <c r="N205" s="44">
        <f t="shared" si="116"/>
        <v>154.69999999999999</v>
      </c>
      <c r="O205" s="44">
        <f t="shared" si="116"/>
        <v>154.69999999999999</v>
      </c>
      <c r="P205" s="44">
        <f t="shared" si="116"/>
        <v>154.69999999999999</v>
      </c>
      <c r="Q205" s="44">
        <f t="shared" si="116"/>
        <v>154.69999999999999</v>
      </c>
      <c r="R205" s="44">
        <f t="shared" si="116"/>
        <v>154.69999999999999</v>
      </c>
      <c r="S205" s="44">
        <f t="shared" si="116"/>
        <v>154.69999999999999</v>
      </c>
      <c r="T205" s="44">
        <f t="shared" si="116"/>
        <v>154.69999999999999</v>
      </c>
      <c r="U205" s="44">
        <f t="shared" si="116"/>
        <v>154.69999999999999</v>
      </c>
      <c r="V205" s="44">
        <f t="shared" si="116"/>
        <v>154.69999999999999</v>
      </c>
      <c r="W205" s="44">
        <f t="shared" si="116"/>
        <v>154.69999999999999</v>
      </c>
      <c r="X205" s="44">
        <f t="shared" si="116"/>
        <v>154.69999999999999</v>
      </c>
      <c r="Y205" s="44">
        <f t="shared" si="116"/>
        <v>154.69999999999999</v>
      </c>
      <c r="Z205" s="44">
        <f t="shared" si="116"/>
        <v>154.69999999999999</v>
      </c>
      <c r="AA205" s="44">
        <f t="shared" si="116"/>
        <v>154.69999999999999</v>
      </c>
    </row>
    <row r="206" spans="1:27" ht="12.75" customHeight="1" collapsed="1" x14ac:dyDescent="0.3">
      <c r="A206" s="98" t="s">
        <v>1228</v>
      </c>
      <c r="B206" s="28" t="str">
        <f>"09"&amp;"."&amp;$B$663&amp;"."&amp;$B$664</f>
        <v>09.07.2024</v>
      </c>
      <c r="C206" s="90" t="s">
        <v>76</v>
      </c>
      <c r="D206" s="91">
        <f>ROUND(((D207+D208+D210+D209)/1000),5)</f>
        <v>1.54169</v>
      </c>
      <c r="E206" s="91">
        <f>ROUND(((E207+E208+E210+E209)/1000),5)</f>
        <v>1.37866</v>
      </c>
      <c r="F206" s="91">
        <f>ROUND(((F207+F208+F210+F209)/1000),5)</f>
        <v>1.20322</v>
      </c>
      <c r="G206" s="91">
        <f t="shared" ref="G206:AA206" si="117">ROUND(((G207+G208+G210+G209)/1000),5)</f>
        <v>0.81547000000000003</v>
      </c>
      <c r="H206" s="91">
        <f t="shared" si="117"/>
        <v>0.51322999999999996</v>
      </c>
      <c r="I206" s="91">
        <f t="shared" si="117"/>
        <v>1.3390599999999999</v>
      </c>
      <c r="J206" s="91">
        <f t="shared" si="117"/>
        <v>1.49759</v>
      </c>
      <c r="K206" s="91">
        <f t="shared" si="117"/>
        <v>1.79762</v>
      </c>
      <c r="L206" s="91">
        <f t="shared" si="117"/>
        <v>2.1932100000000001</v>
      </c>
      <c r="M206" s="91">
        <f t="shared" si="117"/>
        <v>2.4974400000000001</v>
      </c>
      <c r="N206" s="91">
        <f t="shared" si="117"/>
        <v>2.57179</v>
      </c>
      <c r="O206" s="91">
        <f t="shared" si="117"/>
        <v>2.6365500000000002</v>
      </c>
      <c r="P206" s="91">
        <f t="shared" si="117"/>
        <v>2.8161999999999998</v>
      </c>
      <c r="Q206" s="91">
        <f t="shared" si="117"/>
        <v>2.6951299999999998</v>
      </c>
      <c r="R206" s="91">
        <f t="shared" si="117"/>
        <v>2.7254700000000001</v>
      </c>
      <c r="S206" s="91">
        <f t="shared" si="117"/>
        <v>2.8468800000000001</v>
      </c>
      <c r="T206" s="91">
        <f t="shared" si="117"/>
        <v>2.7204700000000002</v>
      </c>
      <c r="U206" s="91">
        <f t="shared" si="117"/>
        <v>2.7120600000000001</v>
      </c>
      <c r="V206" s="91">
        <f t="shared" si="117"/>
        <v>2.4567800000000002</v>
      </c>
      <c r="W206" s="91">
        <f t="shared" si="117"/>
        <v>2.4607899999999998</v>
      </c>
      <c r="X206" s="91">
        <f t="shared" si="117"/>
        <v>2.3437999999999999</v>
      </c>
      <c r="Y206" s="91">
        <f t="shared" si="117"/>
        <v>2.3186200000000001</v>
      </c>
      <c r="Z206" s="91">
        <f t="shared" si="117"/>
        <v>2.1017999999999999</v>
      </c>
      <c r="AA206" s="91">
        <f t="shared" si="117"/>
        <v>1.7507699999999999</v>
      </c>
    </row>
    <row r="207" spans="1:27" ht="12.75" hidden="1" customHeight="1" outlineLevel="1" x14ac:dyDescent="0.3">
      <c r="A207" s="99" t="s">
        <v>1229</v>
      </c>
      <c r="B207" s="63" t="s">
        <v>238</v>
      </c>
      <c r="C207" s="43" t="s">
        <v>79</v>
      </c>
      <c r="D207" s="44">
        <v>1258.77</v>
      </c>
      <c r="E207" s="44">
        <v>1095.74</v>
      </c>
      <c r="F207" s="44">
        <v>920.3</v>
      </c>
      <c r="G207" s="44">
        <v>532.54999999999995</v>
      </c>
      <c r="H207" s="44">
        <v>230.31</v>
      </c>
      <c r="I207" s="44">
        <v>1056.1400000000001</v>
      </c>
      <c r="J207" s="44">
        <v>1214.67</v>
      </c>
      <c r="K207" s="44">
        <v>1514.7</v>
      </c>
      <c r="L207" s="44">
        <v>1910.29</v>
      </c>
      <c r="M207" s="44">
        <v>2214.52</v>
      </c>
      <c r="N207" s="44">
        <v>2288.87</v>
      </c>
      <c r="O207" s="44">
        <v>2353.63</v>
      </c>
      <c r="P207" s="44">
        <v>2533.2800000000002</v>
      </c>
      <c r="Q207" s="44">
        <v>2412.21</v>
      </c>
      <c r="R207" s="44">
        <v>2442.5500000000002</v>
      </c>
      <c r="S207" s="44">
        <v>2563.96</v>
      </c>
      <c r="T207" s="44">
        <v>2437.5500000000002</v>
      </c>
      <c r="U207" s="44">
        <v>2429.14</v>
      </c>
      <c r="V207" s="44">
        <v>2173.86</v>
      </c>
      <c r="W207" s="44">
        <v>2177.87</v>
      </c>
      <c r="X207" s="44">
        <v>2060.88</v>
      </c>
      <c r="Y207" s="44">
        <v>2035.7</v>
      </c>
      <c r="Z207" s="44">
        <v>1818.88</v>
      </c>
      <c r="AA207" s="44">
        <v>1467.85</v>
      </c>
    </row>
    <row r="208" spans="1:27" ht="12.75" hidden="1" customHeight="1" outlineLevel="1" x14ac:dyDescent="0.3">
      <c r="A208" s="99" t="s">
        <v>1230</v>
      </c>
      <c r="B208" s="63" t="s">
        <v>90</v>
      </c>
      <c r="C208" s="43" t="s">
        <v>79</v>
      </c>
      <c r="D208" s="44">
        <f>$D$168</f>
        <v>123.41</v>
      </c>
      <c r="E208" s="44">
        <f>$D$168</f>
        <v>123.41</v>
      </c>
      <c r="F208" s="44">
        <f t="shared" ref="F208:AA208" si="118">$D$168</f>
        <v>123.41</v>
      </c>
      <c r="G208" s="44">
        <f t="shared" si="118"/>
        <v>123.41</v>
      </c>
      <c r="H208" s="44">
        <f t="shared" si="118"/>
        <v>123.41</v>
      </c>
      <c r="I208" s="44">
        <f t="shared" si="118"/>
        <v>123.41</v>
      </c>
      <c r="J208" s="44">
        <f t="shared" si="118"/>
        <v>123.41</v>
      </c>
      <c r="K208" s="44">
        <f t="shared" si="118"/>
        <v>123.41</v>
      </c>
      <c r="L208" s="44">
        <f t="shared" si="118"/>
        <v>123.41</v>
      </c>
      <c r="M208" s="44">
        <f t="shared" si="118"/>
        <v>123.41</v>
      </c>
      <c r="N208" s="44">
        <f t="shared" si="118"/>
        <v>123.41</v>
      </c>
      <c r="O208" s="44">
        <f t="shared" si="118"/>
        <v>123.41</v>
      </c>
      <c r="P208" s="44">
        <f t="shared" si="118"/>
        <v>123.41</v>
      </c>
      <c r="Q208" s="44">
        <f t="shared" si="118"/>
        <v>123.41</v>
      </c>
      <c r="R208" s="44">
        <f t="shared" si="118"/>
        <v>123.41</v>
      </c>
      <c r="S208" s="44">
        <f t="shared" si="118"/>
        <v>123.41</v>
      </c>
      <c r="T208" s="44">
        <f t="shared" si="118"/>
        <v>123.41</v>
      </c>
      <c r="U208" s="44">
        <f t="shared" si="118"/>
        <v>123.41</v>
      </c>
      <c r="V208" s="44">
        <f t="shared" si="118"/>
        <v>123.41</v>
      </c>
      <c r="W208" s="44">
        <f t="shared" si="118"/>
        <v>123.41</v>
      </c>
      <c r="X208" s="44">
        <f t="shared" si="118"/>
        <v>123.41</v>
      </c>
      <c r="Y208" s="44">
        <f t="shared" si="118"/>
        <v>123.41</v>
      </c>
      <c r="Z208" s="44">
        <f t="shared" si="118"/>
        <v>123.41</v>
      </c>
      <c r="AA208" s="44">
        <f t="shared" si="118"/>
        <v>123.41</v>
      </c>
    </row>
    <row r="209" spans="1:27" ht="12.75" hidden="1" customHeight="1" outlineLevel="1" x14ac:dyDescent="0.3">
      <c r="A209" s="99" t="s">
        <v>1231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1232</v>
      </c>
      <c r="B210" s="63" t="s">
        <v>81</v>
      </c>
      <c r="C210" s="43" t="s">
        <v>79</v>
      </c>
      <c r="D210" s="44">
        <f>$D$11</f>
        <v>154.69999999999999</v>
      </c>
      <c r="E210" s="44">
        <f t="shared" ref="E210:AA210" si="119">$D$11</f>
        <v>154.69999999999999</v>
      </c>
      <c r="F210" s="44">
        <f t="shared" si="119"/>
        <v>154.69999999999999</v>
      </c>
      <c r="G210" s="44">
        <f t="shared" si="119"/>
        <v>154.69999999999999</v>
      </c>
      <c r="H210" s="44">
        <f t="shared" si="119"/>
        <v>154.69999999999999</v>
      </c>
      <c r="I210" s="44">
        <f t="shared" si="119"/>
        <v>154.69999999999999</v>
      </c>
      <c r="J210" s="44">
        <f t="shared" si="119"/>
        <v>154.69999999999999</v>
      </c>
      <c r="K210" s="44">
        <f t="shared" si="119"/>
        <v>154.69999999999999</v>
      </c>
      <c r="L210" s="44">
        <f t="shared" si="119"/>
        <v>154.69999999999999</v>
      </c>
      <c r="M210" s="44">
        <f t="shared" si="119"/>
        <v>154.69999999999999</v>
      </c>
      <c r="N210" s="44">
        <f t="shared" si="119"/>
        <v>154.69999999999999</v>
      </c>
      <c r="O210" s="44">
        <f t="shared" si="119"/>
        <v>154.69999999999999</v>
      </c>
      <c r="P210" s="44">
        <f t="shared" si="119"/>
        <v>154.69999999999999</v>
      </c>
      <c r="Q210" s="44">
        <f t="shared" si="119"/>
        <v>154.69999999999999</v>
      </c>
      <c r="R210" s="44">
        <f t="shared" si="119"/>
        <v>154.69999999999999</v>
      </c>
      <c r="S210" s="44">
        <f t="shared" si="119"/>
        <v>154.69999999999999</v>
      </c>
      <c r="T210" s="44">
        <f t="shared" si="119"/>
        <v>154.69999999999999</v>
      </c>
      <c r="U210" s="44">
        <f t="shared" si="119"/>
        <v>154.69999999999999</v>
      </c>
      <c r="V210" s="44">
        <f t="shared" si="119"/>
        <v>154.69999999999999</v>
      </c>
      <c r="W210" s="44">
        <f t="shared" si="119"/>
        <v>154.69999999999999</v>
      </c>
      <c r="X210" s="44">
        <f t="shared" si="119"/>
        <v>154.69999999999999</v>
      </c>
      <c r="Y210" s="44">
        <f t="shared" si="119"/>
        <v>154.69999999999999</v>
      </c>
      <c r="Z210" s="44">
        <f t="shared" si="119"/>
        <v>154.69999999999999</v>
      </c>
      <c r="AA210" s="44">
        <f t="shared" si="119"/>
        <v>154.69999999999999</v>
      </c>
    </row>
    <row r="211" spans="1:27" ht="12.75" customHeight="1" collapsed="1" x14ac:dyDescent="0.3">
      <c r="A211" s="98" t="s">
        <v>1233</v>
      </c>
      <c r="B211" s="28" t="str">
        <f>"10"&amp;"."&amp;$B$663&amp;"."&amp;$B$664</f>
        <v>10.07.2024</v>
      </c>
      <c r="C211" s="90" t="s">
        <v>76</v>
      </c>
      <c r="D211" s="91">
        <f>ROUND(((D212+D213+D215+D214)/1000),5)</f>
        <v>1.5701000000000001</v>
      </c>
      <c r="E211" s="91">
        <f>ROUND(((E212+E213+E215+E214)/1000),5)</f>
        <v>1.4157</v>
      </c>
      <c r="F211" s="91">
        <f>ROUND(((F212+F213+F215+F214)/1000),5)</f>
        <v>1.2466299999999999</v>
      </c>
      <c r="G211" s="91">
        <f t="shared" ref="G211:AA211" si="120">ROUND(((G212+G213+G215+G214)/1000),5)</f>
        <v>0.82857000000000003</v>
      </c>
      <c r="H211" s="91">
        <f t="shared" si="120"/>
        <v>0.51880999999999999</v>
      </c>
      <c r="I211" s="91">
        <f t="shared" si="120"/>
        <v>1.39964</v>
      </c>
      <c r="J211" s="91">
        <f t="shared" si="120"/>
        <v>1.58219</v>
      </c>
      <c r="K211" s="91">
        <f t="shared" si="120"/>
        <v>1.89775</v>
      </c>
      <c r="L211" s="91">
        <f t="shared" si="120"/>
        <v>2.1803900000000001</v>
      </c>
      <c r="M211" s="91">
        <f t="shared" si="120"/>
        <v>2.5865999999999998</v>
      </c>
      <c r="N211" s="91">
        <f t="shared" si="120"/>
        <v>2.5009399999999999</v>
      </c>
      <c r="O211" s="91">
        <f t="shared" si="120"/>
        <v>2.5282499999999999</v>
      </c>
      <c r="P211" s="91">
        <f t="shared" si="120"/>
        <v>2.5168200000000001</v>
      </c>
      <c r="Q211" s="91">
        <f t="shared" si="120"/>
        <v>2.6784599999999998</v>
      </c>
      <c r="R211" s="91">
        <f t="shared" si="120"/>
        <v>2.68811</v>
      </c>
      <c r="S211" s="91">
        <f t="shared" si="120"/>
        <v>2.72323</v>
      </c>
      <c r="T211" s="91">
        <f t="shared" si="120"/>
        <v>2.7107000000000001</v>
      </c>
      <c r="U211" s="91">
        <f t="shared" si="120"/>
        <v>2.6839200000000001</v>
      </c>
      <c r="V211" s="91">
        <f t="shared" si="120"/>
        <v>2.5020500000000001</v>
      </c>
      <c r="W211" s="91">
        <f t="shared" si="120"/>
        <v>2.2876799999999999</v>
      </c>
      <c r="X211" s="91">
        <f t="shared" si="120"/>
        <v>2.3279800000000002</v>
      </c>
      <c r="Y211" s="91">
        <f t="shared" si="120"/>
        <v>2.2947099999999998</v>
      </c>
      <c r="Z211" s="91">
        <f t="shared" si="120"/>
        <v>2.1442100000000002</v>
      </c>
      <c r="AA211" s="91">
        <f t="shared" si="120"/>
        <v>1.9139299999999999</v>
      </c>
    </row>
    <row r="212" spans="1:27" ht="12.75" hidden="1" customHeight="1" outlineLevel="1" x14ac:dyDescent="0.3">
      <c r="A212" s="99" t="s">
        <v>1234</v>
      </c>
      <c r="B212" s="63" t="s">
        <v>238</v>
      </c>
      <c r="C212" s="43" t="s">
        <v>79</v>
      </c>
      <c r="D212" s="44">
        <v>1287.18</v>
      </c>
      <c r="E212" s="44">
        <v>1132.78</v>
      </c>
      <c r="F212" s="44">
        <v>963.71</v>
      </c>
      <c r="G212" s="44">
        <v>545.65</v>
      </c>
      <c r="H212" s="44">
        <v>235.89</v>
      </c>
      <c r="I212" s="44">
        <v>1116.72</v>
      </c>
      <c r="J212" s="44">
        <v>1299.27</v>
      </c>
      <c r="K212" s="44">
        <v>1614.83</v>
      </c>
      <c r="L212" s="44">
        <v>1897.47</v>
      </c>
      <c r="M212" s="44">
        <v>2303.6799999999998</v>
      </c>
      <c r="N212" s="44">
        <v>2218.02</v>
      </c>
      <c r="O212" s="44">
        <v>2245.33</v>
      </c>
      <c r="P212" s="44">
        <v>2233.9</v>
      </c>
      <c r="Q212" s="44">
        <v>2395.54</v>
      </c>
      <c r="R212" s="44">
        <v>2405.19</v>
      </c>
      <c r="S212" s="44">
        <v>2440.31</v>
      </c>
      <c r="T212" s="44">
        <v>2427.7800000000002</v>
      </c>
      <c r="U212" s="44">
        <v>2401</v>
      </c>
      <c r="V212" s="44">
        <v>2219.13</v>
      </c>
      <c r="W212" s="44">
        <v>2004.76</v>
      </c>
      <c r="X212" s="44">
        <v>2045.06</v>
      </c>
      <c r="Y212" s="44">
        <v>2011.79</v>
      </c>
      <c r="Z212" s="44">
        <v>1861.29</v>
      </c>
      <c r="AA212" s="44">
        <v>1631.01</v>
      </c>
    </row>
    <row r="213" spans="1:27" ht="12.75" hidden="1" customHeight="1" outlineLevel="1" x14ac:dyDescent="0.3">
      <c r="A213" s="99" t="s">
        <v>1235</v>
      </c>
      <c r="B213" s="63" t="s">
        <v>90</v>
      </c>
      <c r="C213" s="43" t="s">
        <v>79</v>
      </c>
      <c r="D213" s="44">
        <f>$D$168</f>
        <v>123.41</v>
      </c>
      <c r="E213" s="44">
        <f>$D$168</f>
        <v>123.41</v>
      </c>
      <c r="F213" s="44">
        <f t="shared" ref="F213:AA213" si="121">$D$168</f>
        <v>123.41</v>
      </c>
      <c r="G213" s="44">
        <f t="shared" si="121"/>
        <v>123.41</v>
      </c>
      <c r="H213" s="44">
        <f t="shared" si="121"/>
        <v>123.41</v>
      </c>
      <c r="I213" s="44">
        <f t="shared" si="121"/>
        <v>123.41</v>
      </c>
      <c r="J213" s="44">
        <f t="shared" si="121"/>
        <v>123.41</v>
      </c>
      <c r="K213" s="44">
        <f t="shared" si="121"/>
        <v>123.41</v>
      </c>
      <c r="L213" s="44">
        <f t="shared" si="121"/>
        <v>123.41</v>
      </c>
      <c r="M213" s="44">
        <f t="shared" si="121"/>
        <v>123.41</v>
      </c>
      <c r="N213" s="44">
        <f t="shared" si="121"/>
        <v>123.41</v>
      </c>
      <c r="O213" s="44">
        <f t="shared" si="121"/>
        <v>123.41</v>
      </c>
      <c r="P213" s="44">
        <f t="shared" si="121"/>
        <v>123.41</v>
      </c>
      <c r="Q213" s="44">
        <f t="shared" si="121"/>
        <v>123.41</v>
      </c>
      <c r="R213" s="44">
        <f t="shared" si="121"/>
        <v>123.41</v>
      </c>
      <c r="S213" s="44">
        <f t="shared" si="121"/>
        <v>123.41</v>
      </c>
      <c r="T213" s="44">
        <f t="shared" si="121"/>
        <v>123.41</v>
      </c>
      <c r="U213" s="44">
        <f t="shared" si="121"/>
        <v>123.41</v>
      </c>
      <c r="V213" s="44">
        <f t="shared" si="121"/>
        <v>123.41</v>
      </c>
      <c r="W213" s="44">
        <f t="shared" si="121"/>
        <v>123.41</v>
      </c>
      <c r="X213" s="44">
        <f t="shared" si="121"/>
        <v>123.41</v>
      </c>
      <c r="Y213" s="44">
        <f t="shared" si="121"/>
        <v>123.41</v>
      </c>
      <c r="Z213" s="44">
        <f t="shared" si="121"/>
        <v>123.41</v>
      </c>
      <c r="AA213" s="44">
        <f t="shared" si="121"/>
        <v>123.41</v>
      </c>
    </row>
    <row r="214" spans="1:27" ht="12.75" hidden="1" customHeight="1" outlineLevel="1" x14ac:dyDescent="0.3">
      <c r="A214" s="99" t="s">
        <v>1236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1237</v>
      </c>
      <c r="B215" s="63" t="s">
        <v>81</v>
      </c>
      <c r="C215" s="43" t="s">
        <v>79</v>
      </c>
      <c r="D215" s="44">
        <f>$D$11</f>
        <v>154.69999999999999</v>
      </c>
      <c r="E215" s="44">
        <f t="shared" ref="E215:AA215" si="122">$D$11</f>
        <v>154.69999999999999</v>
      </c>
      <c r="F215" s="44">
        <f t="shared" si="122"/>
        <v>154.69999999999999</v>
      </c>
      <c r="G215" s="44">
        <f t="shared" si="122"/>
        <v>154.69999999999999</v>
      </c>
      <c r="H215" s="44">
        <f t="shared" si="122"/>
        <v>154.69999999999999</v>
      </c>
      <c r="I215" s="44">
        <f t="shared" si="122"/>
        <v>154.69999999999999</v>
      </c>
      <c r="J215" s="44">
        <f t="shared" si="122"/>
        <v>154.69999999999999</v>
      </c>
      <c r="K215" s="44">
        <f t="shared" si="122"/>
        <v>154.69999999999999</v>
      </c>
      <c r="L215" s="44">
        <f t="shared" si="122"/>
        <v>154.69999999999999</v>
      </c>
      <c r="M215" s="44">
        <f t="shared" si="122"/>
        <v>154.69999999999999</v>
      </c>
      <c r="N215" s="44">
        <f t="shared" si="122"/>
        <v>154.69999999999999</v>
      </c>
      <c r="O215" s="44">
        <f t="shared" si="122"/>
        <v>154.69999999999999</v>
      </c>
      <c r="P215" s="44">
        <f t="shared" si="122"/>
        <v>154.69999999999999</v>
      </c>
      <c r="Q215" s="44">
        <f t="shared" si="122"/>
        <v>154.69999999999999</v>
      </c>
      <c r="R215" s="44">
        <f t="shared" si="122"/>
        <v>154.69999999999999</v>
      </c>
      <c r="S215" s="44">
        <f t="shared" si="122"/>
        <v>154.69999999999999</v>
      </c>
      <c r="T215" s="44">
        <f t="shared" si="122"/>
        <v>154.69999999999999</v>
      </c>
      <c r="U215" s="44">
        <f t="shared" si="122"/>
        <v>154.69999999999999</v>
      </c>
      <c r="V215" s="44">
        <f t="shared" si="122"/>
        <v>154.69999999999999</v>
      </c>
      <c r="W215" s="44">
        <f t="shared" si="122"/>
        <v>154.69999999999999</v>
      </c>
      <c r="X215" s="44">
        <f t="shared" si="122"/>
        <v>154.69999999999999</v>
      </c>
      <c r="Y215" s="44">
        <f t="shared" si="122"/>
        <v>154.69999999999999</v>
      </c>
      <c r="Z215" s="44">
        <f t="shared" si="122"/>
        <v>154.69999999999999</v>
      </c>
      <c r="AA215" s="44">
        <f t="shared" si="122"/>
        <v>154.69999999999999</v>
      </c>
    </row>
    <row r="216" spans="1:27" ht="12.75" customHeight="1" collapsed="1" x14ac:dyDescent="0.3">
      <c r="A216" s="98" t="s">
        <v>1238</v>
      </c>
      <c r="B216" s="28" t="str">
        <f>"11"&amp;"."&amp;$B$663&amp;"."&amp;$B$664</f>
        <v>11.07.2024</v>
      </c>
      <c r="C216" s="90" t="s">
        <v>76</v>
      </c>
      <c r="D216" s="91">
        <f>ROUND(((D217+D218+D220+D219)/1000),5)</f>
        <v>1.6071500000000001</v>
      </c>
      <c r="E216" s="91">
        <f>ROUND(((E217+E218+E220+E219)/1000),5)</f>
        <v>1.57314</v>
      </c>
      <c r="F216" s="91">
        <f>ROUND(((F217+F218+F220+F219)/1000),5)</f>
        <v>1.3889499999999999</v>
      </c>
      <c r="G216" s="91">
        <f t="shared" ref="G216:AA216" si="123">ROUND(((G217+G218+G220+G219)/1000),5)</f>
        <v>1.2599400000000001</v>
      </c>
      <c r="H216" s="91">
        <f t="shared" si="123"/>
        <v>1.3547199999999999</v>
      </c>
      <c r="I216" s="91">
        <f t="shared" si="123"/>
        <v>1.50928</v>
      </c>
      <c r="J216" s="91">
        <f t="shared" si="123"/>
        <v>1.55707</v>
      </c>
      <c r="K216" s="91">
        <f t="shared" si="123"/>
        <v>2.0154299999999998</v>
      </c>
      <c r="L216" s="91">
        <f t="shared" si="123"/>
        <v>2.3113800000000002</v>
      </c>
      <c r="M216" s="91">
        <f t="shared" si="123"/>
        <v>2.6105100000000001</v>
      </c>
      <c r="N216" s="91">
        <f t="shared" si="123"/>
        <v>2.87182</v>
      </c>
      <c r="O216" s="91">
        <f t="shared" si="123"/>
        <v>2.97864</v>
      </c>
      <c r="P216" s="91">
        <f t="shared" si="123"/>
        <v>2.9763099999999998</v>
      </c>
      <c r="Q216" s="91">
        <f t="shared" si="123"/>
        <v>3.0259299999999998</v>
      </c>
      <c r="R216" s="91">
        <f t="shared" si="123"/>
        <v>3.0327000000000002</v>
      </c>
      <c r="S216" s="91">
        <f t="shared" si="123"/>
        <v>2.90103</v>
      </c>
      <c r="T216" s="91">
        <f t="shared" si="123"/>
        <v>2.8368699999999998</v>
      </c>
      <c r="U216" s="91">
        <f t="shared" si="123"/>
        <v>2.78573</v>
      </c>
      <c r="V216" s="91">
        <f t="shared" si="123"/>
        <v>2.8051900000000001</v>
      </c>
      <c r="W216" s="91">
        <f t="shared" si="123"/>
        <v>2.68512</v>
      </c>
      <c r="X216" s="91">
        <f t="shared" si="123"/>
        <v>2.5344899999999999</v>
      </c>
      <c r="Y216" s="91">
        <f t="shared" si="123"/>
        <v>2.4742600000000001</v>
      </c>
      <c r="Z216" s="91">
        <f t="shared" si="123"/>
        <v>2.2139199999999999</v>
      </c>
      <c r="AA216" s="91">
        <f t="shared" si="123"/>
        <v>2.1157699999999999</v>
      </c>
    </row>
    <row r="217" spans="1:27" ht="12.75" hidden="1" customHeight="1" outlineLevel="1" x14ac:dyDescent="0.3">
      <c r="A217" s="99" t="s">
        <v>1239</v>
      </c>
      <c r="B217" s="63" t="s">
        <v>238</v>
      </c>
      <c r="C217" s="43" t="s">
        <v>79</v>
      </c>
      <c r="D217" s="44">
        <v>1324.23</v>
      </c>
      <c r="E217" s="44">
        <v>1290.22</v>
      </c>
      <c r="F217" s="44">
        <v>1106.03</v>
      </c>
      <c r="G217" s="44">
        <v>977.02</v>
      </c>
      <c r="H217" s="44">
        <v>1071.8</v>
      </c>
      <c r="I217" s="44">
        <v>1226.3599999999999</v>
      </c>
      <c r="J217" s="44">
        <v>1274.1500000000001</v>
      </c>
      <c r="K217" s="44">
        <v>1732.51</v>
      </c>
      <c r="L217" s="44">
        <v>2028.46</v>
      </c>
      <c r="M217" s="44">
        <v>2327.59</v>
      </c>
      <c r="N217" s="44">
        <v>2588.9</v>
      </c>
      <c r="O217" s="44">
        <v>2695.72</v>
      </c>
      <c r="P217" s="44">
        <v>2693.39</v>
      </c>
      <c r="Q217" s="44">
        <v>2743.01</v>
      </c>
      <c r="R217" s="44">
        <v>2749.78</v>
      </c>
      <c r="S217" s="44">
        <v>2618.11</v>
      </c>
      <c r="T217" s="44">
        <v>2553.9499999999998</v>
      </c>
      <c r="U217" s="44">
        <v>2502.81</v>
      </c>
      <c r="V217" s="44">
        <v>2522.27</v>
      </c>
      <c r="W217" s="44">
        <v>2402.1999999999998</v>
      </c>
      <c r="X217" s="44">
        <v>2251.5700000000002</v>
      </c>
      <c r="Y217" s="44">
        <v>2191.34</v>
      </c>
      <c r="Z217" s="44">
        <v>1931</v>
      </c>
      <c r="AA217" s="44">
        <v>1832.85</v>
      </c>
    </row>
    <row r="218" spans="1:27" ht="12.75" hidden="1" customHeight="1" outlineLevel="1" x14ac:dyDescent="0.3">
      <c r="A218" s="99" t="s">
        <v>1240</v>
      </c>
      <c r="B218" s="63" t="s">
        <v>90</v>
      </c>
      <c r="C218" s="43" t="s">
        <v>79</v>
      </c>
      <c r="D218" s="44">
        <f>$D$168</f>
        <v>123.41</v>
      </c>
      <c r="E218" s="44">
        <f>$D$168</f>
        <v>123.41</v>
      </c>
      <c r="F218" s="44">
        <f t="shared" ref="F218:AA218" si="124">$D$168</f>
        <v>123.41</v>
      </c>
      <c r="G218" s="44">
        <f t="shared" si="124"/>
        <v>123.41</v>
      </c>
      <c r="H218" s="44">
        <f t="shared" si="124"/>
        <v>123.41</v>
      </c>
      <c r="I218" s="44">
        <f t="shared" si="124"/>
        <v>123.41</v>
      </c>
      <c r="J218" s="44">
        <f t="shared" si="124"/>
        <v>123.41</v>
      </c>
      <c r="K218" s="44">
        <f t="shared" si="124"/>
        <v>123.41</v>
      </c>
      <c r="L218" s="44">
        <f t="shared" si="124"/>
        <v>123.41</v>
      </c>
      <c r="M218" s="44">
        <f t="shared" si="124"/>
        <v>123.41</v>
      </c>
      <c r="N218" s="44">
        <f t="shared" si="124"/>
        <v>123.41</v>
      </c>
      <c r="O218" s="44">
        <f t="shared" si="124"/>
        <v>123.41</v>
      </c>
      <c r="P218" s="44">
        <f t="shared" si="124"/>
        <v>123.41</v>
      </c>
      <c r="Q218" s="44">
        <f t="shared" si="124"/>
        <v>123.41</v>
      </c>
      <c r="R218" s="44">
        <f t="shared" si="124"/>
        <v>123.41</v>
      </c>
      <c r="S218" s="44">
        <f t="shared" si="124"/>
        <v>123.41</v>
      </c>
      <c r="T218" s="44">
        <f t="shared" si="124"/>
        <v>123.41</v>
      </c>
      <c r="U218" s="44">
        <f t="shared" si="124"/>
        <v>123.41</v>
      </c>
      <c r="V218" s="44">
        <f t="shared" si="124"/>
        <v>123.41</v>
      </c>
      <c r="W218" s="44">
        <f t="shared" si="124"/>
        <v>123.41</v>
      </c>
      <c r="X218" s="44">
        <f t="shared" si="124"/>
        <v>123.41</v>
      </c>
      <c r="Y218" s="44">
        <f t="shared" si="124"/>
        <v>123.41</v>
      </c>
      <c r="Z218" s="44">
        <f t="shared" si="124"/>
        <v>123.41</v>
      </c>
      <c r="AA218" s="44">
        <f t="shared" si="124"/>
        <v>123.41</v>
      </c>
    </row>
    <row r="219" spans="1:27" ht="12.75" hidden="1" customHeight="1" outlineLevel="1" x14ac:dyDescent="0.3">
      <c r="A219" s="99" t="s">
        <v>1241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1242</v>
      </c>
      <c r="B220" s="63" t="s">
        <v>81</v>
      </c>
      <c r="C220" s="43" t="s">
        <v>79</v>
      </c>
      <c r="D220" s="44">
        <f>$D$11</f>
        <v>154.69999999999999</v>
      </c>
      <c r="E220" s="44">
        <f t="shared" ref="E220:AA220" si="125">$D$11</f>
        <v>154.69999999999999</v>
      </c>
      <c r="F220" s="44">
        <f t="shared" si="125"/>
        <v>154.69999999999999</v>
      </c>
      <c r="G220" s="44">
        <f t="shared" si="125"/>
        <v>154.69999999999999</v>
      </c>
      <c r="H220" s="44">
        <f t="shared" si="125"/>
        <v>154.69999999999999</v>
      </c>
      <c r="I220" s="44">
        <f t="shared" si="125"/>
        <v>154.69999999999999</v>
      </c>
      <c r="J220" s="44">
        <f t="shared" si="125"/>
        <v>154.69999999999999</v>
      </c>
      <c r="K220" s="44">
        <f t="shared" si="125"/>
        <v>154.69999999999999</v>
      </c>
      <c r="L220" s="44">
        <f t="shared" si="125"/>
        <v>154.69999999999999</v>
      </c>
      <c r="M220" s="44">
        <f t="shared" si="125"/>
        <v>154.69999999999999</v>
      </c>
      <c r="N220" s="44">
        <f t="shared" si="125"/>
        <v>154.69999999999999</v>
      </c>
      <c r="O220" s="44">
        <f t="shared" si="125"/>
        <v>154.69999999999999</v>
      </c>
      <c r="P220" s="44">
        <f t="shared" si="125"/>
        <v>154.69999999999999</v>
      </c>
      <c r="Q220" s="44">
        <f t="shared" si="125"/>
        <v>154.69999999999999</v>
      </c>
      <c r="R220" s="44">
        <f t="shared" si="125"/>
        <v>154.69999999999999</v>
      </c>
      <c r="S220" s="44">
        <f t="shared" si="125"/>
        <v>154.69999999999999</v>
      </c>
      <c r="T220" s="44">
        <f t="shared" si="125"/>
        <v>154.69999999999999</v>
      </c>
      <c r="U220" s="44">
        <f t="shared" si="125"/>
        <v>154.69999999999999</v>
      </c>
      <c r="V220" s="44">
        <f t="shared" si="125"/>
        <v>154.69999999999999</v>
      </c>
      <c r="W220" s="44">
        <f t="shared" si="125"/>
        <v>154.69999999999999</v>
      </c>
      <c r="X220" s="44">
        <f t="shared" si="125"/>
        <v>154.69999999999999</v>
      </c>
      <c r="Y220" s="44">
        <f t="shared" si="125"/>
        <v>154.69999999999999</v>
      </c>
      <c r="Z220" s="44">
        <f t="shared" si="125"/>
        <v>154.69999999999999</v>
      </c>
      <c r="AA220" s="44">
        <f t="shared" si="125"/>
        <v>154.69999999999999</v>
      </c>
    </row>
    <row r="221" spans="1:27" ht="12.75" customHeight="1" collapsed="1" x14ac:dyDescent="0.3">
      <c r="A221" s="98" t="s">
        <v>1243</v>
      </c>
      <c r="B221" s="28" t="str">
        <f>"12"&amp;"."&amp;$B$663&amp;"."&amp;$B$664</f>
        <v>12.07.2024</v>
      </c>
      <c r="C221" s="90" t="s">
        <v>76</v>
      </c>
      <c r="D221" s="91">
        <f>ROUND(((D222+D223+D225+D224)/1000),5)</f>
        <v>1.6262300000000001</v>
      </c>
      <c r="E221" s="91">
        <f>ROUND(((E222+E223+E225+E224)/1000),5)</f>
        <v>1.5518799999999999</v>
      </c>
      <c r="F221" s="91">
        <f>ROUND(((F222+F223+F225+F224)/1000),5)</f>
        <v>1.47621</v>
      </c>
      <c r="G221" s="91">
        <f t="shared" ref="G221:AA221" si="126">ROUND(((G222+G223+G225+G224)/1000),5)</f>
        <v>1.28207</v>
      </c>
      <c r="H221" s="91">
        <f t="shared" si="126"/>
        <v>1.28206</v>
      </c>
      <c r="I221" s="91">
        <f t="shared" si="126"/>
        <v>1.52369</v>
      </c>
      <c r="J221" s="91">
        <f t="shared" si="126"/>
        <v>1.5240100000000001</v>
      </c>
      <c r="K221" s="91">
        <f t="shared" si="126"/>
        <v>1.9654799999999999</v>
      </c>
      <c r="L221" s="91">
        <f t="shared" si="126"/>
        <v>2.30328</v>
      </c>
      <c r="M221" s="91">
        <f t="shared" si="126"/>
        <v>2.6247500000000001</v>
      </c>
      <c r="N221" s="91">
        <f t="shared" si="126"/>
        <v>2.67401</v>
      </c>
      <c r="O221" s="91">
        <f t="shared" si="126"/>
        <v>2.72681</v>
      </c>
      <c r="P221" s="91">
        <f t="shared" si="126"/>
        <v>2.7213799999999999</v>
      </c>
      <c r="Q221" s="91">
        <f t="shared" si="126"/>
        <v>2.7409300000000001</v>
      </c>
      <c r="R221" s="91">
        <f t="shared" si="126"/>
        <v>2.6711</v>
      </c>
      <c r="S221" s="91">
        <f t="shared" si="126"/>
        <v>2.73061</v>
      </c>
      <c r="T221" s="91">
        <f t="shared" si="126"/>
        <v>2.70261</v>
      </c>
      <c r="U221" s="91">
        <f t="shared" si="126"/>
        <v>2.58521</v>
      </c>
      <c r="V221" s="91">
        <f t="shared" si="126"/>
        <v>2.5599799999999999</v>
      </c>
      <c r="W221" s="91">
        <f t="shared" si="126"/>
        <v>2.4777999999999998</v>
      </c>
      <c r="X221" s="91">
        <f t="shared" si="126"/>
        <v>2.4710200000000002</v>
      </c>
      <c r="Y221" s="91">
        <f t="shared" si="126"/>
        <v>2.5124200000000001</v>
      </c>
      <c r="Z221" s="91">
        <f t="shared" si="126"/>
        <v>2.3488500000000001</v>
      </c>
      <c r="AA221" s="91">
        <f t="shared" si="126"/>
        <v>2.1286399999999999</v>
      </c>
    </row>
    <row r="222" spans="1:27" ht="12.75" hidden="1" customHeight="1" outlineLevel="1" x14ac:dyDescent="0.3">
      <c r="A222" s="99" t="s">
        <v>1244</v>
      </c>
      <c r="B222" s="63" t="s">
        <v>238</v>
      </c>
      <c r="C222" s="43" t="s">
        <v>79</v>
      </c>
      <c r="D222" s="44">
        <v>1343.31</v>
      </c>
      <c r="E222" s="44">
        <v>1268.96</v>
      </c>
      <c r="F222" s="44">
        <v>1193.29</v>
      </c>
      <c r="G222" s="44">
        <v>999.15</v>
      </c>
      <c r="H222" s="44">
        <v>999.14</v>
      </c>
      <c r="I222" s="44">
        <v>1240.77</v>
      </c>
      <c r="J222" s="44">
        <v>1241.0899999999999</v>
      </c>
      <c r="K222" s="44">
        <v>1682.56</v>
      </c>
      <c r="L222" s="44">
        <v>2020.36</v>
      </c>
      <c r="M222" s="44">
        <v>2341.83</v>
      </c>
      <c r="N222" s="44">
        <v>2391.09</v>
      </c>
      <c r="O222" s="44">
        <v>2443.89</v>
      </c>
      <c r="P222" s="44">
        <v>2438.46</v>
      </c>
      <c r="Q222" s="44">
        <v>2458.0100000000002</v>
      </c>
      <c r="R222" s="44">
        <v>2388.1799999999998</v>
      </c>
      <c r="S222" s="44">
        <v>2447.69</v>
      </c>
      <c r="T222" s="44">
        <v>2419.69</v>
      </c>
      <c r="U222" s="44">
        <v>2302.29</v>
      </c>
      <c r="V222" s="44">
        <v>2277.06</v>
      </c>
      <c r="W222" s="44">
        <v>2194.88</v>
      </c>
      <c r="X222" s="44">
        <v>2188.1</v>
      </c>
      <c r="Y222" s="44">
        <v>2229.5</v>
      </c>
      <c r="Z222" s="44">
        <v>2065.9299999999998</v>
      </c>
      <c r="AA222" s="44">
        <v>1845.72</v>
      </c>
    </row>
    <row r="223" spans="1:27" ht="12.75" hidden="1" customHeight="1" outlineLevel="1" x14ac:dyDescent="0.3">
      <c r="A223" s="99" t="s">
        <v>1245</v>
      </c>
      <c r="B223" s="63" t="s">
        <v>90</v>
      </c>
      <c r="C223" s="43" t="s">
        <v>79</v>
      </c>
      <c r="D223" s="44">
        <f>$D$168</f>
        <v>123.41</v>
      </c>
      <c r="E223" s="44">
        <f>$D$168</f>
        <v>123.41</v>
      </c>
      <c r="F223" s="44">
        <f t="shared" ref="F223:AA223" si="127">$D$168</f>
        <v>123.41</v>
      </c>
      <c r="G223" s="44">
        <f t="shared" si="127"/>
        <v>123.41</v>
      </c>
      <c r="H223" s="44">
        <f t="shared" si="127"/>
        <v>123.41</v>
      </c>
      <c r="I223" s="44">
        <f t="shared" si="127"/>
        <v>123.41</v>
      </c>
      <c r="J223" s="44">
        <f t="shared" si="127"/>
        <v>123.41</v>
      </c>
      <c r="K223" s="44">
        <f t="shared" si="127"/>
        <v>123.41</v>
      </c>
      <c r="L223" s="44">
        <f t="shared" si="127"/>
        <v>123.41</v>
      </c>
      <c r="M223" s="44">
        <f t="shared" si="127"/>
        <v>123.41</v>
      </c>
      <c r="N223" s="44">
        <f t="shared" si="127"/>
        <v>123.41</v>
      </c>
      <c r="O223" s="44">
        <f t="shared" si="127"/>
        <v>123.41</v>
      </c>
      <c r="P223" s="44">
        <f t="shared" si="127"/>
        <v>123.41</v>
      </c>
      <c r="Q223" s="44">
        <f t="shared" si="127"/>
        <v>123.41</v>
      </c>
      <c r="R223" s="44">
        <f t="shared" si="127"/>
        <v>123.41</v>
      </c>
      <c r="S223" s="44">
        <f t="shared" si="127"/>
        <v>123.41</v>
      </c>
      <c r="T223" s="44">
        <f t="shared" si="127"/>
        <v>123.41</v>
      </c>
      <c r="U223" s="44">
        <f t="shared" si="127"/>
        <v>123.41</v>
      </c>
      <c r="V223" s="44">
        <f t="shared" si="127"/>
        <v>123.41</v>
      </c>
      <c r="W223" s="44">
        <f t="shared" si="127"/>
        <v>123.41</v>
      </c>
      <c r="X223" s="44">
        <f t="shared" si="127"/>
        <v>123.41</v>
      </c>
      <c r="Y223" s="44">
        <f t="shared" si="127"/>
        <v>123.41</v>
      </c>
      <c r="Z223" s="44">
        <f t="shared" si="127"/>
        <v>123.41</v>
      </c>
      <c r="AA223" s="44">
        <f t="shared" si="127"/>
        <v>123.41</v>
      </c>
    </row>
    <row r="224" spans="1:27" ht="12.75" hidden="1" customHeight="1" outlineLevel="1" x14ac:dyDescent="0.3">
      <c r="A224" s="99" t="s">
        <v>1246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1247</v>
      </c>
      <c r="B225" s="63" t="s">
        <v>81</v>
      </c>
      <c r="C225" s="43" t="s">
        <v>79</v>
      </c>
      <c r="D225" s="44">
        <f>$D$11</f>
        <v>154.69999999999999</v>
      </c>
      <c r="E225" s="44">
        <f t="shared" ref="E225:AA225" si="128">$D$11</f>
        <v>154.69999999999999</v>
      </c>
      <c r="F225" s="44">
        <f t="shared" si="128"/>
        <v>154.69999999999999</v>
      </c>
      <c r="G225" s="44">
        <f t="shared" si="128"/>
        <v>154.69999999999999</v>
      </c>
      <c r="H225" s="44">
        <f t="shared" si="128"/>
        <v>154.69999999999999</v>
      </c>
      <c r="I225" s="44">
        <f t="shared" si="128"/>
        <v>154.69999999999999</v>
      </c>
      <c r="J225" s="44">
        <f t="shared" si="128"/>
        <v>154.69999999999999</v>
      </c>
      <c r="K225" s="44">
        <f t="shared" si="128"/>
        <v>154.69999999999999</v>
      </c>
      <c r="L225" s="44">
        <f t="shared" si="128"/>
        <v>154.69999999999999</v>
      </c>
      <c r="M225" s="44">
        <f t="shared" si="128"/>
        <v>154.69999999999999</v>
      </c>
      <c r="N225" s="44">
        <f t="shared" si="128"/>
        <v>154.69999999999999</v>
      </c>
      <c r="O225" s="44">
        <f t="shared" si="128"/>
        <v>154.69999999999999</v>
      </c>
      <c r="P225" s="44">
        <f t="shared" si="128"/>
        <v>154.69999999999999</v>
      </c>
      <c r="Q225" s="44">
        <f t="shared" si="128"/>
        <v>154.69999999999999</v>
      </c>
      <c r="R225" s="44">
        <f t="shared" si="128"/>
        <v>154.69999999999999</v>
      </c>
      <c r="S225" s="44">
        <f t="shared" si="128"/>
        <v>154.69999999999999</v>
      </c>
      <c r="T225" s="44">
        <f t="shared" si="128"/>
        <v>154.69999999999999</v>
      </c>
      <c r="U225" s="44">
        <f t="shared" si="128"/>
        <v>154.69999999999999</v>
      </c>
      <c r="V225" s="44">
        <f t="shared" si="128"/>
        <v>154.69999999999999</v>
      </c>
      <c r="W225" s="44">
        <f t="shared" si="128"/>
        <v>154.69999999999999</v>
      </c>
      <c r="X225" s="44">
        <f t="shared" si="128"/>
        <v>154.69999999999999</v>
      </c>
      <c r="Y225" s="44">
        <f t="shared" si="128"/>
        <v>154.69999999999999</v>
      </c>
      <c r="Z225" s="44">
        <f t="shared" si="128"/>
        <v>154.69999999999999</v>
      </c>
      <c r="AA225" s="44">
        <f t="shared" si="128"/>
        <v>154.69999999999999</v>
      </c>
    </row>
    <row r="226" spans="1:27" ht="12.75" customHeight="1" collapsed="1" x14ac:dyDescent="0.3">
      <c r="A226" s="98" t="s">
        <v>1248</v>
      </c>
      <c r="B226" s="28" t="str">
        <f>"13"&amp;"."&amp;$B$663&amp;"."&amp;$B$664</f>
        <v>13.07.2024</v>
      </c>
      <c r="C226" s="90" t="s">
        <v>76</v>
      </c>
      <c r="D226" s="91">
        <f>ROUND(((D227+D228+D230+D229)/1000),5)</f>
        <v>1.7732300000000001</v>
      </c>
      <c r="E226" s="91">
        <f>ROUND(((E227+E228+E230+E229)/1000),5)</f>
        <v>1.5633600000000001</v>
      </c>
      <c r="F226" s="91">
        <f>ROUND(((F227+F228+F230+F229)/1000),5)</f>
        <v>1.49515</v>
      </c>
      <c r="G226" s="91">
        <f t="shared" ref="G226:AA226" si="129">ROUND(((G227+G228+G230+G229)/1000),5)</f>
        <v>1.3301000000000001</v>
      </c>
      <c r="H226" s="91">
        <f t="shared" si="129"/>
        <v>1.0809200000000001</v>
      </c>
      <c r="I226" s="91">
        <f t="shared" si="129"/>
        <v>1.1395</v>
      </c>
      <c r="J226" s="91">
        <f t="shared" si="129"/>
        <v>1.2416400000000001</v>
      </c>
      <c r="K226" s="91">
        <f t="shared" si="129"/>
        <v>1.6891</v>
      </c>
      <c r="L226" s="91">
        <f t="shared" si="129"/>
        <v>2.0682800000000001</v>
      </c>
      <c r="M226" s="91">
        <f t="shared" si="129"/>
        <v>2.32518</v>
      </c>
      <c r="N226" s="91">
        <f t="shared" si="129"/>
        <v>2.4551099999999999</v>
      </c>
      <c r="O226" s="91">
        <f t="shared" si="129"/>
        <v>2.5598000000000001</v>
      </c>
      <c r="P226" s="91">
        <f t="shared" si="129"/>
        <v>2.6020500000000002</v>
      </c>
      <c r="Q226" s="91">
        <f t="shared" si="129"/>
        <v>2.5404499999999999</v>
      </c>
      <c r="R226" s="91">
        <f t="shared" si="129"/>
        <v>2.5417700000000001</v>
      </c>
      <c r="S226" s="91">
        <f t="shared" si="129"/>
        <v>2.58223</v>
      </c>
      <c r="T226" s="91">
        <f t="shared" si="129"/>
        <v>2.5747800000000001</v>
      </c>
      <c r="U226" s="91">
        <f t="shared" si="129"/>
        <v>2.55661</v>
      </c>
      <c r="V226" s="91">
        <f t="shared" si="129"/>
        <v>2.46882</v>
      </c>
      <c r="W226" s="91">
        <f t="shared" si="129"/>
        <v>2.3599000000000001</v>
      </c>
      <c r="X226" s="91">
        <f t="shared" si="129"/>
        <v>2.3219099999999999</v>
      </c>
      <c r="Y226" s="91">
        <f t="shared" si="129"/>
        <v>2.2273399999999999</v>
      </c>
      <c r="Z226" s="91">
        <f t="shared" si="129"/>
        <v>2.0051999999999999</v>
      </c>
      <c r="AA226" s="91">
        <f t="shared" si="129"/>
        <v>2.0180500000000001</v>
      </c>
    </row>
    <row r="227" spans="1:27" ht="12.75" hidden="1" customHeight="1" outlineLevel="1" x14ac:dyDescent="0.3">
      <c r="A227" s="99" t="s">
        <v>1249</v>
      </c>
      <c r="B227" s="63" t="s">
        <v>238</v>
      </c>
      <c r="C227" s="43" t="s">
        <v>79</v>
      </c>
      <c r="D227" s="44">
        <v>1490.31</v>
      </c>
      <c r="E227" s="44">
        <v>1280.44</v>
      </c>
      <c r="F227" s="44">
        <v>1212.23</v>
      </c>
      <c r="G227" s="44">
        <v>1047.18</v>
      </c>
      <c r="H227" s="44">
        <v>798</v>
      </c>
      <c r="I227" s="44">
        <v>856.58</v>
      </c>
      <c r="J227" s="44">
        <v>958.72</v>
      </c>
      <c r="K227" s="44">
        <v>1406.18</v>
      </c>
      <c r="L227" s="44">
        <v>1785.36</v>
      </c>
      <c r="M227" s="44">
        <v>2042.26</v>
      </c>
      <c r="N227" s="44">
        <v>2172.19</v>
      </c>
      <c r="O227" s="44">
        <v>2276.88</v>
      </c>
      <c r="P227" s="44">
        <v>2319.13</v>
      </c>
      <c r="Q227" s="44">
        <v>2257.5300000000002</v>
      </c>
      <c r="R227" s="44">
        <v>2258.85</v>
      </c>
      <c r="S227" s="44">
        <v>2299.31</v>
      </c>
      <c r="T227" s="44">
        <v>2291.86</v>
      </c>
      <c r="U227" s="44">
        <v>2273.69</v>
      </c>
      <c r="V227" s="44">
        <v>2185.9</v>
      </c>
      <c r="W227" s="44">
        <v>2076.98</v>
      </c>
      <c r="X227" s="44">
        <v>2038.99</v>
      </c>
      <c r="Y227" s="44">
        <v>1944.42</v>
      </c>
      <c r="Z227" s="44">
        <v>1722.28</v>
      </c>
      <c r="AA227" s="44">
        <v>1735.13</v>
      </c>
    </row>
    <row r="228" spans="1:27" ht="12.75" hidden="1" customHeight="1" outlineLevel="1" x14ac:dyDescent="0.3">
      <c r="A228" s="99" t="s">
        <v>1250</v>
      </c>
      <c r="B228" s="63" t="s">
        <v>90</v>
      </c>
      <c r="C228" s="43" t="s">
        <v>79</v>
      </c>
      <c r="D228" s="44">
        <f>$D$168</f>
        <v>123.41</v>
      </c>
      <c r="E228" s="44">
        <f>$D$168</f>
        <v>123.41</v>
      </c>
      <c r="F228" s="44">
        <f t="shared" ref="F228:AA228" si="130">$D$168</f>
        <v>123.41</v>
      </c>
      <c r="G228" s="44">
        <f t="shared" si="130"/>
        <v>123.41</v>
      </c>
      <c r="H228" s="44">
        <f t="shared" si="130"/>
        <v>123.41</v>
      </c>
      <c r="I228" s="44">
        <f t="shared" si="130"/>
        <v>123.41</v>
      </c>
      <c r="J228" s="44">
        <f t="shared" si="130"/>
        <v>123.41</v>
      </c>
      <c r="K228" s="44">
        <f t="shared" si="130"/>
        <v>123.41</v>
      </c>
      <c r="L228" s="44">
        <f t="shared" si="130"/>
        <v>123.41</v>
      </c>
      <c r="M228" s="44">
        <f t="shared" si="130"/>
        <v>123.41</v>
      </c>
      <c r="N228" s="44">
        <f t="shared" si="130"/>
        <v>123.41</v>
      </c>
      <c r="O228" s="44">
        <f t="shared" si="130"/>
        <v>123.41</v>
      </c>
      <c r="P228" s="44">
        <f t="shared" si="130"/>
        <v>123.41</v>
      </c>
      <c r="Q228" s="44">
        <f t="shared" si="130"/>
        <v>123.41</v>
      </c>
      <c r="R228" s="44">
        <f t="shared" si="130"/>
        <v>123.41</v>
      </c>
      <c r="S228" s="44">
        <f t="shared" si="130"/>
        <v>123.41</v>
      </c>
      <c r="T228" s="44">
        <f t="shared" si="130"/>
        <v>123.41</v>
      </c>
      <c r="U228" s="44">
        <f t="shared" si="130"/>
        <v>123.41</v>
      </c>
      <c r="V228" s="44">
        <f t="shared" si="130"/>
        <v>123.41</v>
      </c>
      <c r="W228" s="44">
        <f t="shared" si="130"/>
        <v>123.41</v>
      </c>
      <c r="X228" s="44">
        <f t="shared" si="130"/>
        <v>123.41</v>
      </c>
      <c r="Y228" s="44">
        <f t="shared" si="130"/>
        <v>123.41</v>
      </c>
      <c r="Z228" s="44">
        <f t="shared" si="130"/>
        <v>123.41</v>
      </c>
      <c r="AA228" s="44">
        <f t="shared" si="130"/>
        <v>123.41</v>
      </c>
    </row>
    <row r="229" spans="1:27" ht="12.75" hidden="1" customHeight="1" outlineLevel="1" x14ac:dyDescent="0.3">
      <c r="A229" s="99" t="s">
        <v>1251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1252</v>
      </c>
      <c r="B230" s="63" t="s">
        <v>81</v>
      </c>
      <c r="C230" s="43" t="s">
        <v>79</v>
      </c>
      <c r="D230" s="44">
        <f>$D$11</f>
        <v>154.69999999999999</v>
      </c>
      <c r="E230" s="44">
        <f t="shared" ref="E230:AA230" si="131">$D$11</f>
        <v>154.69999999999999</v>
      </c>
      <c r="F230" s="44">
        <f t="shared" si="131"/>
        <v>154.69999999999999</v>
      </c>
      <c r="G230" s="44">
        <f t="shared" si="131"/>
        <v>154.69999999999999</v>
      </c>
      <c r="H230" s="44">
        <f t="shared" si="131"/>
        <v>154.69999999999999</v>
      </c>
      <c r="I230" s="44">
        <f t="shared" si="131"/>
        <v>154.69999999999999</v>
      </c>
      <c r="J230" s="44">
        <f t="shared" si="131"/>
        <v>154.69999999999999</v>
      </c>
      <c r="K230" s="44">
        <f t="shared" si="131"/>
        <v>154.69999999999999</v>
      </c>
      <c r="L230" s="44">
        <f t="shared" si="131"/>
        <v>154.69999999999999</v>
      </c>
      <c r="M230" s="44">
        <f t="shared" si="131"/>
        <v>154.69999999999999</v>
      </c>
      <c r="N230" s="44">
        <f t="shared" si="131"/>
        <v>154.69999999999999</v>
      </c>
      <c r="O230" s="44">
        <f t="shared" si="131"/>
        <v>154.69999999999999</v>
      </c>
      <c r="P230" s="44">
        <f t="shared" si="131"/>
        <v>154.69999999999999</v>
      </c>
      <c r="Q230" s="44">
        <f t="shared" si="131"/>
        <v>154.69999999999999</v>
      </c>
      <c r="R230" s="44">
        <f t="shared" si="131"/>
        <v>154.69999999999999</v>
      </c>
      <c r="S230" s="44">
        <f t="shared" si="131"/>
        <v>154.69999999999999</v>
      </c>
      <c r="T230" s="44">
        <f t="shared" si="131"/>
        <v>154.69999999999999</v>
      </c>
      <c r="U230" s="44">
        <f t="shared" si="131"/>
        <v>154.69999999999999</v>
      </c>
      <c r="V230" s="44">
        <f t="shared" si="131"/>
        <v>154.69999999999999</v>
      </c>
      <c r="W230" s="44">
        <f t="shared" si="131"/>
        <v>154.69999999999999</v>
      </c>
      <c r="X230" s="44">
        <f t="shared" si="131"/>
        <v>154.69999999999999</v>
      </c>
      <c r="Y230" s="44">
        <f t="shared" si="131"/>
        <v>154.69999999999999</v>
      </c>
      <c r="Z230" s="44">
        <f t="shared" si="131"/>
        <v>154.69999999999999</v>
      </c>
      <c r="AA230" s="44">
        <f t="shared" si="131"/>
        <v>154.69999999999999</v>
      </c>
    </row>
    <row r="231" spans="1:27" ht="12.75" customHeight="1" collapsed="1" x14ac:dyDescent="0.3">
      <c r="A231" s="98" t="s">
        <v>1253</v>
      </c>
      <c r="B231" s="28" t="str">
        <f>"14"&amp;"."&amp;$B$663&amp;"."&amp;$B$664</f>
        <v>14.07.2024</v>
      </c>
      <c r="C231" s="90" t="s">
        <v>76</v>
      </c>
      <c r="D231" s="91">
        <f>ROUND(((D232+D233+D235+D234)/1000),5)</f>
        <v>1.7646299999999999</v>
      </c>
      <c r="E231" s="91">
        <f>ROUND(((E232+E233+E235+E234)/1000),5)</f>
        <v>1.5317000000000001</v>
      </c>
      <c r="F231" s="91">
        <f>ROUND(((F232+F233+F235+F234)/1000),5)</f>
        <v>1.4375</v>
      </c>
      <c r="G231" s="91">
        <f t="shared" ref="G231:AA231" si="132">ROUND(((G232+G233+G235+G234)/1000),5)</f>
        <v>1.12442</v>
      </c>
      <c r="H231" s="91">
        <f t="shared" si="132"/>
        <v>1.0173099999999999</v>
      </c>
      <c r="I231" s="91">
        <f t="shared" si="132"/>
        <v>1.1305099999999999</v>
      </c>
      <c r="J231" s="91">
        <f t="shared" si="132"/>
        <v>0.96199999999999997</v>
      </c>
      <c r="K231" s="91">
        <f t="shared" si="132"/>
        <v>1.3668</v>
      </c>
      <c r="L231" s="91">
        <f t="shared" si="132"/>
        <v>1.86565</v>
      </c>
      <c r="M231" s="91">
        <f t="shared" si="132"/>
        <v>2.1469999999999998</v>
      </c>
      <c r="N231" s="91">
        <f t="shared" si="132"/>
        <v>2.2562199999999999</v>
      </c>
      <c r="O231" s="91">
        <f t="shared" si="132"/>
        <v>2.4110800000000001</v>
      </c>
      <c r="P231" s="91">
        <f t="shared" si="132"/>
        <v>2.4973999999999998</v>
      </c>
      <c r="Q231" s="91">
        <f t="shared" si="132"/>
        <v>2.3635899999999999</v>
      </c>
      <c r="R231" s="91">
        <f t="shared" si="132"/>
        <v>2.3665799999999999</v>
      </c>
      <c r="S231" s="91">
        <f t="shared" si="132"/>
        <v>2.3623799999999999</v>
      </c>
      <c r="T231" s="91">
        <f t="shared" si="132"/>
        <v>2.33921</v>
      </c>
      <c r="U231" s="91">
        <f t="shared" si="132"/>
        <v>2.33304</v>
      </c>
      <c r="V231" s="91">
        <f t="shared" si="132"/>
        <v>2.3217400000000001</v>
      </c>
      <c r="W231" s="91">
        <f t="shared" si="132"/>
        <v>2.29406</v>
      </c>
      <c r="X231" s="91">
        <f t="shared" si="132"/>
        <v>2.2558600000000002</v>
      </c>
      <c r="Y231" s="91">
        <f t="shared" si="132"/>
        <v>2.2511399999999999</v>
      </c>
      <c r="Z231" s="91">
        <f t="shared" si="132"/>
        <v>2.0121899999999999</v>
      </c>
      <c r="AA231" s="91">
        <f t="shared" si="132"/>
        <v>2.00745</v>
      </c>
    </row>
    <row r="232" spans="1:27" ht="12.75" hidden="1" customHeight="1" outlineLevel="1" x14ac:dyDescent="0.3">
      <c r="A232" s="99" t="s">
        <v>1254</v>
      </c>
      <c r="B232" s="63" t="s">
        <v>238</v>
      </c>
      <c r="C232" s="43" t="s">
        <v>79</v>
      </c>
      <c r="D232" s="44">
        <v>1481.71</v>
      </c>
      <c r="E232" s="44">
        <v>1248.78</v>
      </c>
      <c r="F232" s="44">
        <v>1154.58</v>
      </c>
      <c r="G232" s="44">
        <v>841.5</v>
      </c>
      <c r="H232" s="44">
        <v>734.39</v>
      </c>
      <c r="I232" s="44">
        <v>847.59</v>
      </c>
      <c r="J232" s="44">
        <v>679.08</v>
      </c>
      <c r="K232" s="44">
        <v>1083.8800000000001</v>
      </c>
      <c r="L232" s="44">
        <v>1582.73</v>
      </c>
      <c r="M232" s="44">
        <v>1864.08</v>
      </c>
      <c r="N232" s="44">
        <v>1973.3</v>
      </c>
      <c r="O232" s="44">
        <v>2128.16</v>
      </c>
      <c r="P232" s="44">
        <v>2214.48</v>
      </c>
      <c r="Q232" s="44">
        <v>2080.67</v>
      </c>
      <c r="R232" s="44">
        <v>2083.66</v>
      </c>
      <c r="S232" s="44">
        <v>2079.46</v>
      </c>
      <c r="T232" s="44">
        <v>2056.29</v>
      </c>
      <c r="U232" s="44">
        <v>2050.12</v>
      </c>
      <c r="V232" s="44">
        <v>2038.82</v>
      </c>
      <c r="W232" s="44">
        <v>2011.14</v>
      </c>
      <c r="X232" s="44">
        <v>1972.94</v>
      </c>
      <c r="Y232" s="44">
        <v>1968.22</v>
      </c>
      <c r="Z232" s="44">
        <v>1729.27</v>
      </c>
      <c r="AA232" s="44">
        <v>1724.53</v>
      </c>
    </row>
    <row r="233" spans="1:27" ht="12.75" hidden="1" customHeight="1" outlineLevel="1" x14ac:dyDescent="0.3">
      <c r="A233" s="99" t="s">
        <v>1255</v>
      </c>
      <c r="B233" s="63" t="s">
        <v>90</v>
      </c>
      <c r="C233" s="43" t="s">
        <v>79</v>
      </c>
      <c r="D233" s="44">
        <f>$D$168</f>
        <v>123.41</v>
      </c>
      <c r="E233" s="44">
        <f>$D$168</f>
        <v>123.41</v>
      </c>
      <c r="F233" s="44">
        <f t="shared" ref="F233:AA233" si="133">$D$168</f>
        <v>123.41</v>
      </c>
      <c r="G233" s="44">
        <f t="shared" si="133"/>
        <v>123.41</v>
      </c>
      <c r="H233" s="44">
        <f t="shared" si="133"/>
        <v>123.41</v>
      </c>
      <c r="I233" s="44">
        <f t="shared" si="133"/>
        <v>123.41</v>
      </c>
      <c r="J233" s="44">
        <f t="shared" si="133"/>
        <v>123.41</v>
      </c>
      <c r="K233" s="44">
        <f t="shared" si="133"/>
        <v>123.41</v>
      </c>
      <c r="L233" s="44">
        <f t="shared" si="133"/>
        <v>123.41</v>
      </c>
      <c r="M233" s="44">
        <f t="shared" si="133"/>
        <v>123.41</v>
      </c>
      <c r="N233" s="44">
        <f t="shared" si="133"/>
        <v>123.41</v>
      </c>
      <c r="O233" s="44">
        <f t="shared" si="133"/>
        <v>123.41</v>
      </c>
      <c r="P233" s="44">
        <f t="shared" si="133"/>
        <v>123.41</v>
      </c>
      <c r="Q233" s="44">
        <f t="shared" si="133"/>
        <v>123.41</v>
      </c>
      <c r="R233" s="44">
        <f t="shared" si="133"/>
        <v>123.41</v>
      </c>
      <c r="S233" s="44">
        <f t="shared" si="133"/>
        <v>123.41</v>
      </c>
      <c r="T233" s="44">
        <f t="shared" si="133"/>
        <v>123.41</v>
      </c>
      <c r="U233" s="44">
        <f t="shared" si="133"/>
        <v>123.41</v>
      </c>
      <c r="V233" s="44">
        <f t="shared" si="133"/>
        <v>123.41</v>
      </c>
      <c r="W233" s="44">
        <f t="shared" si="133"/>
        <v>123.41</v>
      </c>
      <c r="X233" s="44">
        <f t="shared" si="133"/>
        <v>123.41</v>
      </c>
      <c r="Y233" s="44">
        <f t="shared" si="133"/>
        <v>123.41</v>
      </c>
      <c r="Z233" s="44">
        <f t="shared" si="133"/>
        <v>123.41</v>
      </c>
      <c r="AA233" s="44">
        <f t="shared" si="133"/>
        <v>123.41</v>
      </c>
    </row>
    <row r="234" spans="1:27" ht="12.75" hidden="1" customHeight="1" outlineLevel="1" x14ac:dyDescent="0.3">
      <c r="A234" s="99" t="s">
        <v>1256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1257</v>
      </c>
      <c r="B235" s="63" t="s">
        <v>81</v>
      </c>
      <c r="C235" s="43" t="s">
        <v>79</v>
      </c>
      <c r="D235" s="44">
        <f>$D$11</f>
        <v>154.69999999999999</v>
      </c>
      <c r="E235" s="44">
        <f t="shared" ref="E235:AA235" si="134">$D$11</f>
        <v>154.69999999999999</v>
      </c>
      <c r="F235" s="44">
        <f t="shared" si="134"/>
        <v>154.69999999999999</v>
      </c>
      <c r="G235" s="44">
        <f t="shared" si="134"/>
        <v>154.69999999999999</v>
      </c>
      <c r="H235" s="44">
        <f t="shared" si="134"/>
        <v>154.69999999999999</v>
      </c>
      <c r="I235" s="44">
        <f t="shared" si="134"/>
        <v>154.69999999999999</v>
      </c>
      <c r="J235" s="44">
        <f t="shared" si="134"/>
        <v>154.69999999999999</v>
      </c>
      <c r="K235" s="44">
        <f t="shared" si="134"/>
        <v>154.69999999999999</v>
      </c>
      <c r="L235" s="44">
        <f t="shared" si="134"/>
        <v>154.69999999999999</v>
      </c>
      <c r="M235" s="44">
        <f t="shared" si="134"/>
        <v>154.69999999999999</v>
      </c>
      <c r="N235" s="44">
        <f t="shared" si="134"/>
        <v>154.69999999999999</v>
      </c>
      <c r="O235" s="44">
        <f t="shared" si="134"/>
        <v>154.69999999999999</v>
      </c>
      <c r="P235" s="44">
        <f t="shared" si="134"/>
        <v>154.69999999999999</v>
      </c>
      <c r="Q235" s="44">
        <f t="shared" si="134"/>
        <v>154.69999999999999</v>
      </c>
      <c r="R235" s="44">
        <f t="shared" si="134"/>
        <v>154.69999999999999</v>
      </c>
      <c r="S235" s="44">
        <f t="shared" si="134"/>
        <v>154.69999999999999</v>
      </c>
      <c r="T235" s="44">
        <f t="shared" si="134"/>
        <v>154.69999999999999</v>
      </c>
      <c r="U235" s="44">
        <f t="shared" si="134"/>
        <v>154.69999999999999</v>
      </c>
      <c r="V235" s="44">
        <f t="shared" si="134"/>
        <v>154.69999999999999</v>
      </c>
      <c r="W235" s="44">
        <f t="shared" si="134"/>
        <v>154.69999999999999</v>
      </c>
      <c r="X235" s="44">
        <f t="shared" si="134"/>
        <v>154.69999999999999</v>
      </c>
      <c r="Y235" s="44">
        <f t="shared" si="134"/>
        <v>154.69999999999999</v>
      </c>
      <c r="Z235" s="44">
        <f t="shared" si="134"/>
        <v>154.69999999999999</v>
      </c>
      <c r="AA235" s="44">
        <f t="shared" si="134"/>
        <v>154.69999999999999</v>
      </c>
    </row>
    <row r="236" spans="1:27" ht="12.75" customHeight="1" collapsed="1" x14ac:dyDescent="0.3">
      <c r="A236" s="98" t="s">
        <v>1258</v>
      </c>
      <c r="B236" s="28" t="str">
        <f>"15"&amp;"."&amp;$B$663&amp;"."&amp;$B$664</f>
        <v>15.07.2024</v>
      </c>
      <c r="C236" s="90" t="s">
        <v>76</v>
      </c>
      <c r="D236" s="91">
        <f>ROUND(((D237+D238+D240+D239)/1000),5)</f>
        <v>1.5267299999999999</v>
      </c>
      <c r="E236" s="91">
        <f>ROUND(((E237+E238+E240+E239)/1000),5)</f>
        <v>1.43512</v>
      </c>
      <c r="F236" s="91">
        <f>ROUND(((F237+F238+F240+F239)/1000),5)</f>
        <v>1.30471</v>
      </c>
      <c r="G236" s="91">
        <f t="shared" ref="G236:AA236" si="135">ROUND(((G237+G238+G240+G239)/1000),5)</f>
        <v>0.97745000000000004</v>
      </c>
      <c r="H236" s="91">
        <f t="shared" si="135"/>
        <v>0.97235000000000005</v>
      </c>
      <c r="I236" s="91">
        <f t="shared" si="135"/>
        <v>1.0293600000000001</v>
      </c>
      <c r="J236" s="91">
        <f t="shared" si="135"/>
        <v>1.1510499999999999</v>
      </c>
      <c r="K236" s="91">
        <f t="shared" si="135"/>
        <v>1.8975299999999999</v>
      </c>
      <c r="L236" s="91">
        <f t="shared" si="135"/>
        <v>2.3493900000000001</v>
      </c>
      <c r="M236" s="91">
        <f t="shared" si="135"/>
        <v>2.5714199999999998</v>
      </c>
      <c r="N236" s="91">
        <f t="shared" si="135"/>
        <v>2.6865600000000001</v>
      </c>
      <c r="O236" s="91">
        <f t="shared" si="135"/>
        <v>2.7921900000000002</v>
      </c>
      <c r="P236" s="91">
        <f t="shared" si="135"/>
        <v>2.6770800000000001</v>
      </c>
      <c r="Q236" s="91">
        <f t="shared" si="135"/>
        <v>2.82185</v>
      </c>
      <c r="R236" s="91">
        <f t="shared" si="135"/>
        <v>2.9395699999999998</v>
      </c>
      <c r="S236" s="91">
        <f t="shared" si="135"/>
        <v>2.7160799999999998</v>
      </c>
      <c r="T236" s="91">
        <f t="shared" si="135"/>
        <v>2.7028099999999999</v>
      </c>
      <c r="U236" s="91">
        <f t="shared" si="135"/>
        <v>2.6543299999999999</v>
      </c>
      <c r="V236" s="91">
        <f t="shared" si="135"/>
        <v>2.57185</v>
      </c>
      <c r="W236" s="91">
        <f t="shared" si="135"/>
        <v>2.5845500000000001</v>
      </c>
      <c r="X236" s="91">
        <f t="shared" si="135"/>
        <v>2.5087999999999999</v>
      </c>
      <c r="Y236" s="91">
        <f t="shared" si="135"/>
        <v>2.35507</v>
      </c>
      <c r="Z236" s="91">
        <f t="shared" si="135"/>
        <v>2.2744</v>
      </c>
      <c r="AA236" s="91">
        <f t="shared" si="135"/>
        <v>2.0218699999999998</v>
      </c>
    </row>
    <row r="237" spans="1:27" ht="12.75" hidden="1" customHeight="1" outlineLevel="1" x14ac:dyDescent="0.3">
      <c r="A237" s="99" t="s">
        <v>1259</v>
      </c>
      <c r="B237" s="63" t="s">
        <v>238</v>
      </c>
      <c r="C237" s="43" t="s">
        <v>79</v>
      </c>
      <c r="D237" s="44">
        <v>1243.81</v>
      </c>
      <c r="E237" s="44">
        <v>1152.2</v>
      </c>
      <c r="F237" s="44">
        <v>1021.79</v>
      </c>
      <c r="G237" s="44">
        <v>694.53</v>
      </c>
      <c r="H237" s="44">
        <v>689.43</v>
      </c>
      <c r="I237" s="44">
        <v>746.44</v>
      </c>
      <c r="J237" s="44">
        <v>868.13</v>
      </c>
      <c r="K237" s="44">
        <v>1614.61</v>
      </c>
      <c r="L237" s="44">
        <v>2066.4699999999998</v>
      </c>
      <c r="M237" s="44">
        <v>2288.5</v>
      </c>
      <c r="N237" s="44">
        <v>2403.64</v>
      </c>
      <c r="O237" s="44">
        <v>2509.27</v>
      </c>
      <c r="P237" s="44">
        <v>2394.16</v>
      </c>
      <c r="Q237" s="44">
        <v>2538.9299999999998</v>
      </c>
      <c r="R237" s="44">
        <v>2656.65</v>
      </c>
      <c r="S237" s="44">
        <v>2433.16</v>
      </c>
      <c r="T237" s="44">
        <v>2419.89</v>
      </c>
      <c r="U237" s="44">
        <v>2371.41</v>
      </c>
      <c r="V237" s="44">
        <v>2288.9299999999998</v>
      </c>
      <c r="W237" s="44">
        <v>2301.63</v>
      </c>
      <c r="X237" s="44">
        <v>2225.88</v>
      </c>
      <c r="Y237" s="44">
        <v>2072.15</v>
      </c>
      <c r="Z237" s="44">
        <v>1991.48</v>
      </c>
      <c r="AA237" s="44">
        <v>1738.95</v>
      </c>
    </row>
    <row r="238" spans="1:27" ht="12.75" hidden="1" customHeight="1" outlineLevel="1" x14ac:dyDescent="0.3">
      <c r="A238" s="99" t="s">
        <v>1260</v>
      </c>
      <c r="B238" s="63" t="s">
        <v>90</v>
      </c>
      <c r="C238" s="43" t="s">
        <v>79</v>
      </c>
      <c r="D238" s="44">
        <f>$D$168</f>
        <v>123.41</v>
      </c>
      <c r="E238" s="44">
        <f>$D$168</f>
        <v>123.41</v>
      </c>
      <c r="F238" s="44">
        <f t="shared" ref="F238:AA238" si="136">$D$168</f>
        <v>123.41</v>
      </c>
      <c r="G238" s="44">
        <f t="shared" si="136"/>
        <v>123.41</v>
      </c>
      <c r="H238" s="44">
        <f t="shared" si="136"/>
        <v>123.41</v>
      </c>
      <c r="I238" s="44">
        <f t="shared" si="136"/>
        <v>123.41</v>
      </c>
      <c r="J238" s="44">
        <f t="shared" si="136"/>
        <v>123.41</v>
      </c>
      <c r="K238" s="44">
        <f t="shared" si="136"/>
        <v>123.41</v>
      </c>
      <c r="L238" s="44">
        <f t="shared" si="136"/>
        <v>123.41</v>
      </c>
      <c r="M238" s="44">
        <f t="shared" si="136"/>
        <v>123.41</v>
      </c>
      <c r="N238" s="44">
        <f t="shared" si="136"/>
        <v>123.41</v>
      </c>
      <c r="O238" s="44">
        <f t="shared" si="136"/>
        <v>123.41</v>
      </c>
      <c r="P238" s="44">
        <f t="shared" si="136"/>
        <v>123.41</v>
      </c>
      <c r="Q238" s="44">
        <f t="shared" si="136"/>
        <v>123.41</v>
      </c>
      <c r="R238" s="44">
        <f t="shared" si="136"/>
        <v>123.41</v>
      </c>
      <c r="S238" s="44">
        <f t="shared" si="136"/>
        <v>123.41</v>
      </c>
      <c r="T238" s="44">
        <f t="shared" si="136"/>
        <v>123.41</v>
      </c>
      <c r="U238" s="44">
        <f t="shared" si="136"/>
        <v>123.41</v>
      </c>
      <c r="V238" s="44">
        <f t="shared" si="136"/>
        <v>123.41</v>
      </c>
      <c r="W238" s="44">
        <f t="shared" si="136"/>
        <v>123.41</v>
      </c>
      <c r="X238" s="44">
        <f t="shared" si="136"/>
        <v>123.41</v>
      </c>
      <c r="Y238" s="44">
        <f t="shared" si="136"/>
        <v>123.41</v>
      </c>
      <c r="Z238" s="44">
        <f t="shared" si="136"/>
        <v>123.41</v>
      </c>
      <c r="AA238" s="44">
        <f t="shared" si="136"/>
        <v>123.41</v>
      </c>
    </row>
    <row r="239" spans="1:27" ht="12.75" hidden="1" customHeight="1" outlineLevel="1" x14ac:dyDescent="0.3">
      <c r="A239" s="99" t="s">
        <v>1261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1262</v>
      </c>
      <c r="B240" s="63" t="s">
        <v>81</v>
      </c>
      <c r="C240" s="43" t="s">
        <v>79</v>
      </c>
      <c r="D240" s="44">
        <f>$D$11</f>
        <v>154.69999999999999</v>
      </c>
      <c r="E240" s="44">
        <f t="shared" ref="E240:AA240" si="137">$D$11</f>
        <v>154.69999999999999</v>
      </c>
      <c r="F240" s="44">
        <f t="shared" si="137"/>
        <v>154.69999999999999</v>
      </c>
      <c r="G240" s="44">
        <f t="shared" si="137"/>
        <v>154.69999999999999</v>
      </c>
      <c r="H240" s="44">
        <f t="shared" si="137"/>
        <v>154.69999999999999</v>
      </c>
      <c r="I240" s="44">
        <f t="shared" si="137"/>
        <v>154.69999999999999</v>
      </c>
      <c r="J240" s="44">
        <f t="shared" si="137"/>
        <v>154.69999999999999</v>
      </c>
      <c r="K240" s="44">
        <f t="shared" si="137"/>
        <v>154.69999999999999</v>
      </c>
      <c r="L240" s="44">
        <f t="shared" si="137"/>
        <v>154.69999999999999</v>
      </c>
      <c r="M240" s="44">
        <f t="shared" si="137"/>
        <v>154.69999999999999</v>
      </c>
      <c r="N240" s="44">
        <f t="shared" si="137"/>
        <v>154.69999999999999</v>
      </c>
      <c r="O240" s="44">
        <f t="shared" si="137"/>
        <v>154.69999999999999</v>
      </c>
      <c r="P240" s="44">
        <f t="shared" si="137"/>
        <v>154.69999999999999</v>
      </c>
      <c r="Q240" s="44">
        <f t="shared" si="137"/>
        <v>154.69999999999999</v>
      </c>
      <c r="R240" s="44">
        <f t="shared" si="137"/>
        <v>154.69999999999999</v>
      </c>
      <c r="S240" s="44">
        <f t="shared" si="137"/>
        <v>154.69999999999999</v>
      </c>
      <c r="T240" s="44">
        <f t="shared" si="137"/>
        <v>154.69999999999999</v>
      </c>
      <c r="U240" s="44">
        <f t="shared" si="137"/>
        <v>154.69999999999999</v>
      </c>
      <c r="V240" s="44">
        <f t="shared" si="137"/>
        <v>154.69999999999999</v>
      </c>
      <c r="W240" s="44">
        <f t="shared" si="137"/>
        <v>154.69999999999999</v>
      </c>
      <c r="X240" s="44">
        <f t="shared" si="137"/>
        <v>154.69999999999999</v>
      </c>
      <c r="Y240" s="44">
        <f t="shared" si="137"/>
        <v>154.69999999999999</v>
      </c>
      <c r="Z240" s="44">
        <f t="shared" si="137"/>
        <v>154.69999999999999</v>
      </c>
      <c r="AA240" s="44">
        <f t="shared" si="137"/>
        <v>154.69999999999999</v>
      </c>
    </row>
    <row r="241" spans="1:27" ht="12.75" customHeight="1" collapsed="1" x14ac:dyDescent="0.3">
      <c r="A241" s="98" t="s">
        <v>1263</v>
      </c>
      <c r="B241" s="28" t="str">
        <f>"16"&amp;"."&amp;$B$663&amp;"."&amp;$B$664</f>
        <v>16.07.2024</v>
      </c>
      <c r="C241" s="90" t="s">
        <v>76</v>
      </c>
      <c r="D241" s="91">
        <f>ROUND(((D242+D243+D245+D244)/1000),5)</f>
        <v>1.7014499999999999</v>
      </c>
      <c r="E241" s="91">
        <f>ROUND(((E242+E243+E245+E244)/1000),5)</f>
        <v>1.52711</v>
      </c>
      <c r="F241" s="91">
        <f>ROUND(((F242+F243+F245+F244)/1000),5)</f>
        <v>1.3905700000000001</v>
      </c>
      <c r="G241" s="91">
        <f t="shared" ref="G241:AA241" si="138">ROUND(((G242+G243+G245+G244)/1000),5)</f>
        <v>1.02355</v>
      </c>
      <c r="H241" s="91">
        <f t="shared" si="138"/>
        <v>0.95545000000000002</v>
      </c>
      <c r="I241" s="91">
        <f t="shared" si="138"/>
        <v>1.0747899999999999</v>
      </c>
      <c r="J241" s="91">
        <f t="shared" si="138"/>
        <v>1.5239100000000001</v>
      </c>
      <c r="K241" s="91">
        <f t="shared" si="138"/>
        <v>2.0180500000000001</v>
      </c>
      <c r="L241" s="91">
        <f t="shared" si="138"/>
        <v>2.3630599999999999</v>
      </c>
      <c r="M241" s="91">
        <f t="shared" si="138"/>
        <v>2.63273</v>
      </c>
      <c r="N241" s="91">
        <f t="shared" si="138"/>
        <v>2.8240699999999999</v>
      </c>
      <c r="O241" s="91">
        <f t="shared" si="138"/>
        <v>2.8030400000000002</v>
      </c>
      <c r="P241" s="91">
        <f t="shared" si="138"/>
        <v>2.6248100000000001</v>
      </c>
      <c r="Q241" s="91">
        <f t="shared" si="138"/>
        <v>3.19712</v>
      </c>
      <c r="R241" s="91">
        <f t="shared" si="138"/>
        <v>3.4247000000000001</v>
      </c>
      <c r="S241" s="91">
        <f t="shared" si="138"/>
        <v>3.3556499999999998</v>
      </c>
      <c r="T241" s="91">
        <f t="shared" si="138"/>
        <v>2.51593</v>
      </c>
      <c r="U241" s="91">
        <f t="shared" si="138"/>
        <v>2.9523299999999999</v>
      </c>
      <c r="V241" s="91">
        <f t="shared" si="138"/>
        <v>2.8801199999999998</v>
      </c>
      <c r="W241" s="91">
        <f t="shared" si="138"/>
        <v>2.7197300000000002</v>
      </c>
      <c r="X241" s="91">
        <f t="shared" si="138"/>
        <v>2.6475399999999998</v>
      </c>
      <c r="Y241" s="91">
        <f t="shared" si="138"/>
        <v>2.6421899999999998</v>
      </c>
      <c r="Z241" s="91">
        <f t="shared" si="138"/>
        <v>2.3403499999999999</v>
      </c>
      <c r="AA241" s="91">
        <f t="shared" si="138"/>
        <v>2.06867</v>
      </c>
    </row>
    <row r="242" spans="1:27" ht="12.75" hidden="1" customHeight="1" outlineLevel="1" x14ac:dyDescent="0.3">
      <c r="A242" s="99" t="s">
        <v>1264</v>
      </c>
      <c r="B242" s="63" t="s">
        <v>238</v>
      </c>
      <c r="C242" s="43" t="s">
        <v>79</v>
      </c>
      <c r="D242" s="44">
        <v>1418.53</v>
      </c>
      <c r="E242" s="44">
        <v>1244.19</v>
      </c>
      <c r="F242" s="44">
        <v>1107.6500000000001</v>
      </c>
      <c r="G242" s="44">
        <v>740.63</v>
      </c>
      <c r="H242" s="44">
        <v>672.53</v>
      </c>
      <c r="I242" s="44">
        <v>791.87</v>
      </c>
      <c r="J242" s="44">
        <v>1240.99</v>
      </c>
      <c r="K242" s="44">
        <v>1735.13</v>
      </c>
      <c r="L242" s="44">
        <v>2080.14</v>
      </c>
      <c r="M242" s="44">
        <v>2349.81</v>
      </c>
      <c r="N242" s="44">
        <v>2541.15</v>
      </c>
      <c r="O242" s="44">
        <v>2520.12</v>
      </c>
      <c r="P242" s="44">
        <v>2341.89</v>
      </c>
      <c r="Q242" s="44">
        <v>2914.2</v>
      </c>
      <c r="R242" s="44">
        <v>3141.78</v>
      </c>
      <c r="S242" s="44">
        <v>3072.73</v>
      </c>
      <c r="T242" s="44">
        <v>2233.0100000000002</v>
      </c>
      <c r="U242" s="44">
        <v>2669.41</v>
      </c>
      <c r="V242" s="44">
        <v>2597.1999999999998</v>
      </c>
      <c r="W242" s="44">
        <v>2436.81</v>
      </c>
      <c r="X242" s="44">
        <v>2364.62</v>
      </c>
      <c r="Y242" s="44">
        <v>2359.27</v>
      </c>
      <c r="Z242" s="44">
        <v>2057.4299999999998</v>
      </c>
      <c r="AA242" s="44">
        <v>1785.75</v>
      </c>
    </row>
    <row r="243" spans="1:27" ht="12.75" hidden="1" customHeight="1" outlineLevel="1" x14ac:dyDescent="0.3">
      <c r="A243" s="99" t="s">
        <v>1265</v>
      </c>
      <c r="B243" s="63" t="s">
        <v>90</v>
      </c>
      <c r="C243" s="43" t="s">
        <v>79</v>
      </c>
      <c r="D243" s="44">
        <f>$D$168</f>
        <v>123.41</v>
      </c>
      <c r="E243" s="44">
        <f>$D$168</f>
        <v>123.41</v>
      </c>
      <c r="F243" s="44">
        <f t="shared" ref="F243:AA243" si="139">$D$168</f>
        <v>123.41</v>
      </c>
      <c r="G243" s="44">
        <f t="shared" si="139"/>
        <v>123.41</v>
      </c>
      <c r="H243" s="44">
        <f t="shared" si="139"/>
        <v>123.41</v>
      </c>
      <c r="I243" s="44">
        <f t="shared" si="139"/>
        <v>123.41</v>
      </c>
      <c r="J243" s="44">
        <f t="shared" si="139"/>
        <v>123.41</v>
      </c>
      <c r="K243" s="44">
        <f t="shared" si="139"/>
        <v>123.41</v>
      </c>
      <c r="L243" s="44">
        <f t="shared" si="139"/>
        <v>123.41</v>
      </c>
      <c r="M243" s="44">
        <f t="shared" si="139"/>
        <v>123.41</v>
      </c>
      <c r="N243" s="44">
        <f t="shared" si="139"/>
        <v>123.41</v>
      </c>
      <c r="O243" s="44">
        <f t="shared" si="139"/>
        <v>123.41</v>
      </c>
      <c r="P243" s="44">
        <f t="shared" si="139"/>
        <v>123.41</v>
      </c>
      <c r="Q243" s="44">
        <f t="shared" si="139"/>
        <v>123.41</v>
      </c>
      <c r="R243" s="44">
        <f t="shared" si="139"/>
        <v>123.41</v>
      </c>
      <c r="S243" s="44">
        <f t="shared" si="139"/>
        <v>123.41</v>
      </c>
      <c r="T243" s="44">
        <f t="shared" si="139"/>
        <v>123.41</v>
      </c>
      <c r="U243" s="44">
        <f t="shared" si="139"/>
        <v>123.41</v>
      </c>
      <c r="V243" s="44">
        <f t="shared" si="139"/>
        <v>123.41</v>
      </c>
      <c r="W243" s="44">
        <f t="shared" si="139"/>
        <v>123.41</v>
      </c>
      <c r="X243" s="44">
        <f t="shared" si="139"/>
        <v>123.41</v>
      </c>
      <c r="Y243" s="44">
        <f t="shared" si="139"/>
        <v>123.41</v>
      </c>
      <c r="Z243" s="44">
        <f t="shared" si="139"/>
        <v>123.41</v>
      </c>
      <c r="AA243" s="44">
        <f t="shared" si="139"/>
        <v>123.41</v>
      </c>
    </row>
    <row r="244" spans="1:27" ht="12.75" hidden="1" customHeight="1" outlineLevel="1" x14ac:dyDescent="0.3">
      <c r="A244" s="99" t="s">
        <v>1266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1267</v>
      </c>
      <c r="B245" s="63" t="s">
        <v>81</v>
      </c>
      <c r="C245" s="43" t="s">
        <v>79</v>
      </c>
      <c r="D245" s="44">
        <f>$D$11</f>
        <v>154.69999999999999</v>
      </c>
      <c r="E245" s="44">
        <f t="shared" ref="E245:AA245" si="140">$D$11</f>
        <v>154.69999999999999</v>
      </c>
      <c r="F245" s="44">
        <f t="shared" si="140"/>
        <v>154.69999999999999</v>
      </c>
      <c r="G245" s="44">
        <f t="shared" si="140"/>
        <v>154.69999999999999</v>
      </c>
      <c r="H245" s="44">
        <f t="shared" si="140"/>
        <v>154.69999999999999</v>
      </c>
      <c r="I245" s="44">
        <f t="shared" si="140"/>
        <v>154.69999999999999</v>
      </c>
      <c r="J245" s="44">
        <f t="shared" si="140"/>
        <v>154.69999999999999</v>
      </c>
      <c r="K245" s="44">
        <f t="shared" si="140"/>
        <v>154.69999999999999</v>
      </c>
      <c r="L245" s="44">
        <f t="shared" si="140"/>
        <v>154.69999999999999</v>
      </c>
      <c r="M245" s="44">
        <f t="shared" si="140"/>
        <v>154.69999999999999</v>
      </c>
      <c r="N245" s="44">
        <f t="shared" si="140"/>
        <v>154.69999999999999</v>
      </c>
      <c r="O245" s="44">
        <f t="shared" si="140"/>
        <v>154.69999999999999</v>
      </c>
      <c r="P245" s="44">
        <f t="shared" si="140"/>
        <v>154.69999999999999</v>
      </c>
      <c r="Q245" s="44">
        <f t="shared" si="140"/>
        <v>154.69999999999999</v>
      </c>
      <c r="R245" s="44">
        <f t="shared" si="140"/>
        <v>154.69999999999999</v>
      </c>
      <c r="S245" s="44">
        <f t="shared" si="140"/>
        <v>154.69999999999999</v>
      </c>
      <c r="T245" s="44">
        <f t="shared" si="140"/>
        <v>154.69999999999999</v>
      </c>
      <c r="U245" s="44">
        <f t="shared" si="140"/>
        <v>154.69999999999999</v>
      </c>
      <c r="V245" s="44">
        <f t="shared" si="140"/>
        <v>154.69999999999999</v>
      </c>
      <c r="W245" s="44">
        <f t="shared" si="140"/>
        <v>154.69999999999999</v>
      </c>
      <c r="X245" s="44">
        <f t="shared" si="140"/>
        <v>154.69999999999999</v>
      </c>
      <c r="Y245" s="44">
        <f t="shared" si="140"/>
        <v>154.69999999999999</v>
      </c>
      <c r="Z245" s="44">
        <f t="shared" si="140"/>
        <v>154.69999999999999</v>
      </c>
      <c r="AA245" s="44">
        <f t="shared" si="140"/>
        <v>154.69999999999999</v>
      </c>
    </row>
    <row r="246" spans="1:27" ht="12.75" customHeight="1" collapsed="1" x14ac:dyDescent="0.3">
      <c r="A246" s="98" t="s">
        <v>1268</v>
      </c>
      <c r="B246" s="28" t="str">
        <f>"17"&amp;"."&amp;$B$663&amp;"."&amp;$B$664</f>
        <v>17.07.2024</v>
      </c>
      <c r="C246" s="90" t="s">
        <v>76</v>
      </c>
      <c r="D246" s="91">
        <f>ROUND(((D247+D248+D250+D249)/1000),5)</f>
        <v>1.8656699999999999</v>
      </c>
      <c r="E246" s="91">
        <f>ROUND(((E247+E248+E250+E249)/1000),5)</f>
        <v>1.6201399999999999</v>
      </c>
      <c r="F246" s="91">
        <f>ROUND(((F247+F248+F250+F249)/1000),5)</f>
        <v>1.52322</v>
      </c>
      <c r="G246" s="91">
        <f t="shared" ref="G246:AA246" si="141">ROUND(((G247+G248+G250+G249)/1000),5)</f>
        <v>1.4135200000000001</v>
      </c>
      <c r="H246" s="91">
        <f t="shared" si="141"/>
        <v>1.1117600000000001</v>
      </c>
      <c r="I246" s="91">
        <f t="shared" si="141"/>
        <v>1.4917800000000001</v>
      </c>
      <c r="J246" s="91">
        <f t="shared" si="141"/>
        <v>1.7512399999999999</v>
      </c>
      <c r="K246" s="91">
        <f t="shared" si="141"/>
        <v>2.0514999999999999</v>
      </c>
      <c r="L246" s="91">
        <f t="shared" si="141"/>
        <v>2.4134699999999998</v>
      </c>
      <c r="M246" s="91">
        <f t="shared" si="141"/>
        <v>2.6324800000000002</v>
      </c>
      <c r="N246" s="91">
        <f t="shared" si="141"/>
        <v>2.3734700000000002</v>
      </c>
      <c r="O246" s="91">
        <f t="shared" si="141"/>
        <v>2.4622000000000002</v>
      </c>
      <c r="P246" s="91">
        <f t="shared" si="141"/>
        <v>2.4429099999999999</v>
      </c>
      <c r="Q246" s="91">
        <f t="shared" si="141"/>
        <v>3.1449799999999999</v>
      </c>
      <c r="R246" s="91">
        <f t="shared" si="141"/>
        <v>3.1030799999999998</v>
      </c>
      <c r="S246" s="91">
        <f t="shared" si="141"/>
        <v>3.4346700000000001</v>
      </c>
      <c r="T246" s="91">
        <f t="shared" si="141"/>
        <v>3.4402300000000001</v>
      </c>
      <c r="U246" s="91">
        <f t="shared" si="141"/>
        <v>3.2367300000000001</v>
      </c>
      <c r="V246" s="91">
        <f t="shared" si="141"/>
        <v>3.0751300000000001</v>
      </c>
      <c r="W246" s="91">
        <f t="shared" si="141"/>
        <v>2.8550499999999999</v>
      </c>
      <c r="X246" s="91">
        <f t="shared" si="141"/>
        <v>2.79671</v>
      </c>
      <c r="Y246" s="91">
        <f t="shared" si="141"/>
        <v>2.8023199999999999</v>
      </c>
      <c r="Z246" s="91">
        <f t="shared" si="141"/>
        <v>2.4388899999999998</v>
      </c>
      <c r="AA246" s="91">
        <f t="shared" si="141"/>
        <v>2.23603</v>
      </c>
    </row>
    <row r="247" spans="1:27" ht="12.75" hidden="1" customHeight="1" outlineLevel="1" x14ac:dyDescent="0.3">
      <c r="A247" s="99" t="s">
        <v>1269</v>
      </c>
      <c r="B247" s="63" t="s">
        <v>238</v>
      </c>
      <c r="C247" s="43" t="s">
        <v>79</v>
      </c>
      <c r="D247" s="44">
        <v>1582.75</v>
      </c>
      <c r="E247" s="44">
        <v>1337.22</v>
      </c>
      <c r="F247" s="44">
        <v>1240.3</v>
      </c>
      <c r="G247" s="44">
        <v>1130.5999999999999</v>
      </c>
      <c r="H247" s="44">
        <v>828.84</v>
      </c>
      <c r="I247" s="44">
        <v>1208.8599999999999</v>
      </c>
      <c r="J247" s="44">
        <v>1468.32</v>
      </c>
      <c r="K247" s="44">
        <v>1768.58</v>
      </c>
      <c r="L247" s="44">
        <v>2130.5500000000002</v>
      </c>
      <c r="M247" s="44">
        <v>2349.56</v>
      </c>
      <c r="N247" s="44">
        <v>2090.5500000000002</v>
      </c>
      <c r="O247" s="44">
        <v>2179.2800000000002</v>
      </c>
      <c r="P247" s="44">
        <v>2159.9899999999998</v>
      </c>
      <c r="Q247" s="44">
        <v>2862.06</v>
      </c>
      <c r="R247" s="44">
        <v>2820.16</v>
      </c>
      <c r="S247" s="44">
        <v>3151.75</v>
      </c>
      <c r="T247" s="44">
        <v>3157.31</v>
      </c>
      <c r="U247" s="44">
        <v>2953.81</v>
      </c>
      <c r="V247" s="44">
        <v>2792.21</v>
      </c>
      <c r="W247" s="44">
        <v>2572.13</v>
      </c>
      <c r="X247" s="44">
        <v>2513.79</v>
      </c>
      <c r="Y247" s="44">
        <v>2519.4</v>
      </c>
      <c r="Z247" s="44">
        <v>2155.9699999999998</v>
      </c>
      <c r="AA247" s="44">
        <v>1953.11</v>
      </c>
    </row>
    <row r="248" spans="1:27" ht="12.75" hidden="1" customHeight="1" outlineLevel="1" x14ac:dyDescent="0.3">
      <c r="A248" s="99" t="s">
        <v>1270</v>
      </c>
      <c r="B248" s="63" t="s">
        <v>90</v>
      </c>
      <c r="C248" s="43" t="s">
        <v>79</v>
      </c>
      <c r="D248" s="44">
        <f>$D$168</f>
        <v>123.41</v>
      </c>
      <c r="E248" s="44">
        <f>$D$168</f>
        <v>123.41</v>
      </c>
      <c r="F248" s="44">
        <f t="shared" ref="F248:AA248" si="142">$D$168</f>
        <v>123.41</v>
      </c>
      <c r="G248" s="44">
        <f t="shared" si="142"/>
        <v>123.41</v>
      </c>
      <c r="H248" s="44">
        <f t="shared" si="142"/>
        <v>123.41</v>
      </c>
      <c r="I248" s="44">
        <f t="shared" si="142"/>
        <v>123.41</v>
      </c>
      <c r="J248" s="44">
        <f t="shared" si="142"/>
        <v>123.41</v>
      </c>
      <c r="K248" s="44">
        <f t="shared" si="142"/>
        <v>123.41</v>
      </c>
      <c r="L248" s="44">
        <f t="shared" si="142"/>
        <v>123.41</v>
      </c>
      <c r="M248" s="44">
        <f t="shared" si="142"/>
        <v>123.41</v>
      </c>
      <c r="N248" s="44">
        <f t="shared" si="142"/>
        <v>123.41</v>
      </c>
      <c r="O248" s="44">
        <f t="shared" si="142"/>
        <v>123.41</v>
      </c>
      <c r="P248" s="44">
        <f t="shared" si="142"/>
        <v>123.41</v>
      </c>
      <c r="Q248" s="44">
        <f t="shared" si="142"/>
        <v>123.41</v>
      </c>
      <c r="R248" s="44">
        <f t="shared" si="142"/>
        <v>123.41</v>
      </c>
      <c r="S248" s="44">
        <f t="shared" si="142"/>
        <v>123.41</v>
      </c>
      <c r="T248" s="44">
        <f t="shared" si="142"/>
        <v>123.41</v>
      </c>
      <c r="U248" s="44">
        <f t="shared" si="142"/>
        <v>123.41</v>
      </c>
      <c r="V248" s="44">
        <f t="shared" si="142"/>
        <v>123.41</v>
      </c>
      <c r="W248" s="44">
        <f t="shared" si="142"/>
        <v>123.41</v>
      </c>
      <c r="X248" s="44">
        <f t="shared" si="142"/>
        <v>123.41</v>
      </c>
      <c r="Y248" s="44">
        <f t="shared" si="142"/>
        <v>123.41</v>
      </c>
      <c r="Z248" s="44">
        <f t="shared" si="142"/>
        <v>123.41</v>
      </c>
      <c r="AA248" s="44">
        <f t="shared" si="142"/>
        <v>123.41</v>
      </c>
    </row>
    <row r="249" spans="1:27" ht="12.75" hidden="1" customHeight="1" outlineLevel="1" x14ac:dyDescent="0.3">
      <c r="A249" s="99" t="s">
        <v>1271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1272</v>
      </c>
      <c r="B250" s="63" t="s">
        <v>81</v>
      </c>
      <c r="C250" s="43" t="s">
        <v>79</v>
      </c>
      <c r="D250" s="44">
        <f>$D$11</f>
        <v>154.69999999999999</v>
      </c>
      <c r="E250" s="44">
        <f t="shared" ref="E250:AA250" si="143">$D$11</f>
        <v>154.69999999999999</v>
      </c>
      <c r="F250" s="44">
        <f t="shared" si="143"/>
        <v>154.69999999999999</v>
      </c>
      <c r="G250" s="44">
        <f t="shared" si="143"/>
        <v>154.69999999999999</v>
      </c>
      <c r="H250" s="44">
        <f t="shared" si="143"/>
        <v>154.69999999999999</v>
      </c>
      <c r="I250" s="44">
        <f t="shared" si="143"/>
        <v>154.69999999999999</v>
      </c>
      <c r="J250" s="44">
        <f t="shared" si="143"/>
        <v>154.69999999999999</v>
      </c>
      <c r="K250" s="44">
        <f t="shared" si="143"/>
        <v>154.69999999999999</v>
      </c>
      <c r="L250" s="44">
        <f t="shared" si="143"/>
        <v>154.69999999999999</v>
      </c>
      <c r="M250" s="44">
        <f t="shared" si="143"/>
        <v>154.69999999999999</v>
      </c>
      <c r="N250" s="44">
        <f t="shared" si="143"/>
        <v>154.69999999999999</v>
      </c>
      <c r="O250" s="44">
        <f t="shared" si="143"/>
        <v>154.69999999999999</v>
      </c>
      <c r="P250" s="44">
        <f t="shared" si="143"/>
        <v>154.69999999999999</v>
      </c>
      <c r="Q250" s="44">
        <f t="shared" si="143"/>
        <v>154.69999999999999</v>
      </c>
      <c r="R250" s="44">
        <f t="shared" si="143"/>
        <v>154.69999999999999</v>
      </c>
      <c r="S250" s="44">
        <f t="shared" si="143"/>
        <v>154.69999999999999</v>
      </c>
      <c r="T250" s="44">
        <f t="shared" si="143"/>
        <v>154.69999999999999</v>
      </c>
      <c r="U250" s="44">
        <f t="shared" si="143"/>
        <v>154.69999999999999</v>
      </c>
      <c r="V250" s="44">
        <f t="shared" si="143"/>
        <v>154.69999999999999</v>
      </c>
      <c r="W250" s="44">
        <f t="shared" si="143"/>
        <v>154.69999999999999</v>
      </c>
      <c r="X250" s="44">
        <f t="shared" si="143"/>
        <v>154.69999999999999</v>
      </c>
      <c r="Y250" s="44">
        <f t="shared" si="143"/>
        <v>154.69999999999999</v>
      </c>
      <c r="Z250" s="44">
        <f t="shared" si="143"/>
        <v>154.69999999999999</v>
      </c>
      <c r="AA250" s="44">
        <f t="shared" si="143"/>
        <v>154.69999999999999</v>
      </c>
    </row>
    <row r="251" spans="1:27" ht="12.75" customHeight="1" collapsed="1" x14ac:dyDescent="0.3">
      <c r="A251" s="98" t="s">
        <v>1273</v>
      </c>
      <c r="B251" s="28" t="str">
        <f>"18"&amp;"."&amp;$B$663&amp;"."&amp;$B$664</f>
        <v>18.07.2024</v>
      </c>
      <c r="C251" s="90" t="s">
        <v>76</v>
      </c>
      <c r="D251" s="91">
        <f>ROUND(((D252+D253+D255+D254)/1000),5)</f>
        <v>1.8921699999999999</v>
      </c>
      <c r="E251" s="91">
        <f>ROUND(((E252+E253+E255+E254)/1000),5)</f>
        <v>1.77684</v>
      </c>
      <c r="F251" s="91">
        <f>ROUND(((F252+F253+F255+F254)/1000),5)</f>
        <v>1.5722799999999999</v>
      </c>
      <c r="G251" s="91">
        <f t="shared" ref="G251:AA251" si="144">ROUND(((G252+G253+G255+G254)/1000),5)</f>
        <v>1.5231399999999999</v>
      </c>
      <c r="H251" s="91">
        <f t="shared" si="144"/>
        <v>1.4793499999999999</v>
      </c>
      <c r="I251" s="91">
        <f t="shared" si="144"/>
        <v>1.56989</v>
      </c>
      <c r="J251" s="91">
        <f t="shared" si="144"/>
        <v>1.77711</v>
      </c>
      <c r="K251" s="91">
        <f t="shared" si="144"/>
        <v>2.0253800000000002</v>
      </c>
      <c r="L251" s="91">
        <f t="shared" si="144"/>
        <v>2.2463799999999998</v>
      </c>
      <c r="M251" s="91">
        <f t="shared" si="144"/>
        <v>2.7364799999999998</v>
      </c>
      <c r="N251" s="91">
        <f t="shared" si="144"/>
        <v>2.71292</v>
      </c>
      <c r="O251" s="91">
        <f t="shared" si="144"/>
        <v>2.71462</v>
      </c>
      <c r="P251" s="91">
        <f t="shared" si="144"/>
        <v>2.6366900000000002</v>
      </c>
      <c r="Q251" s="91">
        <f t="shared" si="144"/>
        <v>3.2180499999999999</v>
      </c>
      <c r="R251" s="91">
        <f t="shared" si="144"/>
        <v>3.1998899999999999</v>
      </c>
      <c r="S251" s="91">
        <f t="shared" si="144"/>
        <v>2.4407399999999999</v>
      </c>
      <c r="T251" s="91">
        <f t="shared" si="144"/>
        <v>2.4180999999999999</v>
      </c>
      <c r="U251" s="91">
        <f t="shared" si="144"/>
        <v>2.7689900000000001</v>
      </c>
      <c r="V251" s="91">
        <f t="shared" si="144"/>
        <v>2.58155</v>
      </c>
      <c r="W251" s="91">
        <f t="shared" si="144"/>
        <v>2.68032</v>
      </c>
      <c r="X251" s="91">
        <f t="shared" si="144"/>
        <v>2.54941</v>
      </c>
      <c r="Y251" s="91">
        <f t="shared" si="144"/>
        <v>2.4951599999999998</v>
      </c>
      <c r="Z251" s="91">
        <f t="shared" si="144"/>
        <v>2.2245300000000001</v>
      </c>
      <c r="AA251" s="91">
        <f t="shared" si="144"/>
        <v>2.1591100000000001</v>
      </c>
    </row>
    <row r="252" spans="1:27" ht="12.75" hidden="1" customHeight="1" outlineLevel="1" x14ac:dyDescent="0.3">
      <c r="A252" s="99" t="s">
        <v>1274</v>
      </c>
      <c r="B252" s="63" t="s">
        <v>238</v>
      </c>
      <c r="C252" s="43" t="s">
        <v>79</v>
      </c>
      <c r="D252" s="44">
        <v>1609.25</v>
      </c>
      <c r="E252" s="44">
        <v>1493.92</v>
      </c>
      <c r="F252" s="44">
        <v>1289.3599999999999</v>
      </c>
      <c r="G252" s="44">
        <v>1240.22</v>
      </c>
      <c r="H252" s="44">
        <v>1196.43</v>
      </c>
      <c r="I252" s="44">
        <v>1286.97</v>
      </c>
      <c r="J252" s="44">
        <v>1494.19</v>
      </c>
      <c r="K252" s="44">
        <v>1742.46</v>
      </c>
      <c r="L252" s="44">
        <v>1963.46</v>
      </c>
      <c r="M252" s="44">
        <v>2453.56</v>
      </c>
      <c r="N252" s="44">
        <v>2430</v>
      </c>
      <c r="O252" s="44">
        <v>2431.6999999999998</v>
      </c>
      <c r="P252" s="44">
        <v>2353.77</v>
      </c>
      <c r="Q252" s="44">
        <v>2935.13</v>
      </c>
      <c r="R252" s="44">
        <v>2916.97</v>
      </c>
      <c r="S252" s="44">
        <v>2157.8200000000002</v>
      </c>
      <c r="T252" s="44">
        <v>2135.1799999999998</v>
      </c>
      <c r="U252" s="44">
        <v>2486.0700000000002</v>
      </c>
      <c r="V252" s="44">
        <v>2298.63</v>
      </c>
      <c r="W252" s="44">
        <v>2397.4</v>
      </c>
      <c r="X252" s="44">
        <v>2266.4899999999998</v>
      </c>
      <c r="Y252" s="44">
        <v>2212.2399999999998</v>
      </c>
      <c r="Z252" s="44">
        <v>1941.61</v>
      </c>
      <c r="AA252" s="44">
        <v>1876.19</v>
      </c>
    </row>
    <row r="253" spans="1:27" ht="12.75" hidden="1" customHeight="1" outlineLevel="1" x14ac:dyDescent="0.3">
      <c r="A253" s="99" t="s">
        <v>1275</v>
      </c>
      <c r="B253" s="63" t="s">
        <v>90</v>
      </c>
      <c r="C253" s="43" t="s">
        <v>79</v>
      </c>
      <c r="D253" s="44">
        <f>$D$168</f>
        <v>123.41</v>
      </c>
      <c r="E253" s="44">
        <f>$D$168</f>
        <v>123.41</v>
      </c>
      <c r="F253" s="44">
        <f t="shared" ref="F253:AA253" si="145">$D$168</f>
        <v>123.41</v>
      </c>
      <c r="G253" s="44">
        <f t="shared" si="145"/>
        <v>123.41</v>
      </c>
      <c r="H253" s="44">
        <f t="shared" si="145"/>
        <v>123.41</v>
      </c>
      <c r="I253" s="44">
        <f t="shared" si="145"/>
        <v>123.41</v>
      </c>
      <c r="J253" s="44">
        <f t="shared" si="145"/>
        <v>123.41</v>
      </c>
      <c r="K253" s="44">
        <f t="shared" si="145"/>
        <v>123.41</v>
      </c>
      <c r="L253" s="44">
        <f t="shared" si="145"/>
        <v>123.41</v>
      </c>
      <c r="M253" s="44">
        <f t="shared" si="145"/>
        <v>123.41</v>
      </c>
      <c r="N253" s="44">
        <f t="shared" si="145"/>
        <v>123.41</v>
      </c>
      <c r="O253" s="44">
        <f t="shared" si="145"/>
        <v>123.41</v>
      </c>
      <c r="P253" s="44">
        <f t="shared" si="145"/>
        <v>123.41</v>
      </c>
      <c r="Q253" s="44">
        <f t="shared" si="145"/>
        <v>123.41</v>
      </c>
      <c r="R253" s="44">
        <f t="shared" si="145"/>
        <v>123.41</v>
      </c>
      <c r="S253" s="44">
        <f t="shared" si="145"/>
        <v>123.41</v>
      </c>
      <c r="T253" s="44">
        <f t="shared" si="145"/>
        <v>123.41</v>
      </c>
      <c r="U253" s="44">
        <f t="shared" si="145"/>
        <v>123.41</v>
      </c>
      <c r="V253" s="44">
        <f t="shared" si="145"/>
        <v>123.41</v>
      </c>
      <c r="W253" s="44">
        <f t="shared" si="145"/>
        <v>123.41</v>
      </c>
      <c r="X253" s="44">
        <f t="shared" si="145"/>
        <v>123.41</v>
      </c>
      <c r="Y253" s="44">
        <f t="shared" si="145"/>
        <v>123.41</v>
      </c>
      <c r="Z253" s="44">
        <f t="shared" si="145"/>
        <v>123.41</v>
      </c>
      <c r="AA253" s="44">
        <f t="shared" si="145"/>
        <v>123.41</v>
      </c>
    </row>
    <row r="254" spans="1:27" ht="12.75" hidden="1" customHeight="1" outlineLevel="1" x14ac:dyDescent="0.3">
      <c r="A254" s="99" t="s">
        <v>1276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1277</v>
      </c>
      <c r="B255" s="63" t="s">
        <v>81</v>
      </c>
      <c r="C255" s="43" t="s">
        <v>79</v>
      </c>
      <c r="D255" s="44">
        <f>$D$11</f>
        <v>154.69999999999999</v>
      </c>
      <c r="E255" s="44">
        <f t="shared" ref="E255:AA255" si="146">$D$11</f>
        <v>154.69999999999999</v>
      </c>
      <c r="F255" s="44">
        <f t="shared" si="146"/>
        <v>154.69999999999999</v>
      </c>
      <c r="G255" s="44">
        <f t="shared" si="146"/>
        <v>154.69999999999999</v>
      </c>
      <c r="H255" s="44">
        <f t="shared" si="146"/>
        <v>154.69999999999999</v>
      </c>
      <c r="I255" s="44">
        <f t="shared" si="146"/>
        <v>154.69999999999999</v>
      </c>
      <c r="J255" s="44">
        <f t="shared" si="146"/>
        <v>154.69999999999999</v>
      </c>
      <c r="K255" s="44">
        <f t="shared" si="146"/>
        <v>154.69999999999999</v>
      </c>
      <c r="L255" s="44">
        <f t="shared" si="146"/>
        <v>154.69999999999999</v>
      </c>
      <c r="M255" s="44">
        <f t="shared" si="146"/>
        <v>154.69999999999999</v>
      </c>
      <c r="N255" s="44">
        <f t="shared" si="146"/>
        <v>154.69999999999999</v>
      </c>
      <c r="O255" s="44">
        <f t="shared" si="146"/>
        <v>154.69999999999999</v>
      </c>
      <c r="P255" s="44">
        <f t="shared" si="146"/>
        <v>154.69999999999999</v>
      </c>
      <c r="Q255" s="44">
        <f t="shared" si="146"/>
        <v>154.69999999999999</v>
      </c>
      <c r="R255" s="44">
        <f t="shared" si="146"/>
        <v>154.69999999999999</v>
      </c>
      <c r="S255" s="44">
        <f t="shared" si="146"/>
        <v>154.69999999999999</v>
      </c>
      <c r="T255" s="44">
        <f t="shared" si="146"/>
        <v>154.69999999999999</v>
      </c>
      <c r="U255" s="44">
        <f t="shared" si="146"/>
        <v>154.69999999999999</v>
      </c>
      <c r="V255" s="44">
        <f t="shared" si="146"/>
        <v>154.69999999999999</v>
      </c>
      <c r="W255" s="44">
        <f t="shared" si="146"/>
        <v>154.69999999999999</v>
      </c>
      <c r="X255" s="44">
        <f t="shared" si="146"/>
        <v>154.69999999999999</v>
      </c>
      <c r="Y255" s="44">
        <f t="shared" si="146"/>
        <v>154.69999999999999</v>
      </c>
      <c r="Z255" s="44">
        <f t="shared" si="146"/>
        <v>154.69999999999999</v>
      </c>
      <c r="AA255" s="44">
        <f t="shared" si="146"/>
        <v>154.69999999999999</v>
      </c>
    </row>
    <row r="256" spans="1:27" ht="12.75" customHeight="1" collapsed="1" x14ac:dyDescent="0.3">
      <c r="A256" s="98" t="s">
        <v>1278</v>
      </c>
      <c r="B256" s="28" t="str">
        <f>"19"&amp;"."&amp;$B$663&amp;"."&amp;$B$664</f>
        <v>19.07.2024</v>
      </c>
      <c r="C256" s="90" t="s">
        <v>76</v>
      </c>
      <c r="D256" s="91">
        <f>ROUND(((D257+D258+D260+D259)/1000),5)</f>
        <v>2.00719</v>
      </c>
      <c r="E256" s="91">
        <f>ROUND(((E257+E258+E260+E259)/1000),5)</f>
        <v>1.8267100000000001</v>
      </c>
      <c r="F256" s="91">
        <f>ROUND(((F257+F258+F260+F259)/1000),5)</f>
        <v>1.6789099999999999</v>
      </c>
      <c r="G256" s="91">
        <f t="shared" ref="G256:AA256" si="147">ROUND(((G257+G258+G260+G259)/1000),5)</f>
        <v>1.58077</v>
      </c>
      <c r="H256" s="91">
        <f t="shared" si="147"/>
        <v>1.54813</v>
      </c>
      <c r="I256" s="91">
        <f t="shared" si="147"/>
        <v>1.6731199999999999</v>
      </c>
      <c r="J256" s="91">
        <f t="shared" si="147"/>
        <v>1.83318</v>
      </c>
      <c r="K256" s="91">
        <f t="shared" si="147"/>
        <v>2.0784899999999999</v>
      </c>
      <c r="L256" s="91">
        <f t="shared" si="147"/>
        <v>2.37486</v>
      </c>
      <c r="M256" s="91">
        <f t="shared" si="147"/>
        <v>2.6142599999999998</v>
      </c>
      <c r="N256" s="91">
        <f t="shared" si="147"/>
        <v>2.9018999999999999</v>
      </c>
      <c r="O256" s="91">
        <f t="shared" si="147"/>
        <v>3.0587200000000001</v>
      </c>
      <c r="P256" s="91">
        <f t="shared" si="147"/>
        <v>3.1027200000000001</v>
      </c>
      <c r="Q256" s="91">
        <f t="shared" si="147"/>
        <v>3.5536799999999999</v>
      </c>
      <c r="R256" s="91">
        <f t="shared" si="147"/>
        <v>3.8400599999999998</v>
      </c>
      <c r="S256" s="91">
        <f t="shared" si="147"/>
        <v>3.0697299999999998</v>
      </c>
      <c r="T256" s="91">
        <f t="shared" si="147"/>
        <v>2.8665600000000002</v>
      </c>
      <c r="U256" s="91">
        <f t="shared" si="147"/>
        <v>2.7576999999999998</v>
      </c>
      <c r="V256" s="91">
        <f t="shared" si="147"/>
        <v>2.6478899999999999</v>
      </c>
      <c r="W256" s="91">
        <f t="shared" si="147"/>
        <v>2.4291999999999998</v>
      </c>
      <c r="X256" s="91">
        <f t="shared" si="147"/>
        <v>2.3766400000000001</v>
      </c>
      <c r="Y256" s="91">
        <f t="shared" si="147"/>
        <v>2.4180299999999999</v>
      </c>
      <c r="Z256" s="91">
        <f t="shared" si="147"/>
        <v>2.15672</v>
      </c>
      <c r="AA256" s="91">
        <f t="shared" si="147"/>
        <v>2.1137999999999999</v>
      </c>
    </row>
    <row r="257" spans="1:27" ht="12.75" hidden="1" customHeight="1" outlineLevel="1" x14ac:dyDescent="0.3">
      <c r="A257" s="99" t="s">
        <v>1279</v>
      </c>
      <c r="B257" s="63" t="s">
        <v>238</v>
      </c>
      <c r="C257" s="43" t="s">
        <v>79</v>
      </c>
      <c r="D257" s="44">
        <v>1724.27</v>
      </c>
      <c r="E257" s="44">
        <v>1543.79</v>
      </c>
      <c r="F257" s="44">
        <v>1395.99</v>
      </c>
      <c r="G257" s="44">
        <v>1297.8499999999999</v>
      </c>
      <c r="H257" s="44">
        <v>1265.21</v>
      </c>
      <c r="I257" s="44">
        <v>1390.2</v>
      </c>
      <c r="J257" s="44">
        <v>1550.26</v>
      </c>
      <c r="K257" s="44">
        <v>1795.57</v>
      </c>
      <c r="L257" s="44">
        <v>2091.94</v>
      </c>
      <c r="M257" s="44">
        <v>2331.34</v>
      </c>
      <c r="N257" s="44">
        <v>2618.98</v>
      </c>
      <c r="O257" s="44">
        <v>2775.8</v>
      </c>
      <c r="P257" s="44">
        <v>2819.8</v>
      </c>
      <c r="Q257" s="44">
        <v>3270.76</v>
      </c>
      <c r="R257" s="44">
        <v>3557.14</v>
      </c>
      <c r="S257" s="44">
        <v>2786.81</v>
      </c>
      <c r="T257" s="44">
        <v>2583.64</v>
      </c>
      <c r="U257" s="44">
        <v>2474.7800000000002</v>
      </c>
      <c r="V257" s="44">
        <v>2364.9699999999998</v>
      </c>
      <c r="W257" s="44">
        <v>2146.2800000000002</v>
      </c>
      <c r="X257" s="44">
        <v>2093.7199999999998</v>
      </c>
      <c r="Y257" s="44">
        <v>2135.11</v>
      </c>
      <c r="Z257" s="44">
        <v>1873.8</v>
      </c>
      <c r="AA257" s="44">
        <v>1830.88</v>
      </c>
    </row>
    <row r="258" spans="1:27" ht="12.75" hidden="1" customHeight="1" outlineLevel="1" x14ac:dyDescent="0.3">
      <c r="A258" s="99" t="s">
        <v>1280</v>
      </c>
      <c r="B258" s="63" t="s">
        <v>90</v>
      </c>
      <c r="C258" s="43" t="s">
        <v>79</v>
      </c>
      <c r="D258" s="44">
        <f>$D$168</f>
        <v>123.41</v>
      </c>
      <c r="E258" s="44">
        <f>$D$168</f>
        <v>123.41</v>
      </c>
      <c r="F258" s="44">
        <f t="shared" ref="F258:AA258" si="148">$D$168</f>
        <v>123.41</v>
      </c>
      <c r="G258" s="44">
        <f t="shared" si="148"/>
        <v>123.41</v>
      </c>
      <c r="H258" s="44">
        <f t="shared" si="148"/>
        <v>123.41</v>
      </c>
      <c r="I258" s="44">
        <f t="shared" si="148"/>
        <v>123.41</v>
      </c>
      <c r="J258" s="44">
        <f t="shared" si="148"/>
        <v>123.41</v>
      </c>
      <c r="K258" s="44">
        <f t="shared" si="148"/>
        <v>123.41</v>
      </c>
      <c r="L258" s="44">
        <f t="shared" si="148"/>
        <v>123.41</v>
      </c>
      <c r="M258" s="44">
        <f t="shared" si="148"/>
        <v>123.41</v>
      </c>
      <c r="N258" s="44">
        <f t="shared" si="148"/>
        <v>123.41</v>
      </c>
      <c r="O258" s="44">
        <f t="shared" si="148"/>
        <v>123.41</v>
      </c>
      <c r="P258" s="44">
        <f t="shared" si="148"/>
        <v>123.41</v>
      </c>
      <c r="Q258" s="44">
        <f t="shared" si="148"/>
        <v>123.41</v>
      </c>
      <c r="R258" s="44">
        <f t="shared" si="148"/>
        <v>123.41</v>
      </c>
      <c r="S258" s="44">
        <f t="shared" si="148"/>
        <v>123.41</v>
      </c>
      <c r="T258" s="44">
        <f t="shared" si="148"/>
        <v>123.41</v>
      </c>
      <c r="U258" s="44">
        <f t="shared" si="148"/>
        <v>123.41</v>
      </c>
      <c r="V258" s="44">
        <f t="shared" si="148"/>
        <v>123.41</v>
      </c>
      <c r="W258" s="44">
        <f t="shared" si="148"/>
        <v>123.41</v>
      </c>
      <c r="X258" s="44">
        <f t="shared" si="148"/>
        <v>123.41</v>
      </c>
      <c r="Y258" s="44">
        <f t="shared" si="148"/>
        <v>123.41</v>
      </c>
      <c r="Z258" s="44">
        <f t="shared" si="148"/>
        <v>123.41</v>
      </c>
      <c r="AA258" s="44">
        <f t="shared" si="148"/>
        <v>123.41</v>
      </c>
    </row>
    <row r="259" spans="1:27" ht="12.75" hidden="1" customHeight="1" outlineLevel="1" x14ac:dyDescent="0.3">
      <c r="A259" s="99" t="s">
        <v>1281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1282</v>
      </c>
      <c r="B260" s="63" t="s">
        <v>81</v>
      </c>
      <c r="C260" s="43" t="s">
        <v>79</v>
      </c>
      <c r="D260" s="44">
        <f>$D$11</f>
        <v>154.69999999999999</v>
      </c>
      <c r="E260" s="44">
        <f t="shared" ref="E260:AA260" si="149">$D$11</f>
        <v>154.69999999999999</v>
      </c>
      <c r="F260" s="44">
        <f t="shared" si="149"/>
        <v>154.69999999999999</v>
      </c>
      <c r="G260" s="44">
        <f t="shared" si="149"/>
        <v>154.69999999999999</v>
      </c>
      <c r="H260" s="44">
        <f t="shared" si="149"/>
        <v>154.69999999999999</v>
      </c>
      <c r="I260" s="44">
        <f t="shared" si="149"/>
        <v>154.69999999999999</v>
      </c>
      <c r="J260" s="44">
        <f t="shared" si="149"/>
        <v>154.69999999999999</v>
      </c>
      <c r="K260" s="44">
        <f t="shared" si="149"/>
        <v>154.69999999999999</v>
      </c>
      <c r="L260" s="44">
        <f t="shared" si="149"/>
        <v>154.69999999999999</v>
      </c>
      <c r="M260" s="44">
        <f t="shared" si="149"/>
        <v>154.69999999999999</v>
      </c>
      <c r="N260" s="44">
        <f t="shared" si="149"/>
        <v>154.69999999999999</v>
      </c>
      <c r="O260" s="44">
        <f t="shared" si="149"/>
        <v>154.69999999999999</v>
      </c>
      <c r="P260" s="44">
        <f t="shared" si="149"/>
        <v>154.69999999999999</v>
      </c>
      <c r="Q260" s="44">
        <f t="shared" si="149"/>
        <v>154.69999999999999</v>
      </c>
      <c r="R260" s="44">
        <f t="shared" si="149"/>
        <v>154.69999999999999</v>
      </c>
      <c r="S260" s="44">
        <f t="shared" si="149"/>
        <v>154.69999999999999</v>
      </c>
      <c r="T260" s="44">
        <f t="shared" si="149"/>
        <v>154.69999999999999</v>
      </c>
      <c r="U260" s="44">
        <f t="shared" si="149"/>
        <v>154.69999999999999</v>
      </c>
      <c r="V260" s="44">
        <f t="shared" si="149"/>
        <v>154.69999999999999</v>
      </c>
      <c r="W260" s="44">
        <f t="shared" si="149"/>
        <v>154.69999999999999</v>
      </c>
      <c r="X260" s="44">
        <f t="shared" si="149"/>
        <v>154.69999999999999</v>
      </c>
      <c r="Y260" s="44">
        <f t="shared" si="149"/>
        <v>154.69999999999999</v>
      </c>
      <c r="Z260" s="44">
        <f t="shared" si="149"/>
        <v>154.69999999999999</v>
      </c>
      <c r="AA260" s="44">
        <f t="shared" si="149"/>
        <v>154.69999999999999</v>
      </c>
    </row>
    <row r="261" spans="1:27" ht="12.75" customHeight="1" collapsed="1" x14ac:dyDescent="0.3">
      <c r="A261" s="98" t="s">
        <v>1283</v>
      </c>
      <c r="B261" s="28" t="str">
        <f>"20"&amp;"."&amp;$B$663&amp;"."&amp;$B$664</f>
        <v>20.07.2024</v>
      </c>
      <c r="C261" s="90" t="s">
        <v>76</v>
      </c>
      <c r="D261" s="91">
        <f>ROUND(((D262+D263+D265+D264)/1000),5)</f>
        <v>1.9190100000000001</v>
      </c>
      <c r="E261" s="91">
        <f>ROUND(((E262+E263+E265+E264)/1000),5)</f>
        <v>1.7641500000000001</v>
      </c>
      <c r="F261" s="91">
        <f>ROUND(((F262+F263+F265+F264)/1000),5)</f>
        <v>1.63805</v>
      </c>
      <c r="G261" s="91">
        <f t="shared" ref="G261:AA261" si="150">ROUND(((G262+G263+G265+G264)/1000),5)</f>
        <v>1.52518</v>
      </c>
      <c r="H261" s="91">
        <f t="shared" si="150"/>
        <v>1.51898</v>
      </c>
      <c r="I261" s="91">
        <f t="shared" si="150"/>
        <v>1.53017</v>
      </c>
      <c r="J261" s="91">
        <f t="shared" si="150"/>
        <v>1.6743300000000001</v>
      </c>
      <c r="K261" s="91">
        <f t="shared" si="150"/>
        <v>1.94929</v>
      </c>
      <c r="L261" s="91">
        <f t="shared" si="150"/>
        <v>2.2053799999999999</v>
      </c>
      <c r="M261" s="91">
        <f t="shared" si="150"/>
        <v>2.3860600000000001</v>
      </c>
      <c r="N261" s="91">
        <f t="shared" si="150"/>
        <v>2.58081</v>
      </c>
      <c r="O261" s="91">
        <f t="shared" si="150"/>
        <v>2.3173400000000002</v>
      </c>
      <c r="P261" s="91">
        <f t="shared" si="150"/>
        <v>2.1803499999999998</v>
      </c>
      <c r="Q261" s="91">
        <f t="shared" si="150"/>
        <v>2.3621799999999999</v>
      </c>
      <c r="R261" s="91">
        <f t="shared" si="150"/>
        <v>2.1909900000000002</v>
      </c>
      <c r="S261" s="91">
        <f t="shared" si="150"/>
        <v>2.3952</v>
      </c>
      <c r="T261" s="91">
        <f t="shared" si="150"/>
        <v>2.3865699999999999</v>
      </c>
      <c r="U261" s="91">
        <f t="shared" si="150"/>
        <v>2.3619599999999998</v>
      </c>
      <c r="V261" s="91">
        <f t="shared" si="150"/>
        <v>2.2460100000000001</v>
      </c>
      <c r="W261" s="91">
        <f t="shared" si="150"/>
        <v>2.2825099999999998</v>
      </c>
      <c r="X261" s="91">
        <f t="shared" si="150"/>
        <v>2.2277800000000001</v>
      </c>
      <c r="Y261" s="91">
        <f t="shared" si="150"/>
        <v>2.1908699999999999</v>
      </c>
      <c r="Z261" s="91">
        <f t="shared" si="150"/>
        <v>2.1933099999999999</v>
      </c>
      <c r="AA261" s="91">
        <f t="shared" si="150"/>
        <v>2.1440000000000001</v>
      </c>
    </row>
    <row r="262" spans="1:27" ht="12.75" hidden="1" customHeight="1" outlineLevel="1" x14ac:dyDescent="0.3">
      <c r="A262" s="99" t="s">
        <v>1284</v>
      </c>
      <c r="B262" s="63" t="s">
        <v>238</v>
      </c>
      <c r="C262" s="43" t="s">
        <v>79</v>
      </c>
      <c r="D262" s="44">
        <v>1636.09</v>
      </c>
      <c r="E262" s="44">
        <v>1481.23</v>
      </c>
      <c r="F262" s="44">
        <v>1355.13</v>
      </c>
      <c r="G262" s="44">
        <v>1242.26</v>
      </c>
      <c r="H262" s="44">
        <v>1236.06</v>
      </c>
      <c r="I262" s="44">
        <v>1247.25</v>
      </c>
      <c r="J262" s="44">
        <v>1391.41</v>
      </c>
      <c r="K262" s="44">
        <v>1666.37</v>
      </c>
      <c r="L262" s="44">
        <v>1922.46</v>
      </c>
      <c r="M262" s="44">
        <v>2103.14</v>
      </c>
      <c r="N262" s="44">
        <v>2297.89</v>
      </c>
      <c r="O262" s="44">
        <v>2034.42</v>
      </c>
      <c r="P262" s="44">
        <v>1897.43</v>
      </c>
      <c r="Q262" s="44">
        <v>2079.2600000000002</v>
      </c>
      <c r="R262" s="44">
        <v>1908.07</v>
      </c>
      <c r="S262" s="44">
        <v>2112.2800000000002</v>
      </c>
      <c r="T262" s="44">
        <v>2103.65</v>
      </c>
      <c r="U262" s="44">
        <v>2079.04</v>
      </c>
      <c r="V262" s="44">
        <v>1963.09</v>
      </c>
      <c r="W262" s="44">
        <v>1999.59</v>
      </c>
      <c r="X262" s="44">
        <v>1944.86</v>
      </c>
      <c r="Y262" s="44">
        <v>1907.95</v>
      </c>
      <c r="Z262" s="44">
        <v>1910.39</v>
      </c>
      <c r="AA262" s="44">
        <v>1861.08</v>
      </c>
    </row>
    <row r="263" spans="1:27" ht="12.75" hidden="1" customHeight="1" outlineLevel="1" x14ac:dyDescent="0.3">
      <c r="A263" s="99" t="s">
        <v>1285</v>
      </c>
      <c r="B263" s="63" t="s">
        <v>90</v>
      </c>
      <c r="C263" s="43" t="s">
        <v>79</v>
      </c>
      <c r="D263" s="44">
        <f>$D$168</f>
        <v>123.41</v>
      </c>
      <c r="E263" s="44">
        <f>$D$168</f>
        <v>123.41</v>
      </c>
      <c r="F263" s="44">
        <f t="shared" ref="F263:AA263" si="151">$D$168</f>
        <v>123.41</v>
      </c>
      <c r="G263" s="44">
        <f t="shared" si="151"/>
        <v>123.41</v>
      </c>
      <c r="H263" s="44">
        <f t="shared" si="151"/>
        <v>123.41</v>
      </c>
      <c r="I263" s="44">
        <f t="shared" si="151"/>
        <v>123.41</v>
      </c>
      <c r="J263" s="44">
        <f t="shared" si="151"/>
        <v>123.41</v>
      </c>
      <c r="K263" s="44">
        <f t="shared" si="151"/>
        <v>123.41</v>
      </c>
      <c r="L263" s="44">
        <f t="shared" si="151"/>
        <v>123.41</v>
      </c>
      <c r="M263" s="44">
        <f t="shared" si="151"/>
        <v>123.41</v>
      </c>
      <c r="N263" s="44">
        <f t="shared" si="151"/>
        <v>123.41</v>
      </c>
      <c r="O263" s="44">
        <f t="shared" si="151"/>
        <v>123.41</v>
      </c>
      <c r="P263" s="44">
        <f t="shared" si="151"/>
        <v>123.41</v>
      </c>
      <c r="Q263" s="44">
        <f t="shared" si="151"/>
        <v>123.41</v>
      </c>
      <c r="R263" s="44">
        <f t="shared" si="151"/>
        <v>123.41</v>
      </c>
      <c r="S263" s="44">
        <f t="shared" si="151"/>
        <v>123.41</v>
      </c>
      <c r="T263" s="44">
        <f t="shared" si="151"/>
        <v>123.41</v>
      </c>
      <c r="U263" s="44">
        <f t="shared" si="151"/>
        <v>123.41</v>
      </c>
      <c r="V263" s="44">
        <f t="shared" si="151"/>
        <v>123.41</v>
      </c>
      <c r="W263" s="44">
        <f t="shared" si="151"/>
        <v>123.41</v>
      </c>
      <c r="X263" s="44">
        <f t="shared" si="151"/>
        <v>123.41</v>
      </c>
      <c r="Y263" s="44">
        <f t="shared" si="151"/>
        <v>123.41</v>
      </c>
      <c r="Z263" s="44">
        <f t="shared" si="151"/>
        <v>123.41</v>
      </c>
      <c r="AA263" s="44">
        <f t="shared" si="151"/>
        <v>123.41</v>
      </c>
    </row>
    <row r="264" spans="1:27" ht="12.75" hidden="1" customHeight="1" outlineLevel="1" x14ac:dyDescent="0.3">
      <c r="A264" s="99" t="s">
        <v>1286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1287</v>
      </c>
      <c r="B265" s="63" t="s">
        <v>81</v>
      </c>
      <c r="C265" s="43" t="s">
        <v>79</v>
      </c>
      <c r="D265" s="44">
        <f>$D$11</f>
        <v>154.69999999999999</v>
      </c>
      <c r="E265" s="44">
        <f t="shared" ref="E265:AA265" si="152">$D$11</f>
        <v>154.69999999999999</v>
      </c>
      <c r="F265" s="44">
        <f t="shared" si="152"/>
        <v>154.69999999999999</v>
      </c>
      <c r="G265" s="44">
        <f t="shared" si="152"/>
        <v>154.69999999999999</v>
      </c>
      <c r="H265" s="44">
        <f t="shared" si="152"/>
        <v>154.69999999999999</v>
      </c>
      <c r="I265" s="44">
        <f t="shared" si="152"/>
        <v>154.69999999999999</v>
      </c>
      <c r="J265" s="44">
        <f t="shared" si="152"/>
        <v>154.69999999999999</v>
      </c>
      <c r="K265" s="44">
        <f t="shared" si="152"/>
        <v>154.69999999999999</v>
      </c>
      <c r="L265" s="44">
        <f t="shared" si="152"/>
        <v>154.69999999999999</v>
      </c>
      <c r="M265" s="44">
        <f t="shared" si="152"/>
        <v>154.69999999999999</v>
      </c>
      <c r="N265" s="44">
        <f t="shared" si="152"/>
        <v>154.69999999999999</v>
      </c>
      <c r="O265" s="44">
        <f t="shared" si="152"/>
        <v>154.69999999999999</v>
      </c>
      <c r="P265" s="44">
        <f t="shared" si="152"/>
        <v>154.69999999999999</v>
      </c>
      <c r="Q265" s="44">
        <f t="shared" si="152"/>
        <v>154.69999999999999</v>
      </c>
      <c r="R265" s="44">
        <f t="shared" si="152"/>
        <v>154.69999999999999</v>
      </c>
      <c r="S265" s="44">
        <f t="shared" si="152"/>
        <v>154.69999999999999</v>
      </c>
      <c r="T265" s="44">
        <f t="shared" si="152"/>
        <v>154.69999999999999</v>
      </c>
      <c r="U265" s="44">
        <f t="shared" si="152"/>
        <v>154.69999999999999</v>
      </c>
      <c r="V265" s="44">
        <f t="shared" si="152"/>
        <v>154.69999999999999</v>
      </c>
      <c r="W265" s="44">
        <f t="shared" si="152"/>
        <v>154.69999999999999</v>
      </c>
      <c r="X265" s="44">
        <f t="shared" si="152"/>
        <v>154.69999999999999</v>
      </c>
      <c r="Y265" s="44">
        <f t="shared" si="152"/>
        <v>154.69999999999999</v>
      </c>
      <c r="Z265" s="44">
        <f t="shared" si="152"/>
        <v>154.69999999999999</v>
      </c>
      <c r="AA265" s="44">
        <f t="shared" si="152"/>
        <v>154.69999999999999</v>
      </c>
    </row>
    <row r="266" spans="1:27" ht="12.75" customHeight="1" collapsed="1" x14ac:dyDescent="0.3">
      <c r="A266" s="98" t="s">
        <v>1288</v>
      </c>
      <c r="B266" s="28" t="str">
        <f>"21"&amp;"."&amp;$B$663&amp;"."&amp;$B$664</f>
        <v>21.07.2024</v>
      </c>
      <c r="C266" s="90" t="s">
        <v>76</v>
      </c>
      <c r="D266" s="91">
        <f>ROUND(((D267+D268+D270+D269)/1000),5)</f>
        <v>1.9409799999999999</v>
      </c>
      <c r="E266" s="91">
        <f>ROUND(((E267+E268+E270+E269)/1000),5)</f>
        <v>1.73126</v>
      </c>
      <c r="F266" s="91">
        <f>ROUND(((F267+F268+F270+F269)/1000),5)</f>
        <v>1.6007899999999999</v>
      </c>
      <c r="G266" s="91">
        <f t="shared" ref="G266:AA266" si="153">ROUND(((G267+G268+G270+G269)/1000),5)</f>
        <v>1.5012399999999999</v>
      </c>
      <c r="H266" s="91">
        <f t="shared" si="153"/>
        <v>1.4799100000000001</v>
      </c>
      <c r="I266" s="91">
        <f t="shared" si="153"/>
        <v>1.49055</v>
      </c>
      <c r="J266" s="91">
        <f t="shared" si="153"/>
        <v>1.5200899999999999</v>
      </c>
      <c r="K266" s="91">
        <f t="shared" si="153"/>
        <v>1.76189</v>
      </c>
      <c r="L266" s="91">
        <f t="shared" si="153"/>
        <v>2.0806800000000001</v>
      </c>
      <c r="M266" s="91">
        <f t="shared" si="153"/>
        <v>2.3024800000000001</v>
      </c>
      <c r="N266" s="91">
        <f t="shared" si="153"/>
        <v>2.4376199999999999</v>
      </c>
      <c r="O266" s="91">
        <f t="shared" si="153"/>
        <v>2.5716600000000001</v>
      </c>
      <c r="P266" s="91">
        <f t="shared" si="153"/>
        <v>2.2970899999999999</v>
      </c>
      <c r="Q266" s="91">
        <f t="shared" si="153"/>
        <v>2.2897699999999999</v>
      </c>
      <c r="R266" s="91">
        <f t="shared" si="153"/>
        <v>2.3125900000000001</v>
      </c>
      <c r="S266" s="91">
        <f t="shared" si="153"/>
        <v>2.2726500000000001</v>
      </c>
      <c r="T266" s="91">
        <f t="shared" si="153"/>
        <v>2.5109499999999998</v>
      </c>
      <c r="U266" s="91">
        <f t="shared" si="153"/>
        <v>2.5338799999999999</v>
      </c>
      <c r="V266" s="91">
        <f t="shared" si="153"/>
        <v>2.4863200000000001</v>
      </c>
      <c r="W266" s="91">
        <f t="shared" si="153"/>
        <v>2.5072800000000002</v>
      </c>
      <c r="X266" s="91">
        <f t="shared" si="153"/>
        <v>2.41568</v>
      </c>
      <c r="Y266" s="91">
        <f t="shared" si="153"/>
        <v>2.38551</v>
      </c>
      <c r="Z266" s="91">
        <f t="shared" si="153"/>
        <v>2.3113299999999999</v>
      </c>
      <c r="AA266" s="91">
        <f t="shared" si="153"/>
        <v>2.0777100000000002</v>
      </c>
    </row>
    <row r="267" spans="1:27" ht="12.75" hidden="1" customHeight="1" outlineLevel="1" x14ac:dyDescent="0.3">
      <c r="A267" s="99" t="s">
        <v>1289</v>
      </c>
      <c r="B267" s="63" t="s">
        <v>238</v>
      </c>
      <c r="C267" s="43" t="s">
        <v>79</v>
      </c>
      <c r="D267" s="44">
        <v>1658.06</v>
      </c>
      <c r="E267" s="44">
        <v>1448.34</v>
      </c>
      <c r="F267" s="44">
        <v>1317.87</v>
      </c>
      <c r="G267" s="44">
        <v>1218.32</v>
      </c>
      <c r="H267" s="44">
        <v>1196.99</v>
      </c>
      <c r="I267" s="44">
        <v>1207.6300000000001</v>
      </c>
      <c r="J267" s="44">
        <v>1237.17</v>
      </c>
      <c r="K267" s="44">
        <v>1478.97</v>
      </c>
      <c r="L267" s="44">
        <v>1797.76</v>
      </c>
      <c r="M267" s="44">
        <v>2019.56</v>
      </c>
      <c r="N267" s="44">
        <v>2154.6999999999998</v>
      </c>
      <c r="O267" s="44">
        <v>2288.7399999999998</v>
      </c>
      <c r="P267" s="44">
        <v>2014.17</v>
      </c>
      <c r="Q267" s="44">
        <v>2006.85</v>
      </c>
      <c r="R267" s="44">
        <v>2029.67</v>
      </c>
      <c r="S267" s="44">
        <v>1989.73</v>
      </c>
      <c r="T267" s="44">
        <v>2228.0300000000002</v>
      </c>
      <c r="U267" s="44">
        <v>2250.96</v>
      </c>
      <c r="V267" s="44">
        <v>2203.4</v>
      </c>
      <c r="W267" s="44">
        <v>2224.36</v>
      </c>
      <c r="X267" s="44">
        <v>2132.7600000000002</v>
      </c>
      <c r="Y267" s="44">
        <v>2102.59</v>
      </c>
      <c r="Z267" s="44">
        <v>2028.41</v>
      </c>
      <c r="AA267" s="44">
        <v>1794.79</v>
      </c>
    </row>
    <row r="268" spans="1:27" ht="12.75" hidden="1" customHeight="1" outlineLevel="1" x14ac:dyDescent="0.3">
      <c r="A268" s="99" t="s">
        <v>1290</v>
      </c>
      <c r="B268" s="63" t="s">
        <v>90</v>
      </c>
      <c r="C268" s="43" t="s">
        <v>79</v>
      </c>
      <c r="D268" s="44">
        <f>$D$168</f>
        <v>123.41</v>
      </c>
      <c r="E268" s="44">
        <f>$D$168</f>
        <v>123.41</v>
      </c>
      <c r="F268" s="44">
        <f t="shared" ref="F268:AA268" si="154">$D$168</f>
        <v>123.41</v>
      </c>
      <c r="G268" s="44">
        <f t="shared" si="154"/>
        <v>123.41</v>
      </c>
      <c r="H268" s="44">
        <f t="shared" si="154"/>
        <v>123.41</v>
      </c>
      <c r="I268" s="44">
        <f t="shared" si="154"/>
        <v>123.41</v>
      </c>
      <c r="J268" s="44">
        <f t="shared" si="154"/>
        <v>123.41</v>
      </c>
      <c r="K268" s="44">
        <f t="shared" si="154"/>
        <v>123.41</v>
      </c>
      <c r="L268" s="44">
        <f t="shared" si="154"/>
        <v>123.41</v>
      </c>
      <c r="M268" s="44">
        <f t="shared" si="154"/>
        <v>123.41</v>
      </c>
      <c r="N268" s="44">
        <f t="shared" si="154"/>
        <v>123.41</v>
      </c>
      <c r="O268" s="44">
        <f t="shared" si="154"/>
        <v>123.41</v>
      </c>
      <c r="P268" s="44">
        <f t="shared" si="154"/>
        <v>123.41</v>
      </c>
      <c r="Q268" s="44">
        <f t="shared" si="154"/>
        <v>123.41</v>
      </c>
      <c r="R268" s="44">
        <f t="shared" si="154"/>
        <v>123.41</v>
      </c>
      <c r="S268" s="44">
        <f t="shared" si="154"/>
        <v>123.41</v>
      </c>
      <c r="T268" s="44">
        <f t="shared" si="154"/>
        <v>123.41</v>
      </c>
      <c r="U268" s="44">
        <f t="shared" si="154"/>
        <v>123.41</v>
      </c>
      <c r="V268" s="44">
        <f t="shared" si="154"/>
        <v>123.41</v>
      </c>
      <c r="W268" s="44">
        <f t="shared" si="154"/>
        <v>123.41</v>
      </c>
      <c r="X268" s="44">
        <f t="shared" si="154"/>
        <v>123.41</v>
      </c>
      <c r="Y268" s="44">
        <f t="shared" si="154"/>
        <v>123.41</v>
      </c>
      <c r="Z268" s="44">
        <f t="shared" si="154"/>
        <v>123.41</v>
      </c>
      <c r="AA268" s="44">
        <f t="shared" si="154"/>
        <v>123.41</v>
      </c>
    </row>
    <row r="269" spans="1:27" ht="12.75" hidden="1" customHeight="1" outlineLevel="1" x14ac:dyDescent="0.3">
      <c r="A269" s="99" t="s">
        <v>1291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1292</v>
      </c>
      <c r="B270" s="63" t="s">
        <v>81</v>
      </c>
      <c r="C270" s="43" t="s">
        <v>79</v>
      </c>
      <c r="D270" s="44">
        <f>$D$11</f>
        <v>154.69999999999999</v>
      </c>
      <c r="E270" s="44">
        <f t="shared" ref="E270:AA270" si="155">$D$11</f>
        <v>154.69999999999999</v>
      </c>
      <c r="F270" s="44">
        <f t="shared" si="155"/>
        <v>154.69999999999999</v>
      </c>
      <c r="G270" s="44">
        <f t="shared" si="155"/>
        <v>154.69999999999999</v>
      </c>
      <c r="H270" s="44">
        <f t="shared" si="155"/>
        <v>154.69999999999999</v>
      </c>
      <c r="I270" s="44">
        <f t="shared" si="155"/>
        <v>154.69999999999999</v>
      </c>
      <c r="J270" s="44">
        <f t="shared" si="155"/>
        <v>154.69999999999999</v>
      </c>
      <c r="K270" s="44">
        <f t="shared" si="155"/>
        <v>154.69999999999999</v>
      </c>
      <c r="L270" s="44">
        <f t="shared" si="155"/>
        <v>154.69999999999999</v>
      </c>
      <c r="M270" s="44">
        <f t="shared" si="155"/>
        <v>154.69999999999999</v>
      </c>
      <c r="N270" s="44">
        <f t="shared" si="155"/>
        <v>154.69999999999999</v>
      </c>
      <c r="O270" s="44">
        <f t="shared" si="155"/>
        <v>154.69999999999999</v>
      </c>
      <c r="P270" s="44">
        <f t="shared" si="155"/>
        <v>154.69999999999999</v>
      </c>
      <c r="Q270" s="44">
        <f t="shared" si="155"/>
        <v>154.69999999999999</v>
      </c>
      <c r="R270" s="44">
        <f t="shared" si="155"/>
        <v>154.69999999999999</v>
      </c>
      <c r="S270" s="44">
        <f t="shared" si="155"/>
        <v>154.69999999999999</v>
      </c>
      <c r="T270" s="44">
        <f t="shared" si="155"/>
        <v>154.69999999999999</v>
      </c>
      <c r="U270" s="44">
        <f t="shared" si="155"/>
        <v>154.69999999999999</v>
      </c>
      <c r="V270" s="44">
        <f t="shared" si="155"/>
        <v>154.69999999999999</v>
      </c>
      <c r="W270" s="44">
        <f t="shared" si="155"/>
        <v>154.69999999999999</v>
      </c>
      <c r="X270" s="44">
        <f t="shared" si="155"/>
        <v>154.69999999999999</v>
      </c>
      <c r="Y270" s="44">
        <f t="shared" si="155"/>
        <v>154.69999999999999</v>
      </c>
      <c r="Z270" s="44">
        <f t="shared" si="155"/>
        <v>154.69999999999999</v>
      </c>
      <c r="AA270" s="44">
        <f t="shared" si="155"/>
        <v>154.69999999999999</v>
      </c>
    </row>
    <row r="271" spans="1:27" ht="12.75" customHeight="1" collapsed="1" x14ac:dyDescent="0.3">
      <c r="A271" s="98" t="s">
        <v>1293</v>
      </c>
      <c r="B271" s="28" t="str">
        <f>"22"&amp;"."&amp;$B$663&amp;"."&amp;$B$664</f>
        <v>22.07.2024</v>
      </c>
      <c r="C271" s="90" t="s">
        <v>76</v>
      </c>
      <c r="D271" s="91">
        <f>ROUND(((D272+D273+D275+D274)/1000),5)</f>
        <v>1.7972600000000001</v>
      </c>
      <c r="E271" s="91">
        <f>ROUND(((E272+E273+E275+E274)/1000),5)</f>
        <v>1.66299</v>
      </c>
      <c r="F271" s="91">
        <f>ROUND(((F272+F273+F275+F274)/1000),5)</f>
        <v>1.5688</v>
      </c>
      <c r="G271" s="91">
        <f t="shared" ref="G271:AA271" si="156">ROUND(((G272+G273+G275+G274)/1000),5)</f>
        <v>1.51332</v>
      </c>
      <c r="H271" s="91">
        <f t="shared" si="156"/>
        <v>1.4929399999999999</v>
      </c>
      <c r="I271" s="91">
        <f t="shared" si="156"/>
        <v>1.56148</v>
      </c>
      <c r="J271" s="91">
        <f t="shared" si="156"/>
        <v>1.7325699999999999</v>
      </c>
      <c r="K271" s="91">
        <f t="shared" si="156"/>
        <v>2.0150800000000002</v>
      </c>
      <c r="L271" s="91">
        <f t="shared" si="156"/>
        <v>2.3433799999999998</v>
      </c>
      <c r="M271" s="91">
        <f t="shared" si="156"/>
        <v>2.7237499999999999</v>
      </c>
      <c r="N271" s="91">
        <f t="shared" si="156"/>
        <v>2.7256300000000002</v>
      </c>
      <c r="O271" s="91">
        <f t="shared" si="156"/>
        <v>2.7143099999999998</v>
      </c>
      <c r="P271" s="91">
        <f t="shared" si="156"/>
        <v>2.7129300000000001</v>
      </c>
      <c r="Q271" s="91">
        <f t="shared" si="156"/>
        <v>2.7390599999999998</v>
      </c>
      <c r="R271" s="91">
        <f t="shared" si="156"/>
        <v>2.7399900000000001</v>
      </c>
      <c r="S271" s="91">
        <f t="shared" si="156"/>
        <v>2.75481</v>
      </c>
      <c r="T271" s="91">
        <f t="shared" si="156"/>
        <v>2.7370399999999999</v>
      </c>
      <c r="U271" s="91">
        <f t="shared" si="156"/>
        <v>2.6622699999999999</v>
      </c>
      <c r="V271" s="91">
        <f t="shared" si="156"/>
        <v>2.6297999999999999</v>
      </c>
      <c r="W271" s="91">
        <f t="shared" si="156"/>
        <v>2.5029599999999999</v>
      </c>
      <c r="X271" s="91">
        <f t="shared" si="156"/>
        <v>2.3833299999999999</v>
      </c>
      <c r="Y271" s="91">
        <f t="shared" si="156"/>
        <v>2.3743400000000001</v>
      </c>
      <c r="Z271" s="91">
        <f t="shared" si="156"/>
        <v>2.1084299999999998</v>
      </c>
      <c r="AA271" s="91">
        <f t="shared" si="156"/>
        <v>1.9609799999999999</v>
      </c>
    </row>
    <row r="272" spans="1:27" ht="12.75" hidden="1" customHeight="1" outlineLevel="1" x14ac:dyDescent="0.3">
      <c r="A272" s="99" t="s">
        <v>1294</v>
      </c>
      <c r="B272" s="63" t="s">
        <v>238</v>
      </c>
      <c r="C272" s="43" t="s">
        <v>79</v>
      </c>
      <c r="D272" s="44">
        <v>1514.34</v>
      </c>
      <c r="E272" s="44">
        <v>1380.07</v>
      </c>
      <c r="F272" s="44">
        <v>1285.8800000000001</v>
      </c>
      <c r="G272" s="44">
        <v>1230.4000000000001</v>
      </c>
      <c r="H272" s="44">
        <v>1210.02</v>
      </c>
      <c r="I272" s="44">
        <v>1278.56</v>
      </c>
      <c r="J272" s="44">
        <v>1449.65</v>
      </c>
      <c r="K272" s="44">
        <v>1732.16</v>
      </c>
      <c r="L272" s="44">
        <v>2060.46</v>
      </c>
      <c r="M272" s="44">
        <v>2440.83</v>
      </c>
      <c r="N272" s="44">
        <v>2442.71</v>
      </c>
      <c r="O272" s="44">
        <v>2431.39</v>
      </c>
      <c r="P272" s="44">
        <v>2430.0100000000002</v>
      </c>
      <c r="Q272" s="44">
        <v>2456.14</v>
      </c>
      <c r="R272" s="44">
        <v>2457.0700000000002</v>
      </c>
      <c r="S272" s="44">
        <v>2471.89</v>
      </c>
      <c r="T272" s="44">
        <v>2454.12</v>
      </c>
      <c r="U272" s="44">
        <v>2379.35</v>
      </c>
      <c r="V272" s="44">
        <v>2346.88</v>
      </c>
      <c r="W272" s="44">
        <v>2220.04</v>
      </c>
      <c r="X272" s="44">
        <v>2100.41</v>
      </c>
      <c r="Y272" s="44">
        <v>2091.42</v>
      </c>
      <c r="Z272" s="44">
        <v>1825.51</v>
      </c>
      <c r="AA272" s="44">
        <v>1678.06</v>
      </c>
    </row>
    <row r="273" spans="1:27" ht="12.75" hidden="1" customHeight="1" outlineLevel="1" x14ac:dyDescent="0.3">
      <c r="A273" s="99" t="s">
        <v>1295</v>
      </c>
      <c r="B273" s="63" t="s">
        <v>90</v>
      </c>
      <c r="C273" s="43" t="s">
        <v>79</v>
      </c>
      <c r="D273" s="44">
        <f>$D$168</f>
        <v>123.41</v>
      </c>
      <c r="E273" s="44">
        <f>$D$168</f>
        <v>123.41</v>
      </c>
      <c r="F273" s="44">
        <f t="shared" ref="F273:AA273" si="157">$D$168</f>
        <v>123.41</v>
      </c>
      <c r="G273" s="44">
        <f t="shared" si="157"/>
        <v>123.41</v>
      </c>
      <c r="H273" s="44">
        <f t="shared" si="157"/>
        <v>123.41</v>
      </c>
      <c r="I273" s="44">
        <f t="shared" si="157"/>
        <v>123.41</v>
      </c>
      <c r="J273" s="44">
        <f t="shared" si="157"/>
        <v>123.41</v>
      </c>
      <c r="K273" s="44">
        <f t="shared" si="157"/>
        <v>123.41</v>
      </c>
      <c r="L273" s="44">
        <f t="shared" si="157"/>
        <v>123.41</v>
      </c>
      <c r="M273" s="44">
        <f t="shared" si="157"/>
        <v>123.41</v>
      </c>
      <c r="N273" s="44">
        <f t="shared" si="157"/>
        <v>123.41</v>
      </c>
      <c r="O273" s="44">
        <f t="shared" si="157"/>
        <v>123.41</v>
      </c>
      <c r="P273" s="44">
        <f t="shared" si="157"/>
        <v>123.41</v>
      </c>
      <c r="Q273" s="44">
        <f t="shared" si="157"/>
        <v>123.41</v>
      </c>
      <c r="R273" s="44">
        <f t="shared" si="157"/>
        <v>123.41</v>
      </c>
      <c r="S273" s="44">
        <f t="shared" si="157"/>
        <v>123.41</v>
      </c>
      <c r="T273" s="44">
        <f t="shared" si="157"/>
        <v>123.41</v>
      </c>
      <c r="U273" s="44">
        <f t="shared" si="157"/>
        <v>123.41</v>
      </c>
      <c r="V273" s="44">
        <f t="shared" si="157"/>
        <v>123.41</v>
      </c>
      <c r="W273" s="44">
        <f t="shared" si="157"/>
        <v>123.41</v>
      </c>
      <c r="X273" s="44">
        <f t="shared" si="157"/>
        <v>123.41</v>
      </c>
      <c r="Y273" s="44">
        <f t="shared" si="157"/>
        <v>123.41</v>
      </c>
      <c r="Z273" s="44">
        <f t="shared" si="157"/>
        <v>123.41</v>
      </c>
      <c r="AA273" s="44">
        <f t="shared" si="157"/>
        <v>123.41</v>
      </c>
    </row>
    <row r="274" spans="1:27" ht="12.75" hidden="1" customHeight="1" outlineLevel="1" x14ac:dyDescent="0.3">
      <c r="A274" s="99" t="s">
        <v>1296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1297</v>
      </c>
      <c r="B275" s="63" t="s">
        <v>81</v>
      </c>
      <c r="C275" s="43" t="s">
        <v>79</v>
      </c>
      <c r="D275" s="44">
        <f>$D$11</f>
        <v>154.69999999999999</v>
      </c>
      <c r="E275" s="44">
        <f t="shared" ref="E275:AA275" si="158">$D$11</f>
        <v>154.69999999999999</v>
      </c>
      <c r="F275" s="44">
        <f t="shared" si="158"/>
        <v>154.69999999999999</v>
      </c>
      <c r="G275" s="44">
        <f t="shared" si="158"/>
        <v>154.69999999999999</v>
      </c>
      <c r="H275" s="44">
        <f t="shared" si="158"/>
        <v>154.69999999999999</v>
      </c>
      <c r="I275" s="44">
        <f t="shared" si="158"/>
        <v>154.69999999999999</v>
      </c>
      <c r="J275" s="44">
        <f t="shared" si="158"/>
        <v>154.69999999999999</v>
      </c>
      <c r="K275" s="44">
        <f t="shared" si="158"/>
        <v>154.69999999999999</v>
      </c>
      <c r="L275" s="44">
        <f t="shared" si="158"/>
        <v>154.69999999999999</v>
      </c>
      <c r="M275" s="44">
        <f t="shared" si="158"/>
        <v>154.69999999999999</v>
      </c>
      <c r="N275" s="44">
        <f t="shared" si="158"/>
        <v>154.69999999999999</v>
      </c>
      <c r="O275" s="44">
        <f t="shared" si="158"/>
        <v>154.69999999999999</v>
      </c>
      <c r="P275" s="44">
        <f t="shared" si="158"/>
        <v>154.69999999999999</v>
      </c>
      <c r="Q275" s="44">
        <f t="shared" si="158"/>
        <v>154.69999999999999</v>
      </c>
      <c r="R275" s="44">
        <f t="shared" si="158"/>
        <v>154.69999999999999</v>
      </c>
      <c r="S275" s="44">
        <f t="shared" si="158"/>
        <v>154.69999999999999</v>
      </c>
      <c r="T275" s="44">
        <f t="shared" si="158"/>
        <v>154.69999999999999</v>
      </c>
      <c r="U275" s="44">
        <f t="shared" si="158"/>
        <v>154.69999999999999</v>
      </c>
      <c r="V275" s="44">
        <f t="shared" si="158"/>
        <v>154.69999999999999</v>
      </c>
      <c r="W275" s="44">
        <f t="shared" si="158"/>
        <v>154.69999999999999</v>
      </c>
      <c r="X275" s="44">
        <f t="shared" si="158"/>
        <v>154.69999999999999</v>
      </c>
      <c r="Y275" s="44">
        <f t="shared" si="158"/>
        <v>154.69999999999999</v>
      </c>
      <c r="Z275" s="44">
        <f t="shared" si="158"/>
        <v>154.69999999999999</v>
      </c>
      <c r="AA275" s="44">
        <f t="shared" si="158"/>
        <v>154.69999999999999</v>
      </c>
    </row>
    <row r="276" spans="1:27" ht="12.75" customHeight="1" collapsed="1" x14ac:dyDescent="0.3">
      <c r="A276" s="98" t="s">
        <v>1298</v>
      </c>
      <c r="B276" s="28" t="str">
        <f>"23"&amp;"."&amp;$B$663&amp;"."&amp;$B$664</f>
        <v>23.07.2024</v>
      </c>
      <c r="C276" s="90" t="s">
        <v>76</v>
      </c>
      <c r="D276" s="91">
        <f>ROUND(((D277+D278+D280+D279)/1000),5)</f>
        <v>1.62774</v>
      </c>
      <c r="E276" s="91">
        <f>ROUND(((E277+E278+E280+E279)/1000),5)</f>
        <v>1.5213699999999999</v>
      </c>
      <c r="F276" s="91">
        <f>ROUND(((F277+F278+F280+F279)/1000),5)</f>
        <v>1.42628</v>
      </c>
      <c r="G276" s="91">
        <f t="shared" ref="G276:AA276" si="159">ROUND(((G277+G278+G280+G279)/1000),5)</f>
        <v>0.63573000000000002</v>
      </c>
      <c r="H276" s="91">
        <f t="shared" si="159"/>
        <v>0.61494000000000004</v>
      </c>
      <c r="I276" s="91">
        <f t="shared" si="159"/>
        <v>0.81108000000000002</v>
      </c>
      <c r="J276" s="91">
        <f t="shared" si="159"/>
        <v>1.52959</v>
      </c>
      <c r="K276" s="91">
        <f t="shared" si="159"/>
        <v>1.9051499999999999</v>
      </c>
      <c r="L276" s="91">
        <f t="shared" si="159"/>
        <v>2.1890700000000001</v>
      </c>
      <c r="M276" s="91">
        <f t="shared" si="159"/>
        <v>2.4216899999999999</v>
      </c>
      <c r="N276" s="91">
        <f t="shared" si="159"/>
        <v>2.44109</v>
      </c>
      <c r="O276" s="91">
        <f t="shared" si="159"/>
        <v>2.4467400000000001</v>
      </c>
      <c r="P276" s="91">
        <f t="shared" si="159"/>
        <v>2.45749</v>
      </c>
      <c r="Q276" s="91">
        <f t="shared" si="159"/>
        <v>2.4943200000000001</v>
      </c>
      <c r="R276" s="91">
        <f t="shared" si="159"/>
        <v>2.51153</v>
      </c>
      <c r="S276" s="91">
        <f t="shared" si="159"/>
        <v>2.5430299999999999</v>
      </c>
      <c r="T276" s="91">
        <f t="shared" si="159"/>
        <v>2.5692200000000001</v>
      </c>
      <c r="U276" s="91">
        <f t="shared" si="159"/>
        <v>2.50502</v>
      </c>
      <c r="V276" s="91">
        <f t="shared" si="159"/>
        <v>2.47248</v>
      </c>
      <c r="W276" s="91">
        <f t="shared" si="159"/>
        <v>2.4089</v>
      </c>
      <c r="X276" s="91">
        <f t="shared" si="159"/>
        <v>2.3414299999999999</v>
      </c>
      <c r="Y276" s="91">
        <f t="shared" si="159"/>
        <v>2.3190300000000001</v>
      </c>
      <c r="Z276" s="91">
        <f t="shared" si="159"/>
        <v>2.1670400000000001</v>
      </c>
      <c r="AA276" s="91">
        <f t="shared" si="159"/>
        <v>1.98698</v>
      </c>
    </row>
    <row r="277" spans="1:27" ht="12.75" hidden="1" customHeight="1" outlineLevel="1" x14ac:dyDescent="0.3">
      <c r="A277" s="99" t="s">
        <v>1299</v>
      </c>
      <c r="B277" s="63" t="s">
        <v>238</v>
      </c>
      <c r="C277" s="43" t="s">
        <v>79</v>
      </c>
      <c r="D277" s="44">
        <v>1344.82</v>
      </c>
      <c r="E277" s="44">
        <v>1238.45</v>
      </c>
      <c r="F277" s="44">
        <v>1143.3599999999999</v>
      </c>
      <c r="G277" s="44">
        <v>352.81</v>
      </c>
      <c r="H277" s="44">
        <v>332.02</v>
      </c>
      <c r="I277" s="44">
        <v>528.16</v>
      </c>
      <c r="J277" s="44">
        <v>1246.67</v>
      </c>
      <c r="K277" s="44">
        <v>1622.23</v>
      </c>
      <c r="L277" s="44">
        <v>1906.15</v>
      </c>
      <c r="M277" s="44">
        <v>2138.77</v>
      </c>
      <c r="N277" s="44">
        <v>2158.17</v>
      </c>
      <c r="O277" s="44">
        <v>2163.8200000000002</v>
      </c>
      <c r="P277" s="44">
        <v>2174.5700000000002</v>
      </c>
      <c r="Q277" s="44">
        <v>2211.4</v>
      </c>
      <c r="R277" s="44">
        <v>2228.61</v>
      </c>
      <c r="S277" s="44">
        <v>2260.11</v>
      </c>
      <c r="T277" s="44">
        <v>2286.3000000000002</v>
      </c>
      <c r="U277" s="44">
        <v>2222.1</v>
      </c>
      <c r="V277" s="44">
        <v>2189.56</v>
      </c>
      <c r="W277" s="44">
        <v>2125.98</v>
      </c>
      <c r="X277" s="44">
        <v>2058.5100000000002</v>
      </c>
      <c r="Y277" s="44">
        <v>2036.11</v>
      </c>
      <c r="Z277" s="44">
        <v>1884.12</v>
      </c>
      <c r="AA277" s="44">
        <v>1704.06</v>
      </c>
    </row>
    <row r="278" spans="1:27" ht="12.75" hidden="1" customHeight="1" outlineLevel="1" x14ac:dyDescent="0.3">
      <c r="A278" s="99" t="s">
        <v>1300</v>
      </c>
      <c r="B278" s="63" t="s">
        <v>90</v>
      </c>
      <c r="C278" s="43" t="s">
        <v>79</v>
      </c>
      <c r="D278" s="44">
        <f>$D$168</f>
        <v>123.41</v>
      </c>
      <c r="E278" s="44">
        <f>$D$168</f>
        <v>123.41</v>
      </c>
      <c r="F278" s="44">
        <f t="shared" ref="F278:AA278" si="160">$D$168</f>
        <v>123.41</v>
      </c>
      <c r="G278" s="44">
        <f t="shared" si="160"/>
        <v>123.41</v>
      </c>
      <c r="H278" s="44">
        <f t="shared" si="160"/>
        <v>123.41</v>
      </c>
      <c r="I278" s="44">
        <f t="shared" si="160"/>
        <v>123.41</v>
      </c>
      <c r="J278" s="44">
        <f t="shared" si="160"/>
        <v>123.41</v>
      </c>
      <c r="K278" s="44">
        <f t="shared" si="160"/>
        <v>123.41</v>
      </c>
      <c r="L278" s="44">
        <f t="shared" si="160"/>
        <v>123.41</v>
      </c>
      <c r="M278" s="44">
        <f t="shared" si="160"/>
        <v>123.41</v>
      </c>
      <c r="N278" s="44">
        <f t="shared" si="160"/>
        <v>123.41</v>
      </c>
      <c r="O278" s="44">
        <f t="shared" si="160"/>
        <v>123.41</v>
      </c>
      <c r="P278" s="44">
        <f t="shared" si="160"/>
        <v>123.41</v>
      </c>
      <c r="Q278" s="44">
        <f t="shared" si="160"/>
        <v>123.41</v>
      </c>
      <c r="R278" s="44">
        <f t="shared" si="160"/>
        <v>123.41</v>
      </c>
      <c r="S278" s="44">
        <f t="shared" si="160"/>
        <v>123.41</v>
      </c>
      <c r="T278" s="44">
        <f t="shared" si="160"/>
        <v>123.41</v>
      </c>
      <c r="U278" s="44">
        <f t="shared" si="160"/>
        <v>123.41</v>
      </c>
      <c r="V278" s="44">
        <f t="shared" si="160"/>
        <v>123.41</v>
      </c>
      <c r="W278" s="44">
        <f t="shared" si="160"/>
        <v>123.41</v>
      </c>
      <c r="X278" s="44">
        <f t="shared" si="160"/>
        <v>123.41</v>
      </c>
      <c r="Y278" s="44">
        <f t="shared" si="160"/>
        <v>123.41</v>
      </c>
      <c r="Z278" s="44">
        <f t="shared" si="160"/>
        <v>123.41</v>
      </c>
      <c r="AA278" s="44">
        <f t="shared" si="160"/>
        <v>123.41</v>
      </c>
    </row>
    <row r="279" spans="1:27" ht="12.75" hidden="1" customHeight="1" outlineLevel="1" x14ac:dyDescent="0.3">
      <c r="A279" s="99" t="s">
        <v>1301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1302</v>
      </c>
      <c r="B280" s="63" t="s">
        <v>81</v>
      </c>
      <c r="C280" s="43" t="s">
        <v>79</v>
      </c>
      <c r="D280" s="44">
        <f>$D$11</f>
        <v>154.69999999999999</v>
      </c>
      <c r="E280" s="44">
        <f t="shared" ref="E280:AA280" si="161">$D$11</f>
        <v>154.69999999999999</v>
      </c>
      <c r="F280" s="44">
        <f t="shared" si="161"/>
        <v>154.69999999999999</v>
      </c>
      <c r="G280" s="44">
        <f t="shared" si="161"/>
        <v>154.69999999999999</v>
      </c>
      <c r="H280" s="44">
        <f t="shared" si="161"/>
        <v>154.69999999999999</v>
      </c>
      <c r="I280" s="44">
        <f t="shared" si="161"/>
        <v>154.69999999999999</v>
      </c>
      <c r="J280" s="44">
        <f t="shared" si="161"/>
        <v>154.69999999999999</v>
      </c>
      <c r="K280" s="44">
        <f t="shared" si="161"/>
        <v>154.69999999999999</v>
      </c>
      <c r="L280" s="44">
        <f t="shared" si="161"/>
        <v>154.69999999999999</v>
      </c>
      <c r="M280" s="44">
        <f t="shared" si="161"/>
        <v>154.69999999999999</v>
      </c>
      <c r="N280" s="44">
        <f t="shared" si="161"/>
        <v>154.69999999999999</v>
      </c>
      <c r="O280" s="44">
        <f t="shared" si="161"/>
        <v>154.69999999999999</v>
      </c>
      <c r="P280" s="44">
        <f t="shared" si="161"/>
        <v>154.69999999999999</v>
      </c>
      <c r="Q280" s="44">
        <f t="shared" si="161"/>
        <v>154.69999999999999</v>
      </c>
      <c r="R280" s="44">
        <f t="shared" si="161"/>
        <v>154.69999999999999</v>
      </c>
      <c r="S280" s="44">
        <f t="shared" si="161"/>
        <v>154.69999999999999</v>
      </c>
      <c r="T280" s="44">
        <f t="shared" si="161"/>
        <v>154.69999999999999</v>
      </c>
      <c r="U280" s="44">
        <f t="shared" si="161"/>
        <v>154.69999999999999</v>
      </c>
      <c r="V280" s="44">
        <f t="shared" si="161"/>
        <v>154.69999999999999</v>
      </c>
      <c r="W280" s="44">
        <f t="shared" si="161"/>
        <v>154.69999999999999</v>
      </c>
      <c r="X280" s="44">
        <f t="shared" si="161"/>
        <v>154.69999999999999</v>
      </c>
      <c r="Y280" s="44">
        <f t="shared" si="161"/>
        <v>154.69999999999999</v>
      </c>
      <c r="Z280" s="44">
        <f t="shared" si="161"/>
        <v>154.69999999999999</v>
      </c>
      <c r="AA280" s="44">
        <f t="shared" si="161"/>
        <v>154.69999999999999</v>
      </c>
    </row>
    <row r="281" spans="1:27" ht="12.75" customHeight="1" collapsed="1" x14ac:dyDescent="0.3">
      <c r="A281" s="98" t="s">
        <v>1303</v>
      </c>
      <c r="B281" s="28" t="str">
        <f>"24"&amp;"."&amp;$B$663&amp;"."&amp;$B$664</f>
        <v>24.07.2024</v>
      </c>
      <c r="C281" s="90" t="s">
        <v>76</v>
      </c>
      <c r="D281" s="91">
        <f>ROUND(((D282+D283+D285+D284)/1000),5)</f>
        <v>1.58693</v>
      </c>
      <c r="E281" s="91">
        <f>ROUND(((E282+E283+E285+E284)/1000),5)</f>
        <v>1.3671899999999999</v>
      </c>
      <c r="F281" s="91">
        <f>ROUND(((F282+F283+F285+F284)/1000),5)</f>
        <v>1.22489</v>
      </c>
      <c r="G281" s="91">
        <f t="shared" ref="G281:AA281" si="162">ROUND(((G282+G283+G285+G284)/1000),5)</f>
        <v>0.50670000000000004</v>
      </c>
      <c r="H281" s="91">
        <f t="shared" si="162"/>
        <v>0.34958</v>
      </c>
      <c r="I281" s="91">
        <f t="shared" si="162"/>
        <v>0.45429000000000003</v>
      </c>
      <c r="J281" s="91">
        <f t="shared" si="162"/>
        <v>1.5245500000000001</v>
      </c>
      <c r="K281" s="91">
        <f t="shared" si="162"/>
        <v>1.8897600000000001</v>
      </c>
      <c r="L281" s="91">
        <f t="shared" si="162"/>
        <v>2.3377699999999999</v>
      </c>
      <c r="M281" s="91">
        <f t="shared" si="162"/>
        <v>2.5617899999999998</v>
      </c>
      <c r="N281" s="91">
        <f t="shared" si="162"/>
        <v>2.6641900000000001</v>
      </c>
      <c r="O281" s="91">
        <f t="shared" si="162"/>
        <v>2.72634</v>
      </c>
      <c r="P281" s="91">
        <f t="shared" si="162"/>
        <v>2.7254800000000001</v>
      </c>
      <c r="Q281" s="91">
        <f t="shared" si="162"/>
        <v>2.8098700000000001</v>
      </c>
      <c r="R281" s="91">
        <f t="shared" si="162"/>
        <v>2.8676400000000002</v>
      </c>
      <c r="S281" s="91">
        <f t="shared" si="162"/>
        <v>2.9011399999999998</v>
      </c>
      <c r="T281" s="91">
        <f t="shared" si="162"/>
        <v>2.9075199999999999</v>
      </c>
      <c r="U281" s="91">
        <f t="shared" si="162"/>
        <v>2.7814700000000001</v>
      </c>
      <c r="V281" s="91">
        <f t="shared" si="162"/>
        <v>2.75068</v>
      </c>
      <c r="W281" s="91">
        <f t="shared" si="162"/>
        <v>2.6500499999999998</v>
      </c>
      <c r="X281" s="91">
        <f t="shared" si="162"/>
        <v>2.56088</v>
      </c>
      <c r="Y281" s="91">
        <f t="shared" si="162"/>
        <v>2.5121000000000002</v>
      </c>
      <c r="Z281" s="91">
        <f t="shared" si="162"/>
        <v>2.09463</v>
      </c>
      <c r="AA281" s="91">
        <f t="shared" si="162"/>
        <v>1.9622299999999999</v>
      </c>
    </row>
    <row r="282" spans="1:27" ht="12.75" hidden="1" customHeight="1" outlineLevel="1" x14ac:dyDescent="0.3">
      <c r="A282" s="99" t="s">
        <v>1304</v>
      </c>
      <c r="B282" s="63" t="s">
        <v>238</v>
      </c>
      <c r="C282" s="43" t="s">
        <v>79</v>
      </c>
      <c r="D282" s="44">
        <v>1304.01</v>
      </c>
      <c r="E282" s="44">
        <v>1084.27</v>
      </c>
      <c r="F282" s="44">
        <v>941.97</v>
      </c>
      <c r="G282" s="44">
        <v>223.78</v>
      </c>
      <c r="H282" s="44">
        <v>66.66</v>
      </c>
      <c r="I282" s="44">
        <v>171.37</v>
      </c>
      <c r="J282" s="44">
        <v>1241.6300000000001</v>
      </c>
      <c r="K282" s="44">
        <v>1606.84</v>
      </c>
      <c r="L282" s="44">
        <v>2054.85</v>
      </c>
      <c r="M282" s="44">
        <v>2278.87</v>
      </c>
      <c r="N282" s="44">
        <v>2381.27</v>
      </c>
      <c r="O282" s="44">
        <v>2443.42</v>
      </c>
      <c r="P282" s="44">
        <v>2442.56</v>
      </c>
      <c r="Q282" s="44">
        <v>2526.9499999999998</v>
      </c>
      <c r="R282" s="44">
        <v>2584.7199999999998</v>
      </c>
      <c r="S282" s="44">
        <v>2618.2199999999998</v>
      </c>
      <c r="T282" s="44">
        <v>2624.6</v>
      </c>
      <c r="U282" s="44">
        <v>2498.5500000000002</v>
      </c>
      <c r="V282" s="44">
        <v>2467.7600000000002</v>
      </c>
      <c r="W282" s="44">
        <v>2367.13</v>
      </c>
      <c r="X282" s="44">
        <v>2277.96</v>
      </c>
      <c r="Y282" s="44">
        <v>2229.1799999999998</v>
      </c>
      <c r="Z282" s="44">
        <v>1811.71</v>
      </c>
      <c r="AA282" s="44">
        <v>1679.31</v>
      </c>
    </row>
    <row r="283" spans="1:27" ht="12.75" hidden="1" customHeight="1" outlineLevel="1" x14ac:dyDescent="0.3">
      <c r="A283" s="99" t="s">
        <v>1305</v>
      </c>
      <c r="B283" s="63" t="s">
        <v>90</v>
      </c>
      <c r="C283" s="43" t="s">
        <v>79</v>
      </c>
      <c r="D283" s="44">
        <f>$D$168</f>
        <v>123.41</v>
      </c>
      <c r="E283" s="44">
        <f>$D$168</f>
        <v>123.41</v>
      </c>
      <c r="F283" s="44">
        <f t="shared" ref="F283:AA283" si="163">$D$168</f>
        <v>123.41</v>
      </c>
      <c r="G283" s="44">
        <f t="shared" si="163"/>
        <v>123.41</v>
      </c>
      <c r="H283" s="44">
        <f t="shared" si="163"/>
        <v>123.41</v>
      </c>
      <c r="I283" s="44">
        <f t="shared" si="163"/>
        <v>123.41</v>
      </c>
      <c r="J283" s="44">
        <f t="shared" si="163"/>
        <v>123.41</v>
      </c>
      <c r="K283" s="44">
        <f t="shared" si="163"/>
        <v>123.41</v>
      </c>
      <c r="L283" s="44">
        <f t="shared" si="163"/>
        <v>123.41</v>
      </c>
      <c r="M283" s="44">
        <f t="shared" si="163"/>
        <v>123.41</v>
      </c>
      <c r="N283" s="44">
        <f t="shared" si="163"/>
        <v>123.41</v>
      </c>
      <c r="O283" s="44">
        <f t="shared" si="163"/>
        <v>123.41</v>
      </c>
      <c r="P283" s="44">
        <f t="shared" si="163"/>
        <v>123.41</v>
      </c>
      <c r="Q283" s="44">
        <f t="shared" si="163"/>
        <v>123.41</v>
      </c>
      <c r="R283" s="44">
        <f t="shared" si="163"/>
        <v>123.41</v>
      </c>
      <c r="S283" s="44">
        <f t="shared" si="163"/>
        <v>123.41</v>
      </c>
      <c r="T283" s="44">
        <f t="shared" si="163"/>
        <v>123.41</v>
      </c>
      <c r="U283" s="44">
        <f t="shared" si="163"/>
        <v>123.41</v>
      </c>
      <c r="V283" s="44">
        <f t="shared" si="163"/>
        <v>123.41</v>
      </c>
      <c r="W283" s="44">
        <f t="shared" si="163"/>
        <v>123.41</v>
      </c>
      <c r="X283" s="44">
        <f t="shared" si="163"/>
        <v>123.41</v>
      </c>
      <c r="Y283" s="44">
        <f t="shared" si="163"/>
        <v>123.41</v>
      </c>
      <c r="Z283" s="44">
        <f t="shared" si="163"/>
        <v>123.41</v>
      </c>
      <c r="AA283" s="44">
        <f t="shared" si="163"/>
        <v>123.41</v>
      </c>
    </row>
    <row r="284" spans="1:27" ht="12.75" hidden="1" customHeight="1" outlineLevel="1" x14ac:dyDescent="0.3">
      <c r="A284" s="99" t="s">
        <v>1306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1307</v>
      </c>
      <c r="B285" s="63" t="s">
        <v>81</v>
      </c>
      <c r="C285" s="43" t="s">
        <v>79</v>
      </c>
      <c r="D285" s="44">
        <f>$D$11</f>
        <v>154.69999999999999</v>
      </c>
      <c r="E285" s="44">
        <f t="shared" ref="E285:AA285" si="164">$D$11</f>
        <v>154.69999999999999</v>
      </c>
      <c r="F285" s="44">
        <f t="shared" si="164"/>
        <v>154.69999999999999</v>
      </c>
      <c r="G285" s="44">
        <f t="shared" si="164"/>
        <v>154.69999999999999</v>
      </c>
      <c r="H285" s="44">
        <f t="shared" si="164"/>
        <v>154.69999999999999</v>
      </c>
      <c r="I285" s="44">
        <f t="shared" si="164"/>
        <v>154.69999999999999</v>
      </c>
      <c r="J285" s="44">
        <f t="shared" si="164"/>
        <v>154.69999999999999</v>
      </c>
      <c r="K285" s="44">
        <f t="shared" si="164"/>
        <v>154.69999999999999</v>
      </c>
      <c r="L285" s="44">
        <f t="shared" si="164"/>
        <v>154.69999999999999</v>
      </c>
      <c r="M285" s="44">
        <f t="shared" si="164"/>
        <v>154.69999999999999</v>
      </c>
      <c r="N285" s="44">
        <f t="shared" si="164"/>
        <v>154.69999999999999</v>
      </c>
      <c r="O285" s="44">
        <f t="shared" si="164"/>
        <v>154.69999999999999</v>
      </c>
      <c r="P285" s="44">
        <f t="shared" si="164"/>
        <v>154.69999999999999</v>
      </c>
      <c r="Q285" s="44">
        <f t="shared" si="164"/>
        <v>154.69999999999999</v>
      </c>
      <c r="R285" s="44">
        <f t="shared" si="164"/>
        <v>154.69999999999999</v>
      </c>
      <c r="S285" s="44">
        <f t="shared" si="164"/>
        <v>154.69999999999999</v>
      </c>
      <c r="T285" s="44">
        <f t="shared" si="164"/>
        <v>154.69999999999999</v>
      </c>
      <c r="U285" s="44">
        <f t="shared" si="164"/>
        <v>154.69999999999999</v>
      </c>
      <c r="V285" s="44">
        <f t="shared" si="164"/>
        <v>154.69999999999999</v>
      </c>
      <c r="W285" s="44">
        <f t="shared" si="164"/>
        <v>154.69999999999999</v>
      </c>
      <c r="X285" s="44">
        <f t="shared" si="164"/>
        <v>154.69999999999999</v>
      </c>
      <c r="Y285" s="44">
        <f t="shared" si="164"/>
        <v>154.69999999999999</v>
      </c>
      <c r="Z285" s="44">
        <f t="shared" si="164"/>
        <v>154.69999999999999</v>
      </c>
      <c r="AA285" s="44">
        <f t="shared" si="164"/>
        <v>154.69999999999999</v>
      </c>
    </row>
    <row r="286" spans="1:27" ht="12.75" customHeight="1" collapsed="1" x14ac:dyDescent="0.3">
      <c r="A286" s="98" t="s">
        <v>1308</v>
      </c>
      <c r="B286" s="28" t="str">
        <f>"25"&amp;"."&amp;$B$663&amp;"."&amp;$B$664</f>
        <v>25.07.2024</v>
      </c>
      <c r="C286" s="90" t="s">
        <v>76</v>
      </c>
      <c r="D286" s="91">
        <f>ROUND(((D287+D288+D290+D289)/1000),5)</f>
        <v>1.5293699999999999</v>
      </c>
      <c r="E286" s="91">
        <f>ROUND(((E287+E288+E290+E289)/1000),5)</f>
        <v>1.35531</v>
      </c>
      <c r="F286" s="91">
        <f>ROUND(((F287+F288+F290+F289)/1000),5)</f>
        <v>0.56584999999999996</v>
      </c>
      <c r="G286" s="91">
        <f t="shared" ref="G286:AA286" si="165">ROUND(((G287+G288+G290+G289)/1000),5)</f>
        <v>0.51110999999999995</v>
      </c>
      <c r="H286" s="91">
        <f t="shared" si="165"/>
        <v>0.51507999999999998</v>
      </c>
      <c r="I286" s="91">
        <f t="shared" si="165"/>
        <v>0.45512999999999998</v>
      </c>
      <c r="J286" s="91">
        <f t="shared" si="165"/>
        <v>1.47404</v>
      </c>
      <c r="K286" s="91">
        <f t="shared" si="165"/>
        <v>1.7801</v>
      </c>
      <c r="L286" s="91">
        <f t="shared" si="165"/>
        <v>2.2271100000000001</v>
      </c>
      <c r="M286" s="91">
        <f t="shared" si="165"/>
        <v>2.5171800000000002</v>
      </c>
      <c r="N286" s="91">
        <f t="shared" si="165"/>
        <v>2.56182</v>
      </c>
      <c r="O286" s="91">
        <f t="shared" si="165"/>
        <v>2.4952000000000001</v>
      </c>
      <c r="P286" s="91">
        <f t="shared" si="165"/>
        <v>2.4988000000000001</v>
      </c>
      <c r="Q286" s="91">
        <f t="shared" si="165"/>
        <v>2.5653700000000002</v>
      </c>
      <c r="R286" s="91">
        <f t="shared" si="165"/>
        <v>2.69007</v>
      </c>
      <c r="S286" s="91">
        <f t="shared" si="165"/>
        <v>2.64262</v>
      </c>
      <c r="T286" s="91">
        <f t="shared" si="165"/>
        <v>2.68771</v>
      </c>
      <c r="U286" s="91">
        <f t="shared" si="165"/>
        <v>2.6095600000000001</v>
      </c>
      <c r="V286" s="91">
        <f t="shared" si="165"/>
        <v>2.5519699999999998</v>
      </c>
      <c r="W286" s="91">
        <f t="shared" si="165"/>
        <v>2.42035</v>
      </c>
      <c r="X286" s="91">
        <f t="shared" si="165"/>
        <v>2.36327</v>
      </c>
      <c r="Y286" s="91">
        <f t="shared" si="165"/>
        <v>2.3587600000000002</v>
      </c>
      <c r="Z286" s="91">
        <f t="shared" si="165"/>
        <v>2.1834699999999998</v>
      </c>
      <c r="AA286" s="91">
        <f t="shared" si="165"/>
        <v>1.82643</v>
      </c>
    </row>
    <row r="287" spans="1:27" ht="12.75" hidden="1" customHeight="1" outlineLevel="1" x14ac:dyDescent="0.3">
      <c r="A287" s="99" t="s">
        <v>1309</v>
      </c>
      <c r="B287" s="63" t="s">
        <v>238</v>
      </c>
      <c r="C287" s="43" t="s">
        <v>79</v>
      </c>
      <c r="D287" s="44">
        <v>1246.45</v>
      </c>
      <c r="E287" s="44">
        <v>1072.3900000000001</v>
      </c>
      <c r="F287" s="44">
        <v>282.93</v>
      </c>
      <c r="G287" s="44">
        <v>228.19</v>
      </c>
      <c r="H287" s="44">
        <v>232.16</v>
      </c>
      <c r="I287" s="44">
        <v>172.21</v>
      </c>
      <c r="J287" s="44">
        <v>1191.1199999999999</v>
      </c>
      <c r="K287" s="44">
        <v>1497.18</v>
      </c>
      <c r="L287" s="44">
        <v>1944.19</v>
      </c>
      <c r="M287" s="44">
        <v>2234.2600000000002</v>
      </c>
      <c r="N287" s="44">
        <v>2278.9</v>
      </c>
      <c r="O287" s="44">
        <v>2212.2800000000002</v>
      </c>
      <c r="P287" s="44">
        <v>2215.88</v>
      </c>
      <c r="Q287" s="44">
        <v>2282.4499999999998</v>
      </c>
      <c r="R287" s="44">
        <v>2407.15</v>
      </c>
      <c r="S287" s="44">
        <v>2359.6999999999998</v>
      </c>
      <c r="T287" s="44">
        <v>2404.79</v>
      </c>
      <c r="U287" s="44">
        <v>2326.64</v>
      </c>
      <c r="V287" s="44">
        <v>2269.0500000000002</v>
      </c>
      <c r="W287" s="44">
        <v>2137.4299999999998</v>
      </c>
      <c r="X287" s="44">
        <v>2080.35</v>
      </c>
      <c r="Y287" s="44">
        <v>2075.84</v>
      </c>
      <c r="Z287" s="44">
        <v>1900.55</v>
      </c>
      <c r="AA287" s="44">
        <v>1543.51</v>
      </c>
    </row>
    <row r="288" spans="1:27" ht="12.75" hidden="1" customHeight="1" outlineLevel="1" x14ac:dyDescent="0.3">
      <c r="A288" s="99" t="s">
        <v>1310</v>
      </c>
      <c r="B288" s="63" t="s">
        <v>90</v>
      </c>
      <c r="C288" s="43" t="s">
        <v>79</v>
      </c>
      <c r="D288" s="44">
        <f>$D$168</f>
        <v>123.41</v>
      </c>
      <c r="E288" s="44">
        <f>$D$168</f>
        <v>123.41</v>
      </c>
      <c r="F288" s="44">
        <f t="shared" ref="F288:AA288" si="166">$D$168</f>
        <v>123.41</v>
      </c>
      <c r="G288" s="44">
        <f t="shared" si="166"/>
        <v>123.41</v>
      </c>
      <c r="H288" s="44">
        <f t="shared" si="166"/>
        <v>123.41</v>
      </c>
      <c r="I288" s="44">
        <f t="shared" si="166"/>
        <v>123.41</v>
      </c>
      <c r="J288" s="44">
        <f t="shared" si="166"/>
        <v>123.41</v>
      </c>
      <c r="K288" s="44">
        <f t="shared" si="166"/>
        <v>123.41</v>
      </c>
      <c r="L288" s="44">
        <f t="shared" si="166"/>
        <v>123.41</v>
      </c>
      <c r="M288" s="44">
        <f t="shared" si="166"/>
        <v>123.41</v>
      </c>
      <c r="N288" s="44">
        <f t="shared" si="166"/>
        <v>123.41</v>
      </c>
      <c r="O288" s="44">
        <f t="shared" si="166"/>
        <v>123.41</v>
      </c>
      <c r="P288" s="44">
        <f t="shared" si="166"/>
        <v>123.41</v>
      </c>
      <c r="Q288" s="44">
        <f t="shared" si="166"/>
        <v>123.41</v>
      </c>
      <c r="R288" s="44">
        <f t="shared" si="166"/>
        <v>123.41</v>
      </c>
      <c r="S288" s="44">
        <f t="shared" si="166"/>
        <v>123.41</v>
      </c>
      <c r="T288" s="44">
        <f t="shared" si="166"/>
        <v>123.41</v>
      </c>
      <c r="U288" s="44">
        <f t="shared" si="166"/>
        <v>123.41</v>
      </c>
      <c r="V288" s="44">
        <f t="shared" si="166"/>
        <v>123.41</v>
      </c>
      <c r="W288" s="44">
        <f t="shared" si="166"/>
        <v>123.41</v>
      </c>
      <c r="X288" s="44">
        <f t="shared" si="166"/>
        <v>123.41</v>
      </c>
      <c r="Y288" s="44">
        <f t="shared" si="166"/>
        <v>123.41</v>
      </c>
      <c r="Z288" s="44">
        <f t="shared" si="166"/>
        <v>123.41</v>
      </c>
      <c r="AA288" s="44">
        <f t="shared" si="166"/>
        <v>123.41</v>
      </c>
    </row>
    <row r="289" spans="1:27" ht="12.75" hidden="1" customHeight="1" outlineLevel="1" x14ac:dyDescent="0.3">
      <c r="A289" s="99" t="s">
        <v>1311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1312</v>
      </c>
      <c r="B290" s="63" t="s">
        <v>81</v>
      </c>
      <c r="C290" s="43" t="s">
        <v>79</v>
      </c>
      <c r="D290" s="44">
        <f>$D$11</f>
        <v>154.69999999999999</v>
      </c>
      <c r="E290" s="44">
        <f t="shared" ref="E290:AA290" si="167">$D$11</f>
        <v>154.69999999999999</v>
      </c>
      <c r="F290" s="44">
        <f t="shared" si="167"/>
        <v>154.69999999999999</v>
      </c>
      <c r="G290" s="44">
        <f t="shared" si="167"/>
        <v>154.69999999999999</v>
      </c>
      <c r="H290" s="44">
        <f t="shared" si="167"/>
        <v>154.69999999999999</v>
      </c>
      <c r="I290" s="44">
        <f t="shared" si="167"/>
        <v>154.69999999999999</v>
      </c>
      <c r="J290" s="44">
        <f t="shared" si="167"/>
        <v>154.69999999999999</v>
      </c>
      <c r="K290" s="44">
        <f t="shared" si="167"/>
        <v>154.69999999999999</v>
      </c>
      <c r="L290" s="44">
        <f t="shared" si="167"/>
        <v>154.69999999999999</v>
      </c>
      <c r="M290" s="44">
        <f t="shared" si="167"/>
        <v>154.69999999999999</v>
      </c>
      <c r="N290" s="44">
        <f t="shared" si="167"/>
        <v>154.69999999999999</v>
      </c>
      <c r="O290" s="44">
        <f t="shared" si="167"/>
        <v>154.69999999999999</v>
      </c>
      <c r="P290" s="44">
        <f t="shared" si="167"/>
        <v>154.69999999999999</v>
      </c>
      <c r="Q290" s="44">
        <f t="shared" si="167"/>
        <v>154.69999999999999</v>
      </c>
      <c r="R290" s="44">
        <f t="shared" si="167"/>
        <v>154.69999999999999</v>
      </c>
      <c r="S290" s="44">
        <f t="shared" si="167"/>
        <v>154.69999999999999</v>
      </c>
      <c r="T290" s="44">
        <f t="shared" si="167"/>
        <v>154.69999999999999</v>
      </c>
      <c r="U290" s="44">
        <f t="shared" si="167"/>
        <v>154.69999999999999</v>
      </c>
      <c r="V290" s="44">
        <f t="shared" si="167"/>
        <v>154.69999999999999</v>
      </c>
      <c r="W290" s="44">
        <f t="shared" si="167"/>
        <v>154.69999999999999</v>
      </c>
      <c r="X290" s="44">
        <f t="shared" si="167"/>
        <v>154.69999999999999</v>
      </c>
      <c r="Y290" s="44">
        <f t="shared" si="167"/>
        <v>154.69999999999999</v>
      </c>
      <c r="Z290" s="44">
        <f t="shared" si="167"/>
        <v>154.69999999999999</v>
      </c>
      <c r="AA290" s="44">
        <f t="shared" si="167"/>
        <v>154.69999999999999</v>
      </c>
    </row>
    <row r="291" spans="1:27" ht="12.75" customHeight="1" collapsed="1" x14ac:dyDescent="0.3">
      <c r="A291" s="98" t="s">
        <v>1313</v>
      </c>
      <c r="B291" s="28" t="str">
        <f>"26"&amp;"."&amp;$B$663&amp;"."&amp;$B$664</f>
        <v>26.07.2024</v>
      </c>
      <c r="C291" s="90" t="s">
        <v>76</v>
      </c>
      <c r="D291" s="91">
        <f>ROUND(((D292+D293+D295+D294)/1000),5)</f>
        <v>1.66933</v>
      </c>
      <c r="E291" s="91">
        <f>ROUND(((E292+E293+E295+E294)/1000),5)</f>
        <v>1.52277</v>
      </c>
      <c r="F291" s="91">
        <f>ROUND(((F292+F293+F295+F294)/1000),5)</f>
        <v>1.42367</v>
      </c>
      <c r="G291" s="91">
        <f t="shared" ref="G291:AA291" si="168">ROUND(((G292+G293+G295+G294)/1000),5)</f>
        <v>1.36144</v>
      </c>
      <c r="H291" s="91">
        <f t="shared" si="168"/>
        <v>1.3102499999999999</v>
      </c>
      <c r="I291" s="91">
        <f t="shared" si="168"/>
        <v>1.4088499999999999</v>
      </c>
      <c r="J291" s="91">
        <f t="shared" si="168"/>
        <v>1.6031599999999999</v>
      </c>
      <c r="K291" s="91">
        <f t="shared" si="168"/>
        <v>1.95478</v>
      </c>
      <c r="L291" s="91">
        <f t="shared" si="168"/>
        <v>2.4386100000000002</v>
      </c>
      <c r="M291" s="91">
        <f t="shared" si="168"/>
        <v>2.6641499999999998</v>
      </c>
      <c r="N291" s="91">
        <f t="shared" si="168"/>
        <v>2.7212299999999998</v>
      </c>
      <c r="O291" s="91">
        <f t="shared" si="168"/>
        <v>2.7206899999999998</v>
      </c>
      <c r="P291" s="91">
        <f t="shared" si="168"/>
        <v>2.7094999999999998</v>
      </c>
      <c r="Q291" s="91">
        <f t="shared" si="168"/>
        <v>2.7275399999999999</v>
      </c>
      <c r="R291" s="91">
        <f t="shared" si="168"/>
        <v>2.7196899999999999</v>
      </c>
      <c r="S291" s="91">
        <f t="shared" si="168"/>
        <v>2.7305299999999999</v>
      </c>
      <c r="T291" s="91">
        <f t="shared" si="168"/>
        <v>2.7044700000000002</v>
      </c>
      <c r="U291" s="91">
        <f t="shared" si="168"/>
        <v>2.6680100000000002</v>
      </c>
      <c r="V291" s="91">
        <f t="shared" si="168"/>
        <v>2.6406999999999998</v>
      </c>
      <c r="W291" s="91">
        <f t="shared" si="168"/>
        <v>2.5097299999999998</v>
      </c>
      <c r="X291" s="91">
        <f t="shared" si="168"/>
        <v>2.3787500000000001</v>
      </c>
      <c r="Y291" s="91">
        <f t="shared" si="168"/>
        <v>2.4411800000000001</v>
      </c>
      <c r="Z291" s="91">
        <f t="shared" si="168"/>
        <v>2.2868200000000001</v>
      </c>
      <c r="AA291" s="91">
        <f t="shared" si="168"/>
        <v>1.9926900000000001</v>
      </c>
    </row>
    <row r="292" spans="1:27" ht="12.75" hidden="1" customHeight="1" outlineLevel="1" x14ac:dyDescent="0.3">
      <c r="A292" s="99" t="s">
        <v>1314</v>
      </c>
      <c r="B292" s="63" t="s">
        <v>238</v>
      </c>
      <c r="C292" s="43" t="s">
        <v>79</v>
      </c>
      <c r="D292" s="44">
        <v>1386.41</v>
      </c>
      <c r="E292" s="44">
        <v>1239.8499999999999</v>
      </c>
      <c r="F292" s="44">
        <v>1140.75</v>
      </c>
      <c r="G292" s="44">
        <v>1078.52</v>
      </c>
      <c r="H292" s="44">
        <v>1027.33</v>
      </c>
      <c r="I292" s="44">
        <v>1125.93</v>
      </c>
      <c r="J292" s="44">
        <v>1320.24</v>
      </c>
      <c r="K292" s="44">
        <v>1671.86</v>
      </c>
      <c r="L292" s="44">
        <v>2155.69</v>
      </c>
      <c r="M292" s="44">
        <v>2381.23</v>
      </c>
      <c r="N292" s="44">
        <v>2438.31</v>
      </c>
      <c r="O292" s="44">
        <v>2437.77</v>
      </c>
      <c r="P292" s="44">
        <v>2426.58</v>
      </c>
      <c r="Q292" s="44">
        <v>2444.62</v>
      </c>
      <c r="R292" s="44">
        <v>2436.77</v>
      </c>
      <c r="S292" s="44">
        <v>2447.61</v>
      </c>
      <c r="T292" s="44">
        <v>2421.5500000000002</v>
      </c>
      <c r="U292" s="44">
        <v>2385.09</v>
      </c>
      <c r="V292" s="44">
        <v>2357.7800000000002</v>
      </c>
      <c r="W292" s="44">
        <v>2226.81</v>
      </c>
      <c r="X292" s="44">
        <v>2095.83</v>
      </c>
      <c r="Y292" s="44">
        <v>2158.2600000000002</v>
      </c>
      <c r="Z292" s="44">
        <v>2003.9</v>
      </c>
      <c r="AA292" s="44">
        <v>1709.77</v>
      </c>
    </row>
    <row r="293" spans="1:27" ht="12.75" hidden="1" customHeight="1" outlineLevel="1" x14ac:dyDescent="0.3">
      <c r="A293" s="99" t="s">
        <v>1315</v>
      </c>
      <c r="B293" s="63" t="s">
        <v>90</v>
      </c>
      <c r="C293" s="43" t="s">
        <v>79</v>
      </c>
      <c r="D293" s="44">
        <f>$D$168</f>
        <v>123.41</v>
      </c>
      <c r="E293" s="44">
        <f>$D$168</f>
        <v>123.41</v>
      </c>
      <c r="F293" s="44">
        <f t="shared" ref="F293:AA293" si="169">$D$168</f>
        <v>123.41</v>
      </c>
      <c r="G293" s="44">
        <f t="shared" si="169"/>
        <v>123.41</v>
      </c>
      <c r="H293" s="44">
        <f t="shared" si="169"/>
        <v>123.41</v>
      </c>
      <c r="I293" s="44">
        <f t="shared" si="169"/>
        <v>123.41</v>
      </c>
      <c r="J293" s="44">
        <f t="shared" si="169"/>
        <v>123.41</v>
      </c>
      <c r="K293" s="44">
        <f t="shared" si="169"/>
        <v>123.41</v>
      </c>
      <c r="L293" s="44">
        <f t="shared" si="169"/>
        <v>123.41</v>
      </c>
      <c r="M293" s="44">
        <f t="shared" si="169"/>
        <v>123.41</v>
      </c>
      <c r="N293" s="44">
        <f t="shared" si="169"/>
        <v>123.41</v>
      </c>
      <c r="O293" s="44">
        <f t="shared" si="169"/>
        <v>123.41</v>
      </c>
      <c r="P293" s="44">
        <f t="shared" si="169"/>
        <v>123.41</v>
      </c>
      <c r="Q293" s="44">
        <f t="shared" si="169"/>
        <v>123.41</v>
      </c>
      <c r="R293" s="44">
        <f t="shared" si="169"/>
        <v>123.41</v>
      </c>
      <c r="S293" s="44">
        <f t="shared" si="169"/>
        <v>123.41</v>
      </c>
      <c r="T293" s="44">
        <f t="shared" si="169"/>
        <v>123.41</v>
      </c>
      <c r="U293" s="44">
        <f t="shared" si="169"/>
        <v>123.41</v>
      </c>
      <c r="V293" s="44">
        <f t="shared" si="169"/>
        <v>123.41</v>
      </c>
      <c r="W293" s="44">
        <f t="shared" si="169"/>
        <v>123.41</v>
      </c>
      <c r="X293" s="44">
        <f t="shared" si="169"/>
        <v>123.41</v>
      </c>
      <c r="Y293" s="44">
        <f t="shared" si="169"/>
        <v>123.41</v>
      </c>
      <c r="Z293" s="44">
        <f t="shared" si="169"/>
        <v>123.41</v>
      </c>
      <c r="AA293" s="44">
        <f t="shared" si="169"/>
        <v>123.41</v>
      </c>
    </row>
    <row r="294" spans="1:27" ht="12.75" hidden="1" customHeight="1" outlineLevel="1" x14ac:dyDescent="0.3">
      <c r="A294" s="99" t="s">
        <v>1316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1317</v>
      </c>
      <c r="B295" s="63" t="s">
        <v>81</v>
      </c>
      <c r="C295" s="43" t="s">
        <v>79</v>
      </c>
      <c r="D295" s="44">
        <f>$D$11</f>
        <v>154.69999999999999</v>
      </c>
      <c r="E295" s="44">
        <f t="shared" ref="E295:AA295" si="170">$D$11</f>
        <v>154.69999999999999</v>
      </c>
      <c r="F295" s="44">
        <f t="shared" si="170"/>
        <v>154.69999999999999</v>
      </c>
      <c r="G295" s="44">
        <f t="shared" si="170"/>
        <v>154.69999999999999</v>
      </c>
      <c r="H295" s="44">
        <f t="shared" si="170"/>
        <v>154.69999999999999</v>
      </c>
      <c r="I295" s="44">
        <f t="shared" si="170"/>
        <v>154.69999999999999</v>
      </c>
      <c r="J295" s="44">
        <f t="shared" si="170"/>
        <v>154.69999999999999</v>
      </c>
      <c r="K295" s="44">
        <f t="shared" si="170"/>
        <v>154.69999999999999</v>
      </c>
      <c r="L295" s="44">
        <f t="shared" si="170"/>
        <v>154.69999999999999</v>
      </c>
      <c r="M295" s="44">
        <f t="shared" si="170"/>
        <v>154.69999999999999</v>
      </c>
      <c r="N295" s="44">
        <f t="shared" si="170"/>
        <v>154.69999999999999</v>
      </c>
      <c r="O295" s="44">
        <f t="shared" si="170"/>
        <v>154.69999999999999</v>
      </c>
      <c r="P295" s="44">
        <f t="shared" si="170"/>
        <v>154.69999999999999</v>
      </c>
      <c r="Q295" s="44">
        <f t="shared" si="170"/>
        <v>154.69999999999999</v>
      </c>
      <c r="R295" s="44">
        <f t="shared" si="170"/>
        <v>154.69999999999999</v>
      </c>
      <c r="S295" s="44">
        <f t="shared" si="170"/>
        <v>154.69999999999999</v>
      </c>
      <c r="T295" s="44">
        <f t="shared" si="170"/>
        <v>154.69999999999999</v>
      </c>
      <c r="U295" s="44">
        <f t="shared" si="170"/>
        <v>154.69999999999999</v>
      </c>
      <c r="V295" s="44">
        <f t="shared" si="170"/>
        <v>154.69999999999999</v>
      </c>
      <c r="W295" s="44">
        <f t="shared" si="170"/>
        <v>154.69999999999999</v>
      </c>
      <c r="X295" s="44">
        <f t="shared" si="170"/>
        <v>154.69999999999999</v>
      </c>
      <c r="Y295" s="44">
        <f t="shared" si="170"/>
        <v>154.69999999999999</v>
      </c>
      <c r="Z295" s="44">
        <f t="shared" si="170"/>
        <v>154.69999999999999</v>
      </c>
      <c r="AA295" s="44">
        <f t="shared" si="170"/>
        <v>154.69999999999999</v>
      </c>
    </row>
    <row r="296" spans="1:27" ht="12.75" customHeight="1" collapsed="1" x14ac:dyDescent="0.3">
      <c r="A296" s="98" t="s">
        <v>1318</v>
      </c>
      <c r="B296" s="28" t="str">
        <f>"27"&amp;"."&amp;$B$663&amp;"."&amp;$B$664</f>
        <v>27.07.2024</v>
      </c>
      <c r="C296" s="90" t="s">
        <v>76</v>
      </c>
      <c r="D296" s="91">
        <f>ROUND(((D297+D298+D300+D299)/1000),5)</f>
        <v>1.85229</v>
      </c>
      <c r="E296" s="91">
        <f>ROUND(((E297+E298+E300+E299)/1000),5)</f>
        <v>1.65429</v>
      </c>
      <c r="F296" s="91">
        <f>ROUND(((F297+F298+F300+F299)/1000),5)</f>
        <v>1.5547</v>
      </c>
      <c r="G296" s="91">
        <f t="shared" ref="G296:AA296" si="171">ROUND(((G297+G298+G300+G299)/1000),5)</f>
        <v>1.4645300000000001</v>
      </c>
      <c r="H296" s="91">
        <f t="shared" si="171"/>
        <v>1.43099</v>
      </c>
      <c r="I296" s="91">
        <f t="shared" si="171"/>
        <v>1.5189699999999999</v>
      </c>
      <c r="J296" s="91">
        <f t="shared" si="171"/>
        <v>1.57115</v>
      </c>
      <c r="K296" s="91">
        <f t="shared" si="171"/>
        <v>1.80341</v>
      </c>
      <c r="L296" s="91">
        <f t="shared" si="171"/>
        <v>2.0928499999999999</v>
      </c>
      <c r="M296" s="91">
        <f t="shared" si="171"/>
        <v>2.55524</v>
      </c>
      <c r="N296" s="91">
        <f t="shared" si="171"/>
        <v>2.6241099999999999</v>
      </c>
      <c r="O296" s="91">
        <f t="shared" si="171"/>
        <v>2.6585000000000001</v>
      </c>
      <c r="P296" s="91">
        <f t="shared" si="171"/>
        <v>2.6989100000000001</v>
      </c>
      <c r="Q296" s="91">
        <f t="shared" si="171"/>
        <v>2.7612700000000001</v>
      </c>
      <c r="R296" s="91">
        <f t="shared" si="171"/>
        <v>2.7966899999999999</v>
      </c>
      <c r="S296" s="91">
        <f t="shared" si="171"/>
        <v>2.74465</v>
      </c>
      <c r="T296" s="91">
        <f t="shared" si="171"/>
        <v>2.7359599999999999</v>
      </c>
      <c r="U296" s="91">
        <f t="shared" si="171"/>
        <v>2.7176800000000001</v>
      </c>
      <c r="V296" s="91">
        <f t="shared" si="171"/>
        <v>2.6942900000000001</v>
      </c>
      <c r="W296" s="91">
        <f t="shared" si="171"/>
        <v>2.61442</v>
      </c>
      <c r="X296" s="91">
        <f t="shared" si="171"/>
        <v>2.5926800000000001</v>
      </c>
      <c r="Y296" s="91">
        <f t="shared" si="171"/>
        <v>2.5558399999999999</v>
      </c>
      <c r="Z296" s="91">
        <f t="shared" si="171"/>
        <v>2.2888500000000001</v>
      </c>
      <c r="AA296" s="91">
        <f t="shared" si="171"/>
        <v>2.0137900000000002</v>
      </c>
    </row>
    <row r="297" spans="1:27" ht="12.75" hidden="1" customHeight="1" outlineLevel="1" x14ac:dyDescent="0.3">
      <c r="A297" s="99" t="s">
        <v>1319</v>
      </c>
      <c r="B297" s="63" t="s">
        <v>238</v>
      </c>
      <c r="C297" s="43" t="s">
        <v>79</v>
      </c>
      <c r="D297" s="44">
        <v>1569.37</v>
      </c>
      <c r="E297" s="44">
        <v>1371.37</v>
      </c>
      <c r="F297" s="44">
        <v>1271.78</v>
      </c>
      <c r="G297" s="44">
        <v>1181.6099999999999</v>
      </c>
      <c r="H297" s="44">
        <v>1148.07</v>
      </c>
      <c r="I297" s="44">
        <v>1236.05</v>
      </c>
      <c r="J297" s="44">
        <v>1288.23</v>
      </c>
      <c r="K297" s="44">
        <v>1520.49</v>
      </c>
      <c r="L297" s="44">
        <v>1809.93</v>
      </c>
      <c r="M297" s="44">
        <v>2272.3200000000002</v>
      </c>
      <c r="N297" s="44">
        <v>2341.19</v>
      </c>
      <c r="O297" s="44">
        <v>2375.58</v>
      </c>
      <c r="P297" s="44">
        <v>2415.9899999999998</v>
      </c>
      <c r="Q297" s="44">
        <v>2478.35</v>
      </c>
      <c r="R297" s="44">
        <v>2513.77</v>
      </c>
      <c r="S297" s="44">
        <v>2461.73</v>
      </c>
      <c r="T297" s="44">
        <v>2453.04</v>
      </c>
      <c r="U297" s="44">
        <v>2434.7600000000002</v>
      </c>
      <c r="V297" s="44">
        <v>2411.37</v>
      </c>
      <c r="W297" s="44">
        <v>2331.5</v>
      </c>
      <c r="X297" s="44">
        <v>2309.7600000000002</v>
      </c>
      <c r="Y297" s="44">
        <v>2272.92</v>
      </c>
      <c r="Z297" s="44">
        <v>2005.93</v>
      </c>
      <c r="AA297" s="44">
        <v>1730.87</v>
      </c>
    </row>
    <row r="298" spans="1:27" ht="12.75" hidden="1" customHeight="1" outlineLevel="1" x14ac:dyDescent="0.3">
      <c r="A298" s="99" t="s">
        <v>1320</v>
      </c>
      <c r="B298" s="63" t="s">
        <v>90</v>
      </c>
      <c r="C298" s="43" t="s">
        <v>79</v>
      </c>
      <c r="D298" s="44">
        <f>$D$168</f>
        <v>123.41</v>
      </c>
      <c r="E298" s="44">
        <f>$D$168</f>
        <v>123.41</v>
      </c>
      <c r="F298" s="44">
        <f t="shared" ref="F298:AA298" si="172">$D$168</f>
        <v>123.41</v>
      </c>
      <c r="G298" s="44">
        <f t="shared" si="172"/>
        <v>123.41</v>
      </c>
      <c r="H298" s="44">
        <f t="shared" si="172"/>
        <v>123.41</v>
      </c>
      <c r="I298" s="44">
        <f t="shared" si="172"/>
        <v>123.41</v>
      </c>
      <c r="J298" s="44">
        <f t="shared" si="172"/>
        <v>123.41</v>
      </c>
      <c r="K298" s="44">
        <f t="shared" si="172"/>
        <v>123.41</v>
      </c>
      <c r="L298" s="44">
        <f t="shared" si="172"/>
        <v>123.41</v>
      </c>
      <c r="M298" s="44">
        <f t="shared" si="172"/>
        <v>123.41</v>
      </c>
      <c r="N298" s="44">
        <f t="shared" si="172"/>
        <v>123.41</v>
      </c>
      <c r="O298" s="44">
        <f t="shared" si="172"/>
        <v>123.41</v>
      </c>
      <c r="P298" s="44">
        <f t="shared" si="172"/>
        <v>123.41</v>
      </c>
      <c r="Q298" s="44">
        <f t="shared" si="172"/>
        <v>123.41</v>
      </c>
      <c r="R298" s="44">
        <f t="shared" si="172"/>
        <v>123.41</v>
      </c>
      <c r="S298" s="44">
        <f t="shared" si="172"/>
        <v>123.41</v>
      </c>
      <c r="T298" s="44">
        <f t="shared" si="172"/>
        <v>123.41</v>
      </c>
      <c r="U298" s="44">
        <f t="shared" si="172"/>
        <v>123.41</v>
      </c>
      <c r="V298" s="44">
        <f t="shared" si="172"/>
        <v>123.41</v>
      </c>
      <c r="W298" s="44">
        <f t="shared" si="172"/>
        <v>123.41</v>
      </c>
      <c r="X298" s="44">
        <f t="shared" si="172"/>
        <v>123.41</v>
      </c>
      <c r="Y298" s="44">
        <f t="shared" si="172"/>
        <v>123.41</v>
      </c>
      <c r="Z298" s="44">
        <f t="shared" si="172"/>
        <v>123.41</v>
      </c>
      <c r="AA298" s="44">
        <f t="shared" si="172"/>
        <v>123.41</v>
      </c>
    </row>
    <row r="299" spans="1:27" ht="12.75" hidden="1" customHeight="1" outlineLevel="1" x14ac:dyDescent="0.3">
      <c r="A299" s="99" t="s">
        <v>1321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1322</v>
      </c>
      <c r="B300" s="63" t="s">
        <v>81</v>
      </c>
      <c r="C300" s="43" t="s">
        <v>79</v>
      </c>
      <c r="D300" s="44">
        <f>$D$11</f>
        <v>154.69999999999999</v>
      </c>
      <c r="E300" s="44">
        <f t="shared" ref="E300:AA300" si="173">$D$11</f>
        <v>154.69999999999999</v>
      </c>
      <c r="F300" s="44">
        <f t="shared" si="173"/>
        <v>154.69999999999999</v>
      </c>
      <c r="G300" s="44">
        <f t="shared" si="173"/>
        <v>154.69999999999999</v>
      </c>
      <c r="H300" s="44">
        <f t="shared" si="173"/>
        <v>154.69999999999999</v>
      </c>
      <c r="I300" s="44">
        <f t="shared" si="173"/>
        <v>154.69999999999999</v>
      </c>
      <c r="J300" s="44">
        <f t="shared" si="173"/>
        <v>154.69999999999999</v>
      </c>
      <c r="K300" s="44">
        <f t="shared" si="173"/>
        <v>154.69999999999999</v>
      </c>
      <c r="L300" s="44">
        <f t="shared" si="173"/>
        <v>154.69999999999999</v>
      </c>
      <c r="M300" s="44">
        <f t="shared" si="173"/>
        <v>154.69999999999999</v>
      </c>
      <c r="N300" s="44">
        <f t="shared" si="173"/>
        <v>154.69999999999999</v>
      </c>
      <c r="O300" s="44">
        <f t="shared" si="173"/>
        <v>154.69999999999999</v>
      </c>
      <c r="P300" s="44">
        <f t="shared" si="173"/>
        <v>154.69999999999999</v>
      </c>
      <c r="Q300" s="44">
        <f t="shared" si="173"/>
        <v>154.69999999999999</v>
      </c>
      <c r="R300" s="44">
        <f t="shared" si="173"/>
        <v>154.69999999999999</v>
      </c>
      <c r="S300" s="44">
        <f t="shared" si="173"/>
        <v>154.69999999999999</v>
      </c>
      <c r="T300" s="44">
        <f t="shared" si="173"/>
        <v>154.69999999999999</v>
      </c>
      <c r="U300" s="44">
        <f t="shared" si="173"/>
        <v>154.69999999999999</v>
      </c>
      <c r="V300" s="44">
        <f t="shared" si="173"/>
        <v>154.69999999999999</v>
      </c>
      <c r="W300" s="44">
        <f t="shared" si="173"/>
        <v>154.69999999999999</v>
      </c>
      <c r="X300" s="44">
        <f t="shared" si="173"/>
        <v>154.69999999999999</v>
      </c>
      <c r="Y300" s="44">
        <f t="shared" si="173"/>
        <v>154.69999999999999</v>
      </c>
      <c r="Z300" s="44">
        <f t="shared" si="173"/>
        <v>154.69999999999999</v>
      </c>
      <c r="AA300" s="44">
        <f t="shared" si="173"/>
        <v>154.69999999999999</v>
      </c>
    </row>
    <row r="301" spans="1:27" ht="12.75" customHeight="1" collapsed="1" x14ac:dyDescent="0.3">
      <c r="A301" s="98" t="s">
        <v>1323</v>
      </c>
      <c r="B301" s="28" t="str">
        <f>"28"&amp;"."&amp;$B$663&amp;"."&amp;$B$664</f>
        <v>28.07.2024</v>
      </c>
      <c r="C301" s="90" t="s">
        <v>76</v>
      </c>
      <c r="D301" s="91">
        <f>ROUND(((D302+D303+D305+D304)/1000),5)</f>
        <v>1.7972900000000001</v>
      </c>
      <c r="E301" s="91">
        <f>ROUND(((E302+E303+E305+E304)/1000),5)</f>
        <v>1.62605</v>
      </c>
      <c r="F301" s="91">
        <f>ROUND(((F302+F303+F305+F304)/1000),5)</f>
        <v>1.53932</v>
      </c>
      <c r="G301" s="91">
        <f t="shared" ref="G301:AA301" si="174">ROUND(((G302+G303+G305+G304)/1000),5)</f>
        <v>1.3548100000000001</v>
      </c>
      <c r="H301" s="91">
        <f t="shared" si="174"/>
        <v>1.30603</v>
      </c>
      <c r="I301" s="91">
        <f t="shared" si="174"/>
        <v>1.4052500000000001</v>
      </c>
      <c r="J301" s="91">
        <f t="shared" si="174"/>
        <v>1.5199100000000001</v>
      </c>
      <c r="K301" s="91">
        <f t="shared" si="174"/>
        <v>1.77782</v>
      </c>
      <c r="L301" s="91">
        <f t="shared" si="174"/>
        <v>2.01362</v>
      </c>
      <c r="M301" s="91">
        <f t="shared" si="174"/>
        <v>2.3803000000000001</v>
      </c>
      <c r="N301" s="91">
        <f t="shared" si="174"/>
        <v>2.61212</v>
      </c>
      <c r="O301" s="91">
        <f t="shared" si="174"/>
        <v>2.6318700000000002</v>
      </c>
      <c r="P301" s="91">
        <f t="shared" si="174"/>
        <v>2.6395300000000002</v>
      </c>
      <c r="Q301" s="91">
        <f t="shared" si="174"/>
        <v>2.6523599999999998</v>
      </c>
      <c r="R301" s="91">
        <f t="shared" si="174"/>
        <v>2.6589499999999999</v>
      </c>
      <c r="S301" s="91">
        <f t="shared" si="174"/>
        <v>2.6907700000000001</v>
      </c>
      <c r="T301" s="91">
        <f t="shared" si="174"/>
        <v>2.69217</v>
      </c>
      <c r="U301" s="91">
        <f t="shared" si="174"/>
        <v>2.6831299999999998</v>
      </c>
      <c r="V301" s="91">
        <f t="shared" si="174"/>
        <v>2.6769799999999999</v>
      </c>
      <c r="W301" s="91">
        <f t="shared" si="174"/>
        <v>2.6598799999999998</v>
      </c>
      <c r="X301" s="91">
        <f t="shared" si="174"/>
        <v>2.6355400000000002</v>
      </c>
      <c r="Y301" s="91">
        <f t="shared" si="174"/>
        <v>2.6180099999999999</v>
      </c>
      <c r="Z301" s="91">
        <f t="shared" si="174"/>
        <v>2.3383400000000001</v>
      </c>
      <c r="AA301" s="91">
        <f t="shared" si="174"/>
        <v>2.0480399999999999</v>
      </c>
    </row>
    <row r="302" spans="1:27" ht="12.75" hidden="1" customHeight="1" outlineLevel="1" x14ac:dyDescent="0.3">
      <c r="A302" s="99" t="s">
        <v>1324</v>
      </c>
      <c r="B302" s="63" t="s">
        <v>238</v>
      </c>
      <c r="C302" s="43" t="s">
        <v>79</v>
      </c>
      <c r="D302" s="44">
        <v>1514.37</v>
      </c>
      <c r="E302" s="44">
        <v>1343.13</v>
      </c>
      <c r="F302" s="44">
        <v>1256.4000000000001</v>
      </c>
      <c r="G302" s="44">
        <v>1071.8900000000001</v>
      </c>
      <c r="H302" s="44">
        <v>1023.11</v>
      </c>
      <c r="I302" s="44">
        <v>1122.33</v>
      </c>
      <c r="J302" s="44">
        <v>1236.99</v>
      </c>
      <c r="K302" s="44">
        <v>1494.9</v>
      </c>
      <c r="L302" s="44">
        <v>1730.7</v>
      </c>
      <c r="M302" s="44">
        <v>2097.38</v>
      </c>
      <c r="N302" s="44">
        <v>2329.1999999999998</v>
      </c>
      <c r="O302" s="44">
        <v>2348.9499999999998</v>
      </c>
      <c r="P302" s="44">
        <v>2356.61</v>
      </c>
      <c r="Q302" s="44">
        <v>2369.44</v>
      </c>
      <c r="R302" s="44">
        <v>2376.0300000000002</v>
      </c>
      <c r="S302" s="44">
        <v>2407.85</v>
      </c>
      <c r="T302" s="44">
        <v>2409.25</v>
      </c>
      <c r="U302" s="44">
        <v>2400.21</v>
      </c>
      <c r="V302" s="44">
        <v>2394.06</v>
      </c>
      <c r="W302" s="44">
        <v>2376.96</v>
      </c>
      <c r="X302" s="44">
        <v>2352.62</v>
      </c>
      <c r="Y302" s="44">
        <v>2335.09</v>
      </c>
      <c r="Z302" s="44">
        <v>2055.42</v>
      </c>
      <c r="AA302" s="44">
        <v>1765.12</v>
      </c>
    </row>
    <row r="303" spans="1:27" ht="12.75" hidden="1" customHeight="1" outlineLevel="1" x14ac:dyDescent="0.3">
      <c r="A303" s="99" t="s">
        <v>1325</v>
      </c>
      <c r="B303" s="63" t="s">
        <v>90</v>
      </c>
      <c r="C303" s="43" t="s">
        <v>79</v>
      </c>
      <c r="D303" s="44">
        <f>$D$168</f>
        <v>123.41</v>
      </c>
      <c r="E303" s="44">
        <f>$D$168</f>
        <v>123.41</v>
      </c>
      <c r="F303" s="44">
        <f t="shared" ref="F303:AA303" si="175">$D$168</f>
        <v>123.41</v>
      </c>
      <c r="G303" s="44">
        <f t="shared" si="175"/>
        <v>123.41</v>
      </c>
      <c r="H303" s="44">
        <f t="shared" si="175"/>
        <v>123.41</v>
      </c>
      <c r="I303" s="44">
        <f t="shared" si="175"/>
        <v>123.41</v>
      </c>
      <c r="J303" s="44">
        <f t="shared" si="175"/>
        <v>123.41</v>
      </c>
      <c r="K303" s="44">
        <f t="shared" si="175"/>
        <v>123.41</v>
      </c>
      <c r="L303" s="44">
        <f t="shared" si="175"/>
        <v>123.41</v>
      </c>
      <c r="M303" s="44">
        <f t="shared" si="175"/>
        <v>123.41</v>
      </c>
      <c r="N303" s="44">
        <f t="shared" si="175"/>
        <v>123.41</v>
      </c>
      <c r="O303" s="44">
        <f t="shared" si="175"/>
        <v>123.41</v>
      </c>
      <c r="P303" s="44">
        <f t="shared" si="175"/>
        <v>123.41</v>
      </c>
      <c r="Q303" s="44">
        <f t="shared" si="175"/>
        <v>123.41</v>
      </c>
      <c r="R303" s="44">
        <f t="shared" si="175"/>
        <v>123.41</v>
      </c>
      <c r="S303" s="44">
        <f t="shared" si="175"/>
        <v>123.41</v>
      </c>
      <c r="T303" s="44">
        <f t="shared" si="175"/>
        <v>123.41</v>
      </c>
      <c r="U303" s="44">
        <f t="shared" si="175"/>
        <v>123.41</v>
      </c>
      <c r="V303" s="44">
        <f t="shared" si="175"/>
        <v>123.41</v>
      </c>
      <c r="W303" s="44">
        <f t="shared" si="175"/>
        <v>123.41</v>
      </c>
      <c r="X303" s="44">
        <f t="shared" si="175"/>
        <v>123.41</v>
      </c>
      <c r="Y303" s="44">
        <f t="shared" si="175"/>
        <v>123.41</v>
      </c>
      <c r="Z303" s="44">
        <f t="shared" si="175"/>
        <v>123.41</v>
      </c>
      <c r="AA303" s="44">
        <f t="shared" si="175"/>
        <v>123.41</v>
      </c>
    </row>
    <row r="304" spans="1:27" ht="12.75" hidden="1" customHeight="1" outlineLevel="1" x14ac:dyDescent="0.3">
      <c r="A304" s="99" t="s">
        <v>1326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1327</v>
      </c>
      <c r="B305" s="63" t="s">
        <v>81</v>
      </c>
      <c r="C305" s="43" t="s">
        <v>79</v>
      </c>
      <c r="D305" s="44">
        <f>$D$11</f>
        <v>154.69999999999999</v>
      </c>
      <c r="E305" s="44">
        <f t="shared" ref="E305:AA305" si="176">$D$11</f>
        <v>154.69999999999999</v>
      </c>
      <c r="F305" s="44">
        <f t="shared" si="176"/>
        <v>154.69999999999999</v>
      </c>
      <c r="G305" s="44">
        <f t="shared" si="176"/>
        <v>154.69999999999999</v>
      </c>
      <c r="H305" s="44">
        <f t="shared" si="176"/>
        <v>154.69999999999999</v>
      </c>
      <c r="I305" s="44">
        <f t="shared" si="176"/>
        <v>154.69999999999999</v>
      </c>
      <c r="J305" s="44">
        <f t="shared" si="176"/>
        <v>154.69999999999999</v>
      </c>
      <c r="K305" s="44">
        <f t="shared" si="176"/>
        <v>154.69999999999999</v>
      </c>
      <c r="L305" s="44">
        <f t="shared" si="176"/>
        <v>154.69999999999999</v>
      </c>
      <c r="M305" s="44">
        <f t="shared" si="176"/>
        <v>154.69999999999999</v>
      </c>
      <c r="N305" s="44">
        <f t="shared" si="176"/>
        <v>154.69999999999999</v>
      </c>
      <c r="O305" s="44">
        <f t="shared" si="176"/>
        <v>154.69999999999999</v>
      </c>
      <c r="P305" s="44">
        <f t="shared" si="176"/>
        <v>154.69999999999999</v>
      </c>
      <c r="Q305" s="44">
        <f t="shared" si="176"/>
        <v>154.69999999999999</v>
      </c>
      <c r="R305" s="44">
        <f t="shared" si="176"/>
        <v>154.69999999999999</v>
      </c>
      <c r="S305" s="44">
        <f t="shared" si="176"/>
        <v>154.69999999999999</v>
      </c>
      <c r="T305" s="44">
        <f t="shared" si="176"/>
        <v>154.69999999999999</v>
      </c>
      <c r="U305" s="44">
        <f t="shared" si="176"/>
        <v>154.69999999999999</v>
      </c>
      <c r="V305" s="44">
        <f t="shared" si="176"/>
        <v>154.69999999999999</v>
      </c>
      <c r="W305" s="44">
        <f t="shared" si="176"/>
        <v>154.69999999999999</v>
      </c>
      <c r="X305" s="44">
        <f t="shared" si="176"/>
        <v>154.69999999999999</v>
      </c>
      <c r="Y305" s="44">
        <f t="shared" si="176"/>
        <v>154.69999999999999</v>
      </c>
      <c r="Z305" s="44">
        <f t="shared" si="176"/>
        <v>154.69999999999999</v>
      </c>
      <c r="AA305" s="44">
        <f t="shared" si="176"/>
        <v>154.69999999999999</v>
      </c>
    </row>
    <row r="306" spans="1:27" ht="12.75" customHeight="1" collapsed="1" x14ac:dyDescent="0.3">
      <c r="A306" s="98" t="s">
        <v>1328</v>
      </c>
      <c r="B306" s="28" t="str">
        <f>"29"&amp;"."&amp;$B$663&amp;"."&amp;$B$664</f>
        <v>29.07.2024</v>
      </c>
      <c r="C306" s="90" t="s">
        <v>76</v>
      </c>
      <c r="D306" s="91">
        <f>ROUND(((D307+D308+D310+D309)/1000),5)</f>
        <v>1.6696</v>
      </c>
      <c r="E306" s="91">
        <f>ROUND(((E307+E308+E310+E309)/1000),5)</f>
        <v>1.52186</v>
      </c>
      <c r="F306" s="91">
        <f>ROUND(((F307+F308+F310+F309)/1000),5)</f>
        <v>1.3687800000000001</v>
      </c>
      <c r="G306" s="91">
        <f t="shared" ref="G306:AA306" si="177">ROUND(((G307+G308+G310+G309)/1000),5)</f>
        <v>1.2413000000000001</v>
      </c>
      <c r="H306" s="91">
        <f t="shared" si="177"/>
        <v>1.1858500000000001</v>
      </c>
      <c r="I306" s="91">
        <f t="shared" si="177"/>
        <v>1.4179200000000001</v>
      </c>
      <c r="J306" s="91">
        <f t="shared" si="177"/>
        <v>1.63184</v>
      </c>
      <c r="K306" s="91">
        <f t="shared" si="177"/>
        <v>1.9311799999999999</v>
      </c>
      <c r="L306" s="91">
        <f t="shared" si="177"/>
        <v>2.4293200000000001</v>
      </c>
      <c r="M306" s="91">
        <f t="shared" si="177"/>
        <v>2.5965600000000002</v>
      </c>
      <c r="N306" s="91">
        <f t="shared" si="177"/>
        <v>2.5987100000000001</v>
      </c>
      <c r="O306" s="91">
        <f t="shared" si="177"/>
        <v>2.5702799999999999</v>
      </c>
      <c r="P306" s="91">
        <f t="shared" si="177"/>
        <v>2.5034999999999998</v>
      </c>
      <c r="Q306" s="91">
        <f t="shared" si="177"/>
        <v>2.6171000000000002</v>
      </c>
      <c r="R306" s="91">
        <f t="shared" si="177"/>
        <v>2.6132</v>
      </c>
      <c r="S306" s="91">
        <f t="shared" si="177"/>
        <v>2.6460499999999998</v>
      </c>
      <c r="T306" s="91">
        <f t="shared" si="177"/>
        <v>2.6264500000000002</v>
      </c>
      <c r="U306" s="91">
        <f t="shared" si="177"/>
        <v>2.5965099999999999</v>
      </c>
      <c r="V306" s="91">
        <f t="shared" si="177"/>
        <v>2.57315</v>
      </c>
      <c r="W306" s="91">
        <f t="shared" si="177"/>
        <v>2.4731200000000002</v>
      </c>
      <c r="X306" s="91">
        <f t="shared" si="177"/>
        <v>2.39072</v>
      </c>
      <c r="Y306" s="91">
        <f t="shared" si="177"/>
        <v>2.3406899999999999</v>
      </c>
      <c r="Z306" s="91">
        <f t="shared" si="177"/>
        <v>2.0341100000000001</v>
      </c>
      <c r="AA306" s="91">
        <f t="shared" si="177"/>
        <v>1.7936000000000001</v>
      </c>
    </row>
    <row r="307" spans="1:27" ht="12.75" hidden="1" customHeight="1" outlineLevel="1" x14ac:dyDescent="0.3">
      <c r="A307" s="99" t="s">
        <v>1329</v>
      </c>
      <c r="B307" s="63" t="s">
        <v>238</v>
      </c>
      <c r="C307" s="43" t="s">
        <v>79</v>
      </c>
      <c r="D307" s="44">
        <v>1386.68</v>
      </c>
      <c r="E307" s="44">
        <v>1238.94</v>
      </c>
      <c r="F307" s="44">
        <v>1085.8599999999999</v>
      </c>
      <c r="G307" s="44">
        <v>958.38</v>
      </c>
      <c r="H307" s="44">
        <v>902.93</v>
      </c>
      <c r="I307" s="44">
        <v>1135</v>
      </c>
      <c r="J307" s="44">
        <v>1348.92</v>
      </c>
      <c r="K307" s="44">
        <v>1648.26</v>
      </c>
      <c r="L307" s="44">
        <v>2146.4</v>
      </c>
      <c r="M307" s="44">
        <v>2313.64</v>
      </c>
      <c r="N307" s="44">
        <v>2315.79</v>
      </c>
      <c r="O307" s="44">
        <v>2287.36</v>
      </c>
      <c r="P307" s="44">
        <v>2220.58</v>
      </c>
      <c r="Q307" s="44">
        <v>2334.1799999999998</v>
      </c>
      <c r="R307" s="44">
        <v>2330.2800000000002</v>
      </c>
      <c r="S307" s="44">
        <v>2363.13</v>
      </c>
      <c r="T307" s="44">
        <v>2343.5300000000002</v>
      </c>
      <c r="U307" s="44">
        <v>2313.59</v>
      </c>
      <c r="V307" s="44">
        <v>2290.23</v>
      </c>
      <c r="W307" s="44">
        <v>2190.1999999999998</v>
      </c>
      <c r="X307" s="44">
        <v>2107.8000000000002</v>
      </c>
      <c r="Y307" s="44">
        <v>2057.77</v>
      </c>
      <c r="Z307" s="44">
        <v>1751.19</v>
      </c>
      <c r="AA307" s="44">
        <v>1510.68</v>
      </c>
    </row>
    <row r="308" spans="1:27" ht="12.75" hidden="1" customHeight="1" outlineLevel="1" x14ac:dyDescent="0.3">
      <c r="A308" s="99" t="s">
        <v>1330</v>
      </c>
      <c r="B308" s="63" t="s">
        <v>90</v>
      </c>
      <c r="C308" s="43" t="s">
        <v>79</v>
      </c>
      <c r="D308" s="44">
        <f>$D$168</f>
        <v>123.41</v>
      </c>
      <c r="E308" s="44">
        <f>$D$168</f>
        <v>123.41</v>
      </c>
      <c r="F308" s="44">
        <f t="shared" ref="F308:AA308" si="178">$D$168</f>
        <v>123.41</v>
      </c>
      <c r="G308" s="44">
        <f t="shared" si="178"/>
        <v>123.41</v>
      </c>
      <c r="H308" s="44">
        <f t="shared" si="178"/>
        <v>123.41</v>
      </c>
      <c r="I308" s="44">
        <f t="shared" si="178"/>
        <v>123.41</v>
      </c>
      <c r="J308" s="44">
        <f t="shared" si="178"/>
        <v>123.41</v>
      </c>
      <c r="K308" s="44">
        <f t="shared" si="178"/>
        <v>123.41</v>
      </c>
      <c r="L308" s="44">
        <f t="shared" si="178"/>
        <v>123.41</v>
      </c>
      <c r="M308" s="44">
        <f t="shared" si="178"/>
        <v>123.41</v>
      </c>
      <c r="N308" s="44">
        <f t="shared" si="178"/>
        <v>123.41</v>
      </c>
      <c r="O308" s="44">
        <f t="shared" si="178"/>
        <v>123.41</v>
      </c>
      <c r="P308" s="44">
        <f t="shared" si="178"/>
        <v>123.41</v>
      </c>
      <c r="Q308" s="44">
        <f t="shared" si="178"/>
        <v>123.41</v>
      </c>
      <c r="R308" s="44">
        <f t="shared" si="178"/>
        <v>123.41</v>
      </c>
      <c r="S308" s="44">
        <f t="shared" si="178"/>
        <v>123.41</v>
      </c>
      <c r="T308" s="44">
        <f t="shared" si="178"/>
        <v>123.41</v>
      </c>
      <c r="U308" s="44">
        <f t="shared" si="178"/>
        <v>123.41</v>
      </c>
      <c r="V308" s="44">
        <f t="shared" si="178"/>
        <v>123.41</v>
      </c>
      <c r="W308" s="44">
        <f t="shared" si="178"/>
        <v>123.41</v>
      </c>
      <c r="X308" s="44">
        <f t="shared" si="178"/>
        <v>123.41</v>
      </c>
      <c r="Y308" s="44">
        <f t="shared" si="178"/>
        <v>123.41</v>
      </c>
      <c r="Z308" s="44">
        <f t="shared" si="178"/>
        <v>123.41</v>
      </c>
      <c r="AA308" s="44">
        <f t="shared" si="178"/>
        <v>123.41</v>
      </c>
    </row>
    <row r="309" spans="1:27" ht="12.75" hidden="1" customHeight="1" outlineLevel="1" x14ac:dyDescent="0.3">
      <c r="A309" s="99" t="s">
        <v>1331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1332</v>
      </c>
      <c r="B310" s="63" t="s">
        <v>81</v>
      </c>
      <c r="C310" s="43" t="s">
        <v>79</v>
      </c>
      <c r="D310" s="44">
        <f>$D$11</f>
        <v>154.69999999999999</v>
      </c>
      <c r="E310" s="44">
        <f t="shared" ref="E310:AA310" si="179">$D$11</f>
        <v>154.69999999999999</v>
      </c>
      <c r="F310" s="44">
        <f t="shared" si="179"/>
        <v>154.69999999999999</v>
      </c>
      <c r="G310" s="44">
        <f t="shared" si="179"/>
        <v>154.69999999999999</v>
      </c>
      <c r="H310" s="44">
        <f t="shared" si="179"/>
        <v>154.69999999999999</v>
      </c>
      <c r="I310" s="44">
        <f t="shared" si="179"/>
        <v>154.69999999999999</v>
      </c>
      <c r="J310" s="44">
        <f t="shared" si="179"/>
        <v>154.69999999999999</v>
      </c>
      <c r="K310" s="44">
        <f t="shared" si="179"/>
        <v>154.69999999999999</v>
      </c>
      <c r="L310" s="44">
        <f t="shared" si="179"/>
        <v>154.69999999999999</v>
      </c>
      <c r="M310" s="44">
        <f t="shared" si="179"/>
        <v>154.69999999999999</v>
      </c>
      <c r="N310" s="44">
        <f t="shared" si="179"/>
        <v>154.69999999999999</v>
      </c>
      <c r="O310" s="44">
        <f t="shared" si="179"/>
        <v>154.69999999999999</v>
      </c>
      <c r="P310" s="44">
        <f t="shared" si="179"/>
        <v>154.69999999999999</v>
      </c>
      <c r="Q310" s="44">
        <f t="shared" si="179"/>
        <v>154.69999999999999</v>
      </c>
      <c r="R310" s="44">
        <f t="shared" si="179"/>
        <v>154.69999999999999</v>
      </c>
      <c r="S310" s="44">
        <f t="shared" si="179"/>
        <v>154.69999999999999</v>
      </c>
      <c r="T310" s="44">
        <f t="shared" si="179"/>
        <v>154.69999999999999</v>
      </c>
      <c r="U310" s="44">
        <f t="shared" si="179"/>
        <v>154.69999999999999</v>
      </c>
      <c r="V310" s="44">
        <f t="shared" si="179"/>
        <v>154.69999999999999</v>
      </c>
      <c r="W310" s="44">
        <f t="shared" si="179"/>
        <v>154.69999999999999</v>
      </c>
      <c r="X310" s="44">
        <f t="shared" si="179"/>
        <v>154.69999999999999</v>
      </c>
      <c r="Y310" s="44">
        <f t="shared" si="179"/>
        <v>154.69999999999999</v>
      </c>
      <c r="Z310" s="44">
        <f t="shared" si="179"/>
        <v>154.69999999999999</v>
      </c>
      <c r="AA310" s="44">
        <f t="shared" si="179"/>
        <v>154.69999999999999</v>
      </c>
    </row>
    <row r="311" spans="1:27" ht="12.75" customHeight="1" collapsed="1" x14ac:dyDescent="0.3">
      <c r="A311" s="98" t="s">
        <v>1333</v>
      </c>
      <c r="B311" s="28" t="str">
        <f>"30"&amp;"."&amp;$B$663&amp;"."&amp;$B$664</f>
        <v>30.07.2024</v>
      </c>
      <c r="C311" s="90" t="s">
        <v>76</v>
      </c>
      <c r="D311" s="91">
        <f>ROUND(((D312+D313+D315+D314)/1000),5)</f>
        <v>1.51874</v>
      </c>
      <c r="E311" s="91">
        <f>ROUND(((E312+E313+E315+E314)/1000),5)</f>
        <v>1.1699900000000001</v>
      </c>
      <c r="F311" s="91">
        <f>ROUND(((F312+F313+F315+F314)/1000),5)</f>
        <v>1.05298</v>
      </c>
      <c r="G311" s="91">
        <f t="shared" ref="G311:AA311" si="180">ROUND(((G312+G313+G315+G314)/1000),5)</f>
        <v>0.95967999999999998</v>
      </c>
      <c r="H311" s="91">
        <f t="shared" si="180"/>
        <v>0.48665999999999998</v>
      </c>
      <c r="I311" s="91">
        <f t="shared" si="180"/>
        <v>1.23766</v>
      </c>
      <c r="J311" s="91">
        <f t="shared" si="180"/>
        <v>1.5159800000000001</v>
      </c>
      <c r="K311" s="91">
        <f t="shared" si="180"/>
        <v>1.8647499999999999</v>
      </c>
      <c r="L311" s="91">
        <f t="shared" si="180"/>
        <v>2.3224900000000002</v>
      </c>
      <c r="M311" s="91">
        <f t="shared" si="180"/>
        <v>2.5092699999999999</v>
      </c>
      <c r="N311" s="91">
        <f t="shared" si="180"/>
        <v>2.5686200000000001</v>
      </c>
      <c r="O311" s="91">
        <f t="shared" si="180"/>
        <v>2.5736300000000001</v>
      </c>
      <c r="P311" s="91">
        <f t="shared" si="180"/>
        <v>2.55952</v>
      </c>
      <c r="Q311" s="91">
        <f t="shared" si="180"/>
        <v>2.6369799999999999</v>
      </c>
      <c r="R311" s="91">
        <f t="shared" si="180"/>
        <v>2.6446900000000002</v>
      </c>
      <c r="S311" s="91">
        <f t="shared" si="180"/>
        <v>2.6578300000000001</v>
      </c>
      <c r="T311" s="91">
        <f t="shared" si="180"/>
        <v>2.65347</v>
      </c>
      <c r="U311" s="91">
        <f t="shared" si="180"/>
        <v>2.6173500000000001</v>
      </c>
      <c r="V311" s="91">
        <f t="shared" si="180"/>
        <v>2.5820400000000001</v>
      </c>
      <c r="W311" s="91">
        <f t="shared" si="180"/>
        <v>2.4971299999999998</v>
      </c>
      <c r="X311" s="91">
        <f t="shared" si="180"/>
        <v>2.47329</v>
      </c>
      <c r="Y311" s="91">
        <f t="shared" si="180"/>
        <v>2.4069699999999998</v>
      </c>
      <c r="Z311" s="91">
        <f t="shared" si="180"/>
        <v>2.0959699999999999</v>
      </c>
      <c r="AA311" s="91">
        <f t="shared" si="180"/>
        <v>1.87076</v>
      </c>
    </row>
    <row r="312" spans="1:27" ht="12.75" hidden="1" customHeight="1" outlineLevel="1" x14ac:dyDescent="0.3">
      <c r="A312" s="99" t="s">
        <v>1334</v>
      </c>
      <c r="B312" s="63" t="s">
        <v>238</v>
      </c>
      <c r="C312" s="43" t="s">
        <v>79</v>
      </c>
      <c r="D312" s="44">
        <v>1235.82</v>
      </c>
      <c r="E312" s="44">
        <v>887.07</v>
      </c>
      <c r="F312" s="44">
        <v>770.06</v>
      </c>
      <c r="G312" s="44">
        <v>676.76</v>
      </c>
      <c r="H312" s="44">
        <v>203.74</v>
      </c>
      <c r="I312" s="44">
        <v>954.74</v>
      </c>
      <c r="J312" s="44">
        <v>1233.06</v>
      </c>
      <c r="K312" s="44">
        <v>1581.83</v>
      </c>
      <c r="L312" s="44">
        <v>2039.57</v>
      </c>
      <c r="M312" s="44">
        <v>2226.35</v>
      </c>
      <c r="N312" s="44">
        <v>2285.6999999999998</v>
      </c>
      <c r="O312" s="44">
        <v>2290.71</v>
      </c>
      <c r="P312" s="44">
        <v>2276.6</v>
      </c>
      <c r="Q312" s="44">
        <v>2354.06</v>
      </c>
      <c r="R312" s="44">
        <v>2361.77</v>
      </c>
      <c r="S312" s="44">
        <v>2374.91</v>
      </c>
      <c r="T312" s="44">
        <v>2370.5500000000002</v>
      </c>
      <c r="U312" s="44">
        <v>2334.4299999999998</v>
      </c>
      <c r="V312" s="44">
        <v>2299.12</v>
      </c>
      <c r="W312" s="44">
        <v>2214.21</v>
      </c>
      <c r="X312" s="44">
        <v>2190.37</v>
      </c>
      <c r="Y312" s="44">
        <v>2124.0500000000002</v>
      </c>
      <c r="Z312" s="44">
        <v>1813.05</v>
      </c>
      <c r="AA312" s="44">
        <v>1587.84</v>
      </c>
    </row>
    <row r="313" spans="1:27" ht="12.75" hidden="1" customHeight="1" outlineLevel="1" x14ac:dyDescent="0.3">
      <c r="A313" s="99" t="s">
        <v>1335</v>
      </c>
      <c r="B313" s="63" t="s">
        <v>90</v>
      </c>
      <c r="C313" s="43" t="s">
        <v>79</v>
      </c>
      <c r="D313" s="44">
        <f>$D$168</f>
        <v>123.41</v>
      </c>
      <c r="E313" s="44">
        <f>$D$168</f>
        <v>123.41</v>
      </c>
      <c r="F313" s="44">
        <f t="shared" ref="F313:AA313" si="181">$D$168</f>
        <v>123.41</v>
      </c>
      <c r="G313" s="44">
        <f t="shared" si="181"/>
        <v>123.41</v>
      </c>
      <c r="H313" s="44">
        <f t="shared" si="181"/>
        <v>123.41</v>
      </c>
      <c r="I313" s="44">
        <f t="shared" si="181"/>
        <v>123.41</v>
      </c>
      <c r="J313" s="44">
        <f t="shared" si="181"/>
        <v>123.41</v>
      </c>
      <c r="K313" s="44">
        <f t="shared" si="181"/>
        <v>123.41</v>
      </c>
      <c r="L313" s="44">
        <f t="shared" si="181"/>
        <v>123.41</v>
      </c>
      <c r="M313" s="44">
        <f t="shared" si="181"/>
        <v>123.41</v>
      </c>
      <c r="N313" s="44">
        <f t="shared" si="181"/>
        <v>123.41</v>
      </c>
      <c r="O313" s="44">
        <f t="shared" si="181"/>
        <v>123.41</v>
      </c>
      <c r="P313" s="44">
        <f t="shared" si="181"/>
        <v>123.41</v>
      </c>
      <c r="Q313" s="44">
        <f t="shared" si="181"/>
        <v>123.41</v>
      </c>
      <c r="R313" s="44">
        <f t="shared" si="181"/>
        <v>123.41</v>
      </c>
      <c r="S313" s="44">
        <f t="shared" si="181"/>
        <v>123.41</v>
      </c>
      <c r="T313" s="44">
        <f t="shared" si="181"/>
        <v>123.41</v>
      </c>
      <c r="U313" s="44">
        <f t="shared" si="181"/>
        <v>123.41</v>
      </c>
      <c r="V313" s="44">
        <f t="shared" si="181"/>
        <v>123.41</v>
      </c>
      <c r="W313" s="44">
        <f t="shared" si="181"/>
        <v>123.41</v>
      </c>
      <c r="X313" s="44">
        <f t="shared" si="181"/>
        <v>123.41</v>
      </c>
      <c r="Y313" s="44">
        <f t="shared" si="181"/>
        <v>123.41</v>
      </c>
      <c r="Z313" s="44">
        <f t="shared" si="181"/>
        <v>123.41</v>
      </c>
      <c r="AA313" s="44">
        <f t="shared" si="181"/>
        <v>123.41</v>
      </c>
    </row>
    <row r="314" spans="1:27" ht="12.75" hidden="1" customHeight="1" outlineLevel="1" x14ac:dyDescent="0.3">
      <c r="A314" s="99" t="s">
        <v>1336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1337</v>
      </c>
      <c r="B315" s="63" t="s">
        <v>81</v>
      </c>
      <c r="C315" s="43" t="s">
        <v>79</v>
      </c>
      <c r="D315" s="44">
        <f>$D$11</f>
        <v>154.69999999999999</v>
      </c>
      <c r="E315" s="44">
        <f t="shared" ref="E315:AA315" si="182">$D$11</f>
        <v>154.69999999999999</v>
      </c>
      <c r="F315" s="44">
        <f t="shared" si="182"/>
        <v>154.69999999999999</v>
      </c>
      <c r="G315" s="44">
        <f t="shared" si="182"/>
        <v>154.69999999999999</v>
      </c>
      <c r="H315" s="44">
        <f t="shared" si="182"/>
        <v>154.69999999999999</v>
      </c>
      <c r="I315" s="44">
        <f t="shared" si="182"/>
        <v>154.69999999999999</v>
      </c>
      <c r="J315" s="44">
        <f t="shared" si="182"/>
        <v>154.69999999999999</v>
      </c>
      <c r="K315" s="44">
        <f t="shared" si="182"/>
        <v>154.69999999999999</v>
      </c>
      <c r="L315" s="44">
        <f t="shared" si="182"/>
        <v>154.69999999999999</v>
      </c>
      <c r="M315" s="44">
        <f t="shared" si="182"/>
        <v>154.69999999999999</v>
      </c>
      <c r="N315" s="44">
        <f t="shared" si="182"/>
        <v>154.69999999999999</v>
      </c>
      <c r="O315" s="44">
        <f t="shared" si="182"/>
        <v>154.69999999999999</v>
      </c>
      <c r="P315" s="44">
        <f t="shared" si="182"/>
        <v>154.69999999999999</v>
      </c>
      <c r="Q315" s="44">
        <f t="shared" si="182"/>
        <v>154.69999999999999</v>
      </c>
      <c r="R315" s="44">
        <f t="shared" si="182"/>
        <v>154.69999999999999</v>
      </c>
      <c r="S315" s="44">
        <f t="shared" si="182"/>
        <v>154.69999999999999</v>
      </c>
      <c r="T315" s="44">
        <f t="shared" si="182"/>
        <v>154.69999999999999</v>
      </c>
      <c r="U315" s="44">
        <f t="shared" si="182"/>
        <v>154.69999999999999</v>
      </c>
      <c r="V315" s="44">
        <f t="shared" si="182"/>
        <v>154.69999999999999</v>
      </c>
      <c r="W315" s="44">
        <f t="shared" si="182"/>
        <v>154.69999999999999</v>
      </c>
      <c r="X315" s="44">
        <f t="shared" si="182"/>
        <v>154.69999999999999</v>
      </c>
      <c r="Y315" s="44">
        <f t="shared" si="182"/>
        <v>154.69999999999999</v>
      </c>
      <c r="Z315" s="44">
        <f t="shared" si="182"/>
        <v>154.69999999999999</v>
      </c>
      <c r="AA315" s="44">
        <f t="shared" si="182"/>
        <v>154.69999999999999</v>
      </c>
    </row>
    <row r="316" spans="1:27" ht="12.75" customHeight="1" collapsed="1" x14ac:dyDescent="0.3">
      <c r="A316" s="98" t="s">
        <v>1338</v>
      </c>
      <c r="B316" s="28" t="str">
        <f>"31"&amp;"."&amp;$B$663&amp;"."&amp;$B$664</f>
        <v>31.07.2024</v>
      </c>
      <c r="C316" s="90" t="s">
        <v>76</v>
      </c>
      <c r="D316" s="91">
        <f>ROUND(((D317+D318+D320+D319)/1000),5)</f>
        <v>1.52074</v>
      </c>
      <c r="E316" s="91">
        <f>ROUND(((E317+E318+E320+E319)/1000),5)</f>
        <v>1.2568999999999999</v>
      </c>
      <c r="F316" s="91">
        <f>ROUND(((F317+F318+F320+F319)/1000),5)</f>
        <v>1.17082</v>
      </c>
      <c r="G316" s="91">
        <f t="shared" ref="G316:AA316" si="183">ROUND(((G317+G318+G320+G319)/1000),5)</f>
        <v>1.07975</v>
      </c>
      <c r="H316" s="91">
        <f t="shared" si="183"/>
        <v>1.03542</v>
      </c>
      <c r="I316" s="91">
        <f t="shared" si="183"/>
        <v>1.2268699999999999</v>
      </c>
      <c r="J316" s="91">
        <f t="shared" si="183"/>
        <v>1.51163</v>
      </c>
      <c r="K316" s="91">
        <f t="shared" si="183"/>
        <v>1.80664</v>
      </c>
      <c r="L316" s="91">
        <f t="shared" si="183"/>
        <v>2.2492299999999998</v>
      </c>
      <c r="M316" s="91">
        <f t="shared" si="183"/>
        <v>2.4848300000000001</v>
      </c>
      <c r="N316" s="91">
        <f t="shared" si="183"/>
        <v>2.6104400000000001</v>
      </c>
      <c r="O316" s="91">
        <f t="shared" si="183"/>
        <v>2.5495700000000001</v>
      </c>
      <c r="P316" s="91">
        <f t="shared" si="183"/>
        <v>2.51267</v>
      </c>
      <c r="Q316" s="91">
        <f t="shared" si="183"/>
        <v>2.6249799999999999</v>
      </c>
      <c r="R316" s="91">
        <f t="shared" si="183"/>
        <v>2.5859200000000002</v>
      </c>
      <c r="S316" s="91">
        <f t="shared" si="183"/>
        <v>2.6353900000000001</v>
      </c>
      <c r="T316" s="91">
        <f t="shared" si="183"/>
        <v>2.59518</v>
      </c>
      <c r="U316" s="91">
        <f t="shared" si="183"/>
        <v>2.6127400000000001</v>
      </c>
      <c r="V316" s="91">
        <f t="shared" si="183"/>
        <v>2.4885600000000001</v>
      </c>
      <c r="W316" s="91">
        <f t="shared" si="183"/>
        <v>2.3930199999999999</v>
      </c>
      <c r="X316" s="91">
        <f t="shared" si="183"/>
        <v>2.36382</v>
      </c>
      <c r="Y316" s="91">
        <f t="shared" si="183"/>
        <v>2.3528600000000002</v>
      </c>
      <c r="Z316" s="91">
        <f t="shared" si="183"/>
        <v>2.0356800000000002</v>
      </c>
      <c r="AA316" s="91">
        <f t="shared" si="183"/>
        <v>1.7521599999999999</v>
      </c>
    </row>
    <row r="317" spans="1:27" ht="12.75" hidden="1" customHeight="1" outlineLevel="1" x14ac:dyDescent="0.3">
      <c r="A317" s="99" t="s">
        <v>1339</v>
      </c>
      <c r="B317" s="63" t="s">
        <v>238</v>
      </c>
      <c r="C317" s="43" t="s">
        <v>79</v>
      </c>
      <c r="D317" s="44">
        <v>1237.82</v>
      </c>
      <c r="E317" s="44">
        <v>973.98</v>
      </c>
      <c r="F317" s="44">
        <v>887.9</v>
      </c>
      <c r="G317" s="44">
        <v>796.83</v>
      </c>
      <c r="H317" s="44">
        <v>752.5</v>
      </c>
      <c r="I317" s="44">
        <v>943.95</v>
      </c>
      <c r="J317" s="44">
        <v>1228.71</v>
      </c>
      <c r="K317" s="44">
        <v>1523.72</v>
      </c>
      <c r="L317" s="44">
        <v>1966.31</v>
      </c>
      <c r="M317" s="44">
        <v>2201.91</v>
      </c>
      <c r="N317" s="44">
        <v>2327.52</v>
      </c>
      <c r="O317" s="44">
        <v>2266.65</v>
      </c>
      <c r="P317" s="44">
        <v>2229.75</v>
      </c>
      <c r="Q317" s="44">
        <v>2342.06</v>
      </c>
      <c r="R317" s="44">
        <v>2303</v>
      </c>
      <c r="S317" s="44">
        <v>2352.4699999999998</v>
      </c>
      <c r="T317" s="44">
        <v>2312.2600000000002</v>
      </c>
      <c r="U317" s="44">
        <v>2329.8200000000002</v>
      </c>
      <c r="V317" s="44">
        <v>2205.64</v>
      </c>
      <c r="W317" s="44">
        <v>2110.1</v>
      </c>
      <c r="X317" s="44">
        <v>2080.9</v>
      </c>
      <c r="Y317" s="44">
        <v>2069.94</v>
      </c>
      <c r="Z317" s="44">
        <v>1752.76</v>
      </c>
      <c r="AA317" s="44">
        <v>1469.24</v>
      </c>
    </row>
    <row r="318" spans="1:27" ht="12.75" hidden="1" customHeight="1" outlineLevel="1" x14ac:dyDescent="0.3">
      <c r="A318" s="99" t="s">
        <v>1340</v>
      </c>
      <c r="B318" s="63" t="s">
        <v>90</v>
      </c>
      <c r="C318" s="43" t="s">
        <v>79</v>
      </c>
      <c r="D318" s="44">
        <f>$D$168</f>
        <v>123.41</v>
      </c>
      <c r="E318" s="44">
        <f>$D$168</f>
        <v>123.41</v>
      </c>
      <c r="F318" s="44">
        <f t="shared" ref="F318:AA318" si="184">$D$168</f>
        <v>123.41</v>
      </c>
      <c r="G318" s="44">
        <f t="shared" si="184"/>
        <v>123.41</v>
      </c>
      <c r="H318" s="44">
        <f t="shared" si="184"/>
        <v>123.41</v>
      </c>
      <c r="I318" s="44">
        <f t="shared" si="184"/>
        <v>123.41</v>
      </c>
      <c r="J318" s="44">
        <f t="shared" si="184"/>
        <v>123.41</v>
      </c>
      <c r="K318" s="44">
        <f t="shared" si="184"/>
        <v>123.41</v>
      </c>
      <c r="L318" s="44">
        <f t="shared" si="184"/>
        <v>123.41</v>
      </c>
      <c r="M318" s="44">
        <f t="shared" si="184"/>
        <v>123.41</v>
      </c>
      <c r="N318" s="44">
        <f t="shared" si="184"/>
        <v>123.41</v>
      </c>
      <c r="O318" s="44">
        <f t="shared" si="184"/>
        <v>123.41</v>
      </c>
      <c r="P318" s="44">
        <f t="shared" si="184"/>
        <v>123.41</v>
      </c>
      <c r="Q318" s="44">
        <f t="shared" si="184"/>
        <v>123.41</v>
      </c>
      <c r="R318" s="44">
        <f t="shared" si="184"/>
        <v>123.41</v>
      </c>
      <c r="S318" s="44">
        <f t="shared" si="184"/>
        <v>123.41</v>
      </c>
      <c r="T318" s="44">
        <f t="shared" si="184"/>
        <v>123.41</v>
      </c>
      <c r="U318" s="44">
        <f t="shared" si="184"/>
        <v>123.41</v>
      </c>
      <c r="V318" s="44">
        <f t="shared" si="184"/>
        <v>123.41</v>
      </c>
      <c r="W318" s="44">
        <f t="shared" si="184"/>
        <v>123.41</v>
      </c>
      <c r="X318" s="44">
        <f t="shared" si="184"/>
        <v>123.41</v>
      </c>
      <c r="Y318" s="44">
        <f t="shared" si="184"/>
        <v>123.41</v>
      </c>
      <c r="Z318" s="44">
        <f t="shared" si="184"/>
        <v>123.41</v>
      </c>
      <c r="AA318" s="44">
        <f t="shared" si="184"/>
        <v>123.41</v>
      </c>
    </row>
    <row r="319" spans="1:27" ht="12.75" hidden="1" customHeight="1" outlineLevel="1" x14ac:dyDescent="0.3">
      <c r="A319" s="99" t="s">
        <v>1341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1342</v>
      </c>
      <c r="B320" s="63" t="s">
        <v>81</v>
      </c>
      <c r="C320" s="43" t="s">
        <v>79</v>
      </c>
      <c r="D320" s="44">
        <f>$D$11</f>
        <v>154.69999999999999</v>
      </c>
      <c r="E320" s="44">
        <f t="shared" ref="E320:AA320" si="185">$D$11</f>
        <v>154.69999999999999</v>
      </c>
      <c r="F320" s="44">
        <f t="shared" si="185"/>
        <v>154.69999999999999</v>
      </c>
      <c r="G320" s="44">
        <f t="shared" si="185"/>
        <v>154.69999999999999</v>
      </c>
      <c r="H320" s="44">
        <f t="shared" si="185"/>
        <v>154.69999999999999</v>
      </c>
      <c r="I320" s="44">
        <f t="shared" si="185"/>
        <v>154.69999999999999</v>
      </c>
      <c r="J320" s="44">
        <f t="shared" si="185"/>
        <v>154.69999999999999</v>
      </c>
      <c r="K320" s="44">
        <f t="shared" si="185"/>
        <v>154.69999999999999</v>
      </c>
      <c r="L320" s="44">
        <f t="shared" si="185"/>
        <v>154.69999999999999</v>
      </c>
      <c r="M320" s="44">
        <f t="shared" si="185"/>
        <v>154.69999999999999</v>
      </c>
      <c r="N320" s="44">
        <f t="shared" si="185"/>
        <v>154.69999999999999</v>
      </c>
      <c r="O320" s="44">
        <f t="shared" si="185"/>
        <v>154.69999999999999</v>
      </c>
      <c r="P320" s="44">
        <f t="shared" si="185"/>
        <v>154.69999999999999</v>
      </c>
      <c r="Q320" s="44">
        <f t="shared" si="185"/>
        <v>154.69999999999999</v>
      </c>
      <c r="R320" s="44">
        <f t="shared" si="185"/>
        <v>154.69999999999999</v>
      </c>
      <c r="S320" s="44">
        <f t="shared" si="185"/>
        <v>154.69999999999999</v>
      </c>
      <c r="T320" s="44">
        <f t="shared" si="185"/>
        <v>154.69999999999999</v>
      </c>
      <c r="U320" s="44">
        <f t="shared" si="185"/>
        <v>154.69999999999999</v>
      </c>
      <c r="V320" s="44">
        <f t="shared" si="185"/>
        <v>154.69999999999999</v>
      </c>
      <c r="W320" s="44">
        <f t="shared" si="185"/>
        <v>154.69999999999999</v>
      </c>
      <c r="X320" s="44">
        <f t="shared" si="185"/>
        <v>154.69999999999999</v>
      </c>
      <c r="Y320" s="44">
        <f t="shared" si="185"/>
        <v>154.69999999999999</v>
      </c>
      <c r="Z320" s="44">
        <f t="shared" si="185"/>
        <v>154.69999999999999</v>
      </c>
      <c r="AA320" s="44">
        <f t="shared" si="185"/>
        <v>154.69999999999999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1343</v>
      </c>
      <c r="B325" s="28" t="str">
        <f>"01"&amp;"."&amp;$B$663&amp;"."&amp;$B$664</f>
        <v>01.07.2024</v>
      </c>
      <c r="C325" s="90" t="s">
        <v>76</v>
      </c>
      <c r="D325" s="91">
        <f>ROUND(((D326+D327+D329+D328)/1000),5)</f>
        <v>1.75529</v>
      </c>
      <c r="E325" s="91">
        <f>ROUND(((E326+E327+E329+E328)/1000),5)</f>
        <v>1.59646</v>
      </c>
      <c r="F325" s="91">
        <f>ROUND(((F326+F327+F329+F328)/1000),5)</f>
        <v>1.4438599999999999</v>
      </c>
      <c r="G325" s="91">
        <f t="shared" ref="G325:AA325" si="186">ROUND(((G326+G327+G329+G328)/1000),5)</f>
        <v>1.3029999999999999</v>
      </c>
      <c r="H325" s="91">
        <f t="shared" si="186"/>
        <v>0.53308999999999995</v>
      </c>
      <c r="I325" s="91">
        <f t="shared" si="186"/>
        <v>1.3181799999999999</v>
      </c>
      <c r="J325" s="91">
        <f t="shared" si="186"/>
        <v>1.6846099999999999</v>
      </c>
      <c r="K325" s="91">
        <f t="shared" si="186"/>
        <v>2.0351499999999998</v>
      </c>
      <c r="L325" s="91">
        <f t="shared" si="186"/>
        <v>2.5996999999999999</v>
      </c>
      <c r="M325" s="91">
        <f t="shared" si="186"/>
        <v>2.6389100000000001</v>
      </c>
      <c r="N325" s="91">
        <f t="shared" si="186"/>
        <v>2.3773900000000001</v>
      </c>
      <c r="O325" s="91">
        <f t="shared" si="186"/>
        <v>2.5061399999999998</v>
      </c>
      <c r="P325" s="91">
        <f t="shared" si="186"/>
        <v>2.6429499999999999</v>
      </c>
      <c r="Q325" s="91">
        <f t="shared" si="186"/>
        <v>2.7519900000000002</v>
      </c>
      <c r="R325" s="91">
        <f t="shared" si="186"/>
        <v>2.7258499999999999</v>
      </c>
      <c r="S325" s="91">
        <f t="shared" si="186"/>
        <v>2.80023</v>
      </c>
      <c r="T325" s="91">
        <f t="shared" si="186"/>
        <v>2.7482000000000002</v>
      </c>
      <c r="U325" s="91">
        <f t="shared" si="186"/>
        <v>2.7463000000000002</v>
      </c>
      <c r="V325" s="91">
        <f t="shared" si="186"/>
        <v>2.2295600000000002</v>
      </c>
      <c r="W325" s="91">
        <f t="shared" si="186"/>
        <v>2.2095899999999999</v>
      </c>
      <c r="X325" s="91">
        <f t="shared" si="186"/>
        <v>2.28417</v>
      </c>
      <c r="Y325" s="91">
        <f t="shared" si="186"/>
        <v>2.2511199999999998</v>
      </c>
      <c r="Z325" s="91">
        <f t="shared" si="186"/>
        <v>2.21936</v>
      </c>
      <c r="AA325" s="91">
        <f t="shared" si="186"/>
        <v>1.8551</v>
      </c>
    </row>
    <row r="326" spans="1:27" ht="12.75" hidden="1" customHeight="1" outlineLevel="1" x14ac:dyDescent="0.3">
      <c r="A326" s="99" t="s">
        <v>1344</v>
      </c>
      <c r="B326" s="63" t="s">
        <v>238</v>
      </c>
      <c r="C326" s="43" t="s">
        <v>79</v>
      </c>
      <c r="D326" s="44">
        <v>1359</v>
      </c>
      <c r="E326" s="44">
        <v>1200.17</v>
      </c>
      <c r="F326" s="44">
        <v>1047.57</v>
      </c>
      <c r="G326" s="44">
        <v>906.71</v>
      </c>
      <c r="H326" s="44">
        <v>136.80000000000001</v>
      </c>
      <c r="I326" s="44">
        <v>921.89</v>
      </c>
      <c r="J326" s="44">
        <v>1288.32</v>
      </c>
      <c r="K326" s="44">
        <v>1638.86</v>
      </c>
      <c r="L326" s="44">
        <v>2203.41</v>
      </c>
      <c r="M326" s="44">
        <v>2242.62</v>
      </c>
      <c r="N326" s="44">
        <v>1981.1</v>
      </c>
      <c r="O326" s="44">
        <v>2109.85</v>
      </c>
      <c r="P326" s="44">
        <v>2246.66</v>
      </c>
      <c r="Q326" s="44">
        <v>2355.6999999999998</v>
      </c>
      <c r="R326" s="44">
        <v>2329.56</v>
      </c>
      <c r="S326" s="44">
        <v>2403.94</v>
      </c>
      <c r="T326" s="44">
        <v>2351.91</v>
      </c>
      <c r="U326" s="44">
        <v>2350.0100000000002</v>
      </c>
      <c r="V326" s="44">
        <v>1833.27</v>
      </c>
      <c r="W326" s="44">
        <v>1813.3</v>
      </c>
      <c r="X326" s="44">
        <v>1887.88</v>
      </c>
      <c r="Y326" s="44">
        <v>1854.83</v>
      </c>
      <c r="Z326" s="44">
        <v>1823.07</v>
      </c>
      <c r="AA326" s="44">
        <v>1458.81</v>
      </c>
    </row>
    <row r="327" spans="1:27" ht="12.75" hidden="1" customHeight="1" outlineLevel="1" x14ac:dyDescent="0.3">
      <c r="A327" s="99" t="s">
        <v>1345</v>
      </c>
      <c r="B327" s="63" t="s">
        <v>90</v>
      </c>
      <c r="C327" s="43" t="s">
        <v>79</v>
      </c>
      <c r="D327" s="44">
        <v>236.78</v>
      </c>
      <c r="E327" s="44">
        <f>$D$327</f>
        <v>236.78</v>
      </c>
      <c r="F327" s="44">
        <f t="shared" ref="F327:AA327" si="187">$D$327</f>
        <v>236.78</v>
      </c>
      <c r="G327" s="44">
        <f t="shared" si="187"/>
        <v>236.78</v>
      </c>
      <c r="H327" s="44">
        <f t="shared" si="187"/>
        <v>236.78</v>
      </c>
      <c r="I327" s="44">
        <f t="shared" si="187"/>
        <v>236.78</v>
      </c>
      <c r="J327" s="44">
        <f t="shared" si="187"/>
        <v>236.78</v>
      </c>
      <c r="K327" s="44">
        <f t="shared" si="187"/>
        <v>236.78</v>
      </c>
      <c r="L327" s="44">
        <f t="shared" si="187"/>
        <v>236.78</v>
      </c>
      <c r="M327" s="44">
        <f t="shared" si="187"/>
        <v>236.78</v>
      </c>
      <c r="N327" s="44">
        <f t="shared" si="187"/>
        <v>236.78</v>
      </c>
      <c r="O327" s="44">
        <f t="shared" si="187"/>
        <v>236.78</v>
      </c>
      <c r="P327" s="44">
        <f t="shared" si="187"/>
        <v>236.78</v>
      </c>
      <c r="Q327" s="44">
        <f t="shared" si="187"/>
        <v>236.78</v>
      </c>
      <c r="R327" s="44">
        <f t="shared" si="187"/>
        <v>236.78</v>
      </c>
      <c r="S327" s="44">
        <f t="shared" si="187"/>
        <v>236.78</v>
      </c>
      <c r="T327" s="44">
        <f t="shared" si="187"/>
        <v>236.78</v>
      </c>
      <c r="U327" s="44">
        <f t="shared" si="187"/>
        <v>236.78</v>
      </c>
      <c r="V327" s="44">
        <f t="shared" si="187"/>
        <v>236.78</v>
      </c>
      <c r="W327" s="44">
        <f t="shared" si="187"/>
        <v>236.78</v>
      </c>
      <c r="X327" s="44">
        <f t="shared" si="187"/>
        <v>236.78</v>
      </c>
      <c r="Y327" s="44">
        <f t="shared" si="187"/>
        <v>236.78</v>
      </c>
      <c r="Z327" s="44">
        <f t="shared" si="187"/>
        <v>236.78</v>
      </c>
      <c r="AA327" s="44">
        <f t="shared" si="187"/>
        <v>236.78</v>
      </c>
    </row>
    <row r="328" spans="1:27" ht="12.75" hidden="1" customHeight="1" outlineLevel="1" x14ac:dyDescent="0.3">
      <c r="A328" s="99" t="s">
        <v>1346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1347</v>
      </c>
      <c r="B329" s="63" t="s">
        <v>81</v>
      </c>
      <c r="C329" s="43" t="s">
        <v>79</v>
      </c>
      <c r="D329" s="44">
        <f>$D$11</f>
        <v>154.69999999999999</v>
      </c>
      <c r="E329" s="44">
        <f t="shared" ref="E329:AA329" si="188">$D$11</f>
        <v>154.69999999999999</v>
      </c>
      <c r="F329" s="44">
        <f t="shared" si="188"/>
        <v>154.69999999999999</v>
      </c>
      <c r="G329" s="44">
        <f t="shared" si="188"/>
        <v>154.69999999999999</v>
      </c>
      <c r="H329" s="44">
        <f t="shared" si="188"/>
        <v>154.69999999999999</v>
      </c>
      <c r="I329" s="44">
        <f t="shared" si="188"/>
        <v>154.69999999999999</v>
      </c>
      <c r="J329" s="44">
        <f t="shared" si="188"/>
        <v>154.69999999999999</v>
      </c>
      <c r="K329" s="44">
        <f t="shared" si="188"/>
        <v>154.69999999999999</v>
      </c>
      <c r="L329" s="44">
        <f t="shared" si="188"/>
        <v>154.69999999999999</v>
      </c>
      <c r="M329" s="44">
        <f t="shared" si="188"/>
        <v>154.69999999999999</v>
      </c>
      <c r="N329" s="44">
        <f t="shared" si="188"/>
        <v>154.69999999999999</v>
      </c>
      <c r="O329" s="44">
        <f t="shared" si="188"/>
        <v>154.69999999999999</v>
      </c>
      <c r="P329" s="44">
        <f t="shared" si="188"/>
        <v>154.69999999999999</v>
      </c>
      <c r="Q329" s="44">
        <f t="shared" si="188"/>
        <v>154.69999999999999</v>
      </c>
      <c r="R329" s="44">
        <f t="shared" si="188"/>
        <v>154.69999999999999</v>
      </c>
      <c r="S329" s="44">
        <f t="shared" si="188"/>
        <v>154.69999999999999</v>
      </c>
      <c r="T329" s="44">
        <f t="shared" si="188"/>
        <v>154.69999999999999</v>
      </c>
      <c r="U329" s="44">
        <f t="shared" si="188"/>
        <v>154.69999999999999</v>
      </c>
      <c r="V329" s="44">
        <f t="shared" si="188"/>
        <v>154.69999999999999</v>
      </c>
      <c r="W329" s="44">
        <f t="shared" si="188"/>
        <v>154.69999999999999</v>
      </c>
      <c r="X329" s="44">
        <f t="shared" si="188"/>
        <v>154.69999999999999</v>
      </c>
      <c r="Y329" s="44">
        <f t="shared" si="188"/>
        <v>154.69999999999999</v>
      </c>
      <c r="Z329" s="44">
        <f t="shared" si="188"/>
        <v>154.69999999999999</v>
      </c>
      <c r="AA329" s="44">
        <f t="shared" si="188"/>
        <v>154.69999999999999</v>
      </c>
    </row>
    <row r="330" spans="1:27" ht="12.75" customHeight="1" collapsed="1" x14ac:dyDescent="0.3">
      <c r="A330" s="98" t="s">
        <v>1348</v>
      </c>
      <c r="B330" s="28" t="str">
        <f>"02"&amp;"."&amp;$B$663&amp;"."&amp;$B$664</f>
        <v>02.07.2024</v>
      </c>
      <c r="C330" s="90" t="s">
        <v>76</v>
      </c>
      <c r="D330" s="91">
        <f>ROUND(((D331+D332+D334+D333)/1000),5)</f>
        <v>1.6348199999999999</v>
      </c>
      <c r="E330" s="91">
        <f>ROUND(((E331+E332+E334+E333)/1000),5)</f>
        <v>1.28104</v>
      </c>
      <c r="F330" s="91">
        <f>ROUND(((F331+F332+F334+F333)/1000),5)</f>
        <v>1.0951900000000001</v>
      </c>
      <c r="G330" s="91">
        <f t="shared" ref="G330:AA330" si="189">ROUND(((G331+G332+G334+G333)/1000),5)</f>
        <v>0.51390999999999998</v>
      </c>
      <c r="H330" s="91">
        <f t="shared" si="189"/>
        <v>0.51219999999999999</v>
      </c>
      <c r="I330" s="91">
        <f t="shared" si="189"/>
        <v>0.55242000000000002</v>
      </c>
      <c r="J330" s="91">
        <f t="shared" si="189"/>
        <v>1.67642</v>
      </c>
      <c r="K330" s="91">
        <f t="shared" si="189"/>
        <v>2.0579700000000001</v>
      </c>
      <c r="L330" s="91">
        <f t="shared" si="189"/>
        <v>2.3923999999999999</v>
      </c>
      <c r="M330" s="91">
        <f t="shared" si="189"/>
        <v>2.6164200000000002</v>
      </c>
      <c r="N330" s="91">
        <f t="shared" si="189"/>
        <v>2.2522799999999998</v>
      </c>
      <c r="O330" s="91">
        <f t="shared" si="189"/>
        <v>2.4847999999999999</v>
      </c>
      <c r="P330" s="91">
        <f t="shared" si="189"/>
        <v>2.5812599999999999</v>
      </c>
      <c r="Q330" s="91">
        <f t="shared" si="189"/>
        <v>3.1386400000000001</v>
      </c>
      <c r="R330" s="91">
        <f t="shared" si="189"/>
        <v>3.1320299999999999</v>
      </c>
      <c r="S330" s="91">
        <f t="shared" si="189"/>
        <v>2.9438599999999999</v>
      </c>
      <c r="T330" s="91">
        <f t="shared" si="189"/>
        <v>2.8709199999999999</v>
      </c>
      <c r="U330" s="91">
        <f t="shared" si="189"/>
        <v>2.7938499999999999</v>
      </c>
      <c r="V330" s="91">
        <f t="shared" si="189"/>
        <v>2.3243399999999999</v>
      </c>
      <c r="W330" s="91">
        <f t="shared" si="189"/>
        <v>2.5718000000000001</v>
      </c>
      <c r="X330" s="91">
        <f t="shared" si="189"/>
        <v>2.4669099999999999</v>
      </c>
      <c r="Y330" s="91">
        <f t="shared" si="189"/>
        <v>2.52372</v>
      </c>
      <c r="Z330" s="91">
        <f t="shared" si="189"/>
        <v>2.2210700000000001</v>
      </c>
      <c r="AA330" s="91">
        <f t="shared" si="189"/>
        <v>1.9845200000000001</v>
      </c>
    </row>
    <row r="331" spans="1:27" ht="12.75" hidden="1" customHeight="1" outlineLevel="1" x14ac:dyDescent="0.3">
      <c r="A331" s="99" t="s">
        <v>1349</v>
      </c>
      <c r="B331" s="63" t="s">
        <v>238</v>
      </c>
      <c r="C331" s="43" t="s">
        <v>79</v>
      </c>
      <c r="D331" s="44">
        <v>1238.53</v>
      </c>
      <c r="E331" s="44">
        <v>884.75</v>
      </c>
      <c r="F331" s="44">
        <v>698.9</v>
      </c>
      <c r="G331" s="44">
        <v>117.62</v>
      </c>
      <c r="H331" s="44">
        <v>115.91</v>
      </c>
      <c r="I331" s="44">
        <v>156.13</v>
      </c>
      <c r="J331" s="44">
        <v>1280.1300000000001</v>
      </c>
      <c r="K331" s="44">
        <v>1661.68</v>
      </c>
      <c r="L331" s="44">
        <v>1996.11</v>
      </c>
      <c r="M331" s="44">
        <v>2220.13</v>
      </c>
      <c r="N331" s="44">
        <v>1855.99</v>
      </c>
      <c r="O331" s="44">
        <v>2088.5100000000002</v>
      </c>
      <c r="P331" s="44">
        <v>2184.9699999999998</v>
      </c>
      <c r="Q331" s="44">
        <v>2742.35</v>
      </c>
      <c r="R331" s="44">
        <v>2735.74</v>
      </c>
      <c r="S331" s="44">
        <v>2547.5700000000002</v>
      </c>
      <c r="T331" s="44">
        <v>2474.63</v>
      </c>
      <c r="U331" s="44">
        <v>2397.56</v>
      </c>
      <c r="V331" s="44">
        <v>1928.05</v>
      </c>
      <c r="W331" s="44">
        <v>2175.5100000000002</v>
      </c>
      <c r="X331" s="44">
        <v>2070.62</v>
      </c>
      <c r="Y331" s="44">
        <v>2127.4299999999998</v>
      </c>
      <c r="Z331" s="44">
        <v>1824.78</v>
      </c>
      <c r="AA331" s="44">
        <v>1588.23</v>
      </c>
    </row>
    <row r="332" spans="1:27" ht="12.75" hidden="1" customHeight="1" outlineLevel="1" x14ac:dyDescent="0.3">
      <c r="A332" s="99" t="s">
        <v>1350</v>
      </c>
      <c r="B332" s="63" t="s">
        <v>90</v>
      </c>
      <c r="C332" s="43" t="s">
        <v>79</v>
      </c>
      <c r="D332" s="44">
        <f>$D$327</f>
        <v>236.78</v>
      </c>
      <c r="E332" s="44">
        <f t="shared" ref="E332:AA332" si="190">$D$327</f>
        <v>236.78</v>
      </c>
      <c r="F332" s="44">
        <f t="shared" si="190"/>
        <v>236.78</v>
      </c>
      <c r="G332" s="44">
        <f t="shared" si="190"/>
        <v>236.78</v>
      </c>
      <c r="H332" s="44">
        <f t="shared" si="190"/>
        <v>236.78</v>
      </c>
      <c r="I332" s="44">
        <f t="shared" si="190"/>
        <v>236.78</v>
      </c>
      <c r="J332" s="44">
        <f t="shared" si="190"/>
        <v>236.78</v>
      </c>
      <c r="K332" s="44">
        <f t="shared" si="190"/>
        <v>236.78</v>
      </c>
      <c r="L332" s="44">
        <f t="shared" si="190"/>
        <v>236.78</v>
      </c>
      <c r="M332" s="44">
        <f t="shared" si="190"/>
        <v>236.78</v>
      </c>
      <c r="N332" s="44">
        <f t="shared" si="190"/>
        <v>236.78</v>
      </c>
      <c r="O332" s="44">
        <f t="shared" si="190"/>
        <v>236.78</v>
      </c>
      <c r="P332" s="44">
        <f t="shared" si="190"/>
        <v>236.78</v>
      </c>
      <c r="Q332" s="44">
        <f t="shared" si="190"/>
        <v>236.78</v>
      </c>
      <c r="R332" s="44">
        <f t="shared" si="190"/>
        <v>236.78</v>
      </c>
      <c r="S332" s="44">
        <f t="shared" si="190"/>
        <v>236.78</v>
      </c>
      <c r="T332" s="44">
        <f t="shared" si="190"/>
        <v>236.78</v>
      </c>
      <c r="U332" s="44">
        <f t="shared" si="190"/>
        <v>236.78</v>
      </c>
      <c r="V332" s="44">
        <f t="shared" si="190"/>
        <v>236.78</v>
      </c>
      <c r="W332" s="44">
        <f t="shared" si="190"/>
        <v>236.78</v>
      </c>
      <c r="X332" s="44">
        <f t="shared" si="190"/>
        <v>236.78</v>
      </c>
      <c r="Y332" s="44">
        <f t="shared" si="190"/>
        <v>236.78</v>
      </c>
      <c r="Z332" s="44">
        <f t="shared" si="190"/>
        <v>236.78</v>
      </c>
      <c r="AA332" s="44">
        <f t="shared" si="190"/>
        <v>236.78</v>
      </c>
    </row>
    <row r="333" spans="1:27" ht="12.75" hidden="1" customHeight="1" outlineLevel="1" x14ac:dyDescent="0.3">
      <c r="A333" s="99" t="s">
        <v>1351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1352</v>
      </c>
      <c r="B334" s="63" t="s">
        <v>81</v>
      </c>
      <c r="C334" s="43" t="s">
        <v>79</v>
      </c>
      <c r="D334" s="44">
        <f>$D$11</f>
        <v>154.69999999999999</v>
      </c>
      <c r="E334" s="44">
        <f t="shared" ref="E334:AA334" si="191">$D$11</f>
        <v>154.69999999999999</v>
      </c>
      <c r="F334" s="44">
        <f t="shared" si="191"/>
        <v>154.69999999999999</v>
      </c>
      <c r="G334" s="44">
        <f t="shared" si="191"/>
        <v>154.69999999999999</v>
      </c>
      <c r="H334" s="44">
        <f t="shared" si="191"/>
        <v>154.69999999999999</v>
      </c>
      <c r="I334" s="44">
        <f t="shared" si="191"/>
        <v>154.69999999999999</v>
      </c>
      <c r="J334" s="44">
        <f t="shared" si="191"/>
        <v>154.69999999999999</v>
      </c>
      <c r="K334" s="44">
        <f t="shared" si="191"/>
        <v>154.69999999999999</v>
      </c>
      <c r="L334" s="44">
        <f t="shared" si="191"/>
        <v>154.69999999999999</v>
      </c>
      <c r="M334" s="44">
        <f t="shared" si="191"/>
        <v>154.69999999999999</v>
      </c>
      <c r="N334" s="44">
        <f t="shared" si="191"/>
        <v>154.69999999999999</v>
      </c>
      <c r="O334" s="44">
        <f t="shared" si="191"/>
        <v>154.69999999999999</v>
      </c>
      <c r="P334" s="44">
        <f t="shared" si="191"/>
        <v>154.69999999999999</v>
      </c>
      <c r="Q334" s="44">
        <f t="shared" si="191"/>
        <v>154.69999999999999</v>
      </c>
      <c r="R334" s="44">
        <f t="shared" si="191"/>
        <v>154.69999999999999</v>
      </c>
      <c r="S334" s="44">
        <f t="shared" si="191"/>
        <v>154.69999999999999</v>
      </c>
      <c r="T334" s="44">
        <f t="shared" si="191"/>
        <v>154.69999999999999</v>
      </c>
      <c r="U334" s="44">
        <f t="shared" si="191"/>
        <v>154.69999999999999</v>
      </c>
      <c r="V334" s="44">
        <f t="shared" si="191"/>
        <v>154.69999999999999</v>
      </c>
      <c r="W334" s="44">
        <f t="shared" si="191"/>
        <v>154.69999999999999</v>
      </c>
      <c r="X334" s="44">
        <f t="shared" si="191"/>
        <v>154.69999999999999</v>
      </c>
      <c r="Y334" s="44">
        <f t="shared" si="191"/>
        <v>154.69999999999999</v>
      </c>
      <c r="Z334" s="44">
        <f t="shared" si="191"/>
        <v>154.69999999999999</v>
      </c>
      <c r="AA334" s="44">
        <f t="shared" si="191"/>
        <v>154.69999999999999</v>
      </c>
    </row>
    <row r="335" spans="1:27" ht="12.75" customHeight="1" collapsed="1" x14ac:dyDescent="0.3">
      <c r="A335" s="98" t="s">
        <v>1353</v>
      </c>
      <c r="B335" s="28" t="str">
        <f>"03"&amp;"."&amp;$B$663&amp;"."&amp;$B$664</f>
        <v>03.07.2024</v>
      </c>
      <c r="C335" s="90" t="s">
        <v>76</v>
      </c>
      <c r="D335" s="91">
        <f>ROUND(((D336+D337+D339+D338)/1000),5)</f>
        <v>1.82246</v>
      </c>
      <c r="E335" s="91">
        <f>ROUND(((E336+E337+E339+E338)/1000),5)</f>
        <v>1.7042200000000001</v>
      </c>
      <c r="F335" s="91">
        <f>ROUND(((F336+F337+F339+F338)/1000),5)</f>
        <v>1.56101</v>
      </c>
      <c r="G335" s="91">
        <f t="shared" ref="G335:AA335" si="192">ROUND(((G336+G337+G339+G338)/1000),5)</f>
        <v>0.52437999999999996</v>
      </c>
      <c r="H335" s="91">
        <f t="shared" si="192"/>
        <v>0.52188999999999997</v>
      </c>
      <c r="I335" s="91">
        <f t="shared" si="192"/>
        <v>0.85931999999999997</v>
      </c>
      <c r="J335" s="91">
        <f t="shared" si="192"/>
        <v>1.64537</v>
      </c>
      <c r="K335" s="91">
        <f t="shared" si="192"/>
        <v>2.05565</v>
      </c>
      <c r="L335" s="91">
        <f t="shared" si="192"/>
        <v>2.3229199999999999</v>
      </c>
      <c r="M335" s="91">
        <f t="shared" si="192"/>
        <v>2.6511800000000001</v>
      </c>
      <c r="N335" s="91">
        <f t="shared" si="192"/>
        <v>2.6087099999999999</v>
      </c>
      <c r="O335" s="91">
        <f t="shared" si="192"/>
        <v>2.64086</v>
      </c>
      <c r="P335" s="91">
        <f t="shared" si="192"/>
        <v>2.83535</v>
      </c>
      <c r="Q335" s="91">
        <f t="shared" si="192"/>
        <v>2.8456600000000001</v>
      </c>
      <c r="R335" s="91">
        <f t="shared" si="192"/>
        <v>2.6817000000000002</v>
      </c>
      <c r="S335" s="91">
        <f t="shared" si="192"/>
        <v>2.90158</v>
      </c>
      <c r="T335" s="91">
        <f t="shared" si="192"/>
        <v>2.8913899999999999</v>
      </c>
      <c r="U335" s="91">
        <f t="shared" si="192"/>
        <v>2.94062</v>
      </c>
      <c r="V335" s="91">
        <f t="shared" si="192"/>
        <v>2.6626699999999999</v>
      </c>
      <c r="W335" s="91">
        <f t="shared" si="192"/>
        <v>2.40693</v>
      </c>
      <c r="X335" s="91">
        <f t="shared" si="192"/>
        <v>2.2802600000000002</v>
      </c>
      <c r="Y335" s="91">
        <f t="shared" si="192"/>
        <v>2.4947699999999999</v>
      </c>
      <c r="Z335" s="91">
        <f t="shared" si="192"/>
        <v>2.2392799999999999</v>
      </c>
      <c r="AA335" s="91">
        <f t="shared" si="192"/>
        <v>2.0342199999999999</v>
      </c>
    </row>
    <row r="336" spans="1:27" ht="12.75" hidden="1" customHeight="1" outlineLevel="1" x14ac:dyDescent="0.3">
      <c r="A336" s="99" t="s">
        <v>1354</v>
      </c>
      <c r="B336" s="63" t="s">
        <v>238</v>
      </c>
      <c r="C336" s="43" t="s">
        <v>79</v>
      </c>
      <c r="D336" s="44">
        <v>1426.17</v>
      </c>
      <c r="E336" s="44">
        <v>1307.93</v>
      </c>
      <c r="F336" s="44">
        <v>1164.72</v>
      </c>
      <c r="G336" s="44">
        <v>128.09</v>
      </c>
      <c r="H336" s="44">
        <v>125.6</v>
      </c>
      <c r="I336" s="44">
        <v>463.03</v>
      </c>
      <c r="J336" s="44">
        <v>1249.08</v>
      </c>
      <c r="K336" s="44">
        <v>1659.36</v>
      </c>
      <c r="L336" s="44">
        <v>1926.63</v>
      </c>
      <c r="M336" s="44">
        <v>2254.89</v>
      </c>
      <c r="N336" s="44">
        <v>2212.42</v>
      </c>
      <c r="O336" s="44">
        <v>2244.5700000000002</v>
      </c>
      <c r="P336" s="44">
        <v>2439.06</v>
      </c>
      <c r="Q336" s="44">
        <v>2449.37</v>
      </c>
      <c r="R336" s="44">
        <v>2285.41</v>
      </c>
      <c r="S336" s="44">
        <v>2505.29</v>
      </c>
      <c r="T336" s="44">
        <v>2495.1</v>
      </c>
      <c r="U336" s="44">
        <v>2544.33</v>
      </c>
      <c r="V336" s="44">
        <v>2266.38</v>
      </c>
      <c r="W336" s="44">
        <v>2010.64</v>
      </c>
      <c r="X336" s="44">
        <v>1883.97</v>
      </c>
      <c r="Y336" s="44">
        <v>2098.48</v>
      </c>
      <c r="Z336" s="44">
        <v>1842.99</v>
      </c>
      <c r="AA336" s="44">
        <v>1637.93</v>
      </c>
    </row>
    <row r="337" spans="1:27" ht="12.75" hidden="1" customHeight="1" outlineLevel="1" x14ac:dyDescent="0.3">
      <c r="A337" s="99" t="s">
        <v>1355</v>
      </c>
      <c r="B337" s="63" t="s">
        <v>90</v>
      </c>
      <c r="C337" s="43" t="s">
        <v>79</v>
      </c>
      <c r="D337" s="44">
        <f>$D$327</f>
        <v>236.78</v>
      </c>
      <c r="E337" s="44">
        <f t="shared" ref="E337:AA337" si="193">$D$327</f>
        <v>236.78</v>
      </c>
      <c r="F337" s="44">
        <f t="shared" si="193"/>
        <v>236.78</v>
      </c>
      <c r="G337" s="44">
        <f t="shared" si="193"/>
        <v>236.78</v>
      </c>
      <c r="H337" s="44">
        <f t="shared" si="193"/>
        <v>236.78</v>
      </c>
      <c r="I337" s="44">
        <f t="shared" si="193"/>
        <v>236.78</v>
      </c>
      <c r="J337" s="44">
        <f t="shared" si="193"/>
        <v>236.78</v>
      </c>
      <c r="K337" s="44">
        <f t="shared" si="193"/>
        <v>236.78</v>
      </c>
      <c r="L337" s="44">
        <f t="shared" si="193"/>
        <v>236.78</v>
      </c>
      <c r="M337" s="44">
        <f t="shared" si="193"/>
        <v>236.78</v>
      </c>
      <c r="N337" s="44">
        <f t="shared" si="193"/>
        <v>236.78</v>
      </c>
      <c r="O337" s="44">
        <f t="shared" si="193"/>
        <v>236.78</v>
      </c>
      <c r="P337" s="44">
        <f t="shared" si="193"/>
        <v>236.78</v>
      </c>
      <c r="Q337" s="44">
        <f t="shared" si="193"/>
        <v>236.78</v>
      </c>
      <c r="R337" s="44">
        <f t="shared" si="193"/>
        <v>236.78</v>
      </c>
      <c r="S337" s="44">
        <f t="shared" si="193"/>
        <v>236.78</v>
      </c>
      <c r="T337" s="44">
        <f t="shared" si="193"/>
        <v>236.78</v>
      </c>
      <c r="U337" s="44">
        <f t="shared" si="193"/>
        <v>236.78</v>
      </c>
      <c r="V337" s="44">
        <f t="shared" si="193"/>
        <v>236.78</v>
      </c>
      <c r="W337" s="44">
        <f t="shared" si="193"/>
        <v>236.78</v>
      </c>
      <c r="X337" s="44">
        <f t="shared" si="193"/>
        <v>236.78</v>
      </c>
      <c r="Y337" s="44">
        <f t="shared" si="193"/>
        <v>236.78</v>
      </c>
      <c r="Z337" s="44">
        <f t="shared" si="193"/>
        <v>236.78</v>
      </c>
      <c r="AA337" s="44">
        <f t="shared" si="193"/>
        <v>236.78</v>
      </c>
    </row>
    <row r="338" spans="1:27" ht="12.75" hidden="1" customHeight="1" outlineLevel="1" x14ac:dyDescent="0.3">
      <c r="A338" s="99" t="s">
        <v>1356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1357</v>
      </c>
      <c r="B339" s="63" t="s">
        <v>81</v>
      </c>
      <c r="C339" s="43" t="s">
        <v>79</v>
      </c>
      <c r="D339" s="44">
        <f>$D$11</f>
        <v>154.69999999999999</v>
      </c>
      <c r="E339" s="44">
        <f t="shared" ref="E339:AA339" si="194">$D$11</f>
        <v>154.69999999999999</v>
      </c>
      <c r="F339" s="44">
        <f t="shared" si="194"/>
        <v>154.69999999999999</v>
      </c>
      <c r="G339" s="44">
        <f t="shared" si="194"/>
        <v>154.69999999999999</v>
      </c>
      <c r="H339" s="44">
        <f t="shared" si="194"/>
        <v>154.69999999999999</v>
      </c>
      <c r="I339" s="44">
        <f t="shared" si="194"/>
        <v>154.69999999999999</v>
      </c>
      <c r="J339" s="44">
        <f t="shared" si="194"/>
        <v>154.69999999999999</v>
      </c>
      <c r="K339" s="44">
        <f t="shared" si="194"/>
        <v>154.69999999999999</v>
      </c>
      <c r="L339" s="44">
        <f t="shared" si="194"/>
        <v>154.69999999999999</v>
      </c>
      <c r="M339" s="44">
        <f t="shared" si="194"/>
        <v>154.69999999999999</v>
      </c>
      <c r="N339" s="44">
        <f t="shared" si="194"/>
        <v>154.69999999999999</v>
      </c>
      <c r="O339" s="44">
        <f t="shared" si="194"/>
        <v>154.69999999999999</v>
      </c>
      <c r="P339" s="44">
        <f t="shared" si="194"/>
        <v>154.69999999999999</v>
      </c>
      <c r="Q339" s="44">
        <f t="shared" si="194"/>
        <v>154.69999999999999</v>
      </c>
      <c r="R339" s="44">
        <f t="shared" si="194"/>
        <v>154.69999999999999</v>
      </c>
      <c r="S339" s="44">
        <f t="shared" si="194"/>
        <v>154.69999999999999</v>
      </c>
      <c r="T339" s="44">
        <f t="shared" si="194"/>
        <v>154.69999999999999</v>
      </c>
      <c r="U339" s="44">
        <f t="shared" si="194"/>
        <v>154.69999999999999</v>
      </c>
      <c r="V339" s="44">
        <f t="shared" si="194"/>
        <v>154.69999999999999</v>
      </c>
      <c r="W339" s="44">
        <f t="shared" si="194"/>
        <v>154.69999999999999</v>
      </c>
      <c r="X339" s="44">
        <f t="shared" si="194"/>
        <v>154.69999999999999</v>
      </c>
      <c r="Y339" s="44">
        <f t="shared" si="194"/>
        <v>154.69999999999999</v>
      </c>
      <c r="Z339" s="44">
        <f t="shared" si="194"/>
        <v>154.69999999999999</v>
      </c>
      <c r="AA339" s="44">
        <f t="shared" si="194"/>
        <v>154.69999999999999</v>
      </c>
    </row>
    <row r="340" spans="1:27" ht="12.75" customHeight="1" collapsed="1" x14ac:dyDescent="0.3">
      <c r="A340" s="98" t="s">
        <v>1358</v>
      </c>
      <c r="B340" s="28" t="str">
        <f>"04"&amp;"."&amp;$B$663&amp;"."&amp;$B$664</f>
        <v>04.07.2024</v>
      </c>
      <c r="C340" s="90" t="s">
        <v>76</v>
      </c>
      <c r="D340" s="91">
        <f>ROUND(((D341+D342+D344+D343)/1000),5)</f>
        <v>1.87531</v>
      </c>
      <c r="E340" s="91">
        <f>ROUND(((E341+E342+E344+E343)/1000),5)</f>
        <v>1.70109</v>
      </c>
      <c r="F340" s="91">
        <f>ROUND(((F341+F342+F344+F343)/1000),5)</f>
        <v>1.5845899999999999</v>
      </c>
      <c r="G340" s="91">
        <f t="shared" ref="G340:AA340" si="195">ROUND(((G341+G342+G344+G343)/1000),5)</f>
        <v>1.46878</v>
      </c>
      <c r="H340" s="91">
        <f t="shared" si="195"/>
        <v>1.46261</v>
      </c>
      <c r="I340" s="91">
        <f t="shared" si="195"/>
        <v>1.63574</v>
      </c>
      <c r="J340" s="91">
        <f t="shared" si="195"/>
        <v>1.7819499999999999</v>
      </c>
      <c r="K340" s="91">
        <f t="shared" si="195"/>
        <v>2.2337199999999999</v>
      </c>
      <c r="L340" s="91">
        <f t="shared" si="195"/>
        <v>2.3644400000000001</v>
      </c>
      <c r="M340" s="91">
        <f t="shared" si="195"/>
        <v>2.7284000000000002</v>
      </c>
      <c r="N340" s="91">
        <f t="shared" si="195"/>
        <v>3.09409</v>
      </c>
      <c r="O340" s="91">
        <f t="shared" si="195"/>
        <v>3.3882500000000002</v>
      </c>
      <c r="P340" s="91">
        <f t="shared" si="195"/>
        <v>3.3760400000000002</v>
      </c>
      <c r="Q340" s="91">
        <f t="shared" si="195"/>
        <v>3.33406</v>
      </c>
      <c r="R340" s="91">
        <f t="shared" si="195"/>
        <v>3.3432200000000001</v>
      </c>
      <c r="S340" s="91">
        <f t="shared" si="195"/>
        <v>3.4371700000000001</v>
      </c>
      <c r="T340" s="91">
        <f t="shared" si="195"/>
        <v>3.4331700000000001</v>
      </c>
      <c r="U340" s="91">
        <f t="shared" si="195"/>
        <v>3.1415999999999999</v>
      </c>
      <c r="V340" s="91">
        <f t="shared" si="195"/>
        <v>2.5091199999999998</v>
      </c>
      <c r="W340" s="91">
        <f t="shared" si="195"/>
        <v>2.6882899999999998</v>
      </c>
      <c r="X340" s="91">
        <f t="shared" si="195"/>
        <v>2.5680999999999998</v>
      </c>
      <c r="Y340" s="91">
        <f t="shared" si="195"/>
        <v>2.4001100000000002</v>
      </c>
      <c r="Z340" s="91">
        <f t="shared" si="195"/>
        <v>2.29983</v>
      </c>
      <c r="AA340" s="91">
        <f t="shared" si="195"/>
        <v>2.1625899999999998</v>
      </c>
    </row>
    <row r="341" spans="1:27" ht="12.75" hidden="1" customHeight="1" outlineLevel="1" x14ac:dyDescent="0.3">
      <c r="A341" s="99" t="s">
        <v>1359</v>
      </c>
      <c r="B341" s="63" t="s">
        <v>238</v>
      </c>
      <c r="C341" s="43" t="s">
        <v>79</v>
      </c>
      <c r="D341" s="44">
        <v>1479.02</v>
      </c>
      <c r="E341" s="44">
        <v>1304.8</v>
      </c>
      <c r="F341" s="44">
        <v>1188.3</v>
      </c>
      <c r="G341" s="44">
        <v>1072.49</v>
      </c>
      <c r="H341" s="44">
        <v>1066.32</v>
      </c>
      <c r="I341" s="44">
        <v>1239.45</v>
      </c>
      <c r="J341" s="44">
        <v>1385.66</v>
      </c>
      <c r="K341" s="44">
        <v>1837.43</v>
      </c>
      <c r="L341" s="44">
        <v>1968.15</v>
      </c>
      <c r="M341" s="44">
        <v>2332.11</v>
      </c>
      <c r="N341" s="44">
        <v>2697.8</v>
      </c>
      <c r="O341" s="44">
        <v>2991.96</v>
      </c>
      <c r="P341" s="44">
        <v>2979.75</v>
      </c>
      <c r="Q341" s="44">
        <v>2937.77</v>
      </c>
      <c r="R341" s="44">
        <v>2946.93</v>
      </c>
      <c r="S341" s="44">
        <v>3040.88</v>
      </c>
      <c r="T341" s="44">
        <v>3036.88</v>
      </c>
      <c r="U341" s="44">
        <v>2745.31</v>
      </c>
      <c r="V341" s="44">
        <v>2112.83</v>
      </c>
      <c r="W341" s="44">
        <v>2292</v>
      </c>
      <c r="X341" s="44">
        <v>2171.81</v>
      </c>
      <c r="Y341" s="44">
        <v>2003.82</v>
      </c>
      <c r="Z341" s="44">
        <v>1903.54</v>
      </c>
      <c r="AA341" s="44">
        <v>1766.3</v>
      </c>
    </row>
    <row r="342" spans="1:27" ht="12.75" hidden="1" customHeight="1" outlineLevel="1" x14ac:dyDescent="0.3">
      <c r="A342" s="99" t="s">
        <v>1360</v>
      </c>
      <c r="B342" s="63" t="s">
        <v>90</v>
      </c>
      <c r="C342" s="43" t="s">
        <v>79</v>
      </c>
      <c r="D342" s="44">
        <f>$D$327</f>
        <v>236.78</v>
      </c>
      <c r="E342" s="44">
        <f t="shared" ref="E342:AA342" si="196">$D$327</f>
        <v>236.78</v>
      </c>
      <c r="F342" s="44">
        <f t="shared" si="196"/>
        <v>236.78</v>
      </c>
      <c r="G342" s="44">
        <f t="shared" si="196"/>
        <v>236.78</v>
      </c>
      <c r="H342" s="44">
        <f t="shared" si="196"/>
        <v>236.78</v>
      </c>
      <c r="I342" s="44">
        <f t="shared" si="196"/>
        <v>236.78</v>
      </c>
      <c r="J342" s="44">
        <f t="shared" si="196"/>
        <v>236.78</v>
      </c>
      <c r="K342" s="44">
        <f t="shared" si="196"/>
        <v>236.78</v>
      </c>
      <c r="L342" s="44">
        <f t="shared" si="196"/>
        <v>236.78</v>
      </c>
      <c r="M342" s="44">
        <f t="shared" si="196"/>
        <v>236.78</v>
      </c>
      <c r="N342" s="44">
        <f t="shared" si="196"/>
        <v>236.78</v>
      </c>
      <c r="O342" s="44">
        <f t="shared" si="196"/>
        <v>236.78</v>
      </c>
      <c r="P342" s="44">
        <f t="shared" si="196"/>
        <v>236.78</v>
      </c>
      <c r="Q342" s="44">
        <f t="shared" si="196"/>
        <v>236.78</v>
      </c>
      <c r="R342" s="44">
        <f t="shared" si="196"/>
        <v>236.78</v>
      </c>
      <c r="S342" s="44">
        <f t="shared" si="196"/>
        <v>236.78</v>
      </c>
      <c r="T342" s="44">
        <f t="shared" si="196"/>
        <v>236.78</v>
      </c>
      <c r="U342" s="44">
        <f t="shared" si="196"/>
        <v>236.78</v>
      </c>
      <c r="V342" s="44">
        <f t="shared" si="196"/>
        <v>236.78</v>
      </c>
      <c r="W342" s="44">
        <f t="shared" si="196"/>
        <v>236.78</v>
      </c>
      <c r="X342" s="44">
        <f t="shared" si="196"/>
        <v>236.78</v>
      </c>
      <c r="Y342" s="44">
        <f t="shared" si="196"/>
        <v>236.78</v>
      </c>
      <c r="Z342" s="44">
        <f t="shared" si="196"/>
        <v>236.78</v>
      </c>
      <c r="AA342" s="44">
        <f t="shared" si="196"/>
        <v>236.78</v>
      </c>
    </row>
    <row r="343" spans="1:27" ht="12.75" hidden="1" customHeight="1" outlineLevel="1" x14ac:dyDescent="0.3">
      <c r="A343" s="99" t="s">
        <v>1361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1362</v>
      </c>
      <c r="B344" s="63" t="s">
        <v>81</v>
      </c>
      <c r="C344" s="43" t="s">
        <v>79</v>
      </c>
      <c r="D344" s="44">
        <f>$D$11</f>
        <v>154.69999999999999</v>
      </c>
      <c r="E344" s="44">
        <f t="shared" ref="E344:AA344" si="197">$D$11</f>
        <v>154.69999999999999</v>
      </c>
      <c r="F344" s="44">
        <f t="shared" si="197"/>
        <v>154.69999999999999</v>
      </c>
      <c r="G344" s="44">
        <f t="shared" si="197"/>
        <v>154.69999999999999</v>
      </c>
      <c r="H344" s="44">
        <f t="shared" si="197"/>
        <v>154.69999999999999</v>
      </c>
      <c r="I344" s="44">
        <f t="shared" si="197"/>
        <v>154.69999999999999</v>
      </c>
      <c r="J344" s="44">
        <f t="shared" si="197"/>
        <v>154.69999999999999</v>
      </c>
      <c r="K344" s="44">
        <f t="shared" si="197"/>
        <v>154.69999999999999</v>
      </c>
      <c r="L344" s="44">
        <f t="shared" si="197"/>
        <v>154.69999999999999</v>
      </c>
      <c r="M344" s="44">
        <f t="shared" si="197"/>
        <v>154.69999999999999</v>
      </c>
      <c r="N344" s="44">
        <f t="shared" si="197"/>
        <v>154.69999999999999</v>
      </c>
      <c r="O344" s="44">
        <f t="shared" si="197"/>
        <v>154.69999999999999</v>
      </c>
      <c r="P344" s="44">
        <f t="shared" si="197"/>
        <v>154.69999999999999</v>
      </c>
      <c r="Q344" s="44">
        <f t="shared" si="197"/>
        <v>154.69999999999999</v>
      </c>
      <c r="R344" s="44">
        <f t="shared" si="197"/>
        <v>154.69999999999999</v>
      </c>
      <c r="S344" s="44">
        <f t="shared" si="197"/>
        <v>154.69999999999999</v>
      </c>
      <c r="T344" s="44">
        <f t="shared" si="197"/>
        <v>154.69999999999999</v>
      </c>
      <c r="U344" s="44">
        <f t="shared" si="197"/>
        <v>154.69999999999999</v>
      </c>
      <c r="V344" s="44">
        <f t="shared" si="197"/>
        <v>154.69999999999999</v>
      </c>
      <c r="W344" s="44">
        <f t="shared" si="197"/>
        <v>154.69999999999999</v>
      </c>
      <c r="X344" s="44">
        <f t="shared" si="197"/>
        <v>154.69999999999999</v>
      </c>
      <c r="Y344" s="44">
        <f t="shared" si="197"/>
        <v>154.69999999999999</v>
      </c>
      <c r="Z344" s="44">
        <f t="shared" si="197"/>
        <v>154.69999999999999</v>
      </c>
      <c r="AA344" s="44">
        <f t="shared" si="197"/>
        <v>154.69999999999999</v>
      </c>
    </row>
    <row r="345" spans="1:27" ht="12.75" customHeight="1" collapsed="1" x14ac:dyDescent="0.3">
      <c r="A345" s="98" t="s">
        <v>1363</v>
      </c>
      <c r="B345" s="28" t="str">
        <f>"05"&amp;"."&amp;$B$663&amp;"."&amp;$B$664</f>
        <v>05.07.2024</v>
      </c>
      <c r="C345" s="90" t="s">
        <v>76</v>
      </c>
      <c r="D345" s="91">
        <f>ROUND(((D346+D347+D349+D348)/1000),5)</f>
        <v>1.73736</v>
      </c>
      <c r="E345" s="91">
        <f>ROUND(((E346+E347+E349+E348)/1000),5)</f>
        <v>1.6365099999999999</v>
      </c>
      <c r="F345" s="91">
        <f>ROUND(((F346+F347+F349+F348)/1000),5)</f>
        <v>1.47749</v>
      </c>
      <c r="G345" s="91">
        <f t="shared" ref="G345:AA345" si="198">ROUND(((G346+G347+G349+G348)/1000),5)</f>
        <v>1.39418</v>
      </c>
      <c r="H345" s="91">
        <f t="shared" si="198"/>
        <v>1.37856</v>
      </c>
      <c r="I345" s="91">
        <f t="shared" si="198"/>
        <v>1.61649</v>
      </c>
      <c r="J345" s="91">
        <f t="shared" si="198"/>
        <v>1.73865</v>
      </c>
      <c r="K345" s="91">
        <f t="shared" si="198"/>
        <v>2.1179399999999999</v>
      </c>
      <c r="L345" s="91">
        <f t="shared" si="198"/>
        <v>2.3406199999999999</v>
      </c>
      <c r="M345" s="91">
        <f t="shared" si="198"/>
        <v>2.42014</v>
      </c>
      <c r="N345" s="91">
        <f t="shared" si="198"/>
        <v>2.6808299999999998</v>
      </c>
      <c r="O345" s="91">
        <f t="shared" si="198"/>
        <v>3.0208400000000002</v>
      </c>
      <c r="P345" s="91">
        <f t="shared" si="198"/>
        <v>3.0354399999999999</v>
      </c>
      <c r="Q345" s="91">
        <f t="shared" si="198"/>
        <v>2.9839799999999999</v>
      </c>
      <c r="R345" s="91">
        <f t="shared" si="198"/>
        <v>2.5650499999999998</v>
      </c>
      <c r="S345" s="91">
        <f t="shared" si="198"/>
        <v>2.34151</v>
      </c>
      <c r="T345" s="91">
        <f t="shared" si="198"/>
        <v>2.2407699999999999</v>
      </c>
      <c r="U345" s="91">
        <f t="shared" si="198"/>
        <v>2.2597800000000001</v>
      </c>
      <c r="V345" s="91">
        <f t="shared" si="198"/>
        <v>2.5602900000000002</v>
      </c>
      <c r="W345" s="91">
        <f t="shared" si="198"/>
        <v>2.46028</v>
      </c>
      <c r="X345" s="91">
        <f t="shared" si="198"/>
        <v>2.4095300000000002</v>
      </c>
      <c r="Y345" s="91">
        <f t="shared" si="198"/>
        <v>2.6366399999999999</v>
      </c>
      <c r="Z345" s="91">
        <f t="shared" si="198"/>
        <v>2.3981400000000002</v>
      </c>
      <c r="AA345" s="91">
        <f t="shared" si="198"/>
        <v>2.1389100000000001</v>
      </c>
    </row>
    <row r="346" spans="1:27" ht="12.75" hidden="1" customHeight="1" outlineLevel="1" x14ac:dyDescent="0.3">
      <c r="A346" s="99" t="s">
        <v>1364</v>
      </c>
      <c r="B346" s="63" t="s">
        <v>238</v>
      </c>
      <c r="C346" s="43" t="s">
        <v>79</v>
      </c>
      <c r="D346" s="44">
        <v>1341.07</v>
      </c>
      <c r="E346" s="44">
        <v>1240.22</v>
      </c>
      <c r="F346" s="44">
        <v>1081.2</v>
      </c>
      <c r="G346" s="44">
        <v>997.89</v>
      </c>
      <c r="H346" s="44">
        <v>982.27</v>
      </c>
      <c r="I346" s="44">
        <v>1220.2</v>
      </c>
      <c r="J346" s="44">
        <v>1342.36</v>
      </c>
      <c r="K346" s="44">
        <v>1721.65</v>
      </c>
      <c r="L346" s="44">
        <v>1944.33</v>
      </c>
      <c r="M346" s="44">
        <v>2023.85</v>
      </c>
      <c r="N346" s="44">
        <v>2284.54</v>
      </c>
      <c r="O346" s="44">
        <v>2624.55</v>
      </c>
      <c r="P346" s="44">
        <v>2639.15</v>
      </c>
      <c r="Q346" s="44">
        <v>2587.69</v>
      </c>
      <c r="R346" s="44">
        <v>2168.7600000000002</v>
      </c>
      <c r="S346" s="44">
        <v>1945.22</v>
      </c>
      <c r="T346" s="44">
        <v>1844.48</v>
      </c>
      <c r="U346" s="44">
        <v>1863.49</v>
      </c>
      <c r="V346" s="44">
        <v>2164</v>
      </c>
      <c r="W346" s="44">
        <v>2063.9899999999998</v>
      </c>
      <c r="X346" s="44">
        <v>2013.24</v>
      </c>
      <c r="Y346" s="44">
        <v>2240.35</v>
      </c>
      <c r="Z346" s="44">
        <v>2001.85</v>
      </c>
      <c r="AA346" s="44">
        <v>1742.62</v>
      </c>
    </row>
    <row r="347" spans="1:27" ht="12.75" hidden="1" customHeight="1" outlineLevel="1" x14ac:dyDescent="0.3">
      <c r="A347" s="99" t="s">
        <v>1365</v>
      </c>
      <c r="B347" s="63" t="s">
        <v>90</v>
      </c>
      <c r="C347" s="43" t="s">
        <v>79</v>
      </c>
      <c r="D347" s="44">
        <f>$D$327</f>
        <v>236.78</v>
      </c>
      <c r="E347" s="44">
        <f t="shared" ref="E347:AA347" si="199">$D$327</f>
        <v>236.78</v>
      </c>
      <c r="F347" s="44">
        <f t="shared" si="199"/>
        <v>236.78</v>
      </c>
      <c r="G347" s="44">
        <f t="shared" si="199"/>
        <v>236.78</v>
      </c>
      <c r="H347" s="44">
        <f t="shared" si="199"/>
        <v>236.78</v>
      </c>
      <c r="I347" s="44">
        <f t="shared" si="199"/>
        <v>236.78</v>
      </c>
      <c r="J347" s="44">
        <f t="shared" si="199"/>
        <v>236.78</v>
      </c>
      <c r="K347" s="44">
        <f t="shared" si="199"/>
        <v>236.78</v>
      </c>
      <c r="L347" s="44">
        <f t="shared" si="199"/>
        <v>236.78</v>
      </c>
      <c r="M347" s="44">
        <f t="shared" si="199"/>
        <v>236.78</v>
      </c>
      <c r="N347" s="44">
        <f t="shared" si="199"/>
        <v>236.78</v>
      </c>
      <c r="O347" s="44">
        <f t="shared" si="199"/>
        <v>236.78</v>
      </c>
      <c r="P347" s="44">
        <f t="shared" si="199"/>
        <v>236.78</v>
      </c>
      <c r="Q347" s="44">
        <f t="shared" si="199"/>
        <v>236.78</v>
      </c>
      <c r="R347" s="44">
        <f t="shared" si="199"/>
        <v>236.78</v>
      </c>
      <c r="S347" s="44">
        <f t="shared" si="199"/>
        <v>236.78</v>
      </c>
      <c r="T347" s="44">
        <f t="shared" si="199"/>
        <v>236.78</v>
      </c>
      <c r="U347" s="44">
        <f t="shared" si="199"/>
        <v>236.78</v>
      </c>
      <c r="V347" s="44">
        <f t="shared" si="199"/>
        <v>236.78</v>
      </c>
      <c r="W347" s="44">
        <f t="shared" si="199"/>
        <v>236.78</v>
      </c>
      <c r="X347" s="44">
        <f t="shared" si="199"/>
        <v>236.78</v>
      </c>
      <c r="Y347" s="44">
        <f t="shared" si="199"/>
        <v>236.78</v>
      </c>
      <c r="Z347" s="44">
        <f t="shared" si="199"/>
        <v>236.78</v>
      </c>
      <c r="AA347" s="44">
        <f t="shared" si="199"/>
        <v>236.78</v>
      </c>
    </row>
    <row r="348" spans="1:27" ht="12.75" hidden="1" customHeight="1" outlineLevel="1" x14ac:dyDescent="0.3">
      <c r="A348" s="99" t="s">
        <v>1366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1367</v>
      </c>
      <c r="B349" s="63" t="s">
        <v>81</v>
      </c>
      <c r="C349" s="43" t="s">
        <v>79</v>
      </c>
      <c r="D349" s="44">
        <f>$D$11</f>
        <v>154.69999999999999</v>
      </c>
      <c r="E349" s="44">
        <f t="shared" ref="E349:AA349" si="200">$D$11</f>
        <v>154.69999999999999</v>
      </c>
      <c r="F349" s="44">
        <f t="shared" si="200"/>
        <v>154.69999999999999</v>
      </c>
      <c r="G349" s="44">
        <f t="shared" si="200"/>
        <v>154.69999999999999</v>
      </c>
      <c r="H349" s="44">
        <f t="shared" si="200"/>
        <v>154.69999999999999</v>
      </c>
      <c r="I349" s="44">
        <f t="shared" si="200"/>
        <v>154.69999999999999</v>
      </c>
      <c r="J349" s="44">
        <f t="shared" si="200"/>
        <v>154.69999999999999</v>
      </c>
      <c r="K349" s="44">
        <f t="shared" si="200"/>
        <v>154.69999999999999</v>
      </c>
      <c r="L349" s="44">
        <f t="shared" si="200"/>
        <v>154.69999999999999</v>
      </c>
      <c r="M349" s="44">
        <f t="shared" si="200"/>
        <v>154.69999999999999</v>
      </c>
      <c r="N349" s="44">
        <f t="shared" si="200"/>
        <v>154.69999999999999</v>
      </c>
      <c r="O349" s="44">
        <f t="shared" si="200"/>
        <v>154.69999999999999</v>
      </c>
      <c r="P349" s="44">
        <f t="shared" si="200"/>
        <v>154.69999999999999</v>
      </c>
      <c r="Q349" s="44">
        <f t="shared" si="200"/>
        <v>154.69999999999999</v>
      </c>
      <c r="R349" s="44">
        <f t="shared" si="200"/>
        <v>154.69999999999999</v>
      </c>
      <c r="S349" s="44">
        <f t="shared" si="200"/>
        <v>154.69999999999999</v>
      </c>
      <c r="T349" s="44">
        <f t="shared" si="200"/>
        <v>154.69999999999999</v>
      </c>
      <c r="U349" s="44">
        <f t="shared" si="200"/>
        <v>154.69999999999999</v>
      </c>
      <c r="V349" s="44">
        <f t="shared" si="200"/>
        <v>154.69999999999999</v>
      </c>
      <c r="W349" s="44">
        <f t="shared" si="200"/>
        <v>154.69999999999999</v>
      </c>
      <c r="X349" s="44">
        <f t="shared" si="200"/>
        <v>154.69999999999999</v>
      </c>
      <c r="Y349" s="44">
        <f t="shared" si="200"/>
        <v>154.69999999999999</v>
      </c>
      <c r="Z349" s="44">
        <f t="shared" si="200"/>
        <v>154.69999999999999</v>
      </c>
      <c r="AA349" s="44">
        <f t="shared" si="200"/>
        <v>154.69999999999999</v>
      </c>
    </row>
    <row r="350" spans="1:27" ht="12.75" customHeight="1" collapsed="1" x14ac:dyDescent="0.3">
      <c r="A350" s="98" t="s">
        <v>1368</v>
      </c>
      <c r="B350" s="28" t="str">
        <f>"06"&amp;"."&amp;$B$663&amp;"."&amp;$B$664</f>
        <v>06.07.2024</v>
      </c>
      <c r="C350" s="90" t="s">
        <v>76</v>
      </c>
      <c r="D350" s="91">
        <f>ROUND(((D351+D352+D354+D353)/1000),5)</f>
        <v>1.76451</v>
      </c>
      <c r="E350" s="91">
        <f>ROUND(((E351+E352+E354+E353)/1000),5)</f>
        <v>1.6360300000000001</v>
      </c>
      <c r="F350" s="91">
        <f>ROUND(((F351+F352+F354+F353)/1000),5)</f>
        <v>1.46286</v>
      </c>
      <c r="G350" s="91">
        <f t="shared" ref="G350:AA350" si="201">ROUND(((G351+G352+G354+G353)/1000),5)</f>
        <v>1.3494299999999999</v>
      </c>
      <c r="H350" s="91">
        <f t="shared" si="201"/>
        <v>1.27016</v>
      </c>
      <c r="I350" s="91">
        <f t="shared" si="201"/>
        <v>1.4910300000000001</v>
      </c>
      <c r="J350" s="91">
        <f t="shared" si="201"/>
        <v>1.59605</v>
      </c>
      <c r="K350" s="91">
        <f t="shared" si="201"/>
        <v>1.8612200000000001</v>
      </c>
      <c r="L350" s="91">
        <f t="shared" si="201"/>
        <v>2.29887</v>
      </c>
      <c r="M350" s="91">
        <f t="shared" si="201"/>
        <v>2.5053800000000002</v>
      </c>
      <c r="N350" s="91">
        <f t="shared" si="201"/>
        <v>2.6594000000000002</v>
      </c>
      <c r="O350" s="91">
        <f t="shared" si="201"/>
        <v>2.69835</v>
      </c>
      <c r="P350" s="91">
        <f t="shared" si="201"/>
        <v>2.70818</v>
      </c>
      <c r="Q350" s="91">
        <f t="shared" si="201"/>
        <v>2.70329</v>
      </c>
      <c r="R350" s="91">
        <f t="shared" si="201"/>
        <v>2.7105800000000002</v>
      </c>
      <c r="S350" s="91">
        <f t="shared" si="201"/>
        <v>2.72011</v>
      </c>
      <c r="T350" s="91">
        <f t="shared" si="201"/>
        <v>2.7169300000000001</v>
      </c>
      <c r="U350" s="91">
        <f t="shared" si="201"/>
        <v>2.6956500000000001</v>
      </c>
      <c r="V350" s="91">
        <f t="shared" si="201"/>
        <v>2.6770900000000002</v>
      </c>
      <c r="W350" s="91">
        <f t="shared" si="201"/>
        <v>2.6013000000000002</v>
      </c>
      <c r="X350" s="91">
        <f t="shared" si="201"/>
        <v>2.5249000000000001</v>
      </c>
      <c r="Y350" s="91">
        <f t="shared" si="201"/>
        <v>2.4940600000000002</v>
      </c>
      <c r="Z350" s="91">
        <f t="shared" si="201"/>
        <v>2.3181500000000002</v>
      </c>
      <c r="AA350" s="91">
        <f t="shared" si="201"/>
        <v>2.0664099999999999</v>
      </c>
    </row>
    <row r="351" spans="1:27" ht="12.75" hidden="1" customHeight="1" outlineLevel="1" x14ac:dyDescent="0.3">
      <c r="A351" s="99" t="s">
        <v>1369</v>
      </c>
      <c r="B351" s="63" t="s">
        <v>238</v>
      </c>
      <c r="C351" s="43" t="s">
        <v>79</v>
      </c>
      <c r="D351" s="44">
        <v>1368.22</v>
      </c>
      <c r="E351" s="44">
        <v>1239.74</v>
      </c>
      <c r="F351" s="44">
        <v>1066.57</v>
      </c>
      <c r="G351" s="44">
        <v>953.14</v>
      </c>
      <c r="H351" s="44">
        <v>873.87</v>
      </c>
      <c r="I351" s="44">
        <v>1094.74</v>
      </c>
      <c r="J351" s="44">
        <v>1199.76</v>
      </c>
      <c r="K351" s="44">
        <v>1464.93</v>
      </c>
      <c r="L351" s="44">
        <v>1902.58</v>
      </c>
      <c r="M351" s="44">
        <v>2109.09</v>
      </c>
      <c r="N351" s="44">
        <v>2263.11</v>
      </c>
      <c r="O351" s="44">
        <v>2302.06</v>
      </c>
      <c r="P351" s="44">
        <v>2311.89</v>
      </c>
      <c r="Q351" s="44">
        <v>2307</v>
      </c>
      <c r="R351" s="44">
        <v>2314.29</v>
      </c>
      <c r="S351" s="44">
        <v>2323.8200000000002</v>
      </c>
      <c r="T351" s="44">
        <v>2320.64</v>
      </c>
      <c r="U351" s="44">
        <v>2299.36</v>
      </c>
      <c r="V351" s="44">
        <v>2280.8000000000002</v>
      </c>
      <c r="W351" s="44">
        <v>2205.0100000000002</v>
      </c>
      <c r="X351" s="44">
        <v>2128.61</v>
      </c>
      <c r="Y351" s="44">
        <v>2097.77</v>
      </c>
      <c r="Z351" s="44">
        <v>1921.86</v>
      </c>
      <c r="AA351" s="44">
        <v>1670.12</v>
      </c>
    </row>
    <row r="352" spans="1:27" ht="12.75" hidden="1" customHeight="1" outlineLevel="1" x14ac:dyDescent="0.3">
      <c r="A352" s="99" t="s">
        <v>1370</v>
      </c>
      <c r="B352" s="63" t="s">
        <v>90</v>
      </c>
      <c r="C352" s="43" t="s">
        <v>79</v>
      </c>
      <c r="D352" s="44">
        <f>$D$327</f>
        <v>236.78</v>
      </c>
      <c r="E352" s="44">
        <f t="shared" ref="E352:AA352" si="202">$D$327</f>
        <v>236.78</v>
      </c>
      <c r="F352" s="44">
        <f t="shared" si="202"/>
        <v>236.78</v>
      </c>
      <c r="G352" s="44">
        <f t="shared" si="202"/>
        <v>236.78</v>
      </c>
      <c r="H352" s="44">
        <f t="shared" si="202"/>
        <v>236.78</v>
      </c>
      <c r="I352" s="44">
        <f t="shared" si="202"/>
        <v>236.78</v>
      </c>
      <c r="J352" s="44">
        <f t="shared" si="202"/>
        <v>236.78</v>
      </c>
      <c r="K352" s="44">
        <f t="shared" si="202"/>
        <v>236.78</v>
      </c>
      <c r="L352" s="44">
        <f t="shared" si="202"/>
        <v>236.78</v>
      </c>
      <c r="M352" s="44">
        <f t="shared" si="202"/>
        <v>236.78</v>
      </c>
      <c r="N352" s="44">
        <f t="shared" si="202"/>
        <v>236.78</v>
      </c>
      <c r="O352" s="44">
        <f t="shared" si="202"/>
        <v>236.78</v>
      </c>
      <c r="P352" s="44">
        <f t="shared" si="202"/>
        <v>236.78</v>
      </c>
      <c r="Q352" s="44">
        <f t="shared" si="202"/>
        <v>236.78</v>
      </c>
      <c r="R352" s="44">
        <f t="shared" si="202"/>
        <v>236.78</v>
      </c>
      <c r="S352" s="44">
        <f t="shared" si="202"/>
        <v>236.78</v>
      </c>
      <c r="T352" s="44">
        <f t="shared" si="202"/>
        <v>236.78</v>
      </c>
      <c r="U352" s="44">
        <f t="shared" si="202"/>
        <v>236.78</v>
      </c>
      <c r="V352" s="44">
        <f t="shared" si="202"/>
        <v>236.78</v>
      </c>
      <c r="W352" s="44">
        <f t="shared" si="202"/>
        <v>236.78</v>
      </c>
      <c r="X352" s="44">
        <f t="shared" si="202"/>
        <v>236.78</v>
      </c>
      <c r="Y352" s="44">
        <f t="shared" si="202"/>
        <v>236.78</v>
      </c>
      <c r="Z352" s="44">
        <f t="shared" si="202"/>
        <v>236.78</v>
      </c>
      <c r="AA352" s="44">
        <f t="shared" si="202"/>
        <v>236.78</v>
      </c>
    </row>
    <row r="353" spans="1:27" ht="12.75" hidden="1" customHeight="1" outlineLevel="1" x14ac:dyDescent="0.3">
      <c r="A353" s="99" t="s">
        <v>1371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1372</v>
      </c>
      <c r="B354" s="63" t="s">
        <v>81</v>
      </c>
      <c r="C354" s="43" t="s">
        <v>79</v>
      </c>
      <c r="D354" s="44">
        <f>$D$11</f>
        <v>154.69999999999999</v>
      </c>
      <c r="E354" s="44">
        <f t="shared" ref="E354:AA354" si="203">$D$11</f>
        <v>154.69999999999999</v>
      </c>
      <c r="F354" s="44">
        <f t="shared" si="203"/>
        <v>154.69999999999999</v>
      </c>
      <c r="G354" s="44">
        <f t="shared" si="203"/>
        <v>154.69999999999999</v>
      </c>
      <c r="H354" s="44">
        <f t="shared" si="203"/>
        <v>154.69999999999999</v>
      </c>
      <c r="I354" s="44">
        <f t="shared" si="203"/>
        <v>154.69999999999999</v>
      </c>
      <c r="J354" s="44">
        <f t="shared" si="203"/>
        <v>154.69999999999999</v>
      </c>
      <c r="K354" s="44">
        <f t="shared" si="203"/>
        <v>154.69999999999999</v>
      </c>
      <c r="L354" s="44">
        <f t="shared" si="203"/>
        <v>154.69999999999999</v>
      </c>
      <c r="M354" s="44">
        <f t="shared" si="203"/>
        <v>154.69999999999999</v>
      </c>
      <c r="N354" s="44">
        <f t="shared" si="203"/>
        <v>154.69999999999999</v>
      </c>
      <c r="O354" s="44">
        <f t="shared" si="203"/>
        <v>154.69999999999999</v>
      </c>
      <c r="P354" s="44">
        <f t="shared" si="203"/>
        <v>154.69999999999999</v>
      </c>
      <c r="Q354" s="44">
        <f t="shared" si="203"/>
        <v>154.69999999999999</v>
      </c>
      <c r="R354" s="44">
        <f t="shared" si="203"/>
        <v>154.69999999999999</v>
      </c>
      <c r="S354" s="44">
        <f t="shared" si="203"/>
        <v>154.69999999999999</v>
      </c>
      <c r="T354" s="44">
        <f t="shared" si="203"/>
        <v>154.69999999999999</v>
      </c>
      <c r="U354" s="44">
        <f t="shared" si="203"/>
        <v>154.69999999999999</v>
      </c>
      <c r="V354" s="44">
        <f t="shared" si="203"/>
        <v>154.69999999999999</v>
      </c>
      <c r="W354" s="44">
        <f t="shared" si="203"/>
        <v>154.69999999999999</v>
      </c>
      <c r="X354" s="44">
        <f t="shared" si="203"/>
        <v>154.69999999999999</v>
      </c>
      <c r="Y354" s="44">
        <f t="shared" si="203"/>
        <v>154.69999999999999</v>
      </c>
      <c r="Z354" s="44">
        <f t="shared" si="203"/>
        <v>154.69999999999999</v>
      </c>
      <c r="AA354" s="44">
        <f t="shared" si="203"/>
        <v>154.69999999999999</v>
      </c>
    </row>
    <row r="355" spans="1:27" ht="12.75" customHeight="1" collapsed="1" x14ac:dyDescent="0.3">
      <c r="A355" s="98" t="s">
        <v>1373</v>
      </c>
      <c r="B355" s="28" t="str">
        <f>"07"&amp;"."&amp;$B$663&amp;"."&amp;$B$664</f>
        <v>07.07.2024</v>
      </c>
      <c r="C355" s="90" t="s">
        <v>76</v>
      </c>
      <c r="D355" s="91">
        <f>ROUND(((D356+D357+D359+D358)/1000),5)</f>
        <v>1.7601</v>
      </c>
      <c r="E355" s="91">
        <f>ROUND(((E356+E357+E359+E358)/1000),5)</f>
        <v>1.6380300000000001</v>
      </c>
      <c r="F355" s="91">
        <f>ROUND(((F356+F357+F359+F358)/1000),5)</f>
        <v>1.47183</v>
      </c>
      <c r="G355" s="91">
        <f t="shared" ref="G355:AA355" si="204">ROUND(((G356+G357+G359+G358)/1000),5)</f>
        <v>1.3207899999999999</v>
      </c>
      <c r="H355" s="91">
        <f t="shared" si="204"/>
        <v>0.44729000000000002</v>
      </c>
      <c r="I355" s="91">
        <f t="shared" si="204"/>
        <v>0.47178999999999999</v>
      </c>
      <c r="J355" s="91">
        <f t="shared" si="204"/>
        <v>1.2928500000000001</v>
      </c>
      <c r="K355" s="91">
        <f t="shared" si="204"/>
        <v>1.6905699999999999</v>
      </c>
      <c r="L355" s="91">
        <f t="shared" si="204"/>
        <v>2.10995</v>
      </c>
      <c r="M355" s="91">
        <f t="shared" si="204"/>
        <v>2.3973</v>
      </c>
      <c r="N355" s="91">
        <f t="shared" si="204"/>
        <v>2.5527799999999998</v>
      </c>
      <c r="O355" s="91">
        <f t="shared" si="204"/>
        <v>2.6119599999999998</v>
      </c>
      <c r="P355" s="91">
        <f t="shared" si="204"/>
        <v>2.6199300000000001</v>
      </c>
      <c r="Q355" s="91">
        <f t="shared" si="204"/>
        <v>2.6810299999999998</v>
      </c>
      <c r="R355" s="91">
        <f t="shared" si="204"/>
        <v>2.6848900000000002</v>
      </c>
      <c r="S355" s="91">
        <f t="shared" si="204"/>
        <v>2.5727099999999998</v>
      </c>
      <c r="T355" s="91">
        <f t="shared" si="204"/>
        <v>2.57369</v>
      </c>
      <c r="U355" s="91">
        <f t="shared" si="204"/>
        <v>2.5703</v>
      </c>
      <c r="V355" s="91">
        <f t="shared" si="204"/>
        <v>2.59043</v>
      </c>
      <c r="W355" s="91">
        <f t="shared" si="204"/>
        <v>2.54725</v>
      </c>
      <c r="X355" s="91">
        <f t="shared" si="204"/>
        <v>2.4335800000000001</v>
      </c>
      <c r="Y355" s="91">
        <f t="shared" si="204"/>
        <v>2.48495</v>
      </c>
      <c r="Z355" s="91">
        <f t="shared" si="204"/>
        <v>2.3166600000000002</v>
      </c>
      <c r="AA355" s="91">
        <f t="shared" si="204"/>
        <v>2.06365</v>
      </c>
    </row>
    <row r="356" spans="1:27" ht="12.75" hidden="1" customHeight="1" outlineLevel="1" x14ac:dyDescent="0.3">
      <c r="A356" s="99" t="s">
        <v>1374</v>
      </c>
      <c r="B356" s="63" t="s">
        <v>238</v>
      </c>
      <c r="C356" s="43" t="s">
        <v>79</v>
      </c>
      <c r="D356" s="44">
        <v>1363.81</v>
      </c>
      <c r="E356" s="44">
        <v>1241.74</v>
      </c>
      <c r="F356" s="44">
        <v>1075.54</v>
      </c>
      <c r="G356" s="44">
        <v>924.5</v>
      </c>
      <c r="H356" s="44">
        <v>51</v>
      </c>
      <c r="I356" s="44">
        <v>75.5</v>
      </c>
      <c r="J356" s="44">
        <v>896.56</v>
      </c>
      <c r="K356" s="44">
        <v>1294.28</v>
      </c>
      <c r="L356" s="44">
        <v>1713.66</v>
      </c>
      <c r="M356" s="44">
        <v>2001.01</v>
      </c>
      <c r="N356" s="44">
        <v>2156.4899999999998</v>
      </c>
      <c r="O356" s="44">
        <v>2215.67</v>
      </c>
      <c r="P356" s="44">
        <v>2223.64</v>
      </c>
      <c r="Q356" s="44">
        <v>2284.7399999999998</v>
      </c>
      <c r="R356" s="44">
        <v>2288.6</v>
      </c>
      <c r="S356" s="44">
        <v>2176.42</v>
      </c>
      <c r="T356" s="44">
        <v>2177.4</v>
      </c>
      <c r="U356" s="44">
        <v>2174.0100000000002</v>
      </c>
      <c r="V356" s="44">
        <v>2194.14</v>
      </c>
      <c r="W356" s="44">
        <v>2150.96</v>
      </c>
      <c r="X356" s="44">
        <v>2037.29</v>
      </c>
      <c r="Y356" s="44">
        <v>2088.66</v>
      </c>
      <c r="Z356" s="44">
        <v>1920.37</v>
      </c>
      <c r="AA356" s="44">
        <v>1667.36</v>
      </c>
    </row>
    <row r="357" spans="1:27" ht="12.75" hidden="1" customHeight="1" outlineLevel="1" x14ac:dyDescent="0.3">
      <c r="A357" s="99" t="s">
        <v>1375</v>
      </c>
      <c r="B357" s="63" t="s">
        <v>90</v>
      </c>
      <c r="C357" s="43" t="s">
        <v>79</v>
      </c>
      <c r="D357" s="44">
        <f>$D$327</f>
        <v>236.78</v>
      </c>
      <c r="E357" s="44">
        <f t="shared" ref="E357:AA357" si="205">$D$327</f>
        <v>236.78</v>
      </c>
      <c r="F357" s="44">
        <f t="shared" si="205"/>
        <v>236.78</v>
      </c>
      <c r="G357" s="44">
        <f t="shared" si="205"/>
        <v>236.78</v>
      </c>
      <c r="H357" s="44">
        <f t="shared" si="205"/>
        <v>236.78</v>
      </c>
      <c r="I357" s="44">
        <f t="shared" si="205"/>
        <v>236.78</v>
      </c>
      <c r="J357" s="44">
        <f t="shared" si="205"/>
        <v>236.78</v>
      </c>
      <c r="K357" s="44">
        <f t="shared" si="205"/>
        <v>236.78</v>
      </c>
      <c r="L357" s="44">
        <f t="shared" si="205"/>
        <v>236.78</v>
      </c>
      <c r="M357" s="44">
        <f t="shared" si="205"/>
        <v>236.78</v>
      </c>
      <c r="N357" s="44">
        <f t="shared" si="205"/>
        <v>236.78</v>
      </c>
      <c r="O357" s="44">
        <f t="shared" si="205"/>
        <v>236.78</v>
      </c>
      <c r="P357" s="44">
        <f t="shared" si="205"/>
        <v>236.78</v>
      </c>
      <c r="Q357" s="44">
        <f t="shared" si="205"/>
        <v>236.78</v>
      </c>
      <c r="R357" s="44">
        <f t="shared" si="205"/>
        <v>236.78</v>
      </c>
      <c r="S357" s="44">
        <f t="shared" si="205"/>
        <v>236.78</v>
      </c>
      <c r="T357" s="44">
        <f t="shared" si="205"/>
        <v>236.78</v>
      </c>
      <c r="U357" s="44">
        <f t="shared" si="205"/>
        <v>236.78</v>
      </c>
      <c r="V357" s="44">
        <f t="shared" si="205"/>
        <v>236.78</v>
      </c>
      <c r="W357" s="44">
        <f t="shared" si="205"/>
        <v>236.78</v>
      </c>
      <c r="X357" s="44">
        <f t="shared" si="205"/>
        <v>236.78</v>
      </c>
      <c r="Y357" s="44">
        <f t="shared" si="205"/>
        <v>236.78</v>
      </c>
      <c r="Z357" s="44">
        <f t="shared" si="205"/>
        <v>236.78</v>
      </c>
      <c r="AA357" s="44">
        <f t="shared" si="205"/>
        <v>236.78</v>
      </c>
    </row>
    <row r="358" spans="1:27" ht="12.75" hidden="1" customHeight="1" outlineLevel="1" x14ac:dyDescent="0.3">
      <c r="A358" s="99" t="s">
        <v>1376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1377</v>
      </c>
      <c r="B359" s="63" t="s">
        <v>81</v>
      </c>
      <c r="C359" s="43" t="s">
        <v>79</v>
      </c>
      <c r="D359" s="44">
        <f>$D$11</f>
        <v>154.69999999999999</v>
      </c>
      <c r="E359" s="44">
        <f t="shared" ref="E359:AA359" si="206">$D$11</f>
        <v>154.69999999999999</v>
      </c>
      <c r="F359" s="44">
        <f t="shared" si="206"/>
        <v>154.69999999999999</v>
      </c>
      <c r="G359" s="44">
        <f t="shared" si="206"/>
        <v>154.69999999999999</v>
      </c>
      <c r="H359" s="44">
        <f t="shared" si="206"/>
        <v>154.69999999999999</v>
      </c>
      <c r="I359" s="44">
        <f t="shared" si="206"/>
        <v>154.69999999999999</v>
      </c>
      <c r="J359" s="44">
        <f t="shared" si="206"/>
        <v>154.69999999999999</v>
      </c>
      <c r="K359" s="44">
        <f t="shared" si="206"/>
        <v>154.69999999999999</v>
      </c>
      <c r="L359" s="44">
        <f t="shared" si="206"/>
        <v>154.69999999999999</v>
      </c>
      <c r="M359" s="44">
        <f t="shared" si="206"/>
        <v>154.69999999999999</v>
      </c>
      <c r="N359" s="44">
        <f t="shared" si="206"/>
        <v>154.69999999999999</v>
      </c>
      <c r="O359" s="44">
        <f t="shared" si="206"/>
        <v>154.69999999999999</v>
      </c>
      <c r="P359" s="44">
        <f t="shared" si="206"/>
        <v>154.69999999999999</v>
      </c>
      <c r="Q359" s="44">
        <f t="shared" si="206"/>
        <v>154.69999999999999</v>
      </c>
      <c r="R359" s="44">
        <f t="shared" si="206"/>
        <v>154.69999999999999</v>
      </c>
      <c r="S359" s="44">
        <f t="shared" si="206"/>
        <v>154.69999999999999</v>
      </c>
      <c r="T359" s="44">
        <f t="shared" si="206"/>
        <v>154.69999999999999</v>
      </c>
      <c r="U359" s="44">
        <f t="shared" si="206"/>
        <v>154.69999999999999</v>
      </c>
      <c r="V359" s="44">
        <f t="shared" si="206"/>
        <v>154.69999999999999</v>
      </c>
      <c r="W359" s="44">
        <f t="shared" si="206"/>
        <v>154.69999999999999</v>
      </c>
      <c r="X359" s="44">
        <f t="shared" si="206"/>
        <v>154.69999999999999</v>
      </c>
      <c r="Y359" s="44">
        <f t="shared" si="206"/>
        <v>154.69999999999999</v>
      </c>
      <c r="Z359" s="44">
        <f t="shared" si="206"/>
        <v>154.69999999999999</v>
      </c>
      <c r="AA359" s="44">
        <f t="shared" si="206"/>
        <v>154.69999999999999</v>
      </c>
    </row>
    <row r="360" spans="1:27" ht="12.75" customHeight="1" collapsed="1" x14ac:dyDescent="0.3">
      <c r="A360" s="98" t="s">
        <v>1378</v>
      </c>
      <c r="B360" s="28" t="str">
        <f>"08"&amp;"."&amp;$B$663&amp;"."&amp;$B$664</f>
        <v>08.07.2024</v>
      </c>
      <c r="C360" s="90" t="s">
        <v>76</v>
      </c>
      <c r="D360" s="91">
        <f>ROUND(((D361+D362+D364+D363)/1000),5)</f>
        <v>1.7058599999999999</v>
      </c>
      <c r="E360" s="91">
        <f>ROUND(((E361+E362+E364+E363)/1000),5)</f>
        <v>1.5993900000000001</v>
      </c>
      <c r="F360" s="91">
        <f>ROUND(((F361+F362+F364+F363)/1000),5)</f>
        <v>1.4278999999999999</v>
      </c>
      <c r="G360" s="91">
        <f t="shared" ref="G360:AA360" si="207">ROUND(((G361+G362+G364+G363)/1000),5)</f>
        <v>1.21922</v>
      </c>
      <c r="H360" s="91">
        <f t="shared" si="207"/>
        <v>0.61533000000000004</v>
      </c>
      <c r="I360" s="91">
        <f t="shared" si="207"/>
        <v>1.5334700000000001</v>
      </c>
      <c r="J360" s="91">
        <f t="shared" si="207"/>
        <v>1.6511400000000001</v>
      </c>
      <c r="K360" s="91">
        <f t="shared" si="207"/>
        <v>2.09565</v>
      </c>
      <c r="L360" s="91">
        <f t="shared" si="207"/>
        <v>2.47275</v>
      </c>
      <c r="M360" s="91">
        <f t="shared" si="207"/>
        <v>2.7468400000000002</v>
      </c>
      <c r="N360" s="91">
        <f t="shared" si="207"/>
        <v>2.81786</v>
      </c>
      <c r="O360" s="91">
        <f t="shared" si="207"/>
        <v>2.8321000000000001</v>
      </c>
      <c r="P360" s="91">
        <f t="shared" si="207"/>
        <v>2.8582200000000002</v>
      </c>
      <c r="Q360" s="91">
        <f t="shared" si="207"/>
        <v>2.9822700000000002</v>
      </c>
      <c r="R360" s="91">
        <f t="shared" si="207"/>
        <v>2.9835400000000001</v>
      </c>
      <c r="S360" s="91">
        <f t="shared" si="207"/>
        <v>3.0580500000000002</v>
      </c>
      <c r="T360" s="91">
        <f t="shared" si="207"/>
        <v>2.9510200000000002</v>
      </c>
      <c r="U360" s="91">
        <f t="shared" si="207"/>
        <v>2.90144</v>
      </c>
      <c r="V360" s="91">
        <f t="shared" si="207"/>
        <v>2.8393700000000002</v>
      </c>
      <c r="W360" s="91">
        <f t="shared" si="207"/>
        <v>2.7269299999999999</v>
      </c>
      <c r="X360" s="91">
        <f t="shared" si="207"/>
        <v>2.5567700000000002</v>
      </c>
      <c r="Y360" s="91">
        <f t="shared" si="207"/>
        <v>2.52677</v>
      </c>
      <c r="Z360" s="91">
        <f t="shared" si="207"/>
        <v>2.25054</v>
      </c>
      <c r="AA360" s="91">
        <f t="shared" si="207"/>
        <v>1.9948399999999999</v>
      </c>
    </row>
    <row r="361" spans="1:27" ht="12.75" hidden="1" customHeight="1" outlineLevel="1" x14ac:dyDescent="0.3">
      <c r="A361" s="99" t="s">
        <v>1379</v>
      </c>
      <c r="B361" s="63" t="s">
        <v>238</v>
      </c>
      <c r="C361" s="43" t="s">
        <v>79</v>
      </c>
      <c r="D361" s="44">
        <v>1309.57</v>
      </c>
      <c r="E361" s="44">
        <v>1203.0999999999999</v>
      </c>
      <c r="F361" s="44">
        <v>1031.6099999999999</v>
      </c>
      <c r="G361" s="44">
        <v>822.93</v>
      </c>
      <c r="H361" s="44">
        <v>219.04</v>
      </c>
      <c r="I361" s="44">
        <v>1137.18</v>
      </c>
      <c r="J361" s="44">
        <v>1254.8499999999999</v>
      </c>
      <c r="K361" s="44">
        <v>1699.36</v>
      </c>
      <c r="L361" s="44">
        <v>2076.46</v>
      </c>
      <c r="M361" s="44">
        <v>2350.5500000000002</v>
      </c>
      <c r="N361" s="44">
        <v>2421.5700000000002</v>
      </c>
      <c r="O361" s="44">
        <v>2435.81</v>
      </c>
      <c r="P361" s="44">
        <v>2461.9299999999998</v>
      </c>
      <c r="Q361" s="44">
        <v>2585.98</v>
      </c>
      <c r="R361" s="44">
        <v>2587.25</v>
      </c>
      <c r="S361" s="44">
        <v>2661.76</v>
      </c>
      <c r="T361" s="44">
        <v>2554.73</v>
      </c>
      <c r="U361" s="44">
        <v>2505.15</v>
      </c>
      <c r="V361" s="44">
        <v>2443.08</v>
      </c>
      <c r="W361" s="44">
        <v>2330.64</v>
      </c>
      <c r="X361" s="44">
        <v>2160.48</v>
      </c>
      <c r="Y361" s="44">
        <v>2130.48</v>
      </c>
      <c r="Z361" s="44">
        <v>1854.25</v>
      </c>
      <c r="AA361" s="44">
        <v>1598.55</v>
      </c>
    </row>
    <row r="362" spans="1:27" ht="12.75" hidden="1" customHeight="1" outlineLevel="1" x14ac:dyDescent="0.3">
      <c r="A362" s="99" t="s">
        <v>1380</v>
      </c>
      <c r="B362" s="63" t="s">
        <v>90</v>
      </c>
      <c r="C362" s="43" t="s">
        <v>79</v>
      </c>
      <c r="D362" s="44">
        <f>$D$327</f>
        <v>236.78</v>
      </c>
      <c r="E362" s="44">
        <f t="shared" ref="E362:AA362" si="208">$D$327</f>
        <v>236.78</v>
      </c>
      <c r="F362" s="44">
        <f t="shared" si="208"/>
        <v>236.78</v>
      </c>
      <c r="G362" s="44">
        <f t="shared" si="208"/>
        <v>236.78</v>
      </c>
      <c r="H362" s="44">
        <f t="shared" si="208"/>
        <v>236.78</v>
      </c>
      <c r="I362" s="44">
        <f t="shared" si="208"/>
        <v>236.78</v>
      </c>
      <c r="J362" s="44">
        <f t="shared" si="208"/>
        <v>236.78</v>
      </c>
      <c r="K362" s="44">
        <f t="shared" si="208"/>
        <v>236.78</v>
      </c>
      <c r="L362" s="44">
        <f t="shared" si="208"/>
        <v>236.78</v>
      </c>
      <c r="M362" s="44">
        <f t="shared" si="208"/>
        <v>236.78</v>
      </c>
      <c r="N362" s="44">
        <f t="shared" si="208"/>
        <v>236.78</v>
      </c>
      <c r="O362" s="44">
        <f t="shared" si="208"/>
        <v>236.78</v>
      </c>
      <c r="P362" s="44">
        <f t="shared" si="208"/>
        <v>236.78</v>
      </c>
      <c r="Q362" s="44">
        <f t="shared" si="208"/>
        <v>236.78</v>
      </c>
      <c r="R362" s="44">
        <f t="shared" si="208"/>
        <v>236.78</v>
      </c>
      <c r="S362" s="44">
        <f t="shared" si="208"/>
        <v>236.78</v>
      </c>
      <c r="T362" s="44">
        <f t="shared" si="208"/>
        <v>236.78</v>
      </c>
      <c r="U362" s="44">
        <f t="shared" si="208"/>
        <v>236.78</v>
      </c>
      <c r="V362" s="44">
        <f t="shared" si="208"/>
        <v>236.78</v>
      </c>
      <c r="W362" s="44">
        <f t="shared" si="208"/>
        <v>236.78</v>
      </c>
      <c r="X362" s="44">
        <f t="shared" si="208"/>
        <v>236.78</v>
      </c>
      <c r="Y362" s="44">
        <f t="shared" si="208"/>
        <v>236.78</v>
      </c>
      <c r="Z362" s="44">
        <f t="shared" si="208"/>
        <v>236.78</v>
      </c>
      <c r="AA362" s="44">
        <f t="shared" si="208"/>
        <v>236.78</v>
      </c>
    </row>
    <row r="363" spans="1:27" ht="12.75" hidden="1" customHeight="1" outlineLevel="1" x14ac:dyDescent="0.3">
      <c r="A363" s="99" t="s">
        <v>1381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1382</v>
      </c>
      <c r="B364" s="63" t="s">
        <v>81</v>
      </c>
      <c r="C364" s="43" t="s">
        <v>79</v>
      </c>
      <c r="D364" s="44">
        <f>$D$11</f>
        <v>154.69999999999999</v>
      </c>
      <c r="E364" s="44">
        <f t="shared" ref="E364:AA364" si="209">$D$11</f>
        <v>154.69999999999999</v>
      </c>
      <c r="F364" s="44">
        <f t="shared" si="209"/>
        <v>154.69999999999999</v>
      </c>
      <c r="G364" s="44">
        <f t="shared" si="209"/>
        <v>154.69999999999999</v>
      </c>
      <c r="H364" s="44">
        <f t="shared" si="209"/>
        <v>154.69999999999999</v>
      </c>
      <c r="I364" s="44">
        <f t="shared" si="209"/>
        <v>154.69999999999999</v>
      </c>
      <c r="J364" s="44">
        <f t="shared" si="209"/>
        <v>154.69999999999999</v>
      </c>
      <c r="K364" s="44">
        <f t="shared" si="209"/>
        <v>154.69999999999999</v>
      </c>
      <c r="L364" s="44">
        <f t="shared" si="209"/>
        <v>154.69999999999999</v>
      </c>
      <c r="M364" s="44">
        <f t="shared" si="209"/>
        <v>154.69999999999999</v>
      </c>
      <c r="N364" s="44">
        <f t="shared" si="209"/>
        <v>154.69999999999999</v>
      </c>
      <c r="O364" s="44">
        <f t="shared" si="209"/>
        <v>154.69999999999999</v>
      </c>
      <c r="P364" s="44">
        <f t="shared" si="209"/>
        <v>154.69999999999999</v>
      </c>
      <c r="Q364" s="44">
        <f t="shared" si="209"/>
        <v>154.69999999999999</v>
      </c>
      <c r="R364" s="44">
        <f t="shared" si="209"/>
        <v>154.69999999999999</v>
      </c>
      <c r="S364" s="44">
        <f t="shared" si="209"/>
        <v>154.69999999999999</v>
      </c>
      <c r="T364" s="44">
        <f t="shared" si="209"/>
        <v>154.69999999999999</v>
      </c>
      <c r="U364" s="44">
        <f t="shared" si="209"/>
        <v>154.69999999999999</v>
      </c>
      <c r="V364" s="44">
        <f t="shared" si="209"/>
        <v>154.69999999999999</v>
      </c>
      <c r="W364" s="44">
        <f t="shared" si="209"/>
        <v>154.69999999999999</v>
      </c>
      <c r="X364" s="44">
        <f t="shared" si="209"/>
        <v>154.69999999999999</v>
      </c>
      <c r="Y364" s="44">
        <f t="shared" si="209"/>
        <v>154.69999999999999</v>
      </c>
      <c r="Z364" s="44">
        <f t="shared" si="209"/>
        <v>154.69999999999999</v>
      </c>
      <c r="AA364" s="44">
        <f t="shared" si="209"/>
        <v>154.69999999999999</v>
      </c>
    </row>
    <row r="365" spans="1:27" ht="12.75" customHeight="1" collapsed="1" x14ac:dyDescent="0.3">
      <c r="A365" s="98" t="s">
        <v>1383</v>
      </c>
      <c r="B365" s="28" t="str">
        <f>"09"&amp;"."&amp;$B$663&amp;"."&amp;$B$664</f>
        <v>09.07.2024</v>
      </c>
      <c r="C365" s="90" t="s">
        <v>76</v>
      </c>
      <c r="D365" s="91">
        <f>ROUND(((D366+D367+D369+D368)/1000),5)</f>
        <v>1.65506</v>
      </c>
      <c r="E365" s="91">
        <f>ROUND(((E366+E367+E369+E368)/1000),5)</f>
        <v>1.49203</v>
      </c>
      <c r="F365" s="91">
        <f>ROUND(((F366+F367+F369+F368)/1000),5)</f>
        <v>1.3165899999999999</v>
      </c>
      <c r="G365" s="91">
        <f t="shared" ref="G365:AA365" si="210">ROUND(((G366+G367+G369+G368)/1000),5)</f>
        <v>0.92884</v>
      </c>
      <c r="H365" s="91">
        <f t="shared" si="210"/>
        <v>0.62660000000000005</v>
      </c>
      <c r="I365" s="91">
        <f t="shared" si="210"/>
        <v>1.4524300000000001</v>
      </c>
      <c r="J365" s="91">
        <f t="shared" si="210"/>
        <v>1.6109599999999999</v>
      </c>
      <c r="K365" s="91">
        <f t="shared" si="210"/>
        <v>1.91099</v>
      </c>
      <c r="L365" s="91">
        <f t="shared" si="210"/>
        <v>2.3065799999999999</v>
      </c>
      <c r="M365" s="91">
        <f t="shared" si="210"/>
        <v>2.6108099999999999</v>
      </c>
      <c r="N365" s="91">
        <f t="shared" si="210"/>
        <v>2.6851600000000002</v>
      </c>
      <c r="O365" s="91">
        <f t="shared" si="210"/>
        <v>2.7499199999999999</v>
      </c>
      <c r="P365" s="91">
        <f t="shared" si="210"/>
        <v>2.92957</v>
      </c>
      <c r="Q365" s="91">
        <f t="shared" si="210"/>
        <v>2.8085</v>
      </c>
      <c r="R365" s="91">
        <f t="shared" si="210"/>
        <v>2.8388399999999998</v>
      </c>
      <c r="S365" s="91">
        <f t="shared" si="210"/>
        <v>2.9602499999999998</v>
      </c>
      <c r="T365" s="91">
        <f t="shared" si="210"/>
        <v>2.8338399999999999</v>
      </c>
      <c r="U365" s="91">
        <f t="shared" si="210"/>
        <v>2.8254299999999999</v>
      </c>
      <c r="V365" s="91">
        <f t="shared" si="210"/>
        <v>2.5701499999999999</v>
      </c>
      <c r="W365" s="91">
        <f t="shared" si="210"/>
        <v>2.57416</v>
      </c>
      <c r="X365" s="91">
        <f t="shared" si="210"/>
        <v>2.4571700000000001</v>
      </c>
      <c r="Y365" s="91">
        <f t="shared" si="210"/>
        <v>2.4319899999999999</v>
      </c>
      <c r="Z365" s="91">
        <f t="shared" si="210"/>
        <v>2.2151700000000001</v>
      </c>
      <c r="AA365" s="91">
        <f t="shared" si="210"/>
        <v>1.8641399999999999</v>
      </c>
    </row>
    <row r="366" spans="1:27" ht="12.75" hidden="1" customHeight="1" outlineLevel="1" x14ac:dyDescent="0.3">
      <c r="A366" s="99" t="s">
        <v>1384</v>
      </c>
      <c r="B366" s="63" t="s">
        <v>238</v>
      </c>
      <c r="C366" s="43" t="s">
        <v>79</v>
      </c>
      <c r="D366" s="44">
        <v>1258.77</v>
      </c>
      <c r="E366" s="44">
        <v>1095.74</v>
      </c>
      <c r="F366" s="44">
        <v>920.3</v>
      </c>
      <c r="G366" s="44">
        <v>532.54999999999995</v>
      </c>
      <c r="H366" s="44">
        <v>230.31</v>
      </c>
      <c r="I366" s="44">
        <v>1056.1400000000001</v>
      </c>
      <c r="J366" s="44">
        <v>1214.67</v>
      </c>
      <c r="K366" s="44">
        <v>1514.7</v>
      </c>
      <c r="L366" s="44">
        <v>1910.29</v>
      </c>
      <c r="M366" s="44">
        <v>2214.52</v>
      </c>
      <c r="N366" s="44">
        <v>2288.87</v>
      </c>
      <c r="O366" s="44">
        <v>2353.63</v>
      </c>
      <c r="P366" s="44">
        <v>2533.2800000000002</v>
      </c>
      <c r="Q366" s="44">
        <v>2412.21</v>
      </c>
      <c r="R366" s="44">
        <v>2442.5500000000002</v>
      </c>
      <c r="S366" s="44">
        <v>2563.96</v>
      </c>
      <c r="T366" s="44">
        <v>2437.5500000000002</v>
      </c>
      <c r="U366" s="44">
        <v>2429.14</v>
      </c>
      <c r="V366" s="44">
        <v>2173.86</v>
      </c>
      <c r="W366" s="44">
        <v>2177.87</v>
      </c>
      <c r="X366" s="44">
        <v>2060.88</v>
      </c>
      <c r="Y366" s="44">
        <v>2035.7</v>
      </c>
      <c r="Z366" s="44">
        <v>1818.88</v>
      </c>
      <c r="AA366" s="44">
        <v>1467.85</v>
      </c>
    </row>
    <row r="367" spans="1:27" ht="12.75" hidden="1" customHeight="1" outlineLevel="1" x14ac:dyDescent="0.3">
      <c r="A367" s="99" t="s">
        <v>1385</v>
      </c>
      <c r="B367" s="63" t="s">
        <v>90</v>
      </c>
      <c r="C367" s="43" t="s">
        <v>79</v>
      </c>
      <c r="D367" s="44">
        <f>$D$327</f>
        <v>236.78</v>
      </c>
      <c r="E367" s="44">
        <f t="shared" ref="E367:AA367" si="211">$D$327</f>
        <v>236.78</v>
      </c>
      <c r="F367" s="44">
        <f t="shared" si="211"/>
        <v>236.78</v>
      </c>
      <c r="G367" s="44">
        <f t="shared" si="211"/>
        <v>236.78</v>
      </c>
      <c r="H367" s="44">
        <f t="shared" si="211"/>
        <v>236.78</v>
      </c>
      <c r="I367" s="44">
        <f t="shared" si="211"/>
        <v>236.78</v>
      </c>
      <c r="J367" s="44">
        <f t="shared" si="211"/>
        <v>236.78</v>
      </c>
      <c r="K367" s="44">
        <f t="shared" si="211"/>
        <v>236.78</v>
      </c>
      <c r="L367" s="44">
        <f t="shared" si="211"/>
        <v>236.78</v>
      </c>
      <c r="M367" s="44">
        <f t="shared" si="211"/>
        <v>236.78</v>
      </c>
      <c r="N367" s="44">
        <f t="shared" si="211"/>
        <v>236.78</v>
      </c>
      <c r="O367" s="44">
        <f t="shared" si="211"/>
        <v>236.78</v>
      </c>
      <c r="P367" s="44">
        <f t="shared" si="211"/>
        <v>236.78</v>
      </c>
      <c r="Q367" s="44">
        <f t="shared" si="211"/>
        <v>236.78</v>
      </c>
      <c r="R367" s="44">
        <f t="shared" si="211"/>
        <v>236.78</v>
      </c>
      <c r="S367" s="44">
        <f t="shared" si="211"/>
        <v>236.78</v>
      </c>
      <c r="T367" s="44">
        <f t="shared" si="211"/>
        <v>236.78</v>
      </c>
      <c r="U367" s="44">
        <f t="shared" si="211"/>
        <v>236.78</v>
      </c>
      <c r="V367" s="44">
        <f t="shared" si="211"/>
        <v>236.78</v>
      </c>
      <c r="W367" s="44">
        <f t="shared" si="211"/>
        <v>236.78</v>
      </c>
      <c r="X367" s="44">
        <f t="shared" si="211"/>
        <v>236.78</v>
      </c>
      <c r="Y367" s="44">
        <f t="shared" si="211"/>
        <v>236.78</v>
      </c>
      <c r="Z367" s="44">
        <f t="shared" si="211"/>
        <v>236.78</v>
      </c>
      <c r="AA367" s="44">
        <f t="shared" si="211"/>
        <v>236.78</v>
      </c>
    </row>
    <row r="368" spans="1:27" ht="12.75" hidden="1" customHeight="1" outlineLevel="1" x14ac:dyDescent="0.3">
      <c r="A368" s="99" t="s">
        <v>1386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1387</v>
      </c>
      <c r="B369" s="63" t="s">
        <v>81</v>
      </c>
      <c r="C369" s="43" t="s">
        <v>79</v>
      </c>
      <c r="D369" s="44">
        <f>$D$11</f>
        <v>154.69999999999999</v>
      </c>
      <c r="E369" s="44">
        <f t="shared" ref="E369:AA369" si="212">$D$11</f>
        <v>154.69999999999999</v>
      </c>
      <c r="F369" s="44">
        <f t="shared" si="212"/>
        <v>154.69999999999999</v>
      </c>
      <c r="G369" s="44">
        <f t="shared" si="212"/>
        <v>154.69999999999999</v>
      </c>
      <c r="H369" s="44">
        <f t="shared" si="212"/>
        <v>154.69999999999999</v>
      </c>
      <c r="I369" s="44">
        <f t="shared" si="212"/>
        <v>154.69999999999999</v>
      </c>
      <c r="J369" s="44">
        <f t="shared" si="212"/>
        <v>154.69999999999999</v>
      </c>
      <c r="K369" s="44">
        <f t="shared" si="212"/>
        <v>154.69999999999999</v>
      </c>
      <c r="L369" s="44">
        <f t="shared" si="212"/>
        <v>154.69999999999999</v>
      </c>
      <c r="M369" s="44">
        <f t="shared" si="212"/>
        <v>154.69999999999999</v>
      </c>
      <c r="N369" s="44">
        <f t="shared" si="212"/>
        <v>154.69999999999999</v>
      </c>
      <c r="O369" s="44">
        <f t="shared" si="212"/>
        <v>154.69999999999999</v>
      </c>
      <c r="P369" s="44">
        <f t="shared" si="212"/>
        <v>154.69999999999999</v>
      </c>
      <c r="Q369" s="44">
        <f t="shared" si="212"/>
        <v>154.69999999999999</v>
      </c>
      <c r="R369" s="44">
        <f t="shared" si="212"/>
        <v>154.69999999999999</v>
      </c>
      <c r="S369" s="44">
        <f t="shared" si="212"/>
        <v>154.69999999999999</v>
      </c>
      <c r="T369" s="44">
        <f t="shared" si="212"/>
        <v>154.69999999999999</v>
      </c>
      <c r="U369" s="44">
        <f t="shared" si="212"/>
        <v>154.69999999999999</v>
      </c>
      <c r="V369" s="44">
        <f t="shared" si="212"/>
        <v>154.69999999999999</v>
      </c>
      <c r="W369" s="44">
        <f t="shared" si="212"/>
        <v>154.69999999999999</v>
      </c>
      <c r="X369" s="44">
        <f t="shared" si="212"/>
        <v>154.69999999999999</v>
      </c>
      <c r="Y369" s="44">
        <f t="shared" si="212"/>
        <v>154.69999999999999</v>
      </c>
      <c r="Z369" s="44">
        <f t="shared" si="212"/>
        <v>154.69999999999999</v>
      </c>
      <c r="AA369" s="44">
        <f t="shared" si="212"/>
        <v>154.69999999999999</v>
      </c>
    </row>
    <row r="370" spans="1:27" ht="12.75" customHeight="1" collapsed="1" x14ac:dyDescent="0.3">
      <c r="A370" s="98" t="s">
        <v>1388</v>
      </c>
      <c r="B370" s="28" t="str">
        <f>"10"&amp;"."&amp;$B$663&amp;"."&amp;$B$664</f>
        <v>10.07.2024</v>
      </c>
      <c r="C370" s="90" t="s">
        <v>76</v>
      </c>
      <c r="D370" s="91">
        <f>ROUND(((D371+D372+D374+D373)/1000),5)</f>
        <v>1.68347</v>
      </c>
      <c r="E370" s="91">
        <f>ROUND(((E371+E372+E374+E373)/1000),5)</f>
        <v>1.5290699999999999</v>
      </c>
      <c r="F370" s="91">
        <f>ROUND(((F371+F372+F374+F373)/1000),5)</f>
        <v>1.36</v>
      </c>
      <c r="G370" s="91">
        <f t="shared" ref="G370:AA370" si="213">ROUND(((G371+G372+G374+G373)/1000),5)</f>
        <v>0.94194</v>
      </c>
      <c r="H370" s="91">
        <f t="shared" si="213"/>
        <v>0.63217999999999996</v>
      </c>
      <c r="I370" s="91">
        <f t="shared" si="213"/>
        <v>1.51301</v>
      </c>
      <c r="J370" s="91">
        <f t="shared" si="213"/>
        <v>1.69556</v>
      </c>
      <c r="K370" s="91">
        <f t="shared" si="213"/>
        <v>2.01112</v>
      </c>
      <c r="L370" s="91">
        <f t="shared" si="213"/>
        <v>2.2937599999999998</v>
      </c>
      <c r="M370" s="91">
        <f t="shared" si="213"/>
        <v>2.69997</v>
      </c>
      <c r="N370" s="91">
        <f t="shared" si="213"/>
        <v>2.6143100000000001</v>
      </c>
      <c r="O370" s="91">
        <f t="shared" si="213"/>
        <v>2.6416200000000001</v>
      </c>
      <c r="P370" s="91">
        <f t="shared" si="213"/>
        <v>2.6301899999999998</v>
      </c>
      <c r="Q370" s="91">
        <f t="shared" si="213"/>
        <v>2.79183</v>
      </c>
      <c r="R370" s="91">
        <f t="shared" si="213"/>
        <v>2.8014800000000002</v>
      </c>
      <c r="S370" s="91">
        <f t="shared" si="213"/>
        <v>2.8365999999999998</v>
      </c>
      <c r="T370" s="91">
        <f t="shared" si="213"/>
        <v>2.8240699999999999</v>
      </c>
      <c r="U370" s="91">
        <f t="shared" si="213"/>
        <v>2.7972899999999998</v>
      </c>
      <c r="V370" s="91">
        <f t="shared" si="213"/>
        <v>2.6154199999999999</v>
      </c>
      <c r="W370" s="91">
        <f t="shared" si="213"/>
        <v>2.4010500000000001</v>
      </c>
      <c r="X370" s="91">
        <f t="shared" si="213"/>
        <v>2.4413499999999999</v>
      </c>
      <c r="Y370" s="91">
        <f t="shared" si="213"/>
        <v>2.40808</v>
      </c>
      <c r="Z370" s="91">
        <f t="shared" si="213"/>
        <v>2.2575799999999999</v>
      </c>
      <c r="AA370" s="91">
        <f t="shared" si="213"/>
        <v>2.0272999999999999</v>
      </c>
    </row>
    <row r="371" spans="1:27" ht="12.75" hidden="1" customHeight="1" outlineLevel="1" x14ac:dyDescent="0.3">
      <c r="A371" s="99" t="s">
        <v>1389</v>
      </c>
      <c r="B371" s="63" t="s">
        <v>238</v>
      </c>
      <c r="C371" s="43" t="s">
        <v>79</v>
      </c>
      <c r="D371" s="44">
        <v>1287.18</v>
      </c>
      <c r="E371" s="44">
        <v>1132.78</v>
      </c>
      <c r="F371" s="44">
        <v>963.71</v>
      </c>
      <c r="G371" s="44">
        <v>545.65</v>
      </c>
      <c r="H371" s="44">
        <v>235.89</v>
      </c>
      <c r="I371" s="44">
        <v>1116.72</v>
      </c>
      <c r="J371" s="44">
        <v>1299.27</v>
      </c>
      <c r="K371" s="44">
        <v>1614.83</v>
      </c>
      <c r="L371" s="44">
        <v>1897.47</v>
      </c>
      <c r="M371" s="44">
        <v>2303.6799999999998</v>
      </c>
      <c r="N371" s="44">
        <v>2218.02</v>
      </c>
      <c r="O371" s="44">
        <v>2245.33</v>
      </c>
      <c r="P371" s="44">
        <v>2233.9</v>
      </c>
      <c r="Q371" s="44">
        <v>2395.54</v>
      </c>
      <c r="R371" s="44">
        <v>2405.19</v>
      </c>
      <c r="S371" s="44">
        <v>2440.31</v>
      </c>
      <c r="T371" s="44">
        <v>2427.7800000000002</v>
      </c>
      <c r="U371" s="44">
        <v>2401</v>
      </c>
      <c r="V371" s="44">
        <v>2219.13</v>
      </c>
      <c r="W371" s="44">
        <v>2004.76</v>
      </c>
      <c r="X371" s="44">
        <v>2045.06</v>
      </c>
      <c r="Y371" s="44">
        <v>2011.79</v>
      </c>
      <c r="Z371" s="44">
        <v>1861.29</v>
      </c>
      <c r="AA371" s="44">
        <v>1631.01</v>
      </c>
    </row>
    <row r="372" spans="1:27" ht="12.75" hidden="1" customHeight="1" outlineLevel="1" x14ac:dyDescent="0.3">
      <c r="A372" s="99" t="s">
        <v>1390</v>
      </c>
      <c r="B372" s="63" t="s">
        <v>90</v>
      </c>
      <c r="C372" s="43" t="s">
        <v>79</v>
      </c>
      <c r="D372" s="44">
        <f>$D$327</f>
        <v>236.78</v>
      </c>
      <c r="E372" s="44">
        <f t="shared" ref="E372:AA372" si="214">$D$327</f>
        <v>236.78</v>
      </c>
      <c r="F372" s="44">
        <f t="shared" si="214"/>
        <v>236.78</v>
      </c>
      <c r="G372" s="44">
        <f t="shared" si="214"/>
        <v>236.78</v>
      </c>
      <c r="H372" s="44">
        <f t="shared" si="214"/>
        <v>236.78</v>
      </c>
      <c r="I372" s="44">
        <f t="shared" si="214"/>
        <v>236.78</v>
      </c>
      <c r="J372" s="44">
        <f t="shared" si="214"/>
        <v>236.78</v>
      </c>
      <c r="K372" s="44">
        <f t="shared" si="214"/>
        <v>236.78</v>
      </c>
      <c r="L372" s="44">
        <f t="shared" si="214"/>
        <v>236.78</v>
      </c>
      <c r="M372" s="44">
        <f t="shared" si="214"/>
        <v>236.78</v>
      </c>
      <c r="N372" s="44">
        <f t="shared" si="214"/>
        <v>236.78</v>
      </c>
      <c r="O372" s="44">
        <f t="shared" si="214"/>
        <v>236.78</v>
      </c>
      <c r="P372" s="44">
        <f t="shared" si="214"/>
        <v>236.78</v>
      </c>
      <c r="Q372" s="44">
        <f t="shared" si="214"/>
        <v>236.78</v>
      </c>
      <c r="R372" s="44">
        <f t="shared" si="214"/>
        <v>236.78</v>
      </c>
      <c r="S372" s="44">
        <f t="shared" si="214"/>
        <v>236.78</v>
      </c>
      <c r="T372" s="44">
        <f t="shared" si="214"/>
        <v>236.78</v>
      </c>
      <c r="U372" s="44">
        <f t="shared" si="214"/>
        <v>236.78</v>
      </c>
      <c r="V372" s="44">
        <f t="shared" si="214"/>
        <v>236.78</v>
      </c>
      <c r="W372" s="44">
        <f t="shared" si="214"/>
        <v>236.78</v>
      </c>
      <c r="X372" s="44">
        <f t="shared" si="214"/>
        <v>236.78</v>
      </c>
      <c r="Y372" s="44">
        <f t="shared" si="214"/>
        <v>236.78</v>
      </c>
      <c r="Z372" s="44">
        <f t="shared" si="214"/>
        <v>236.78</v>
      </c>
      <c r="AA372" s="44">
        <f t="shared" si="214"/>
        <v>236.78</v>
      </c>
    </row>
    <row r="373" spans="1:27" ht="12.75" hidden="1" customHeight="1" outlineLevel="1" x14ac:dyDescent="0.3">
      <c r="A373" s="99" t="s">
        <v>1391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1392</v>
      </c>
      <c r="B374" s="63" t="s">
        <v>81</v>
      </c>
      <c r="C374" s="43" t="s">
        <v>79</v>
      </c>
      <c r="D374" s="44">
        <f>$D$11</f>
        <v>154.69999999999999</v>
      </c>
      <c r="E374" s="44">
        <f t="shared" ref="E374:AA374" si="215">$D$11</f>
        <v>154.69999999999999</v>
      </c>
      <c r="F374" s="44">
        <f t="shared" si="215"/>
        <v>154.69999999999999</v>
      </c>
      <c r="G374" s="44">
        <f t="shared" si="215"/>
        <v>154.69999999999999</v>
      </c>
      <c r="H374" s="44">
        <f t="shared" si="215"/>
        <v>154.69999999999999</v>
      </c>
      <c r="I374" s="44">
        <f t="shared" si="215"/>
        <v>154.69999999999999</v>
      </c>
      <c r="J374" s="44">
        <f t="shared" si="215"/>
        <v>154.69999999999999</v>
      </c>
      <c r="K374" s="44">
        <f t="shared" si="215"/>
        <v>154.69999999999999</v>
      </c>
      <c r="L374" s="44">
        <f t="shared" si="215"/>
        <v>154.69999999999999</v>
      </c>
      <c r="M374" s="44">
        <f t="shared" si="215"/>
        <v>154.69999999999999</v>
      </c>
      <c r="N374" s="44">
        <f t="shared" si="215"/>
        <v>154.69999999999999</v>
      </c>
      <c r="O374" s="44">
        <f t="shared" si="215"/>
        <v>154.69999999999999</v>
      </c>
      <c r="P374" s="44">
        <f t="shared" si="215"/>
        <v>154.69999999999999</v>
      </c>
      <c r="Q374" s="44">
        <f t="shared" si="215"/>
        <v>154.69999999999999</v>
      </c>
      <c r="R374" s="44">
        <f t="shared" si="215"/>
        <v>154.69999999999999</v>
      </c>
      <c r="S374" s="44">
        <f t="shared" si="215"/>
        <v>154.69999999999999</v>
      </c>
      <c r="T374" s="44">
        <f t="shared" si="215"/>
        <v>154.69999999999999</v>
      </c>
      <c r="U374" s="44">
        <f t="shared" si="215"/>
        <v>154.69999999999999</v>
      </c>
      <c r="V374" s="44">
        <f t="shared" si="215"/>
        <v>154.69999999999999</v>
      </c>
      <c r="W374" s="44">
        <f t="shared" si="215"/>
        <v>154.69999999999999</v>
      </c>
      <c r="X374" s="44">
        <f t="shared" si="215"/>
        <v>154.69999999999999</v>
      </c>
      <c r="Y374" s="44">
        <f t="shared" si="215"/>
        <v>154.69999999999999</v>
      </c>
      <c r="Z374" s="44">
        <f t="shared" si="215"/>
        <v>154.69999999999999</v>
      </c>
      <c r="AA374" s="44">
        <f t="shared" si="215"/>
        <v>154.69999999999999</v>
      </c>
    </row>
    <row r="375" spans="1:27" ht="12.75" customHeight="1" collapsed="1" x14ac:dyDescent="0.3">
      <c r="A375" s="98" t="s">
        <v>1393</v>
      </c>
      <c r="B375" s="28" t="str">
        <f>"11"&amp;"."&amp;$B$663&amp;"."&amp;$B$664</f>
        <v>11.07.2024</v>
      </c>
      <c r="C375" s="90" t="s">
        <v>76</v>
      </c>
      <c r="D375" s="91">
        <f>ROUND(((D376+D377+D379+D378)/1000),5)</f>
        <v>1.72052</v>
      </c>
      <c r="E375" s="91">
        <f>ROUND(((E376+E377+E379+E378)/1000),5)</f>
        <v>1.68651</v>
      </c>
      <c r="F375" s="91">
        <f>ROUND(((F376+F377+F379+F378)/1000),5)</f>
        <v>1.5023200000000001</v>
      </c>
      <c r="G375" s="91">
        <f t="shared" ref="G375:AA375" si="216">ROUND(((G376+G377+G379+G378)/1000),5)</f>
        <v>1.37331</v>
      </c>
      <c r="H375" s="91">
        <f t="shared" si="216"/>
        <v>1.4680899999999999</v>
      </c>
      <c r="I375" s="91">
        <f t="shared" si="216"/>
        <v>1.6226499999999999</v>
      </c>
      <c r="J375" s="91">
        <f t="shared" si="216"/>
        <v>1.6704399999999999</v>
      </c>
      <c r="K375" s="91">
        <f t="shared" si="216"/>
        <v>2.1288</v>
      </c>
      <c r="L375" s="91">
        <f t="shared" si="216"/>
        <v>2.42475</v>
      </c>
      <c r="M375" s="91">
        <f t="shared" si="216"/>
        <v>2.7238799999999999</v>
      </c>
      <c r="N375" s="91">
        <f t="shared" si="216"/>
        <v>2.9851899999999998</v>
      </c>
      <c r="O375" s="91">
        <f t="shared" si="216"/>
        <v>3.0920100000000001</v>
      </c>
      <c r="P375" s="91">
        <f t="shared" si="216"/>
        <v>3.08968</v>
      </c>
      <c r="Q375" s="91">
        <f t="shared" si="216"/>
        <v>3.1393</v>
      </c>
      <c r="R375" s="91">
        <f t="shared" si="216"/>
        <v>3.1460699999999999</v>
      </c>
      <c r="S375" s="91">
        <f t="shared" si="216"/>
        <v>3.0144000000000002</v>
      </c>
      <c r="T375" s="91">
        <f t="shared" si="216"/>
        <v>2.95024</v>
      </c>
      <c r="U375" s="91">
        <f t="shared" si="216"/>
        <v>2.8990999999999998</v>
      </c>
      <c r="V375" s="91">
        <f t="shared" si="216"/>
        <v>2.9185599999999998</v>
      </c>
      <c r="W375" s="91">
        <f t="shared" si="216"/>
        <v>2.7984900000000001</v>
      </c>
      <c r="X375" s="91">
        <f t="shared" si="216"/>
        <v>2.6478600000000001</v>
      </c>
      <c r="Y375" s="91">
        <f t="shared" si="216"/>
        <v>2.5876299999999999</v>
      </c>
      <c r="Z375" s="91">
        <f t="shared" si="216"/>
        <v>2.3272900000000001</v>
      </c>
      <c r="AA375" s="91">
        <f t="shared" si="216"/>
        <v>2.2291400000000001</v>
      </c>
    </row>
    <row r="376" spans="1:27" ht="12.75" hidden="1" customHeight="1" outlineLevel="1" x14ac:dyDescent="0.3">
      <c r="A376" s="99" t="s">
        <v>1394</v>
      </c>
      <c r="B376" s="63" t="s">
        <v>238</v>
      </c>
      <c r="C376" s="43" t="s">
        <v>79</v>
      </c>
      <c r="D376" s="44">
        <v>1324.23</v>
      </c>
      <c r="E376" s="44">
        <v>1290.22</v>
      </c>
      <c r="F376" s="44">
        <v>1106.03</v>
      </c>
      <c r="G376" s="44">
        <v>977.02</v>
      </c>
      <c r="H376" s="44">
        <v>1071.8</v>
      </c>
      <c r="I376" s="44">
        <v>1226.3599999999999</v>
      </c>
      <c r="J376" s="44">
        <v>1274.1500000000001</v>
      </c>
      <c r="K376" s="44">
        <v>1732.51</v>
      </c>
      <c r="L376" s="44">
        <v>2028.46</v>
      </c>
      <c r="M376" s="44">
        <v>2327.59</v>
      </c>
      <c r="N376" s="44">
        <v>2588.9</v>
      </c>
      <c r="O376" s="44">
        <v>2695.72</v>
      </c>
      <c r="P376" s="44">
        <v>2693.39</v>
      </c>
      <c r="Q376" s="44">
        <v>2743.01</v>
      </c>
      <c r="R376" s="44">
        <v>2749.78</v>
      </c>
      <c r="S376" s="44">
        <v>2618.11</v>
      </c>
      <c r="T376" s="44">
        <v>2553.9499999999998</v>
      </c>
      <c r="U376" s="44">
        <v>2502.81</v>
      </c>
      <c r="V376" s="44">
        <v>2522.27</v>
      </c>
      <c r="W376" s="44">
        <v>2402.1999999999998</v>
      </c>
      <c r="X376" s="44">
        <v>2251.5700000000002</v>
      </c>
      <c r="Y376" s="44">
        <v>2191.34</v>
      </c>
      <c r="Z376" s="44">
        <v>1931</v>
      </c>
      <c r="AA376" s="44">
        <v>1832.85</v>
      </c>
    </row>
    <row r="377" spans="1:27" ht="12.75" hidden="1" customHeight="1" outlineLevel="1" x14ac:dyDescent="0.3">
      <c r="A377" s="99" t="s">
        <v>1395</v>
      </c>
      <c r="B377" s="63" t="s">
        <v>90</v>
      </c>
      <c r="C377" s="43" t="s">
        <v>79</v>
      </c>
      <c r="D377" s="44">
        <f>$D$327</f>
        <v>236.78</v>
      </c>
      <c r="E377" s="44">
        <f t="shared" ref="E377:AA377" si="217">$D$327</f>
        <v>236.78</v>
      </c>
      <c r="F377" s="44">
        <f t="shared" si="217"/>
        <v>236.78</v>
      </c>
      <c r="G377" s="44">
        <f t="shared" si="217"/>
        <v>236.78</v>
      </c>
      <c r="H377" s="44">
        <f t="shared" si="217"/>
        <v>236.78</v>
      </c>
      <c r="I377" s="44">
        <f t="shared" si="217"/>
        <v>236.78</v>
      </c>
      <c r="J377" s="44">
        <f t="shared" si="217"/>
        <v>236.78</v>
      </c>
      <c r="K377" s="44">
        <f t="shared" si="217"/>
        <v>236.78</v>
      </c>
      <c r="L377" s="44">
        <f t="shared" si="217"/>
        <v>236.78</v>
      </c>
      <c r="M377" s="44">
        <f t="shared" si="217"/>
        <v>236.78</v>
      </c>
      <c r="N377" s="44">
        <f t="shared" si="217"/>
        <v>236.78</v>
      </c>
      <c r="O377" s="44">
        <f t="shared" si="217"/>
        <v>236.78</v>
      </c>
      <c r="P377" s="44">
        <f t="shared" si="217"/>
        <v>236.78</v>
      </c>
      <c r="Q377" s="44">
        <f t="shared" si="217"/>
        <v>236.78</v>
      </c>
      <c r="R377" s="44">
        <f t="shared" si="217"/>
        <v>236.78</v>
      </c>
      <c r="S377" s="44">
        <f t="shared" si="217"/>
        <v>236.78</v>
      </c>
      <c r="T377" s="44">
        <f t="shared" si="217"/>
        <v>236.78</v>
      </c>
      <c r="U377" s="44">
        <f t="shared" si="217"/>
        <v>236.78</v>
      </c>
      <c r="V377" s="44">
        <f t="shared" si="217"/>
        <v>236.78</v>
      </c>
      <c r="W377" s="44">
        <f t="shared" si="217"/>
        <v>236.78</v>
      </c>
      <c r="X377" s="44">
        <f t="shared" si="217"/>
        <v>236.78</v>
      </c>
      <c r="Y377" s="44">
        <f t="shared" si="217"/>
        <v>236.78</v>
      </c>
      <c r="Z377" s="44">
        <f t="shared" si="217"/>
        <v>236.78</v>
      </c>
      <c r="AA377" s="44">
        <f t="shared" si="217"/>
        <v>236.78</v>
      </c>
    </row>
    <row r="378" spans="1:27" ht="12.75" hidden="1" customHeight="1" outlineLevel="1" x14ac:dyDescent="0.3">
      <c r="A378" s="99" t="s">
        <v>1396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1397</v>
      </c>
      <c r="B379" s="63" t="s">
        <v>81</v>
      </c>
      <c r="C379" s="43" t="s">
        <v>79</v>
      </c>
      <c r="D379" s="44">
        <f>$D$11</f>
        <v>154.69999999999999</v>
      </c>
      <c r="E379" s="44">
        <f t="shared" ref="E379:AA379" si="218">$D$11</f>
        <v>154.69999999999999</v>
      </c>
      <c r="F379" s="44">
        <f t="shared" si="218"/>
        <v>154.69999999999999</v>
      </c>
      <c r="G379" s="44">
        <f t="shared" si="218"/>
        <v>154.69999999999999</v>
      </c>
      <c r="H379" s="44">
        <f t="shared" si="218"/>
        <v>154.69999999999999</v>
      </c>
      <c r="I379" s="44">
        <f t="shared" si="218"/>
        <v>154.69999999999999</v>
      </c>
      <c r="J379" s="44">
        <f t="shared" si="218"/>
        <v>154.69999999999999</v>
      </c>
      <c r="K379" s="44">
        <f t="shared" si="218"/>
        <v>154.69999999999999</v>
      </c>
      <c r="L379" s="44">
        <f t="shared" si="218"/>
        <v>154.69999999999999</v>
      </c>
      <c r="M379" s="44">
        <f t="shared" si="218"/>
        <v>154.69999999999999</v>
      </c>
      <c r="N379" s="44">
        <f t="shared" si="218"/>
        <v>154.69999999999999</v>
      </c>
      <c r="O379" s="44">
        <f t="shared" si="218"/>
        <v>154.69999999999999</v>
      </c>
      <c r="P379" s="44">
        <f t="shared" si="218"/>
        <v>154.69999999999999</v>
      </c>
      <c r="Q379" s="44">
        <f t="shared" si="218"/>
        <v>154.69999999999999</v>
      </c>
      <c r="R379" s="44">
        <f t="shared" si="218"/>
        <v>154.69999999999999</v>
      </c>
      <c r="S379" s="44">
        <f t="shared" si="218"/>
        <v>154.69999999999999</v>
      </c>
      <c r="T379" s="44">
        <f t="shared" si="218"/>
        <v>154.69999999999999</v>
      </c>
      <c r="U379" s="44">
        <f t="shared" si="218"/>
        <v>154.69999999999999</v>
      </c>
      <c r="V379" s="44">
        <f t="shared" si="218"/>
        <v>154.69999999999999</v>
      </c>
      <c r="W379" s="44">
        <f t="shared" si="218"/>
        <v>154.69999999999999</v>
      </c>
      <c r="X379" s="44">
        <f t="shared" si="218"/>
        <v>154.69999999999999</v>
      </c>
      <c r="Y379" s="44">
        <f t="shared" si="218"/>
        <v>154.69999999999999</v>
      </c>
      <c r="Z379" s="44">
        <f t="shared" si="218"/>
        <v>154.69999999999999</v>
      </c>
      <c r="AA379" s="44">
        <f t="shared" si="218"/>
        <v>154.69999999999999</v>
      </c>
    </row>
    <row r="380" spans="1:27" ht="12.75" customHeight="1" collapsed="1" x14ac:dyDescent="0.3">
      <c r="A380" s="98" t="s">
        <v>1398</v>
      </c>
      <c r="B380" s="28" t="str">
        <f>"12"&amp;"."&amp;$B$663&amp;"."&amp;$B$664</f>
        <v>12.07.2024</v>
      </c>
      <c r="C380" s="90" t="s">
        <v>76</v>
      </c>
      <c r="D380" s="91">
        <f>ROUND(((D381+D382+D384+D383)/1000),5)</f>
        <v>1.7396</v>
      </c>
      <c r="E380" s="91">
        <f>ROUND(((E381+E382+E384+E383)/1000),5)</f>
        <v>1.6652499999999999</v>
      </c>
      <c r="F380" s="91">
        <f>ROUND(((F381+F382+F384+F383)/1000),5)</f>
        <v>1.58958</v>
      </c>
      <c r="G380" s="91">
        <f t="shared" ref="G380:AA380" si="219">ROUND(((G381+G382+G384+G383)/1000),5)</f>
        <v>1.39544</v>
      </c>
      <c r="H380" s="91">
        <f t="shared" si="219"/>
        <v>1.3954299999999999</v>
      </c>
      <c r="I380" s="91">
        <f t="shared" si="219"/>
        <v>1.63706</v>
      </c>
      <c r="J380" s="91">
        <f t="shared" si="219"/>
        <v>1.6373800000000001</v>
      </c>
      <c r="K380" s="91">
        <f t="shared" si="219"/>
        <v>2.0788500000000001</v>
      </c>
      <c r="L380" s="91">
        <f t="shared" si="219"/>
        <v>2.4166500000000002</v>
      </c>
      <c r="M380" s="91">
        <f t="shared" si="219"/>
        <v>2.7381199999999999</v>
      </c>
      <c r="N380" s="91">
        <f t="shared" si="219"/>
        <v>2.7873800000000002</v>
      </c>
      <c r="O380" s="91">
        <f t="shared" si="219"/>
        <v>2.8401800000000001</v>
      </c>
      <c r="P380" s="91">
        <f t="shared" si="219"/>
        <v>2.8347500000000001</v>
      </c>
      <c r="Q380" s="91">
        <f t="shared" si="219"/>
        <v>2.8542999999999998</v>
      </c>
      <c r="R380" s="91">
        <f t="shared" si="219"/>
        <v>2.7844699999999998</v>
      </c>
      <c r="S380" s="91">
        <f t="shared" si="219"/>
        <v>2.8439800000000002</v>
      </c>
      <c r="T380" s="91">
        <f t="shared" si="219"/>
        <v>2.8159800000000001</v>
      </c>
      <c r="U380" s="91">
        <f t="shared" si="219"/>
        <v>2.6985800000000002</v>
      </c>
      <c r="V380" s="91">
        <f t="shared" si="219"/>
        <v>2.6733500000000001</v>
      </c>
      <c r="W380" s="91">
        <f t="shared" si="219"/>
        <v>2.59117</v>
      </c>
      <c r="X380" s="91">
        <f t="shared" si="219"/>
        <v>2.58439</v>
      </c>
      <c r="Y380" s="91">
        <f t="shared" si="219"/>
        <v>2.6257899999999998</v>
      </c>
      <c r="Z380" s="91">
        <f t="shared" si="219"/>
        <v>2.4622199999999999</v>
      </c>
      <c r="AA380" s="91">
        <f t="shared" si="219"/>
        <v>2.2420100000000001</v>
      </c>
    </row>
    <row r="381" spans="1:27" ht="12.75" hidden="1" customHeight="1" outlineLevel="1" x14ac:dyDescent="0.3">
      <c r="A381" s="99" t="s">
        <v>1399</v>
      </c>
      <c r="B381" s="63" t="s">
        <v>238</v>
      </c>
      <c r="C381" s="43" t="s">
        <v>79</v>
      </c>
      <c r="D381" s="44">
        <v>1343.31</v>
      </c>
      <c r="E381" s="44">
        <v>1268.96</v>
      </c>
      <c r="F381" s="44">
        <v>1193.29</v>
      </c>
      <c r="G381" s="44">
        <v>999.15</v>
      </c>
      <c r="H381" s="44">
        <v>999.14</v>
      </c>
      <c r="I381" s="44">
        <v>1240.77</v>
      </c>
      <c r="J381" s="44">
        <v>1241.0899999999999</v>
      </c>
      <c r="K381" s="44">
        <v>1682.56</v>
      </c>
      <c r="L381" s="44">
        <v>2020.36</v>
      </c>
      <c r="M381" s="44">
        <v>2341.83</v>
      </c>
      <c r="N381" s="44">
        <v>2391.09</v>
      </c>
      <c r="O381" s="44">
        <v>2443.89</v>
      </c>
      <c r="P381" s="44">
        <v>2438.46</v>
      </c>
      <c r="Q381" s="44">
        <v>2458.0100000000002</v>
      </c>
      <c r="R381" s="44">
        <v>2388.1799999999998</v>
      </c>
      <c r="S381" s="44">
        <v>2447.69</v>
      </c>
      <c r="T381" s="44">
        <v>2419.69</v>
      </c>
      <c r="U381" s="44">
        <v>2302.29</v>
      </c>
      <c r="V381" s="44">
        <v>2277.06</v>
      </c>
      <c r="W381" s="44">
        <v>2194.88</v>
      </c>
      <c r="X381" s="44">
        <v>2188.1</v>
      </c>
      <c r="Y381" s="44">
        <v>2229.5</v>
      </c>
      <c r="Z381" s="44">
        <v>2065.9299999999998</v>
      </c>
      <c r="AA381" s="44">
        <v>1845.72</v>
      </c>
    </row>
    <row r="382" spans="1:27" ht="12.75" hidden="1" customHeight="1" outlineLevel="1" x14ac:dyDescent="0.3">
      <c r="A382" s="99" t="s">
        <v>1400</v>
      </c>
      <c r="B382" s="63" t="s">
        <v>90</v>
      </c>
      <c r="C382" s="43" t="s">
        <v>79</v>
      </c>
      <c r="D382" s="44">
        <f>$D$327</f>
        <v>236.78</v>
      </c>
      <c r="E382" s="44">
        <f t="shared" ref="E382:AA382" si="220">$D$327</f>
        <v>236.78</v>
      </c>
      <c r="F382" s="44">
        <f t="shared" si="220"/>
        <v>236.78</v>
      </c>
      <c r="G382" s="44">
        <f t="shared" si="220"/>
        <v>236.78</v>
      </c>
      <c r="H382" s="44">
        <f t="shared" si="220"/>
        <v>236.78</v>
      </c>
      <c r="I382" s="44">
        <f t="shared" si="220"/>
        <v>236.78</v>
      </c>
      <c r="J382" s="44">
        <f t="shared" si="220"/>
        <v>236.78</v>
      </c>
      <c r="K382" s="44">
        <f t="shared" si="220"/>
        <v>236.78</v>
      </c>
      <c r="L382" s="44">
        <f t="shared" si="220"/>
        <v>236.78</v>
      </c>
      <c r="M382" s="44">
        <f t="shared" si="220"/>
        <v>236.78</v>
      </c>
      <c r="N382" s="44">
        <f t="shared" si="220"/>
        <v>236.78</v>
      </c>
      <c r="O382" s="44">
        <f t="shared" si="220"/>
        <v>236.78</v>
      </c>
      <c r="P382" s="44">
        <f t="shared" si="220"/>
        <v>236.78</v>
      </c>
      <c r="Q382" s="44">
        <f t="shared" si="220"/>
        <v>236.78</v>
      </c>
      <c r="R382" s="44">
        <f t="shared" si="220"/>
        <v>236.78</v>
      </c>
      <c r="S382" s="44">
        <f t="shared" si="220"/>
        <v>236.78</v>
      </c>
      <c r="T382" s="44">
        <f t="shared" si="220"/>
        <v>236.78</v>
      </c>
      <c r="U382" s="44">
        <f t="shared" si="220"/>
        <v>236.78</v>
      </c>
      <c r="V382" s="44">
        <f t="shared" si="220"/>
        <v>236.78</v>
      </c>
      <c r="W382" s="44">
        <f t="shared" si="220"/>
        <v>236.78</v>
      </c>
      <c r="X382" s="44">
        <f t="shared" si="220"/>
        <v>236.78</v>
      </c>
      <c r="Y382" s="44">
        <f t="shared" si="220"/>
        <v>236.78</v>
      </c>
      <c r="Z382" s="44">
        <f t="shared" si="220"/>
        <v>236.78</v>
      </c>
      <c r="AA382" s="44">
        <f t="shared" si="220"/>
        <v>236.78</v>
      </c>
    </row>
    <row r="383" spans="1:27" ht="12.75" hidden="1" customHeight="1" outlineLevel="1" x14ac:dyDescent="0.3">
      <c r="A383" s="99" t="s">
        <v>1401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1402</v>
      </c>
      <c r="B384" s="63" t="s">
        <v>81</v>
      </c>
      <c r="C384" s="43" t="s">
        <v>79</v>
      </c>
      <c r="D384" s="44">
        <f>$D$11</f>
        <v>154.69999999999999</v>
      </c>
      <c r="E384" s="44">
        <f t="shared" ref="E384:AA384" si="221">$D$11</f>
        <v>154.69999999999999</v>
      </c>
      <c r="F384" s="44">
        <f t="shared" si="221"/>
        <v>154.69999999999999</v>
      </c>
      <c r="G384" s="44">
        <f t="shared" si="221"/>
        <v>154.69999999999999</v>
      </c>
      <c r="H384" s="44">
        <f t="shared" si="221"/>
        <v>154.69999999999999</v>
      </c>
      <c r="I384" s="44">
        <f t="shared" si="221"/>
        <v>154.69999999999999</v>
      </c>
      <c r="J384" s="44">
        <f t="shared" si="221"/>
        <v>154.69999999999999</v>
      </c>
      <c r="K384" s="44">
        <f t="shared" si="221"/>
        <v>154.69999999999999</v>
      </c>
      <c r="L384" s="44">
        <f t="shared" si="221"/>
        <v>154.69999999999999</v>
      </c>
      <c r="M384" s="44">
        <f t="shared" si="221"/>
        <v>154.69999999999999</v>
      </c>
      <c r="N384" s="44">
        <f t="shared" si="221"/>
        <v>154.69999999999999</v>
      </c>
      <c r="O384" s="44">
        <f t="shared" si="221"/>
        <v>154.69999999999999</v>
      </c>
      <c r="P384" s="44">
        <f t="shared" si="221"/>
        <v>154.69999999999999</v>
      </c>
      <c r="Q384" s="44">
        <f t="shared" si="221"/>
        <v>154.69999999999999</v>
      </c>
      <c r="R384" s="44">
        <f t="shared" si="221"/>
        <v>154.69999999999999</v>
      </c>
      <c r="S384" s="44">
        <f t="shared" si="221"/>
        <v>154.69999999999999</v>
      </c>
      <c r="T384" s="44">
        <f t="shared" si="221"/>
        <v>154.69999999999999</v>
      </c>
      <c r="U384" s="44">
        <f t="shared" si="221"/>
        <v>154.69999999999999</v>
      </c>
      <c r="V384" s="44">
        <f t="shared" si="221"/>
        <v>154.69999999999999</v>
      </c>
      <c r="W384" s="44">
        <f t="shared" si="221"/>
        <v>154.69999999999999</v>
      </c>
      <c r="X384" s="44">
        <f t="shared" si="221"/>
        <v>154.69999999999999</v>
      </c>
      <c r="Y384" s="44">
        <f t="shared" si="221"/>
        <v>154.69999999999999</v>
      </c>
      <c r="Z384" s="44">
        <f t="shared" si="221"/>
        <v>154.69999999999999</v>
      </c>
      <c r="AA384" s="44">
        <f t="shared" si="221"/>
        <v>154.69999999999999</v>
      </c>
    </row>
    <row r="385" spans="1:27" ht="12.75" customHeight="1" collapsed="1" x14ac:dyDescent="0.3">
      <c r="A385" s="98" t="s">
        <v>1403</v>
      </c>
      <c r="B385" s="28" t="str">
        <f>"13"&amp;"."&amp;$B$663&amp;"."&amp;$B$664</f>
        <v>13.07.2024</v>
      </c>
      <c r="C385" s="90" t="s">
        <v>76</v>
      </c>
      <c r="D385" s="91">
        <f>ROUND(((D386+D387+D389+D388)/1000),5)</f>
        <v>1.8866000000000001</v>
      </c>
      <c r="E385" s="91">
        <f>ROUND(((E386+E387+E389+E388)/1000),5)</f>
        <v>1.6767300000000001</v>
      </c>
      <c r="F385" s="91">
        <f>ROUND(((F386+F387+F389+F388)/1000),5)</f>
        <v>1.6085199999999999</v>
      </c>
      <c r="G385" s="91">
        <f t="shared" ref="G385:AA385" si="222">ROUND(((G386+G387+G389+G388)/1000),5)</f>
        <v>1.44347</v>
      </c>
      <c r="H385" s="91">
        <f t="shared" si="222"/>
        <v>1.1942900000000001</v>
      </c>
      <c r="I385" s="91">
        <f t="shared" si="222"/>
        <v>1.2528699999999999</v>
      </c>
      <c r="J385" s="91">
        <f t="shared" si="222"/>
        <v>1.35501</v>
      </c>
      <c r="K385" s="91">
        <f t="shared" si="222"/>
        <v>1.80247</v>
      </c>
      <c r="L385" s="91">
        <f t="shared" si="222"/>
        <v>2.1816499999999999</v>
      </c>
      <c r="M385" s="91">
        <f t="shared" si="222"/>
        <v>2.4385500000000002</v>
      </c>
      <c r="N385" s="91">
        <f t="shared" si="222"/>
        <v>2.5684800000000001</v>
      </c>
      <c r="O385" s="91">
        <f t="shared" si="222"/>
        <v>2.6731699999999998</v>
      </c>
      <c r="P385" s="91">
        <f t="shared" si="222"/>
        <v>2.7154199999999999</v>
      </c>
      <c r="Q385" s="91">
        <f t="shared" si="222"/>
        <v>2.6538200000000001</v>
      </c>
      <c r="R385" s="91">
        <f t="shared" si="222"/>
        <v>2.6551399999999998</v>
      </c>
      <c r="S385" s="91">
        <f t="shared" si="222"/>
        <v>2.6956000000000002</v>
      </c>
      <c r="T385" s="91">
        <f t="shared" si="222"/>
        <v>2.6881499999999998</v>
      </c>
      <c r="U385" s="91">
        <f t="shared" si="222"/>
        <v>2.6699799999999998</v>
      </c>
      <c r="V385" s="91">
        <f t="shared" si="222"/>
        <v>2.5821900000000002</v>
      </c>
      <c r="W385" s="91">
        <f t="shared" si="222"/>
        <v>2.4732699999999999</v>
      </c>
      <c r="X385" s="91">
        <f t="shared" si="222"/>
        <v>2.4352800000000001</v>
      </c>
      <c r="Y385" s="91">
        <f t="shared" si="222"/>
        <v>2.3407100000000001</v>
      </c>
      <c r="Z385" s="91">
        <f t="shared" si="222"/>
        <v>2.1185700000000001</v>
      </c>
      <c r="AA385" s="91">
        <f t="shared" si="222"/>
        <v>2.1314199999999999</v>
      </c>
    </row>
    <row r="386" spans="1:27" ht="12.75" hidden="1" customHeight="1" outlineLevel="1" x14ac:dyDescent="0.3">
      <c r="A386" s="99" t="s">
        <v>1404</v>
      </c>
      <c r="B386" s="63" t="s">
        <v>238</v>
      </c>
      <c r="C386" s="43" t="s">
        <v>79</v>
      </c>
      <c r="D386" s="44">
        <v>1490.31</v>
      </c>
      <c r="E386" s="44">
        <v>1280.44</v>
      </c>
      <c r="F386" s="44">
        <v>1212.23</v>
      </c>
      <c r="G386" s="44">
        <v>1047.18</v>
      </c>
      <c r="H386" s="44">
        <v>798</v>
      </c>
      <c r="I386" s="44">
        <v>856.58</v>
      </c>
      <c r="J386" s="44">
        <v>958.72</v>
      </c>
      <c r="K386" s="44">
        <v>1406.18</v>
      </c>
      <c r="L386" s="44">
        <v>1785.36</v>
      </c>
      <c r="M386" s="44">
        <v>2042.26</v>
      </c>
      <c r="N386" s="44">
        <v>2172.19</v>
      </c>
      <c r="O386" s="44">
        <v>2276.88</v>
      </c>
      <c r="P386" s="44">
        <v>2319.13</v>
      </c>
      <c r="Q386" s="44">
        <v>2257.5300000000002</v>
      </c>
      <c r="R386" s="44">
        <v>2258.85</v>
      </c>
      <c r="S386" s="44">
        <v>2299.31</v>
      </c>
      <c r="T386" s="44">
        <v>2291.86</v>
      </c>
      <c r="U386" s="44">
        <v>2273.69</v>
      </c>
      <c r="V386" s="44">
        <v>2185.9</v>
      </c>
      <c r="W386" s="44">
        <v>2076.98</v>
      </c>
      <c r="X386" s="44">
        <v>2038.99</v>
      </c>
      <c r="Y386" s="44">
        <v>1944.42</v>
      </c>
      <c r="Z386" s="44">
        <v>1722.28</v>
      </c>
      <c r="AA386" s="44">
        <v>1735.13</v>
      </c>
    </row>
    <row r="387" spans="1:27" ht="12.75" hidden="1" customHeight="1" outlineLevel="1" x14ac:dyDescent="0.3">
      <c r="A387" s="99" t="s">
        <v>1405</v>
      </c>
      <c r="B387" s="63" t="s">
        <v>90</v>
      </c>
      <c r="C387" s="43" t="s">
        <v>79</v>
      </c>
      <c r="D387" s="44">
        <f>$D$327</f>
        <v>236.78</v>
      </c>
      <c r="E387" s="44">
        <f t="shared" ref="E387:AA387" si="223">$D$327</f>
        <v>236.78</v>
      </c>
      <c r="F387" s="44">
        <f t="shared" si="223"/>
        <v>236.78</v>
      </c>
      <c r="G387" s="44">
        <f t="shared" si="223"/>
        <v>236.78</v>
      </c>
      <c r="H387" s="44">
        <f t="shared" si="223"/>
        <v>236.78</v>
      </c>
      <c r="I387" s="44">
        <f t="shared" si="223"/>
        <v>236.78</v>
      </c>
      <c r="J387" s="44">
        <f t="shared" si="223"/>
        <v>236.78</v>
      </c>
      <c r="K387" s="44">
        <f t="shared" si="223"/>
        <v>236.78</v>
      </c>
      <c r="L387" s="44">
        <f t="shared" si="223"/>
        <v>236.78</v>
      </c>
      <c r="M387" s="44">
        <f t="shared" si="223"/>
        <v>236.78</v>
      </c>
      <c r="N387" s="44">
        <f t="shared" si="223"/>
        <v>236.78</v>
      </c>
      <c r="O387" s="44">
        <f t="shared" si="223"/>
        <v>236.78</v>
      </c>
      <c r="P387" s="44">
        <f t="shared" si="223"/>
        <v>236.78</v>
      </c>
      <c r="Q387" s="44">
        <f t="shared" si="223"/>
        <v>236.78</v>
      </c>
      <c r="R387" s="44">
        <f t="shared" si="223"/>
        <v>236.78</v>
      </c>
      <c r="S387" s="44">
        <f t="shared" si="223"/>
        <v>236.78</v>
      </c>
      <c r="T387" s="44">
        <f t="shared" si="223"/>
        <v>236.78</v>
      </c>
      <c r="U387" s="44">
        <f t="shared" si="223"/>
        <v>236.78</v>
      </c>
      <c r="V387" s="44">
        <f t="shared" si="223"/>
        <v>236.78</v>
      </c>
      <c r="W387" s="44">
        <f t="shared" si="223"/>
        <v>236.78</v>
      </c>
      <c r="X387" s="44">
        <f t="shared" si="223"/>
        <v>236.78</v>
      </c>
      <c r="Y387" s="44">
        <f t="shared" si="223"/>
        <v>236.78</v>
      </c>
      <c r="Z387" s="44">
        <f t="shared" si="223"/>
        <v>236.78</v>
      </c>
      <c r="AA387" s="44">
        <f t="shared" si="223"/>
        <v>236.78</v>
      </c>
    </row>
    <row r="388" spans="1:27" ht="12.75" hidden="1" customHeight="1" outlineLevel="1" x14ac:dyDescent="0.3">
      <c r="A388" s="99" t="s">
        <v>1406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1407</v>
      </c>
      <c r="B389" s="63" t="s">
        <v>81</v>
      </c>
      <c r="C389" s="43" t="s">
        <v>79</v>
      </c>
      <c r="D389" s="44">
        <f>$D$11</f>
        <v>154.69999999999999</v>
      </c>
      <c r="E389" s="44">
        <f t="shared" ref="E389:AA389" si="224">$D$11</f>
        <v>154.69999999999999</v>
      </c>
      <c r="F389" s="44">
        <f t="shared" si="224"/>
        <v>154.69999999999999</v>
      </c>
      <c r="G389" s="44">
        <f t="shared" si="224"/>
        <v>154.69999999999999</v>
      </c>
      <c r="H389" s="44">
        <f t="shared" si="224"/>
        <v>154.69999999999999</v>
      </c>
      <c r="I389" s="44">
        <f t="shared" si="224"/>
        <v>154.69999999999999</v>
      </c>
      <c r="J389" s="44">
        <f t="shared" si="224"/>
        <v>154.69999999999999</v>
      </c>
      <c r="K389" s="44">
        <f t="shared" si="224"/>
        <v>154.69999999999999</v>
      </c>
      <c r="L389" s="44">
        <f t="shared" si="224"/>
        <v>154.69999999999999</v>
      </c>
      <c r="M389" s="44">
        <f t="shared" si="224"/>
        <v>154.69999999999999</v>
      </c>
      <c r="N389" s="44">
        <f t="shared" si="224"/>
        <v>154.69999999999999</v>
      </c>
      <c r="O389" s="44">
        <f t="shared" si="224"/>
        <v>154.69999999999999</v>
      </c>
      <c r="P389" s="44">
        <f t="shared" si="224"/>
        <v>154.69999999999999</v>
      </c>
      <c r="Q389" s="44">
        <f t="shared" si="224"/>
        <v>154.69999999999999</v>
      </c>
      <c r="R389" s="44">
        <f t="shared" si="224"/>
        <v>154.69999999999999</v>
      </c>
      <c r="S389" s="44">
        <f t="shared" si="224"/>
        <v>154.69999999999999</v>
      </c>
      <c r="T389" s="44">
        <f t="shared" si="224"/>
        <v>154.69999999999999</v>
      </c>
      <c r="U389" s="44">
        <f t="shared" si="224"/>
        <v>154.69999999999999</v>
      </c>
      <c r="V389" s="44">
        <f t="shared" si="224"/>
        <v>154.69999999999999</v>
      </c>
      <c r="W389" s="44">
        <f t="shared" si="224"/>
        <v>154.69999999999999</v>
      </c>
      <c r="X389" s="44">
        <f t="shared" si="224"/>
        <v>154.69999999999999</v>
      </c>
      <c r="Y389" s="44">
        <f t="shared" si="224"/>
        <v>154.69999999999999</v>
      </c>
      <c r="Z389" s="44">
        <f t="shared" si="224"/>
        <v>154.69999999999999</v>
      </c>
      <c r="AA389" s="44">
        <f t="shared" si="224"/>
        <v>154.69999999999999</v>
      </c>
    </row>
    <row r="390" spans="1:27" ht="12.75" customHeight="1" collapsed="1" x14ac:dyDescent="0.3">
      <c r="A390" s="98" t="s">
        <v>1408</v>
      </c>
      <c r="B390" s="28" t="str">
        <f>"14"&amp;"."&amp;$B$663&amp;"."&amp;$B$664</f>
        <v>14.07.2024</v>
      </c>
      <c r="C390" s="90" t="s">
        <v>76</v>
      </c>
      <c r="D390" s="91">
        <f>ROUND(((D391+D392+D394+D393)/1000),5)</f>
        <v>1.8779999999999999</v>
      </c>
      <c r="E390" s="91">
        <f>ROUND(((E391+E392+E394+E393)/1000),5)</f>
        <v>1.64507</v>
      </c>
      <c r="F390" s="91">
        <f>ROUND(((F391+F392+F394+F393)/1000),5)</f>
        <v>1.55087</v>
      </c>
      <c r="G390" s="91">
        <f t="shared" ref="G390:AA390" si="225">ROUND(((G391+G392+G394+G393)/1000),5)</f>
        <v>1.2377899999999999</v>
      </c>
      <c r="H390" s="91">
        <f t="shared" si="225"/>
        <v>1.1306799999999999</v>
      </c>
      <c r="I390" s="91">
        <f t="shared" si="225"/>
        <v>1.2438800000000001</v>
      </c>
      <c r="J390" s="91">
        <f t="shared" si="225"/>
        <v>1.0753699999999999</v>
      </c>
      <c r="K390" s="91">
        <f t="shared" si="225"/>
        <v>1.48017</v>
      </c>
      <c r="L390" s="91">
        <f t="shared" si="225"/>
        <v>1.97902</v>
      </c>
      <c r="M390" s="91">
        <f t="shared" si="225"/>
        <v>2.26037</v>
      </c>
      <c r="N390" s="91">
        <f t="shared" si="225"/>
        <v>2.3695900000000001</v>
      </c>
      <c r="O390" s="91">
        <f t="shared" si="225"/>
        <v>2.5244499999999999</v>
      </c>
      <c r="P390" s="91">
        <f t="shared" si="225"/>
        <v>2.61077</v>
      </c>
      <c r="Q390" s="91">
        <f t="shared" si="225"/>
        <v>2.4769600000000001</v>
      </c>
      <c r="R390" s="91">
        <f t="shared" si="225"/>
        <v>2.4799500000000001</v>
      </c>
      <c r="S390" s="91">
        <f t="shared" si="225"/>
        <v>2.4757500000000001</v>
      </c>
      <c r="T390" s="91">
        <f t="shared" si="225"/>
        <v>2.4525800000000002</v>
      </c>
      <c r="U390" s="91">
        <f t="shared" si="225"/>
        <v>2.4464100000000002</v>
      </c>
      <c r="V390" s="91">
        <f t="shared" si="225"/>
        <v>2.4351099999999999</v>
      </c>
      <c r="W390" s="91">
        <f t="shared" si="225"/>
        <v>2.4074300000000002</v>
      </c>
      <c r="X390" s="91">
        <f t="shared" si="225"/>
        <v>2.3692299999999999</v>
      </c>
      <c r="Y390" s="91">
        <f t="shared" si="225"/>
        <v>2.3645100000000001</v>
      </c>
      <c r="Z390" s="91">
        <f t="shared" si="225"/>
        <v>2.1255600000000001</v>
      </c>
      <c r="AA390" s="91">
        <f t="shared" si="225"/>
        <v>2.1208200000000001</v>
      </c>
    </row>
    <row r="391" spans="1:27" ht="12.75" hidden="1" customHeight="1" outlineLevel="1" x14ac:dyDescent="0.3">
      <c r="A391" s="99" t="s">
        <v>1409</v>
      </c>
      <c r="B391" s="63" t="s">
        <v>238</v>
      </c>
      <c r="C391" s="43" t="s">
        <v>79</v>
      </c>
      <c r="D391" s="44">
        <v>1481.71</v>
      </c>
      <c r="E391" s="44">
        <v>1248.78</v>
      </c>
      <c r="F391" s="44">
        <v>1154.58</v>
      </c>
      <c r="G391" s="44">
        <v>841.5</v>
      </c>
      <c r="H391" s="44">
        <v>734.39</v>
      </c>
      <c r="I391" s="44">
        <v>847.59</v>
      </c>
      <c r="J391" s="44">
        <v>679.08</v>
      </c>
      <c r="K391" s="44">
        <v>1083.8800000000001</v>
      </c>
      <c r="L391" s="44">
        <v>1582.73</v>
      </c>
      <c r="M391" s="44">
        <v>1864.08</v>
      </c>
      <c r="N391" s="44">
        <v>1973.3</v>
      </c>
      <c r="O391" s="44">
        <v>2128.16</v>
      </c>
      <c r="P391" s="44">
        <v>2214.48</v>
      </c>
      <c r="Q391" s="44">
        <v>2080.67</v>
      </c>
      <c r="R391" s="44">
        <v>2083.66</v>
      </c>
      <c r="S391" s="44">
        <v>2079.46</v>
      </c>
      <c r="T391" s="44">
        <v>2056.29</v>
      </c>
      <c r="U391" s="44">
        <v>2050.12</v>
      </c>
      <c r="V391" s="44">
        <v>2038.82</v>
      </c>
      <c r="W391" s="44">
        <v>2011.14</v>
      </c>
      <c r="X391" s="44">
        <v>1972.94</v>
      </c>
      <c r="Y391" s="44">
        <v>1968.22</v>
      </c>
      <c r="Z391" s="44">
        <v>1729.27</v>
      </c>
      <c r="AA391" s="44">
        <v>1724.53</v>
      </c>
    </row>
    <row r="392" spans="1:27" ht="12.75" hidden="1" customHeight="1" outlineLevel="1" x14ac:dyDescent="0.3">
      <c r="A392" s="99" t="s">
        <v>1410</v>
      </c>
      <c r="B392" s="63" t="s">
        <v>90</v>
      </c>
      <c r="C392" s="43" t="s">
        <v>79</v>
      </c>
      <c r="D392" s="44">
        <f>$D$327</f>
        <v>236.78</v>
      </c>
      <c r="E392" s="44">
        <f t="shared" ref="E392:AA392" si="226">$D$327</f>
        <v>236.78</v>
      </c>
      <c r="F392" s="44">
        <f t="shared" si="226"/>
        <v>236.78</v>
      </c>
      <c r="G392" s="44">
        <f t="shared" si="226"/>
        <v>236.78</v>
      </c>
      <c r="H392" s="44">
        <f t="shared" si="226"/>
        <v>236.78</v>
      </c>
      <c r="I392" s="44">
        <f t="shared" si="226"/>
        <v>236.78</v>
      </c>
      <c r="J392" s="44">
        <f t="shared" si="226"/>
        <v>236.78</v>
      </c>
      <c r="K392" s="44">
        <f t="shared" si="226"/>
        <v>236.78</v>
      </c>
      <c r="L392" s="44">
        <f t="shared" si="226"/>
        <v>236.78</v>
      </c>
      <c r="M392" s="44">
        <f t="shared" si="226"/>
        <v>236.78</v>
      </c>
      <c r="N392" s="44">
        <f t="shared" si="226"/>
        <v>236.78</v>
      </c>
      <c r="O392" s="44">
        <f t="shared" si="226"/>
        <v>236.78</v>
      </c>
      <c r="P392" s="44">
        <f t="shared" si="226"/>
        <v>236.78</v>
      </c>
      <c r="Q392" s="44">
        <f t="shared" si="226"/>
        <v>236.78</v>
      </c>
      <c r="R392" s="44">
        <f t="shared" si="226"/>
        <v>236.78</v>
      </c>
      <c r="S392" s="44">
        <f t="shared" si="226"/>
        <v>236.78</v>
      </c>
      <c r="T392" s="44">
        <f t="shared" si="226"/>
        <v>236.78</v>
      </c>
      <c r="U392" s="44">
        <f t="shared" si="226"/>
        <v>236.78</v>
      </c>
      <c r="V392" s="44">
        <f t="shared" si="226"/>
        <v>236.78</v>
      </c>
      <c r="W392" s="44">
        <f t="shared" si="226"/>
        <v>236.78</v>
      </c>
      <c r="X392" s="44">
        <f t="shared" si="226"/>
        <v>236.78</v>
      </c>
      <c r="Y392" s="44">
        <f t="shared" si="226"/>
        <v>236.78</v>
      </c>
      <c r="Z392" s="44">
        <f t="shared" si="226"/>
        <v>236.78</v>
      </c>
      <c r="AA392" s="44">
        <f t="shared" si="226"/>
        <v>236.78</v>
      </c>
    </row>
    <row r="393" spans="1:27" ht="12.75" hidden="1" customHeight="1" outlineLevel="1" x14ac:dyDescent="0.3">
      <c r="A393" s="99" t="s">
        <v>1411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1412</v>
      </c>
      <c r="B394" s="63" t="s">
        <v>81</v>
      </c>
      <c r="C394" s="43" t="s">
        <v>79</v>
      </c>
      <c r="D394" s="44">
        <f>$D$11</f>
        <v>154.69999999999999</v>
      </c>
      <c r="E394" s="44">
        <f t="shared" ref="E394:AA394" si="227">$D$11</f>
        <v>154.69999999999999</v>
      </c>
      <c r="F394" s="44">
        <f t="shared" si="227"/>
        <v>154.69999999999999</v>
      </c>
      <c r="G394" s="44">
        <f t="shared" si="227"/>
        <v>154.69999999999999</v>
      </c>
      <c r="H394" s="44">
        <f t="shared" si="227"/>
        <v>154.69999999999999</v>
      </c>
      <c r="I394" s="44">
        <f t="shared" si="227"/>
        <v>154.69999999999999</v>
      </c>
      <c r="J394" s="44">
        <f t="shared" si="227"/>
        <v>154.69999999999999</v>
      </c>
      <c r="K394" s="44">
        <f t="shared" si="227"/>
        <v>154.69999999999999</v>
      </c>
      <c r="L394" s="44">
        <f t="shared" si="227"/>
        <v>154.69999999999999</v>
      </c>
      <c r="M394" s="44">
        <f t="shared" si="227"/>
        <v>154.69999999999999</v>
      </c>
      <c r="N394" s="44">
        <f t="shared" si="227"/>
        <v>154.69999999999999</v>
      </c>
      <c r="O394" s="44">
        <f t="shared" si="227"/>
        <v>154.69999999999999</v>
      </c>
      <c r="P394" s="44">
        <f t="shared" si="227"/>
        <v>154.69999999999999</v>
      </c>
      <c r="Q394" s="44">
        <f t="shared" si="227"/>
        <v>154.69999999999999</v>
      </c>
      <c r="R394" s="44">
        <f t="shared" si="227"/>
        <v>154.69999999999999</v>
      </c>
      <c r="S394" s="44">
        <f t="shared" si="227"/>
        <v>154.69999999999999</v>
      </c>
      <c r="T394" s="44">
        <f t="shared" si="227"/>
        <v>154.69999999999999</v>
      </c>
      <c r="U394" s="44">
        <f t="shared" si="227"/>
        <v>154.69999999999999</v>
      </c>
      <c r="V394" s="44">
        <f t="shared" si="227"/>
        <v>154.69999999999999</v>
      </c>
      <c r="W394" s="44">
        <f t="shared" si="227"/>
        <v>154.69999999999999</v>
      </c>
      <c r="X394" s="44">
        <f t="shared" si="227"/>
        <v>154.69999999999999</v>
      </c>
      <c r="Y394" s="44">
        <f t="shared" si="227"/>
        <v>154.69999999999999</v>
      </c>
      <c r="Z394" s="44">
        <f t="shared" si="227"/>
        <v>154.69999999999999</v>
      </c>
      <c r="AA394" s="44">
        <f t="shared" si="227"/>
        <v>154.69999999999999</v>
      </c>
    </row>
    <row r="395" spans="1:27" ht="12.75" customHeight="1" collapsed="1" x14ac:dyDescent="0.3">
      <c r="A395" s="98" t="s">
        <v>1413</v>
      </c>
      <c r="B395" s="28" t="str">
        <f>"15"&amp;"."&amp;$B$663&amp;"."&amp;$B$664</f>
        <v>15.07.2024</v>
      </c>
      <c r="C395" s="90" t="s">
        <v>76</v>
      </c>
      <c r="D395" s="91">
        <f>ROUND(((D396+D397+D399+D398)/1000),5)</f>
        <v>1.6400999999999999</v>
      </c>
      <c r="E395" s="91">
        <f>ROUND(((E396+E397+E399+E398)/1000),5)</f>
        <v>1.5484899999999999</v>
      </c>
      <c r="F395" s="91">
        <f>ROUND(((F396+F397+F399+F398)/1000),5)</f>
        <v>1.41808</v>
      </c>
      <c r="G395" s="91">
        <f t="shared" ref="G395:AA395" si="228">ROUND(((G396+G397+G399+G398)/1000),5)</f>
        <v>1.0908199999999999</v>
      </c>
      <c r="H395" s="91">
        <f t="shared" si="228"/>
        <v>1.08572</v>
      </c>
      <c r="I395" s="91">
        <f t="shared" si="228"/>
        <v>1.14273</v>
      </c>
      <c r="J395" s="91">
        <f t="shared" si="228"/>
        <v>1.2644200000000001</v>
      </c>
      <c r="K395" s="91">
        <f t="shared" si="228"/>
        <v>2.0108999999999999</v>
      </c>
      <c r="L395" s="91">
        <f t="shared" si="228"/>
        <v>2.4627599999999998</v>
      </c>
      <c r="M395" s="91">
        <f t="shared" si="228"/>
        <v>2.68479</v>
      </c>
      <c r="N395" s="91">
        <f t="shared" si="228"/>
        <v>2.7999299999999998</v>
      </c>
      <c r="O395" s="91">
        <f t="shared" si="228"/>
        <v>2.9055599999999999</v>
      </c>
      <c r="P395" s="91">
        <f t="shared" si="228"/>
        <v>2.7904499999999999</v>
      </c>
      <c r="Q395" s="91">
        <f t="shared" si="228"/>
        <v>2.9352200000000002</v>
      </c>
      <c r="R395" s="91">
        <f t="shared" si="228"/>
        <v>3.05294</v>
      </c>
      <c r="S395" s="91">
        <f t="shared" si="228"/>
        <v>2.82945</v>
      </c>
      <c r="T395" s="91">
        <f t="shared" si="228"/>
        <v>2.8161800000000001</v>
      </c>
      <c r="U395" s="91">
        <f t="shared" si="228"/>
        <v>2.7677</v>
      </c>
      <c r="V395" s="91">
        <f t="shared" si="228"/>
        <v>2.6852200000000002</v>
      </c>
      <c r="W395" s="91">
        <f t="shared" si="228"/>
        <v>2.6979199999999999</v>
      </c>
      <c r="X395" s="91">
        <f t="shared" si="228"/>
        <v>2.6221700000000001</v>
      </c>
      <c r="Y395" s="91">
        <f t="shared" si="228"/>
        <v>2.4684400000000002</v>
      </c>
      <c r="Z395" s="91">
        <f t="shared" si="228"/>
        <v>2.3877700000000002</v>
      </c>
      <c r="AA395" s="91">
        <f t="shared" si="228"/>
        <v>2.13524</v>
      </c>
    </row>
    <row r="396" spans="1:27" ht="12.75" hidden="1" customHeight="1" outlineLevel="1" x14ac:dyDescent="0.3">
      <c r="A396" s="99" t="s">
        <v>1414</v>
      </c>
      <c r="B396" s="63" t="s">
        <v>238</v>
      </c>
      <c r="C396" s="43" t="s">
        <v>79</v>
      </c>
      <c r="D396" s="44">
        <v>1243.81</v>
      </c>
      <c r="E396" s="44">
        <v>1152.2</v>
      </c>
      <c r="F396" s="44">
        <v>1021.79</v>
      </c>
      <c r="G396" s="44">
        <v>694.53</v>
      </c>
      <c r="H396" s="44">
        <v>689.43</v>
      </c>
      <c r="I396" s="44">
        <v>746.44</v>
      </c>
      <c r="J396" s="44">
        <v>868.13</v>
      </c>
      <c r="K396" s="44">
        <v>1614.61</v>
      </c>
      <c r="L396" s="44">
        <v>2066.4699999999998</v>
      </c>
      <c r="M396" s="44">
        <v>2288.5</v>
      </c>
      <c r="N396" s="44">
        <v>2403.64</v>
      </c>
      <c r="O396" s="44">
        <v>2509.27</v>
      </c>
      <c r="P396" s="44">
        <v>2394.16</v>
      </c>
      <c r="Q396" s="44">
        <v>2538.9299999999998</v>
      </c>
      <c r="R396" s="44">
        <v>2656.65</v>
      </c>
      <c r="S396" s="44">
        <v>2433.16</v>
      </c>
      <c r="T396" s="44">
        <v>2419.89</v>
      </c>
      <c r="U396" s="44">
        <v>2371.41</v>
      </c>
      <c r="V396" s="44">
        <v>2288.9299999999998</v>
      </c>
      <c r="W396" s="44">
        <v>2301.63</v>
      </c>
      <c r="X396" s="44">
        <v>2225.88</v>
      </c>
      <c r="Y396" s="44">
        <v>2072.15</v>
      </c>
      <c r="Z396" s="44">
        <v>1991.48</v>
      </c>
      <c r="AA396" s="44">
        <v>1738.95</v>
      </c>
    </row>
    <row r="397" spans="1:27" ht="12.75" hidden="1" customHeight="1" outlineLevel="1" x14ac:dyDescent="0.3">
      <c r="A397" s="99" t="s">
        <v>1415</v>
      </c>
      <c r="B397" s="63" t="s">
        <v>90</v>
      </c>
      <c r="C397" s="43" t="s">
        <v>79</v>
      </c>
      <c r="D397" s="44">
        <f>$D$327</f>
        <v>236.78</v>
      </c>
      <c r="E397" s="44">
        <f t="shared" ref="E397:AA397" si="229">$D$327</f>
        <v>236.78</v>
      </c>
      <c r="F397" s="44">
        <f t="shared" si="229"/>
        <v>236.78</v>
      </c>
      <c r="G397" s="44">
        <f t="shared" si="229"/>
        <v>236.78</v>
      </c>
      <c r="H397" s="44">
        <f t="shared" si="229"/>
        <v>236.78</v>
      </c>
      <c r="I397" s="44">
        <f t="shared" si="229"/>
        <v>236.78</v>
      </c>
      <c r="J397" s="44">
        <f t="shared" si="229"/>
        <v>236.78</v>
      </c>
      <c r="K397" s="44">
        <f t="shared" si="229"/>
        <v>236.78</v>
      </c>
      <c r="L397" s="44">
        <f t="shared" si="229"/>
        <v>236.78</v>
      </c>
      <c r="M397" s="44">
        <f t="shared" si="229"/>
        <v>236.78</v>
      </c>
      <c r="N397" s="44">
        <f t="shared" si="229"/>
        <v>236.78</v>
      </c>
      <c r="O397" s="44">
        <f t="shared" si="229"/>
        <v>236.78</v>
      </c>
      <c r="P397" s="44">
        <f t="shared" si="229"/>
        <v>236.78</v>
      </c>
      <c r="Q397" s="44">
        <f t="shared" si="229"/>
        <v>236.78</v>
      </c>
      <c r="R397" s="44">
        <f t="shared" si="229"/>
        <v>236.78</v>
      </c>
      <c r="S397" s="44">
        <f t="shared" si="229"/>
        <v>236.78</v>
      </c>
      <c r="T397" s="44">
        <f t="shared" si="229"/>
        <v>236.78</v>
      </c>
      <c r="U397" s="44">
        <f t="shared" si="229"/>
        <v>236.78</v>
      </c>
      <c r="V397" s="44">
        <f t="shared" si="229"/>
        <v>236.78</v>
      </c>
      <c r="W397" s="44">
        <f t="shared" si="229"/>
        <v>236.78</v>
      </c>
      <c r="X397" s="44">
        <f t="shared" si="229"/>
        <v>236.78</v>
      </c>
      <c r="Y397" s="44">
        <f t="shared" si="229"/>
        <v>236.78</v>
      </c>
      <c r="Z397" s="44">
        <f t="shared" si="229"/>
        <v>236.78</v>
      </c>
      <c r="AA397" s="44">
        <f t="shared" si="229"/>
        <v>236.78</v>
      </c>
    </row>
    <row r="398" spans="1:27" ht="12.75" hidden="1" customHeight="1" outlineLevel="1" x14ac:dyDescent="0.3">
      <c r="A398" s="99" t="s">
        <v>1416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1417</v>
      </c>
      <c r="B399" s="63" t="s">
        <v>81</v>
      </c>
      <c r="C399" s="43" t="s">
        <v>79</v>
      </c>
      <c r="D399" s="44">
        <f>$D$11</f>
        <v>154.69999999999999</v>
      </c>
      <c r="E399" s="44">
        <f t="shared" ref="E399:AA399" si="230">$D$11</f>
        <v>154.69999999999999</v>
      </c>
      <c r="F399" s="44">
        <f t="shared" si="230"/>
        <v>154.69999999999999</v>
      </c>
      <c r="G399" s="44">
        <f t="shared" si="230"/>
        <v>154.69999999999999</v>
      </c>
      <c r="H399" s="44">
        <f t="shared" si="230"/>
        <v>154.69999999999999</v>
      </c>
      <c r="I399" s="44">
        <f t="shared" si="230"/>
        <v>154.69999999999999</v>
      </c>
      <c r="J399" s="44">
        <f t="shared" si="230"/>
        <v>154.69999999999999</v>
      </c>
      <c r="K399" s="44">
        <f t="shared" si="230"/>
        <v>154.69999999999999</v>
      </c>
      <c r="L399" s="44">
        <f t="shared" si="230"/>
        <v>154.69999999999999</v>
      </c>
      <c r="M399" s="44">
        <f t="shared" si="230"/>
        <v>154.69999999999999</v>
      </c>
      <c r="N399" s="44">
        <f t="shared" si="230"/>
        <v>154.69999999999999</v>
      </c>
      <c r="O399" s="44">
        <f t="shared" si="230"/>
        <v>154.69999999999999</v>
      </c>
      <c r="P399" s="44">
        <f t="shared" si="230"/>
        <v>154.69999999999999</v>
      </c>
      <c r="Q399" s="44">
        <f t="shared" si="230"/>
        <v>154.69999999999999</v>
      </c>
      <c r="R399" s="44">
        <f t="shared" si="230"/>
        <v>154.69999999999999</v>
      </c>
      <c r="S399" s="44">
        <f t="shared" si="230"/>
        <v>154.69999999999999</v>
      </c>
      <c r="T399" s="44">
        <f t="shared" si="230"/>
        <v>154.69999999999999</v>
      </c>
      <c r="U399" s="44">
        <f t="shared" si="230"/>
        <v>154.69999999999999</v>
      </c>
      <c r="V399" s="44">
        <f t="shared" si="230"/>
        <v>154.69999999999999</v>
      </c>
      <c r="W399" s="44">
        <f t="shared" si="230"/>
        <v>154.69999999999999</v>
      </c>
      <c r="X399" s="44">
        <f t="shared" si="230"/>
        <v>154.69999999999999</v>
      </c>
      <c r="Y399" s="44">
        <f t="shared" si="230"/>
        <v>154.69999999999999</v>
      </c>
      <c r="Z399" s="44">
        <f t="shared" si="230"/>
        <v>154.69999999999999</v>
      </c>
      <c r="AA399" s="44">
        <f t="shared" si="230"/>
        <v>154.69999999999999</v>
      </c>
    </row>
    <row r="400" spans="1:27" ht="12.75" customHeight="1" collapsed="1" x14ac:dyDescent="0.3">
      <c r="A400" s="98" t="s">
        <v>1418</v>
      </c>
      <c r="B400" s="28" t="str">
        <f>"16"&amp;"."&amp;$B$663&amp;"."&amp;$B$664</f>
        <v>16.07.2024</v>
      </c>
      <c r="C400" s="90" t="s">
        <v>76</v>
      </c>
      <c r="D400" s="91">
        <f>ROUND(((D401+D402+D404+D403)/1000),5)</f>
        <v>1.8148200000000001</v>
      </c>
      <c r="E400" s="91">
        <f>ROUND(((E401+E402+E404+E403)/1000),5)</f>
        <v>1.6404799999999999</v>
      </c>
      <c r="F400" s="91">
        <f>ROUND(((F401+F402+F404+F403)/1000),5)</f>
        <v>1.5039400000000001</v>
      </c>
      <c r="G400" s="91">
        <f t="shared" ref="G400:AA400" si="231">ROUND(((G401+G402+G404+G403)/1000),5)</f>
        <v>1.1369199999999999</v>
      </c>
      <c r="H400" s="91">
        <f t="shared" si="231"/>
        <v>1.0688200000000001</v>
      </c>
      <c r="I400" s="91">
        <f t="shared" si="231"/>
        <v>1.1881600000000001</v>
      </c>
      <c r="J400" s="91">
        <f t="shared" si="231"/>
        <v>1.6372800000000001</v>
      </c>
      <c r="K400" s="91">
        <f t="shared" si="231"/>
        <v>2.1314199999999999</v>
      </c>
      <c r="L400" s="91">
        <f t="shared" si="231"/>
        <v>2.4764300000000001</v>
      </c>
      <c r="M400" s="91">
        <f t="shared" si="231"/>
        <v>2.7461000000000002</v>
      </c>
      <c r="N400" s="91">
        <f t="shared" si="231"/>
        <v>2.9374400000000001</v>
      </c>
      <c r="O400" s="91">
        <f t="shared" si="231"/>
        <v>2.9164099999999999</v>
      </c>
      <c r="P400" s="91">
        <f t="shared" si="231"/>
        <v>2.7381799999999998</v>
      </c>
      <c r="Q400" s="91">
        <f t="shared" si="231"/>
        <v>3.3104900000000002</v>
      </c>
      <c r="R400" s="91">
        <f t="shared" si="231"/>
        <v>3.5380699999999998</v>
      </c>
      <c r="S400" s="91">
        <f t="shared" si="231"/>
        <v>3.46902</v>
      </c>
      <c r="T400" s="91">
        <f t="shared" si="231"/>
        <v>2.6293000000000002</v>
      </c>
      <c r="U400" s="91">
        <f t="shared" si="231"/>
        <v>3.0657000000000001</v>
      </c>
      <c r="V400" s="91">
        <f t="shared" si="231"/>
        <v>2.99349</v>
      </c>
      <c r="W400" s="91">
        <f t="shared" si="231"/>
        <v>2.8331</v>
      </c>
      <c r="X400" s="91">
        <f t="shared" si="231"/>
        <v>2.76091</v>
      </c>
      <c r="Y400" s="91">
        <f t="shared" si="231"/>
        <v>2.75556</v>
      </c>
      <c r="Z400" s="91">
        <f t="shared" si="231"/>
        <v>2.4537200000000001</v>
      </c>
      <c r="AA400" s="91">
        <f t="shared" si="231"/>
        <v>2.1820400000000002</v>
      </c>
    </row>
    <row r="401" spans="1:27" ht="12.75" hidden="1" customHeight="1" outlineLevel="1" x14ac:dyDescent="0.3">
      <c r="A401" s="99" t="s">
        <v>1419</v>
      </c>
      <c r="B401" s="63" t="s">
        <v>238</v>
      </c>
      <c r="C401" s="43" t="s">
        <v>79</v>
      </c>
      <c r="D401" s="44">
        <v>1418.53</v>
      </c>
      <c r="E401" s="44">
        <v>1244.19</v>
      </c>
      <c r="F401" s="44">
        <v>1107.6500000000001</v>
      </c>
      <c r="G401" s="44">
        <v>740.63</v>
      </c>
      <c r="H401" s="44">
        <v>672.53</v>
      </c>
      <c r="I401" s="44">
        <v>791.87</v>
      </c>
      <c r="J401" s="44">
        <v>1240.99</v>
      </c>
      <c r="K401" s="44">
        <v>1735.13</v>
      </c>
      <c r="L401" s="44">
        <v>2080.14</v>
      </c>
      <c r="M401" s="44">
        <v>2349.81</v>
      </c>
      <c r="N401" s="44">
        <v>2541.15</v>
      </c>
      <c r="O401" s="44">
        <v>2520.12</v>
      </c>
      <c r="P401" s="44">
        <v>2341.89</v>
      </c>
      <c r="Q401" s="44">
        <v>2914.2</v>
      </c>
      <c r="R401" s="44">
        <v>3141.78</v>
      </c>
      <c r="S401" s="44">
        <v>3072.73</v>
      </c>
      <c r="T401" s="44">
        <v>2233.0100000000002</v>
      </c>
      <c r="U401" s="44">
        <v>2669.41</v>
      </c>
      <c r="V401" s="44">
        <v>2597.1999999999998</v>
      </c>
      <c r="W401" s="44">
        <v>2436.81</v>
      </c>
      <c r="X401" s="44">
        <v>2364.62</v>
      </c>
      <c r="Y401" s="44">
        <v>2359.27</v>
      </c>
      <c r="Z401" s="44">
        <v>2057.4299999999998</v>
      </c>
      <c r="AA401" s="44">
        <v>1785.75</v>
      </c>
    </row>
    <row r="402" spans="1:27" ht="12.75" hidden="1" customHeight="1" outlineLevel="1" x14ac:dyDescent="0.3">
      <c r="A402" s="99" t="s">
        <v>1420</v>
      </c>
      <c r="B402" s="63" t="s">
        <v>90</v>
      </c>
      <c r="C402" s="43" t="s">
        <v>79</v>
      </c>
      <c r="D402" s="44">
        <f>$D$327</f>
        <v>236.78</v>
      </c>
      <c r="E402" s="44">
        <f t="shared" ref="E402:AA402" si="232">$D$327</f>
        <v>236.78</v>
      </c>
      <c r="F402" s="44">
        <f t="shared" si="232"/>
        <v>236.78</v>
      </c>
      <c r="G402" s="44">
        <f t="shared" si="232"/>
        <v>236.78</v>
      </c>
      <c r="H402" s="44">
        <f t="shared" si="232"/>
        <v>236.78</v>
      </c>
      <c r="I402" s="44">
        <f t="shared" si="232"/>
        <v>236.78</v>
      </c>
      <c r="J402" s="44">
        <f t="shared" si="232"/>
        <v>236.78</v>
      </c>
      <c r="K402" s="44">
        <f t="shared" si="232"/>
        <v>236.78</v>
      </c>
      <c r="L402" s="44">
        <f t="shared" si="232"/>
        <v>236.78</v>
      </c>
      <c r="M402" s="44">
        <f t="shared" si="232"/>
        <v>236.78</v>
      </c>
      <c r="N402" s="44">
        <f t="shared" si="232"/>
        <v>236.78</v>
      </c>
      <c r="O402" s="44">
        <f t="shared" si="232"/>
        <v>236.78</v>
      </c>
      <c r="P402" s="44">
        <f t="shared" si="232"/>
        <v>236.78</v>
      </c>
      <c r="Q402" s="44">
        <f t="shared" si="232"/>
        <v>236.78</v>
      </c>
      <c r="R402" s="44">
        <f t="shared" si="232"/>
        <v>236.78</v>
      </c>
      <c r="S402" s="44">
        <f t="shared" si="232"/>
        <v>236.78</v>
      </c>
      <c r="T402" s="44">
        <f t="shared" si="232"/>
        <v>236.78</v>
      </c>
      <c r="U402" s="44">
        <f t="shared" si="232"/>
        <v>236.78</v>
      </c>
      <c r="V402" s="44">
        <f t="shared" si="232"/>
        <v>236.78</v>
      </c>
      <c r="W402" s="44">
        <f t="shared" si="232"/>
        <v>236.78</v>
      </c>
      <c r="X402" s="44">
        <f t="shared" si="232"/>
        <v>236.78</v>
      </c>
      <c r="Y402" s="44">
        <f t="shared" si="232"/>
        <v>236.78</v>
      </c>
      <c r="Z402" s="44">
        <f t="shared" si="232"/>
        <v>236.78</v>
      </c>
      <c r="AA402" s="44">
        <f t="shared" si="232"/>
        <v>236.78</v>
      </c>
    </row>
    <row r="403" spans="1:27" ht="12.75" hidden="1" customHeight="1" outlineLevel="1" x14ac:dyDescent="0.3">
      <c r="A403" s="99" t="s">
        <v>1421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1422</v>
      </c>
      <c r="B404" s="63" t="s">
        <v>81</v>
      </c>
      <c r="C404" s="43" t="s">
        <v>79</v>
      </c>
      <c r="D404" s="44">
        <f>$D$11</f>
        <v>154.69999999999999</v>
      </c>
      <c r="E404" s="44">
        <f t="shared" ref="E404:AA404" si="233">$D$11</f>
        <v>154.69999999999999</v>
      </c>
      <c r="F404" s="44">
        <f t="shared" si="233"/>
        <v>154.69999999999999</v>
      </c>
      <c r="G404" s="44">
        <f t="shared" si="233"/>
        <v>154.69999999999999</v>
      </c>
      <c r="H404" s="44">
        <f t="shared" si="233"/>
        <v>154.69999999999999</v>
      </c>
      <c r="I404" s="44">
        <f t="shared" si="233"/>
        <v>154.69999999999999</v>
      </c>
      <c r="J404" s="44">
        <f t="shared" si="233"/>
        <v>154.69999999999999</v>
      </c>
      <c r="K404" s="44">
        <f t="shared" si="233"/>
        <v>154.69999999999999</v>
      </c>
      <c r="L404" s="44">
        <f t="shared" si="233"/>
        <v>154.69999999999999</v>
      </c>
      <c r="M404" s="44">
        <f t="shared" si="233"/>
        <v>154.69999999999999</v>
      </c>
      <c r="N404" s="44">
        <f t="shared" si="233"/>
        <v>154.69999999999999</v>
      </c>
      <c r="O404" s="44">
        <f t="shared" si="233"/>
        <v>154.69999999999999</v>
      </c>
      <c r="P404" s="44">
        <f t="shared" si="233"/>
        <v>154.69999999999999</v>
      </c>
      <c r="Q404" s="44">
        <f t="shared" si="233"/>
        <v>154.69999999999999</v>
      </c>
      <c r="R404" s="44">
        <f t="shared" si="233"/>
        <v>154.69999999999999</v>
      </c>
      <c r="S404" s="44">
        <f t="shared" si="233"/>
        <v>154.69999999999999</v>
      </c>
      <c r="T404" s="44">
        <f t="shared" si="233"/>
        <v>154.69999999999999</v>
      </c>
      <c r="U404" s="44">
        <f t="shared" si="233"/>
        <v>154.69999999999999</v>
      </c>
      <c r="V404" s="44">
        <f t="shared" si="233"/>
        <v>154.69999999999999</v>
      </c>
      <c r="W404" s="44">
        <f t="shared" si="233"/>
        <v>154.69999999999999</v>
      </c>
      <c r="X404" s="44">
        <f t="shared" si="233"/>
        <v>154.69999999999999</v>
      </c>
      <c r="Y404" s="44">
        <f t="shared" si="233"/>
        <v>154.69999999999999</v>
      </c>
      <c r="Z404" s="44">
        <f t="shared" si="233"/>
        <v>154.69999999999999</v>
      </c>
      <c r="AA404" s="44">
        <f t="shared" si="233"/>
        <v>154.69999999999999</v>
      </c>
    </row>
    <row r="405" spans="1:27" ht="12.75" customHeight="1" collapsed="1" x14ac:dyDescent="0.3">
      <c r="A405" s="98" t="s">
        <v>1423</v>
      </c>
      <c r="B405" s="28" t="str">
        <f>"17"&amp;"."&amp;$B$663&amp;"."&amp;$B$664</f>
        <v>17.07.2024</v>
      </c>
      <c r="C405" s="90" t="s">
        <v>76</v>
      </c>
      <c r="D405" s="91">
        <f>ROUND(((D406+D407+D409+D408)/1000),5)</f>
        <v>1.9790399999999999</v>
      </c>
      <c r="E405" s="91">
        <f>ROUND(((E406+E407+E409+E408)/1000),5)</f>
        <v>1.7335100000000001</v>
      </c>
      <c r="F405" s="91">
        <f>ROUND(((F406+F407+F409+F408)/1000),5)</f>
        <v>1.63659</v>
      </c>
      <c r="G405" s="91">
        <f t="shared" ref="G405:AA405" si="234">ROUND(((G406+G407+G409+G408)/1000),5)</f>
        <v>1.5268900000000001</v>
      </c>
      <c r="H405" s="91">
        <f t="shared" si="234"/>
        <v>1.2251300000000001</v>
      </c>
      <c r="I405" s="91">
        <f t="shared" si="234"/>
        <v>1.6051500000000001</v>
      </c>
      <c r="J405" s="91">
        <f t="shared" si="234"/>
        <v>1.8646100000000001</v>
      </c>
      <c r="K405" s="91">
        <f t="shared" si="234"/>
        <v>2.1648700000000001</v>
      </c>
      <c r="L405" s="91">
        <f t="shared" si="234"/>
        <v>2.52684</v>
      </c>
      <c r="M405" s="91">
        <f t="shared" si="234"/>
        <v>2.7458499999999999</v>
      </c>
      <c r="N405" s="91">
        <f t="shared" si="234"/>
        <v>2.4868399999999999</v>
      </c>
      <c r="O405" s="91">
        <f t="shared" si="234"/>
        <v>2.5755699999999999</v>
      </c>
      <c r="P405" s="91">
        <f t="shared" si="234"/>
        <v>2.5562800000000001</v>
      </c>
      <c r="Q405" s="91">
        <f t="shared" si="234"/>
        <v>3.2583500000000001</v>
      </c>
      <c r="R405" s="91">
        <f t="shared" si="234"/>
        <v>3.21645</v>
      </c>
      <c r="S405" s="91">
        <f t="shared" si="234"/>
        <v>3.5480399999999999</v>
      </c>
      <c r="T405" s="91">
        <f t="shared" si="234"/>
        <v>3.5535999999999999</v>
      </c>
      <c r="U405" s="91">
        <f t="shared" si="234"/>
        <v>3.3500999999999999</v>
      </c>
      <c r="V405" s="91">
        <f t="shared" si="234"/>
        <v>3.1884999999999999</v>
      </c>
      <c r="W405" s="91">
        <f t="shared" si="234"/>
        <v>2.9684200000000001</v>
      </c>
      <c r="X405" s="91">
        <f t="shared" si="234"/>
        <v>2.9100799999999998</v>
      </c>
      <c r="Y405" s="91">
        <f t="shared" si="234"/>
        <v>2.9156900000000001</v>
      </c>
      <c r="Z405" s="91">
        <f t="shared" si="234"/>
        <v>2.55226</v>
      </c>
      <c r="AA405" s="91">
        <f t="shared" si="234"/>
        <v>2.3494000000000002</v>
      </c>
    </row>
    <row r="406" spans="1:27" ht="12.75" hidden="1" customHeight="1" outlineLevel="1" x14ac:dyDescent="0.3">
      <c r="A406" s="99" t="s">
        <v>1424</v>
      </c>
      <c r="B406" s="63" t="s">
        <v>238</v>
      </c>
      <c r="C406" s="43" t="s">
        <v>79</v>
      </c>
      <c r="D406" s="44">
        <v>1582.75</v>
      </c>
      <c r="E406" s="44">
        <v>1337.22</v>
      </c>
      <c r="F406" s="44">
        <v>1240.3</v>
      </c>
      <c r="G406" s="44">
        <v>1130.5999999999999</v>
      </c>
      <c r="H406" s="44">
        <v>828.84</v>
      </c>
      <c r="I406" s="44">
        <v>1208.8599999999999</v>
      </c>
      <c r="J406" s="44">
        <v>1468.32</v>
      </c>
      <c r="K406" s="44">
        <v>1768.58</v>
      </c>
      <c r="L406" s="44">
        <v>2130.5500000000002</v>
      </c>
      <c r="M406" s="44">
        <v>2349.56</v>
      </c>
      <c r="N406" s="44">
        <v>2090.5500000000002</v>
      </c>
      <c r="O406" s="44">
        <v>2179.2800000000002</v>
      </c>
      <c r="P406" s="44">
        <v>2159.9899999999998</v>
      </c>
      <c r="Q406" s="44">
        <v>2862.06</v>
      </c>
      <c r="R406" s="44">
        <v>2820.16</v>
      </c>
      <c r="S406" s="44">
        <v>3151.75</v>
      </c>
      <c r="T406" s="44">
        <v>3157.31</v>
      </c>
      <c r="U406" s="44">
        <v>2953.81</v>
      </c>
      <c r="V406" s="44">
        <v>2792.21</v>
      </c>
      <c r="W406" s="44">
        <v>2572.13</v>
      </c>
      <c r="X406" s="44">
        <v>2513.79</v>
      </c>
      <c r="Y406" s="44">
        <v>2519.4</v>
      </c>
      <c r="Z406" s="44">
        <v>2155.9699999999998</v>
      </c>
      <c r="AA406" s="44">
        <v>1953.11</v>
      </c>
    </row>
    <row r="407" spans="1:27" ht="12.75" hidden="1" customHeight="1" outlineLevel="1" x14ac:dyDescent="0.3">
      <c r="A407" s="99" t="s">
        <v>1425</v>
      </c>
      <c r="B407" s="63" t="s">
        <v>90</v>
      </c>
      <c r="C407" s="43" t="s">
        <v>79</v>
      </c>
      <c r="D407" s="44">
        <f>$D$327</f>
        <v>236.78</v>
      </c>
      <c r="E407" s="44">
        <f t="shared" ref="E407:AA407" si="235">$D$327</f>
        <v>236.78</v>
      </c>
      <c r="F407" s="44">
        <f t="shared" si="235"/>
        <v>236.78</v>
      </c>
      <c r="G407" s="44">
        <f t="shared" si="235"/>
        <v>236.78</v>
      </c>
      <c r="H407" s="44">
        <f t="shared" si="235"/>
        <v>236.78</v>
      </c>
      <c r="I407" s="44">
        <f t="shared" si="235"/>
        <v>236.78</v>
      </c>
      <c r="J407" s="44">
        <f t="shared" si="235"/>
        <v>236.78</v>
      </c>
      <c r="K407" s="44">
        <f t="shared" si="235"/>
        <v>236.78</v>
      </c>
      <c r="L407" s="44">
        <f t="shared" si="235"/>
        <v>236.78</v>
      </c>
      <c r="M407" s="44">
        <f t="shared" si="235"/>
        <v>236.78</v>
      </c>
      <c r="N407" s="44">
        <f t="shared" si="235"/>
        <v>236.78</v>
      </c>
      <c r="O407" s="44">
        <f t="shared" si="235"/>
        <v>236.78</v>
      </c>
      <c r="P407" s="44">
        <f t="shared" si="235"/>
        <v>236.78</v>
      </c>
      <c r="Q407" s="44">
        <f t="shared" si="235"/>
        <v>236.78</v>
      </c>
      <c r="R407" s="44">
        <f t="shared" si="235"/>
        <v>236.78</v>
      </c>
      <c r="S407" s="44">
        <f t="shared" si="235"/>
        <v>236.78</v>
      </c>
      <c r="T407" s="44">
        <f t="shared" si="235"/>
        <v>236.78</v>
      </c>
      <c r="U407" s="44">
        <f t="shared" si="235"/>
        <v>236.78</v>
      </c>
      <c r="V407" s="44">
        <f t="shared" si="235"/>
        <v>236.78</v>
      </c>
      <c r="W407" s="44">
        <f t="shared" si="235"/>
        <v>236.78</v>
      </c>
      <c r="X407" s="44">
        <f t="shared" si="235"/>
        <v>236.78</v>
      </c>
      <c r="Y407" s="44">
        <f t="shared" si="235"/>
        <v>236.78</v>
      </c>
      <c r="Z407" s="44">
        <f t="shared" si="235"/>
        <v>236.78</v>
      </c>
      <c r="AA407" s="44">
        <f t="shared" si="235"/>
        <v>236.78</v>
      </c>
    </row>
    <row r="408" spans="1:27" ht="12.75" hidden="1" customHeight="1" outlineLevel="1" x14ac:dyDescent="0.3">
      <c r="A408" s="99" t="s">
        <v>1426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1427</v>
      </c>
      <c r="B409" s="63" t="s">
        <v>81</v>
      </c>
      <c r="C409" s="43" t="s">
        <v>79</v>
      </c>
      <c r="D409" s="44">
        <f>$D$11</f>
        <v>154.69999999999999</v>
      </c>
      <c r="E409" s="44">
        <f t="shared" ref="E409:AA409" si="236">$D$11</f>
        <v>154.69999999999999</v>
      </c>
      <c r="F409" s="44">
        <f t="shared" si="236"/>
        <v>154.69999999999999</v>
      </c>
      <c r="G409" s="44">
        <f t="shared" si="236"/>
        <v>154.69999999999999</v>
      </c>
      <c r="H409" s="44">
        <f t="shared" si="236"/>
        <v>154.69999999999999</v>
      </c>
      <c r="I409" s="44">
        <f t="shared" si="236"/>
        <v>154.69999999999999</v>
      </c>
      <c r="J409" s="44">
        <f t="shared" si="236"/>
        <v>154.69999999999999</v>
      </c>
      <c r="K409" s="44">
        <f t="shared" si="236"/>
        <v>154.69999999999999</v>
      </c>
      <c r="L409" s="44">
        <f t="shared" si="236"/>
        <v>154.69999999999999</v>
      </c>
      <c r="M409" s="44">
        <f t="shared" si="236"/>
        <v>154.69999999999999</v>
      </c>
      <c r="N409" s="44">
        <f t="shared" si="236"/>
        <v>154.69999999999999</v>
      </c>
      <c r="O409" s="44">
        <f t="shared" si="236"/>
        <v>154.69999999999999</v>
      </c>
      <c r="P409" s="44">
        <f t="shared" si="236"/>
        <v>154.69999999999999</v>
      </c>
      <c r="Q409" s="44">
        <f t="shared" si="236"/>
        <v>154.69999999999999</v>
      </c>
      <c r="R409" s="44">
        <f t="shared" si="236"/>
        <v>154.69999999999999</v>
      </c>
      <c r="S409" s="44">
        <f t="shared" si="236"/>
        <v>154.69999999999999</v>
      </c>
      <c r="T409" s="44">
        <f t="shared" si="236"/>
        <v>154.69999999999999</v>
      </c>
      <c r="U409" s="44">
        <f t="shared" si="236"/>
        <v>154.69999999999999</v>
      </c>
      <c r="V409" s="44">
        <f t="shared" si="236"/>
        <v>154.69999999999999</v>
      </c>
      <c r="W409" s="44">
        <f t="shared" si="236"/>
        <v>154.69999999999999</v>
      </c>
      <c r="X409" s="44">
        <f t="shared" si="236"/>
        <v>154.69999999999999</v>
      </c>
      <c r="Y409" s="44">
        <f t="shared" si="236"/>
        <v>154.69999999999999</v>
      </c>
      <c r="Z409" s="44">
        <f t="shared" si="236"/>
        <v>154.69999999999999</v>
      </c>
      <c r="AA409" s="44">
        <f t="shared" si="236"/>
        <v>154.69999999999999</v>
      </c>
    </row>
    <row r="410" spans="1:27" ht="12.75" customHeight="1" collapsed="1" x14ac:dyDescent="0.3">
      <c r="A410" s="98" t="s">
        <v>1428</v>
      </c>
      <c r="B410" s="28" t="str">
        <f>"18"&amp;"."&amp;$B$663&amp;"."&amp;$B$664</f>
        <v>18.07.2024</v>
      </c>
      <c r="C410" s="90" t="s">
        <v>76</v>
      </c>
      <c r="D410" s="91">
        <f>ROUND(((D411+D412+D414+D413)/1000),5)</f>
        <v>2.0055399999999999</v>
      </c>
      <c r="E410" s="91">
        <f>ROUND(((E411+E412+E414+E413)/1000),5)</f>
        <v>1.8902099999999999</v>
      </c>
      <c r="F410" s="91">
        <f>ROUND(((F411+F412+F414+F413)/1000),5)</f>
        <v>1.6856500000000001</v>
      </c>
      <c r="G410" s="91">
        <f t="shared" ref="G410:AA410" si="237">ROUND(((G411+G412+G414+G413)/1000),5)</f>
        <v>1.6365099999999999</v>
      </c>
      <c r="H410" s="91">
        <f t="shared" si="237"/>
        <v>1.5927199999999999</v>
      </c>
      <c r="I410" s="91">
        <f t="shared" si="237"/>
        <v>1.68326</v>
      </c>
      <c r="J410" s="91">
        <f t="shared" si="237"/>
        <v>1.8904799999999999</v>
      </c>
      <c r="K410" s="91">
        <f t="shared" si="237"/>
        <v>2.1387499999999999</v>
      </c>
      <c r="L410" s="91">
        <f t="shared" si="237"/>
        <v>2.35975</v>
      </c>
      <c r="M410" s="91">
        <f t="shared" si="237"/>
        <v>2.84985</v>
      </c>
      <c r="N410" s="91">
        <f t="shared" si="237"/>
        <v>2.8262900000000002</v>
      </c>
      <c r="O410" s="91">
        <f t="shared" si="237"/>
        <v>2.8279899999999998</v>
      </c>
      <c r="P410" s="91">
        <f t="shared" si="237"/>
        <v>2.7500599999999999</v>
      </c>
      <c r="Q410" s="91">
        <f t="shared" si="237"/>
        <v>3.33142</v>
      </c>
      <c r="R410" s="91">
        <f t="shared" si="237"/>
        <v>3.3132600000000001</v>
      </c>
      <c r="S410" s="91">
        <f t="shared" si="237"/>
        <v>2.5541100000000001</v>
      </c>
      <c r="T410" s="91">
        <f t="shared" si="237"/>
        <v>2.5314700000000001</v>
      </c>
      <c r="U410" s="91">
        <f t="shared" si="237"/>
        <v>2.8823599999999998</v>
      </c>
      <c r="V410" s="91">
        <f t="shared" si="237"/>
        <v>2.6949200000000002</v>
      </c>
      <c r="W410" s="91">
        <f t="shared" si="237"/>
        <v>2.7936899999999998</v>
      </c>
      <c r="X410" s="91">
        <f t="shared" si="237"/>
        <v>2.6627800000000001</v>
      </c>
      <c r="Y410" s="91">
        <f t="shared" si="237"/>
        <v>2.60853</v>
      </c>
      <c r="Z410" s="91">
        <f t="shared" si="237"/>
        <v>2.3378999999999999</v>
      </c>
      <c r="AA410" s="91">
        <f t="shared" si="237"/>
        <v>2.2724799999999998</v>
      </c>
    </row>
    <row r="411" spans="1:27" ht="12.75" hidden="1" customHeight="1" outlineLevel="1" x14ac:dyDescent="0.3">
      <c r="A411" s="99" t="s">
        <v>1429</v>
      </c>
      <c r="B411" s="63" t="s">
        <v>238</v>
      </c>
      <c r="C411" s="43" t="s">
        <v>79</v>
      </c>
      <c r="D411" s="44">
        <v>1609.25</v>
      </c>
      <c r="E411" s="44">
        <v>1493.92</v>
      </c>
      <c r="F411" s="44">
        <v>1289.3599999999999</v>
      </c>
      <c r="G411" s="44">
        <v>1240.22</v>
      </c>
      <c r="H411" s="44">
        <v>1196.43</v>
      </c>
      <c r="I411" s="44">
        <v>1286.97</v>
      </c>
      <c r="J411" s="44">
        <v>1494.19</v>
      </c>
      <c r="K411" s="44">
        <v>1742.46</v>
      </c>
      <c r="L411" s="44">
        <v>1963.46</v>
      </c>
      <c r="M411" s="44">
        <v>2453.56</v>
      </c>
      <c r="N411" s="44">
        <v>2430</v>
      </c>
      <c r="O411" s="44">
        <v>2431.6999999999998</v>
      </c>
      <c r="P411" s="44">
        <v>2353.77</v>
      </c>
      <c r="Q411" s="44">
        <v>2935.13</v>
      </c>
      <c r="R411" s="44">
        <v>2916.97</v>
      </c>
      <c r="S411" s="44">
        <v>2157.8200000000002</v>
      </c>
      <c r="T411" s="44">
        <v>2135.1799999999998</v>
      </c>
      <c r="U411" s="44">
        <v>2486.0700000000002</v>
      </c>
      <c r="V411" s="44">
        <v>2298.63</v>
      </c>
      <c r="W411" s="44">
        <v>2397.4</v>
      </c>
      <c r="X411" s="44">
        <v>2266.4899999999998</v>
      </c>
      <c r="Y411" s="44">
        <v>2212.2399999999998</v>
      </c>
      <c r="Z411" s="44">
        <v>1941.61</v>
      </c>
      <c r="AA411" s="44">
        <v>1876.19</v>
      </c>
    </row>
    <row r="412" spans="1:27" ht="12.75" hidden="1" customHeight="1" outlineLevel="1" x14ac:dyDescent="0.3">
      <c r="A412" s="99" t="s">
        <v>1430</v>
      </c>
      <c r="B412" s="63" t="s">
        <v>90</v>
      </c>
      <c r="C412" s="43" t="s">
        <v>79</v>
      </c>
      <c r="D412" s="44">
        <f>$D$327</f>
        <v>236.78</v>
      </c>
      <c r="E412" s="44">
        <f t="shared" ref="E412:AA412" si="238">$D$327</f>
        <v>236.78</v>
      </c>
      <c r="F412" s="44">
        <f t="shared" si="238"/>
        <v>236.78</v>
      </c>
      <c r="G412" s="44">
        <f t="shared" si="238"/>
        <v>236.78</v>
      </c>
      <c r="H412" s="44">
        <f t="shared" si="238"/>
        <v>236.78</v>
      </c>
      <c r="I412" s="44">
        <f t="shared" si="238"/>
        <v>236.78</v>
      </c>
      <c r="J412" s="44">
        <f t="shared" si="238"/>
        <v>236.78</v>
      </c>
      <c r="K412" s="44">
        <f t="shared" si="238"/>
        <v>236.78</v>
      </c>
      <c r="L412" s="44">
        <f t="shared" si="238"/>
        <v>236.78</v>
      </c>
      <c r="M412" s="44">
        <f t="shared" si="238"/>
        <v>236.78</v>
      </c>
      <c r="N412" s="44">
        <f t="shared" si="238"/>
        <v>236.78</v>
      </c>
      <c r="O412" s="44">
        <f t="shared" si="238"/>
        <v>236.78</v>
      </c>
      <c r="P412" s="44">
        <f t="shared" si="238"/>
        <v>236.78</v>
      </c>
      <c r="Q412" s="44">
        <f t="shared" si="238"/>
        <v>236.78</v>
      </c>
      <c r="R412" s="44">
        <f t="shared" si="238"/>
        <v>236.78</v>
      </c>
      <c r="S412" s="44">
        <f t="shared" si="238"/>
        <v>236.78</v>
      </c>
      <c r="T412" s="44">
        <f t="shared" si="238"/>
        <v>236.78</v>
      </c>
      <c r="U412" s="44">
        <f t="shared" si="238"/>
        <v>236.78</v>
      </c>
      <c r="V412" s="44">
        <f t="shared" si="238"/>
        <v>236.78</v>
      </c>
      <c r="W412" s="44">
        <f t="shared" si="238"/>
        <v>236.78</v>
      </c>
      <c r="X412" s="44">
        <f t="shared" si="238"/>
        <v>236.78</v>
      </c>
      <c r="Y412" s="44">
        <f t="shared" si="238"/>
        <v>236.78</v>
      </c>
      <c r="Z412" s="44">
        <f t="shared" si="238"/>
        <v>236.78</v>
      </c>
      <c r="AA412" s="44">
        <f t="shared" si="238"/>
        <v>236.78</v>
      </c>
    </row>
    <row r="413" spans="1:27" ht="12.75" hidden="1" customHeight="1" outlineLevel="1" x14ac:dyDescent="0.3">
      <c r="A413" s="99" t="s">
        <v>1431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1432</v>
      </c>
      <c r="B414" s="63" t="s">
        <v>81</v>
      </c>
      <c r="C414" s="43" t="s">
        <v>79</v>
      </c>
      <c r="D414" s="44">
        <f>$D$11</f>
        <v>154.69999999999999</v>
      </c>
      <c r="E414" s="44">
        <f t="shared" ref="E414:AA414" si="239">$D$11</f>
        <v>154.69999999999999</v>
      </c>
      <c r="F414" s="44">
        <f t="shared" si="239"/>
        <v>154.69999999999999</v>
      </c>
      <c r="G414" s="44">
        <f t="shared" si="239"/>
        <v>154.69999999999999</v>
      </c>
      <c r="H414" s="44">
        <f t="shared" si="239"/>
        <v>154.69999999999999</v>
      </c>
      <c r="I414" s="44">
        <f t="shared" si="239"/>
        <v>154.69999999999999</v>
      </c>
      <c r="J414" s="44">
        <f t="shared" si="239"/>
        <v>154.69999999999999</v>
      </c>
      <c r="K414" s="44">
        <f t="shared" si="239"/>
        <v>154.69999999999999</v>
      </c>
      <c r="L414" s="44">
        <f t="shared" si="239"/>
        <v>154.69999999999999</v>
      </c>
      <c r="M414" s="44">
        <f t="shared" si="239"/>
        <v>154.69999999999999</v>
      </c>
      <c r="N414" s="44">
        <f t="shared" si="239"/>
        <v>154.69999999999999</v>
      </c>
      <c r="O414" s="44">
        <f t="shared" si="239"/>
        <v>154.69999999999999</v>
      </c>
      <c r="P414" s="44">
        <f t="shared" si="239"/>
        <v>154.69999999999999</v>
      </c>
      <c r="Q414" s="44">
        <f t="shared" si="239"/>
        <v>154.69999999999999</v>
      </c>
      <c r="R414" s="44">
        <f t="shared" si="239"/>
        <v>154.69999999999999</v>
      </c>
      <c r="S414" s="44">
        <f t="shared" si="239"/>
        <v>154.69999999999999</v>
      </c>
      <c r="T414" s="44">
        <f t="shared" si="239"/>
        <v>154.69999999999999</v>
      </c>
      <c r="U414" s="44">
        <f t="shared" si="239"/>
        <v>154.69999999999999</v>
      </c>
      <c r="V414" s="44">
        <f t="shared" si="239"/>
        <v>154.69999999999999</v>
      </c>
      <c r="W414" s="44">
        <f t="shared" si="239"/>
        <v>154.69999999999999</v>
      </c>
      <c r="X414" s="44">
        <f t="shared" si="239"/>
        <v>154.69999999999999</v>
      </c>
      <c r="Y414" s="44">
        <f t="shared" si="239"/>
        <v>154.69999999999999</v>
      </c>
      <c r="Z414" s="44">
        <f t="shared" si="239"/>
        <v>154.69999999999999</v>
      </c>
      <c r="AA414" s="44">
        <f t="shared" si="239"/>
        <v>154.69999999999999</v>
      </c>
    </row>
    <row r="415" spans="1:27" ht="12.75" customHeight="1" collapsed="1" x14ac:dyDescent="0.3">
      <c r="A415" s="98" t="s">
        <v>1433</v>
      </c>
      <c r="B415" s="28" t="str">
        <f>"19"&amp;"."&amp;$B$663&amp;"."&amp;$B$664</f>
        <v>19.07.2024</v>
      </c>
      <c r="C415" s="90" t="s">
        <v>76</v>
      </c>
      <c r="D415" s="91">
        <f>ROUND(((D416+D417+D419+D418)/1000),5)</f>
        <v>2.1205599999999998</v>
      </c>
      <c r="E415" s="91">
        <f>ROUND(((E416+E417+E419+E418)/1000),5)</f>
        <v>1.94008</v>
      </c>
      <c r="F415" s="91">
        <f>ROUND(((F416+F417+F419+F418)/1000),5)</f>
        <v>1.7922800000000001</v>
      </c>
      <c r="G415" s="91">
        <f t="shared" ref="G415:AA415" si="240">ROUND(((G416+G417+G419+G418)/1000),5)</f>
        <v>1.69414</v>
      </c>
      <c r="H415" s="91">
        <f t="shared" si="240"/>
        <v>1.6615</v>
      </c>
      <c r="I415" s="91">
        <f t="shared" si="240"/>
        <v>1.7864899999999999</v>
      </c>
      <c r="J415" s="91">
        <f t="shared" si="240"/>
        <v>1.94655</v>
      </c>
      <c r="K415" s="91">
        <f t="shared" si="240"/>
        <v>2.1918600000000001</v>
      </c>
      <c r="L415" s="91">
        <f t="shared" si="240"/>
        <v>2.4882300000000002</v>
      </c>
      <c r="M415" s="91">
        <f t="shared" si="240"/>
        <v>2.72763</v>
      </c>
      <c r="N415" s="91">
        <f t="shared" si="240"/>
        <v>3.0152700000000001</v>
      </c>
      <c r="O415" s="91">
        <f t="shared" si="240"/>
        <v>3.1720899999999999</v>
      </c>
      <c r="P415" s="91">
        <f t="shared" si="240"/>
        <v>3.2160899999999999</v>
      </c>
      <c r="Q415" s="91">
        <f t="shared" si="240"/>
        <v>3.6670500000000001</v>
      </c>
      <c r="R415" s="91">
        <f t="shared" si="240"/>
        <v>3.95343</v>
      </c>
      <c r="S415" s="91">
        <f t="shared" si="240"/>
        <v>3.1831</v>
      </c>
      <c r="T415" s="91">
        <f t="shared" si="240"/>
        <v>2.97993</v>
      </c>
      <c r="U415" s="91">
        <f t="shared" si="240"/>
        <v>2.87107</v>
      </c>
      <c r="V415" s="91">
        <f t="shared" si="240"/>
        <v>2.76126</v>
      </c>
      <c r="W415" s="91">
        <f t="shared" si="240"/>
        <v>2.54257</v>
      </c>
      <c r="X415" s="91">
        <f t="shared" si="240"/>
        <v>2.4900099999999998</v>
      </c>
      <c r="Y415" s="91">
        <f t="shared" si="240"/>
        <v>2.5314000000000001</v>
      </c>
      <c r="Z415" s="91">
        <f t="shared" si="240"/>
        <v>2.2700900000000002</v>
      </c>
      <c r="AA415" s="91">
        <f t="shared" si="240"/>
        <v>2.2271700000000001</v>
      </c>
    </row>
    <row r="416" spans="1:27" ht="12.75" hidden="1" customHeight="1" outlineLevel="1" x14ac:dyDescent="0.3">
      <c r="A416" s="99" t="s">
        <v>1434</v>
      </c>
      <c r="B416" s="63" t="s">
        <v>238</v>
      </c>
      <c r="C416" s="43" t="s">
        <v>79</v>
      </c>
      <c r="D416" s="44">
        <v>1724.27</v>
      </c>
      <c r="E416" s="44">
        <v>1543.79</v>
      </c>
      <c r="F416" s="44">
        <v>1395.99</v>
      </c>
      <c r="G416" s="44">
        <v>1297.8499999999999</v>
      </c>
      <c r="H416" s="44">
        <v>1265.21</v>
      </c>
      <c r="I416" s="44">
        <v>1390.2</v>
      </c>
      <c r="J416" s="44">
        <v>1550.26</v>
      </c>
      <c r="K416" s="44">
        <v>1795.57</v>
      </c>
      <c r="L416" s="44">
        <v>2091.94</v>
      </c>
      <c r="M416" s="44">
        <v>2331.34</v>
      </c>
      <c r="N416" s="44">
        <v>2618.98</v>
      </c>
      <c r="O416" s="44">
        <v>2775.8</v>
      </c>
      <c r="P416" s="44">
        <v>2819.8</v>
      </c>
      <c r="Q416" s="44">
        <v>3270.76</v>
      </c>
      <c r="R416" s="44">
        <v>3557.14</v>
      </c>
      <c r="S416" s="44">
        <v>2786.81</v>
      </c>
      <c r="T416" s="44">
        <v>2583.64</v>
      </c>
      <c r="U416" s="44">
        <v>2474.7800000000002</v>
      </c>
      <c r="V416" s="44">
        <v>2364.9699999999998</v>
      </c>
      <c r="W416" s="44">
        <v>2146.2800000000002</v>
      </c>
      <c r="X416" s="44">
        <v>2093.7199999999998</v>
      </c>
      <c r="Y416" s="44">
        <v>2135.11</v>
      </c>
      <c r="Z416" s="44">
        <v>1873.8</v>
      </c>
      <c r="AA416" s="44">
        <v>1830.88</v>
      </c>
    </row>
    <row r="417" spans="1:27" ht="12.75" hidden="1" customHeight="1" outlineLevel="1" x14ac:dyDescent="0.3">
      <c r="A417" s="99" t="s">
        <v>1435</v>
      </c>
      <c r="B417" s="63" t="s">
        <v>90</v>
      </c>
      <c r="C417" s="43" t="s">
        <v>79</v>
      </c>
      <c r="D417" s="44">
        <f>$D$327</f>
        <v>236.78</v>
      </c>
      <c r="E417" s="44">
        <f t="shared" ref="E417:AA417" si="241">$D$327</f>
        <v>236.78</v>
      </c>
      <c r="F417" s="44">
        <f t="shared" si="241"/>
        <v>236.78</v>
      </c>
      <c r="G417" s="44">
        <f t="shared" si="241"/>
        <v>236.78</v>
      </c>
      <c r="H417" s="44">
        <f t="shared" si="241"/>
        <v>236.78</v>
      </c>
      <c r="I417" s="44">
        <f t="shared" si="241"/>
        <v>236.78</v>
      </c>
      <c r="J417" s="44">
        <f t="shared" si="241"/>
        <v>236.78</v>
      </c>
      <c r="K417" s="44">
        <f t="shared" si="241"/>
        <v>236.78</v>
      </c>
      <c r="L417" s="44">
        <f t="shared" si="241"/>
        <v>236.78</v>
      </c>
      <c r="M417" s="44">
        <f t="shared" si="241"/>
        <v>236.78</v>
      </c>
      <c r="N417" s="44">
        <f t="shared" si="241"/>
        <v>236.78</v>
      </c>
      <c r="O417" s="44">
        <f t="shared" si="241"/>
        <v>236.78</v>
      </c>
      <c r="P417" s="44">
        <f t="shared" si="241"/>
        <v>236.78</v>
      </c>
      <c r="Q417" s="44">
        <f t="shared" si="241"/>
        <v>236.78</v>
      </c>
      <c r="R417" s="44">
        <f t="shared" si="241"/>
        <v>236.78</v>
      </c>
      <c r="S417" s="44">
        <f t="shared" si="241"/>
        <v>236.78</v>
      </c>
      <c r="T417" s="44">
        <f t="shared" si="241"/>
        <v>236.78</v>
      </c>
      <c r="U417" s="44">
        <f t="shared" si="241"/>
        <v>236.78</v>
      </c>
      <c r="V417" s="44">
        <f t="shared" si="241"/>
        <v>236.78</v>
      </c>
      <c r="W417" s="44">
        <f t="shared" si="241"/>
        <v>236.78</v>
      </c>
      <c r="X417" s="44">
        <f t="shared" si="241"/>
        <v>236.78</v>
      </c>
      <c r="Y417" s="44">
        <f t="shared" si="241"/>
        <v>236.78</v>
      </c>
      <c r="Z417" s="44">
        <f t="shared" si="241"/>
        <v>236.78</v>
      </c>
      <c r="AA417" s="44">
        <f t="shared" si="241"/>
        <v>236.78</v>
      </c>
    </row>
    <row r="418" spans="1:27" ht="12.75" hidden="1" customHeight="1" outlineLevel="1" x14ac:dyDescent="0.3">
      <c r="A418" s="99" t="s">
        <v>1436</v>
      </c>
      <c r="B418" s="63" t="s">
        <v>83</v>
      </c>
      <c r="C418" s="43" t="s">
        <v>79</v>
      </c>
      <c r="D418" s="111">
        <v>4.8099999999999996</v>
      </c>
      <c r="E418" s="111">
        <v>4.8099999999999996</v>
      </c>
      <c r="F418" s="111">
        <v>4.8099999999999996</v>
      </c>
      <c r="G418" s="111">
        <v>4.8099999999999996</v>
      </c>
      <c r="H418" s="111">
        <v>4.8099999999999996</v>
      </c>
      <c r="I418" s="111">
        <v>4.8099999999999996</v>
      </c>
      <c r="J418" s="111">
        <v>4.8099999999999996</v>
      </c>
      <c r="K418" s="111">
        <v>4.8099999999999996</v>
      </c>
      <c r="L418" s="111">
        <v>4.8099999999999996</v>
      </c>
      <c r="M418" s="111">
        <v>4.8099999999999996</v>
      </c>
      <c r="N418" s="111">
        <v>4.8099999999999996</v>
      </c>
      <c r="O418" s="111">
        <v>4.8099999999999996</v>
      </c>
      <c r="P418" s="111">
        <v>4.8099999999999996</v>
      </c>
      <c r="Q418" s="111">
        <v>4.8099999999999996</v>
      </c>
      <c r="R418" s="111">
        <v>4.8099999999999996</v>
      </c>
      <c r="S418" s="111">
        <v>4.8099999999999996</v>
      </c>
      <c r="T418" s="111">
        <v>4.8099999999999996</v>
      </c>
      <c r="U418" s="111">
        <v>4.8099999999999996</v>
      </c>
      <c r="V418" s="111">
        <v>4.8099999999999996</v>
      </c>
      <c r="W418" s="111">
        <v>4.8099999999999996</v>
      </c>
      <c r="X418" s="111">
        <v>4.8099999999999996</v>
      </c>
      <c r="Y418" s="111">
        <v>4.8099999999999996</v>
      </c>
      <c r="Z418" s="111">
        <v>4.8099999999999996</v>
      </c>
      <c r="AA418" s="111">
        <v>4.8099999999999996</v>
      </c>
    </row>
    <row r="419" spans="1:27" ht="12.75" hidden="1" customHeight="1" outlineLevel="1" x14ac:dyDescent="0.3">
      <c r="A419" s="99" t="s">
        <v>1437</v>
      </c>
      <c r="B419" s="63" t="s">
        <v>81</v>
      </c>
      <c r="C419" s="43" t="s">
        <v>79</v>
      </c>
      <c r="D419" s="44">
        <f>$D$11</f>
        <v>154.69999999999999</v>
      </c>
      <c r="E419" s="44">
        <f t="shared" ref="E419:AA419" si="242">$D$11</f>
        <v>154.69999999999999</v>
      </c>
      <c r="F419" s="44">
        <f t="shared" si="242"/>
        <v>154.69999999999999</v>
      </c>
      <c r="G419" s="44">
        <f t="shared" si="242"/>
        <v>154.69999999999999</v>
      </c>
      <c r="H419" s="44">
        <f t="shared" si="242"/>
        <v>154.69999999999999</v>
      </c>
      <c r="I419" s="44">
        <f t="shared" si="242"/>
        <v>154.69999999999999</v>
      </c>
      <c r="J419" s="44">
        <f t="shared" si="242"/>
        <v>154.69999999999999</v>
      </c>
      <c r="K419" s="44">
        <f t="shared" si="242"/>
        <v>154.69999999999999</v>
      </c>
      <c r="L419" s="44">
        <f t="shared" si="242"/>
        <v>154.69999999999999</v>
      </c>
      <c r="M419" s="44">
        <f t="shared" si="242"/>
        <v>154.69999999999999</v>
      </c>
      <c r="N419" s="44">
        <f t="shared" si="242"/>
        <v>154.69999999999999</v>
      </c>
      <c r="O419" s="44">
        <f t="shared" si="242"/>
        <v>154.69999999999999</v>
      </c>
      <c r="P419" s="44">
        <f t="shared" si="242"/>
        <v>154.69999999999999</v>
      </c>
      <c r="Q419" s="44">
        <f t="shared" si="242"/>
        <v>154.69999999999999</v>
      </c>
      <c r="R419" s="44">
        <f t="shared" si="242"/>
        <v>154.69999999999999</v>
      </c>
      <c r="S419" s="44">
        <f t="shared" si="242"/>
        <v>154.69999999999999</v>
      </c>
      <c r="T419" s="44">
        <f t="shared" si="242"/>
        <v>154.69999999999999</v>
      </c>
      <c r="U419" s="44">
        <f t="shared" si="242"/>
        <v>154.69999999999999</v>
      </c>
      <c r="V419" s="44">
        <f t="shared" si="242"/>
        <v>154.69999999999999</v>
      </c>
      <c r="W419" s="44">
        <f t="shared" si="242"/>
        <v>154.69999999999999</v>
      </c>
      <c r="X419" s="44">
        <f t="shared" si="242"/>
        <v>154.69999999999999</v>
      </c>
      <c r="Y419" s="44">
        <f t="shared" si="242"/>
        <v>154.69999999999999</v>
      </c>
      <c r="Z419" s="44">
        <f t="shared" si="242"/>
        <v>154.69999999999999</v>
      </c>
      <c r="AA419" s="44">
        <f t="shared" si="242"/>
        <v>154.69999999999999</v>
      </c>
    </row>
    <row r="420" spans="1:27" ht="12.75" customHeight="1" collapsed="1" x14ac:dyDescent="0.3">
      <c r="A420" s="98" t="s">
        <v>1438</v>
      </c>
      <c r="B420" s="28" t="str">
        <f>"20"&amp;"."&amp;$B$663&amp;"."&amp;$B$664</f>
        <v>20.07.2024</v>
      </c>
      <c r="C420" s="90" t="s">
        <v>76</v>
      </c>
      <c r="D420" s="91">
        <f>ROUND(((D421+D422+D424+D423)/1000),5)</f>
        <v>2.0323799999999999</v>
      </c>
      <c r="E420" s="91">
        <f>ROUND(((E421+E422+E424+E423)/1000),5)</f>
        <v>1.8775200000000001</v>
      </c>
      <c r="F420" s="91">
        <f>ROUND(((F421+F422+F424+F423)/1000),5)</f>
        <v>1.75142</v>
      </c>
      <c r="G420" s="91">
        <f t="shared" ref="G420:AA420" si="243">ROUND(((G421+G422+G424+G423)/1000),5)</f>
        <v>1.63855</v>
      </c>
      <c r="H420" s="91">
        <f t="shared" si="243"/>
        <v>1.63235</v>
      </c>
      <c r="I420" s="91">
        <f t="shared" si="243"/>
        <v>1.64354</v>
      </c>
      <c r="J420" s="91">
        <f t="shared" si="243"/>
        <v>1.7877000000000001</v>
      </c>
      <c r="K420" s="91">
        <f t="shared" si="243"/>
        <v>2.0626600000000002</v>
      </c>
      <c r="L420" s="91">
        <f t="shared" si="243"/>
        <v>2.3187500000000001</v>
      </c>
      <c r="M420" s="91">
        <f t="shared" si="243"/>
        <v>2.4994299999999998</v>
      </c>
      <c r="N420" s="91">
        <f t="shared" si="243"/>
        <v>2.6941799999999998</v>
      </c>
      <c r="O420" s="91">
        <f t="shared" si="243"/>
        <v>2.4307099999999999</v>
      </c>
      <c r="P420" s="91">
        <f t="shared" si="243"/>
        <v>2.29372</v>
      </c>
      <c r="Q420" s="91">
        <f t="shared" si="243"/>
        <v>2.4755500000000001</v>
      </c>
      <c r="R420" s="91">
        <f t="shared" si="243"/>
        <v>2.30436</v>
      </c>
      <c r="S420" s="91">
        <f t="shared" si="243"/>
        <v>2.5085700000000002</v>
      </c>
      <c r="T420" s="91">
        <f t="shared" si="243"/>
        <v>2.4999400000000001</v>
      </c>
      <c r="U420" s="91">
        <f t="shared" si="243"/>
        <v>2.47533</v>
      </c>
      <c r="V420" s="91">
        <f t="shared" si="243"/>
        <v>2.3593799999999998</v>
      </c>
      <c r="W420" s="91">
        <f t="shared" si="243"/>
        <v>2.39588</v>
      </c>
      <c r="X420" s="91">
        <f t="shared" si="243"/>
        <v>2.3411499999999998</v>
      </c>
      <c r="Y420" s="91">
        <f t="shared" si="243"/>
        <v>2.3042400000000001</v>
      </c>
      <c r="Z420" s="91">
        <f t="shared" si="243"/>
        <v>2.3066800000000001</v>
      </c>
      <c r="AA420" s="91">
        <f t="shared" si="243"/>
        <v>2.2573699999999999</v>
      </c>
    </row>
    <row r="421" spans="1:27" ht="12.75" hidden="1" customHeight="1" outlineLevel="1" x14ac:dyDescent="0.3">
      <c r="A421" s="99" t="s">
        <v>1439</v>
      </c>
      <c r="B421" s="63" t="s">
        <v>238</v>
      </c>
      <c r="C421" s="43" t="s">
        <v>79</v>
      </c>
      <c r="D421" s="44">
        <v>1636.09</v>
      </c>
      <c r="E421" s="44">
        <v>1481.23</v>
      </c>
      <c r="F421" s="44">
        <v>1355.13</v>
      </c>
      <c r="G421" s="44">
        <v>1242.26</v>
      </c>
      <c r="H421" s="44">
        <v>1236.06</v>
      </c>
      <c r="I421" s="44">
        <v>1247.25</v>
      </c>
      <c r="J421" s="44">
        <v>1391.41</v>
      </c>
      <c r="K421" s="44">
        <v>1666.37</v>
      </c>
      <c r="L421" s="44">
        <v>1922.46</v>
      </c>
      <c r="M421" s="44">
        <v>2103.14</v>
      </c>
      <c r="N421" s="44">
        <v>2297.89</v>
      </c>
      <c r="O421" s="44">
        <v>2034.42</v>
      </c>
      <c r="P421" s="44">
        <v>1897.43</v>
      </c>
      <c r="Q421" s="44">
        <v>2079.2600000000002</v>
      </c>
      <c r="R421" s="44">
        <v>1908.07</v>
      </c>
      <c r="S421" s="44">
        <v>2112.2800000000002</v>
      </c>
      <c r="T421" s="44">
        <v>2103.65</v>
      </c>
      <c r="U421" s="44">
        <v>2079.04</v>
      </c>
      <c r="V421" s="44">
        <v>1963.09</v>
      </c>
      <c r="W421" s="44">
        <v>1999.59</v>
      </c>
      <c r="X421" s="44">
        <v>1944.86</v>
      </c>
      <c r="Y421" s="44">
        <v>1907.95</v>
      </c>
      <c r="Z421" s="44">
        <v>1910.39</v>
      </c>
      <c r="AA421" s="44">
        <v>1861.08</v>
      </c>
    </row>
    <row r="422" spans="1:27" ht="12.75" hidden="1" customHeight="1" outlineLevel="1" x14ac:dyDescent="0.3">
      <c r="A422" s="99" t="s">
        <v>1440</v>
      </c>
      <c r="B422" s="63" t="s">
        <v>90</v>
      </c>
      <c r="C422" s="43" t="s">
        <v>79</v>
      </c>
      <c r="D422" s="44">
        <f>$D$327</f>
        <v>236.78</v>
      </c>
      <c r="E422" s="44">
        <f t="shared" ref="E422:AA422" si="244">$D$327</f>
        <v>236.78</v>
      </c>
      <c r="F422" s="44">
        <f t="shared" si="244"/>
        <v>236.78</v>
      </c>
      <c r="G422" s="44">
        <f t="shared" si="244"/>
        <v>236.78</v>
      </c>
      <c r="H422" s="44">
        <f t="shared" si="244"/>
        <v>236.78</v>
      </c>
      <c r="I422" s="44">
        <f t="shared" si="244"/>
        <v>236.78</v>
      </c>
      <c r="J422" s="44">
        <f t="shared" si="244"/>
        <v>236.78</v>
      </c>
      <c r="K422" s="44">
        <f t="shared" si="244"/>
        <v>236.78</v>
      </c>
      <c r="L422" s="44">
        <f t="shared" si="244"/>
        <v>236.78</v>
      </c>
      <c r="M422" s="44">
        <f t="shared" si="244"/>
        <v>236.78</v>
      </c>
      <c r="N422" s="44">
        <f t="shared" si="244"/>
        <v>236.78</v>
      </c>
      <c r="O422" s="44">
        <f t="shared" si="244"/>
        <v>236.78</v>
      </c>
      <c r="P422" s="44">
        <f t="shared" si="244"/>
        <v>236.78</v>
      </c>
      <c r="Q422" s="44">
        <f t="shared" si="244"/>
        <v>236.78</v>
      </c>
      <c r="R422" s="44">
        <f t="shared" si="244"/>
        <v>236.78</v>
      </c>
      <c r="S422" s="44">
        <f t="shared" si="244"/>
        <v>236.78</v>
      </c>
      <c r="T422" s="44">
        <f t="shared" si="244"/>
        <v>236.78</v>
      </c>
      <c r="U422" s="44">
        <f t="shared" si="244"/>
        <v>236.78</v>
      </c>
      <c r="V422" s="44">
        <f t="shared" si="244"/>
        <v>236.78</v>
      </c>
      <c r="W422" s="44">
        <f t="shared" si="244"/>
        <v>236.78</v>
      </c>
      <c r="X422" s="44">
        <f t="shared" si="244"/>
        <v>236.78</v>
      </c>
      <c r="Y422" s="44">
        <f t="shared" si="244"/>
        <v>236.78</v>
      </c>
      <c r="Z422" s="44">
        <f t="shared" si="244"/>
        <v>236.78</v>
      </c>
      <c r="AA422" s="44">
        <f t="shared" si="244"/>
        <v>236.78</v>
      </c>
    </row>
    <row r="423" spans="1:27" ht="12.75" hidden="1" customHeight="1" outlineLevel="1" x14ac:dyDescent="0.3">
      <c r="A423" s="99" t="s">
        <v>1441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1442</v>
      </c>
      <c r="B424" s="63" t="s">
        <v>81</v>
      </c>
      <c r="C424" s="43" t="s">
        <v>79</v>
      </c>
      <c r="D424" s="44">
        <f>$D$11</f>
        <v>154.69999999999999</v>
      </c>
      <c r="E424" s="44">
        <f t="shared" ref="E424:AA424" si="245">$D$11</f>
        <v>154.69999999999999</v>
      </c>
      <c r="F424" s="44">
        <f t="shared" si="245"/>
        <v>154.69999999999999</v>
      </c>
      <c r="G424" s="44">
        <f t="shared" si="245"/>
        <v>154.69999999999999</v>
      </c>
      <c r="H424" s="44">
        <f t="shared" si="245"/>
        <v>154.69999999999999</v>
      </c>
      <c r="I424" s="44">
        <f t="shared" si="245"/>
        <v>154.69999999999999</v>
      </c>
      <c r="J424" s="44">
        <f t="shared" si="245"/>
        <v>154.69999999999999</v>
      </c>
      <c r="K424" s="44">
        <f t="shared" si="245"/>
        <v>154.69999999999999</v>
      </c>
      <c r="L424" s="44">
        <f t="shared" si="245"/>
        <v>154.69999999999999</v>
      </c>
      <c r="M424" s="44">
        <f t="shared" si="245"/>
        <v>154.69999999999999</v>
      </c>
      <c r="N424" s="44">
        <f t="shared" si="245"/>
        <v>154.69999999999999</v>
      </c>
      <c r="O424" s="44">
        <f t="shared" si="245"/>
        <v>154.69999999999999</v>
      </c>
      <c r="P424" s="44">
        <f t="shared" si="245"/>
        <v>154.69999999999999</v>
      </c>
      <c r="Q424" s="44">
        <f t="shared" si="245"/>
        <v>154.69999999999999</v>
      </c>
      <c r="R424" s="44">
        <f t="shared" si="245"/>
        <v>154.69999999999999</v>
      </c>
      <c r="S424" s="44">
        <f t="shared" si="245"/>
        <v>154.69999999999999</v>
      </c>
      <c r="T424" s="44">
        <f t="shared" si="245"/>
        <v>154.69999999999999</v>
      </c>
      <c r="U424" s="44">
        <f t="shared" si="245"/>
        <v>154.69999999999999</v>
      </c>
      <c r="V424" s="44">
        <f t="shared" si="245"/>
        <v>154.69999999999999</v>
      </c>
      <c r="W424" s="44">
        <f t="shared" si="245"/>
        <v>154.69999999999999</v>
      </c>
      <c r="X424" s="44">
        <f t="shared" si="245"/>
        <v>154.69999999999999</v>
      </c>
      <c r="Y424" s="44">
        <f t="shared" si="245"/>
        <v>154.69999999999999</v>
      </c>
      <c r="Z424" s="44">
        <f t="shared" si="245"/>
        <v>154.69999999999999</v>
      </c>
      <c r="AA424" s="44">
        <f t="shared" si="245"/>
        <v>154.69999999999999</v>
      </c>
    </row>
    <row r="425" spans="1:27" ht="12.75" customHeight="1" collapsed="1" x14ac:dyDescent="0.3">
      <c r="A425" s="98" t="s">
        <v>1443</v>
      </c>
      <c r="B425" s="28" t="str">
        <f>"21"&amp;"."&amp;$B$663&amp;"."&amp;$B$664</f>
        <v>21.07.2024</v>
      </c>
      <c r="C425" s="90" t="s">
        <v>76</v>
      </c>
      <c r="D425" s="91">
        <f>ROUND(((D426+D427+D429+D428)/1000),5)</f>
        <v>2.0543499999999999</v>
      </c>
      <c r="E425" s="91">
        <f>ROUND(((E426+E427+E429+E428)/1000),5)</f>
        <v>1.84463</v>
      </c>
      <c r="F425" s="91">
        <f>ROUND(((F426+F427+F429+F428)/1000),5)</f>
        <v>1.7141599999999999</v>
      </c>
      <c r="G425" s="91">
        <f t="shared" ref="G425:AA425" si="246">ROUND(((G426+G427+G429+G428)/1000),5)</f>
        <v>1.6146100000000001</v>
      </c>
      <c r="H425" s="91">
        <f t="shared" si="246"/>
        <v>1.59328</v>
      </c>
      <c r="I425" s="91">
        <f t="shared" si="246"/>
        <v>1.60392</v>
      </c>
      <c r="J425" s="91">
        <f t="shared" si="246"/>
        <v>1.6334599999999999</v>
      </c>
      <c r="K425" s="91">
        <f t="shared" si="246"/>
        <v>1.8752599999999999</v>
      </c>
      <c r="L425" s="91">
        <f t="shared" si="246"/>
        <v>2.1940499999999998</v>
      </c>
      <c r="M425" s="91">
        <f t="shared" si="246"/>
        <v>2.4158499999999998</v>
      </c>
      <c r="N425" s="91">
        <f t="shared" si="246"/>
        <v>2.5509900000000001</v>
      </c>
      <c r="O425" s="91">
        <f t="shared" si="246"/>
        <v>2.6850299999999998</v>
      </c>
      <c r="P425" s="91">
        <f t="shared" si="246"/>
        <v>2.41046</v>
      </c>
      <c r="Q425" s="91">
        <f t="shared" si="246"/>
        <v>2.4031400000000001</v>
      </c>
      <c r="R425" s="91">
        <f t="shared" si="246"/>
        <v>2.4259599999999999</v>
      </c>
      <c r="S425" s="91">
        <f t="shared" si="246"/>
        <v>2.3860199999999998</v>
      </c>
      <c r="T425" s="91">
        <f t="shared" si="246"/>
        <v>2.62432</v>
      </c>
      <c r="U425" s="91">
        <f t="shared" si="246"/>
        <v>2.6472500000000001</v>
      </c>
      <c r="V425" s="91">
        <f t="shared" si="246"/>
        <v>2.5996899999999998</v>
      </c>
      <c r="W425" s="91">
        <f t="shared" si="246"/>
        <v>2.6206499999999999</v>
      </c>
      <c r="X425" s="91">
        <f t="shared" si="246"/>
        <v>2.5290499999999998</v>
      </c>
      <c r="Y425" s="91">
        <f t="shared" si="246"/>
        <v>2.4988800000000002</v>
      </c>
      <c r="Z425" s="91">
        <f t="shared" si="246"/>
        <v>2.4247000000000001</v>
      </c>
      <c r="AA425" s="91">
        <f t="shared" si="246"/>
        <v>2.1910799999999999</v>
      </c>
    </row>
    <row r="426" spans="1:27" ht="12.75" hidden="1" customHeight="1" outlineLevel="1" x14ac:dyDescent="0.3">
      <c r="A426" s="99" t="s">
        <v>1444</v>
      </c>
      <c r="B426" s="63" t="s">
        <v>238</v>
      </c>
      <c r="C426" s="43" t="s">
        <v>79</v>
      </c>
      <c r="D426" s="44">
        <v>1658.06</v>
      </c>
      <c r="E426" s="44">
        <v>1448.34</v>
      </c>
      <c r="F426" s="44">
        <v>1317.87</v>
      </c>
      <c r="G426" s="44">
        <v>1218.32</v>
      </c>
      <c r="H426" s="44">
        <v>1196.99</v>
      </c>
      <c r="I426" s="44">
        <v>1207.6300000000001</v>
      </c>
      <c r="J426" s="44">
        <v>1237.17</v>
      </c>
      <c r="K426" s="44">
        <v>1478.97</v>
      </c>
      <c r="L426" s="44">
        <v>1797.76</v>
      </c>
      <c r="M426" s="44">
        <v>2019.56</v>
      </c>
      <c r="N426" s="44">
        <v>2154.6999999999998</v>
      </c>
      <c r="O426" s="44">
        <v>2288.7399999999998</v>
      </c>
      <c r="P426" s="44">
        <v>2014.17</v>
      </c>
      <c r="Q426" s="44">
        <v>2006.85</v>
      </c>
      <c r="R426" s="44">
        <v>2029.67</v>
      </c>
      <c r="S426" s="44">
        <v>1989.73</v>
      </c>
      <c r="T426" s="44">
        <v>2228.0300000000002</v>
      </c>
      <c r="U426" s="44">
        <v>2250.96</v>
      </c>
      <c r="V426" s="44">
        <v>2203.4</v>
      </c>
      <c r="W426" s="44">
        <v>2224.36</v>
      </c>
      <c r="X426" s="44">
        <v>2132.7600000000002</v>
      </c>
      <c r="Y426" s="44">
        <v>2102.59</v>
      </c>
      <c r="Z426" s="44">
        <v>2028.41</v>
      </c>
      <c r="AA426" s="44">
        <v>1794.79</v>
      </c>
    </row>
    <row r="427" spans="1:27" ht="12.75" hidden="1" customHeight="1" outlineLevel="1" x14ac:dyDescent="0.3">
      <c r="A427" s="99" t="s">
        <v>1445</v>
      </c>
      <c r="B427" s="63" t="s">
        <v>90</v>
      </c>
      <c r="C427" s="43" t="s">
        <v>79</v>
      </c>
      <c r="D427" s="44">
        <f>$D$327</f>
        <v>236.78</v>
      </c>
      <c r="E427" s="44">
        <f t="shared" ref="E427:AA427" si="247">$D$327</f>
        <v>236.78</v>
      </c>
      <c r="F427" s="44">
        <f t="shared" si="247"/>
        <v>236.78</v>
      </c>
      <c r="G427" s="44">
        <f t="shared" si="247"/>
        <v>236.78</v>
      </c>
      <c r="H427" s="44">
        <f t="shared" si="247"/>
        <v>236.78</v>
      </c>
      <c r="I427" s="44">
        <f t="shared" si="247"/>
        <v>236.78</v>
      </c>
      <c r="J427" s="44">
        <f t="shared" si="247"/>
        <v>236.78</v>
      </c>
      <c r="K427" s="44">
        <f t="shared" si="247"/>
        <v>236.78</v>
      </c>
      <c r="L427" s="44">
        <f t="shared" si="247"/>
        <v>236.78</v>
      </c>
      <c r="M427" s="44">
        <f t="shared" si="247"/>
        <v>236.78</v>
      </c>
      <c r="N427" s="44">
        <f t="shared" si="247"/>
        <v>236.78</v>
      </c>
      <c r="O427" s="44">
        <f t="shared" si="247"/>
        <v>236.78</v>
      </c>
      <c r="P427" s="44">
        <f t="shared" si="247"/>
        <v>236.78</v>
      </c>
      <c r="Q427" s="44">
        <f t="shared" si="247"/>
        <v>236.78</v>
      </c>
      <c r="R427" s="44">
        <f t="shared" si="247"/>
        <v>236.78</v>
      </c>
      <c r="S427" s="44">
        <f t="shared" si="247"/>
        <v>236.78</v>
      </c>
      <c r="T427" s="44">
        <f t="shared" si="247"/>
        <v>236.78</v>
      </c>
      <c r="U427" s="44">
        <f t="shared" si="247"/>
        <v>236.78</v>
      </c>
      <c r="V427" s="44">
        <f t="shared" si="247"/>
        <v>236.78</v>
      </c>
      <c r="W427" s="44">
        <f t="shared" si="247"/>
        <v>236.78</v>
      </c>
      <c r="X427" s="44">
        <f t="shared" si="247"/>
        <v>236.78</v>
      </c>
      <c r="Y427" s="44">
        <f t="shared" si="247"/>
        <v>236.78</v>
      </c>
      <c r="Z427" s="44">
        <f t="shared" si="247"/>
        <v>236.78</v>
      </c>
      <c r="AA427" s="44">
        <f t="shared" si="247"/>
        <v>236.78</v>
      </c>
    </row>
    <row r="428" spans="1:27" ht="12.75" hidden="1" customHeight="1" outlineLevel="1" x14ac:dyDescent="0.3">
      <c r="A428" s="99" t="s">
        <v>1446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1447</v>
      </c>
      <c r="B429" s="63" t="s">
        <v>81</v>
      </c>
      <c r="C429" s="43" t="s">
        <v>79</v>
      </c>
      <c r="D429" s="44">
        <f>$D$11</f>
        <v>154.69999999999999</v>
      </c>
      <c r="E429" s="44">
        <f t="shared" ref="E429:AA429" si="248">$D$11</f>
        <v>154.69999999999999</v>
      </c>
      <c r="F429" s="44">
        <f t="shared" si="248"/>
        <v>154.69999999999999</v>
      </c>
      <c r="G429" s="44">
        <f t="shared" si="248"/>
        <v>154.69999999999999</v>
      </c>
      <c r="H429" s="44">
        <f t="shared" si="248"/>
        <v>154.69999999999999</v>
      </c>
      <c r="I429" s="44">
        <f t="shared" si="248"/>
        <v>154.69999999999999</v>
      </c>
      <c r="J429" s="44">
        <f t="shared" si="248"/>
        <v>154.69999999999999</v>
      </c>
      <c r="K429" s="44">
        <f t="shared" si="248"/>
        <v>154.69999999999999</v>
      </c>
      <c r="L429" s="44">
        <f t="shared" si="248"/>
        <v>154.69999999999999</v>
      </c>
      <c r="M429" s="44">
        <f t="shared" si="248"/>
        <v>154.69999999999999</v>
      </c>
      <c r="N429" s="44">
        <f t="shared" si="248"/>
        <v>154.69999999999999</v>
      </c>
      <c r="O429" s="44">
        <f t="shared" si="248"/>
        <v>154.69999999999999</v>
      </c>
      <c r="P429" s="44">
        <f t="shared" si="248"/>
        <v>154.69999999999999</v>
      </c>
      <c r="Q429" s="44">
        <f t="shared" si="248"/>
        <v>154.69999999999999</v>
      </c>
      <c r="R429" s="44">
        <f t="shared" si="248"/>
        <v>154.69999999999999</v>
      </c>
      <c r="S429" s="44">
        <f t="shared" si="248"/>
        <v>154.69999999999999</v>
      </c>
      <c r="T429" s="44">
        <f t="shared" si="248"/>
        <v>154.69999999999999</v>
      </c>
      <c r="U429" s="44">
        <f t="shared" si="248"/>
        <v>154.69999999999999</v>
      </c>
      <c r="V429" s="44">
        <f t="shared" si="248"/>
        <v>154.69999999999999</v>
      </c>
      <c r="W429" s="44">
        <f t="shared" si="248"/>
        <v>154.69999999999999</v>
      </c>
      <c r="X429" s="44">
        <f t="shared" si="248"/>
        <v>154.69999999999999</v>
      </c>
      <c r="Y429" s="44">
        <f t="shared" si="248"/>
        <v>154.69999999999999</v>
      </c>
      <c r="Z429" s="44">
        <f t="shared" si="248"/>
        <v>154.69999999999999</v>
      </c>
      <c r="AA429" s="44">
        <f t="shared" si="248"/>
        <v>154.69999999999999</v>
      </c>
    </row>
    <row r="430" spans="1:27" ht="12.75" customHeight="1" collapsed="1" x14ac:dyDescent="0.3">
      <c r="A430" s="98" t="s">
        <v>1448</v>
      </c>
      <c r="B430" s="28" t="str">
        <f>"22"&amp;"."&amp;$B$663&amp;"."&amp;$B$664</f>
        <v>22.07.2024</v>
      </c>
      <c r="C430" s="90" t="s">
        <v>76</v>
      </c>
      <c r="D430" s="91">
        <f>ROUND(((D431+D432+D434+D433)/1000),5)</f>
        <v>1.9106300000000001</v>
      </c>
      <c r="E430" s="91">
        <f>ROUND(((E431+E432+E434+E433)/1000),5)</f>
        <v>1.7763599999999999</v>
      </c>
      <c r="F430" s="91">
        <f>ROUND(((F431+F432+F434+F433)/1000),5)</f>
        <v>1.6821699999999999</v>
      </c>
      <c r="G430" s="91">
        <f t="shared" ref="G430:AA430" si="249">ROUND(((G431+G432+G434+G433)/1000),5)</f>
        <v>1.62669</v>
      </c>
      <c r="H430" s="91">
        <f t="shared" si="249"/>
        <v>1.6063099999999999</v>
      </c>
      <c r="I430" s="91">
        <f t="shared" si="249"/>
        <v>1.6748499999999999</v>
      </c>
      <c r="J430" s="91">
        <f t="shared" si="249"/>
        <v>1.8459399999999999</v>
      </c>
      <c r="K430" s="91">
        <f t="shared" si="249"/>
        <v>2.12845</v>
      </c>
      <c r="L430" s="91">
        <f t="shared" si="249"/>
        <v>2.45675</v>
      </c>
      <c r="M430" s="91">
        <f t="shared" si="249"/>
        <v>2.8371200000000001</v>
      </c>
      <c r="N430" s="91">
        <f t="shared" si="249"/>
        <v>2.839</v>
      </c>
      <c r="O430" s="91">
        <f t="shared" si="249"/>
        <v>2.82768</v>
      </c>
      <c r="P430" s="91">
        <f t="shared" si="249"/>
        <v>2.8262999999999998</v>
      </c>
      <c r="Q430" s="91">
        <f t="shared" si="249"/>
        <v>2.85243</v>
      </c>
      <c r="R430" s="91">
        <f t="shared" si="249"/>
        <v>2.8533599999999999</v>
      </c>
      <c r="S430" s="91">
        <f t="shared" si="249"/>
        <v>2.8681800000000002</v>
      </c>
      <c r="T430" s="91">
        <f t="shared" si="249"/>
        <v>2.8504100000000001</v>
      </c>
      <c r="U430" s="91">
        <f t="shared" si="249"/>
        <v>2.7756400000000001</v>
      </c>
      <c r="V430" s="91">
        <f t="shared" si="249"/>
        <v>2.7431700000000001</v>
      </c>
      <c r="W430" s="91">
        <f t="shared" si="249"/>
        <v>2.61633</v>
      </c>
      <c r="X430" s="91">
        <f t="shared" si="249"/>
        <v>2.4967000000000001</v>
      </c>
      <c r="Y430" s="91">
        <f t="shared" si="249"/>
        <v>2.4877099999999999</v>
      </c>
      <c r="Z430" s="91">
        <f t="shared" si="249"/>
        <v>2.2218</v>
      </c>
      <c r="AA430" s="91">
        <f t="shared" si="249"/>
        <v>2.0743499999999999</v>
      </c>
    </row>
    <row r="431" spans="1:27" ht="12.75" hidden="1" customHeight="1" outlineLevel="1" x14ac:dyDescent="0.3">
      <c r="A431" s="99" t="s">
        <v>1449</v>
      </c>
      <c r="B431" s="63" t="s">
        <v>238</v>
      </c>
      <c r="C431" s="43" t="s">
        <v>79</v>
      </c>
      <c r="D431" s="44">
        <v>1514.34</v>
      </c>
      <c r="E431" s="44">
        <v>1380.07</v>
      </c>
      <c r="F431" s="44">
        <v>1285.8800000000001</v>
      </c>
      <c r="G431" s="44">
        <v>1230.4000000000001</v>
      </c>
      <c r="H431" s="44">
        <v>1210.02</v>
      </c>
      <c r="I431" s="44">
        <v>1278.56</v>
      </c>
      <c r="J431" s="44">
        <v>1449.65</v>
      </c>
      <c r="K431" s="44">
        <v>1732.16</v>
      </c>
      <c r="L431" s="44">
        <v>2060.46</v>
      </c>
      <c r="M431" s="44">
        <v>2440.83</v>
      </c>
      <c r="N431" s="44">
        <v>2442.71</v>
      </c>
      <c r="O431" s="44">
        <v>2431.39</v>
      </c>
      <c r="P431" s="44">
        <v>2430.0100000000002</v>
      </c>
      <c r="Q431" s="44">
        <v>2456.14</v>
      </c>
      <c r="R431" s="44">
        <v>2457.0700000000002</v>
      </c>
      <c r="S431" s="44">
        <v>2471.89</v>
      </c>
      <c r="T431" s="44">
        <v>2454.12</v>
      </c>
      <c r="U431" s="44">
        <v>2379.35</v>
      </c>
      <c r="V431" s="44">
        <v>2346.88</v>
      </c>
      <c r="W431" s="44">
        <v>2220.04</v>
      </c>
      <c r="X431" s="44">
        <v>2100.41</v>
      </c>
      <c r="Y431" s="44">
        <v>2091.42</v>
      </c>
      <c r="Z431" s="44">
        <v>1825.51</v>
      </c>
      <c r="AA431" s="44">
        <v>1678.06</v>
      </c>
    </row>
    <row r="432" spans="1:27" ht="12.75" hidden="1" customHeight="1" outlineLevel="1" x14ac:dyDescent="0.3">
      <c r="A432" s="99" t="s">
        <v>1450</v>
      </c>
      <c r="B432" s="63" t="s">
        <v>90</v>
      </c>
      <c r="C432" s="43" t="s">
        <v>79</v>
      </c>
      <c r="D432" s="44">
        <f>$D$327</f>
        <v>236.78</v>
      </c>
      <c r="E432" s="44">
        <f t="shared" ref="E432:AA432" si="250">$D$327</f>
        <v>236.78</v>
      </c>
      <c r="F432" s="44">
        <f t="shared" si="250"/>
        <v>236.78</v>
      </c>
      <c r="G432" s="44">
        <f t="shared" si="250"/>
        <v>236.78</v>
      </c>
      <c r="H432" s="44">
        <f t="shared" si="250"/>
        <v>236.78</v>
      </c>
      <c r="I432" s="44">
        <f t="shared" si="250"/>
        <v>236.78</v>
      </c>
      <c r="J432" s="44">
        <f t="shared" si="250"/>
        <v>236.78</v>
      </c>
      <c r="K432" s="44">
        <f t="shared" si="250"/>
        <v>236.78</v>
      </c>
      <c r="L432" s="44">
        <f t="shared" si="250"/>
        <v>236.78</v>
      </c>
      <c r="M432" s="44">
        <f t="shared" si="250"/>
        <v>236.78</v>
      </c>
      <c r="N432" s="44">
        <f t="shared" si="250"/>
        <v>236.78</v>
      </c>
      <c r="O432" s="44">
        <f t="shared" si="250"/>
        <v>236.78</v>
      </c>
      <c r="P432" s="44">
        <f t="shared" si="250"/>
        <v>236.78</v>
      </c>
      <c r="Q432" s="44">
        <f t="shared" si="250"/>
        <v>236.78</v>
      </c>
      <c r="R432" s="44">
        <f t="shared" si="250"/>
        <v>236.78</v>
      </c>
      <c r="S432" s="44">
        <f t="shared" si="250"/>
        <v>236.78</v>
      </c>
      <c r="T432" s="44">
        <f t="shared" si="250"/>
        <v>236.78</v>
      </c>
      <c r="U432" s="44">
        <f t="shared" si="250"/>
        <v>236.78</v>
      </c>
      <c r="V432" s="44">
        <f t="shared" si="250"/>
        <v>236.78</v>
      </c>
      <c r="W432" s="44">
        <f t="shared" si="250"/>
        <v>236.78</v>
      </c>
      <c r="X432" s="44">
        <f t="shared" si="250"/>
        <v>236.78</v>
      </c>
      <c r="Y432" s="44">
        <f t="shared" si="250"/>
        <v>236.78</v>
      </c>
      <c r="Z432" s="44">
        <f t="shared" si="250"/>
        <v>236.78</v>
      </c>
      <c r="AA432" s="44">
        <f t="shared" si="250"/>
        <v>236.78</v>
      </c>
    </row>
    <row r="433" spans="1:27" ht="12.75" hidden="1" customHeight="1" outlineLevel="1" x14ac:dyDescent="0.3">
      <c r="A433" s="99" t="s">
        <v>1451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1452</v>
      </c>
      <c r="B434" s="63" t="s">
        <v>81</v>
      </c>
      <c r="C434" s="43" t="s">
        <v>79</v>
      </c>
      <c r="D434" s="44">
        <f>$D$11</f>
        <v>154.69999999999999</v>
      </c>
      <c r="E434" s="44">
        <f t="shared" ref="E434:AA434" si="251">$D$11</f>
        <v>154.69999999999999</v>
      </c>
      <c r="F434" s="44">
        <f t="shared" si="251"/>
        <v>154.69999999999999</v>
      </c>
      <c r="G434" s="44">
        <f t="shared" si="251"/>
        <v>154.69999999999999</v>
      </c>
      <c r="H434" s="44">
        <f t="shared" si="251"/>
        <v>154.69999999999999</v>
      </c>
      <c r="I434" s="44">
        <f t="shared" si="251"/>
        <v>154.69999999999999</v>
      </c>
      <c r="J434" s="44">
        <f t="shared" si="251"/>
        <v>154.69999999999999</v>
      </c>
      <c r="K434" s="44">
        <f t="shared" si="251"/>
        <v>154.69999999999999</v>
      </c>
      <c r="L434" s="44">
        <f t="shared" si="251"/>
        <v>154.69999999999999</v>
      </c>
      <c r="M434" s="44">
        <f t="shared" si="251"/>
        <v>154.69999999999999</v>
      </c>
      <c r="N434" s="44">
        <f t="shared" si="251"/>
        <v>154.69999999999999</v>
      </c>
      <c r="O434" s="44">
        <f t="shared" si="251"/>
        <v>154.69999999999999</v>
      </c>
      <c r="P434" s="44">
        <f t="shared" si="251"/>
        <v>154.69999999999999</v>
      </c>
      <c r="Q434" s="44">
        <f t="shared" si="251"/>
        <v>154.69999999999999</v>
      </c>
      <c r="R434" s="44">
        <f t="shared" si="251"/>
        <v>154.69999999999999</v>
      </c>
      <c r="S434" s="44">
        <f t="shared" si="251"/>
        <v>154.69999999999999</v>
      </c>
      <c r="T434" s="44">
        <f t="shared" si="251"/>
        <v>154.69999999999999</v>
      </c>
      <c r="U434" s="44">
        <f t="shared" si="251"/>
        <v>154.69999999999999</v>
      </c>
      <c r="V434" s="44">
        <f t="shared" si="251"/>
        <v>154.69999999999999</v>
      </c>
      <c r="W434" s="44">
        <f t="shared" si="251"/>
        <v>154.69999999999999</v>
      </c>
      <c r="X434" s="44">
        <f t="shared" si="251"/>
        <v>154.69999999999999</v>
      </c>
      <c r="Y434" s="44">
        <f t="shared" si="251"/>
        <v>154.69999999999999</v>
      </c>
      <c r="Z434" s="44">
        <f t="shared" si="251"/>
        <v>154.69999999999999</v>
      </c>
      <c r="AA434" s="44">
        <f t="shared" si="251"/>
        <v>154.69999999999999</v>
      </c>
    </row>
    <row r="435" spans="1:27" ht="12.75" customHeight="1" collapsed="1" x14ac:dyDescent="0.3">
      <c r="A435" s="98" t="s">
        <v>1453</v>
      </c>
      <c r="B435" s="28" t="str">
        <f>"23"&amp;"."&amp;$B$663&amp;"."&amp;$B$664</f>
        <v>23.07.2024</v>
      </c>
      <c r="C435" s="90" t="s">
        <v>76</v>
      </c>
      <c r="D435" s="91">
        <f>ROUND(((D436+D437+D439+D438)/1000),5)</f>
        <v>1.7411099999999999</v>
      </c>
      <c r="E435" s="91">
        <f>ROUND(((E436+E437+E439+E438)/1000),5)</f>
        <v>1.6347400000000001</v>
      </c>
      <c r="F435" s="91">
        <f>ROUND(((F436+F437+F439+F438)/1000),5)</f>
        <v>1.53965</v>
      </c>
      <c r="G435" s="91">
        <f t="shared" ref="G435:AA435" si="252">ROUND(((G436+G437+G439+G438)/1000),5)</f>
        <v>0.74909999999999999</v>
      </c>
      <c r="H435" s="91">
        <f t="shared" si="252"/>
        <v>0.72831000000000001</v>
      </c>
      <c r="I435" s="91">
        <f t="shared" si="252"/>
        <v>0.92444999999999999</v>
      </c>
      <c r="J435" s="91">
        <f t="shared" si="252"/>
        <v>1.64296</v>
      </c>
      <c r="K435" s="91">
        <f t="shared" si="252"/>
        <v>2.0185200000000001</v>
      </c>
      <c r="L435" s="91">
        <f t="shared" si="252"/>
        <v>2.3024399999999998</v>
      </c>
      <c r="M435" s="91">
        <f t="shared" si="252"/>
        <v>2.5350600000000001</v>
      </c>
      <c r="N435" s="91">
        <f t="shared" si="252"/>
        <v>2.5544600000000002</v>
      </c>
      <c r="O435" s="91">
        <f t="shared" si="252"/>
        <v>2.5601099999999999</v>
      </c>
      <c r="P435" s="91">
        <f t="shared" si="252"/>
        <v>2.5708600000000001</v>
      </c>
      <c r="Q435" s="91">
        <f t="shared" si="252"/>
        <v>2.6076899999999998</v>
      </c>
      <c r="R435" s="91">
        <f t="shared" si="252"/>
        <v>2.6248999999999998</v>
      </c>
      <c r="S435" s="91">
        <f t="shared" si="252"/>
        <v>2.6564000000000001</v>
      </c>
      <c r="T435" s="91">
        <f t="shared" si="252"/>
        <v>2.6825899999999998</v>
      </c>
      <c r="U435" s="91">
        <f t="shared" si="252"/>
        <v>2.6183900000000002</v>
      </c>
      <c r="V435" s="91">
        <f t="shared" si="252"/>
        <v>2.5858500000000002</v>
      </c>
      <c r="W435" s="91">
        <f t="shared" si="252"/>
        <v>2.5222699999999998</v>
      </c>
      <c r="X435" s="91">
        <f t="shared" si="252"/>
        <v>2.4548000000000001</v>
      </c>
      <c r="Y435" s="91">
        <f t="shared" si="252"/>
        <v>2.4323999999999999</v>
      </c>
      <c r="Z435" s="91">
        <f t="shared" si="252"/>
        <v>2.2804099999999998</v>
      </c>
      <c r="AA435" s="91">
        <f t="shared" si="252"/>
        <v>2.1003500000000002</v>
      </c>
    </row>
    <row r="436" spans="1:27" ht="12.75" hidden="1" customHeight="1" outlineLevel="1" x14ac:dyDescent="0.3">
      <c r="A436" s="99" t="s">
        <v>1454</v>
      </c>
      <c r="B436" s="63" t="s">
        <v>238</v>
      </c>
      <c r="C436" s="43" t="s">
        <v>79</v>
      </c>
      <c r="D436" s="44">
        <v>1344.82</v>
      </c>
      <c r="E436" s="44">
        <v>1238.45</v>
      </c>
      <c r="F436" s="44">
        <v>1143.3599999999999</v>
      </c>
      <c r="G436" s="44">
        <v>352.81</v>
      </c>
      <c r="H436" s="44">
        <v>332.02</v>
      </c>
      <c r="I436" s="44">
        <v>528.16</v>
      </c>
      <c r="J436" s="44">
        <v>1246.67</v>
      </c>
      <c r="K436" s="44">
        <v>1622.23</v>
      </c>
      <c r="L436" s="44">
        <v>1906.15</v>
      </c>
      <c r="M436" s="44">
        <v>2138.77</v>
      </c>
      <c r="N436" s="44">
        <v>2158.17</v>
      </c>
      <c r="O436" s="44">
        <v>2163.8200000000002</v>
      </c>
      <c r="P436" s="44">
        <v>2174.5700000000002</v>
      </c>
      <c r="Q436" s="44">
        <v>2211.4</v>
      </c>
      <c r="R436" s="44">
        <v>2228.61</v>
      </c>
      <c r="S436" s="44">
        <v>2260.11</v>
      </c>
      <c r="T436" s="44">
        <v>2286.3000000000002</v>
      </c>
      <c r="U436" s="44">
        <v>2222.1</v>
      </c>
      <c r="V436" s="44">
        <v>2189.56</v>
      </c>
      <c r="W436" s="44">
        <v>2125.98</v>
      </c>
      <c r="X436" s="44">
        <v>2058.5100000000002</v>
      </c>
      <c r="Y436" s="44">
        <v>2036.11</v>
      </c>
      <c r="Z436" s="44">
        <v>1884.12</v>
      </c>
      <c r="AA436" s="44">
        <v>1704.06</v>
      </c>
    </row>
    <row r="437" spans="1:27" ht="12.75" hidden="1" customHeight="1" outlineLevel="1" x14ac:dyDescent="0.3">
      <c r="A437" s="99" t="s">
        <v>1455</v>
      </c>
      <c r="B437" s="63" t="s">
        <v>90</v>
      </c>
      <c r="C437" s="43" t="s">
        <v>79</v>
      </c>
      <c r="D437" s="44">
        <f>$D$327</f>
        <v>236.78</v>
      </c>
      <c r="E437" s="44">
        <f t="shared" ref="E437:AA437" si="253">$D$327</f>
        <v>236.78</v>
      </c>
      <c r="F437" s="44">
        <f t="shared" si="253"/>
        <v>236.78</v>
      </c>
      <c r="G437" s="44">
        <f t="shared" si="253"/>
        <v>236.78</v>
      </c>
      <c r="H437" s="44">
        <f t="shared" si="253"/>
        <v>236.78</v>
      </c>
      <c r="I437" s="44">
        <f t="shared" si="253"/>
        <v>236.78</v>
      </c>
      <c r="J437" s="44">
        <f t="shared" si="253"/>
        <v>236.78</v>
      </c>
      <c r="K437" s="44">
        <f t="shared" si="253"/>
        <v>236.78</v>
      </c>
      <c r="L437" s="44">
        <f t="shared" si="253"/>
        <v>236.78</v>
      </c>
      <c r="M437" s="44">
        <f t="shared" si="253"/>
        <v>236.78</v>
      </c>
      <c r="N437" s="44">
        <f t="shared" si="253"/>
        <v>236.78</v>
      </c>
      <c r="O437" s="44">
        <f t="shared" si="253"/>
        <v>236.78</v>
      </c>
      <c r="P437" s="44">
        <f t="shared" si="253"/>
        <v>236.78</v>
      </c>
      <c r="Q437" s="44">
        <f t="shared" si="253"/>
        <v>236.78</v>
      </c>
      <c r="R437" s="44">
        <f t="shared" si="253"/>
        <v>236.78</v>
      </c>
      <c r="S437" s="44">
        <f t="shared" si="253"/>
        <v>236.78</v>
      </c>
      <c r="T437" s="44">
        <f t="shared" si="253"/>
        <v>236.78</v>
      </c>
      <c r="U437" s="44">
        <f t="shared" si="253"/>
        <v>236.78</v>
      </c>
      <c r="V437" s="44">
        <f t="shared" si="253"/>
        <v>236.78</v>
      </c>
      <c r="W437" s="44">
        <f t="shared" si="253"/>
        <v>236.78</v>
      </c>
      <c r="X437" s="44">
        <f t="shared" si="253"/>
        <v>236.78</v>
      </c>
      <c r="Y437" s="44">
        <f t="shared" si="253"/>
        <v>236.78</v>
      </c>
      <c r="Z437" s="44">
        <f t="shared" si="253"/>
        <v>236.78</v>
      </c>
      <c r="AA437" s="44">
        <f t="shared" si="253"/>
        <v>236.78</v>
      </c>
    </row>
    <row r="438" spans="1:27" ht="12.75" hidden="1" customHeight="1" outlineLevel="1" x14ac:dyDescent="0.3">
      <c r="A438" s="99" t="s">
        <v>1456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1457</v>
      </c>
      <c r="B439" s="63" t="s">
        <v>81</v>
      </c>
      <c r="C439" s="43" t="s">
        <v>79</v>
      </c>
      <c r="D439" s="44">
        <f>$D$11</f>
        <v>154.69999999999999</v>
      </c>
      <c r="E439" s="44">
        <f t="shared" ref="E439:AA439" si="254">$D$11</f>
        <v>154.69999999999999</v>
      </c>
      <c r="F439" s="44">
        <f t="shared" si="254"/>
        <v>154.69999999999999</v>
      </c>
      <c r="G439" s="44">
        <f t="shared" si="254"/>
        <v>154.69999999999999</v>
      </c>
      <c r="H439" s="44">
        <f t="shared" si="254"/>
        <v>154.69999999999999</v>
      </c>
      <c r="I439" s="44">
        <f t="shared" si="254"/>
        <v>154.69999999999999</v>
      </c>
      <c r="J439" s="44">
        <f t="shared" si="254"/>
        <v>154.69999999999999</v>
      </c>
      <c r="K439" s="44">
        <f t="shared" si="254"/>
        <v>154.69999999999999</v>
      </c>
      <c r="L439" s="44">
        <f t="shared" si="254"/>
        <v>154.69999999999999</v>
      </c>
      <c r="M439" s="44">
        <f t="shared" si="254"/>
        <v>154.69999999999999</v>
      </c>
      <c r="N439" s="44">
        <f t="shared" si="254"/>
        <v>154.69999999999999</v>
      </c>
      <c r="O439" s="44">
        <f t="shared" si="254"/>
        <v>154.69999999999999</v>
      </c>
      <c r="P439" s="44">
        <f t="shared" si="254"/>
        <v>154.69999999999999</v>
      </c>
      <c r="Q439" s="44">
        <f t="shared" si="254"/>
        <v>154.69999999999999</v>
      </c>
      <c r="R439" s="44">
        <f t="shared" si="254"/>
        <v>154.69999999999999</v>
      </c>
      <c r="S439" s="44">
        <f t="shared" si="254"/>
        <v>154.69999999999999</v>
      </c>
      <c r="T439" s="44">
        <f t="shared" si="254"/>
        <v>154.69999999999999</v>
      </c>
      <c r="U439" s="44">
        <f t="shared" si="254"/>
        <v>154.69999999999999</v>
      </c>
      <c r="V439" s="44">
        <f t="shared" si="254"/>
        <v>154.69999999999999</v>
      </c>
      <c r="W439" s="44">
        <f t="shared" si="254"/>
        <v>154.69999999999999</v>
      </c>
      <c r="X439" s="44">
        <f t="shared" si="254"/>
        <v>154.69999999999999</v>
      </c>
      <c r="Y439" s="44">
        <f t="shared" si="254"/>
        <v>154.69999999999999</v>
      </c>
      <c r="Z439" s="44">
        <f t="shared" si="254"/>
        <v>154.69999999999999</v>
      </c>
      <c r="AA439" s="44">
        <f t="shared" si="254"/>
        <v>154.69999999999999</v>
      </c>
    </row>
    <row r="440" spans="1:27" ht="12.75" customHeight="1" collapsed="1" x14ac:dyDescent="0.3">
      <c r="A440" s="98" t="s">
        <v>1458</v>
      </c>
      <c r="B440" s="28" t="str">
        <f>"24"&amp;"."&amp;$B$663&amp;"."&amp;$B$664</f>
        <v>24.07.2024</v>
      </c>
      <c r="C440" s="90" t="s">
        <v>76</v>
      </c>
      <c r="D440" s="91">
        <f>ROUND(((D441+D442+D444+D443)/1000),5)</f>
        <v>1.7002999999999999</v>
      </c>
      <c r="E440" s="91">
        <f>ROUND(((E441+E442+E444+E443)/1000),5)</f>
        <v>1.4805600000000001</v>
      </c>
      <c r="F440" s="91">
        <f>ROUND(((F441+F442+F444+F443)/1000),5)</f>
        <v>1.33826</v>
      </c>
      <c r="G440" s="91">
        <f t="shared" ref="G440:AA440" si="255">ROUND(((G441+G442+G444+G443)/1000),5)</f>
        <v>0.62007000000000001</v>
      </c>
      <c r="H440" s="91">
        <f t="shared" si="255"/>
        <v>0.46294999999999997</v>
      </c>
      <c r="I440" s="91">
        <f t="shared" si="255"/>
        <v>0.56766000000000005</v>
      </c>
      <c r="J440" s="91">
        <f t="shared" si="255"/>
        <v>1.63792</v>
      </c>
      <c r="K440" s="91">
        <f t="shared" si="255"/>
        <v>2.0031300000000001</v>
      </c>
      <c r="L440" s="91">
        <f t="shared" si="255"/>
        <v>2.4511400000000001</v>
      </c>
      <c r="M440" s="91">
        <f t="shared" si="255"/>
        <v>2.67516</v>
      </c>
      <c r="N440" s="91">
        <f t="shared" si="255"/>
        <v>2.7775599999999998</v>
      </c>
      <c r="O440" s="91">
        <f t="shared" si="255"/>
        <v>2.8397100000000002</v>
      </c>
      <c r="P440" s="91">
        <f t="shared" si="255"/>
        <v>2.8388499999999999</v>
      </c>
      <c r="Q440" s="91">
        <f t="shared" si="255"/>
        <v>2.9232399999999998</v>
      </c>
      <c r="R440" s="91">
        <f t="shared" si="255"/>
        <v>2.9810099999999999</v>
      </c>
      <c r="S440" s="91">
        <f t="shared" si="255"/>
        <v>3.01451</v>
      </c>
      <c r="T440" s="91">
        <f t="shared" si="255"/>
        <v>3.0208900000000001</v>
      </c>
      <c r="U440" s="91">
        <f t="shared" si="255"/>
        <v>2.8948399999999999</v>
      </c>
      <c r="V440" s="91">
        <f t="shared" si="255"/>
        <v>2.8640500000000002</v>
      </c>
      <c r="W440" s="91">
        <f t="shared" si="255"/>
        <v>2.76342</v>
      </c>
      <c r="X440" s="91">
        <f t="shared" si="255"/>
        <v>2.6742499999999998</v>
      </c>
      <c r="Y440" s="91">
        <f t="shared" si="255"/>
        <v>2.62547</v>
      </c>
      <c r="Z440" s="91">
        <f t="shared" si="255"/>
        <v>2.2080000000000002</v>
      </c>
      <c r="AA440" s="91">
        <f t="shared" si="255"/>
        <v>2.0756000000000001</v>
      </c>
    </row>
    <row r="441" spans="1:27" ht="12.75" hidden="1" customHeight="1" outlineLevel="1" x14ac:dyDescent="0.3">
      <c r="A441" s="99" t="s">
        <v>1459</v>
      </c>
      <c r="B441" s="63" t="s">
        <v>238</v>
      </c>
      <c r="C441" s="43" t="s">
        <v>79</v>
      </c>
      <c r="D441" s="44">
        <v>1304.01</v>
      </c>
      <c r="E441" s="44">
        <v>1084.27</v>
      </c>
      <c r="F441" s="44">
        <v>941.97</v>
      </c>
      <c r="G441" s="44">
        <v>223.78</v>
      </c>
      <c r="H441" s="44">
        <v>66.66</v>
      </c>
      <c r="I441" s="44">
        <v>171.37</v>
      </c>
      <c r="J441" s="44">
        <v>1241.6300000000001</v>
      </c>
      <c r="K441" s="44">
        <v>1606.84</v>
      </c>
      <c r="L441" s="44">
        <v>2054.85</v>
      </c>
      <c r="M441" s="44">
        <v>2278.87</v>
      </c>
      <c r="N441" s="44">
        <v>2381.27</v>
      </c>
      <c r="O441" s="44">
        <v>2443.42</v>
      </c>
      <c r="P441" s="44">
        <v>2442.56</v>
      </c>
      <c r="Q441" s="44">
        <v>2526.9499999999998</v>
      </c>
      <c r="R441" s="44">
        <v>2584.7199999999998</v>
      </c>
      <c r="S441" s="44">
        <v>2618.2199999999998</v>
      </c>
      <c r="T441" s="44">
        <v>2624.6</v>
      </c>
      <c r="U441" s="44">
        <v>2498.5500000000002</v>
      </c>
      <c r="V441" s="44">
        <v>2467.7600000000002</v>
      </c>
      <c r="W441" s="44">
        <v>2367.13</v>
      </c>
      <c r="X441" s="44">
        <v>2277.96</v>
      </c>
      <c r="Y441" s="44">
        <v>2229.1799999999998</v>
      </c>
      <c r="Z441" s="44">
        <v>1811.71</v>
      </c>
      <c r="AA441" s="44">
        <v>1679.31</v>
      </c>
    </row>
    <row r="442" spans="1:27" ht="12.75" hidden="1" customHeight="1" outlineLevel="1" x14ac:dyDescent="0.3">
      <c r="A442" s="99" t="s">
        <v>1460</v>
      </c>
      <c r="B442" s="63" t="s">
        <v>90</v>
      </c>
      <c r="C442" s="43" t="s">
        <v>79</v>
      </c>
      <c r="D442" s="44">
        <f>$D$327</f>
        <v>236.78</v>
      </c>
      <c r="E442" s="44">
        <f t="shared" ref="E442:AA442" si="256">$D$327</f>
        <v>236.78</v>
      </c>
      <c r="F442" s="44">
        <f t="shared" si="256"/>
        <v>236.78</v>
      </c>
      <c r="G442" s="44">
        <f t="shared" si="256"/>
        <v>236.78</v>
      </c>
      <c r="H442" s="44">
        <f t="shared" si="256"/>
        <v>236.78</v>
      </c>
      <c r="I442" s="44">
        <f t="shared" si="256"/>
        <v>236.78</v>
      </c>
      <c r="J442" s="44">
        <f t="shared" si="256"/>
        <v>236.78</v>
      </c>
      <c r="K442" s="44">
        <f t="shared" si="256"/>
        <v>236.78</v>
      </c>
      <c r="L442" s="44">
        <f t="shared" si="256"/>
        <v>236.78</v>
      </c>
      <c r="M442" s="44">
        <f t="shared" si="256"/>
        <v>236.78</v>
      </c>
      <c r="N442" s="44">
        <f t="shared" si="256"/>
        <v>236.78</v>
      </c>
      <c r="O442" s="44">
        <f t="shared" si="256"/>
        <v>236.78</v>
      </c>
      <c r="P442" s="44">
        <f t="shared" si="256"/>
        <v>236.78</v>
      </c>
      <c r="Q442" s="44">
        <f t="shared" si="256"/>
        <v>236.78</v>
      </c>
      <c r="R442" s="44">
        <f t="shared" si="256"/>
        <v>236.78</v>
      </c>
      <c r="S442" s="44">
        <f t="shared" si="256"/>
        <v>236.78</v>
      </c>
      <c r="T442" s="44">
        <f t="shared" si="256"/>
        <v>236.78</v>
      </c>
      <c r="U442" s="44">
        <f t="shared" si="256"/>
        <v>236.78</v>
      </c>
      <c r="V442" s="44">
        <f t="shared" si="256"/>
        <v>236.78</v>
      </c>
      <c r="W442" s="44">
        <f t="shared" si="256"/>
        <v>236.78</v>
      </c>
      <c r="X442" s="44">
        <f t="shared" si="256"/>
        <v>236.78</v>
      </c>
      <c r="Y442" s="44">
        <f t="shared" si="256"/>
        <v>236.78</v>
      </c>
      <c r="Z442" s="44">
        <f t="shared" si="256"/>
        <v>236.78</v>
      </c>
      <c r="AA442" s="44">
        <f t="shared" si="256"/>
        <v>236.78</v>
      </c>
    </row>
    <row r="443" spans="1:27" ht="12.75" hidden="1" customHeight="1" outlineLevel="1" x14ac:dyDescent="0.3">
      <c r="A443" s="99" t="s">
        <v>1461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1462</v>
      </c>
      <c r="B444" s="63" t="s">
        <v>81</v>
      </c>
      <c r="C444" s="43" t="s">
        <v>79</v>
      </c>
      <c r="D444" s="44">
        <f>$D$11</f>
        <v>154.69999999999999</v>
      </c>
      <c r="E444" s="44">
        <f t="shared" ref="E444:AA444" si="257">$D$11</f>
        <v>154.69999999999999</v>
      </c>
      <c r="F444" s="44">
        <f t="shared" si="257"/>
        <v>154.69999999999999</v>
      </c>
      <c r="G444" s="44">
        <f t="shared" si="257"/>
        <v>154.69999999999999</v>
      </c>
      <c r="H444" s="44">
        <f t="shared" si="257"/>
        <v>154.69999999999999</v>
      </c>
      <c r="I444" s="44">
        <f t="shared" si="257"/>
        <v>154.69999999999999</v>
      </c>
      <c r="J444" s="44">
        <f t="shared" si="257"/>
        <v>154.69999999999999</v>
      </c>
      <c r="K444" s="44">
        <f t="shared" si="257"/>
        <v>154.69999999999999</v>
      </c>
      <c r="L444" s="44">
        <f t="shared" si="257"/>
        <v>154.69999999999999</v>
      </c>
      <c r="M444" s="44">
        <f t="shared" si="257"/>
        <v>154.69999999999999</v>
      </c>
      <c r="N444" s="44">
        <f t="shared" si="257"/>
        <v>154.69999999999999</v>
      </c>
      <c r="O444" s="44">
        <f t="shared" si="257"/>
        <v>154.69999999999999</v>
      </c>
      <c r="P444" s="44">
        <f t="shared" si="257"/>
        <v>154.69999999999999</v>
      </c>
      <c r="Q444" s="44">
        <f t="shared" si="257"/>
        <v>154.69999999999999</v>
      </c>
      <c r="R444" s="44">
        <f t="shared" si="257"/>
        <v>154.69999999999999</v>
      </c>
      <c r="S444" s="44">
        <f t="shared" si="257"/>
        <v>154.69999999999999</v>
      </c>
      <c r="T444" s="44">
        <f t="shared" si="257"/>
        <v>154.69999999999999</v>
      </c>
      <c r="U444" s="44">
        <f t="shared" si="257"/>
        <v>154.69999999999999</v>
      </c>
      <c r="V444" s="44">
        <f t="shared" si="257"/>
        <v>154.69999999999999</v>
      </c>
      <c r="W444" s="44">
        <f t="shared" si="257"/>
        <v>154.69999999999999</v>
      </c>
      <c r="X444" s="44">
        <f t="shared" si="257"/>
        <v>154.69999999999999</v>
      </c>
      <c r="Y444" s="44">
        <f t="shared" si="257"/>
        <v>154.69999999999999</v>
      </c>
      <c r="Z444" s="44">
        <f t="shared" si="257"/>
        <v>154.69999999999999</v>
      </c>
      <c r="AA444" s="44">
        <f t="shared" si="257"/>
        <v>154.69999999999999</v>
      </c>
    </row>
    <row r="445" spans="1:27" ht="13.8" collapsed="1" x14ac:dyDescent="0.3">
      <c r="A445" s="98" t="s">
        <v>1463</v>
      </c>
      <c r="B445" s="28" t="str">
        <f>"25"&amp;"."&amp;$B$663&amp;"."&amp;$B$664</f>
        <v>25.07.2024</v>
      </c>
      <c r="C445" s="90" t="s">
        <v>76</v>
      </c>
      <c r="D445" s="91">
        <f>ROUND(((D446+D447+D449+D448)/1000),5)</f>
        <v>1.6427400000000001</v>
      </c>
      <c r="E445" s="91">
        <f>ROUND(((E446+E447+E449+E448)/1000),5)</f>
        <v>1.46868</v>
      </c>
      <c r="F445" s="91">
        <f>ROUND(((F446+F447+F449+F448)/1000),5)</f>
        <v>0.67922000000000005</v>
      </c>
      <c r="G445" s="91">
        <f t="shared" ref="G445:AA445" si="258">ROUND(((G446+G447+G449+G448)/1000),5)</f>
        <v>0.62448000000000004</v>
      </c>
      <c r="H445" s="91">
        <f t="shared" si="258"/>
        <v>0.62844999999999995</v>
      </c>
      <c r="I445" s="91">
        <f t="shared" si="258"/>
        <v>0.56850000000000001</v>
      </c>
      <c r="J445" s="91">
        <f t="shared" si="258"/>
        <v>1.58741</v>
      </c>
      <c r="K445" s="91">
        <f t="shared" si="258"/>
        <v>1.89347</v>
      </c>
      <c r="L445" s="91">
        <f t="shared" si="258"/>
        <v>2.3404799999999999</v>
      </c>
      <c r="M445" s="91">
        <f t="shared" si="258"/>
        <v>2.6305499999999999</v>
      </c>
      <c r="N445" s="91">
        <f t="shared" si="258"/>
        <v>2.6751900000000002</v>
      </c>
      <c r="O445" s="91">
        <f t="shared" si="258"/>
        <v>2.6085699999999998</v>
      </c>
      <c r="P445" s="91">
        <f t="shared" si="258"/>
        <v>2.6121699999999999</v>
      </c>
      <c r="Q445" s="91">
        <f t="shared" si="258"/>
        <v>2.6787399999999999</v>
      </c>
      <c r="R445" s="91">
        <f t="shared" si="258"/>
        <v>2.8034400000000002</v>
      </c>
      <c r="S445" s="91">
        <f t="shared" si="258"/>
        <v>2.7559900000000002</v>
      </c>
      <c r="T445" s="91">
        <f t="shared" si="258"/>
        <v>2.8010799999999998</v>
      </c>
      <c r="U445" s="91">
        <f t="shared" si="258"/>
        <v>2.7229299999999999</v>
      </c>
      <c r="V445" s="91">
        <f t="shared" si="258"/>
        <v>2.66534</v>
      </c>
      <c r="W445" s="91">
        <f t="shared" si="258"/>
        <v>2.5337200000000002</v>
      </c>
      <c r="X445" s="91">
        <f t="shared" si="258"/>
        <v>2.4766400000000002</v>
      </c>
      <c r="Y445" s="91">
        <f t="shared" si="258"/>
        <v>2.4721299999999999</v>
      </c>
      <c r="Z445" s="91">
        <f t="shared" si="258"/>
        <v>2.29684</v>
      </c>
      <c r="AA445" s="91">
        <f t="shared" si="258"/>
        <v>1.9398</v>
      </c>
    </row>
    <row r="446" spans="1:27" ht="12.75" hidden="1" customHeight="1" outlineLevel="1" x14ac:dyDescent="0.3">
      <c r="A446" s="99" t="s">
        <v>1464</v>
      </c>
      <c r="B446" s="63" t="s">
        <v>238</v>
      </c>
      <c r="C446" s="43" t="s">
        <v>79</v>
      </c>
      <c r="D446" s="44">
        <v>1246.45</v>
      </c>
      <c r="E446" s="44">
        <v>1072.3900000000001</v>
      </c>
      <c r="F446" s="44">
        <v>282.93</v>
      </c>
      <c r="G446" s="44">
        <v>228.19</v>
      </c>
      <c r="H446" s="44">
        <v>232.16</v>
      </c>
      <c r="I446" s="44">
        <v>172.21</v>
      </c>
      <c r="J446" s="44">
        <v>1191.1199999999999</v>
      </c>
      <c r="K446" s="44">
        <v>1497.18</v>
      </c>
      <c r="L446" s="44">
        <v>1944.19</v>
      </c>
      <c r="M446" s="44">
        <v>2234.2600000000002</v>
      </c>
      <c r="N446" s="44">
        <v>2278.9</v>
      </c>
      <c r="O446" s="44">
        <v>2212.2800000000002</v>
      </c>
      <c r="P446" s="44">
        <v>2215.88</v>
      </c>
      <c r="Q446" s="44">
        <v>2282.4499999999998</v>
      </c>
      <c r="R446" s="44">
        <v>2407.15</v>
      </c>
      <c r="S446" s="44">
        <v>2359.6999999999998</v>
      </c>
      <c r="T446" s="44">
        <v>2404.79</v>
      </c>
      <c r="U446" s="44">
        <v>2326.64</v>
      </c>
      <c r="V446" s="44">
        <v>2269.0500000000002</v>
      </c>
      <c r="W446" s="44">
        <v>2137.4299999999998</v>
      </c>
      <c r="X446" s="44">
        <v>2080.35</v>
      </c>
      <c r="Y446" s="44">
        <v>2075.84</v>
      </c>
      <c r="Z446" s="44">
        <v>1900.55</v>
      </c>
      <c r="AA446" s="44">
        <v>1543.51</v>
      </c>
    </row>
    <row r="447" spans="1:27" ht="12.75" hidden="1" customHeight="1" outlineLevel="1" x14ac:dyDescent="0.3">
      <c r="A447" s="99" t="s">
        <v>1465</v>
      </c>
      <c r="B447" s="63" t="s">
        <v>90</v>
      </c>
      <c r="C447" s="43" t="s">
        <v>79</v>
      </c>
      <c r="D447" s="44">
        <f>$D$327</f>
        <v>236.78</v>
      </c>
      <c r="E447" s="44">
        <f t="shared" ref="E447:AA447" si="259">$D$327</f>
        <v>236.78</v>
      </c>
      <c r="F447" s="44">
        <f t="shared" si="259"/>
        <v>236.78</v>
      </c>
      <c r="G447" s="44">
        <f t="shared" si="259"/>
        <v>236.78</v>
      </c>
      <c r="H447" s="44">
        <f t="shared" si="259"/>
        <v>236.78</v>
      </c>
      <c r="I447" s="44">
        <f t="shared" si="259"/>
        <v>236.78</v>
      </c>
      <c r="J447" s="44">
        <f t="shared" si="259"/>
        <v>236.78</v>
      </c>
      <c r="K447" s="44">
        <f t="shared" si="259"/>
        <v>236.78</v>
      </c>
      <c r="L447" s="44">
        <f t="shared" si="259"/>
        <v>236.78</v>
      </c>
      <c r="M447" s="44">
        <f t="shared" si="259"/>
        <v>236.78</v>
      </c>
      <c r="N447" s="44">
        <f t="shared" si="259"/>
        <v>236.78</v>
      </c>
      <c r="O447" s="44">
        <f t="shared" si="259"/>
        <v>236.78</v>
      </c>
      <c r="P447" s="44">
        <f t="shared" si="259"/>
        <v>236.78</v>
      </c>
      <c r="Q447" s="44">
        <f t="shared" si="259"/>
        <v>236.78</v>
      </c>
      <c r="R447" s="44">
        <f t="shared" si="259"/>
        <v>236.78</v>
      </c>
      <c r="S447" s="44">
        <f t="shared" si="259"/>
        <v>236.78</v>
      </c>
      <c r="T447" s="44">
        <f t="shared" si="259"/>
        <v>236.78</v>
      </c>
      <c r="U447" s="44">
        <f t="shared" si="259"/>
        <v>236.78</v>
      </c>
      <c r="V447" s="44">
        <f t="shared" si="259"/>
        <v>236.78</v>
      </c>
      <c r="W447" s="44">
        <f t="shared" si="259"/>
        <v>236.78</v>
      </c>
      <c r="X447" s="44">
        <f t="shared" si="259"/>
        <v>236.78</v>
      </c>
      <c r="Y447" s="44">
        <f t="shared" si="259"/>
        <v>236.78</v>
      </c>
      <c r="Z447" s="44">
        <f t="shared" si="259"/>
        <v>236.78</v>
      </c>
      <c r="AA447" s="44">
        <f t="shared" si="259"/>
        <v>236.78</v>
      </c>
    </row>
    <row r="448" spans="1:27" ht="12.75" hidden="1" customHeight="1" outlineLevel="1" x14ac:dyDescent="0.3">
      <c r="A448" s="99" t="s">
        <v>1466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1467</v>
      </c>
      <c r="B449" s="63" t="s">
        <v>81</v>
      </c>
      <c r="C449" s="43" t="s">
        <v>79</v>
      </c>
      <c r="D449" s="44">
        <f>$D$11</f>
        <v>154.69999999999999</v>
      </c>
      <c r="E449" s="44">
        <f t="shared" ref="E449:AA449" si="260">$D$11</f>
        <v>154.69999999999999</v>
      </c>
      <c r="F449" s="44">
        <f t="shared" si="260"/>
        <v>154.69999999999999</v>
      </c>
      <c r="G449" s="44">
        <f t="shared" si="260"/>
        <v>154.69999999999999</v>
      </c>
      <c r="H449" s="44">
        <f t="shared" si="260"/>
        <v>154.69999999999999</v>
      </c>
      <c r="I449" s="44">
        <f t="shared" si="260"/>
        <v>154.69999999999999</v>
      </c>
      <c r="J449" s="44">
        <f t="shared" si="260"/>
        <v>154.69999999999999</v>
      </c>
      <c r="K449" s="44">
        <f t="shared" si="260"/>
        <v>154.69999999999999</v>
      </c>
      <c r="L449" s="44">
        <f t="shared" si="260"/>
        <v>154.69999999999999</v>
      </c>
      <c r="M449" s="44">
        <f t="shared" si="260"/>
        <v>154.69999999999999</v>
      </c>
      <c r="N449" s="44">
        <f t="shared" si="260"/>
        <v>154.69999999999999</v>
      </c>
      <c r="O449" s="44">
        <f t="shared" si="260"/>
        <v>154.69999999999999</v>
      </c>
      <c r="P449" s="44">
        <f t="shared" si="260"/>
        <v>154.69999999999999</v>
      </c>
      <c r="Q449" s="44">
        <f t="shared" si="260"/>
        <v>154.69999999999999</v>
      </c>
      <c r="R449" s="44">
        <f t="shared" si="260"/>
        <v>154.69999999999999</v>
      </c>
      <c r="S449" s="44">
        <f t="shared" si="260"/>
        <v>154.69999999999999</v>
      </c>
      <c r="T449" s="44">
        <f t="shared" si="260"/>
        <v>154.69999999999999</v>
      </c>
      <c r="U449" s="44">
        <f t="shared" si="260"/>
        <v>154.69999999999999</v>
      </c>
      <c r="V449" s="44">
        <f t="shared" si="260"/>
        <v>154.69999999999999</v>
      </c>
      <c r="W449" s="44">
        <f t="shared" si="260"/>
        <v>154.69999999999999</v>
      </c>
      <c r="X449" s="44">
        <f t="shared" si="260"/>
        <v>154.69999999999999</v>
      </c>
      <c r="Y449" s="44">
        <f t="shared" si="260"/>
        <v>154.69999999999999</v>
      </c>
      <c r="Z449" s="44">
        <f t="shared" si="260"/>
        <v>154.69999999999999</v>
      </c>
      <c r="AA449" s="44">
        <f t="shared" si="260"/>
        <v>154.69999999999999</v>
      </c>
    </row>
    <row r="450" spans="1:27" ht="13.8" collapsed="1" x14ac:dyDescent="0.3">
      <c r="A450" s="98" t="s">
        <v>1468</v>
      </c>
      <c r="B450" s="28" t="str">
        <f>"26"&amp;"."&amp;$B$663&amp;"."&amp;$B$664</f>
        <v>26.07.2024</v>
      </c>
      <c r="C450" s="90" t="s">
        <v>76</v>
      </c>
      <c r="D450" s="91">
        <f>ROUND(((D451+D452+D454+D453)/1000),5)</f>
        <v>1.7827</v>
      </c>
      <c r="E450" s="91">
        <f>ROUND(((E451+E452+E454+E453)/1000),5)</f>
        <v>1.6361399999999999</v>
      </c>
      <c r="F450" s="91">
        <f>ROUND(((F451+F452+F454+F453)/1000),5)</f>
        <v>1.53704</v>
      </c>
      <c r="G450" s="91">
        <f t="shared" ref="G450:AA450" si="261">ROUND(((G451+G452+G454+G453)/1000),5)</f>
        <v>1.47481</v>
      </c>
      <c r="H450" s="91">
        <f t="shared" si="261"/>
        <v>1.4236200000000001</v>
      </c>
      <c r="I450" s="91">
        <f t="shared" si="261"/>
        <v>1.5222199999999999</v>
      </c>
      <c r="J450" s="91">
        <f t="shared" si="261"/>
        <v>1.7165299999999999</v>
      </c>
      <c r="K450" s="91">
        <f t="shared" si="261"/>
        <v>2.0681500000000002</v>
      </c>
      <c r="L450" s="91">
        <f t="shared" si="261"/>
        <v>2.5519799999999999</v>
      </c>
      <c r="M450" s="91">
        <f t="shared" si="261"/>
        <v>2.77752</v>
      </c>
      <c r="N450" s="91">
        <f t="shared" si="261"/>
        <v>2.8346</v>
      </c>
      <c r="O450" s="91">
        <f t="shared" si="261"/>
        <v>2.83406</v>
      </c>
      <c r="P450" s="91">
        <f t="shared" si="261"/>
        <v>2.82287</v>
      </c>
      <c r="Q450" s="91">
        <f t="shared" si="261"/>
        <v>2.84091</v>
      </c>
      <c r="R450" s="91">
        <f t="shared" si="261"/>
        <v>2.8330600000000001</v>
      </c>
      <c r="S450" s="91">
        <f t="shared" si="261"/>
        <v>2.8439000000000001</v>
      </c>
      <c r="T450" s="91">
        <f t="shared" si="261"/>
        <v>2.8178399999999999</v>
      </c>
      <c r="U450" s="91">
        <f t="shared" si="261"/>
        <v>2.78138</v>
      </c>
      <c r="V450" s="91">
        <f t="shared" si="261"/>
        <v>2.75407</v>
      </c>
      <c r="W450" s="91">
        <f t="shared" si="261"/>
        <v>2.6231</v>
      </c>
      <c r="X450" s="91">
        <f t="shared" si="261"/>
        <v>2.4921199999999999</v>
      </c>
      <c r="Y450" s="91">
        <f t="shared" si="261"/>
        <v>2.5545499999999999</v>
      </c>
      <c r="Z450" s="91">
        <f t="shared" si="261"/>
        <v>2.4001899999999998</v>
      </c>
      <c r="AA450" s="91">
        <f t="shared" si="261"/>
        <v>2.1060599999999998</v>
      </c>
    </row>
    <row r="451" spans="1:27" ht="12.75" hidden="1" customHeight="1" outlineLevel="1" x14ac:dyDescent="0.3">
      <c r="A451" s="99" t="s">
        <v>1469</v>
      </c>
      <c r="B451" s="63" t="s">
        <v>238</v>
      </c>
      <c r="C451" s="43" t="s">
        <v>79</v>
      </c>
      <c r="D451" s="44">
        <v>1386.41</v>
      </c>
      <c r="E451" s="44">
        <v>1239.8499999999999</v>
      </c>
      <c r="F451" s="44">
        <v>1140.75</v>
      </c>
      <c r="G451" s="44">
        <v>1078.52</v>
      </c>
      <c r="H451" s="44">
        <v>1027.33</v>
      </c>
      <c r="I451" s="44">
        <v>1125.93</v>
      </c>
      <c r="J451" s="44">
        <v>1320.24</v>
      </c>
      <c r="K451" s="44">
        <v>1671.86</v>
      </c>
      <c r="L451" s="44">
        <v>2155.69</v>
      </c>
      <c r="M451" s="44">
        <v>2381.23</v>
      </c>
      <c r="N451" s="44">
        <v>2438.31</v>
      </c>
      <c r="O451" s="44">
        <v>2437.77</v>
      </c>
      <c r="P451" s="44">
        <v>2426.58</v>
      </c>
      <c r="Q451" s="44">
        <v>2444.62</v>
      </c>
      <c r="R451" s="44">
        <v>2436.77</v>
      </c>
      <c r="S451" s="44">
        <v>2447.61</v>
      </c>
      <c r="T451" s="44">
        <v>2421.5500000000002</v>
      </c>
      <c r="U451" s="44">
        <v>2385.09</v>
      </c>
      <c r="V451" s="44">
        <v>2357.7800000000002</v>
      </c>
      <c r="W451" s="44">
        <v>2226.81</v>
      </c>
      <c r="X451" s="44">
        <v>2095.83</v>
      </c>
      <c r="Y451" s="44">
        <v>2158.2600000000002</v>
      </c>
      <c r="Z451" s="44">
        <v>2003.9</v>
      </c>
      <c r="AA451" s="44">
        <v>1709.77</v>
      </c>
    </row>
    <row r="452" spans="1:27" ht="12.75" hidden="1" customHeight="1" outlineLevel="1" x14ac:dyDescent="0.3">
      <c r="A452" s="99" t="s">
        <v>1470</v>
      </c>
      <c r="B452" s="63" t="s">
        <v>90</v>
      </c>
      <c r="C452" s="43" t="s">
        <v>79</v>
      </c>
      <c r="D452" s="44">
        <f>$D$327</f>
        <v>236.78</v>
      </c>
      <c r="E452" s="44">
        <f t="shared" ref="E452:AA452" si="262">$D$327</f>
        <v>236.78</v>
      </c>
      <c r="F452" s="44">
        <f t="shared" si="262"/>
        <v>236.78</v>
      </c>
      <c r="G452" s="44">
        <f t="shared" si="262"/>
        <v>236.78</v>
      </c>
      <c r="H452" s="44">
        <f t="shared" si="262"/>
        <v>236.78</v>
      </c>
      <c r="I452" s="44">
        <f t="shared" si="262"/>
        <v>236.78</v>
      </c>
      <c r="J452" s="44">
        <f t="shared" si="262"/>
        <v>236.78</v>
      </c>
      <c r="K452" s="44">
        <f t="shared" si="262"/>
        <v>236.78</v>
      </c>
      <c r="L452" s="44">
        <f t="shared" si="262"/>
        <v>236.78</v>
      </c>
      <c r="M452" s="44">
        <f t="shared" si="262"/>
        <v>236.78</v>
      </c>
      <c r="N452" s="44">
        <f t="shared" si="262"/>
        <v>236.78</v>
      </c>
      <c r="O452" s="44">
        <f t="shared" si="262"/>
        <v>236.78</v>
      </c>
      <c r="P452" s="44">
        <f t="shared" si="262"/>
        <v>236.78</v>
      </c>
      <c r="Q452" s="44">
        <f t="shared" si="262"/>
        <v>236.78</v>
      </c>
      <c r="R452" s="44">
        <f t="shared" si="262"/>
        <v>236.78</v>
      </c>
      <c r="S452" s="44">
        <f t="shared" si="262"/>
        <v>236.78</v>
      </c>
      <c r="T452" s="44">
        <f t="shared" si="262"/>
        <v>236.78</v>
      </c>
      <c r="U452" s="44">
        <f t="shared" si="262"/>
        <v>236.78</v>
      </c>
      <c r="V452" s="44">
        <f t="shared" si="262"/>
        <v>236.78</v>
      </c>
      <c r="W452" s="44">
        <f t="shared" si="262"/>
        <v>236.78</v>
      </c>
      <c r="X452" s="44">
        <f t="shared" si="262"/>
        <v>236.78</v>
      </c>
      <c r="Y452" s="44">
        <f t="shared" si="262"/>
        <v>236.78</v>
      </c>
      <c r="Z452" s="44">
        <f t="shared" si="262"/>
        <v>236.78</v>
      </c>
      <c r="AA452" s="44">
        <f t="shared" si="262"/>
        <v>236.78</v>
      </c>
    </row>
    <row r="453" spans="1:27" ht="12.75" hidden="1" customHeight="1" outlineLevel="1" x14ac:dyDescent="0.3">
      <c r="A453" s="99" t="s">
        <v>1471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1472</v>
      </c>
      <c r="B454" s="63" t="s">
        <v>81</v>
      </c>
      <c r="C454" s="43" t="s">
        <v>79</v>
      </c>
      <c r="D454" s="44">
        <f>$D$11</f>
        <v>154.69999999999999</v>
      </c>
      <c r="E454" s="44">
        <f t="shared" ref="E454:AA454" si="263">$D$11</f>
        <v>154.69999999999999</v>
      </c>
      <c r="F454" s="44">
        <f t="shared" si="263"/>
        <v>154.69999999999999</v>
      </c>
      <c r="G454" s="44">
        <f t="shared" si="263"/>
        <v>154.69999999999999</v>
      </c>
      <c r="H454" s="44">
        <f t="shared" si="263"/>
        <v>154.69999999999999</v>
      </c>
      <c r="I454" s="44">
        <f t="shared" si="263"/>
        <v>154.69999999999999</v>
      </c>
      <c r="J454" s="44">
        <f t="shared" si="263"/>
        <v>154.69999999999999</v>
      </c>
      <c r="K454" s="44">
        <f t="shared" si="263"/>
        <v>154.69999999999999</v>
      </c>
      <c r="L454" s="44">
        <f t="shared" si="263"/>
        <v>154.69999999999999</v>
      </c>
      <c r="M454" s="44">
        <f t="shared" si="263"/>
        <v>154.69999999999999</v>
      </c>
      <c r="N454" s="44">
        <f t="shared" si="263"/>
        <v>154.69999999999999</v>
      </c>
      <c r="O454" s="44">
        <f t="shared" si="263"/>
        <v>154.69999999999999</v>
      </c>
      <c r="P454" s="44">
        <f t="shared" si="263"/>
        <v>154.69999999999999</v>
      </c>
      <c r="Q454" s="44">
        <f t="shared" si="263"/>
        <v>154.69999999999999</v>
      </c>
      <c r="R454" s="44">
        <f t="shared" si="263"/>
        <v>154.69999999999999</v>
      </c>
      <c r="S454" s="44">
        <f t="shared" si="263"/>
        <v>154.69999999999999</v>
      </c>
      <c r="T454" s="44">
        <f t="shared" si="263"/>
        <v>154.69999999999999</v>
      </c>
      <c r="U454" s="44">
        <f t="shared" si="263"/>
        <v>154.69999999999999</v>
      </c>
      <c r="V454" s="44">
        <f t="shared" si="263"/>
        <v>154.69999999999999</v>
      </c>
      <c r="W454" s="44">
        <f t="shared" si="263"/>
        <v>154.69999999999999</v>
      </c>
      <c r="X454" s="44">
        <f t="shared" si="263"/>
        <v>154.69999999999999</v>
      </c>
      <c r="Y454" s="44">
        <f t="shared" si="263"/>
        <v>154.69999999999999</v>
      </c>
      <c r="Z454" s="44">
        <f t="shared" si="263"/>
        <v>154.69999999999999</v>
      </c>
      <c r="AA454" s="44">
        <f t="shared" si="263"/>
        <v>154.69999999999999</v>
      </c>
    </row>
    <row r="455" spans="1:27" ht="13.8" collapsed="1" x14ac:dyDescent="0.3">
      <c r="A455" s="98" t="s">
        <v>1473</v>
      </c>
      <c r="B455" s="28" t="str">
        <f>"27"&amp;"."&amp;$B$663&amp;"."&amp;$B$664</f>
        <v>27.07.2024</v>
      </c>
      <c r="C455" s="90" t="s">
        <v>76</v>
      </c>
      <c r="D455" s="91">
        <f>ROUND(((D456+D457+D459+D458)/1000),5)</f>
        <v>1.96566</v>
      </c>
      <c r="E455" s="91">
        <f>ROUND(((E456+E457+E459+E458)/1000),5)</f>
        <v>1.76766</v>
      </c>
      <c r="F455" s="91">
        <f>ROUND(((F456+F457+F459+F458)/1000),5)</f>
        <v>1.6680699999999999</v>
      </c>
      <c r="G455" s="91">
        <f t="shared" ref="G455:AA455" si="264">ROUND(((G456+G457+G459+G458)/1000),5)</f>
        <v>1.5779000000000001</v>
      </c>
      <c r="H455" s="91">
        <f t="shared" si="264"/>
        <v>1.54436</v>
      </c>
      <c r="I455" s="91">
        <f t="shared" si="264"/>
        <v>1.6323399999999999</v>
      </c>
      <c r="J455" s="91">
        <f t="shared" si="264"/>
        <v>1.68452</v>
      </c>
      <c r="K455" s="91">
        <f t="shared" si="264"/>
        <v>1.9167799999999999</v>
      </c>
      <c r="L455" s="91">
        <f t="shared" si="264"/>
        <v>2.2062200000000001</v>
      </c>
      <c r="M455" s="91">
        <f t="shared" si="264"/>
        <v>2.6686100000000001</v>
      </c>
      <c r="N455" s="91">
        <f t="shared" si="264"/>
        <v>2.7374800000000001</v>
      </c>
      <c r="O455" s="91">
        <f t="shared" si="264"/>
        <v>2.7718699999999998</v>
      </c>
      <c r="P455" s="91">
        <f t="shared" si="264"/>
        <v>2.8122799999999999</v>
      </c>
      <c r="Q455" s="91">
        <f t="shared" si="264"/>
        <v>2.8746399999999999</v>
      </c>
      <c r="R455" s="91">
        <f t="shared" si="264"/>
        <v>2.9100600000000001</v>
      </c>
      <c r="S455" s="91">
        <f t="shared" si="264"/>
        <v>2.8580199999999998</v>
      </c>
      <c r="T455" s="91">
        <f t="shared" si="264"/>
        <v>2.8493300000000001</v>
      </c>
      <c r="U455" s="91">
        <f t="shared" si="264"/>
        <v>2.8310499999999998</v>
      </c>
      <c r="V455" s="91">
        <f t="shared" si="264"/>
        <v>2.8076599999999998</v>
      </c>
      <c r="W455" s="91">
        <f t="shared" si="264"/>
        <v>2.7277900000000002</v>
      </c>
      <c r="X455" s="91">
        <f t="shared" si="264"/>
        <v>2.7060499999999998</v>
      </c>
      <c r="Y455" s="91">
        <f t="shared" si="264"/>
        <v>2.6692100000000001</v>
      </c>
      <c r="Z455" s="91">
        <f t="shared" si="264"/>
        <v>2.4022199999999998</v>
      </c>
      <c r="AA455" s="91">
        <f t="shared" si="264"/>
        <v>2.1271599999999999</v>
      </c>
    </row>
    <row r="456" spans="1:27" ht="12.75" hidden="1" customHeight="1" outlineLevel="1" x14ac:dyDescent="0.3">
      <c r="A456" s="99" t="s">
        <v>1474</v>
      </c>
      <c r="B456" s="63" t="s">
        <v>238</v>
      </c>
      <c r="C456" s="43" t="s">
        <v>79</v>
      </c>
      <c r="D456" s="44">
        <v>1569.37</v>
      </c>
      <c r="E456" s="44">
        <v>1371.37</v>
      </c>
      <c r="F456" s="44">
        <v>1271.78</v>
      </c>
      <c r="G456" s="44">
        <v>1181.6099999999999</v>
      </c>
      <c r="H456" s="44">
        <v>1148.07</v>
      </c>
      <c r="I456" s="44">
        <v>1236.05</v>
      </c>
      <c r="J456" s="44">
        <v>1288.23</v>
      </c>
      <c r="K456" s="44">
        <v>1520.49</v>
      </c>
      <c r="L456" s="44">
        <v>1809.93</v>
      </c>
      <c r="M456" s="44">
        <v>2272.3200000000002</v>
      </c>
      <c r="N456" s="44">
        <v>2341.19</v>
      </c>
      <c r="O456" s="44">
        <v>2375.58</v>
      </c>
      <c r="P456" s="44">
        <v>2415.9899999999998</v>
      </c>
      <c r="Q456" s="44">
        <v>2478.35</v>
      </c>
      <c r="R456" s="44">
        <v>2513.77</v>
      </c>
      <c r="S456" s="44">
        <v>2461.73</v>
      </c>
      <c r="T456" s="44">
        <v>2453.04</v>
      </c>
      <c r="U456" s="44">
        <v>2434.7600000000002</v>
      </c>
      <c r="V456" s="44">
        <v>2411.37</v>
      </c>
      <c r="W456" s="44">
        <v>2331.5</v>
      </c>
      <c r="X456" s="44">
        <v>2309.7600000000002</v>
      </c>
      <c r="Y456" s="44">
        <v>2272.92</v>
      </c>
      <c r="Z456" s="44">
        <v>2005.93</v>
      </c>
      <c r="AA456" s="44">
        <v>1730.87</v>
      </c>
    </row>
    <row r="457" spans="1:27" ht="12.75" hidden="1" customHeight="1" outlineLevel="1" x14ac:dyDescent="0.3">
      <c r="A457" s="99" t="s">
        <v>1475</v>
      </c>
      <c r="B457" s="63" t="s">
        <v>90</v>
      </c>
      <c r="C457" s="43" t="s">
        <v>79</v>
      </c>
      <c r="D457" s="44">
        <f>$D$327</f>
        <v>236.78</v>
      </c>
      <c r="E457" s="44">
        <f t="shared" ref="E457:AA457" si="265">$D$327</f>
        <v>236.78</v>
      </c>
      <c r="F457" s="44">
        <f t="shared" si="265"/>
        <v>236.78</v>
      </c>
      <c r="G457" s="44">
        <f t="shared" si="265"/>
        <v>236.78</v>
      </c>
      <c r="H457" s="44">
        <f t="shared" si="265"/>
        <v>236.78</v>
      </c>
      <c r="I457" s="44">
        <f t="shared" si="265"/>
        <v>236.78</v>
      </c>
      <c r="J457" s="44">
        <f t="shared" si="265"/>
        <v>236.78</v>
      </c>
      <c r="K457" s="44">
        <f t="shared" si="265"/>
        <v>236.78</v>
      </c>
      <c r="L457" s="44">
        <f t="shared" si="265"/>
        <v>236.78</v>
      </c>
      <c r="M457" s="44">
        <f t="shared" si="265"/>
        <v>236.78</v>
      </c>
      <c r="N457" s="44">
        <f t="shared" si="265"/>
        <v>236.78</v>
      </c>
      <c r="O457" s="44">
        <f t="shared" si="265"/>
        <v>236.78</v>
      </c>
      <c r="P457" s="44">
        <f t="shared" si="265"/>
        <v>236.78</v>
      </c>
      <c r="Q457" s="44">
        <f t="shared" si="265"/>
        <v>236.78</v>
      </c>
      <c r="R457" s="44">
        <f t="shared" si="265"/>
        <v>236.78</v>
      </c>
      <c r="S457" s="44">
        <f t="shared" si="265"/>
        <v>236.78</v>
      </c>
      <c r="T457" s="44">
        <f t="shared" si="265"/>
        <v>236.78</v>
      </c>
      <c r="U457" s="44">
        <f t="shared" si="265"/>
        <v>236.78</v>
      </c>
      <c r="V457" s="44">
        <f t="shared" si="265"/>
        <v>236.78</v>
      </c>
      <c r="W457" s="44">
        <f t="shared" si="265"/>
        <v>236.78</v>
      </c>
      <c r="X457" s="44">
        <f t="shared" si="265"/>
        <v>236.78</v>
      </c>
      <c r="Y457" s="44">
        <f t="shared" si="265"/>
        <v>236.78</v>
      </c>
      <c r="Z457" s="44">
        <f t="shared" si="265"/>
        <v>236.78</v>
      </c>
      <c r="AA457" s="44">
        <f t="shared" si="265"/>
        <v>236.78</v>
      </c>
    </row>
    <row r="458" spans="1:27" ht="12.75" hidden="1" customHeight="1" outlineLevel="1" x14ac:dyDescent="0.3">
      <c r="A458" s="99" t="s">
        <v>1476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1477</v>
      </c>
      <c r="B459" s="63" t="s">
        <v>81</v>
      </c>
      <c r="C459" s="43" t="s">
        <v>79</v>
      </c>
      <c r="D459" s="44">
        <f>$D$11</f>
        <v>154.69999999999999</v>
      </c>
      <c r="E459" s="44">
        <f t="shared" ref="E459:AA459" si="266">$D$11</f>
        <v>154.69999999999999</v>
      </c>
      <c r="F459" s="44">
        <f t="shared" si="266"/>
        <v>154.69999999999999</v>
      </c>
      <c r="G459" s="44">
        <f t="shared" si="266"/>
        <v>154.69999999999999</v>
      </c>
      <c r="H459" s="44">
        <f t="shared" si="266"/>
        <v>154.69999999999999</v>
      </c>
      <c r="I459" s="44">
        <f t="shared" si="266"/>
        <v>154.69999999999999</v>
      </c>
      <c r="J459" s="44">
        <f t="shared" si="266"/>
        <v>154.69999999999999</v>
      </c>
      <c r="K459" s="44">
        <f t="shared" si="266"/>
        <v>154.69999999999999</v>
      </c>
      <c r="L459" s="44">
        <f t="shared" si="266"/>
        <v>154.69999999999999</v>
      </c>
      <c r="M459" s="44">
        <f t="shared" si="266"/>
        <v>154.69999999999999</v>
      </c>
      <c r="N459" s="44">
        <f t="shared" si="266"/>
        <v>154.69999999999999</v>
      </c>
      <c r="O459" s="44">
        <f t="shared" si="266"/>
        <v>154.69999999999999</v>
      </c>
      <c r="P459" s="44">
        <f t="shared" si="266"/>
        <v>154.69999999999999</v>
      </c>
      <c r="Q459" s="44">
        <f t="shared" si="266"/>
        <v>154.69999999999999</v>
      </c>
      <c r="R459" s="44">
        <f t="shared" si="266"/>
        <v>154.69999999999999</v>
      </c>
      <c r="S459" s="44">
        <f t="shared" si="266"/>
        <v>154.69999999999999</v>
      </c>
      <c r="T459" s="44">
        <f t="shared" si="266"/>
        <v>154.69999999999999</v>
      </c>
      <c r="U459" s="44">
        <f t="shared" si="266"/>
        <v>154.69999999999999</v>
      </c>
      <c r="V459" s="44">
        <f t="shared" si="266"/>
        <v>154.69999999999999</v>
      </c>
      <c r="W459" s="44">
        <f t="shared" si="266"/>
        <v>154.69999999999999</v>
      </c>
      <c r="X459" s="44">
        <f t="shared" si="266"/>
        <v>154.69999999999999</v>
      </c>
      <c r="Y459" s="44">
        <f t="shared" si="266"/>
        <v>154.69999999999999</v>
      </c>
      <c r="Z459" s="44">
        <f t="shared" si="266"/>
        <v>154.69999999999999</v>
      </c>
      <c r="AA459" s="44">
        <f t="shared" si="266"/>
        <v>154.69999999999999</v>
      </c>
    </row>
    <row r="460" spans="1:27" ht="13.8" collapsed="1" x14ac:dyDescent="0.3">
      <c r="A460" s="98" t="s">
        <v>1478</v>
      </c>
      <c r="B460" s="28" t="str">
        <f>"28"&amp;"."&amp;$B$663&amp;"."&amp;$B$664</f>
        <v>28.07.2024</v>
      </c>
      <c r="C460" s="90" t="s">
        <v>76</v>
      </c>
      <c r="D460" s="91">
        <f>ROUND(((D461+D462+D464+D463)/1000),5)</f>
        <v>1.91066</v>
      </c>
      <c r="E460" s="91">
        <f>ROUND(((E461+E462+E464+E463)/1000),5)</f>
        <v>1.73942</v>
      </c>
      <c r="F460" s="91">
        <f>ROUND(((F461+F462+F464+F463)/1000),5)</f>
        <v>1.65269</v>
      </c>
      <c r="G460" s="91">
        <f t="shared" ref="G460:AA460" si="267">ROUND(((G461+G462+G464+G463)/1000),5)</f>
        <v>1.46818</v>
      </c>
      <c r="H460" s="91">
        <f t="shared" si="267"/>
        <v>1.4194</v>
      </c>
      <c r="I460" s="91">
        <f t="shared" si="267"/>
        <v>1.5186200000000001</v>
      </c>
      <c r="J460" s="91">
        <f t="shared" si="267"/>
        <v>1.6332800000000001</v>
      </c>
      <c r="K460" s="91">
        <f t="shared" si="267"/>
        <v>1.8911899999999999</v>
      </c>
      <c r="L460" s="91">
        <f t="shared" si="267"/>
        <v>2.1269900000000002</v>
      </c>
      <c r="M460" s="91">
        <f t="shared" si="267"/>
        <v>2.4936699999999998</v>
      </c>
      <c r="N460" s="91">
        <f t="shared" si="267"/>
        <v>2.7254900000000002</v>
      </c>
      <c r="O460" s="91">
        <f t="shared" si="267"/>
        <v>2.7452399999999999</v>
      </c>
      <c r="P460" s="91">
        <f t="shared" si="267"/>
        <v>2.7528999999999999</v>
      </c>
      <c r="Q460" s="91">
        <f t="shared" si="267"/>
        <v>2.76573</v>
      </c>
      <c r="R460" s="91">
        <f t="shared" si="267"/>
        <v>2.7723200000000001</v>
      </c>
      <c r="S460" s="91">
        <f t="shared" si="267"/>
        <v>2.8041399999999999</v>
      </c>
      <c r="T460" s="91">
        <f t="shared" si="267"/>
        <v>2.8055400000000001</v>
      </c>
      <c r="U460" s="91">
        <f t="shared" si="267"/>
        <v>2.7965</v>
      </c>
      <c r="V460" s="91">
        <f t="shared" si="267"/>
        <v>2.7903500000000001</v>
      </c>
      <c r="W460" s="91">
        <f t="shared" si="267"/>
        <v>2.77325</v>
      </c>
      <c r="X460" s="91">
        <f t="shared" si="267"/>
        <v>2.74891</v>
      </c>
      <c r="Y460" s="91">
        <f t="shared" si="267"/>
        <v>2.7313800000000001</v>
      </c>
      <c r="Z460" s="91">
        <f t="shared" si="267"/>
        <v>2.4517099999999998</v>
      </c>
      <c r="AA460" s="91">
        <f t="shared" si="267"/>
        <v>2.1614100000000001</v>
      </c>
    </row>
    <row r="461" spans="1:27" ht="12.75" hidden="1" customHeight="1" outlineLevel="1" x14ac:dyDescent="0.3">
      <c r="A461" s="99" t="s">
        <v>1479</v>
      </c>
      <c r="B461" s="63" t="s">
        <v>238</v>
      </c>
      <c r="C461" s="43" t="s">
        <v>79</v>
      </c>
      <c r="D461" s="44">
        <v>1514.37</v>
      </c>
      <c r="E461" s="44">
        <v>1343.13</v>
      </c>
      <c r="F461" s="44">
        <v>1256.4000000000001</v>
      </c>
      <c r="G461" s="44">
        <v>1071.8900000000001</v>
      </c>
      <c r="H461" s="44">
        <v>1023.11</v>
      </c>
      <c r="I461" s="44">
        <v>1122.33</v>
      </c>
      <c r="J461" s="44">
        <v>1236.99</v>
      </c>
      <c r="K461" s="44">
        <v>1494.9</v>
      </c>
      <c r="L461" s="44">
        <v>1730.7</v>
      </c>
      <c r="M461" s="44">
        <v>2097.38</v>
      </c>
      <c r="N461" s="44">
        <v>2329.1999999999998</v>
      </c>
      <c r="O461" s="44">
        <v>2348.9499999999998</v>
      </c>
      <c r="P461" s="44">
        <v>2356.61</v>
      </c>
      <c r="Q461" s="44">
        <v>2369.44</v>
      </c>
      <c r="R461" s="44">
        <v>2376.0300000000002</v>
      </c>
      <c r="S461" s="44">
        <v>2407.85</v>
      </c>
      <c r="T461" s="44">
        <v>2409.25</v>
      </c>
      <c r="U461" s="44">
        <v>2400.21</v>
      </c>
      <c r="V461" s="44">
        <v>2394.06</v>
      </c>
      <c r="W461" s="44">
        <v>2376.96</v>
      </c>
      <c r="X461" s="44">
        <v>2352.62</v>
      </c>
      <c r="Y461" s="44">
        <v>2335.09</v>
      </c>
      <c r="Z461" s="44">
        <v>2055.42</v>
      </c>
      <c r="AA461" s="44">
        <v>1765.12</v>
      </c>
    </row>
    <row r="462" spans="1:27" ht="12.75" hidden="1" customHeight="1" outlineLevel="1" x14ac:dyDescent="0.3">
      <c r="A462" s="99" t="s">
        <v>1480</v>
      </c>
      <c r="B462" s="63" t="s">
        <v>90</v>
      </c>
      <c r="C462" s="43" t="s">
        <v>79</v>
      </c>
      <c r="D462" s="44">
        <f>$D$327</f>
        <v>236.78</v>
      </c>
      <c r="E462" s="44">
        <f t="shared" ref="E462:AA462" si="268">$D$327</f>
        <v>236.78</v>
      </c>
      <c r="F462" s="44">
        <f t="shared" si="268"/>
        <v>236.78</v>
      </c>
      <c r="G462" s="44">
        <f t="shared" si="268"/>
        <v>236.78</v>
      </c>
      <c r="H462" s="44">
        <f t="shared" si="268"/>
        <v>236.78</v>
      </c>
      <c r="I462" s="44">
        <f t="shared" si="268"/>
        <v>236.78</v>
      </c>
      <c r="J462" s="44">
        <f t="shared" si="268"/>
        <v>236.78</v>
      </c>
      <c r="K462" s="44">
        <f t="shared" si="268"/>
        <v>236.78</v>
      </c>
      <c r="L462" s="44">
        <f t="shared" si="268"/>
        <v>236.78</v>
      </c>
      <c r="M462" s="44">
        <f t="shared" si="268"/>
        <v>236.78</v>
      </c>
      <c r="N462" s="44">
        <f t="shared" si="268"/>
        <v>236.78</v>
      </c>
      <c r="O462" s="44">
        <f t="shared" si="268"/>
        <v>236.78</v>
      </c>
      <c r="P462" s="44">
        <f t="shared" si="268"/>
        <v>236.78</v>
      </c>
      <c r="Q462" s="44">
        <f t="shared" si="268"/>
        <v>236.78</v>
      </c>
      <c r="R462" s="44">
        <f t="shared" si="268"/>
        <v>236.78</v>
      </c>
      <c r="S462" s="44">
        <f t="shared" si="268"/>
        <v>236.78</v>
      </c>
      <c r="T462" s="44">
        <f t="shared" si="268"/>
        <v>236.78</v>
      </c>
      <c r="U462" s="44">
        <f t="shared" si="268"/>
        <v>236.78</v>
      </c>
      <c r="V462" s="44">
        <f t="shared" si="268"/>
        <v>236.78</v>
      </c>
      <c r="W462" s="44">
        <f t="shared" si="268"/>
        <v>236.78</v>
      </c>
      <c r="X462" s="44">
        <f t="shared" si="268"/>
        <v>236.78</v>
      </c>
      <c r="Y462" s="44">
        <f t="shared" si="268"/>
        <v>236.78</v>
      </c>
      <c r="Z462" s="44">
        <f t="shared" si="268"/>
        <v>236.78</v>
      </c>
      <c r="AA462" s="44">
        <f t="shared" si="268"/>
        <v>236.78</v>
      </c>
    </row>
    <row r="463" spans="1:27" ht="12.75" hidden="1" customHeight="1" outlineLevel="1" x14ac:dyDescent="0.3">
      <c r="A463" s="99" t="s">
        <v>1481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1482</v>
      </c>
      <c r="B464" s="63" t="s">
        <v>81</v>
      </c>
      <c r="C464" s="43" t="s">
        <v>79</v>
      </c>
      <c r="D464" s="44">
        <f>$D$11</f>
        <v>154.69999999999999</v>
      </c>
      <c r="E464" s="44">
        <f t="shared" ref="E464:AA464" si="269">$D$11</f>
        <v>154.69999999999999</v>
      </c>
      <c r="F464" s="44">
        <f t="shared" si="269"/>
        <v>154.69999999999999</v>
      </c>
      <c r="G464" s="44">
        <f t="shared" si="269"/>
        <v>154.69999999999999</v>
      </c>
      <c r="H464" s="44">
        <f t="shared" si="269"/>
        <v>154.69999999999999</v>
      </c>
      <c r="I464" s="44">
        <f t="shared" si="269"/>
        <v>154.69999999999999</v>
      </c>
      <c r="J464" s="44">
        <f t="shared" si="269"/>
        <v>154.69999999999999</v>
      </c>
      <c r="K464" s="44">
        <f t="shared" si="269"/>
        <v>154.69999999999999</v>
      </c>
      <c r="L464" s="44">
        <f t="shared" si="269"/>
        <v>154.69999999999999</v>
      </c>
      <c r="M464" s="44">
        <f t="shared" si="269"/>
        <v>154.69999999999999</v>
      </c>
      <c r="N464" s="44">
        <f t="shared" si="269"/>
        <v>154.69999999999999</v>
      </c>
      <c r="O464" s="44">
        <f t="shared" si="269"/>
        <v>154.69999999999999</v>
      </c>
      <c r="P464" s="44">
        <f t="shared" si="269"/>
        <v>154.69999999999999</v>
      </c>
      <c r="Q464" s="44">
        <f t="shared" si="269"/>
        <v>154.69999999999999</v>
      </c>
      <c r="R464" s="44">
        <f t="shared" si="269"/>
        <v>154.69999999999999</v>
      </c>
      <c r="S464" s="44">
        <f t="shared" si="269"/>
        <v>154.69999999999999</v>
      </c>
      <c r="T464" s="44">
        <f t="shared" si="269"/>
        <v>154.69999999999999</v>
      </c>
      <c r="U464" s="44">
        <f t="shared" si="269"/>
        <v>154.69999999999999</v>
      </c>
      <c r="V464" s="44">
        <f t="shared" si="269"/>
        <v>154.69999999999999</v>
      </c>
      <c r="W464" s="44">
        <f t="shared" si="269"/>
        <v>154.69999999999999</v>
      </c>
      <c r="X464" s="44">
        <f t="shared" si="269"/>
        <v>154.69999999999999</v>
      </c>
      <c r="Y464" s="44">
        <f t="shared" si="269"/>
        <v>154.69999999999999</v>
      </c>
      <c r="Z464" s="44">
        <f t="shared" si="269"/>
        <v>154.69999999999999</v>
      </c>
      <c r="AA464" s="44">
        <f t="shared" si="269"/>
        <v>154.69999999999999</v>
      </c>
    </row>
    <row r="465" spans="1:27" ht="13.8" collapsed="1" x14ac:dyDescent="0.3">
      <c r="A465" s="98" t="s">
        <v>1483</v>
      </c>
      <c r="B465" s="28" t="str">
        <f>"29"&amp;"."&amp;$B$663&amp;"."&amp;$B$664</f>
        <v>29.07.2024</v>
      </c>
      <c r="C465" s="90" t="s">
        <v>76</v>
      </c>
      <c r="D465" s="91">
        <f>ROUND(((D466+D467+D469+D468)/1000),5)</f>
        <v>1.7829699999999999</v>
      </c>
      <c r="E465" s="91">
        <f>ROUND(((E466+E467+E469+E468)/1000),5)</f>
        <v>1.63523</v>
      </c>
      <c r="F465" s="91">
        <f>ROUND(((F466+F467+F469+F468)/1000),5)</f>
        <v>1.4821500000000001</v>
      </c>
      <c r="G465" s="91">
        <f t="shared" ref="G465:AA465" si="270">ROUND(((G466+G467+G469+G468)/1000),5)</f>
        <v>1.35467</v>
      </c>
      <c r="H465" s="91">
        <f t="shared" si="270"/>
        <v>1.29922</v>
      </c>
      <c r="I465" s="91">
        <f t="shared" si="270"/>
        <v>1.53129</v>
      </c>
      <c r="J465" s="91">
        <f t="shared" si="270"/>
        <v>1.7452099999999999</v>
      </c>
      <c r="K465" s="91">
        <f t="shared" si="270"/>
        <v>2.0445500000000001</v>
      </c>
      <c r="L465" s="91">
        <f t="shared" si="270"/>
        <v>2.5426899999999999</v>
      </c>
      <c r="M465" s="91">
        <f t="shared" si="270"/>
        <v>2.7099299999999999</v>
      </c>
      <c r="N465" s="91">
        <f t="shared" si="270"/>
        <v>2.7120799999999998</v>
      </c>
      <c r="O465" s="91">
        <f t="shared" si="270"/>
        <v>2.6836500000000001</v>
      </c>
      <c r="P465" s="91">
        <f t="shared" si="270"/>
        <v>2.61687</v>
      </c>
      <c r="Q465" s="91">
        <f t="shared" si="270"/>
        <v>2.73047</v>
      </c>
      <c r="R465" s="91">
        <f t="shared" si="270"/>
        <v>2.7265700000000002</v>
      </c>
      <c r="S465" s="91">
        <f t="shared" si="270"/>
        <v>2.75942</v>
      </c>
      <c r="T465" s="91">
        <f t="shared" si="270"/>
        <v>2.7398199999999999</v>
      </c>
      <c r="U465" s="91">
        <f t="shared" si="270"/>
        <v>2.7098800000000001</v>
      </c>
      <c r="V465" s="91">
        <f t="shared" si="270"/>
        <v>2.6865199999999998</v>
      </c>
      <c r="W465" s="91">
        <f t="shared" si="270"/>
        <v>2.58649</v>
      </c>
      <c r="X465" s="91">
        <f t="shared" si="270"/>
        <v>2.5040900000000001</v>
      </c>
      <c r="Y465" s="91">
        <f t="shared" si="270"/>
        <v>2.4540600000000001</v>
      </c>
      <c r="Z465" s="91">
        <f t="shared" si="270"/>
        <v>2.1474799999999998</v>
      </c>
      <c r="AA465" s="91">
        <f t="shared" si="270"/>
        <v>1.9069700000000001</v>
      </c>
    </row>
    <row r="466" spans="1:27" ht="12.75" hidden="1" customHeight="1" outlineLevel="1" x14ac:dyDescent="0.3">
      <c r="A466" s="99" t="s">
        <v>1484</v>
      </c>
      <c r="B466" s="63" t="s">
        <v>238</v>
      </c>
      <c r="C466" s="43" t="s">
        <v>79</v>
      </c>
      <c r="D466" s="44">
        <v>1386.68</v>
      </c>
      <c r="E466" s="44">
        <v>1238.94</v>
      </c>
      <c r="F466" s="44">
        <v>1085.8599999999999</v>
      </c>
      <c r="G466" s="44">
        <v>958.38</v>
      </c>
      <c r="H466" s="44">
        <v>902.93</v>
      </c>
      <c r="I466" s="44">
        <v>1135</v>
      </c>
      <c r="J466" s="44">
        <v>1348.92</v>
      </c>
      <c r="K466" s="44">
        <v>1648.26</v>
      </c>
      <c r="L466" s="44">
        <v>2146.4</v>
      </c>
      <c r="M466" s="44">
        <v>2313.64</v>
      </c>
      <c r="N466" s="44">
        <v>2315.79</v>
      </c>
      <c r="O466" s="44">
        <v>2287.36</v>
      </c>
      <c r="P466" s="44">
        <v>2220.58</v>
      </c>
      <c r="Q466" s="44">
        <v>2334.1799999999998</v>
      </c>
      <c r="R466" s="44">
        <v>2330.2800000000002</v>
      </c>
      <c r="S466" s="44">
        <v>2363.13</v>
      </c>
      <c r="T466" s="44">
        <v>2343.5300000000002</v>
      </c>
      <c r="U466" s="44">
        <v>2313.59</v>
      </c>
      <c r="V466" s="44">
        <v>2290.23</v>
      </c>
      <c r="W466" s="44">
        <v>2190.1999999999998</v>
      </c>
      <c r="X466" s="44">
        <v>2107.8000000000002</v>
      </c>
      <c r="Y466" s="44">
        <v>2057.77</v>
      </c>
      <c r="Z466" s="44">
        <v>1751.19</v>
      </c>
      <c r="AA466" s="44">
        <v>1510.68</v>
      </c>
    </row>
    <row r="467" spans="1:27" ht="12.75" hidden="1" customHeight="1" outlineLevel="1" x14ac:dyDescent="0.3">
      <c r="A467" s="99" t="s">
        <v>1485</v>
      </c>
      <c r="B467" s="63" t="s">
        <v>90</v>
      </c>
      <c r="C467" s="43" t="s">
        <v>79</v>
      </c>
      <c r="D467" s="44">
        <f>$D$327</f>
        <v>236.78</v>
      </c>
      <c r="E467" s="44">
        <f t="shared" ref="E467:AA467" si="271">$D$327</f>
        <v>236.78</v>
      </c>
      <c r="F467" s="44">
        <f t="shared" si="271"/>
        <v>236.78</v>
      </c>
      <c r="G467" s="44">
        <f t="shared" si="271"/>
        <v>236.78</v>
      </c>
      <c r="H467" s="44">
        <f t="shared" si="271"/>
        <v>236.78</v>
      </c>
      <c r="I467" s="44">
        <f t="shared" si="271"/>
        <v>236.78</v>
      </c>
      <c r="J467" s="44">
        <f t="shared" si="271"/>
        <v>236.78</v>
      </c>
      <c r="K467" s="44">
        <f t="shared" si="271"/>
        <v>236.78</v>
      </c>
      <c r="L467" s="44">
        <f t="shared" si="271"/>
        <v>236.78</v>
      </c>
      <c r="M467" s="44">
        <f t="shared" si="271"/>
        <v>236.78</v>
      </c>
      <c r="N467" s="44">
        <f t="shared" si="271"/>
        <v>236.78</v>
      </c>
      <c r="O467" s="44">
        <f t="shared" si="271"/>
        <v>236.78</v>
      </c>
      <c r="P467" s="44">
        <f t="shared" si="271"/>
        <v>236.78</v>
      </c>
      <c r="Q467" s="44">
        <f t="shared" si="271"/>
        <v>236.78</v>
      </c>
      <c r="R467" s="44">
        <f t="shared" si="271"/>
        <v>236.78</v>
      </c>
      <c r="S467" s="44">
        <f t="shared" si="271"/>
        <v>236.78</v>
      </c>
      <c r="T467" s="44">
        <f t="shared" si="271"/>
        <v>236.78</v>
      </c>
      <c r="U467" s="44">
        <f t="shared" si="271"/>
        <v>236.78</v>
      </c>
      <c r="V467" s="44">
        <f t="shared" si="271"/>
        <v>236.78</v>
      </c>
      <c r="W467" s="44">
        <f t="shared" si="271"/>
        <v>236.78</v>
      </c>
      <c r="X467" s="44">
        <f t="shared" si="271"/>
        <v>236.78</v>
      </c>
      <c r="Y467" s="44">
        <f t="shared" si="271"/>
        <v>236.78</v>
      </c>
      <c r="Z467" s="44">
        <f t="shared" si="271"/>
        <v>236.78</v>
      </c>
      <c r="AA467" s="44">
        <f t="shared" si="271"/>
        <v>236.78</v>
      </c>
    </row>
    <row r="468" spans="1:27" ht="12.75" hidden="1" customHeight="1" outlineLevel="1" x14ac:dyDescent="0.3">
      <c r="A468" s="99" t="s">
        <v>1486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1487</v>
      </c>
      <c r="B469" s="63" t="s">
        <v>81</v>
      </c>
      <c r="C469" s="43" t="s">
        <v>79</v>
      </c>
      <c r="D469" s="44">
        <f>$D$11</f>
        <v>154.69999999999999</v>
      </c>
      <c r="E469" s="44">
        <f t="shared" ref="E469:AA469" si="272">$D$11</f>
        <v>154.69999999999999</v>
      </c>
      <c r="F469" s="44">
        <f t="shared" si="272"/>
        <v>154.69999999999999</v>
      </c>
      <c r="G469" s="44">
        <f t="shared" si="272"/>
        <v>154.69999999999999</v>
      </c>
      <c r="H469" s="44">
        <f t="shared" si="272"/>
        <v>154.69999999999999</v>
      </c>
      <c r="I469" s="44">
        <f t="shared" si="272"/>
        <v>154.69999999999999</v>
      </c>
      <c r="J469" s="44">
        <f t="shared" si="272"/>
        <v>154.69999999999999</v>
      </c>
      <c r="K469" s="44">
        <f t="shared" si="272"/>
        <v>154.69999999999999</v>
      </c>
      <c r="L469" s="44">
        <f t="shared" si="272"/>
        <v>154.69999999999999</v>
      </c>
      <c r="M469" s="44">
        <f t="shared" si="272"/>
        <v>154.69999999999999</v>
      </c>
      <c r="N469" s="44">
        <f t="shared" si="272"/>
        <v>154.69999999999999</v>
      </c>
      <c r="O469" s="44">
        <f t="shared" si="272"/>
        <v>154.69999999999999</v>
      </c>
      <c r="P469" s="44">
        <f t="shared" si="272"/>
        <v>154.69999999999999</v>
      </c>
      <c r="Q469" s="44">
        <f t="shared" si="272"/>
        <v>154.69999999999999</v>
      </c>
      <c r="R469" s="44">
        <f t="shared" si="272"/>
        <v>154.69999999999999</v>
      </c>
      <c r="S469" s="44">
        <f t="shared" si="272"/>
        <v>154.69999999999999</v>
      </c>
      <c r="T469" s="44">
        <f t="shared" si="272"/>
        <v>154.69999999999999</v>
      </c>
      <c r="U469" s="44">
        <f t="shared" si="272"/>
        <v>154.69999999999999</v>
      </c>
      <c r="V469" s="44">
        <f t="shared" si="272"/>
        <v>154.69999999999999</v>
      </c>
      <c r="W469" s="44">
        <f t="shared" si="272"/>
        <v>154.69999999999999</v>
      </c>
      <c r="X469" s="44">
        <f t="shared" si="272"/>
        <v>154.69999999999999</v>
      </c>
      <c r="Y469" s="44">
        <f t="shared" si="272"/>
        <v>154.69999999999999</v>
      </c>
      <c r="Z469" s="44">
        <f t="shared" si="272"/>
        <v>154.69999999999999</v>
      </c>
      <c r="AA469" s="44">
        <f t="shared" si="272"/>
        <v>154.69999999999999</v>
      </c>
    </row>
    <row r="470" spans="1:27" ht="13.8" collapsed="1" x14ac:dyDescent="0.3">
      <c r="A470" s="98" t="s">
        <v>1488</v>
      </c>
      <c r="B470" s="28" t="str">
        <f>"30"&amp;"."&amp;$B$663&amp;"."&amp;$B$664</f>
        <v>30.07.2024</v>
      </c>
      <c r="C470" s="90" t="s">
        <v>76</v>
      </c>
      <c r="D470" s="91">
        <f>ROUND(((D471+D472+D474+D473)/1000),5)</f>
        <v>1.6321099999999999</v>
      </c>
      <c r="E470" s="91">
        <f>ROUND(((E471+E472+E474+E473)/1000),5)</f>
        <v>1.2833600000000001</v>
      </c>
      <c r="F470" s="91">
        <f>ROUND(((F471+F472+F474+F473)/1000),5)</f>
        <v>1.16635</v>
      </c>
      <c r="G470" s="91">
        <f t="shared" ref="G470:AA470" si="273">ROUND(((G471+G472+G474+G473)/1000),5)</f>
        <v>1.0730500000000001</v>
      </c>
      <c r="H470" s="91">
        <f t="shared" si="273"/>
        <v>0.60002999999999995</v>
      </c>
      <c r="I470" s="91">
        <f t="shared" si="273"/>
        <v>1.35103</v>
      </c>
      <c r="J470" s="91">
        <f t="shared" si="273"/>
        <v>1.6293500000000001</v>
      </c>
      <c r="K470" s="91">
        <f t="shared" si="273"/>
        <v>1.9781200000000001</v>
      </c>
      <c r="L470" s="91">
        <f t="shared" si="273"/>
        <v>2.4358599999999999</v>
      </c>
      <c r="M470" s="91">
        <f t="shared" si="273"/>
        <v>2.6226400000000001</v>
      </c>
      <c r="N470" s="91">
        <f t="shared" si="273"/>
        <v>2.6819899999999999</v>
      </c>
      <c r="O470" s="91">
        <f t="shared" si="273"/>
        <v>2.6869999999999998</v>
      </c>
      <c r="P470" s="91">
        <f t="shared" si="273"/>
        <v>2.6728900000000002</v>
      </c>
      <c r="Q470" s="91">
        <f t="shared" si="273"/>
        <v>2.7503500000000001</v>
      </c>
      <c r="R470" s="91">
        <f t="shared" si="273"/>
        <v>2.75806</v>
      </c>
      <c r="S470" s="91">
        <f t="shared" si="273"/>
        <v>2.7711999999999999</v>
      </c>
      <c r="T470" s="91">
        <f t="shared" si="273"/>
        <v>2.7668400000000002</v>
      </c>
      <c r="U470" s="91">
        <f t="shared" si="273"/>
        <v>2.7307199999999998</v>
      </c>
      <c r="V470" s="91">
        <f t="shared" si="273"/>
        <v>2.6954099999999999</v>
      </c>
      <c r="W470" s="91">
        <f t="shared" si="273"/>
        <v>2.6105</v>
      </c>
      <c r="X470" s="91">
        <f t="shared" si="273"/>
        <v>2.5866600000000002</v>
      </c>
      <c r="Y470" s="91">
        <f t="shared" si="273"/>
        <v>2.52034</v>
      </c>
      <c r="Z470" s="91">
        <f t="shared" si="273"/>
        <v>2.2093400000000001</v>
      </c>
      <c r="AA470" s="91">
        <f t="shared" si="273"/>
        <v>1.9841299999999999</v>
      </c>
    </row>
    <row r="471" spans="1:27" ht="12.75" hidden="1" customHeight="1" outlineLevel="1" x14ac:dyDescent="0.3">
      <c r="A471" s="99" t="s">
        <v>1489</v>
      </c>
      <c r="B471" s="63" t="s">
        <v>238</v>
      </c>
      <c r="C471" s="43" t="s">
        <v>79</v>
      </c>
      <c r="D471" s="44">
        <v>1235.82</v>
      </c>
      <c r="E471" s="44">
        <v>887.07</v>
      </c>
      <c r="F471" s="44">
        <v>770.06</v>
      </c>
      <c r="G471" s="44">
        <v>676.76</v>
      </c>
      <c r="H471" s="44">
        <v>203.74</v>
      </c>
      <c r="I471" s="44">
        <v>954.74</v>
      </c>
      <c r="J471" s="44">
        <v>1233.06</v>
      </c>
      <c r="K471" s="44">
        <v>1581.83</v>
      </c>
      <c r="L471" s="44">
        <v>2039.57</v>
      </c>
      <c r="M471" s="44">
        <v>2226.35</v>
      </c>
      <c r="N471" s="44">
        <v>2285.6999999999998</v>
      </c>
      <c r="O471" s="44">
        <v>2290.71</v>
      </c>
      <c r="P471" s="44">
        <v>2276.6</v>
      </c>
      <c r="Q471" s="44">
        <v>2354.06</v>
      </c>
      <c r="R471" s="44">
        <v>2361.77</v>
      </c>
      <c r="S471" s="44">
        <v>2374.91</v>
      </c>
      <c r="T471" s="44">
        <v>2370.5500000000002</v>
      </c>
      <c r="U471" s="44">
        <v>2334.4299999999998</v>
      </c>
      <c r="V471" s="44">
        <v>2299.12</v>
      </c>
      <c r="W471" s="44">
        <v>2214.21</v>
      </c>
      <c r="X471" s="44">
        <v>2190.37</v>
      </c>
      <c r="Y471" s="44">
        <v>2124.0500000000002</v>
      </c>
      <c r="Z471" s="44">
        <v>1813.05</v>
      </c>
      <c r="AA471" s="44">
        <v>1587.84</v>
      </c>
    </row>
    <row r="472" spans="1:27" ht="12.75" hidden="1" customHeight="1" outlineLevel="1" x14ac:dyDescent="0.3">
      <c r="A472" s="99" t="s">
        <v>1490</v>
      </c>
      <c r="B472" s="63" t="s">
        <v>90</v>
      </c>
      <c r="C472" s="43" t="s">
        <v>79</v>
      </c>
      <c r="D472" s="44">
        <f>$D$327</f>
        <v>236.78</v>
      </c>
      <c r="E472" s="44">
        <f t="shared" ref="E472:AA472" si="274">$D$327</f>
        <v>236.78</v>
      </c>
      <c r="F472" s="44">
        <f t="shared" si="274"/>
        <v>236.78</v>
      </c>
      <c r="G472" s="44">
        <f t="shared" si="274"/>
        <v>236.78</v>
      </c>
      <c r="H472" s="44">
        <f t="shared" si="274"/>
        <v>236.78</v>
      </c>
      <c r="I472" s="44">
        <f t="shared" si="274"/>
        <v>236.78</v>
      </c>
      <c r="J472" s="44">
        <f t="shared" si="274"/>
        <v>236.78</v>
      </c>
      <c r="K472" s="44">
        <f t="shared" si="274"/>
        <v>236.78</v>
      </c>
      <c r="L472" s="44">
        <f t="shared" si="274"/>
        <v>236.78</v>
      </c>
      <c r="M472" s="44">
        <f t="shared" si="274"/>
        <v>236.78</v>
      </c>
      <c r="N472" s="44">
        <f t="shared" si="274"/>
        <v>236.78</v>
      </c>
      <c r="O472" s="44">
        <f t="shared" si="274"/>
        <v>236.78</v>
      </c>
      <c r="P472" s="44">
        <f t="shared" si="274"/>
        <v>236.78</v>
      </c>
      <c r="Q472" s="44">
        <f t="shared" si="274"/>
        <v>236.78</v>
      </c>
      <c r="R472" s="44">
        <f t="shared" si="274"/>
        <v>236.78</v>
      </c>
      <c r="S472" s="44">
        <f t="shared" si="274"/>
        <v>236.78</v>
      </c>
      <c r="T472" s="44">
        <f t="shared" si="274"/>
        <v>236.78</v>
      </c>
      <c r="U472" s="44">
        <f t="shared" si="274"/>
        <v>236.78</v>
      </c>
      <c r="V472" s="44">
        <f t="shared" si="274"/>
        <v>236.78</v>
      </c>
      <c r="W472" s="44">
        <f t="shared" si="274"/>
        <v>236.78</v>
      </c>
      <c r="X472" s="44">
        <f t="shared" si="274"/>
        <v>236.78</v>
      </c>
      <c r="Y472" s="44">
        <f t="shared" si="274"/>
        <v>236.78</v>
      </c>
      <c r="Z472" s="44">
        <f t="shared" si="274"/>
        <v>236.78</v>
      </c>
      <c r="AA472" s="44">
        <f t="shared" si="274"/>
        <v>236.78</v>
      </c>
    </row>
    <row r="473" spans="1:27" ht="12.75" hidden="1" customHeight="1" outlineLevel="1" x14ac:dyDescent="0.3">
      <c r="A473" s="99" t="s">
        <v>1491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1492</v>
      </c>
      <c r="B474" s="63" t="s">
        <v>81</v>
      </c>
      <c r="C474" s="43" t="s">
        <v>79</v>
      </c>
      <c r="D474" s="44">
        <f>$D$11</f>
        <v>154.69999999999999</v>
      </c>
      <c r="E474" s="44">
        <f t="shared" ref="E474:AA474" si="275">$D$11</f>
        <v>154.69999999999999</v>
      </c>
      <c r="F474" s="44">
        <f t="shared" si="275"/>
        <v>154.69999999999999</v>
      </c>
      <c r="G474" s="44">
        <f t="shared" si="275"/>
        <v>154.69999999999999</v>
      </c>
      <c r="H474" s="44">
        <f t="shared" si="275"/>
        <v>154.69999999999999</v>
      </c>
      <c r="I474" s="44">
        <f t="shared" si="275"/>
        <v>154.69999999999999</v>
      </c>
      <c r="J474" s="44">
        <f t="shared" si="275"/>
        <v>154.69999999999999</v>
      </c>
      <c r="K474" s="44">
        <f t="shared" si="275"/>
        <v>154.69999999999999</v>
      </c>
      <c r="L474" s="44">
        <f t="shared" si="275"/>
        <v>154.69999999999999</v>
      </c>
      <c r="M474" s="44">
        <f t="shared" si="275"/>
        <v>154.69999999999999</v>
      </c>
      <c r="N474" s="44">
        <f t="shared" si="275"/>
        <v>154.69999999999999</v>
      </c>
      <c r="O474" s="44">
        <f t="shared" si="275"/>
        <v>154.69999999999999</v>
      </c>
      <c r="P474" s="44">
        <f t="shared" si="275"/>
        <v>154.69999999999999</v>
      </c>
      <c r="Q474" s="44">
        <f t="shared" si="275"/>
        <v>154.69999999999999</v>
      </c>
      <c r="R474" s="44">
        <f t="shared" si="275"/>
        <v>154.69999999999999</v>
      </c>
      <c r="S474" s="44">
        <f t="shared" si="275"/>
        <v>154.69999999999999</v>
      </c>
      <c r="T474" s="44">
        <f t="shared" si="275"/>
        <v>154.69999999999999</v>
      </c>
      <c r="U474" s="44">
        <f t="shared" si="275"/>
        <v>154.69999999999999</v>
      </c>
      <c r="V474" s="44">
        <f t="shared" si="275"/>
        <v>154.69999999999999</v>
      </c>
      <c r="W474" s="44">
        <f t="shared" si="275"/>
        <v>154.69999999999999</v>
      </c>
      <c r="X474" s="44">
        <f t="shared" si="275"/>
        <v>154.69999999999999</v>
      </c>
      <c r="Y474" s="44">
        <f t="shared" si="275"/>
        <v>154.69999999999999</v>
      </c>
      <c r="Z474" s="44">
        <f t="shared" si="275"/>
        <v>154.69999999999999</v>
      </c>
      <c r="AA474" s="44">
        <f t="shared" si="275"/>
        <v>154.69999999999999</v>
      </c>
    </row>
    <row r="475" spans="1:27" ht="13.8" collapsed="1" x14ac:dyDescent="0.3">
      <c r="A475" s="98" t="s">
        <v>1493</v>
      </c>
      <c r="B475" s="28" t="str">
        <f>"31"&amp;"."&amp;$B$663&amp;"."&amp;$B$664</f>
        <v>31.07.2024</v>
      </c>
      <c r="C475" s="90" t="s">
        <v>76</v>
      </c>
      <c r="D475" s="91">
        <f>ROUND(((D476+D477+D479+D478)/1000),5)</f>
        <v>1.63411</v>
      </c>
      <c r="E475" s="91">
        <f>ROUND(((E476+E477+E479+E478)/1000),5)</f>
        <v>1.3702700000000001</v>
      </c>
      <c r="F475" s="91">
        <f>ROUND(((F476+F477+F479+F478)/1000),5)</f>
        <v>1.2841899999999999</v>
      </c>
      <c r="G475" s="91">
        <f t="shared" ref="G475:AA475" si="276">ROUND(((G476+G477+G479+G478)/1000),5)</f>
        <v>1.19312</v>
      </c>
      <c r="H475" s="91">
        <f t="shared" si="276"/>
        <v>1.14879</v>
      </c>
      <c r="I475" s="91">
        <f t="shared" si="276"/>
        <v>1.3402400000000001</v>
      </c>
      <c r="J475" s="91">
        <f t="shared" si="276"/>
        <v>1.625</v>
      </c>
      <c r="K475" s="91">
        <f t="shared" si="276"/>
        <v>1.92001</v>
      </c>
      <c r="L475" s="91">
        <f t="shared" si="276"/>
        <v>2.3626</v>
      </c>
      <c r="M475" s="91">
        <f t="shared" si="276"/>
        <v>2.5981999999999998</v>
      </c>
      <c r="N475" s="91">
        <f t="shared" si="276"/>
        <v>2.7238099999999998</v>
      </c>
      <c r="O475" s="91">
        <f t="shared" si="276"/>
        <v>2.6629399999999999</v>
      </c>
      <c r="P475" s="91">
        <f t="shared" si="276"/>
        <v>2.6260400000000002</v>
      </c>
      <c r="Q475" s="91">
        <f t="shared" si="276"/>
        <v>2.7383500000000001</v>
      </c>
      <c r="R475" s="91">
        <f t="shared" si="276"/>
        <v>2.69929</v>
      </c>
      <c r="S475" s="91">
        <f t="shared" si="276"/>
        <v>2.7487599999999999</v>
      </c>
      <c r="T475" s="91">
        <f t="shared" si="276"/>
        <v>2.7085499999999998</v>
      </c>
      <c r="U475" s="91">
        <f t="shared" si="276"/>
        <v>2.7261099999999998</v>
      </c>
      <c r="V475" s="91">
        <f t="shared" si="276"/>
        <v>2.6019299999999999</v>
      </c>
      <c r="W475" s="91">
        <f t="shared" si="276"/>
        <v>2.5063900000000001</v>
      </c>
      <c r="X475" s="91">
        <f t="shared" si="276"/>
        <v>2.4771899999999998</v>
      </c>
      <c r="Y475" s="91">
        <f t="shared" si="276"/>
        <v>2.4662299999999999</v>
      </c>
      <c r="Z475" s="91">
        <f t="shared" si="276"/>
        <v>2.1490499999999999</v>
      </c>
      <c r="AA475" s="91">
        <f t="shared" si="276"/>
        <v>1.8655299999999999</v>
      </c>
    </row>
    <row r="476" spans="1:27" ht="12.75" hidden="1" customHeight="1" outlineLevel="1" x14ac:dyDescent="0.3">
      <c r="A476" s="99" t="s">
        <v>1494</v>
      </c>
      <c r="B476" s="63" t="s">
        <v>238</v>
      </c>
      <c r="C476" s="43" t="s">
        <v>79</v>
      </c>
      <c r="D476" s="44">
        <v>1237.82</v>
      </c>
      <c r="E476" s="44">
        <v>973.98</v>
      </c>
      <c r="F476" s="44">
        <v>887.9</v>
      </c>
      <c r="G476" s="44">
        <v>796.83</v>
      </c>
      <c r="H476" s="44">
        <v>752.5</v>
      </c>
      <c r="I476" s="44">
        <v>943.95</v>
      </c>
      <c r="J476" s="44">
        <v>1228.71</v>
      </c>
      <c r="K476" s="44">
        <v>1523.72</v>
      </c>
      <c r="L476" s="44">
        <v>1966.31</v>
      </c>
      <c r="M476" s="44">
        <v>2201.91</v>
      </c>
      <c r="N476" s="44">
        <v>2327.52</v>
      </c>
      <c r="O476" s="44">
        <v>2266.65</v>
      </c>
      <c r="P476" s="44">
        <v>2229.75</v>
      </c>
      <c r="Q476" s="44">
        <v>2342.06</v>
      </c>
      <c r="R476" s="44">
        <v>2303</v>
      </c>
      <c r="S476" s="44">
        <v>2352.4699999999998</v>
      </c>
      <c r="T476" s="44">
        <v>2312.2600000000002</v>
      </c>
      <c r="U476" s="44">
        <v>2329.8200000000002</v>
      </c>
      <c r="V476" s="44">
        <v>2205.64</v>
      </c>
      <c r="W476" s="44">
        <v>2110.1</v>
      </c>
      <c r="X476" s="44">
        <v>2080.9</v>
      </c>
      <c r="Y476" s="44">
        <v>2069.94</v>
      </c>
      <c r="Z476" s="44">
        <v>1752.76</v>
      </c>
      <c r="AA476" s="44">
        <v>1469.24</v>
      </c>
    </row>
    <row r="477" spans="1:27" ht="12.75" hidden="1" customHeight="1" outlineLevel="1" x14ac:dyDescent="0.3">
      <c r="A477" s="99" t="s">
        <v>1495</v>
      </c>
      <c r="B477" s="63" t="s">
        <v>90</v>
      </c>
      <c r="C477" s="43" t="s">
        <v>79</v>
      </c>
      <c r="D477" s="44">
        <f>$D$327</f>
        <v>236.78</v>
      </c>
      <c r="E477" s="44">
        <f t="shared" ref="E477:AA477" si="277">$D$327</f>
        <v>236.78</v>
      </c>
      <c r="F477" s="44">
        <f t="shared" si="277"/>
        <v>236.78</v>
      </c>
      <c r="G477" s="44">
        <f t="shared" si="277"/>
        <v>236.78</v>
      </c>
      <c r="H477" s="44">
        <f t="shared" si="277"/>
        <v>236.78</v>
      </c>
      <c r="I477" s="44">
        <f t="shared" si="277"/>
        <v>236.78</v>
      </c>
      <c r="J477" s="44">
        <f t="shared" si="277"/>
        <v>236.78</v>
      </c>
      <c r="K477" s="44">
        <f t="shared" si="277"/>
        <v>236.78</v>
      </c>
      <c r="L477" s="44">
        <f t="shared" si="277"/>
        <v>236.78</v>
      </c>
      <c r="M477" s="44">
        <f t="shared" si="277"/>
        <v>236.78</v>
      </c>
      <c r="N477" s="44">
        <f t="shared" si="277"/>
        <v>236.78</v>
      </c>
      <c r="O477" s="44">
        <f t="shared" si="277"/>
        <v>236.78</v>
      </c>
      <c r="P477" s="44">
        <f t="shared" si="277"/>
        <v>236.78</v>
      </c>
      <c r="Q477" s="44">
        <f t="shared" si="277"/>
        <v>236.78</v>
      </c>
      <c r="R477" s="44">
        <f t="shared" si="277"/>
        <v>236.78</v>
      </c>
      <c r="S477" s="44">
        <f t="shared" si="277"/>
        <v>236.78</v>
      </c>
      <c r="T477" s="44">
        <f t="shared" si="277"/>
        <v>236.78</v>
      </c>
      <c r="U477" s="44">
        <f t="shared" si="277"/>
        <v>236.78</v>
      </c>
      <c r="V477" s="44">
        <f t="shared" si="277"/>
        <v>236.78</v>
      </c>
      <c r="W477" s="44">
        <f t="shared" si="277"/>
        <v>236.78</v>
      </c>
      <c r="X477" s="44">
        <f t="shared" si="277"/>
        <v>236.78</v>
      </c>
      <c r="Y477" s="44">
        <f t="shared" si="277"/>
        <v>236.78</v>
      </c>
      <c r="Z477" s="44">
        <f t="shared" si="277"/>
        <v>236.78</v>
      </c>
      <c r="AA477" s="44">
        <f t="shared" si="277"/>
        <v>236.78</v>
      </c>
    </row>
    <row r="478" spans="1:27" ht="12.75" hidden="1" customHeight="1" outlineLevel="1" x14ac:dyDescent="0.3">
      <c r="A478" s="99" t="s">
        <v>1496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1497</v>
      </c>
      <c r="B479" s="63" t="s">
        <v>81</v>
      </c>
      <c r="C479" s="43" t="s">
        <v>79</v>
      </c>
      <c r="D479" s="44">
        <f>$D$11</f>
        <v>154.69999999999999</v>
      </c>
      <c r="E479" s="44">
        <f t="shared" ref="E479:AA479" si="278">$D$11</f>
        <v>154.69999999999999</v>
      </c>
      <c r="F479" s="44">
        <f t="shared" si="278"/>
        <v>154.69999999999999</v>
      </c>
      <c r="G479" s="44">
        <f t="shared" si="278"/>
        <v>154.69999999999999</v>
      </c>
      <c r="H479" s="44">
        <f t="shared" si="278"/>
        <v>154.69999999999999</v>
      </c>
      <c r="I479" s="44">
        <f t="shared" si="278"/>
        <v>154.69999999999999</v>
      </c>
      <c r="J479" s="44">
        <f t="shared" si="278"/>
        <v>154.69999999999999</v>
      </c>
      <c r="K479" s="44">
        <f t="shared" si="278"/>
        <v>154.69999999999999</v>
      </c>
      <c r="L479" s="44">
        <f t="shared" si="278"/>
        <v>154.69999999999999</v>
      </c>
      <c r="M479" s="44">
        <f t="shared" si="278"/>
        <v>154.69999999999999</v>
      </c>
      <c r="N479" s="44">
        <f t="shared" si="278"/>
        <v>154.69999999999999</v>
      </c>
      <c r="O479" s="44">
        <f t="shared" si="278"/>
        <v>154.69999999999999</v>
      </c>
      <c r="P479" s="44">
        <f t="shared" si="278"/>
        <v>154.69999999999999</v>
      </c>
      <c r="Q479" s="44">
        <f t="shared" si="278"/>
        <v>154.69999999999999</v>
      </c>
      <c r="R479" s="44">
        <f t="shared" si="278"/>
        <v>154.69999999999999</v>
      </c>
      <c r="S479" s="44">
        <f t="shared" si="278"/>
        <v>154.69999999999999</v>
      </c>
      <c r="T479" s="44">
        <f t="shared" si="278"/>
        <v>154.69999999999999</v>
      </c>
      <c r="U479" s="44">
        <f t="shared" si="278"/>
        <v>154.69999999999999</v>
      </c>
      <c r="V479" s="44">
        <f t="shared" si="278"/>
        <v>154.69999999999999</v>
      </c>
      <c r="W479" s="44">
        <f t="shared" si="278"/>
        <v>154.69999999999999</v>
      </c>
      <c r="X479" s="44">
        <f t="shared" si="278"/>
        <v>154.69999999999999</v>
      </c>
      <c r="Y479" s="44">
        <f t="shared" si="278"/>
        <v>154.69999999999999</v>
      </c>
      <c r="Z479" s="44">
        <f t="shared" si="278"/>
        <v>154.69999999999999</v>
      </c>
      <c r="AA479" s="44">
        <f t="shared" si="278"/>
        <v>154.69999999999999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1498</v>
      </c>
      <c r="B484" s="28" t="str">
        <f>"01"&amp;"."&amp;$B$663&amp;"."&amp;$B$664</f>
        <v>01.07.2024</v>
      </c>
      <c r="C484" s="90" t="s">
        <v>76</v>
      </c>
      <c r="D484" s="91">
        <f>ROUND(((D485+D486+D488+D487)/1000),5)</f>
        <v>1.9922</v>
      </c>
      <c r="E484" s="91">
        <f>ROUND(((E485+E486+E488+E487)/1000),5)</f>
        <v>1.8333699999999999</v>
      </c>
      <c r="F484" s="91">
        <f>ROUND(((F485+F486+F488+F487)/1000),5)</f>
        <v>1.6807700000000001</v>
      </c>
      <c r="G484" s="91">
        <f t="shared" ref="G484:AA484" si="279">ROUND(((G485+G486+G488+G487)/1000),5)</f>
        <v>1.5399099999999999</v>
      </c>
      <c r="H484" s="91">
        <f t="shared" si="279"/>
        <v>0.77</v>
      </c>
      <c r="I484" s="91">
        <f t="shared" si="279"/>
        <v>1.5550900000000001</v>
      </c>
      <c r="J484" s="91">
        <f t="shared" si="279"/>
        <v>1.9215199999999999</v>
      </c>
      <c r="K484" s="91">
        <f t="shared" si="279"/>
        <v>2.2720600000000002</v>
      </c>
      <c r="L484" s="91">
        <f t="shared" si="279"/>
        <v>2.8366099999999999</v>
      </c>
      <c r="M484" s="91">
        <f t="shared" si="279"/>
        <v>2.87582</v>
      </c>
      <c r="N484" s="91">
        <f t="shared" si="279"/>
        <v>2.6143000000000001</v>
      </c>
      <c r="O484" s="91">
        <f t="shared" si="279"/>
        <v>2.7430500000000002</v>
      </c>
      <c r="P484" s="91">
        <f t="shared" si="279"/>
        <v>2.8798599999999999</v>
      </c>
      <c r="Q484" s="91">
        <f t="shared" si="279"/>
        <v>2.9889000000000001</v>
      </c>
      <c r="R484" s="91">
        <f t="shared" si="279"/>
        <v>2.9627599999999998</v>
      </c>
      <c r="S484" s="91">
        <f t="shared" si="279"/>
        <v>3.03714</v>
      </c>
      <c r="T484" s="91">
        <f t="shared" si="279"/>
        <v>2.9851100000000002</v>
      </c>
      <c r="U484" s="91">
        <f t="shared" si="279"/>
        <v>2.9832100000000001</v>
      </c>
      <c r="V484" s="91">
        <f t="shared" si="279"/>
        <v>2.4664700000000002</v>
      </c>
      <c r="W484" s="91">
        <f t="shared" si="279"/>
        <v>2.4464999999999999</v>
      </c>
      <c r="X484" s="91">
        <f t="shared" si="279"/>
        <v>2.52108</v>
      </c>
      <c r="Y484" s="91">
        <f t="shared" si="279"/>
        <v>2.4880300000000002</v>
      </c>
      <c r="Z484" s="91">
        <f t="shared" si="279"/>
        <v>2.45627</v>
      </c>
      <c r="AA484" s="91">
        <f t="shared" si="279"/>
        <v>2.0920100000000001</v>
      </c>
    </row>
    <row r="485" spans="1:27" ht="12.75" hidden="1" customHeight="1" outlineLevel="1" x14ac:dyDescent="0.3">
      <c r="A485" s="99" t="s">
        <v>1499</v>
      </c>
      <c r="B485" s="63" t="s">
        <v>238</v>
      </c>
      <c r="C485" s="43" t="s">
        <v>79</v>
      </c>
      <c r="D485" s="44">
        <v>1359</v>
      </c>
      <c r="E485" s="44">
        <v>1200.17</v>
      </c>
      <c r="F485" s="44">
        <v>1047.57</v>
      </c>
      <c r="G485" s="44">
        <v>906.71</v>
      </c>
      <c r="H485" s="44">
        <v>136.80000000000001</v>
      </c>
      <c r="I485" s="44">
        <v>921.89</v>
      </c>
      <c r="J485" s="44">
        <v>1288.32</v>
      </c>
      <c r="K485" s="44">
        <v>1638.86</v>
      </c>
      <c r="L485" s="44">
        <v>2203.41</v>
      </c>
      <c r="M485" s="44">
        <v>2242.62</v>
      </c>
      <c r="N485" s="44">
        <v>1981.1</v>
      </c>
      <c r="O485" s="44">
        <v>2109.85</v>
      </c>
      <c r="P485" s="44">
        <v>2246.66</v>
      </c>
      <c r="Q485" s="44">
        <v>2355.6999999999998</v>
      </c>
      <c r="R485" s="44">
        <v>2329.56</v>
      </c>
      <c r="S485" s="44">
        <v>2403.94</v>
      </c>
      <c r="T485" s="44">
        <v>2351.91</v>
      </c>
      <c r="U485" s="44">
        <v>2350.0100000000002</v>
      </c>
      <c r="V485" s="44">
        <v>1833.27</v>
      </c>
      <c r="W485" s="44">
        <v>1813.3</v>
      </c>
      <c r="X485" s="44">
        <v>1887.88</v>
      </c>
      <c r="Y485" s="44">
        <v>1854.83</v>
      </c>
      <c r="Z485" s="44">
        <v>1823.07</v>
      </c>
      <c r="AA485" s="44">
        <v>1458.81</v>
      </c>
    </row>
    <row r="486" spans="1:27" ht="12.75" hidden="1" customHeight="1" outlineLevel="1" x14ac:dyDescent="0.3">
      <c r="A486" s="99" t="s">
        <v>1500</v>
      </c>
      <c r="B486" s="63" t="s">
        <v>90</v>
      </c>
      <c r="C486" s="43" t="s">
        <v>79</v>
      </c>
      <c r="D486" s="44">
        <v>473.69</v>
      </c>
      <c r="E486" s="44">
        <f>$D$486</f>
        <v>473.69</v>
      </c>
      <c r="F486" s="44">
        <f t="shared" ref="F486:AA486" si="280">$D$486</f>
        <v>473.69</v>
      </c>
      <c r="G486" s="44">
        <f t="shared" si="280"/>
        <v>473.69</v>
      </c>
      <c r="H486" s="44">
        <f t="shared" si="280"/>
        <v>473.69</v>
      </c>
      <c r="I486" s="44">
        <f t="shared" si="280"/>
        <v>473.69</v>
      </c>
      <c r="J486" s="44">
        <f t="shared" si="280"/>
        <v>473.69</v>
      </c>
      <c r="K486" s="44">
        <f t="shared" si="280"/>
        <v>473.69</v>
      </c>
      <c r="L486" s="44">
        <f t="shared" si="280"/>
        <v>473.69</v>
      </c>
      <c r="M486" s="44">
        <f t="shared" si="280"/>
        <v>473.69</v>
      </c>
      <c r="N486" s="44">
        <f t="shared" si="280"/>
        <v>473.69</v>
      </c>
      <c r="O486" s="44">
        <f t="shared" si="280"/>
        <v>473.69</v>
      </c>
      <c r="P486" s="44">
        <f t="shared" si="280"/>
        <v>473.69</v>
      </c>
      <c r="Q486" s="44">
        <f t="shared" si="280"/>
        <v>473.69</v>
      </c>
      <c r="R486" s="44">
        <f t="shared" si="280"/>
        <v>473.69</v>
      </c>
      <c r="S486" s="44">
        <f t="shared" si="280"/>
        <v>473.69</v>
      </c>
      <c r="T486" s="44">
        <f t="shared" si="280"/>
        <v>473.69</v>
      </c>
      <c r="U486" s="44">
        <f t="shared" si="280"/>
        <v>473.69</v>
      </c>
      <c r="V486" s="44">
        <f t="shared" si="280"/>
        <v>473.69</v>
      </c>
      <c r="W486" s="44">
        <f t="shared" si="280"/>
        <v>473.69</v>
      </c>
      <c r="X486" s="44">
        <f t="shared" si="280"/>
        <v>473.69</v>
      </c>
      <c r="Y486" s="44">
        <f t="shared" si="280"/>
        <v>473.69</v>
      </c>
      <c r="Z486" s="44">
        <f t="shared" si="280"/>
        <v>473.69</v>
      </c>
      <c r="AA486" s="44">
        <f t="shared" si="280"/>
        <v>473.69</v>
      </c>
    </row>
    <row r="487" spans="1:27" ht="12.75" hidden="1" customHeight="1" outlineLevel="1" x14ac:dyDescent="0.3">
      <c r="A487" s="99" t="s">
        <v>1501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1502</v>
      </c>
      <c r="B488" s="63" t="s">
        <v>81</v>
      </c>
      <c r="C488" s="43" t="s">
        <v>79</v>
      </c>
      <c r="D488" s="44">
        <f>$D$11</f>
        <v>154.69999999999999</v>
      </c>
      <c r="E488" s="44">
        <f t="shared" ref="E488:AA488" si="281">$D$11</f>
        <v>154.69999999999999</v>
      </c>
      <c r="F488" s="44">
        <f t="shared" si="281"/>
        <v>154.69999999999999</v>
      </c>
      <c r="G488" s="44">
        <f t="shared" si="281"/>
        <v>154.69999999999999</v>
      </c>
      <c r="H488" s="44">
        <f t="shared" si="281"/>
        <v>154.69999999999999</v>
      </c>
      <c r="I488" s="44">
        <f t="shared" si="281"/>
        <v>154.69999999999999</v>
      </c>
      <c r="J488" s="44">
        <f t="shared" si="281"/>
        <v>154.69999999999999</v>
      </c>
      <c r="K488" s="44">
        <f t="shared" si="281"/>
        <v>154.69999999999999</v>
      </c>
      <c r="L488" s="44">
        <f t="shared" si="281"/>
        <v>154.69999999999999</v>
      </c>
      <c r="M488" s="44">
        <f t="shared" si="281"/>
        <v>154.69999999999999</v>
      </c>
      <c r="N488" s="44">
        <f t="shared" si="281"/>
        <v>154.69999999999999</v>
      </c>
      <c r="O488" s="44">
        <f t="shared" si="281"/>
        <v>154.69999999999999</v>
      </c>
      <c r="P488" s="44">
        <f t="shared" si="281"/>
        <v>154.69999999999999</v>
      </c>
      <c r="Q488" s="44">
        <f t="shared" si="281"/>
        <v>154.69999999999999</v>
      </c>
      <c r="R488" s="44">
        <f t="shared" si="281"/>
        <v>154.69999999999999</v>
      </c>
      <c r="S488" s="44">
        <f t="shared" si="281"/>
        <v>154.69999999999999</v>
      </c>
      <c r="T488" s="44">
        <f t="shared" si="281"/>
        <v>154.69999999999999</v>
      </c>
      <c r="U488" s="44">
        <f t="shared" si="281"/>
        <v>154.69999999999999</v>
      </c>
      <c r="V488" s="44">
        <f t="shared" si="281"/>
        <v>154.69999999999999</v>
      </c>
      <c r="W488" s="44">
        <f t="shared" si="281"/>
        <v>154.69999999999999</v>
      </c>
      <c r="X488" s="44">
        <f t="shared" si="281"/>
        <v>154.69999999999999</v>
      </c>
      <c r="Y488" s="44">
        <f t="shared" si="281"/>
        <v>154.69999999999999</v>
      </c>
      <c r="Z488" s="44">
        <f t="shared" si="281"/>
        <v>154.69999999999999</v>
      </c>
      <c r="AA488" s="44">
        <f t="shared" si="281"/>
        <v>154.69999999999999</v>
      </c>
    </row>
    <row r="489" spans="1:27" ht="13.8" collapsed="1" x14ac:dyDescent="0.3">
      <c r="A489" s="98" t="s">
        <v>1503</v>
      </c>
      <c r="B489" s="28" t="str">
        <f>"02"&amp;"."&amp;$B$663&amp;"."&amp;$B$664</f>
        <v>02.07.2024</v>
      </c>
      <c r="C489" s="90" t="s">
        <v>76</v>
      </c>
      <c r="D489" s="91">
        <f>ROUND(((D490+D491+D493+D492)/1000),5)</f>
        <v>1.8717299999999999</v>
      </c>
      <c r="E489" s="91">
        <f>ROUND(((E490+E491+E493+E492)/1000),5)</f>
        <v>1.5179499999999999</v>
      </c>
      <c r="F489" s="91">
        <f>ROUND(((F490+F491+F493+F492)/1000),5)</f>
        <v>1.3321000000000001</v>
      </c>
      <c r="G489" s="91">
        <f t="shared" ref="G489:AA489" si="282">ROUND(((G490+G491+G493+G492)/1000),5)</f>
        <v>0.75082000000000004</v>
      </c>
      <c r="H489" s="91">
        <f t="shared" si="282"/>
        <v>0.74911000000000005</v>
      </c>
      <c r="I489" s="91">
        <f t="shared" si="282"/>
        <v>0.78932999999999998</v>
      </c>
      <c r="J489" s="91">
        <f t="shared" si="282"/>
        <v>1.91333</v>
      </c>
      <c r="K489" s="91">
        <f t="shared" si="282"/>
        <v>2.29488</v>
      </c>
      <c r="L489" s="91">
        <f t="shared" si="282"/>
        <v>2.6293099999999998</v>
      </c>
      <c r="M489" s="91">
        <f t="shared" si="282"/>
        <v>2.8533300000000001</v>
      </c>
      <c r="N489" s="91">
        <f t="shared" si="282"/>
        <v>2.4891899999999998</v>
      </c>
      <c r="O489" s="91">
        <f t="shared" si="282"/>
        <v>2.7217099999999999</v>
      </c>
      <c r="P489" s="91">
        <f t="shared" si="282"/>
        <v>2.8181699999999998</v>
      </c>
      <c r="Q489" s="91">
        <f t="shared" si="282"/>
        <v>3.3755500000000001</v>
      </c>
      <c r="R489" s="91">
        <f t="shared" si="282"/>
        <v>3.3689399999999998</v>
      </c>
      <c r="S489" s="91">
        <f t="shared" si="282"/>
        <v>3.1807699999999999</v>
      </c>
      <c r="T489" s="91">
        <f t="shared" si="282"/>
        <v>3.1078299999999999</v>
      </c>
      <c r="U489" s="91">
        <f t="shared" si="282"/>
        <v>3.0307599999999999</v>
      </c>
      <c r="V489" s="91">
        <f t="shared" si="282"/>
        <v>2.5612499999999998</v>
      </c>
      <c r="W489" s="91">
        <f t="shared" si="282"/>
        <v>2.80871</v>
      </c>
      <c r="X489" s="91">
        <f t="shared" si="282"/>
        <v>2.7038199999999999</v>
      </c>
      <c r="Y489" s="91">
        <f t="shared" si="282"/>
        <v>2.7606299999999999</v>
      </c>
      <c r="Z489" s="91">
        <f t="shared" si="282"/>
        <v>2.4579800000000001</v>
      </c>
      <c r="AA489" s="91">
        <f t="shared" si="282"/>
        <v>2.2214299999999998</v>
      </c>
    </row>
    <row r="490" spans="1:27" ht="12.75" hidden="1" customHeight="1" outlineLevel="1" x14ac:dyDescent="0.3">
      <c r="A490" s="99" t="s">
        <v>1504</v>
      </c>
      <c r="B490" s="63" t="s">
        <v>238</v>
      </c>
      <c r="C490" s="43" t="s">
        <v>79</v>
      </c>
      <c r="D490" s="44">
        <v>1238.53</v>
      </c>
      <c r="E490" s="44">
        <v>884.75</v>
      </c>
      <c r="F490" s="44">
        <v>698.9</v>
      </c>
      <c r="G490" s="44">
        <v>117.62</v>
      </c>
      <c r="H490" s="44">
        <v>115.91</v>
      </c>
      <c r="I490" s="44">
        <v>156.13</v>
      </c>
      <c r="J490" s="44">
        <v>1280.1300000000001</v>
      </c>
      <c r="K490" s="44">
        <v>1661.68</v>
      </c>
      <c r="L490" s="44">
        <v>1996.11</v>
      </c>
      <c r="M490" s="44">
        <v>2220.13</v>
      </c>
      <c r="N490" s="44">
        <v>1855.99</v>
      </c>
      <c r="O490" s="44">
        <v>2088.5100000000002</v>
      </c>
      <c r="P490" s="44">
        <v>2184.9699999999998</v>
      </c>
      <c r="Q490" s="44">
        <v>2742.35</v>
      </c>
      <c r="R490" s="44">
        <v>2735.74</v>
      </c>
      <c r="S490" s="44">
        <v>2547.5700000000002</v>
      </c>
      <c r="T490" s="44">
        <v>2474.63</v>
      </c>
      <c r="U490" s="44">
        <v>2397.56</v>
      </c>
      <c r="V490" s="44">
        <v>1928.05</v>
      </c>
      <c r="W490" s="44">
        <v>2175.5100000000002</v>
      </c>
      <c r="X490" s="44">
        <v>2070.62</v>
      </c>
      <c r="Y490" s="44">
        <v>2127.4299999999998</v>
      </c>
      <c r="Z490" s="44">
        <v>1824.78</v>
      </c>
      <c r="AA490" s="44">
        <v>1588.23</v>
      </c>
    </row>
    <row r="491" spans="1:27" ht="12.75" hidden="1" customHeight="1" outlineLevel="1" x14ac:dyDescent="0.3">
      <c r="A491" s="99" t="s">
        <v>1505</v>
      </c>
      <c r="B491" s="63" t="s">
        <v>90</v>
      </c>
      <c r="C491" s="43" t="s">
        <v>79</v>
      </c>
      <c r="D491" s="44">
        <f>$D$486</f>
        <v>473.69</v>
      </c>
      <c r="E491" s="44">
        <f t="shared" ref="E491:AA491" si="283">$D$486</f>
        <v>473.69</v>
      </c>
      <c r="F491" s="44">
        <f t="shared" si="283"/>
        <v>473.69</v>
      </c>
      <c r="G491" s="44">
        <f t="shared" si="283"/>
        <v>473.69</v>
      </c>
      <c r="H491" s="44">
        <f t="shared" si="283"/>
        <v>473.69</v>
      </c>
      <c r="I491" s="44">
        <f t="shared" si="283"/>
        <v>473.69</v>
      </c>
      <c r="J491" s="44">
        <f t="shared" si="283"/>
        <v>473.69</v>
      </c>
      <c r="K491" s="44">
        <f t="shared" si="283"/>
        <v>473.69</v>
      </c>
      <c r="L491" s="44">
        <f t="shared" si="283"/>
        <v>473.69</v>
      </c>
      <c r="M491" s="44">
        <f t="shared" si="283"/>
        <v>473.69</v>
      </c>
      <c r="N491" s="44">
        <f t="shared" si="283"/>
        <v>473.69</v>
      </c>
      <c r="O491" s="44">
        <f t="shared" si="283"/>
        <v>473.69</v>
      </c>
      <c r="P491" s="44">
        <f t="shared" si="283"/>
        <v>473.69</v>
      </c>
      <c r="Q491" s="44">
        <f t="shared" si="283"/>
        <v>473.69</v>
      </c>
      <c r="R491" s="44">
        <f t="shared" si="283"/>
        <v>473.69</v>
      </c>
      <c r="S491" s="44">
        <f t="shared" si="283"/>
        <v>473.69</v>
      </c>
      <c r="T491" s="44">
        <f t="shared" si="283"/>
        <v>473.69</v>
      </c>
      <c r="U491" s="44">
        <f t="shared" si="283"/>
        <v>473.69</v>
      </c>
      <c r="V491" s="44">
        <f t="shared" si="283"/>
        <v>473.69</v>
      </c>
      <c r="W491" s="44">
        <f t="shared" si="283"/>
        <v>473.69</v>
      </c>
      <c r="X491" s="44">
        <f t="shared" si="283"/>
        <v>473.69</v>
      </c>
      <c r="Y491" s="44">
        <f t="shared" si="283"/>
        <v>473.69</v>
      </c>
      <c r="Z491" s="44">
        <f t="shared" si="283"/>
        <v>473.69</v>
      </c>
      <c r="AA491" s="44">
        <f t="shared" si="283"/>
        <v>473.69</v>
      </c>
    </row>
    <row r="492" spans="1:27" ht="12.75" hidden="1" customHeight="1" outlineLevel="1" x14ac:dyDescent="0.3">
      <c r="A492" s="99" t="s">
        <v>1506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1507</v>
      </c>
      <c r="B493" s="63" t="s">
        <v>81</v>
      </c>
      <c r="C493" s="43" t="s">
        <v>79</v>
      </c>
      <c r="D493" s="44">
        <f>$D$11</f>
        <v>154.69999999999999</v>
      </c>
      <c r="E493" s="44">
        <f t="shared" ref="E493:AA493" si="284">$D$11</f>
        <v>154.69999999999999</v>
      </c>
      <c r="F493" s="44">
        <f t="shared" si="284"/>
        <v>154.69999999999999</v>
      </c>
      <c r="G493" s="44">
        <f t="shared" si="284"/>
        <v>154.69999999999999</v>
      </c>
      <c r="H493" s="44">
        <f t="shared" si="284"/>
        <v>154.69999999999999</v>
      </c>
      <c r="I493" s="44">
        <f t="shared" si="284"/>
        <v>154.69999999999999</v>
      </c>
      <c r="J493" s="44">
        <f t="shared" si="284"/>
        <v>154.69999999999999</v>
      </c>
      <c r="K493" s="44">
        <f t="shared" si="284"/>
        <v>154.69999999999999</v>
      </c>
      <c r="L493" s="44">
        <f t="shared" si="284"/>
        <v>154.69999999999999</v>
      </c>
      <c r="M493" s="44">
        <f t="shared" si="284"/>
        <v>154.69999999999999</v>
      </c>
      <c r="N493" s="44">
        <f t="shared" si="284"/>
        <v>154.69999999999999</v>
      </c>
      <c r="O493" s="44">
        <f t="shared" si="284"/>
        <v>154.69999999999999</v>
      </c>
      <c r="P493" s="44">
        <f t="shared" si="284"/>
        <v>154.69999999999999</v>
      </c>
      <c r="Q493" s="44">
        <f t="shared" si="284"/>
        <v>154.69999999999999</v>
      </c>
      <c r="R493" s="44">
        <f t="shared" si="284"/>
        <v>154.69999999999999</v>
      </c>
      <c r="S493" s="44">
        <f t="shared" si="284"/>
        <v>154.69999999999999</v>
      </c>
      <c r="T493" s="44">
        <f t="shared" si="284"/>
        <v>154.69999999999999</v>
      </c>
      <c r="U493" s="44">
        <f t="shared" si="284"/>
        <v>154.69999999999999</v>
      </c>
      <c r="V493" s="44">
        <f t="shared" si="284"/>
        <v>154.69999999999999</v>
      </c>
      <c r="W493" s="44">
        <f t="shared" si="284"/>
        <v>154.69999999999999</v>
      </c>
      <c r="X493" s="44">
        <f t="shared" si="284"/>
        <v>154.69999999999999</v>
      </c>
      <c r="Y493" s="44">
        <f t="shared" si="284"/>
        <v>154.69999999999999</v>
      </c>
      <c r="Z493" s="44">
        <f t="shared" si="284"/>
        <v>154.69999999999999</v>
      </c>
      <c r="AA493" s="44">
        <f t="shared" si="284"/>
        <v>154.69999999999999</v>
      </c>
    </row>
    <row r="494" spans="1:27" ht="13.8" collapsed="1" x14ac:dyDescent="0.3">
      <c r="A494" s="98" t="s">
        <v>1508</v>
      </c>
      <c r="B494" s="28" t="str">
        <f>"03"&amp;"."&amp;$B$663&amp;"."&amp;$B$664</f>
        <v>03.07.2024</v>
      </c>
      <c r="C494" s="90" t="s">
        <v>76</v>
      </c>
      <c r="D494" s="91">
        <f>ROUND(((D495+D496+D498+D497)/1000),5)</f>
        <v>2.0593699999999999</v>
      </c>
      <c r="E494" s="91">
        <f>ROUND(((E495+E496+E498+E497)/1000),5)</f>
        <v>1.94113</v>
      </c>
      <c r="F494" s="91">
        <f>ROUND(((F495+F496+F498+F497)/1000),5)</f>
        <v>1.79792</v>
      </c>
      <c r="G494" s="91">
        <f t="shared" ref="G494:AA494" si="285">ROUND(((G495+G496+G498+G497)/1000),5)</f>
        <v>0.76129000000000002</v>
      </c>
      <c r="H494" s="91">
        <f t="shared" si="285"/>
        <v>0.75880000000000003</v>
      </c>
      <c r="I494" s="91">
        <f t="shared" si="285"/>
        <v>1.09623</v>
      </c>
      <c r="J494" s="91">
        <f t="shared" si="285"/>
        <v>1.88228</v>
      </c>
      <c r="K494" s="91">
        <f t="shared" si="285"/>
        <v>2.2925599999999999</v>
      </c>
      <c r="L494" s="91">
        <f t="shared" si="285"/>
        <v>2.5598299999999998</v>
      </c>
      <c r="M494" s="91">
        <f t="shared" si="285"/>
        <v>2.88809</v>
      </c>
      <c r="N494" s="91">
        <f t="shared" si="285"/>
        <v>2.8456199999999998</v>
      </c>
      <c r="O494" s="91">
        <f t="shared" si="285"/>
        <v>2.8777699999999999</v>
      </c>
      <c r="P494" s="91">
        <f t="shared" si="285"/>
        <v>3.07226</v>
      </c>
      <c r="Q494" s="91">
        <f t="shared" si="285"/>
        <v>3.08257</v>
      </c>
      <c r="R494" s="91">
        <f t="shared" si="285"/>
        <v>2.9186100000000001</v>
      </c>
      <c r="S494" s="91">
        <f t="shared" si="285"/>
        <v>3.13849</v>
      </c>
      <c r="T494" s="91">
        <f t="shared" si="285"/>
        <v>3.1282999999999999</v>
      </c>
      <c r="U494" s="91">
        <f t="shared" si="285"/>
        <v>3.17753</v>
      </c>
      <c r="V494" s="91">
        <f t="shared" si="285"/>
        <v>2.8995799999999998</v>
      </c>
      <c r="W494" s="91">
        <f t="shared" si="285"/>
        <v>2.64384</v>
      </c>
      <c r="X494" s="91">
        <f t="shared" si="285"/>
        <v>2.5171700000000001</v>
      </c>
      <c r="Y494" s="91">
        <f t="shared" si="285"/>
        <v>2.7316799999999999</v>
      </c>
      <c r="Z494" s="91">
        <f t="shared" si="285"/>
        <v>2.4761899999999999</v>
      </c>
      <c r="AA494" s="91">
        <f t="shared" si="285"/>
        <v>2.2711299999999999</v>
      </c>
    </row>
    <row r="495" spans="1:27" ht="12.75" hidden="1" customHeight="1" outlineLevel="1" x14ac:dyDescent="0.3">
      <c r="A495" s="99" t="s">
        <v>1509</v>
      </c>
      <c r="B495" s="63" t="s">
        <v>238</v>
      </c>
      <c r="C495" s="43" t="s">
        <v>79</v>
      </c>
      <c r="D495" s="44">
        <v>1426.17</v>
      </c>
      <c r="E495" s="44">
        <v>1307.93</v>
      </c>
      <c r="F495" s="44">
        <v>1164.72</v>
      </c>
      <c r="G495" s="44">
        <v>128.09</v>
      </c>
      <c r="H495" s="44">
        <v>125.6</v>
      </c>
      <c r="I495" s="44">
        <v>463.03</v>
      </c>
      <c r="J495" s="44">
        <v>1249.08</v>
      </c>
      <c r="K495" s="44">
        <v>1659.36</v>
      </c>
      <c r="L495" s="44">
        <v>1926.63</v>
      </c>
      <c r="M495" s="44">
        <v>2254.89</v>
      </c>
      <c r="N495" s="44">
        <v>2212.42</v>
      </c>
      <c r="O495" s="44">
        <v>2244.5700000000002</v>
      </c>
      <c r="P495" s="44">
        <v>2439.06</v>
      </c>
      <c r="Q495" s="44">
        <v>2449.37</v>
      </c>
      <c r="R495" s="44">
        <v>2285.41</v>
      </c>
      <c r="S495" s="44">
        <v>2505.29</v>
      </c>
      <c r="T495" s="44">
        <v>2495.1</v>
      </c>
      <c r="U495" s="44">
        <v>2544.33</v>
      </c>
      <c r="V495" s="44">
        <v>2266.38</v>
      </c>
      <c r="W495" s="44">
        <v>2010.64</v>
      </c>
      <c r="X495" s="44">
        <v>1883.97</v>
      </c>
      <c r="Y495" s="44">
        <v>2098.48</v>
      </c>
      <c r="Z495" s="44">
        <v>1842.99</v>
      </c>
      <c r="AA495" s="44">
        <v>1637.93</v>
      </c>
    </row>
    <row r="496" spans="1:27" ht="12.75" hidden="1" customHeight="1" outlineLevel="1" x14ac:dyDescent="0.3">
      <c r="A496" s="99" t="s">
        <v>1510</v>
      </c>
      <c r="B496" s="63" t="s">
        <v>90</v>
      </c>
      <c r="C496" s="43" t="s">
        <v>79</v>
      </c>
      <c r="D496" s="44">
        <f>$D$486</f>
        <v>473.69</v>
      </c>
      <c r="E496" s="44">
        <f t="shared" ref="E496:AA496" si="286">$D$486</f>
        <v>473.69</v>
      </c>
      <c r="F496" s="44">
        <f t="shared" si="286"/>
        <v>473.69</v>
      </c>
      <c r="G496" s="44">
        <f t="shared" si="286"/>
        <v>473.69</v>
      </c>
      <c r="H496" s="44">
        <f t="shared" si="286"/>
        <v>473.69</v>
      </c>
      <c r="I496" s="44">
        <f t="shared" si="286"/>
        <v>473.69</v>
      </c>
      <c r="J496" s="44">
        <f t="shared" si="286"/>
        <v>473.69</v>
      </c>
      <c r="K496" s="44">
        <f t="shared" si="286"/>
        <v>473.69</v>
      </c>
      <c r="L496" s="44">
        <f t="shared" si="286"/>
        <v>473.69</v>
      </c>
      <c r="M496" s="44">
        <f t="shared" si="286"/>
        <v>473.69</v>
      </c>
      <c r="N496" s="44">
        <f t="shared" si="286"/>
        <v>473.69</v>
      </c>
      <c r="O496" s="44">
        <f t="shared" si="286"/>
        <v>473.69</v>
      </c>
      <c r="P496" s="44">
        <f t="shared" si="286"/>
        <v>473.69</v>
      </c>
      <c r="Q496" s="44">
        <f t="shared" si="286"/>
        <v>473.69</v>
      </c>
      <c r="R496" s="44">
        <f t="shared" si="286"/>
        <v>473.69</v>
      </c>
      <c r="S496" s="44">
        <f t="shared" si="286"/>
        <v>473.69</v>
      </c>
      <c r="T496" s="44">
        <f t="shared" si="286"/>
        <v>473.69</v>
      </c>
      <c r="U496" s="44">
        <f t="shared" si="286"/>
        <v>473.69</v>
      </c>
      <c r="V496" s="44">
        <f t="shared" si="286"/>
        <v>473.69</v>
      </c>
      <c r="W496" s="44">
        <f t="shared" si="286"/>
        <v>473.69</v>
      </c>
      <c r="X496" s="44">
        <f t="shared" si="286"/>
        <v>473.69</v>
      </c>
      <c r="Y496" s="44">
        <f t="shared" si="286"/>
        <v>473.69</v>
      </c>
      <c r="Z496" s="44">
        <f t="shared" si="286"/>
        <v>473.69</v>
      </c>
      <c r="AA496" s="44">
        <f t="shared" si="286"/>
        <v>473.69</v>
      </c>
    </row>
    <row r="497" spans="1:27" ht="12.75" hidden="1" customHeight="1" outlineLevel="1" x14ac:dyDescent="0.3">
      <c r="A497" s="99" t="s">
        <v>1511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1512</v>
      </c>
      <c r="B498" s="63" t="s">
        <v>81</v>
      </c>
      <c r="C498" s="43" t="s">
        <v>79</v>
      </c>
      <c r="D498" s="44">
        <f>$D$11</f>
        <v>154.69999999999999</v>
      </c>
      <c r="E498" s="44">
        <f t="shared" ref="E498:AA498" si="287">$D$11</f>
        <v>154.69999999999999</v>
      </c>
      <c r="F498" s="44">
        <f t="shared" si="287"/>
        <v>154.69999999999999</v>
      </c>
      <c r="G498" s="44">
        <f t="shared" si="287"/>
        <v>154.69999999999999</v>
      </c>
      <c r="H498" s="44">
        <f t="shared" si="287"/>
        <v>154.69999999999999</v>
      </c>
      <c r="I498" s="44">
        <f t="shared" si="287"/>
        <v>154.69999999999999</v>
      </c>
      <c r="J498" s="44">
        <f t="shared" si="287"/>
        <v>154.69999999999999</v>
      </c>
      <c r="K498" s="44">
        <f t="shared" si="287"/>
        <v>154.69999999999999</v>
      </c>
      <c r="L498" s="44">
        <f t="shared" si="287"/>
        <v>154.69999999999999</v>
      </c>
      <c r="M498" s="44">
        <f t="shared" si="287"/>
        <v>154.69999999999999</v>
      </c>
      <c r="N498" s="44">
        <f t="shared" si="287"/>
        <v>154.69999999999999</v>
      </c>
      <c r="O498" s="44">
        <f t="shared" si="287"/>
        <v>154.69999999999999</v>
      </c>
      <c r="P498" s="44">
        <f t="shared" si="287"/>
        <v>154.69999999999999</v>
      </c>
      <c r="Q498" s="44">
        <f t="shared" si="287"/>
        <v>154.69999999999999</v>
      </c>
      <c r="R498" s="44">
        <f t="shared" si="287"/>
        <v>154.69999999999999</v>
      </c>
      <c r="S498" s="44">
        <f t="shared" si="287"/>
        <v>154.69999999999999</v>
      </c>
      <c r="T498" s="44">
        <f t="shared" si="287"/>
        <v>154.69999999999999</v>
      </c>
      <c r="U498" s="44">
        <f t="shared" si="287"/>
        <v>154.69999999999999</v>
      </c>
      <c r="V498" s="44">
        <f t="shared" si="287"/>
        <v>154.69999999999999</v>
      </c>
      <c r="W498" s="44">
        <f t="shared" si="287"/>
        <v>154.69999999999999</v>
      </c>
      <c r="X498" s="44">
        <f t="shared" si="287"/>
        <v>154.69999999999999</v>
      </c>
      <c r="Y498" s="44">
        <f t="shared" si="287"/>
        <v>154.69999999999999</v>
      </c>
      <c r="Z498" s="44">
        <f t="shared" si="287"/>
        <v>154.69999999999999</v>
      </c>
      <c r="AA498" s="44">
        <f t="shared" si="287"/>
        <v>154.69999999999999</v>
      </c>
    </row>
    <row r="499" spans="1:27" ht="13.8" collapsed="1" x14ac:dyDescent="0.3">
      <c r="A499" s="98" t="s">
        <v>1513</v>
      </c>
      <c r="B499" s="28" t="str">
        <f>"04"&amp;"."&amp;$B$663&amp;"."&amp;$B$664</f>
        <v>04.07.2024</v>
      </c>
      <c r="C499" s="90" t="s">
        <v>76</v>
      </c>
      <c r="D499" s="91">
        <f>ROUND(((D500+D501+D503+D502)/1000),5)</f>
        <v>2.1122200000000002</v>
      </c>
      <c r="E499" s="91">
        <f>ROUND(((E500+E501+E503+E502)/1000),5)</f>
        <v>1.9379999999999999</v>
      </c>
      <c r="F499" s="91">
        <f>ROUND(((F500+F501+F503+F502)/1000),5)</f>
        <v>1.8214999999999999</v>
      </c>
      <c r="G499" s="91">
        <f t="shared" ref="G499:AA499" si="288">ROUND(((G500+G501+G503+G502)/1000),5)</f>
        <v>1.7056899999999999</v>
      </c>
      <c r="H499" s="91">
        <f t="shared" si="288"/>
        <v>1.6995199999999999</v>
      </c>
      <c r="I499" s="91">
        <f t="shared" si="288"/>
        <v>1.8726499999999999</v>
      </c>
      <c r="J499" s="91">
        <f t="shared" si="288"/>
        <v>2.0188600000000001</v>
      </c>
      <c r="K499" s="91">
        <f t="shared" si="288"/>
        <v>2.4706299999999999</v>
      </c>
      <c r="L499" s="91">
        <f t="shared" si="288"/>
        <v>2.6013500000000001</v>
      </c>
      <c r="M499" s="91">
        <f t="shared" si="288"/>
        <v>2.9653100000000001</v>
      </c>
      <c r="N499" s="91">
        <f t="shared" si="288"/>
        <v>3.331</v>
      </c>
      <c r="O499" s="91">
        <f t="shared" si="288"/>
        <v>3.6251600000000002</v>
      </c>
      <c r="P499" s="91">
        <f t="shared" si="288"/>
        <v>3.6129500000000001</v>
      </c>
      <c r="Q499" s="91">
        <f t="shared" si="288"/>
        <v>3.57097</v>
      </c>
      <c r="R499" s="91">
        <f t="shared" si="288"/>
        <v>3.58013</v>
      </c>
      <c r="S499" s="91">
        <f t="shared" si="288"/>
        <v>3.67408</v>
      </c>
      <c r="T499" s="91">
        <f t="shared" si="288"/>
        <v>3.67008</v>
      </c>
      <c r="U499" s="91">
        <f t="shared" si="288"/>
        <v>3.3785099999999999</v>
      </c>
      <c r="V499" s="91">
        <f t="shared" si="288"/>
        <v>2.7460300000000002</v>
      </c>
      <c r="W499" s="91">
        <f t="shared" si="288"/>
        <v>2.9251999999999998</v>
      </c>
      <c r="X499" s="91">
        <f t="shared" si="288"/>
        <v>2.8050099999999998</v>
      </c>
      <c r="Y499" s="91">
        <f t="shared" si="288"/>
        <v>2.6370200000000001</v>
      </c>
      <c r="Z499" s="91">
        <f t="shared" si="288"/>
        <v>2.53674</v>
      </c>
      <c r="AA499" s="91">
        <f t="shared" si="288"/>
        <v>2.3995000000000002</v>
      </c>
    </row>
    <row r="500" spans="1:27" ht="12.75" hidden="1" customHeight="1" outlineLevel="1" x14ac:dyDescent="0.3">
      <c r="A500" s="99" t="s">
        <v>1514</v>
      </c>
      <c r="B500" s="63" t="s">
        <v>238</v>
      </c>
      <c r="C500" s="43" t="s">
        <v>79</v>
      </c>
      <c r="D500" s="44">
        <v>1479.02</v>
      </c>
      <c r="E500" s="44">
        <v>1304.8</v>
      </c>
      <c r="F500" s="44">
        <v>1188.3</v>
      </c>
      <c r="G500" s="44">
        <v>1072.49</v>
      </c>
      <c r="H500" s="44">
        <v>1066.32</v>
      </c>
      <c r="I500" s="44">
        <v>1239.45</v>
      </c>
      <c r="J500" s="44">
        <v>1385.66</v>
      </c>
      <c r="K500" s="44">
        <v>1837.43</v>
      </c>
      <c r="L500" s="44">
        <v>1968.15</v>
      </c>
      <c r="M500" s="44">
        <v>2332.11</v>
      </c>
      <c r="N500" s="44">
        <v>2697.8</v>
      </c>
      <c r="O500" s="44">
        <v>2991.96</v>
      </c>
      <c r="P500" s="44">
        <v>2979.75</v>
      </c>
      <c r="Q500" s="44">
        <v>2937.77</v>
      </c>
      <c r="R500" s="44">
        <v>2946.93</v>
      </c>
      <c r="S500" s="44">
        <v>3040.88</v>
      </c>
      <c r="T500" s="44">
        <v>3036.88</v>
      </c>
      <c r="U500" s="44">
        <v>2745.31</v>
      </c>
      <c r="V500" s="44">
        <v>2112.83</v>
      </c>
      <c r="W500" s="44">
        <v>2292</v>
      </c>
      <c r="X500" s="44">
        <v>2171.81</v>
      </c>
      <c r="Y500" s="44">
        <v>2003.82</v>
      </c>
      <c r="Z500" s="44">
        <v>1903.54</v>
      </c>
      <c r="AA500" s="44">
        <v>1766.3</v>
      </c>
    </row>
    <row r="501" spans="1:27" ht="12.75" hidden="1" customHeight="1" outlineLevel="1" x14ac:dyDescent="0.3">
      <c r="A501" s="99" t="s">
        <v>1515</v>
      </c>
      <c r="B501" s="63" t="s">
        <v>90</v>
      </c>
      <c r="C501" s="43" t="s">
        <v>79</v>
      </c>
      <c r="D501" s="44">
        <f>$D$486</f>
        <v>473.69</v>
      </c>
      <c r="E501" s="44">
        <f t="shared" ref="E501:AA501" si="289">$D$486</f>
        <v>473.69</v>
      </c>
      <c r="F501" s="44">
        <f t="shared" si="289"/>
        <v>473.69</v>
      </c>
      <c r="G501" s="44">
        <f t="shared" si="289"/>
        <v>473.69</v>
      </c>
      <c r="H501" s="44">
        <f t="shared" si="289"/>
        <v>473.69</v>
      </c>
      <c r="I501" s="44">
        <f t="shared" si="289"/>
        <v>473.69</v>
      </c>
      <c r="J501" s="44">
        <f t="shared" si="289"/>
        <v>473.69</v>
      </c>
      <c r="K501" s="44">
        <f t="shared" si="289"/>
        <v>473.69</v>
      </c>
      <c r="L501" s="44">
        <f t="shared" si="289"/>
        <v>473.69</v>
      </c>
      <c r="M501" s="44">
        <f t="shared" si="289"/>
        <v>473.69</v>
      </c>
      <c r="N501" s="44">
        <f t="shared" si="289"/>
        <v>473.69</v>
      </c>
      <c r="O501" s="44">
        <f t="shared" si="289"/>
        <v>473.69</v>
      </c>
      <c r="P501" s="44">
        <f t="shared" si="289"/>
        <v>473.69</v>
      </c>
      <c r="Q501" s="44">
        <f t="shared" si="289"/>
        <v>473.69</v>
      </c>
      <c r="R501" s="44">
        <f t="shared" si="289"/>
        <v>473.69</v>
      </c>
      <c r="S501" s="44">
        <f t="shared" si="289"/>
        <v>473.69</v>
      </c>
      <c r="T501" s="44">
        <f t="shared" si="289"/>
        <v>473.69</v>
      </c>
      <c r="U501" s="44">
        <f t="shared" si="289"/>
        <v>473.69</v>
      </c>
      <c r="V501" s="44">
        <f t="shared" si="289"/>
        <v>473.69</v>
      </c>
      <c r="W501" s="44">
        <f t="shared" si="289"/>
        <v>473.69</v>
      </c>
      <c r="X501" s="44">
        <f t="shared" si="289"/>
        <v>473.69</v>
      </c>
      <c r="Y501" s="44">
        <f t="shared" si="289"/>
        <v>473.69</v>
      </c>
      <c r="Z501" s="44">
        <f t="shared" si="289"/>
        <v>473.69</v>
      </c>
      <c r="AA501" s="44">
        <f t="shared" si="289"/>
        <v>473.69</v>
      </c>
    </row>
    <row r="502" spans="1:27" ht="12.75" hidden="1" customHeight="1" outlineLevel="1" x14ac:dyDescent="0.3">
      <c r="A502" s="99" t="s">
        <v>1516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1517</v>
      </c>
      <c r="B503" s="63" t="s">
        <v>81</v>
      </c>
      <c r="C503" s="43" t="s">
        <v>79</v>
      </c>
      <c r="D503" s="44">
        <f>$D$11</f>
        <v>154.69999999999999</v>
      </c>
      <c r="E503" s="44">
        <f t="shared" ref="E503:AA503" si="290">$D$11</f>
        <v>154.69999999999999</v>
      </c>
      <c r="F503" s="44">
        <f t="shared" si="290"/>
        <v>154.69999999999999</v>
      </c>
      <c r="G503" s="44">
        <f t="shared" si="290"/>
        <v>154.69999999999999</v>
      </c>
      <c r="H503" s="44">
        <f t="shared" si="290"/>
        <v>154.69999999999999</v>
      </c>
      <c r="I503" s="44">
        <f t="shared" si="290"/>
        <v>154.69999999999999</v>
      </c>
      <c r="J503" s="44">
        <f t="shared" si="290"/>
        <v>154.69999999999999</v>
      </c>
      <c r="K503" s="44">
        <f t="shared" si="290"/>
        <v>154.69999999999999</v>
      </c>
      <c r="L503" s="44">
        <f t="shared" si="290"/>
        <v>154.69999999999999</v>
      </c>
      <c r="M503" s="44">
        <f t="shared" si="290"/>
        <v>154.69999999999999</v>
      </c>
      <c r="N503" s="44">
        <f t="shared" si="290"/>
        <v>154.69999999999999</v>
      </c>
      <c r="O503" s="44">
        <f t="shared" si="290"/>
        <v>154.69999999999999</v>
      </c>
      <c r="P503" s="44">
        <f t="shared" si="290"/>
        <v>154.69999999999999</v>
      </c>
      <c r="Q503" s="44">
        <f t="shared" si="290"/>
        <v>154.69999999999999</v>
      </c>
      <c r="R503" s="44">
        <f t="shared" si="290"/>
        <v>154.69999999999999</v>
      </c>
      <c r="S503" s="44">
        <f t="shared" si="290"/>
        <v>154.69999999999999</v>
      </c>
      <c r="T503" s="44">
        <f t="shared" si="290"/>
        <v>154.69999999999999</v>
      </c>
      <c r="U503" s="44">
        <f t="shared" si="290"/>
        <v>154.69999999999999</v>
      </c>
      <c r="V503" s="44">
        <f t="shared" si="290"/>
        <v>154.69999999999999</v>
      </c>
      <c r="W503" s="44">
        <f t="shared" si="290"/>
        <v>154.69999999999999</v>
      </c>
      <c r="X503" s="44">
        <f t="shared" si="290"/>
        <v>154.69999999999999</v>
      </c>
      <c r="Y503" s="44">
        <f t="shared" si="290"/>
        <v>154.69999999999999</v>
      </c>
      <c r="Z503" s="44">
        <f t="shared" si="290"/>
        <v>154.69999999999999</v>
      </c>
      <c r="AA503" s="44">
        <f t="shared" si="290"/>
        <v>154.69999999999999</v>
      </c>
    </row>
    <row r="504" spans="1:27" ht="13.8" collapsed="1" x14ac:dyDescent="0.3">
      <c r="A504" s="98" t="s">
        <v>1518</v>
      </c>
      <c r="B504" s="28" t="str">
        <f>"05"&amp;"."&amp;$B$663&amp;"."&amp;$B$664</f>
        <v>05.07.2024</v>
      </c>
      <c r="C504" s="90" t="s">
        <v>76</v>
      </c>
      <c r="D504" s="91">
        <f>ROUND(((D505+D506+D508+D507)/1000),5)</f>
        <v>1.97427</v>
      </c>
      <c r="E504" s="91">
        <f>ROUND(((E505+E506+E508+E507)/1000),5)</f>
        <v>1.8734200000000001</v>
      </c>
      <c r="F504" s="91">
        <f>ROUND(((F505+F506+F508+F507)/1000),5)</f>
        <v>1.7143999999999999</v>
      </c>
      <c r="G504" s="91">
        <f t="shared" ref="G504:AA504" si="291">ROUND(((G505+G506+G508+G507)/1000),5)</f>
        <v>1.6310899999999999</v>
      </c>
      <c r="H504" s="91">
        <f t="shared" si="291"/>
        <v>1.61547</v>
      </c>
      <c r="I504" s="91">
        <f t="shared" si="291"/>
        <v>1.8533999999999999</v>
      </c>
      <c r="J504" s="91">
        <f t="shared" si="291"/>
        <v>1.97556</v>
      </c>
      <c r="K504" s="91">
        <f t="shared" si="291"/>
        <v>2.3548499999999999</v>
      </c>
      <c r="L504" s="91">
        <f t="shared" si="291"/>
        <v>2.5775299999999999</v>
      </c>
      <c r="M504" s="91">
        <f t="shared" si="291"/>
        <v>2.6570499999999999</v>
      </c>
      <c r="N504" s="91">
        <f t="shared" si="291"/>
        <v>2.9177399999999998</v>
      </c>
      <c r="O504" s="91">
        <f t="shared" si="291"/>
        <v>3.2577500000000001</v>
      </c>
      <c r="P504" s="91">
        <f t="shared" si="291"/>
        <v>3.2723499999999999</v>
      </c>
      <c r="Q504" s="91">
        <f t="shared" si="291"/>
        <v>3.2208899999999998</v>
      </c>
      <c r="R504" s="91">
        <f t="shared" si="291"/>
        <v>2.8019599999999998</v>
      </c>
      <c r="S504" s="91">
        <f t="shared" si="291"/>
        <v>2.5784199999999999</v>
      </c>
      <c r="T504" s="91">
        <f t="shared" si="291"/>
        <v>2.4776799999999999</v>
      </c>
      <c r="U504" s="91">
        <f t="shared" si="291"/>
        <v>2.4966900000000001</v>
      </c>
      <c r="V504" s="91">
        <f t="shared" si="291"/>
        <v>2.7972000000000001</v>
      </c>
      <c r="W504" s="91">
        <f t="shared" si="291"/>
        <v>2.69719</v>
      </c>
      <c r="X504" s="91">
        <f t="shared" si="291"/>
        <v>2.6464400000000001</v>
      </c>
      <c r="Y504" s="91">
        <f t="shared" si="291"/>
        <v>2.8735499999999998</v>
      </c>
      <c r="Z504" s="91">
        <f t="shared" si="291"/>
        <v>2.6350500000000001</v>
      </c>
      <c r="AA504" s="91">
        <f t="shared" si="291"/>
        <v>2.37582</v>
      </c>
    </row>
    <row r="505" spans="1:27" ht="12.75" hidden="1" customHeight="1" outlineLevel="1" x14ac:dyDescent="0.3">
      <c r="A505" s="99" t="s">
        <v>1519</v>
      </c>
      <c r="B505" s="63" t="s">
        <v>238</v>
      </c>
      <c r="C505" s="43" t="s">
        <v>79</v>
      </c>
      <c r="D505" s="44">
        <v>1341.07</v>
      </c>
      <c r="E505" s="44">
        <v>1240.22</v>
      </c>
      <c r="F505" s="44">
        <v>1081.2</v>
      </c>
      <c r="G505" s="44">
        <v>997.89</v>
      </c>
      <c r="H505" s="44">
        <v>982.27</v>
      </c>
      <c r="I505" s="44">
        <v>1220.2</v>
      </c>
      <c r="J505" s="44">
        <v>1342.36</v>
      </c>
      <c r="K505" s="44">
        <v>1721.65</v>
      </c>
      <c r="L505" s="44">
        <v>1944.33</v>
      </c>
      <c r="M505" s="44">
        <v>2023.85</v>
      </c>
      <c r="N505" s="44">
        <v>2284.54</v>
      </c>
      <c r="O505" s="44">
        <v>2624.55</v>
      </c>
      <c r="P505" s="44">
        <v>2639.15</v>
      </c>
      <c r="Q505" s="44">
        <v>2587.69</v>
      </c>
      <c r="R505" s="44">
        <v>2168.7600000000002</v>
      </c>
      <c r="S505" s="44">
        <v>1945.22</v>
      </c>
      <c r="T505" s="44">
        <v>1844.48</v>
      </c>
      <c r="U505" s="44">
        <v>1863.49</v>
      </c>
      <c r="V505" s="44">
        <v>2164</v>
      </c>
      <c r="W505" s="44">
        <v>2063.9899999999998</v>
      </c>
      <c r="X505" s="44">
        <v>2013.24</v>
      </c>
      <c r="Y505" s="44">
        <v>2240.35</v>
      </c>
      <c r="Z505" s="44">
        <v>2001.85</v>
      </c>
      <c r="AA505" s="44">
        <v>1742.62</v>
      </c>
    </row>
    <row r="506" spans="1:27" ht="12.75" hidden="1" customHeight="1" outlineLevel="1" x14ac:dyDescent="0.3">
      <c r="A506" s="99" t="s">
        <v>1520</v>
      </c>
      <c r="B506" s="63" t="s">
        <v>90</v>
      </c>
      <c r="C506" s="43" t="s">
        <v>79</v>
      </c>
      <c r="D506" s="44">
        <f>$D$486</f>
        <v>473.69</v>
      </c>
      <c r="E506" s="44">
        <f t="shared" ref="E506:AA506" si="292">$D$486</f>
        <v>473.69</v>
      </c>
      <c r="F506" s="44">
        <f t="shared" si="292"/>
        <v>473.69</v>
      </c>
      <c r="G506" s="44">
        <f t="shared" si="292"/>
        <v>473.69</v>
      </c>
      <c r="H506" s="44">
        <f t="shared" si="292"/>
        <v>473.69</v>
      </c>
      <c r="I506" s="44">
        <f t="shared" si="292"/>
        <v>473.69</v>
      </c>
      <c r="J506" s="44">
        <f t="shared" si="292"/>
        <v>473.69</v>
      </c>
      <c r="K506" s="44">
        <f t="shared" si="292"/>
        <v>473.69</v>
      </c>
      <c r="L506" s="44">
        <f t="shared" si="292"/>
        <v>473.69</v>
      </c>
      <c r="M506" s="44">
        <f t="shared" si="292"/>
        <v>473.69</v>
      </c>
      <c r="N506" s="44">
        <f t="shared" si="292"/>
        <v>473.69</v>
      </c>
      <c r="O506" s="44">
        <f t="shared" si="292"/>
        <v>473.69</v>
      </c>
      <c r="P506" s="44">
        <f t="shared" si="292"/>
        <v>473.69</v>
      </c>
      <c r="Q506" s="44">
        <f t="shared" si="292"/>
        <v>473.69</v>
      </c>
      <c r="R506" s="44">
        <f t="shared" si="292"/>
        <v>473.69</v>
      </c>
      <c r="S506" s="44">
        <f t="shared" si="292"/>
        <v>473.69</v>
      </c>
      <c r="T506" s="44">
        <f t="shared" si="292"/>
        <v>473.69</v>
      </c>
      <c r="U506" s="44">
        <f t="shared" si="292"/>
        <v>473.69</v>
      </c>
      <c r="V506" s="44">
        <f t="shared" si="292"/>
        <v>473.69</v>
      </c>
      <c r="W506" s="44">
        <f t="shared" si="292"/>
        <v>473.69</v>
      </c>
      <c r="X506" s="44">
        <f t="shared" si="292"/>
        <v>473.69</v>
      </c>
      <c r="Y506" s="44">
        <f t="shared" si="292"/>
        <v>473.69</v>
      </c>
      <c r="Z506" s="44">
        <f t="shared" si="292"/>
        <v>473.69</v>
      </c>
      <c r="AA506" s="44">
        <f t="shared" si="292"/>
        <v>473.69</v>
      </c>
    </row>
    <row r="507" spans="1:27" ht="12.75" hidden="1" customHeight="1" outlineLevel="1" x14ac:dyDescent="0.3">
      <c r="A507" s="99" t="s">
        <v>1521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1522</v>
      </c>
      <c r="B508" s="63" t="s">
        <v>81</v>
      </c>
      <c r="C508" s="43" t="s">
        <v>79</v>
      </c>
      <c r="D508" s="44">
        <f>$D$11</f>
        <v>154.69999999999999</v>
      </c>
      <c r="E508" s="44">
        <f t="shared" ref="E508:AA508" si="293">$D$11</f>
        <v>154.69999999999999</v>
      </c>
      <c r="F508" s="44">
        <f t="shared" si="293"/>
        <v>154.69999999999999</v>
      </c>
      <c r="G508" s="44">
        <f t="shared" si="293"/>
        <v>154.69999999999999</v>
      </c>
      <c r="H508" s="44">
        <f t="shared" si="293"/>
        <v>154.69999999999999</v>
      </c>
      <c r="I508" s="44">
        <f t="shared" si="293"/>
        <v>154.69999999999999</v>
      </c>
      <c r="J508" s="44">
        <f t="shared" si="293"/>
        <v>154.69999999999999</v>
      </c>
      <c r="K508" s="44">
        <f t="shared" si="293"/>
        <v>154.69999999999999</v>
      </c>
      <c r="L508" s="44">
        <f t="shared" si="293"/>
        <v>154.69999999999999</v>
      </c>
      <c r="M508" s="44">
        <f t="shared" si="293"/>
        <v>154.69999999999999</v>
      </c>
      <c r="N508" s="44">
        <f t="shared" si="293"/>
        <v>154.69999999999999</v>
      </c>
      <c r="O508" s="44">
        <f t="shared" si="293"/>
        <v>154.69999999999999</v>
      </c>
      <c r="P508" s="44">
        <f t="shared" si="293"/>
        <v>154.69999999999999</v>
      </c>
      <c r="Q508" s="44">
        <f t="shared" si="293"/>
        <v>154.69999999999999</v>
      </c>
      <c r="R508" s="44">
        <f t="shared" si="293"/>
        <v>154.69999999999999</v>
      </c>
      <c r="S508" s="44">
        <f t="shared" si="293"/>
        <v>154.69999999999999</v>
      </c>
      <c r="T508" s="44">
        <f t="shared" si="293"/>
        <v>154.69999999999999</v>
      </c>
      <c r="U508" s="44">
        <f t="shared" si="293"/>
        <v>154.69999999999999</v>
      </c>
      <c r="V508" s="44">
        <f t="shared" si="293"/>
        <v>154.69999999999999</v>
      </c>
      <c r="W508" s="44">
        <f t="shared" si="293"/>
        <v>154.69999999999999</v>
      </c>
      <c r="X508" s="44">
        <f t="shared" si="293"/>
        <v>154.69999999999999</v>
      </c>
      <c r="Y508" s="44">
        <f t="shared" si="293"/>
        <v>154.69999999999999</v>
      </c>
      <c r="Z508" s="44">
        <f t="shared" si="293"/>
        <v>154.69999999999999</v>
      </c>
      <c r="AA508" s="44">
        <f t="shared" si="293"/>
        <v>154.69999999999999</v>
      </c>
    </row>
    <row r="509" spans="1:27" ht="13.8" collapsed="1" x14ac:dyDescent="0.3">
      <c r="A509" s="98" t="s">
        <v>1523</v>
      </c>
      <c r="B509" s="28" t="str">
        <f>"06"&amp;"."&amp;$B$663&amp;"."&amp;$B$664</f>
        <v>06.07.2024</v>
      </c>
      <c r="C509" s="90" t="s">
        <v>76</v>
      </c>
      <c r="D509" s="91">
        <f>ROUND(((D510+D511+D513+D512)/1000),5)</f>
        <v>2.00142</v>
      </c>
      <c r="E509" s="91">
        <f>ROUND(((E510+E511+E513+E512)/1000),5)</f>
        <v>1.87294</v>
      </c>
      <c r="F509" s="91">
        <f>ROUND(((F510+F511+F513+F512)/1000),5)</f>
        <v>1.69977</v>
      </c>
      <c r="G509" s="91">
        <f t="shared" ref="G509:AA509" si="294">ROUND(((G510+G511+G513+G512)/1000),5)</f>
        <v>1.5863400000000001</v>
      </c>
      <c r="H509" s="91">
        <f t="shared" si="294"/>
        <v>1.5070699999999999</v>
      </c>
      <c r="I509" s="91">
        <f t="shared" si="294"/>
        <v>1.72794</v>
      </c>
      <c r="J509" s="91">
        <f t="shared" si="294"/>
        <v>1.8329599999999999</v>
      </c>
      <c r="K509" s="91">
        <f t="shared" si="294"/>
        <v>2.0981299999999998</v>
      </c>
      <c r="L509" s="91">
        <f t="shared" si="294"/>
        <v>2.5357799999999999</v>
      </c>
      <c r="M509" s="91">
        <f t="shared" si="294"/>
        <v>2.7422900000000001</v>
      </c>
      <c r="N509" s="91">
        <f t="shared" si="294"/>
        <v>2.8963100000000002</v>
      </c>
      <c r="O509" s="91">
        <f t="shared" si="294"/>
        <v>2.93526</v>
      </c>
      <c r="P509" s="91">
        <f t="shared" si="294"/>
        <v>2.94509</v>
      </c>
      <c r="Q509" s="91">
        <f t="shared" si="294"/>
        <v>2.9401999999999999</v>
      </c>
      <c r="R509" s="91">
        <f t="shared" si="294"/>
        <v>2.9474900000000002</v>
      </c>
      <c r="S509" s="91">
        <f t="shared" si="294"/>
        <v>2.95702</v>
      </c>
      <c r="T509" s="91">
        <f t="shared" si="294"/>
        <v>2.95384</v>
      </c>
      <c r="U509" s="91">
        <f t="shared" si="294"/>
        <v>2.9325600000000001</v>
      </c>
      <c r="V509" s="91">
        <f t="shared" si="294"/>
        <v>2.9140000000000001</v>
      </c>
      <c r="W509" s="91">
        <f t="shared" si="294"/>
        <v>2.8382100000000001</v>
      </c>
      <c r="X509" s="91">
        <f t="shared" si="294"/>
        <v>2.7618100000000001</v>
      </c>
      <c r="Y509" s="91">
        <f t="shared" si="294"/>
        <v>2.7309700000000001</v>
      </c>
      <c r="Z509" s="91">
        <f t="shared" si="294"/>
        <v>2.5550600000000001</v>
      </c>
      <c r="AA509" s="91">
        <f t="shared" si="294"/>
        <v>2.3033199999999998</v>
      </c>
    </row>
    <row r="510" spans="1:27" ht="12.75" hidden="1" customHeight="1" outlineLevel="1" x14ac:dyDescent="0.3">
      <c r="A510" s="99" t="s">
        <v>1524</v>
      </c>
      <c r="B510" s="63" t="s">
        <v>238</v>
      </c>
      <c r="C510" s="43" t="s">
        <v>79</v>
      </c>
      <c r="D510" s="44">
        <v>1368.22</v>
      </c>
      <c r="E510" s="44">
        <v>1239.74</v>
      </c>
      <c r="F510" s="44">
        <v>1066.57</v>
      </c>
      <c r="G510" s="44">
        <v>953.14</v>
      </c>
      <c r="H510" s="44">
        <v>873.87</v>
      </c>
      <c r="I510" s="44">
        <v>1094.74</v>
      </c>
      <c r="J510" s="44">
        <v>1199.76</v>
      </c>
      <c r="K510" s="44">
        <v>1464.93</v>
      </c>
      <c r="L510" s="44">
        <v>1902.58</v>
      </c>
      <c r="M510" s="44">
        <v>2109.09</v>
      </c>
      <c r="N510" s="44">
        <v>2263.11</v>
      </c>
      <c r="O510" s="44">
        <v>2302.06</v>
      </c>
      <c r="P510" s="44">
        <v>2311.89</v>
      </c>
      <c r="Q510" s="44">
        <v>2307</v>
      </c>
      <c r="R510" s="44">
        <v>2314.29</v>
      </c>
      <c r="S510" s="44">
        <v>2323.8200000000002</v>
      </c>
      <c r="T510" s="44">
        <v>2320.64</v>
      </c>
      <c r="U510" s="44">
        <v>2299.36</v>
      </c>
      <c r="V510" s="44">
        <v>2280.8000000000002</v>
      </c>
      <c r="W510" s="44">
        <v>2205.0100000000002</v>
      </c>
      <c r="X510" s="44">
        <v>2128.61</v>
      </c>
      <c r="Y510" s="44">
        <v>2097.77</v>
      </c>
      <c r="Z510" s="44">
        <v>1921.86</v>
      </c>
      <c r="AA510" s="44">
        <v>1670.12</v>
      </c>
    </row>
    <row r="511" spans="1:27" ht="12.75" hidden="1" customHeight="1" outlineLevel="1" x14ac:dyDescent="0.3">
      <c r="A511" s="99" t="s">
        <v>1525</v>
      </c>
      <c r="B511" s="63" t="s">
        <v>90</v>
      </c>
      <c r="C511" s="43" t="s">
        <v>79</v>
      </c>
      <c r="D511" s="44">
        <f>$D$486</f>
        <v>473.69</v>
      </c>
      <c r="E511" s="44">
        <f t="shared" ref="E511:AA511" si="295">$D$486</f>
        <v>473.69</v>
      </c>
      <c r="F511" s="44">
        <f t="shared" si="295"/>
        <v>473.69</v>
      </c>
      <c r="G511" s="44">
        <f t="shared" si="295"/>
        <v>473.69</v>
      </c>
      <c r="H511" s="44">
        <f t="shared" si="295"/>
        <v>473.69</v>
      </c>
      <c r="I511" s="44">
        <f t="shared" si="295"/>
        <v>473.69</v>
      </c>
      <c r="J511" s="44">
        <f t="shared" si="295"/>
        <v>473.69</v>
      </c>
      <c r="K511" s="44">
        <f t="shared" si="295"/>
        <v>473.69</v>
      </c>
      <c r="L511" s="44">
        <f t="shared" si="295"/>
        <v>473.69</v>
      </c>
      <c r="M511" s="44">
        <f t="shared" si="295"/>
        <v>473.69</v>
      </c>
      <c r="N511" s="44">
        <f t="shared" si="295"/>
        <v>473.69</v>
      </c>
      <c r="O511" s="44">
        <f t="shared" si="295"/>
        <v>473.69</v>
      </c>
      <c r="P511" s="44">
        <f t="shared" si="295"/>
        <v>473.69</v>
      </c>
      <c r="Q511" s="44">
        <f t="shared" si="295"/>
        <v>473.69</v>
      </c>
      <c r="R511" s="44">
        <f t="shared" si="295"/>
        <v>473.69</v>
      </c>
      <c r="S511" s="44">
        <f t="shared" si="295"/>
        <v>473.69</v>
      </c>
      <c r="T511" s="44">
        <f t="shared" si="295"/>
        <v>473.69</v>
      </c>
      <c r="U511" s="44">
        <f t="shared" si="295"/>
        <v>473.69</v>
      </c>
      <c r="V511" s="44">
        <f t="shared" si="295"/>
        <v>473.69</v>
      </c>
      <c r="W511" s="44">
        <f t="shared" si="295"/>
        <v>473.69</v>
      </c>
      <c r="X511" s="44">
        <f t="shared" si="295"/>
        <v>473.69</v>
      </c>
      <c r="Y511" s="44">
        <f t="shared" si="295"/>
        <v>473.69</v>
      </c>
      <c r="Z511" s="44">
        <f t="shared" si="295"/>
        <v>473.69</v>
      </c>
      <c r="AA511" s="44">
        <f t="shared" si="295"/>
        <v>473.69</v>
      </c>
    </row>
    <row r="512" spans="1:27" ht="12.75" hidden="1" customHeight="1" outlineLevel="1" x14ac:dyDescent="0.3">
      <c r="A512" s="99" t="s">
        <v>1526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1527</v>
      </c>
      <c r="B513" s="63" t="s">
        <v>81</v>
      </c>
      <c r="C513" s="43" t="s">
        <v>79</v>
      </c>
      <c r="D513" s="44">
        <f>$D$11</f>
        <v>154.69999999999999</v>
      </c>
      <c r="E513" s="44">
        <f t="shared" ref="E513:AA513" si="296">$D$11</f>
        <v>154.69999999999999</v>
      </c>
      <c r="F513" s="44">
        <f t="shared" si="296"/>
        <v>154.69999999999999</v>
      </c>
      <c r="G513" s="44">
        <f t="shared" si="296"/>
        <v>154.69999999999999</v>
      </c>
      <c r="H513" s="44">
        <f t="shared" si="296"/>
        <v>154.69999999999999</v>
      </c>
      <c r="I513" s="44">
        <f t="shared" si="296"/>
        <v>154.69999999999999</v>
      </c>
      <c r="J513" s="44">
        <f t="shared" si="296"/>
        <v>154.69999999999999</v>
      </c>
      <c r="K513" s="44">
        <f t="shared" si="296"/>
        <v>154.69999999999999</v>
      </c>
      <c r="L513" s="44">
        <f t="shared" si="296"/>
        <v>154.69999999999999</v>
      </c>
      <c r="M513" s="44">
        <f t="shared" si="296"/>
        <v>154.69999999999999</v>
      </c>
      <c r="N513" s="44">
        <f t="shared" si="296"/>
        <v>154.69999999999999</v>
      </c>
      <c r="O513" s="44">
        <f t="shared" si="296"/>
        <v>154.69999999999999</v>
      </c>
      <c r="P513" s="44">
        <f t="shared" si="296"/>
        <v>154.69999999999999</v>
      </c>
      <c r="Q513" s="44">
        <f t="shared" si="296"/>
        <v>154.69999999999999</v>
      </c>
      <c r="R513" s="44">
        <f t="shared" si="296"/>
        <v>154.69999999999999</v>
      </c>
      <c r="S513" s="44">
        <f t="shared" si="296"/>
        <v>154.69999999999999</v>
      </c>
      <c r="T513" s="44">
        <f t="shared" si="296"/>
        <v>154.69999999999999</v>
      </c>
      <c r="U513" s="44">
        <f t="shared" si="296"/>
        <v>154.69999999999999</v>
      </c>
      <c r="V513" s="44">
        <f t="shared" si="296"/>
        <v>154.69999999999999</v>
      </c>
      <c r="W513" s="44">
        <f t="shared" si="296"/>
        <v>154.69999999999999</v>
      </c>
      <c r="X513" s="44">
        <f t="shared" si="296"/>
        <v>154.69999999999999</v>
      </c>
      <c r="Y513" s="44">
        <f t="shared" si="296"/>
        <v>154.69999999999999</v>
      </c>
      <c r="Z513" s="44">
        <f t="shared" si="296"/>
        <v>154.69999999999999</v>
      </c>
      <c r="AA513" s="44">
        <f t="shared" si="296"/>
        <v>154.69999999999999</v>
      </c>
    </row>
    <row r="514" spans="1:27" ht="13.8" collapsed="1" x14ac:dyDescent="0.3">
      <c r="A514" s="98" t="s">
        <v>1528</v>
      </c>
      <c r="B514" s="28" t="str">
        <f>"07"&amp;"."&amp;$B$663&amp;"."&amp;$B$664</f>
        <v>07.07.2024</v>
      </c>
      <c r="C514" s="90" t="s">
        <v>76</v>
      </c>
      <c r="D514" s="91">
        <f>ROUND(((D515+D516+D518+D517)/1000),5)</f>
        <v>1.99701</v>
      </c>
      <c r="E514" s="91">
        <f>ROUND(((E515+E516+E518+E517)/1000),5)</f>
        <v>1.8749400000000001</v>
      </c>
      <c r="F514" s="91">
        <f>ROUND(((F515+F516+F518+F517)/1000),5)</f>
        <v>1.7087399999999999</v>
      </c>
      <c r="G514" s="91">
        <f t="shared" ref="G514:AA514" si="297">ROUND(((G515+G516+G518+G517)/1000),5)</f>
        <v>1.5577000000000001</v>
      </c>
      <c r="H514" s="91">
        <f t="shared" si="297"/>
        <v>0.68420000000000003</v>
      </c>
      <c r="I514" s="91">
        <f t="shared" si="297"/>
        <v>0.7087</v>
      </c>
      <c r="J514" s="91">
        <f t="shared" si="297"/>
        <v>1.52976</v>
      </c>
      <c r="K514" s="91">
        <f t="shared" si="297"/>
        <v>1.9274800000000001</v>
      </c>
      <c r="L514" s="91">
        <f t="shared" si="297"/>
        <v>2.3468599999999999</v>
      </c>
      <c r="M514" s="91">
        <f t="shared" si="297"/>
        <v>2.6342099999999999</v>
      </c>
      <c r="N514" s="91">
        <f t="shared" si="297"/>
        <v>2.7896899999999998</v>
      </c>
      <c r="O514" s="91">
        <f t="shared" si="297"/>
        <v>2.8488699999999998</v>
      </c>
      <c r="P514" s="91">
        <f t="shared" si="297"/>
        <v>2.85684</v>
      </c>
      <c r="Q514" s="91">
        <f t="shared" si="297"/>
        <v>2.9179400000000002</v>
      </c>
      <c r="R514" s="91">
        <f t="shared" si="297"/>
        <v>2.9218000000000002</v>
      </c>
      <c r="S514" s="91">
        <f t="shared" si="297"/>
        <v>2.8096199999999998</v>
      </c>
      <c r="T514" s="91">
        <f t="shared" si="297"/>
        <v>2.8106</v>
      </c>
      <c r="U514" s="91">
        <f t="shared" si="297"/>
        <v>2.80721</v>
      </c>
      <c r="V514" s="91">
        <f t="shared" si="297"/>
        <v>2.82734</v>
      </c>
      <c r="W514" s="91">
        <f t="shared" si="297"/>
        <v>2.78416</v>
      </c>
      <c r="X514" s="91">
        <f t="shared" si="297"/>
        <v>2.67049</v>
      </c>
      <c r="Y514" s="91">
        <f t="shared" si="297"/>
        <v>2.7218599999999999</v>
      </c>
      <c r="Z514" s="91">
        <f t="shared" si="297"/>
        <v>2.5535700000000001</v>
      </c>
      <c r="AA514" s="91">
        <f t="shared" si="297"/>
        <v>2.3005599999999999</v>
      </c>
    </row>
    <row r="515" spans="1:27" ht="12.75" hidden="1" customHeight="1" outlineLevel="1" x14ac:dyDescent="0.3">
      <c r="A515" s="99" t="s">
        <v>1529</v>
      </c>
      <c r="B515" s="63" t="s">
        <v>238</v>
      </c>
      <c r="C515" s="43" t="s">
        <v>79</v>
      </c>
      <c r="D515" s="44">
        <v>1363.81</v>
      </c>
      <c r="E515" s="44">
        <v>1241.74</v>
      </c>
      <c r="F515" s="44">
        <v>1075.54</v>
      </c>
      <c r="G515" s="44">
        <v>924.5</v>
      </c>
      <c r="H515" s="44">
        <v>51</v>
      </c>
      <c r="I515" s="44">
        <v>75.5</v>
      </c>
      <c r="J515" s="44">
        <v>896.56</v>
      </c>
      <c r="K515" s="44">
        <v>1294.28</v>
      </c>
      <c r="L515" s="44">
        <v>1713.66</v>
      </c>
      <c r="M515" s="44">
        <v>2001.01</v>
      </c>
      <c r="N515" s="44">
        <v>2156.4899999999998</v>
      </c>
      <c r="O515" s="44">
        <v>2215.67</v>
      </c>
      <c r="P515" s="44">
        <v>2223.64</v>
      </c>
      <c r="Q515" s="44">
        <v>2284.7399999999998</v>
      </c>
      <c r="R515" s="44">
        <v>2288.6</v>
      </c>
      <c r="S515" s="44">
        <v>2176.42</v>
      </c>
      <c r="T515" s="44">
        <v>2177.4</v>
      </c>
      <c r="U515" s="44">
        <v>2174.0100000000002</v>
      </c>
      <c r="V515" s="44">
        <v>2194.14</v>
      </c>
      <c r="W515" s="44">
        <v>2150.96</v>
      </c>
      <c r="X515" s="44">
        <v>2037.29</v>
      </c>
      <c r="Y515" s="44">
        <v>2088.66</v>
      </c>
      <c r="Z515" s="44">
        <v>1920.37</v>
      </c>
      <c r="AA515" s="44">
        <v>1667.36</v>
      </c>
    </row>
    <row r="516" spans="1:27" ht="12.75" hidden="1" customHeight="1" outlineLevel="1" x14ac:dyDescent="0.3">
      <c r="A516" s="99" t="s">
        <v>1530</v>
      </c>
      <c r="B516" s="63" t="s">
        <v>90</v>
      </c>
      <c r="C516" s="43" t="s">
        <v>79</v>
      </c>
      <c r="D516" s="44">
        <f>$D$486</f>
        <v>473.69</v>
      </c>
      <c r="E516" s="44">
        <f t="shared" ref="E516:AA516" si="298">$D$486</f>
        <v>473.69</v>
      </c>
      <c r="F516" s="44">
        <f t="shared" si="298"/>
        <v>473.69</v>
      </c>
      <c r="G516" s="44">
        <f t="shared" si="298"/>
        <v>473.69</v>
      </c>
      <c r="H516" s="44">
        <f t="shared" si="298"/>
        <v>473.69</v>
      </c>
      <c r="I516" s="44">
        <f t="shared" si="298"/>
        <v>473.69</v>
      </c>
      <c r="J516" s="44">
        <f t="shared" si="298"/>
        <v>473.69</v>
      </c>
      <c r="K516" s="44">
        <f t="shared" si="298"/>
        <v>473.69</v>
      </c>
      <c r="L516" s="44">
        <f t="shared" si="298"/>
        <v>473.69</v>
      </c>
      <c r="M516" s="44">
        <f t="shared" si="298"/>
        <v>473.69</v>
      </c>
      <c r="N516" s="44">
        <f t="shared" si="298"/>
        <v>473.69</v>
      </c>
      <c r="O516" s="44">
        <f t="shared" si="298"/>
        <v>473.69</v>
      </c>
      <c r="P516" s="44">
        <f t="shared" si="298"/>
        <v>473.69</v>
      </c>
      <c r="Q516" s="44">
        <f t="shared" si="298"/>
        <v>473.69</v>
      </c>
      <c r="R516" s="44">
        <f t="shared" si="298"/>
        <v>473.69</v>
      </c>
      <c r="S516" s="44">
        <f t="shared" si="298"/>
        <v>473.69</v>
      </c>
      <c r="T516" s="44">
        <f t="shared" si="298"/>
        <v>473.69</v>
      </c>
      <c r="U516" s="44">
        <f t="shared" si="298"/>
        <v>473.69</v>
      </c>
      <c r="V516" s="44">
        <f t="shared" si="298"/>
        <v>473.69</v>
      </c>
      <c r="W516" s="44">
        <f t="shared" si="298"/>
        <v>473.69</v>
      </c>
      <c r="X516" s="44">
        <f t="shared" si="298"/>
        <v>473.69</v>
      </c>
      <c r="Y516" s="44">
        <f t="shared" si="298"/>
        <v>473.69</v>
      </c>
      <c r="Z516" s="44">
        <f t="shared" si="298"/>
        <v>473.69</v>
      </c>
      <c r="AA516" s="44">
        <f t="shared" si="298"/>
        <v>473.69</v>
      </c>
    </row>
    <row r="517" spans="1:27" ht="12.75" hidden="1" customHeight="1" outlineLevel="1" x14ac:dyDescent="0.3">
      <c r="A517" s="99" t="s">
        <v>1531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1532</v>
      </c>
      <c r="B518" s="63" t="s">
        <v>81</v>
      </c>
      <c r="C518" s="43" t="s">
        <v>79</v>
      </c>
      <c r="D518" s="44">
        <f>$D$11</f>
        <v>154.69999999999999</v>
      </c>
      <c r="E518" s="44">
        <f t="shared" ref="E518:AA518" si="299">$D$11</f>
        <v>154.69999999999999</v>
      </c>
      <c r="F518" s="44">
        <f t="shared" si="299"/>
        <v>154.69999999999999</v>
      </c>
      <c r="G518" s="44">
        <f t="shared" si="299"/>
        <v>154.69999999999999</v>
      </c>
      <c r="H518" s="44">
        <f t="shared" si="299"/>
        <v>154.69999999999999</v>
      </c>
      <c r="I518" s="44">
        <f t="shared" si="299"/>
        <v>154.69999999999999</v>
      </c>
      <c r="J518" s="44">
        <f t="shared" si="299"/>
        <v>154.69999999999999</v>
      </c>
      <c r="K518" s="44">
        <f t="shared" si="299"/>
        <v>154.69999999999999</v>
      </c>
      <c r="L518" s="44">
        <f t="shared" si="299"/>
        <v>154.69999999999999</v>
      </c>
      <c r="M518" s="44">
        <f t="shared" si="299"/>
        <v>154.69999999999999</v>
      </c>
      <c r="N518" s="44">
        <f t="shared" si="299"/>
        <v>154.69999999999999</v>
      </c>
      <c r="O518" s="44">
        <f t="shared" si="299"/>
        <v>154.69999999999999</v>
      </c>
      <c r="P518" s="44">
        <f t="shared" si="299"/>
        <v>154.69999999999999</v>
      </c>
      <c r="Q518" s="44">
        <f t="shared" si="299"/>
        <v>154.69999999999999</v>
      </c>
      <c r="R518" s="44">
        <f t="shared" si="299"/>
        <v>154.69999999999999</v>
      </c>
      <c r="S518" s="44">
        <f t="shared" si="299"/>
        <v>154.69999999999999</v>
      </c>
      <c r="T518" s="44">
        <f t="shared" si="299"/>
        <v>154.69999999999999</v>
      </c>
      <c r="U518" s="44">
        <f t="shared" si="299"/>
        <v>154.69999999999999</v>
      </c>
      <c r="V518" s="44">
        <f t="shared" si="299"/>
        <v>154.69999999999999</v>
      </c>
      <c r="W518" s="44">
        <f t="shared" si="299"/>
        <v>154.69999999999999</v>
      </c>
      <c r="X518" s="44">
        <f t="shared" si="299"/>
        <v>154.69999999999999</v>
      </c>
      <c r="Y518" s="44">
        <f t="shared" si="299"/>
        <v>154.69999999999999</v>
      </c>
      <c r="Z518" s="44">
        <f t="shared" si="299"/>
        <v>154.69999999999999</v>
      </c>
      <c r="AA518" s="44">
        <f t="shared" si="299"/>
        <v>154.69999999999999</v>
      </c>
    </row>
    <row r="519" spans="1:27" ht="13.8" collapsed="1" x14ac:dyDescent="0.3">
      <c r="A519" s="98" t="s">
        <v>1533</v>
      </c>
      <c r="B519" s="28" t="str">
        <f>"08"&amp;"."&amp;$B$663&amp;"."&amp;$B$664</f>
        <v>08.07.2024</v>
      </c>
      <c r="C519" s="90" t="s">
        <v>76</v>
      </c>
      <c r="D519" s="91">
        <f>ROUND(((D520+D521+D523+D522)/1000),5)</f>
        <v>1.9427700000000001</v>
      </c>
      <c r="E519" s="91">
        <f>ROUND(((E520+E521+E523+E522)/1000),5)</f>
        <v>1.8363</v>
      </c>
      <c r="F519" s="91">
        <f>ROUND(((F520+F521+F523+F522)/1000),5)</f>
        <v>1.6648099999999999</v>
      </c>
      <c r="G519" s="91">
        <f t="shared" ref="G519:AA519" si="300">ROUND(((G520+G521+G523+G522)/1000),5)</f>
        <v>1.4561299999999999</v>
      </c>
      <c r="H519" s="91">
        <f t="shared" si="300"/>
        <v>0.85224</v>
      </c>
      <c r="I519" s="91">
        <f t="shared" si="300"/>
        <v>1.7703800000000001</v>
      </c>
      <c r="J519" s="91">
        <f t="shared" si="300"/>
        <v>1.88805</v>
      </c>
      <c r="K519" s="91">
        <f t="shared" si="300"/>
        <v>2.33256</v>
      </c>
      <c r="L519" s="91">
        <f t="shared" si="300"/>
        <v>2.70966</v>
      </c>
      <c r="M519" s="91">
        <f t="shared" si="300"/>
        <v>2.9837500000000001</v>
      </c>
      <c r="N519" s="91">
        <f t="shared" si="300"/>
        <v>3.05477</v>
      </c>
      <c r="O519" s="91">
        <f t="shared" si="300"/>
        <v>3.06901</v>
      </c>
      <c r="P519" s="91">
        <f t="shared" si="300"/>
        <v>3.0951300000000002</v>
      </c>
      <c r="Q519" s="91">
        <f t="shared" si="300"/>
        <v>3.2191800000000002</v>
      </c>
      <c r="R519" s="91">
        <f t="shared" si="300"/>
        <v>3.22045</v>
      </c>
      <c r="S519" s="91">
        <f t="shared" si="300"/>
        <v>3.2949600000000001</v>
      </c>
      <c r="T519" s="91">
        <f t="shared" si="300"/>
        <v>3.1879300000000002</v>
      </c>
      <c r="U519" s="91">
        <f t="shared" si="300"/>
        <v>3.13835</v>
      </c>
      <c r="V519" s="91">
        <f t="shared" si="300"/>
        <v>3.0762800000000001</v>
      </c>
      <c r="W519" s="91">
        <f t="shared" si="300"/>
        <v>2.9638399999999998</v>
      </c>
      <c r="X519" s="91">
        <f t="shared" si="300"/>
        <v>2.7936800000000002</v>
      </c>
      <c r="Y519" s="91">
        <f t="shared" si="300"/>
        <v>2.7636799999999999</v>
      </c>
      <c r="Z519" s="91">
        <f t="shared" si="300"/>
        <v>2.4874499999999999</v>
      </c>
      <c r="AA519" s="91">
        <f t="shared" si="300"/>
        <v>2.2317499999999999</v>
      </c>
    </row>
    <row r="520" spans="1:27" ht="12.75" hidden="1" customHeight="1" outlineLevel="1" x14ac:dyDescent="0.3">
      <c r="A520" s="99" t="s">
        <v>1534</v>
      </c>
      <c r="B520" s="63" t="s">
        <v>238</v>
      </c>
      <c r="C520" s="43" t="s">
        <v>79</v>
      </c>
      <c r="D520" s="44">
        <v>1309.57</v>
      </c>
      <c r="E520" s="44">
        <v>1203.0999999999999</v>
      </c>
      <c r="F520" s="44">
        <v>1031.6099999999999</v>
      </c>
      <c r="G520" s="44">
        <v>822.93</v>
      </c>
      <c r="H520" s="44">
        <v>219.04</v>
      </c>
      <c r="I520" s="44">
        <v>1137.18</v>
      </c>
      <c r="J520" s="44">
        <v>1254.8499999999999</v>
      </c>
      <c r="K520" s="44">
        <v>1699.36</v>
      </c>
      <c r="L520" s="44">
        <v>2076.46</v>
      </c>
      <c r="M520" s="44">
        <v>2350.5500000000002</v>
      </c>
      <c r="N520" s="44">
        <v>2421.5700000000002</v>
      </c>
      <c r="O520" s="44">
        <v>2435.81</v>
      </c>
      <c r="P520" s="44">
        <v>2461.9299999999998</v>
      </c>
      <c r="Q520" s="44">
        <v>2585.98</v>
      </c>
      <c r="R520" s="44">
        <v>2587.25</v>
      </c>
      <c r="S520" s="44">
        <v>2661.76</v>
      </c>
      <c r="T520" s="44">
        <v>2554.73</v>
      </c>
      <c r="U520" s="44">
        <v>2505.15</v>
      </c>
      <c r="V520" s="44">
        <v>2443.08</v>
      </c>
      <c r="W520" s="44">
        <v>2330.64</v>
      </c>
      <c r="X520" s="44">
        <v>2160.48</v>
      </c>
      <c r="Y520" s="44">
        <v>2130.48</v>
      </c>
      <c r="Z520" s="44">
        <v>1854.25</v>
      </c>
      <c r="AA520" s="44">
        <v>1598.55</v>
      </c>
    </row>
    <row r="521" spans="1:27" ht="12.75" hidden="1" customHeight="1" outlineLevel="1" x14ac:dyDescent="0.3">
      <c r="A521" s="99" t="s">
        <v>1535</v>
      </c>
      <c r="B521" s="63" t="s">
        <v>90</v>
      </c>
      <c r="C521" s="43" t="s">
        <v>79</v>
      </c>
      <c r="D521" s="44">
        <f>$D$486</f>
        <v>473.69</v>
      </c>
      <c r="E521" s="44">
        <f t="shared" ref="E521:AA521" si="301">$D$486</f>
        <v>473.69</v>
      </c>
      <c r="F521" s="44">
        <f t="shared" si="301"/>
        <v>473.69</v>
      </c>
      <c r="G521" s="44">
        <f t="shared" si="301"/>
        <v>473.69</v>
      </c>
      <c r="H521" s="44">
        <f t="shared" si="301"/>
        <v>473.69</v>
      </c>
      <c r="I521" s="44">
        <f t="shared" si="301"/>
        <v>473.69</v>
      </c>
      <c r="J521" s="44">
        <f t="shared" si="301"/>
        <v>473.69</v>
      </c>
      <c r="K521" s="44">
        <f t="shared" si="301"/>
        <v>473.69</v>
      </c>
      <c r="L521" s="44">
        <f t="shared" si="301"/>
        <v>473.69</v>
      </c>
      <c r="M521" s="44">
        <f t="shared" si="301"/>
        <v>473.69</v>
      </c>
      <c r="N521" s="44">
        <f t="shared" si="301"/>
        <v>473.69</v>
      </c>
      <c r="O521" s="44">
        <f t="shared" si="301"/>
        <v>473.69</v>
      </c>
      <c r="P521" s="44">
        <f t="shared" si="301"/>
        <v>473.69</v>
      </c>
      <c r="Q521" s="44">
        <f t="shared" si="301"/>
        <v>473.69</v>
      </c>
      <c r="R521" s="44">
        <f t="shared" si="301"/>
        <v>473.69</v>
      </c>
      <c r="S521" s="44">
        <f t="shared" si="301"/>
        <v>473.69</v>
      </c>
      <c r="T521" s="44">
        <f t="shared" si="301"/>
        <v>473.69</v>
      </c>
      <c r="U521" s="44">
        <f t="shared" si="301"/>
        <v>473.69</v>
      </c>
      <c r="V521" s="44">
        <f t="shared" si="301"/>
        <v>473.69</v>
      </c>
      <c r="W521" s="44">
        <f t="shared" si="301"/>
        <v>473.69</v>
      </c>
      <c r="X521" s="44">
        <f t="shared" si="301"/>
        <v>473.69</v>
      </c>
      <c r="Y521" s="44">
        <f t="shared" si="301"/>
        <v>473.69</v>
      </c>
      <c r="Z521" s="44">
        <f t="shared" si="301"/>
        <v>473.69</v>
      </c>
      <c r="AA521" s="44">
        <f t="shared" si="301"/>
        <v>473.69</v>
      </c>
    </row>
    <row r="522" spans="1:27" ht="12.75" hidden="1" customHeight="1" outlineLevel="1" x14ac:dyDescent="0.3">
      <c r="A522" s="99" t="s">
        <v>1536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1537</v>
      </c>
      <c r="B523" s="63" t="s">
        <v>81</v>
      </c>
      <c r="C523" s="43" t="s">
        <v>79</v>
      </c>
      <c r="D523" s="44">
        <f>$D$11</f>
        <v>154.69999999999999</v>
      </c>
      <c r="E523" s="44">
        <f t="shared" ref="E523:AA523" si="302">$D$11</f>
        <v>154.69999999999999</v>
      </c>
      <c r="F523" s="44">
        <f t="shared" si="302"/>
        <v>154.69999999999999</v>
      </c>
      <c r="G523" s="44">
        <f t="shared" si="302"/>
        <v>154.69999999999999</v>
      </c>
      <c r="H523" s="44">
        <f t="shared" si="302"/>
        <v>154.69999999999999</v>
      </c>
      <c r="I523" s="44">
        <f t="shared" si="302"/>
        <v>154.69999999999999</v>
      </c>
      <c r="J523" s="44">
        <f t="shared" si="302"/>
        <v>154.69999999999999</v>
      </c>
      <c r="K523" s="44">
        <f t="shared" si="302"/>
        <v>154.69999999999999</v>
      </c>
      <c r="L523" s="44">
        <f t="shared" si="302"/>
        <v>154.69999999999999</v>
      </c>
      <c r="M523" s="44">
        <f t="shared" si="302"/>
        <v>154.69999999999999</v>
      </c>
      <c r="N523" s="44">
        <f t="shared" si="302"/>
        <v>154.69999999999999</v>
      </c>
      <c r="O523" s="44">
        <f t="shared" si="302"/>
        <v>154.69999999999999</v>
      </c>
      <c r="P523" s="44">
        <f t="shared" si="302"/>
        <v>154.69999999999999</v>
      </c>
      <c r="Q523" s="44">
        <f t="shared" si="302"/>
        <v>154.69999999999999</v>
      </c>
      <c r="R523" s="44">
        <f t="shared" si="302"/>
        <v>154.69999999999999</v>
      </c>
      <c r="S523" s="44">
        <f t="shared" si="302"/>
        <v>154.69999999999999</v>
      </c>
      <c r="T523" s="44">
        <f t="shared" si="302"/>
        <v>154.69999999999999</v>
      </c>
      <c r="U523" s="44">
        <f t="shared" si="302"/>
        <v>154.69999999999999</v>
      </c>
      <c r="V523" s="44">
        <f t="shared" si="302"/>
        <v>154.69999999999999</v>
      </c>
      <c r="W523" s="44">
        <f t="shared" si="302"/>
        <v>154.69999999999999</v>
      </c>
      <c r="X523" s="44">
        <f t="shared" si="302"/>
        <v>154.69999999999999</v>
      </c>
      <c r="Y523" s="44">
        <f t="shared" si="302"/>
        <v>154.69999999999999</v>
      </c>
      <c r="Z523" s="44">
        <f t="shared" si="302"/>
        <v>154.69999999999999</v>
      </c>
      <c r="AA523" s="44">
        <f t="shared" si="302"/>
        <v>154.69999999999999</v>
      </c>
    </row>
    <row r="524" spans="1:27" ht="13.8" collapsed="1" x14ac:dyDescent="0.3">
      <c r="A524" s="98" t="s">
        <v>1538</v>
      </c>
      <c r="B524" s="28" t="str">
        <f>"09"&amp;"."&amp;$B$663&amp;"."&amp;$B$664</f>
        <v>09.07.2024</v>
      </c>
      <c r="C524" s="90" t="s">
        <v>76</v>
      </c>
      <c r="D524" s="91">
        <f>ROUND(((D525+D526+D528+D527)/1000),5)</f>
        <v>1.8919699999999999</v>
      </c>
      <c r="E524" s="91">
        <f>ROUND(((E525+E526+E528+E527)/1000),5)</f>
        <v>1.7289399999999999</v>
      </c>
      <c r="F524" s="91">
        <f>ROUND(((F525+F526+F528+F527)/1000),5)</f>
        <v>1.5535000000000001</v>
      </c>
      <c r="G524" s="91">
        <f t="shared" ref="G524:AA524" si="303">ROUND(((G525+G526+G528+G527)/1000),5)</f>
        <v>1.1657500000000001</v>
      </c>
      <c r="H524" s="91">
        <f t="shared" si="303"/>
        <v>0.86351</v>
      </c>
      <c r="I524" s="91">
        <f t="shared" si="303"/>
        <v>1.6893400000000001</v>
      </c>
      <c r="J524" s="91">
        <f t="shared" si="303"/>
        <v>1.8478699999999999</v>
      </c>
      <c r="K524" s="91">
        <f t="shared" si="303"/>
        <v>2.1478999999999999</v>
      </c>
      <c r="L524" s="91">
        <f t="shared" si="303"/>
        <v>2.5434899999999998</v>
      </c>
      <c r="M524" s="91">
        <f t="shared" si="303"/>
        <v>2.8477199999999998</v>
      </c>
      <c r="N524" s="91">
        <f t="shared" si="303"/>
        <v>2.9220700000000002</v>
      </c>
      <c r="O524" s="91">
        <f t="shared" si="303"/>
        <v>2.9868299999999999</v>
      </c>
      <c r="P524" s="91">
        <f t="shared" si="303"/>
        <v>3.16648</v>
      </c>
      <c r="Q524" s="91">
        <f t="shared" si="303"/>
        <v>3.04541</v>
      </c>
      <c r="R524" s="91">
        <f t="shared" si="303"/>
        <v>3.0757500000000002</v>
      </c>
      <c r="S524" s="91">
        <f t="shared" si="303"/>
        <v>3.1971599999999998</v>
      </c>
      <c r="T524" s="91">
        <f t="shared" si="303"/>
        <v>3.0707499999999999</v>
      </c>
      <c r="U524" s="91">
        <f t="shared" si="303"/>
        <v>3.0623399999999998</v>
      </c>
      <c r="V524" s="91">
        <f t="shared" si="303"/>
        <v>2.8070599999999999</v>
      </c>
      <c r="W524" s="91">
        <f t="shared" si="303"/>
        <v>2.81107</v>
      </c>
      <c r="X524" s="91">
        <f t="shared" si="303"/>
        <v>2.69408</v>
      </c>
      <c r="Y524" s="91">
        <f t="shared" si="303"/>
        <v>2.6688999999999998</v>
      </c>
      <c r="Z524" s="91">
        <f t="shared" si="303"/>
        <v>2.45208</v>
      </c>
      <c r="AA524" s="91">
        <f t="shared" si="303"/>
        <v>2.1010499999999999</v>
      </c>
    </row>
    <row r="525" spans="1:27" ht="12.75" hidden="1" customHeight="1" outlineLevel="1" x14ac:dyDescent="0.3">
      <c r="A525" s="99" t="s">
        <v>1539</v>
      </c>
      <c r="B525" s="63" t="s">
        <v>238</v>
      </c>
      <c r="C525" s="43" t="s">
        <v>79</v>
      </c>
      <c r="D525" s="44">
        <v>1258.77</v>
      </c>
      <c r="E525" s="44">
        <v>1095.74</v>
      </c>
      <c r="F525" s="44">
        <v>920.3</v>
      </c>
      <c r="G525" s="44">
        <v>532.54999999999995</v>
      </c>
      <c r="H525" s="44">
        <v>230.31</v>
      </c>
      <c r="I525" s="44">
        <v>1056.1400000000001</v>
      </c>
      <c r="J525" s="44">
        <v>1214.67</v>
      </c>
      <c r="K525" s="44">
        <v>1514.7</v>
      </c>
      <c r="L525" s="44">
        <v>1910.29</v>
      </c>
      <c r="M525" s="44">
        <v>2214.52</v>
      </c>
      <c r="N525" s="44">
        <v>2288.87</v>
      </c>
      <c r="O525" s="44">
        <v>2353.63</v>
      </c>
      <c r="P525" s="44">
        <v>2533.2800000000002</v>
      </c>
      <c r="Q525" s="44">
        <v>2412.21</v>
      </c>
      <c r="R525" s="44">
        <v>2442.5500000000002</v>
      </c>
      <c r="S525" s="44">
        <v>2563.96</v>
      </c>
      <c r="T525" s="44">
        <v>2437.5500000000002</v>
      </c>
      <c r="U525" s="44">
        <v>2429.14</v>
      </c>
      <c r="V525" s="44">
        <v>2173.86</v>
      </c>
      <c r="W525" s="44">
        <v>2177.87</v>
      </c>
      <c r="X525" s="44">
        <v>2060.88</v>
      </c>
      <c r="Y525" s="44">
        <v>2035.7</v>
      </c>
      <c r="Z525" s="44">
        <v>1818.88</v>
      </c>
      <c r="AA525" s="44">
        <v>1467.85</v>
      </c>
    </row>
    <row r="526" spans="1:27" ht="12.75" hidden="1" customHeight="1" outlineLevel="1" x14ac:dyDescent="0.3">
      <c r="A526" s="99" t="s">
        <v>1540</v>
      </c>
      <c r="B526" s="63" t="s">
        <v>90</v>
      </c>
      <c r="C526" s="43" t="s">
        <v>79</v>
      </c>
      <c r="D526" s="44">
        <f>$D$486</f>
        <v>473.69</v>
      </c>
      <c r="E526" s="44">
        <f t="shared" ref="E526:AA526" si="304">$D$486</f>
        <v>473.69</v>
      </c>
      <c r="F526" s="44">
        <f t="shared" si="304"/>
        <v>473.69</v>
      </c>
      <c r="G526" s="44">
        <f t="shared" si="304"/>
        <v>473.69</v>
      </c>
      <c r="H526" s="44">
        <f t="shared" si="304"/>
        <v>473.69</v>
      </c>
      <c r="I526" s="44">
        <f t="shared" si="304"/>
        <v>473.69</v>
      </c>
      <c r="J526" s="44">
        <f t="shared" si="304"/>
        <v>473.69</v>
      </c>
      <c r="K526" s="44">
        <f t="shared" si="304"/>
        <v>473.69</v>
      </c>
      <c r="L526" s="44">
        <f t="shared" si="304"/>
        <v>473.69</v>
      </c>
      <c r="M526" s="44">
        <f t="shared" si="304"/>
        <v>473.69</v>
      </c>
      <c r="N526" s="44">
        <f t="shared" si="304"/>
        <v>473.69</v>
      </c>
      <c r="O526" s="44">
        <f t="shared" si="304"/>
        <v>473.69</v>
      </c>
      <c r="P526" s="44">
        <f t="shared" si="304"/>
        <v>473.69</v>
      </c>
      <c r="Q526" s="44">
        <f t="shared" si="304"/>
        <v>473.69</v>
      </c>
      <c r="R526" s="44">
        <f t="shared" si="304"/>
        <v>473.69</v>
      </c>
      <c r="S526" s="44">
        <f t="shared" si="304"/>
        <v>473.69</v>
      </c>
      <c r="T526" s="44">
        <f t="shared" si="304"/>
        <v>473.69</v>
      </c>
      <c r="U526" s="44">
        <f t="shared" si="304"/>
        <v>473.69</v>
      </c>
      <c r="V526" s="44">
        <f t="shared" si="304"/>
        <v>473.69</v>
      </c>
      <c r="W526" s="44">
        <f t="shared" si="304"/>
        <v>473.69</v>
      </c>
      <c r="X526" s="44">
        <f t="shared" si="304"/>
        <v>473.69</v>
      </c>
      <c r="Y526" s="44">
        <f t="shared" si="304"/>
        <v>473.69</v>
      </c>
      <c r="Z526" s="44">
        <f t="shared" si="304"/>
        <v>473.69</v>
      </c>
      <c r="AA526" s="44">
        <f t="shared" si="304"/>
        <v>473.69</v>
      </c>
    </row>
    <row r="527" spans="1:27" ht="12.75" hidden="1" customHeight="1" outlineLevel="1" x14ac:dyDescent="0.3">
      <c r="A527" s="99" t="s">
        <v>1541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1542</v>
      </c>
      <c r="B528" s="63" t="s">
        <v>81</v>
      </c>
      <c r="C528" s="43" t="s">
        <v>79</v>
      </c>
      <c r="D528" s="44">
        <f>$D$11</f>
        <v>154.69999999999999</v>
      </c>
      <c r="E528" s="44">
        <f t="shared" ref="E528:AA528" si="305">$D$11</f>
        <v>154.69999999999999</v>
      </c>
      <c r="F528" s="44">
        <f t="shared" si="305"/>
        <v>154.69999999999999</v>
      </c>
      <c r="G528" s="44">
        <f t="shared" si="305"/>
        <v>154.69999999999999</v>
      </c>
      <c r="H528" s="44">
        <f t="shared" si="305"/>
        <v>154.69999999999999</v>
      </c>
      <c r="I528" s="44">
        <f t="shared" si="305"/>
        <v>154.69999999999999</v>
      </c>
      <c r="J528" s="44">
        <f t="shared" si="305"/>
        <v>154.69999999999999</v>
      </c>
      <c r="K528" s="44">
        <f t="shared" si="305"/>
        <v>154.69999999999999</v>
      </c>
      <c r="L528" s="44">
        <f t="shared" si="305"/>
        <v>154.69999999999999</v>
      </c>
      <c r="M528" s="44">
        <f t="shared" si="305"/>
        <v>154.69999999999999</v>
      </c>
      <c r="N528" s="44">
        <f t="shared" si="305"/>
        <v>154.69999999999999</v>
      </c>
      <c r="O528" s="44">
        <f t="shared" si="305"/>
        <v>154.69999999999999</v>
      </c>
      <c r="P528" s="44">
        <f t="shared" si="305"/>
        <v>154.69999999999999</v>
      </c>
      <c r="Q528" s="44">
        <f t="shared" si="305"/>
        <v>154.69999999999999</v>
      </c>
      <c r="R528" s="44">
        <f t="shared" si="305"/>
        <v>154.69999999999999</v>
      </c>
      <c r="S528" s="44">
        <f t="shared" si="305"/>
        <v>154.69999999999999</v>
      </c>
      <c r="T528" s="44">
        <f t="shared" si="305"/>
        <v>154.69999999999999</v>
      </c>
      <c r="U528" s="44">
        <f t="shared" si="305"/>
        <v>154.69999999999999</v>
      </c>
      <c r="V528" s="44">
        <f t="shared" si="305"/>
        <v>154.69999999999999</v>
      </c>
      <c r="W528" s="44">
        <f t="shared" si="305"/>
        <v>154.69999999999999</v>
      </c>
      <c r="X528" s="44">
        <f t="shared" si="305"/>
        <v>154.69999999999999</v>
      </c>
      <c r="Y528" s="44">
        <f t="shared" si="305"/>
        <v>154.69999999999999</v>
      </c>
      <c r="Z528" s="44">
        <f t="shared" si="305"/>
        <v>154.69999999999999</v>
      </c>
      <c r="AA528" s="44">
        <f t="shared" si="305"/>
        <v>154.69999999999999</v>
      </c>
    </row>
    <row r="529" spans="1:27" ht="13.8" collapsed="1" x14ac:dyDescent="0.3">
      <c r="A529" s="98" t="s">
        <v>1543</v>
      </c>
      <c r="B529" s="28" t="str">
        <f>"10"&amp;"."&amp;$B$663&amp;"."&amp;$B$664</f>
        <v>10.07.2024</v>
      </c>
      <c r="C529" s="90" t="s">
        <v>76</v>
      </c>
      <c r="D529" s="91">
        <f>ROUND(((D530+D531+D533+D532)/1000),5)</f>
        <v>1.92038</v>
      </c>
      <c r="E529" s="91">
        <f>ROUND(((E530+E531+E533+E532)/1000),5)</f>
        <v>1.7659800000000001</v>
      </c>
      <c r="F529" s="91">
        <f>ROUND(((F530+F531+F533+F532)/1000),5)</f>
        <v>1.5969100000000001</v>
      </c>
      <c r="G529" s="91">
        <f t="shared" ref="G529:AA529" si="306">ROUND(((G530+G531+G533+G532)/1000),5)</f>
        <v>1.17885</v>
      </c>
      <c r="H529" s="91">
        <f t="shared" si="306"/>
        <v>0.86909000000000003</v>
      </c>
      <c r="I529" s="91">
        <f t="shared" si="306"/>
        <v>1.7499199999999999</v>
      </c>
      <c r="J529" s="91">
        <f t="shared" si="306"/>
        <v>1.9324699999999999</v>
      </c>
      <c r="K529" s="91">
        <f t="shared" si="306"/>
        <v>2.24803</v>
      </c>
      <c r="L529" s="91">
        <f t="shared" si="306"/>
        <v>2.5306700000000002</v>
      </c>
      <c r="M529" s="91">
        <f t="shared" si="306"/>
        <v>2.9368799999999999</v>
      </c>
      <c r="N529" s="91">
        <f t="shared" si="306"/>
        <v>2.8512200000000001</v>
      </c>
      <c r="O529" s="91">
        <f t="shared" si="306"/>
        <v>2.87853</v>
      </c>
      <c r="P529" s="91">
        <f t="shared" si="306"/>
        <v>2.8671000000000002</v>
      </c>
      <c r="Q529" s="91">
        <f t="shared" si="306"/>
        <v>3.02874</v>
      </c>
      <c r="R529" s="91">
        <f t="shared" si="306"/>
        <v>3.0383900000000001</v>
      </c>
      <c r="S529" s="91">
        <f t="shared" si="306"/>
        <v>3.0735100000000002</v>
      </c>
      <c r="T529" s="91">
        <f t="shared" si="306"/>
        <v>3.0609799999999998</v>
      </c>
      <c r="U529" s="91">
        <f t="shared" si="306"/>
        <v>3.0341999999999998</v>
      </c>
      <c r="V529" s="91">
        <f t="shared" si="306"/>
        <v>2.8523299999999998</v>
      </c>
      <c r="W529" s="91">
        <f t="shared" si="306"/>
        <v>2.6379600000000001</v>
      </c>
      <c r="X529" s="91">
        <f t="shared" si="306"/>
        <v>2.6782599999999999</v>
      </c>
      <c r="Y529" s="91">
        <f t="shared" si="306"/>
        <v>2.64499</v>
      </c>
      <c r="Z529" s="91">
        <f t="shared" si="306"/>
        <v>2.4944899999999999</v>
      </c>
      <c r="AA529" s="91">
        <f t="shared" si="306"/>
        <v>2.2642099999999998</v>
      </c>
    </row>
    <row r="530" spans="1:27" ht="12.75" hidden="1" customHeight="1" outlineLevel="1" x14ac:dyDescent="0.3">
      <c r="A530" s="99" t="s">
        <v>1544</v>
      </c>
      <c r="B530" s="63" t="s">
        <v>238</v>
      </c>
      <c r="C530" s="43" t="s">
        <v>79</v>
      </c>
      <c r="D530" s="44">
        <v>1287.18</v>
      </c>
      <c r="E530" s="44">
        <v>1132.78</v>
      </c>
      <c r="F530" s="44">
        <v>963.71</v>
      </c>
      <c r="G530" s="44">
        <v>545.65</v>
      </c>
      <c r="H530" s="44">
        <v>235.89</v>
      </c>
      <c r="I530" s="44">
        <v>1116.72</v>
      </c>
      <c r="J530" s="44">
        <v>1299.27</v>
      </c>
      <c r="K530" s="44">
        <v>1614.83</v>
      </c>
      <c r="L530" s="44">
        <v>1897.47</v>
      </c>
      <c r="M530" s="44">
        <v>2303.6799999999998</v>
      </c>
      <c r="N530" s="44">
        <v>2218.02</v>
      </c>
      <c r="O530" s="44">
        <v>2245.33</v>
      </c>
      <c r="P530" s="44">
        <v>2233.9</v>
      </c>
      <c r="Q530" s="44">
        <v>2395.54</v>
      </c>
      <c r="R530" s="44">
        <v>2405.19</v>
      </c>
      <c r="S530" s="44">
        <v>2440.31</v>
      </c>
      <c r="T530" s="44">
        <v>2427.7800000000002</v>
      </c>
      <c r="U530" s="44">
        <v>2401</v>
      </c>
      <c r="V530" s="44">
        <v>2219.13</v>
      </c>
      <c r="W530" s="44">
        <v>2004.76</v>
      </c>
      <c r="X530" s="44">
        <v>2045.06</v>
      </c>
      <c r="Y530" s="44">
        <v>2011.79</v>
      </c>
      <c r="Z530" s="44">
        <v>1861.29</v>
      </c>
      <c r="AA530" s="44">
        <v>1631.01</v>
      </c>
    </row>
    <row r="531" spans="1:27" ht="12.75" hidden="1" customHeight="1" outlineLevel="1" x14ac:dyDescent="0.3">
      <c r="A531" s="99" t="s">
        <v>1545</v>
      </c>
      <c r="B531" s="63" t="s">
        <v>90</v>
      </c>
      <c r="C531" s="43" t="s">
        <v>79</v>
      </c>
      <c r="D531" s="44">
        <f>$D$486</f>
        <v>473.69</v>
      </c>
      <c r="E531" s="44">
        <f t="shared" ref="E531:AA531" si="307">$D$486</f>
        <v>473.69</v>
      </c>
      <c r="F531" s="44">
        <f t="shared" si="307"/>
        <v>473.69</v>
      </c>
      <c r="G531" s="44">
        <f t="shared" si="307"/>
        <v>473.69</v>
      </c>
      <c r="H531" s="44">
        <f t="shared" si="307"/>
        <v>473.69</v>
      </c>
      <c r="I531" s="44">
        <f t="shared" si="307"/>
        <v>473.69</v>
      </c>
      <c r="J531" s="44">
        <f t="shared" si="307"/>
        <v>473.69</v>
      </c>
      <c r="K531" s="44">
        <f t="shared" si="307"/>
        <v>473.69</v>
      </c>
      <c r="L531" s="44">
        <f t="shared" si="307"/>
        <v>473.69</v>
      </c>
      <c r="M531" s="44">
        <f t="shared" si="307"/>
        <v>473.69</v>
      </c>
      <c r="N531" s="44">
        <f t="shared" si="307"/>
        <v>473.69</v>
      </c>
      <c r="O531" s="44">
        <f t="shared" si="307"/>
        <v>473.69</v>
      </c>
      <c r="P531" s="44">
        <f t="shared" si="307"/>
        <v>473.69</v>
      </c>
      <c r="Q531" s="44">
        <f t="shared" si="307"/>
        <v>473.69</v>
      </c>
      <c r="R531" s="44">
        <f t="shared" si="307"/>
        <v>473.69</v>
      </c>
      <c r="S531" s="44">
        <f t="shared" si="307"/>
        <v>473.69</v>
      </c>
      <c r="T531" s="44">
        <f t="shared" si="307"/>
        <v>473.69</v>
      </c>
      <c r="U531" s="44">
        <f t="shared" si="307"/>
        <v>473.69</v>
      </c>
      <c r="V531" s="44">
        <f t="shared" si="307"/>
        <v>473.69</v>
      </c>
      <c r="W531" s="44">
        <f t="shared" si="307"/>
        <v>473.69</v>
      </c>
      <c r="X531" s="44">
        <f t="shared" si="307"/>
        <v>473.69</v>
      </c>
      <c r="Y531" s="44">
        <f t="shared" si="307"/>
        <v>473.69</v>
      </c>
      <c r="Z531" s="44">
        <f t="shared" si="307"/>
        <v>473.69</v>
      </c>
      <c r="AA531" s="44">
        <f t="shared" si="307"/>
        <v>473.69</v>
      </c>
    </row>
    <row r="532" spans="1:27" ht="12.75" hidden="1" customHeight="1" outlineLevel="1" x14ac:dyDescent="0.3">
      <c r="A532" s="99" t="s">
        <v>1546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1547</v>
      </c>
      <c r="B533" s="63" t="s">
        <v>81</v>
      </c>
      <c r="C533" s="43" t="s">
        <v>79</v>
      </c>
      <c r="D533" s="44">
        <f>$D$11</f>
        <v>154.69999999999999</v>
      </c>
      <c r="E533" s="44">
        <f t="shared" ref="E533:AA533" si="308">$D$11</f>
        <v>154.69999999999999</v>
      </c>
      <c r="F533" s="44">
        <f t="shared" si="308"/>
        <v>154.69999999999999</v>
      </c>
      <c r="G533" s="44">
        <f t="shared" si="308"/>
        <v>154.69999999999999</v>
      </c>
      <c r="H533" s="44">
        <f t="shared" si="308"/>
        <v>154.69999999999999</v>
      </c>
      <c r="I533" s="44">
        <f t="shared" si="308"/>
        <v>154.69999999999999</v>
      </c>
      <c r="J533" s="44">
        <f t="shared" si="308"/>
        <v>154.69999999999999</v>
      </c>
      <c r="K533" s="44">
        <f t="shared" si="308"/>
        <v>154.69999999999999</v>
      </c>
      <c r="L533" s="44">
        <f t="shared" si="308"/>
        <v>154.69999999999999</v>
      </c>
      <c r="M533" s="44">
        <f t="shared" si="308"/>
        <v>154.69999999999999</v>
      </c>
      <c r="N533" s="44">
        <f t="shared" si="308"/>
        <v>154.69999999999999</v>
      </c>
      <c r="O533" s="44">
        <f t="shared" si="308"/>
        <v>154.69999999999999</v>
      </c>
      <c r="P533" s="44">
        <f t="shared" si="308"/>
        <v>154.69999999999999</v>
      </c>
      <c r="Q533" s="44">
        <f t="shared" si="308"/>
        <v>154.69999999999999</v>
      </c>
      <c r="R533" s="44">
        <f t="shared" si="308"/>
        <v>154.69999999999999</v>
      </c>
      <c r="S533" s="44">
        <f t="shared" si="308"/>
        <v>154.69999999999999</v>
      </c>
      <c r="T533" s="44">
        <f t="shared" si="308"/>
        <v>154.69999999999999</v>
      </c>
      <c r="U533" s="44">
        <f t="shared" si="308"/>
        <v>154.69999999999999</v>
      </c>
      <c r="V533" s="44">
        <f t="shared" si="308"/>
        <v>154.69999999999999</v>
      </c>
      <c r="W533" s="44">
        <f t="shared" si="308"/>
        <v>154.69999999999999</v>
      </c>
      <c r="X533" s="44">
        <f t="shared" si="308"/>
        <v>154.69999999999999</v>
      </c>
      <c r="Y533" s="44">
        <f t="shared" si="308"/>
        <v>154.69999999999999</v>
      </c>
      <c r="Z533" s="44">
        <f t="shared" si="308"/>
        <v>154.69999999999999</v>
      </c>
      <c r="AA533" s="44">
        <f t="shared" si="308"/>
        <v>154.69999999999999</v>
      </c>
    </row>
    <row r="534" spans="1:27" ht="13.8" collapsed="1" x14ac:dyDescent="0.3">
      <c r="A534" s="98" t="s">
        <v>1548</v>
      </c>
      <c r="B534" s="28" t="str">
        <f>"11"&amp;"."&amp;$B$663&amp;"."&amp;$B$664</f>
        <v>11.07.2024</v>
      </c>
      <c r="C534" s="90" t="s">
        <v>76</v>
      </c>
      <c r="D534" s="91">
        <f>ROUND(((D535+D536+D538+D537)/1000),5)</f>
        <v>1.95743</v>
      </c>
      <c r="E534" s="91">
        <f>ROUND(((E535+E536+E538+E537)/1000),5)</f>
        <v>1.9234199999999999</v>
      </c>
      <c r="F534" s="91">
        <f>ROUND(((F535+F536+F538+F537)/1000),5)</f>
        <v>1.7392300000000001</v>
      </c>
      <c r="G534" s="91">
        <f t="shared" ref="G534:AA534" si="309">ROUND(((G535+G536+G538+G537)/1000),5)</f>
        <v>1.61022</v>
      </c>
      <c r="H534" s="91">
        <f t="shared" si="309"/>
        <v>1.7050000000000001</v>
      </c>
      <c r="I534" s="91">
        <f t="shared" si="309"/>
        <v>1.8595600000000001</v>
      </c>
      <c r="J534" s="91">
        <f t="shared" si="309"/>
        <v>1.9073500000000001</v>
      </c>
      <c r="K534" s="91">
        <f t="shared" si="309"/>
        <v>2.36571</v>
      </c>
      <c r="L534" s="91">
        <f t="shared" si="309"/>
        <v>2.6616599999999999</v>
      </c>
      <c r="M534" s="91">
        <f t="shared" si="309"/>
        <v>2.9607899999999998</v>
      </c>
      <c r="N534" s="91">
        <f t="shared" si="309"/>
        <v>3.2221000000000002</v>
      </c>
      <c r="O534" s="91">
        <f t="shared" si="309"/>
        <v>3.3289200000000001</v>
      </c>
      <c r="P534" s="91">
        <f t="shared" si="309"/>
        <v>3.3265899999999999</v>
      </c>
      <c r="Q534" s="91">
        <f t="shared" si="309"/>
        <v>3.3762099999999999</v>
      </c>
      <c r="R534" s="91">
        <f t="shared" si="309"/>
        <v>3.3829799999999999</v>
      </c>
      <c r="S534" s="91">
        <f t="shared" si="309"/>
        <v>3.2513100000000001</v>
      </c>
      <c r="T534" s="91">
        <f t="shared" si="309"/>
        <v>3.1871499999999999</v>
      </c>
      <c r="U534" s="91">
        <f t="shared" si="309"/>
        <v>3.1360100000000002</v>
      </c>
      <c r="V534" s="91">
        <f t="shared" si="309"/>
        <v>3.1554700000000002</v>
      </c>
      <c r="W534" s="91">
        <f t="shared" si="309"/>
        <v>3.0354000000000001</v>
      </c>
      <c r="X534" s="91">
        <f t="shared" si="309"/>
        <v>2.8847700000000001</v>
      </c>
      <c r="Y534" s="91">
        <f t="shared" si="309"/>
        <v>2.8245399999999998</v>
      </c>
      <c r="Z534" s="91">
        <f t="shared" si="309"/>
        <v>2.5642</v>
      </c>
      <c r="AA534" s="91">
        <f t="shared" si="309"/>
        <v>2.4660500000000001</v>
      </c>
    </row>
    <row r="535" spans="1:27" ht="12.75" hidden="1" customHeight="1" outlineLevel="1" x14ac:dyDescent="0.3">
      <c r="A535" s="99" t="s">
        <v>1549</v>
      </c>
      <c r="B535" s="63" t="s">
        <v>238</v>
      </c>
      <c r="C535" s="43" t="s">
        <v>79</v>
      </c>
      <c r="D535" s="44">
        <v>1324.23</v>
      </c>
      <c r="E535" s="44">
        <v>1290.22</v>
      </c>
      <c r="F535" s="44">
        <v>1106.03</v>
      </c>
      <c r="G535" s="44">
        <v>977.02</v>
      </c>
      <c r="H535" s="44">
        <v>1071.8</v>
      </c>
      <c r="I535" s="44">
        <v>1226.3599999999999</v>
      </c>
      <c r="J535" s="44">
        <v>1274.1500000000001</v>
      </c>
      <c r="K535" s="44">
        <v>1732.51</v>
      </c>
      <c r="L535" s="44">
        <v>2028.46</v>
      </c>
      <c r="M535" s="44">
        <v>2327.59</v>
      </c>
      <c r="N535" s="44">
        <v>2588.9</v>
      </c>
      <c r="O535" s="44">
        <v>2695.72</v>
      </c>
      <c r="P535" s="44">
        <v>2693.39</v>
      </c>
      <c r="Q535" s="44">
        <v>2743.01</v>
      </c>
      <c r="R535" s="44">
        <v>2749.78</v>
      </c>
      <c r="S535" s="44">
        <v>2618.11</v>
      </c>
      <c r="T535" s="44">
        <v>2553.9499999999998</v>
      </c>
      <c r="U535" s="44">
        <v>2502.81</v>
      </c>
      <c r="V535" s="44">
        <v>2522.27</v>
      </c>
      <c r="W535" s="44">
        <v>2402.1999999999998</v>
      </c>
      <c r="X535" s="44">
        <v>2251.5700000000002</v>
      </c>
      <c r="Y535" s="44">
        <v>2191.34</v>
      </c>
      <c r="Z535" s="44">
        <v>1931</v>
      </c>
      <c r="AA535" s="44">
        <v>1832.85</v>
      </c>
    </row>
    <row r="536" spans="1:27" ht="12.75" hidden="1" customHeight="1" outlineLevel="1" x14ac:dyDescent="0.3">
      <c r="A536" s="99" t="s">
        <v>1550</v>
      </c>
      <c r="B536" s="63" t="s">
        <v>90</v>
      </c>
      <c r="C536" s="43" t="s">
        <v>79</v>
      </c>
      <c r="D536" s="44">
        <f>$D$486</f>
        <v>473.69</v>
      </c>
      <c r="E536" s="44">
        <f t="shared" ref="E536:AA536" si="310">$D$486</f>
        <v>473.69</v>
      </c>
      <c r="F536" s="44">
        <f t="shared" si="310"/>
        <v>473.69</v>
      </c>
      <c r="G536" s="44">
        <f t="shared" si="310"/>
        <v>473.69</v>
      </c>
      <c r="H536" s="44">
        <f t="shared" si="310"/>
        <v>473.69</v>
      </c>
      <c r="I536" s="44">
        <f t="shared" si="310"/>
        <v>473.69</v>
      </c>
      <c r="J536" s="44">
        <f t="shared" si="310"/>
        <v>473.69</v>
      </c>
      <c r="K536" s="44">
        <f t="shared" si="310"/>
        <v>473.69</v>
      </c>
      <c r="L536" s="44">
        <f t="shared" si="310"/>
        <v>473.69</v>
      </c>
      <c r="M536" s="44">
        <f t="shared" si="310"/>
        <v>473.69</v>
      </c>
      <c r="N536" s="44">
        <f t="shared" si="310"/>
        <v>473.69</v>
      </c>
      <c r="O536" s="44">
        <f t="shared" si="310"/>
        <v>473.69</v>
      </c>
      <c r="P536" s="44">
        <f t="shared" si="310"/>
        <v>473.69</v>
      </c>
      <c r="Q536" s="44">
        <f t="shared" si="310"/>
        <v>473.69</v>
      </c>
      <c r="R536" s="44">
        <f t="shared" si="310"/>
        <v>473.69</v>
      </c>
      <c r="S536" s="44">
        <f t="shared" si="310"/>
        <v>473.69</v>
      </c>
      <c r="T536" s="44">
        <f t="shared" si="310"/>
        <v>473.69</v>
      </c>
      <c r="U536" s="44">
        <f t="shared" si="310"/>
        <v>473.69</v>
      </c>
      <c r="V536" s="44">
        <f t="shared" si="310"/>
        <v>473.69</v>
      </c>
      <c r="W536" s="44">
        <f t="shared" si="310"/>
        <v>473.69</v>
      </c>
      <c r="X536" s="44">
        <f t="shared" si="310"/>
        <v>473.69</v>
      </c>
      <c r="Y536" s="44">
        <f t="shared" si="310"/>
        <v>473.69</v>
      </c>
      <c r="Z536" s="44">
        <f t="shared" si="310"/>
        <v>473.69</v>
      </c>
      <c r="AA536" s="44">
        <f t="shared" si="310"/>
        <v>473.69</v>
      </c>
    </row>
    <row r="537" spans="1:27" ht="12.75" hidden="1" customHeight="1" outlineLevel="1" x14ac:dyDescent="0.3">
      <c r="A537" s="99" t="s">
        <v>1551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1552</v>
      </c>
      <c r="B538" s="63" t="s">
        <v>81</v>
      </c>
      <c r="C538" s="43" t="s">
        <v>79</v>
      </c>
      <c r="D538" s="44">
        <f>$D$11</f>
        <v>154.69999999999999</v>
      </c>
      <c r="E538" s="44">
        <f t="shared" ref="E538:AA538" si="311">$D$11</f>
        <v>154.69999999999999</v>
      </c>
      <c r="F538" s="44">
        <f t="shared" si="311"/>
        <v>154.69999999999999</v>
      </c>
      <c r="G538" s="44">
        <f t="shared" si="311"/>
        <v>154.69999999999999</v>
      </c>
      <c r="H538" s="44">
        <f t="shared" si="311"/>
        <v>154.69999999999999</v>
      </c>
      <c r="I538" s="44">
        <f t="shared" si="311"/>
        <v>154.69999999999999</v>
      </c>
      <c r="J538" s="44">
        <f t="shared" si="311"/>
        <v>154.69999999999999</v>
      </c>
      <c r="K538" s="44">
        <f t="shared" si="311"/>
        <v>154.69999999999999</v>
      </c>
      <c r="L538" s="44">
        <f t="shared" si="311"/>
        <v>154.69999999999999</v>
      </c>
      <c r="M538" s="44">
        <f t="shared" si="311"/>
        <v>154.69999999999999</v>
      </c>
      <c r="N538" s="44">
        <f t="shared" si="311"/>
        <v>154.69999999999999</v>
      </c>
      <c r="O538" s="44">
        <f t="shared" si="311"/>
        <v>154.69999999999999</v>
      </c>
      <c r="P538" s="44">
        <f t="shared" si="311"/>
        <v>154.69999999999999</v>
      </c>
      <c r="Q538" s="44">
        <f t="shared" si="311"/>
        <v>154.69999999999999</v>
      </c>
      <c r="R538" s="44">
        <f t="shared" si="311"/>
        <v>154.69999999999999</v>
      </c>
      <c r="S538" s="44">
        <f t="shared" si="311"/>
        <v>154.69999999999999</v>
      </c>
      <c r="T538" s="44">
        <f t="shared" si="311"/>
        <v>154.69999999999999</v>
      </c>
      <c r="U538" s="44">
        <f t="shared" si="311"/>
        <v>154.69999999999999</v>
      </c>
      <c r="V538" s="44">
        <f t="shared" si="311"/>
        <v>154.69999999999999</v>
      </c>
      <c r="W538" s="44">
        <f t="shared" si="311"/>
        <v>154.69999999999999</v>
      </c>
      <c r="X538" s="44">
        <f t="shared" si="311"/>
        <v>154.69999999999999</v>
      </c>
      <c r="Y538" s="44">
        <f t="shared" si="311"/>
        <v>154.69999999999999</v>
      </c>
      <c r="Z538" s="44">
        <f t="shared" si="311"/>
        <v>154.69999999999999</v>
      </c>
      <c r="AA538" s="44">
        <f t="shared" si="311"/>
        <v>154.69999999999999</v>
      </c>
    </row>
    <row r="539" spans="1:27" ht="13.8" collapsed="1" x14ac:dyDescent="0.3">
      <c r="A539" s="98" t="s">
        <v>1553</v>
      </c>
      <c r="B539" s="28" t="str">
        <f>"12"&amp;"."&amp;$B$663&amp;"."&amp;$B$664</f>
        <v>12.07.2024</v>
      </c>
      <c r="C539" s="90" t="s">
        <v>76</v>
      </c>
      <c r="D539" s="91">
        <f>ROUND(((D540+D541+D543+D542)/1000),5)</f>
        <v>1.97651</v>
      </c>
      <c r="E539" s="91">
        <f>ROUND(((E540+E541+E543+E542)/1000),5)</f>
        <v>1.9021600000000001</v>
      </c>
      <c r="F539" s="91">
        <f>ROUND(((F540+F541+F543+F542)/1000),5)</f>
        <v>1.8264899999999999</v>
      </c>
      <c r="G539" s="91">
        <f t="shared" ref="G539:AA539" si="312">ROUND(((G540+G541+G543+G542)/1000),5)</f>
        <v>1.63235</v>
      </c>
      <c r="H539" s="91">
        <f t="shared" si="312"/>
        <v>1.6323399999999999</v>
      </c>
      <c r="I539" s="91">
        <f t="shared" si="312"/>
        <v>1.8739699999999999</v>
      </c>
      <c r="J539" s="91">
        <f t="shared" si="312"/>
        <v>1.87429</v>
      </c>
      <c r="K539" s="91">
        <f t="shared" si="312"/>
        <v>2.31576</v>
      </c>
      <c r="L539" s="91">
        <f t="shared" si="312"/>
        <v>2.6535600000000001</v>
      </c>
      <c r="M539" s="91">
        <f t="shared" si="312"/>
        <v>2.9750299999999998</v>
      </c>
      <c r="N539" s="91">
        <f t="shared" si="312"/>
        <v>3.0242900000000001</v>
      </c>
      <c r="O539" s="91">
        <f t="shared" si="312"/>
        <v>3.0770900000000001</v>
      </c>
      <c r="P539" s="91">
        <f t="shared" si="312"/>
        <v>3.0716600000000001</v>
      </c>
      <c r="Q539" s="91">
        <f t="shared" si="312"/>
        <v>3.0912099999999998</v>
      </c>
      <c r="R539" s="91">
        <f t="shared" si="312"/>
        <v>3.0213800000000002</v>
      </c>
      <c r="S539" s="91">
        <f t="shared" si="312"/>
        <v>3.0808900000000001</v>
      </c>
      <c r="T539" s="91">
        <f t="shared" si="312"/>
        <v>3.0528900000000001</v>
      </c>
      <c r="U539" s="91">
        <f t="shared" si="312"/>
        <v>2.9354900000000002</v>
      </c>
      <c r="V539" s="91">
        <f t="shared" si="312"/>
        <v>2.9102600000000001</v>
      </c>
      <c r="W539" s="91">
        <f t="shared" si="312"/>
        <v>2.8280799999999999</v>
      </c>
      <c r="X539" s="91">
        <f t="shared" si="312"/>
        <v>2.8212999999999999</v>
      </c>
      <c r="Y539" s="91">
        <f t="shared" si="312"/>
        <v>2.8626999999999998</v>
      </c>
      <c r="Z539" s="91">
        <f t="shared" si="312"/>
        <v>2.6991299999999998</v>
      </c>
      <c r="AA539" s="91">
        <f t="shared" si="312"/>
        <v>2.47892</v>
      </c>
    </row>
    <row r="540" spans="1:27" ht="12.75" hidden="1" customHeight="1" outlineLevel="1" x14ac:dyDescent="0.3">
      <c r="A540" s="99" t="s">
        <v>1554</v>
      </c>
      <c r="B540" s="63" t="s">
        <v>238</v>
      </c>
      <c r="C540" s="43" t="s">
        <v>79</v>
      </c>
      <c r="D540" s="44">
        <v>1343.31</v>
      </c>
      <c r="E540" s="44">
        <v>1268.96</v>
      </c>
      <c r="F540" s="44">
        <v>1193.29</v>
      </c>
      <c r="G540" s="44">
        <v>999.15</v>
      </c>
      <c r="H540" s="44">
        <v>999.14</v>
      </c>
      <c r="I540" s="44">
        <v>1240.77</v>
      </c>
      <c r="J540" s="44">
        <v>1241.0899999999999</v>
      </c>
      <c r="K540" s="44">
        <v>1682.56</v>
      </c>
      <c r="L540" s="44">
        <v>2020.36</v>
      </c>
      <c r="M540" s="44">
        <v>2341.83</v>
      </c>
      <c r="N540" s="44">
        <v>2391.09</v>
      </c>
      <c r="O540" s="44">
        <v>2443.89</v>
      </c>
      <c r="P540" s="44">
        <v>2438.46</v>
      </c>
      <c r="Q540" s="44">
        <v>2458.0100000000002</v>
      </c>
      <c r="R540" s="44">
        <v>2388.1799999999998</v>
      </c>
      <c r="S540" s="44">
        <v>2447.69</v>
      </c>
      <c r="T540" s="44">
        <v>2419.69</v>
      </c>
      <c r="U540" s="44">
        <v>2302.29</v>
      </c>
      <c r="V540" s="44">
        <v>2277.06</v>
      </c>
      <c r="W540" s="44">
        <v>2194.88</v>
      </c>
      <c r="X540" s="44">
        <v>2188.1</v>
      </c>
      <c r="Y540" s="44">
        <v>2229.5</v>
      </c>
      <c r="Z540" s="44">
        <v>2065.9299999999998</v>
      </c>
      <c r="AA540" s="44">
        <v>1845.72</v>
      </c>
    </row>
    <row r="541" spans="1:27" ht="12.75" hidden="1" customHeight="1" outlineLevel="1" x14ac:dyDescent="0.3">
      <c r="A541" s="99" t="s">
        <v>1555</v>
      </c>
      <c r="B541" s="63" t="s">
        <v>90</v>
      </c>
      <c r="C541" s="43" t="s">
        <v>79</v>
      </c>
      <c r="D541" s="44">
        <f>$D$486</f>
        <v>473.69</v>
      </c>
      <c r="E541" s="44">
        <f t="shared" ref="E541:AA541" si="313">$D$486</f>
        <v>473.69</v>
      </c>
      <c r="F541" s="44">
        <f t="shared" si="313"/>
        <v>473.69</v>
      </c>
      <c r="G541" s="44">
        <f t="shared" si="313"/>
        <v>473.69</v>
      </c>
      <c r="H541" s="44">
        <f t="shared" si="313"/>
        <v>473.69</v>
      </c>
      <c r="I541" s="44">
        <f t="shared" si="313"/>
        <v>473.69</v>
      </c>
      <c r="J541" s="44">
        <f t="shared" si="313"/>
        <v>473.69</v>
      </c>
      <c r="K541" s="44">
        <f t="shared" si="313"/>
        <v>473.69</v>
      </c>
      <c r="L541" s="44">
        <f t="shared" si="313"/>
        <v>473.69</v>
      </c>
      <c r="M541" s="44">
        <f t="shared" si="313"/>
        <v>473.69</v>
      </c>
      <c r="N541" s="44">
        <f t="shared" si="313"/>
        <v>473.69</v>
      </c>
      <c r="O541" s="44">
        <f t="shared" si="313"/>
        <v>473.69</v>
      </c>
      <c r="P541" s="44">
        <f t="shared" si="313"/>
        <v>473.69</v>
      </c>
      <c r="Q541" s="44">
        <f t="shared" si="313"/>
        <v>473.69</v>
      </c>
      <c r="R541" s="44">
        <f t="shared" si="313"/>
        <v>473.69</v>
      </c>
      <c r="S541" s="44">
        <f t="shared" si="313"/>
        <v>473.69</v>
      </c>
      <c r="T541" s="44">
        <f t="shared" si="313"/>
        <v>473.69</v>
      </c>
      <c r="U541" s="44">
        <f t="shared" si="313"/>
        <v>473.69</v>
      </c>
      <c r="V541" s="44">
        <f t="shared" si="313"/>
        <v>473.69</v>
      </c>
      <c r="W541" s="44">
        <f t="shared" si="313"/>
        <v>473.69</v>
      </c>
      <c r="X541" s="44">
        <f t="shared" si="313"/>
        <v>473.69</v>
      </c>
      <c r="Y541" s="44">
        <f t="shared" si="313"/>
        <v>473.69</v>
      </c>
      <c r="Z541" s="44">
        <f t="shared" si="313"/>
        <v>473.69</v>
      </c>
      <c r="AA541" s="44">
        <f t="shared" si="313"/>
        <v>473.69</v>
      </c>
    </row>
    <row r="542" spans="1:27" ht="12.75" hidden="1" customHeight="1" outlineLevel="1" x14ac:dyDescent="0.3">
      <c r="A542" s="99" t="s">
        <v>1556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1557</v>
      </c>
      <c r="B543" s="63" t="s">
        <v>81</v>
      </c>
      <c r="C543" s="43" t="s">
        <v>79</v>
      </c>
      <c r="D543" s="44">
        <f>$D$11</f>
        <v>154.69999999999999</v>
      </c>
      <c r="E543" s="44">
        <f t="shared" ref="E543:AA543" si="314">$D$11</f>
        <v>154.69999999999999</v>
      </c>
      <c r="F543" s="44">
        <f t="shared" si="314"/>
        <v>154.69999999999999</v>
      </c>
      <c r="G543" s="44">
        <f t="shared" si="314"/>
        <v>154.69999999999999</v>
      </c>
      <c r="H543" s="44">
        <f t="shared" si="314"/>
        <v>154.69999999999999</v>
      </c>
      <c r="I543" s="44">
        <f t="shared" si="314"/>
        <v>154.69999999999999</v>
      </c>
      <c r="J543" s="44">
        <f t="shared" si="314"/>
        <v>154.69999999999999</v>
      </c>
      <c r="K543" s="44">
        <f t="shared" si="314"/>
        <v>154.69999999999999</v>
      </c>
      <c r="L543" s="44">
        <f t="shared" si="314"/>
        <v>154.69999999999999</v>
      </c>
      <c r="M543" s="44">
        <f t="shared" si="314"/>
        <v>154.69999999999999</v>
      </c>
      <c r="N543" s="44">
        <f t="shared" si="314"/>
        <v>154.69999999999999</v>
      </c>
      <c r="O543" s="44">
        <f t="shared" si="314"/>
        <v>154.69999999999999</v>
      </c>
      <c r="P543" s="44">
        <f t="shared" si="314"/>
        <v>154.69999999999999</v>
      </c>
      <c r="Q543" s="44">
        <f t="shared" si="314"/>
        <v>154.69999999999999</v>
      </c>
      <c r="R543" s="44">
        <f t="shared" si="314"/>
        <v>154.69999999999999</v>
      </c>
      <c r="S543" s="44">
        <f t="shared" si="314"/>
        <v>154.69999999999999</v>
      </c>
      <c r="T543" s="44">
        <f t="shared" si="314"/>
        <v>154.69999999999999</v>
      </c>
      <c r="U543" s="44">
        <f t="shared" si="314"/>
        <v>154.69999999999999</v>
      </c>
      <c r="V543" s="44">
        <f t="shared" si="314"/>
        <v>154.69999999999999</v>
      </c>
      <c r="W543" s="44">
        <f t="shared" si="314"/>
        <v>154.69999999999999</v>
      </c>
      <c r="X543" s="44">
        <f t="shared" si="314"/>
        <v>154.69999999999999</v>
      </c>
      <c r="Y543" s="44">
        <f t="shared" si="314"/>
        <v>154.69999999999999</v>
      </c>
      <c r="Z543" s="44">
        <f t="shared" si="314"/>
        <v>154.69999999999999</v>
      </c>
      <c r="AA543" s="44">
        <f t="shared" si="314"/>
        <v>154.69999999999999</v>
      </c>
    </row>
    <row r="544" spans="1:27" ht="13.8" collapsed="1" x14ac:dyDescent="0.3">
      <c r="A544" s="98" t="s">
        <v>1558</v>
      </c>
      <c r="B544" s="28" t="str">
        <f>"13"&amp;"."&amp;$B$663&amp;"."&amp;$B$664</f>
        <v>13.07.2024</v>
      </c>
      <c r="C544" s="90" t="s">
        <v>76</v>
      </c>
      <c r="D544" s="91">
        <f>ROUND(((D545+D546+D548+D547)/1000),5)</f>
        <v>2.12351</v>
      </c>
      <c r="E544" s="91">
        <f>ROUND(((E545+E546+E548+E547)/1000),5)</f>
        <v>1.91364</v>
      </c>
      <c r="F544" s="91">
        <f>ROUND(((F545+F546+F548+F547)/1000),5)</f>
        <v>1.8454299999999999</v>
      </c>
      <c r="G544" s="91">
        <f t="shared" ref="G544:AA544" si="315">ROUND(((G545+G546+G548+G547)/1000),5)</f>
        <v>1.68038</v>
      </c>
      <c r="H544" s="91">
        <f t="shared" si="315"/>
        <v>1.4312</v>
      </c>
      <c r="I544" s="91">
        <f t="shared" si="315"/>
        <v>1.4897800000000001</v>
      </c>
      <c r="J544" s="91">
        <f t="shared" si="315"/>
        <v>1.59192</v>
      </c>
      <c r="K544" s="91">
        <f t="shared" si="315"/>
        <v>2.03938</v>
      </c>
      <c r="L544" s="91">
        <f t="shared" si="315"/>
        <v>2.4185599999999998</v>
      </c>
      <c r="M544" s="91">
        <f t="shared" si="315"/>
        <v>2.6754600000000002</v>
      </c>
      <c r="N544" s="91">
        <f t="shared" si="315"/>
        <v>2.8053900000000001</v>
      </c>
      <c r="O544" s="91">
        <f t="shared" si="315"/>
        <v>2.9100799999999998</v>
      </c>
      <c r="P544" s="91">
        <f t="shared" si="315"/>
        <v>2.9523299999999999</v>
      </c>
      <c r="Q544" s="91">
        <f t="shared" si="315"/>
        <v>2.89073</v>
      </c>
      <c r="R544" s="91">
        <f t="shared" si="315"/>
        <v>2.8920499999999998</v>
      </c>
      <c r="S544" s="91">
        <f t="shared" si="315"/>
        <v>2.9325100000000002</v>
      </c>
      <c r="T544" s="91">
        <f t="shared" si="315"/>
        <v>2.9250600000000002</v>
      </c>
      <c r="U544" s="91">
        <f t="shared" si="315"/>
        <v>2.9068900000000002</v>
      </c>
      <c r="V544" s="91">
        <f t="shared" si="315"/>
        <v>2.8191000000000002</v>
      </c>
      <c r="W544" s="91">
        <f t="shared" si="315"/>
        <v>2.7101799999999998</v>
      </c>
      <c r="X544" s="91">
        <f t="shared" si="315"/>
        <v>2.6721900000000001</v>
      </c>
      <c r="Y544" s="91">
        <f t="shared" si="315"/>
        <v>2.57762</v>
      </c>
      <c r="Z544" s="91">
        <f t="shared" si="315"/>
        <v>2.35548</v>
      </c>
      <c r="AA544" s="91">
        <f t="shared" si="315"/>
        <v>2.3683299999999998</v>
      </c>
    </row>
    <row r="545" spans="1:27" ht="12.75" hidden="1" customHeight="1" outlineLevel="1" x14ac:dyDescent="0.3">
      <c r="A545" s="99" t="s">
        <v>1559</v>
      </c>
      <c r="B545" s="63" t="s">
        <v>238</v>
      </c>
      <c r="C545" s="43" t="s">
        <v>79</v>
      </c>
      <c r="D545" s="44">
        <v>1490.31</v>
      </c>
      <c r="E545" s="44">
        <v>1280.44</v>
      </c>
      <c r="F545" s="44">
        <v>1212.23</v>
      </c>
      <c r="G545" s="44">
        <v>1047.18</v>
      </c>
      <c r="H545" s="44">
        <v>798</v>
      </c>
      <c r="I545" s="44">
        <v>856.58</v>
      </c>
      <c r="J545" s="44">
        <v>958.72</v>
      </c>
      <c r="K545" s="44">
        <v>1406.18</v>
      </c>
      <c r="L545" s="44">
        <v>1785.36</v>
      </c>
      <c r="M545" s="44">
        <v>2042.26</v>
      </c>
      <c r="N545" s="44">
        <v>2172.19</v>
      </c>
      <c r="O545" s="44">
        <v>2276.88</v>
      </c>
      <c r="P545" s="44">
        <v>2319.13</v>
      </c>
      <c r="Q545" s="44">
        <v>2257.5300000000002</v>
      </c>
      <c r="R545" s="44">
        <v>2258.85</v>
      </c>
      <c r="S545" s="44">
        <v>2299.31</v>
      </c>
      <c r="T545" s="44">
        <v>2291.86</v>
      </c>
      <c r="U545" s="44">
        <v>2273.69</v>
      </c>
      <c r="V545" s="44">
        <v>2185.9</v>
      </c>
      <c r="W545" s="44">
        <v>2076.98</v>
      </c>
      <c r="X545" s="44">
        <v>2038.99</v>
      </c>
      <c r="Y545" s="44">
        <v>1944.42</v>
      </c>
      <c r="Z545" s="44">
        <v>1722.28</v>
      </c>
      <c r="AA545" s="44">
        <v>1735.13</v>
      </c>
    </row>
    <row r="546" spans="1:27" ht="12.75" hidden="1" customHeight="1" outlineLevel="1" x14ac:dyDescent="0.3">
      <c r="A546" s="99" t="s">
        <v>1560</v>
      </c>
      <c r="B546" s="63" t="s">
        <v>90</v>
      </c>
      <c r="C546" s="43" t="s">
        <v>79</v>
      </c>
      <c r="D546" s="44">
        <f>$D$486</f>
        <v>473.69</v>
      </c>
      <c r="E546" s="44">
        <f t="shared" ref="E546:AA546" si="316">$D$486</f>
        <v>473.69</v>
      </c>
      <c r="F546" s="44">
        <f t="shared" si="316"/>
        <v>473.69</v>
      </c>
      <c r="G546" s="44">
        <f t="shared" si="316"/>
        <v>473.69</v>
      </c>
      <c r="H546" s="44">
        <f t="shared" si="316"/>
        <v>473.69</v>
      </c>
      <c r="I546" s="44">
        <f t="shared" si="316"/>
        <v>473.69</v>
      </c>
      <c r="J546" s="44">
        <f t="shared" si="316"/>
        <v>473.69</v>
      </c>
      <c r="K546" s="44">
        <f t="shared" si="316"/>
        <v>473.69</v>
      </c>
      <c r="L546" s="44">
        <f t="shared" si="316"/>
        <v>473.69</v>
      </c>
      <c r="M546" s="44">
        <f t="shared" si="316"/>
        <v>473.69</v>
      </c>
      <c r="N546" s="44">
        <f t="shared" si="316"/>
        <v>473.69</v>
      </c>
      <c r="O546" s="44">
        <f t="shared" si="316"/>
        <v>473.69</v>
      </c>
      <c r="P546" s="44">
        <f t="shared" si="316"/>
        <v>473.69</v>
      </c>
      <c r="Q546" s="44">
        <f t="shared" si="316"/>
        <v>473.69</v>
      </c>
      <c r="R546" s="44">
        <f t="shared" si="316"/>
        <v>473.69</v>
      </c>
      <c r="S546" s="44">
        <f t="shared" si="316"/>
        <v>473.69</v>
      </c>
      <c r="T546" s="44">
        <f t="shared" si="316"/>
        <v>473.69</v>
      </c>
      <c r="U546" s="44">
        <f t="shared" si="316"/>
        <v>473.69</v>
      </c>
      <c r="V546" s="44">
        <f t="shared" si="316"/>
        <v>473.69</v>
      </c>
      <c r="W546" s="44">
        <f t="shared" si="316"/>
        <v>473.69</v>
      </c>
      <c r="X546" s="44">
        <f t="shared" si="316"/>
        <v>473.69</v>
      </c>
      <c r="Y546" s="44">
        <f t="shared" si="316"/>
        <v>473.69</v>
      </c>
      <c r="Z546" s="44">
        <f t="shared" si="316"/>
        <v>473.69</v>
      </c>
      <c r="AA546" s="44">
        <f t="shared" si="316"/>
        <v>473.69</v>
      </c>
    </row>
    <row r="547" spans="1:27" ht="12.75" hidden="1" customHeight="1" outlineLevel="1" x14ac:dyDescent="0.3">
      <c r="A547" s="99" t="s">
        <v>1561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1562</v>
      </c>
      <c r="B548" s="63" t="s">
        <v>81</v>
      </c>
      <c r="C548" s="43" t="s">
        <v>79</v>
      </c>
      <c r="D548" s="44">
        <f>$D$11</f>
        <v>154.69999999999999</v>
      </c>
      <c r="E548" s="44">
        <f t="shared" ref="E548:AA548" si="317">$D$11</f>
        <v>154.69999999999999</v>
      </c>
      <c r="F548" s="44">
        <f t="shared" si="317"/>
        <v>154.69999999999999</v>
      </c>
      <c r="G548" s="44">
        <f t="shared" si="317"/>
        <v>154.69999999999999</v>
      </c>
      <c r="H548" s="44">
        <f t="shared" si="317"/>
        <v>154.69999999999999</v>
      </c>
      <c r="I548" s="44">
        <f t="shared" si="317"/>
        <v>154.69999999999999</v>
      </c>
      <c r="J548" s="44">
        <f t="shared" si="317"/>
        <v>154.69999999999999</v>
      </c>
      <c r="K548" s="44">
        <f t="shared" si="317"/>
        <v>154.69999999999999</v>
      </c>
      <c r="L548" s="44">
        <f t="shared" si="317"/>
        <v>154.69999999999999</v>
      </c>
      <c r="M548" s="44">
        <f t="shared" si="317"/>
        <v>154.69999999999999</v>
      </c>
      <c r="N548" s="44">
        <f t="shared" si="317"/>
        <v>154.69999999999999</v>
      </c>
      <c r="O548" s="44">
        <f t="shared" si="317"/>
        <v>154.69999999999999</v>
      </c>
      <c r="P548" s="44">
        <f t="shared" si="317"/>
        <v>154.69999999999999</v>
      </c>
      <c r="Q548" s="44">
        <f t="shared" si="317"/>
        <v>154.69999999999999</v>
      </c>
      <c r="R548" s="44">
        <f t="shared" si="317"/>
        <v>154.69999999999999</v>
      </c>
      <c r="S548" s="44">
        <f t="shared" si="317"/>
        <v>154.69999999999999</v>
      </c>
      <c r="T548" s="44">
        <f t="shared" si="317"/>
        <v>154.69999999999999</v>
      </c>
      <c r="U548" s="44">
        <f t="shared" si="317"/>
        <v>154.69999999999999</v>
      </c>
      <c r="V548" s="44">
        <f t="shared" si="317"/>
        <v>154.69999999999999</v>
      </c>
      <c r="W548" s="44">
        <f t="shared" si="317"/>
        <v>154.69999999999999</v>
      </c>
      <c r="X548" s="44">
        <f t="shared" si="317"/>
        <v>154.69999999999999</v>
      </c>
      <c r="Y548" s="44">
        <f t="shared" si="317"/>
        <v>154.69999999999999</v>
      </c>
      <c r="Z548" s="44">
        <f t="shared" si="317"/>
        <v>154.69999999999999</v>
      </c>
      <c r="AA548" s="44">
        <f t="shared" si="317"/>
        <v>154.69999999999999</v>
      </c>
    </row>
    <row r="549" spans="1:27" ht="13.8" collapsed="1" x14ac:dyDescent="0.3">
      <c r="A549" s="98" t="s">
        <v>1563</v>
      </c>
      <c r="B549" s="28" t="str">
        <f>"14"&amp;"."&amp;$B$663&amp;"."&amp;$B$664</f>
        <v>14.07.2024</v>
      </c>
      <c r="C549" s="90" t="s">
        <v>76</v>
      </c>
      <c r="D549" s="91">
        <f>ROUND(((D550+D551+D553+D552)/1000),5)</f>
        <v>2.1149100000000001</v>
      </c>
      <c r="E549" s="91">
        <f>ROUND(((E550+E551+E553+E552)/1000),5)</f>
        <v>1.88198</v>
      </c>
      <c r="F549" s="91">
        <f>ROUND(((F550+F551+F553+F552)/1000),5)</f>
        <v>1.7877799999999999</v>
      </c>
      <c r="G549" s="91">
        <f t="shared" ref="G549:AA549" si="318">ROUND(((G550+G551+G553+G552)/1000),5)</f>
        <v>1.4746999999999999</v>
      </c>
      <c r="H549" s="91">
        <f t="shared" si="318"/>
        <v>1.3675900000000001</v>
      </c>
      <c r="I549" s="91">
        <f t="shared" si="318"/>
        <v>1.4807900000000001</v>
      </c>
      <c r="J549" s="91">
        <f t="shared" si="318"/>
        <v>1.3122799999999999</v>
      </c>
      <c r="K549" s="91">
        <f t="shared" si="318"/>
        <v>1.7170799999999999</v>
      </c>
      <c r="L549" s="91">
        <f t="shared" si="318"/>
        <v>2.2159300000000002</v>
      </c>
      <c r="M549" s="91">
        <f t="shared" si="318"/>
        <v>2.4972799999999999</v>
      </c>
      <c r="N549" s="91">
        <f t="shared" si="318"/>
        <v>2.6065</v>
      </c>
      <c r="O549" s="91">
        <f t="shared" si="318"/>
        <v>2.7613599999999998</v>
      </c>
      <c r="P549" s="91">
        <f t="shared" si="318"/>
        <v>2.84768</v>
      </c>
      <c r="Q549" s="91">
        <f t="shared" si="318"/>
        <v>2.71387</v>
      </c>
      <c r="R549" s="91">
        <f t="shared" si="318"/>
        <v>2.7168600000000001</v>
      </c>
      <c r="S549" s="91">
        <f t="shared" si="318"/>
        <v>2.7126600000000001</v>
      </c>
      <c r="T549" s="91">
        <f t="shared" si="318"/>
        <v>2.6894900000000002</v>
      </c>
      <c r="U549" s="91">
        <f t="shared" si="318"/>
        <v>2.6833200000000001</v>
      </c>
      <c r="V549" s="91">
        <f t="shared" si="318"/>
        <v>2.6720199999999998</v>
      </c>
      <c r="W549" s="91">
        <f t="shared" si="318"/>
        <v>2.6443400000000001</v>
      </c>
      <c r="X549" s="91">
        <f t="shared" si="318"/>
        <v>2.6061399999999999</v>
      </c>
      <c r="Y549" s="91">
        <f t="shared" si="318"/>
        <v>2.6014200000000001</v>
      </c>
      <c r="Z549" s="91">
        <f t="shared" si="318"/>
        <v>2.3624700000000001</v>
      </c>
      <c r="AA549" s="91">
        <f t="shared" si="318"/>
        <v>2.3577300000000001</v>
      </c>
    </row>
    <row r="550" spans="1:27" ht="12.75" hidden="1" customHeight="1" outlineLevel="1" x14ac:dyDescent="0.3">
      <c r="A550" s="99" t="s">
        <v>1564</v>
      </c>
      <c r="B550" s="63" t="s">
        <v>238</v>
      </c>
      <c r="C550" s="43" t="s">
        <v>79</v>
      </c>
      <c r="D550" s="44">
        <v>1481.71</v>
      </c>
      <c r="E550" s="44">
        <v>1248.78</v>
      </c>
      <c r="F550" s="44">
        <v>1154.58</v>
      </c>
      <c r="G550" s="44">
        <v>841.5</v>
      </c>
      <c r="H550" s="44">
        <v>734.39</v>
      </c>
      <c r="I550" s="44">
        <v>847.59</v>
      </c>
      <c r="J550" s="44">
        <v>679.08</v>
      </c>
      <c r="K550" s="44">
        <v>1083.8800000000001</v>
      </c>
      <c r="L550" s="44">
        <v>1582.73</v>
      </c>
      <c r="M550" s="44">
        <v>1864.08</v>
      </c>
      <c r="N550" s="44">
        <v>1973.3</v>
      </c>
      <c r="O550" s="44">
        <v>2128.16</v>
      </c>
      <c r="P550" s="44">
        <v>2214.48</v>
      </c>
      <c r="Q550" s="44">
        <v>2080.67</v>
      </c>
      <c r="R550" s="44">
        <v>2083.66</v>
      </c>
      <c r="S550" s="44">
        <v>2079.46</v>
      </c>
      <c r="T550" s="44">
        <v>2056.29</v>
      </c>
      <c r="U550" s="44">
        <v>2050.12</v>
      </c>
      <c r="V550" s="44">
        <v>2038.82</v>
      </c>
      <c r="W550" s="44">
        <v>2011.14</v>
      </c>
      <c r="X550" s="44">
        <v>1972.94</v>
      </c>
      <c r="Y550" s="44">
        <v>1968.22</v>
      </c>
      <c r="Z550" s="44">
        <v>1729.27</v>
      </c>
      <c r="AA550" s="44">
        <v>1724.53</v>
      </c>
    </row>
    <row r="551" spans="1:27" ht="12.75" hidden="1" customHeight="1" outlineLevel="1" x14ac:dyDescent="0.3">
      <c r="A551" s="99" t="s">
        <v>1565</v>
      </c>
      <c r="B551" s="63" t="s">
        <v>90</v>
      </c>
      <c r="C551" s="43" t="s">
        <v>79</v>
      </c>
      <c r="D551" s="44">
        <f>$D$486</f>
        <v>473.69</v>
      </c>
      <c r="E551" s="44">
        <f t="shared" ref="E551:AA551" si="319">$D$486</f>
        <v>473.69</v>
      </c>
      <c r="F551" s="44">
        <f t="shared" si="319"/>
        <v>473.69</v>
      </c>
      <c r="G551" s="44">
        <f t="shared" si="319"/>
        <v>473.69</v>
      </c>
      <c r="H551" s="44">
        <f t="shared" si="319"/>
        <v>473.69</v>
      </c>
      <c r="I551" s="44">
        <f t="shared" si="319"/>
        <v>473.69</v>
      </c>
      <c r="J551" s="44">
        <f t="shared" si="319"/>
        <v>473.69</v>
      </c>
      <c r="K551" s="44">
        <f t="shared" si="319"/>
        <v>473.69</v>
      </c>
      <c r="L551" s="44">
        <f t="shared" si="319"/>
        <v>473.69</v>
      </c>
      <c r="M551" s="44">
        <f t="shared" si="319"/>
        <v>473.69</v>
      </c>
      <c r="N551" s="44">
        <f t="shared" si="319"/>
        <v>473.69</v>
      </c>
      <c r="O551" s="44">
        <f t="shared" si="319"/>
        <v>473.69</v>
      </c>
      <c r="P551" s="44">
        <f t="shared" si="319"/>
        <v>473.69</v>
      </c>
      <c r="Q551" s="44">
        <f t="shared" si="319"/>
        <v>473.69</v>
      </c>
      <c r="R551" s="44">
        <f t="shared" si="319"/>
        <v>473.69</v>
      </c>
      <c r="S551" s="44">
        <f t="shared" si="319"/>
        <v>473.69</v>
      </c>
      <c r="T551" s="44">
        <f t="shared" si="319"/>
        <v>473.69</v>
      </c>
      <c r="U551" s="44">
        <f t="shared" si="319"/>
        <v>473.69</v>
      </c>
      <c r="V551" s="44">
        <f t="shared" si="319"/>
        <v>473.69</v>
      </c>
      <c r="W551" s="44">
        <f t="shared" si="319"/>
        <v>473.69</v>
      </c>
      <c r="X551" s="44">
        <f t="shared" si="319"/>
        <v>473.69</v>
      </c>
      <c r="Y551" s="44">
        <f t="shared" si="319"/>
        <v>473.69</v>
      </c>
      <c r="Z551" s="44">
        <f t="shared" si="319"/>
        <v>473.69</v>
      </c>
      <c r="AA551" s="44">
        <f t="shared" si="319"/>
        <v>473.69</v>
      </c>
    </row>
    <row r="552" spans="1:27" ht="12.75" hidden="1" customHeight="1" outlineLevel="1" x14ac:dyDescent="0.3">
      <c r="A552" s="99" t="s">
        <v>1566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1567</v>
      </c>
      <c r="B553" s="63" t="s">
        <v>81</v>
      </c>
      <c r="C553" s="43" t="s">
        <v>79</v>
      </c>
      <c r="D553" s="44">
        <f>$D$11</f>
        <v>154.69999999999999</v>
      </c>
      <c r="E553" s="44">
        <f t="shared" ref="E553:AA553" si="320">$D$11</f>
        <v>154.69999999999999</v>
      </c>
      <c r="F553" s="44">
        <f t="shared" si="320"/>
        <v>154.69999999999999</v>
      </c>
      <c r="G553" s="44">
        <f t="shared" si="320"/>
        <v>154.69999999999999</v>
      </c>
      <c r="H553" s="44">
        <f t="shared" si="320"/>
        <v>154.69999999999999</v>
      </c>
      <c r="I553" s="44">
        <f t="shared" si="320"/>
        <v>154.69999999999999</v>
      </c>
      <c r="J553" s="44">
        <f t="shared" si="320"/>
        <v>154.69999999999999</v>
      </c>
      <c r="K553" s="44">
        <f t="shared" si="320"/>
        <v>154.69999999999999</v>
      </c>
      <c r="L553" s="44">
        <f t="shared" si="320"/>
        <v>154.69999999999999</v>
      </c>
      <c r="M553" s="44">
        <f t="shared" si="320"/>
        <v>154.69999999999999</v>
      </c>
      <c r="N553" s="44">
        <f t="shared" si="320"/>
        <v>154.69999999999999</v>
      </c>
      <c r="O553" s="44">
        <f t="shared" si="320"/>
        <v>154.69999999999999</v>
      </c>
      <c r="P553" s="44">
        <f t="shared" si="320"/>
        <v>154.69999999999999</v>
      </c>
      <c r="Q553" s="44">
        <f t="shared" si="320"/>
        <v>154.69999999999999</v>
      </c>
      <c r="R553" s="44">
        <f t="shared" si="320"/>
        <v>154.69999999999999</v>
      </c>
      <c r="S553" s="44">
        <f t="shared" si="320"/>
        <v>154.69999999999999</v>
      </c>
      <c r="T553" s="44">
        <f t="shared" si="320"/>
        <v>154.69999999999999</v>
      </c>
      <c r="U553" s="44">
        <f t="shared" si="320"/>
        <v>154.69999999999999</v>
      </c>
      <c r="V553" s="44">
        <f t="shared" si="320"/>
        <v>154.69999999999999</v>
      </c>
      <c r="W553" s="44">
        <f t="shared" si="320"/>
        <v>154.69999999999999</v>
      </c>
      <c r="X553" s="44">
        <f t="shared" si="320"/>
        <v>154.69999999999999</v>
      </c>
      <c r="Y553" s="44">
        <f t="shared" si="320"/>
        <v>154.69999999999999</v>
      </c>
      <c r="Z553" s="44">
        <f t="shared" si="320"/>
        <v>154.69999999999999</v>
      </c>
      <c r="AA553" s="44">
        <f t="shared" si="320"/>
        <v>154.69999999999999</v>
      </c>
    </row>
    <row r="554" spans="1:27" ht="13.8" collapsed="1" x14ac:dyDescent="0.3">
      <c r="A554" s="98" t="s">
        <v>1568</v>
      </c>
      <c r="B554" s="28" t="str">
        <f>"15"&amp;"."&amp;$B$663&amp;"."&amp;$B$664</f>
        <v>15.07.2024</v>
      </c>
      <c r="C554" s="90" t="s">
        <v>76</v>
      </c>
      <c r="D554" s="91">
        <f>ROUND(((D555+D556+D558+D557)/1000),5)</f>
        <v>1.8770100000000001</v>
      </c>
      <c r="E554" s="91">
        <f>ROUND(((E555+E556+E558+E557)/1000),5)</f>
        <v>1.7854000000000001</v>
      </c>
      <c r="F554" s="91">
        <f>ROUND(((F555+F556+F558+F557)/1000),5)</f>
        <v>1.65499</v>
      </c>
      <c r="G554" s="91">
        <f t="shared" ref="G554:AA554" si="321">ROUND(((G555+G556+G558+G557)/1000),5)</f>
        <v>1.3277300000000001</v>
      </c>
      <c r="H554" s="91">
        <f t="shared" si="321"/>
        <v>1.32263</v>
      </c>
      <c r="I554" s="91">
        <f t="shared" si="321"/>
        <v>1.37964</v>
      </c>
      <c r="J554" s="91">
        <f t="shared" si="321"/>
        <v>1.5013300000000001</v>
      </c>
      <c r="K554" s="91">
        <f t="shared" si="321"/>
        <v>2.2478099999999999</v>
      </c>
      <c r="L554" s="91">
        <f t="shared" si="321"/>
        <v>2.6996699999999998</v>
      </c>
      <c r="M554" s="91">
        <f t="shared" si="321"/>
        <v>2.9217</v>
      </c>
      <c r="N554" s="91">
        <f t="shared" si="321"/>
        <v>3.0368400000000002</v>
      </c>
      <c r="O554" s="91">
        <f t="shared" si="321"/>
        <v>3.1424699999999999</v>
      </c>
      <c r="P554" s="91">
        <f t="shared" si="321"/>
        <v>3.0273599999999998</v>
      </c>
      <c r="Q554" s="91">
        <f t="shared" si="321"/>
        <v>3.1721300000000001</v>
      </c>
      <c r="R554" s="91">
        <f t="shared" si="321"/>
        <v>3.2898499999999999</v>
      </c>
      <c r="S554" s="91">
        <f t="shared" si="321"/>
        <v>3.06636</v>
      </c>
      <c r="T554" s="91">
        <f t="shared" si="321"/>
        <v>3.0530900000000001</v>
      </c>
      <c r="U554" s="91">
        <f t="shared" si="321"/>
        <v>3.00461</v>
      </c>
      <c r="V554" s="91">
        <f t="shared" si="321"/>
        <v>2.9221300000000001</v>
      </c>
      <c r="W554" s="91">
        <f t="shared" si="321"/>
        <v>2.9348299999999998</v>
      </c>
      <c r="X554" s="91">
        <f t="shared" si="321"/>
        <v>2.8590800000000001</v>
      </c>
      <c r="Y554" s="91">
        <f t="shared" si="321"/>
        <v>2.7053500000000001</v>
      </c>
      <c r="Z554" s="91">
        <f t="shared" si="321"/>
        <v>2.6246800000000001</v>
      </c>
      <c r="AA554" s="91">
        <f t="shared" si="321"/>
        <v>2.37215</v>
      </c>
    </row>
    <row r="555" spans="1:27" ht="12.75" hidden="1" customHeight="1" outlineLevel="1" x14ac:dyDescent="0.3">
      <c r="A555" s="99" t="s">
        <v>1569</v>
      </c>
      <c r="B555" s="63" t="s">
        <v>238</v>
      </c>
      <c r="C555" s="43" t="s">
        <v>79</v>
      </c>
      <c r="D555" s="44">
        <v>1243.81</v>
      </c>
      <c r="E555" s="44">
        <v>1152.2</v>
      </c>
      <c r="F555" s="44">
        <v>1021.79</v>
      </c>
      <c r="G555" s="44">
        <v>694.53</v>
      </c>
      <c r="H555" s="44">
        <v>689.43</v>
      </c>
      <c r="I555" s="44">
        <v>746.44</v>
      </c>
      <c r="J555" s="44">
        <v>868.13</v>
      </c>
      <c r="K555" s="44">
        <v>1614.61</v>
      </c>
      <c r="L555" s="44">
        <v>2066.4699999999998</v>
      </c>
      <c r="M555" s="44">
        <v>2288.5</v>
      </c>
      <c r="N555" s="44">
        <v>2403.64</v>
      </c>
      <c r="O555" s="44">
        <v>2509.27</v>
      </c>
      <c r="P555" s="44">
        <v>2394.16</v>
      </c>
      <c r="Q555" s="44">
        <v>2538.9299999999998</v>
      </c>
      <c r="R555" s="44">
        <v>2656.65</v>
      </c>
      <c r="S555" s="44">
        <v>2433.16</v>
      </c>
      <c r="T555" s="44">
        <v>2419.89</v>
      </c>
      <c r="U555" s="44">
        <v>2371.41</v>
      </c>
      <c r="V555" s="44">
        <v>2288.9299999999998</v>
      </c>
      <c r="W555" s="44">
        <v>2301.63</v>
      </c>
      <c r="X555" s="44">
        <v>2225.88</v>
      </c>
      <c r="Y555" s="44">
        <v>2072.15</v>
      </c>
      <c r="Z555" s="44">
        <v>1991.48</v>
      </c>
      <c r="AA555" s="44">
        <v>1738.95</v>
      </c>
    </row>
    <row r="556" spans="1:27" ht="12.75" hidden="1" customHeight="1" outlineLevel="1" x14ac:dyDescent="0.3">
      <c r="A556" s="99" t="s">
        <v>1570</v>
      </c>
      <c r="B556" s="63" t="s">
        <v>90</v>
      </c>
      <c r="C556" s="43" t="s">
        <v>79</v>
      </c>
      <c r="D556" s="44">
        <f>$D$486</f>
        <v>473.69</v>
      </c>
      <c r="E556" s="44">
        <f t="shared" ref="E556:AA556" si="322">$D$486</f>
        <v>473.69</v>
      </c>
      <c r="F556" s="44">
        <f t="shared" si="322"/>
        <v>473.69</v>
      </c>
      <c r="G556" s="44">
        <f t="shared" si="322"/>
        <v>473.69</v>
      </c>
      <c r="H556" s="44">
        <f t="shared" si="322"/>
        <v>473.69</v>
      </c>
      <c r="I556" s="44">
        <f t="shared" si="322"/>
        <v>473.69</v>
      </c>
      <c r="J556" s="44">
        <f t="shared" si="322"/>
        <v>473.69</v>
      </c>
      <c r="K556" s="44">
        <f t="shared" si="322"/>
        <v>473.69</v>
      </c>
      <c r="L556" s="44">
        <f t="shared" si="322"/>
        <v>473.69</v>
      </c>
      <c r="M556" s="44">
        <f t="shared" si="322"/>
        <v>473.69</v>
      </c>
      <c r="N556" s="44">
        <f t="shared" si="322"/>
        <v>473.69</v>
      </c>
      <c r="O556" s="44">
        <f t="shared" si="322"/>
        <v>473.69</v>
      </c>
      <c r="P556" s="44">
        <f t="shared" si="322"/>
        <v>473.69</v>
      </c>
      <c r="Q556" s="44">
        <f t="shared" si="322"/>
        <v>473.69</v>
      </c>
      <c r="R556" s="44">
        <f t="shared" si="322"/>
        <v>473.69</v>
      </c>
      <c r="S556" s="44">
        <f t="shared" si="322"/>
        <v>473.69</v>
      </c>
      <c r="T556" s="44">
        <f t="shared" si="322"/>
        <v>473.69</v>
      </c>
      <c r="U556" s="44">
        <f t="shared" si="322"/>
        <v>473.69</v>
      </c>
      <c r="V556" s="44">
        <f t="shared" si="322"/>
        <v>473.69</v>
      </c>
      <c r="W556" s="44">
        <f t="shared" si="322"/>
        <v>473.69</v>
      </c>
      <c r="X556" s="44">
        <f t="shared" si="322"/>
        <v>473.69</v>
      </c>
      <c r="Y556" s="44">
        <f t="shared" si="322"/>
        <v>473.69</v>
      </c>
      <c r="Z556" s="44">
        <f t="shared" si="322"/>
        <v>473.69</v>
      </c>
      <c r="AA556" s="44">
        <f t="shared" si="322"/>
        <v>473.69</v>
      </c>
    </row>
    <row r="557" spans="1:27" ht="12.75" hidden="1" customHeight="1" outlineLevel="1" x14ac:dyDescent="0.3">
      <c r="A557" s="99" t="s">
        <v>1571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1572</v>
      </c>
      <c r="B558" s="63" t="s">
        <v>81</v>
      </c>
      <c r="C558" s="43" t="s">
        <v>79</v>
      </c>
      <c r="D558" s="44">
        <f>$D$11</f>
        <v>154.69999999999999</v>
      </c>
      <c r="E558" s="44">
        <f t="shared" ref="E558:AA558" si="323">$D$11</f>
        <v>154.69999999999999</v>
      </c>
      <c r="F558" s="44">
        <f t="shared" si="323"/>
        <v>154.69999999999999</v>
      </c>
      <c r="G558" s="44">
        <f t="shared" si="323"/>
        <v>154.69999999999999</v>
      </c>
      <c r="H558" s="44">
        <f t="shared" si="323"/>
        <v>154.69999999999999</v>
      </c>
      <c r="I558" s="44">
        <f t="shared" si="323"/>
        <v>154.69999999999999</v>
      </c>
      <c r="J558" s="44">
        <f t="shared" si="323"/>
        <v>154.69999999999999</v>
      </c>
      <c r="K558" s="44">
        <f t="shared" si="323"/>
        <v>154.69999999999999</v>
      </c>
      <c r="L558" s="44">
        <f t="shared" si="323"/>
        <v>154.69999999999999</v>
      </c>
      <c r="M558" s="44">
        <f t="shared" si="323"/>
        <v>154.69999999999999</v>
      </c>
      <c r="N558" s="44">
        <f t="shared" si="323"/>
        <v>154.69999999999999</v>
      </c>
      <c r="O558" s="44">
        <f t="shared" si="323"/>
        <v>154.69999999999999</v>
      </c>
      <c r="P558" s="44">
        <f t="shared" si="323"/>
        <v>154.69999999999999</v>
      </c>
      <c r="Q558" s="44">
        <f t="shared" si="323"/>
        <v>154.69999999999999</v>
      </c>
      <c r="R558" s="44">
        <f t="shared" si="323"/>
        <v>154.69999999999999</v>
      </c>
      <c r="S558" s="44">
        <f t="shared" si="323"/>
        <v>154.69999999999999</v>
      </c>
      <c r="T558" s="44">
        <f t="shared" si="323"/>
        <v>154.69999999999999</v>
      </c>
      <c r="U558" s="44">
        <f t="shared" si="323"/>
        <v>154.69999999999999</v>
      </c>
      <c r="V558" s="44">
        <f t="shared" si="323"/>
        <v>154.69999999999999</v>
      </c>
      <c r="W558" s="44">
        <f t="shared" si="323"/>
        <v>154.69999999999999</v>
      </c>
      <c r="X558" s="44">
        <f t="shared" si="323"/>
        <v>154.69999999999999</v>
      </c>
      <c r="Y558" s="44">
        <f t="shared" si="323"/>
        <v>154.69999999999999</v>
      </c>
      <c r="Z558" s="44">
        <f t="shared" si="323"/>
        <v>154.69999999999999</v>
      </c>
      <c r="AA558" s="44">
        <f t="shared" si="323"/>
        <v>154.69999999999999</v>
      </c>
    </row>
    <row r="559" spans="1:27" ht="13.8" collapsed="1" x14ac:dyDescent="0.3">
      <c r="A559" s="98" t="s">
        <v>1573</v>
      </c>
      <c r="B559" s="28" t="str">
        <f>"16"&amp;"."&amp;$B$663&amp;"."&amp;$B$664</f>
        <v>16.07.2024</v>
      </c>
      <c r="C559" s="90" t="s">
        <v>76</v>
      </c>
      <c r="D559" s="91">
        <f>ROUND(((D560+D561+D563+D562)/1000),5)</f>
        <v>2.0517300000000001</v>
      </c>
      <c r="E559" s="91">
        <f>ROUND(((E560+E561+E563+E562)/1000),5)</f>
        <v>1.8773899999999999</v>
      </c>
      <c r="F559" s="91">
        <f>ROUND(((F560+F561+F563+F562)/1000),5)</f>
        <v>1.74085</v>
      </c>
      <c r="G559" s="91">
        <f t="shared" ref="G559:AA559" si="324">ROUND(((G560+G561+G563+G562)/1000),5)</f>
        <v>1.3738300000000001</v>
      </c>
      <c r="H559" s="91">
        <f t="shared" si="324"/>
        <v>1.3057300000000001</v>
      </c>
      <c r="I559" s="91">
        <f t="shared" si="324"/>
        <v>1.4250700000000001</v>
      </c>
      <c r="J559" s="91">
        <f t="shared" si="324"/>
        <v>1.87419</v>
      </c>
      <c r="K559" s="91">
        <f t="shared" si="324"/>
        <v>2.3683299999999998</v>
      </c>
      <c r="L559" s="91">
        <f t="shared" si="324"/>
        <v>2.7133400000000001</v>
      </c>
      <c r="M559" s="91">
        <f t="shared" si="324"/>
        <v>2.9830100000000002</v>
      </c>
      <c r="N559" s="91">
        <f t="shared" si="324"/>
        <v>3.17435</v>
      </c>
      <c r="O559" s="91">
        <f t="shared" si="324"/>
        <v>3.1533199999999999</v>
      </c>
      <c r="P559" s="91">
        <f t="shared" si="324"/>
        <v>2.9750899999999998</v>
      </c>
      <c r="Q559" s="91">
        <f t="shared" si="324"/>
        <v>3.5474000000000001</v>
      </c>
      <c r="R559" s="91">
        <f t="shared" si="324"/>
        <v>3.7749799999999998</v>
      </c>
      <c r="S559" s="91">
        <f t="shared" si="324"/>
        <v>3.7059299999999999</v>
      </c>
      <c r="T559" s="91">
        <f t="shared" si="324"/>
        <v>2.8662100000000001</v>
      </c>
      <c r="U559" s="91">
        <f t="shared" si="324"/>
        <v>3.30261</v>
      </c>
      <c r="V559" s="91">
        <f t="shared" si="324"/>
        <v>3.2303999999999999</v>
      </c>
      <c r="W559" s="91">
        <f t="shared" si="324"/>
        <v>3.0700099999999999</v>
      </c>
      <c r="X559" s="91">
        <f t="shared" si="324"/>
        <v>2.9978199999999999</v>
      </c>
      <c r="Y559" s="91">
        <f t="shared" si="324"/>
        <v>2.99247</v>
      </c>
      <c r="Z559" s="91">
        <f t="shared" si="324"/>
        <v>2.6906300000000001</v>
      </c>
      <c r="AA559" s="91">
        <f t="shared" si="324"/>
        <v>2.4189500000000002</v>
      </c>
    </row>
    <row r="560" spans="1:27" ht="12.75" hidden="1" customHeight="1" outlineLevel="1" x14ac:dyDescent="0.3">
      <c r="A560" s="99" t="s">
        <v>1574</v>
      </c>
      <c r="B560" s="63" t="s">
        <v>238</v>
      </c>
      <c r="C560" s="43" t="s">
        <v>79</v>
      </c>
      <c r="D560" s="44">
        <v>1418.53</v>
      </c>
      <c r="E560" s="44">
        <v>1244.19</v>
      </c>
      <c r="F560" s="44">
        <v>1107.6500000000001</v>
      </c>
      <c r="G560" s="44">
        <v>740.63</v>
      </c>
      <c r="H560" s="44">
        <v>672.53</v>
      </c>
      <c r="I560" s="44">
        <v>791.87</v>
      </c>
      <c r="J560" s="44">
        <v>1240.99</v>
      </c>
      <c r="K560" s="44">
        <v>1735.13</v>
      </c>
      <c r="L560" s="44">
        <v>2080.14</v>
      </c>
      <c r="M560" s="44">
        <v>2349.81</v>
      </c>
      <c r="N560" s="44">
        <v>2541.15</v>
      </c>
      <c r="O560" s="44">
        <v>2520.12</v>
      </c>
      <c r="P560" s="44">
        <v>2341.89</v>
      </c>
      <c r="Q560" s="44">
        <v>2914.2</v>
      </c>
      <c r="R560" s="44">
        <v>3141.78</v>
      </c>
      <c r="S560" s="44">
        <v>3072.73</v>
      </c>
      <c r="T560" s="44">
        <v>2233.0100000000002</v>
      </c>
      <c r="U560" s="44">
        <v>2669.41</v>
      </c>
      <c r="V560" s="44">
        <v>2597.1999999999998</v>
      </c>
      <c r="W560" s="44">
        <v>2436.81</v>
      </c>
      <c r="X560" s="44">
        <v>2364.62</v>
      </c>
      <c r="Y560" s="44">
        <v>2359.27</v>
      </c>
      <c r="Z560" s="44">
        <v>2057.4299999999998</v>
      </c>
      <c r="AA560" s="44">
        <v>1785.75</v>
      </c>
    </row>
    <row r="561" spans="1:27" ht="12.75" hidden="1" customHeight="1" outlineLevel="1" x14ac:dyDescent="0.3">
      <c r="A561" s="99" t="s">
        <v>1575</v>
      </c>
      <c r="B561" s="63" t="s">
        <v>90</v>
      </c>
      <c r="C561" s="43" t="s">
        <v>79</v>
      </c>
      <c r="D561" s="44">
        <f>$D$486</f>
        <v>473.69</v>
      </c>
      <c r="E561" s="44">
        <f t="shared" ref="E561:AA561" si="325">$D$486</f>
        <v>473.69</v>
      </c>
      <c r="F561" s="44">
        <f t="shared" si="325"/>
        <v>473.69</v>
      </c>
      <c r="G561" s="44">
        <f t="shared" si="325"/>
        <v>473.69</v>
      </c>
      <c r="H561" s="44">
        <f t="shared" si="325"/>
        <v>473.69</v>
      </c>
      <c r="I561" s="44">
        <f t="shared" si="325"/>
        <v>473.69</v>
      </c>
      <c r="J561" s="44">
        <f t="shared" si="325"/>
        <v>473.69</v>
      </c>
      <c r="K561" s="44">
        <f t="shared" si="325"/>
        <v>473.69</v>
      </c>
      <c r="L561" s="44">
        <f t="shared" si="325"/>
        <v>473.69</v>
      </c>
      <c r="M561" s="44">
        <f t="shared" si="325"/>
        <v>473.69</v>
      </c>
      <c r="N561" s="44">
        <f t="shared" si="325"/>
        <v>473.69</v>
      </c>
      <c r="O561" s="44">
        <f t="shared" si="325"/>
        <v>473.69</v>
      </c>
      <c r="P561" s="44">
        <f t="shared" si="325"/>
        <v>473.69</v>
      </c>
      <c r="Q561" s="44">
        <f t="shared" si="325"/>
        <v>473.69</v>
      </c>
      <c r="R561" s="44">
        <f t="shared" si="325"/>
        <v>473.69</v>
      </c>
      <c r="S561" s="44">
        <f t="shared" si="325"/>
        <v>473.69</v>
      </c>
      <c r="T561" s="44">
        <f t="shared" si="325"/>
        <v>473.69</v>
      </c>
      <c r="U561" s="44">
        <f t="shared" si="325"/>
        <v>473.69</v>
      </c>
      <c r="V561" s="44">
        <f t="shared" si="325"/>
        <v>473.69</v>
      </c>
      <c r="W561" s="44">
        <f t="shared" si="325"/>
        <v>473.69</v>
      </c>
      <c r="X561" s="44">
        <f t="shared" si="325"/>
        <v>473.69</v>
      </c>
      <c r="Y561" s="44">
        <f t="shared" si="325"/>
        <v>473.69</v>
      </c>
      <c r="Z561" s="44">
        <f t="shared" si="325"/>
        <v>473.69</v>
      </c>
      <c r="AA561" s="44">
        <f t="shared" si="325"/>
        <v>473.69</v>
      </c>
    </row>
    <row r="562" spans="1:27" ht="12.75" hidden="1" customHeight="1" outlineLevel="1" x14ac:dyDescent="0.3">
      <c r="A562" s="99" t="s">
        <v>1576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1577</v>
      </c>
      <c r="B563" s="63" t="s">
        <v>81</v>
      </c>
      <c r="C563" s="43" t="s">
        <v>79</v>
      </c>
      <c r="D563" s="44">
        <f>$D$11</f>
        <v>154.69999999999999</v>
      </c>
      <c r="E563" s="44">
        <f t="shared" ref="E563:AA563" si="326">$D$11</f>
        <v>154.69999999999999</v>
      </c>
      <c r="F563" s="44">
        <f t="shared" si="326"/>
        <v>154.69999999999999</v>
      </c>
      <c r="G563" s="44">
        <f t="shared" si="326"/>
        <v>154.69999999999999</v>
      </c>
      <c r="H563" s="44">
        <f t="shared" si="326"/>
        <v>154.69999999999999</v>
      </c>
      <c r="I563" s="44">
        <f t="shared" si="326"/>
        <v>154.69999999999999</v>
      </c>
      <c r="J563" s="44">
        <f t="shared" si="326"/>
        <v>154.69999999999999</v>
      </c>
      <c r="K563" s="44">
        <f t="shared" si="326"/>
        <v>154.69999999999999</v>
      </c>
      <c r="L563" s="44">
        <f t="shared" si="326"/>
        <v>154.69999999999999</v>
      </c>
      <c r="M563" s="44">
        <f t="shared" si="326"/>
        <v>154.69999999999999</v>
      </c>
      <c r="N563" s="44">
        <f t="shared" si="326"/>
        <v>154.69999999999999</v>
      </c>
      <c r="O563" s="44">
        <f t="shared" si="326"/>
        <v>154.69999999999999</v>
      </c>
      <c r="P563" s="44">
        <f t="shared" si="326"/>
        <v>154.69999999999999</v>
      </c>
      <c r="Q563" s="44">
        <f t="shared" si="326"/>
        <v>154.69999999999999</v>
      </c>
      <c r="R563" s="44">
        <f t="shared" si="326"/>
        <v>154.69999999999999</v>
      </c>
      <c r="S563" s="44">
        <f t="shared" si="326"/>
        <v>154.69999999999999</v>
      </c>
      <c r="T563" s="44">
        <f t="shared" si="326"/>
        <v>154.69999999999999</v>
      </c>
      <c r="U563" s="44">
        <f t="shared" si="326"/>
        <v>154.69999999999999</v>
      </c>
      <c r="V563" s="44">
        <f t="shared" si="326"/>
        <v>154.69999999999999</v>
      </c>
      <c r="W563" s="44">
        <f t="shared" si="326"/>
        <v>154.69999999999999</v>
      </c>
      <c r="X563" s="44">
        <f t="shared" si="326"/>
        <v>154.69999999999999</v>
      </c>
      <c r="Y563" s="44">
        <f t="shared" si="326"/>
        <v>154.69999999999999</v>
      </c>
      <c r="Z563" s="44">
        <f t="shared" si="326"/>
        <v>154.69999999999999</v>
      </c>
      <c r="AA563" s="44">
        <f t="shared" si="326"/>
        <v>154.69999999999999</v>
      </c>
    </row>
    <row r="564" spans="1:27" ht="13.8" collapsed="1" x14ac:dyDescent="0.3">
      <c r="A564" s="98" t="s">
        <v>1578</v>
      </c>
      <c r="B564" s="28" t="str">
        <f>"17"&amp;"."&amp;$B$663&amp;"."&amp;$B$664</f>
        <v>17.07.2024</v>
      </c>
      <c r="C564" s="90" t="s">
        <v>76</v>
      </c>
      <c r="D564" s="91">
        <f>ROUND(((D565+D566+D568+D567)/1000),5)</f>
        <v>2.2159499999999999</v>
      </c>
      <c r="E564" s="91">
        <f>ROUND(((E565+E566+E568+E567)/1000),5)</f>
        <v>1.9704200000000001</v>
      </c>
      <c r="F564" s="91">
        <f>ROUND(((F565+F566+F568+F567)/1000),5)</f>
        <v>1.8734999999999999</v>
      </c>
      <c r="G564" s="91">
        <f t="shared" ref="G564:AA564" si="327">ROUND(((G565+G566+G568+G567)/1000),5)</f>
        <v>1.7638</v>
      </c>
      <c r="H564" s="91">
        <f t="shared" si="327"/>
        <v>1.46204</v>
      </c>
      <c r="I564" s="91">
        <f t="shared" si="327"/>
        <v>1.84206</v>
      </c>
      <c r="J564" s="91">
        <f t="shared" si="327"/>
        <v>2.1015199999999998</v>
      </c>
      <c r="K564" s="91">
        <f t="shared" si="327"/>
        <v>2.40178</v>
      </c>
      <c r="L564" s="91">
        <f t="shared" si="327"/>
        <v>2.7637499999999999</v>
      </c>
      <c r="M564" s="91">
        <f t="shared" si="327"/>
        <v>2.9827599999999999</v>
      </c>
      <c r="N564" s="91">
        <f t="shared" si="327"/>
        <v>2.7237499999999999</v>
      </c>
      <c r="O564" s="91">
        <f t="shared" si="327"/>
        <v>2.8124799999999999</v>
      </c>
      <c r="P564" s="91">
        <f t="shared" si="327"/>
        <v>2.7931900000000001</v>
      </c>
      <c r="Q564" s="91">
        <f t="shared" si="327"/>
        <v>3.49526</v>
      </c>
      <c r="R564" s="91">
        <f t="shared" si="327"/>
        <v>3.45336</v>
      </c>
      <c r="S564" s="91">
        <f t="shared" si="327"/>
        <v>3.7849499999999998</v>
      </c>
      <c r="T564" s="91">
        <f t="shared" si="327"/>
        <v>3.7905099999999998</v>
      </c>
      <c r="U564" s="91">
        <f t="shared" si="327"/>
        <v>3.5870099999999998</v>
      </c>
      <c r="V564" s="91">
        <f t="shared" si="327"/>
        <v>3.4254099999999998</v>
      </c>
      <c r="W564" s="91">
        <f t="shared" si="327"/>
        <v>3.20533</v>
      </c>
      <c r="X564" s="91">
        <f t="shared" si="327"/>
        <v>3.1469900000000002</v>
      </c>
      <c r="Y564" s="91">
        <f t="shared" si="327"/>
        <v>3.1526000000000001</v>
      </c>
      <c r="Z564" s="91">
        <f t="shared" si="327"/>
        <v>2.7891699999999999</v>
      </c>
      <c r="AA564" s="91">
        <f t="shared" si="327"/>
        <v>2.5863100000000001</v>
      </c>
    </row>
    <row r="565" spans="1:27" ht="12.75" hidden="1" customHeight="1" outlineLevel="1" x14ac:dyDescent="0.3">
      <c r="A565" s="99" t="s">
        <v>1579</v>
      </c>
      <c r="B565" s="63" t="s">
        <v>238</v>
      </c>
      <c r="C565" s="43" t="s">
        <v>79</v>
      </c>
      <c r="D565" s="44">
        <v>1582.75</v>
      </c>
      <c r="E565" s="44">
        <v>1337.22</v>
      </c>
      <c r="F565" s="44">
        <v>1240.3</v>
      </c>
      <c r="G565" s="44">
        <v>1130.5999999999999</v>
      </c>
      <c r="H565" s="44">
        <v>828.84</v>
      </c>
      <c r="I565" s="44">
        <v>1208.8599999999999</v>
      </c>
      <c r="J565" s="44">
        <v>1468.32</v>
      </c>
      <c r="K565" s="44">
        <v>1768.58</v>
      </c>
      <c r="L565" s="44">
        <v>2130.5500000000002</v>
      </c>
      <c r="M565" s="44">
        <v>2349.56</v>
      </c>
      <c r="N565" s="44">
        <v>2090.5500000000002</v>
      </c>
      <c r="O565" s="44">
        <v>2179.2800000000002</v>
      </c>
      <c r="P565" s="44">
        <v>2159.9899999999998</v>
      </c>
      <c r="Q565" s="44">
        <v>2862.06</v>
      </c>
      <c r="R565" s="44">
        <v>2820.16</v>
      </c>
      <c r="S565" s="44">
        <v>3151.75</v>
      </c>
      <c r="T565" s="44">
        <v>3157.31</v>
      </c>
      <c r="U565" s="44">
        <v>2953.81</v>
      </c>
      <c r="V565" s="44">
        <v>2792.21</v>
      </c>
      <c r="W565" s="44">
        <v>2572.13</v>
      </c>
      <c r="X565" s="44">
        <v>2513.79</v>
      </c>
      <c r="Y565" s="44">
        <v>2519.4</v>
      </c>
      <c r="Z565" s="44">
        <v>2155.9699999999998</v>
      </c>
      <c r="AA565" s="44">
        <v>1953.11</v>
      </c>
    </row>
    <row r="566" spans="1:27" ht="12.75" hidden="1" customHeight="1" outlineLevel="1" x14ac:dyDescent="0.3">
      <c r="A566" s="99" t="s">
        <v>1580</v>
      </c>
      <c r="B566" s="63" t="s">
        <v>90</v>
      </c>
      <c r="C566" s="43" t="s">
        <v>79</v>
      </c>
      <c r="D566" s="44">
        <f>$D$486</f>
        <v>473.69</v>
      </c>
      <c r="E566" s="44">
        <f t="shared" ref="E566:AA566" si="328">$D$486</f>
        <v>473.69</v>
      </c>
      <c r="F566" s="44">
        <f t="shared" si="328"/>
        <v>473.69</v>
      </c>
      <c r="G566" s="44">
        <f t="shared" si="328"/>
        <v>473.69</v>
      </c>
      <c r="H566" s="44">
        <f t="shared" si="328"/>
        <v>473.69</v>
      </c>
      <c r="I566" s="44">
        <f t="shared" si="328"/>
        <v>473.69</v>
      </c>
      <c r="J566" s="44">
        <f t="shared" si="328"/>
        <v>473.69</v>
      </c>
      <c r="K566" s="44">
        <f t="shared" si="328"/>
        <v>473.69</v>
      </c>
      <c r="L566" s="44">
        <f t="shared" si="328"/>
        <v>473.69</v>
      </c>
      <c r="M566" s="44">
        <f t="shared" si="328"/>
        <v>473.69</v>
      </c>
      <c r="N566" s="44">
        <f t="shared" si="328"/>
        <v>473.69</v>
      </c>
      <c r="O566" s="44">
        <f t="shared" si="328"/>
        <v>473.69</v>
      </c>
      <c r="P566" s="44">
        <f t="shared" si="328"/>
        <v>473.69</v>
      </c>
      <c r="Q566" s="44">
        <f t="shared" si="328"/>
        <v>473.69</v>
      </c>
      <c r="R566" s="44">
        <f t="shared" si="328"/>
        <v>473.69</v>
      </c>
      <c r="S566" s="44">
        <f t="shared" si="328"/>
        <v>473.69</v>
      </c>
      <c r="T566" s="44">
        <f t="shared" si="328"/>
        <v>473.69</v>
      </c>
      <c r="U566" s="44">
        <f t="shared" si="328"/>
        <v>473.69</v>
      </c>
      <c r="V566" s="44">
        <f t="shared" si="328"/>
        <v>473.69</v>
      </c>
      <c r="W566" s="44">
        <f t="shared" si="328"/>
        <v>473.69</v>
      </c>
      <c r="X566" s="44">
        <f t="shared" si="328"/>
        <v>473.69</v>
      </c>
      <c r="Y566" s="44">
        <f t="shared" si="328"/>
        <v>473.69</v>
      </c>
      <c r="Z566" s="44">
        <f t="shared" si="328"/>
        <v>473.69</v>
      </c>
      <c r="AA566" s="44">
        <f t="shared" si="328"/>
        <v>473.69</v>
      </c>
    </row>
    <row r="567" spans="1:27" ht="12.75" hidden="1" customHeight="1" outlineLevel="1" x14ac:dyDescent="0.3">
      <c r="A567" s="99" t="s">
        <v>1581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1582</v>
      </c>
      <c r="B568" s="63" t="s">
        <v>81</v>
      </c>
      <c r="C568" s="43" t="s">
        <v>79</v>
      </c>
      <c r="D568" s="44">
        <f>$D$11</f>
        <v>154.69999999999999</v>
      </c>
      <c r="E568" s="44">
        <f t="shared" ref="E568:AA568" si="329">$D$11</f>
        <v>154.69999999999999</v>
      </c>
      <c r="F568" s="44">
        <f t="shared" si="329"/>
        <v>154.69999999999999</v>
      </c>
      <c r="G568" s="44">
        <f t="shared" si="329"/>
        <v>154.69999999999999</v>
      </c>
      <c r="H568" s="44">
        <f t="shared" si="329"/>
        <v>154.69999999999999</v>
      </c>
      <c r="I568" s="44">
        <f t="shared" si="329"/>
        <v>154.69999999999999</v>
      </c>
      <c r="J568" s="44">
        <f t="shared" si="329"/>
        <v>154.69999999999999</v>
      </c>
      <c r="K568" s="44">
        <f t="shared" si="329"/>
        <v>154.69999999999999</v>
      </c>
      <c r="L568" s="44">
        <f t="shared" si="329"/>
        <v>154.69999999999999</v>
      </c>
      <c r="M568" s="44">
        <f t="shared" si="329"/>
        <v>154.69999999999999</v>
      </c>
      <c r="N568" s="44">
        <f t="shared" si="329"/>
        <v>154.69999999999999</v>
      </c>
      <c r="O568" s="44">
        <f t="shared" si="329"/>
        <v>154.69999999999999</v>
      </c>
      <c r="P568" s="44">
        <f t="shared" si="329"/>
        <v>154.69999999999999</v>
      </c>
      <c r="Q568" s="44">
        <f t="shared" si="329"/>
        <v>154.69999999999999</v>
      </c>
      <c r="R568" s="44">
        <f t="shared" si="329"/>
        <v>154.69999999999999</v>
      </c>
      <c r="S568" s="44">
        <f t="shared" si="329"/>
        <v>154.69999999999999</v>
      </c>
      <c r="T568" s="44">
        <f t="shared" si="329"/>
        <v>154.69999999999999</v>
      </c>
      <c r="U568" s="44">
        <f t="shared" si="329"/>
        <v>154.69999999999999</v>
      </c>
      <c r="V568" s="44">
        <f t="shared" si="329"/>
        <v>154.69999999999999</v>
      </c>
      <c r="W568" s="44">
        <f t="shared" si="329"/>
        <v>154.69999999999999</v>
      </c>
      <c r="X568" s="44">
        <f t="shared" si="329"/>
        <v>154.69999999999999</v>
      </c>
      <c r="Y568" s="44">
        <f t="shared" si="329"/>
        <v>154.69999999999999</v>
      </c>
      <c r="Z568" s="44">
        <f t="shared" si="329"/>
        <v>154.69999999999999</v>
      </c>
      <c r="AA568" s="44">
        <f t="shared" si="329"/>
        <v>154.69999999999999</v>
      </c>
    </row>
    <row r="569" spans="1:27" ht="13.8" collapsed="1" x14ac:dyDescent="0.3">
      <c r="A569" s="98" t="s">
        <v>1583</v>
      </c>
      <c r="B569" s="28" t="str">
        <f>"18"&amp;"."&amp;$B$663&amp;"."&amp;$B$664</f>
        <v>18.07.2024</v>
      </c>
      <c r="C569" s="90" t="s">
        <v>76</v>
      </c>
      <c r="D569" s="91">
        <f>ROUND(((D570+D571+D573+D572)/1000),5)</f>
        <v>2.2424499999999998</v>
      </c>
      <c r="E569" s="91">
        <f>ROUND(((E570+E571+E573+E572)/1000),5)</f>
        <v>2.1271200000000001</v>
      </c>
      <c r="F569" s="91">
        <f>ROUND(((F570+F571+F573+F572)/1000),5)</f>
        <v>1.92256</v>
      </c>
      <c r="G569" s="91">
        <f t="shared" ref="G569:AA569" si="330">ROUND(((G570+G571+G573+G572)/1000),5)</f>
        <v>1.8734200000000001</v>
      </c>
      <c r="H569" s="91">
        <f t="shared" si="330"/>
        <v>1.8296300000000001</v>
      </c>
      <c r="I569" s="91">
        <f t="shared" si="330"/>
        <v>1.9201699999999999</v>
      </c>
      <c r="J569" s="91">
        <f t="shared" si="330"/>
        <v>2.1273900000000001</v>
      </c>
      <c r="K569" s="91">
        <f t="shared" si="330"/>
        <v>2.3756599999999999</v>
      </c>
      <c r="L569" s="91">
        <f t="shared" si="330"/>
        <v>2.59666</v>
      </c>
      <c r="M569" s="91">
        <f t="shared" si="330"/>
        <v>3.0867599999999999</v>
      </c>
      <c r="N569" s="91">
        <f t="shared" si="330"/>
        <v>3.0632000000000001</v>
      </c>
      <c r="O569" s="91">
        <f t="shared" si="330"/>
        <v>3.0649000000000002</v>
      </c>
      <c r="P569" s="91">
        <f t="shared" si="330"/>
        <v>2.9869699999999999</v>
      </c>
      <c r="Q569" s="91">
        <f t="shared" si="330"/>
        <v>3.56833</v>
      </c>
      <c r="R569" s="91">
        <f t="shared" si="330"/>
        <v>3.55017</v>
      </c>
      <c r="S569" s="91">
        <f t="shared" si="330"/>
        <v>2.7910200000000001</v>
      </c>
      <c r="T569" s="91">
        <f t="shared" si="330"/>
        <v>2.7683800000000001</v>
      </c>
      <c r="U569" s="91">
        <f t="shared" si="330"/>
        <v>3.1192700000000002</v>
      </c>
      <c r="V569" s="91">
        <f t="shared" si="330"/>
        <v>2.9318300000000002</v>
      </c>
      <c r="W569" s="91">
        <f t="shared" si="330"/>
        <v>3.0306000000000002</v>
      </c>
      <c r="X569" s="91">
        <f t="shared" si="330"/>
        <v>2.8996900000000001</v>
      </c>
      <c r="Y569" s="91">
        <f t="shared" si="330"/>
        <v>2.84544</v>
      </c>
      <c r="Z569" s="91">
        <f t="shared" si="330"/>
        <v>2.5748099999999998</v>
      </c>
      <c r="AA569" s="91">
        <f t="shared" si="330"/>
        <v>2.5093899999999998</v>
      </c>
    </row>
    <row r="570" spans="1:27" ht="12.75" hidden="1" customHeight="1" outlineLevel="1" x14ac:dyDescent="0.3">
      <c r="A570" s="99" t="s">
        <v>1584</v>
      </c>
      <c r="B570" s="63" t="s">
        <v>238</v>
      </c>
      <c r="C570" s="43" t="s">
        <v>79</v>
      </c>
      <c r="D570" s="44">
        <v>1609.25</v>
      </c>
      <c r="E570" s="44">
        <v>1493.92</v>
      </c>
      <c r="F570" s="44">
        <v>1289.3599999999999</v>
      </c>
      <c r="G570" s="44">
        <v>1240.22</v>
      </c>
      <c r="H570" s="44">
        <v>1196.43</v>
      </c>
      <c r="I570" s="44">
        <v>1286.97</v>
      </c>
      <c r="J570" s="44">
        <v>1494.19</v>
      </c>
      <c r="K570" s="44">
        <v>1742.46</v>
      </c>
      <c r="L570" s="44">
        <v>1963.46</v>
      </c>
      <c r="M570" s="44">
        <v>2453.56</v>
      </c>
      <c r="N570" s="44">
        <v>2430</v>
      </c>
      <c r="O570" s="44">
        <v>2431.6999999999998</v>
      </c>
      <c r="P570" s="44">
        <v>2353.77</v>
      </c>
      <c r="Q570" s="44">
        <v>2935.13</v>
      </c>
      <c r="R570" s="44">
        <v>2916.97</v>
      </c>
      <c r="S570" s="44">
        <v>2157.8200000000002</v>
      </c>
      <c r="T570" s="44">
        <v>2135.1799999999998</v>
      </c>
      <c r="U570" s="44">
        <v>2486.0700000000002</v>
      </c>
      <c r="V570" s="44">
        <v>2298.63</v>
      </c>
      <c r="W570" s="44">
        <v>2397.4</v>
      </c>
      <c r="X570" s="44">
        <v>2266.4899999999998</v>
      </c>
      <c r="Y570" s="44">
        <v>2212.2399999999998</v>
      </c>
      <c r="Z570" s="44">
        <v>1941.61</v>
      </c>
      <c r="AA570" s="44">
        <v>1876.19</v>
      </c>
    </row>
    <row r="571" spans="1:27" ht="12.75" hidden="1" customHeight="1" outlineLevel="1" x14ac:dyDescent="0.3">
      <c r="A571" s="99" t="s">
        <v>1585</v>
      </c>
      <c r="B571" s="63" t="s">
        <v>90</v>
      </c>
      <c r="C571" s="43" t="s">
        <v>79</v>
      </c>
      <c r="D571" s="44">
        <f>$D$486</f>
        <v>473.69</v>
      </c>
      <c r="E571" s="44">
        <f t="shared" ref="E571:AA571" si="331">$D$486</f>
        <v>473.69</v>
      </c>
      <c r="F571" s="44">
        <f t="shared" si="331"/>
        <v>473.69</v>
      </c>
      <c r="G571" s="44">
        <f t="shared" si="331"/>
        <v>473.69</v>
      </c>
      <c r="H571" s="44">
        <f t="shared" si="331"/>
        <v>473.69</v>
      </c>
      <c r="I571" s="44">
        <f t="shared" si="331"/>
        <v>473.69</v>
      </c>
      <c r="J571" s="44">
        <f t="shared" si="331"/>
        <v>473.69</v>
      </c>
      <c r="K571" s="44">
        <f t="shared" si="331"/>
        <v>473.69</v>
      </c>
      <c r="L571" s="44">
        <f t="shared" si="331"/>
        <v>473.69</v>
      </c>
      <c r="M571" s="44">
        <f t="shared" si="331"/>
        <v>473.69</v>
      </c>
      <c r="N571" s="44">
        <f t="shared" si="331"/>
        <v>473.69</v>
      </c>
      <c r="O571" s="44">
        <f t="shared" si="331"/>
        <v>473.69</v>
      </c>
      <c r="P571" s="44">
        <f t="shared" si="331"/>
        <v>473.69</v>
      </c>
      <c r="Q571" s="44">
        <f t="shared" si="331"/>
        <v>473.69</v>
      </c>
      <c r="R571" s="44">
        <f t="shared" si="331"/>
        <v>473.69</v>
      </c>
      <c r="S571" s="44">
        <f t="shared" si="331"/>
        <v>473.69</v>
      </c>
      <c r="T571" s="44">
        <f t="shared" si="331"/>
        <v>473.69</v>
      </c>
      <c r="U571" s="44">
        <f t="shared" si="331"/>
        <v>473.69</v>
      </c>
      <c r="V571" s="44">
        <f t="shared" si="331"/>
        <v>473.69</v>
      </c>
      <c r="W571" s="44">
        <f t="shared" si="331"/>
        <v>473.69</v>
      </c>
      <c r="X571" s="44">
        <f t="shared" si="331"/>
        <v>473.69</v>
      </c>
      <c r="Y571" s="44">
        <f t="shared" si="331"/>
        <v>473.69</v>
      </c>
      <c r="Z571" s="44">
        <f t="shared" si="331"/>
        <v>473.69</v>
      </c>
      <c r="AA571" s="44">
        <f t="shared" si="331"/>
        <v>473.69</v>
      </c>
    </row>
    <row r="572" spans="1:27" ht="12.75" hidden="1" customHeight="1" outlineLevel="1" x14ac:dyDescent="0.3">
      <c r="A572" s="99" t="s">
        <v>1586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1587</v>
      </c>
      <c r="B573" s="63" t="s">
        <v>81</v>
      </c>
      <c r="C573" s="43" t="s">
        <v>79</v>
      </c>
      <c r="D573" s="44">
        <f>$D$11</f>
        <v>154.69999999999999</v>
      </c>
      <c r="E573" s="44">
        <f t="shared" ref="E573:AA573" si="332">$D$11</f>
        <v>154.69999999999999</v>
      </c>
      <c r="F573" s="44">
        <f t="shared" si="332"/>
        <v>154.69999999999999</v>
      </c>
      <c r="G573" s="44">
        <f t="shared" si="332"/>
        <v>154.69999999999999</v>
      </c>
      <c r="H573" s="44">
        <f t="shared" si="332"/>
        <v>154.69999999999999</v>
      </c>
      <c r="I573" s="44">
        <f t="shared" si="332"/>
        <v>154.69999999999999</v>
      </c>
      <c r="J573" s="44">
        <f t="shared" si="332"/>
        <v>154.69999999999999</v>
      </c>
      <c r="K573" s="44">
        <f t="shared" si="332"/>
        <v>154.69999999999999</v>
      </c>
      <c r="L573" s="44">
        <f t="shared" si="332"/>
        <v>154.69999999999999</v>
      </c>
      <c r="M573" s="44">
        <f t="shared" si="332"/>
        <v>154.69999999999999</v>
      </c>
      <c r="N573" s="44">
        <f t="shared" si="332"/>
        <v>154.69999999999999</v>
      </c>
      <c r="O573" s="44">
        <f t="shared" si="332"/>
        <v>154.69999999999999</v>
      </c>
      <c r="P573" s="44">
        <f t="shared" si="332"/>
        <v>154.69999999999999</v>
      </c>
      <c r="Q573" s="44">
        <f t="shared" si="332"/>
        <v>154.69999999999999</v>
      </c>
      <c r="R573" s="44">
        <f t="shared" si="332"/>
        <v>154.69999999999999</v>
      </c>
      <c r="S573" s="44">
        <f t="shared" si="332"/>
        <v>154.69999999999999</v>
      </c>
      <c r="T573" s="44">
        <f t="shared" si="332"/>
        <v>154.69999999999999</v>
      </c>
      <c r="U573" s="44">
        <f t="shared" si="332"/>
        <v>154.69999999999999</v>
      </c>
      <c r="V573" s="44">
        <f t="shared" si="332"/>
        <v>154.69999999999999</v>
      </c>
      <c r="W573" s="44">
        <f t="shared" si="332"/>
        <v>154.69999999999999</v>
      </c>
      <c r="X573" s="44">
        <f t="shared" si="332"/>
        <v>154.69999999999999</v>
      </c>
      <c r="Y573" s="44">
        <f t="shared" si="332"/>
        <v>154.69999999999999</v>
      </c>
      <c r="Z573" s="44">
        <f t="shared" si="332"/>
        <v>154.69999999999999</v>
      </c>
      <c r="AA573" s="44">
        <f t="shared" si="332"/>
        <v>154.69999999999999</v>
      </c>
    </row>
    <row r="574" spans="1:27" ht="13.8" collapsed="1" x14ac:dyDescent="0.3">
      <c r="A574" s="98" t="s">
        <v>1588</v>
      </c>
      <c r="B574" s="28" t="str">
        <f>"19"&amp;"."&amp;$B$663&amp;"."&amp;$B$664</f>
        <v>19.07.2024</v>
      </c>
      <c r="C574" s="90" t="s">
        <v>76</v>
      </c>
      <c r="D574" s="91">
        <f>ROUND(((D575+D576+D578+D577)/1000),5)</f>
        <v>2.3574700000000002</v>
      </c>
      <c r="E574" s="91">
        <f>ROUND(((E575+E576+E578+E577)/1000),5)</f>
        <v>2.17699</v>
      </c>
      <c r="F574" s="91">
        <f>ROUND(((F575+F576+F578+F577)/1000),5)</f>
        <v>2.0291899999999998</v>
      </c>
      <c r="G574" s="91">
        <f t="shared" ref="G574:AA574" si="333">ROUND(((G575+G576+G578+G577)/1000),5)</f>
        <v>1.9310499999999999</v>
      </c>
      <c r="H574" s="91">
        <f t="shared" si="333"/>
        <v>1.8984099999999999</v>
      </c>
      <c r="I574" s="91">
        <f t="shared" si="333"/>
        <v>2.0234000000000001</v>
      </c>
      <c r="J574" s="91">
        <f t="shared" si="333"/>
        <v>2.1834600000000002</v>
      </c>
      <c r="K574" s="91">
        <f t="shared" si="333"/>
        <v>2.4287700000000001</v>
      </c>
      <c r="L574" s="91">
        <f t="shared" si="333"/>
        <v>2.7251400000000001</v>
      </c>
      <c r="M574" s="91">
        <f t="shared" si="333"/>
        <v>2.96454</v>
      </c>
      <c r="N574" s="91">
        <f t="shared" si="333"/>
        <v>3.2521800000000001</v>
      </c>
      <c r="O574" s="91">
        <f t="shared" si="333"/>
        <v>3.4089999999999998</v>
      </c>
      <c r="P574" s="91">
        <f t="shared" si="333"/>
        <v>3.4529999999999998</v>
      </c>
      <c r="Q574" s="91">
        <f t="shared" si="333"/>
        <v>3.9039600000000001</v>
      </c>
      <c r="R574" s="91">
        <f t="shared" si="333"/>
        <v>4.19034</v>
      </c>
      <c r="S574" s="91">
        <f t="shared" si="333"/>
        <v>3.42001</v>
      </c>
      <c r="T574" s="91">
        <f t="shared" si="333"/>
        <v>3.2168399999999999</v>
      </c>
      <c r="U574" s="91">
        <f t="shared" si="333"/>
        <v>3.10798</v>
      </c>
      <c r="V574" s="91">
        <f t="shared" si="333"/>
        <v>2.99817</v>
      </c>
      <c r="W574" s="91">
        <f t="shared" si="333"/>
        <v>2.77948</v>
      </c>
      <c r="X574" s="91">
        <f t="shared" si="333"/>
        <v>2.7269199999999998</v>
      </c>
      <c r="Y574" s="91">
        <f t="shared" si="333"/>
        <v>2.76831</v>
      </c>
      <c r="Z574" s="91">
        <f t="shared" si="333"/>
        <v>2.5070000000000001</v>
      </c>
      <c r="AA574" s="91">
        <f t="shared" si="333"/>
        <v>2.46408</v>
      </c>
    </row>
    <row r="575" spans="1:27" ht="12.75" hidden="1" customHeight="1" outlineLevel="1" x14ac:dyDescent="0.3">
      <c r="A575" s="99" t="s">
        <v>1589</v>
      </c>
      <c r="B575" s="63" t="s">
        <v>238</v>
      </c>
      <c r="C575" s="43" t="s">
        <v>79</v>
      </c>
      <c r="D575" s="44">
        <v>1724.27</v>
      </c>
      <c r="E575" s="44">
        <v>1543.79</v>
      </c>
      <c r="F575" s="44">
        <v>1395.99</v>
      </c>
      <c r="G575" s="44">
        <v>1297.8499999999999</v>
      </c>
      <c r="H575" s="44">
        <v>1265.21</v>
      </c>
      <c r="I575" s="44">
        <v>1390.2</v>
      </c>
      <c r="J575" s="44">
        <v>1550.26</v>
      </c>
      <c r="K575" s="44">
        <v>1795.57</v>
      </c>
      <c r="L575" s="44">
        <v>2091.94</v>
      </c>
      <c r="M575" s="44">
        <v>2331.34</v>
      </c>
      <c r="N575" s="44">
        <v>2618.98</v>
      </c>
      <c r="O575" s="44">
        <v>2775.8</v>
      </c>
      <c r="P575" s="44">
        <v>2819.8</v>
      </c>
      <c r="Q575" s="44">
        <v>3270.76</v>
      </c>
      <c r="R575" s="44">
        <v>3557.14</v>
      </c>
      <c r="S575" s="44">
        <v>2786.81</v>
      </c>
      <c r="T575" s="44">
        <v>2583.64</v>
      </c>
      <c r="U575" s="44">
        <v>2474.7800000000002</v>
      </c>
      <c r="V575" s="44">
        <v>2364.9699999999998</v>
      </c>
      <c r="W575" s="44">
        <v>2146.2800000000002</v>
      </c>
      <c r="X575" s="44">
        <v>2093.7199999999998</v>
      </c>
      <c r="Y575" s="44">
        <v>2135.11</v>
      </c>
      <c r="Z575" s="44">
        <v>1873.8</v>
      </c>
      <c r="AA575" s="44">
        <v>1830.88</v>
      </c>
    </row>
    <row r="576" spans="1:27" ht="12.75" hidden="1" customHeight="1" outlineLevel="1" x14ac:dyDescent="0.3">
      <c r="A576" s="99" t="s">
        <v>1590</v>
      </c>
      <c r="B576" s="63" t="s">
        <v>90</v>
      </c>
      <c r="C576" s="43" t="s">
        <v>79</v>
      </c>
      <c r="D576" s="44">
        <f>$D$486</f>
        <v>473.69</v>
      </c>
      <c r="E576" s="44">
        <f t="shared" ref="E576:AA576" si="334">$D$486</f>
        <v>473.69</v>
      </c>
      <c r="F576" s="44">
        <f t="shared" si="334"/>
        <v>473.69</v>
      </c>
      <c r="G576" s="44">
        <f t="shared" si="334"/>
        <v>473.69</v>
      </c>
      <c r="H576" s="44">
        <f t="shared" si="334"/>
        <v>473.69</v>
      </c>
      <c r="I576" s="44">
        <f t="shared" si="334"/>
        <v>473.69</v>
      </c>
      <c r="J576" s="44">
        <f t="shared" si="334"/>
        <v>473.69</v>
      </c>
      <c r="K576" s="44">
        <f t="shared" si="334"/>
        <v>473.69</v>
      </c>
      <c r="L576" s="44">
        <f t="shared" si="334"/>
        <v>473.69</v>
      </c>
      <c r="M576" s="44">
        <f t="shared" si="334"/>
        <v>473.69</v>
      </c>
      <c r="N576" s="44">
        <f t="shared" si="334"/>
        <v>473.69</v>
      </c>
      <c r="O576" s="44">
        <f t="shared" si="334"/>
        <v>473.69</v>
      </c>
      <c r="P576" s="44">
        <f t="shared" si="334"/>
        <v>473.69</v>
      </c>
      <c r="Q576" s="44">
        <f t="shared" si="334"/>
        <v>473.69</v>
      </c>
      <c r="R576" s="44">
        <f t="shared" si="334"/>
        <v>473.69</v>
      </c>
      <c r="S576" s="44">
        <f t="shared" si="334"/>
        <v>473.69</v>
      </c>
      <c r="T576" s="44">
        <f t="shared" si="334"/>
        <v>473.69</v>
      </c>
      <c r="U576" s="44">
        <f t="shared" si="334"/>
        <v>473.69</v>
      </c>
      <c r="V576" s="44">
        <f t="shared" si="334"/>
        <v>473.69</v>
      </c>
      <c r="W576" s="44">
        <f t="shared" si="334"/>
        <v>473.69</v>
      </c>
      <c r="X576" s="44">
        <f t="shared" si="334"/>
        <v>473.69</v>
      </c>
      <c r="Y576" s="44">
        <f t="shared" si="334"/>
        <v>473.69</v>
      </c>
      <c r="Z576" s="44">
        <f t="shared" si="334"/>
        <v>473.69</v>
      </c>
      <c r="AA576" s="44">
        <f t="shared" si="334"/>
        <v>473.69</v>
      </c>
    </row>
    <row r="577" spans="1:27" ht="12.75" hidden="1" customHeight="1" outlineLevel="1" x14ac:dyDescent="0.3">
      <c r="A577" s="99" t="s">
        <v>1591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1592</v>
      </c>
      <c r="B578" s="63" t="s">
        <v>81</v>
      </c>
      <c r="C578" s="43" t="s">
        <v>79</v>
      </c>
      <c r="D578" s="44">
        <f>$D$11</f>
        <v>154.69999999999999</v>
      </c>
      <c r="E578" s="44">
        <f t="shared" ref="E578:AA578" si="335">$D$11</f>
        <v>154.69999999999999</v>
      </c>
      <c r="F578" s="44">
        <f t="shared" si="335"/>
        <v>154.69999999999999</v>
      </c>
      <c r="G578" s="44">
        <f t="shared" si="335"/>
        <v>154.69999999999999</v>
      </c>
      <c r="H578" s="44">
        <f t="shared" si="335"/>
        <v>154.69999999999999</v>
      </c>
      <c r="I578" s="44">
        <f t="shared" si="335"/>
        <v>154.69999999999999</v>
      </c>
      <c r="J578" s="44">
        <f t="shared" si="335"/>
        <v>154.69999999999999</v>
      </c>
      <c r="K578" s="44">
        <f t="shared" si="335"/>
        <v>154.69999999999999</v>
      </c>
      <c r="L578" s="44">
        <f t="shared" si="335"/>
        <v>154.69999999999999</v>
      </c>
      <c r="M578" s="44">
        <f t="shared" si="335"/>
        <v>154.69999999999999</v>
      </c>
      <c r="N578" s="44">
        <f t="shared" si="335"/>
        <v>154.69999999999999</v>
      </c>
      <c r="O578" s="44">
        <f t="shared" si="335"/>
        <v>154.69999999999999</v>
      </c>
      <c r="P578" s="44">
        <f t="shared" si="335"/>
        <v>154.69999999999999</v>
      </c>
      <c r="Q578" s="44">
        <f t="shared" si="335"/>
        <v>154.69999999999999</v>
      </c>
      <c r="R578" s="44">
        <f t="shared" si="335"/>
        <v>154.69999999999999</v>
      </c>
      <c r="S578" s="44">
        <f t="shared" si="335"/>
        <v>154.69999999999999</v>
      </c>
      <c r="T578" s="44">
        <f t="shared" si="335"/>
        <v>154.69999999999999</v>
      </c>
      <c r="U578" s="44">
        <f t="shared" si="335"/>
        <v>154.69999999999999</v>
      </c>
      <c r="V578" s="44">
        <f t="shared" si="335"/>
        <v>154.69999999999999</v>
      </c>
      <c r="W578" s="44">
        <f t="shared" si="335"/>
        <v>154.69999999999999</v>
      </c>
      <c r="X578" s="44">
        <f t="shared" si="335"/>
        <v>154.69999999999999</v>
      </c>
      <c r="Y578" s="44">
        <f t="shared" si="335"/>
        <v>154.69999999999999</v>
      </c>
      <c r="Z578" s="44">
        <f t="shared" si="335"/>
        <v>154.69999999999999</v>
      </c>
      <c r="AA578" s="44">
        <f t="shared" si="335"/>
        <v>154.69999999999999</v>
      </c>
    </row>
    <row r="579" spans="1:27" ht="13.8" collapsed="1" x14ac:dyDescent="0.3">
      <c r="A579" s="98" t="s">
        <v>1593</v>
      </c>
      <c r="B579" s="28" t="str">
        <f>"20"&amp;"."&amp;$B$663&amp;"."&amp;$B$664</f>
        <v>20.07.2024</v>
      </c>
      <c r="C579" s="90" t="s">
        <v>76</v>
      </c>
      <c r="D579" s="91">
        <f>ROUND(((D580+D581+D583+D582)/1000),5)</f>
        <v>2.2692899999999998</v>
      </c>
      <c r="E579" s="91">
        <f>ROUND(((E580+E581+E583+E582)/1000),5)</f>
        <v>2.11443</v>
      </c>
      <c r="F579" s="91">
        <f>ROUND(((F580+F581+F583+F582)/1000),5)</f>
        <v>1.9883299999999999</v>
      </c>
      <c r="G579" s="91">
        <f t="shared" ref="G579:AA579" si="336">ROUND(((G580+G581+G583+G582)/1000),5)</f>
        <v>1.8754599999999999</v>
      </c>
      <c r="H579" s="91">
        <f t="shared" si="336"/>
        <v>1.8692599999999999</v>
      </c>
      <c r="I579" s="91">
        <f t="shared" si="336"/>
        <v>1.88045</v>
      </c>
      <c r="J579" s="91">
        <f t="shared" si="336"/>
        <v>2.02461</v>
      </c>
      <c r="K579" s="91">
        <f t="shared" si="336"/>
        <v>2.2995700000000001</v>
      </c>
      <c r="L579" s="91">
        <f t="shared" si="336"/>
        <v>2.55566</v>
      </c>
      <c r="M579" s="91">
        <f t="shared" si="336"/>
        <v>2.7363400000000002</v>
      </c>
      <c r="N579" s="91">
        <f t="shared" si="336"/>
        <v>2.9310900000000002</v>
      </c>
      <c r="O579" s="91">
        <f t="shared" si="336"/>
        <v>2.6676199999999999</v>
      </c>
      <c r="P579" s="91">
        <f t="shared" si="336"/>
        <v>2.5306299999999999</v>
      </c>
      <c r="Q579" s="91">
        <f t="shared" si="336"/>
        <v>2.7124600000000001</v>
      </c>
      <c r="R579" s="91">
        <f t="shared" si="336"/>
        <v>2.5412699999999999</v>
      </c>
      <c r="S579" s="91">
        <f t="shared" si="336"/>
        <v>2.7454800000000001</v>
      </c>
      <c r="T579" s="91">
        <f t="shared" si="336"/>
        <v>2.73685</v>
      </c>
      <c r="U579" s="91">
        <f t="shared" si="336"/>
        <v>2.71224</v>
      </c>
      <c r="V579" s="91">
        <f t="shared" si="336"/>
        <v>2.5962900000000002</v>
      </c>
      <c r="W579" s="91">
        <f t="shared" si="336"/>
        <v>2.63279</v>
      </c>
      <c r="X579" s="91">
        <f t="shared" si="336"/>
        <v>2.5780599999999998</v>
      </c>
      <c r="Y579" s="91">
        <f t="shared" si="336"/>
        <v>2.54115</v>
      </c>
      <c r="Z579" s="91">
        <f t="shared" si="336"/>
        <v>2.54359</v>
      </c>
      <c r="AA579" s="91">
        <f t="shared" si="336"/>
        <v>2.4942799999999998</v>
      </c>
    </row>
    <row r="580" spans="1:27" ht="12.75" hidden="1" customHeight="1" outlineLevel="1" x14ac:dyDescent="0.3">
      <c r="A580" s="99" t="s">
        <v>1594</v>
      </c>
      <c r="B580" s="63" t="s">
        <v>238</v>
      </c>
      <c r="C580" s="43" t="s">
        <v>79</v>
      </c>
      <c r="D580" s="44">
        <v>1636.09</v>
      </c>
      <c r="E580" s="44">
        <v>1481.23</v>
      </c>
      <c r="F580" s="44">
        <v>1355.13</v>
      </c>
      <c r="G580" s="44">
        <v>1242.26</v>
      </c>
      <c r="H580" s="44">
        <v>1236.06</v>
      </c>
      <c r="I580" s="44">
        <v>1247.25</v>
      </c>
      <c r="J580" s="44">
        <v>1391.41</v>
      </c>
      <c r="K580" s="44">
        <v>1666.37</v>
      </c>
      <c r="L580" s="44">
        <v>1922.46</v>
      </c>
      <c r="M580" s="44">
        <v>2103.14</v>
      </c>
      <c r="N580" s="44">
        <v>2297.89</v>
      </c>
      <c r="O580" s="44">
        <v>2034.42</v>
      </c>
      <c r="P580" s="44">
        <v>1897.43</v>
      </c>
      <c r="Q580" s="44">
        <v>2079.2600000000002</v>
      </c>
      <c r="R580" s="44">
        <v>1908.07</v>
      </c>
      <c r="S580" s="44">
        <v>2112.2800000000002</v>
      </c>
      <c r="T580" s="44">
        <v>2103.65</v>
      </c>
      <c r="U580" s="44">
        <v>2079.04</v>
      </c>
      <c r="V580" s="44">
        <v>1963.09</v>
      </c>
      <c r="W580" s="44">
        <v>1999.59</v>
      </c>
      <c r="X580" s="44">
        <v>1944.86</v>
      </c>
      <c r="Y580" s="44">
        <v>1907.95</v>
      </c>
      <c r="Z580" s="44">
        <v>1910.39</v>
      </c>
      <c r="AA580" s="44">
        <v>1861.08</v>
      </c>
    </row>
    <row r="581" spans="1:27" ht="12.75" hidden="1" customHeight="1" outlineLevel="1" x14ac:dyDescent="0.3">
      <c r="A581" s="99" t="s">
        <v>1595</v>
      </c>
      <c r="B581" s="63" t="s">
        <v>90</v>
      </c>
      <c r="C581" s="43" t="s">
        <v>79</v>
      </c>
      <c r="D581" s="44">
        <f>$D$486</f>
        <v>473.69</v>
      </c>
      <c r="E581" s="44">
        <f t="shared" ref="E581:AA581" si="337">$D$486</f>
        <v>473.69</v>
      </c>
      <c r="F581" s="44">
        <f t="shared" si="337"/>
        <v>473.69</v>
      </c>
      <c r="G581" s="44">
        <f t="shared" si="337"/>
        <v>473.69</v>
      </c>
      <c r="H581" s="44">
        <f t="shared" si="337"/>
        <v>473.69</v>
      </c>
      <c r="I581" s="44">
        <f t="shared" si="337"/>
        <v>473.69</v>
      </c>
      <c r="J581" s="44">
        <f t="shared" si="337"/>
        <v>473.69</v>
      </c>
      <c r="K581" s="44">
        <f t="shared" si="337"/>
        <v>473.69</v>
      </c>
      <c r="L581" s="44">
        <f t="shared" si="337"/>
        <v>473.69</v>
      </c>
      <c r="M581" s="44">
        <f t="shared" si="337"/>
        <v>473.69</v>
      </c>
      <c r="N581" s="44">
        <f t="shared" si="337"/>
        <v>473.69</v>
      </c>
      <c r="O581" s="44">
        <f t="shared" si="337"/>
        <v>473.69</v>
      </c>
      <c r="P581" s="44">
        <f t="shared" si="337"/>
        <v>473.69</v>
      </c>
      <c r="Q581" s="44">
        <f t="shared" si="337"/>
        <v>473.69</v>
      </c>
      <c r="R581" s="44">
        <f t="shared" si="337"/>
        <v>473.69</v>
      </c>
      <c r="S581" s="44">
        <f t="shared" si="337"/>
        <v>473.69</v>
      </c>
      <c r="T581" s="44">
        <f t="shared" si="337"/>
        <v>473.69</v>
      </c>
      <c r="U581" s="44">
        <f t="shared" si="337"/>
        <v>473.69</v>
      </c>
      <c r="V581" s="44">
        <f t="shared" si="337"/>
        <v>473.69</v>
      </c>
      <c r="W581" s="44">
        <f t="shared" si="337"/>
        <v>473.69</v>
      </c>
      <c r="X581" s="44">
        <f t="shared" si="337"/>
        <v>473.69</v>
      </c>
      <c r="Y581" s="44">
        <f t="shared" si="337"/>
        <v>473.69</v>
      </c>
      <c r="Z581" s="44">
        <f t="shared" si="337"/>
        <v>473.69</v>
      </c>
      <c r="AA581" s="44">
        <f t="shared" si="337"/>
        <v>473.69</v>
      </c>
    </row>
    <row r="582" spans="1:27" ht="12.75" hidden="1" customHeight="1" outlineLevel="1" x14ac:dyDescent="0.3">
      <c r="A582" s="99" t="s">
        <v>1596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1597</v>
      </c>
      <c r="B583" s="63" t="s">
        <v>81</v>
      </c>
      <c r="C583" s="43" t="s">
        <v>79</v>
      </c>
      <c r="D583" s="44">
        <f>$D$11</f>
        <v>154.69999999999999</v>
      </c>
      <c r="E583" s="44">
        <f t="shared" ref="E583:AA583" si="338">$D$11</f>
        <v>154.69999999999999</v>
      </c>
      <c r="F583" s="44">
        <f t="shared" si="338"/>
        <v>154.69999999999999</v>
      </c>
      <c r="G583" s="44">
        <f t="shared" si="338"/>
        <v>154.69999999999999</v>
      </c>
      <c r="H583" s="44">
        <f t="shared" si="338"/>
        <v>154.69999999999999</v>
      </c>
      <c r="I583" s="44">
        <f t="shared" si="338"/>
        <v>154.69999999999999</v>
      </c>
      <c r="J583" s="44">
        <f t="shared" si="338"/>
        <v>154.69999999999999</v>
      </c>
      <c r="K583" s="44">
        <f t="shared" si="338"/>
        <v>154.69999999999999</v>
      </c>
      <c r="L583" s="44">
        <f t="shared" si="338"/>
        <v>154.69999999999999</v>
      </c>
      <c r="M583" s="44">
        <f t="shared" si="338"/>
        <v>154.69999999999999</v>
      </c>
      <c r="N583" s="44">
        <f t="shared" si="338"/>
        <v>154.69999999999999</v>
      </c>
      <c r="O583" s="44">
        <f t="shared" si="338"/>
        <v>154.69999999999999</v>
      </c>
      <c r="P583" s="44">
        <f t="shared" si="338"/>
        <v>154.69999999999999</v>
      </c>
      <c r="Q583" s="44">
        <f t="shared" si="338"/>
        <v>154.69999999999999</v>
      </c>
      <c r="R583" s="44">
        <f t="shared" si="338"/>
        <v>154.69999999999999</v>
      </c>
      <c r="S583" s="44">
        <f t="shared" si="338"/>
        <v>154.69999999999999</v>
      </c>
      <c r="T583" s="44">
        <f t="shared" si="338"/>
        <v>154.69999999999999</v>
      </c>
      <c r="U583" s="44">
        <f t="shared" si="338"/>
        <v>154.69999999999999</v>
      </c>
      <c r="V583" s="44">
        <f t="shared" si="338"/>
        <v>154.69999999999999</v>
      </c>
      <c r="W583" s="44">
        <f t="shared" si="338"/>
        <v>154.69999999999999</v>
      </c>
      <c r="X583" s="44">
        <f t="shared" si="338"/>
        <v>154.69999999999999</v>
      </c>
      <c r="Y583" s="44">
        <f t="shared" si="338"/>
        <v>154.69999999999999</v>
      </c>
      <c r="Z583" s="44">
        <f t="shared" si="338"/>
        <v>154.69999999999999</v>
      </c>
      <c r="AA583" s="44">
        <f t="shared" si="338"/>
        <v>154.69999999999999</v>
      </c>
    </row>
    <row r="584" spans="1:27" ht="13.8" collapsed="1" x14ac:dyDescent="0.3">
      <c r="A584" s="98" t="s">
        <v>1598</v>
      </c>
      <c r="B584" s="28" t="str">
        <f>"21"&amp;"."&amp;$B$663&amp;"."&amp;$B$664</f>
        <v>21.07.2024</v>
      </c>
      <c r="C584" s="90" t="s">
        <v>76</v>
      </c>
      <c r="D584" s="91">
        <f>ROUND(((D585+D586+D588+D587)/1000),5)</f>
        <v>2.2912599999999999</v>
      </c>
      <c r="E584" s="91">
        <f>ROUND(((E585+E586+E588+E587)/1000),5)</f>
        <v>2.0815399999999999</v>
      </c>
      <c r="F584" s="91">
        <f>ROUND(((F585+F586+F588+F587)/1000),5)</f>
        <v>1.9510700000000001</v>
      </c>
      <c r="G584" s="91">
        <f t="shared" ref="G584:AA584" si="339">ROUND(((G585+G586+G588+G587)/1000),5)</f>
        <v>1.8515200000000001</v>
      </c>
      <c r="H584" s="91">
        <f t="shared" si="339"/>
        <v>1.83019</v>
      </c>
      <c r="I584" s="91">
        <f t="shared" si="339"/>
        <v>1.84083</v>
      </c>
      <c r="J584" s="91">
        <f t="shared" si="339"/>
        <v>1.8703700000000001</v>
      </c>
      <c r="K584" s="91">
        <f t="shared" si="339"/>
        <v>2.1121699999999999</v>
      </c>
      <c r="L584" s="91">
        <f t="shared" si="339"/>
        <v>2.4309599999999998</v>
      </c>
      <c r="M584" s="91">
        <f t="shared" si="339"/>
        <v>2.6527599999999998</v>
      </c>
      <c r="N584" s="91">
        <f t="shared" si="339"/>
        <v>2.7879</v>
      </c>
      <c r="O584" s="91">
        <f t="shared" si="339"/>
        <v>2.9219400000000002</v>
      </c>
      <c r="P584" s="91">
        <f t="shared" si="339"/>
        <v>2.64737</v>
      </c>
      <c r="Q584" s="91">
        <f t="shared" si="339"/>
        <v>2.64005</v>
      </c>
      <c r="R584" s="91">
        <f t="shared" si="339"/>
        <v>2.6628699999999998</v>
      </c>
      <c r="S584" s="91">
        <f t="shared" si="339"/>
        <v>2.6229300000000002</v>
      </c>
      <c r="T584" s="91">
        <f t="shared" si="339"/>
        <v>2.8612299999999999</v>
      </c>
      <c r="U584" s="91">
        <f t="shared" si="339"/>
        <v>2.8841600000000001</v>
      </c>
      <c r="V584" s="91">
        <f t="shared" si="339"/>
        <v>2.8365999999999998</v>
      </c>
      <c r="W584" s="91">
        <f t="shared" si="339"/>
        <v>2.8575599999999999</v>
      </c>
      <c r="X584" s="91">
        <f t="shared" si="339"/>
        <v>2.7659600000000002</v>
      </c>
      <c r="Y584" s="91">
        <f t="shared" si="339"/>
        <v>2.7357900000000002</v>
      </c>
      <c r="Z584" s="91">
        <f t="shared" si="339"/>
        <v>2.66161</v>
      </c>
      <c r="AA584" s="91">
        <f t="shared" si="339"/>
        <v>2.4279899999999999</v>
      </c>
    </row>
    <row r="585" spans="1:27" ht="12.75" hidden="1" customHeight="1" outlineLevel="1" x14ac:dyDescent="0.3">
      <c r="A585" s="99" t="s">
        <v>1599</v>
      </c>
      <c r="B585" s="63" t="s">
        <v>238</v>
      </c>
      <c r="C585" s="43" t="s">
        <v>79</v>
      </c>
      <c r="D585" s="44">
        <v>1658.06</v>
      </c>
      <c r="E585" s="44">
        <v>1448.34</v>
      </c>
      <c r="F585" s="44">
        <v>1317.87</v>
      </c>
      <c r="G585" s="44">
        <v>1218.32</v>
      </c>
      <c r="H585" s="44">
        <v>1196.99</v>
      </c>
      <c r="I585" s="44">
        <v>1207.6300000000001</v>
      </c>
      <c r="J585" s="44">
        <v>1237.17</v>
      </c>
      <c r="K585" s="44">
        <v>1478.97</v>
      </c>
      <c r="L585" s="44">
        <v>1797.76</v>
      </c>
      <c r="M585" s="44">
        <v>2019.56</v>
      </c>
      <c r="N585" s="44">
        <v>2154.6999999999998</v>
      </c>
      <c r="O585" s="44">
        <v>2288.7399999999998</v>
      </c>
      <c r="P585" s="44">
        <v>2014.17</v>
      </c>
      <c r="Q585" s="44">
        <v>2006.85</v>
      </c>
      <c r="R585" s="44">
        <v>2029.67</v>
      </c>
      <c r="S585" s="44">
        <v>1989.73</v>
      </c>
      <c r="T585" s="44">
        <v>2228.0300000000002</v>
      </c>
      <c r="U585" s="44">
        <v>2250.96</v>
      </c>
      <c r="V585" s="44">
        <v>2203.4</v>
      </c>
      <c r="W585" s="44">
        <v>2224.36</v>
      </c>
      <c r="X585" s="44">
        <v>2132.7600000000002</v>
      </c>
      <c r="Y585" s="44">
        <v>2102.59</v>
      </c>
      <c r="Z585" s="44">
        <v>2028.41</v>
      </c>
      <c r="AA585" s="44">
        <v>1794.79</v>
      </c>
    </row>
    <row r="586" spans="1:27" ht="12.75" hidden="1" customHeight="1" outlineLevel="1" x14ac:dyDescent="0.3">
      <c r="A586" s="99" t="s">
        <v>1600</v>
      </c>
      <c r="B586" s="63" t="s">
        <v>90</v>
      </c>
      <c r="C586" s="43" t="s">
        <v>79</v>
      </c>
      <c r="D586" s="44">
        <f>$D$486</f>
        <v>473.69</v>
      </c>
      <c r="E586" s="44">
        <f t="shared" ref="E586:AA586" si="340">$D$486</f>
        <v>473.69</v>
      </c>
      <c r="F586" s="44">
        <f t="shared" si="340"/>
        <v>473.69</v>
      </c>
      <c r="G586" s="44">
        <f t="shared" si="340"/>
        <v>473.69</v>
      </c>
      <c r="H586" s="44">
        <f t="shared" si="340"/>
        <v>473.69</v>
      </c>
      <c r="I586" s="44">
        <f t="shared" si="340"/>
        <v>473.69</v>
      </c>
      <c r="J586" s="44">
        <f t="shared" si="340"/>
        <v>473.69</v>
      </c>
      <c r="K586" s="44">
        <f t="shared" si="340"/>
        <v>473.69</v>
      </c>
      <c r="L586" s="44">
        <f t="shared" si="340"/>
        <v>473.69</v>
      </c>
      <c r="M586" s="44">
        <f t="shared" si="340"/>
        <v>473.69</v>
      </c>
      <c r="N586" s="44">
        <f t="shared" si="340"/>
        <v>473.69</v>
      </c>
      <c r="O586" s="44">
        <f t="shared" si="340"/>
        <v>473.69</v>
      </c>
      <c r="P586" s="44">
        <f t="shared" si="340"/>
        <v>473.69</v>
      </c>
      <c r="Q586" s="44">
        <f t="shared" si="340"/>
        <v>473.69</v>
      </c>
      <c r="R586" s="44">
        <f t="shared" si="340"/>
        <v>473.69</v>
      </c>
      <c r="S586" s="44">
        <f t="shared" si="340"/>
        <v>473.69</v>
      </c>
      <c r="T586" s="44">
        <f t="shared" si="340"/>
        <v>473.69</v>
      </c>
      <c r="U586" s="44">
        <f t="shared" si="340"/>
        <v>473.69</v>
      </c>
      <c r="V586" s="44">
        <f t="shared" si="340"/>
        <v>473.69</v>
      </c>
      <c r="W586" s="44">
        <f t="shared" si="340"/>
        <v>473.69</v>
      </c>
      <c r="X586" s="44">
        <f t="shared" si="340"/>
        <v>473.69</v>
      </c>
      <c r="Y586" s="44">
        <f t="shared" si="340"/>
        <v>473.69</v>
      </c>
      <c r="Z586" s="44">
        <f t="shared" si="340"/>
        <v>473.69</v>
      </c>
      <c r="AA586" s="44">
        <f t="shared" si="340"/>
        <v>473.69</v>
      </c>
    </row>
    <row r="587" spans="1:27" ht="12.75" hidden="1" customHeight="1" outlineLevel="1" x14ac:dyDescent="0.3">
      <c r="A587" s="99" t="s">
        <v>1601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1602</v>
      </c>
      <c r="B588" s="63" t="s">
        <v>81</v>
      </c>
      <c r="C588" s="43" t="s">
        <v>79</v>
      </c>
      <c r="D588" s="44">
        <f>$D$11</f>
        <v>154.69999999999999</v>
      </c>
      <c r="E588" s="44">
        <f t="shared" ref="E588:AA588" si="341">$D$11</f>
        <v>154.69999999999999</v>
      </c>
      <c r="F588" s="44">
        <f t="shared" si="341"/>
        <v>154.69999999999999</v>
      </c>
      <c r="G588" s="44">
        <f t="shared" si="341"/>
        <v>154.69999999999999</v>
      </c>
      <c r="H588" s="44">
        <f t="shared" si="341"/>
        <v>154.69999999999999</v>
      </c>
      <c r="I588" s="44">
        <f t="shared" si="341"/>
        <v>154.69999999999999</v>
      </c>
      <c r="J588" s="44">
        <f t="shared" si="341"/>
        <v>154.69999999999999</v>
      </c>
      <c r="K588" s="44">
        <f t="shared" si="341"/>
        <v>154.69999999999999</v>
      </c>
      <c r="L588" s="44">
        <f t="shared" si="341"/>
        <v>154.69999999999999</v>
      </c>
      <c r="M588" s="44">
        <f t="shared" si="341"/>
        <v>154.69999999999999</v>
      </c>
      <c r="N588" s="44">
        <f t="shared" si="341"/>
        <v>154.69999999999999</v>
      </c>
      <c r="O588" s="44">
        <f t="shared" si="341"/>
        <v>154.69999999999999</v>
      </c>
      <c r="P588" s="44">
        <f t="shared" si="341"/>
        <v>154.69999999999999</v>
      </c>
      <c r="Q588" s="44">
        <f t="shared" si="341"/>
        <v>154.69999999999999</v>
      </c>
      <c r="R588" s="44">
        <f t="shared" si="341"/>
        <v>154.69999999999999</v>
      </c>
      <c r="S588" s="44">
        <f t="shared" si="341"/>
        <v>154.69999999999999</v>
      </c>
      <c r="T588" s="44">
        <f t="shared" si="341"/>
        <v>154.69999999999999</v>
      </c>
      <c r="U588" s="44">
        <f t="shared" si="341"/>
        <v>154.69999999999999</v>
      </c>
      <c r="V588" s="44">
        <f t="shared" si="341"/>
        <v>154.69999999999999</v>
      </c>
      <c r="W588" s="44">
        <f t="shared" si="341"/>
        <v>154.69999999999999</v>
      </c>
      <c r="X588" s="44">
        <f t="shared" si="341"/>
        <v>154.69999999999999</v>
      </c>
      <c r="Y588" s="44">
        <f t="shared" si="341"/>
        <v>154.69999999999999</v>
      </c>
      <c r="Z588" s="44">
        <f t="shared" si="341"/>
        <v>154.69999999999999</v>
      </c>
      <c r="AA588" s="44">
        <f t="shared" si="341"/>
        <v>154.69999999999999</v>
      </c>
    </row>
    <row r="589" spans="1:27" ht="13.8" collapsed="1" x14ac:dyDescent="0.3">
      <c r="A589" s="98" t="s">
        <v>1603</v>
      </c>
      <c r="B589" s="28" t="str">
        <f>"22"&amp;"."&amp;$B$663&amp;"."&amp;$B$664</f>
        <v>22.07.2024</v>
      </c>
      <c r="C589" s="90" t="s">
        <v>76</v>
      </c>
      <c r="D589" s="91">
        <f>ROUND(((D590+D591+D593+D592)/1000),5)</f>
        <v>2.1475399999999998</v>
      </c>
      <c r="E589" s="91">
        <f>ROUND(((E590+E591+E593+E592)/1000),5)</f>
        <v>2.0132699999999999</v>
      </c>
      <c r="F589" s="91">
        <f>ROUND(((F590+F591+F593+F592)/1000),5)</f>
        <v>1.9190799999999999</v>
      </c>
      <c r="G589" s="91">
        <f t="shared" ref="G589:AA589" si="342">ROUND(((G590+G591+G593+G592)/1000),5)</f>
        <v>1.8635999999999999</v>
      </c>
      <c r="H589" s="91">
        <f t="shared" si="342"/>
        <v>1.8432200000000001</v>
      </c>
      <c r="I589" s="91">
        <f t="shared" si="342"/>
        <v>1.9117599999999999</v>
      </c>
      <c r="J589" s="91">
        <f t="shared" si="342"/>
        <v>2.0828500000000001</v>
      </c>
      <c r="K589" s="91">
        <f t="shared" si="342"/>
        <v>2.3653599999999999</v>
      </c>
      <c r="L589" s="91">
        <f t="shared" si="342"/>
        <v>2.6936599999999999</v>
      </c>
      <c r="M589" s="91">
        <f t="shared" si="342"/>
        <v>3.07403</v>
      </c>
      <c r="N589" s="91">
        <f t="shared" si="342"/>
        <v>3.0759099999999999</v>
      </c>
      <c r="O589" s="91">
        <f t="shared" si="342"/>
        <v>3.0645899999999999</v>
      </c>
      <c r="P589" s="91">
        <f t="shared" si="342"/>
        <v>3.0632100000000002</v>
      </c>
      <c r="Q589" s="91">
        <f t="shared" si="342"/>
        <v>3.08934</v>
      </c>
      <c r="R589" s="91">
        <f t="shared" si="342"/>
        <v>3.0902699999999999</v>
      </c>
      <c r="S589" s="91">
        <f t="shared" si="342"/>
        <v>3.1050900000000001</v>
      </c>
      <c r="T589" s="91">
        <f t="shared" si="342"/>
        <v>3.0873200000000001</v>
      </c>
      <c r="U589" s="91">
        <f t="shared" si="342"/>
        <v>3.0125500000000001</v>
      </c>
      <c r="V589" s="91">
        <f t="shared" si="342"/>
        <v>2.9800800000000001</v>
      </c>
      <c r="W589" s="91">
        <f t="shared" si="342"/>
        <v>2.85324</v>
      </c>
      <c r="X589" s="91">
        <f t="shared" si="342"/>
        <v>2.7336100000000001</v>
      </c>
      <c r="Y589" s="91">
        <f t="shared" si="342"/>
        <v>2.7246199999999998</v>
      </c>
      <c r="Z589" s="91">
        <f t="shared" si="342"/>
        <v>2.45871</v>
      </c>
      <c r="AA589" s="91">
        <f t="shared" si="342"/>
        <v>2.3112599999999999</v>
      </c>
    </row>
    <row r="590" spans="1:27" ht="12.75" hidden="1" customHeight="1" outlineLevel="1" x14ac:dyDescent="0.3">
      <c r="A590" s="99" t="s">
        <v>1604</v>
      </c>
      <c r="B590" s="63" t="s">
        <v>238</v>
      </c>
      <c r="C590" s="43" t="s">
        <v>79</v>
      </c>
      <c r="D590" s="44">
        <v>1514.34</v>
      </c>
      <c r="E590" s="44">
        <v>1380.07</v>
      </c>
      <c r="F590" s="44">
        <v>1285.8800000000001</v>
      </c>
      <c r="G590" s="44">
        <v>1230.4000000000001</v>
      </c>
      <c r="H590" s="44">
        <v>1210.02</v>
      </c>
      <c r="I590" s="44">
        <v>1278.56</v>
      </c>
      <c r="J590" s="44">
        <v>1449.65</v>
      </c>
      <c r="K590" s="44">
        <v>1732.16</v>
      </c>
      <c r="L590" s="44">
        <v>2060.46</v>
      </c>
      <c r="M590" s="44">
        <v>2440.83</v>
      </c>
      <c r="N590" s="44">
        <v>2442.71</v>
      </c>
      <c r="O590" s="44">
        <v>2431.39</v>
      </c>
      <c r="P590" s="44">
        <v>2430.0100000000002</v>
      </c>
      <c r="Q590" s="44">
        <v>2456.14</v>
      </c>
      <c r="R590" s="44">
        <v>2457.0700000000002</v>
      </c>
      <c r="S590" s="44">
        <v>2471.89</v>
      </c>
      <c r="T590" s="44">
        <v>2454.12</v>
      </c>
      <c r="U590" s="44">
        <v>2379.35</v>
      </c>
      <c r="V590" s="44">
        <v>2346.88</v>
      </c>
      <c r="W590" s="44">
        <v>2220.04</v>
      </c>
      <c r="X590" s="44">
        <v>2100.41</v>
      </c>
      <c r="Y590" s="44">
        <v>2091.42</v>
      </c>
      <c r="Z590" s="44">
        <v>1825.51</v>
      </c>
      <c r="AA590" s="44">
        <v>1678.06</v>
      </c>
    </row>
    <row r="591" spans="1:27" ht="12.75" hidden="1" customHeight="1" outlineLevel="1" x14ac:dyDescent="0.3">
      <c r="A591" s="99" t="s">
        <v>1605</v>
      </c>
      <c r="B591" s="63" t="s">
        <v>90</v>
      </c>
      <c r="C591" s="43" t="s">
        <v>79</v>
      </c>
      <c r="D591" s="44">
        <f>$D$486</f>
        <v>473.69</v>
      </c>
      <c r="E591" s="44">
        <f t="shared" ref="E591:AA591" si="343">$D$486</f>
        <v>473.69</v>
      </c>
      <c r="F591" s="44">
        <f t="shared" si="343"/>
        <v>473.69</v>
      </c>
      <c r="G591" s="44">
        <f t="shared" si="343"/>
        <v>473.69</v>
      </c>
      <c r="H591" s="44">
        <f t="shared" si="343"/>
        <v>473.69</v>
      </c>
      <c r="I591" s="44">
        <f t="shared" si="343"/>
        <v>473.69</v>
      </c>
      <c r="J591" s="44">
        <f t="shared" si="343"/>
        <v>473.69</v>
      </c>
      <c r="K591" s="44">
        <f t="shared" si="343"/>
        <v>473.69</v>
      </c>
      <c r="L591" s="44">
        <f t="shared" si="343"/>
        <v>473.69</v>
      </c>
      <c r="M591" s="44">
        <f t="shared" si="343"/>
        <v>473.69</v>
      </c>
      <c r="N591" s="44">
        <f t="shared" si="343"/>
        <v>473.69</v>
      </c>
      <c r="O591" s="44">
        <f t="shared" si="343"/>
        <v>473.69</v>
      </c>
      <c r="P591" s="44">
        <f t="shared" si="343"/>
        <v>473.69</v>
      </c>
      <c r="Q591" s="44">
        <f t="shared" si="343"/>
        <v>473.69</v>
      </c>
      <c r="R591" s="44">
        <f t="shared" si="343"/>
        <v>473.69</v>
      </c>
      <c r="S591" s="44">
        <f t="shared" si="343"/>
        <v>473.69</v>
      </c>
      <c r="T591" s="44">
        <f t="shared" si="343"/>
        <v>473.69</v>
      </c>
      <c r="U591" s="44">
        <f t="shared" si="343"/>
        <v>473.69</v>
      </c>
      <c r="V591" s="44">
        <f t="shared" si="343"/>
        <v>473.69</v>
      </c>
      <c r="W591" s="44">
        <f t="shared" si="343"/>
        <v>473.69</v>
      </c>
      <c r="X591" s="44">
        <f t="shared" si="343"/>
        <v>473.69</v>
      </c>
      <c r="Y591" s="44">
        <f t="shared" si="343"/>
        <v>473.69</v>
      </c>
      <c r="Z591" s="44">
        <f t="shared" si="343"/>
        <v>473.69</v>
      </c>
      <c r="AA591" s="44">
        <f t="shared" si="343"/>
        <v>473.69</v>
      </c>
    </row>
    <row r="592" spans="1:27" ht="12.75" hidden="1" customHeight="1" outlineLevel="1" x14ac:dyDescent="0.3">
      <c r="A592" s="99" t="s">
        <v>1606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1607</v>
      </c>
      <c r="B593" s="63" t="s">
        <v>81</v>
      </c>
      <c r="C593" s="43" t="s">
        <v>79</v>
      </c>
      <c r="D593" s="44">
        <f>$D$11</f>
        <v>154.69999999999999</v>
      </c>
      <c r="E593" s="44">
        <f t="shared" ref="E593:AA593" si="344">$D$11</f>
        <v>154.69999999999999</v>
      </c>
      <c r="F593" s="44">
        <f t="shared" si="344"/>
        <v>154.69999999999999</v>
      </c>
      <c r="G593" s="44">
        <f t="shared" si="344"/>
        <v>154.69999999999999</v>
      </c>
      <c r="H593" s="44">
        <f t="shared" si="344"/>
        <v>154.69999999999999</v>
      </c>
      <c r="I593" s="44">
        <f t="shared" si="344"/>
        <v>154.69999999999999</v>
      </c>
      <c r="J593" s="44">
        <f t="shared" si="344"/>
        <v>154.69999999999999</v>
      </c>
      <c r="K593" s="44">
        <f t="shared" si="344"/>
        <v>154.69999999999999</v>
      </c>
      <c r="L593" s="44">
        <f t="shared" si="344"/>
        <v>154.69999999999999</v>
      </c>
      <c r="M593" s="44">
        <f t="shared" si="344"/>
        <v>154.69999999999999</v>
      </c>
      <c r="N593" s="44">
        <f t="shared" si="344"/>
        <v>154.69999999999999</v>
      </c>
      <c r="O593" s="44">
        <f t="shared" si="344"/>
        <v>154.69999999999999</v>
      </c>
      <c r="P593" s="44">
        <f t="shared" si="344"/>
        <v>154.69999999999999</v>
      </c>
      <c r="Q593" s="44">
        <f t="shared" si="344"/>
        <v>154.69999999999999</v>
      </c>
      <c r="R593" s="44">
        <f t="shared" si="344"/>
        <v>154.69999999999999</v>
      </c>
      <c r="S593" s="44">
        <f t="shared" si="344"/>
        <v>154.69999999999999</v>
      </c>
      <c r="T593" s="44">
        <f t="shared" si="344"/>
        <v>154.69999999999999</v>
      </c>
      <c r="U593" s="44">
        <f t="shared" si="344"/>
        <v>154.69999999999999</v>
      </c>
      <c r="V593" s="44">
        <f t="shared" si="344"/>
        <v>154.69999999999999</v>
      </c>
      <c r="W593" s="44">
        <f t="shared" si="344"/>
        <v>154.69999999999999</v>
      </c>
      <c r="X593" s="44">
        <f t="shared" si="344"/>
        <v>154.69999999999999</v>
      </c>
      <c r="Y593" s="44">
        <f t="shared" si="344"/>
        <v>154.69999999999999</v>
      </c>
      <c r="Z593" s="44">
        <f t="shared" si="344"/>
        <v>154.69999999999999</v>
      </c>
      <c r="AA593" s="44">
        <f t="shared" si="344"/>
        <v>154.69999999999999</v>
      </c>
    </row>
    <row r="594" spans="1:27" ht="13.8" collapsed="1" x14ac:dyDescent="0.3">
      <c r="A594" s="98" t="s">
        <v>1608</v>
      </c>
      <c r="B594" s="28" t="str">
        <f>"23"&amp;"."&amp;$B$663&amp;"."&amp;$B$664</f>
        <v>23.07.2024</v>
      </c>
      <c r="C594" s="90" t="s">
        <v>76</v>
      </c>
      <c r="D594" s="91">
        <f>ROUND(((D595+D596+D598+D597)/1000),5)</f>
        <v>1.9780199999999999</v>
      </c>
      <c r="E594" s="91">
        <f>ROUND(((E595+E596+E598+E597)/1000),5)</f>
        <v>1.87165</v>
      </c>
      <c r="F594" s="91">
        <f>ROUND(((F595+F596+F598+F597)/1000),5)</f>
        <v>1.7765599999999999</v>
      </c>
      <c r="G594" s="91">
        <f t="shared" ref="G594:AA594" si="345">ROUND(((G595+G596+G598+G597)/1000),5)</f>
        <v>0.98601000000000005</v>
      </c>
      <c r="H594" s="91">
        <f t="shared" si="345"/>
        <v>0.96521999999999997</v>
      </c>
      <c r="I594" s="91">
        <f t="shared" si="345"/>
        <v>1.1613599999999999</v>
      </c>
      <c r="J594" s="91">
        <f t="shared" si="345"/>
        <v>1.8798699999999999</v>
      </c>
      <c r="K594" s="91">
        <f t="shared" si="345"/>
        <v>2.25543</v>
      </c>
      <c r="L594" s="91">
        <f t="shared" si="345"/>
        <v>2.5393500000000002</v>
      </c>
      <c r="M594" s="91">
        <f t="shared" si="345"/>
        <v>2.77197</v>
      </c>
      <c r="N594" s="91">
        <f t="shared" si="345"/>
        <v>2.7913700000000001</v>
      </c>
      <c r="O594" s="91">
        <f t="shared" si="345"/>
        <v>2.7970199999999998</v>
      </c>
      <c r="P594" s="91">
        <f t="shared" si="345"/>
        <v>2.8077700000000001</v>
      </c>
      <c r="Q594" s="91">
        <f t="shared" si="345"/>
        <v>2.8445999999999998</v>
      </c>
      <c r="R594" s="91">
        <f t="shared" si="345"/>
        <v>2.8618100000000002</v>
      </c>
      <c r="S594" s="91">
        <f t="shared" si="345"/>
        <v>2.89331</v>
      </c>
      <c r="T594" s="91">
        <f t="shared" si="345"/>
        <v>2.9195000000000002</v>
      </c>
      <c r="U594" s="91">
        <f t="shared" si="345"/>
        <v>2.8553000000000002</v>
      </c>
      <c r="V594" s="91">
        <f t="shared" si="345"/>
        <v>2.8227600000000002</v>
      </c>
      <c r="W594" s="91">
        <f t="shared" si="345"/>
        <v>2.7591800000000002</v>
      </c>
      <c r="X594" s="91">
        <f t="shared" si="345"/>
        <v>2.69171</v>
      </c>
      <c r="Y594" s="91">
        <f t="shared" si="345"/>
        <v>2.6693099999999998</v>
      </c>
      <c r="Z594" s="91">
        <f t="shared" si="345"/>
        <v>2.5173199999999998</v>
      </c>
      <c r="AA594" s="91">
        <f t="shared" si="345"/>
        <v>2.3372600000000001</v>
      </c>
    </row>
    <row r="595" spans="1:27" ht="12.75" hidden="1" customHeight="1" outlineLevel="1" x14ac:dyDescent="0.3">
      <c r="A595" s="99" t="s">
        <v>1609</v>
      </c>
      <c r="B595" s="63" t="s">
        <v>238</v>
      </c>
      <c r="C595" s="43" t="s">
        <v>79</v>
      </c>
      <c r="D595" s="44">
        <v>1344.82</v>
      </c>
      <c r="E595" s="44">
        <v>1238.45</v>
      </c>
      <c r="F595" s="44">
        <v>1143.3599999999999</v>
      </c>
      <c r="G595" s="44">
        <v>352.81</v>
      </c>
      <c r="H595" s="44">
        <v>332.02</v>
      </c>
      <c r="I595" s="44">
        <v>528.16</v>
      </c>
      <c r="J595" s="44">
        <v>1246.67</v>
      </c>
      <c r="K595" s="44">
        <v>1622.23</v>
      </c>
      <c r="L595" s="44">
        <v>1906.15</v>
      </c>
      <c r="M595" s="44">
        <v>2138.77</v>
      </c>
      <c r="N595" s="44">
        <v>2158.17</v>
      </c>
      <c r="O595" s="44">
        <v>2163.8200000000002</v>
      </c>
      <c r="P595" s="44">
        <v>2174.5700000000002</v>
      </c>
      <c r="Q595" s="44">
        <v>2211.4</v>
      </c>
      <c r="R595" s="44">
        <v>2228.61</v>
      </c>
      <c r="S595" s="44">
        <v>2260.11</v>
      </c>
      <c r="T595" s="44">
        <v>2286.3000000000002</v>
      </c>
      <c r="U595" s="44">
        <v>2222.1</v>
      </c>
      <c r="V595" s="44">
        <v>2189.56</v>
      </c>
      <c r="W595" s="44">
        <v>2125.98</v>
      </c>
      <c r="X595" s="44">
        <v>2058.5100000000002</v>
      </c>
      <c r="Y595" s="44">
        <v>2036.11</v>
      </c>
      <c r="Z595" s="44">
        <v>1884.12</v>
      </c>
      <c r="AA595" s="44">
        <v>1704.06</v>
      </c>
    </row>
    <row r="596" spans="1:27" ht="12.75" hidden="1" customHeight="1" outlineLevel="1" x14ac:dyDescent="0.3">
      <c r="A596" s="99" t="s">
        <v>1610</v>
      </c>
      <c r="B596" s="63" t="s">
        <v>90</v>
      </c>
      <c r="C596" s="43" t="s">
        <v>79</v>
      </c>
      <c r="D596" s="44">
        <f>$D$486</f>
        <v>473.69</v>
      </c>
      <c r="E596" s="44">
        <f t="shared" ref="E596:AA596" si="346">$D$486</f>
        <v>473.69</v>
      </c>
      <c r="F596" s="44">
        <f t="shared" si="346"/>
        <v>473.69</v>
      </c>
      <c r="G596" s="44">
        <f t="shared" si="346"/>
        <v>473.69</v>
      </c>
      <c r="H596" s="44">
        <f t="shared" si="346"/>
        <v>473.69</v>
      </c>
      <c r="I596" s="44">
        <f t="shared" si="346"/>
        <v>473.69</v>
      </c>
      <c r="J596" s="44">
        <f t="shared" si="346"/>
        <v>473.69</v>
      </c>
      <c r="K596" s="44">
        <f t="shared" si="346"/>
        <v>473.69</v>
      </c>
      <c r="L596" s="44">
        <f t="shared" si="346"/>
        <v>473.69</v>
      </c>
      <c r="M596" s="44">
        <f t="shared" si="346"/>
        <v>473.69</v>
      </c>
      <c r="N596" s="44">
        <f t="shared" si="346"/>
        <v>473.69</v>
      </c>
      <c r="O596" s="44">
        <f t="shared" si="346"/>
        <v>473.69</v>
      </c>
      <c r="P596" s="44">
        <f t="shared" si="346"/>
        <v>473.69</v>
      </c>
      <c r="Q596" s="44">
        <f t="shared" si="346"/>
        <v>473.69</v>
      </c>
      <c r="R596" s="44">
        <f t="shared" si="346"/>
        <v>473.69</v>
      </c>
      <c r="S596" s="44">
        <f t="shared" si="346"/>
        <v>473.69</v>
      </c>
      <c r="T596" s="44">
        <f t="shared" si="346"/>
        <v>473.69</v>
      </c>
      <c r="U596" s="44">
        <f t="shared" si="346"/>
        <v>473.69</v>
      </c>
      <c r="V596" s="44">
        <f t="shared" si="346"/>
        <v>473.69</v>
      </c>
      <c r="W596" s="44">
        <f t="shared" si="346"/>
        <v>473.69</v>
      </c>
      <c r="X596" s="44">
        <f t="shared" si="346"/>
        <v>473.69</v>
      </c>
      <c r="Y596" s="44">
        <f t="shared" si="346"/>
        <v>473.69</v>
      </c>
      <c r="Z596" s="44">
        <f t="shared" si="346"/>
        <v>473.69</v>
      </c>
      <c r="AA596" s="44">
        <f t="shared" si="346"/>
        <v>473.69</v>
      </c>
    </row>
    <row r="597" spans="1:27" ht="12.75" hidden="1" customHeight="1" outlineLevel="1" x14ac:dyDescent="0.3">
      <c r="A597" s="99" t="s">
        <v>1611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1612</v>
      </c>
      <c r="B598" s="63" t="s">
        <v>81</v>
      </c>
      <c r="C598" s="43" t="s">
        <v>79</v>
      </c>
      <c r="D598" s="44">
        <f>$D$11</f>
        <v>154.69999999999999</v>
      </c>
      <c r="E598" s="44">
        <f t="shared" ref="E598:AA598" si="347">$D$11</f>
        <v>154.69999999999999</v>
      </c>
      <c r="F598" s="44">
        <f t="shared" si="347"/>
        <v>154.69999999999999</v>
      </c>
      <c r="G598" s="44">
        <f t="shared" si="347"/>
        <v>154.69999999999999</v>
      </c>
      <c r="H598" s="44">
        <f t="shared" si="347"/>
        <v>154.69999999999999</v>
      </c>
      <c r="I598" s="44">
        <f t="shared" si="347"/>
        <v>154.69999999999999</v>
      </c>
      <c r="J598" s="44">
        <f t="shared" si="347"/>
        <v>154.69999999999999</v>
      </c>
      <c r="K598" s="44">
        <f t="shared" si="347"/>
        <v>154.69999999999999</v>
      </c>
      <c r="L598" s="44">
        <f t="shared" si="347"/>
        <v>154.69999999999999</v>
      </c>
      <c r="M598" s="44">
        <f t="shared" si="347"/>
        <v>154.69999999999999</v>
      </c>
      <c r="N598" s="44">
        <f t="shared" si="347"/>
        <v>154.69999999999999</v>
      </c>
      <c r="O598" s="44">
        <f t="shared" si="347"/>
        <v>154.69999999999999</v>
      </c>
      <c r="P598" s="44">
        <f t="shared" si="347"/>
        <v>154.69999999999999</v>
      </c>
      <c r="Q598" s="44">
        <f t="shared" si="347"/>
        <v>154.69999999999999</v>
      </c>
      <c r="R598" s="44">
        <f t="shared" si="347"/>
        <v>154.69999999999999</v>
      </c>
      <c r="S598" s="44">
        <f t="shared" si="347"/>
        <v>154.69999999999999</v>
      </c>
      <c r="T598" s="44">
        <f t="shared" si="347"/>
        <v>154.69999999999999</v>
      </c>
      <c r="U598" s="44">
        <f t="shared" si="347"/>
        <v>154.69999999999999</v>
      </c>
      <c r="V598" s="44">
        <f t="shared" si="347"/>
        <v>154.69999999999999</v>
      </c>
      <c r="W598" s="44">
        <f t="shared" si="347"/>
        <v>154.69999999999999</v>
      </c>
      <c r="X598" s="44">
        <f t="shared" si="347"/>
        <v>154.69999999999999</v>
      </c>
      <c r="Y598" s="44">
        <f t="shared" si="347"/>
        <v>154.69999999999999</v>
      </c>
      <c r="Z598" s="44">
        <f t="shared" si="347"/>
        <v>154.69999999999999</v>
      </c>
      <c r="AA598" s="44">
        <f t="shared" si="347"/>
        <v>154.69999999999999</v>
      </c>
    </row>
    <row r="599" spans="1:27" ht="13.8" collapsed="1" x14ac:dyDescent="0.3">
      <c r="A599" s="98" t="s">
        <v>1613</v>
      </c>
      <c r="B599" s="28" t="str">
        <f>"24"&amp;"."&amp;$B$663&amp;"."&amp;$B$664</f>
        <v>24.07.2024</v>
      </c>
      <c r="C599" s="90" t="s">
        <v>76</v>
      </c>
      <c r="D599" s="91">
        <f>ROUND(((D600+D601+D603+D602)/1000),5)</f>
        <v>1.9372100000000001</v>
      </c>
      <c r="E599" s="91">
        <f>ROUND(((E600+E601+E603+E602)/1000),5)</f>
        <v>1.7174700000000001</v>
      </c>
      <c r="F599" s="91">
        <f>ROUND(((F600+F601+F603+F602)/1000),5)</f>
        <v>1.57517</v>
      </c>
      <c r="G599" s="91">
        <f t="shared" ref="G599:AA599" si="348">ROUND(((G600+G601+G603+G602)/1000),5)</f>
        <v>0.85697999999999996</v>
      </c>
      <c r="H599" s="91">
        <f t="shared" si="348"/>
        <v>0.69986000000000004</v>
      </c>
      <c r="I599" s="91">
        <f t="shared" si="348"/>
        <v>0.80457000000000001</v>
      </c>
      <c r="J599" s="91">
        <f t="shared" si="348"/>
        <v>1.87483</v>
      </c>
      <c r="K599" s="91">
        <f t="shared" si="348"/>
        <v>2.24004</v>
      </c>
      <c r="L599" s="91">
        <f t="shared" si="348"/>
        <v>2.6880500000000001</v>
      </c>
      <c r="M599" s="91">
        <f t="shared" si="348"/>
        <v>2.9120699999999999</v>
      </c>
      <c r="N599" s="91">
        <f t="shared" si="348"/>
        <v>3.0144700000000002</v>
      </c>
      <c r="O599" s="91">
        <f t="shared" si="348"/>
        <v>3.0766200000000001</v>
      </c>
      <c r="P599" s="91">
        <f t="shared" si="348"/>
        <v>3.0757599999999998</v>
      </c>
      <c r="Q599" s="91">
        <f t="shared" si="348"/>
        <v>3.1601499999999998</v>
      </c>
      <c r="R599" s="91">
        <f t="shared" si="348"/>
        <v>3.2179199999999999</v>
      </c>
      <c r="S599" s="91">
        <f t="shared" si="348"/>
        <v>3.25142</v>
      </c>
      <c r="T599" s="91">
        <f t="shared" si="348"/>
        <v>3.2578</v>
      </c>
      <c r="U599" s="91">
        <f t="shared" si="348"/>
        <v>3.1317499999999998</v>
      </c>
      <c r="V599" s="91">
        <f t="shared" si="348"/>
        <v>3.1009600000000002</v>
      </c>
      <c r="W599" s="91">
        <f t="shared" si="348"/>
        <v>3.0003299999999999</v>
      </c>
      <c r="X599" s="91">
        <f t="shared" si="348"/>
        <v>2.9111600000000002</v>
      </c>
      <c r="Y599" s="91">
        <f t="shared" si="348"/>
        <v>2.8623799999999999</v>
      </c>
      <c r="Z599" s="91">
        <f t="shared" si="348"/>
        <v>2.4449100000000001</v>
      </c>
      <c r="AA599" s="91">
        <f t="shared" si="348"/>
        <v>2.3125100000000001</v>
      </c>
    </row>
    <row r="600" spans="1:27" ht="12.75" hidden="1" customHeight="1" outlineLevel="1" x14ac:dyDescent="0.3">
      <c r="A600" s="99" t="s">
        <v>1614</v>
      </c>
      <c r="B600" s="63" t="s">
        <v>238</v>
      </c>
      <c r="C600" s="43" t="s">
        <v>79</v>
      </c>
      <c r="D600" s="44">
        <v>1304.01</v>
      </c>
      <c r="E600" s="44">
        <v>1084.27</v>
      </c>
      <c r="F600" s="44">
        <v>941.97</v>
      </c>
      <c r="G600" s="44">
        <v>223.78</v>
      </c>
      <c r="H600" s="44">
        <v>66.66</v>
      </c>
      <c r="I600" s="44">
        <v>171.37</v>
      </c>
      <c r="J600" s="44">
        <v>1241.6300000000001</v>
      </c>
      <c r="K600" s="44">
        <v>1606.84</v>
      </c>
      <c r="L600" s="44">
        <v>2054.85</v>
      </c>
      <c r="M600" s="44">
        <v>2278.87</v>
      </c>
      <c r="N600" s="44">
        <v>2381.27</v>
      </c>
      <c r="O600" s="44">
        <v>2443.42</v>
      </c>
      <c r="P600" s="44">
        <v>2442.56</v>
      </c>
      <c r="Q600" s="44">
        <v>2526.9499999999998</v>
      </c>
      <c r="R600" s="44">
        <v>2584.7199999999998</v>
      </c>
      <c r="S600" s="44">
        <v>2618.2199999999998</v>
      </c>
      <c r="T600" s="44">
        <v>2624.6</v>
      </c>
      <c r="U600" s="44">
        <v>2498.5500000000002</v>
      </c>
      <c r="V600" s="44">
        <v>2467.7600000000002</v>
      </c>
      <c r="W600" s="44">
        <v>2367.13</v>
      </c>
      <c r="X600" s="44">
        <v>2277.96</v>
      </c>
      <c r="Y600" s="44">
        <v>2229.1799999999998</v>
      </c>
      <c r="Z600" s="44">
        <v>1811.71</v>
      </c>
      <c r="AA600" s="44">
        <v>1679.31</v>
      </c>
    </row>
    <row r="601" spans="1:27" ht="12.75" hidden="1" customHeight="1" outlineLevel="1" x14ac:dyDescent="0.3">
      <c r="A601" s="99" t="s">
        <v>1615</v>
      </c>
      <c r="B601" s="63" t="s">
        <v>90</v>
      </c>
      <c r="C601" s="43" t="s">
        <v>79</v>
      </c>
      <c r="D601" s="44">
        <f>$D$486</f>
        <v>473.69</v>
      </c>
      <c r="E601" s="44">
        <f t="shared" ref="E601:AA601" si="349">$D$486</f>
        <v>473.69</v>
      </c>
      <c r="F601" s="44">
        <f t="shared" si="349"/>
        <v>473.69</v>
      </c>
      <c r="G601" s="44">
        <f t="shared" si="349"/>
        <v>473.69</v>
      </c>
      <c r="H601" s="44">
        <f t="shared" si="349"/>
        <v>473.69</v>
      </c>
      <c r="I601" s="44">
        <f t="shared" si="349"/>
        <v>473.69</v>
      </c>
      <c r="J601" s="44">
        <f t="shared" si="349"/>
        <v>473.69</v>
      </c>
      <c r="K601" s="44">
        <f t="shared" si="349"/>
        <v>473.69</v>
      </c>
      <c r="L601" s="44">
        <f t="shared" si="349"/>
        <v>473.69</v>
      </c>
      <c r="M601" s="44">
        <f t="shared" si="349"/>
        <v>473.69</v>
      </c>
      <c r="N601" s="44">
        <f t="shared" si="349"/>
        <v>473.69</v>
      </c>
      <c r="O601" s="44">
        <f t="shared" si="349"/>
        <v>473.69</v>
      </c>
      <c r="P601" s="44">
        <f t="shared" si="349"/>
        <v>473.69</v>
      </c>
      <c r="Q601" s="44">
        <f t="shared" si="349"/>
        <v>473.69</v>
      </c>
      <c r="R601" s="44">
        <f t="shared" si="349"/>
        <v>473.69</v>
      </c>
      <c r="S601" s="44">
        <f t="shared" si="349"/>
        <v>473.69</v>
      </c>
      <c r="T601" s="44">
        <f t="shared" si="349"/>
        <v>473.69</v>
      </c>
      <c r="U601" s="44">
        <f t="shared" si="349"/>
        <v>473.69</v>
      </c>
      <c r="V601" s="44">
        <f t="shared" si="349"/>
        <v>473.69</v>
      </c>
      <c r="W601" s="44">
        <f t="shared" si="349"/>
        <v>473.69</v>
      </c>
      <c r="X601" s="44">
        <f t="shared" si="349"/>
        <v>473.69</v>
      </c>
      <c r="Y601" s="44">
        <f t="shared" si="349"/>
        <v>473.69</v>
      </c>
      <c r="Z601" s="44">
        <f t="shared" si="349"/>
        <v>473.69</v>
      </c>
      <c r="AA601" s="44">
        <f t="shared" si="349"/>
        <v>473.69</v>
      </c>
    </row>
    <row r="602" spans="1:27" ht="12.75" hidden="1" customHeight="1" outlineLevel="1" x14ac:dyDescent="0.3">
      <c r="A602" s="99" t="s">
        <v>1616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1617</v>
      </c>
      <c r="B603" s="63" t="s">
        <v>81</v>
      </c>
      <c r="C603" s="43" t="s">
        <v>79</v>
      </c>
      <c r="D603" s="44">
        <f>$D$11</f>
        <v>154.69999999999999</v>
      </c>
      <c r="E603" s="44">
        <f t="shared" ref="E603:AA603" si="350">$D$11</f>
        <v>154.69999999999999</v>
      </c>
      <c r="F603" s="44">
        <f t="shared" si="350"/>
        <v>154.69999999999999</v>
      </c>
      <c r="G603" s="44">
        <f t="shared" si="350"/>
        <v>154.69999999999999</v>
      </c>
      <c r="H603" s="44">
        <f t="shared" si="350"/>
        <v>154.69999999999999</v>
      </c>
      <c r="I603" s="44">
        <f t="shared" si="350"/>
        <v>154.69999999999999</v>
      </c>
      <c r="J603" s="44">
        <f t="shared" si="350"/>
        <v>154.69999999999999</v>
      </c>
      <c r="K603" s="44">
        <f t="shared" si="350"/>
        <v>154.69999999999999</v>
      </c>
      <c r="L603" s="44">
        <f t="shared" si="350"/>
        <v>154.69999999999999</v>
      </c>
      <c r="M603" s="44">
        <f t="shared" si="350"/>
        <v>154.69999999999999</v>
      </c>
      <c r="N603" s="44">
        <f t="shared" si="350"/>
        <v>154.69999999999999</v>
      </c>
      <c r="O603" s="44">
        <f t="shared" si="350"/>
        <v>154.69999999999999</v>
      </c>
      <c r="P603" s="44">
        <f t="shared" si="350"/>
        <v>154.69999999999999</v>
      </c>
      <c r="Q603" s="44">
        <f t="shared" si="350"/>
        <v>154.69999999999999</v>
      </c>
      <c r="R603" s="44">
        <f t="shared" si="350"/>
        <v>154.69999999999999</v>
      </c>
      <c r="S603" s="44">
        <f t="shared" si="350"/>
        <v>154.69999999999999</v>
      </c>
      <c r="T603" s="44">
        <f t="shared" si="350"/>
        <v>154.69999999999999</v>
      </c>
      <c r="U603" s="44">
        <f t="shared" si="350"/>
        <v>154.69999999999999</v>
      </c>
      <c r="V603" s="44">
        <f t="shared" si="350"/>
        <v>154.69999999999999</v>
      </c>
      <c r="W603" s="44">
        <f t="shared" si="350"/>
        <v>154.69999999999999</v>
      </c>
      <c r="X603" s="44">
        <f t="shared" si="350"/>
        <v>154.69999999999999</v>
      </c>
      <c r="Y603" s="44">
        <f t="shared" si="350"/>
        <v>154.69999999999999</v>
      </c>
      <c r="Z603" s="44">
        <f t="shared" si="350"/>
        <v>154.69999999999999</v>
      </c>
      <c r="AA603" s="44">
        <f t="shared" si="350"/>
        <v>154.69999999999999</v>
      </c>
    </row>
    <row r="604" spans="1:27" ht="13.8" collapsed="1" x14ac:dyDescent="0.3">
      <c r="A604" s="98" t="s">
        <v>1618</v>
      </c>
      <c r="B604" s="28" t="str">
        <f>"25"&amp;"."&amp;$B$663&amp;"."&amp;$B$664</f>
        <v>25.07.2024</v>
      </c>
      <c r="C604" s="90" t="s">
        <v>76</v>
      </c>
      <c r="D604" s="91">
        <f>ROUND(((D605+D606+D608+D607)/1000),5)</f>
        <v>1.87965</v>
      </c>
      <c r="E604" s="91">
        <f>ROUND(((E605+E606+E608+E607)/1000),5)</f>
        <v>1.7055899999999999</v>
      </c>
      <c r="F604" s="91">
        <f>ROUND(((F605+F606+F608+F607)/1000),5)</f>
        <v>0.91613</v>
      </c>
      <c r="G604" s="91">
        <f t="shared" ref="G604:AA604" si="351">ROUND(((G605+G606+G608+G607)/1000),5)</f>
        <v>0.86138999999999999</v>
      </c>
      <c r="H604" s="91">
        <f t="shared" si="351"/>
        <v>0.86536000000000002</v>
      </c>
      <c r="I604" s="91">
        <f t="shared" si="351"/>
        <v>0.80540999999999996</v>
      </c>
      <c r="J604" s="91">
        <f t="shared" si="351"/>
        <v>1.8243199999999999</v>
      </c>
      <c r="K604" s="91">
        <f t="shared" si="351"/>
        <v>2.1303800000000002</v>
      </c>
      <c r="L604" s="91">
        <f t="shared" si="351"/>
        <v>2.5773899999999998</v>
      </c>
      <c r="M604" s="91">
        <f t="shared" si="351"/>
        <v>2.8674599999999999</v>
      </c>
      <c r="N604" s="91">
        <f t="shared" si="351"/>
        <v>2.9121000000000001</v>
      </c>
      <c r="O604" s="91">
        <f t="shared" si="351"/>
        <v>2.8454799999999998</v>
      </c>
      <c r="P604" s="91">
        <f t="shared" si="351"/>
        <v>2.8490799999999998</v>
      </c>
      <c r="Q604" s="91">
        <f t="shared" si="351"/>
        <v>2.9156499999999999</v>
      </c>
      <c r="R604" s="91">
        <f t="shared" si="351"/>
        <v>3.0403500000000001</v>
      </c>
      <c r="S604" s="91">
        <f t="shared" si="351"/>
        <v>2.9929000000000001</v>
      </c>
      <c r="T604" s="91">
        <f t="shared" si="351"/>
        <v>3.0379900000000002</v>
      </c>
      <c r="U604" s="91">
        <f t="shared" si="351"/>
        <v>2.9598399999999998</v>
      </c>
      <c r="V604" s="91">
        <f t="shared" si="351"/>
        <v>2.90225</v>
      </c>
      <c r="W604" s="91">
        <f t="shared" si="351"/>
        <v>2.7706300000000001</v>
      </c>
      <c r="X604" s="91">
        <f t="shared" si="351"/>
        <v>2.7135500000000001</v>
      </c>
      <c r="Y604" s="91">
        <f t="shared" si="351"/>
        <v>2.7090399999999999</v>
      </c>
      <c r="Z604" s="91">
        <f t="shared" si="351"/>
        <v>2.5337499999999999</v>
      </c>
      <c r="AA604" s="91">
        <f t="shared" si="351"/>
        <v>2.1767099999999999</v>
      </c>
    </row>
    <row r="605" spans="1:27" ht="12.75" hidden="1" customHeight="1" outlineLevel="1" x14ac:dyDescent="0.3">
      <c r="A605" s="99" t="s">
        <v>1619</v>
      </c>
      <c r="B605" s="63" t="s">
        <v>238</v>
      </c>
      <c r="C605" s="43" t="s">
        <v>79</v>
      </c>
      <c r="D605" s="44">
        <v>1246.45</v>
      </c>
      <c r="E605" s="44">
        <v>1072.3900000000001</v>
      </c>
      <c r="F605" s="44">
        <v>282.93</v>
      </c>
      <c r="G605" s="44">
        <v>228.19</v>
      </c>
      <c r="H605" s="44">
        <v>232.16</v>
      </c>
      <c r="I605" s="44">
        <v>172.21</v>
      </c>
      <c r="J605" s="44">
        <v>1191.1199999999999</v>
      </c>
      <c r="K605" s="44">
        <v>1497.18</v>
      </c>
      <c r="L605" s="44">
        <v>1944.19</v>
      </c>
      <c r="M605" s="44">
        <v>2234.2600000000002</v>
      </c>
      <c r="N605" s="44">
        <v>2278.9</v>
      </c>
      <c r="O605" s="44">
        <v>2212.2800000000002</v>
      </c>
      <c r="P605" s="44">
        <v>2215.88</v>
      </c>
      <c r="Q605" s="44">
        <v>2282.4499999999998</v>
      </c>
      <c r="R605" s="44">
        <v>2407.15</v>
      </c>
      <c r="S605" s="44">
        <v>2359.6999999999998</v>
      </c>
      <c r="T605" s="44">
        <v>2404.79</v>
      </c>
      <c r="U605" s="44">
        <v>2326.64</v>
      </c>
      <c r="V605" s="44">
        <v>2269.0500000000002</v>
      </c>
      <c r="W605" s="44">
        <v>2137.4299999999998</v>
      </c>
      <c r="X605" s="44">
        <v>2080.35</v>
      </c>
      <c r="Y605" s="44">
        <v>2075.84</v>
      </c>
      <c r="Z605" s="44">
        <v>1900.55</v>
      </c>
      <c r="AA605" s="44">
        <v>1543.51</v>
      </c>
    </row>
    <row r="606" spans="1:27" ht="12.75" hidden="1" customHeight="1" outlineLevel="1" x14ac:dyDescent="0.3">
      <c r="A606" s="99" t="s">
        <v>1620</v>
      </c>
      <c r="B606" s="63" t="s">
        <v>90</v>
      </c>
      <c r="C606" s="43" t="s">
        <v>79</v>
      </c>
      <c r="D606" s="44">
        <f>$D$486</f>
        <v>473.69</v>
      </c>
      <c r="E606" s="44">
        <f t="shared" ref="E606:AA606" si="352">$D$486</f>
        <v>473.69</v>
      </c>
      <c r="F606" s="44">
        <f t="shared" si="352"/>
        <v>473.69</v>
      </c>
      <c r="G606" s="44">
        <f t="shared" si="352"/>
        <v>473.69</v>
      </c>
      <c r="H606" s="44">
        <f t="shared" si="352"/>
        <v>473.69</v>
      </c>
      <c r="I606" s="44">
        <f t="shared" si="352"/>
        <v>473.69</v>
      </c>
      <c r="J606" s="44">
        <f t="shared" si="352"/>
        <v>473.69</v>
      </c>
      <c r="K606" s="44">
        <f t="shared" si="352"/>
        <v>473.69</v>
      </c>
      <c r="L606" s="44">
        <f t="shared" si="352"/>
        <v>473.69</v>
      </c>
      <c r="M606" s="44">
        <f t="shared" si="352"/>
        <v>473.69</v>
      </c>
      <c r="N606" s="44">
        <f t="shared" si="352"/>
        <v>473.69</v>
      </c>
      <c r="O606" s="44">
        <f t="shared" si="352"/>
        <v>473.69</v>
      </c>
      <c r="P606" s="44">
        <f t="shared" si="352"/>
        <v>473.69</v>
      </c>
      <c r="Q606" s="44">
        <f t="shared" si="352"/>
        <v>473.69</v>
      </c>
      <c r="R606" s="44">
        <f t="shared" si="352"/>
        <v>473.69</v>
      </c>
      <c r="S606" s="44">
        <f t="shared" si="352"/>
        <v>473.69</v>
      </c>
      <c r="T606" s="44">
        <f t="shared" si="352"/>
        <v>473.69</v>
      </c>
      <c r="U606" s="44">
        <f t="shared" si="352"/>
        <v>473.69</v>
      </c>
      <c r="V606" s="44">
        <f t="shared" si="352"/>
        <v>473.69</v>
      </c>
      <c r="W606" s="44">
        <f t="shared" si="352"/>
        <v>473.69</v>
      </c>
      <c r="X606" s="44">
        <f t="shared" si="352"/>
        <v>473.69</v>
      </c>
      <c r="Y606" s="44">
        <f t="shared" si="352"/>
        <v>473.69</v>
      </c>
      <c r="Z606" s="44">
        <f t="shared" si="352"/>
        <v>473.69</v>
      </c>
      <c r="AA606" s="44">
        <f t="shared" si="352"/>
        <v>473.69</v>
      </c>
    </row>
    <row r="607" spans="1:27" ht="12.75" hidden="1" customHeight="1" outlineLevel="1" x14ac:dyDescent="0.3">
      <c r="A607" s="99" t="s">
        <v>1621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1622</v>
      </c>
      <c r="B608" s="63" t="s">
        <v>81</v>
      </c>
      <c r="C608" s="43" t="s">
        <v>79</v>
      </c>
      <c r="D608" s="44">
        <f>$D$11</f>
        <v>154.69999999999999</v>
      </c>
      <c r="E608" s="44">
        <f t="shared" ref="E608:AA608" si="353">$D$11</f>
        <v>154.69999999999999</v>
      </c>
      <c r="F608" s="44">
        <f t="shared" si="353"/>
        <v>154.69999999999999</v>
      </c>
      <c r="G608" s="44">
        <f t="shared" si="353"/>
        <v>154.69999999999999</v>
      </c>
      <c r="H608" s="44">
        <f t="shared" si="353"/>
        <v>154.69999999999999</v>
      </c>
      <c r="I608" s="44">
        <f t="shared" si="353"/>
        <v>154.69999999999999</v>
      </c>
      <c r="J608" s="44">
        <f t="shared" si="353"/>
        <v>154.69999999999999</v>
      </c>
      <c r="K608" s="44">
        <f t="shared" si="353"/>
        <v>154.69999999999999</v>
      </c>
      <c r="L608" s="44">
        <f t="shared" si="353"/>
        <v>154.69999999999999</v>
      </c>
      <c r="M608" s="44">
        <f t="shared" si="353"/>
        <v>154.69999999999999</v>
      </c>
      <c r="N608" s="44">
        <f t="shared" si="353"/>
        <v>154.69999999999999</v>
      </c>
      <c r="O608" s="44">
        <f t="shared" si="353"/>
        <v>154.69999999999999</v>
      </c>
      <c r="P608" s="44">
        <f t="shared" si="353"/>
        <v>154.69999999999999</v>
      </c>
      <c r="Q608" s="44">
        <f t="shared" si="353"/>
        <v>154.69999999999999</v>
      </c>
      <c r="R608" s="44">
        <f t="shared" si="353"/>
        <v>154.69999999999999</v>
      </c>
      <c r="S608" s="44">
        <f t="shared" si="353"/>
        <v>154.69999999999999</v>
      </c>
      <c r="T608" s="44">
        <f t="shared" si="353"/>
        <v>154.69999999999999</v>
      </c>
      <c r="U608" s="44">
        <f t="shared" si="353"/>
        <v>154.69999999999999</v>
      </c>
      <c r="V608" s="44">
        <f t="shared" si="353"/>
        <v>154.69999999999999</v>
      </c>
      <c r="W608" s="44">
        <f t="shared" si="353"/>
        <v>154.69999999999999</v>
      </c>
      <c r="X608" s="44">
        <f t="shared" si="353"/>
        <v>154.69999999999999</v>
      </c>
      <c r="Y608" s="44">
        <f t="shared" si="353"/>
        <v>154.69999999999999</v>
      </c>
      <c r="Z608" s="44">
        <f t="shared" si="353"/>
        <v>154.69999999999999</v>
      </c>
      <c r="AA608" s="44">
        <f t="shared" si="353"/>
        <v>154.69999999999999</v>
      </c>
    </row>
    <row r="609" spans="1:27" ht="13.8" collapsed="1" x14ac:dyDescent="0.3">
      <c r="A609" s="98" t="s">
        <v>1623</v>
      </c>
      <c r="B609" s="28" t="str">
        <f>"26"&amp;"."&amp;$B$663&amp;"."&amp;$B$664</f>
        <v>26.07.2024</v>
      </c>
      <c r="C609" s="90" t="s">
        <v>76</v>
      </c>
      <c r="D609" s="91">
        <f>ROUND(((D610+D611+D613+D612)/1000),5)</f>
        <v>2.0196100000000001</v>
      </c>
      <c r="E609" s="91">
        <f>ROUND(((E610+E611+E613+E612)/1000),5)</f>
        <v>1.8730500000000001</v>
      </c>
      <c r="F609" s="91">
        <f>ROUND(((F610+F611+F613+F612)/1000),5)</f>
        <v>1.7739499999999999</v>
      </c>
      <c r="G609" s="91">
        <f t="shared" ref="G609:AA609" si="354">ROUND(((G610+G611+G613+G612)/1000),5)</f>
        <v>1.7117199999999999</v>
      </c>
      <c r="H609" s="91">
        <f t="shared" si="354"/>
        <v>1.6605300000000001</v>
      </c>
      <c r="I609" s="91">
        <f t="shared" si="354"/>
        <v>1.7591300000000001</v>
      </c>
      <c r="J609" s="91">
        <f t="shared" si="354"/>
        <v>1.9534400000000001</v>
      </c>
      <c r="K609" s="91">
        <f t="shared" si="354"/>
        <v>2.3050600000000001</v>
      </c>
      <c r="L609" s="91">
        <f t="shared" si="354"/>
        <v>2.7888899999999999</v>
      </c>
      <c r="M609" s="91">
        <f t="shared" si="354"/>
        <v>3.0144299999999999</v>
      </c>
      <c r="N609" s="91">
        <f t="shared" si="354"/>
        <v>3.07151</v>
      </c>
      <c r="O609" s="91">
        <f t="shared" si="354"/>
        <v>3.07097</v>
      </c>
      <c r="P609" s="91">
        <f t="shared" si="354"/>
        <v>3.0597799999999999</v>
      </c>
      <c r="Q609" s="91">
        <f t="shared" si="354"/>
        <v>3.07782</v>
      </c>
      <c r="R609" s="91">
        <f t="shared" si="354"/>
        <v>3.0699700000000001</v>
      </c>
      <c r="S609" s="91">
        <f t="shared" si="354"/>
        <v>3.08081</v>
      </c>
      <c r="T609" s="91">
        <f t="shared" si="354"/>
        <v>3.0547499999999999</v>
      </c>
      <c r="U609" s="91">
        <f t="shared" si="354"/>
        <v>3.0182899999999999</v>
      </c>
      <c r="V609" s="91">
        <f t="shared" si="354"/>
        <v>2.99098</v>
      </c>
      <c r="W609" s="91">
        <f t="shared" si="354"/>
        <v>2.8600099999999999</v>
      </c>
      <c r="X609" s="91">
        <f t="shared" si="354"/>
        <v>2.7290299999999998</v>
      </c>
      <c r="Y609" s="91">
        <f t="shared" si="354"/>
        <v>2.7914599999999998</v>
      </c>
      <c r="Z609" s="91">
        <f t="shared" si="354"/>
        <v>2.6371000000000002</v>
      </c>
      <c r="AA609" s="91">
        <f t="shared" si="354"/>
        <v>2.3429700000000002</v>
      </c>
    </row>
    <row r="610" spans="1:27" ht="12.75" hidden="1" customHeight="1" outlineLevel="1" x14ac:dyDescent="0.3">
      <c r="A610" s="99" t="s">
        <v>1624</v>
      </c>
      <c r="B610" s="63" t="s">
        <v>238</v>
      </c>
      <c r="C610" s="43" t="s">
        <v>79</v>
      </c>
      <c r="D610" s="44">
        <v>1386.41</v>
      </c>
      <c r="E610" s="44">
        <v>1239.8499999999999</v>
      </c>
      <c r="F610" s="44">
        <v>1140.75</v>
      </c>
      <c r="G610" s="44">
        <v>1078.52</v>
      </c>
      <c r="H610" s="44">
        <v>1027.33</v>
      </c>
      <c r="I610" s="44">
        <v>1125.93</v>
      </c>
      <c r="J610" s="44">
        <v>1320.24</v>
      </c>
      <c r="K610" s="44">
        <v>1671.86</v>
      </c>
      <c r="L610" s="44">
        <v>2155.69</v>
      </c>
      <c r="M610" s="44">
        <v>2381.23</v>
      </c>
      <c r="N610" s="44">
        <v>2438.31</v>
      </c>
      <c r="O610" s="44">
        <v>2437.77</v>
      </c>
      <c r="P610" s="44">
        <v>2426.58</v>
      </c>
      <c r="Q610" s="44">
        <v>2444.62</v>
      </c>
      <c r="R610" s="44">
        <v>2436.77</v>
      </c>
      <c r="S610" s="44">
        <v>2447.61</v>
      </c>
      <c r="T610" s="44">
        <v>2421.5500000000002</v>
      </c>
      <c r="U610" s="44">
        <v>2385.09</v>
      </c>
      <c r="V610" s="44">
        <v>2357.7800000000002</v>
      </c>
      <c r="W610" s="44">
        <v>2226.81</v>
      </c>
      <c r="X610" s="44">
        <v>2095.83</v>
      </c>
      <c r="Y610" s="44">
        <v>2158.2600000000002</v>
      </c>
      <c r="Z610" s="44">
        <v>2003.9</v>
      </c>
      <c r="AA610" s="44">
        <v>1709.77</v>
      </c>
    </row>
    <row r="611" spans="1:27" ht="12.75" hidden="1" customHeight="1" outlineLevel="1" x14ac:dyDescent="0.3">
      <c r="A611" s="99" t="s">
        <v>1625</v>
      </c>
      <c r="B611" s="63" t="s">
        <v>90</v>
      </c>
      <c r="C611" s="43" t="s">
        <v>79</v>
      </c>
      <c r="D611" s="44">
        <f>$D$486</f>
        <v>473.69</v>
      </c>
      <c r="E611" s="44">
        <f t="shared" ref="E611:AA611" si="355">$D$486</f>
        <v>473.69</v>
      </c>
      <c r="F611" s="44">
        <f t="shared" si="355"/>
        <v>473.69</v>
      </c>
      <c r="G611" s="44">
        <f t="shared" si="355"/>
        <v>473.69</v>
      </c>
      <c r="H611" s="44">
        <f t="shared" si="355"/>
        <v>473.69</v>
      </c>
      <c r="I611" s="44">
        <f t="shared" si="355"/>
        <v>473.69</v>
      </c>
      <c r="J611" s="44">
        <f t="shared" si="355"/>
        <v>473.69</v>
      </c>
      <c r="K611" s="44">
        <f t="shared" si="355"/>
        <v>473.69</v>
      </c>
      <c r="L611" s="44">
        <f t="shared" si="355"/>
        <v>473.69</v>
      </c>
      <c r="M611" s="44">
        <f t="shared" si="355"/>
        <v>473.69</v>
      </c>
      <c r="N611" s="44">
        <f t="shared" si="355"/>
        <v>473.69</v>
      </c>
      <c r="O611" s="44">
        <f t="shared" si="355"/>
        <v>473.69</v>
      </c>
      <c r="P611" s="44">
        <f t="shared" si="355"/>
        <v>473.69</v>
      </c>
      <c r="Q611" s="44">
        <f t="shared" si="355"/>
        <v>473.69</v>
      </c>
      <c r="R611" s="44">
        <f t="shared" si="355"/>
        <v>473.69</v>
      </c>
      <c r="S611" s="44">
        <f t="shared" si="355"/>
        <v>473.69</v>
      </c>
      <c r="T611" s="44">
        <f t="shared" si="355"/>
        <v>473.69</v>
      </c>
      <c r="U611" s="44">
        <f t="shared" si="355"/>
        <v>473.69</v>
      </c>
      <c r="V611" s="44">
        <f t="shared" si="355"/>
        <v>473.69</v>
      </c>
      <c r="W611" s="44">
        <f t="shared" si="355"/>
        <v>473.69</v>
      </c>
      <c r="X611" s="44">
        <f t="shared" si="355"/>
        <v>473.69</v>
      </c>
      <c r="Y611" s="44">
        <f t="shared" si="355"/>
        <v>473.69</v>
      </c>
      <c r="Z611" s="44">
        <f t="shared" si="355"/>
        <v>473.69</v>
      </c>
      <c r="AA611" s="44">
        <f t="shared" si="355"/>
        <v>473.69</v>
      </c>
    </row>
    <row r="612" spans="1:27" ht="12.75" hidden="1" customHeight="1" outlineLevel="1" x14ac:dyDescent="0.3">
      <c r="A612" s="99" t="s">
        <v>1626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1627</v>
      </c>
      <c r="B613" s="63" t="s">
        <v>81</v>
      </c>
      <c r="C613" s="43" t="s">
        <v>79</v>
      </c>
      <c r="D613" s="44">
        <f>$D$11</f>
        <v>154.69999999999999</v>
      </c>
      <c r="E613" s="44">
        <f t="shared" ref="E613:AA613" si="356">$D$11</f>
        <v>154.69999999999999</v>
      </c>
      <c r="F613" s="44">
        <f t="shared" si="356"/>
        <v>154.69999999999999</v>
      </c>
      <c r="G613" s="44">
        <f t="shared" si="356"/>
        <v>154.69999999999999</v>
      </c>
      <c r="H613" s="44">
        <f t="shared" si="356"/>
        <v>154.69999999999999</v>
      </c>
      <c r="I613" s="44">
        <f t="shared" si="356"/>
        <v>154.69999999999999</v>
      </c>
      <c r="J613" s="44">
        <f t="shared" si="356"/>
        <v>154.69999999999999</v>
      </c>
      <c r="K613" s="44">
        <f t="shared" si="356"/>
        <v>154.69999999999999</v>
      </c>
      <c r="L613" s="44">
        <f t="shared" si="356"/>
        <v>154.69999999999999</v>
      </c>
      <c r="M613" s="44">
        <f t="shared" si="356"/>
        <v>154.69999999999999</v>
      </c>
      <c r="N613" s="44">
        <f t="shared" si="356"/>
        <v>154.69999999999999</v>
      </c>
      <c r="O613" s="44">
        <f t="shared" si="356"/>
        <v>154.69999999999999</v>
      </c>
      <c r="P613" s="44">
        <f t="shared" si="356"/>
        <v>154.69999999999999</v>
      </c>
      <c r="Q613" s="44">
        <f t="shared" si="356"/>
        <v>154.69999999999999</v>
      </c>
      <c r="R613" s="44">
        <f t="shared" si="356"/>
        <v>154.69999999999999</v>
      </c>
      <c r="S613" s="44">
        <f t="shared" si="356"/>
        <v>154.69999999999999</v>
      </c>
      <c r="T613" s="44">
        <f t="shared" si="356"/>
        <v>154.69999999999999</v>
      </c>
      <c r="U613" s="44">
        <f t="shared" si="356"/>
        <v>154.69999999999999</v>
      </c>
      <c r="V613" s="44">
        <f t="shared" si="356"/>
        <v>154.69999999999999</v>
      </c>
      <c r="W613" s="44">
        <f t="shared" si="356"/>
        <v>154.69999999999999</v>
      </c>
      <c r="X613" s="44">
        <f t="shared" si="356"/>
        <v>154.69999999999999</v>
      </c>
      <c r="Y613" s="44">
        <f t="shared" si="356"/>
        <v>154.69999999999999</v>
      </c>
      <c r="Z613" s="44">
        <f t="shared" si="356"/>
        <v>154.69999999999999</v>
      </c>
      <c r="AA613" s="44">
        <f t="shared" si="356"/>
        <v>154.69999999999999</v>
      </c>
    </row>
    <row r="614" spans="1:27" ht="13.8" collapsed="1" x14ac:dyDescent="0.3">
      <c r="A614" s="98" t="s">
        <v>1628</v>
      </c>
      <c r="B614" s="28" t="str">
        <f>"27"&amp;"."&amp;$B$663&amp;"."&amp;$B$664</f>
        <v>27.07.2024</v>
      </c>
      <c r="C614" s="90" t="s">
        <v>76</v>
      </c>
      <c r="D614" s="91">
        <f>ROUND(((D615+D616+D618+D617)/1000),5)</f>
        <v>2.2025700000000001</v>
      </c>
      <c r="E614" s="91">
        <f>ROUND(((E615+E616+E618+E617)/1000),5)</f>
        <v>2.0045700000000002</v>
      </c>
      <c r="F614" s="91">
        <f>ROUND(((F615+F616+F618+F617)/1000),5)</f>
        <v>1.9049799999999999</v>
      </c>
      <c r="G614" s="91">
        <f t="shared" ref="G614:AA614" si="357">ROUND(((G615+G616+G618+G617)/1000),5)</f>
        <v>1.81481</v>
      </c>
      <c r="H614" s="91">
        <f t="shared" si="357"/>
        <v>1.7812699999999999</v>
      </c>
      <c r="I614" s="91">
        <f t="shared" si="357"/>
        <v>1.8692500000000001</v>
      </c>
      <c r="J614" s="91">
        <f t="shared" si="357"/>
        <v>1.92143</v>
      </c>
      <c r="K614" s="91">
        <f t="shared" si="357"/>
        <v>2.1536900000000001</v>
      </c>
      <c r="L614" s="91">
        <f t="shared" si="357"/>
        <v>2.44313</v>
      </c>
      <c r="M614" s="91">
        <f t="shared" si="357"/>
        <v>2.9055200000000001</v>
      </c>
      <c r="N614" s="91">
        <f t="shared" si="357"/>
        <v>2.9743900000000001</v>
      </c>
      <c r="O614" s="91">
        <f t="shared" si="357"/>
        <v>3.0087799999999998</v>
      </c>
      <c r="P614" s="91">
        <f t="shared" si="357"/>
        <v>3.0491899999999998</v>
      </c>
      <c r="Q614" s="91">
        <f t="shared" si="357"/>
        <v>3.1115499999999998</v>
      </c>
      <c r="R614" s="91">
        <f t="shared" si="357"/>
        <v>3.14697</v>
      </c>
      <c r="S614" s="91">
        <f t="shared" si="357"/>
        <v>3.0949300000000002</v>
      </c>
      <c r="T614" s="91">
        <f t="shared" si="357"/>
        <v>3.0862400000000001</v>
      </c>
      <c r="U614" s="91">
        <f t="shared" si="357"/>
        <v>3.0679599999999998</v>
      </c>
      <c r="V614" s="91">
        <f t="shared" si="357"/>
        <v>3.0445700000000002</v>
      </c>
      <c r="W614" s="91">
        <f t="shared" si="357"/>
        <v>2.9647000000000001</v>
      </c>
      <c r="X614" s="91">
        <f t="shared" si="357"/>
        <v>2.9429599999999998</v>
      </c>
      <c r="Y614" s="91">
        <f t="shared" si="357"/>
        <v>2.90612</v>
      </c>
      <c r="Z614" s="91">
        <f t="shared" si="357"/>
        <v>2.6391300000000002</v>
      </c>
      <c r="AA614" s="91">
        <f t="shared" si="357"/>
        <v>2.3640699999999999</v>
      </c>
    </row>
    <row r="615" spans="1:27" ht="12.75" hidden="1" customHeight="1" outlineLevel="1" x14ac:dyDescent="0.3">
      <c r="A615" s="99" t="s">
        <v>1629</v>
      </c>
      <c r="B615" s="63" t="s">
        <v>238</v>
      </c>
      <c r="C615" s="43" t="s">
        <v>79</v>
      </c>
      <c r="D615" s="44">
        <v>1569.37</v>
      </c>
      <c r="E615" s="44">
        <v>1371.37</v>
      </c>
      <c r="F615" s="44">
        <v>1271.78</v>
      </c>
      <c r="G615" s="44">
        <v>1181.6099999999999</v>
      </c>
      <c r="H615" s="44">
        <v>1148.07</v>
      </c>
      <c r="I615" s="44">
        <v>1236.05</v>
      </c>
      <c r="J615" s="44">
        <v>1288.23</v>
      </c>
      <c r="K615" s="44">
        <v>1520.49</v>
      </c>
      <c r="L615" s="44">
        <v>1809.93</v>
      </c>
      <c r="M615" s="44">
        <v>2272.3200000000002</v>
      </c>
      <c r="N615" s="44">
        <v>2341.19</v>
      </c>
      <c r="O615" s="44">
        <v>2375.58</v>
      </c>
      <c r="P615" s="44">
        <v>2415.9899999999998</v>
      </c>
      <c r="Q615" s="44">
        <v>2478.35</v>
      </c>
      <c r="R615" s="44">
        <v>2513.77</v>
      </c>
      <c r="S615" s="44">
        <v>2461.73</v>
      </c>
      <c r="T615" s="44">
        <v>2453.04</v>
      </c>
      <c r="U615" s="44">
        <v>2434.7600000000002</v>
      </c>
      <c r="V615" s="44">
        <v>2411.37</v>
      </c>
      <c r="W615" s="44">
        <v>2331.5</v>
      </c>
      <c r="X615" s="44">
        <v>2309.7600000000002</v>
      </c>
      <c r="Y615" s="44">
        <v>2272.92</v>
      </c>
      <c r="Z615" s="44">
        <v>2005.93</v>
      </c>
      <c r="AA615" s="44">
        <v>1730.87</v>
      </c>
    </row>
    <row r="616" spans="1:27" ht="12.75" hidden="1" customHeight="1" outlineLevel="1" x14ac:dyDescent="0.3">
      <c r="A616" s="99" t="s">
        <v>1630</v>
      </c>
      <c r="B616" s="63" t="s">
        <v>90</v>
      </c>
      <c r="C616" s="43" t="s">
        <v>79</v>
      </c>
      <c r="D616" s="44">
        <f>$D$486</f>
        <v>473.69</v>
      </c>
      <c r="E616" s="44">
        <f t="shared" ref="E616:AA616" si="358">$D$486</f>
        <v>473.69</v>
      </c>
      <c r="F616" s="44">
        <f t="shared" si="358"/>
        <v>473.69</v>
      </c>
      <c r="G616" s="44">
        <f t="shared" si="358"/>
        <v>473.69</v>
      </c>
      <c r="H616" s="44">
        <f t="shared" si="358"/>
        <v>473.69</v>
      </c>
      <c r="I616" s="44">
        <f t="shared" si="358"/>
        <v>473.69</v>
      </c>
      <c r="J616" s="44">
        <f t="shared" si="358"/>
        <v>473.69</v>
      </c>
      <c r="K616" s="44">
        <f t="shared" si="358"/>
        <v>473.69</v>
      </c>
      <c r="L616" s="44">
        <f t="shared" si="358"/>
        <v>473.69</v>
      </c>
      <c r="M616" s="44">
        <f t="shared" si="358"/>
        <v>473.69</v>
      </c>
      <c r="N616" s="44">
        <f t="shared" si="358"/>
        <v>473.69</v>
      </c>
      <c r="O616" s="44">
        <f t="shared" si="358"/>
        <v>473.69</v>
      </c>
      <c r="P616" s="44">
        <f t="shared" si="358"/>
        <v>473.69</v>
      </c>
      <c r="Q616" s="44">
        <f t="shared" si="358"/>
        <v>473.69</v>
      </c>
      <c r="R616" s="44">
        <f t="shared" si="358"/>
        <v>473.69</v>
      </c>
      <c r="S616" s="44">
        <f t="shared" si="358"/>
        <v>473.69</v>
      </c>
      <c r="T616" s="44">
        <f t="shared" si="358"/>
        <v>473.69</v>
      </c>
      <c r="U616" s="44">
        <f t="shared" si="358"/>
        <v>473.69</v>
      </c>
      <c r="V616" s="44">
        <f t="shared" si="358"/>
        <v>473.69</v>
      </c>
      <c r="W616" s="44">
        <f t="shared" si="358"/>
        <v>473.69</v>
      </c>
      <c r="X616" s="44">
        <f t="shared" si="358"/>
        <v>473.69</v>
      </c>
      <c r="Y616" s="44">
        <f t="shared" si="358"/>
        <v>473.69</v>
      </c>
      <c r="Z616" s="44">
        <f t="shared" si="358"/>
        <v>473.69</v>
      </c>
      <c r="AA616" s="44">
        <f t="shared" si="358"/>
        <v>473.69</v>
      </c>
    </row>
    <row r="617" spans="1:27" ht="12.75" hidden="1" customHeight="1" outlineLevel="1" x14ac:dyDescent="0.3">
      <c r="A617" s="99" t="s">
        <v>1631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1632</v>
      </c>
      <c r="B618" s="63" t="s">
        <v>81</v>
      </c>
      <c r="C618" s="43" t="s">
        <v>79</v>
      </c>
      <c r="D618" s="44">
        <f>$D$11</f>
        <v>154.69999999999999</v>
      </c>
      <c r="E618" s="44">
        <f t="shared" ref="E618:AA618" si="359">$D$11</f>
        <v>154.69999999999999</v>
      </c>
      <c r="F618" s="44">
        <f t="shared" si="359"/>
        <v>154.69999999999999</v>
      </c>
      <c r="G618" s="44">
        <f t="shared" si="359"/>
        <v>154.69999999999999</v>
      </c>
      <c r="H618" s="44">
        <f t="shared" si="359"/>
        <v>154.69999999999999</v>
      </c>
      <c r="I618" s="44">
        <f t="shared" si="359"/>
        <v>154.69999999999999</v>
      </c>
      <c r="J618" s="44">
        <f t="shared" si="359"/>
        <v>154.69999999999999</v>
      </c>
      <c r="K618" s="44">
        <f t="shared" si="359"/>
        <v>154.69999999999999</v>
      </c>
      <c r="L618" s="44">
        <f t="shared" si="359"/>
        <v>154.69999999999999</v>
      </c>
      <c r="M618" s="44">
        <f t="shared" si="359"/>
        <v>154.69999999999999</v>
      </c>
      <c r="N618" s="44">
        <f t="shared" si="359"/>
        <v>154.69999999999999</v>
      </c>
      <c r="O618" s="44">
        <f t="shared" si="359"/>
        <v>154.69999999999999</v>
      </c>
      <c r="P618" s="44">
        <f t="shared" si="359"/>
        <v>154.69999999999999</v>
      </c>
      <c r="Q618" s="44">
        <f t="shared" si="359"/>
        <v>154.69999999999999</v>
      </c>
      <c r="R618" s="44">
        <f t="shared" si="359"/>
        <v>154.69999999999999</v>
      </c>
      <c r="S618" s="44">
        <f t="shared" si="359"/>
        <v>154.69999999999999</v>
      </c>
      <c r="T618" s="44">
        <f t="shared" si="359"/>
        <v>154.69999999999999</v>
      </c>
      <c r="U618" s="44">
        <f t="shared" si="359"/>
        <v>154.69999999999999</v>
      </c>
      <c r="V618" s="44">
        <f t="shared" si="359"/>
        <v>154.69999999999999</v>
      </c>
      <c r="W618" s="44">
        <f t="shared" si="359"/>
        <v>154.69999999999999</v>
      </c>
      <c r="X618" s="44">
        <f t="shared" si="359"/>
        <v>154.69999999999999</v>
      </c>
      <c r="Y618" s="44">
        <f t="shared" si="359"/>
        <v>154.69999999999999</v>
      </c>
      <c r="Z618" s="44">
        <f t="shared" si="359"/>
        <v>154.69999999999999</v>
      </c>
      <c r="AA618" s="44">
        <f t="shared" si="359"/>
        <v>154.69999999999999</v>
      </c>
    </row>
    <row r="619" spans="1:27" ht="13.8" collapsed="1" x14ac:dyDescent="0.3">
      <c r="A619" s="98" t="s">
        <v>1633</v>
      </c>
      <c r="B619" s="28" t="str">
        <f>"28"&amp;"."&amp;$B$663&amp;"."&amp;$B$664</f>
        <v>28.07.2024</v>
      </c>
      <c r="C619" s="90" t="s">
        <v>76</v>
      </c>
      <c r="D619" s="91">
        <f>ROUND(((D620+D621+D623+D622)/1000),5)</f>
        <v>2.14757</v>
      </c>
      <c r="E619" s="91">
        <f>ROUND(((E620+E621+E623+E622)/1000),5)</f>
        <v>1.9763299999999999</v>
      </c>
      <c r="F619" s="91">
        <f>ROUND(((F620+F621+F623+F622)/1000),5)</f>
        <v>1.8895999999999999</v>
      </c>
      <c r="G619" s="91">
        <f t="shared" ref="G619:AA619" si="360">ROUND(((G620+G621+G623+G622)/1000),5)</f>
        <v>1.70509</v>
      </c>
      <c r="H619" s="91">
        <f t="shared" si="360"/>
        <v>1.6563099999999999</v>
      </c>
      <c r="I619" s="91">
        <f t="shared" si="360"/>
        <v>1.75553</v>
      </c>
      <c r="J619" s="91">
        <f t="shared" si="360"/>
        <v>1.87019</v>
      </c>
      <c r="K619" s="91">
        <f t="shared" si="360"/>
        <v>2.1280999999999999</v>
      </c>
      <c r="L619" s="91">
        <f t="shared" si="360"/>
        <v>2.3639000000000001</v>
      </c>
      <c r="M619" s="91">
        <f t="shared" si="360"/>
        <v>2.7305799999999998</v>
      </c>
      <c r="N619" s="91">
        <f t="shared" si="360"/>
        <v>2.9624000000000001</v>
      </c>
      <c r="O619" s="91">
        <f t="shared" si="360"/>
        <v>2.9821499999999999</v>
      </c>
      <c r="P619" s="91">
        <f t="shared" si="360"/>
        <v>2.9898099999999999</v>
      </c>
      <c r="Q619" s="91">
        <f t="shared" si="360"/>
        <v>3.00264</v>
      </c>
      <c r="R619" s="91">
        <f t="shared" si="360"/>
        <v>3.0092300000000001</v>
      </c>
      <c r="S619" s="91">
        <f t="shared" si="360"/>
        <v>3.0410499999999998</v>
      </c>
      <c r="T619" s="91">
        <f t="shared" si="360"/>
        <v>3.0424500000000001</v>
      </c>
      <c r="U619" s="91">
        <f t="shared" si="360"/>
        <v>3.0334099999999999</v>
      </c>
      <c r="V619" s="91">
        <f t="shared" si="360"/>
        <v>3.0272600000000001</v>
      </c>
      <c r="W619" s="91">
        <f t="shared" si="360"/>
        <v>3.0101599999999999</v>
      </c>
      <c r="X619" s="91">
        <f t="shared" si="360"/>
        <v>2.9858199999999999</v>
      </c>
      <c r="Y619" s="91">
        <f t="shared" si="360"/>
        <v>2.9682900000000001</v>
      </c>
      <c r="Z619" s="91">
        <f t="shared" si="360"/>
        <v>2.6886199999999998</v>
      </c>
      <c r="AA619" s="91">
        <f t="shared" si="360"/>
        <v>2.39832</v>
      </c>
    </row>
    <row r="620" spans="1:27" ht="12.75" hidden="1" customHeight="1" outlineLevel="1" x14ac:dyDescent="0.3">
      <c r="A620" s="99" t="s">
        <v>1634</v>
      </c>
      <c r="B620" s="63" t="s">
        <v>238</v>
      </c>
      <c r="C620" s="43" t="s">
        <v>79</v>
      </c>
      <c r="D620" s="44">
        <v>1514.37</v>
      </c>
      <c r="E620" s="44">
        <v>1343.13</v>
      </c>
      <c r="F620" s="44">
        <v>1256.4000000000001</v>
      </c>
      <c r="G620" s="44">
        <v>1071.8900000000001</v>
      </c>
      <c r="H620" s="44">
        <v>1023.11</v>
      </c>
      <c r="I620" s="44">
        <v>1122.33</v>
      </c>
      <c r="J620" s="44">
        <v>1236.99</v>
      </c>
      <c r="K620" s="44">
        <v>1494.9</v>
      </c>
      <c r="L620" s="44">
        <v>1730.7</v>
      </c>
      <c r="M620" s="44">
        <v>2097.38</v>
      </c>
      <c r="N620" s="44">
        <v>2329.1999999999998</v>
      </c>
      <c r="O620" s="44">
        <v>2348.9499999999998</v>
      </c>
      <c r="P620" s="44">
        <v>2356.61</v>
      </c>
      <c r="Q620" s="44">
        <v>2369.44</v>
      </c>
      <c r="R620" s="44">
        <v>2376.0300000000002</v>
      </c>
      <c r="S620" s="44">
        <v>2407.85</v>
      </c>
      <c r="T620" s="44">
        <v>2409.25</v>
      </c>
      <c r="U620" s="44">
        <v>2400.21</v>
      </c>
      <c r="V620" s="44">
        <v>2394.06</v>
      </c>
      <c r="W620" s="44">
        <v>2376.96</v>
      </c>
      <c r="X620" s="44">
        <v>2352.62</v>
      </c>
      <c r="Y620" s="44">
        <v>2335.09</v>
      </c>
      <c r="Z620" s="44">
        <v>2055.42</v>
      </c>
      <c r="AA620" s="44">
        <v>1765.12</v>
      </c>
    </row>
    <row r="621" spans="1:27" ht="12.75" hidden="1" customHeight="1" outlineLevel="1" x14ac:dyDescent="0.3">
      <c r="A621" s="99" t="s">
        <v>1635</v>
      </c>
      <c r="B621" s="63" t="s">
        <v>90</v>
      </c>
      <c r="C621" s="43" t="s">
        <v>79</v>
      </c>
      <c r="D621" s="44">
        <f>$D$486</f>
        <v>473.69</v>
      </c>
      <c r="E621" s="44">
        <f t="shared" ref="E621:AA621" si="361">$D$486</f>
        <v>473.69</v>
      </c>
      <c r="F621" s="44">
        <f t="shared" si="361"/>
        <v>473.69</v>
      </c>
      <c r="G621" s="44">
        <f t="shared" si="361"/>
        <v>473.69</v>
      </c>
      <c r="H621" s="44">
        <f t="shared" si="361"/>
        <v>473.69</v>
      </c>
      <c r="I621" s="44">
        <f t="shared" si="361"/>
        <v>473.69</v>
      </c>
      <c r="J621" s="44">
        <f t="shared" si="361"/>
        <v>473.69</v>
      </c>
      <c r="K621" s="44">
        <f t="shared" si="361"/>
        <v>473.69</v>
      </c>
      <c r="L621" s="44">
        <f t="shared" si="361"/>
        <v>473.69</v>
      </c>
      <c r="M621" s="44">
        <f t="shared" si="361"/>
        <v>473.69</v>
      </c>
      <c r="N621" s="44">
        <f t="shared" si="361"/>
        <v>473.69</v>
      </c>
      <c r="O621" s="44">
        <f t="shared" si="361"/>
        <v>473.69</v>
      </c>
      <c r="P621" s="44">
        <f t="shared" si="361"/>
        <v>473.69</v>
      </c>
      <c r="Q621" s="44">
        <f t="shared" si="361"/>
        <v>473.69</v>
      </c>
      <c r="R621" s="44">
        <f t="shared" si="361"/>
        <v>473.69</v>
      </c>
      <c r="S621" s="44">
        <f t="shared" si="361"/>
        <v>473.69</v>
      </c>
      <c r="T621" s="44">
        <f t="shared" si="361"/>
        <v>473.69</v>
      </c>
      <c r="U621" s="44">
        <f t="shared" si="361"/>
        <v>473.69</v>
      </c>
      <c r="V621" s="44">
        <f t="shared" si="361"/>
        <v>473.69</v>
      </c>
      <c r="W621" s="44">
        <f t="shared" si="361"/>
        <v>473.69</v>
      </c>
      <c r="X621" s="44">
        <f t="shared" si="361"/>
        <v>473.69</v>
      </c>
      <c r="Y621" s="44">
        <f t="shared" si="361"/>
        <v>473.69</v>
      </c>
      <c r="Z621" s="44">
        <f t="shared" si="361"/>
        <v>473.69</v>
      </c>
      <c r="AA621" s="44">
        <f t="shared" si="361"/>
        <v>473.69</v>
      </c>
    </row>
    <row r="622" spans="1:27" ht="12.75" hidden="1" customHeight="1" outlineLevel="1" x14ac:dyDescent="0.3">
      <c r="A622" s="99" t="s">
        <v>1636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1637</v>
      </c>
      <c r="B623" s="63" t="s">
        <v>81</v>
      </c>
      <c r="C623" s="43" t="s">
        <v>79</v>
      </c>
      <c r="D623" s="44">
        <f>$D$11</f>
        <v>154.69999999999999</v>
      </c>
      <c r="E623" s="44">
        <f t="shared" ref="E623:AA623" si="362">$D$11</f>
        <v>154.69999999999999</v>
      </c>
      <c r="F623" s="44">
        <f t="shared" si="362"/>
        <v>154.69999999999999</v>
      </c>
      <c r="G623" s="44">
        <f t="shared" si="362"/>
        <v>154.69999999999999</v>
      </c>
      <c r="H623" s="44">
        <f t="shared" si="362"/>
        <v>154.69999999999999</v>
      </c>
      <c r="I623" s="44">
        <f t="shared" si="362"/>
        <v>154.69999999999999</v>
      </c>
      <c r="J623" s="44">
        <f t="shared" si="362"/>
        <v>154.69999999999999</v>
      </c>
      <c r="K623" s="44">
        <f t="shared" si="362"/>
        <v>154.69999999999999</v>
      </c>
      <c r="L623" s="44">
        <f t="shared" si="362"/>
        <v>154.69999999999999</v>
      </c>
      <c r="M623" s="44">
        <f t="shared" si="362"/>
        <v>154.69999999999999</v>
      </c>
      <c r="N623" s="44">
        <f t="shared" si="362"/>
        <v>154.69999999999999</v>
      </c>
      <c r="O623" s="44">
        <f t="shared" si="362"/>
        <v>154.69999999999999</v>
      </c>
      <c r="P623" s="44">
        <f t="shared" si="362"/>
        <v>154.69999999999999</v>
      </c>
      <c r="Q623" s="44">
        <f t="shared" si="362"/>
        <v>154.69999999999999</v>
      </c>
      <c r="R623" s="44">
        <f t="shared" si="362"/>
        <v>154.69999999999999</v>
      </c>
      <c r="S623" s="44">
        <f t="shared" si="362"/>
        <v>154.69999999999999</v>
      </c>
      <c r="T623" s="44">
        <f t="shared" si="362"/>
        <v>154.69999999999999</v>
      </c>
      <c r="U623" s="44">
        <f t="shared" si="362"/>
        <v>154.69999999999999</v>
      </c>
      <c r="V623" s="44">
        <f t="shared" si="362"/>
        <v>154.69999999999999</v>
      </c>
      <c r="W623" s="44">
        <f t="shared" si="362"/>
        <v>154.69999999999999</v>
      </c>
      <c r="X623" s="44">
        <f t="shared" si="362"/>
        <v>154.69999999999999</v>
      </c>
      <c r="Y623" s="44">
        <f t="shared" si="362"/>
        <v>154.69999999999999</v>
      </c>
      <c r="Z623" s="44">
        <f t="shared" si="362"/>
        <v>154.69999999999999</v>
      </c>
      <c r="AA623" s="44">
        <f t="shared" si="362"/>
        <v>154.69999999999999</v>
      </c>
    </row>
    <row r="624" spans="1:27" ht="13.8" collapsed="1" x14ac:dyDescent="0.3">
      <c r="A624" s="98" t="s">
        <v>1638</v>
      </c>
      <c r="B624" s="28" t="str">
        <f>"29"&amp;"."&amp;$B$663&amp;"."&amp;$B$664</f>
        <v>29.07.2024</v>
      </c>
      <c r="C624" s="90" t="s">
        <v>76</v>
      </c>
      <c r="D624" s="91">
        <f>ROUND(((D625+D626+D628+D627)/1000),5)</f>
        <v>2.0198800000000001</v>
      </c>
      <c r="E624" s="91">
        <f>ROUND(((E625+E626+E628+E627)/1000),5)</f>
        <v>1.8721399999999999</v>
      </c>
      <c r="F624" s="91">
        <f>ROUND(((F625+F626+F628+F627)/1000),5)</f>
        <v>1.71906</v>
      </c>
      <c r="G624" s="91">
        <f t="shared" ref="G624:AA624" si="363">ROUND(((G625+G626+G628+G627)/1000),5)</f>
        <v>1.59158</v>
      </c>
      <c r="H624" s="91">
        <f t="shared" si="363"/>
        <v>1.53613</v>
      </c>
      <c r="I624" s="91">
        <f t="shared" si="363"/>
        <v>1.7682</v>
      </c>
      <c r="J624" s="91">
        <f t="shared" si="363"/>
        <v>1.9821200000000001</v>
      </c>
      <c r="K624" s="91">
        <f t="shared" si="363"/>
        <v>2.28146</v>
      </c>
      <c r="L624" s="91">
        <f t="shared" si="363"/>
        <v>2.7795999999999998</v>
      </c>
      <c r="M624" s="91">
        <f t="shared" si="363"/>
        <v>2.9468399999999999</v>
      </c>
      <c r="N624" s="91">
        <f t="shared" si="363"/>
        <v>2.9489899999999998</v>
      </c>
      <c r="O624" s="91">
        <f t="shared" si="363"/>
        <v>2.92056</v>
      </c>
      <c r="P624" s="91">
        <f t="shared" si="363"/>
        <v>2.85378</v>
      </c>
      <c r="Q624" s="91">
        <f t="shared" si="363"/>
        <v>2.9673799999999999</v>
      </c>
      <c r="R624" s="91">
        <f t="shared" si="363"/>
        <v>2.9634800000000001</v>
      </c>
      <c r="S624" s="91">
        <f t="shared" si="363"/>
        <v>2.9963299999999999</v>
      </c>
      <c r="T624" s="91">
        <f t="shared" si="363"/>
        <v>2.9767299999999999</v>
      </c>
      <c r="U624" s="91">
        <f t="shared" si="363"/>
        <v>2.94679</v>
      </c>
      <c r="V624" s="91">
        <f t="shared" si="363"/>
        <v>2.9234300000000002</v>
      </c>
      <c r="W624" s="91">
        <f t="shared" si="363"/>
        <v>2.8233999999999999</v>
      </c>
      <c r="X624" s="91">
        <f t="shared" si="363"/>
        <v>2.7410000000000001</v>
      </c>
      <c r="Y624" s="91">
        <f t="shared" si="363"/>
        <v>2.6909700000000001</v>
      </c>
      <c r="Z624" s="91">
        <f t="shared" si="363"/>
        <v>2.3843899999999998</v>
      </c>
      <c r="AA624" s="91">
        <f t="shared" si="363"/>
        <v>2.1438799999999998</v>
      </c>
    </row>
    <row r="625" spans="1:27" ht="12.75" hidden="1" customHeight="1" outlineLevel="1" x14ac:dyDescent="0.3">
      <c r="A625" s="99" t="s">
        <v>1639</v>
      </c>
      <c r="B625" s="63" t="s">
        <v>238</v>
      </c>
      <c r="C625" s="43" t="s">
        <v>79</v>
      </c>
      <c r="D625" s="44">
        <v>1386.68</v>
      </c>
      <c r="E625" s="44">
        <v>1238.94</v>
      </c>
      <c r="F625" s="44">
        <v>1085.8599999999999</v>
      </c>
      <c r="G625" s="44">
        <v>958.38</v>
      </c>
      <c r="H625" s="44">
        <v>902.93</v>
      </c>
      <c r="I625" s="44">
        <v>1135</v>
      </c>
      <c r="J625" s="44">
        <v>1348.92</v>
      </c>
      <c r="K625" s="44">
        <v>1648.26</v>
      </c>
      <c r="L625" s="44">
        <v>2146.4</v>
      </c>
      <c r="M625" s="44">
        <v>2313.64</v>
      </c>
      <c r="N625" s="44">
        <v>2315.79</v>
      </c>
      <c r="O625" s="44">
        <v>2287.36</v>
      </c>
      <c r="P625" s="44">
        <v>2220.58</v>
      </c>
      <c r="Q625" s="44">
        <v>2334.1799999999998</v>
      </c>
      <c r="R625" s="44">
        <v>2330.2800000000002</v>
      </c>
      <c r="S625" s="44">
        <v>2363.13</v>
      </c>
      <c r="T625" s="44">
        <v>2343.5300000000002</v>
      </c>
      <c r="U625" s="44">
        <v>2313.59</v>
      </c>
      <c r="V625" s="44">
        <v>2290.23</v>
      </c>
      <c r="W625" s="44">
        <v>2190.1999999999998</v>
      </c>
      <c r="X625" s="44">
        <v>2107.8000000000002</v>
      </c>
      <c r="Y625" s="44">
        <v>2057.77</v>
      </c>
      <c r="Z625" s="44">
        <v>1751.19</v>
      </c>
      <c r="AA625" s="44">
        <v>1510.68</v>
      </c>
    </row>
    <row r="626" spans="1:27" ht="12.75" hidden="1" customHeight="1" outlineLevel="1" x14ac:dyDescent="0.3">
      <c r="A626" s="99" t="s">
        <v>1640</v>
      </c>
      <c r="B626" s="63" t="s">
        <v>90</v>
      </c>
      <c r="C626" s="43" t="s">
        <v>79</v>
      </c>
      <c r="D626" s="44">
        <f>$D$486</f>
        <v>473.69</v>
      </c>
      <c r="E626" s="44">
        <f t="shared" ref="E626:AA626" si="364">$D$486</f>
        <v>473.69</v>
      </c>
      <c r="F626" s="44">
        <f t="shared" si="364"/>
        <v>473.69</v>
      </c>
      <c r="G626" s="44">
        <f t="shared" si="364"/>
        <v>473.69</v>
      </c>
      <c r="H626" s="44">
        <f t="shared" si="364"/>
        <v>473.69</v>
      </c>
      <c r="I626" s="44">
        <f t="shared" si="364"/>
        <v>473.69</v>
      </c>
      <c r="J626" s="44">
        <f t="shared" si="364"/>
        <v>473.69</v>
      </c>
      <c r="K626" s="44">
        <f t="shared" si="364"/>
        <v>473.69</v>
      </c>
      <c r="L626" s="44">
        <f t="shared" si="364"/>
        <v>473.69</v>
      </c>
      <c r="M626" s="44">
        <f t="shared" si="364"/>
        <v>473.69</v>
      </c>
      <c r="N626" s="44">
        <f t="shared" si="364"/>
        <v>473.69</v>
      </c>
      <c r="O626" s="44">
        <f t="shared" si="364"/>
        <v>473.69</v>
      </c>
      <c r="P626" s="44">
        <f t="shared" si="364"/>
        <v>473.69</v>
      </c>
      <c r="Q626" s="44">
        <f t="shared" si="364"/>
        <v>473.69</v>
      </c>
      <c r="R626" s="44">
        <f t="shared" si="364"/>
        <v>473.69</v>
      </c>
      <c r="S626" s="44">
        <f t="shared" si="364"/>
        <v>473.69</v>
      </c>
      <c r="T626" s="44">
        <f t="shared" si="364"/>
        <v>473.69</v>
      </c>
      <c r="U626" s="44">
        <f t="shared" si="364"/>
        <v>473.69</v>
      </c>
      <c r="V626" s="44">
        <f t="shared" si="364"/>
        <v>473.69</v>
      </c>
      <c r="W626" s="44">
        <f t="shared" si="364"/>
        <v>473.69</v>
      </c>
      <c r="X626" s="44">
        <f t="shared" si="364"/>
        <v>473.69</v>
      </c>
      <c r="Y626" s="44">
        <f t="shared" si="364"/>
        <v>473.69</v>
      </c>
      <c r="Z626" s="44">
        <f t="shared" si="364"/>
        <v>473.69</v>
      </c>
      <c r="AA626" s="44">
        <f t="shared" si="364"/>
        <v>473.69</v>
      </c>
    </row>
    <row r="627" spans="1:27" ht="12.75" hidden="1" customHeight="1" outlineLevel="1" x14ac:dyDescent="0.3">
      <c r="A627" s="99" t="s">
        <v>1641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1642</v>
      </c>
      <c r="B628" s="63" t="s">
        <v>81</v>
      </c>
      <c r="C628" s="43" t="s">
        <v>79</v>
      </c>
      <c r="D628" s="44">
        <f>$D$11</f>
        <v>154.69999999999999</v>
      </c>
      <c r="E628" s="44">
        <f t="shared" ref="E628:AA628" si="365">$D$11</f>
        <v>154.69999999999999</v>
      </c>
      <c r="F628" s="44">
        <f t="shared" si="365"/>
        <v>154.69999999999999</v>
      </c>
      <c r="G628" s="44">
        <f t="shared" si="365"/>
        <v>154.69999999999999</v>
      </c>
      <c r="H628" s="44">
        <f t="shared" si="365"/>
        <v>154.69999999999999</v>
      </c>
      <c r="I628" s="44">
        <f t="shared" si="365"/>
        <v>154.69999999999999</v>
      </c>
      <c r="J628" s="44">
        <f t="shared" si="365"/>
        <v>154.69999999999999</v>
      </c>
      <c r="K628" s="44">
        <f t="shared" si="365"/>
        <v>154.69999999999999</v>
      </c>
      <c r="L628" s="44">
        <f t="shared" si="365"/>
        <v>154.69999999999999</v>
      </c>
      <c r="M628" s="44">
        <f t="shared" si="365"/>
        <v>154.69999999999999</v>
      </c>
      <c r="N628" s="44">
        <f t="shared" si="365"/>
        <v>154.69999999999999</v>
      </c>
      <c r="O628" s="44">
        <f t="shared" si="365"/>
        <v>154.69999999999999</v>
      </c>
      <c r="P628" s="44">
        <f t="shared" si="365"/>
        <v>154.69999999999999</v>
      </c>
      <c r="Q628" s="44">
        <f t="shared" si="365"/>
        <v>154.69999999999999</v>
      </c>
      <c r="R628" s="44">
        <f t="shared" si="365"/>
        <v>154.69999999999999</v>
      </c>
      <c r="S628" s="44">
        <f t="shared" si="365"/>
        <v>154.69999999999999</v>
      </c>
      <c r="T628" s="44">
        <f t="shared" si="365"/>
        <v>154.69999999999999</v>
      </c>
      <c r="U628" s="44">
        <f t="shared" si="365"/>
        <v>154.69999999999999</v>
      </c>
      <c r="V628" s="44">
        <f t="shared" si="365"/>
        <v>154.69999999999999</v>
      </c>
      <c r="W628" s="44">
        <f t="shared" si="365"/>
        <v>154.69999999999999</v>
      </c>
      <c r="X628" s="44">
        <f t="shared" si="365"/>
        <v>154.69999999999999</v>
      </c>
      <c r="Y628" s="44">
        <f t="shared" si="365"/>
        <v>154.69999999999999</v>
      </c>
      <c r="Z628" s="44">
        <f t="shared" si="365"/>
        <v>154.69999999999999</v>
      </c>
      <c r="AA628" s="44">
        <f t="shared" si="365"/>
        <v>154.69999999999999</v>
      </c>
    </row>
    <row r="629" spans="1:27" ht="13.8" collapsed="1" x14ac:dyDescent="0.3">
      <c r="A629" s="98" t="s">
        <v>1643</v>
      </c>
      <c r="B629" s="28" t="str">
        <f>"30"&amp;"."&amp;$B$663&amp;"."&amp;$B$664</f>
        <v>30.07.2024</v>
      </c>
      <c r="C629" s="90" t="s">
        <v>76</v>
      </c>
      <c r="D629" s="91">
        <f>ROUND(((D630+D631+D633+D632)/1000),5)</f>
        <v>1.8690199999999999</v>
      </c>
      <c r="E629" s="91">
        <f>ROUND(((E630+E631+E633+E632)/1000),5)</f>
        <v>1.52027</v>
      </c>
      <c r="F629" s="91">
        <f>ROUND(((F630+F631+F633+F632)/1000),5)</f>
        <v>1.40326</v>
      </c>
      <c r="G629" s="91">
        <f t="shared" ref="G629:AA629" si="366">ROUND(((G630+G631+G633+G632)/1000),5)</f>
        <v>1.30996</v>
      </c>
      <c r="H629" s="91">
        <f t="shared" si="366"/>
        <v>0.83694000000000002</v>
      </c>
      <c r="I629" s="91">
        <f t="shared" si="366"/>
        <v>1.5879399999999999</v>
      </c>
      <c r="J629" s="91">
        <f t="shared" si="366"/>
        <v>1.86626</v>
      </c>
      <c r="K629" s="91">
        <f t="shared" si="366"/>
        <v>2.2150300000000001</v>
      </c>
      <c r="L629" s="91">
        <f t="shared" si="366"/>
        <v>2.6727699999999999</v>
      </c>
      <c r="M629" s="91">
        <f t="shared" si="366"/>
        <v>2.85955</v>
      </c>
      <c r="N629" s="91">
        <f t="shared" si="366"/>
        <v>2.9188999999999998</v>
      </c>
      <c r="O629" s="91">
        <f t="shared" si="366"/>
        <v>2.9239099999999998</v>
      </c>
      <c r="P629" s="91">
        <f t="shared" si="366"/>
        <v>2.9098000000000002</v>
      </c>
      <c r="Q629" s="91">
        <f t="shared" si="366"/>
        <v>2.98726</v>
      </c>
      <c r="R629" s="91">
        <f t="shared" si="366"/>
        <v>2.9949699999999999</v>
      </c>
      <c r="S629" s="91">
        <f t="shared" si="366"/>
        <v>3.0081099999999998</v>
      </c>
      <c r="T629" s="91">
        <f t="shared" si="366"/>
        <v>3.0037500000000001</v>
      </c>
      <c r="U629" s="91">
        <f t="shared" si="366"/>
        <v>2.9676300000000002</v>
      </c>
      <c r="V629" s="91">
        <f t="shared" si="366"/>
        <v>2.9323199999999998</v>
      </c>
      <c r="W629" s="91">
        <f t="shared" si="366"/>
        <v>2.84741</v>
      </c>
      <c r="X629" s="91">
        <f t="shared" si="366"/>
        <v>2.8235700000000001</v>
      </c>
      <c r="Y629" s="91">
        <f t="shared" si="366"/>
        <v>2.75725</v>
      </c>
      <c r="Z629" s="91">
        <f t="shared" si="366"/>
        <v>2.44625</v>
      </c>
      <c r="AA629" s="91">
        <f t="shared" si="366"/>
        <v>2.2210399999999999</v>
      </c>
    </row>
    <row r="630" spans="1:27" ht="12.75" hidden="1" customHeight="1" outlineLevel="1" x14ac:dyDescent="0.3">
      <c r="A630" s="99" t="s">
        <v>1644</v>
      </c>
      <c r="B630" s="63" t="s">
        <v>238</v>
      </c>
      <c r="C630" s="43" t="s">
        <v>79</v>
      </c>
      <c r="D630" s="44">
        <v>1235.82</v>
      </c>
      <c r="E630" s="44">
        <v>887.07</v>
      </c>
      <c r="F630" s="44">
        <v>770.06</v>
      </c>
      <c r="G630" s="44">
        <v>676.76</v>
      </c>
      <c r="H630" s="44">
        <v>203.74</v>
      </c>
      <c r="I630" s="44">
        <v>954.74</v>
      </c>
      <c r="J630" s="44">
        <v>1233.06</v>
      </c>
      <c r="K630" s="44">
        <v>1581.83</v>
      </c>
      <c r="L630" s="44">
        <v>2039.57</v>
      </c>
      <c r="M630" s="44">
        <v>2226.35</v>
      </c>
      <c r="N630" s="44">
        <v>2285.6999999999998</v>
      </c>
      <c r="O630" s="44">
        <v>2290.71</v>
      </c>
      <c r="P630" s="44">
        <v>2276.6</v>
      </c>
      <c r="Q630" s="44">
        <v>2354.06</v>
      </c>
      <c r="R630" s="44">
        <v>2361.77</v>
      </c>
      <c r="S630" s="44">
        <v>2374.91</v>
      </c>
      <c r="T630" s="44">
        <v>2370.5500000000002</v>
      </c>
      <c r="U630" s="44">
        <v>2334.4299999999998</v>
      </c>
      <c r="V630" s="44">
        <v>2299.12</v>
      </c>
      <c r="W630" s="44">
        <v>2214.21</v>
      </c>
      <c r="X630" s="44">
        <v>2190.37</v>
      </c>
      <c r="Y630" s="44">
        <v>2124.0500000000002</v>
      </c>
      <c r="Z630" s="44">
        <v>1813.05</v>
      </c>
      <c r="AA630" s="44">
        <v>1587.84</v>
      </c>
    </row>
    <row r="631" spans="1:27" ht="12.75" hidden="1" customHeight="1" outlineLevel="1" x14ac:dyDescent="0.3">
      <c r="A631" s="99" t="s">
        <v>1645</v>
      </c>
      <c r="B631" s="63" t="s">
        <v>90</v>
      </c>
      <c r="C631" s="43" t="s">
        <v>79</v>
      </c>
      <c r="D631" s="44">
        <f>$D$486</f>
        <v>473.69</v>
      </c>
      <c r="E631" s="44">
        <f t="shared" ref="E631:AA631" si="367">$D$486</f>
        <v>473.69</v>
      </c>
      <c r="F631" s="44">
        <f t="shared" si="367"/>
        <v>473.69</v>
      </c>
      <c r="G631" s="44">
        <f t="shared" si="367"/>
        <v>473.69</v>
      </c>
      <c r="H631" s="44">
        <f t="shared" si="367"/>
        <v>473.69</v>
      </c>
      <c r="I631" s="44">
        <f t="shared" si="367"/>
        <v>473.69</v>
      </c>
      <c r="J631" s="44">
        <f t="shared" si="367"/>
        <v>473.69</v>
      </c>
      <c r="K631" s="44">
        <f t="shared" si="367"/>
        <v>473.69</v>
      </c>
      <c r="L631" s="44">
        <f t="shared" si="367"/>
        <v>473.69</v>
      </c>
      <c r="M631" s="44">
        <f t="shared" si="367"/>
        <v>473.69</v>
      </c>
      <c r="N631" s="44">
        <f t="shared" si="367"/>
        <v>473.69</v>
      </c>
      <c r="O631" s="44">
        <f t="shared" si="367"/>
        <v>473.69</v>
      </c>
      <c r="P631" s="44">
        <f t="shared" si="367"/>
        <v>473.69</v>
      </c>
      <c r="Q631" s="44">
        <f t="shared" si="367"/>
        <v>473.69</v>
      </c>
      <c r="R631" s="44">
        <f t="shared" si="367"/>
        <v>473.69</v>
      </c>
      <c r="S631" s="44">
        <f t="shared" si="367"/>
        <v>473.69</v>
      </c>
      <c r="T631" s="44">
        <f t="shared" si="367"/>
        <v>473.69</v>
      </c>
      <c r="U631" s="44">
        <f t="shared" si="367"/>
        <v>473.69</v>
      </c>
      <c r="V631" s="44">
        <f t="shared" si="367"/>
        <v>473.69</v>
      </c>
      <c r="W631" s="44">
        <f t="shared" si="367"/>
        <v>473.69</v>
      </c>
      <c r="X631" s="44">
        <f t="shared" si="367"/>
        <v>473.69</v>
      </c>
      <c r="Y631" s="44">
        <f t="shared" si="367"/>
        <v>473.69</v>
      </c>
      <c r="Z631" s="44">
        <f t="shared" si="367"/>
        <v>473.69</v>
      </c>
      <c r="AA631" s="44">
        <f t="shared" si="367"/>
        <v>473.69</v>
      </c>
    </row>
    <row r="632" spans="1:27" ht="12.75" hidden="1" customHeight="1" outlineLevel="1" x14ac:dyDescent="0.3">
      <c r="A632" s="99" t="s">
        <v>1646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1647</v>
      </c>
      <c r="B633" s="63" t="s">
        <v>81</v>
      </c>
      <c r="C633" s="43" t="s">
        <v>79</v>
      </c>
      <c r="D633" s="44">
        <f>$D$11</f>
        <v>154.69999999999999</v>
      </c>
      <c r="E633" s="44">
        <f t="shared" ref="E633:AA633" si="368">$D$11</f>
        <v>154.69999999999999</v>
      </c>
      <c r="F633" s="44">
        <f t="shared" si="368"/>
        <v>154.69999999999999</v>
      </c>
      <c r="G633" s="44">
        <f t="shared" si="368"/>
        <v>154.69999999999999</v>
      </c>
      <c r="H633" s="44">
        <f t="shared" si="368"/>
        <v>154.69999999999999</v>
      </c>
      <c r="I633" s="44">
        <f t="shared" si="368"/>
        <v>154.69999999999999</v>
      </c>
      <c r="J633" s="44">
        <f t="shared" si="368"/>
        <v>154.69999999999999</v>
      </c>
      <c r="K633" s="44">
        <f t="shared" si="368"/>
        <v>154.69999999999999</v>
      </c>
      <c r="L633" s="44">
        <f t="shared" si="368"/>
        <v>154.69999999999999</v>
      </c>
      <c r="M633" s="44">
        <f t="shared" si="368"/>
        <v>154.69999999999999</v>
      </c>
      <c r="N633" s="44">
        <f t="shared" si="368"/>
        <v>154.69999999999999</v>
      </c>
      <c r="O633" s="44">
        <f t="shared" si="368"/>
        <v>154.69999999999999</v>
      </c>
      <c r="P633" s="44">
        <f t="shared" si="368"/>
        <v>154.69999999999999</v>
      </c>
      <c r="Q633" s="44">
        <f t="shared" si="368"/>
        <v>154.69999999999999</v>
      </c>
      <c r="R633" s="44">
        <f t="shared" si="368"/>
        <v>154.69999999999999</v>
      </c>
      <c r="S633" s="44">
        <f t="shared" si="368"/>
        <v>154.69999999999999</v>
      </c>
      <c r="T633" s="44">
        <f t="shared" si="368"/>
        <v>154.69999999999999</v>
      </c>
      <c r="U633" s="44">
        <f t="shared" si="368"/>
        <v>154.69999999999999</v>
      </c>
      <c r="V633" s="44">
        <f t="shared" si="368"/>
        <v>154.69999999999999</v>
      </c>
      <c r="W633" s="44">
        <f t="shared" si="368"/>
        <v>154.69999999999999</v>
      </c>
      <c r="X633" s="44">
        <f t="shared" si="368"/>
        <v>154.69999999999999</v>
      </c>
      <c r="Y633" s="44">
        <f t="shared" si="368"/>
        <v>154.69999999999999</v>
      </c>
      <c r="Z633" s="44">
        <f t="shared" si="368"/>
        <v>154.69999999999999</v>
      </c>
      <c r="AA633" s="44">
        <f t="shared" si="368"/>
        <v>154.69999999999999</v>
      </c>
    </row>
    <row r="634" spans="1:27" ht="13.8" collapsed="1" x14ac:dyDescent="0.3">
      <c r="A634" s="98" t="s">
        <v>1648</v>
      </c>
      <c r="B634" s="28" t="str">
        <f>"31"&amp;"."&amp;$B$663&amp;"."&amp;$B$664</f>
        <v>31.07.2024</v>
      </c>
      <c r="C634" s="90" t="s">
        <v>76</v>
      </c>
      <c r="D634" s="91">
        <f>ROUND(((D635+D636+D638+D637)/1000),5)</f>
        <v>1.8710199999999999</v>
      </c>
      <c r="E634" s="91">
        <f>ROUND(((E635+E636+E638+E637)/1000),5)</f>
        <v>1.6071800000000001</v>
      </c>
      <c r="F634" s="91">
        <f>ROUND(((F635+F636+F638+F637)/1000),5)</f>
        <v>1.5210999999999999</v>
      </c>
      <c r="G634" s="91">
        <f t="shared" ref="G634:AA634" si="369">ROUND(((G635+G636+G638+G637)/1000),5)</f>
        <v>1.4300299999999999</v>
      </c>
      <c r="H634" s="91">
        <f t="shared" si="369"/>
        <v>1.3856999999999999</v>
      </c>
      <c r="I634" s="91">
        <f t="shared" si="369"/>
        <v>1.5771500000000001</v>
      </c>
      <c r="J634" s="91">
        <f t="shared" si="369"/>
        <v>1.86191</v>
      </c>
      <c r="K634" s="91">
        <f t="shared" si="369"/>
        <v>2.1569199999999999</v>
      </c>
      <c r="L634" s="91">
        <f t="shared" si="369"/>
        <v>2.59951</v>
      </c>
      <c r="M634" s="91">
        <f t="shared" si="369"/>
        <v>2.8351099999999998</v>
      </c>
      <c r="N634" s="91">
        <f t="shared" si="369"/>
        <v>2.9607199999999998</v>
      </c>
      <c r="O634" s="91">
        <f t="shared" si="369"/>
        <v>2.8998499999999998</v>
      </c>
      <c r="P634" s="91">
        <f t="shared" si="369"/>
        <v>2.8629500000000001</v>
      </c>
      <c r="Q634" s="91">
        <f t="shared" si="369"/>
        <v>2.97526</v>
      </c>
      <c r="R634" s="91">
        <f t="shared" si="369"/>
        <v>2.9361999999999999</v>
      </c>
      <c r="S634" s="91">
        <f t="shared" si="369"/>
        <v>2.9856699999999998</v>
      </c>
      <c r="T634" s="91">
        <f t="shared" si="369"/>
        <v>2.9454600000000002</v>
      </c>
      <c r="U634" s="91">
        <f t="shared" si="369"/>
        <v>2.9630200000000002</v>
      </c>
      <c r="V634" s="91">
        <f t="shared" si="369"/>
        <v>2.8388399999999998</v>
      </c>
      <c r="W634" s="91">
        <f t="shared" si="369"/>
        <v>2.7433000000000001</v>
      </c>
      <c r="X634" s="91">
        <f t="shared" si="369"/>
        <v>2.7141000000000002</v>
      </c>
      <c r="Y634" s="91">
        <f t="shared" si="369"/>
        <v>2.7031399999999999</v>
      </c>
      <c r="Z634" s="91">
        <f t="shared" si="369"/>
        <v>2.3859599999999999</v>
      </c>
      <c r="AA634" s="91">
        <f t="shared" si="369"/>
        <v>2.1024400000000001</v>
      </c>
    </row>
    <row r="635" spans="1:27" ht="12.75" hidden="1" customHeight="1" outlineLevel="1" x14ac:dyDescent="0.3">
      <c r="A635" s="99" t="s">
        <v>1649</v>
      </c>
      <c r="B635" s="63" t="s">
        <v>238</v>
      </c>
      <c r="C635" s="43" t="s">
        <v>79</v>
      </c>
      <c r="D635" s="44">
        <v>1237.82</v>
      </c>
      <c r="E635" s="44">
        <v>973.98</v>
      </c>
      <c r="F635" s="44">
        <v>887.9</v>
      </c>
      <c r="G635" s="44">
        <v>796.83</v>
      </c>
      <c r="H635" s="44">
        <v>752.5</v>
      </c>
      <c r="I635" s="44">
        <v>943.95</v>
      </c>
      <c r="J635" s="44">
        <v>1228.71</v>
      </c>
      <c r="K635" s="44">
        <v>1523.72</v>
      </c>
      <c r="L635" s="44">
        <v>1966.31</v>
      </c>
      <c r="M635" s="44">
        <v>2201.91</v>
      </c>
      <c r="N635" s="44">
        <v>2327.52</v>
      </c>
      <c r="O635" s="44">
        <v>2266.65</v>
      </c>
      <c r="P635" s="44">
        <v>2229.75</v>
      </c>
      <c r="Q635" s="44">
        <v>2342.06</v>
      </c>
      <c r="R635" s="44">
        <v>2303</v>
      </c>
      <c r="S635" s="44">
        <v>2352.4699999999998</v>
      </c>
      <c r="T635" s="44">
        <v>2312.2600000000002</v>
      </c>
      <c r="U635" s="44">
        <v>2329.8200000000002</v>
      </c>
      <c r="V635" s="44">
        <v>2205.64</v>
      </c>
      <c r="W635" s="44">
        <v>2110.1</v>
      </c>
      <c r="X635" s="44">
        <v>2080.9</v>
      </c>
      <c r="Y635" s="44">
        <v>2069.94</v>
      </c>
      <c r="Z635" s="44">
        <v>1752.76</v>
      </c>
      <c r="AA635" s="44">
        <v>1469.24</v>
      </c>
    </row>
    <row r="636" spans="1:27" ht="12.75" hidden="1" customHeight="1" outlineLevel="1" x14ac:dyDescent="0.3">
      <c r="A636" s="99" t="s">
        <v>1650</v>
      </c>
      <c r="B636" s="63" t="s">
        <v>90</v>
      </c>
      <c r="C636" s="43" t="s">
        <v>79</v>
      </c>
      <c r="D636" s="44">
        <f>$D$486</f>
        <v>473.69</v>
      </c>
      <c r="E636" s="44">
        <f t="shared" ref="E636:AA636" si="370">$D$486</f>
        <v>473.69</v>
      </c>
      <c r="F636" s="44">
        <f t="shared" si="370"/>
        <v>473.69</v>
      </c>
      <c r="G636" s="44">
        <f t="shared" si="370"/>
        <v>473.69</v>
      </c>
      <c r="H636" s="44">
        <f t="shared" si="370"/>
        <v>473.69</v>
      </c>
      <c r="I636" s="44">
        <f t="shared" si="370"/>
        <v>473.69</v>
      </c>
      <c r="J636" s="44">
        <f t="shared" si="370"/>
        <v>473.69</v>
      </c>
      <c r="K636" s="44">
        <f t="shared" si="370"/>
        <v>473.69</v>
      </c>
      <c r="L636" s="44">
        <f t="shared" si="370"/>
        <v>473.69</v>
      </c>
      <c r="M636" s="44">
        <f t="shared" si="370"/>
        <v>473.69</v>
      </c>
      <c r="N636" s="44">
        <f t="shared" si="370"/>
        <v>473.69</v>
      </c>
      <c r="O636" s="44">
        <f t="shared" si="370"/>
        <v>473.69</v>
      </c>
      <c r="P636" s="44">
        <f t="shared" si="370"/>
        <v>473.69</v>
      </c>
      <c r="Q636" s="44">
        <f t="shared" si="370"/>
        <v>473.69</v>
      </c>
      <c r="R636" s="44">
        <f t="shared" si="370"/>
        <v>473.69</v>
      </c>
      <c r="S636" s="44">
        <f t="shared" si="370"/>
        <v>473.69</v>
      </c>
      <c r="T636" s="44">
        <f t="shared" si="370"/>
        <v>473.69</v>
      </c>
      <c r="U636" s="44">
        <f t="shared" si="370"/>
        <v>473.69</v>
      </c>
      <c r="V636" s="44">
        <f t="shared" si="370"/>
        <v>473.69</v>
      </c>
      <c r="W636" s="44">
        <f t="shared" si="370"/>
        <v>473.69</v>
      </c>
      <c r="X636" s="44">
        <f t="shared" si="370"/>
        <v>473.69</v>
      </c>
      <c r="Y636" s="44">
        <f t="shared" si="370"/>
        <v>473.69</v>
      </c>
      <c r="Z636" s="44">
        <f t="shared" si="370"/>
        <v>473.69</v>
      </c>
      <c r="AA636" s="44">
        <f t="shared" si="370"/>
        <v>473.69</v>
      </c>
    </row>
    <row r="637" spans="1:27" ht="12.75" hidden="1" customHeight="1" outlineLevel="1" x14ac:dyDescent="0.3">
      <c r="A637" s="99" t="s">
        <v>1651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1652</v>
      </c>
      <c r="B638" s="63" t="s">
        <v>81</v>
      </c>
      <c r="C638" s="43" t="s">
        <v>79</v>
      </c>
      <c r="D638" s="44">
        <f>$D$11</f>
        <v>154.69999999999999</v>
      </c>
      <c r="E638" s="44">
        <f t="shared" ref="E638:AA638" si="371">$D$11</f>
        <v>154.69999999999999</v>
      </c>
      <c r="F638" s="44">
        <f t="shared" si="371"/>
        <v>154.69999999999999</v>
      </c>
      <c r="G638" s="44">
        <f t="shared" si="371"/>
        <v>154.69999999999999</v>
      </c>
      <c r="H638" s="44">
        <f t="shared" si="371"/>
        <v>154.69999999999999</v>
      </c>
      <c r="I638" s="44">
        <f t="shared" si="371"/>
        <v>154.69999999999999</v>
      </c>
      <c r="J638" s="44">
        <f t="shared" si="371"/>
        <v>154.69999999999999</v>
      </c>
      <c r="K638" s="44">
        <f t="shared" si="371"/>
        <v>154.69999999999999</v>
      </c>
      <c r="L638" s="44">
        <f t="shared" si="371"/>
        <v>154.69999999999999</v>
      </c>
      <c r="M638" s="44">
        <f t="shared" si="371"/>
        <v>154.69999999999999</v>
      </c>
      <c r="N638" s="44">
        <f t="shared" si="371"/>
        <v>154.69999999999999</v>
      </c>
      <c r="O638" s="44">
        <f t="shared" si="371"/>
        <v>154.69999999999999</v>
      </c>
      <c r="P638" s="44">
        <f t="shared" si="371"/>
        <v>154.69999999999999</v>
      </c>
      <c r="Q638" s="44">
        <f t="shared" si="371"/>
        <v>154.69999999999999</v>
      </c>
      <c r="R638" s="44">
        <f t="shared" si="371"/>
        <v>154.69999999999999</v>
      </c>
      <c r="S638" s="44">
        <f t="shared" si="371"/>
        <v>154.69999999999999</v>
      </c>
      <c r="T638" s="44">
        <f t="shared" si="371"/>
        <v>154.69999999999999</v>
      </c>
      <c r="U638" s="44">
        <f t="shared" si="371"/>
        <v>154.69999999999999</v>
      </c>
      <c r="V638" s="44">
        <f t="shared" si="371"/>
        <v>154.69999999999999</v>
      </c>
      <c r="W638" s="44">
        <f t="shared" si="371"/>
        <v>154.69999999999999</v>
      </c>
      <c r="X638" s="44">
        <f t="shared" si="371"/>
        <v>154.69999999999999</v>
      </c>
      <c r="Y638" s="44">
        <f t="shared" si="371"/>
        <v>154.69999999999999</v>
      </c>
      <c r="Z638" s="44">
        <f t="shared" si="371"/>
        <v>154.69999999999999</v>
      </c>
      <c r="AA638" s="44">
        <f t="shared" si="371"/>
        <v>154.69999999999999</v>
      </c>
    </row>
    <row r="639" spans="1:27" ht="13.8" collapsed="1" x14ac:dyDescent="0.3">
      <c r="B639" s="101"/>
    </row>
    <row r="640" spans="1:27" ht="13.8" x14ac:dyDescent="0.3">
      <c r="B640" s="101"/>
    </row>
    <row r="641" spans="1:27" ht="13.8" x14ac:dyDescent="0.3">
      <c r="A641" s="182" t="s">
        <v>861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15" customHeight="1" x14ac:dyDescent="0.3">
      <c r="A642" s="185" t="s">
        <v>1653</v>
      </c>
      <c r="B642" s="187" t="s">
        <v>863</v>
      </c>
      <c r="C642" s="189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t="13.8" hidden="1" x14ac:dyDescent="0.3">
      <c r="A643" s="186"/>
      <c r="B643" s="188"/>
      <c r="C643" s="190"/>
      <c r="D643" s="105"/>
      <c r="E643" s="105"/>
      <c r="F643" s="105"/>
      <c r="G643" s="105"/>
    </row>
    <row r="644" spans="1:27" ht="12.75" customHeight="1" x14ac:dyDescent="0.3">
      <c r="A644" s="106" t="s">
        <v>1654</v>
      </c>
      <c r="B644" s="107" t="s">
        <v>868</v>
      </c>
      <c r="C644" s="108" t="s">
        <v>864</v>
      </c>
      <c r="D644" s="105">
        <v>768054.27</v>
      </c>
      <c r="E644" s="105">
        <f>$D644</f>
        <v>768054.27</v>
      </c>
      <c r="F644" s="105">
        <f>$D644</f>
        <v>768054.27</v>
      </c>
      <c r="G644" s="105">
        <f>$D644</f>
        <v>768054.27</v>
      </c>
    </row>
    <row r="645" spans="1:27" ht="12.75" customHeight="1" x14ac:dyDescent="0.3">
      <c r="A645" s="106" t="s">
        <v>1655</v>
      </c>
      <c r="B645" s="107" t="s">
        <v>90</v>
      </c>
      <c r="C645" s="108" t="s">
        <v>864</v>
      </c>
      <c r="D645" s="105">
        <v>614193.86</v>
      </c>
      <c r="E645" s="105">
        <v>1089622.6200000001</v>
      </c>
      <c r="F645" s="105">
        <v>1189087.56</v>
      </c>
      <c r="G645" s="105">
        <v>1488542.27</v>
      </c>
    </row>
    <row r="648" spans="1:27" ht="12.75" customHeight="1" x14ac:dyDescent="0.3">
      <c r="A648" s="191" t="s">
        <v>84</v>
      </c>
      <c r="B648" s="191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3">
      <c r="A649" s="175" t="s">
        <v>3163</v>
      </c>
      <c r="B649" s="175"/>
      <c r="C649" s="175"/>
      <c r="D649" s="175"/>
      <c r="E649" s="175"/>
      <c r="F649" s="175"/>
      <c r="G649" s="175"/>
      <c r="H649" s="175"/>
      <c r="I649" s="175"/>
      <c r="J649" s="175"/>
      <c r="K649" s="175"/>
      <c r="L649" s="175"/>
      <c r="M649" s="175"/>
      <c r="N649" s="175"/>
      <c r="O649" s="17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5">
      <c r="A651" s="54"/>
      <c r="B651" s="55"/>
    </row>
    <row r="652" spans="1:27" x14ac:dyDescent="0.25">
      <c r="A652" s="54"/>
      <c r="B652" s="56"/>
    </row>
    <row r="663" spans="2:2" ht="13.8" hidden="1" x14ac:dyDescent="0.3">
      <c r="B663" s="109" t="s">
        <v>3164</v>
      </c>
    </row>
    <row r="664" spans="2:2" ht="13.8" hidden="1" x14ac:dyDescent="0.3">
      <c r="B664" s="110" t="s">
        <v>3165</v>
      </c>
    </row>
  </sheetData>
  <autoFilter ref="B6:C578" xr:uid="{00000000-0001-0000-0B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D9D4F-F952-469A-8102-2C1C7E370214}">
  <sheetPr>
    <tabColor rgb="FFFFC000"/>
    <pageSetUpPr fitToPage="1"/>
  </sheetPr>
  <dimension ref="A1:AA801"/>
  <sheetViews>
    <sheetView view="pageBreakPreview" zoomScale="75" zoomScaleNormal="100" zoomScaleSheetLayoutView="75" workbookViewId="0">
      <selection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1656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1657</v>
      </c>
      <c r="B7" s="28" t="str">
        <f>"01"&amp;"."&amp;$B$800&amp;"."&amp;$B$801</f>
        <v>01.07.2024</v>
      </c>
      <c r="C7" s="90" t="s">
        <v>76</v>
      </c>
      <c r="D7" s="91">
        <f>ROUND(((D8+D9+D11+D10)/1000),5)</f>
        <v>2.93642</v>
      </c>
      <c r="E7" s="91">
        <f>ROUND(((E8+E9+E11+E10)/1000),5)</f>
        <v>2.77759</v>
      </c>
      <c r="F7" s="91">
        <f>ROUND(((F8+F9+F11+F10)/1000),5)</f>
        <v>2.6249899999999999</v>
      </c>
      <c r="G7" s="91">
        <f t="shared" ref="G7:AA7" si="0">ROUND(((G8+G9+G11+G10)/1000),5)</f>
        <v>2.4841299999999999</v>
      </c>
      <c r="H7" s="91">
        <f t="shared" si="0"/>
        <v>1.7142200000000001</v>
      </c>
      <c r="I7" s="91">
        <f t="shared" si="0"/>
        <v>2.4993099999999999</v>
      </c>
      <c r="J7" s="91">
        <f t="shared" si="0"/>
        <v>2.8657400000000002</v>
      </c>
      <c r="K7" s="91">
        <f t="shared" si="0"/>
        <v>3.2162799999999998</v>
      </c>
      <c r="L7" s="91">
        <f t="shared" si="0"/>
        <v>3.7808299999999999</v>
      </c>
      <c r="M7" s="91">
        <f t="shared" si="0"/>
        <v>3.8200400000000001</v>
      </c>
      <c r="N7" s="91">
        <f t="shared" si="0"/>
        <v>3.5585200000000001</v>
      </c>
      <c r="O7" s="91">
        <f t="shared" si="0"/>
        <v>3.6872699999999998</v>
      </c>
      <c r="P7" s="91">
        <f t="shared" si="0"/>
        <v>3.8240799999999999</v>
      </c>
      <c r="Q7" s="91">
        <f t="shared" si="0"/>
        <v>3.9331200000000002</v>
      </c>
      <c r="R7" s="91">
        <f t="shared" si="0"/>
        <v>3.9069799999999999</v>
      </c>
      <c r="S7" s="91">
        <f t="shared" si="0"/>
        <v>3.98136</v>
      </c>
      <c r="T7" s="91">
        <f t="shared" si="0"/>
        <v>3.9293300000000002</v>
      </c>
      <c r="U7" s="91">
        <f t="shared" si="0"/>
        <v>3.9274300000000002</v>
      </c>
      <c r="V7" s="91">
        <f t="shared" si="0"/>
        <v>3.4106900000000002</v>
      </c>
      <c r="W7" s="91">
        <f t="shared" si="0"/>
        <v>3.39072</v>
      </c>
      <c r="X7" s="91">
        <f t="shared" si="0"/>
        <v>3.4653</v>
      </c>
      <c r="Y7" s="91">
        <f t="shared" si="0"/>
        <v>3.4322499999999998</v>
      </c>
      <c r="Z7" s="91">
        <f t="shared" si="0"/>
        <v>3.40049</v>
      </c>
      <c r="AA7" s="91">
        <f t="shared" si="0"/>
        <v>3.0362300000000002</v>
      </c>
    </row>
    <row r="8" spans="1:27" ht="12.75" hidden="1" customHeight="1" outlineLevel="1" x14ac:dyDescent="0.3">
      <c r="A8" s="99" t="s">
        <v>1658</v>
      </c>
      <c r="B8" s="63" t="s">
        <v>238</v>
      </c>
      <c r="C8" s="43" t="s">
        <v>79</v>
      </c>
      <c r="D8" s="44">
        <v>1317.3</v>
      </c>
      <c r="E8" s="44">
        <v>1158.47</v>
      </c>
      <c r="F8" s="44">
        <v>1005.87</v>
      </c>
      <c r="G8" s="44">
        <v>865.01</v>
      </c>
      <c r="H8" s="44">
        <v>95.1</v>
      </c>
      <c r="I8" s="44">
        <v>880.19</v>
      </c>
      <c r="J8" s="44">
        <v>1246.6199999999999</v>
      </c>
      <c r="K8" s="44">
        <v>1597.16</v>
      </c>
      <c r="L8" s="44">
        <v>2161.71</v>
      </c>
      <c r="M8" s="44">
        <v>2200.92</v>
      </c>
      <c r="N8" s="44">
        <v>1939.4</v>
      </c>
      <c r="O8" s="44">
        <v>2068.15</v>
      </c>
      <c r="P8" s="44">
        <v>2204.96</v>
      </c>
      <c r="Q8" s="44">
        <v>2314</v>
      </c>
      <c r="R8" s="44">
        <v>2287.86</v>
      </c>
      <c r="S8" s="44">
        <v>2362.2399999999998</v>
      </c>
      <c r="T8" s="44">
        <v>2310.21</v>
      </c>
      <c r="U8" s="44">
        <v>2308.31</v>
      </c>
      <c r="V8" s="44">
        <v>1791.57</v>
      </c>
      <c r="W8" s="44">
        <v>1771.6</v>
      </c>
      <c r="X8" s="44">
        <v>1846.18</v>
      </c>
      <c r="Y8" s="44">
        <v>1813.13</v>
      </c>
      <c r="Z8" s="44">
        <v>1781.37</v>
      </c>
      <c r="AA8" s="44">
        <v>1417.11</v>
      </c>
    </row>
    <row r="9" spans="1:27" ht="12.75" hidden="1" customHeight="1" outlineLevel="1" x14ac:dyDescent="0.3">
      <c r="A9" s="99" t="s">
        <v>1659</v>
      </c>
      <c r="B9" s="63" t="s">
        <v>90</v>
      </c>
      <c r="C9" s="43" t="s">
        <v>79</v>
      </c>
      <c r="D9" s="44">
        <v>1150.23</v>
      </c>
      <c r="E9" s="44">
        <f>$D$9</f>
        <v>1150.23</v>
      </c>
      <c r="F9" s="44">
        <f t="shared" ref="F9:AA9" si="1">$D$9</f>
        <v>1150.23</v>
      </c>
      <c r="G9" s="44">
        <f t="shared" si="1"/>
        <v>1150.23</v>
      </c>
      <c r="H9" s="44">
        <f t="shared" si="1"/>
        <v>1150.23</v>
      </c>
      <c r="I9" s="44">
        <f t="shared" si="1"/>
        <v>1150.23</v>
      </c>
      <c r="J9" s="44">
        <f t="shared" si="1"/>
        <v>1150.23</v>
      </c>
      <c r="K9" s="44">
        <f t="shared" si="1"/>
        <v>1150.23</v>
      </c>
      <c r="L9" s="44">
        <f t="shared" si="1"/>
        <v>1150.23</v>
      </c>
      <c r="M9" s="44">
        <f t="shared" si="1"/>
        <v>1150.23</v>
      </c>
      <c r="N9" s="44">
        <f t="shared" si="1"/>
        <v>1150.23</v>
      </c>
      <c r="O9" s="44">
        <f t="shared" si="1"/>
        <v>1150.23</v>
      </c>
      <c r="P9" s="44">
        <f t="shared" si="1"/>
        <v>1150.23</v>
      </c>
      <c r="Q9" s="44">
        <f t="shared" si="1"/>
        <v>1150.23</v>
      </c>
      <c r="R9" s="44">
        <f t="shared" si="1"/>
        <v>1150.23</v>
      </c>
      <c r="S9" s="44">
        <f t="shared" si="1"/>
        <v>1150.23</v>
      </c>
      <c r="T9" s="44">
        <f t="shared" si="1"/>
        <v>1150.23</v>
      </c>
      <c r="U9" s="44">
        <f t="shared" si="1"/>
        <v>1150.23</v>
      </c>
      <c r="V9" s="44">
        <f t="shared" si="1"/>
        <v>1150.23</v>
      </c>
      <c r="W9" s="44">
        <f t="shared" si="1"/>
        <v>1150.23</v>
      </c>
      <c r="X9" s="44">
        <f t="shared" si="1"/>
        <v>1150.23</v>
      </c>
      <c r="Y9" s="44">
        <f t="shared" si="1"/>
        <v>1150.23</v>
      </c>
      <c r="Z9" s="44">
        <f t="shared" si="1"/>
        <v>1150.23</v>
      </c>
      <c r="AA9" s="44">
        <f t="shared" si="1"/>
        <v>1150.23</v>
      </c>
    </row>
    <row r="10" spans="1:27" ht="12.75" hidden="1" customHeight="1" outlineLevel="1" x14ac:dyDescent="0.3">
      <c r="A10" s="99" t="s">
        <v>1660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1661</v>
      </c>
      <c r="B11" s="63" t="s">
        <v>81</v>
      </c>
      <c r="C11" s="43" t="s">
        <v>79</v>
      </c>
      <c r="D11" s="44">
        <v>464.08</v>
      </c>
      <c r="E11" s="44">
        <f>$D$11</f>
        <v>464.08</v>
      </c>
      <c r="F11" s="44">
        <f t="shared" ref="F11:AA11" si="2">$D$11</f>
        <v>464.08</v>
      </c>
      <c r="G11" s="44">
        <f t="shared" si="2"/>
        <v>464.08</v>
      </c>
      <c r="H11" s="44">
        <f t="shared" si="2"/>
        <v>464.08</v>
      </c>
      <c r="I11" s="44">
        <f t="shared" si="2"/>
        <v>464.08</v>
      </c>
      <c r="J11" s="44">
        <f t="shared" si="2"/>
        <v>464.08</v>
      </c>
      <c r="K11" s="44">
        <f t="shared" si="2"/>
        <v>464.08</v>
      </c>
      <c r="L11" s="44">
        <f t="shared" si="2"/>
        <v>464.08</v>
      </c>
      <c r="M11" s="44">
        <f t="shared" si="2"/>
        <v>464.08</v>
      </c>
      <c r="N11" s="44">
        <f t="shared" si="2"/>
        <v>464.08</v>
      </c>
      <c r="O11" s="44">
        <f t="shared" si="2"/>
        <v>464.08</v>
      </c>
      <c r="P11" s="44">
        <f t="shared" si="2"/>
        <v>464.08</v>
      </c>
      <c r="Q11" s="44">
        <f t="shared" si="2"/>
        <v>464.08</v>
      </c>
      <c r="R11" s="44">
        <f t="shared" si="2"/>
        <v>464.08</v>
      </c>
      <c r="S11" s="44">
        <f t="shared" si="2"/>
        <v>464.08</v>
      </c>
      <c r="T11" s="44">
        <f t="shared" si="2"/>
        <v>464.08</v>
      </c>
      <c r="U11" s="44">
        <f t="shared" si="2"/>
        <v>464.08</v>
      </c>
      <c r="V11" s="44">
        <f t="shared" si="2"/>
        <v>464.08</v>
      </c>
      <c r="W11" s="44">
        <f t="shared" si="2"/>
        <v>464.08</v>
      </c>
      <c r="X11" s="44">
        <f t="shared" si="2"/>
        <v>464.08</v>
      </c>
      <c r="Y11" s="44">
        <f t="shared" si="2"/>
        <v>464.08</v>
      </c>
      <c r="Z11" s="44">
        <f t="shared" si="2"/>
        <v>464.08</v>
      </c>
      <c r="AA11" s="44">
        <f t="shared" si="2"/>
        <v>464.08</v>
      </c>
    </row>
    <row r="12" spans="1:27" ht="13.8" collapsed="1" x14ac:dyDescent="0.3">
      <c r="A12" s="98" t="s">
        <v>1662</v>
      </c>
      <c r="B12" s="28" t="str">
        <f>"02"&amp;"."&amp;$B$800&amp;"."&amp;$B$801</f>
        <v>02.07.2024</v>
      </c>
      <c r="C12" s="90" t="s">
        <v>76</v>
      </c>
      <c r="D12" s="91">
        <f>ROUND(((D13+D14+D16+D15)/1000),5)</f>
        <v>2.81595</v>
      </c>
      <c r="E12" s="91">
        <f>ROUND(((E13+E14+E16+E15)/1000),5)</f>
        <v>2.46217</v>
      </c>
      <c r="F12" s="91">
        <f>ROUND(((F13+F14+F16+F15)/1000),5)</f>
        <v>2.2763200000000001</v>
      </c>
      <c r="G12" s="91">
        <f t="shared" ref="G12:AA12" si="3">ROUND(((G13+G14+G16+G15)/1000),5)</f>
        <v>1.6950400000000001</v>
      </c>
      <c r="H12" s="91">
        <f t="shared" si="3"/>
        <v>1.69333</v>
      </c>
      <c r="I12" s="91">
        <f t="shared" si="3"/>
        <v>1.7335499999999999</v>
      </c>
      <c r="J12" s="91">
        <f t="shared" si="3"/>
        <v>2.8575499999999998</v>
      </c>
      <c r="K12" s="91">
        <f t="shared" si="3"/>
        <v>3.2391000000000001</v>
      </c>
      <c r="L12" s="91">
        <f t="shared" si="3"/>
        <v>3.5735299999999999</v>
      </c>
      <c r="M12" s="91">
        <f t="shared" si="3"/>
        <v>3.7975500000000002</v>
      </c>
      <c r="N12" s="91">
        <f t="shared" si="3"/>
        <v>3.4334099999999999</v>
      </c>
      <c r="O12" s="91">
        <f t="shared" si="3"/>
        <v>3.6659299999999999</v>
      </c>
      <c r="P12" s="91">
        <f t="shared" si="3"/>
        <v>3.7623899999999999</v>
      </c>
      <c r="Q12" s="91">
        <f t="shared" si="3"/>
        <v>4.3197700000000001</v>
      </c>
      <c r="R12" s="91">
        <f t="shared" si="3"/>
        <v>4.3131599999999999</v>
      </c>
      <c r="S12" s="91">
        <f t="shared" si="3"/>
        <v>4.1249900000000004</v>
      </c>
      <c r="T12" s="91">
        <f t="shared" si="3"/>
        <v>4.0520500000000004</v>
      </c>
      <c r="U12" s="91">
        <f t="shared" si="3"/>
        <v>3.97498</v>
      </c>
      <c r="V12" s="91">
        <f t="shared" si="3"/>
        <v>3.5054699999999999</v>
      </c>
      <c r="W12" s="91">
        <f t="shared" si="3"/>
        <v>3.7529300000000001</v>
      </c>
      <c r="X12" s="91">
        <f t="shared" si="3"/>
        <v>3.6480399999999999</v>
      </c>
      <c r="Y12" s="91">
        <f t="shared" si="3"/>
        <v>3.70485</v>
      </c>
      <c r="Z12" s="91">
        <f t="shared" si="3"/>
        <v>3.4022000000000001</v>
      </c>
      <c r="AA12" s="91">
        <f t="shared" si="3"/>
        <v>3.1656499999999999</v>
      </c>
    </row>
    <row r="13" spans="1:27" ht="12.75" hidden="1" customHeight="1" outlineLevel="1" x14ac:dyDescent="0.3">
      <c r="A13" s="99" t="s">
        <v>1663</v>
      </c>
      <c r="B13" s="63" t="s">
        <v>238</v>
      </c>
      <c r="C13" s="43" t="s">
        <v>79</v>
      </c>
      <c r="D13" s="44">
        <v>1196.83</v>
      </c>
      <c r="E13" s="44">
        <v>843.05</v>
      </c>
      <c r="F13" s="44">
        <v>657.2</v>
      </c>
      <c r="G13" s="44">
        <v>75.92</v>
      </c>
      <c r="H13" s="44">
        <v>74.209999999999994</v>
      </c>
      <c r="I13" s="44">
        <v>114.43</v>
      </c>
      <c r="J13" s="44">
        <v>1238.43</v>
      </c>
      <c r="K13" s="44">
        <v>1619.98</v>
      </c>
      <c r="L13" s="44">
        <v>1954.41</v>
      </c>
      <c r="M13" s="44">
        <v>2178.4299999999998</v>
      </c>
      <c r="N13" s="44">
        <v>1814.29</v>
      </c>
      <c r="O13" s="44">
        <v>2046.81</v>
      </c>
      <c r="P13" s="44">
        <v>2143.27</v>
      </c>
      <c r="Q13" s="44">
        <v>2700.65</v>
      </c>
      <c r="R13" s="44">
        <v>2694.04</v>
      </c>
      <c r="S13" s="44">
        <v>2505.87</v>
      </c>
      <c r="T13" s="44">
        <v>2432.9299999999998</v>
      </c>
      <c r="U13" s="44">
        <v>2355.86</v>
      </c>
      <c r="V13" s="44">
        <v>1886.35</v>
      </c>
      <c r="W13" s="44">
        <v>2133.81</v>
      </c>
      <c r="X13" s="44">
        <v>2028.92</v>
      </c>
      <c r="Y13" s="44">
        <v>2085.73</v>
      </c>
      <c r="Z13" s="44">
        <v>1783.08</v>
      </c>
      <c r="AA13" s="44">
        <v>1546.53</v>
      </c>
    </row>
    <row r="14" spans="1:27" ht="12.75" hidden="1" customHeight="1" outlineLevel="1" x14ac:dyDescent="0.3">
      <c r="A14" s="99" t="s">
        <v>1664</v>
      </c>
      <c r="B14" s="63" t="s">
        <v>90</v>
      </c>
      <c r="C14" s="43" t="s">
        <v>79</v>
      </c>
      <c r="D14" s="44">
        <f t="shared" ref="D14:AA14" si="4">$D$9</f>
        <v>1150.23</v>
      </c>
      <c r="E14" s="44">
        <f t="shared" si="4"/>
        <v>1150.23</v>
      </c>
      <c r="F14" s="44">
        <f t="shared" si="4"/>
        <v>1150.23</v>
      </c>
      <c r="G14" s="44">
        <f t="shared" si="4"/>
        <v>1150.23</v>
      </c>
      <c r="H14" s="44">
        <f t="shared" si="4"/>
        <v>1150.23</v>
      </c>
      <c r="I14" s="44">
        <f t="shared" si="4"/>
        <v>1150.23</v>
      </c>
      <c r="J14" s="44">
        <f t="shared" si="4"/>
        <v>1150.23</v>
      </c>
      <c r="K14" s="44">
        <f t="shared" si="4"/>
        <v>1150.23</v>
      </c>
      <c r="L14" s="44">
        <f t="shared" si="4"/>
        <v>1150.23</v>
      </c>
      <c r="M14" s="44">
        <f t="shared" si="4"/>
        <v>1150.23</v>
      </c>
      <c r="N14" s="44">
        <f t="shared" si="4"/>
        <v>1150.23</v>
      </c>
      <c r="O14" s="44">
        <f t="shared" si="4"/>
        <v>1150.23</v>
      </c>
      <c r="P14" s="44">
        <f t="shared" si="4"/>
        <v>1150.23</v>
      </c>
      <c r="Q14" s="44">
        <f t="shared" si="4"/>
        <v>1150.23</v>
      </c>
      <c r="R14" s="44">
        <f t="shared" si="4"/>
        <v>1150.23</v>
      </c>
      <c r="S14" s="44">
        <f t="shared" si="4"/>
        <v>1150.23</v>
      </c>
      <c r="T14" s="44">
        <f t="shared" si="4"/>
        <v>1150.23</v>
      </c>
      <c r="U14" s="44">
        <f t="shared" si="4"/>
        <v>1150.23</v>
      </c>
      <c r="V14" s="44">
        <f t="shared" si="4"/>
        <v>1150.23</v>
      </c>
      <c r="W14" s="44">
        <f t="shared" si="4"/>
        <v>1150.23</v>
      </c>
      <c r="X14" s="44">
        <f t="shared" si="4"/>
        <v>1150.23</v>
      </c>
      <c r="Y14" s="44">
        <f t="shared" si="4"/>
        <v>1150.23</v>
      </c>
      <c r="Z14" s="44">
        <f t="shared" si="4"/>
        <v>1150.23</v>
      </c>
      <c r="AA14" s="44">
        <f t="shared" si="4"/>
        <v>1150.23</v>
      </c>
    </row>
    <row r="15" spans="1:27" ht="12.75" hidden="1" customHeight="1" outlineLevel="1" x14ac:dyDescent="0.3">
      <c r="A15" s="99" t="s">
        <v>1665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1666</v>
      </c>
      <c r="B16" s="63" t="s">
        <v>81</v>
      </c>
      <c r="C16" s="43" t="s">
        <v>79</v>
      </c>
      <c r="D16" s="44">
        <f>$D$11</f>
        <v>464.08</v>
      </c>
      <c r="E16" s="44">
        <f t="shared" ref="E16:AA16" si="5">$D$11</f>
        <v>464.08</v>
      </c>
      <c r="F16" s="44">
        <f t="shared" si="5"/>
        <v>464.08</v>
      </c>
      <c r="G16" s="44">
        <f t="shared" si="5"/>
        <v>464.08</v>
      </c>
      <c r="H16" s="44">
        <f t="shared" si="5"/>
        <v>464.08</v>
      </c>
      <c r="I16" s="44">
        <f t="shared" si="5"/>
        <v>464.08</v>
      </c>
      <c r="J16" s="44">
        <f t="shared" si="5"/>
        <v>464.08</v>
      </c>
      <c r="K16" s="44">
        <f t="shared" si="5"/>
        <v>464.08</v>
      </c>
      <c r="L16" s="44">
        <f t="shared" si="5"/>
        <v>464.08</v>
      </c>
      <c r="M16" s="44">
        <f t="shared" si="5"/>
        <v>464.08</v>
      </c>
      <c r="N16" s="44">
        <f t="shared" si="5"/>
        <v>464.08</v>
      </c>
      <c r="O16" s="44">
        <f t="shared" si="5"/>
        <v>464.08</v>
      </c>
      <c r="P16" s="44">
        <f t="shared" si="5"/>
        <v>464.08</v>
      </c>
      <c r="Q16" s="44">
        <f t="shared" si="5"/>
        <v>464.08</v>
      </c>
      <c r="R16" s="44">
        <f t="shared" si="5"/>
        <v>464.08</v>
      </c>
      <c r="S16" s="44">
        <f t="shared" si="5"/>
        <v>464.08</v>
      </c>
      <c r="T16" s="44">
        <f t="shared" si="5"/>
        <v>464.08</v>
      </c>
      <c r="U16" s="44">
        <f t="shared" si="5"/>
        <v>464.08</v>
      </c>
      <c r="V16" s="44">
        <f t="shared" si="5"/>
        <v>464.08</v>
      </c>
      <c r="W16" s="44">
        <f t="shared" si="5"/>
        <v>464.08</v>
      </c>
      <c r="X16" s="44">
        <f t="shared" si="5"/>
        <v>464.08</v>
      </c>
      <c r="Y16" s="44">
        <f t="shared" si="5"/>
        <v>464.08</v>
      </c>
      <c r="Z16" s="44">
        <f t="shared" si="5"/>
        <v>464.08</v>
      </c>
      <c r="AA16" s="44">
        <f t="shared" si="5"/>
        <v>464.08</v>
      </c>
    </row>
    <row r="17" spans="1:27" ht="12.75" customHeight="1" collapsed="1" x14ac:dyDescent="0.3">
      <c r="A17" s="98" t="s">
        <v>1667</v>
      </c>
      <c r="B17" s="28" t="str">
        <f>"03"&amp;"."&amp;$B$800&amp;"."&amp;$B$801</f>
        <v>03.07.2024</v>
      </c>
      <c r="C17" s="90" t="s">
        <v>76</v>
      </c>
      <c r="D17" s="91">
        <f>ROUND(((D18+D19+D21+D20)/1000),5)</f>
        <v>3.00359</v>
      </c>
      <c r="E17" s="91">
        <f>ROUND(((E18+E19+E21+E20)/1000),5)</f>
        <v>2.8853499999999999</v>
      </c>
      <c r="F17" s="91">
        <f>ROUND(((F18+F19+F21+F20)/1000),5)</f>
        <v>2.74214</v>
      </c>
      <c r="G17" s="91">
        <f t="shared" ref="G17:AA17" si="6">ROUND(((G18+G19+G21+G20)/1000),5)</f>
        <v>1.7055100000000001</v>
      </c>
      <c r="H17" s="91">
        <f t="shared" si="6"/>
        <v>1.70302</v>
      </c>
      <c r="I17" s="91">
        <f t="shared" si="6"/>
        <v>2.0404499999999999</v>
      </c>
      <c r="J17" s="91">
        <f t="shared" si="6"/>
        <v>2.8264999999999998</v>
      </c>
      <c r="K17" s="91">
        <f t="shared" si="6"/>
        <v>3.23678</v>
      </c>
      <c r="L17" s="91">
        <f t="shared" si="6"/>
        <v>3.5040499999999999</v>
      </c>
      <c r="M17" s="91">
        <f t="shared" si="6"/>
        <v>3.8323100000000001</v>
      </c>
      <c r="N17" s="91">
        <f t="shared" si="6"/>
        <v>3.7898399999999999</v>
      </c>
      <c r="O17" s="91">
        <f t="shared" si="6"/>
        <v>3.82199</v>
      </c>
      <c r="P17" s="91">
        <f t="shared" si="6"/>
        <v>4.0164799999999996</v>
      </c>
      <c r="Q17" s="91">
        <f t="shared" si="6"/>
        <v>4.0267900000000001</v>
      </c>
      <c r="R17" s="91">
        <f t="shared" si="6"/>
        <v>3.8628300000000002</v>
      </c>
      <c r="S17" s="91">
        <f t="shared" si="6"/>
        <v>4.0827099999999996</v>
      </c>
      <c r="T17" s="91">
        <f t="shared" si="6"/>
        <v>4.0725199999999999</v>
      </c>
      <c r="U17" s="91">
        <f t="shared" si="6"/>
        <v>4.1217499999999996</v>
      </c>
      <c r="V17" s="91">
        <f t="shared" si="6"/>
        <v>3.8437999999999999</v>
      </c>
      <c r="W17" s="91">
        <f t="shared" si="6"/>
        <v>3.58806</v>
      </c>
      <c r="X17" s="91">
        <f t="shared" si="6"/>
        <v>3.4613900000000002</v>
      </c>
      <c r="Y17" s="91">
        <f t="shared" si="6"/>
        <v>3.6758999999999999</v>
      </c>
      <c r="Z17" s="91">
        <f t="shared" si="6"/>
        <v>3.42041</v>
      </c>
      <c r="AA17" s="91">
        <f t="shared" si="6"/>
        <v>3.2153499999999999</v>
      </c>
    </row>
    <row r="18" spans="1:27" ht="12.75" hidden="1" customHeight="1" outlineLevel="1" x14ac:dyDescent="0.3">
      <c r="A18" s="99" t="s">
        <v>1668</v>
      </c>
      <c r="B18" s="63" t="s">
        <v>238</v>
      </c>
      <c r="C18" s="43" t="s">
        <v>79</v>
      </c>
      <c r="D18" s="44">
        <v>1384.47</v>
      </c>
      <c r="E18" s="44">
        <v>1266.23</v>
      </c>
      <c r="F18" s="44">
        <v>1123.02</v>
      </c>
      <c r="G18" s="44">
        <v>86.39</v>
      </c>
      <c r="H18" s="44">
        <v>83.9</v>
      </c>
      <c r="I18" s="44">
        <v>421.33</v>
      </c>
      <c r="J18" s="44">
        <v>1207.3800000000001</v>
      </c>
      <c r="K18" s="44">
        <v>1617.66</v>
      </c>
      <c r="L18" s="44">
        <v>1884.93</v>
      </c>
      <c r="M18" s="44">
        <v>2213.19</v>
      </c>
      <c r="N18" s="44">
        <v>2170.7199999999998</v>
      </c>
      <c r="O18" s="44">
        <v>2202.87</v>
      </c>
      <c r="P18" s="44">
        <v>2397.36</v>
      </c>
      <c r="Q18" s="44">
        <v>2407.67</v>
      </c>
      <c r="R18" s="44">
        <v>2243.71</v>
      </c>
      <c r="S18" s="44">
        <v>2463.59</v>
      </c>
      <c r="T18" s="44">
        <v>2453.4</v>
      </c>
      <c r="U18" s="44">
        <v>2502.63</v>
      </c>
      <c r="V18" s="44">
        <v>2224.6799999999998</v>
      </c>
      <c r="W18" s="44">
        <v>1968.94</v>
      </c>
      <c r="X18" s="44">
        <v>1842.27</v>
      </c>
      <c r="Y18" s="44">
        <v>2056.7800000000002</v>
      </c>
      <c r="Z18" s="44">
        <v>1801.29</v>
      </c>
      <c r="AA18" s="44">
        <v>1596.23</v>
      </c>
    </row>
    <row r="19" spans="1:27" ht="12.75" hidden="1" customHeight="1" outlineLevel="1" x14ac:dyDescent="0.3">
      <c r="A19" s="99" t="s">
        <v>1669</v>
      </c>
      <c r="B19" s="63"/>
      <c r="C19" s="43" t="s">
        <v>79</v>
      </c>
      <c r="D19" s="44">
        <f t="shared" ref="D19:AA19" si="7">$D$9</f>
        <v>1150.23</v>
      </c>
      <c r="E19" s="44">
        <f t="shared" si="7"/>
        <v>1150.23</v>
      </c>
      <c r="F19" s="44">
        <f t="shared" si="7"/>
        <v>1150.23</v>
      </c>
      <c r="G19" s="44">
        <f t="shared" si="7"/>
        <v>1150.23</v>
      </c>
      <c r="H19" s="44">
        <f t="shared" si="7"/>
        <v>1150.23</v>
      </c>
      <c r="I19" s="44">
        <f t="shared" si="7"/>
        <v>1150.23</v>
      </c>
      <c r="J19" s="44">
        <f t="shared" si="7"/>
        <v>1150.23</v>
      </c>
      <c r="K19" s="44">
        <f t="shared" si="7"/>
        <v>1150.23</v>
      </c>
      <c r="L19" s="44">
        <f t="shared" si="7"/>
        <v>1150.23</v>
      </c>
      <c r="M19" s="44">
        <f t="shared" si="7"/>
        <v>1150.23</v>
      </c>
      <c r="N19" s="44">
        <f t="shared" si="7"/>
        <v>1150.23</v>
      </c>
      <c r="O19" s="44">
        <f t="shared" si="7"/>
        <v>1150.23</v>
      </c>
      <c r="P19" s="44">
        <f t="shared" si="7"/>
        <v>1150.23</v>
      </c>
      <c r="Q19" s="44">
        <f t="shared" si="7"/>
        <v>1150.23</v>
      </c>
      <c r="R19" s="44">
        <f t="shared" si="7"/>
        <v>1150.23</v>
      </c>
      <c r="S19" s="44">
        <f t="shared" si="7"/>
        <v>1150.23</v>
      </c>
      <c r="T19" s="44">
        <f t="shared" si="7"/>
        <v>1150.23</v>
      </c>
      <c r="U19" s="44">
        <f t="shared" si="7"/>
        <v>1150.23</v>
      </c>
      <c r="V19" s="44">
        <f t="shared" si="7"/>
        <v>1150.23</v>
      </c>
      <c r="W19" s="44">
        <f t="shared" si="7"/>
        <v>1150.23</v>
      </c>
      <c r="X19" s="44">
        <f t="shared" si="7"/>
        <v>1150.23</v>
      </c>
      <c r="Y19" s="44">
        <f t="shared" si="7"/>
        <v>1150.23</v>
      </c>
      <c r="Z19" s="44">
        <f t="shared" si="7"/>
        <v>1150.23</v>
      </c>
      <c r="AA19" s="44">
        <f t="shared" si="7"/>
        <v>1150.23</v>
      </c>
    </row>
    <row r="20" spans="1:27" ht="12.75" hidden="1" customHeight="1" outlineLevel="1" x14ac:dyDescent="0.3">
      <c r="A20" s="99" t="s">
        <v>1670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1671</v>
      </c>
      <c r="B21" s="63" t="s">
        <v>81</v>
      </c>
      <c r="C21" s="43" t="s">
        <v>79</v>
      </c>
      <c r="D21" s="44">
        <f>$D$11</f>
        <v>464.08</v>
      </c>
      <c r="E21" s="44">
        <f t="shared" ref="E21:AA21" si="8">$D$11</f>
        <v>464.08</v>
      </c>
      <c r="F21" s="44">
        <f t="shared" si="8"/>
        <v>464.08</v>
      </c>
      <c r="G21" s="44">
        <f t="shared" si="8"/>
        <v>464.08</v>
      </c>
      <c r="H21" s="44">
        <f t="shared" si="8"/>
        <v>464.08</v>
      </c>
      <c r="I21" s="44">
        <f t="shared" si="8"/>
        <v>464.08</v>
      </c>
      <c r="J21" s="44">
        <f t="shared" si="8"/>
        <v>464.08</v>
      </c>
      <c r="K21" s="44">
        <f t="shared" si="8"/>
        <v>464.08</v>
      </c>
      <c r="L21" s="44">
        <f t="shared" si="8"/>
        <v>464.08</v>
      </c>
      <c r="M21" s="44">
        <f t="shared" si="8"/>
        <v>464.08</v>
      </c>
      <c r="N21" s="44">
        <f t="shared" si="8"/>
        <v>464.08</v>
      </c>
      <c r="O21" s="44">
        <f t="shared" si="8"/>
        <v>464.08</v>
      </c>
      <c r="P21" s="44">
        <f t="shared" si="8"/>
        <v>464.08</v>
      </c>
      <c r="Q21" s="44">
        <f t="shared" si="8"/>
        <v>464.08</v>
      </c>
      <c r="R21" s="44">
        <f t="shared" si="8"/>
        <v>464.08</v>
      </c>
      <c r="S21" s="44">
        <f t="shared" si="8"/>
        <v>464.08</v>
      </c>
      <c r="T21" s="44">
        <f t="shared" si="8"/>
        <v>464.08</v>
      </c>
      <c r="U21" s="44">
        <f t="shared" si="8"/>
        <v>464.08</v>
      </c>
      <c r="V21" s="44">
        <f t="shared" si="8"/>
        <v>464.08</v>
      </c>
      <c r="W21" s="44">
        <f t="shared" si="8"/>
        <v>464.08</v>
      </c>
      <c r="X21" s="44">
        <f t="shared" si="8"/>
        <v>464.08</v>
      </c>
      <c r="Y21" s="44">
        <f t="shared" si="8"/>
        <v>464.08</v>
      </c>
      <c r="Z21" s="44">
        <f t="shared" si="8"/>
        <v>464.08</v>
      </c>
      <c r="AA21" s="44">
        <f t="shared" si="8"/>
        <v>464.08</v>
      </c>
    </row>
    <row r="22" spans="1:27" ht="12.75" customHeight="1" collapsed="1" x14ac:dyDescent="0.3">
      <c r="A22" s="98" t="s">
        <v>1672</v>
      </c>
      <c r="B22" s="28" t="str">
        <f>"04"&amp;"."&amp;$B$800&amp;"."&amp;$B$801</f>
        <v>04.07.2024</v>
      </c>
      <c r="C22" s="90" t="s">
        <v>76</v>
      </c>
      <c r="D22" s="91">
        <f>ROUND(((D23+D24+D26+D25)/1000),5)</f>
        <v>3.0564399999999998</v>
      </c>
      <c r="E22" s="91">
        <f>ROUND(((E23+E24+E26+E25)/1000),5)</f>
        <v>2.8822199999999998</v>
      </c>
      <c r="F22" s="91">
        <f>ROUND(((F23+F24+F26+F25)/1000),5)</f>
        <v>2.76572</v>
      </c>
      <c r="G22" s="91">
        <f t="shared" ref="G22:AA22" si="9">ROUND(((G23+G24+G26+G25)/1000),5)</f>
        <v>2.6499100000000002</v>
      </c>
      <c r="H22" s="91">
        <f t="shared" si="9"/>
        <v>2.6437400000000002</v>
      </c>
      <c r="I22" s="91">
        <f t="shared" si="9"/>
        <v>2.8168700000000002</v>
      </c>
      <c r="J22" s="91">
        <f t="shared" si="9"/>
        <v>2.9630800000000002</v>
      </c>
      <c r="K22" s="91">
        <f t="shared" si="9"/>
        <v>3.4148499999999999</v>
      </c>
      <c r="L22" s="91">
        <f t="shared" si="9"/>
        <v>3.5455700000000001</v>
      </c>
      <c r="M22" s="91">
        <f t="shared" si="9"/>
        <v>3.9095300000000002</v>
      </c>
      <c r="N22" s="91">
        <f t="shared" si="9"/>
        <v>4.27522</v>
      </c>
      <c r="O22" s="91">
        <f t="shared" si="9"/>
        <v>4.5693799999999998</v>
      </c>
      <c r="P22" s="91">
        <f t="shared" si="9"/>
        <v>4.5571700000000002</v>
      </c>
      <c r="Q22" s="91">
        <f t="shared" si="9"/>
        <v>4.5151899999999996</v>
      </c>
      <c r="R22" s="91">
        <f t="shared" si="9"/>
        <v>4.5243500000000001</v>
      </c>
      <c r="S22" s="91">
        <f t="shared" si="9"/>
        <v>4.6182999999999996</v>
      </c>
      <c r="T22" s="91">
        <f t="shared" si="9"/>
        <v>4.6143000000000001</v>
      </c>
      <c r="U22" s="91">
        <f t="shared" si="9"/>
        <v>4.32273</v>
      </c>
      <c r="V22" s="91">
        <f t="shared" si="9"/>
        <v>3.6902499999999998</v>
      </c>
      <c r="W22" s="91">
        <f t="shared" si="9"/>
        <v>3.8694199999999999</v>
      </c>
      <c r="X22" s="91">
        <f t="shared" si="9"/>
        <v>3.7492299999999998</v>
      </c>
      <c r="Y22" s="91">
        <f t="shared" si="9"/>
        <v>3.5812400000000002</v>
      </c>
      <c r="Z22" s="91">
        <f t="shared" si="9"/>
        <v>3.4809600000000001</v>
      </c>
      <c r="AA22" s="91">
        <f t="shared" si="9"/>
        <v>3.3437199999999998</v>
      </c>
    </row>
    <row r="23" spans="1:27" ht="12.75" hidden="1" customHeight="1" outlineLevel="1" x14ac:dyDescent="0.3">
      <c r="A23" s="99" t="s">
        <v>1673</v>
      </c>
      <c r="B23" s="63" t="s">
        <v>238</v>
      </c>
      <c r="C23" s="43" t="s">
        <v>79</v>
      </c>
      <c r="D23" s="44">
        <v>1437.32</v>
      </c>
      <c r="E23" s="44">
        <v>1263.0999999999999</v>
      </c>
      <c r="F23" s="44">
        <v>1146.5999999999999</v>
      </c>
      <c r="G23" s="44">
        <v>1030.79</v>
      </c>
      <c r="H23" s="44">
        <v>1024.6199999999999</v>
      </c>
      <c r="I23" s="44">
        <v>1197.75</v>
      </c>
      <c r="J23" s="44">
        <v>1343.96</v>
      </c>
      <c r="K23" s="44">
        <v>1795.73</v>
      </c>
      <c r="L23" s="44">
        <v>1926.45</v>
      </c>
      <c r="M23" s="44">
        <v>2290.41</v>
      </c>
      <c r="N23" s="44">
        <v>2656.1</v>
      </c>
      <c r="O23" s="44">
        <v>2950.26</v>
      </c>
      <c r="P23" s="44">
        <v>2938.05</v>
      </c>
      <c r="Q23" s="44">
        <v>2896.07</v>
      </c>
      <c r="R23" s="44">
        <v>2905.23</v>
      </c>
      <c r="S23" s="44">
        <v>2999.18</v>
      </c>
      <c r="T23" s="44">
        <v>2995.18</v>
      </c>
      <c r="U23" s="44">
        <v>2703.61</v>
      </c>
      <c r="V23" s="44">
        <v>2071.13</v>
      </c>
      <c r="W23" s="44">
        <v>2250.3000000000002</v>
      </c>
      <c r="X23" s="44">
        <v>2130.11</v>
      </c>
      <c r="Y23" s="44">
        <v>1962.12</v>
      </c>
      <c r="Z23" s="44">
        <v>1861.84</v>
      </c>
      <c r="AA23" s="44">
        <v>1724.6</v>
      </c>
    </row>
    <row r="24" spans="1:27" ht="12.75" hidden="1" customHeight="1" outlineLevel="1" x14ac:dyDescent="0.3">
      <c r="A24" s="99" t="s">
        <v>1674</v>
      </c>
      <c r="B24" s="63" t="s">
        <v>90</v>
      </c>
      <c r="C24" s="43" t="s">
        <v>79</v>
      </c>
      <c r="D24" s="44">
        <f t="shared" ref="D24:AA24" si="10">$D$9</f>
        <v>1150.23</v>
      </c>
      <c r="E24" s="44">
        <f t="shared" si="10"/>
        <v>1150.23</v>
      </c>
      <c r="F24" s="44">
        <f t="shared" si="10"/>
        <v>1150.23</v>
      </c>
      <c r="G24" s="44">
        <f t="shared" si="10"/>
        <v>1150.23</v>
      </c>
      <c r="H24" s="44">
        <f t="shared" si="10"/>
        <v>1150.23</v>
      </c>
      <c r="I24" s="44">
        <f t="shared" si="10"/>
        <v>1150.23</v>
      </c>
      <c r="J24" s="44">
        <f t="shared" si="10"/>
        <v>1150.23</v>
      </c>
      <c r="K24" s="44">
        <f t="shared" si="10"/>
        <v>1150.23</v>
      </c>
      <c r="L24" s="44">
        <f t="shared" si="10"/>
        <v>1150.23</v>
      </c>
      <c r="M24" s="44">
        <f t="shared" si="10"/>
        <v>1150.23</v>
      </c>
      <c r="N24" s="44">
        <f t="shared" si="10"/>
        <v>1150.23</v>
      </c>
      <c r="O24" s="44">
        <f t="shared" si="10"/>
        <v>1150.23</v>
      </c>
      <c r="P24" s="44">
        <f t="shared" si="10"/>
        <v>1150.23</v>
      </c>
      <c r="Q24" s="44">
        <f t="shared" si="10"/>
        <v>1150.23</v>
      </c>
      <c r="R24" s="44">
        <f t="shared" si="10"/>
        <v>1150.23</v>
      </c>
      <c r="S24" s="44">
        <f t="shared" si="10"/>
        <v>1150.23</v>
      </c>
      <c r="T24" s="44">
        <f t="shared" si="10"/>
        <v>1150.23</v>
      </c>
      <c r="U24" s="44">
        <f t="shared" si="10"/>
        <v>1150.23</v>
      </c>
      <c r="V24" s="44">
        <f t="shared" si="10"/>
        <v>1150.23</v>
      </c>
      <c r="W24" s="44">
        <f t="shared" si="10"/>
        <v>1150.23</v>
      </c>
      <c r="X24" s="44">
        <f t="shared" si="10"/>
        <v>1150.23</v>
      </c>
      <c r="Y24" s="44">
        <f t="shared" si="10"/>
        <v>1150.23</v>
      </c>
      <c r="Z24" s="44">
        <f t="shared" si="10"/>
        <v>1150.23</v>
      </c>
      <c r="AA24" s="44">
        <f t="shared" si="10"/>
        <v>1150.23</v>
      </c>
    </row>
    <row r="25" spans="1:27" ht="12.75" hidden="1" customHeight="1" outlineLevel="1" x14ac:dyDescent="0.3">
      <c r="A25" s="99" t="s">
        <v>1675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1676</v>
      </c>
      <c r="B26" s="63" t="s">
        <v>81</v>
      </c>
      <c r="C26" s="43" t="s">
        <v>79</v>
      </c>
      <c r="D26" s="44">
        <f>$D$11</f>
        <v>464.08</v>
      </c>
      <c r="E26" s="44">
        <f t="shared" ref="E26:AA26" si="11">$D$11</f>
        <v>464.08</v>
      </c>
      <c r="F26" s="44">
        <f t="shared" si="11"/>
        <v>464.08</v>
      </c>
      <c r="G26" s="44">
        <f t="shared" si="11"/>
        <v>464.08</v>
      </c>
      <c r="H26" s="44">
        <f t="shared" si="11"/>
        <v>464.08</v>
      </c>
      <c r="I26" s="44">
        <f t="shared" si="11"/>
        <v>464.08</v>
      </c>
      <c r="J26" s="44">
        <f t="shared" si="11"/>
        <v>464.08</v>
      </c>
      <c r="K26" s="44">
        <f t="shared" si="11"/>
        <v>464.08</v>
      </c>
      <c r="L26" s="44">
        <f t="shared" si="11"/>
        <v>464.08</v>
      </c>
      <c r="M26" s="44">
        <f t="shared" si="11"/>
        <v>464.08</v>
      </c>
      <c r="N26" s="44">
        <f t="shared" si="11"/>
        <v>464.08</v>
      </c>
      <c r="O26" s="44">
        <f t="shared" si="11"/>
        <v>464.08</v>
      </c>
      <c r="P26" s="44">
        <f t="shared" si="11"/>
        <v>464.08</v>
      </c>
      <c r="Q26" s="44">
        <f t="shared" si="11"/>
        <v>464.08</v>
      </c>
      <c r="R26" s="44">
        <f t="shared" si="11"/>
        <v>464.08</v>
      </c>
      <c r="S26" s="44">
        <f t="shared" si="11"/>
        <v>464.08</v>
      </c>
      <c r="T26" s="44">
        <f t="shared" si="11"/>
        <v>464.08</v>
      </c>
      <c r="U26" s="44">
        <f t="shared" si="11"/>
        <v>464.08</v>
      </c>
      <c r="V26" s="44">
        <f t="shared" si="11"/>
        <v>464.08</v>
      </c>
      <c r="W26" s="44">
        <f t="shared" si="11"/>
        <v>464.08</v>
      </c>
      <c r="X26" s="44">
        <f t="shared" si="11"/>
        <v>464.08</v>
      </c>
      <c r="Y26" s="44">
        <f t="shared" si="11"/>
        <v>464.08</v>
      </c>
      <c r="Z26" s="44">
        <f t="shared" si="11"/>
        <v>464.08</v>
      </c>
      <c r="AA26" s="44">
        <f t="shared" si="11"/>
        <v>464.08</v>
      </c>
    </row>
    <row r="27" spans="1:27" ht="12.75" customHeight="1" collapsed="1" x14ac:dyDescent="0.3">
      <c r="A27" s="98" t="s">
        <v>1677</v>
      </c>
      <c r="B27" s="28" t="str">
        <f>"05"&amp;"."&amp;$B$800&amp;"."&amp;$B$801</f>
        <v>05.07.2024</v>
      </c>
      <c r="C27" s="90" t="s">
        <v>76</v>
      </c>
      <c r="D27" s="91">
        <f>ROUND(((D28+D29+D31+D30)/1000),5)</f>
        <v>2.9184899999999998</v>
      </c>
      <c r="E27" s="91">
        <f>ROUND(((E28+E29+E31+E30)/1000),5)</f>
        <v>2.8176399999999999</v>
      </c>
      <c r="F27" s="91">
        <f>ROUND(((F28+F29+F31+F30)/1000),5)</f>
        <v>2.65862</v>
      </c>
      <c r="G27" s="91">
        <f t="shared" ref="G27:AA27" si="12">ROUND(((G28+G29+G31+G30)/1000),5)</f>
        <v>2.57531</v>
      </c>
      <c r="H27" s="91">
        <f t="shared" si="12"/>
        <v>2.5596899999999998</v>
      </c>
      <c r="I27" s="91">
        <f t="shared" si="12"/>
        <v>2.7976200000000002</v>
      </c>
      <c r="J27" s="91">
        <f t="shared" si="12"/>
        <v>2.9197799999999998</v>
      </c>
      <c r="K27" s="91">
        <f t="shared" si="12"/>
        <v>3.2990699999999999</v>
      </c>
      <c r="L27" s="91">
        <f t="shared" si="12"/>
        <v>3.5217499999999999</v>
      </c>
      <c r="M27" s="91">
        <f t="shared" si="12"/>
        <v>3.60127</v>
      </c>
      <c r="N27" s="91">
        <f t="shared" si="12"/>
        <v>3.8619599999999998</v>
      </c>
      <c r="O27" s="91">
        <f t="shared" si="12"/>
        <v>4.2019700000000002</v>
      </c>
      <c r="P27" s="91">
        <f t="shared" si="12"/>
        <v>4.2165699999999999</v>
      </c>
      <c r="Q27" s="91">
        <f t="shared" si="12"/>
        <v>4.1651100000000003</v>
      </c>
      <c r="R27" s="91">
        <f t="shared" si="12"/>
        <v>3.7461799999999998</v>
      </c>
      <c r="S27" s="91">
        <f t="shared" si="12"/>
        <v>3.52264</v>
      </c>
      <c r="T27" s="91">
        <f t="shared" si="12"/>
        <v>3.4218999999999999</v>
      </c>
      <c r="U27" s="91">
        <f t="shared" si="12"/>
        <v>3.4409100000000001</v>
      </c>
      <c r="V27" s="91">
        <f t="shared" si="12"/>
        <v>3.7414200000000002</v>
      </c>
      <c r="W27" s="91">
        <f t="shared" si="12"/>
        <v>3.64141</v>
      </c>
      <c r="X27" s="91">
        <f t="shared" si="12"/>
        <v>3.5906600000000002</v>
      </c>
      <c r="Y27" s="91">
        <f t="shared" si="12"/>
        <v>3.8177699999999999</v>
      </c>
      <c r="Z27" s="91">
        <f t="shared" si="12"/>
        <v>3.5792700000000002</v>
      </c>
      <c r="AA27" s="91">
        <f t="shared" si="12"/>
        <v>3.3200400000000001</v>
      </c>
    </row>
    <row r="28" spans="1:27" ht="12.75" hidden="1" customHeight="1" outlineLevel="1" x14ac:dyDescent="0.3">
      <c r="A28" s="99" t="s">
        <v>1678</v>
      </c>
      <c r="B28" s="63" t="s">
        <v>238</v>
      </c>
      <c r="C28" s="43" t="s">
        <v>79</v>
      </c>
      <c r="D28" s="44">
        <v>1299.3699999999999</v>
      </c>
      <c r="E28" s="44">
        <v>1198.52</v>
      </c>
      <c r="F28" s="44">
        <v>1039.5</v>
      </c>
      <c r="G28" s="44">
        <v>956.19</v>
      </c>
      <c r="H28" s="44">
        <v>940.57</v>
      </c>
      <c r="I28" s="44">
        <v>1178.5</v>
      </c>
      <c r="J28" s="44">
        <v>1300.6600000000001</v>
      </c>
      <c r="K28" s="44">
        <v>1679.95</v>
      </c>
      <c r="L28" s="44">
        <v>1902.63</v>
      </c>
      <c r="M28" s="44">
        <v>1982.15</v>
      </c>
      <c r="N28" s="44">
        <v>2242.84</v>
      </c>
      <c r="O28" s="44">
        <v>2582.85</v>
      </c>
      <c r="P28" s="44">
        <v>2597.4499999999998</v>
      </c>
      <c r="Q28" s="44">
        <v>2545.9899999999998</v>
      </c>
      <c r="R28" s="44">
        <v>2127.06</v>
      </c>
      <c r="S28" s="44">
        <v>1903.52</v>
      </c>
      <c r="T28" s="44">
        <v>1802.78</v>
      </c>
      <c r="U28" s="44">
        <v>1821.79</v>
      </c>
      <c r="V28" s="44">
        <v>2122.3000000000002</v>
      </c>
      <c r="W28" s="44">
        <v>2022.29</v>
      </c>
      <c r="X28" s="44">
        <v>1971.54</v>
      </c>
      <c r="Y28" s="44">
        <v>2198.65</v>
      </c>
      <c r="Z28" s="44">
        <v>1960.15</v>
      </c>
      <c r="AA28" s="44">
        <v>1700.92</v>
      </c>
    </row>
    <row r="29" spans="1:27" ht="12.75" hidden="1" customHeight="1" outlineLevel="1" x14ac:dyDescent="0.3">
      <c r="A29" s="99" t="s">
        <v>1679</v>
      </c>
      <c r="B29" s="63" t="s">
        <v>90</v>
      </c>
      <c r="C29" s="43" t="s">
        <v>79</v>
      </c>
      <c r="D29" s="44">
        <f t="shared" ref="D29:AA29" si="13">$D$9</f>
        <v>1150.23</v>
      </c>
      <c r="E29" s="44">
        <f t="shared" si="13"/>
        <v>1150.23</v>
      </c>
      <c r="F29" s="44">
        <f t="shared" si="13"/>
        <v>1150.23</v>
      </c>
      <c r="G29" s="44">
        <f t="shared" si="13"/>
        <v>1150.23</v>
      </c>
      <c r="H29" s="44">
        <f t="shared" si="13"/>
        <v>1150.23</v>
      </c>
      <c r="I29" s="44">
        <f t="shared" si="13"/>
        <v>1150.23</v>
      </c>
      <c r="J29" s="44">
        <f t="shared" si="13"/>
        <v>1150.23</v>
      </c>
      <c r="K29" s="44">
        <f t="shared" si="13"/>
        <v>1150.23</v>
      </c>
      <c r="L29" s="44">
        <f t="shared" si="13"/>
        <v>1150.23</v>
      </c>
      <c r="M29" s="44">
        <f t="shared" si="13"/>
        <v>1150.23</v>
      </c>
      <c r="N29" s="44">
        <f t="shared" si="13"/>
        <v>1150.23</v>
      </c>
      <c r="O29" s="44">
        <f t="shared" si="13"/>
        <v>1150.23</v>
      </c>
      <c r="P29" s="44">
        <f t="shared" si="13"/>
        <v>1150.23</v>
      </c>
      <c r="Q29" s="44">
        <f t="shared" si="13"/>
        <v>1150.23</v>
      </c>
      <c r="R29" s="44">
        <f t="shared" si="13"/>
        <v>1150.23</v>
      </c>
      <c r="S29" s="44">
        <f t="shared" si="13"/>
        <v>1150.23</v>
      </c>
      <c r="T29" s="44">
        <f t="shared" si="13"/>
        <v>1150.23</v>
      </c>
      <c r="U29" s="44">
        <f t="shared" si="13"/>
        <v>1150.23</v>
      </c>
      <c r="V29" s="44">
        <f t="shared" si="13"/>
        <v>1150.23</v>
      </c>
      <c r="W29" s="44">
        <f t="shared" si="13"/>
        <v>1150.23</v>
      </c>
      <c r="X29" s="44">
        <f t="shared" si="13"/>
        <v>1150.23</v>
      </c>
      <c r="Y29" s="44">
        <f t="shared" si="13"/>
        <v>1150.23</v>
      </c>
      <c r="Z29" s="44">
        <f t="shared" si="13"/>
        <v>1150.23</v>
      </c>
      <c r="AA29" s="44">
        <f t="shared" si="13"/>
        <v>1150.23</v>
      </c>
    </row>
    <row r="30" spans="1:27" ht="12.75" hidden="1" customHeight="1" outlineLevel="1" x14ac:dyDescent="0.3">
      <c r="A30" s="99" t="s">
        <v>1680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1681</v>
      </c>
      <c r="B31" s="63" t="s">
        <v>81</v>
      </c>
      <c r="C31" s="43" t="s">
        <v>79</v>
      </c>
      <c r="D31" s="44">
        <f>$D$11</f>
        <v>464.08</v>
      </c>
      <c r="E31" s="44">
        <f t="shared" ref="E31:AA31" si="14">$D$11</f>
        <v>464.08</v>
      </c>
      <c r="F31" s="44">
        <f t="shared" si="14"/>
        <v>464.08</v>
      </c>
      <c r="G31" s="44">
        <f t="shared" si="14"/>
        <v>464.08</v>
      </c>
      <c r="H31" s="44">
        <f t="shared" si="14"/>
        <v>464.08</v>
      </c>
      <c r="I31" s="44">
        <f t="shared" si="14"/>
        <v>464.08</v>
      </c>
      <c r="J31" s="44">
        <f t="shared" si="14"/>
        <v>464.08</v>
      </c>
      <c r="K31" s="44">
        <f t="shared" si="14"/>
        <v>464.08</v>
      </c>
      <c r="L31" s="44">
        <f t="shared" si="14"/>
        <v>464.08</v>
      </c>
      <c r="M31" s="44">
        <f t="shared" si="14"/>
        <v>464.08</v>
      </c>
      <c r="N31" s="44">
        <f t="shared" si="14"/>
        <v>464.08</v>
      </c>
      <c r="O31" s="44">
        <f t="shared" si="14"/>
        <v>464.08</v>
      </c>
      <c r="P31" s="44">
        <f t="shared" si="14"/>
        <v>464.08</v>
      </c>
      <c r="Q31" s="44">
        <f t="shared" si="14"/>
        <v>464.08</v>
      </c>
      <c r="R31" s="44">
        <f t="shared" si="14"/>
        <v>464.08</v>
      </c>
      <c r="S31" s="44">
        <f t="shared" si="14"/>
        <v>464.08</v>
      </c>
      <c r="T31" s="44">
        <f t="shared" si="14"/>
        <v>464.08</v>
      </c>
      <c r="U31" s="44">
        <f t="shared" si="14"/>
        <v>464.08</v>
      </c>
      <c r="V31" s="44">
        <f t="shared" si="14"/>
        <v>464.08</v>
      </c>
      <c r="W31" s="44">
        <f t="shared" si="14"/>
        <v>464.08</v>
      </c>
      <c r="X31" s="44">
        <f t="shared" si="14"/>
        <v>464.08</v>
      </c>
      <c r="Y31" s="44">
        <f t="shared" si="14"/>
        <v>464.08</v>
      </c>
      <c r="Z31" s="44">
        <f t="shared" si="14"/>
        <v>464.08</v>
      </c>
      <c r="AA31" s="44">
        <f t="shared" si="14"/>
        <v>464.08</v>
      </c>
    </row>
    <row r="32" spans="1:27" ht="12.75" customHeight="1" collapsed="1" x14ac:dyDescent="0.3">
      <c r="A32" s="98" t="s">
        <v>1682</v>
      </c>
      <c r="B32" s="28" t="str">
        <f>"06"&amp;"."&amp;$B$800&amp;"."&amp;$B$801</f>
        <v>06.07.2024</v>
      </c>
      <c r="C32" s="90" t="s">
        <v>76</v>
      </c>
      <c r="D32" s="91">
        <f>ROUND(((D33+D34+D36+D35)/1000),5)</f>
        <v>2.94564</v>
      </c>
      <c r="E32" s="91">
        <f>ROUND(((E33+E34+E36+E35)/1000),5)</f>
        <v>2.8171599999999999</v>
      </c>
      <c r="F32" s="91">
        <f>ROUND(((F33+F34+F36+F35)/1000),5)</f>
        <v>2.6439900000000001</v>
      </c>
      <c r="G32" s="91">
        <f t="shared" ref="G32:AA32" si="15">ROUND(((G33+G34+G36+G35)/1000),5)</f>
        <v>2.5305599999999999</v>
      </c>
      <c r="H32" s="91">
        <f t="shared" si="15"/>
        <v>2.4512900000000002</v>
      </c>
      <c r="I32" s="91">
        <f t="shared" si="15"/>
        <v>2.6721599999999999</v>
      </c>
      <c r="J32" s="91">
        <f t="shared" si="15"/>
        <v>2.77718</v>
      </c>
      <c r="K32" s="91">
        <f t="shared" si="15"/>
        <v>3.0423499999999999</v>
      </c>
      <c r="L32" s="91">
        <f t="shared" si="15"/>
        <v>3.48</v>
      </c>
      <c r="M32" s="91">
        <f t="shared" si="15"/>
        <v>3.6865100000000002</v>
      </c>
      <c r="N32" s="91">
        <f t="shared" si="15"/>
        <v>3.8405300000000002</v>
      </c>
      <c r="O32" s="91">
        <f t="shared" si="15"/>
        <v>3.87948</v>
      </c>
      <c r="P32" s="91">
        <f t="shared" si="15"/>
        <v>3.88931</v>
      </c>
      <c r="Q32" s="91">
        <f t="shared" si="15"/>
        <v>3.88442</v>
      </c>
      <c r="R32" s="91">
        <f t="shared" si="15"/>
        <v>3.8917099999999998</v>
      </c>
      <c r="S32" s="91">
        <f t="shared" si="15"/>
        <v>3.90124</v>
      </c>
      <c r="T32" s="91">
        <f t="shared" si="15"/>
        <v>3.8980600000000001</v>
      </c>
      <c r="U32" s="91">
        <f t="shared" si="15"/>
        <v>3.8767800000000001</v>
      </c>
      <c r="V32" s="91">
        <f t="shared" si="15"/>
        <v>3.8582200000000002</v>
      </c>
      <c r="W32" s="91">
        <f t="shared" si="15"/>
        <v>3.7824300000000002</v>
      </c>
      <c r="X32" s="91">
        <f t="shared" si="15"/>
        <v>3.7060300000000002</v>
      </c>
      <c r="Y32" s="91">
        <f t="shared" si="15"/>
        <v>3.6751900000000002</v>
      </c>
      <c r="Z32" s="91">
        <f t="shared" si="15"/>
        <v>3.4992800000000002</v>
      </c>
      <c r="AA32" s="91">
        <f t="shared" si="15"/>
        <v>3.2475399999999999</v>
      </c>
    </row>
    <row r="33" spans="1:27" ht="12.75" hidden="1" customHeight="1" outlineLevel="1" x14ac:dyDescent="0.3">
      <c r="A33" s="99" t="s">
        <v>1683</v>
      </c>
      <c r="B33" s="63" t="s">
        <v>238</v>
      </c>
      <c r="C33" s="43" t="s">
        <v>79</v>
      </c>
      <c r="D33" s="44">
        <v>1326.52</v>
      </c>
      <c r="E33" s="44">
        <v>1198.04</v>
      </c>
      <c r="F33" s="44">
        <v>1024.8699999999999</v>
      </c>
      <c r="G33" s="44">
        <v>911.44</v>
      </c>
      <c r="H33" s="44">
        <v>832.17</v>
      </c>
      <c r="I33" s="44">
        <v>1053.04</v>
      </c>
      <c r="J33" s="44">
        <v>1158.06</v>
      </c>
      <c r="K33" s="44">
        <v>1423.23</v>
      </c>
      <c r="L33" s="44">
        <v>1860.88</v>
      </c>
      <c r="M33" s="44">
        <v>2067.39</v>
      </c>
      <c r="N33" s="44">
        <v>2221.41</v>
      </c>
      <c r="O33" s="44">
        <v>2260.36</v>
      </c>
      <c r="P33" s="44">
        <v>2270.19</v>
      </c>
      <c r="Q33" s="44">
        <v>2265.3000000000002</v>
      </c>
      <c r="R33" s="44">
        <v>2272.59</v>
      </c>
      <c r="S33" s="44">
        <v>2282.12</v>
      </c>
      <c r="T33" s="44">
        <v>2278.94</v>
      </c>
      <c r="U33" s="44">
        <v>2257.66</v>
      </c>
      <c r="V33" s="44">
        <v>2239.1</v>
      </c>
      <c r="W33" s="44">
        <v>2163.31</v>
      </c>
      <c r="X33" s="44">
        <v>2086.91</v>
      </c>
      <c r="Y33" s="44">
        <v>2056.0700000000002</v>
      </c>
      <c r="Z33" s="44">
        <v>1880.16</v>
      </c>
      <c r="AA33" s="44">
        <v>1628.42</v>
      </c>
    </row>
    <row r="34" spans="1:27" ht="12.75" hidden="1" customHeight="1" outlineLevel="1" x14ac:dyDescent="0.3">
      <c r="A34" s="99" t="s">
        <v>1684</v>
      </c>
      <c r="B34" s="63" t="s">
        <v>90</v>
      </c>
      <c r="C34" s="43" t="s">
        <v>79</v>
      </c>
      <c r="D34" s="44">
        <f t="shared" ref="D34:AA34" si="16">$D$9</f>
        <v>1150.23</v>
      </c>
      <c r="E34" s="44">
        <f t="shared" si="16"/>
        <v>1150.23</v>
      </c>
      <c r="F34" s="44">
        <f t="shared" si="16"/>
        <v>1150.23</v>
      </c>
      <c r="G34" s="44">
        <f t="shared" si="16"/>
        <v>1150.23</v>
      </c>
      <c r="H34" s="44">
        <f t="shared" si="16"/>
        <v>1150.23</v>
      </c>
      <c r="I34" s="44">
        <f t="shared" si="16"/>
        <v>1150.23</v>
      </c>
      <c r="J34" s="44">
        <f t="shared" si="16"/>
        <v>1150.23</v>
      </c>
      <c r="K34" s="44">
        <f t="shared" si="16"/>
        <v>1150.23</v>
      </c>
      <c r="L34" s="44">
        <f t="shared" si="16"/>
        <v>1150.23</v>
      </c>
      <c r="M34" s="44">
        <f t="shared" si="16"/>
        <v>1150.23</v>
      </c>
      <c r="N34" s="44">
        <f t="shared" si="16"/>
        <v>1150.23</v>
      </c>
      <c r="O34" s="44">
        <f t="shared" si="16"/>
        <v>1150.23</v>
      </c>
      <c r="P34" s="44">
        <f t="shared" si="16"/>
        <v>1150.23</v>
      </c>
      <c r="Q34" s="44">
        <f t="shared" si="16"/>
        <v>1150.23</v>
      </c>
      <c r="R34" s="44">
        <f t="shared" si="16"/>
        <v>1150.23</v>
      </c>
      <c r="S34" s="44">
        <f t="shared" si="16"/>
        <v>1150.23</v>
      </c>
      <c r="T34" s="44">
        <f t="shared" si="16"/>
        <v>1150.23</v>
      </c>
      <c r="U34" s="44">
        <f t="shared" si="16"/>
        <v>1150.23</v>
      </c>
      <c r="V34" s="44">
        <f t="shared" si="16"/>
        <v>1150.23</v>
      </c>
      <c r="W34" s="44">
        <f t="shared" si="16"/>
        <v>1150.23</v>
      </c>
      <c r="X34" s="44">
        <f t="shared" si="16"/>
        <v>1150.23</v>
      </c>
      <c r="Y34" s="44">
        <f t="shared" si="16"/>
        <v>1150.23</v>
      </c>
      <c r="Z34" s="44">
        <f t="shared" si="16"/>
        <v>1150.23</v>
      </c>
      <c r="AA34" s="44">
        <f t="shared" si="16"/>
        <v>1150.23</v>
      </c>
    </row>
    <row r="35" spans="1:27" ht="12.75" hidden="1" customHeight="1" outlineLevel="1" x14ac:dyDescent="0.3">
      <c r="A35" s="99" t="s">
        <v>1685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1686</v>
      </c>
      <c r="B36" s="63" t="s">
        <v>81</v>
      </c>
      <c r="C36" s="43" t="s">
        <v>79</v>
      </c>
      <c r="D36" s="44">
        <f>$D$11</f>
        <v>464.08</v>
      </c>
      <c r="E36" s="44">
        <f t="shared" ref="E36:AA36" si="17">$D$11</f>
        <v>464.08</v>
      </c>
      <c r="F36" s="44">
        <f t="shared" si="17"/>
        <v>464.08</v>
      </c>
      <c r="G36" s="44">
        <f t="shared" si="17"/>
        <v>464.08</v>
      </c>
      <c r="H36" s="44">
        <f t="shared" si="17"/>
        <v>464.08</v>
      </c>
      <c r="I36" s="44">
        <f t="shared" si="17"/>
        <v>464.08</v>
      </c>
      <c r="J36" s="44">
        <f t="shared" si="17"/>
        <v>464.08</v>
      </c>
      <c r="K36" s="44">
        <f t="shared" si="17"/>
        <v>464.08</v>
      </c>
      <c r="L36" s="44">
        <f t="shared" si="17"/>
        <v>464.08</v>
      </c>
      <c r="M36" s="44">
        <f t="shared" si="17"/>
        <v>464.08</v>
      </c>
      <c r="N36" s="44">
        <f t="shared" si="17"/>
        <v>464.08</v>
      </c>
      <c r="O36" s="44">
        <f t="shared" si="17"/>
        <v>464.08</v>
      </c>
      <c r="P36" s="44">
        <f t="shared" si="17"/>
        <v>464.08</v>
      </c>
      <c r="Q36" s="44">
        <f t="shared" si="17"/>
        <v>464.08</v>
      </c>
      <c r="R36" s="44">
        <f t="shared" si="17"/>
        <v>464.08</v>
      </c>
      <c r="S36" s="44">
        <f t="shared" si="17"/>
        <v>464.08</v>
      </c>
      <c r="T36" s="44">
        <f t="shared" si="17"/>
        <v>464.08</v>
      </c>
      <c r="U36" s="44">
        <f t="shared" si="17"/>
        <v>464.08</v>
      </c>
      <c r="V36" s="44">
        <f t="shared" si="17"/>
        <v>464.08</v>
      </c>
      <c r="W36" s="44">
        <f t="shared" si="17"/>
        <v>464.08</v>
      </c>
      <c r="X36" s="44">
        <f t="shared" si="17"/>
        <v>464.08</v>
      </c>
      <c r="Y36" s="44">
        <f t="shared" si="17"/>
        <v>464.08</v>
      </c>
      <c r="Z36" s="44">
        <f t="shared" si="17"/>
        <v>464.08</v>
      </c>
      <c r="AA36" s="44">
        <f t="shared" si="17"/>
        <v>464.08</v>
      </c>
    </row>
    <row r="37" spans="1:27" ht="12.75" customHeight="1" collapsed="1" x14ac:dyDescent="0.3">
      <c r="A37" s="98" t="s">
        <v>1687</v>
      </c>
      <c r="B37" s="28" t="str">
        <f>"07"&amp;"."&amp;$B$800&amp;"."&amp;$B$801</f>
        <v>07.07.2024</v>
      </c>
      <c r="C37" s="90" t="s">
        <v>76</v>
      </c>
      <c r="D37" s="91">
        <f>ROUND(((D38+D39+D41+D40)/1000),5)</f>
        <v>2.94123</v>
      </c>
      <c r="E37" s="91">
        <f>ROUND(((E38+E39+E41+E40)/1000),5)</f>
        <v>2.8191600000000001</v>
      </c>
      <c r="F37" s="91">
        <f>ROUND(((F38+F39+F41+F40)/1000),5)</f>
        <v>2.6529600000000002</v>
      </c>
      <c r="G37" s="91">
        <f t="shared" ref="G37:AA37" si="18">ROUND(((G38+G39+G41+G40)/1000),5)</f>
        <v>2.5019200000000001</v>
      </c>
      <c r="H37" s="91">
        <f t="shared" si="18"/>
        <v>1.62842</v>
      </c>
      <c r="I37" s="91">
        <f t="shared" si="18"/>
        <v>1.6529199999999999</v>
      </c>
      <c r="J37" s="91">
        <f t="shared" si="18"/>
        <v>2.4739800000000001</v>
      </c>
      <c r="K37" s="91">
        <f t="shared" si="18"/>
        <v>2.8717000000000001</v>
      </c>
      <c r="L37" s="91">
        <f t="shared" si="18"/>
        <v>3.29108</v>
      </c>
      <c r="M37" s="91">
        <f t="shared" si="18"/>
        <v>3.57843</v>
      </c>
      <c r="N37" s="91">
        <f t="shared" si="18"/>
        <v>3.7339099999999998</v>
      </c>
      <c r="O37" s="91">
        <f t="shared" si="18"/>
        <v>3.7930899999999999</v>
      </c>
      <c r="P37" s="91">
        <f t="shared" si="18"/>
        <v>3.8010600000000001</v>
      </c>
      <c r="Q37" s="91">
        <f t="shared" si="18"/>
        <v>3.8621599999999998</v>
      </c>
      <c r="R37" s="91">
        <f t="shared" si="18"/>
        <v>3.8660199999999998</v>
      </c>
      <c r="S37" s="91">
        <f t="shared" si="18"/>
        <v>3.7538399999999998</v>
      </c>
      <c r="T37" s="91">
        <f t="shared" si="18"/>
        <v>3.75482</v>
      </c>
      <c r="U37" s="91">
        <f t="shared" si="18"/>
        <v>3.75143</v>
      </c>
      <c r="V37" s="91">
        <f t="shared" si="18"/>
        <v>3.77156</v>
      </c>
      <c r="W37" s="91">
        <f t="shared" si="18"/>
        <v>3.72838</v>
      </c>
      <c r="X37" s="91">
        <f t="shared" si="18"/>
        <v>3.6147100000000001</v>
      </c>
      <c r="Y37" s="91">
        <f t="shared" si="18"/>
        <v>3.66608</v>
      </c>
      <c r="Z37" s="91">
        <f t="shared" si="18"/>
        <v>3.4977900000000002</v>
      </c>
      <c r="AA37" s="91">
        <f t="shared" si="18"/>
        <v>3.24478</v>
      </c>
    </row>
    <row r="38" spans="1:27" ht="12.75" hidden="1" customHeight="1" outlineLevel="1" x14ac:dyDescent="0.3">
      <c r="A38" s="99" t="s">
        <v>1688</v>
      </c>
      <c r="B38" s="63" t="s">
        <v>238</v>
      </c>
      <c r="C38" s="43" t="s">
        <v>79</v>
      </c>
      <c r="D38" s="44">
        <v>1322.11</v>
      </c>
      <c r="E38" s="44">
        <v>1200.04</v>
      </c>
      <c r="F38" s="44">
        <v>1033.8399999999999</v>
      </c>
      <c r="G38" s="44">
        <v>882.8</v>
      </c>
      <c r="H38" s="44">
        <v>9.3000000000000007</v>
      </c>
      <c r="I38" s="44">
        <v>33.799999999999997</v>
      </c>
      <c r="J38" s="44">
        <v>854.86</v>
      </c>
      <c r="K38" s="44">
        <v>1252.58</v>
      </c>
      <c r="L38" s="44">
        <v>1671.96</v>
      </c>
      <c r="M38" s="44">
        <v>1959.31</v>
      </c>
      <c r="N38" s="44">
        <v>2114.79</v>
      </c>
      <c r="O38" s="44">
        <v>2173.9699999999998</v>
      </c>
      <c r="P38" s="44">
        <v>2181.94</v>
      </c>
      <c r="Q38" s="44">
        <v>2243.04</v>
      </c>
      <c r="R38" s="44">
        <v>2246.9</v>
      </c>
      <c r="S38" s="44">
        <v>2134.7199999999998</v>
      </c>
      <c r="T38" s="44">
        <v>2135.6999999999998</v>
      </c>
      <c r="U38" s="44">
        <v>2132.31</v>
      </c>
      <c r="V38" s="44">
        <v>2152.44</v>
      </c>
      <c r="W38" s="44">
        <v>2109.2600000000002</v>
      </c>
      <c r="X38" s="44">
        <v>1995.59</v>
      </c>
      <c r="Y38" s="44">
        <v>2046.96</v>
      </c>
      <c r="Z38" s="44">
        <v>1878.67</v>
      </c>
      <c r="AA38" s="44">
        <v>1625.66</v>
      </c>
    </row>
    <row r="39" spans="1:27" ht="12.75" hidden="1" customHeight="1" outlineLevel="1" x14ac:dyDescent="0.3">
      <c r="A39" s="99" t="s">
        <v>1689</v>
      </c>
      <c r="B39" s="63" t="s">
        <v>90</v>
      </c>
      <c r="C39" s="43" t="s">
        <v>79</v>
      </c>
      <c r="D39" s="44">
        <f t="shared" ref="D39:AA39" si="19">$D$9</f>
        <v>1150.23</v>
      </c>
      <c r="E39" s="44">
        <f t="shared" si="19"/>
        <v>1150.23</v>
      </c>
      <c r="F39" s="44">
        <f t="shared" si="19"/>
        <v>1150.23</v>
      </c>
      <c r="G39" s="44">
        <f t="shared" si="19"/>
        <v>1150.23</v>
      </c>
      <c r="H39" s="44">
        <f t="shared" si="19"/>
        <v>1150.23</v>
      </c>
      <c r="I39" s="44">
        <f t="shared" si="19"/>
        <v>1150.23</v>
      </c>
      <c r="J39" s="44">
        <f t="shared" si="19"/>
        <v>1150.23</v>
      </c>
      <c r="K39" s="44">
        <f t="shared" si="19"/>
        <v>1150.23</v>
      </c>
      <c r="L39" s="44">
        <f t="shared" si="19"/>
        <v>1150.23</v>
      </c>
      <c r="M39" s="44">
        <f t="shared" si="19"/>
        <v>1150.23</v>
      </c>
      <c r="N39" s="44">
        <f t="shared" si="19"/>
        <v>1150.23</v>
      </c>
      <c r="O39" s="44">
        <f t="shared" si="19"/>
        <v>1150.23</v>
      </c>
      <c r="P39" s="44">
        <f t="shared" si="19"/>
        <v>1150.23</v>
      </c>
      <c r="Q39" s="44">
        <f t="shared" si="19"/>
        <v>1150.23</v>
      </c>
      <c r="R39" s="44">
        <f t="shared" si="19"/>
        <v>1150.23</v>
      </c>
      <c r="S39" s="44">
        <f t="shared" si="19"/>
        <v>1150.23</v>
      </c>
      <c r="T39" s="44">
        <f t="shared" si="19"/>
        <v>1150.23</v>
      </c>
      <c r="U39" s="44">
        <f t="shared" si="19"/>
        <v>1150.23</v>
      </c>
      <c r="V39" s="44">
        <f t="shared" si="19"/>
        <v>1150.23</v>
      </c>
      <c r="W39" s="44">
        <f t="shared" si="19"/>
        <v>1150.23</v>
      </c>
      <c r="X39" s="44">
        <f t="shared" si="19"/>
        <v>1150.23</v>
      </c>
      <c r="Y39" s="44">
        <f t="shared" si="19"/>
        <v>1150.23</v>
      </c>
      <c r="Z39" s="44">
        <f t="shared" si="19"/>
        <v>1150.23</v>
      </c>
      <c r="AA39" s="44">
        <f t="shared" si="19"/>
        <v>1150.23</v>
      </c>
    </row>
    <row r="40" spans="1:27" ht="12.75" hidden="1" customHeight="1" outlineLevel="1" x14ac:dyDescent="0.3">
      <c r="A40" s="99" t="s">
        <v>1690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1691</v>
      </c>
      <c r="B41" s="63" t="s">
        <v>81</v>
      </c>
      <c r="C41" s="43" t="s">
        <v>79</v>
      </c>
      <c r="D41" s="44">
        <f>$D$11</f>
        <v>464.08</v>
      </c>
      <c r="E41" s="44">
        <f t="shared" ref="E41:AA41" si="20">$D$11</f>
        <v>464.08</v>
      </c>
      <c r="F41" s="44">
        <f t="shared" si="20"/>
        <v>464.08</v>
      </c>
      <c r="G41" s="44">
        <f t="shared" si="20"/>
        <v>464.08</v>
      </c>
      <c r="H41" s="44">
        <f t="shared" si="20"/>
        <v>464.08</v>
      </c>
      <c r="I41" s="44">
        <f t="shared" si="20"/>
        <v>464.08</v>
      </c>
      <c r="J41" s="44">
        <f t="shared" si="20"/>
        <v>464.08</v>
      </c>
      <c r="K41" s="44">
        <f t="shared" si="20"/>
        <v>464.08</v>
      </c>
      <c r="L41" s="44">
        <f t="shared" si="20"/>
        <v>464.08</v>
      </c>
      <c r="M41" s="44">
        <f t="shared" si="20"/>
        <v>464.08</v>
      </c>
      <c r="N41" s="44">
        <f t="shared" si="20"/>
        <v>464.08</v>
      </c>
      <c r="O41" s="44">
        <f t="shared" si="20"/>
        <v>464.08</v>
      </c>
      <c r="P41" s="44">
        <f t="shared" si="20"/>
        <v>464.08</v>
      </c>
      <c r="Q41" s="44">
        <f t="shared" si="20"/>
        <v>464.08</v>
      </c>
      <c r="R41" s="44">
        <f t="shared" si="20"/>
        <v>464.08</v>
      </c>
      <c r="S41" s="44">
        <f t="shared" si="20"/>
        <v>464.08</v>
      </c>
      <c r="T41" s="44">
        <f t="shared" si="20"/>
        <v>464.08</v>
      </c>
      <c r="U41" s="44">
        <f t="shared" si="20"/>
        <v>464.08</v>
      </c>
      <c r="V41" s="44">
        <f t="shared" si="20"/>
        <v>464.08</v>
      </c>
      <c r="W41" s="44">
        <f t="shared" si="20"/>
        <v>464.08</v>
      </c>
      <c r="X41" s="44">
        <f t="shared" si="20"/>
        <v>464.08</v>
      </c>
      <c r="Y41" s="44">
        <f t="shared" si="20"/>
        <v>464.08</v>
      </c>
      <c r="Z41" s="44">
        <f t="shared" si="20"/>
        <v>464.08</v>
      </c>
      <c r="AA41" s="44">
        <f t="shared" si="20"/>
        <v>464.08</v>
      </c>
    </row>
    <row r="42" spans="1:27" ht="12.75" customHeight="1" collapsed="1" x14ac:dyDescent="0.3">
      <c r="A42" s="98" t="s">
        <v>1692</v>
      </c>
      <c r="B42" s="28" t="str">
        <f>"08"&amp;"."&amp;$B$800&amp;"."&amp;$B$801</f>
        <v>08.07.2024</v>
      </c>
      <c r="C42" s="90" t="s">
        <v>76</v>
      </c>
      <c r="D42" s="91">
        <f>ROUND(((D43+D44+D46+D45)/1000),5)</f>
        <v>2.8869899999999999</v>
      </c>
      <c r="E42" s="91">
        <f>ROUND(((E43+E44+E46+E45)/1000),5)</f>
        <v>2.7805200000000001</v>
      </c>
      <c r="F42" s="91">
        <f>ROUND(((F43+F44+F46+F45)/1000),5)</f>
        <v>2.6090300000000002</v>
      </c>
      <c r="G42" s="91">
        <f t="shared" ref="G42:AA42" si="21">ROUND(((G43+G44+G46+G45)/1000),5)</f>
        <v>2.40035</v>
      </c>
      <c r="H42" s="91">
        <f t="shared" si="21"/>
        <v>1.7964599999999999</v>
      </c>
      <c r="I42" s="91">
        <f t="shared" si="21"/>
        <v>2.7145999999999999</v>
      </c>
      <c r="J42" s="91">
        <f t="shared" si="21"/>
        <v>2.8322699999999998</v>
      </c>
      <c r="K42" s="91">
        <f t="shared" si="21"/>
        <v>3.27678</v>
      </c>
      <c r="L42" s="91">
        <f t="shared" si="21"/>
        <v>3.65388</v>
      </c>
      <c r="M42" s="91">
        <f t="shared" si="21"/>
        <v>3.9279700000000002</v>
      </c>
      <c r="N42" s="91">
        <f t="shared" si="21"/>
        <v>3.99899</v>
      </c>
      <c r="O42" s="91">
        <f t="shared" si="21"/>
        <v>4.0132300000000001</v>
      </c>
      <c r="P42" s="91">
        <f t="shared" si="21"/>
        <v>4.0393499999999998</v>
      </c>
      <c r="Q42" s="91">
        <f t="shared" si="21"/>
        <v>4.1634000000000002</v>
      </c>
      <c r="R42" s="91">
        <f t="shared" si="21"/>
        <v>4.1646700000000001</v>
      </c>
      <c r="S42" s="91">
        <f t="shared" si="21"/>
        <v>4.2391800000000002</v>
      </c>
      <c r="T42" s="91">
        <f t="shared" si="21"/>
        <v>4.1321500000000002</v>
      </c>
      <c r="U42" s="91">
        <f t="shared" si="21"/>
        <v>4.0825699999999996</v>
      </c>
      <c r="V42" s="91">
        <f t="shared" si="21"/>
        <v>4.0205000000000002</v>
      </c>
      <c r="W42" s="91">
        <f t="shared" si="21"/>
        <v>3.9080599999999999</v>
      </c>
      <c r="X42" s="91">
        <f t="shared" si="21"/>
        <v>3.7378999999999998</v>
      </c>
      <c r="Y42" s="91">
        <f t="shared" si="21"/>
        <v>3.7079</v>
      </c>
      <c r="Z42" s="91">
        <f t="shared" si="21"/>
        <v>3.43167</v>
      </c>
      <c r="AA42" s="91">
        <f t="shared" si="21"/>
        <v>3.17597</v>
      </c>
    </row>
    <row r="43" spans="1:27" ht="12.75" hidden="1" customHeight="1" outlineLevel="1" x14ac:dyDescent="0.3">
      <c r="A43" s="99" t="s">
        <v>1693</v>
      </c>
      <c r="B43" s="63" t="s">
        <v>238</v>
      </c>
      <c r="C43" s="43" t="s">
        <v>79</v>
      </c>
      <c r="D43" s="44">
        <v>1267.8699999999999</v>
      </c>
      <c r="E43" s="44">
        <v>1161.4000000000001</v>
      </c>
      <c r="F43" s="44">
        <v>989.91</v>
      </c>
      <c r="G43" s="44">
        <v>781.23</v>
      </c>
      <c r="H43" s="44">
        <v>177.34</v>
      </c>
      <c r="I43" s="44">
        <v>1095.48</v>
      </c>
      <c r="J43" s="44">
        <v>1213.1500000000001</v>
      </c>
      <c r="K43" s="44">
        <v>1657.66</v>
      </c>
      <c r="L43" s="44">
        <v>2034.76</v>
      </c>
      <c r="M43" s="44">
        <v>2308.85</v>
      </c>
      <c r="N43" s="44">
        <v>2379.87</v>
      </c>
      <c r="O43" s="44">
        <v>2394.11</v>
      </c>
      <c r="P43" s="44">
        <v>2420.23</v>
      </c>
      <c r="Q43" s="44">
        <v>2544.2800000000002</v>
      </c>
      <c r="R43" s="44">
        <v>2545.5500000000002</v>
      </c>
      <c r="S43" s="44">
        <v>2620.06</v>
      </c>
      <c r="T43" s="44">
        <v>2513.0300000000002</v>
      </c>
      <c r="U43" s="44">
        <v>2463.4499999999998</v>
      </c>
      <c r="V43" s="44">
        <v>2401.38</v>
      </c>
      <c r="W43" s="44">
        <v>2288.94</v>
      </c>
      <c r="X43" s="44">
        <v>2118.7800000000002</v>
      </c>
      <c r="Y43" s="44">
        <v>2088.7800000000002</v>
      </c>
      <c r="Z43" s="44">
        <v>1812.55</v>
      </c>
      <c r="AA43" s="44">
        <v>1556.85</v>
      </c>
    </row>
    <row r="44" spans="1:27" ht="12.75" hidden="1" customHeight="1" outlineLevel="1" x14ac:dyDescent="0.3">
      <c r="A44" s="99" t="s">
        <v>1694</v>
      </c>
      <c r="B44" s="63" t="s">
        <v>90</v>
      </c>
      <c r="C44" s="43" t="s">
        <v>79</v>
      </c>
      <c r="D44" s="44">
        <f t="shared" ref="D44:AA44" si="22">$D$9</f>
        <v>1150.23</v>
      </c>
      <c r="E44" s="44">
        <f t="shared" si="22"/>
        <v>1150.23</v>
      </c>
      <c r="F44" s="44">
        <f t="shared" si="22"/>
        <v>1150.23</v>
      </c>
      <c r="G44" s="44">
        <f t="shared" si="22"/>
        <v>1150.23</v>
      </c>
      <c r="H44" s="44">
        <f t="shared" si="22"/>
        <v>1150.23</v>
      </c>
      <c r="I44" s="44">
        <f t="shared" si="22"/>
        <v>1150.23</v>
      </c>
      <c r="J44" s="44">
        <f t="shared" si="22"/>
        <v>1150.23</v>
      </c>
      <c r="K44" s="44">
        <f t="shared" si="22"/>
        <v>1150.23</v>
      </c>
      <c r="L44" s="44">
        <f t="shared" si="22"/>
        <v>1150.23</v>
      </c>
      <c r="M44" s="44">
        <f t="shared" si="22"/>
        <v>1150.23</v>
      </c>
      <c r="N44" s="44">
        <f t="shared" si="22"/>
        <v>1150.23</v>
      </c>
      <c r="O44" s="44">
        <f t="shared" si="22"/>
        <v>1150.23</v>
      </c>
      <c r="P44" s="44">
        <f t="shared" si="22"/>
        <v>1150.23</v>
      </c>
      <c r="Q44" s="44">
        <f t="shared" si="22"/>
        <v>1150.23</v>
      </c>
      <c r="R44" s="44">
        <f t="shared" si="22"/>
        <v>1150.23</v>
      </c>
      <c r="S44" s="44">
        <f t="shared" si="22"/>
        <v>1150.23</v>
      </c>
      <c r="T44" s="44">
        <f t="shared" si="22"/>
        <v>1150.23</v>
      </c>
      <c r="U44" s="44">
        <f t="shared" si="22"/>
        <v>1150.23</v>
      </c>
      <c r="V44" s="44">
        <f t="shared" si="22"/>
        <v>1150.23</v>
      </c>
      <c r="W44" s="44">
        <f t="shared" si="22"/>
        <v>1150.23</v>
      </c>
      <c r="X44" s="44">
        <f t="shared" si="22"/>
        <v>1150.23</v>
      </c>
      <c r="Y44" s="44">
        <f t="shared" si="22"/>
        <v>1150.23</v>
      </c>
      <c r="Z44" s="44">
        <f t="shared" si="22"/>
        <v>1150.23</v>
      </c>
      <c r="AA44" s="44">
        <f t="shared" si="22"/>
        <v>1150.23</v>
      </c>
    </row>
    <row r="45" spans="1:27" ht="12.75" hidden="1" customHeight="1" outlineLevel="1" x14ac:dyDescent="0.3">
      <c r="A45" s="99" t="s">
        <v>1695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1696</v>
      </c>
      <c r="B46" s="63" t="s">
        <v>81</v>
      </c>
      <c r="C46" s="43" t="s">
        <v>79</v>
      </c>
      <c r="D46" s="44">
        <f>$D$11</f>
        <v>464.08</v>
      </c>
      <c r="E46" s="44">
        <f t="shared" ref="E46:AA46" si="23">$D$11</f>
        <v>464.08</v>
      </c>
      <c r="F46" s="44">
        <f t="shared" si="23"/>
        <v>464.08</v>
      </c>
      <c r="G46" s="44">
        <f t="shared" si="23"/>
        <v>464.08</v>
      </c>
      <c r="H46" s="44">
        <f t="shared" si="23"/>
        <v>464.08</v>
      </c>
      <c r="I46" s="44">
        <f t="shared" si="23"/>
        <v>464.08</v>
      </c>
      <c r="J46" s="44">
        <f t="shared" si="23"/>
        <v>464.08</v>
      </c>
      <c r="K46" s="44">
        <f t="shared" si="23"/>
        <v>464.08</v>
      </c>
      <c r="L46" s="44">
        <f t="shared" si="23"/>
        <v>464.08</v>
      </c>
      <c r="M46" s="44">
        <f t="shared" si="23"/>
        <v>464.08</v>
      </c>
      <c r="N46" s="44">
        <f t="shared" si="23"/>
        <v>464.08</v>
      </c>
      <c r="O46" s="44">
        <f t="shared" si="23"/>
        <v>464.08</v>
      </c>
      <c r="P46" s="44">
        <f t="shared" si="23"/>
        <v>464.08</v>
      </c>
      <c r="Q46" s="44">
        <f t="shared" si="23"/>
        <v>464.08</v>
      </c>
      <c r="R46" s="44">
        <f t="shared" si="23"/>
        <v>464.08</v>
      </c>
      <c r="S46" s="44">
        <f t="shared" si="23"/>
        <v>464.08</v>
      </c>
      <c r="T46" s="44">
        <f t="shared" si="23"/>
        <v>464.08</v>
      </c>
      <c r="U46" s="44">
        <f t="shared" si="23"/>
        <v>464.08</v>
      </c>
      <c r="V46" s="44">
        <f t="shared" si="23"/>
        <v>464.08</v>
      </c>
      <c r="W46" s="44">
        <f t="shared" si="23"/>
        <v>464.08</v>
      </c>
      <c r="X46" s="44">
        <f t="shared" si="23"/>
        <v>464.08</v>
      </c>
      <c r="Y46" s="44">
        <f t="shared" si="23"/>
        <v>464.08</v>
      </c>
      <c r="Z46" s="44">
        <f t="shared" si="23"/>
        <v>464.08</v>
      </c>
      <c r="AA46" s="44">
        <f t="shared" si="23"/>
        <v>464.08</v>
      </c>
    </row>
    <row r="47" spans="1:27" ht="12.75" customHeight="1" collapsed="1" x14ac:dyDescent="0.3">
      <c r="A47" s="98" t="s">
        <v>1697</v>
      </c>
      <c r="B47" s="28" t="str">
        <f>"09"&amp;"."&amp;$B$800&amp;"."&amp;$B$801</f>
        <v>09.07.2024</v>
      </c>
      <c r="C47" s="90" t="s">
        <v>76</v>
      </c>
      <c r="D47" s="91">
        <f>ROUND(((D48+D49+D51+D50)/1000),5)</f>
        <v>2.8361900000000002</v>
      </c>
      <c r="E47" s="91">
        <f>ROUND(((E48+E49+E51+E50)/1000),5)</f>
        <v>2.6731600000000002</v>
      </c>
      <c r="F47" s="91">
        <f>ROUND(((F48+F49+F51+F50)/1000),5)</f>
        <v>2.4977200000000002</v>
      </c>
      <c r="G47" s="91">
        <f t="shared" ref="G47:AA47" si="24">ROUND(((G48+G49+G51+G50)/1000),5)</f>
        <v>2.1099700000000001</v>
      </c>
      <c r="H47" s="91">
        <f t="shared" si="24"/>
        <v>1.8077300000000001</v>
      </c>
      <c r="I47" s="91">
        <f t="shared" si="24"/>
        <v>2.6335600000000001</v>
      </c>
      <c r="J47" s="91">
        <f t="shared" si="24"/>
        <v>2.79209</v>
      </c>
      <c r="K47" s="91">
        <f t="shared" si="24"/>
        <v>3.09212</v>
      </c>
      <c r="L47" s="91">
        <f t="shared" si="24"/>
        <v>3.4877099999999999</v>
      </c>
      <c r="M47" s="91">
        <f t="shared" si="24"/>
        <v>3.7919399999999999</v>
      </c>
      <c r="N47" s="91">
        <f t="shared" si="24"/>
        <v>3.8662899999999998</v>
      </c>
      <c r="O47" s="91">
        <f t="shared" si="24"/>
        <v>3.9310499999999999</v>
      </c>
      <c r="P47" s="91">
        <f t="shared" si="24"/>
        <v>4.1106999999999996</v>
      </c>
      <c r="Q47" s="91">
        <f t="shared" si="24"/>
        <v>3.98963</v>
      </c>
      <c r="R47" s="91">
        <f t="shared" si="24"/>
        <v>4.0199699999999998</v>
      </c>
      <c r="S47" s="91">
        <f t="shared" si="24"/>
        <v>4.1413799999999998</v>
      </c>
      <c r="T47" s="91">
        <f t="shared" si="24"/>
        <v>4.0149699999999999</v>
      </c>
      <c r="U47" s="91">
        <f t="shared" si="24"/>
        <v>4.0065600000000003</v>
      </c>
      <c r="V47" s="91">
        <f t="shared" si="24"/>
        <v>3.7512799999999999</v>
      </c>
      <c r="W47" s="91">
        <f t="shared" si="24"/>
        <v>3.75529</v>
      </c>
      <c r="X47" s="91">
        <f t="shared" si="24"/>
        <v>3.6383000000000001</v>
      </c>
      <c r="Y47" s="91">
        <f t="shared" si="24"/>
        <v>3.6131199999999999</v>
      </c>
      <c r="Z47" s="91">
        <f t="shared" si="24"/>
        <v>3.3963000000000001</v>
      </c>
      <c r="AA47" s="91">
        <f t="shared" si="24"/>
        <v>3.0452699999999999</v>
      </c>
    </row>
    <row r="48" spans="1:27" ht="12.75" hidden="1" customHeight="1" outlineLevel="1" x14ac:dyDescent="0.3">
      <c r="A48" s="99" t="s">
        <v>1698</v>
      </c>
      <c r="B48" s="63" t="s">
        <v>238</v>
      </c>
      <c r="C48" s="43" t="s">
        <v>79</v>
      </c>
      <c r="D48" s="44">
        <v>1217.07</v>
      </c>
      <c r="E48" s="44">
        <v>1054.04</v>
      </c>
      <c r="F48" s="44">
        <v>878.6</v>
      </c>
      <c r="G48" s="44">
        <v>490.85</v>
      </c>
      <c r="H48" s="44">
        <v>188.61</v>
      </c>
      <c r="I48" s="44">
        <v>1014.44</v>
      </c>
      <c r="J48" s="44">
        <v>1172.97</v>
      </c>
      <c r="K48" s="44">
        <v>1473</v>
      </c>
      <c r="L48" s="44">
        <v>1868.59</v>
      </c>
      <c r="M48" s="44">
        <v>2172.8200000000002</v>
      </c>
      <c r="N48" s="44">
        <v>2247.17</v>
      </c>
      <c r="O48" s="44">
        <v>2311.9299999999998</v>
      </c>
      <c r="P48" s="44">
        <v>2491.58</v>
      </c>
      <c r="Q48" s="44">
        <v>2370.5100000000002</v>
      </c>
      <c r="R48" s="44">
        <v>2400.85</v>
      </c>
      <c r="S48" s="44">
        <v>2522.2600000000002</v>
      </c>
      <c r="T48" s="44">
        <v>2395.85</v>
      </c>
      <c r="U48" s="44">
        <v>2387.44</v>
      </c>
      <c r="V48" s="44">
        <v>2132.16</v>
      </c>
      <c r="W48" s="44">
        <v>2136.17</v>
      </c>
      <c r="X48" s="44">
        <v>2019.18</v>
      </c>
      <c r="Y48" s="44">
        <v>1994</v>
      </c>
      <c r="Z48" s="44">
        <v>1777.18</v>
      </c>
      <c r="AA48" s="44">
        <v>1426.15</v>
      </c>
    </row>
    <row r="49" spans="1:27" ht="12.75" hidden="1" customHeight="1" outlineLevel="1" x14ac:dyDescent="0.3">
      <c r="A49" s="99" t="s">
        <v>1699</v>
      </c>
      <c r="B49" s="63" t="s">
        <v>90</v>
      </c>
      <c r="C49" s="43" t="s">
        <v>79</v>
      </c>
      <c r="D49" s="44">
        <f t="shared" ref="D49:AA49" si="25">$D$9</f>
        <v>1150.23</v>
      </c>
      <c r="E49" s="44">
        <f t="shared" si="25"/>
        <v>1150.23</v>
      </c>
      <c r="F49" s="44">
        <f t="shared" si="25"/>
        <v>1150.23</v>
      </c>
      <c r="G49" s="44">
        <f t="shared" si="25"/>
        <v>1150.23</v>
      </c>
      <c r="H49" s="44">
        <f t="shared" si="25"/>
        <v>1150.23</v>
      </c>
      <c r="I49" s="44">
        <f t="shared" si="25"/>
        <v>1150.23</v>
      </c>
      <c r="J49" s="44">
        <f t="shared" si="25"/>
        <v>1150.23</v>
      </c>
      <c r="K49" s="44">
        <f t="shared" si="25"/>
        <v>1150.23</v>
      </c>
      <c r="L49" s="44">
        <f t="shared" si="25"/>
        <v>1150.23</v>
      </c>
      <c r="M49" s="44">
        <f t="shared" si="25"/>
        <v>1150.23</v>
      </c>
      <c r="N49" s="44">
        <f t="shared" si="25"/>
        <v>1150.23</v>
      </c>
      <c r="O49" s="44">
        <f t="shared" si="25"/>
        <v>1150.23</v>
      </c>
      <c r="P49" s="44">
        <f t="shared" si="25"/>
        <v>1150.23</v>
      </c>
      <c r="Q49" s="44">
        <f t="shared" si="25"/>
        <v>1150.23</v>
      </c>
      <c r="R49" s="44">
        <f t="shared" si="25"/>
        <v>1150.23</v>
      </c>
      <c r="S49" s="44">
        <f t="shared" si="25"/>
        <v>1150.23</v>
      </c>
      <c r="T49" s="44">
        <f t="shared" si="25"/>
        <v>1150.23</v>
      </c>
      <c r="U49" s="44">
        <f t="shared" si="25"/>
        <v>1150.23</v>
      </c>
      <c r="V49" s="44">
        <f t="shared" si="25"/>
        <v>1150.23</v>
      </c>
      <c r="W49" s="44">
        <f t="shared" si="25"/>
        <v>1150.23</v>
      </c>
      <c r="X49" s="44">
        <f t="shared" si="25"/>
        <v>1150.23</v>
      </c>
      <c r="Y49" s="44">
        <f t="shared" si="25"/>
        <v>1150.23</v>
      </c>
      <c r="Z49" s="44">
        <f t="shared" si="25"/>
        <v>1150.23</v>
      </c>
      <c r="AA49" s="44">
        <f t="shared" si="25"/>
        <v>1150.23</v>
      </c>
    </row>
    <row r="50" spans="1:27" ht="12.75" hidden="1" customHeight="1" outlineLevel="1" x14ac:dyDescent="0.3">
      <c r="A50" s="99" t="s">
        <v>1700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1701</v>
      </c>
      <c r="B51" s="63" t="s">
        <v>81</v>
      </c>
      <c r="C51" s="43" t="s">
        <v>79</v>
      </c>
      <c r="D51" s="44">
        <f>$D$11</f>
        <v>464.08</v>
      </c>
      <c r="E51" s="44">
        <f t="shared" ref="E51:AA51" si="26">$D$11</f>
        <v>464.08</v>
      </c>
      <c r="F51" s="44">
        <f t="shared" si="26"/>
        <v>464.08</v>
      </c>
      <c r="G51" s="44">
        <f t="shared" si="26"/>
        <v>464.08</v>
      </c>
      <c r="H51" s="44">
        <f t="shared" si="26"/>
        <v>464.08</v>
      </c>
      <c r="I51" s="44">
        <f t="shared" si="26"/>
        <v>464.08</v>
      </c>
      <c r="J51" s="44">
        <f t="shared" si="26"/>
        <v>464.08</v>
      </c>
      <c r="K51" s="44">
        <f t="shared" si="26"/>
        <v>464.08</v>
      </c>
      <c r="L51" s="44">
        <f t="shared" si="26"/>
        <v>464.08</v>
      </c>
      <c r="M51" s="44">
        <f t="shared" si="26"/>
        <v>464.08</v>
      </c>
      <c r="N51" s="44">
        <f t="shared" si="26"/>
        <v>464.08</v>
      </c>
      <c r="O51" s="44">
        <f t="shared" si="26"/>
        <v>464.08</v>
      </c>
      <c r="P51" s="44">
        <f t="shared" si="26"/>
        <v>464.08</v>
      </c>
      <c r="Q51" s="44">
        <f t="shared" si="26"/>
        <v>464.08</v>
      </c>
      <c r="R51" s="44">
        <f t="shared" si="26"/>
        <v>464.08</v>
      </c>
      <c r="S51" s="44">
        <f t="shared" si="26"/>
        <v>464.08</v>
      </c>
      <c r="T51" s="44">
        <f t="shared" si="26"/>
        <v>464.08</v>
      </c>
      <c r="U51" s="44">
        <f t="shared" si="26"/>
        <v>464.08</v>
      </c>
      <c r="V51" s="44">
        <f t="shared" si="26"/>
        <v>464.08</v>
      </c>
      <c r="W51" s="44">
        <f t="shared" si="26"/>
        <v>464.08</v>
      </c>
      <c r="X51" s="44">
        <f t="shared" si="26"/>
        <v>464.08</v>
      </c>
      <c r="Y51" s="44">
        <f t="shared" si="26"/>
        <v>464.08</v>
      </c>
      <c r="Z51" s="44">
        <f t="shared" si="26"/>
        <v>464.08</v>
      </c>
      <c r="AA51" s="44">
        <f t="shared" si="26"/>
        <v>464.08</v>
      </c>
    </row>
    <row r="52" spans="1:27" ht="12.75" customHeight="1" collapsed="1" x14ac:dyDescent="0.3">
      <c r="A52" s="98" t="s">
        <v>1702</v>
      </c>
      <c r="B52" s="28" t="str">
        <f>"10"&amp;"."&amp;$B$800&amp;"."&amp;$B$801</f>
        <v>10.07.2024</v>
      </c>
      <c r="C52" s="90" t="s">
        <v>76</v>
      </c>
      <c r="D52" s="91">
        <f>ROUND(((D53+D54+D56+D55)/1000),5)</f>
        <v>2.8645999999999998</v>
      </c>
      <c r="E52" s="91">
        <f>ROUND(((E53+E54+E56+E55)/1000),5)</f>
        <v>2.7101999999999999</v>
      </c>
      <c r="F52" s="91">
        <f>ROUND(((F53+F54+F56+F55)/1000),5)</f>
        <v>2.5411299999999999</v>
      </c>
      <c r="G52" s="91">
        <f t="shared" ref="G52:AA52" si="27">ROUND(((G53+G54+G56+G55)/1000),5)</f>
        <v>2.1230699999999998</v>
      </c>
      <c r="H52" s="91">
        <f t="shared" si="27"/>
        <v>1.81331</v>
      </c>
      <c r="I52" s="91">
        <f t="shared" si="27"/>
        <v>2.69414</v>
      </c>
      <c r="J52" s="91">
        <f t="shared" si="27"/>
        <v>2.87669</v>
      </c>
      <c r="K52" s="91">
        <f t="shared" si="27"/>
        <v>3.19225</v>
      </c>
      <c r="L52" s="91">
        <f t="shared" si="27"/>
        <v>3.4748899999999998</v>
      </c>
      <c r="M52" s="91">
        <f t="shared" si="27"/>
        <v>3.8811</v>
      </c>
      <c r="N52" s="91">
        <f t="shared" si="27"/>
        <v>3.7954400000000001</v>
      </c>
      <c r="O52" s="91">
        <f t="shared" si="27"/>
        <v>3.8227500000000001</v>
      </c>
      <c r="P52" s="91">
        <f t="shared" si="27"/>
        <v>3.8113199999999998</v>
      </c>
      <c r="Q52" s="91">
        <f t="shared" si="27"/>
        <v>3.97296</v>
      </c>
      <c r="R52" s="91">
        <f t="shared" si="27"/>
        <v>3.9826100000000002</v>
      </c>
      <c r="S52" s="91">
        <f t="shared" si="27"/>
        <v>4.0177300000000002</v>
      </c>
      <c r="T52" s="91">
        <f t="shared" si="27"/>
        <v>4.0052000000000003</v>
      </c>
      <c r="U52" s="91">
        <f t="shared" si="27"/>
        <v>3.9784199999999998</v>
      </c>
      <c r="V52" s="91">
        <f t="shared" si="27"/>
        <v>3.7965499999999999</v>
      </c>
      <c r="W52" s="91">
        <f t="shared" si="27"/>
        <v>3.5821800000000001</v>
      </c>
      <c r="X52" s="91">
        <f t="shared" si="27"/>
        <v>3.6224799999999999</v>
      </c>
      <c r="Y52" s="91">
        <f t="shared" si="27"/>
        <v>3.58921</v>
      </c>
      <c r="Z52" s="91">
        <f t="shared" si="27"/>
        <v>3.4387099999999999</v>
      </c>
      <c r="AA52" s="91">
        <f t="shared" si="27"/>
        <v>3.2084299999999999</v>
      </c>
    </row>
    <row r="53" spans="1:27" ht="12.75" hidden="1" customHeight="1" outlineLevel="1" x14ac:dyDescent="0.3">
      <c r="A53" s="99" t="s">
        <v>1703</v>
      </c>
      <c r="B53" s="63" t="s">
        <v>238</v>
      </c>
      <c r="C53" s="43" t="s">
        <v>79</v>
      </c>
      <c r="D53" s="44">
        <v>1245.48</v>
      </c>
      <c r="E53" s="44">
        <v>1091.08</v>
      </c>
      <c r="F53" s="44">
        <v>922.01</v>
      </c>
      <c r="G53" s="44">
        <v>503.95</v>
      </c>
      <c r="H53" s="44">
        <v>194.19</v>
      </c>
      <c r="I53" s="44">
        <v>1075.02</v>
      </c>
      <c r="J53" s="44">
        <v>1257.57</v>
      </c>
      <c r="K53" s="44">
        <v>1573.13</v>
      </c>
      <c r="L53" s="44">
        <v>1855.77</v>
      </c>
      <c r="M53" s="44">
        <v>2261.98</v>
      </c>
      <c r="N53" s="44">
        <v>2176.3200000000002</v>
      </c>
      <c r="O53" s="44">
        <v>2203.63</v>
      </c>
      <c r="P53" s="44">
        <v>2192.1999999999998</v>
      </c>
      <c r="Q53" s="44">
        <v>2353.84</v>
      </c>
      <c r="R53" s="44">
        <v>2363.4899999999998</v>
      </c>
      <c r="S53" s="44">
        <v>2398.61</v>
      </c>
      <c r="T53" s="44">
        <v>2386.08</v>
      </c>
      <c r="U53" s="44">
        <v>2359.3000000000002</v>
      </c>
      <c r="V53" s="44">
        <v>2177.4299999999998</v>
      </c>
      <c r="W53" s="44">
        <v>1963.06</v>
      </c>
      <c r="X53" s="44">
        <v>2003.36</v>
      </c>
      <c r="Y53" s="44">
        <v>1970.09</v>
      </c>
      <c r="Z53" s="44">
        <v>1819.59</v>
      </c>
      <c r="AA53" s="44">
        <v>1589.31</v>
      </c>
    </row>
    <row r="54" spans="1:27" ht="12.75" hidden="1" customHeight="1" outlineLevel="1" x14ac:dyDescent="0.3">
      <c r="A54" s="99" t="s">
        <v>1704</v>
      </c>
      <c r="B54" s="63" t="s">
        <v>90</v>
      </c>
      <c r="C54" s="43" t="s">
        <v>79</v>
      </c>
      <c r="D54" s="44">
        <f t="shared" ref="D54:AA54" si="28">$D$9</f>
        <v>1150.23</v>
      </c>
      <c r="E54" s="44">
        <f t="shared" si="28"/>
        <v>1150.23</v>
      </c>
      <c r="F54" s="44">
        <f t="shared" si="28"/>
        <v>1150.23</v>
      </c>
      <c r="G54" s="44">
        <f t="shared" si="28"/>
        <v>1150.23</v>
      </c>
      <c r="H54" s="44">
        <f t="shared" si="28"/>
        <v>1150.23</v>
      </c>
      <c r="I54" s="44">
        <f t="shared" si="28"/>
        <v>1150.23</v>
      </c>
      <c r="J54" s="44">
        <f t="shared" si="28"/>
        <v>1150.23</v>
      </c>
      <c r="K54" s="44">
        <f t="shared" si="28"/>
        <v>1150.23</v>
      </c>
      <c r="L54" s="44">
        <f t="shared" si="28"/>
        <v>1150.23</v>
      </c>
      <c r="M54" s="44">
        <f t="shared" si="28"/>
        <v>1150.23</v>
      </c>
      <c r="N54" s="44">
        <f t="shared" si="28"/>
        <v>1150.23</v>
      </c>
      <c r="O54" s="44">
        <f t="shared" si="28"/>
        <v>1150.23</v>
      </c>
      <c r="P54" s="44">
        <f t="shared" si="28"/>
        <v>1150.23</v>
      </c>
      <c r="Q54" s="44">
        <f t="shared" si="28"/>
        <v>1150.23</v>
      </c>
      <c r="R54" s="44">
        <f t="shared" si="28"/>
        <v>1150.23</v>
      </c>
      <c r="S54" s="44">
        <f t="shared" si="28"/>
        <v>1150.23</v>
      </c>
      <c r="T54" s="44">
        <f t="shared" si="28"/>
        <v>1150.23</v>
      </c>
      <c r="U54" s="44">
        <f t="shared" si="28"/>
        <v>1150.23</v>
      </c>
      <c r="V54" s="44">
        <f t="shared" si="28"/>
        <v>1150.23</v>
      </c>
      <c r="W54" s="44">
        <f t="shared" si="28"/>
        <v>1150.23</v>
      </c>
      <c r="X54" s="44">
        <f t="shared" si="28"/>
        <v>1150.23</v>
      </c>
      <c r="Y54" s="44">
        <f t="shared" si="28"/>
        <v>1150.23</v>
      </c>
      <c r="Z54" s="44">
        <f t="shared" si="28"/>
        <v>1150.23</v>
      </c>
      <c r="AA54" s="44">
        <f t="shared" si="28"/>
        <v>1150.23</v>
      </c>
    </row>
    <row r="55" spans="1:27" ht="12.75" hidden="1" customHeight="1" outlineLevel="1" x14ac:dyDescent="0.3">
      <c r="A55" s="99" t="s">
        <v>1705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1706</v>
      </c>
      <c r="B56" s="63" t="s">
        <v>81</v>
      </c>
      <c r="C56" s="43" t="s">
        <v>79</v>
      </c>
      <c r="D56" s="44">
        <f>$D$11</f>
        <v>464.08</v>
      </c>
      <c r="E56" s="44">
        <f t="shared" ref="E56:AA56" si="29">$D$11</f>
        <v>464.08</v>
      </c>
      <c r="F56" s="44">
        <f t="shared" si="29"/>
        <v>464.08</v>
      </c>
      <c r="G56" s="44">
        <f t="shared" si="29"/>
        <v>464.08</v>
      </c>
      <c r="H56" s="44">
        <f t="shared" si="29"/>
        <v>464.08</v>
      </c>
      <c r="I56" s="44">
        <f t="shared" si="29"/>
        <v>464.08</v>
      </c>
      <c r="J56" s="44">
        <f t="shared" si="29"/>
        <v>464.08</v>
      </c>
      <c r="K56" s="44">
        <f t="shared" si="29"/>
        <v>464.08</v>
      </c>
      <c r="L56" s="44">
        <f t="shared" si="29"/>
        <v>464.08</v>
      </c>
      <c r="M56" s="44">
        <f t="shared" si="29"/>
        <v>464.08</v>
      </c>
      <c r="N56" s="44">
        <f t="shared" si="29"/>
        <v>464.08</v>
      </c>
      <c r="O56" s="44">
        <f t="shared" si="29"/>
        <v>464.08</v>
      </c>
      <c r="P56" s="44">
        <f t="shared" si="29"/>
        <v>464.08</v>
      </c>
      <c r="Q56" s="44">
        <f t="shared" si="29"/>
        <v>464.08</v>
      </c>
      <c r="R56" s="44">
        <f t="shared" si="29"/>
        <v>464.08</v>
      </c>
      <c r="S56" s="44">
        <f t="shared" si="29"/>
        <v>464.08</v>
      </c>
      <c r="T56" s="44">
        <f t="shared" si="29"/>
        <v>464.08</v>
      </c>
      <c r="U56" s="44">
        <f t="shared" si="29"/>
        <v>464.08</v>
      </c>
      <c r="V56" s="44">
        <f t="shared" si="29"/>
        <v>464.08</v>
      </c>
      <c r="W56" s="44">
        <f t="shared" si="29"/>
        <v>464.08</v>
      </c>
      <c r="X56" s="44">
        <f t="shared" si="29"/>
        <v>464.08</v>
      </c>
      <c r="Y56" s="44">
        <f t="shared" si="29"/>
        <v>464.08</v>
      </c>
      <c r="Z56" s="44">
        <f t="shared" si="29"/>
        <v>464.08</v>
      </c>
      <c r="AA56" s="44">
        <f t="shared" si="29"/>
        <v>464.08</v>
      </c>
    </row>
    <row r="57" spans="1:27" ht="12.75" customHeight="1" collapsed="1" x14ac:dyDescent="0.3">
      <c r="A57" s="98" t="s">
        <v>1707</v>
      </c>
      <c r="B57" s="28" t="str">
        <f>"11"&amp;"."&amp;$B$800&amp;"."&amp;$B$801</f>
        <v>11.07.2024</v>
      </c>
      <c r="C57" s="90" t="s">
        <v>76</v>
      </c>
      <c r="D57" s="91">
        <f>ROUND(((D58+D59+D61+D60)/1000),5)</f>
        <v>2.9016500000000001</v>
      </c>
      <c r="E57" s="91">
        <f>ROUND(((E58+E59+E61+E60)/1000),5)</f>
        <v>2.8676400000000002</v>
      </c>
      <c r="F57" s="91">
        <f>ROUND(((F58+F59+F61+F60)/1000),5)</f>
        <v>2.6834500000000001</v>
      </c>
      <c r="G57" s="91">
        <f t="shared" ref="G57:AA57" si="30">ROUND(((G58+G59+G61+G60)/1000),5)</f>
        <v>2.55444</v>
      </c>
      <c r="H57" s="91">
        <f t="shared" si="30"/>
        <v>2.6492200000000001</v>
      </c>
      <c r="I57" s="91">
        <f t="shared" si="30"/>
        <v>2.8037800000000002</v>
      </c>
      <c r="J57" s="91">
        <f t="shared" si="30"/>
        <v>2.8515700000000002</v>
      </c>
      <c r="K57" s="91">
        <f t="shared" si="30"/>
        <v>3.30993</v>
      </c>
      <c r="L57" s="91">
        <f t="shared" si="30"/>
        <v>3.60588</v>
      </c>
      <c r="M57" s="91">
        <f t="shared" si="30"/>
        <v>3.9050099999999999</v>
      </c>
      <c r="N57" s="91">
        <f t="shared" si="30"/>
        <v>4.1663199999999998</v>
      </c>
      <c r="O57" s="91">
        <f t="shared" si="30"/>
        <v>4.2731399999999997</v>
      </c>
      <c r="P57" s="91">
        <f t="shared" si="30"/>
        <v>4.27081</v>
      </c>
      <c r="Q57" s="91">
        <f t="shared" si="30"/>
        <v>4.32043</v>
      </c>
      <c r="R57" s="91">
        <f t="shared" si="30"/>
        <v>4.3272000000000004</v>
      </c>
      <c r="S57" s="91">
        <f t="shared" si="30"/>
        <v>4.1955299999999998</v>
      </c>
      <c r="T57" s="91">
        <f t="shared" si="30"/>
        <v>4.1313700000000004</v>
      </c>
      <c r="U57" s="91">
        <f t="shared" si="30"/>
        <v>4.0802300000000002</v>
      </c>
      <c r="V57" s="91">
        <f t="shared" si="30"/>
        <v>4.0996899999999998</v>
      </c>
      <c r="W57" s="91">
        <f t="shared" si="30"/>
        <v>3.9796200000000002</v>
      </c>
      <c r="X57" s="91">
        <f t="shared" si="30"/>
        <v>3.8289900000000001</v>
      </c>
      <c r="Y57" s="91">
        <f t="shared" si="30"/>
        <v>3.7687599999999999</v>
      </c>
      <c r="Z57" s="91">
        <f t="shared" si="30"/>
        <v>3.5084200000000001</v>
      </c>
      <c r="AA57" s="91">
        <f t="shared" si="30"/>
        <v>3.4102700000000001</v>
      </c>
    </row>
    <row r="58" spans="1:27" ht="12.75" hidden="1" customHeight="1" outlineLevel="1" x14ac:dyDescent="0.3">
      <c r="A58" s="99" t="s">
        <v>1708</v>
      </c>
      <c r="B58" s="63" t="s">
        <v>238</v>
      </c>
      <c r="C58" s="43" t="s">
        <v>79</v>
      </c>
      <c r="D58" s="44">
        <v>1282.53</v>
      </c>
      <c r="E58" s="44">
        <v>1248.52</v>
      </c>
      <c r="F58" s="44">
        <v>1064.33</v>
      </c>
      <c r="G58" s="44">
        <v>935.32</v>
      </c>
      <c r="H58" s="44">
        <v>1030.0999999999999</v>
      </c>
      <c r="I58" s="44">
        <v>1184.6600000000001</v>
      </c>
      <c r="J58" s="44">
        <v>1232.45</v>
      </c>
      <c r="K58" s="44">
        <v>1690.81</v>
      </c>
      <c r="L58" s="44">
        <v>1986.76</v>
      </c>
      <c r="M58" s="44">
        <v>2285.89</v>
      </c>
      <c r="N58" s="44">
        <v>2547.1999999999998</v>
      </c>
      <c r="O58" s="44">
        <v>2654.02</v>
      </c>
      <c r="P58" s="44">
        <v>2651.69</v>
      </c>
      <c r="Q58" s="44">
        <v>2701.31</v>
      </c>
      <c r="R58" s="44">
        <v>2708.08</v>
      </c>
      <c r="S58" s="44">
        <v>2576.41</v>
      </c>
      <c r="T58" s="44">
        <v>2512.25</v>
      </c>
      <c r="U58" s="44">
        <v>2461.11</v>
      </c>
      <c r="V58" s="44">
        <v>2480.5700000000002</v>
      </c>
      <c r="W58" s="44">
        <v>2360.5</v>
      </c>
      <c r="X58" s="44">
        <v>2209.87</v>
      </c>
      <c r="Y58" s="44">
        <v>2149.64</v>
      </c>
      <c r="Z58" s="44">
        <v>1889.3</v>
      </c>
      <c r="AA58" s="44">
        <v>1791.15</v>
      </c>
    </row>
    <row r="59" spans="1:27" ht="12.75" hidden="1" customHeight="1" outlineLevel="1" x14ac:dyDescent="0.3">
      <c r="A59" s="99" t="s">
        <v>1709</v>
      </c>
      <c r="B59" s="63" t="s">
        <v>90</v>
      </c>
      <c r="C59" s="43" t="s">
        <v>79</v>
      </c>
      <c r="D59" s="44">
        <f t="shared" ref="D59:AA59" si="31">$D$9</f>
        <v>1150.23</v>
      </c>
      <c r="E59" s="44">
        <f t="shared" si="31"/>
        <v>1150.23</v>
      </c>
      <c r="F59" s="44">
        <f t="shared" si="31"/>
        <v>1150.23</v>
      </c>
      <c r="G59" s="44">
        <f t="shared" si="31"/>
        <v>1150.23</v>
      </c>
      <c r="H59" s="44">
        <f t="shared" si="31"/>
        <v>1150.23</v>
      </c>
      <c r="I59" s="44">
        <f t="shared" si="31"/>
        <v>1150.23</v>
      </c>
      <c r="J59" s="44">
        <f t="shared" si="31"/>
        <v>1150.23</v>
      </c>
      <c r="K59" s="44">
        <f t="shared" si="31"/>
        <v>1150.23</v>
      </c>
      <c r="L59" s="44">
        <f t="shared" si="31"/>
        <v>1150.23</v>
      </c>
      <c r="M59" s="44">
        <f t="shared" si="31"/>
        <v>1150.23</v>
      </c>
      <c r="N59" s="44">
        <f t="shared" si="31"/>
        <v>1150.23</v>
      </c>
      <c r="O59" s="44">
        <f t="shared" si="31"/>
        <v>1150.23</v>
      </c>
      <c r="P59" s="44">
        <f t="shared" si="31"/>
        <v>1150.23</v>
      </c>
      <c r="Q59" s="44">
        <f t="shared" si="31"/>
        <v>1150.23</v>
      </c>
      <c r="R59" s="44">
        <f t="shared" si="31"/>
        <v>1150.23</v>
      </c>
      <c r="S59" s="44">
        <f t="shared" si="31"/>
        <v>1150.23</v>
      </c>
      <c r="T59" s="44">
        <f t="shared" si="31"/>
        <v>1150.23</v>
      </c>
      <c r="U59" s="44">
        <f t="shared" si="31"/>
        <v>1150.23</v>
      </c>
      <c r="V59" s="44">
        <f t="shared" si="31"/>
        <v>1150.23</v>
      </c>
      <c r="W59" s="44">
        <f t="shared" si="31"/>
        <v>1150.23</v>
      </c>
      <c r="X59" s="44">
        <f t="shared" si="31"/>
        <v>1150.23</v>
      </c>
      <c r="Y59" s="44">
        <f t="shared" si="31"/>
        <v>1150.23</v>
      </c>
      <c r="Z59" s="44">
        <f t="shared" si="31"/>
        <v>1150.23</v>
      </c>
      <c r="AA59" s="44">
        <f t="shared" si="31"/>
        <v>1150.23</v>
      </c>
    </row>
    <row r="60" spans="1:27" ht="12.75" hidden="1" customHeight="1" outlineLevel="1" x14ac:dyDescent="0.3">
      <c r="A60" s="99" t="s">
        <v>1710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1711</v>
      </c>
      <c r="B61" s="63" t="s">
        <v>81</v>
      </c>
      <c r="C61" s="43" t="s">
        <v>79</v>
      </c>
      <c r="D61" s="44">
        <f>$D$11</f>
        <v>464.08</v>
      </c>
      <c r="E61" s="44">
        <f t="shared" ref="E61:AA61" si="32">$D$11</f>
        <v>464.08</v>
      </c>
      <c r="F61" s="44">
        <f t="shared" si="32"/>
        <v>464.08</v>
      </c>
      <c r="G61" s="44">
        <f t="shared" si="32"/>
        <v>464.08</v>
      </c>
      <c r="H61" s="44">
        <f t="shared" si="32"/>
        <v>464.08</v>
      </c>
      <c r="I61" s="44">
        <f t="shared" si="32"/>
        <v>464.08</v>
      </c>
      <c r="J61" s="44">
        <f t="shared" si="32"/>
        <v>464.08</v>
      </c>
      <c r="K61" s="44">
        <f t="shared" si="32"/>
        <v>464.08</v>
      </c>
      <c r="L61" s="44">
        <f t="shared" si="32"/>
        <v>464.08</v>
      </c>
      <c r="M61" s="44">
        <f t="shared" si="32"/>
        <v>464.08</v>
      </c>
      <c r="N61" s="44">
        <f t="shared" si="32"/>
        <v>464.08</v>
      </c>
      <c r="O61" s="44">
        <f t="shared" si="32"/>
        <v>464.08</v>
      </c>
      <c r="P61" s="44">
        <f t="shared" si="32"/>
        <v>464.08</v>
      </c>
      <c r="Q61" s="44">
        <f t="shared" si="32"/>
        <v>464.08</v>
      </c>
      <c r="R61" s="44">
        <f t="shared" si="32"/>
        <v>464.08</v>
      </c>
      <c r="S61" s="44">
        <f t="shared" si="32"/>
        <v>464.08</v>
      </c>
      <c r="T61" s="44">
        <f t="shared" si="32"/>
        <v>464.08</v>
      </c>
      <c r="U61" s="44">
        <f t="shared" si="32"/>
        <v>464.08</v>
      </c>
      <c r="V61" s="44">
        <f t="shared" si="32"/>
        <v>464.08</v>
      </c>
      <c r="W61" s="44">
        <f t="shared" si="32"/>
        <v>464.08</v>
      </c>
      <c r="X61" s="44">
        <f t="shared" si="32"/>
        <v>464.08</v>
      </c>
      <c r="Y61" s="44">
        <f t="shared" si="32"/>
        <v>464.08</v>
      </c>
      <c r="Z61" s="44">
        <f t="shared" si="32"/>
        <v>464.08</v>
      </c>
      <c r="AA61" s="44">
        <f t="shared" si="32"/>
        <v>464.08</v>
      </c>
    </row>
    <row r="62" spans="1:27" ht="12.75" customHeight="1" collapsed="1" x14ac:dyDescent="0.3">
      <c r="A62" s="98" t="s">
        <v>1712</v>
      </c>
      <c r="B62" s="28" t="str">
        <f>"12"&amp;"."&amp;$B$800&amp;"."&amp;$B$801</f>
        <v>12.07.2024</v>
      </c>
      <c r="C62" s="90" t="s">
        <v>76</v>
      </c>
      <c r="D62" s="91">
        <f>ROUND(((D63+D64+D66+D65)/1000),5)</f>
        <v>2.9207299999999998</v>
      </c>
      <c r="E62" s="91">
        <f>ROUND(((E63+E64+E66+E65)/1000),5)</f>
        <v>2.8463799999999999</v>
      </c>
      <c r="F62" s="91">
        <f>ROUND(((F63+F64+F66+F65)/1000),5)</f>
        <v>2.7707099999999998</v>
      </c>
      <c r="G62" s="91">
        <f t="shared" ref="G62:AA62" si="33">ROUND(((G63+G64+G66+G65)/1000),5)</f>
        <v>2.5765699999999998</v>
      </c>
      <c r="H62" s="91">
        <f t="shared" si="33"/>
        <v>2.5765600000000002</v>
      </c>
      <c r="I62" s="91">
        <f t="shared" si="33"/>
        <v>2.81819</v>
      </c>
      <c r="J62" s="91">
        <f t="shared" si="33"/>
        <v>2.8185099999999998</v>
      </c>
      <c r="K62" s="91">
        <f t="shared" si="33"/>
        <v>3.2599800000000001</v>
      </c>
      <c r="L62" s="91">
        <f t="shared" si="33"/>
        <v>3.5977800000000002</v>
      </c>
      <c r="M62" s="91">
        <f t="shared" si="33"/>
        <v>3.9192499999999999</v>
      </c>
      <c r="N62" s="91">
        <f t="shared" si="33"/>
        <v>3.9685100000000002</v>
      </c>
      <c r="O62" s="91">
        <f t="shared" si="33"/>
        <v>4.0213099999999997</v>
      </c>
      <c r="P62" s="91">
        <f t="shared" si="33"/>
        <v>4.0158800000000001</v>
      </c>
      <c r="Q62" s="91">
        <f t="shared" si="33"/>
        <v>4.0354299999999999</v>
      </c>
      <c r="R62" s="91">
        <f t="shared" si="33"/>
        <v>3.9655999999999998</v>
      </c>
      <c r="S62" s="91">
        <f t="shared" si="33"/>
        <v>4.0251099999999997</v>
      </c>
      <c r="T62" s="91">
        <f t="shared" si="33"/>
        <v>3.9971100000000002</v>
      </c>
      <c r="U62" s="91">
        <f t="shared" si="33"/>
        <v>3.8797100000000002</v>
      </c>
      <c r="V62" s="91">
        <f t="shared" si="33"/>
        <v>3.8544800000000001</v>
      </c>
      <c r="W62" s="91">
        <f t="shared" si="33"/>
        <v>3.7723</v>
      </c>
      <c r="X62" s="91">
        <f t="shared" si="33"/>
        <v>3.76552</v>
      </c>
      <c r="Y62" s="91">
        <f t="shared" si="33"/>
        <v>3.8069199999999999</v>
      </c>
      <c r="Z62" s="91">
        <f t="shared" si="33"/>
        <v>3.6433499999999999</v>
      </c>
      <c r="AA62" s="91">
        <f t="shared" si="33"/>
        <v>3.4231400000000001</v>
      </c>
    </row>
    <row r="63" spans="1:27" ht="12.75" hidden="1" customHeight="1" outlineLevel="1" x14ac:dyDescent="0.3">
      <c r="A63" s="99" t="s">
        <v>1713</v>
      </c>
      <c r="B63" s="63" t="s">
        <v>238</v>
      </c>
      <c r="C63" s="43" t="s">
        <v>79</v>
      </c>
      <c r="D63" s="44">
        <v>1301.6099999999999</v>
      </c>
      <c r="E63" s="44">
        <v>1227.26</v>
      </c>
      <c r="F63" s="44">
        <v>1151.5899999999999</v>
      </c>
      <c r="G63" s="44">
        <v>957.45</v>
      </c>
      <c r="H63" s="44">
        <v>957.44</v>
      </c>
      <c r="I63" s="44">
        <v>1199.07</v>
      </c>
      <c r="J63" s="44">
        <v>1199.3900000000001</v>
      </c>
      <c r="K63" s="44">
        <v>1640.86</v>
      </c>
      <c r="L63" s="44">
        <v>1978.66</v>
      </c>
      <c r="M63" s="44">
        <v>2300.13</v>
      </c>
      <c r="N63" s="44">
        <v>2349.39</v>
      </c>
      <c r="O63" s="44">
        <v>2402.19</v>
      </c>
      <c r="P63" s="44">
        <v>2396.7600000000002</v>
      </c>
      <c r="Q63" s="44">
        <v>2416.31</v>
      </c>
      <c r="R63" s="44">
        <v>2346.48</v>
      </c>
      <c r="S63" s="44">
        <v>2405.9899999999998</v>
      </c>
      <c r="T63" s="44">
        <v>2377.9899999999998</v>
      </c>
      <c r="U63" s="44">
        <v>2260.59</v>
      </c>
      <c r="V63" s="44">
        <v>2235.36</v>
      </c>
      <c r="W63" s="44">
        <v>2153.1799999999998</v>
      </c>
      <c r="X63" s="44">
        <v>2146.4</v>
      </c>
      <c r="Y63" s="44">
        <v>2187.8000000000002</v>
      </c>
      <c r="Z63" s="44">
        <v>2024.23</v>
      </c>
      <c r="AA63" s="44">
        <v>1804.02</v>
      </c>
    </row>
    <row r="64" spans="1:27" ht="12.75" hidden="1" customHeight="1" outlineLevel="1" x14ac:dyDescent="0.3">
      <c r="A64" s="99" t="s">
        <v>1714</v>
      </c>
      <c r="B64" s="63" t="s">
        <v>90</v>
      </c>
      <c r="C64" s="43" t="s">
        <v>79</v>
      </c>
      <c r="D64" s="44">
        <f t="shared" ref="D64:AA64" si="34">$D$9</f>
        <v>1150.23</v>
      </c>
      <c r="E64" s="44">
        <f t="shared" si="34"/>
        <v>1150.23</v>
      </c>
      <c r="F64" s="44">
        <f t="shared" si="34"/>
        <v>1150.23</v>
      </c>
      <c r="G64" s="44">
        <f t="shared" si="34"/>
        <v>1150.23</v>
      </c>
      <c r="H64" s="44">
        <f t="shared" si="34"/>
        <v>1150.23</v>
      </c>
      <c r="I64" s="44">
        <f t="shared" si="34"/>
        <v>1150.23</v>
      </c>
      <c r="J64" s="44">
        <f t="shared" si="34"/>
        <v>1150.23</v>
      </c>
      <c r="K64" s="44">
        <f t="shared" si="34"/>
        <v>1150.23</v>
      </c>
      <c r="L64" s="44">
        <f t="shared" si="34"/>
        <v>1150.23</v>
      </c>
      <c r="M64" s="44">
        <f t="shared" si="34"/>
        <v>1150.23</v>
      </c>
      <c r="N64" s="44">
        <f t="shared" si="34"/>
        <v>1150.23</v>
      </c>
      <c r="O64" s="44">
        <f t="shared" si="34"/>
        <v>1150.23</v>
      </c>
      <c r="P64" s="44">
        <f t="shared" si="34"/>
        <v>1150.23</v>
      </c>
      <c r="Q64" s="44">
        <f t="shared" si="34"/>
        <v>1150.23</v>
      </c>
      <c r="R64" s="44">
        <f t="shared" si="34"/>
        <v>1150.23</v>
      </c>
      <c r="S64" s="44">
        <f t="shared" si="34"/>
        <v>1150.23</v>
      </c>
      <c r="T64" s="44">
        <f t="shared" si="34"/>
        <v>1150.23</v>
      </c>
      <c r="U64" s="44">
        <f t="shared" si="34"/>
        <v>1150.23</v>
      </c>
      <c r="V64" s="44">
        <f t="shared" si="34"/>
        <v>1150.23</v>
      </c>
      <c r="W64" s="44">
        <f t="shared" si="34"/>
        <v>1150.23</v>
      </c>
      <c r="X64" s="44">
        <f t="shared" si="34"/>
        <v>1150.23</v>
      </c>
      <c r="Y64" s="44">
        <f t="shared" si="34"/>
        <v>1150.23</v>
      </c>
      <c r="Z64" s="44">
        <f t="shared" si="34"/>
        <v>1150.23</v>
      </c>
      <c r="AA64" s="44">
        <f t="shared" si="34"/>
        <v>1150.23</v>
      </c>
    </row>
    <row r="65" spans="1:27" ht="12.75" hidden="1" customHeight="1" outlineLevel="1" x14ac:dyDescent="0.3">
      <c r="A65" s="99" t="s">
        <v>1715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1716</v>
      </c>
      <c r="B66" s="63" t="s">
        <v>81</v>
      </c>
      <c r="C66" s="43" t="s">
        <v>79</v>
      </c>
      <c r="D66" s="44">
        <f>$D$11</f>
        <v>464.08</v>
      </c>
      <c r="E66" s="44">
        <f t="shared" ref="E66:AA66" si="35">$D$11</f>
        <v>464.08</v>
      </c>
      <c r="F66" s="44">
        <f t="shared" si="35"/>
        <v>464.08</v>
      </c>
      <c r="G66" s="44">
        <f t="shared" si="35"/>
        <v>464.08</v>
      </c>
      <c r="H66" s="44">
        <f t="shared" si="35"/>
        <v>464.08</v>
      </c>
      <c r="I66" s="44">
        <f t="shared" si="35"/>
        <v>464.08</v>
      </c>
      <c r="J66" s="44">
        <f t="shared" si="35"/>
        <v>464.08</v>
      </c>
      <c r="K66" s="44">
        <f t="shared" si="35"/>
        <v>464.08</v>
      </c>
      <c r="L66" s="44">
        <f t="shared" si="35"/>
        <v>464.08</v>
      </c>
      <c r="M66" s="44">
        <f t="shared" si="35"/>
        <v>464.08</v>
      </c>
      <c r="N66" s="44">
        <f t="shared" si="35"/>
        <v>464.08</v>
      </c>
      <c r="O66" s="44">
        <f t="shared" si="35"/>
        <v>464.08</v>
      </c>
      <c r="P66" s="44">
        <f t="shared" si="35"/>
        <v>464.08</v>
      </c>
      <c r="Q66" s="44">
        <f t="shared" si="35"/>
        <v>464.08</v>
      </c>
      <c r="R66" s="44">
        <f t="shared" si="35"/>
        <v>464.08</v>
      </c>
      <c r="S66" s="44">
        <f t="shared" si="35"/>
        <v>464.08</v>
      </c>
      <c r="T66" s="44">
        <f t="shared" si="35"/>
        <v>464.08</v>
      </c>
      <c r="U66" s="44">
        <f t="shared" si="35"/>
        <v>464.08</v>
      </c>
      <c r="V66" s="44">
        <f t="shared" si="35"/>
        <v>464.08</v>
      </c>
      <c r="W66" s="44">
        <f t="shared" si="35"/>
        <v>464.08</v>
      </c>
      <c r="X66" s="44">
        <f t="shared" si="35"/>
        <v>464.08</v>
      </c>
      <c r="Y66" s="44">
        <f t="shared" si="35"/>
        <v>464.08</v>
      </c>
      <c r="Z66" s="44">
        <f t="shared" si="35"/>
        <v>464.08</v>
      </c>
      <c r="AA66" s="44">
        <f t="shared" si="35"/>
        <v>464.08</v>
      </c>
    </row>
    <row r="67" spans="1:27" ht="12.75" customHeight="1" collapsed="1" x14ac:dyDescent="0.3">
      <c r="A67" s="98" t="s">
        <v>1717</v>
      </c>
      <c r="B67" s="28" t="str">
        <f>"13"&amp;"."&amp;$B$800&amp;"."&amp;$B$801</f>
        <v>13.07.2024</v>
      </c>
      <c r="C67" s="90" t="s">
        <v>76</v>
      </c>
      <c r="D67" s="91">
        <f>ROUND(((D68+D69+D71+D70)/1000),5)</f>
        <v>3.0677300000000001</v>
      </c>
      <c r="E67" s="91">
        <f>ROUND(((E68+E69+E71+E70)/1000),5)</f>
        <v>2.8578600000000001</v>
      </c>
      <c r="F67" s="91">
        <f>ROUND(((F68+F69+F71+F70)/1000),5)</f>
        <v>2.78965</v>
      </c>
      <c r="G67" s="91">
        <f t="shared" ref="G67:AA67" si="36">ROUND(((G68+G69+G71+G70)/1000),5)</f>
        <v>2.6246</v>
      </c>
      <c r="H67" s="91">
        <f t="shared" si="36"/>
        <v>2.3754200000000001</v>
      </c>
      <c r="I67" s="91">
        <f t="shared" si="36"/>
        <v>2.4340000000000002</v>
      </c>
      <c r="J67" s="91">
        <f t="shared" si="36"/>
        <v>2.5361400000000001</v>
      </c>
      <c r="K67" s="91">
        <f t="shared" si="36"/>
        <v>2.9836</v>
      </c>
      <c r="L67" s="91">
        <f t="shared" si="36"/>
        <v>3.3627799999999999</v>
      </c>
      <c r="M67" s="91">
        <f t="shared" si="36"/>
        <v>3.6196799999999998</v>
      </c>
      <c r="N67" s="91">
        <f t="shared" si="36"/>
        <v>3.7496100000000001</v>
      </c>
      <c r="O67" s="91">
        <f t="shared" si="36"/>
        <v>3.8542999999999998</v>
      </c>
      <c r="P67" s="91">
        <f t="shared" si="36"/>
        <v>3.89655</v>
      </c>
      <c r="Q67" s="91">
        <f t="shared" si="36"/>
        <v>3.8349500000000001</v>
      </c>
      <c r="R67" s="91">
        <f t="shared" si="36"/>
        <v>3.8362699999999998</v>
      </c>
      <c r="S67" s="91">
        <f t="shared" si="36"/>
        <v>3.8767299999999998</v>
      </c>
      <c r="T67" s="91">
        <f t="shared" si="36"/>
        <v>3.8692799999999998</v>
      </c>
      <c r="U67" s="91">
        <f t="shared" si="36"/>
        <v>3.8511099999999998</v>
      </c>
      <c r="V67" s="91">
        <f t="shared" si="36"/>
        <v>3.7633200000000002</v>
      </c>
      <c r="W67" s="91">
        <f t="shared" si="36"/>
        <v>3.6543999999999999</v>
      </c>
      <c r="X67" s="91">
        <f t="shared" si="36"/>
        <v>3.6164100000000001</v>
      </c>
      <c r="Y67" s="91">
        <f t="shared" si="36"/>
        <v>3.5218400000000001</v>
      </c>
      <c r="Z67" s="91">
        <f t="shared" si="36"/>
        <v>3.2997000000000001</v>
      </c>
      <c r="AA67" s="91">
        <f t="shared" si="36"/>
        <v>3.3125499999999999</v>
      </c>
    </row>
    <row r="68" spans="1:27" ht="12.75" hidden="1" customHeight="1" outlineLevel="1" x14ac:dyDescent="0.3">
      <c r="A68" s="99" t="s">
        <v>1718</v>
      </c>
      <c r="B68" s="63" t="s">
        <v>238</v>
      </c>
      <c r="C68" s="43" t="s">
        <v>79</v>
      </c>
      <c r="D68" s="44">
        <v>1448.61</v>
      </c>
      <c r="E68" s="44">
        <v>1238.74</v>
      </c>
      <c r="F68" s="44">
        <v>1170.53</v>
      </c>
      <c r="G68" s="44">
        <v>1005.48</v>
      </c>
      <c r="H68" s="44">
        <v>756.3</v>
      </c>
      <c r="I68" s="44">
        <v>814.88</v>
      </c>
      <c r="J68" s="44">
        <v>917.02</v>
      </c>
      <c r="K68" s="44">
        <v>1364.48</v>
      </c>
      <c r="L68" s="44">
        <v>1743.66</v>
      </c>
      <c r="M68" s="44">
        <v>2000.56</v>
      </c>
      <c r="N68" s="44">
        <v>2130.4899999999998</v>
      </c>
      <c r="O68" s="44">
        <v>2235.1799999999998</v>
      </c>
      <c r="P68" s="44">
        <v>2277.4299999999998</v>
      </c>
      <c r="Q68" s="44">
        <v>2215.83</v>
      </c>
      <c r="R68" s="44">
        <v>2217.15</v>
      </c>
      <c r="S68" s="44">
        <v>2257.61</v>
      </c>
      <c r="T68" s="44">
        <v>2250.16</v>
      </c>
      <c r="U68" s="44">
        <v>2231.9899999999998</v>
      </c>
      <c r="V68" s="44">
        <v>2144.1999999999998</v>
      </c>
      <c r="W68" s="44">
        <v>2035.28</v>
      </c>
      <c r="X68" s="44">
        <v>1997.29</v>
      </c>
      <c r="Y68" s="44">
        <v>1902.72</v>
      </c>
      <c r="Z68" s="44">
        <v>1680.58</v>
      </c>
      <c r="AA68" s="44">
        <v>1693.43</v>
      </c>
    </row>
    <row r="69" spans="1:27" ht="12.75" hidden="1" customHeight="1" outlineLevel="1" x14ac:dyDescent="0.3">
      <c r="A69" s="99" t="s">
        <v>1719</v>
      </c>
      <c r="B69" s="63" t="s">
        <v>90</v>
      </c>
      <c r="C69" s="43" t="s">
        <v>79</v>
      </c>
      <c r="D69" s="44">
        <f t="shared" ref="D69:AA69" si="37">$D$9</f>
        <v>1150.23</v>
      </c>
      <c r="E69" s="44">
        <f t="shared" si="37"/>
        <v>1150.23</v>
      </c>
      <c r="F69" s="44">
        <f t="shared" si="37"/>
        <v>1150.23</v>
      </c>
      <c r="G69" s="44">
        <f t="shared" si="37"/>
        <v>1150.23</v>
      </c>
      <c r="H69" s="44">
        <f t="shared" si="37"/>
        <v>1150.23</v>
      </c>
      <c r="I69" s="44">
        <f t="shared" si="37"/>
        <v>1150.23</v>
      </c>
      <c r="J69" s="44">
        <f t="shared" si="37"/>
        <v>1150.23</v>
      </c>
      <c r="K69" s="44">
        <f t="shared" si="37"/>
        <v>1150.23</v>
      </c>
      <c r="L69" s="44">
        <f t="shared" si="37"/>
        <v>1150.23</v>
      </c>
      <c r="M69" s="44">
        <f t="shared" si="37"/>
        <v>1150.23</v>
      </c>
      <c r="N69" s="44">
        <f t="shared" si="37"/>
        <v>1150.23</v>
      </c>
      <c r="O69" s="44">
        <f t="shared" si="37"/>
        <v>1150.23</v>
      </c>
      <c r="P69" s="44">
        <f t="shared" si="37"/>
        <v>1150.23</v>
      </c>
      <c r="Q69" s="44">
        <f t="shared" si="37"/>
        <v>1150.23</v>
      </c>
      <c r="R69" s="44">
        <f t="shared" si="37"/>
        <v>1150.23</v>
      </c>
      <c r="S69" s="44">
        <f t="shared" si="37"/>
        <v>1150.23</v>
      </c>
      <c r="T69" s="44">
        <f t="shared" si="37"/>
        <v>1150.23</v>
      </c>
      <c r="U69" s="44">
        <f t="shared" si="37"/>
        <v>1150.23</v>
      </c>
      <c r="V69" s="44">
        <f t="shared" si="37"/>
        <v>1150.23</v>
      </c>
      <c r="W69" s="44">
        <f t="shared" si="37"/>
        <v>1150.23</v>
      </c>
      <c r="X69" s="44">
        <f t="shared" si="37"/>
        <v>1150.23</v>
      </c>
      <c r="Y69" s="44">
        <f t="shared" si="37"/>
        <v>1150.23</v>
      </c>
      <c r="Z69" s="44">
        <f t="shared" si="37"/>
        <v>1150.23</v>
      </c>
      <c r="AA69" s="44">
        <f t="shared" si="37"/>
        <v>1150.23</v>
      </c>
    </row>
    <row r="70" spans="1:27" ht="12.75" hidden="1" customHeight="1" outlineLevel="1" x14ac:dyDescent="0.3">
      <c r="A70" s="99" t="s">
        <v>1720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1721</v>
      </c>
      <c r="B71" s="63" t="s">
        <v>81</v>
      </c>
      <c r="C71" s="43" t="s">
        <v>79</v>
      </c>
      <c r="D71" s="44">
        <f>$D$11</f>
        <v>464.08</v>
      </c>
      <c r="E71" s="44">
        <f t="shared" ref="E71:AA71" si="38">$D$11</f>
        <v>464.08</v>
      </c>
      <c r="F71" s="44">
        <f t="shared" si="38"/>
        <v>464.08</v>
      </c>
      <c r="G71" s="44">
        <f t="shared" si="38"/>
        <v>464.08</v>
      </c>
      <c r="H71" s="44">
        <f t="shared" si="38"/>
        <v>464.08</v>
      </c>
      <c r="I71" s="44">
        <f t="shared" si="38"/>
        <v>464.08</v>
      </c>
      <c r="J71" s="44">
        <f t="shared" si="38"/>
        <v>464.08</v>
      </c>
      <c r="K71" s="44">
        <f t="shared" si="38"/>
        <v>464.08</v>
      </c>
      <c r="L71" s="44">
        <f t="shared" si="38"/>
        <v>464.08</v>
      </c>
      <c r="M71" s="44">
        <f t="shared" si="38"/>
        <v>464.08</v>
      </c>
      <c r="N71" s="44">
        <f t="shared" si="38"/>
        <v>464.08</v>
      </c>
      <c r="O71" s="44">
        <f t="shared" si="38"/>
        <v>464.08</v>
      </c>
      <c r="P71" s="44">
        <f t="shared" si="38"/>
        <v>464.08</v>
      </c>
      <c r="Q71" s="44">
        <f t="shared" si="38"/>
        <v>464.08</v>
      </c>
      <c r="R71" s="44">
        <f t="shared" si="38"/>
        <v>464.08</v>
      </c>
      <c r="S71" s="44">
        <f t="shared" si="38"/>
        <v>464.08</v>
      </c>
      <c r="T71" s="44">
        <f t="shared" si="38"/>
        <v>464.08</v>
      </c>
      <c r="U71" s="44">
        <f t="shared" si="38"/>
        <v>464.08</v>
      </c>
      <c r="V71" s="44">
        <f t="shared" si="38"/>
        <v>464.08</v>
      </c>
      <c r="W71" s="44">
        <f t="shared" si="38"/>
        <v>464.08</v>
      </c>
      <c r="X71" s="44">
        <f t="shared" si="38"/>
        <v>464.08</v>
      </c>
      <c r="Y71" s="44">
        <f t="shared" si="38"/>
        <v>464.08</v>
      </c>
      <c r="Z71" s="44">
        <f t="shared" si="38"/>
        <v>464.08</v>
      </c>
      <c r="AA71" s="44">
        <f t="shared" si="38"/>
        <v>464.08</v>
      </c>
    </row>
    <row r="72" spans="1:27" ht="12.75" customHeight="1" collapsed="1" x14ac:dyDescent="0.3">
      <c r="A72" s="98" t="s">
        <v>1722</v>
      </c>
      <c r="B72" s="28" t="str">
        <f>"14"&amp;"."&amp;$B$800&amp;"."&amp;$B$801</f>
        <v>14.07.2024</v>
      </c>
      <c r="C72" s="90" t="s">
        <v>76</v>
      </c>
      <c r="D72" s="91">
        <f>ROUND(((D73+D74+D76+D75)/1000),5)</f>
        <v>3.0591300000000001</v>
      </c>
      <c r="E72" s="91">
        <f>ROUND(((E73+E74+E76+E75)/1000),5)</f>
        <v>2.8262</v>
      </c>
      <c r="F72" s="91">
        <f>ROUND(((F73+F74+F76+F75)/1000),5)</f>
        <v>2.7320000000000002</v>
      </c>
      <c r="G72" s="91">
        <f t="shared" ref="G72:AA72" si="39">ROUND(((G73+G74+G76+G75)/1000),5)</f>
        <v>2.41892</v>
      </c>
      <c r="H72" s="91">
        <f t="shared" si="39"/>
        <v>2.3118099999999999</v>
      </c>
      <c r="I72" s="91">
        <f t="shared" si="39"/>
        <v>2.4250099999999999</v>
      </c>
      <c r="J72" s="91">
        <f t="shared" si="39"/>
        <v>2.2565</v>
      </c>
      <c r="K72" s="91">
        <f t="shared" si="39"/>
        <v>2.6613000000000002</v>
      </c>
      <c r="L72" s="91">
        <f t="shared" si="39"/>
        <v>3.1601499999999998</v>
      </c>
      <c r="M72" s="91">
        <f t="shared" si="39"/>
        <v>3.4415</v>
      </c>
      <c r="N72" s="91">
        <f t="shared" si="39"/>
        <v>3.5507200000000001</v>
      </c>
      <c r="O72" s="91">
        <f t="shared" si="39"/>
        <v>3.7055799999999999</v>
      </c>
      <c r="P72" s="91">
        <f t="shared" si="39"/>
        <v>3.7919</v>
      </c>
      <c r="Q72" s="91">
        <f t="shared" si="39"/>
        <v>3.6580900000000001</v>
      </c>
      <c r="R72" s="91">
        <f t="shared" si="39"/>
        <v>3.6610800000000001</v>
      </c>
      <c r="S72" s="91">
        <f t="shared" si="39"/>
        <v>3.6568800000000001</v>
      </c>
      <c r="T72" s="91">
        <f t="shared" si="39"/>
        <v>3.6337100000000002</v>
      </c>
      <c r="U72" s="91">
        <f t="shared" si="39"/>
        <v>3.6275400000000002</v>
      </c>
      <c r="V72" s="91">
        <f t="shared" si="39"/>
        <v>3.6162399999999999</v>
      </c>
      <c r="W72" s="91">
        <f t="shared" si="39"/>
        <v>3.5885600000000002</v>
      </c>
      <c r="X72" s="91">
        <f t="shared" si="39"/>
        <v>3.55036</v>
      </c>
      <c r="Y72" s="91">
        <f t="shared" si="39"/>
        <v>3.5456400000000001</v>
      </c>
      <c r="Z72" s="91">
        <f t="shared" si="39"/>
        <v>3.3066900000000001</v>
      </c>
      <c r="AA72" s="91">
        <f t="shared" si="39"/>
        <v>3.3019500000000002</v>
      </c>
    </row>
    <row r="73" spans="1:27" ht="12.75" hidden="1" customHeight="1" outlineLevel="1" x14ac:dyDescent="0.3">
      <c r="A73" s="99" t="s">
        <v>1723</v>
      </c>
      <c r="B73" s="63" t="s">
        <v>238</v>
      </c>
      <c r="C73" s="43" t="s">
        <v>79</v>
      </c>
      <c r="D73" s="44">
        <v>1440.01</v>
      </c>
      <c r="E73" s="44">
        <v>1207.08</v>
      </c>
      <c r="F73" s="44">
        <v>1112.8800000000001</v>
      </c>
      <c r="G73" s="44">
        <v>799.8</v>
      </c>
      <c r="H73" s="44">
        <v>692.69</v>
      </c>
      <c r="I73" s="44">
        <v>805.89</v>
      </c>
      <c r="J73" s="44">
        <v>637.38</v>
      </c>
      <c r="K73" s="44">
        <v>1042.18</v>
      </c>
      <c r="L73" s="44">
        <v>1541.03</v>
      </c>
      <c r="M73" s="44">
        <v>1822.38</v>
      </c>
      <c r="N73" s="44">
        <v>1931.6</v>
      </c>
      <c r="O73" s="44">
        <v>2086.46</v>
      </c>
      <c r="P73" s="44">
        <v>2172.7800000000002</v>
      </c>
      <c r="Q73" s="44">
        <v>2038.97</v>
      </c>
      <c r="R73" s="44">
        <v>2041.96</v>
      </c>
      <c r="S73" s="44">
        <v>2037.76</v>
      </c>
      <c r="T73" s="44">
        <v>2014.59</v>
      </c>
      <c r="U73" s="44">
        <v>2008.42</v>
      </c>
      <c r="V73" s="44">
        <v>1997.12</v>
      </c>
      <c r="W73" s="44">
        <v>1969.44</v>
      </c>
      <c r="X73" s="44">
        <v>1931.24</v>
      </c>
      <c r="Y73" s="44">
        <v>1926.52</v>
      </c>
      <c r="Z73" s="44">
        <v>1687.57</v>
      </c>
      <c r="AA73" s="44">
        <v>1682.83</v>
      </c>
    </row>
    <row r="74" spans="1:27" ht="12.75" hidden="1" customHeight="1" outlineLevel="1" x14ac:dyDescent="0.3">
      <c r="A74" s="99" t="s">
        <v>1724</v>
      </c>
      <c r="B74" s="63" t="s">
        <v>90</v>
      </c>
      <c r="C74" s="43" t="s">
        <v>79</v>
      </c>
      <c r="D74" s="44">
        <f t="shared" ref="D74:AA74" si="40">$D$9</f>
        <v>1150.23</v>
      </c>
      <c r="E74" s="44">
        <f t="shared" si="40"/>
        <v>1150.23</v>
      </c>
      <c r="F74" s="44">
        <f t="shared" si="40"/>
        <v>1150.23</v>
      </c>
      <c r="G74" s="44">
        <f t="shared" si="40"/>
        <v>1150.23</v>
      </c>
      <c r="H74" s="44">
        <f t="shared" si="40"/>
        <v>1150.23</v>
      </c>
      <c r="I74" s="44">
        <f t="shared" si="40"/>
        <v>1150.23</v>
      </c>
      <c r="J74" s="44">
        <f t="shared" si="40"/>
        <v>1150.23</v>
      </c>
      <c r="K74" s="44">
        <f t="shared" si="40"/>
        <v>1150.23</v>
      </c>
      <c r="L74" s="44">
        <f t="shared" si="40"/>
        <v>1150.23</v>
      </c>
      <c r="M74" s="44">
        <f t="shared" si="40"/>
        <v>1150.23</v>
      </c>
      <c r="N74" s="44">
        <f t="shared" si="40"/>
        <v>1150.23</v>
      </c>
      <c r="O74" s="44">
        <f t="shared" si="40"/>
        <v>1150.23</v>
      </c>
      <c r="P74" s="44">
        <f t="shared" si="40"/>
        <v>1150.23</v>
      </c>
      <c r="Q74" s="44">
        <f t="shared" si="40"/>
        <v>1150.23</v>
      </c>
      <c r="R74" s="44">
        <f t="shared" si="40"/>
        <v>1150.23</v>
      </c>
      <c r="S74" s="44">
        <f t="shared" si="40"/>
        <v>1150.23</v>
      </c>
      <c r="T74" s="44">
        <f t="shared" si="40"/>
        <v>1150.23</v>
      </c>
      <c r="U74" s="44">
        <f t="shared" si="40"/>
        <v>1150.23</v>
      </c>
      <c r="V74" s="44">
        <f t="shared" si="40"/>
        <v>1150.23</v>
      </c>
      <c r="W74" s="44">
        <f t="shared" si="40"/>
        <v>1150.23</v>
      </c>
      <c r="X74" s="44">
        <f t="shared" si="40"/>
        <v>1150.23</v>
      </c>
      <c r="Y74" s="44">
        <f t="shared" si="40"/>
        <v>1150.23</v>
      </c>
      <c r="Z74" s="44">
        <f t="shared" si="40"/>
        <v>1150.23</v>
      </c>
      <c r="AA74" s="44">
        <f t="shared" si="40"/>
        <v>1150.23</v>
      </c>
    </row>
    <row r="75" spans="1:27" ht="12.75" hidden="1" customHeight="1" outlineLevel="1" x14ac:dyDescent="0.3">
      <c r="A75" s="99" t="s">
        <v>1725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1726</v>
      </c>
      <c r="B76" s="63" t="s">
        <v>81</v>
      </c>
      <c r="C76" s="43" t="s">
        <v>79</v>
      </c>
      <c r="D76" s="44">
        <f>$D$11</f>
        <v>464.08</v>
      </c>
      <c r="E76" s="44">
        <f t="shared" ref="E76:AA76" si="41">$D$11</f>
        <v>464.08</v>
      </c>
      <c r="F76" s="44">
        <f t="shared" si="41"/>
        <v>464.08</v>
      </c>
      <c r="G76" s="44">
        <f t="shared" si="41"/>
        <v>464.08</v>
      </c>
      <c r="H76" s="44">
        <f t="shared" si="41"/>
        <v>464.08</v>
      </c>
      <c r="I76" s="44">
        <f t="shared" si="41"/>
        <v>464.08</v>
      </c>
      <c r="J76" s="44">
        <f t="shared" si="41"/>
        <v>464.08</v>
      </c>
      <c r="K76" s="44">
        <f t="shared" si="41"/>
        <v>464.08</v>
      </c>
      <c r="L76" s="44">
        <f t="shared" si="41"/>
        <v>464.08</v>
      </c>
      <c r="M76" s="44">
        <f t="shared" si="41"/>
        <v>464.08</v>
      </c>
      <c r="N76" s="44">
        <f t="shared" si="41"/>
        <v>464.08</v>
      </c>
      <c r="O76" s="44">
        <f t="shared" si="41"/>
        <v>464.08</v>
      </c>
      <c r="P76" s="44">
        <f t="shared" si="41"/>
        <v>464.08</v>
      </c>
      <c r="Q76" s="44">
        <f t="shared" si="41"/>
        <v>464.08</v>
      </c>
      <c r="R76" s="44">
        <f t="shared" si="41"/>
        <v>464.08</v>
      </c>
      <c r="S76" s="44">
        <f t="shared" si="41"/>
        <v>464.08</v>
      </c>
      <c r="T76" s="44">
        <f t="shared" si="41"/>
        <v>464.08</v>
      </c>
      <c r="U76" s="44">
        <f t="shared" si="41"/>
        <v>464.08</v>
      </c>
      <c r="V76" s="44">
        <f t="shared" si="41"/>
        <v>464.08</v>
      </c>
      <c r="W76" s="44">
        <f t="shared" si="41"/>
        <v>464.08</v>
      </c>
      <c r="X76" s="44">
        <f t="shared" si="41"/>
        <v>464.08</v>
      </c>
      <c r="Y76" s="44">
        <f t="shared" si="41"/>
        <v>464.08</v>
      </c>
      <c r="Z76" s="44">
        <f t="shared" si="41"/>
        <v>464.08</v>
      </c>
      <c r="AA76" s="44">
        <f t="shared" si="41"/>
        <v>464.08</v>
      </c>
    </row>
    <row r="77" spans="1:27" ht="12.75" customHeight="1" collapsed="1" x14ac:dyDescent="0.3">
      <c r="A77" s="98" t="s">
        <v>1727</v>
      </c>
      <c r="B77" s="28" t="str">
        <f>"15"&amp;"."&amp;$B$800&amp;"."&amp;$B$801</f>
        <v>15.07.2024</v>
      </c>
      <c r="C77" s="90" t="s">
        <v>76</v>
      </c>
      <c r="D77" s="91">
        <f>ROUND(((D78+D79+D81+D80)/1000),5)</f>
        <v>2.8212299999999999</v>
      </c>
      <c r="E77" s="91">
        <f>ROUND(((E78+E79+E81+E80)/1000),5)</f>
        <v>2.7296200000000002</v>
      </c>
      <c r="F77" s="91">
        <f>ROUND(((F78+F79+F81+F80)/1000),5)</f>
        <v>2.5992099999999998</v>
      </c>
      <c r="G77" s="91">
        <f t="shared" ref="G77:AA77" si="42">ROUND(((G78+G79+G81+G80)/1000),5)</f>
        <v>2.2719499999999999</v>
      </c>
      <c r="H77" s="91">
        <f t="shared" si="42"/>
        <v>2.2668499999999998</v>
      </c>
      <c r="I77" s="91">
        <f t="shared" si="42"/>
        <v>2.3238599999999998</v>
      </c>
      <c r="J77" s="91">
        <f t="shared" si="42"/>
        <v>2.4455499999999999</v>
      </c>
      <c r="K77" s="91">
        <f t="shared" si="42"/>
        <v>3.1920299999999999</v>
      </c>
      <c r="L77" s="91">
        <f t="shared" si="42"/>
        <v>3.6438899999999999</v>
      </c>
      <c r="M77" s="91">
        <f t="shared" si="42"/>
        <v>3.86592</v>
      </c>
      <c r="N77" s="91">
        <f t="shared" si="42"/>
        <v>3.9810599999999998</v>
      </c>
      <c r="O77" s="91">
        <f t="shared" si="42"/>
        <v>4.0866899999999999</v>
      </c>
      <c r="P77" s="91">
        <f t="shared" si="42"/>
        <v>3.9715799999999999</v>
      </c>
      <c r="Q77" s="91">
        <f t="shared" si="42"/>
        <v>4.1163499999999997</v>
      </c>
      <c r="R77" s="91">
        <f t="shared" si="42"/>
        <v>4.23407</v>
      </c>
      <c r="S77" s="91">
        <f t="shared" si="42"/>
        <v>4.01058</v>
      </c>
      <c r="T77" s="91">
        <f t="shared" si="42"/>
        <v>3.9973100000000001</v>
      </c>
      <c r="U77" s="91">
        <f t="shared" si="42"/>
        <v>3.9488300000000001</v>
      </c>
      <c r="V77" s="91">
        <f t="shared" si="42"/>
        <v>3.8663500000000002</v>
      </c>
      <c r="W77" s="91">
        <f t="shared" si="42"/>
        <v>3.8790499999999999</v>
      </c>
      <c r="X77" s="91">
        <f t="shared" si="42"/>
        <v>3.8033000000000001</v>
      </c>
      <c r="Y77" s="91">
        <f t="shared" si="42"/>
        <v>3.6495700000000002</v>
      </c>
      <c r="Z77" s="91">
        <f t="shared" si="42"/>
        <v>3.5689000000000002</v>
      </c>
      <c r="AA77" s="91">
        <f t="shared" si="42"/>
        <v>3.31637</v>
      </c>
    </row>
    <row r="78" spans="1:27" ht="12.75" hidden="1" customHeight="1" outlineLevel="1" x14ac:dyDescent="0.3">
      <c r="A78" s="99" t="s">
        <v>1728</v>
      </c>
      <c r="B78" s="63" t="s">
        <v>238</v>
      </c>
      <c r="C78" s="43" t="s">
        <v>79</v>
      </c>
      <c r="D78" s="44">
        <v>1202.1099999999999</v>
      </c>
      <c r="E78" s="44">
        <v>1110.5</v>
      </c>
      <c r="F78" s="44">
        <v>980.09</v>
      </c>
      <c r="G78" s="44">
        <v>652.83000000000004</v>
      </c>
      <c r="H78" s="44">
        <v>647.73</v>
      </c>
      <c r="I78" s="44">
        <v>704.74</v>
      </c>
      <c r="J78" s="44">
        <v>826.43</v>
      </c>
      <c r="K78" s="44">
        <v>1572.91</v>
      </c>
      <c r="L78" s="44">
        <v>2024.77</v>
      </c>
      <c r="M78" s="44">
        <v>2246.8000000000002</v>
      </c>
      <c r="N78" s="44">
        <v>2361.94</v>
      </c>
      <c r="O78" s="44">
        <v>2467.5700000000002</v>
      </c>
      <c r="P78" s="44">
        <v>2352.46</v>
      </c>
      <c r="Q78" s="44">
        <v>2497.23</v>
      </c>
      <c r="R78" s="44">
        <v>2614.9499999999998</v>
      </c>
      <c r="S78" s="44">
        <v>2391.46</v>
      </c>
      <c r="T78" s="44">
        <v>2378.19</v>
      </c>
      <c r="U78" s="44">
        <v>2329.71</v>
      </c>
      <c r="V78" s="44">
        <v>2247.23</v>
      </c>
      <c r="W78" s="44">
        <v>2259.9299999999998</v>
      </c>
      <c r="X78" s="44">
        <v>2184.1799999999998</v>
      </c>
      <c r="Y78" s="44">
        <v>2030.45</v>
      </c>
      <c r="Z78" s="44">
        <v>1949.78</v>
      </c>
      <c r="AA78" s="44">
        <v>1697.25</v>
      </c>
    </row>
    <row r="79" spans="1:27" ht="12.75" hidden="1" customHeight="1" outlineLevel="1" x14ac:dyDescent="0.3">
      <c r="A79" s="99" t="s">
        <v>1729</v>
      </c>
      <c r="B79" s="63" t="s">
        <v>90</v>
      </c>
      <c r="C79" s="43" t="s">
        <v>79</v>
      </c>
      <c r="D79" s="44">
        <f t="shared" ref="D79:AA79" si="43">$D$9</f>
        <v>1150.23</v>
      </c>
      <c r="E79" s="44">
        <f t="shared" si="43"/>
        <v>1150.23</v>
      </c>
      <c r="F79" s="44">
        <f t="shared" si="43"/>
        <v>1150.23</v>
      </c>
      <c r="G79" s="44">
        <f t="shared" si="43"/>
        <v>1150.23</v>
      </c>
      <c r="H79" s="44">
        <f t="shared" si="43"/>
        <v>1150.23</v>
      </c>
      <c r="I79" s="44">
        <f t="shared" si="43"/>
        <v>1150.23</v>
      </c>
      <c r="J79" s="44">
        <f t="shared" si="43"/>
        <v>1150.23</v>
      </c>
      <c r="K79" s="44">
        <f t="shared" si="43"/>
        <v>1150.23</v>
      </c>
      <c r="L79" s="44">
        <f t="shared" si="43"/>
        <v>1150.23</v>
      </c>
      <c r="M79" s="44">
        <f t="shared" si="43"/>
        <v>1150.23</v>
      </c>
      <c r="N79" s="44">
        <f t="shared" si="43"/>
        <v>1150.23</v>
      </c>
      <c r="O79" s="44">
        <f t="shared" si="43"/>
        <v>1150.23</v>
      </c>
      <c r="P79" s="44">
        <f t="shared" si="43"/>
        <v>1150.23</v>
      </c>
      <c r="Q79" s="44">
        <f t="shared" si="43"/>
        <v>1150.23</v>
      </c>
      <c r="R79" s="44">
        <f t="shared" si="43"/>
        <v>1150.23</v>
      </c>
      <c r="S79" s="44">
        <f t="shared" si="43"/>
        <v>1150.23</v>
      </c>
      <c r="T79" s="44">
        <f t="shared" si="43"/>
        <v>1150.23</v>
      </c>
      <c r="U79" s="44">
        <f t="shared" si="43"/>
        <v>1150.23</v>
      </c>
      <c r="V79" s="44">
        <f t="shared" si="43"/>
        <v>1150.23</v>
      </c>
      <c r="W79" s="44">
        <f t="shared" si="43"/>
        <v>1150.23</v>
      </c>
      <c r="X79" s="44">
        <f t="shared" si="43"/>
        <v>1150.23</v>
      </c>
      <c r="Y79" s="44">
        <f t="shared" si="43"/>
        <v>1150.23</v>
      </c>
      <c r="Z79" s="44">
        <f t="shared" si="43"/>
        <v>1150.23</v>
      </c>
      <c r="AA79" s="44">
        <f t="shared" si="43"/>
        <v>1150.23</v>
      </c>
    </row>
    <row r="80" spans="1:27" ht="12.75" hidden="1" customHeight="1" outlineLevel="1" x14ac:dyDescent="0.3">
      <c r="A80" s="99" t="s">
        <v>1730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1731</v>
      </c>
      <c r="B81" s="63" t="s">
        <v>81</v>
      </c>
      <c r="C81" s="43" t="s">
        <v>79</v>
      </c>
      <c r="D81" s="44">
        <f>$D$11</f>
        <v>464.08</v>
      </c>
      <c r="E81" s="44">
        <f t="shared" ref="E81:AA81" si="44">$D$11</f>
        <v>464.08</v>
      </c>
      <c r="F81" s="44">
        <f t="shared" si="44"/>
        <v>464.08</v>
      </c>
      <c r="G81" s="44">
        <f t="shared" si="44"/>
        <v>464.08</v>
      </c>
      <c r="H81" s="44">
        <f t="shared" si="44"/>
        <v>464.08</v>
      </c>
      <c r="I81" s="44">
        <f t="shared" si="44"/>
        <v>464.08</v>
      </c>
      <c r="J81" s="44">
        <f t="shared" si="44"/>
        <v>464.08</v>
      </c>
      <c r="K81" s="44">
        <f t="shared" si="44"/>
        <v>464.08</v>
      </c>
      <c r="L81" s="44">
        <f t="shared" si="44"/>
        <v>464.08</v>
      </c>
      <c r="M81" s="44">
        <f t="shared" si="44"/>
        <v>464.08</v>
      </c>
      <c r="N81" s="44">
        <f t="shared" si="44"/>
        <v>464.08</v>
      </c>
      <c r="O81" s="44">
        <f t="shared" si="44"/>
        <v>464.08</v>
      </c>
      <c r="P81" s="44">
        <f t="shared" si="44"/>
        <v>464.08</v>
      </c>
      <c r="Q81" s="44">
        <f t="shared" si="44"/>
        <v>464.08</v>
      </c>
      <c r="R81" s="44">
        <f t="shared" si="44"/>
        <v>464.08</v>
      </c>
      <c r="S81" s="44">
        <f t="shared" si="44"/>
        <v>464.08</v>
      </c>
      <c r="T81" s="44">
        <f t="shared" si="44"/>
        <v>464.08</v>
      </c>
      <c r="U81" s="44">
        <f t="shared" si="44"/>
        <v>464.08</v>
      </c>
      <c r="V81" s="44">
        <f t="shared" si="44"/>
        <v>464.08</v>
      </c>
      <c r="W81" s="44">
        <f t="shared" si="44"/>
        <v>464.08</v>
      </c>
      <c r="X81" s="44">
        <f t="shared" si="44"/>
        <v>464.08</v>
      </c>
      <c r="Y81" s="44">
        <f t="shared" si="44"/>
        <v>464.08</v>
      </c>
      <c r="Z81" s="44">
        <f t="shared" si="44"/>
        <v>464.08</v>
      </c>
      <c r="AA81" s="44">
        <f t="shared" si="44"/>
        <v>464.08</v>
      </c>
    </row>
    <row r="82" spans="1:27" ht="12.75" customHeight="1" collapsed="1" x14ac:dyDescent="0.3">
      <c r="A82" s="98" t="s">
        <v>1732</v>
      </c>
      <c r="B82" s="28" t="str">
        <f>"16"&amp;"."&amp;$B$800&amp;"."&amp;$B$801</f>
        <v>16.07.2024</v>
      </c>
      <c r="C82" s="90" t="s">
        <v>76</v>
      </c>
      <c r="D82" s="91">
        <f>ROUND(((D83+D84+D86+D85)/1000),5)</f>
        <v>2.9959500000000001</v>
      </c>
      <c r="E82" s="91">
        <f>ROUND(((E83+E84+E86+E85)/1000),5)</f>
        <v>2.8216100000000002</v>
      </c>
      <c r="F82" s="91">
        <f>ROUND(((F83+F84+F86+F85)/1000),5)</f>
        <v>2.6850700000000001</v>
      </c>
      <c r="G82" s="91">
        <f t="shared" ref="G82:AA82" si="45">ROUND(((G83+G84+G86+G85)/1000),5)</f>
        <v>2.3180499999999999</v>
      </c>
      <c r="H82" s="91">
        <f t="shared" si="45"/>
        <v>2.2499500000000001</v>
      </c>
      <c r="I82" s="91">
        <f t="shared" si="45"/>
        <v>2.3692899999999999</v>
      </c>
      <c r="J82" s="91">
        <f t="shared" si="45"/>
        <v>2.8184100000000001</v>
      </c>
      <c r="K82" s="91">
        <f t="shared" si="45"/>
        <v>3.3125499999999999</v>
      </c>
      <c r="L82" s="91">
        <f t="shared" si="45"/>
        <v>3.6575600000000001</v>
      </c>
      <c r="M82" s="91">
        <f t="shared" si="45"/>
        <v>3.9272300000000002</v>
      </c>
      <c r="N82" s="91">
        <f t="shared" si="45"/>
        <v>4.1185700000000001</v>
      </c>
      <c r="O82" s="91">
        <f t="shared" si="45"/>
        <v>4.0975400000000004</v>
      </c>
      <c r="P82" s="91">
        <f t="shared" si="45"/>
        <v>3.9193099999999998</v>
      </c>
      <c r="Q82" s="91">
        <f t="shared" si="45"/>
        <v>4.4916200000000002</v>
      </c>
      <c r="R82" s="91">
        <f t="shared" si="45"/>
        <v>4.7191999999999998</v>
      </c>
      <c r="S82" s="91">
        <f t="shared" si="45"/>
        <v>4.65015</v>
      </c>
      <c r="T82" s="91">
        <f t="shared" si="45"/>
        <v>3.8104300000000002</v>
      </c>
      <c r="U82" s="91">
        <f t="shared" si="45"/>
        <v>4.2468300000000001</v>
      </c>
      <c r="V82" s="91">
        <f t="shared" si="45"/>
        <v>4.17462</v>
      </c>
      <c r="W82" s="91">
        <f t="shared" si="45"/>
        <v>4.0142300000000004</v>
      </c>
      <c r="X82" s="91">
        <f t="shared" si="45"/>
        <v>3.94204</v>
      </c>
      <c r="Y82" s="91">
        <f t="shared" si="45"/>
        <v>3.93669</v>
      </c>
      <c r="Z82" s="91">
        <f t="shared" si="45"/>
        <v>3.6348500000000001</v>
      </c>
      <c r="AA82" s="91">
        <f t="shared" si="45"/>
        <v>3.3631700000000002</v>
      </c>
    </row>
    <row r="83" spans="1:27" ht="12.75" hidden="1" customHeight="1" outlineLevel="1" x14ac:dyDescent="0.3">
      <c r="A83" s="99" t="s">
        <v>1733</v>
      </c>
      <c r="B83" s="63" t="s">
        <v>238</v>
      </c>
      <c r="C83" s="43" t="s">
        <v>79</v>
      </c>
      <c r="D83" s="44">
        <v>1376.83</v>
      </c>
      <c r="E83" s="44">
        <v>1202.49</v>
      </c>
      <c r="F83" s="44">
        <v>1065.95</v>
      </c>
      <c r="G83" s="44">
        <v>698.93</v>
      </c>
      <c r="H83" s="44">
        <v>630.83000000000004</v>
      </c>
      <c r="I83" s="44">
        <v>750.17</v>
      </c>
      <c r="J83" s="44">
        <v>1199.29</v>
      </c>
      <c r="K83" s="44">
        <v>1693.43</v>
      </c>
      <c r="L83" s="44">
        <v>2038.44</v>
      </c>
      <c r="M83" s="44">
        <v>2308.11</v>
      </c>
      <c r="N83" s="44">
        <v>2499.4499999999998</v>
      </c>
      <c r="O83" s="44">
        <v>2478.42</v>
      </c>
      <c r="P83" s="44">
        <v>2300.19</v>
      </c>
      <c r="Q83" s="44">
        <v>2872.5</v>
      </c>
      <c r="R83" s="44">
        <v>3100.08</v>
      </c>
      <c r="S83" s="44">
        <v>3031.03</v>
      </c>
      <c r="T83" s="44">
        <v>2191.31</v>
      </c>
      <c r="U83" s="44">
        <v>2627.71</v>
      </c>
      <c r="V83" s="44">
        <v>2555.5</v>
      </c>
      <c r="W83" s="44">
        <v>2395.11</v>
      </c>
      <c r="X83" s="44">
        <v>2322.92</v>
      </c>
      <c r="Y83" s="44">
        <v>2317.5700000000002</v>
      </c>
      <c r="Z83" s="44">
        <v>2015.73</v>
      </c>
      <c r="AA83" s="44">
        <v>1744.05</v>
      </c>
    </row>
    <row r="84" spans="1:27" ht="12.75" hidden="1" customHeight="1" outlineLevel="1" x14ac:dyDescent="0.3">
      <c r="A84" s="99" t="s">
        <v>1734</v>
      </c>
      <c r="B84" s="63" t="s">
        <v>90</v>
      </c>
      <c r="C84" s="43" t="s">
        <v>79</v>
      </c>
      <c r="D84" s="44">
        <f t="shared" ref="D84:AA84" si="46">$D$9</f>
        <v>1150.23</v>
      </c>
      <c r="E84" s="44">
        <f t="shared" si="46"/>
        <v>1150.23</v>
      </c>
      <c r="F84" s="44">
        <f t="shared" si="46"/>
        <v>1150.23</v>
      </c>
      <c r="G84" s="44">
        <f t="shared" si="46"/>
        <v>1150.23</v>
      </c>
      <c r="H84" s="44">
        <f t="shared" si="46"/>
        <v>1150.23</v>
      </c>
      <c r="I84" s="44">
        <f t="shared" si="46"/>
        <v>1150.23</v>
      </c>
      <c r="J84" s="44">
        <f t="shared" si="46"/>
        <v>1150.23</v>
      </c>
      <c r="K84" s="44">
        <f t="shared" si="46"/>
        <v>1150.23</v>
      </c>
      <c r="L84" s="44">
        <f t="shared" si="46"/>
        <v>1150.23</v>
      </c>
      <c r="M84" s="44">
        <f t="shared" si="46"/>
        <v>1150.23</v>
      </c>
      <c r="N84" s="44">
        <f t="shared" si="46"/>
        <v>1150.23</v>
      </c>
      <c r="O84" s="44">
        <f t="shared" si="46"/>
        <v>1150.23</v>
      </c>
      <c r="P84" s="44">
        <f t="shared" si="46"/>
        <v>1150.23</v>
      </c>
      <c r="Q84" s="44">
        <f t="shared" si="46"/>
        <v>1150.23</v>
      </c>
      <c r="R84" s="44">
        <f t="shared" si="46"/>
        <v>1150.23</v>
      </c>
      <c r="S84" s="44">
        <f t="shared" si="46"/>
        <v>1150.23</v>
      </c>
      <c r="T84" s="44">
        <f t="shared" si="46"/>
        <v>1150.23</v>
      </c>
      <c r="U84" s="44">
        <f t="shared" si="46"/>
        <v>1150.23</v>
      </c>
      <c r="V84" s="44">
        <f t="shared" si="46"/>
        <v>1150.23</v>
      </c>
      <c r="W84" s="44">
        <f t="shared" si="46"/>
        <v>1150.23</v>
      </c>
      <c r="X84" s="44">
        <f t="shared" si="46"/>
        <v>1150.23</v>
      </c>
      <c r="Y84" s="44">
        <f t="shared" si="46"/>
        <v>1150.23</v>
      </c>
      <c r="Z84" s="44">
        <f t="shared" si="46"/>
        <v>1150.23</v>
      </c>
      <c r="AA84" s="44">
        <f t="shared" si="46"/>
        <v>1150.23</v>
      </c>
    </row>
    <row r="85" spans="1:27" ht="12.75" hidden="1" customHeight="1" outlineLevel="1" x14ac:dyDescent="0.3">
      <c r="A85" s="99" t="s">
        <v>1735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1736</v>
      </c>
      <c r="B86" s="63" t="s">
        <v>81</v>
      </c>
      <c r="C86" s="43" t="s">
        <v>79</v>
      </c>
      <c r="D86" s="44">
        <f>$D$11</f>
        <v>464.08</v>
      </c>
      <c r="E86" s="44">
        <f t="shared" ref="E86:AA86" si="47">$D$11</f>
        <v>464.08</v>
      </c>
      <c r="F86" s="44">
        <f t="shared" si="47"/>
        <v>464.08</v>
      </c>
      <c r="G86" s="44">
        <f t="shared" si="47"/>
        <v>464.08</v>
      </c>
      <c r="H86" s="44">
        <f t="shared" si="47"/>
        <v>464.08</v>
      </c>
      <c r="I86" s="44">
        <f t="shared" si="47"/>
        <v>464.08</v>
      </c>
      <c r="J86" s="44">
        <f t="shared" si="47"/>
        <v>464.08</v>
      </c>
      <c r="K86" s="44">
        <f t="shared" si="47"/>
        <v>464.08</v>
      </c>
      <c r="L86" s="44">
        <f t="shared" si="47"/>
        <v>464.08</v>
      </c>
      <c r="M86" s="44">
        <f t="shared" si="47"/>
        <v>464.08</v>
      </c>
      <c r="N86" s="44">
        <f t="shared" si="47"/>
        <v>464.08</v>
      </c>
      <c r="O86" s="44">
        <f t="shared" si="47"/>
        <v>464.08</v>
      </c>
      <c r="P86" s="44">
        <f t="shared" si="47"/>
        <v>464.08</v>
      </c>
      <c r="Q86" s="44">
        <f t="shared" si="47"/>
        <v>464.08</v>
      </c>
      <c r="R86" s="44">
        <f t="shared" si="47"/>
        <v>464.08</v>
      </c>
      <c r="S86" s="44">
        <f t="shared" si="47"/>
        <v>464.08</v>
      </c>
      <c r="T86" s="44">
        <f t="shared" si="47"/>
        <v>464.08</v>
      </c>
      <c r="U86" s="44">
        <f t="shared" si="47"/>
        <v>464.08</v>
      </c>
      <c r="V86" s="44">
        <f t="shared" si="47"/>
        <v>464.08</v>
      </c>
      <c r="W86" s="44">
        <f t="shared" si="47"/>
        <v>464.08</v>
      </c>
      <c r="X86" s="44">
        <f t="shared" si="47"/>
        <v>464.08</v>
      </c>
      <c r="Y86" s="44">
        <f t="shared" si="47"/>
        <v>464.08</v>
      </c>
      <c r="Z86" s="44">
        <f t="shared" si="47"/>
        <v>464.08</v>
      </c>
      <c r="AA86" s="44">
        <f t="shared" si="47"/>
        <v>464.08</v>
      </c>
    </row>
    <row r="87" spans="1:27" ht="12.75" customHeight="1" collapsed="1" x14ac:dyDescent="0.3">
      <c r="A87" s="98" t="s">
        <v>1737</v>
      </c>
      <c r="B87" s="28" t="str">
        <f>"17"&amp;"."&amp;$B$800&amp;"."&amp;$B$801</f>
        <v>17.07.2024</v>
      </c>
      <c r="C87" s="90" t="s">
        <v>76</v>
      </c>
      <c r="D87" s="91">
        <f>ROUND(((D88+D89+D91+D90)/1000),5)</f>
        <v>3.1601699999999999</v>
      </c>
      <c r="E87" s="91">
        <f>ROUND(((E88+E89+E91+E90)/1000),5)</f>
        <v>2.9146399999999999</v>
      </c>
      <c r="F87" s="91">
        <f>ROUND(((F88+F89+F91+F90)/1000),5)</f>
        <v>2.81772</v>
      </c>
      <c r="G87" s="91">
        <f t="shared" ref="G87:AA87" si="48">ROUND(((G88+G89+G91+G90)/1000),5)</f>
        <v>2.7080199999999999</v>
      </c>
      <c r="H87" s="91">
        <f t="shared" si="48"/>
        <v>2.4062600000000001</v>
      </c>
      <c r="I87" s="91">
        <f t="shared" si="48"/>
        <v>2.7862800000000001</v>
      </c>
      <c r="J87" s="91">
        <f t="shared" si="48"/>
        <v>3.0457399999999999</v>
      </c>
      <c r="K87" s="91">
        <f t="shared" si="48"/>
        <v>3.3460000000000001</v>
      </c>
      <c r="L87" s="91">
        <f t="shared" si="48"/>
        <v>3.70797</v>
      </c>
      <c r="M87" s="91">
        <f t="shared" si="48"/>
        <v>3.9269799999999999</v>
      </c>
      <c r="N87" s="91">
        <f t="shared" si="48"/>
        <v>3.66797</v>
      </c>
      <c r="O87" s="91">
        <f t="shared" si="48"/>
        <v>3.7566999999999999</v>
      </c>
      <c r="P87" s="91">
        <f t="shared" si="48"/>
        <v>3.7374100000000001</v>
      </c>
      <c r="Q87" s="91">
        <f t="shared" si="48"/>
        <v>4.4394799999999996</v>
      </c>
      <c r="R87" s="91">
        <f t="shared" si="48"/>
        <v>4.3975799999999996</v>
      </c>
      <c r="S87" s="91">
        <f t="shared" si="48"/>
        <v>4.7291699999999999</v>
      </c>
      <c r="T87" s="91">
        <f t="shared" si="48"/>
        <v>4.7347299999999999</v>
      </c>
      <c r="U87" s="91">
        <f t="shared" si="48"/>
        <v>4.5312299999999999</v>
      </c>
      <c r="V87" s="91">
        <f t="shared" si="48"/>
        <v>4.3696299999999999</v>
      </c>
      <c r="W87" s="91">
        <f t="shared" si="48"/>
        <v>4.1495499999999996</v>
      </c>
      <c r="X87" s="91">
        <f t="shared" si="48"/>
        <v>4.0912100000000002</v>
      </c>
      <c r="Y87" s="91">
        <f t="shared" si="48"/>
        <v>4.0968200000000001</v>
      </c>
      <c r="Z87" s="91">
        <f t="shared" si="48"/>
        <v>3.73339</v>
      </c>
      <c r="AA87" s="91">
        <f t="shared" si="48"/>
        <v>3.5305300000000002</v>
      </c>
    </row>
    <row r="88" spans="1:27" ht="12.75" hidden="1" customHeight="1" outlineLevel="1" x14ac:dyDescent="0.3">
      <c r="A88" s="99" t="s">
        <v>1738</v>
      </c>
      <c r="B88" s="63" t="s">
        <v>238</v>
      </c>
      <c r="C88" s="43" t="s">
        <v>79</v>
      </c>
      <c r="D88" s="44">
        <v>1541.05</v>
      </c>
      <c r="E88" s="44">
        <v>1295.52</v>
      </c>
      <c r="F88" s="44">
        <v>1198.5999999999999</v>
      </c>
      <c r="G88" s="44">
        <v>1088.9000000000001</v>
      </c>
      <c r="H88" s="44">
        <v>787.14</v>
      </c>
      <c r="I88" s="44">
        <v>1167.1600000000001</v>
      </c>
      <c r="J88" s="44">
        <v>1426.62</v>
      </c>
      <c r="K88" s="44">
        <v>1726.88</v>
      </c>
      <c r="L88" s="44">
        <v>2088.85</v>
      </c>
      <c r="M88" s="44">
        <v>2307.86</v>
      </c>
      <c r="N88" s="44">
        <v>2048.85</v>
      </c>
      <c r="O88" s="44">
        <v>2137.58</v>
      </c>
      <c r="P88" s="44">
        <v>2118.29</v>
      </c>
      <c r="Q88" s="44">
        <v>2820.36</v>
      </c>
      <c r="R88" s="44">
        <v>2778.46</v>
      </c>
      <c r="S88" s="44">
        <v>3110.05</v>
      </c>
      <c r="T88" s="44">
        <v>3115.61</v>
      </c>
      <c r="U88" s="44">
        <v>2912.11</v>
      </c>
      <c r="V88" s="44">
        <v>2750.51</v>
      </c>
      <c r="W88" s="44">
        <v>2530.4299999999998</v>
      </c>
      <c r="X88" s="44">
        <v>2472.09</v>
      </c>
      <c r="Y88" s="44">
        <v>2477.6999999999998</v>
      </c>
      <c r="Z88" s="44">
        <v>2114.27</v>
      </c>
      <c r="AA88" s="44">
        <v>1911.41</v>
      </c>
    </row>
    <row r="89" spans="1:27" ht="12.75" hidden="1" customHeight="1" outlineLevel="1" x14ac:dyDescent="0.3">
      <c r="A89" s="99" t="s">
        <v>1739</v>
      </c>
      <c r="B89" s="63" t="s">
        <v>90</v>
      </c>
      <c r="C89" s="43" t="s">
        <v>79</v>
      </c>
      <c r="D89" s="44">
        <f t="shared" ref="D89:AA89" si="49">$D$9</f>
        <v>1150.23</v>
      </c>
      <c r="E89" s="44">
        <f t="shared" si="49"/>
        <v>1150.23</v>
      </c>
      <c r="F89" s="44">
        <f t="shared" si="49"/>
        <v>1150.23</v>
      </c>
      <c r="G89" s="44">
        <f t="shared" si="49"/>
        <v>1150.23</v>
      </c>
      <c r="H89" s="44">
        <f t="shared" si="49"/>
        <v>1150.23</v>
      </c>
      <c r="I89" s="44">
        <f t="shared" si="49"/>
        <v>1150.23</v>
      </c>
      <c r="J89" s="44">
        <f t="shared" si="49"/>
        <v>1150.23</v>
      </c>
      <c r="K89" s="44">
        <f t="shared" si="49"/>
        <v>1150.23</v>
      </c>
      <c r="L89" s="44">
        <f t="shared" si="49"/>
        <v>1150.23</v>
      </c>
      <c r="M89" s="44">
        <f t="shared" si="49"/>
        <v>1150.23</v>
      </c>
      <c r="N89" s="44">
        <f t="shared" si="49"/>
        <v>1150.23</v>
      </c>
      <c r="O89" s="44">
        <f t="shared" si="49"/>
        <v>1150.23</v>
      </c>
      <c r="P89" s="44">
        <f t="shared" si="49"/>
        <v>1150.23</v>
      </c>
      <c r="Q89" s="44">
        <f t="shared" si="49"/>
        <v>1150.23</v>
      </c>
      <c r="R89" s="44">
        <f t="shared" si="49"/>
        <v>1150.23</v>
      </c>
      <c r="S89" s="44">
        <f t="shared" si="49"/>
        <v>1150.23</v>
      </c>
      <c r="T89" s="44">
        <f t="shared" si="49"/>
        <v>1150.23</v>
      </c>
      <c r="U89" s="44">
        <f t="shared" si="49"/>
        <v>1150.23</v>
      </c>
      <c r="V89" s="44">
        <f t="shared" si="49"/>
        <v>1150.23</v>
      </c>
      <c r="W89" s="44">
        <f t="shared" si="49"/>
        <v>1150.23</v>
      </c>
      <c r="X89" s="44">
        <f t="shared" si="49"/>
        <v>1150.23</v>
      </c>
      <c r="Y89" s="44">
        <f t="shared" si="49"/>
        <v>1150.23</v>
      </c>
      <c r="Z89" s="44">
        <f t="shared" si="49"/>
        <v>1150.23</v>
      </c>
      <c r="AA89" s="44">
        <f t="shared" si="49"/>
        <v>1150.23</v>
      </c>
    </row>
    <row r="90" spans="1:27" ht="12.75" hidden="1" customHeight="1" outlineLevel="1" x14ac:dyDescent="0.3">
      <c r="A90" s="99" t="s">
        <v>1740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1741</v>
      </c>
      <c r="B91" s="63" t="s">
        <v>81</v>
      </c>
      <c r="C91" s="43" t="s">
        <v>79</v>
      </c>
      <c r="D91" s="44">
        <f>$D$11</f>
        <v>464.08</v>
      </c>
      <c r="E91" s="44">
        <f t="shared" ref="E91:AA91" si="50">$D$11</f>
        <v>464.08</v>
      </c>
      <c r="F91" s="44">
        <f t="shared" si="50"/>
        <v>464.08</v>
      </c>
      <c r="G91" s="44">
        <f t="shared" si="50"/>
        <v>464.08</v>
      </c>
      <c r="H91" s="44">
        <f t="shared" si="50"/>
        <v>464.08</v>
      </c>
      <c r="I91" s="44">
        <f t="shared" si="50"/>
        <v>464.08</v>
      </c>
      <c r="J91" s="44">
        <f t="shared" si="50"/>
        <v>464.08</v>
      </c>
      <c r="K91" s="44">
        <f t="shared" si="50"/>
        <v>464.08</v>
      </c>
      <c r="L91" s="44">
        <f t="shared" si="50"/>
        <v>464.08</v>
      </c>
      <c r="M91" s="44">
        <f t="shared" si="50"/>
        <v>464.08</v>
      </c>
      <c r="N91" s="44">
        <f t="shared" si="50"/>
        <v>464.08</v>
      </c>
      <c r="O91" s="44">
        <f t="shared" si="50"/>
        <v>464.08</v>
      </c>
      <c r="P91" s="44">
        <f t="shared" si="50"/>
        <v>464.08</v>
      </c>
      <c r="Q91" s="44">
        <f t="shared" si="50"/>
        <v>464.08</v>
      </c>
      <c r="R91" s="44">
        <f t="shared" si="50"/>
        <v>464.08</v>
      </c>
      <c r="S91" s="44">
        <f t="shared" si="50"/>
        <v>464.08</v>
      </c>
      <c r="T91" s="44">
        <f t="shared" si="50"/>
        <v>464.08</v>
      </c>
      <c r="U91" s="44">
        <f t="shared" si="50"/>
        <v>464.08</v>
      </c>
      <c r="V91" s="44">
        <f t="shared" si="50"/>
        <v>464.08</v>
      </c>
      <c r="W91" s="44">
        <f t="shared" si="50"/>
        <v>464.08</v>
      </c>
      <c r="X91" s="44">
        <f t="shared" si="50"/>
        <v>464.08</v>
      </c>
      <c r="Y91" s="44">
        <f t="shared" si="50"/>
        <v>464.08</v>
      </c>
      <c r="Z91" s="44">
        <f t="shared" si="50"/>
        <v>464.08</v>
      </c>
      <c r="AA91" s="44">
        <f t="shared" si="50"/>
        <v>464.08</v>
      </c>
    </row>
    <row r="92" spans="1:27" ht="12.75" customHeight="1" collapsed="1" x14ac:dyDescent="0.3">
      <c r="A92" s="98" t="s">
        <v>1742</v>
      </c>
      <c r="B92" s="28" t="str">
        <f>"18"&amp;"."&amp;$B$800&amp;"."&amp;$B$801</f>
        <v>18.07.2024</v>
      </c>
      <c r="C92" s="90" t="s">
        <v>76</v>
      </c>
      <c r="D92" s="91">
        <f>ROUND(((D93+D94+D96+D95)/1000),5)</f>
        <v>3.1866699999999999</v>
      </c>
      <c r="E92" s="91">
        <f>ROUND(((E93+E94+E96+E95)/1000),5)</f>
        <v>3.0713400000000002</v>
      </c>
      <c r="F92" s="91">
        <f>ROUND(((F93+F94+F96+F95)/1000),5)</f>
        <v>2.8667799999999999</v>
      </c>
      <c r="G92" s="91">
        <f t="shared" ref="G92:AA92" si="51">ROUND(((G93+G94+G96+G95)/1000),5)</f>
        <v>2.8176399999999999</v>
      </c>
      <c r="H92" s="91">
        <f t="shared" si="51"/>
        <v>2.7738499999999999</v>
      </c>
      <c r="I92" s="91">
        <f t="shared" si="51"/>
        <v>2.8643900000000002</v>
      </c>
      <c r="J92" s="91">
        <f t="shared" si="51"/>
        <v>3.0716100000000002</v>
      </c>
      <c r="K92" s="91">
        <f t="shared" si="51"/>
        <v>3.3198799999999999</v>
      </c>
      <c r="L92" s="91">
        <f t="shared" si="51"/>
        <v>3.54088</v>
      </c>
      <c r="M92" s="91">
        <f t="shared" si="51"/>
        <v>4.0309799999999996</v>
      </c>
      <c r="N92" s="91">
        <f t="shared" si="51"/>
        <v>4.0074199999999998</v>
      </c>
      <c r="O92" s="91">
        <f t="shared" si="51"/>
        <v>4.0091200000000002</v>
      </c>
      <c r="P92" s="91">
        <f t="shared" si="51"/>
        <v>3.93119</v>
      </c>
      <c r="Q92" s="91">
        <f t="shared" si="51"/>
        <v>4.5125500000000001</v>
      </c>
      <c r="R92" s="91">
        <f t="shared" si="51"/>
        <v>4.4943900000000001</v>
      </c>
      <c r="S92" s="91">
        <f t="shared" si="51"/>
        <v>3.7352400000000001</v>
      </c>
      <c r="T92" s="91">
        <f t="shared" si="51"/>
        <v>3.7126000000000001</v>
      </c>
      <c r="U92" s="91">
        <f t="shared" si="51"/>
        <v>4.0634899999999998</v>
      </c>
      <c r="V92" s="91">
        <f t="shared" si="51"/>
        <v>3.8760500000000002</v>
      </c>
      <c r="W92" s="91">
        <f t="shared" si="51"/>
        <v>3.9748199999999998</v>
      </c>
      <c r="X92" s="91">
        <f t="shared" si="51"/>
        <v>3.8439100000000002</v>
      </c>
      <c r="Y92" s="91">
        <f t="shared" si="51"/>
        <v>3.78966</v>
      </c>
      <c r="Z92" s="91">
        <f t="shared" si="51"/>
        <v>3.5190299999999999</v>
      </c>
      <c r="AA92" s="91">
        <f t="shared" si="51"/>
        <v>3.4536099999999998</v>
      </c>
    </row>
    <row r="93" spans="1:27" ht="12.75" hidden="1" customHeight="1" outlineLevel="1" x14ac:dyDescent="0.3">
      <c r="A93" s="99" t="s">
        <v>1743</v>
      </c>
      <c r="B93" s="63" t="s">
        <v>238</v>
      </c>
      <c r="C93" s="43" t="s">
        <v>79</v>
      </c>
      <c r="D93" s="44">
        <v>1567.55</v>
      </c>
      <c r="E93" s="44">
        <v>1452.22</v>
      </c>
      <c r="F93" s="44">
        <v>1247.6600000000001</v>
      </c>
      <c r="G93" s="44">
        <v>1198.52</v>
      </c>
      <c r="H93" s="44">
        <v>1154.73</v>
      </c>
      <c r="I93" s="44">
        <v>1245.27</v>
      </c>
      <c r="J93" s="44">
        <v>1452.49</v>
      </c>
      <c r="K93" s="44">
        <v>1700.76</v>
      </c>
      <c r="L93" s="44">
        <v>1921.76</v>
      </c>
      <c r="M93" s="44">
        <v>2411.86</v>
      </c>
      <c r="N93" s="44">
        <v>2388.3000000000002</v>
      </c>
      <c r="O93" s="44">
        <v>2390</v>
      </c>
      <c r="P93" s="44">
        <v>2312.0700000000002</v>
      </c>
      <c r="Q93" s="44">
        <v>2893.43</v>
      </c>
      <c r="R93" s="44">
        <v>2875.27</v>
      </c>
      <c r="S93" s="44">
        <v>2116.12</v>
      </c>
      <c r="T93" s="44">
        <v>2093.48</v>
      </c>
      <c r="U93" s="44">
        <v>2444.37</v>
      </c>
      <c r="V93" s="44">
        <v>2256.9299999999998</v>
      </c>
      <c r="W93" s="44">
        <v>2355.6999999999998</v>
      </c>
      <c r="X93" s="44">
        <v>2224.79</v>
      </c>
      <c r="Y93" s="44">
        <v>2170.54</v>
      </c>
      <c r="Z93" s="44">
        <v>1899.91</v>
      </c>
      <c r="AA93" s="44">
        <v>1834.49</v>
      </c>
    </row>
    <row r="94" spans="1:27" ht="12.75" hidden="1" customHeight="1" outlineLevel="1" x14ac:dyDescent="0.3">
      <c r="A94" s="99" t="s">
        <v>1744</v>
      </c>
      <c r="B94" s="63" t="s">
        <v>90</v>
      </c>
      <c r="C94" s="43" t="s">
        <v>79</v>
      </c>
      <c r="D94" s="44">
        <f t="shared" ref="D94:AA94" si="52">$D$9</f>
        <v>1150.23</v>
      </c>
      <c r="E94" s="44">
        <f t="shared" si="52"/>
        <v>1150.23</v>
      </c>
      <c r="F94" s="44">
        <f t="shared" si="52"/>
        <v>1150.23</v>
      </c>
      <c r="G94" s="44">
        <f t="shared" si="52"/>
        <v>1150.23</v>
      </c>
      <c r="H94" s="44">
        <f t="shared" si="52"/>
        <v>1150.23</v>
      </c>
      <c r="I94" s="44">
        <f t="shared" si="52"/>
        <v>1150.23</v>
      </c>
      <c r="J94" s="44">
        <f t="shared" si="52"/>
        <v>1150.23</v>
      </c>
      <c r="K94" s="44">
        <f t="shared" si="52"/>
        <v>1150.23</v>
      </c>
      <c r="L94" s="44">
        <f t="shared" si="52"/>
        <v>1150.23</v>
      </c>
      <c r="M94" s="44">
        <f t="shared" si="52"/>
        <v>1150.23</v>
      </c>
      <c r="N94" s="44">
        <f t="shared" si="52"/>
        <v>1150.23</v>
      </c>
      <c r="O94" s="44">
        <f t="shared" si="52"/>
        <v>1150.23</v>
      </c>
      <c r="P94" s="44">
        <f t="shared" si="52"/>
        <v>1150.23</v>
      </c>
      <c r="Q94" s="44">
        <f t="shared" si="52"/>
        <v>1150.23</v>
      </c>
      <c r="R94" s="44">
        <f t="shared" si="52"/>
        <v>1150.23</v>
      </c>
      <c r="S94" s="44">
        <f t="shared" si="52"/>
        <v>1150.23</v>
      </c>
      <c r="T94" s="44">
        <f t="shared" si="52"/>
        <v>1150.23</v>
      </c>
      <c r="U94" s="44">
        <f t="shared" si="52"/>
        <v>1150.23</v>
      </c>
      <c r="V94" s="44">
        <f t="shared" si="52"/>
        <v>1150.23</v>
      </c>
      <c r="W94" s="44">
        <f t="shared" si="52"/>
        <v>1150.23</v>
      </c>
      <c r="X94" s="44">
        <f t="shared" si="52"/>
        <v>1150.23</v>
      </c>
      <c r="Y94" s="44">
        <f t="shared" si="52"/>
        <v>1150.23</v>
      </c>
      <c r="Z94" s="44">
        <f t="shared" si="52"/>
        <v>1150.23</v>
      </c>
      <c r="AA94" s="44">
        <f t="shared" si="52"/>
        <v>1150.23</v>
      </c>
    </row>
    <row r="95" spans="1:27" ht="12.75" hidden="1" customHeight="1" outlineLevel="1" x14ac:dyDescent="0.3">
      <c r="A95" s="99" t="s">
        <v>1745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1746</v>
      </c>
      <c r="B96" s="63" t="s">
        <v>81</v>
      </c>
      <c r="C96" s="43" t="s">
        <v>79</v>
      </c>
      <c r="D96" s="44">
        <f>$D$11</f>
        <v>464.08</v>
      </c>
      <c r="E96" s="44">
        <f t="shared" ref="E96:AA96" si="53">$D$11</f>
        <v>464.08</v>
      </c>
      <c r="F96" s="44">
        <f t="shared" si="53"/>
        <v>464.08</v>
      </c>
      <c r="G96" s="44">
        <f t="shared" si="53"/>
        <v>464.08</v>
      </c>
      <c r="H96" s="44">
        <f t="shared" si="53"/>
        <v>464.08</v>
      </c>
      <c r="I96" s="44">
        <f t="shared" si="53"/>
        <v>464.08</v>
      </c>
      <c r="J96" s="44">
        <f t="shared" si="53"/>
        <v>464.08</v>
      </c>
      <c r="K96" s="44">
        <f t="shared" si="53"/>
        <v>464.08</v>
      </c>
      <c r="L96" s="44">
        <f t="shared" si="53"/>
        <v>464.08</v>
      </c>
      <c r="M96" s="44">
        <f t="shared" si="53"/>
        <v>464.08</v>
      </c>
      <c r="N96" s="44">
        <f t="shared" si="53"/>
        <v>464.08</v>
      </c>
      <c r="O96" s="44">
        <f t="shared" si="53"/>
        <v>464.08</v>
      </c>
      <c r="P96" s="44">
        <f t="shared" si="53"/>
        <v>464.08</v>
      </c>
      <c r="Q96" s="44">
        <f t="shared" si="53"/>
        <v>464.08</v>
      </c>
      <c r="R96" s="44">
        <f t="shared" si="53"/>
        <v>464.08</v>
      </c>
      <c r="S96" s="44">
        <f t="shared" si="53"/>
        <v>464.08</v>
      </c>
      <c r="T96" s="44">
        <f t="shared" si="53"/>
        <v>464.08</v>
      </c>
      <c r="U96" s="44">
        <f t="shared" si="53"/>
        <v>464.08</v>
      </c>
      <c r="V96" s="44">
        <f t="shared" si="53"/>
        <v>464.08</v>
      </c>
      <c r="W96" s="44">
        <f t="shared" si="53"/>
        <v>464.08</v>
      </c>
      <c r="X96" s="44">
        <f t="shared" si="53"/>
        <v>464.08</v>
      </c>
      <c r="Y96" s="44">
        <f t="shared" si="53"/>
        <v>464.08</v>
      </c>
      <c r="Z96" s="44">
        <f t="shared" si="53"/>
        <v>464.08</v>
      </c>
      <c r="AA96" s="44">
        <f t="shared" si="53"/>
        <v>464.08</v>
      </c>
    </row>
    <row r="97" spans="1:27" ht="12.75" customHeight="1" collapsed="1" x14ac:dyDescent="0.3">
      <c r="A97" s="98" t="s">
        <v>1747</v>
      </c>
      <c r="B97" s="28" t="str">
        <f>"19"&amp;"."&amp;$B$800&amp;"."&amp;$B$801</f>
        <v>19.07.2024</v>
      </c>
      <c r="C97" s="90" t="s">
        <v>76</v>
      </c>
      <c r="D97" s="91">
        <f>ROUND(((D98+D99+D101+D100)/1000),5)</f>
        <v>3.3016899999999998</v>
      </c>
      <c r="E97" s="91">
        <f>ROUND(((E98+E99+E101+E100)/1000),5)</f>
        <v>3.12121</v>
      </c>
      <c r="F97" s="91">
        <f>ROUND(((F98+F99+F101+F100)/1000),5)</f>
        <v>2.9734099999999999</v>
      </c>
      <c r="G97" s="91">
        <f t="shared" ref="G97:AA97" si="54">ROUND(((G98+G99+G101+G100)/1000),5)</f>
        <v>2.87527</v>
      </c>
      <c r="H97" s="91">
        <f t="shared" si="54"/>
        <v>2.8426300000000002</v>
      </c>
      <c r="I97" s="91">
        <f t="shared" si="54"/>
        <v>2.9676200000000001</v>
      </c>
      <c r="J97" s="91">
        <f t="shared" si="54"/>
        <v>3.1276799999999998</v>
      </c>
      <c r="K97" s="91">
        <f t="shared" si="54"/>
        <v>3.3729900000000002</v>
      </c>
      <c r="L97" s="91">
        <f t="shared" si="54"/>
        <v>3.6693600000000002</v>
      </c>
      <c r="M97" s="91">
        <f t="shared" si="54"/>
        <v>3.90876</v>
      </c>
      <c r="N97" s="91">
        <f t="shared" si="54"/>
        <v>4.1963999999999997</v>
      </c>
      <c r="O97" s="91">
        <f t="shared" si="54"/>
        <v>4.3532200000000003</v>
      </c>
      <c r="P97" s="91">
        <f t="shared" si="54"/>
        <v>4.3972199999999999</v>
      </c>
      <c r="Q97" s="91">
        <f t="shared" si="54"/>
        <v>4.8481800000000002</v>
      </c>
      <c r="R97" s="91">
        <f t="shared" si="54"/>
        <v>5.1345599999999996</v>
      </c>
      <c r="S97" s="91">
        <f t="shared" si="54"/>
        <v>4.3642300000000001</v>
      </c>
      <c r="T97" s="91">
        <f t="shared" si="54"/>
        <v>4.16106</v>
      </c>
      <c r="U97" s="91">
        <f t="shared" si="54"/>
        <v>4.0522</v>
      </c>
      <c r="V97" s="91">
        <f t="shared" si="54"/>
        <v>3.9423900000000001</v>
      </c>
      <c r="W97" s="91">
        <f t="shared" si="54"/>
        <v>3.7237</v>
      </c>
      <c r="X97" s="91">
        <f t="shared" si="54"/>
        <v>3.6711399999999998</v>
      </c>
      <c r="Y97" s="91">
        <f t="shared" si="54"/>
        <v>3.7125300000000001</v>
      </c>
      <c r="Z97" s="91">
        <f t="shared" si="54"/>
        <v>3.4512200000000002</v>
      </c>
      <c r="AA97" s="91">
        <f t="shared" si="54"/>
        <v>3.4083000000000001</v>
      </c>
    </row>
    <row r="98" spans="1:27" ht="12.75" hidden="1" customHeight="1" outlineLevel="1" x14ac:dyDescent="0.3">
      <c r="A98" s="99" t="s">
        <v>1748</v>
      </c>
      <c r="B98" s="63" t="s">
        <v>238</v>
      </c>
      <c r="C98" s="43" t="s">
        <v>79</v>
      </c>
      <c r="D98" s="44">
        <v>1682.57</v>
      </c>
      <c r="E98" s="44">
        <v>1502.09</v>
      </c>
      <c r="F98" s="44">
        <v>1354.29</v>
      </c>
      <c r="G98" s="44">
        <v>1256.1500000000001</v>
      </c>
      <c r="H98" s="44">
        <v>1223.51</v>
      </c>
      <c r="I98" s="44">
        <v>1348.5</v>
      </c>
      <c r="J98" s="44">
        <v>1508.56</v>
      </c>
      <c r="K98" s="44">
        <v>1753.87</v>
      </c>
      <c r="L98" s="44">
        <v>2050.2399999999998</v>
      </c>
      <c r="M98" s="44">
        <v>2289.64</v>
      </c>
      <c r="N98" s="44">
        <v>2577.2800000000002</v>
      </c>
      <c r="O98" s="44">
        <v>2734.1</v>
      </c>
      <c r="P98" s="44">
        <v>2778.1</v>
      </c>
      <c r="Q98" s="44">
        <v>3229.06</v>
      </c>
      <c r="R98" s="44">
        <v>3515.44</v>
      </c>
      <c r="S98" s="44">
        <v>2745.11</v>
      </c>
      <c r="T98" s="44">
        <v>2541.94</v>
      </c>
      <c r="U98" s="44">
        <v>2433.08</v>
      </c>
      <c r="V98" s="44">
        <v>2323.27</v>
      </c>
      <c r="W98" s="44">
        <v>2104.58</v>
      </c>
      <c r="X98" s="44">
        <v>2052.02</v>
      </c>
      <c r="Y98" s="44">
        <v>2093.41</v>
      </c>
      <c r="Z98" s="44">
        <v>1832.1</v>
      </c>
      <c r="AA98" s="44">
        <v>1789.18</v>
      </c>
    </row>
    <row r="99" spans="1:27" ht="12.75" hidden="1" customHeight="1" outlineLevel="1" x14ac:dyDescent="0.3">
      <c r="A99" s="99" t="s">
        <v>1749</v>
      </c>
      <c r="B99" s="63" t="s">
        <v>90</v>
      </c>
      <c r="C99" s="43" t="s">
        <v>79</v>
      </c>
      <c r="D99" s="44">
        <f t="shared" ref="D99:AA99" si="55">$D$9</f>
        <v>1150.23</v>
      </c>
      <c r="E99" s="44">
        <f t="shared" si="55"/>
        <v>1150.23</v>
      </c>
      <c r="F99" s="44">
        <f t="shared" si="55"/>
        <v>1150.23</v>
      </c>
      <c r="G99" s="44">
        <f t="shared" si="55"/>
        <v>1150.23</v>
      </c>
      <c r="H99" s="44">
        <f t="shared" si="55"/>
        <v>1150.23</v>
      </c>
      <c r="I99" s="44">
        <f t="shared" si="55"/>
        <v>1150.23</v>
      </c>
      <c r="J99" s="44">
        <f t="shared" si="55"/>
        <v>1150.23</v>
      </c>
      <c r="K99" s="44">
        <f t="shared" si="55"/>
        <v>1150.23</v>
      </c>
      <c r="L99" s="44">
        <f t="shared" si="55"/>
        <v>1150.23</v>
      </c>
      <c r="M99" s="44">
        <f t="shared" si="55"/>
        <v>1150.23</v>
      </c>
      <c r="N99" s="44">
        <f t="shared" si="55"/>
        <v>1150.23</v>
      </c>
      <c r="O99" s="44">
        <f t="shared" si="55"/>
        <v>1150.23</v>
      </c>
      <c r="P99" s="44">
        <f t="shared" si="55"/>
        <v>1150.23</v>
      </c>
      <c r="Q99" s="44">
        <f t="shared" si="55"/>
        <v>1150.23</v>
      </c>
      <c r="R99" s="44">
        <f t="shared" si="55"/>
        <v>1150.23</v>
      </c>
      <c r="S99" s="44">
        <f t="shared" si="55"/>
        <v>1150.23</v>
      </c>
      <c r="T99" s="44">
        <f t="shared" si="55"/>
        <v>1150.23</v>
      </c>
      <c r="U99" s="44">
        <f t="shared" si="55"/>
        <v>1150.23</v>
      </c>
      <c r="V99" s="44">
        <f t="shared" si="55"/>
        <v>1150.23</v>
      </c>
      <c r="W99" s="44">
        <f t="shared" si="55"/>
        <v>1150.23</v>
      </c>
      <c r="X99" s="44">
        <f t="shared" si="55"/>
        <v>1150.23</v>
      </c>
      <c r="Y99" s="44">
        <f t="shared" si="55"/>
        <v>1150.23</v>
      </c>
      <c r="Z99" s="44">
        <f t="shared" si="55"/>
        <v>1150.23</v>
      </c>
      <c r="AA99" s="44">
        <f t="shared" si="55"/>
        <v>1150.23</v>
      </c>
    </row>
    <row r="100" spans="1:27" ht="12.75" hidden="1" customHeight="1" outlineLevel="1" x14ac:dyDescent="0.3">
      <c r="A100" s="99" t="s">
        <v>1750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1751</v>
      </c>
      <c r="B101" s="63" t="s">
        <v>81</v>
      </c>
      <c r="C101" s="43" t="s">
        <v>79</v>
      </c>
      <c r="D101" s="44">
        <f>$D$11</f>
        <v>464.08</v>
      </c>
      <c r="E101" s="44">
        <f t="shared" ref="E101:AA101" si="56">$D$11</f>
        <v>464.08</v>
      </c>
      <c r="F101" s="44">
        <f t="shared" si="56"/>
        <v>464.08</v>
      </c>
      <c r="G101" s="44">
        <f t="shared" si="56"/>
        <v>464.08</v>
      </c>
      <c r="H101" s="44">
        <f t="shared" si="56"/>
        <v>464.08</v>
      </c>
      <c r="I101" s="44">
        <f t="shared" si="56"/>
        <v>464.08</v>
      </c>
      <c r="J101" s="44">
        <f t="shared" si="56"/>
        <v>464.08</v>
      </c>
      <c r="K101" s="44">
        <f t="shared" si="56"/>
        <v>464.08</v>
      </c>
      <c r="L101" s="44">
        <f t="shared" si="56"/>
        <v>464.08</v>
      </c>
      <c r="M101" s="44">
        <f t="shared" si="56"/>
        <v>464.08</v>
      </c>
      <c r="N101" s="44">
        <f t="shared" si="56"/>
        <v>464.08</v>
      </c>
      <c r="O101" s="44">
        <f t="shared" si="56"/>
        <v>464.08</v>
      </c>
      <c r="P101" s="44">
        <f t="shared" si="56"/>
        <v>464.08</v>
      </c>
      <c r="Q101" s="44">
        <f t="shared" si="56"/>
        <v>464.08</v>
      </c>
      <c r="R101" s="44">
        <f t="shared" si="56"/>
        <v>464.08</v>
      </c>
      <c r="S101" s="44">
        <f t="shared" si="56"/>
        <v>464.08</v>
      </c>
      <c r="T101" s="44">
        <f t="shared" si="56"/>
        <v>464.08</v>
      </c>
      <c r="U101" s="44">
        <f t="shared" si="56"/>
        <v>464.08</v>
      </c>
      <c r="V101" s="44">
        <f t="shared" si="56"/>
        <v>464.08</v>
      </c>
      <c r="W101" s="44">
        <f t="shared" si="56"/>
        <v>464.08</v>
      </c>
      <c r="X101" s="44">
        <f t="shared" si="56"/>
        <v>464.08</v>
      </c>
      <c r="Y101" s="44">
        <f t="shared" si="56"/>
        <v>464.08</v>
      </c>
      <c r="Z101" s="44">
        <f t="shared" si="56"/>
        <v>464.08</v>
      </c>
      <c r="AA101" s="44">
        <f t="shared" si="56"/>
        <v>464.08</v>
      </c>
    </row>
    <row r="102" spans="1:27" ht="12.75" customHeight="1" collapsed="1" x14ac:dyDescent="0.3">
      <c r="A102" s="98" t="s">
        <v>1752</v>
      </c>
      <c r="B102" s="28" t="str">
        <f>"20"&amp;"."&amp;$B$800&amp;"."&amp;$B$801</f>
        <v>20.07.2024</v>
      </c>
      <c r="C102" s="90" t="s">
        <v>76</v>
      </c>
      <c r="D102" s="91">
        <f>ROUND(((D103+D104+D106+D105)/1000),5)</f>
        <v>3.2135099999999999</v>
      </c>
      <c r="E102" s="91">
        <f>ROUND(((E103+E104+E106+E105)/1000),5)</f>
        <v>3.0586500000000001</v>
      </c>
      <c r="F102" s="91">
        <f>ROUND(((F103+F104+F106+F105)/1000),5)</f>
        <v>2.93255</v>
      </c>
      <c r="G102" s="91">
        <f t="shared" ref="G102:AA102" si="57">ROUND(((G103+G104+G106+G105)/1000),5)</f>
        <v>2.81968</v>
      </c>
      <c r="H102" s="91">
        <f t="shared" si="57"/>
        <v>2.8134800000000002</v>
      </c>
      <c r="I102" s="91">
        <f t="shared" si="57"/>
        <v>2.8246699999999998</v>
      </c>
      <c r="J102" s="91">
        <f t="shared" si="57"/>
        <v>2.9688300000000001</v>
      </c>
      <c r="K102" s="91">
        <f t="shared" si="57"/>
        <v>3.2437900000000002</v>
      </c>
      <c r="L102" s="91">
        <f t="shared" si="57"/>
        <v>3.4998800000000001</v>
      </c>
      <c r="M102" s="91">
        <f t="shared" si="57"/>
        <v>3.6805599999999998</v>
      </c>
      <c r="N102" s="91">
        <f t="shared" si="57"/>
        <v>3.8753099999999998</v>
      </c>
      <c r="O102" s="91">
        <f t="shared" si="57"/>
        <v>3.6118399999999999</v>
      </c>
      <c r="P102" s="91">
        <f t="shared" si="57"/>
        <v>3.47485</v>
      </c>
      <c r="Q102" s="91">
        <f t="shared" si="57"/>
        <v>3.6566800000000002</v>
      </c>
      <c r="R102" s="91">
        <f t="shared" si="57"/>
        <v>3.48549</v>
      </c>
      <c r="S102" s="91">
        <f t="shared" si="57"/>
        <v>3.6897000000000002</v>
      </c>
      <c r="T102" s="91">
        <f t="shared" si="57"/>
        <v>3.6810700000000001</v>
      </c>
      <c r="U102" s="91">
        <f t="shared" si="57"/>
        <v>3.65646</v>
      </c>
      <c r="V102" s="91">
        <f t="shared" si="57"/>
        <v>3.5405099999999998</v>
      </c>
      <c r="W102" s="91">
        <f t="shared" si="57"/>
        <v>3.57701</v>
      </c>
      <c r="X102" s="91">
        <f t="shared" si="57"/>
        <v>3.5222799999999999</v>
      </c>
      <c r="Y102" s="91">
        <f t="shared" si="57"/>
        <v>3.4853700000000001</v>
      </c>
      <c r="Z102" s="91">
        <f t="shared" si="57"/>
        <v>3.4878100000000001</v>
      </c>
      <c r="AA102" s="91">
        <f t="shared" si="57"/>
        <v>3.4384999999999999</v>
      </c>
    </row>
    <row r="103" spans="1:27" ht="12.75" hidden="1" customHeight="1" outlineLevel="1" x14ac:dyDescent="0.3">
      <c r="A103" s="99" t="s">
        <v>1753</v>
      </c>
      <c r="B103" s="63" t="s">
        <v>238</v>
      </c>
      <c r="C103" s="43" t="s">
        <v>79</v>
      </c>
      <c r="D103" s="44">
        <v>1594.39</v>
      </c>
      <c r="E103" s="44">
        <v>1439.53</v>
      </c>
      <c r="F103" s="44">
        <v>1313.43</v>
      </c>
      <c r="G103" s="44">
        <v>1200.56</v>
      </c>
      <c r="H103" s="44">
        <v>1194.3599999999999</v>
      </c>
      <c r="I103" s="44">
        <v>1205.55</v>
      </c>
      <c r="J103" s="44">
        <v>1349.71</v>
      </c>
      <c r="K103" s="44">
        <v>1624.67</v>
      </c>
      <c r="L103" s="44">
        <v>1880.76</v>
      </c>
      <c r="M103" s="44">
        <v>2061.44</v>
      </c>
      <c r="N103" s="44">
        <v>2256.19</v>
      </c>
      <c r="O103" s="44">
        <v>1992.72</v>
      </c>
      <c r="P103" s="44">
        <v>1855.73</v>
      </c>
      <c r="Q103" s="44">
        <v>2037.56</v>
      </c>
      <c r="R103" s="44">
        <v>1866.37</v>
      </c>
      <c r="S103" s="44">
        <v>2070.58</v>
      </c>
      <c r="T103" s="44">
        <v>2061.9499999999998</v>
      </c>
      <c r="U103" s="44">
        <v>2037.34</v>
      </c>
      <c r="V103" s="44">
        <v>1921.39</v>
      </c>
      <c r="W103" s="44">
        <v>1957.89</v>
      </c>
      <c r="X103" s="44">
        <v>1903.16</v>
      </c>
      <c r="Y103" s="44">
        <v>1866.25</v>
      </c>
      <c r="Z103" s="44">
        <v>1868.69</v>
      </c>
      <c r="AA103" s="44">
        <v>1819.38</v>
      </c>
    </row>
    <row r="104" spans="1:27" ht="12.75" hidden="1" customHeight="1" outlineLevel="1" x14ac:dyDescent="0.3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1150.23</v>
      </c>
      <c r="E104" s="44">
        <f t="shared" si="58"/>
        <v>1150.23</v>
      </c>
      <c r="F104" s="44">
        <f t="shared" si="58"/>
        <v>1150.23</v>
      </c>
      <c r="G104" s="44">
        <f t="shared" si="58"/>
        <v>1150.23</v>
      </c>
      <c r="H104" s="44">
        <f t="shared" si="58"/>
        <v>1150.23</v>
      </c>
      <c r="I104" s="44">
        <f t="shared" si="58"/>
        <v>1150.23</v>
      </c>
      <c r="J104" s="44">
        <f t="shared" si="58"/>
        <v>1150.23</v>
      </c>
      <c r="K104" s="44">
        <f t="shared" si="58"/>
        <v>1150.23</v>
      </c>
      <c r="L104" s="44">
        <f t="shared" si="58"/>
        <v>1150.23</v>
      </c>
      <c r="M104" s="44">
        <f t="shared" si="58"/>
        <v>1150.23</v>
      </c>
      <c r="N104" s="44">
        <f t="shared" si="58"/>
        <v>1150.23</v>
      </c>
      <c r="O104" s="44">
        <f t="shared" si="58"/>
        <v>1150.23</v>
      </c>
      <c r="P104" s="44">
        <f t="shared" si="58"/>
        <v>1150.23</v>
      </c>
      <c r="Q104" s="44">
        <f t="shared" si="58"/>
        <v>1150.23</v>
      </c>
      <c r="R104" s="44">
        <f t="shared" si="58"/>
        <v>1150.23</v>
      </c>
      <c r="S104" s="44">
        <f t="shared" si="58"/>
        <v>1150.23</v>
      </c>
      <c r="T104" s="44">
        <f t="shared" si="58"/>
        <v>1150.23</v>
      </c>
      <c r="U104" s="44">
        <f t="shared" si="58"/>
        <v>1150.23</v>
      </c>
      <c r="V104" s="44">
        <f t="shared" si="58"/>
        <v>1150.23</v>
      </c>
      <c r="W104" s="44">
        <f t="shared" si="58"/>
        <v>1150.23</v>
      </c>
      <c r="X104" s="44">
        <f t="shared" si="58"/>
        <v>1150.23</v>
      </c>
      <c r="Y104" s="44">
        <f t="shared" si="58"/>
        <v>1150.23</v>
      </c>
      <c r="Z104" s="44">
        <f t="shared" si="58"/>
        <v>1150.23</v>
      </c>
      <c r="AA104" s="44">
        <f t="shared" si="58"/>
        <v>1150.23</v>
      </c>
    </row>
    <row r="105" spans="1:27" ht="12.75" hidden="1" customHeight="1" outlineLevel="1" x14ac:dyDescent="0.3">
      <c r="A105" s="99" t="s">
        <v>1755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1756</v>
      </c>
      <c r="B106" s="63" t="s">
        <v>81</v>
      </c>
      <c r="C106" s="43" t="s">
        <v>79</v>
      </c>
      <c r="D106" s="44">
        <f>$D$11</f>
        <v>464.08</v>
      </c>
      <c r="E106" s="44">
        <f t="shared" ref="E106:AA106" si="59">$D$11</f>
        <v>464.08</v>
      </c>
      <c r="F106" s="44">
        <f t="shared" si="59"/>
        <v>464.08</v>
      </c>
      <c r="G106" s="44">
        <f t="shared" si="59"/>
        <v>464.08</v>
      </c>
      <c r="H106" s="44">
        <f t="shared" si="59"/>
        <v>464.08</v>
      </c>
      <c r="I106" s="44">
        <f t="shared" si="59"/>
        <v>464.08</v>
      </c>
      <c r="J106" s="44">
        <f t="shared" si="59"/>
        <v>464.08</v>
      </c>
      <c r="K106" s="44">
        <f t="shared" si="59"/>
        <v>464.08</v>
      </c>
      <c r="L106" s="44">
        <f t="shared" si="59"/>
        <v>464.08</v>
      </c>
      <c r="M106" s="44">
        <f t="shared" si="59"/>
        <v>464.08</v>
      </c>
      <c r="N106" s="44">
        <f t="shared" si="59"/>
        <v>464.08</v>
      </c>
      <c r="O106" s="44">
        <f t="shared" si="59"/>
        <v>464.08</v>
      </c>
      <c r="P106" s="44">
        <f t="shared" si="59"/>
        <v>464.08</v>
      </c>
      <c r="Q106" s="44">
        <f t="shared" si="59"/>
        <v>464.08</v>
      </c>
      <c r="R106" s="44">
        <f t="shared" si="59"/>
        <v>464.08</v>
      </c>
      <c r="S106" s="44">
        <f t="shared" si="59"/>
        <v>464.08</v>
      </c>
      <c r="T106" s="44">
        <f t="shared" si="59"/>
        <v>464.08</v>
      </c>
      <c r="U106" s="44">
        <f t="shared" si="59"/>
        <v>464.08</v>
      </c>
      <c r="V106" s="44">
        <f t="shared" si="59"/>
        <v>464.08</v>
      </c>
      <c r="W106" s="44">
        <f t="shared" si="59"/>
        <v>464.08</v>
      </c>
      <c r="X106" s="44">
        <f t="shared" si="59"/>
        <v>464.08</v>
      </c>
      <c r="Y106" s="44">
        <f t="shared" si="59"/>
        <v>464.08</v>
      </c>
      <c r="Z106" s="44">
        <f t="shared" si="59"/>
        <v>464.08</v>
      </c>
      <c r="AA106" s="44">
        <f t="shared" si="59"/>
        <v>464.08</v>
      </c>
    </row>
    <row r="107" spans="1:27" ht="12.75" customHeight="1" collapsed="1" x14ac:dyDescent="0.3">
      <c r="A107" s="98" t="s">
        <v>1757</v>
      </c>
      <c r="B107" s="28" t="str">
        <f>"21"&amp;"."&amp;$B$800&amp;"."&amp;$B$801</f>
        <v>21.07.2024</v>
      </c>
      <c r="C107" s="90" t="s">
        <v>76</v>
      </c>
      <c r="D107" s="91">
        <f>ROUND(((D108+D109+D111+D110)/1000),5)</f>
        <v>3.2354799999999999</v>
      </c>
      <c r="E107" s="91">
        <f>ROUND(((E108+E109+E111+E110)/1000),5)</f>
        <v>3.02576</v>
      </c>
      <c r="F107" s="91">
        <f>ROUND(((F108+F109+F111+F110)/1000),5)</f>
        <v>2.8952900000000001</v>
      </c>
      <c r="G107" s="91">
        <f t="shared" ref="G107:AA107" si="60">ROUND(((G108+G109+G111+G110)/1000),5)</f>
        <v>2.7957399999999999</v>
      </c>
      <c r="H107" s="91">
        <f t="shared" si="60"/>
        <v>2.77441</v>
      </c>
      <c r="I107" s="91">
        <f t="shared" si="60"/>
        <v>2.78505</v>
      </c>
      <c r="J107" s="91">
        <f t="shared" si="60"/>
        <v>2.8145899999999999</v>
      </c>
      <c r="K107" s="91">
        <f t="shared" si="60"/>
        <v>3.0563899999999999</v>
      </c>
      <c r="L107" s="91">
        <f t="shared" si="60"/>
        <v>3.3751799999999998</v>
      </c>
      <c r="M107" s="91">
        <f t="shared" si="60"/>
        <v>3.5969799999999998</v>
      </c>
      <c r="N107" s="91">
        <f t="shared" si="60"/>
        <v>3.7321200000000001</v>
      </c>
      <c r="O107" s="91">
        <f t="shared" si="60"/>
        <v>3.8661599999999998</v>
      </c>
      <c r="P107" s="91">
        <f t="shared" si="60"/>
        <v>3.5915900000000001</v>
      </c>
      <c r="Q107" s="91">
        <f t="shared" si="60"/>
        <v>3.5842700000000001</v>
      </c>
      <c r="R107" s="91">
        <f t="shared" si="60"/>
        <v>3.6070899999999999</v>
      </c>
      <c r="S107" s="91">
        <f t="shared" si="60"/>
        <v>3.5671499999999998</v>
      </c>
      <c r="T107" s="91">
        <f t="shared" si="60"/>
        <v>3.80545</v>
      </c>
      <c r="U107" s="91">
        <f t="shared" si="60"/>
        <v>3.8283800000000001</v>
      </c>
      <c r="V107" s="91">
        <f t="shared" si="60"/>
        <v>3.7808199999999998</v>
      </c>
      <c r="W107" s="91">
        <f t="shared" si="60"/>
        <v>3.8017799999999999</v>
      </c>
      <c r="X107" s="91">
        <f t="shared" si="60"/>
        <v>3.7101799999999998</v>
      </c>
      <c r="Y107" s="91">
        <f t="shared" si="60"/>
        <v>3.6800099999999998</v>
      </c>
      <c r="Z107" s="91">
        <f t="shared" si="60"/>
        <v>3.6058300000000001</v>
      </c>
      <c r="AA107" s="91">
        <f t="shared" si="60"/>
        <v>3.3722099999999999</v>
      </c>
    </row>
    <row r="108" spans="1:27" ht="12.75" hidden="1" customHeight="1" outlineLevel="1" x14ac:dyDescent="0.3">
      <c r="A108" s="99" t="s">
        <v>1758</v>
      </c>
      <c r="B108" s="63" t="s">
        <v>238</v>
      </c>
      <c r="C108" s="43" t="s">
        <v>79</v>
      </c>
      <c r="D108" s="44">
        <v>1616.36</v>
      </c>
      <c r="E108" s="44">
        <v>1406.64</v>
      </c>
      <c r="F108" s="44">
        <v>1276.17</v>
      </c>
      <c r="G108" s="44">
        <v>1176.6199999999999</v>
      </c>
      <c r="H108" s="44">
        <v>1155.29</v>
      </c>
      <c r="I108" s="44">
        <v>1165.93</v>
      </c>
      <c r="J108" s="44">
        <v>1195.47</v>
      </c>
      <c r="K108" s="44">
        <v>1437.27</v>
      </c>
      <c r="L108" s="44">
        <v>1756.06</v>
      </c>
      <c r="M108" s="44">
        <v>1977.86</v>
      </c>
      <c r="N108" s="44">
        <v>2113</v>
      </c>
      <c r="O108" s="44">
        <v>2247.04</v>
      </c>
      <c r="P108" s="44">
        <v>1972.47</v>
      </c>
      <c r="Q108" s="44">
        <v>1965.15</v>
      </c>
      <c r="R108" s="44">
        <v>1987.97</v>
      </c>
      <c r="S108" s="44">
        <v>1948.03</v>
      </c>
      <c r="T108" s="44">
        <v>2186.33</v>
      </c>
      <c r="U108" s="44">
        <v>2209.2600000000002</v>
      </c>
      <c r="V108" s="44">
        <v>2161.6999999999998</v>
      </c>
      <c r="W108" s="44">
        <v>2182.66</v>
      </c>
      <c r="X108" s="44">
        <v>2091.06</v>
      </c>
      <c r="Y108" s="44">
        <v>2060.89</v>
      </c>
      <c r="Z108" s="44">
        <v>1986.71</v>
      </c>
      <c r="AA108" s="44">
        <v>1753.09</v>
      </c>
    </row>
    <row r="109" spans="1:27" ht="12.75" hidden="1" customHeight="1" outlineLevel="1" x14ac:dyDescent="0.3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1150.23</v>
      </c>
      <c r="E109" s="44">
        <f t="shared" si="61"/>
        <v>1150.23</v>
      </c>
      <c r="F109" s="44">
        <f t="shared" si="61"/>
        <v>1150.23</v>
      </c>
      <c r="G109" s="44">
        <f t="shared" si="61"/>
        <v>1150.23</v>
      </c>
      <c r="H109" s="44">
        <f t="shared" si="61"/>
        <v>1150.23</v>
      </c>
      <c r="I109" s="44">
        <f t="shared" si="61"/>
        <v>1150.23</v>
      </c>
      <c r="J109" s="44">
        <f t="shared" si="61"/>
        <v>1150.23</v>
      </c>
      <c r="K109" s="44">
        <f t="shared" si="61"/>
        <v>1150.23</v>
      </c>
      <c r="L109" s="44">
        <f t="shared" si="61"/>
        <v>1150.23</v>
      </c>
      <c r="M109" s="44">
        <f t="shared" si="61"/>
        <v>1150.23</v>
      </c>
      <c r="N109" s="44">
        <f t="shared" si="61"/>
        <v>1150.23</v>
      </c>
      <c r="O109" s="44">
        <f t="shared" si="61"/>
        <v>1150.23</v>
      </c>
      <c r="P109" s="44">
        <f t="shared" si="61"/>
        <v>1150.23</v>
      </c>
      <c r="Q109" s="44">
        <f t="shared" si="61"/>
        <v>1150.23</v>
      </c>
      <c r="R109" s="44">
        <f t="shared" si="61"/>
        <v>1150.23</v>
      </c>
      <c r="S109" s="44">
        <f t="shared" si="61"/>
        <v>1150.23</v>
      </c>
      <c r="T109" s="44">
        <f t="shared" si="61"/>
        <v>1150.23</v>
      </c>
      <c r="U109" s="44">
        <f t="shared" si="61"/>
        <v>1150.23</v>
      </c>
      <c r="V109" s="44">
        <f t="shared" si="61"/>
        <v>1150.23</v>
      </c>
      <c r="W109" s="44">
        <f t="shared" si="61"/>
        <v>1150.23</v>
      </c>
      <c r="X109" s="44">
        <f t="shared" si="61"/>
        <v>1150.23</v>
      </c>
      <c r="Y109" s="44">
        <f t="shared" si="61"/>
        <v>1150.23</v>
      </c>
      <c r="Z109" s="44">
        <f t="shared" si="61"/>
        <v>1150.23</v>
      </c>
      <c r="AA109" s="44">
        <f t="shared" si="61"/>
        <v>1150.23</v>
      </c>
    </row>
    <row r="110" spans="1:27" ht="12.75" hidden="1" customHeight="1" outlineLevel="1" x14ac:dyDescent="0.3">
      <c r="A110" s="99" t="s">
        <v>1760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1761</v>
      </c>
      <c r="B111" s="63" t="s">
        <v>81</v>
      </c>
      <c r="C111" s="43" t="s">
        <v>79</v>
      </c>
      <c r="D111" s="44">
        <f>$D$11</f>
        <v>464.08</v>
      </c>
      <c r="E111" s="44">
        <f t="shared" ref="E111:AA111" si="62">$D$11</f>
        <v>464.08</v>
      </c>
      <c r="F111" s="44">
        <f t="shared" si="62"/>
        <v>464.08</v>
      </c>
      <c r="G111" s="44">
        <f t="shared" si="62"/>
        <v>464.08</v>
      </c>
      <c r="H111" s="44">
        <f t="shared" si="62"/>
        <v>464.08</v>
      </c>
      <c r="I111" s="44">
        <f t="shared" si="62"/>
        <v>464.08</v>
      </c>
      <c r="J111" s="44">
        <f t="shared" si="62"/>
        <v>464.08</v>
      </c>
      <c r="K111" s="44">
        <f t="shared" si="62"/>
        <v>464.08</v>
      </c>
      <c r="L111" s="44">
        <f t="shared" si="62"/>
        <v>464.08</v>
      </c>
      <c r="M111" s="44">
        <f t="shared" si="62"/>
        <v>464.08</v>
      </c>
      <c r="N111" s="44">
        <f t="shared" si="62"/>
        <v>464.08</v>
      </c>
      <c r="O111" s="44">
        <f t="shared" si="62"/>
        <v>464.08</v>
      </c>
      <c r="P111" s="44">
        <f t="shared" si="62"/>
        <v>464.08</v>
      </c>
      <c r="Q111" s="44">
        <f t="shared" si="62"/>
        <v>464.08</v>
      </c>
      <c r="R111" s="44">
        <f t="shared" si="62"/>
        <v>464.08</v>
      </c>
      <c r="S111" s="44">
        <f t="shared" si="62"/>
        <v>464.08</v>
      </c>
      <c r="T111" s="44">
        <f t="shared" si="62"/>
        <v>464.08</v>
      </c>
      <c r="U111" s="44">
        <f t="shared" si="62"/>
        <v>464.08</v>
      </c>
      <c r="V111" s="44">
        <f t="shared" si="62"/>
        <v>464.08</v>
      </c>
      <c r="W111" s="44">
        <f t="shared" si="62"/>
        <v>464.08</v>
      </c>
      <c r="X111" s="44">
        <f t="shared" si="62"/>
        <v>464.08</v>
      </c>
      <c r="Y111" s="44">
        <f t="shared" si="62"/>
        <v>464.08</v>
      </c>
      <c r="Z111" s="44">
        <f t="shared" si="62"/>
        <v>464.08</v>
      </c>
      <c r="AA111" s="44">
        <f t="shared" si="62"/>
        <v>464.08</v>
      </c>
    </row>
    <row r="112" spans="1:27" ht="12.75" customHeight="1" collapsed="1" x14ac:dyDescent="0.3">
      <c r="A112" s="98" t="s">
        <v>1762</v>
      </c>
      <c r="B112" s="28" t="str">
        <f>"22"&amp;"."&amp;$B$800&amp;"."&amp;$B$801</f>
        <v>22.07.2024</v>
      </c>
      <c r="C112" s="90" t="s">
        <v>76</v>
      </c>
      <c r="D112" s="91">
        <f>ROUND(((D113+D114+D116+D115)/1000),5)</f>
        <v>3.0917599999999998</v>
      </c>
      <c r="E112" s="91">
        <f>ROUND(((E113+E114+E116+E115)/1000),5)</f>
        <v>2.95749</v>
      </c>
      <c r="F112" s="91">
        <f>ROUND(((F113+F114+F116+F115)/1000),5)</f>
        <v>2.8633000000000002</v>
      </c>
      <c r="G112" s="91">
        <f t="shared" ref="G112:AA112" si="63">ROUND(((G113+G114+G116+G115)/1000),5)</f>
        <v>2.80782</v>
      </c>
      <c r="H112" s="91">
        <f t="shared" si="63"/>
        <v>2.7874400000000001</v>
      </c>
      <c r="I112" s="91">
        <f t="shared" si="63"/>
        <v>2.8559800000000002</v>
      </c>
      <c r="J112" s="91">
        <f t="shared" si="63"/>
        <v>3.0270700000000001</v>
      </c>
      <c r="K112" s="91">
        <f t="shared" si="63"/>
        <v>3.30958</v>
      </c>
      <c r="L112" s="91">
        <f t="shared" si="63"/>
        <v>3.63788</v>
      </c>
      <c r="M112" s="91">
        <f t="shared" si="63"/>
        <v>4.0182500000000001</v>
      </c>
      <c r="N112" s="91">
        <f t="shared" si="63"/>
        <v>4.02013</v>
      </c>
      <c r="O112" s="91">
        <f t="shared" si="63"/>
        <v>4.0088100000000004</v>
      </c>
      <c r="P112" s="91">
        <f t="shared" si="63"/>
        <v>4.0074300000000003</v>
      </c>
      <c r="Q112" s="91">
        <f t="shared" si="63"/>
        <v>4.0335599999999996</v>
      </c>
      <c r="R112" s="91">
        <f t="shared" si="63"/>
        <v>4.0344899999999999</v>
      </c>
      <c r="S112" s="91">
        <f t="shared" si="63"/>
        <v>4.0493100000000002</v>
      </c>
      <c r="T112" s="91">
        <f t="shared" si="63"/>
        <v>4.0315399999999997</v>
      </c>
      <c r="U112" s="91">
        <f t="shared" si="63"/>
        <v>3.9567700000000001</v>
      </c>
      <c r="V112" s="91">
        <f t="shared" si="63"/>
        <v>3.9243000000000001</v>
      </c>
      <c r="W112" s="91">
        <f t="shared" si="63"/>
        <v>3.7974600000000001</v>
      </c>
      <c r="X112" s="91">
        <f t="shared" si="63"/>
        <v>3.6778300000000002</v>
      </c>
      <c r="Y112" s="91">
        <f t="shared" si="63"/>
        <v>3.6688399999999999</v>
      </c>
      <c r="Z112" s="91">
        <f t="shared" si="63"/>
        <v>3.40293</v>
      </c>
      <c r="AA112" s="91">
        <f t="shared" si="63"/>
        <v>3.2554799999999999</v>
      </c>
    </row>
    <row r="113" spans="1:27" ht="12.75" hidden="1" customHeight="1" outlineLevel="1" x14ac:dyDescent="0.3">
      <c r="A113" s="99" t="s">
        <v>1763</v>
      </c>
      <c r="B113" s="63" t="s">
        <v>238</v>
      </c>
      <c r="C113" s="43" t="s">
        <v>79</v>
      </c>
      <c r="D113" s="44">
        <v>1472.64</v>
      </c>
      <c r="E113" s="44">
        <v>1338.37</v>
      </c>
      <c r="F113" s="44">
        <v>1244.18</v>
      </c>
      <c r="G113" s="44">
        <v>1188.7</v>
      </c>
      <c r="H113" s="44">
        <v>1168.32</v>
      </c>
      <c r="I113" s="44">
        <v>1236.8599999999999</v>
      </c>
      <c r="J113" s="44">
        <v>1407.95</v>
      </c>
      <c r="K113" s="44">
        <v>1690.46</v>
      </c>
      <c r="L113" s="44">
        <v>2018.76</v>
      </c>
      <c r="M113" s="44">
        <v>2399.13</v>
      </c>
      <c r="N113" s="44">
        <v>2401.0100000000002</v>
      </c>
      <c r="O113" s="44">
        <v>2389.69</v>
      </c>
      <c r="P113" s="44">
        <v>2388.31</v>
      </c>
      <c r="Q113" s="44">
        <v>2414.44</v>
      </c>
      <c r="R113" s="44">
        <v>2415.37</v>
      </c>
      <c r="S113" s="44">
        <v>2430.19</v>
      </c>
      <c r="T113" s="44">
        <v>2412.42</v>
      </c>
      <c r="U113" s="44">
        <v>2337.65</v>
      </c>
      <c r="V113" s="44">
        <v>2305.1799999999998</v>
      </c>
      <c r="W113" s="44">
        <v>2178.34</v>
      </c>
      <c r="X113" s="44">
        <v>2058.71</v>
      </c>
      <c r="Y113" s="44">
        <v>2049.7199999999998</v>
      </c>
      <c r="Z113" s="44">
        <v>1783.81</v>
      </c>
      <c r="AA113" s="44">
        <v>1636.36</v>
      </c>
    </row>
    <row r="114" spans="1:27" ht="12.75" hidden="1" customHeight="1" outlineLevel="1" x14ac:dyDescent="0.3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1150.23</v>
      </c>
      <c r="E114" s="44">
        <f t="shared" si="64"/>
        <v>1150.23</v>
      </c>
      <c r="F114" s="44">
        <f t="shared" si="64"/>
        <v>1150.23</v>
      </c>
      <c r="G114" s="44">
        <f t="shared" si="64"/>
        <v>1150.23</v>
      </c>
      <c r="H114" s="44">
        <f t="shared" si="64"/>
        <v>1150.23</v>
      </c>
      <c r="I114" s="44">
        <f t="shared" si="64"/>
        <v>1150.23</v>
      </c>
      <c r="J114" s="44">
        <f t="shared" si="64"/>
        <v>1150.23</v>
      </c>
      <c r="K114" s="44">
        <f t="shared" si="64"/>
        <v>1150.23</v>
      </c>
      <c r="L114" s="44">
        <f t="shared" si="64"/>
        <v>1150.23</v>
      </c>
      <c r="M114" s="44">
        <f t="shared" si="64"/>
        <v>1150.23</v>
      </c>
      <c r="N114" s="44">
        <f t="shared" si="64"/>
        <v>1150.23</v>
      </c>
      <c r="O114" s="44">
        <f t="shared" si="64"/>
        <v>1150.23</v>
      </c>
      <c r="P114" s="44">
        <f t="shared" si="64"/>
        <v>1150.23</v>
      </c>
      <c r="Q114" s="44">
        <f t="shared" si="64"/>
        <v>1150.23</v>
      </c>
      <c r="R114" s="44">
        <f t="shared" si="64"/>
        <v>1150.23</v>
      </c>
      <c r="S114" s="44">
        <f t="shared" si="64"/>
        <v>1150.23</v>
      </c>
      <c r="T114" s="44">
        <f t="shared" si="64"/>
        <v>1150.23</v>
      </c>
      <c r="U114" s="44">
        <f t="shared" si="64"/>
        <v>1150.23</v>
      </c>
      <c r="V114" s="44">
        <f t="shared" si="64"/>
        <v>1150.23</v>
      </c>
      <c r="W114" s="44">
        <f t="shared" si="64"/>
        <v>1150.23</v>
      </c>
      <c r="X114" s="44">
        <f t="shared" si="64"/>
        <v>1150.23</v>
      </c>
      <c r="Y114" s="44">
        <f t="shared" si="64"/>
        <v>1150.23</v>
      </c>
      <c r="Z114" s="44">
        <f t="shared" si="64"/>
        <v>1150.23</v>
      </c>
      <c r="AA114" s="44">
        <f t="shared" si="64"/>
        <v>1150.23</v>
      </c>
    </row>
    <row r="115" spans="1:27" ht="12.75" hidden="1" customHeight="1" outlineLevel="1" x14ac:dyDescent="0.3">
      <c r="A115" s="99" t="s">
        <v>1765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1766</v>
      </c>
      <c r="B116" s="63" t="s">
        <v>81</v>
      </c>
      <c r="C116" s="43" t="s">
        <v>79</v>
      </c>
      <c r="D116" s="44">
        <f>$D$11</f>
        <v>464.08</v>
      </c>
      <c r="E116" s="44">
        <f t="shared" ref="E116:AA116" si="65">$D$11</f>
        <v>464.08</v>
      </c>
      <c r="F116" s="44">
        <f t="shared" si="65"/>
        <v>464.08</v>
      </c>
      <c r="G116" s="44">
        <f t="shared" si="65"/>
        <v>464.08</v>
      </c>
      <c r="H116" s="44">
        <f t="shared" si="65"/>
        <v>464.08</v>
      </c>
      <c r="I116" s="44">
        <f t="shared" si="65"/>
        <v>464.08</v>
      </c>
      <c r="J116" s="44">
        <f t="shared" si="65"/>
        <v>464.08</v>
      </c>
      <c r="K116" s="44">
        <f t="shared" si="65"/>
        <v>464.08</v>
      </c>
      <c r="L116" s="44">
        <f t="shared" si="65"/>
        <v>464.08</v>
      </c>
      <c r="M116" s="44">
        <f t="shared" si="65"/>
        <v>464.08</v>
      </c>
      <c r="N116" s="44">
        <f t="shared" si="65"/>
        <v>464.08</v>
      </c>
      <c r="O116" s="44">
        <f t="shared" si="65"/>
        <v>464.08</v>
      </c>
      <c r="P116" s="44">
        <f t="shared" si="65"/>
        <v>464.08</v>
      </c>
      <c r="Q116" s="44">
        <f t="shared" si="65"/>
        <v>464.08</v>
      </c>
      <c r="R116" s="44">
        <f t="shared" si="65"/>
        <v>464.08</v>
      </c>
      <c r="S116" s="44">
        <f t="shared" si="65"/>
        <v>464.08</v>
      </c>
      <c r="T116" s="44">
        <f t="shared" si="65"/>
        <v>464.08</v>
      </c>
      <c r="U116" s="44">
        <f t="shared" si="65"/>
        <v>464.08</v>
      </c>
      <c r="V116" s="44">
        <f t="shared" si="65"/>
        <v>464.08</v>
      </c>
      <c r="W116" s="44">
        <f t="shared" si="65"/>
        <v>464.08</v>
      </c>
      <c r="X116" s="44">
        <f t="shared" si="65"/>
        <v>464.08</v>
      </c>
      <c r="Y116" s="44">
        <f t="shared" si="65"/>
        <v>464.08</v>
      </c>
      <c r="Z116" s="44">
        <f t="shared" si="65"/>
        <v>464.08</v>
      </c>
      <c r="AA116" s="44">
        <f t="shared" si="65"/>
        <v>464.08</v>
      </c>
    </row>
    <row r="117" spans="1:27" ht="12.75" customHeight="1" collapsed="1" x14ac:dyDescent="0.3">
      <c r="A117" s="98" t="s">
        <v>1767</v>
      </c>
      <c r="B117" s="28" t="str">
        <f>"23"&amp;"."&amp;$B$800&amp;"."&amp;$B$801</f>
        <v>23.07.2024</v>
      </c>
      <c r="C117" s="90" t="s">
        <v>76</v>
      </c>
      <c r="D117" s="91">
        <f>ROUND(((D118+D119+D121+D120)/1000),5)</f>
        <v>2.9222399999999999</v>
      </c>
      <c r="E117" s="91">
        <f>ROUND(((E118+E119+E121+E120)/1000),5)</f>
        <v>2.8158699999999999</v>
      </c>
      <c r="F117" s="91">
        <f>ROUND(((F118+F119+F121+F120)/1000),5)</f>
        <v>2.72078</v>
      </c>
      <c r="G117" s="91">
        <f t="shared" ref="G117:AA117" si="66">ROUND(((G118+G119+G121+G120)/1000),5)</f>
        <v>1.9302299999999999</v>
      </c>
      <c r="H117" s="91">
        <f t="shared" si="66"/>
        <v>1.90944</v>
      </c>
      <c r="I117" s="91">
        <f t="shared" si="66"/>
        <v>2.1055799999999998</v>
      </c>
      <c r="J117" s="91">
        <f t="shared" si="66"/>
        <v>2.82409</v>
      </c>
      <c r="K117" s="91">
        <f t="shared" si="66"/>
        <v>3.1996500000000001</v>
      </c>
      <c r="L117" s="91">
        <f t="shared" si="66"/>
        <v>3.4835699999999998</v>
      </c>
      <c r="M117" s="91">
        <f t="shared" si="66"/>
        <v>3.7161900000000001</v>
      </c>
      <c r="N117" s="91">
        <f t="shared" si="66"/>
        <v>3.7355900000000002</v>
      </c>
      <c r="O117" s="91">
        <f t="shared" si="66"/>
        <v>3.7412399999999999</v>
      </c>
      <c r="P117" s="91">
        <f t="shared" si="66"/>
        <v>3.7519900000000002</v>
      </c>
      <c r="Q117" s="91">
        <f t="shared" si="66"/>
        <v>3.7888199999999999</v>
      </c>
      <c r="R117" s="91">
        <f t="shared" si="66"/>
        <v>3.8060299999999998</v>
      </c>
      <c r="S117" s="91">
        <f t="shared" si="66"/>
        <v>3.8375300000000001</v>
      </c>
      <c r="T117" s="91">
        <f t="shared" si="66"/>
        <v>3.8637199999999998</v>
      </c>
      <c r="U117" s="91">
        <f t="shared" si="66"/>
        <v>3.7995199999999998</v>
      </c>
      <c r="V117" s="91">
        <f t="shared" si="66"/>
        <v>3.7669800000000002</v>
      </c>
      <c r="W117" s="91">
        <f t="shared" si="66"/>
        <v>3.7033999999999998</v>
      </c>
      <c r="X117" s="91">
        <f t="shared" si="66"/>
        <v>3.6359300000000001</v>
      </c>
      <c r="Y117" s="91">
        <f t="shared" si="66"/>
        <v>3.6135299999999999</v>
      </c>
      <c r="Z117" s="91">
        <f t="shared" si="66"/>
        <v>3.4615399999999998</v>
      </c>
      <c r="AA117" s="91">
        <f t="shared" si="66"/>
        <v>3.2814800000000002</v>
      </c>
    </row>
    <row r="118" spans="1:27" ht="12.75" hidden="1" customHeight="1" outlineLevel="1" x14ac:dyDescent="0.3">
      <c r="A118" s="99" t="s">
        <v>1768</v>
      </c>
      <c r="B118" s="63" t="s">
        <v>238</v>
      </c>
      <c r="C118" s="43" t="s">
        <v>79</v>
      </c>
      <c r="D118" s="44">
        <v>1303.1199999999999</v>
      </c>
      <c r="E118" s="44">
        <v>1196.75</v>
      </c>
      <c r="F118" s="44">
        <v>1101.6600000000001</v>
      </c>
      <c r="G118" s="44">
        <v>311.11</v>
      </c>
      <c r="H118" s="44">
        <v>290.32</v>
      </c>
      <c r="I118" s="44">
        <v>486.46</v>
      </c>
      <c r="J118" s="44">
        <v>1204.97</v>
      </c>
      <c r="K118" s="44">
        <v>1580.53</v>
      </c>
      <c r="L118" s="44">
        <v>1864.45</v>
      </c>
      <c r="M118" s="44">
        <v>2097.0700000000002</v>
      </c>
      <c r="N118" s="44">
        <v>2116.4699999999998</v>
      </c>
      <c r="O118" s="44">
        <v>2122.12</v>
      </c>
      <c r="P118" s="44">
        <v>2132.87</v>
      </c>
      <c r="Q118" s="44">
        <v>2169.6999999999998</v>
      </c>
      <c r="R118" s="44">
        <v>2186.91</v>
      </c>
      <c r="S118" s="44">
        <v>2218.41</v>
      </c>
      <c r="T118" s="44">
        <v>2244.6</v>
      </c>
      <c r="U118" s="44">
        <v>2180.4</v>
      </c>
      <c r="V118" s="44">
        <v>2147.86</v>
      </c>
      <c r="W118" s="44">
        <v>2084.2800000000002</v>
      </c>
      <c r="X118" s="44">
        <v>2016.81</v>
      </c>
      <c r="Y118" s="44">
        <v>1994.41</v>
      </c>
      <c r="Z118" s="44">
        <v>1842.42</v>
      </c>
      <c r="AA118" s="44">
        <v>1662.36</v>
      </c>
    </row>
    <row r="119" spans="1:27" ht="12.75" hidden="1" customHeight="1" outlineLevel="1" x14ac:dyDescent="0.3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1150.23</v>
      </c>
      <c r="E119" s="44">
        <f t="shared" si="67"/>
        <v>1150.23</v>
      </c>
      <c r="F119" s="44">
        <f t="shared" si="67"/>
        <v>1150.23</v>
      </c>
      <c r="G119" s="44">
        <f t="shared" si="67"/>
        <v>1150.23</v>
      </c>
      <c r="H119" s="44">
        <f t="shared" si="67"/>
        <v>1150.23</v>
      </c>
      <c r="I119" s="44">
        <f t="shared" si="67"/>
        <v>1150.23</v>
      </c>
      <c r="J119" s="44">
        <f t="shared" si="67"/>
        <v>1150.23</v>
      </c>
      <c r="K119" s="44">
        <f t="shared" si="67"/>
        <v>1150.23</v>
      </c>
      <c r="L119" s="44">
        <f t="shared" si="67"/>
        <v>1150.23</v>
      </c>
      <c r="M119" s="44">
        <f t="shared" si="67"/>
        <v>1150.23</v>
      </c>
      <c r="N119" s="44">
        <f t="shared" si="67"/>
        <v>1150.23</v>
      </c>
      <c r="O119" s="44">
        <f t="shared" si="67"/>
        <v>1150.23</v>
      </c>
      <c r="P119" s="44">
        <f t="shared" si="67"/>
        <v>1150.23</v>
      </c>
      <c r="Q119" s="44">
        <f t="shared" si="67"/>
        <v>1150.23</v>
      </c>
      <c r="R119" s="44">
        <f t="shared" si="67"/>
        <v>1150.23</v>
      </c>
      <c r="S119" s="44">
        <f t="shared" si="67"/>
        <v>1150.23</v>
      </c>
      <c r="T119" s="44">
        <f t="shared" si="67"/>
        <v>1150.23</v>
      </c>
      <c r="U119" s="44">
        <f t="shared" si="67"/>
        <v>1150.23</v>
      </c>
      <c r="V119" s="44">
        <f t="shared" si="67"/>
        <v>1150.23</v>
      </c>
      <c r="W119" s="44">
        <f t="shared" si="67"/>
        <v>1150.23</v>
      </c>
      <c r="X119" s="44">
        <f t="shared" si="67"/>
        <v>1150.23</v>
      </c>
      <c r="Y119" s="44">
        <f t="shared" si="67"/>
        <v>1150.23</v>
      </c>
      <c r="Z119" s="44">
        <f t="shared" si="67"/>
        <v>1150.23</v>
      </c>
      <c r="AA119" s="44">
        <f t="shared" si="67"/>
        <v>1150.23</v>
      </c>
    </row>
    <row r="120" spans="1:27" ht="12.75" hidden="1" customHeight="1" outlineLevel="1" x14ac:dyDescent="0.3">
      <c r="A120" s="99" t="s">
        <v>1770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1771</v>
      </c>
      <c r="B121" s="63" t="s">
        <v>81</v>
      </c>
      <c r="C121" s="43" t="s">
        <v>79</v>
      </c>
      <c r="D121" s="44">
        <f>$D$11</f>
        <v>464.08</v>
      </c>
      <c r="E121" s="44">
        <f t="shared" ref="E121:AA121" si="68">$D$11</f>
        <v>464.08</v>
      </c>
      <c r="F121" s="44">
        <f t="shared" si="68"/>
        <v>464.08</v>
      </c>
      <c r="G121" s="44">
        <f t="shared" si="68"/>
        <v>464.08</v>
      </c>
      <c r="H121" s="44">
        <f t="shared" si="68"/>
        <v>464.08</v>
      </c>
      <c r="I121" s="44">
        <f t="shared" si="68"/>
        <v>464.08</v>
      </c>
      <c r="J121" s="44">
        <f t="shared" si="68"/>
        <v>464.08</v>
      </c>
      <c r="K121" s="44">
        <f t="shared" si="68"/>
        <v>464.08</v>
      </c>
      <c r="L121" s="44">
        <f t="shared" si="68"/>
        <v>464.08</v>
      </c>
      <c r="M121" s="44">
        <f t="shared" si="68"/>
        <v>464.08</v>
      </c>
      <c r="N121" s="44">
        <f t="shared" si="68"/>
        <v>464.08</v>
      </c>
      <c r="O121" s="44">
        <f t="shared" si="68"/>
        <v>464.08</v>
      </c>
      <c r="P121" s="44">
        <f t="shared" si="68"/>
        <v>464.08</v>
      </c>
      <c r="Q121" s="44">
        <f t="shared" si="68"/>
        <v>464.08</v>
      </c>
      <c r="R121" s="44">
        <f t="shared" si="68"/>
        <v>464.08</v>
      </c>
      <c r="S121" s="44">
        <f t="shared" si="68"/>
        <v>464.08</v>
      </c>
      <c r="T121" s="44">
        <f t="shared" si="68"/>
        <v>464.08</v>
      </c>
      <c r="U121" s="44">
        <f t="shared" si="68"/>
        <v>464.08</v>
      </c>
      <c r="V121" s="44">
        <f t="shared" si="68"/>
        <v>464.08</v>
      </c>
      <c r="W121" s="44">
        <f t="shared" si="68"/>
        <v>464.08</v>
      </c>
      <c r="X121" s="44">
        <f t="shared" si="68"/>
        <v>464.08</v>
      </c>
      <c r="Y121" s="44">
        <f t="shared" si="68"/>
        <v>464.08</v>
      </c>
      <c r="Z121" s="44">
        <f t="shared" si="68"/>
        <v>464.08</v>
      </c>
      <c r="AA121" s="44">
        <f t="shared" si="68"/>
        <v>464.08</v>
      </c>
    </row>
    <row r="122" spans="1:27" ht="12.75" customHeight="1" collapsed="1" x14ac:dyDescent="0.3">
      <c r="A122" s="98" t="s">
        <v>1772</v>
      </c>
      <c r="B122" s="28" t="str">
        <f>"24"&amp;"."&amp;$B$800&amp;"."&amp;$B$801</f>
        <v>24.07.2024</v>
      </c>
      <c r="C122" s="90" t="s">
        <v>76</v>
      </c>
      <c r="D122" s="91">
        <f>ROUND(((D123+D124+D126+D125)/1000),5)</f>
        <v>2.8814299999999999</v>
      </c>
      <c r="E122" s="91">
        <f>ROUND(((E123+E124+E126+E125)/1000),5)</f>
        <v>2.6616900000000001</v>
      </c>
      <c r="F122" s="91">
        <f>ROUND(((F123+F124+F126+F125)/1000),5)</f>
        <v>2.51939</v>
      </c>
      <c r="G122" s="91">
        <f t="shared" ref="G122:AA122" si="69">ROUND(((G123+G124+G126+G125)/1000),5)</f>
        <v>1.8011999999999999</v>
      </c>
      <c r="H122" s="91">
        <f t="shared" si="69"/>
        <v>1.64408</v>
      </c>
      <c r="I122" s="91">
        <f t="shared" si="69"/>
        <v>1.7487900000000001</v>
      </c>
      <c r="J122" s="91">
        <f t="shared" si="69"/>
        <v>2.8190499999999998</v>
      </c>
      <c r="K122" s="91">
        <f t="shared" si="69"/>
        <v>3.1842600000000001</v>
      </c>
      <c r="L122" s="91">
        <f t="shared" si="69"/>
        <v>3.6322700000000001</v>
      </c>
      <c r="M122" s="91">
        <f t="shared" si="69"/>
        <v>3.85629</v>
      </c>
      <c r="N122" s="91">
        <f t="shared" si="69"/>
        <v>3.9586899999999998</v>
      </c>
      <c r="O122" s="91">
        <f t="shared" si="69"/>
        <v>4.0208399999999997</v>
      </c>
      <c r="P122" s="91">
        <f t="shared" si="69"/>
        <v>4.0199800000000003</v>
      </c>
      <c r="Q122" s="91">
        <f t="shared" si="69"/>
        <v>4.1043700000000003</v>
      </c>
      <c r="R122" s="91">
        <f t="shared" si="69"/>
        <v>4.16214</v>
      </c>
      <c r="S122" s="91">
        <f t="shared" si="69"/>
        <v>4.19564</v>
      </c>
      <c r="T122" s="91">
        <f t="shared" si="69"/>
        <v>4.2020200000000001</v>
      </c>
      <c r="U122" s="91">
        <f t="shared" si="69"/>
        <v>4.0759699999999999</v>
      </c>
      <c r="V122" s="91">
        <f t="shared" si="69"/>
        <v>4.0451800000000002</v>
      </c>
      <c r="W122" s="91">
        <f t="shared" si="69"/>
        <v>3.94455</v>
      </c>
      <c r="X122" s="91">
        <f t="shared" si="69"/>
        <v>3.8553799999999998</v>
      </c>
      <c r="Y122" s="91">
        <f t="shared" si="69"/>
        <v>3.8066</v>
      </c>
      <c r="Z122" s="91">
        <f t="shared" si="69"/>
        <v>3.3891300000000002</v>
      </c>
      <c r="AA122" s="91">
        <f t="shared" si="69"/>
        <v>3.2567300000000001</v>
      </c>
    </row>
    <row r="123" spans="1:27" ht="12.75" hidden="1" customHeight="1" outlineLevel="1" x14ac:dyDescent="0.3">
      <c r="A123" s="99" t="s">
        <v>1773</v>
      </c>
      <c r="B123" s="63" t="s">
        <v>238</v>
      </c>
      <c r="C123" s="43" t="s">
        <v>79</v>
      </c>
      <c r="D123" s="44">
        <v>1262.31</v>
      </c>
      <c r="E123" s="44">
        <v>1042.57</v>
      </c>
      <c r="F123" s="44">
        <v>900.27</v>
      </c>
      <c r="G123" s="44">
        <v>182.08</v>
      </c>
      <c r="H123" s="44">
        <v>24.96</v>
      </c>
      <c r="I123" s="44">
        <v>129.66999999999999</v>
      </c>
      <c r="J123" s="44">
        <v>1199.93</v>
      </c>
      <c r="K123" s="44">
        <v>1565.14</v>
      </c>
      <c r="L123" s="44">
        <v>2013.15</v>
      </c>
      <c r="M123" s="44">
        <v>2237.17</v>
      </c>
      <c r="N123" s="44">
        <v>2339.5700000000002</v>
      </c>
      <c r="O123" s="44">
        <v>2401.7199999999998</v>
      </c>
      <c r="P123" s="44">
        <v>2400.86</v>
      </c>
      <c r="Q123" s="44">
        <v>2485.25</v>
      </c>
      <c r="R123" s="44">
        <v>2543.02</v>
      </c>
      <c r="S123" s="44">
        <v>2576.52</v>
      </c>
      <c r="T123" s="44">
        <v>2582.9</v>
      </c>
      <c r="U123" s="44">
        <v>2456.85</v>
      </c>
      <c r="V123" s="44">
        <v>2426.06</v>
      </c>
      <c r="W123" s="44">
        <v>2325.4299999999998</v>
      </c>
      <c r="X123" s="44">
        <v>2236.2600000000002</v>
      </c>
      <c r="Y123" s="44">
        <v>2187.48</v>
      </c>
      <c r="Z123" s="44">
        <v>1770.01</v>
      </c>
      <c r="AA123" s="44">
        <v>1637.61</v>
      </c>
    </row>
    <row r="124" spans="1:27" ht="12.75" hidden="1" customHeight="1" outlineLevel="1" x14ac:dyDescent="0.3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1150.23</v>
      </c>
      <c r="E124" s="44">
        <f t="shared" si="70"/>
        <v>1150.23</v>
      </c>
      <c r="F124" s="44">
        <f t="shared" si="70"/>
        <v>1150.23</v>
      </c>
      <c r="G124" s="44">
        <f t="shared" si="70"/>
        <v>1150.23</v>
      </c>
      <c r="H124" s="44">
        <f t="shared" si="70"/>
        <v>1150.23</v>
      </c>
      <c r="I124" s="44">
        <f t="shared" si="70"/>
        <v>1150.23</v>
      </c>
      <c r="J124" s="44">
        <f t="shared" si="70"/>
        <v>1150.23</v>
      </c>
      <c r="K124" s="44">
        <f t="shared" si="70"/>
        <v>1150.23</v>
      </c>
      <c r="L124" s="44">
        <f t="shared" si="70"/>
        <v>1150.23</v>
      </c>
      <c r="M124" s="44">
        <f t="shared" si="70"/>
        <v>1150.23</v>
      </c>
      <c r="N124" s="44">
        <f t="shared" si="70"/>
        <v>1150.23</v>
      </c>
      <c r="O124" s="44">
        <f t="shared" si="70"/>
        <v>1150.23</v>
      </c>
      <c r="P124" s="44">
        <f t="shared" si="70"/>
        <v>1150.23</v>
      </c>
      <c r="Q124" s="44">
        <f t="shared" si="70"/>
        <v>1150.23</v>
      </c>
      <c r="R124" s="44">
        <f t="shared" si="70"/>
        <v>1150.23</v>
      </c>
      <c r="S124" s="44">
        <f t="shared" si="70"/>
        <v>1150.23</v>
      </c>
      <c r="T124" s="44">
        <f t="shared" si="70"/>
        <v>1150.23</v>
      </c>
      <c r="U124" s="44">
        <f t="shared" si="70"/>
        <v>1150.23</v>
      </c>
      <c r="V124" s="44">
        <f t="shared" si="70"/>
        <v>1150.23</v>
      </c>
      <c r="W124" s="44">
        <f t="shared" si="70"/>
        <v>1150.23</v>
      </c>
      <c r="X124" s="44">
        <f t="shared" si="70"/>
        <v>1150.23</v>
      </c>
      <c r="Y124" s="44">
        <f t="shared" si="70"/>
        <v>1150.23</v>
      </c>
      <c r="Z124" s="44">
        <f t="shared" si="70"/>
        <v>1150.23</v>
      </c>
      <c r="AA124" s="44">
        <f t="shared" si="70"/>
        <v>1150.23</v>
      </c>
    </row>
    <row r="125" spans="1:27" ht="12.75" hidden="1" customHeight="1" outlineLevel="1" x14ac:dyDescent="0.3">
      <c r="A125" s="99" t="s">
        <v>1775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1776</v>
      </c>
      <c r="B126" s="63" t="s">
        <v>81</v>
      </c>
      <c r="C126" s="43" t="s">
        <v>79</v>
      </c>
      <c r="D126" s="44">
        <f>$D$11</f>
        <v>464.08</v>
      </c>
      <c r="E126" s="44">
        <f t="shared" ref="E126:AA126" si="71">$D$11</f>
        <v>464.08</v>
      </c>
      <c r="F126" s="44">
        <f t="shared" si="71"/>
        <v>464.08</v>
      </c>
      <c r="G126" s="44">
        <f t="shared" si="71"/>
        <v>464.08</v>
      </c>
      <c r="H126" s="44">
        <f t="shared" si="71"/>
        <v>464.08</v>
      </c>
      <c r="I126" s="44">
        <f t="shared" si="71"/>
        <v>464.08</v>
      </c>
      <c r="J126" s="44">
        <f t="shared" si="71"/>
        <v>464.08</v>
      </c>
      <c r="K126" s="44">
        <f t="shared" si="71"/>
        <v>464.08</v>
      </c>
      <c r="L126" s="44">
        <f t="shared" si="71"/>
        <v>464.08</v>
      </c>
      <c r="M126" s="44">
        <f t="shared" si="71"/>
        <v>464.08</v>
      </c>
      <c r="N126" s="44">
        <f t="shared" si="71"/>
        <v>464.08</v>
      </c>
      <c r="O126" s="44">
        <f t="shared" si="71"/>
        <v>464.08</v>
      </c>
      <c r="P126" s="44">
        <f t="shared" si="71"/>
        <v>464.08</v>
      </c>
      <c r="Q126" s="44">
        <f t="shared" si="71"/>
        <v>464.08</v>
      </c>
      <c r="R126" s="44">
        <f t="shared" si="71"/>
        <v>464.08</v>
      </c>
      <c r="S126" s="44">
        <f t="shared" si="71"/>
        <v>464.08</v>
      </c>
      <c r="T126" s="44">
        <f t="shared" si="71"/>
        <v>464.08</v>
      </c>
      <c r="U126" s="44">
        <f t="shared" si="71"/>
        <v>464.08</v>
      </c>
      <c r="V126" s="44">
        <f t="shared" si="71"/>
        <v>464.08</v>
      </c>
      <c r="W126" s="44">
        <f t="shared" si="71"/>
        <v>464.08</v>
      </c>
      <c r="X126" s="44">
        <f t="shared" si="71"/>
        <v>464.08</v>
      </c>
      <c r="Y126" s="44">
        <f t="shared" si="71"/>
        <v>464.08</v>
      </c>
      <c r="Z126" s="44">
        <f t="shared" si="71"/>
        <v>464.08</v>
      </c>
      <c r="AA126" s="44">
        <f t="shared" si="71"/>
        <v>464.08</v>
      </c>
    </row>
    <row r="127" spans="1:27" ht="12.75" customHeight="1" collapsed="1" x14ac:dyDescent="0.3">
      <c r="A127" s="98" t="s">
        <v>1777</v>
      </c>
      <c r="B127" s="28" t="str">
        <f>"25"&amp;"."&amp;$B$800&amp;"."&amp;$B$801</f>
        <v>25.07.2024</v>
      </c>
      <c r="C127" s="90" t="s">
        <v>76</v>
      </c>
      <c r="D127" s="91">
        <f>ROUND(((D128+D129+D131+D130)/1000),5)</f>
        <v>2.8238699999999999</v>
      </c>
      <c r="E127" s="91">
        <f>ROUND(((E128+E129+E131+E130)/1000),5)</f>
        <v>2.64981</v>
      </c>
      <c r="F127" s="91">
        <f>ROUND(((F128+F129+F131+F130)/1000),5)</f>
        <v>1.8603499999999999</v>
      </c>
      <c r="G127" s="91">
        <f t="shared" ref="G127:AA127" si="72">ROUND(((G128+G129+G131+G130)/1000),5)</f>
        <v>1.8056099999999999</v>
      </c>
      <c r="H127" s="91">
        <f t="shared" si="72"/>
        <v>1.80958</v>
      </c>
      <c r="I127" s="91">
        <f t="shared" si="72"/>
        <v>1.74963</v>
      </c>
      <c r="J127" s="91">
        <f t="shared" si="72"/>
        <v>2.7685399999999998</v>
      </c>
      <c r="K127" s="91">
        <f t="shared" si="72"/>
        <v>3.0746000000000002</v>
      </c>
      <c r="L127" s="91">
        <f t="shared" si="72"/>
        <v>3.5216099999999999</v>
      </c>
      <c r="M127" s="91">
        <f t="shared" si="72"/>
        <v>3.81168</v>
      </c>
      <c r="N127" s="91">
        <f t="shared" si="72"/>
        <v>3.8563200000000002</v>
      </c>
      <c r="O127" s="91">
        <f t="shared" si="72"/>
        <v>3.7896999999999998</v>
      </c>
      <c r="P127" s="91">
        <f t="shared" si="72"/>
        <v>3.7932999999999999</v>
      </c>
      <c r="Q127" s="91">
        <f t="shared" si="72"/>
        <v>3.8598699999999999</v>
      </c>
      <c r="R127" s="91">
        <f t="shared" si="72"/>
        <v>3.9845700000000002</v>
      </c>
      <c r="S127" s="91">
        <f t="shared" si="72"/>
        <v>3.9371200000000002</v>
      </c>
      <c r="T127" s="91">
        <f t="shared" si="72"/>
        <v>3.9822099999999998</v>
      </c>
      <c r="U127" s="91">
        <f t="shared" si="72"/>
        <v>3.9040599999999999</v>
      </c>
      <c r="V127" s="91">
        <f t="shared" si="72"/>
        <v>3.8464700000000001</v>
      </c>
      <c r="W127" s="91">
        <f t="shared" si="72"/>
        <v>3.7148500000000002</v>
      </c>
      <c r="X127" s="91">
        <f t="shared" si="72"/>
        <v>3.6577700000000002</v>
      </c>
      <c r="Y127" s="91">
        <f t="shared" si="72"/>
        <v>3.65326</v>
      </c>
      <c r="Z127" s="91">
        <f t="shared" si="72"/>
        <v>3.47797</v>
      </c>
      <c r="AA127" s="91">
        <f t="shared" si="72"/>
        <v>3.12093</v>
      </c>
    </row>
    <row r="128" spans="1:27" ht="12.75" hidden="1" customHeight="1" outlineLevel="1" x14ac:dyDescent="0.3">
      <c r="A128" s="99" t="s">
        <v>1778</v>
      </c>
      <c r="B128" s="63" t="s">
        <v>238</v>
      </c>
      <c r="C128" s="43" t="s">
        <v>79</v>
      </c>
      <c r="D128" s="44">
        <v>1204.75</v>
      </c>
      <c r="E128" s="44">
        <v>1030.69</v>
      </c>
      <c r="F128" s="44">
        <v>241.23</v>
      </c>
      <c r="G128" s="44">
        <v>186.49</v>
      </c>
      <c r="H128" s="44">
        <v>190.46</v>
      </c>
      <c r="I128" s="44">
        <v>130.51</v>
      </c>
      <c r="J128" s="44">
        <v>1149.42</v>
      </c>
      <c r="K128" s="44">
        <v>1455.48</v>
      </c>
      <c r="L128" s="44">
        <v>1902.49</v>
      </c>
      <c r="M128" s="44">
        <v>2192.56</v>
      </c>
      <c r="N128" s="44">
        <v>2237.1999999999998</v>
      </c>
      <c r="O128" s="44">
        <v>2170.58</v>
      </c>
      <c r="P128" s="44">
        <v>2174.1799999999998</v>
      </c>
      <c r="Q128" s="44">
        <v>2240.75</v>
      </c>
      <c r="R128" s="44">
        <v>2365.4499999999998</v>
      </c>
      <c r="S128" s="44">
        <v>2318</v>
      </c>
      <c r="T128" s="44">
        <v>2363.09</v>
      </c>
      <c r="U128" s="44">
        <v>2284.94</v>
      </c>
      <c r="V128" s="44">
        <v>2227.35</v>
      </c>
      <c r="W128" s="44">
        <v>2095.73</v>
      </c>
      <c r="X128" s="44">
        <v>2038.65</v>
      </c>
      <c r="Y128" s="44">
        <v>2034.14</v>
      </c>
      <c r="Z128" s="44">
        <v>1858.85</v>
      </c>
      <c r="AA128" s="44">
        <v>1501.81</v>
      </c>
    </row>
    <row r="129" spans="1:27" ht="12.75" hidden="1" customHeight="1" outlineLevel="1" x14ac:dyDescent="0.3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1150.23</v>
      </c>
      <c r="E129" s="44">
        <f t="shared" si="73"/>
        <v>1150.23</v>
      </c>
      <c r="F129" s="44">
        <f t="shared" si="73"/>
        <v>1150.23</v>
      </c>
      <c r="G129" s="44">
        <f t="shared" si="73"/>
        <v>1150.23</v>
      </c>
      <c r="H129" s="44">
        <f t="shared" si="73"/>
        <v>1150.23</v>
      </c>
      <c r="I129" s="44">
        <f t="shared" si="73"/>
        <v>1150.23</v>
      </c>
      <c r="J129" s="44">
        <f t="shared" si="73"/>
        <v>1150.23</v>
      </c>
      <c r="K129" s="44">
        <f t="shared" si="73"/>
        <v>1150.23</v>
      </c>
      <c r="L129" s="44">
        <f t="shared" si="73"/>
        <v>1150.23</v>
      </c>
      <c r="M129" s="44">
        <f t="shared" si="73"/>
        <v>1150.23</v>
      </c>
      <c r="N129" s="44">
        <f t="shared" si="73"/>
        <v>1150.23</v>
      </c>
      <c r="O129" s="44">
        <f t="shared" si="73"/>
        <v>1150.23</v>
      </c>
      <c r="P129" s="44">
        <f t="shared" si="73"/>
        <v>1150.23</v>
      </c>
      <c r="Q129" s="44">
        <f t="shared" si="73"/>
        <v>1150.23</v>
      </c>
      <c r="R129" s="44">
        <f t="shared" si="73"/>
        <v>1150.23</v>
      </c>
      <c r="S129" s="44">
        <f t="shared" si="73"/>
        <v>1150.23</v>
      </c>
      <c r="T129" s="44">
        <f t="shared" si="73"/>
        <v>1150.23</v>
      </c>
      <c r="U129" s="44">
        <f t="shared" si="73"/>
        <v>1150.23</v>
      </c>
      <c r="V129" s="44">
        <f t="shared" si="73"/>
        <v>1150.23</v>
      </c>
      <c r="W129" s="44">
        <f t="shared" si="73"/>
        <v>1150.23</v>
      </c>
      <c r="X129" s="44">
        <f t="shared" si="73"/>
        <v>1150.23</v>
      </c>
      <c r="Y129" s="44">
        <f t="shared" si="73"/>
        <v>1150.23</v>
      </c>
      <c r="Z129" s="44">
        <f t="shared" si="73"/>
        <v>1150.23</v>
      </c>
      <c r="AA129" s="44">
        <f t="shared" si="73"/>
        <v>1150.23</v>
      </c>
    </row>
    <row r="130" spans="1:27" ht="12.75" hidden="1" customHeight="1" outlineLevel="1" x14ac:dyDescent="0.3">
      <c r="A130" s="99" t="s">
        <v>1780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1781</v>
      </c>
      <c r="B131" s="63" t="s">
        <v>81</v>
      </c>
      <c r="C131" s="43" t="s">
        <v>79</v>
      </c>
      <c r="D131" s="44">
        <f>$D$11</f>
        <v>464.08</v>
      </c>
      <c r="E131" s="44">
        <f t="shared" ref="E131:AA131" si="74">$D$11</f>
        <v>464.08</v>
      </c>
      <c r="F131" s="44">
        <f t="shared" si="74"/>
        <v>464.08</v>
      </c>
      <c r="G131" s="44">
        <f t="shared" si="74"/>
        <v>464.08</v>
      </c>
      <c r="H131" s="44">
        <f t="shared" si="74"/>
        <v>464.08</v>
      </c>
      <c r="I131" s="44">
        <f t="shared" si="74"/>
        <v>464.08</v>
      </c>
      <c r="J131" s="44">
        <f t="shared" si="74"/>
        <v>464.08</v>
      </c>
      <c r="K131" s="44">
        <f t="shared" si="74"/>
        <v>464.08</v>
      </c>
      <c r="L131" s="44">
        <f t="shared" si="74"/>
        <v>464.08</v>
      </c>
      <c r="M131" s="44">
        <f t="shared" si="74"/>
        <v>464.08</v>
      </c>
      <c r="N131" s="44">
        <f t="shared" si="74"/>
        <v>464.08</v>
      </c>
      <c r="O131" s="44">
        <f t="shared" si="74"/>
        <v>464.08</v>
      </c>
      <c r="P131" s="44">
        <f t="shared" si="74"/>
        <v>464.08</v>
      </c>
      <c r="Q131" s="44">
        <f t="shared" si="74"/>
        <v>464.08</v>
      </c>
      <c r="R131" s="44">
        <f t="shared" si="74"/>
        <v>464.08</v>
      </c>
      <c r="S131" s="44">
        <f t="shared" si="74"/>
        <v>464.08</v>
      </c>
      <c r="T131" s="44">
        <f t="shared" si="74"/>
        <v>464.08</v>
      </c>
      <c r="U131" s="44">
        <f t="shared" si="74"/>
        <v>464.08</v>
      </c>
      <c r="V131" s="44">
        <f t="shared" si="74"/>
        <v>464.08</v>
      </c>
      <c r="W131" s="44">
        <f t="shared" si="74"/>
        <v>464.08</v>
      </c>
      <c r="X131" s="44">
        <f t="shared" si="74"/>
        <v>464.08</v>
      </c>
      <c r="Y131" s="44">
        <f t="shared" si="74"/>
        <v>464.08</v>
      </c>
      <c r="Z131" s="44">
        <f t="shared" si="74"/>
        <v>464.08</v>
      </c>
      <c r="AA131" s="44">
        <f t="shared" si="74"/>
        <v>464.08</v>
      </c>
    </row>
    <row r="132" spans="1:27" ht="12.75" customHeight="1" collapsed="1" x14ac:dyDescent="0.3">
      <c r="A132" s="98" t="s">
        <v>1782</v>
      </c>
      <c r="B132" s="28" t="str">
        <f>"26"&amp;"."&amp;$B$800&amp;"."&amp;$B$801</f>
        <v>26.07.2024</v>
      </c>
      <c r="C132" s="90" t="s">
        <v>76</v>
      </c>
      <c r="D132" s="91">
        <f>ROUND(((D133+D134+D136+D135)/1000),5)</f>
        <v>2.9638300000000002</v>
      </c>
      <c r="E132" s="91">
        <f>ROUND(((E133+E134+E136+E135)/1000),5)</f>
        <v>2.8172700000000002</v>
      </c>
      <c r="F132" s="91">
        <f>ROUND(((F133+F134+F136+F135)/1000),5)</f>
        <v>2.7181700000000002</v>
      </c>
      <c r="G132" s="91">
        <f t="shared" ref="G132:AA132" si="75">ROUND(((G133+G134+G136+G135)/1000),5)</f>
        <v>2.6559400000000002</v>
      </c>
      <c r="H132" s="91">
        <f t="shared" si="75"/>
        <v>2.6047500000000001</v>
      </c>
      <c r="I132" s="91">
        <f t="shared" si="75"/>
        <v>2.7033499999999999</v>
      </c>
      <c r="J132" s="91">
        <f t="shared" si="75"/>
        <v>2.8976600000000001</v>
      </c>
      <c r="K132" s="91">
        <f t="shared" si="75"/>
        <v>3.2492800000000002</v>
      </c>
      <c r="L132" s="91">
        <f t="shared" si="75"/>
        <v>3.7331099999999999</v>
      </c>
      <c r="M132" s="91">
        <f t="shared" si="75"/>
        <v>3.95865</v>
      </c>
      <c r="N132" s="91">
        <f t="shared" si="75"/>
        <v>4.0157299999999996</v>
      </c>
      <c r="O132" s="91">
        <f t="shared" si="75"/>
        <v>4.0151899999999996</v>
      </c>
      <c r="P132" s="91">
        <f t="shared" si="75"/>
        <v>4.0039999999999996</v>
      </c>
      <c r="Q132" s="91">
        <f t="shared" si="75"/>
        <v>4.0220399999999996</v>
      </c>
      <c r="R132" s="91">
        <f t="shared" si="75"/>
        <v>4.0141900000000001</v>
      </c>
      <c r="S132" s="91">
        <f t="shared" si="75"/>
        <v>4.0250300000000001</v>
      </c>
      <c r="T132" s="91">
        <f t="shared" si="75"/>
        <v>3.9989699999999999</v>
      </c>
      <c r="U132" s="91">
        <f t="shared" si="75"/>
        <v>3.96251</v>
      </c>
      <c r="V132" s="91">
        <f t="shared" si="75"/>
        <v>3.9352</v>
      </c>
      <c r="W132" s="91">
        <f t="shared" si="75"/>
        <v>3.80423</v>
      </c>
      <c r="X132" s="91">
        <f t="shared" si="75"/>
        <v>3.6732499999999999</v>
      </c>
      <c r="Y132" s="91">
        <f t="shared" si="75"/>
        <v>3.7356799999999999</v>
      </c>
      <c r="Z132" s="91">
        <f t="shared" si="75"/>
        <v>3.5813199999999998</v>
      </c>
      <c r="AA132" s="91">
        <f t="shared" si="75"/>
        <v>3.2871899999999998</v>
      </c>
    </row>
    <row r="133" spans="1:27" ht="12.75" hidden="1" customHeight="1" outlineLevel="1" x14ac:dyDescent="0.3">
      <c r="A133" s="99" t="s">
        <v>1783</v>
      </c>
      <c r="B133" s="63" t="s">
        <v>238</v>
      </c>
      <c r="C133" s="43" t="s">
        <v>79</v>
      </c>
      <c r="D133" s="44">
        <v>1344.71</v>
      </c>
      <c r="E133" s="44">
        <v>1198.1500000000001</v>
      </c>
      <c r="F133" s="44">
        <v>1099.05</v>
      </c>
      <c r="G133" s="44">
        <v>1036.82</v>
      </c>
      <c r="H133" s="44">
        <v>985.63</v>
      </c>
      <c r="I133" s="44">
        <v>1084.23</v>
      </c>
      <c r="J133" s="44">
        <v>1278.54</v>
      </c>
      <c r="K133" s="44">
        <v>1630.16</v>
      </c>
      <c r="L133" s="44">
        <v>2113.9899999999998</v>
      </c>
      <c r="M133" s="44">
        <v>2339.5300000000002</v>
      </c>
      <c r="N133" s="44">
        <v>2396.61</v>
      </c>
      <c r="O133" s="44">
        <v>2396.0700000000002</v>
      </c>
      <c r="P133" s="44">
        <v>2384.88</v>
      </c>
      <c r="Q133" s="44">
        <v>2402.92</v>
      </c>
      <c r="R133" s="44">
        <v>2395.0700000000002</v>
      </c>
      <c r="S133" s="44">
        <v>2405.91</v>
      </c>
      <c r="T133" s="44">
        <v>2379.85</v>
      </c>
      <c r="U133" s="44">
        <v>2343.39</v>
      </c>
      <c r="V133" s="44">
        <v>2316.08</v>
      </c>
      <c r="W133" s="44">
        <v>2185.11</v>
      </c>
      <c r="X133" s="44">
        <v>2054.13</v>
      </c>
      <c r="Y133" s="44">
        <v>2116.56</v>
      </c>
      <c r="Z133" s="44">
        <v>1962.2</v>
      </c>
      <c r="AA133" s="44">
        <v>1668.07</v>
      </c>
    </row>
    <row r="134" spans="1:27" ht="12.75" hidden="1" customHeight="1" outlineLevel="1" x14ac:dyDescent="0.3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1150.23</v>
      </c>
      <c r="E134" s="44">
        <f t="shared" si="76"/>
        <v>1150.23</v>
      </c>
      <c r="F134" s="44">
        <f t="shared" si="76"/>
        <v>1150.23</v>
      </c>
      <c r="G134" s="44">
        <f t="shared" si="76"/>
        <v>1150.23</v>
      </c>
      <c r="H134" s="44">
        <f t="shared" si="76"/>
        <v>1150.23</v>
      </c>
      <c r="I134" s="44">
        <f t="shared" si="76"/>
        <v>1150.23</v>
      </c>
      <c r="J134" s="44">
        <f t="shared" si="76"/>
        <v>1150.23</v>
      </c>
      <c r="K134" s="44">
        <f t="shared" si="76"/>
        <v>1150.23</v>
      </c>
      <c r="L134" s="44">
        <f t="shared" si="76"/>
        <v>1150.23</v>
      </c>
      <c r="M134" s="44">
        <f t="shared" si="76"/>
        <v>1150.23</v>
      </c>
      <c r="N134" s="44">
        <f t="shared" si="76"/>
        <v>1150.23</v>
      </c>
      <c r="O134" s="44">
        <f t="shared" si="76"/>
        <v>1150.23</v>
      </c>
      <c r="P134" s="44">
        <f t="shared" si="76"/>
        <v>1150.23</v>
      </c>
      <c r="Q134" s="44">
        <f t="shared" si="76"/>
        <v>1150.23</v>
      </c>
      <c r="R134" s="44">
        <f t="shared" si="76"/>
        <v>1150.23</v>
      </c>
      <c r="S134" s="44">
        <f t="shared" si="76"/>
        <v>1150.23</v>
      </c>
      <c r="T134" s="44">
        <f t="shared" si="76"/>
        <v>1150.23</v>
      </c>
      <c r="U134" s="44">
        <f t="shared" si="76"/>
        <v>1150.23</v>
      </c>
      <c r="V134" s="44">
        <f t="shared" si="76"/>
        <v>1150.23</v>
      </c>
      <c r="W134" s="44">
        <f t="shared" si="76"/>
        <v>1150.23</v>
      </c>
      <c r="X134" s="44">
        <f t="shared" si="76"/>
        <v>1150.23</v>
      </c>
      <c r="Y134" s="44">
        <f t="shared" si="76"/>
        <v>1150.23</v>
      </c>
      <c r="Z134" s="44">
        <f t="shared" si="76"/>
        <v>1150.23</v>
      </c>
      <c r="AA134" s="44">
        <f t="shared" si="76"/>
        <v>1150.23</v>
      </c>
    </row>
    <row r="135" spans="1:27" ht="12.75" hidden="1" customHeight="1" outlineLevel="1" x14ac:dyDescent="0.3">
      <c r="A135" s="99" t="s">
        <v>1785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1786</v>
      </c>
      <c r="B136" s="63" t="s">
        <v>81</v>
      </c>
      <c r="C136" s="43" t="s">
        <v>79</v>
      </c>
      <c r="D136" s="44">
        <f>$D$11</f>
        <v>464.08</v>
      </c>
      <c r="E136" s="44">
        <f t="shared" ref="E136:AA136" si="77">$D$11</f>
        <v>464.08</v>
      </c>
      <c r="F136" s="44">
        <f t="shared" si="77"/>
        <v>464.08</v>
      </c>
      <c r="G136" s="44">
        <f t="shared" si="77"/>
        <v>464.08</v>
      </c>
      <c r="H136" s="44">
        <f t="shared" si="77"/>
        <v>464.08</v>
      </c>
      <c r="I136" s="44">
        <f t="shared" si="77"/>
        <v>464.08</v>
      </c>
      <c r="J136" s="44">
        <f t="shared" si="77"/>
        <v>464.08</v>
      </c>
      <c r="K136" s="44">
        <f t="shared" si="77"/>
        <v>464.08</v>
      </c>
      <c r="L136" s="44">
        <f t="shared" si="77"/>
        <v>464.08</v>
      </c>
      <c r="M136" s="44">
        <f t="shared" si="77"/>
        <v>464.08</v>
      </c>
      <c r="N136" s="44">
        <f t="shared" si="77"/>
        <v>464.08</v>
      </c>
      <c r="O136" s="44">
        <f t="shared" si="77"/>
        <v>464.08</v>
      </c>
      <c r="P136" s="44">
        <f t="shared" si="77"/>
        <v>464.08</v>
      </c>
      <c r="Q136" s="44">
        <f t="shared" si="77"/>
        <v>464.08</v>
      </c>
      <c r="R136" s="44">
        <f t="shared" si="77"/>
        <v>464.08</v>
      </c>
      <c r="S136" s="44">
        <f t="shared" si="77"/>
        <v>464.08</v>
      </c>
      <c r="T136" s="44">
        <f t="shared" si="77"/>
        <v>464.08</v>
      </c>
      <c r="U136" s="44">
        <f t="shared" si="77"/>
        <v>464.08</v>
      </c>
      <c r="V136" s="44">
        <f t="shared" si="77"/>
        <v>464.08</v>
      </c>
      <c r="W136" s="44">
        <f t="shared" si="77"/>
        <v>464.08</v>
      </c>
      <c r="X136" s="44">
        <f t="shared" si="77"/>
        <v>464.08</v>
      </c>
      <c r="Y136" s="44">
        <f t="shared" si="77"/>
        <v>464.08</v>
      </c>
      <c r="Z136" s="44">
        <f t="shared" si="77"/>
        <v>464.08</v>
      </c>
      <c r="AA136" s="44">
        <f t="shared" si="77"/>
        <v>464.08</v>
      </c>
    </row>
    <row r="137" spans="1:27" ht="12.75" customHeight="1" collapsed="1" x14ac:dyDescent="0.3">
      <c r="A137" s="98" t="s">
        <v>1787</v>
      </c>
      <c r="B137" s="28" t="str">
        <f>"27"&amp;"."&amp;$B$800&amp;"."&amp;$B$801</f>
        <v>27.07.2024</v>
      </c>
      <c r="C137" s="90" t="s">
        <v>76</v>
      </c>
      <c r="D137" s="91">
        <f>ROUND(((D138+D139+D141+D140)/1000),5)</f>
        <v>3.1467900000000002</v>
      </c>
      <c r="E137" s="91">
        <f>ROUND(((E138+E139+E141+E140)/1000),5)</f>
        <v>2.9487899999999998</v>
      </c>
      <c r="F137" s="91">
        <f>ROUND(((F138+F139+F141+F140)/1000),5)</f>
        <v>2.8492000000000002</v>
      </c>
      <c r="G137" s="91">
        <f t="shared" ref="G137:AA137" si="78">ROUND(((G138+G139+G141+G140)/1000),5)</f>
        <v>2.7590300000000001</v>
      </c>
      <c r="H137" s="91">
        <f t="shared" si="78"/>
        <v>2.7254900000000002</v>
      </c>
      <c r="I137" s="91">
        <f t="shared" si="78"/>
        <v>2.8134700000000001</v>
      </c>
      <c r="J137" s="91">
        <f t="shared" si="78"/>
        <v>2.86565</v>
      </c>
      <c r="K137" s="91">
        <f t="shared" si="78"/>
        <v>3.0979100000000002</v>
      </c>
      <c r="L137" s="91">
        <f t="shared" si="78"/>
        <v>3.3873500000000001</v>
      </c>
      <c r="M137" s="91">
        <f t="shared" si="78"/>
        <v>3.8497400000000002</v>
      </c>
      <c r="N137" s="91">
        <f t="shared" si="78"/>
        <v>3.9186100000000001</v>
      </c>
      <c r="O137" s="91">
        <f t="shared" si="78"/>
        <v>3.9529999999999998</v>
      </c>
      <c r="P137" s="91">
        <f t="shared" si="78"/>
        <v>3.9934099999999999</v>
      </c>
      <c r="Q137" s="91">
        <f t="shared" si="78"/>
        <v>4.0557699999999999</v>
      </c>
      <c r="R137" s="91">
        <f t="shared" si="78"/>
        <v>4.0911900000000001</v>
      </c>
      <c r="S137" s="91">
        <f t="shared" si="78"/>
        <v>4.0391500000000002</v>
      </c>
      <c r="T137" s="91">
        <f t="shared" si="78"/>
        <v>4.0304599999999997</v>
      </c>
      <c r="U137" s="91">
        <f t="shared" si="78"/>
        <v>4.0121799999999999</v>
      </c>
      <c r="V137" s="91">
        <f t="shared" si="78"/>
        <v>3.9887899999999998</v>
      </c>
      <c r="W137" s="91">
        <f t="shared" si="78"/>
        <v>3.9089200000000002</v>
      </c>
      <c r="X137" s="91">
        <f t="shared" si="78"/>
        <v>3.8871799999999999</v>
      </c>
      <c r="Y137" s="91">
        <f t="shared" si="78"/>
        <v>3.8503400000000001</v>
      </c>
      <c r="Z137" s="91">
        <f t="shared" si="78"/>
        <v>3.5833499999999998</v>
      </c>
      <c r="AA137" s="91">
        <f t="shared" si="78"/>
        <v>3.30829</v>
      </c>
    </row>
    <row r="138" spans="1:27" ht="12.75" hidden="1" customHeight="1" outlineLevel="1" x14ac:dyDescent="0.3">
      <c r="A138" s="99" t="s">
        <v>1788</v>
      </c>
      <c r="B138" s="63" t="s">
        <v>238</v>
      </c>
      <c r="C138" s="43" t="s">
        <v>79</v>
      </c>
      <c r="D138" s="44">
        <v>1527.67</v>
      </c>
      <c r="E138" s="44">
        <v>1329.67</v>
      </c>
      <c r="F138" s="44">
        <v>1230.08</v>
      </c>
      <c r="G138" s="44">
        <v>1139.9100000000001</v>
      </c>
      <c r="H138" s="44">
        <v>1106.3699999999999</v>
      </c>
      <c r="I138" s="44">
        <v>1194.3499999999999</v>
      </c>
      <c r="J138" s="44">
        <v>1246.53</v>
      </c>
      <c r="K138" s="44">
        <v>1478.79</v>
      </c>
      <c r="L138" s="44">
        <v>1768.23</v>
      </c>
      <c r="M138" s="44">
        <v>2230.62</v>
      </c>
      <c r="N138" s="44">
        <v>2299.4899999999998</v>
      </c>
      <c r="O138" s="44">
        <v>2333.88</v>
      </c>
      <c r="P138" s="44">
        <v>2374.29</v>
      </c>
      <c r="Q138" s="44">
        <v>2436.65</v>
      </c>
      <c r="R138" s="44">
        <v>2472.0700000000002</v>
      </c>
      <c r="S138" s="44">
        <v>2420.0300000000002</v>
      </c>
      <c r="T138" s="44">
        <v>2411.34</v>
      </c>
      <c r="U138" s="44">
        <v>2393.06</v>
      </c>
      <c r="V138" s="44">
        <v>2369.67</v>
      </c>
      <c r="W138" s="44">
        <v>2289.8000000000002</v>
      </c>
      <c r="X138" s="44">
        <v>2268.06</v>
      </c>
      <c r="Y138" s="44">
        <v>2231.2199999999998</v>
      </c>
      <c r="Z138" s="44">
        <v>1964.23</v>
      </c>
      <c r="AA138" s="44">
        <v>1689.17</v>
      </c>
    </row>
    <row r="139" spans="1:27" ht="12.75" hidden="1" customHeight="1" outlineLevel="1" x14ac:dyDescent="0.3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1150.23</v>
      </c>
      <c r="E139" s="44">
        <f t="shared" si="79"/>
        <v>1150.23</v>
      </c>
      <c r="F139" s="44">
        <f t="shared" si="79"/>
        <v>1150.23</v>
      </c>
      <c r="G139" s="44">
        <f t="shared" si="79"/>
        <v>1150.23</v>
      </c>
      <c r="H139" s="44">
        <f t="shared" si="79"/>
        <v>1150.23</v>
      </c>
      <c r="I139" s="44">
        <f t="shared" si="79"/>
        <v>1150.23</v>
      </c>
      <c r="J139" s="44">
        <f t="shared" si="79"/>
        <v>1150.23</v>
      </c>
      <c r="K139" s="44">
        <f t="shared" si="79"/>
        <v>1150.23</v>
      </c>
      <c r="L139" s="44">
        <f t="shared" si="79"/>
        <v>1150.23</v>
      </c>
      <c r="M139" s="44">
        <f t="shared" si="79"/>
        <v>1150.23</v>
      </c>
      <c r="N139" s="44">
        <f t="shared" si="79"/>
        <v>1150.23</v>
      </c>
      <c r="O139" s="44">
        <f t="shared" si="79"/>
        <v>1150.23</v>
      </c>
      <c r="P139" s="44">
        <f t="shared" si="79"/>
        <v>1150.23</v>
      </c>
      <c r="Q139" s="44">
        <f t="shared" si="79"/>
        <v>1150.23</v>
      </c>
      <c r="R139" s="44">
        <f t="shared" si="79"/>
        <v>1150.23</v>
      </c>
      <c r="S139" s="44">
        <f t="shared" si="79"/>
        <v>1150.23</v>
      </c>
      <c r="T139" s="44">
        <f t="shared" si="79"/>
        <v>1150.23</v>
      </c>
      <c r="U139" s="44">
        <f t="shared" si="79"/>
        <v>1150.23</v>
      </c>
      <c r="V139" s="44">
        <f t="shared" si="79"/>
        <v>1150.23</v>
      </c>
      <c r="W139" s="44">
        <f t="shared" si="79"/>
        <v>1150.23</v>
      </c>
      <c r="X139" s="44">
        <f t="shared" si="79"/>
        <v>1150.23</v>
      </c>
      <c r="Y139" s="44">
        <f t="shared" si="79"/>
        <v>1150.23</v>
      </c>
      <c r="Z139" s="44">
        <f t="shared" si="79"/>
        <v>1150.23</v>
      </c>
      <c r="AA139" s="44">
        <f t="shared" si="79"/>
        <v>1150.23</v>
      </c>
    </row>
    <row r="140" spans="1:27" ht="12.75" hidden="1" customHeight="1" outlineLevel="1" x14ac:dyDescent="0.3">
      <c r="A140" s="99" t="s">
        <v>1790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1791</v>
      </c>
      <c r="B141" s="63" t="s">
        <v>81</v>
      </c>
      <c r="C141" s="43" t="s">
        <v>79</v>
      </c>
      <c r="D141" s="44">
        <f>$D$11</f>
        <v>464.08</v>
      </c>
      <c r="E141" s="44">
        <f t="shared" ref="E141:AA141" si="80">$D$11</f>
        <v>464.08</v>
      </c>
      <c r="F141" s="44">
        <f t="shared" si="80"/>
        <v>464.08</v>
      </c>
      <c r="G141" s="44">
        <f t="shared" si="80"/>
        <v>464.08</v>
      </c>
      <c r="H141" s="44">
        <f t="shared" si="80"/>
        <v>464.08</v>
      </c>
      <c r="I141" s="44">
        <f t="shared" si="80"/>
        <v>464.08</v>
      </c>
      <c r="J141" s="44">
        <f t="shared" si="80"/>
        <v>464.08</v>
      </c>
      <c r="K141" s="44">
        <f t="shared" si="80"/>
        <v>464.08</v>
      </c>
      <c r="L141" s="44">
        <f t="shared" si="80"/>
        <v>464.08</v>
      </c>
      <c r="M141" s="44">
        <f t="shared" si="80"/>
        <v>464.08</v>
      </c>
      <c r="N141" s="44">
        <f t="shared" si="80"/>
        <v>464.08</v>
      </c>
      <c r="O141" s="44">
        <f t="shared" si="80"/>
        <v>464.08</v>
      </c>
      <c r="P141" s="44">
        <f t="shared" si="80"/>
        <v>464.08</v>
      </c>
      <c r="Q141" s="44">
        <f t="shared" si="80"/>
        <v>464.08</v>
      </c>
      <c r="R141" s="44">
        <f t="shared" si="80"/>
        <v>464.08</v>
      </c>
      <c r="S141" s="44">
        <f t="shared" si="80"/>
        <v>464.08</v>
      </c>
      <c r="T141" s="44">
        <f t="shared" si="80"/>
        <v>464.08</v>
      </c>
      <c r="U141" s="44">
        <f t="shared" si="80"/>
        <v>464.08</v>
      </c>
      <c r="V141" s="44">
        <f t="shared" si="80"/>
        <v>464.08</v>
      </c>
      <c r="W141" s="44">
        <f t="shared" si="80"/>
        <v>464.08</v>
      </c>
      <c r="X141" s="44">
        <f t="shared" si="80"/>
        <v>464.08</v>
      </c>
      <c r="Y141" s="44">
        <f t="shared" si="80"/>
        <v>464.08</v>
      </c>
      <c r="Z141" s="44">
        <f t="shared" si="80"/>
        <v>464.08</v>
      </c>
      <c r="AA141" s="44">
        <f t="shared" si="80"/>
        <v>464.08</v>
      </c>
    </row>
    <row r="142" spans="1:27" ht="12.75" customHeight="1" collapsed="1" x14ac:dyDescent="0.3">
      <c r="A142" s="98" t="s">
        <v>1792</v>
      </c>
      <c r="B142" s="28" t="str">
        <f>"28"&amp;"."&amp;$B$800&amp;"."&amp;$B$801</f>
        <v>28.07.2024</v>
      </c>
      <c r="C142" s="90" t="s">
        <v>76</v>
      </c>
      <c r="D142" s="91">
        <f>ROUND(((D143+D144+D146+D145)/1000),5)</f>
        <v>3.09179</v>
      </c>
      <c r="E142" s="91">
        <f>ROUND(((E143+E144+E146+E145)/1000),5)</f>
        <v>2.92055</v>
      </c>
      <c r="F142" s="91">
        <f>ROUND(((F143+F144+F146+F145)/1000),5)</f>
        <v>2.8338199999999998</v>
      </c>
      <c r="G142" s="91">
        <f t="shared" ref="G142:AA142" si="81">ROUND(((G143+G144+G146+G145)/1000),5)</f>
        <v>2.6493099999999998</v>
      </c>
      <c r="H142" s="91">
        <f t="shared" si="81"/>
        <v>2.60053</v>
      </c>
      <c r="I142" s="91">
        <f t="shared" si="81"/>
        <v>2.6997499999999999</v>
      </c>
      <c r="J142" s="91">
        <f t="shared" si="81"/>
        <v>2.8144100000000001</v>
      </c>
      <c r="K142" s="91">
        <f t="shared" si="81"/>
        <v>3.0723199999999999</v>
      </c>
      <c r="L142" s="91">
        <f t="shared" si="81"/>
        <v>3.3081200000000002</v>
      </c>
      <c r="M142" s="91">
        <f t="shared" si="81"/>
        <v>3.6747999999999998</v>
      </c>
      <c r="N142" s="91">
        <f t="shared" si="81"/>
        <v>3.9066200000000002</v>
      </c>
      <c r="O142" s="91">
        <f t="shared" si="81"/>
        <v>3.9263699999999999</v>
      </c>
      <c r="P142" s="91">
        <f t="shared" si="81"/>
        <v>3.9340299999999999</v>
      </c>
      <c r="Q142" s="91">
        <f t="shared" si="81"/>
        <v>3.94686</v>
      </c>
      <c r="R142" s="91">
        <f t="shared" si="81"/>
        <v>3.9534500000000001</v>
      </c>
      <c r="S142" s="91">
        <f t="shared" si="81"/>
        <v>3.9852699999999999</v>
      </c>
      <c r="T142" s="91">
        <f t="shared" si="81"/>
        <v>3.9866700000000002</v>
      </c>
      <c r="U142" s="91">
        <f t="shared" si="81"/>
        <v>3.97763</v>
      </c>
      <c r="V142" s="91">
        <f t="shared" si="81"/>
        <v>3.9714800000000001</v>
      </c>
      <c r="W142" s="91">
        <f t="shared" si="81"/>
        <v>3.95438</v>
      </c>
      <c r="X142" s="91">
        <f t="shared" si="81"/>
        <v>3.93004</v>
      </c>
      <c r="Y142" s="91">
        <f t="shared" si="81"/>
        <v>3.9125100000000002</v>
      </c>
      <c r="Z142" s="91">
        <f t="shared" si="81"/>
        <v>3.6328399999999998</v>
      </c>
      <c r="AA142" s="91">
        <f t="shared" si="81"/>
        <v>3.3425400000000001</v>
      </c>
    </row>
    <row r="143" spans="1:27" ht="12.75" hidden="1" customHeight="1" outlineLevel="1" x14ac:dyDescent="0.3">
      <c r="A143" s="99" t="s">
        <v>1793</v>
      </c>
      <c r="B143" s="63" t="s">
        <v>238</v>
      </c>
      <c r="C143" s="43" t="s">
        <v>79</v>
      </c>
      <c r="D143" s="44">
        <v>1472.67</v>
      </c>
      <c r="E143" s="44">
        <v>1301.43</v>
      </c>
      <c r="F143" s="44">
        <v>1214.7</v>
      </c>
      <c r="G143" s="44">
        <v>1030.19</v>
      </c>
      <c r="H143" s="44">
        <v>981.41</v>
      </c>
      <c r="I143" s="44">
        <v>1080.6300000000001</v>
      </c>
      <c r="J143" s="44">
        <v>1195.29</v>
      </c>
      <c r="K143" s="44">
        <v>1453.2</v>
      </c>
      <c r="L143" s="44">
        <v>1689</v>
      </c>
      <c r="M143" s="44">
        <v>2055.6799999999998</v>
      </c>
      <c r="N143" s="44">
        <v>2287.5</v>
      </c>
      <c r="O143" s="44">
        <v>2307.25</v>
      </c>
      <c r="P143" s="44">
        <v>2314.91</v>
      </c>
      <c r="Q143" s="44">
        <v>2327.7399999999998</v>
      </c>
      <c r="R143" s="44">
        <v>2334.33</v>
      </c>
      <c r="S143" s="44">
        <v>2366.15</v>
      </c>
      <c r="T143" s="44">
        <v>2367.5500000000002</v>
      </c>
      <c r="U143" s="44">
        <v>2358.5100000000002</v>
      </c>
      <c r="V143" s="44">
        <v>2352.36</v>
      </c>
      <c r="W143" s="44">
        <v>2335.2600000000002</v>
      </c>
      <c r="X143" s="44">
        <v>2310.92</v>
      </c>
      <c r="Y143" s="44">
        <v>2293.39</v>
      </c>
      <c r="Z143" s="44">
        <v>2013.72</v>
      </c>
      <c r="AA143" s="44">
        <v>1723.42</v>
      </c>
    </row>
    <row r="144" spans="1:27" ht="12.75" hidden="1" customHeight="1" outlineLevel="1" x14ac:dyDescent="0.3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1150.23</v>
      </c>
      <c r="E144" s="44">
        <f t="shared" si="82"/>
        <v>1150.23</v>
      </c>
      <c r="F144" s="44">
        <f t="shared" si="82"/>
        <v>1150.23</v>
      </c>
      <c r="G144" s="44">
        <f t="shared" si="82"/>
        <v>1150.23</v>
      </c>
      <c r="H144" s="44">
        <f t="shared" si="82"/>
        <v>1150.23</v>
      </c>
      <c r="I144" s="44">
        <f t="shared" si="82"/>
        <v>1150.23</v>
      </c>
      <c r="J144" s="44">
        <f t="shared" si="82"/>
        <v>1150.23</v>
      </c>
      <c r="K144" s="44">
        <f t="shared" si="82"/>
        <v>1150.23</v>
      </c>
      <c r="L144" s="44">
        <f t="shared" si="82"/>
        <v>1150.23</v>
      </c>
      <c r="M144" s="44">
        <f t="shared" si="82"/>
        <v>1150.23</v>
      </c>
      <c r="N144" s="44">
        <f t="shared" si="82"/>
        <v>1150.23</v>
      </c>
      <c r="O144" s="44">
        <f t="shared" si="82"/>
        <v>1150.23</v>
      </c>
      <c r="P144" s="44">
        <f t="shared" si="82"/>
        <v>1150.23</v>
      </c>
      <c r="Q144" s="44">
        <f t="shared" si="82"/>
        <v>1150.23</v>
      </c>
      <c r="R144" s="44">
        <f t="shared" si="82"/>
        <v>1150.23</v>
      </c>
      <c r="S144" s="44">
        <f t="shared" si="82"/>
        <v>1150.23</v>
      </c>
      <c r="T144" s="44">
        <f t="shared" si="82"/>
        <v>1150.23</v>
      </c>
      <c r="U144" s="44">
        <f t="shared" si="82"/>
        <v>1150.23</v>
      </c>
      <c r="V144" s="44">
        <f t="shared" si="82"/>
        <v>1150.23</v>
      </c>
      <c r="W144" s="44">
        <f t="shared" si="82"/>
        <v>1150.23</v>
      </c>
      <c r="X144" s="44">
        <f t="shared" si="82"/>
        <v>1150.23</v>
      </c>
      <c r="Y144" s="44">
        <f t="shared" si="82"/>
        <v>1150.23</v>
      </c>
      <c r="Z144" s="44">
        <f t="shared" si="82"/>
        <v>1150.23</v>
      </c>
      <c r="AA144" s="44">
        <f t="shared" si="82"/>
        <v>1150.23</v>
      </c>
    </row>
    <row r="145" spans="1:27" ht="12.75" hidden="1" customHeight="1" outlineLevel="1" x14ac:dyDescent="0.3">
      <c r="A145" s="99" t="s">
        <v>1795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1796</v>
      </c>
      <c r="B146" s="63" t="s">
        <v>81</v>
      </c>
      <c r="C146" s="43" t="s">
        <v>79</v>
      </c>
      <c r="D146" s="44">
        <f>$D$11</f>
        <v>464.08</v>
      </c>
      <c r="E146" s="44">
        <f t="shared" ref="E146:AA146" si="83">$D$11</f>
        <v>464.08</v>
      </c>
      <c r="F146" s="44">
        <f t="shared" si="83"/>
        <v>464.08</v>
      </c>
      <c r="G146" s="44">
        <f t="shared" si="83"/>
        <v>464.08</v>
      </c>
      <c r="H146" s="44">
        <f t="shared" si="83"/>
        <v>464.08</v>
      </c>
      <c r="I146" s="44">
        <f t="shared" si="83"/>
        <v>464.08</v>
      </c>
      <c r="J146" s="44">
        <f t="shared" si="83"/>
        <v>464.08</v>
      </c>
      <c r="K146" s="44">
        <f t="shared" si="83"/>
        <v>464.08</v>
      </c>
      <c r="L146" s="44">
        <f t="shared" si="83"/>
        <v>464.08</v>
      </c>
      <c r="M146" s="44">
        <f t="shared" si="83"/>
        <v>464.08</v>
      </c>
      <c r="N146" s="44">
        <f t="shared" si="83"/>
        <v>464.08</v>
      </c>
      <c r="O146" s="44">
        <f t="shared" si="83"/>
        <v>464.08</v>
      </c>
      <c r="P146" s="44">
        <f t="shared" si="83"/>
        <v>464.08</v>
      </c>
      <c r="Q146" s="44">
        <f t="shared" si="83"/>
        <v>464.08</v>
      </c>
      <c r="R146" s="44">
        <f t="shared" si="83"/>
        <v>464.08</v>
      </c>
      <c r="S146" s="44">
        <f t="shared" si="83"/>
        <v>464.08</v>
      </c>
      <c r="T146" s="44">
        <f t="shared" si="83"/>
        <v>464.08</v>
      </c>
      <c r="U146" s="44">
        <f t="shared" si="83"/>
        <v>464.08</v>
      </c>
      <c r="V146" s="44">
        <f t="shared" si="83"/>
        <v>464.08</v>
      </c>
      <c r="W146" s="44">
        <f t="shared" si="83"/>
        <v>464.08</v>
      </c>
      <c r="X146" s="44">
        <f t="shared" si="83"/>
        <v>464.08</v>
      </c>
      <c r="Y146" s="44">
        <f t="shared" si="83"/>
        <v>464.08</v>
      </c>
      <c r="Z146" s="44">
        <f t="shared" si="83"/>
        <v>464.08</v>
      </c>
      <c r="AA146" s="44">
        <f t="shared" si="83"/>
        <v>464.08</v>
      </c>
    </row>
    <row r="147" spans="1:27" ht="12.75" customHeight="1" collapsed="1" x14ac:dyDescent="0.3">
      <c r="A147" s="98" t="s">
        <v>1797</v>
      </c>
      <c r="B147" s="28" t="str">
        <f>"29"&amp;"."&amp;$B$800&amp;"."&amp;$B$801</f>
        <v>29.07.2024</v>
      </c>
      <c r="C147" s="90" t="s">
        <v>76</v>
      </c>
      <c r="D147" s="91">
        <f>ROUND(((D148+D149+D151+D150)/1000),5)</f>
        <v>2.9641000000000002</v>
      </c>
      <c r="E147" s="91">
        <f>ROUND(((E148+E149+E151+E150)/1000),5)</f>
        <v>2.81636</v>
      </c>
      <c r="F147" s="91">
        <f>ROUND(((F148+F149+F151+F150)/1000),5)</f>
        <v>2.6632799999999999</v>
      </c>
      <c r="G147" s="91">
        <f t="shared" ref="G147:AA147" si="84">ROUND(((G148+G149+G151+G150)/1000),5)</f>
        <v>2.5358000000000001</v>
      </c>
      <c r="H147" s="91">
        <f t="shared" si="84"/>
        <v>2.4803500000000001</v>
      </c>
      <c r="I147" s="91">
        <f t="shared" si="84"/>
        <v>2.7124199999999998</v>
      </c>
      <c r="J147" s="91">
        <f t="shared" si="84"/>
        <v>2.9263400000000002</v>
      </c>
      <c r="K147" s="91">
        <f t="shared" si="84"/>
        <v>3.2256800000000001</v>
      </c>
      <c r="L147" s="91">
        <f t="shared" si="84"/>
        <v>3.7238199999999999</v>
      </c>
      <c r="M147" s="91">
        <f t="shared" si="84"/>
        <v>3.89106</v>
      </c>
      <c r="N147" s="91">
        <f t="shared" si="84"/>
        <v>3.8932099999999998</v>
      </c>
      <c r="O147" s="91">
        <f t="shared" si="84"/>
        <v>3.8647800000000001</v>
      </c>
      <c r="P147" s="91">
        <f t="shared" si="84"/>
        <v>3.798</v>
      </c>
      <c r="Q147" s="91">
        <f t="shared" si="84"/>
        <v>3.9116</v>
      </c>
      <c r="R147" s="91">
        <f t="shared" si="84"/>
        <v>3.9077000000000002</v>
      </c>
      <c r="S147" s="91">
        <f t="shared" si="84"/>
        <v>3.94055</v>
      </c>
      <c r="T147" s="91">
        <f t="shared" si="84"/>
        <v>3.9209499999999999</v>
      </c>
      <c r="U147" s="91">
        <f t="shared" si="84"/>
        <v>3.8910100000000001</v>
      </c>
      <c r="V147" s="91">
        <f t="shared" si="84"/>
        <v>3.8676499999999998</v>
      </c>
      <c r="W147" s="91">
        <f t="shared" si="84"/>
        <v>3.76762</v>
      </c>
      <c r="X147" s="91">
        <f t="shared" si="84"/>
        <v>3.6852200000000002</v>
      </c>
      <c r="Y147" s="91">
        <f t="shared" si="84"/>
        <v>3.6351900000000001</v>
      </c>
      <c r="Z147" s="91">
        <f t="shared" si="84"/>
        <v>3.3286099999999998</v>
      </c>
      <c r="AA147" s="91">
        <f t="shared" si="84"/>
        <v>3.0880999999999998</v>
      </c>
    </row>
    <row r="148" spans="1:27" ht="12.75" hidden="1" customHeight="1" outlineLevel="1" x14ac:dyDescent="0.3">
      <c r="A148" s="99" t="s">
        <v>1798</v>
      </c>
      <c r="B148" s="63" t="s">
        <v>238</v>
      </c>
      <c r="C148" s="43" t="s">
        <v>79</v>
      </c>
      <c r="D148" s="44">
        <v>1344.98</v>
      </c>
      <c r="E148" s="44">
        <v>1197.24</v>
      </c>
      <c r="F148" s="44">
        <v>1044.1600000000001</v>
      </c>
      <c r="G148" s="44">
        <v>916.68</v>
      </c>
      <c r="H148" s="44">
        <v>861.23</v>
      </c>
      <c r="I148" s="44">
        <v>1093.3</v>
      </c>
      <c r="J148" s="44">
        <v>1307.22</v>
      </c>
      <c r="K148" s="44">
        <v>1606.56</v>
      </c>
      <c r="L148" s="44">
        <v>2104.6999999999998</v>
      </c>
      <c r="M148" s="44">
        <v>2271.94</v>
      </c>
      <c r="N148" s="44">
        <v>2274.09</v>
      </c>
      <c r="O148" s="44">
        <v>2245.66</v>
      </c>
      <c r="P148" s="44">
        <v>2178.88</v>
      </c>
      <c r="Q148" s="44">
        <v>2292.48</v>
      </c>
      <c r="R148" s="44">
        <v>2288.58</v>
      </c>
      <c r="S148" s="44">
        <v>2321.4299999999998</v>
      </c>
      <c r="T148" s="44">
        <v>2301.83</v>
      </c>
      <c r="U148" s="44">
        <v>2271.89</v>
      </c>
      <c r="V148" s="44">
        <v>2248.5300000000002</v>
      </c>
      <c r="W148" s="44">
        <v>2148.5</v>
      </c>
      <c r="X148" s="44">
        <v>2066.1</v>
      </c>
      <c r="Y148" s="44">
        <v>2016.07</v>
      </c>
      <c r="Z148" s="44">
        <v>1709.49</v>
      </c>
      <c r="AA148" s="44">
        <v>1468.98</v>
      </c>
    </row>
    <row r="149" spans="1:27" ht="12.75" hidden="1" customHeight="1" outlineLevel="1" x14ac:dyDescent="0.3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1150.23</v>
      </c>
      <c r="E149" s="44">
        <f t="shared" si="85"/>
        <v>1150.23</v>
      </c>
      <c r="F149" s="44">
        <f t="shared" si="85"/>
        <v>1150.23</v>
      </c>
      <c r="G149" s="44">
        <f t="shared" si="85"/>
        <v>1150.23</v>
      </c>
      <c r="H149" s="44">
        <f t="shared" si="85"/>
        <v>1150.23</v>
      </c>
      <c r="I149" s="44">
        <f t="shared" si="85"/>
        <v>1150.23</v>
      </c>
      <c r="J149" s="44">
        <f t="shared" si="85"/>
        <v>1150.23</v>
      </c>
      <c r="K149" s="44">
        <f t="shared" si="85"/>
        <v>1150.23</v>
      </c>
      <c r="L149" s="44">
        <f t="shared" si="85"/>
        <v>1150.23</v>
      </c>
      <c r="M149" s="44">
        <f t="shared" si="85"/>
        <v>1150.23</v>
      </c>
      <c r="N149" s="44">
        <f t="shared" si="85"/>
        <v>1150.23</v>
      </c>
      <c r="O149" s="44">
        <f t="shared" si="85"/>
        <v>1150.23</v>
      </c>
      <c r="P149" s="44">
        <f t="shared" si="85"/>
        <v>1150.23</v>
      </c>
      <c r="Q149" s="44">
        <f t="shared" si="85"/>
        <v>1150.23</v>
      </c>
      <c r="R149" s="44">
        <f t="shared" si="85"/>
        <v>1150.23</v>
      </c>
      <c r="S149" s="44">
        <f t="shared" si="85"/>
        <v>1150.23</v>
      </c>
      <c r="T149" s="44">
        <f t="shared" si="85"/>
        <v>1150.23</v>
      </c>
      <c r="U149" s="44">
        <f t="shared" si="85"/>
        <v>1150.23</v>
      </c>
      <c r="V149" s="44">
        <f t="shared" si="85"/>
        <v>1150.23</v>
      </c>
      <c r="W149" s="44">
        <f t="shared" si="85"/>
        <v>1150.23</v>
      </c>
      <c r="X149" s="44">
        <f t="shared" si="85"/>
        <v>1150.23</v>
      </c>
      <c r="Y149" s="44">
        <f t="shared" si="85"/>
        <v>1150.23</v>
      </c>
      <c r="Z149" s="44">
        <f t="shared" si="85"/>
        <v>1150.23</v>
      </c>
      <c r="AA149" s="44">
        <f t="shared" si="85"/>
        <v>1150.23</v>
      </c>
    </row>
    <row r="150" spans="1:27" ht="12.75" hidden="1" customHeight="1" outlineLevel="1" x14ac:dyDescent="0.3">
      <c r="A150" s="99" t="s">
        <v>1800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1801</v>
      </c>
      <c r="B151" s="63" t="s">
        <v>81</v>
      </c>
      <c r="C151" s="43" t="s">
        <v>79</v>
      </c>
      <c r="D151" s="44">
        <f>$D$11</f>
        <v>464.08</v>
      </c>
      <c r="E151" s="44">
        <f t="shared" ref="E151:AA151" si="86">$D$11</f>
        <v>464.08</v>
      </c>
      <c r="F151" s="44">
        <f t="shared" si="86"/>
        <v>464.08</v>
      </c>
      <c r="G151" s="44">
        <f t="shared" si="86"/>
        <v>464.08</v>
      </c>
      <c r="H151" s="44">
        <f t="shared" si="86"/>
        <v>464.08</v>
      </c>
      <c r="I151" s="44">
        <f t="shared" si="86"/>
        <v>464.08</v>
      </c>
      <c r="J151" s="44">
        <f t="shared" si="86"/>
        <v>464.08</v>
      </c>
      <c r="K151" s="44">
        <f t="shared" si="86"/>
        <v>464.08</v>
      </c>
      <c r="L151" s="44">
        <f t="shared" si="86"/>
        <v>464.08</v>
      </c>
      <c r="M151" s="44">
        <f t="shared" si="86"/>
        <v>464.08</v>
      </c>
      <c r="N151" s="44">
        <f t="shared" si="86"/>
        <v>464.08</v>
      </c>
      <c r="O151" s="44">
        <f t="shared" si="86"/>
        <v>464.08</v>
      </c>
      <c r="P151" s="44">
        <f t="shared" si="86"/>
        <v>464.08</v>
      </c>
      <c r="Q151" s="44">
        <f t="shared" si="86"/>
        <v>464.08</v>
      </c>
      <c r="R151" s="44">
        <f t="shared" si="86"/>
        <v>464.08</v>
      </c>
      <c r="S151" s="44">
        <f t="shared" si="86"/>
        <v>464.08</v>
      </c>
      <c r="T151" s="44">
        <f t="shared" si="86"/>
        <v>464.08</v>
      </c>
      <c r="U151" s="44">
        <f t="shared" si="86"/>
        <v>464.08</v>
      </c>
      <c r="V151" s="44">
        <f t="shared" si="86"/>
        <v>464.08</v>
      </c>
      <c r="W151" s="44">
        <f t="shared" si="86"/>
        <v>464.08</v>
      </c>
      <c r="X151" s="44">
        <f t="shared" si="86"/>
        <v>464.08</v>
      </c>
      <c r="Y151" s="44">
        <f t="shared" si="86"/>
        <v>464.08</v>
      </c>
      <c r="Z151" s="44">
        <f t="shared" si="86"/>
        <v>464.08</v>
      </c>
      <c r="AA151" s="44">
        <f t="shared" si="86"/>
        <v>464.08</v>
      </c>
    </row>
    <row r="152" spans="1:27" ht="12.75" customHeight="1" collapsed="1" x14ac:dyDescent="0.3">
      <c r="A152" s="98" t="s">
        <v>1802</v>
      </c>
      <c r="B152" s="28" t="str">
        <f>"30"&amp;"."&amp;$B$800&amp;"."&amp;$B$801</f>
        <v>30.07.2024</v>
      </c>
      <c r="C152" s="90" t="s">
        <v>76</v>
      </c>
      <c r="D152" s="91">
        <f>ROUND(((D153+D154+D156+D155)/1000),5)</f>
        <v>2.81324</v>
      </c>
      <c r="E152" s="91">
        <f>ROUND(((E153+E154+E156+E155)/1000),5)</f>
        <v>2.4644900000000001</v>
      </c>
      <c r="F152" s="91">
        <f>ROUND(((F153+F154+F156+F155)/1000),5)</f>
        <v>2.34748</v>
      </c>
      <c r="G152" s="91">
        <f t="shared" ref="G152:AA152" si="87">ROUND(((G153+G154+G156+G155)/1000),5)</f>
        <v>2.2541799999999999</v>
      </c>
      <c r="H152" s="91">
        <f t="shared" si="87"/>
        <v>1.7811600000000001</v>
      </c>
      <c r="I152" s="91">
        <f t="shared" si="87"/>
        <v>2.5321600000000002</v>
      </c>
      <c r="J152" s="91">
        <f t="shared" si="87"/>
        <v>2.8104800000000001</v>
      </c>
      <c r="K152" s="91">
        <f t="shared" si="87"/>
        <v>3.1592500000000001</v>
      </c>
      <c r="L152" s="91">
        <f t="shared" si="87"/>
        <v>3.6169899999999999</v>
      </c>
      <c r="M152" s="91">
        <f t="shared" si="87"/>
        <v>3.8037700000000001</v>
      </c>
      <c r="N152" s="91">
        <f t="shared" si="87"/>
        <v>3.8631199999999999</v>
      </c>
      <c r="O152" s="91">
        <f t="shared" si="87"/>
        <v>3.8681299999999998</v>
      </c>
      <c r="P152" s="91">
        <f t="shared" si="87"/>
        <v>3.8540199999999998</v>
      </c>
      <c r="Q152" s="91">
        <f t="shared" si="87"/>
        <v>3.9314800000000001</v>
      </c>
      <c r="R152" s="91">
        <f t="shared" si="87"/>
        <v>3.93919</v>
      </c>
      <c r="S152" s="91">
        <f t="shared" si="87"/>
        <v>3.9523299999999999</v>
      </c>
      <c r="T152" s="91">
        <f t="shared" si="87"/>
        <v>3.9479700000000002</v>
      </c>
      <c r="U152" s="91">
        <f t="shared" si="87"/>
        <v>3.9118499999999998</v>
      </c>
      <c r="V152" s="91">
        <f t="shared" si="87"/>
        <v>3.8765399999999999</v>
      </c>
      <c r="W152" s="91">
        <f t="shared" si="87"/>
        <v>3.7916300000000001</v>
      </c>
      <c r="X152" s="91">
        <f t="shared" si="87"/>
        <v>3.7677900000000002</v>
      </c>
      <c r="Y152" s="91">
        <f t="shared" si="87"/>
        <v>3.70147</v>
      </c>
      <c r="Z152" s="91">
        <f t="shared" si="87"/>
        <v>3.3904700000000001</v>
      </c>
      <c r="AA152" s="91">
        <f t="shared" si="87"/>
        <v>3.16526</v>
      </c>
    </row>
    <row r="153" spans="1:27" ht="12.75" hidden="1" customHeight="1" outlineLevel="1" x14ac:dyDescent="0.3">
      <c r="A153" s="99" t="s">
        <v>1803</v>
      </c>
      <c r="B153" s="63" t="s">
        <v>238</v>
      </c>
      <c r="C153" s="43" t="s">
        <v>79</v>
      </c>
      <c r="D153" s="44">
        <v>1194.1199999999999</v>
      </c>
      <c r="E153" s="44">
        <v>845.37</v>
      </c>
      <c r="F153" s="44">
        <v>728.36</v>
      </c>
      <c r="G153" s="44">
        <v>635.05999999999995</v>
      </c>
      <c r="H153" s="44">
        <v>162.04</v>
      </c>
      <c r="I153" s="44">
        <v>913.04</v>
      </c>
      <c r="J153" s="44">
        <v>1191.3599999999999</v>
      </c>
      <c r="K153" s="44">
        <v>1540.13</v>
      </c>
      <c r="L153" s="44">
        <v>1997.87</v>
      </c>
      <c r="M153" s="44">
        <v>2184.65</v>
      </c>
      <c r="N153" s="44">
        <v>2244</v>
      </c>
      <c r="O153" s="44">
        <v>2249.0100000000002</v>
      </c>
      <c r="P153" s="44">
        <v>2234.9</v>
      </c>
      <c r="Q153" s="44">
        <v>2312.36</v>
      </c>
      <c r="R153" s="44">
        <v>2320.0700000000002</v>
      </c>
      <c r="S153" s="44">
        <v>2333.21</v>
      </c>
      <c r="T153" s="44">
        <v>2328.85</v>
      </c>
      <c r="U153" s="44">
        <v>2292.73</v>
      </c>
      <c r="V153" s="44">
        <v>2257.42</v>
      </c>
      <c r="W153" s="44">
        <v>2172.5100000000002</v>
      </c>
      <c r="X153" s="44">
        <v>2148.67</v>
      </c>
      <c r="Y153" s="44">
        <v>2082.35</v>
      </c>
      <c r="Z153" s="44">
        <v>1771.35</v>
      </c>
      <c r="AA153" s="44">
        <v>1546.14</v>
      </c>
    </row>
    <row r="154" spans="1:27" ht="12.75" hidden="1" customHeight="1" outlineLevel="1" x14ac:dyDescent="0.3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1150.23</v>
      </c>
      <c r="E154" s="44">
        <f t="shared" si="88"/>
        <v>1150.23</v>
      </c>
      <c r="F154" s="44">
        <f t="shared" si="88"/>
        <v>1150.23</v>
      </c>
      <c r="G154" s="44">
        <f t="shared" si="88"/>
        <v>1150.23</v>
      </c>
      <c r="H154" s="44">
        <f t="shared" si="88"/>
        <v>1150.23</v>
      </c>
      <c r="I154" s="44">
        <f t="shared" si="88"/>
        <v>1150.23</v>
      </c>
      <c r="J154" s="44">
        <f t="shared" si="88"/>
        <v>1150.23</v>
      </c>
      <c r="K154" s="44">
        <f t="shared" si="88"/>
        <v>1150.23</v>
      </c>
      <c r="L154" s="44">
        <f t="shared" si="88"/>
        <v>1150.23</v>
      </c>
      <c r="M154" s="44">
        <f t="shared" si="88"/>
        <v>1150.23</v>
      </c>
      <c r="N154" s="44">
        <f t="shared" si="88"/>
        <v>1150.23</v>
      </c>
      <c r="O154" s="44">
        <f t="shared" si="88"/>
        <v>1150.23</v>
      </c>
      <c r="P154" s="44">
        <f t="shared" si="88"/>
        <v>1150.23</v>
      </c>
      <c r="Q154" s="44">
        <f t="shared" si="88"/>
        <v>1150.23</v>
      </c>
      <c r="R154" s="44">
        <f t="shared" si="88"/>
        <v>1150.23</v>
      </c>
      <c r="S154" s="44">
        <f t="shared" si="88"/>
        <v>1150.23</v>
      </c>
      <c r="T154" s="44">
        <f t="shared" si="88"/>
        <v>1150.23</v>
      </c>
      <c r="U154" s="44">
        <f t="shared" si="88"/>
        <v>1150.23</v>
      </c>
      <c r="V154" s="44">
        <f t="shared" si="88"/>
        <v>1150.23</v>
      </c>
      <c r="W154" s="44">
        <f t="shared" si="88"/>
        <v>1150.23</v>
      </c>
      <c r="X154" s="44">
        <f t="shared" si="88"/>
        <v>1150.23</v>
      </c>
      <c r="Y154" s="44">
        <f t="shared" si="88"/>
        <v>1150.23</v>
      </c>
      <c r="Z154" s="44">
        <f t="shared" si="88"/>
        <v>1150.23</v>
      </c>
      <c r="AA154" s="44">
        <f t="shared" si="88"/>
        <v>1150.23</v>
      </c>
    </row>
    <row r="155" spans="1:27" ht="12.75" hidden="1" customHeight="1" outlineLevel="1" x14ac:dyDescent="0.3">
      <c r="A155" s="99" t="s">
        <v>1805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1806</v>
      </c>
      <c r="B156" s="63" t="s">
        <v>81</v>
      </c>
      <c r="C156" s="43" t="s">
        <v>79</v>
      </c>
      <c r="D156" s="44">
        <f>$D$11</f>
        <v>464.08</v>
      </c>
      <c r="E156" s="44">
        <f t="shared" ref="E156:AA156" si="89">$D$11</f>
        <v>464.08</v>
      </c>
      <c r="F156" s="44">
        <f t="shared" si="89"/>
        <v>464.08</v>
      </c>
      <c r="G156" s="44">
        <f t="shared" si="89"/>
        <v>464.08</v>
      </c>
      <c r="H156" s="44">
        <f t="shared" si="89"/>
        <v>464.08</v>
      </c>
      <c r="I156" s="44">
        <f t="shared" si="89"/>
        <v>464.08</v>
      </c>
      <c r="J156" s="44">
        <f t="shared" si="89"/>
        <v>464.08</v>
      </c>
      <c r="K156" s="44">
        <f t="shared" si="89"/>
        <v>464.08</v>
      </c>
      <c r="L156" s="44">
        <f t="shared" si="89"/>
        <v>464.08</v>
      </c>
      <c r="M156" s="44">
        <f t="shared" si="89"/>
        <v>464.08</v>
      </c>
      <c r="N156" s="44">
        <f t="shared" si="89"/>
        <v>464.08</v>
      </c>
      <c r="O156" s="44">
        <f t="shared" si="89"/>
        <v>464.08</v>
      </c>
      <c r="P156" s="44">
        <f t="shared" si="89"/>
        <v>464.08</v>
      </c>
      <c r="Q156" s="44">
        <f t="shared" si="89"/>
        <v>464.08</v>
      </c>
      <c r="R156" s="44">
        <f t="shared" si="89"/>
        <v>464.08</v>
      </c>
      <c r="S156" s="44">
        <f t="shared" si="89"/>
        <v>464.08</v>
      </c>
      <c r="T156" s="44">
        <f t="shared" si="89"/>
        <v>464.08</v>
      </c>
      <c r="U156" s="44">
        <f t="shared" si="89"/>
        <v>464.08</v>
      </c>
      <c r="V156" s="44">
        <f t="shared" si="89"/>
        <v>464.08</v>
      </c>
      <c r="W156" s="44">
        <f t="shared" si="89"/>
        <v>464.08</v>
      </c>
      <c r="X156" s="44">
        <f t="shared" si="89"/>
        <v>464.08</v>
      </c>
      <c r="Y156" s="44">
        <f t="shared" si="89"/>
        <v>464.08</v>
      </c>
      <c r="Z156" s="44">
        <f t="shared" si="89"/>
        <v>464.08</v>
      </c>
      <c r="AA156" s="44">
        <f t="shared" si="89"/>
        <v>464.08</v>
      </c>
    </row>
    <row r="157" spans="1:27" ht="12.75" customHeight="1" collapsed="1" x14ac:dyDescent="0.3">
      <c r="A157" s="98" t="s">
        <v>1807</v>
      </c>
      <c r="B157" s="28" t="str">
        <f>"31"&amp;"."&amp;$B$800&amp;"."&amp;$B$801</f>
        <v>31.07.2024</v>
      </c>
      <c r="C157" s="90" t="s">
        <v>76</v>
      </c>
      <c r="D157" s="91">
        <f>ROUND(((D158+D159+D161+D160)/1000),5)</f>
        <v>2.8152400000000002</v>
      </c>
      <c r="E157" s="91">
        <f>ROUND(((E158+E159+E161+E160)/1000),5)</f>
        <v>2.5514000000000001</v>
      </c>
      <c r="F157" s="91">
        <f>ROUND(((F158+F159+F161+F160)/1000),5)</f>
        <v>2.4653200000000002</v>
      </c>
      <c r="G157" s="91">
        <f t="shared" ref="G157:AA157" si="90">ROUND(((G158+G159+G161+G160)/1000),5)</f>
        <v>2.37425</v>
      </c>
      <c r="H157" s="91">
        <f t="shared" si="90"/>
        <v>2.32992</v>
      </c>
      <c r="I157" s="91">
        <f t="shared" si="90"/>
        <v>2.5213700000000001</v>
      </c>
      <c r="J157" s="91">
        <f t="shared" si="90"/>
        <v>2.80613</v>
      </c>
      <c r="K157" s="91">
        <f t="shared" si="90"/>
        <v>3.10114</v>
      </c>
      <c r="L157" s="91">
        <f t="shared" si="90"/>
        <v>3.54373</v>
      </c>
      <c r="M157" s="91">
        <f t="shared" si="90"/>
        <v>3.7793299999999999</v>
      </c>
      <c r="N157" s="91">
        <f t="shared" si="90"/>
        <v>3.9049399999999999</v>
      </c>
      <c r="O157" s="91">
        <f t="shared" si="90"/>
        <v>3.8440699999999999</v>
      </c>
      <c r="P157" s="91">
        <f t="shared" si="90"/>
        <v>3.8071700000000002</v>
      </c>
      <c r="Q157" s="91">
        <f t="shared" si="90"/>
        <v>3.9194800000000001</v>
      </c>
      <c r="R157" s="91">
        <f t="shared" si="90"/>
        <v>3.88042</v>
      </c>
      <c r="S157" s="91">
        <f t="shared" si="90"/>
        <v>3.9298899999999999</v>
      </c>
      <c r="T157" s="91">
        <f t="shared" si="90"/>
        <v>3.8896799999999998</v>
      </c>
      <c r="U157" s="91">
        <f t="shared" si="90"/>
        <v>3.9072399999999998</v>
      </c>
      <c r="V157" s="91">
        <f t="shared" si="90"/>
        <v>3.7830599999999999</v>
      </c>
      <c r="W157" s="91">
        <f t="shared" si="90"/>
        <v>3.6875200000000001</v>
      </c>
      <c r="X157" s="91">
        <f t="shared" si="90"/>
        <v>3.6583199999999998</v>
      </c>
      <c r="Y157" s="91">
        <f t="shared" si="90"/>
        <v>3.6473599999999999</v>
      </c>
      <c r="Z157" s="91">
        <f t="shared" si="90"/>
        <v>3.3301799999999999</v>
      </c>
      <c r="AA157" s="91">
        <f t="shared" si="90"/>
        <v>3.0466600000000001</v>
      </c>
    </row>
    <row r="158" spans="1:27" ht="12.75" hidden="1" customHeight="1" outlineLevel="1" x14ac:dyDescent="0.3">
      <c r="A158" s="99" t="s">
        <v>1808</v>
      </c>
      <c r="B158" s="63" t="s">
        <v>238</v>
      </c>
      <c r="C158" s="43" t="s">
        <v>79</v>
      </c>
      <c r="D158" s="44">
        <v>1196.1199999999999</v>
      </c>
      <c r="E158" s="44">
        <v>932.28</v>
      </c>
      <c r="F158" s="44">
        <v>846.2</v>
      </c>
      <c r="G158" s="44">
        <v>755.13</v>
      </c>
      <c r="H158" s="44">
        <v>710.8</v>
      </c>
      <c r="I158" s="44">
        <v>902.25</v>
      </c>
      <c r="J158" s="44">
        <v>1187.01</v>
      </c>
      <c r="K158" s="44">
        <v>1482.02</v>
      </c>
      <c r="L158" s="44">
        <v>1924.61</v>
      </c>
      <c r="M158" s="44">
        <v>2160.21</v>
      </c>
      <c r="N158" s="44">
        <v>2285.8200000000002</v>
      </c>
      <c r="O158" s="44">
        <v>2224.9499999999998</v>
      </c>
      <c r="P158" s="44">
        <v>2188.0500000000002</v>
      </c>
      <c r="Q158" s="44">
        <v>2300.36</v>
      </c>
      <c r="R158" s="44">
        <v>2261.3000000000002</v>
      </c>
      <c r="S158" s="44">
        <v>2310.77</v>
      </c>
      <c r="T158" s="44">
        <v>2270.56</v>
      </c>
      <c r="U158" s="44">
        <v>2288.12</v>
      </c>
      <c r="V158" s="44">
        <v>2163.94</v>
      </c>
      <c r="W158" s="44">
        <v>2068.4</v>
      </c>
      <c r="X158" s="44">
        <v>2039.2</v>
      </c>
      <c r="Y158" s="44">
        <v>2028.24</v>
      </c>
      <c r="Z158" s="44">
        <v>1711.06</v>
      </c>
      <c r="AA158" s="44">
        <v>1427.54</v>
      </c>
    </row>
    <row r="159" spans="1:27" ht="12.75" hidden="1" customHeight="1" outlineLevel="1" x14ac:dyDescent="0.3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1150.23</v>
      </c>
      <c r="E159" s="44">
        <f t="shared" si="91"/>
        <v>1150.23</v>
      </c>
      <c r="F159" s="44">
        <f t="shared" si="91"/>
        <v>1150.23</v>
      </c>
      <c r="G159" s="44">
        <f t="shared" si="91"/>
        <v>1150.23</v>
      </c>
      <c r="H159" s="44">
        <f t="shared" si="91"/>
        <v>1150.23</v>
      </c>
      <c r="I159" s="44">
        <f t="shared" si="91"/>
        <v>1150.23</v>
      </c>
      <c r="J159" s="44">
        <f t="shared" si="91"/>
        <v>1150.23</v>
      </c>
      <c r="K159" s="44">
        <f t="shared" si="91"/>
        <v>1150.23</v>
      </c>
      <c r="L159" s="44">
        <f t="shared" si="91"/>
        <v>1150.23</v>
      </c>
      <c r="M159" s="44">
        <f t="shared" si="91"/>
        <v>1150.23</v>
      </c>
      <c r="N159" s="44">
        <f t="shared" si="91"/>
        <v>1150.23</v>
      </c>
      <c r="O159" s="44">
        <f t="shared" si="91"/>
        <v>1150.23</v>
      </c>
      <c r="P159" s="44">
        <f t="shared" si="91"/>
        <v>1150.23</v>
      </c>
      <c r="Q159" s="44">
        <f t="shared" si="91"/>
        <v>1150.23</v>
      </c>
      <c r="R159" s="44">
        <f t="shared" si="91"/>
        <v>1150.23</v>
      </c>
      <c r="S159" s="44">
        <f t="shared" si="91"/>
        <v>1150.23</v>
      </c>
      <c r="T159" s="44">
        <f t="shared" si="91"/>
        <v>1150.23</v>
      </c>
      <c r="U159" s="44">
        <f t="shared" si="91"/>
        <v>1150.23</v>
      </c>
      <c r="V159" s="44">
        <f t="shared" si="91"/>
        <v>1150.23</v>
      </c>
      <c r="W159" s="44">
        <f t="shared" si="91"/>
        <v>1150.23</v>
      </c>
      <c r="X159" s="44">
        <f t="shared" si="91"/>
        <v>1150.23</v>
      </c>
      <c r="Y159" s="44">
        <f t="shared" si="91"/>
        <v>1150.23</v>
      </c>
      <c r="Z159" s="44">
        <f t="shared" si="91"/>
        <v>1150.23</v>
      </c>
      <c r="AA159" s="44">
        <f t="shared" si="91"/>
        <v>1150.23</v>
      </c>
    </row>
    <row r="160" spans="1:27" ht="12.75" hidden="1" customHeight="1" outlineLevel="1" x14ac:dyDescent="0.3">
      <c r="A160" s="99" t="s">
        <v>1810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1811</v>
      </c>
      <c r="B161" s="63" t="s">
        <v>81</v>
      </c>
      <c r="C161" s="43" t="s">
        <v>79</v>
      </c>
      <c r="D161" s="44">
        <f>$D$11</f>
        <v>464.08</v>
      </c>
      <c r="E161" s="44">
        <f t="shared" ref="E161:AA161" si="92">$D$11</f>
        <v>464.08</v>
      </c>
      <c r="F161" s="44">
        <f t="shared" si="92"/>
        <v>464.08</v>
      </c>
      <c r="G161" s="44">
        <f t="shared" si="92"/>
        <v>464.08</v>
      </c>
      <c r="H161" s="44">
        <f t="shared" si="92"/>
        <v>464.08</v>
      </c>
      <c r="I161" s="44">
        <f t="shared" si="92"/>
        <v>464.08</v>
      </c>
      <c r="J161" s="44">
        <f t="shared" si="92"/>
        <v>464.08</v>
      </c>
      <c r="K161" s="44">
        <f t="shared" si="92"/>
        <v>464.08</v>
      </c>
      <c r="L161" s="44">
        <f t="shared" si="92"/>
        <v>464.08</v>
      </c>
      <c r="M161" s="44">
        <f t="shared" si="92"/>
        <v>464.08</v>
      </c>
      <c r="N161" s="44">
        <f t="shared" si="92"/>
        <v>464.08</v>
      </c>
      <c r="O161" s="44">
        <f t="shared" si="92"/>
        <v>464.08</v>
      </c>
      <c r="P161" s="44">
        <f t="shared" si="92"/>
        <v>464.08</v>
      </c>
      <c r="Q161" s="44">
        <f t="shared" si="92"/>
        <v>464.08</v>
      </c>
      <c r="R161" s="44">
        <f t="shared" si="92"/>
        <v>464.08</v>
      </c>
      <c r="S161" s="44">
        <f t="shared" si="92"/>
        <v>464.08</v>
      </c>
      <c r="T161" s="44">
        <f t="shared" si="92"/>
        <v>464.08</v>
      </c>
      <c r="U161" s="44">
        <f t="shared" si="92"/>
        <v>464.08</v>
      </c>
      <c r="V161" s="44">
        <f t="shared" si="92"/>
        <v>464.08</v>
      </c>
      <c r="W161" s="44">
        <f t="shared" si="92"/>
        <v>464.08</v>
      </c>
      <c r="X161" s="44">
        <f t="shared" si="92"/>
        <v>464.08</v>
      </c>
      <c r="Y161" s="44">
        <f t="shared" si="92"/>
        <v>464.08</v>
      </c>
      <c r="Z161" s="44">
        <f t="shared" si="92"/>
        <v>464.08</v>
      </c>
      <c r="AA161" s="44">
        <f t="shared" si="92"/>
        <v>464.08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1812</v>
      </c>
      <c r="B166" s="28" t="str">
        <f>"01"&amp;"."&amp;$B$800&amp;"."&amp;$B$801</f>
        <v>01.07.2024</v>
      </c>
      <c r="C166" s="90" t="s">
        <v>76</v>
      </c>
      <c r="D166" s="91">
        <f>ROUND(((D167+D168+D170+D169)/1000),5)</f>
        <v>3.64425</v>
      </c>
      <c r="E166" s="91">
        <f>ROUND(((E167+E168+E170+E169)/1000),5)</f>
        <v>3.48542</v>
      </c>
      <c r="F166" s="91">
        <f>ROUND(((F167+F168+F170+F169)/1000),5)</f>
        <v>3.3328199999999999</v>
      </c>
      <c r="G166" s="91">
        <f t="shared" ref="G166:AA166" si="93">ROUND(((G167+G168+G170+G169)/1000),5)</f>
        <v>3.1919599999999999</v>
      </c>
      <c r="H166" s="91">
        <f t="shared" si="93"/>
        <v>2.42205</v>
      </c>
      <c r="I166" s="91">
        <f t="shared" si="93"/>
        <v>3.2071399999999999</v>
      </c>
      <c r="J166" s="91">
        <f t="shared" si="93"/>
        <v>3.5735700000000001</v>
      </c>
      <c r="K166" s="91">
        <f t="shared" si="93"/>
        <v>3.9241100000000002</v>
      </c>
      <c r="L166" s="91">
        <f t="shared" si="93"/>
        <v>4.4886600000000003</v>
      </c>
      <c r="M166" s="91">
        <f t="shared" si="93"/>
        <v>4.5278700000000001</v>
      </c>
      <c r="N166" s="91">
        <f t="shared" si="93"/>
        <v>4.2663500000000001</v>
      </c>
      <c r="O166" s="91">
        <f t="shared" si="93"/>
        <v>4.3951000000000002</v>
      </c>
      <c r="P166" s="91">
        <f t="shared" si="93"/>
        <v>4.5319099999999999</v>
      </c>
      <c r="Q166" s="91">
        <f t="shared" si="93"/>
        <v>4.6409500000000001</v>
      </c>
      <c r="R166" s="91">
        <f t="shared" si="93"/>
        <v>4.6148100000000003</v>
      </c>
      <c r="S166" s="91">
        <f t="shared" si="93"/>
        <v>4.68919</v>
      </c>
      <c r="T166" s="91">
        <f t="shared" si="93"/>
        <v>4.6371599999999997</v>
      </c>
      <c r="U166" s="91">
        <f t="shared" si="93"/>
        <v>4.6352599999999997</v>
      </c>
      <c r="V166" s="91">
        <f t="shared" si="93"/>
        <v>4.1185200000000002</v>
      </c>
      <c r="W166" s="91">
        <f t="shared" si="93"/>
        <v>4.0985500000000004</v>
      </c>
      <c r="X166" s="91">
        <f t="shared" si="93"/>
        <v>4.1731299999999996</v>
      </c>
      <c r="Y166" s="91">
        <f t="shared" si="93"/>
        <v>4.1400800000000002</v>
      </c>
      <c r="Z166" s="91">
        <f t="shared" si="93"/>
        <v>4.10832</v>
      </c>
      <c r="AA166" s="91">
        <f t="shared" si="93"/>
        <v>3.7440600000000002</v>
      </c>
    </row>
    <row r="167" spans="1:27" ht="12.75" hidden="1" customHeight="1" outlineLevel="1" x14ac:dyDescent="0.3">
      <c r="A167" s="99" t="s">
        <v>1813</v>
      </c>
      <c r="B167" s="63" t="s">
        <v>238</v>
      </c>
      <c r="C167" s="43" t="s">
        <v>79</v>
      </c>
      <c r="D167" s="44">
        <v>1317.3</v>
      </c>
      <c r="E167" s="44">
        <v>1158.47</v>
      </c>
      <c r="F167" s="44">
        <v>1005.87</v>
      </c>
      <c r="G167" s="44">
        <v>865.01</v>
      </c>
      <c r="H167" s="44">
        <v>95.1</v>
      </c>
      <c r="I167" s="44">
        <v>880.19</v>
      </c>
      <c r="J167" s="44">
        <v>1246.6199999999999</v>
      </c>
      <c r="K167" s="44">
        <v>1597.16</v>
      </c>
      <c r="L167" s="44">
        <v>2161.71</v>
      </c>
      <c r="M167" s="44">
        <v>2200.92</v>
      </c>
      <c r="N167" s="44">
        <v>1939.4</v>
      </c>
      <c r="O167" s="44">
        <v>2068.15</v>
      </c>
      <c r="P167" s="44">
        <v>2204.96</v>
      </c>
      <c r="Q167" s="44">
        <v>2314</v>
      </c>
      <c r="R167" s="44">
        <v>2287.86</v>
      </c>
      <c r="S167" s="44">
        <v>2362.2399999999998</v>
      </c>
      <c r="T167" s="44">
        <v>2310.21</v>
      </c>
      <c r="U167" s="44">
        <v>2308.31</v>
      </c>
      <c r="V167" s="44">
        <v>1791.57</v>
      </c>
      <c r="W167" s="44">
        <v>1771.6</v>
      </c>
      <c r="X167" s="44">
        <v>1846.18</v>
      </c>
      <c r="Y167" s="44">
        <v>1813.13</v>
      </c>
      <c r="Z167" s="44">
        <v>1781.37</v>
      </c>
      <c r="AA167" s="44">
        <v>1417.11</v>
      </c>
    </row>
    <row r="168" spans="1:27" ht="12.75" hidden="1" customHeight="1" outlineLevel="1" x14ac:dyDescent="0.3">
      <c r="A168" s="99" t="s">
        <v>1814</v>
      </c>
      <c r="B168" s="63" t="s">
        <v>90</v>
      </c>
      <c r="C168" s="43" t="s">
        <v>79</v>
      </c>
      <c r="D168" s="44">
        <v>1858.06</v>
      </c>
      <c r="E168" s="44">
        <f>$D$168</f>
        <v>1858.06</v>
      </c>
      <c r="F168" s="44">
        <f t="shared" ref="F168:AA168" si="94">$D$168</f>
        <v>1858.06</v>
      </c>
      <c r="G168" s="44">
        <f t="shared" si="94"/>
        <v>1858.06</v>
      </c>
      <c r="H168" s="44">
        <f t="shared" si="94"/>
        <v>1858.06</v>
      </c>
      <c r="I168" s="44">
        <f t="shared" si="94"/>
        <v>1858.06</v>
      </c>
      <c r="J168" s="44">
        <f t="shared" si="94"/>
        <v>1858.06</v>
      </c>
      <c r="K168" s="44">
        <f t="shared" si="94"/>
        <v>1858.06</v>
      </c>
      <c r="L168" s="44">
        <f t="shared" si="94"/>
        <v>1858.06</v>
      </c>
      <c r="M168" s="44">
        <f t="shared" si="94"/>
        <v>1858.06</v>
      </c>
      <c r="N168" s="44">
        <f t="shared" si="94"/>
        <v>1858.06</v>
      </c>
      <c r="O168" s="44">
        <f t="shared" si="94"/>
        <v>1858.06</v>
      </c>
      <c r="P168" s="44">
        <f t="shared" si="94"/>
        <v>1858.06</v>
      </c>
      <c r="Q168" s="44">
        <f t="shared" si="94"/>
        <v>1858.06</v>
      </c>
      <c r="R168" s="44">
        <f t="shared" si="94"/>
        <v>1858.06</v>
      </c>
      <c r="S168" s="44">
        <f t="shared" si="94"/>
        <v>1858.06</v>
      </c>
      <c r="T168" s="44">
        <f t="shared" si="94"/>
        <v>1858.06</v>
      </c>
      <c r="U168" s="44">
        <f t="shared" si="94"/>
        <v>1858.06</v>
      </c>
      <c r="V168" s="44">
        <f t="shared" si="94"/>
        <v>1858.06</v>
      </c>
      <c r="W168" s="44">
        <f t="shared" si="94"/>
        <v>1858.06</v>
      </c>
      <c r="X168" s="44">
        <f t="shared" si="94"/>
        <v>1858.06</v>
      </c>
      <c r="Y168" s="44">
        <f t="shared" si="94"/>
        <v>1858.06</v>
      </c>
      <c r="Z168" s="44">
        <f t="shared" si="94"/>
        <v>1858.06</v>
      </c>
      <c r="AA168" s="44">
        <f t="shared" si="94"/>
        <v>1858.06</v>
      </c>
    </row>
    <row r="169" spans="1:27" ht="12.75" hidden="1" customHeight="1" outlineLevel="1" x14ac:dyDescent="0.3">
      <c r="A169" s="99" t="s">
        <v>1815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1816</v>
      </c>
      <c r="B170" s="63" t="s">
        <v>81</v>
      </c>
      <c r="C170" s="43" t="s">
        <v>79</v>
      </c>
      <c r="D170" s="44">
        <f>$D$11</f>
        <v>464.08</v>
      </c>
      <c r="E170" s="44">
        <f t="shared" ref="E170:AA170" si="95">$D$11</f>
        <v>464.08</v>
      </c>
      <c r="F170" s="44">
        <f t="shared" si="95"/>
        <v>464.08</v>
      </c>
      <c r="G170" s="44">
        <f t="shared" si="95"/>
        <v>464.08</v>
      </c>
      <c r="H170" s="44">
        <f t="shared" si="95"/>
        <v>464.08</v>
      </c>
      <c r="I170" s="44">
        <f t="shared" si="95"/>
        <v>464.08</v>
      </c>
      <c r="J170" s="44">
        <f t="shared" si="95"/>
        <v>464.08</v>
      </c>
      <c r="K170" s="44">
        <f t="shared" si="95"/>
        <v>464.08</v>
      </c>
      <c r="L170" s="44">
        <f t="shared" si="95"/>
        <v>464.08</v>
      </c>
      <c r="M170" s="44">
        <f t="shared" si="95"/>
        <v>464.08</v>
      </c>
      <c r="N170" s="44">
        <f t="shared" si="95"/>
        <v>464.08</v>
      </c>
      <c r="O170" s="44">
        <f t="shared" si="95"/>
        <v>464.08</v>
      </c>
      <c r="P170" s="44">
        <f t="shared" si="95"/>
        <v>464.08</v>
      </c>
      <c r="Q170" s="44">
        <f t="shared" si="95"/>
        <v>464.08</v>
      </c>
      <c r="R170" s="44">
        <f t="shared" si="95"/>
        <v>464.08</v>
      </c>
      <c r="S170" s="44">
        <f t="shared" si="95"/>
        <v>464.08</v>
      </c>
      <c r="T170" s="44">
        <f t="shared" si="95"/>
        <v>464.08</v>
      </c>
      <c r="U170" s="44">
        <f t="shared" si="95"/>
        <v>464.08</v>
      </c>
      <c r="V170" s="44">
        <f t="shared" si="95"/>
        <v>464.08</v>
      </c>
      <c r="W170" s="44">
        <f t="shared" si="95"/>
        <v>464.08</v>
      </c>
      <c r="X170" s="44">
        <f t="shared" si="95"/>
        <v>464.08</v>
      </c>
      <c r="Y170" s="44">
        <f t="shared" si="95"/>
        <v>464.08</v>
      </c>
      <c r="Z170" s="44">
        <f t="shared" si="95"/>
        <v>464.08</v>
      </c>
      <c r="AA170" s="44">
        <f t="shared" si="95"/>
        <v>464.08</v>
      </c>
    </row>
    <row r="171" spans="1:27" ht="13.8" collapsed="1" x14ac:dyDescent="0.3">
      <c r="A171" s="98" t="s">
        <v>1817</v>
      </c>
      <c r="B171" s="28" t="str">
        <f>"02"&amp;"."&amp;$B$800&amp;"."&amp;$B$801</f>
        <v>02.07.2024</v>
      </c>
      <c r="C171" s="90" t="s">
        <v>76</v>
      </c>
      <c r="D171" s="91">
        <f>ROUND(((D172+D173+D175+D174)/1000),5)</f>
        <v>3.5237799999999999</v>
      </c>
      <c r="E171" s="91">
        <f>ROUND(((E172+E173+E175+E174)/1000),5)</f>
        <v>3.17</v>
      </c>
      <c r="F171" s="91">
        <f>ROUND(((F172+F173+F175+F174)/1000),5)</f>
        <v>2.9841500000000001</v>
      </c>
      <c r="G171" s="91">
        <f t="shared" ref="G171:AA171" si="96">ROUND(((G172+G173+G175+G174)/1000),5)</f>
        <v>2.4028700000000001</v>
      </c>
      <c r="H171" s="91">
        <f t="shared" si="96"/>
        <v>2.40116</v>
      </c>
      <c r="I171" s="91">
        <f t="shared" si="96"/>
        <v>2.4413800000000001</v>
      </c>
      <c r="J171" s="91">
        <f t="shared" si="96"/>
        <v>3.5653800000000002</v>
      </c>
      <c r="K171" s="91">
        <f t="shared" si="96"/>
        <v>3.94693</v>
      </c>
      <c r="L171" s="91">
        <f t="shared" si="96"/>
        <v>4.2813600000000003</v>
      </c>
      <c r="M171" s="91">
        <f t="shared" si="96"/>
        <v>4.5053799999999997</v>
      </c>
      <c r="N171" s="91">
        <f t="shared" si="96"/>
        <v>4.1412399999999998</v>
      </c>
      <c r="O171" s="91">
        <f t="shared" si="96"/>
        <v>4.3737599999999999</v>
      </c>
      <c r="P171" s="91">
        <f t="shared" si="96"/>
        <v>4.4702200000000003</v>
      </c>
      <c r="Q171" s="91">
        <f t="shared" si="96"/>
        <v>5.0275999999999996</v>
      </c>
      <c r="R171" s="91">
        <f t="shared" si="96"/>
        <v>5.0209900000000003</v>
      </c>
      <c r="S171" s="91">
        <f t="shared" si="96"/>
        <v>4.8328199999999999</v>
      </c>
      <c r="T171" s="91">
        <f t="shared" si="96"/>
        <v>4.7598799999999999</v>
      </c>
      <c r="U171" s="91">
        <f t="shared" si="96"/>
        <v>4.6828099999999999</v>
      </c>
      <c r="V171" s="91">
        <f t="shared" si="96"/>
        <v>4.2133000000000003</v>
      </c>
      <c r="W171" s="91">
        <f t="shared" si="96"/>
        <v>4.4607599999999996</v>
      </c>
      <c r="X171" s="91">
        <f t="shared" si="96"/>
        <v>4.3558700000000004</v>
      </c>
      <c r="Y171" s="91">
        <f t="shared" si="96"/>
        <v>4.4126799999999999</v>
      </c>
      <c r="Z171" s="91">
        <f t="shared" si="96"/>
        <v>4.1100300000000001</v>
      </c>
      <c r="AA171" s="91">
        <f t="shared" si="96"/>
        <v>3.8734799999999998</v>
      </c>
    </row>
    <row r="172" spans="1:27" ht="12.75" hidden="1" customHeight="1" outlineLevel="1" x14ac:dyDescent="0.3">
      <c r="A172" s="99" t="s">
        <v>1818</v>
      </c>
      <c r="B172" s="63" t="s">
        <v>238</v>
      </c>
      <c r="C172" s="43" t="s">
        <v>79</v>
      </c>
      <c r="D172" s="44">
        <v>1196.83</v>
      </c>
      <c r="E172" s="44">
        <v>843.05</v>
      </c>
      <c r="F172" s="44">
        <v>657.2</v>
      </c>
      <c r="G172" s="44">
        <v>75.92</v>
      </c>
      <c r="H172" s="44">
        <v>74.209999999999994</v>
      </c>
      <c r="I172" s="44">
        <v>114.43</v>
      </c>
      <c r="J172" s="44">
        <v>1238.43</v>
      </c>
      <c r="K172" s="44">
        <v>1619.98</v>
      </c>
      <c r="L172" s="44">
        <v>1954.41</v>
      </c>
      <c r="M172" s="44">
        <v>2178.4299999999998</v>
      </c>
      <c r="N172" s="44">
        <v>1814.29</v>
      </c>
      <c r="O172" s="44">
        <v>2046.81</v>
      </c>
      <c r="P172" s="44">
        <v>2143.27</v>
      </c>
      <c r="Q172" s="44">
        <v>2700.65</v>
      </c>
      <c r="R172" s="44">
        <v>2694.04</v>
      </c>
      <c r="S172" s="44">
        <v>2505.87</v>
      </c>
      <c r="T172" s="44">
        <v>2432.9299999999998</v>
      </c>
      <c r="U172" s="44">
        <v>2355.86</v>
      </c>
      <c r="V172" s="44">
        <v>1886.35</v>
      </c>
      <c r="W172" s="44">
        <v>2133.81</v>
      </c>
      <c r="X172" s="44">
        <v>2028.92</v>
      </c>
      <c r="Y172" s="44">
        <v>2085.73</v>
      </c>
      <c r="Z172" s="44">
        <v>1783.08</v>
      </c>
      <c r="AA172" s="44">
        <v>1546.53</v>
      </c>
    </row>
    <row r="173" spans="1:27" ht="12.75" hidden="1" customHeight="1" outlineLevel="1" x14ac:dyDescent="0.3">
      <c r="A173" s="99" t="s">
        <v>1819</v>
      </c>
      <c r="B173" s="63" t="s">
        <v>90</v>
      </c>
      <c r="C173" s="43" t="s">
        <v>79</v>
      </c>
      <c r="D173" s="44">
        <f>$D$168</f>
        <v>1858.06</v>
      </c>
      <c r="E173" s="44">
        <f>$D$168</f>
        <v>1858.06</v>
      </c>
      <c r="F173" s="44">
        <f t="shared" ref="F173:AA173" si="97">$D$168</f>
        <v>1858.06</v>
      </c>
      <c r="G173" s="44">
        <f t="shared" si="97"/>
        <v>1858.06</v>
      </c>
      <c r="H173" s="44">
        <f t="shared" si="97"/>
        <v>1858.06</v>
      </c>
      <c r="I173" s="44">
        <f t="shared" si="97"/>
        <v>1858.06</v>
      </c>
      <c r="J173" s="44">
        <f t="shared" si="97"/>
        <v>1858.06</v>
      </c>
      <c r="K173" s="44">
        <f t="shared" si="97"/>
        <v>1858.06</v>
      </c>
      <c r="L173" s="44">
        <f t="shared" si="97"/>
        <v>1858.06</v>
      </c>
      <c r="M173" s="44">
        <f t="shared" si="97"/>
        <v>1858.06</v>
      </c>
      <c r="N173" s="44">
        <f t="shared" si="97"/>
        <v>1858.06</v>
      </c>
      <c r="O173" s="44">
        <f t="shared" si="97"/>
        <v>1858.06</v>
      </c>
      <c r="P173" s="44">
        <f t="shared" si="97"/>
        <v>1858.06</v>
      </c>
      <c r="Q173" s="44">
        <f t="shared" si="97"/>
        <v>1858.06</v>
      </c>
      <c r="R173" s="44">
        <f t="shared" si="97"/>
        <v>1858.06</v>
      </c>
      <c r="S173" s="44">
        <f t="shared" si="97"/>
        <v>1858.06</v>
      </c>
      <c r="T173" s="44">
        <f t="shared" si="97"/>
        <v>1858.06</v>
      </c>
      <c r="U173" s="44">
        <f t="shared" si="97"/>
        <v>1858.06</v>
      </c>
      <c r="V173" s="44">
        <f t="shared" si="97"/>
        <v>1858.06</v>
      </c>
      <c r="W173" s="44">
        <f t="shared" si="97"/>
        <v>1858.06</v>
      </c>
      <c r="X173" s="44">
        <f t="shared" si="97"/>
        <v>1858.06</v>
      </c>
      <c r="Y173" s="44">
        <f t="shared" si="97"/>
        <v>1858.06</v>
      </c>
      <c r="Z173" s="44">
        <f t="shared" si="97"/>
        <v>1858.06</v>
      </c>
      <c r="AA173" s="44">
        <f t="shared" si="97"/>
        <v>1858.06</v>
      </c>
    </row>
    <row r="174" spans="1:27" ht="12.75" hidden="1" customHeight="1" outlineLevel="1" x14ac:dyDescent="0.3">
      <c r="A174" s="99" t="s">
        <v>1820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1821</v>
      </c>
      <c r="B175" s="63" t="s">
        <v>81</v>
      </c>
      <c r="C175" s="43" t="s">
        <v>79</v>
      </c>
      <c r="D175" s="44">
        <f>$D$11</f>
        <v>464.08</v>
      </c>
      <c r="E175" s="44">
        <f t="shared" ref="E175:AA175" si="98">$D$11</f>
        <v>464.08</v>
      </c>
      <c r="F175" s="44">
        <f t="shared" si="98"/>
        <v>464.08</v>
      </c>
      <c r="G175" s="44">
        <f t="shared" si="98"/>
        <v>464.08</v>
      </c>
      <c r="H175" s="44">
        <f t="shared" si="98"/>
        <v>464.08</v>
      </c>
      <c r="I175" s="44">
        <f t="shared" si="98"/>
        <v>464.08</v>
      </c>
      <c r="J175" s="44">
        <f t="shared" si="98"/>
        <v>464.08</v>
      </c>
      <c r="K175" s="44">
        <f t="shared" si="98"/>
        <v>464.08</v>
      </c>
      <c r="L175" s="44">
        <f t="shared" si="98"/>
        <v>464.08</v>
      </c>
      <c r="M175" s="44">
        <f t="shared" si="98"/>
        <v>464.08</v>
      </c>
      <c r="N175" s="44">
        <f t="shared" si="98"/>
        <v>464.08</v>
      </c>
      <c r="O175" s="44">
        <f t="shared" si="98"/>
        <v>464.08</v>
      </c>
      <c r="P175" s="44">
        <f t="shared" si="98"/>
        <v>464.08</v>
      </c>
      <c r="Q175" s="44">
        <f t="shared" si="98"/>
        <v>464.08</v>
      </c>
      <c r="R175" s="44">
        <f t="shared" si="98"/>
        <v>464.08</v>
      </c>
      <c r="S175" s="44">
        <f t="shared" si="98"/>
        <v>464.08</v>
      </c>
      <c r="T175" s="44">
        <f t="shared" si="98"/>
        <v>464.08</v>
      </c>
      <c r="U175" s="44">
        <f t="shared" si="98"/>
        <v>464.08</v>
      </c>
      <c r="V175" s="44">
        <f t="shared" si="98"/>
        <v>464.08</v>
      </c>
      <c r="W175" s="44">
        <f t="shared" si="98"/>
        <v>464.08</v>
      </c>
      <c r="X175" s="44">
        <f t="shared" si="98"/>
        <v>464.08</v>
      </c>
      <c r="Y175" s="44">
        <f t="shared" si="98"/>
        <v>464.08</v>
      </c>
      <c r="Z175" s="44">
        <f t="shared" si="98"/>
        <v>464.08</v>
      </c>
      <c r="AA175" s="44">
        <f t="shared" si="98"/>
        <v>464.08</v>
      </c>
    </row>
    <row r="176" spans="1:27" ht="12.75" customHeight="1" collapsed="1" x14ac:dyDescent="0.3">
      <c r="A176" s="98" t="s">
        <v>1822</v>
      </c>
      <c r="B176" s="28" t="str">
        <f>"03"&amp;"."&amp;$B$800&amp;"."&amp;$B$801</f>
        <v>03.07.2024</v>
      </c>
      <c r="C176" s="90" t="s">
        <v>76</v>
      </c>
      <c r="D176" s="91">
        <f>ROUND(((D177+D178+D180+D179)/1000),5)</f>
        <v>3.7114199999999999</v>
      </c>
      <c r="E176" s="91">
        <f>ROUND(((E177+E178+E180+E179)/1000),5)</f>
        <v>3.5931799999999998</v>
      </c>
      <c r="F176" s="91">
        <f>ROUND(((F177+F178+F180+F179)/1000),5)</f>
        <v>3.44997</v>
      </c>
      <c r="G176" s="91">
        <f t="shared" ref="G176:AA176" si="99">ROUND(((G177+G178+G180+G179)/1000),5)</f>
        <v>2.4133399999999998</v>
      </c>
      <c r="H176" s="91">
        <f t="shared" si="99"/>
        <v>2.4108499999999999</v>
      </c>
      <c r="I176" s="91">
        <f t="shared" si="99"/>
        <v>2.7482799999999998</v>
      </c>
      <c r="J176" s="91">
        <f t="shared" si="99"/>
        <v>3.5343300000000002</v>
      </c>
      <c r="K176" s="91">
        <f t="shared" si="99"/>
        <v>3.9446099999999999</v>
      </c>
      <c r="L176" s="91">
        <f t="shared" si="99"/>
        <v>4.2118799999999998</v>
      </c>
      <c r="M176" s="91">
        <f t="shared" si="99"/>
        <v>4.5401400000000001</v>
      </c>
      <c r="N176" s="91">
        <f t="shared" si="99"/>
        <v>4.4976700000000003</v>
      </c>
      <c r="O176" s="91">
        <f t="shared" si="99"/>
        <v>4.52982</v>
      </c>
      <c r="P176" s="91">
        <f t="shared" si="99"/>
        <v>4.72431</v>
      </c>
      <c r="Q176" s="91">
        <f t="shared" si="99"/>
        <v>4.7346199999999996</v>
      </c>
      <c r="R176" s="91">
        <f t="shared" si="99"/>
        <v>4.5706600000000002</v>
      </c>
      <c r="S176" s="91">
        <f t="shared" si="99"/>
        <v>4.79054</v>
      </c>
      <c r="T176" s="91">
        <f t="shared" si="99"/>
        <v>4.7803500000000003</v>
      </c>
      <c r="U176" s="91">
        <f t="shared" si="99"/>
        <v>4.82958</v>
      </c>
      <c r="V176" s="91">
        <f t="shared" si="99"/>
        <v>4.5516300000000003</v>
      </c>
      <c r="W176" s="91">
        <f t="shared" si="99"/>
        <v>4.29589</v>
      </c>
      <c r="X176" s="91">
        <f t="shared" si="99"/>
        <v>4.1692200000000001</v>
      </c>
      <c r="Y176" s="91">
        <f t="shared" si="99"/>
        <v>4.3837299999999999</v>
      </c>
      <c r="Z176" s="91">
        <f t="shared" si="99"/>
        <v>4.1282399999999999</v>
      </c>
      <c r="AA176" s="91">
        <f t="shared" si="99"/>
        <v>3.9231799999999999</v>
      </c>
    </row>
    <row r="177" spans="1:27" ht="12.75" hidden="1" customHeight="1" outlineLevel="1" x14ac:dyDescent="0.3">
      <c r="A177" s="99" t="s">
        <v>1823</v>
      </c>
      <c r="B177" s="63" t="s">
        <v>238</v>
      </c>
      <c r="C177" s="43" t="s">
        <v>79</v>
      </c>
      <c r="D177" s="44">
        <v>1384.47</v>
      </c>
      <c r="E177" s="44">
        <v>1266.23</v>
      </c>
      <c r="F177" s="44">
        <v>1123.02</v>
      </c>
      <c r="G177" s="44">
        <v>86.39</v>
      </c>
      <c r="H177" s="44">
        <v>83.9</v>
      </c>
      <c r="I177" s="44">
        <v>421.33</v>
      </c>
      <c r="J177" s="44">
        <v>1207.3800000000001</v>
      </c>
      <c r="K177" s="44">
        <v>1617.66</v>
      </c>
      <c r="L177" s="44">
        <v>1884.93</v>
      </c>
      <c r="M177" s="44">
        <v>2213.19</v>
      </c>
      <c r="N177" s="44">
        <v>2170.7199999999998</v>
      </c>
      <c r="O177" s="44">
        <v>2202.87</v>
      </c>
      <c r="P177" s="44">
        <v>2397.36</v>
      </c>
      <c r="Q177" s="44">
        <v>2407.67</v>
      </c>
      <c r="R177" s="44">
        <v>2243.71</v>
      </c>
      <c r="S177" s="44">
        <v>2463.59</v>
      </c>
      <c r="T177" s="44">
        <v>2453.4</v>
      </c>
      <c r="U177" s="44">
        <v>2502.63</v>
      </c>
      <c r="V177" s="44">
        <v>2224.6799999999998</v>
      </c>
      <c r="W177" s="44">
        <v>1968.94</v>
      </c>
      <c r="X177" s="44">
        <v>1842.27</v>
      </c>
      <c r="Y177" s="44">
        <v>2056.7800000000002</v>
      </c>
      <c r="Z177" s="44">
        <v>1801.29</v>
      </c>
      <c r="AA177" s="44">
        <v>1596.23</v>
      </c>
    </row>
    <row r="178" spans="1:27" ht="12.75" hidden="1" customHeight="1" outlineLevel="1" x14ac:dyDescent="0.3">
      <c r="A178" s="99" t="s">
        <v>1824</v>
      </c>
      <c r="B178" s="63" t="s">
        <v>90</v>
      </c>
      <c r="C178" s="43" t="s">
        <v>79</v>
      </c>
      <c r="D178" s="44">
        <f>$D$168</f>
        <v>1858.06</v>
      </c>
      <c r="E178" s="44">
        <f>$D$168</f>
        <v>1858.06</v>
      </c>
      <c r="F178" s="44">
        <f t="shared" ref="F178:AA178" si="100">$D$168</f>
        <v>1858.06</v>
      </c>
      <c r="G178" s="44">
        <f t="shared" si="100"/>
        <v>1858.06</v>
      </c>
      <c r="H178" s="44">
        <f t="shared" si="100"/>
        <v>1858.06</v>
      </c>
      <c r="I178" s="44">
        <f t="shared" si="100"/>
        <v>1858.06</v>
      </c>
      <c r="J178" s="44">
        <f t="shared" si="100"/>
        <v>1858.06</v>
      </c>
      <c r="K178" s="44">
        <f t="shared" si="100"/>
        <v>1858.06</v>
      </c>
      <c r="L178" s="44">
        <f t="shared" si="100"/>
        <v>1858.06</v>
      </c>
      <c r="M178" s="44">
        <f t="shared" si="100"/>
        <v>1858.06</v>
      </c>
      <c r="N178" s="44">
        <f t="shared" si="100"/>
        <v>1858.06</v>
      </c>
      <c r="O178" s="44">
        <f t="shared" si="100"/>
        <v>1858.06</v>
      </c>
      <c r="P178" s="44">
        <f t="shared" si="100"/>
        <v>1858.06</v>
      </c>
      <c r="Q178" s="44">
        <f t="shared" si="100"/>
        <v>1858.06</v>
      </c>
      <c r="R178" s="44">
        <f t="shared" si="100"/>
        <v>1858.06</v>
      </c>
      <c r="S178" s="44">
        <f t="shared" si="100"/>
        <v>1858.06</v>
      </c>
      <c r="T178" s="44">
        <f t="shared" si="100"/>
        <v>1858.06</v>
      </c>
      <c r="U178" s="44">
        <f t="shared" si="100"/>
        <v>1858.06</v>
      </c>
      <c r="V178" s="44">
        <f t="shared" si="100"/>
        <v>1858.06</v>
      </c>
      <c r="W178" s="44">
        <f t="shared" si="100"/>
        <v>1858.06</v>
      </c>
      <c r="X178" s="44">
        <f t="shared" si="100"/>
        <v>1858.06</v>
      </c>
      <c r="Y178" s="44">
        <f t="shared" si="100"/>
        <v>1858.06</v>
      </c>
      <c r="Z178" s="44">
        <f t="shared" si="100"/>
        <v>1858.06</v>
      </c>
      <c r="AA178" s="44">
        <f t="shared" si="100"/>
        <v>1858.06</v>
      </c>
    </row>
    <row r="179" spans="1:27" ht="12.75" hidden="1" customHeight="1" outlineLevel="1" x14ac:dyDescent="0.3">
      <c r="A179" s="99" t="s">
        <v>1825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1826</v>
      </c>
      <c r="B180" s="63" t="s">
        <v>81</v>
      </c>
      <c r="C180" s="43" t="s">
        <v>79</v>
      </c>
      <c r="D180" s="44">
        <f>$D$11</f>
        <v>464.08</v>
      </c>
      <c r="E180" s="44">
        <f t="shared" ref="E180:AA180" si="101">$D$11</f>
        <v>464.08</v>
      </c>
      <c r="F180" s="44">
        <f t="shared" si="101"/>
        <v>464.08</v>
      </c>
      <c r="G180" s="44">
        <f t="shared" si="101"/>
        <v>464.08</v>
      </c>
      <c r="H180" s="44">
        <f t="shared" si="101"/>
        <v>464.08</v>
      </c>
      <c r="I180" s="44">
        <f t="shared" si="101"/>
        <v>464.08</v>
      </c>
      <c r="J180" s="44">
        <f t="shared" si="101"/>
        <v>464.08</v>
      </c>
      <c r="K180" s="44">
        <f t="shared" si="101"/>
        <v>464.08</v>
      </c>
      <c r="L180" s="44">
        <f t="shared" si="101"/>
        <v>464.08</v>
      </c>
      <c r="M180" s="44">
        <f t="shared" si="101"/>
        <v>464.08</v>
      </c>
      <c r="N180" s="44">
        <f t="shared" si="101"/>
        <v>464.08</v>
      </c>
      <c r="O180" s="44">
        <f t="shared" si="101"/>
        <v>464.08</v>
      </c>
      <c r="P180" s="44">
        <f t="shared" si="101"/>
        <v>464.08</v>
      </c>
      <c r="Q180" s="44">
        <f t="shared" si="101"/>
        <v>464.08</v>
      </c>
      <c r="R180" s="44">
        <f t="shared" si="101"/>
        <v>464.08</v>
      </c>
      <c r="S180" s="44">
        <f t="shared" si="101"/>
        <v>464.08</v>
      </c>
      <c r="T180" s="44">
        <f t="shared" si="101"/>
        <v>464.08</v>
      </c>
      <c r="U180" s="44">
        <f t="shared" si="101"/>
        <v>464.08</v>
      </c>
      <c r="V180" s="44">
        <f t="shared" si="101"/>
        <v>464.08</v>
      </c>
      <c r="W180" s="44">
        <f t="shared" si="101"/>
        <v>464.08</v>
      </c>
      <c r="X180" s="44">
        <f t="shared" si="101"/>
        <v>464.08</v>
      </c>
      <c r="Y180" s="44">
        <f t="shared" si="101"/>
        <v>464.08</v>
      </c>
      <c r="Z180" s="44">
        <f t="shared" si="101"/>
        <v>464.08</v>
      </c>
      <c r="AA180" s="44">
        <f t="shared" si="101"/>
        <v>464.08</v>
      </c>
    </row>
    <row r="181" spans="1:27" ht="12.75" customHeight="1" collapsed="1" x14ac:dyDescent="0.3">
      <c r="A181" s="98" t="s">
        <v>1827</v>
      </c>
      <c r="B181" s="28" t="str">
        <f>"04"&amp;"."&amp;$B$800&amp;"."&amp;$B$801</f>
        <v>04.07.2024</v>
      </c>
      <c r="C181" s="90" t="s">
        <v>76</v>
      </c>
      <c r="D181" s="91">
        <f>ROUND(((D182+D183+D185+D184)/1000),5)</f>
        <v>3.7642699999999998</v>
      </c>
      <c r="E181" s="91">
        <f>ROUND(((E182+E183+E185+E184)/1000),5)</f>
        <v>3.5900500000000002</v>
      </c>
      <c r="F181" s="91">
        <f>ROUND(((F182+F183+F185+F184)/1000),5)</f>
        <v>3.4735499999999999</v>
      </c>
      <c r="G181" s="91">
        <f t="shared" ref="G181:AA181" si="102">ROUND(((G182+G183+G185+G184)/1000),5)</f>
        <v>3.3577400000000002</v>
      </c>
      <c r="H181" s="91">
        <f t="shared" si="102"/>
        <v>3.3515700000000002</v>
      </c>
      <c r="I181" s="91">
        <f t="shared" si="102"/>
        <v>3.5247000000000002</v>
      </c>
      <c r="J181" s="91">
        <f t="shared" si="102"/>
        <v>3.6709100000000001</v>
      </c>
      <c r="K181" s="91">
        <f t="shared" si="102"/>
        <v>4.1226799999999999</v>
      </c>
      <c r="L181" s="91">
        <f t="shared" si="102"/>
        <v>4.2534000000000001</v>
      </c>
      <c r="M181" s="91">
        <f t="shared" si="102"/>
        <v>4.6173599999999997</v>
      </c>
      <c r="N181" s="91">
        <f t="shared" si="102"/>
        <v>4.9830500000000004</v>
      </c>
      <c r="O181" s="91">
        <f t="shared" si="102"/>
        <v>5.2772100000000002</v>
      </c>
      <c r="P181" s="91">
        <f t="shared" si="102"/>
        <v>5.2649999999999997</v>
      </c>
      <c r="Q181" s="91">
        <f t="shared" si="102"/>
        <v>5.22302</v>
      </c>
      <c r="R181" s="91">
        <f t="shared" si="102"/>
        <v>5.2321799999999996</v>
      </c>
      <c r="S181" s="91">
        <f t="shared" si="102"/>
        <v>5.32613</v>
      </c>
      <c r="T181" s="91">
        <f t="shared" si="102"/>
        <v>5.3221299999999996</v>
      </c>
      <c r="U181" s="91">
        <f t="shared" si="102"/>
        <v>5.0305600000000004</v>
      </c>
      <c r="V181" s="91">
        <f t="shared" si="102"/>
        <v>4.3980800000000002</v>
      </c>
      <c r="W181" s="91">
        <f t="shared" si="102"/>
        <v>4.5772500000000003</v>
      </c>
      <c r="X181" s="91">
        <f t="shared" si="102"/>
        <v>4.4570600000000002</v>
      </c>
      <c r="Y181" s="91">
        <f t="shared" si="102"/>
        <v>4.2890699999999997</v>
      </c>
      <c r="Z181" s="91">
        <f t="shared" si="102"/>
        <v>4.18879</v>
      </c>
      <c r="AA181" s="91">
        <f t="shared" si="102"/>
        <v>4.0515499999999998</v>
      </c>
    </row>
    <row r="182" spans="1:27" ht="12.75" hidden="1" customHeight="1" outlineLevel="1" x14ac:dyDescent="0.3">
      <c r="A182" s="99" t="s">
        <v>1828</v>
      </c>
      <c r="B182" s="63" t="s">
        <v>238</v>
      </c>
      <c r="C182" s="43" t="s">
        <v>79</v>
      </c>
      <c r="D182" s="44">
        <v>1437.32</v>
      </c>
      <c r="E182" s="44">
        <v>1263.0999999999999</v>
      </c>
      <c r="F182" s="44">
        <v>1146.5999999999999</v>
      </c>
      <c r="G182" s="44">
        <v>1030.79</v>
      </c>
      <c r="H182" s="44">
        <v>1024.6199999999999</v>
      </c>
      <c r="I182" s="44">
        <v>1197.75</v>
      </c>
      <c r="J182" s="44">
        <v>1343.96</v>
      </c>
      <c r="K182" s="44">
        <v>1795.73</v>
      </c>
      <c r="L182" s="44">
        <v>1926.45</v>
      </c>
      <c r="M182" s="44">
        <v>2290.41</v>
      </c>
      <c r="N182" s="44">
        <v>2656.1</v>
      </c>
      <c r="O182" s="44">
        <v>2950.26</v>
      </c>
      <c r="P182" s="44">
        <v>2938.05</v>
      </c>
      <c r="Q182" s="44">
        <v>2896.07</v>
      </c>
      <c r="R182" s="44">
        <v>2905.23</v>
      </c>
      <c r="S182" s="44">
        <v>2999.18</v>
      </c>
      <c r="T182" s="44">
        <v>2995.18</v>
      </c>
      <c r="U182" s="44">
        <v>2703.61</v>
      </c>
      <c r="V182" s="44">
        <v>2071.13</v>
      </c>
      <c r="W182" s="44">
        <v>2250.3000000000002</v>
      </c>
      <c r="X182" s="44">
        <v>2130.11</v>
      </c>
      <c r="Y182" s="44">
        <v>1962.12</v>
      </c>
      <c r="Z182" s="44">
        <v>1861.84</v>
      </c>
      <c r="AA182" s="44">
        <v>1724.6</v>
      </c>
    </row>
    <row r="183" spans="1:27" ht="12.75" hidden="1" customHeight="1" outlineLevel="1" x14ac:dyDescent="0.3">
      <c r="A183" s="99" t="s">
        <v>1829</v>
      </c>
      <c r="B183" s="63" t="s">
        <v>90</v>
      </c>
      <c r="C183" s="43" t="s">
        <v>79</v>
      </c>
      <c r="D183" s="44">
        <f>$D$168</f>
        <v>1858.06</v>
      </c>
      <c r="E183" s="44">
        <f>$D$168</f>
        <v>1858.06</v>
      </c>
      <c r="F183" s="44">
        <f t="shared" ref="F183:AA183" si="103">$D$168</f>
        <v>1858.06</v>
      </c>
      <c r="G183" s="44">
        <f t="shared" si="103"/>
        <v>1858.06</v>
      </c>
      <c r="H183" s="44">
        <f t="shared" si="103"/>
        <v>1858.06</v>
      </c>
      <c r="I183" s="44">
        <f t="shared" si="103"/>
        <v>1858.06</v>
      </c>
      <c r="J183" s="44">
        <f t="shared" si="103"/>
        <v>1858.06</v>
      </c>
      <c r="K183" s="44">
        <f t="shared" si="103"/>
        <v>1858.06</v>
      </c>
      <c r="L183" s="44">
        <f t="shared" si="103"/>
        <v>1858.06</v>
      </c>
      <c r="M183" s="44">
        <f t="shared" si="103"/>
        <v>1858.06</v>
      </c>
      <c r="N183" s="44">
        <f t="shared" si="103"/>
        <v>1858.06</v>
      </c>
      <c r="O183" s="44">
        <f t="shared" si="103"/>
        <v>1858.06</v>
      </c>
      <c r="P183" s="44">
        <f t="shared" si="103"/>
        <v>1858.06</v>
      </c>
      <c r="Q183" s="44">
        <f t="shared" si="103"/>
        <v>1858.06</v>
      </c>
      <c r="R183" s="44">
        <f t="shared" si="103"/>
        <v>1858.06</v>
      </c>
      <c r="S183" s="44">
        <f t="shared" si="103"/>
        <v>1858.06</v>
      </c>
      <c r="T183" s="44">
        <f t="shared" si="103"/>
        <v>1858.06</v>
      </c>
      <c r="U183" s="44">
        <f t="shared" si="103"/>
        <v>1858.06</v>
      </c>
      <c r="V183" s="44">
        <f t="shared" si="103"/>
        <v>1858.06</v>
      </c>
      <c r="W183" s="44">
        <f t="shared" si="103"/>
        <v>1858.06</v>
      </c>
      <c r="X183" s="44">
        <f t="shared" si="103"/>
        <v>1858.06</v>
      </c>
      <c r="Y183" s="44">
        <f t="shared" si="103"/>
        <v>1858.06</v>
      </c>
      <c r="Z183" s="44">
        <f t="shared" si="103"/>
        <v>1858.06</v>
      </c>
      <c r="AA183" s="44">
        <f t="shared" si="103"/>
        <v>1858.06</v>
      </c>
    </row>
    <row r="184" spans="1:27" ht="12.75" hidden="1" customHeight="1" outlineLevel="1" x14ac:dyDescent="0.3">
      <c r="A184" s="99" t="s">
        <v>1830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1831</v>
      </c>
      <c r="B185" s="63" t="s">
        <v>81</v>
      </c>
      <c r="C185" s="43" t="s">
        <v>79</v>
      </c>
      <c r="D185" s="44">
        <f>$D$11</f>
        <v>464.08</v>
      </c>
      <c r="E185" s="44">
        <f t="shared" ref="E185:AA185" si="104">$D$11</f>
        <v>464.08</v>
      </c>
      <c r="F185" s="44">
        <f t="shared" si="104"/>
        <v>464.08</v>
      </c>
      <c r="G185" s="44">
        <f t="shared" si="104"/>
        <v>464.08</v>
      </c>
      <c r="H185" s="44">
        <f t="shared" si="104"/>
        <v>464.08</v>
      </c>
      <c r="I185" s="44">
        <f t="shared" si="104"/>
        <v>464.08</v>
      </c>
      <c r="J185" s="44">
        <f t="shared" si="104"/>
        <v>464.08</v>
      </c>
      <c r="K185" s="44">
        <f t="shared" si="104"/>
        <v>464.08</v>
      </c>
      <c r="L185" s="44">
        <f t="shared" si="104"/>
        <v>464.08</v>
      </c>
      <c r="M185" s="44">
        <f t="shared" si="104"/>
        <v>464.08</v>
      </c>
      <c r="N185" s="44">
        <f t="shared" si="104"/>
        <v>464.08</v>
      </c>
      <c r="O185" s="44">
        <f t="shared" si="104"/>
        <v>464.08</v>
      </c>
      <c r="P185" s="44">
        <f t="shared" si="104"/>
        <v>464.08</v>
      </c>
      <c r="Q185" s="44">
        <f t="shared" si="104"/>
        <v>464.08</v>
      </c>
      <c r="R185" s="44">
        <f t="shared" si="104"/>
        <v>464.08</v>
      </c>
      <c r="S185" s="44">
        <f t="shared" si="104"/>
        <v>464.08</v>
      </c>
      <c r="T185" s="44">
        <f t="shared" si="104"/>
        <v>464.08</v>
      </c>
      <c r="U185" s="44">
        <f t="shared" si="104"/>
        <v>464.08</v>
      </c>
      <c r="V185" s="44">
        <f t="shared" si="104"/>
        <v>464.08</v>
      </c>
      <c r="W185" s="44">
        <f t="shared" si="104"/>
        <v>464.08</v>
      </c>
      <c r="X185" s="44">
        <f t="shared" si="104"/>
        <v>464.08</v>
      </c>
      <c r="Y185" s="44">
        <f t="shared" si="104"/>
        <v>464.08</v>
      </c>
      <c r="Z185" s="44">
        <f t="shared" si="104"/>
        <v>464.08</v>
      </c>
      <c r="AA185" s="44">
        <f t="shared" si="104"/>
        <v>464.08</v>
      </c>
    </row>
    <row r="186" spans="1:27" ht="12.75" customHeight="1" collapsed="1" x14ac:dyDescent="0.3">
      <c r="A186" s="98" t="s">
        <v>1832</v>
      </c>
      <c r="B186" s="28" t="str">
        <f>"05"&amp;"."&amp;$B$800&amp;"."&amp;$B$801</f>
        <v>05.07.2024</v>
      </c>
      <c r="C186" s="90" t="s">
        <v>76</v>
      </c>
      <c r="D186" s="91">
        <f>ROUND(((D187+D188+D190+D189)/1000),5)</f>
        <v>3.6263200000000002</v>
      </c>
      <c r="E186" s="91">
        <f>ROUND(((E187+E188+E190+E189)/1000),5)</f>
        <v>3.5254699999999999</v>
      </c>
      <c r="F186" s="91">
        <f>ROUND(((F187+F188+F190+F189)/1000),5)</f>
        <v>3.3664499999999999</v>
      </c>
      <c r="G186" s="91">
        <f t="shared" ref="G186:AA186" si="105">ROUND(((G187+G188+G190+G189)/1000),5)</f>
        <v>3.2831399999999999</v>
      </c>
      <c r="H186" s="91">
        <f t="shared" si="105"/>
        <v>3.2675200000000002</v>
      </c>
      <c r="I186" s="91">
        <f t="shared" si="105"/>
        <v>3.5054500000000002</v>
      </c>
      <c r="J186" s="91">
        <f t="shared" si="105"/>
        <v>3.6276099999999998</v>
      </c>
      <c r="K186" s="91">
        <f t="shared" si="105"/>
        <v>4.0068999999999999</v>
      </c>
      <c r="L186" s="91">
        <f t="shared" si="105"/>
        <v>4.2295800000000003</v>
      </c>
      <c r="M186" s="91">
        <f t="shared" si="105"/>
        <v>4.3090999999999999</v>
      </c>
      <c r="N186" s="91">
        <f t="shared" si="105"/>
        <v>4.5697900000000002</v>
      </c>
      <c r="O186" s="91">
        <f t="shared" si="105"/>
        <v>4.9097999999999997</v>
      </c>
      <c r="P186" s="91">
        <f t="shared" si="105"/>
        <v>4.9244000000000003</v>
      </c>
      <c r="Q186" s="91">
        <f t="shared" si="105"/>
        <v>4.8729399999999998</v>
      </c>
      <c r="R186" s="91">
        <f t="shared" si="105"/>
        <v>4.4540100000000002</v>
      </c>
      <c r="S186" s="91">
        <f t="shared" si="105"/>
        <v>4.2304700000000004</v>
      </c>
      <c r="T186" s="91">
        <f t="shared" si="105"/>
        <v>4.1297300000000003</v>
      </c>
      <c r="U186" s="91">
        <f t="shared" si="105"/>
        <v>4.1487400000000001</v>
      </c>
      <c r="V186" s="91">
        <f t="shared" si="105"/>
        <v>4.4492500000000001</v>
      </c>
      <c r="W186" s="91">
        <f t="shared" si="105"/>
        <v>4.34924</v>
      </c>
      <c r="X186" s="91">
        <f t="shared" si="105"/>
        <v>4.2984900000000001</v>
      </c>
      <c r="Y186" s="91">
        <f t="shared" si="105"/>
        <v>4.5255999999999998</v>
      </c>
      <c r="Z186" s="91">
        <f t="shared" si="105"/>
        <v>4.2870999999999997</v>
      </c>
      <c r="AA186" s="91">
        <f t="shared" si="105"/>
        <v>4.0278700000000001</v>
      </c>
    </row>
    <row r="187" spans="1:27" ht="12.75" hidden="1" customHeight="1" outlineLevel="1" x14ac:dyDescent="0.3">
      <c r="A187" s="99" t="s">
        <v>1833</v>
      </c>
      <c r="B187" s="63" t="s">
        <v>238</v>
      </c>
      <c r="C187" s="43" t="s">
        <v>79</v>
      </c>
      <c r="D187" s="44">
        <v>1299.3699999999999</v>
      </c>
      <c r="E187" s="44">
        <v>1198.52</v>
      </c>
      <c r="F187" s="44">
        <v>1039.5</v>
      </c>
      <c r="G187" s="44">
        <v>956.19</v>
      </c>
      <c r="H187" s="44">
        <v>940.57</v>
      </c>
      <c r="I187" s="44">
        <v>1178.5</v>
      </c>
      <c r="J187" s="44">
        <v>1300.6600000000001</v>
      </c>
      <c r="K187" s="44">
        <v>1679.95</v>
      </c>
      <c r="L187" s="44">
        <v>1902.63</v>
      </c>
      <c r="M187" s="44">
        <v>1982.15</v>
      </c>
      <c r="N187" s="44">
        <v>2242.84</v>
      </c>
      <c r="O187" s="44">
        <v>2582.85</v>
      </c>
      <c r="P187" s="44">
        <v>2597.4499999999998</v>
      </c>
      <c r="Q187" s="44">
        <v>2545.9899999999998</v>
      </c>
      <c r="R187" s="44">
        <v>2127.06</v>
      </c>
      <c r="S187" s="44">
        <v>1903.52</v>
      </c>
      <c r="T187" s="44">
        <v>1802.78</v>
      </c>
      <c r="U187" s="44">
        <v>1821.79</v>
      </c>
      <c r="V187" s="44">
        <v>2122.3000000000002</v>
      </c>
      <c r="W187" s="44">
        <v>2022.29</v>
      </c>
      <c r="X187" s="44">
        <v>1971.54</v>
      </c>
      <c r="Y187" s="44">
        <v>2198.65</v>
      </c>
      <c r="Z187" s="44">
        <v>1960.15</v>
      </c>
      <c r="AA187" s="44">
        <v>1700.92</v>
      </c>
    </row>
    <row r="188" spans="1:27" ht="12.75" hidden="1" customHeight="1" outlineLevel="1" x14ac:dyDescent="0.3">
      <c r="A188" s="99" t="s">
        <v>1834</v>
      </c>
      <c r="B188" s="63" t="s">
        <v>90</v>
      </c>
      <c r="C188" s="43" t="s">
        <v>79</v>
      </c>
      <c r="D188" s="44">
        <f>$D$168</f>
        <v>1858.06</v>
      </c>
      <c r="E188" s="44">
        <f>$D$168</f>
        <v>1858.06</v>
      </c>
      <c r="F188" s="44">
        <f t="shared" ref="F188:AA188" si="106">$D$168</f>
        <v>1858.06</v>
      </c>
      <c r="G188" s="44">
        <f t="shared" si="106"/>
        <v>1858.06</v>
      </c>
      <c r="H188" s="44">
        <f t="shared" si="106"/>
        <v>1858.06</v>
      </c>
      <c r="I188" s="44">
        <f t="shared" si="106"/>
        <v>1858.06</v>
      </c>
      <c r="J188" s="44">
        <f t="shared" si="106"/>
        <v>1858.06</v>
      </c>
      <c r="K188" s="44">
        <f t="shared" si="106"/>
        <v>1858.06</v>
      </c>
      <c r="L188" s="44">
        <f t="shared" si="106"/>
        <v>1858.06</v>
      </c>
      <c r="M188" s="44">
        <f t="shared" si="106"/>
        <v>1858.06</v>
      </c>
      <c r="N188" s="44">
        <f t="shared" si="106"/>
        <v>1858.06</v>
      </c>
      <c r="O188" s="44">
        <f t="shared" si="106"/>
        <v>1858.06</v>
      </c>
      <c r="P188" s="44">
        <f t="shared" si="106"/>
        <v>1858.06</v>
      </c>
      <c r="Q188" s="44">
        <f t="shared" si="106"/>
        <v>1858.06</v>
      </c>
      <c r="R188" s="44">
        <f t="shared" si="106"/>
        <v>1858.06</v>
      </c>
      <c r="S188" s="44">
        <f t="shared" si="106"/>
        <v>1858.06</v>
      </c>
      <c r="T188" s="44">
        <f t="shared" si="106"/>
        <v>1858.06</v>
      </c>
      <c r="U188" s="44">
        <f t="shared" si="106"/>
        <v>1858.06</v>
      </c>
      <c r="V188" s="44">
        <f t="shared" si="106"/>
        <v>1858.06</v>
      </c>
      <c r="W188" s="44">
        <f t="shared" si="106"/>
        <v>1858.06</v>
      </c>
      <c r="X188" s="44">
        <f t="shared" si="106"/>
        <v>1858.06</v>
      </c>
      <c r="Y188" s="44">
        <f t="shared" si="106"/>
        <v>1858.06</v>
      </c>
      <c r="Z188" s="44">
        <f t="shared" si="106"/>
        <v>1858.06</v>
      </c>
      <c r="AA188" s="44">
        <f t="shared" si="106"/>
        <v>1858.06</v>
      </c>
    </row>
    <row r="189" spans="1:27" ht="12.75" hidden="1" customHeight="1" outlineLevel="1" x14ac:dyDescent="0.3">
      <c r="A189" s="99" t="s">
        <v>1835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1836</v>
      </c>
      <c r="B190" s="63" t="s">
        <v>81</v>
      </c>
      <c r="C190" s="43" t="s">
        <v>79</v>
      </c>
      <c r="D190" s="44">
        <f>$D$11</f>
        <v>464.08</v>
      </c>
      <c r="E190" s="44">
        <f t="shared" ref="E190:AA190" si="107">$D$11</f>
        <v>464.08</v>
      </c>
      <c r="F190" s="44">
        <f t="shared" si="107"/>
        <v>464.08</v>
      </c>
      <c r="G190" s="44">
        <f t="shared" si="107"/>
        <v>464.08</v>
      </c>
      <c r="H190" s="44">
        <f t="shared" si="107"/>
        <v>464.08</v>
      </c>
      <c r="I190" s="44">
        <f t="shared" si="107"/>
        <v>464.08</v>
      </c>
      <c r="J190" s="44">
        <f t="shared" si="107"/>
        <v>464.08</v>
      </c>
      <c r="K190" s="44">
        <f t="shared" si="107"/>
        <v>464.08</v>
      </c>
      <c r="L190" s="44">
        <f t="shared" si="107"/>
        <v>464.08</v>
      </c>
      <c r="M190" s="44">
        <f t="shared" si="107"/>
        <v>464.08</v>
      </c>
      <c r="N190" s="44">
        <f t="shared" si="107"/>
        <v>464.08</v>
      </c>
      <c r="O190" s="44">
        <f t="shared" si="107"/>
        <v>464.08</v>
      </c>
      <c r="P190" s="44">
        <f t="shared" si="107"/>
        <v>464.08</v>
      </c>
      <c r="Q190" s="44">
        <f t="shared" si="107"/>
        <v>464.08</v>
      </c>
      <c r="R190" s="44">
        <f t="shared" si="107"/>
        <v>464.08</v>
      </c>
      <c r="S190" s="44">
        <f t="shared" si="107"/>
        <v>464.08</v>
      </c>
      <c r="T190" s="44">
        <f t="shared" si="107"/>
        <v>464.08</v>
      </c>
      <c r="U190" s="44">
        <f t="shared" si="107"/>
        <v>464.08</v>
      </c>
      <c r="V190" s="44">
        <f t="shared" si="107"/>
        <v>464.08</v>
      </c>
      <c r="W190" s="44">
        <f t="shared" si="107"/>
        <v>464.08</v>
      </c>
      <c r="X190" s="44">
        <f t="shared" si="107"/>
        <v>464.08</v>
      </c>
      <c r="Y190" s="44">
        <f t="shared" si="107"/>
        <v>464.08</v>
      </c>
      <c r="Z190" s="44">
        <f t="shared" si="107"/>
        <v>464.08</v>
      </c>
      <c r="AA190" s="44">
        <f t="shared" si="107"/>
        <v>464.08</v>
      </c>
    </row>
    <row r="191" spans="1:27" ht="12.75" customHeight="1" collapsed="1" x14ac:dyDescent="0.3">
      <c r="A191" s="98" t="s">
        <v>1837</v>
      </c>
      <c r="B191" s="28" t="str">
        <f>"06"&amp;"."&amp;$B$800&amp;"."&amp;$B$801</f>
        <v>06.07.2024</v>
      </c>
      <c r="C191" s="90" t="s">
        <v>76</v>
      </c>
      <c r="D191" s="91">
        <f>ROUND(((D192+D193+D195+D194)/1000),5)</f>
        <v>3.65347</v>
      </c>
      <c r="E191" s="91">
        <f>ROUND(((E192+E193+E195+E194)/1000),5)</f>
        <v>3.5249899999999998</v>
      </c>
      <c r="F191" s="91">
        <f>ROUND(((F192+F193+F195+F194)/1000),5)</f>
        <v>3.35182</v>
      </c>
      <c r="G191" s="91">
        <f t="shared" ref="G191:AA191" si="108">ROUND(((G192+G193+G195+G194)/1000),5)</f>
        <v>3.2383899999999999</v>
      </c>
      <c r="H191" s="91">
        <f t="shared" si="108"/>
        <v>3.1591200000000002</v>
      </c>
      <c r="I191" s="91">
        <f t="shared" si="108"/>
        <v>3.3799899999999998</v>
      </c>
      <c r="J191" s="91">
        <f t="shared" si="108"/>
        <v>3.4850099999999999</v>
      </c>
      <c r="K191" s="91">
        <f t="shared" si="108"/>
        <v>3.7501799999999998</v>
      </c>
      <c r="L191" s="91">
        <f t="shared" si="108"/>
        <v>4.1878299999999999</v>
      </c>
      <c r="M191" s="91">
        <f t="shared" si="108"/>
        <v>4.3943399999999997</v>
      </c>
      <c r="N191" s="91">
        <f t="shared" si="108"/>
        <v>4.5483599999999997</v>
      </c>
      <c r="O191" s="91">
        <f t="shared" si="108"/>
        <v>4.5873100000000004</v>
      </c>
      <c r="P191" s="91">
        <f t="shared" si="108"/>
        <v>4.5971399999999996</v>
      </c>
      <c r="Q191" s="91">
        <f t="shared" si="108"/>
        <v>4.5922499999999999</v>
      </c>
      <c r="R191" s="91">
        <f t="shared" si="108"/>
        <v>4.5995400000000002</v>
      </c>
      <c r="S191" s="91">
        <f t="shared" si="108"/>
        <v>4.60907</v>
      </c>
      <c r="T191" s="91">
        <f t="shared" si="108"/>
        <v>4.6058899999999996</v>
      </c>
      <c r="U191" s="91">
        <f t="shared" si="108"/>
        <v>4.5846099999999996</v>
      </c>
      <c r="V191" s="91">
        <f t="shared" si="108"/>
        <v>4.5660499999999997</v>
      </c>
      <c r="W191" s="91">
        <f t="shared" si="108"/>
        <v>4.4902600000000001</v>
      </c>
      <c r="X191" s="91">
        <f t="shared" si="108"/>
        <v>4.4138599999999997</v>
      </c>
      <c r="Y191" s="91">
        <f t="shared" si="108"/>
        <v>4.3830200000000001</v>
      </c>
      <c r="Z191" s="91">
        <f t="shared" si="108"/>
        <v>4.2071100000000001</v>
      </c>
      <c r="AA191" s="91">
        <f t="shared" si="108"/>
        <v>3.9553699999999998</v>
      </c>
    </row>
    <row r="192" spans="1:27" ht="12.75" hidden="1" customHeight="1" outlineLevel="1" x14ac:dyDescent="0.3">
      <c r="A192" s="99" t="s">
        <v>1838</v>
      </c>
      <c r="B192" s="63" t="s">
        <v>238</v>
      </c>
      <c r="C192" s="43" t="s">
        <v>79</v>
      </c>
      <c r="D192" s="44">
        <v>1326.52</v>
      </c>
      <c r="E192" s="44">
        <v>1198.04</v>
      </c>
      <c r="F192" s="44">
        <v>1024.8699999999999</v>
      </c>
      <c r="G192" s="44">
        <v>911.44</v>
      </c>
      <c r="H192" s="44">
        <v>832.17</v>
      </c>
      <c r="I192" s="44">
        <v>1053.04</v>
      </c>
      <c r="J192" s="44">
        <v>1158.06</v>
      </c>
      <c r="K192" s="44">
        <v>1423.23</v>
      </c>
      <c r="L192" s="44">
        <v>1860.88</v>
      </c>
      <c r="M192" s="44">
        <v>2067.39</v>
      </c>
      <c r="N192" s="44">
        <v>2221.41</v>
      </c>
      <c r="O192" s="44">
        <v>2260.36</v>
      </c>
      <c r="P192" s="44">
        <v>2270.19</v>
      </c>
      <c r="Q192" s="44">
        <v>2265.3000000000002</v>
      </c>
      <c r="R192" s="44">
        <v>2272.59</v>
      </c>
      <c r="S192" s="44">
        <v>2282.12</v>
      </c>
      <c r="T192" s="44">
        <v>2278.94</v>
      </c>
      <c r="U192" s="44">
        <v>2257.66</v>
      </c>
      <c r="V192" s="44">
        <v>2239.1</v>
      </c>
      <c r="W192" s="44">
        <v>2163.31</v>
      </c>
      <c r="X192" s="44">
        <v>2086.91</v>
      </c>
      <c r="Y192" s="44">
        <v>2056.0700000000002</v>
      </c>
      <c r="Z192" s="44">
        <v>1880.16</v>
      </c>
      <c r="AA192" s="44">
        <v>1628.42</v>
      </c>
    </row>
    <row r="193" spans="1:27" ht="12.75" hidden="1" customHeight="1" outlineLevel="1" x14ac:dyDescent="0.3">
      <c r="A193" s="99" t="s">
        <v>1839</v>
      </c>
      <c r="B193" s="63" t="s">
        <v>90</v>
      </c>
      <c r="C193" s="43" t="s">
        <v>79</v>
      </c>
      <c r="D193" s="44">
        <f>$D$168</f>
        <v>1858.06</v>
      </c>
      <c r="E193" s="44">
        <f>$D$168</f>
        <v>1858.06</v>
      </c>
      <c r="F193" s="44">
        <f t="shared" ref="F193:AA193" si="109">$D$168</f>
        <v>1858.06</v>
      </c>
      <c r="G193" s="44">
        <f t="shared" si="109"/>
        <v>1858.06</v>
      </c>
      <c r="H193" s="44">
        <f t="shared" si="109"/>
        <v>1858.06</v>
      </c>
      <c r="I193" s="44">
        <f t="shared" si="109"/>
        <v>1858.06</v>
      </c>
      <c r="J193" s="44">
        <f t="shared" si="109"/>
        <v>1858.06</v>
      </c>
      <c r="K193" s="44">
        <f t="shared" si="109"/>
        <v>1858.06</v>
      </c>
      <c r="L193" s="44">
        <f t="shared" si="109"/>
        <v>1858.06</v>
      </c>
      <c r="M193" s="44">
        <f t="shared" si="109"/>
        <v>1858.06</v>
      </c>
      <c r="N193" s="44">
        <f t="shared" si="109"/>
        <v>1858.06</v>
      </c>
      <c r="O193" s="44">
        <f t="shared" si="109"/>
        <v>1858.06</v>
      </c>
      <c r="P193" s="44">
        <f t="shared" si="109"/>
        <v>1858.06</v>
      </c>
      <c r="Q193" s="44">
        <f t="shared" si="109"/>
        <v>1858.06</v>
      </c>
      <c r="R193" s="44">
        <f t="shared" si="109"/>
        <v>1858.06</v>
      </c>
      <c r="S193" s="44">
        <f t="shared" si="109"/>
        <v>1858.06</v>
      </c>
      <c r="T193" s="44">
        <f t="shared" si="109"/>
        <v>1858.06</v>
      </c>
      <c r="U193" s="44">
        <f t="shared" si="109"/>
        <v>1858.06</v>
      </c>
      <c r="V193" s="44">
        <f t="shared" si="109"/>
        <v>1858.06</v>
      </c>
      <c r="W193" s="44">
        <f t="shared" si="109"/>
        <v>1858.06</v>
      </c>
      <c r="X193" s="44">
        <f t="shared" si="109"/>
        <v>1858.06</v>
      </c>
      <c r="Y193" s="44">
        <f t="shared" si="109"/>
        <v>1858.06</v>
      </c>
      <c r="Z193" s="44">
        <f t="shared" si="109"/>
        <v>1858.06</v>
      </c>
      <c r="AA193" s="44">
        <f t="shared" si="109"/>
        <v>1858.06</v>
      </c>
    </row>
    <row r="194" spans="1:27" ht="12.75" hidden="1" customHeight="1" outlineLevel="1" x14ac:dyDescent="0.3">
      <c r="A194" s="99" t="s">
        <v>1840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1841</v>
      </c>
      <c r="B195" s="63" t="s">
        <v>81</v>
      </c>
      <c r="C195" s="43" t="s">
        <v>79</v>
      </c>
      <c r="D195" s="44">
        <f>$D$11</f>
        <v>464.08</v>
      </c>
      <c r="E195" s="44">
        <f t="shared" ref="E195:AA195" si="110">$D$11</f>
        <v>464.08</v>
      </c>
      <c r="F195" s="44">
        <f t="shared" si="110"/>
        <v>464.08</v>
      </c>
      <c r="G195" s="44">
        <f t="shared" si="110"/>
        <v>464.08</v>
      </c>
      <c r="H195" s="44">
        <f t="shared" si="110"/>
        <v>464.08</v>
      </c>
      <c r="I195" s="44">
        <f t="shared" si="110"/>
        <v>464.08</v>
      </c>
      <c r="J195" s="44">
        <f t="shared" si="110"/>
        <v>464.08</v>
      </c>
      <c r="K195" s="44">
        <f t="shared" si="110"/>
        <v>464.08</v>
      </c>
      <c r="L195" s="44">
        <f t="shared" si="110"/>
        <v>464.08</v>
      </c>
      <c r="M195" s="44">
        <f t="shared" si="110"/>
        <v>464.08</v>
      </c>
      <c r="N195" s="44">
        <f t="shared" si="110"/>
        <v>464.08</v>
      </c>
      <c r="O195" s="44">
        <f t="shared" si="110"/>
        <v>464.08</v>
      </c>
      <c r="P195" s="44">
        <f t="shared" si="110"/>
        <v>464.08</v>
      </c>
      <c r="Q195" s="44">
        <f t="shared" si="110"/>
        <v>464.08</v>
      </c>
      <c r="R195" s="44">
        <f t="shared" si="110"/>
        <v>464.08</v>
      </c>
      <c r="S195" s="44">
        <f t="shared" si="110"/>
        <v>464.08</v>
      </c>
      <c r="T195" s="44">
        <f t="shared" si="110"/>
        <v>464.08</v>
      </c>
      <c r="U195" s="44">
        <f t="shared" si="110"/>
        <v>464.08</v>
      </c>
      <c r="V195" s="44">
        <f t="shared" si="110"/>
        <v>464.08</v>
      </c>
      <c r="W195" s="44">
        <f t="shared" si="110"/>
        <v>464.08</v>
      </c>
      <c r="X195" s="44">
        <f t="shared" si="110"/>
        <v>464.08</v>
      </c>
      <c r="Y195" s="44">
        <f t="shared" si="110"/>
        <v>464.08</v>
      </c>
      <c r="Z195" s="44">
        <f t="shared" si="110"/>
        <v>464.08</v>
      </c>
      <c r="AA195" s="44">
        <f t="shared" si="110"/>
        <v>464.08</v>
      </c>
    </row>
    <row r="196" spans="1:27" ht="12.75" customHeight="1" collapsed="1" x14ac:dyDescent="0.3">
      <c r="A196" s="98" t="s">
        <v>1842</v>
      </c>
      <c r="B196" s="28" t="str">
        <f>"07"&amp;"."&amp;$B$800&amp;"."&amp;$B$801</f>
        <v>07.07.2024</v>
      </c>
      <c r="C196" s="90" t="s">
        <v>76</v>
      </c>
      <c r="D196" s="91">
        <f>ROUND(((D197+D198+D200+D199)/1000),5)</f>
        <v>3.64906</v>
      </c>
      <c r="E196" s="91">
        <f>ROUND(((E197+E198+E200+E199)/1000),5)</f>
        <v>3.5269900000000001</v>
      </c>
      <c r="F196" s="91">
        <f>ROUND(((F197+F198+F200+F199)/1000),5)</f>
        <v>3.3607900000000002</v>
      </c>
      <c r="G196" s="91">
        <f t="shared" ref="G196:AA196" si="111">ROUND(((G197+G198+G200+G199)/1000),5)</f>
        <v>3.2097500000000001</v>
      </c>
      <c r="H196" s="91">
        <f t="shared" si="111"/>
        <v>2.3362500000000002</v>
      </c>
      <c r="I196" s="91">
        <f t="shared" si="111"/>
        <v>2.3607499999999999</v>
      </c>
      <c r="J196" s="91">
        <f t="shared" si="111"/>
        <v>3.18181</v>
      </c>
      <c r="K196" s="91">
        <f t="shared" si="111"/>
        <v>3.5795300000000001</v>
      </c>
      <c r="L196" s="91">
        <f t="shared" si="111"/>
        <v>3.99891</v>
      </c>
      <c r="M196" s="91">
        <f t="shared" si="111"/>
        <v>4.2862600000000004</v>
      </c>
      <c r="N196" s="91">
        <f t="shared" si="111"/>
        <v>4.4417400000000002</v>
      </c>
      <c r="O196" s="91">
        <f t="shared" si="111"/>
        <v>4.5009199999999998</v>
      </c>
      <c r="P196" s="91">
        <f t="shared" si="111"/>
        <v>4.5088900000000001</v>
      </c>
      <c r="Q196" s="91">
        <f t="shared" si="111"/>
        <v>4.5699899999999998</v>
      </c>
      <c r="R196" s="91">
        <f t="shared" si="111"/>
        <v>4.5738500000000002</v>
      </c>
      <c r="S196" s="91">
        <f t="shared" si="111"/>
        <v>4.4616699999999998</v>
      </c>
      <c r="T196" s="91">
        <f t="shared" si="111"/>
        <v>4.46265</v>
      </c>
      <c r="U196" s="91">
        <f t="shared" si="111"/>
        <v>4.4592599999999996</v>
      </c>
      <c r="V196" s="91">
        <f t="shared" si="111"/>
        <v>4.4793900000000004</v>
      </c>
      <c r="W196" s="91">
        <f t="shared" si="111"/>
        <v>4.43621</v>
      </c>
      <c r="X196" s="91">
        <f t="shared" si="111"/>
        <v>4.32254</v>
      </c>
      <c r="Y196" s="91">
        <f t="shared" si="111"/>
        <v>4.3739100000000004</v>
      </c>
      <c r="Z196" s="91">
        <f t="shared" si="111"/>
        <v>4.2056199999999997</v>
      </c>
      <c r="AA196" s="91">
        <f t="shared" si="111"/>
        <v>3.95261</v>
      </c>
    </row>
    <row r="197" spans="1:27" ht="12.75" hidden="1" customHeight="1" outlineLevel="1" x14ac:dyDescent="0.3">
      <c r="A197" s="99" t="s">
        <v>1843</v>
      </c>
      <c r="B197" s="63" t="s">
        <v>238</v>
      </c>
      <c r="C197" s="43" t="s">
        <v>79</v>
      </c>
      <c r="D197" s="44">
        <v>1322.11</v>
      </c>
      <c r="E197" s="44">
        <v>1200.04</v>
      </c>
      <c r="F197" s="44">
        <v>1033.8399999999999</v>
      </c>
      <c r="G197" s="44">
        <v>882.8</v>
      </c>
      <c r="H197" s="44">
        <v>9.3000000000000007</v>
      </c>
      <c r="I197" s="44">
        <v>33.799999999999997</v>
      </c>
      <c r="J197" s="44">
        <v>854.86</v>
      </c>
      <c r="K197" s="44">
        <v>1252.58</v>
      </c>
      <c r="L197" s="44">
        <v>1671.96</v>
      </c>
      <c r="M197" s="44">
        <v>1959.31</v>
      </c>
      <c r="N197" s="44">
        <v>2114.79</v>
      </c>
      <c r="O197" s="44">
        <v>2173.9699999999998</v>
      </c>
      <c r="P197" s="44">
        <v>2181.94</v>
      </c>
      <c r="Q197" s="44">
        <v>2243.04</v>
      </c>
      <c r="R197" s="44">
        <v>2246.9</v>
      </c>
      <c r="S197" s="44">
        <v>2134.7199999999998</v>
      </c>
      <c r="T197" s="44">
        <v>2135.6999999999998</v>
      </c>
      <c r="U197" s="44">
        <v>2132.31</v>
      </c>
      <c r="V197" s="44">
        <v>2152.44</v>
      </c>
      <c r="W197" s="44">
        <v>2109.2600000000002</v>
      </c>
      <c r="X197" s="44">
        <v>1995.59</v>
      </c>
      <c r="Y197" s="44">
        <v>2046.96</v>
      </c>
      <c r="Z197" s="44">
        <v>1878.67</v>
      </c>
      <c r="AA197" s="44">
        <v>1625.66</v>
      </c>
    </row>
    <row r="198" spans="1:27" ht="12.75" hidden="1" customHeight="1" outlineLevel="1" x14ac:dyDescent="0.3">
      <c r="A198" s="99" t="s">
        <v>1844</v>
      </c>
      <c r="B198" s="63" t="s">
        <v>90</v>
      </c>
      <c r="C198" s="43" t="s">
        <v>79</v>
      </c>
      <c r="D198" s="44">
        <f>$D$168</f>
        <v>1858.06</v>
      </c>
      <c r="E198" s="44">
        <f>$D$168</f>
        <v>1858.06</v>
      </c>
      <c r="F198" s="44">
        <f t="shared" ref="F198:AA198" si="112">$D$168</f>
        <v>1858.06</v>
      </c>
      <c r="G198" s="44">
        <f t="shared" si="112"/>
        <v>1858.06</v>
      </c>
      <c r="H198" s="44">
        <f t="shared" si="112"/>
        <v>1858.06</v>
      </c>
      <c r="I198" s="44">
        <f t="shared" si="112"/>
        <v>1858.06</v>
      </c>
      <c r="J198" s="44">
        <f t="shared" si="112"/>
        <v>1858.06</v>
      </c>
      <c r="K198" s="44">
        <f t="shared" si="112"/>
        <v>1858.06</v>
      </c>
      <c r="L198" s="44">
        <f t="shared" si="112"/>
        <v>1858.06</v>
      </c>
      <c r="M198" s="44">
        <f t="shared" si="112"/>
        <v>1858.06</v>
      </c>
      <c r="N198" s="44">
        <f t="shared" si="112"/>
        <v>1858.06</v>
      </c>
      <c r="O198" s="44">
        <f t="shared" si="112"/>
        <v>1858.06</v>
      </c>
      <c r="P198" s="44">
        <f t="shared" si="112"/>
        <v>1858.06</v>
      </c>
      <c r="Q198" s="44">
        <f t="shared" si="112"/>
        <v>1858.06</v>
      </c>
      <c r="R198" s="44">
        <f t="shared" si="112"/>
        <v>1858.06</v>
      </c>
      <c r="S198" s="44">
        <f t="shared" si="112"/>
        <v>1858.06</v>
      </c>
      <c r="T198" s="44">
        <f t="shared" si="112"/>
        <v>1858.06</v>
      </c>
      <c r="U198" s="44">
        <f t="shared" si="112"/>
        <v>1858.06</v>
      </c>
      <c r="V198" s="44">
        <f t="shared" si="112"/>
        <v>1858.06</v>
      </c>
      <c r="W198" s="44">
        <f t="shared" si="112"/>
        <v>1858.06</v>
      </c>
      <c r="X198" s="44">
        <f t="shared" si="112"/>
        <v>1858.06</v>
      </c>
      <c r="Y198" s="44">
        <f t="shared" si="112"/>
        <v>1858.06</v>
      </c>
      <c r="Z198" s="44">
        <f t="shared" si="112"/>
        <v>1858.06</v>
      </c>
      <c r="AA198" s="44">
        <f t="shared" si="112"/>
        <v>1858.06</v>
      </c>
    </row>
    <row r="199" spans="1:27" ht="12.75" hidden="1" customHeight="1" outlineLevel="1" x14ac:dyDescent="0.3">
      <c r="A199" s="99" t="s">
        <v>1845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1846</v>
      </c>
      <c r="B200" s="63" t="s">
        <v>81</v>
      </c>
      <c r="C200" s="43" t="s">
        <v>79</v>
      </c>
      <c r="D200" s="44">
        <f>$D$11</f>
        <v>464.08</v>
      </c>
      <c r="E200" s="44">
        <f t="shared" ref="E200:AA200" si="113">$D$11</f>
        <v>464.08</v>
      </c>
      <c r="F200" s="44">
        <f t="shared" si="113"/>
        <v>464.08</v>
      </c>
      <c r="G200" s="44">
        <f t="shared" si="113"/>
        <v>464.08</v>
      </c>
      <c r="H200" s="44">
        <f t="shared" si="113"/>
        <v>464.08</v>
      </c>
      <c r="I200" s="44">
        <f t="shared" si="113"/>
        <v>464.08</v>
      </c>
      <c r="J200" s="44">
        <f t="shared" si="113"/>
        <v>464.08</v>
      </c>
      <c r="K200" s="44">
        <f t="shared" si="113"/>
        <v>464.08</v>
      </c>
      <c r="L200" s="44">
        <f t="shared" si="113"/>
        <v>464.08</v>
      </c>
      <c r="M200" s="44">
        <f t="shared" si="113"/>
        <v>464.08</v>
      </c>
      <c r="N200" s="44">
        <f t="shared" si="113"/>
        <v>464.08</v>
      </c>
      <c r="O200" s="44">
        <f t="shared" si="113"/>
        <v>464.08</v>
      </c>
      <c r="P200" s="44">
        <f t="shared" si="113"/>
        <v>464.08</v>
      </c>
      <c r="Q200" s="44">
        <f t="shared" si="113"/>
        <v>464.08</v>
      </c>
      <c r="R200" s="44">
        <f t="shared" si="113"/>
        <v>464.08</v>
      </c>
      <c r="S200" s="44">
        <f t="shared" si="113"/>
        <v>464.08</v>
      </c>
      <c r="T200" s="44">
        <f t="shared" si="113"/>
        <v>464.08</v>
      </c>
      <c r="U200" s="44">
        <f t="shared" si="113"/>
        <v>464.08</v>
      </c>
      <c r="V200" s="44">
        <f t="shared" si="113"/>
        <v>464.08</v>
      </c>
      <c r="W200" s="44">
        <f t="shared" si="113"/>
        <v>464.08</v>
      </c>
      <c r="X200" s="44">
        <f t="shared" si="113"/>
        <v>464.08</v>
      </c>
      <c r="Y200" s="44">
        <f t="shared" si="113"/>
        <v>464.08</v>
      </c>
      <c r="Z200" s="44">
        <f t="shared" si="113"/>
        <v>464.08</v>
      </c>
      <c r="AA200" s="44">
        <f t="shared" si="113"/>
        <v>464.08</v>
      </c>
    </row>
    <row r="201" spans="1:27" ht="12.75" customHeight="1" collapsed="1" x14ac:dyDescent="0.3">
      <c r="A201" s="98" t="s">
        <v>1847</v>
      </c>
      <c r="B201" s="28" t="str">
        <f>"08"&amp;"."&amp;$B$800&amp;"."&amp;$B$801</f>
        <v>08.07.2024</v>
      </c>
      <c r="C201" s="90" t="s">
        <v>76</v>
      </c>
      <c r="D201" s="91">
        <f>ROUND(((D202+D203+D205+D204)/1000),5)</f>
        <v>3.5948199999999999</v>
      </c>
      <c r="E201" s="91">
        <f>ROUND(((E202+E203+E205+E204)/1000),5)</f>
        <v>3.4883500000000001</v>
      </c>
      <c r="F201" s="91">
        <f>ROUND(((F202+F203+F205+F204)/1000),5)</f>
        <v>3.3168600000000001</v>
      </c>
      <c r="G201" s="91">
        <f t="shared" ref="G201:AA201" si="114">ROUND(((G202+G203+G205+G204)/1000),5)</f>
        <v>3.1081799999999999</v>
      </c>
      <c r="H201" s="91">
        <f t="shared" si="114"/>
        <v>2.5042900000000001</v>
      </c>
      <c r="I201" s="91">
        <f t="shared" si="114"/>
        <v>3.4224299999999999</v>
      </c>
      <c r="J201" s="91">
        <f t="shared" si="114"/>
        <v>3.5400999999999998</v>
      </c>
      <c r="K201" s="91">
        <f t="shared" si="114"/>
        <v>3.98461</v>
      </c>
      <c r="L201" s="91">
        <f t="shared" si="114"/>
        <v>4.3617100000000004</v>
      </c>
      <c r="M201" s="91">
        <f t="shared" si="114"/>
        <v>4.6357999999999997</v>
      </c>
      <c r="N201" s="91">
        <f t="shared" si="114"/>
        <v>4.7068199999999996</v>
      </c>
      <c r="O201" s="91">
        <f t="shared" si="114"/>
        <v>4.7210599999999996</v>
      </c>
      <c r="P201" s="91">
        <f t="shared" si="114"/>
        <v>4.7471800000000002</v>
      </c>
      <c r="Q201" s="91">
        <f t="shared" si="114"/>
        <v>4.8712299999999997</v>
      </c>
      <c r="R201" s="91">
        <f t="shared" si="114"/>
        <v>4.8724999999999996</v>
      </c>
      <c r="S201" s="91">
        <f t="shared" si="114"/>
        <v>4.9470099999999997</v>
      </c>
      <c r="T201" s="91">
        <f t="shared" si="114"/>
        <v>4.8399799999999997</v>
      </c>
      <c r="U201" s="91">
        <f t="shared" si="114"/>
        <v>4.7904</v>
      </c>
      <c r="V201" s="91">
        <f t="shared" si="114"/>
        <v>4.7283299999999997</v>
      </c>
      <c r="W201" s="91">
        <f t="shared" si="114"/>
        <v>4.6158900000000003</v>
      </c>
      <c r="X201" s="91">
        <f t="shared" si="114"/>
        <v>4.4457300000000002</v>
      </c>
      <c r="Y201" s="91">
        <f t="shared" si="114"/>
        <v>4.4157299999999999</v>
      </c>
      <c r="Z201" s="91">
        <f t="shared" si="114"/>
        <v>4.1395</v>
      </c>
      <c r="AA201" s="91">
        <f t="shared" si="114"/>
        <v>3.8837999999999999</v>
      </c>
    </row>
    <row r="202" spans="1:27" ht="12.75" hidden="1" customHeight="1" outlineLevel="1" x14ac:dyDescent="0.3">
      <c r="A202" s="99" t="s">
        <v>1848</v>
      </c>
      <c r="B202" s="63" t="s">
        <v>238</v>
      </c>
      <c r="C202" s="43" t="s">
        <v>79</v>
      </c>
      <c r="D202" s="44">
        <v>1267.8699999999999</v>
      </c>
      <c r="E202" s="44">
        <v>1161.4000000000001</v>
      </c>
      <c r="F202" s="44">
        <v>989.91</v>
      </c>
      <c r="G202" s="44">
        <v>781.23</v>
      </c>
      <c r="H202" s="44">
        <v>177.34</v>
      </c>
      <c r="I202" s="44">
        <v>1095.48</v>
      </c>
      <c r="J202" s="44">
        <v>1213.1500000000001</v>
      </c>
      <c r="K202" s="44">
        <v>1657.66</v>
      </c>
      <c r="L202" s="44">
        <v>2034.76</v>
      </c>
      <c r="M202" s="44">
        <v>2308.85</v>
      </c>
      <c r="N202" s="44">
        <v>2379.87</v>
      </c>
      <c r="O202" s="44">
        <v>2394.11</v>
      </c>
      <c r="P202" s="44">
        <v>2420.23</v>
      </c>
      <c r="Q202" s="44">
        <v>2544.2800000000002</v>
      </c>
      <c r="R202" s="44">
        <v>2545.5500000000002</v>
      </c>
      <c r="S202" s="44">
        <v>2620.06</v>
      </c>
      <c r="T202" s="44">
        <v>2513.0300000000002</v>
      </c>
      <c r="U202" s="44">
        <v>2463.4499999999998</v>
      </c>
      <c r="V202" s="44">
        <v>2401.38</v>
      </c>
      <c r="W202" s="44">
        <v>2288.94</v>
      </c>
      <c r="X202" s="44">
        <v>2118.7800000000002</v>
      </c>
      <c r="Y202" s="44">
        <v>2088.7800000000002</v>
      </c>
      <c r="Z202" s="44">
        <v>1812.55</v>
      </c>
      <c r="AA202" s="44">
        <v>1556.85</v>
      </c>
    </row>
    <row r="203" spans="1:27" ht="12.75" hidden="1" customHeight="1" outlineLevel="1" x14ac:dyDescent="0.3">
      <c r="A203" s="99" t="s">
        <v>1849</v>
      </c>
      <c r="B203" s="63" t="s">
        <v>90</v>
      </c>
      <c r="C203" s="43" t="s">
        <v>79</v>
      </c>
      <c r="D203" s="44">
        <f>$D$168</f>
        <v>1858.06</v>
      </c>
      <c r="E203" s="44">
        <f>$D$168</f>
        <v>1858.06</v>
      </c>
      <c r="F203" s="44">
        <f t="shared" ref="F203:AA203" si="115">$D$168</f>
        <v>1858.06</v>
      </c>
      <c r="G203" s="44">
        <f t="shared" si="115"/>
        <v>1858.06</v>
      </c>
      <c r="H203" s="44">
        <f t="shared" si="115"/>
        <v>1858.06</v>
      </c>
      <c r="I203" s="44">
        <f t="shared" si="115"/>
        <v>1858.06</v>
      </c>
      <c r="J203" s="44">
        <f t="shared" si="115"/>
        <v>1858.06</v>
      </c>
      <c r="K203" s="44">
        <f t="shared" si="115"/>
        <v>1858.06</v>
      </c>
      <c r="L203" s="44">
        <f t="shared" si="115"/>
        <v>1858.06</v>
      </c>
      <c r="M203" s="44">
        <f t="shared" si="115"/>
        <v>1858.06</v>
      </c>
      <c r="N203" s="44">
        <f t="shared" si="115"/>
        <v>1858.06</v>
      </c>
      <c r="O203" s="44">
        <f t="shared" si="115"/>
        <v>1858.06</v>
      </c>
      <c r="P203" s="44">
        <f t="shared" si="115"/>
        <v>1858.06</v>
      </c>
      <c r="Q203" s="44">
        <f t="shared" si="115"/>
        <v>1858.06</v>
      </c>
      <c r="R203" s="44">
        <f t="shared" si="115"/>
        <v>1858.06</v>
      </c>
      <c r="S203" s="44">
        <f t="shared" si="115"/>
        <v>1858.06</v>
      </c>
      <c r="T203" s="44">
        <f t="shared" si="115"/>
        <v>1858.06</v>
      </c>
      <c r="U203" s="44">
        <f t="shared" si="115"/>
        <v>1858.06</v>
      </c>
      <c r="V203" s="44">
        <f t="shared" si="115"/>
        <v>1858.06</v>
      </c>
      <c r="W203" s="44">
        <f t="shared" si="115"/>
        <v>1858.06</v>
      </c>
      <c r="X203" s="44">
        <f t="shared" si="115"/>
        <v>1858.06</v>
      </c>
      <c r="Y203" s="44">
        <f t="shared" si="115"/>
        <v>1858.06</v>
      </c>
      <c r="Z203" s="44">
        <f t="shared" si="115"/>
        <v>1858.06</v>
      </c>
      <c r="AA203" s="44">
        <f t="shared" si="115"/>
        <v>1858.06</v>
      </c>
    </row>
    <row r="204" spans="1:27" ht="12.75" hidden="1" customHeight="1" outlineLevel="1" x14ac:dyDescent="0.3">
      <c r="A204" s="99" t="s">
        <v>1850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1851</v>
      </c>
      <c r="B205" s="63" t="s">
        <v>81</v>
      </c>
      <c r="C205" s="43" t="s">
        <v>79</v>
      </c>
      <c r="D205" s="44">
        <f>$D$11</f>
        <v>464.08</v>
      </c>
      <c r="E205" s="44">
        <f t="shared" ref="E205:AA205" si="116">$D$11</f>
        <v>464.08</v>
      </c>
      <c r="F205" s="44">
        <f t="shared" si="116"/>
        <v>464.08</v>
      </c>
      <c r="G205" s="44">
        <f t="shared" si="116"/>
        <v>464.08</v>
      </c>
      <c r="H205" s="44">
        <f t="shared" si="116"/>
        <v>464.08</v>
      </c>
      <c r="I205" s="44">
        <f t="shared" si="116"/>
        <v>464.08</v>
      </c>
      <c r="J205" s="44">
        <f t="shared" si="116"/>
        <v>464.08</v>
      </c>
      <c r="K205" s="44">
        <f t="shared" si="116"/>
        <v>464.08</v>
      </c>
      <c r="L205" s="44">
        <f t="shared" si="116"/>
        <v>464.08</v>
      </c>
      <c r="M205" s="44">
        <f t="shared" si="116"/>
        <v>464.08</v>
      </c>
      <c r="N205" s="44">
        <f t="shared" si="116"/>
        <v>464.08</v>
      </c>
      <c r="O205" s="44">
        <f t="shared" si="116"/>
        <v>464.08</v>
      </c>
      <c r="P205" s="44">
        <f t="shared" si="116"/>
        <v>464.08</v>
      </c>
      <c r="Q205" s="44">
        <f t="shared" si="116"/>
        <v>464.08</v>
      </c>
      <c r="R205" s="44">
        <f t="shared" si="116"/>
        <v>464.08</v>
      </c>
      <c r="S205" s="44">
        <f t="shared" si="116"/>
        <v>464.08</v>
      </c>
      <c r="T205" s="44">
        <f t="shared" si="116"/>
        <v>464.08</v>
      </c>
      <c r="U205" s="44">
        <f t="shared" si="116"/>
        <v>464.08</v>
      </c>
      <c r="V205" s="44">
        <f t="shared" si="116"/>
        <v>464.08</v>
      </c>
      <c r="W205" s="44">
        <f t="shared" si="116"/>
        <v>464.08</v>
      </c>
      <c r="X205" s="44">
        <f t="shared" si="116"/>
        <v>464.08</v>
      </c>
      <c r="Y205" s="44">
        <f t="shared" si="116"/>
        <v>464.08</v>
      </c>
      <c r="Z205" s="44">
        <f t="shared" si="116"/>
        <v>464.08</v>
      </c>
      <c r="AA205" s="44">
        <f t="shared" si="116"/>
        <v>464.08</v>
      </c>
    </row>
    <row r="206" spans="1:27" ht="12.75" customHeight="1" collapsed="1" x14ac:dyDescent="0.3">
      <c r="A206" s="98" t="s">
        <v>1852</v>
      </c>
      <c r="B206" s="28" t="str">
        <f>"09"&amp;"."&amp;$B$800&amp;"."&amp;$B$801</f>
        <v>09.07.2024</v>
      </c>
      <c r="C206" s="90" t="s">
        <v>76</v>
      </c>
      <c r="D206" s="91">
        <f>ROUND(((D207+D208+D210+D209)/1000),5)</f>
        <v>3.5440200000000002</v>
      </c>
      <c r="E206" s="91">
        <f>ROUND(((E207+E208+E210+E209)/1000),5)</f>
        <v>3.3809900000000002</v>
      </c>
      <c r="F206" s="91">
        <f>ROUND(((F207+F208+F210+F209)/1000),5)</f>
        <v>3.2055500000000001</v>
      </c>
      <c r="G206" s="91">
        <f t="shared" ref="G206:AA206" si="117">ROUND(((G207+G208+G210+G209)/1000),5)</f>
        <v>2.8178000000000001</v>
      </c>
      <c r="H206" s="91">
        <f t="shared" si="117"/>
        <v>2.5155599999999998</v>
      </c>
      <c r="I206" s="91">
        <f t="shared" si="117"/>
        <v>3.3413900000000001</v>
      </c>
      <c r="J206" s="91">
        <f t="shared" si="117"/>
        <v>3.4999199999999999</v>
      </c>
      <c r="K206" s="91">
        <f t="shared" si="117"/>
        <v>3.7999499999999999</v>
      </c>
      <c r="L206" s="91">
        <f t="shared" si="117"/>
        <v>4.1955400000000003</v>
      </c>
      <c r="M206" s="91">
        <f t="shared" si="117"/>
        <v>4.4997699999999998</v>
      </c>
      <c r="N206" s="91">
        <f t="shared" si="117"/>
        <v>4.5741199999999997</v>
      </c>
      <c r="O206" s="91">
        <f t="shared" si="117"/>
        <v>4.6388800000000003</v>
      </c>
      <c r="P206" s="91">
        <f t="shared" si="117"/>
        <v>4.81853</v>
      </c>
      <c r="Q206" s="91">
        <f t="shared" si="117"/>
        <v>4.6974600000000004</v>
      </c>
      <c r="R206" s="91">
        <f t="shared" si="117"/>
        <v>4.7278000000000002</v>
      </c>
      <c r="S206" s="91">
        <f t="shared" si="117"/>
        <v>4.8492100000000002</v>
      </c>
      <c r="T206" s="91">
        <f t="shared" si="117"/>
        <v>4.7228000000000003</v>
      </c>
      <c r="U206" s="91">
        <f t="shared" si="117"/>
        <v>4.7143899999999999</v>
      </c>
      <c r="V206" s="91">
        <f t="shared" si="117"/>
        <v>4.4591099999999999</v>
      </c>
      <c r="W206" s="91">
        <f t="shared" si="117"/>
        <v>4.46312</v>
      </c>
      <c r="X206" s="91">
        <f t="shared" si="117"/>
        <v>4.3461299999999996</v>
      </c>
      <c r="Y206" s="91">
        <f t="shared" si="117"/>
        <v>4.3209499999999998</v>
      </c>
      <c r="Z206" s="91">
        <f t="shared" si="117"/>
        <v>4.1041299999999996</v>
      </c>
      <c r="AA206" s="91">
        <f t="shared" si="117"/>
        <v>3.7530999999999999</v>
      </c>
    </row>
    <row r="207" spans="1:27" ht="12.75" hidden="1" customHeight="1" outlineLevel="1" x14ac:dyDescent="0.3">
      <c r="A207" s="99" t="s">
        <v>1853</v>
      </c>
      <c r="B207" s="63" t="s">
        <v>238</v>
      </c>
      <c r="C207" s="43" t="s">
        <v>79</v>
      </c>
      <c r="D207" s="44">
        <v>1217.07</v>
      </c>
      <c r="E207" s="44">
        <v>1054.04</v>
      </c>
      <c r="F207" s="44">
        <v>878.6</v>
      </c>
      <c r="G207" s="44">
        <v>490.85</v>
      </c>
      <c r="H207" s="44">
        <v>188.61</v>
      </c>
      <c r="I207" s="44">
        <v>1014.44</v>
      </c>
      <c r="J207" s="44">
        <v>1172.97</v>
      </c>
      <c r="K207" s="44">
        <v>1473</v>
      </c>
      <c r="L207" s="44">
        <v>1868.59</v>
      </c>
      <c r="M207" s="44">
        <v>2172.8200000000002</v>
      </c>
      <c r="N207" s="44">
        <v>2247.17</v>
      </c>
      <c r="O207" s="44">
        <v>2311.9299999999998</v>
      </c>
      <c r="P207" s="44">
        <v>2491.58</v>
      </c>
      <c r="Q207" s="44">
        <v>2370.5100000000002</v>
      </c>
      <c r="R207" s="44">
        <v>2400.85</v>
      </c>
      <c r="S207" s="44">
        <v>2522.2600000000002</v>
      </c>
      <c r="T207" s="44">
        <v>2395.85</v>
      </c>
      <c r="U207" s="44">
        <v>2387.44</v>
      </c>
      <c r="V207" s="44">
        <v>2132.16</v>
      </c>
      <c r="W207" s="44">
        <v>2136.17</v>
      </c>
      <c r="X207" s="44">
        <v>2019.18</v>
      </c>
      <c r="Y207" s="44">
        <v>1994</v>
      </c>
      <c r="Z207" s="44">
        <v>1777.18</v>
      </c>
      <c r="AA207" s="44">
        <v>1426.15</v>
      </c>
    </row>
    <row r="208" spans="1:27" ht="12.75" hidden="1" customHeight="1" outlineLevel="1" x14ac:dyDescent="0.3">
      <c r="A208" s="99" t="s">
        <v>1854</v>
      </c>
      <c r="B208" s="63" t="s">
        <v>90</v>
      </c>
      <c r="C208" s="43" t="s">
        <v>79</v>
      </c>
      <c r="D208" s="44">
        <f>$D$168</f>
        <v>1858.06</v>
      </c>
      <c r="E208" s="44">
        <f>$D$168</f>
        <v>1858.06</v>
      </c>
      <c r="F208" s="44">
        <f t="shared" ref="F208:AA208" si="118">$D$168</f>
        <v>1858.06</v>
      </c>
      <c r="G208" s="44">
        <f t="shared" si="118"/>
        <v>1858.06</v>
      </c>
      <c r="H208" s="44">
        <f t="shared" si="118"/>
        <v>1858.06</v>
      </c>
      <c r="I208" s="44">
        <f t="shared" si="118"/>
        <v>1858.06</v>
      </c>
      <c r="J208" s="44">
        <f t="shared" si="118"/>
        <v>1858.06</v>
      </c>
      <c r="K208" s="44">
        <f t="shared" si="118"/>
        <v>1858.06</v>
      </c>
      <c r="L208" s="44">
        <f t="shared" si="118"/>
        <v>1858.06</v>
      </c>
      <c r="M208" s="44">
        <f t="shared" si="118"/>
        <v>1858.06</v>
      </c>
      <c r="N208" s="44">
        <f t="shared" si="118"/>
        <v>1858.06</v>
      </c>
      <c r="O208" s="44">
        <f t="shared" si="118"/>
        <v>1858.06</v>
      </c>
      <c r="P208" s="44">
        <f t="shared" si="118"/>
        <v>1858.06</v>
      </c>
      <c r="Q208" s="44">
        <f t="shared" si="118"/>
        <v>1858.06</v>
      </c>
      <c r="R208" s="44">
        <f t="shared" si="118"/>
        <v>1858.06</v>
      </c>
      <c r="S208" s="44">
        <f t="shared" si="118"/>
        <v>1858.06</v>
      </c>
      <c r="T208" s="44">
        <f t="shared" si="118"/>
        <v>1858.06</v>
      </c>
      <c r="U208" s="44">
        <f t="shared" si="118"/>
        <v>1858.06</v>
      </c>
      <c r="V208" s="44">
        <f t="shared" si="118"/>
        <v>1858.06</v>
      </c>
      <c r="W208" s="44">
        <f t="shared" si="118"/>
        <v>1858.06</v>
      </c>
      <c r="X208" s="44">
        <f t="shared" si="118"/>
        <v>1858.06</v>
      </c>
      <c r="Y208" s="44">
        <f t="shared" si="118"/>
        <v>1858.06</v>
      </c>
      <c r="Z208" s="44">
        <f t="shared" si="118"/>
        <v>1858.06</v>
      </c>
      <c r="AA208" s="44">
        <f t="shared" si="118"/>
        <v>1858.06</v>
      </c>
    </row>
    <row r="209" spans="1:27" ht="12.75" hidden="1" customHeight="1" outlineLevel="1" x14ac:dyDescent="0.3">
      <c r="A209" s="99" t="s">
        <v>1855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1856</v>
      </c>
      <c r="B210" s="63" t="s">
        <v>81</v>
      </c>
      <c r="C210" s="43" t="s">
        <v>79</v>
      </c>
      <c r="D210" s="44">
        <f>$D$11</f>
        <v>464.08</v>
      </c>
      <c r="E210" s="44">
        <f t="shared" ref="E210:AA210" si="119">$D$11</f>
        <v>464.08</v>
      </c>
      <c r="F210" s="44">
        <f t="shared" si="119"/>
        <v>464.08</v>
      </c>
      <c r="G210" s="44">
        <f t="shared" si="119"/>
        <v>464.08</v>
      </c>
      <c r="H210" s="44">
        <f t="shared" si="119"/>
        <v>464.08</v>
      </c>
      <c r="I210" s="44">
        <f t="shared" si="119"/>
        <v>464.08</v>
      </c>
      <c r="J210" s="44">
        <f t="shared" si="119"/>
        <v>464.08</v>
      </c>
      <c r="K210" s="44">
        <f t="shared" si="119"/>
        <v>464.08</v>
      </c>
      <c r="L210" s="44">
        <f t="shared" si="119"/>
        <v>464.08</v>
      </c>
      <c r="M210" s="44">
        <f t="shared" si="119"/>
        <v>464.08</v>
      </c>
      <c r="N210" s="44">
        <f t="shared" si="119"/>
        <v>464.08</v>
      </c>
      <c r="O210" s="44">
        <f t="shared" si="119"/>
        <v>464.08</v>
      </c>
      <c r="P210" s="44">
        <f t="shared" si="119"/>
        <v>464.08</v>
      </c>
      <c r="Q210" s="44">
        <f t="shared" si="119"/>
        <v>464.08</v>
      </c>
      <c r="R210" s="44">
        <f t="shared" si="119"/>
        <v>464.08</v>
      </c>
      <c r="S210" s="44">
        <f t="shared" si="119"/>
        <v>464.08</v>
      </c>
      <c r="T210" s="44">
        <f t="shared" si="119"/>
        <v>464.08</v>
      </c>
      <c r="U210" s="44">
        <f t="shared" si="119"/>
        <v>464.08</v>
      </c>
      <c r="V210" s="44">
        <f t="shared" si="119"/>
        <v>464.08</v>
      </c>
      <c r="W210" s="44">
        <f t="shared" si="119"/>
        <v>464.08</v>
      </c>
      <c r="X210" s="44">
        <f t="shared" si="119"/>
        <v>464.08</v>
      </c>
      <c r="Y210" s="44">
        <f t="shared" si="119"/>
        <v>464.08</v>
      </c>
      <c r="Z210" s="44">
        <f t="shared" si="119"/>
        <v>464.08</v>
      </c>
      <c r="AA210" s="44">
        <f t="shared" si="119"/>
        <v>464.08</v>
      </c>
    </row>
    <row r="211" spans="1:27" ht="12.75" customHeight="1" collapsed="1" x14ac:dyDescent="0.3">
      <c r="A211" s="98" t="s">
        <v>1857</v>
      </c>
      <c r="B211" s="28" t="str">
        <f>"10"&amp;"."&amp;$B$800&amp;"."&amp;$B$801</f>
        <v>10.07.2024</v>
      </c>
      <c r="C211" s="90" t="s">
        <v>76</v>
      </c>
      <c r="D211" s="91">
        <f>ROUND(((D212+D213+D215+D214)/1000),5)</f>
        <v>3.5724300000000002</v>
      </c>
      <c r="E211" s="91">
        <f>ROUND(((E212+E213+E215+E214)/1000),5)</f>
        <v>3.4180299999999999</v>
      </c>
      <c r="F211" s="91">
        <f>ROUND(((F212+F213+F215+F214)/1000),5)</f>
        <v>3.2489599999999998</v>
      </c>
      <c r="G211" s="91">
        <f t="shared" ref="G211:AA211" si="120">ROUND(((G212+G213+G215+G214)/1000),5)</f>
        <v>2.8309000000000002</v>
      </c>
      <c r="H211" s="91">
        <f t="shared" si="120"/>
        <v>2.5211399999999999</v>
      </c>
      <c r="I211" s="91">
        <f t="shared" si="120"/>
        <v>3.4019699999999999</v>
      </c>
      <c r="J211" s="91">
        <f t="shared" si="120"/>
        <v>3.5845199999999999</v>
      </c>
      <c r="K211" s="91">
        <f t="shared" si="120"/>
        <v>3.90008</v>
      </c>
      <c r="L211" s="91">
        <f t="shared" si="120"/>
        <v>4.1827199999999998</v>
      </c>
      <c r="M211" s="91">
        <f t="shared" si="120"/>
        <v>4.5889300000000004</v>
      </c>
      <c r="N211" s="91">
        <f t="shared" si="120"/>
        <v>4.5032699999999997</v>
      </c>
      <c r="O211" s="91">
        <f t="shared" si="120"/>
        <v>4.5305799999999996</v>
      </c>
      <c r="P211" s="91">
        <f t="shared" si="120"/>
        <v>4.5191499999999998</v>
      </c>
      <c r="Q211" s="91">
        <f t="shared" si="120"/>
        <v>4.68079</v>
      </c>
      <c r="R211" s="91">
        <f t="shared" si="120"/>
        <v>4.6904399999999997</v>
      </c>
      <c r="S211" s="91">
        <f t="shared" si="120"/>
        <v>4.7255599999999998</v>
      </c>
      <c r="T211" s="91">
        <f t="shared" si="120"/>
        <v>4.7130299999999998</v>
      </c>
      <c r="U211" s="91">
        <f t="shared" si="120"/>
        <v>4.6862500000000002</v>
      </c>
      <c r="V211" s="91">
        <f t="shared" si="120"/>
        <v>4.5043800000000003</v>
      </c>
      <c r="W211" s="91">
        <f t="shared" si="120"/>
        <v>4.2900099999999997</v>
      </c>
      <c r="X211" s="91">
        <f t="shared" si="120"/>
        <v>4.3303099999999999</v>
      </c>
      <c r="Y211" s="91">
        <f t="shared" si="120"/>
        <v>4.29704</v>
      </c>
      <c r="Z211" s="91">
        <f t="shared" si="120"/>
        <v>4.1465399999999999</v>
      </c>
      <c r="AA211" s="91">
        <f t="shared" si="120"/>
        <v>3.9162599999999999</v>
      </c>
    </row>
    <row r="212" spans="1:27" ht="12.75" hidden="1" customHeight="1" outlineLevel="1" x14ac:dyDescent="0.3">
      <c r="A212" s="99" t="s">
        <v>1858</v>
      </c>
      <c r="B212" s="63" t="s">
        <v>238</v>
      </c>
      <c r="C212" s="43" t="s">
        <v>79</v>
      </c>
      <c r="D212" s="44">
        <v>1245.48</v>
      </c>
      <c r="E212" s="44">
        <v>1091.08</v>
      </c>
      <c r="F212" s="44">
        <v>922.01</v>
      </c>
      <c r="G212" s="44">
        <v>503.95</v>
      </c>
      <c r="H212" s="44">
        <v>194.19</v>
      </c>
      <c r="I212" s="44">
        <v>1075.02</v>
      </c>
      <c r="J212" s="44">
        <v>1257.57</v>
      </c>
      <c r="K212" s="44">
        <v>1573.13</v>
      </c>
      <c r="L212" s="44">
        <v>1855.77</v>
      </c>
      <c r="M212" s="44">
        <v>2261.98</v>
      </c>
      <c r="N212" s="44">
        <v>2176.3200000000002</v>
      </c>
      <c r="O212" s="44">
        <v>2203.63</v>
      </c>
      <c r="P212" s="44">
        <v>2192.1999999999998</v>
      </c>
      <c r="Q212" s="44">
        <v>2353.84</v>
      </c>
      <c r="R212" s="44">
        <v>2363.4899999999998</v>
      </c>
      <c r="S212" s="44">
        <v>2398.61</v>
      </c>
      <c r="T212" s="44">
        <v>2386.08</v>
      </c>
      <c r="U212" s="44">
        <v>2359.3000000000002</v>
      </c>
      <c r="V212" s="44">
        <v>2177.4299999999998</v>
      </c>
      <c r="W212" s="44">
        <v>1963.06</v>
      </c>
      <c r="X212" s="44">
        <v>2003.36</v>
      </c>
      <c r="Y212" s="44">
        <v>1970.09</v>
      </c>
      <c r="Z212" s="44">
        <v>1819.59</v>
      </c>
      <c r="AA212" s="44">
        <v>1589.31</v>
      </c>
    </row>
    <row r="213" spans="1:27" ht="12.75" hidden="1" customHeight="1" outlineLevel="1" x14ac:dyDescent="0.3">
      <c r="A213" s="99" t="s">
        <v>1859</v>
      </c>
      <c r="B213" s="63" t="s">
        <v>90</v>
      </c>
      <c r="C213" s="43" t="s">
        <v>79</v>
      </c>
      <c r="D213" s="44">
        <f>$D$168</f>
        <v>1858.06</v>
      </c>
      <c r="E213" s="44">
        <f>$D$168</f>
        <v>1858.06</v>
      </c>
      <c r="F213" s="44">
        <f t="shared" ref="F213:AA213" si="121">$D$168</f>
        <v>1858.06</v>
      </c>
      <c r="G213" s="44">
        <f t="shared" si="121"/>
        <v>1858.06</v>
      </c>
      <c r="H213" s="44">
        <f t="shared" si="121"/>
        <v>1858.06</v>
      </c>
      <c r="I213" s="44">
        <f t="shared" si="121"/>
        <v>1858.06</v>
      </c>
      <c r="J213" s="44">
        <f t="shared" si="121"/>
        <v>1858.06</v>
      </c>
      <c r="K213" s="44">
        <f t="shared" si="121"/>
        <v>1858.06</v>
      </c>
      <c r="L213" s="44">
        <f t="shared" si="121"/>
        <v>1858.06</v>
      </c>
      <c r="M213" s="44">
        <f t="shared" si="121"/>
        <v>1858.06</v>
      </c>
      <c r="N213" s="44">
        <f t="shared" si="121"/>
        <v>1858.06</v>
      </c>
      <c r="O213" s="44">
        <f t="shared" si="121"/>
        <v>1858.06</v>
      </c>
      <c r="P213" s="44">
        <f t="shared" si="121"/>
        <v>1858.06</v>
      </c>
      <c r="Q213" s="44">
        <f t="shared" si="121"/>
        <v>1858.06</v>
      </c>
      <c r="R213" s="44">
        <f t="shared" si="121"/>
        <v>1858.06</v>
      </c>
      <c r="S213" s="44">
        <f t="shared" si="121"/>
        <v>1858.06</v>
      </c>
      <c r="T213" s="44">
        <f t="shared" si="121"/>
        <v>1858.06</v>
      </c>
      <c r="U213" s="44">
        <f t="shared" si="121"/>
        <v>1858.06</v>
      </c>
      <c r="V213" s="44">
        <f t="shared" si="121"/>
        <v>1858.06</v>
      </c>
      <c r="W213" s="44">
        <f t="shared" si="121"/>
        <v>1858.06</v>
      </c>
      <c r="X213" s="44">
        <f t="shared" si="121"/>
        <v>1858.06</v>
      </c>
      <c r="Y213" s="44">
        <f t="shared" si="121"/>
        <v>1858.06</v>
      </c>
      <c r="Z213" s="44">
        <f t="shared" si="121"/>
        <v>1858.06</v>
      </c>
      <c r="AA213" s="44">
        <f t="shared" si="121"/>
        <v>1858.06</v>
      </c>
    </row>
    <row r="214" spans="1:27" ht="12.75" hidden="1" customHeight="1" outlineLevel="1" x14ac:dyDescent="0.3">
      <c r="A214" s="99" t="s">
        <v>1860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1861</v>
      </c>
      <c r="B215" s="63" t="s">
        <v>81</v>
      </c>
      <c r="C215" s="43" t="s">
        <v>79</v>
      </c>
      <c r="D215" s="44">
        <f>$D$11</f>
        <v>464.08</v>
      </c>
      <c r="E215" s="44">
        <f t="shared" ref="E215:AA215" si="122">$D$11</f>
        <v>464.08</v>
      </c>
      <c r="F215" s="44">
        <f t="shared" si="122"/>
        <v>464.08</v>
      </c>
      <c r="G215" s="44">
        <f t="shared" si="122"/>
        <v>464.08</v>
      </c>
      <c r="H215" s="44">
        <f t="shared" si="122"/>
        <v>464.08</v>
      </c>
      <c r="I215" s="44">
        <f t="shared" si="122"/>
        <v>464.08</v>
      </c>
      <c r="J215" s="44">
        <f t="shared" si="122"/>
        <v>464.08</v>
      </c>
      <c r="K215" s="44">
        <f t="shared" si="122"/>
        <v>464.08</v>
      </c>
      <c r="L215" s="44">
        <f t="shared" si="122"/>
        <v>464.08</v>
      </c>
      <c r="M215" s="44">
        <f t="shared" si="122"/>
        <v>464.08</v>
      </c>
      <c r="N215" s="44">
        <f t="shared" si="122"/>
        <v>464.08</v>
      </c>
      <c r="O215" s="44">
        <f t="shared" si="122"/>
        <v>464.08</v>
      </c>
      <c r="P215" s="44">
        <f t="shared" si="122"/>
        <v>464.08</v>
      </c>
      <c r="Q215" s="44">
        <f t="shared" si="122"/>
        <v>464.08</v>
      </c>
      <c r="R215" s="44">
        <f t="shared" si="122"/>
        <v>464.08</v>
      </c>
      <c r="S215" s="44">
        <f t="shared" si="122"/>
        <v>464.08</v>
      </c>
      <c r="T215" s="44">
        <f t="shared" si="122"/>
        <v>464.08</v>
      </c>
      <c r="U215" s="44">
        <f t="shared" si="122"/>
        <v>464.08</v>
      </c>
      <c r="V215" s="44">
        <f t="shared" si="122"/>
        <v>464.08</v>
      </c>
      <c r="W215" s="44">
        <f t="shared" si="122"/>
        <v>464.08</v>
      </c>
      <c r="X215" s="44">
        <f t="shared" si="122"/>
        <v>464.08</v>
      </c>
      <c r="Y215" s="44">
        <f t="shared" si="122"/>
        <v>464.08</v>
      </c>
      <c r="Z215" s="44">
        <f t="shared" si="122"/>
        <v>464.08</v>
      </c>
      <c r="AA215" s="44">
        <f t="shared" si="122"/>
        <v>464.08</v>
      </c>
    </row>
    <row r="216" spans="1:27" ht="12.75" customHeight="1" collapsed="1" x14ac:dyDescent="0.3">
      <c r="A216" s="98" t="s">
        <v>1862</v>
      </c>
      <c r="B216" s="28" t="str">
        <f>"11"&amp;"."&amp;$B$800&amp;"."&amp;$B$801</f>
        <v>11.07.2024</v>
      </c>
      <c r="C216" s="90" t="s">
        <v>76</v>
      </c>
      <c r="D216" s="91">
        <f>ROUND(((D217+D218+D220+D219)/1000),5)</f>
        <v>3.60948</v>
      </c>
      <c r="E216" s="91">
        <f>ROUND(((E217+E218+E220+E219)/1000),5)</f>
        <v>3.5754700000000001</v>
      </c>
      <c r="F216" s="91">
        <f>ROUND(((F217+F218+F220+F219)/1000),5)</f>
        <v>3.3912800000000001</v>
      </c>
      <c r="G216" s="91">
        <f t="shared" ref="G216:AA216" si="123">ROUND(((G217+G218+G220+G219)/1000),5)</f>
        <v>3.26227</v>
      </c>
      <c r="H216" s="91">
        <f t="shared" si="123"/>
        <v>3.3570500000000001</v>
      </c>
      <c r="I216" s="91">
        <f t="shared" si="123"/>
        <v>3.5116100000000001</v>
      </c>
      <c r="J216" s="91">
        <f t="shared" si="123"/>
        <v>3.5594000000000001</v>
      </c>
      <c r="K216" s="91">
        <f t="shared" si="123"/>
        <v>4.01776</v>
      </c>
      <c r="L216" s="91">
        <f t="shared" si="123"/>
        <v>4.3137100000000004</v>
      </c>
      <c r="M216" s="91">
        <f t="shared" si="123"/>
        <v>4.6128400000000003</v>
      </c>
      <c r="N216" s="91">
        <f t="shared" si="123"/>
        <v>4.8741500000000002</v>
      </c>
      <c r="O216" s="91">
        <f t="shared" si="123"/>
        <v>4.9809700000000001</v>
      </c>
      <c r="P216" s="91">
        <f t="shared" si="123"/>
        <v>4.9786400000000004</v>
      </c>
      <c r="Q216" s="91">
        <f t="shared" si="123"/>
        <v>5.0282600000000004</v>
      </c>
      <c r="R216" s="91">
        <f t="shared" si="123"/>
        <v>5.0350299999999999</v>
      </c>
      <c r="S216" s="91">
        <f t="shared" si="123"/>
        <v>4.9033600000000002</v>
      </c>
      <c r="T216" s="91">
        <f t="shared" si="123"/>
        <v>4.8391999999999999</v>
      </c>
      <c r="U216" s="91">
        <f t="shared" si="123"/>
        <v>4.7880599999999998</v>
      </c>
      <c r="V216" s="91">
        <f t="shared" si="123"/>
        <v>4.8075200000000002</v>
      </c>
      <c r="W216" s="91">
        <f t="shared" si="123"/>
        <v>4.6874500000000001</v>
      </c>
      <c r="X216" s="91">
        <f t="shared" si="123"/>
        <v>4.5368199999999996</v>
      </c>
      <c r="Y216" s="91">
        <f t="shared" si="123"/>
        <v>4.4765899999999998</v>
      </c>
      <c r="Z216" s="91">
        <f t="shared" si="123"/>
        <v>4.2162499999999996</v>
      </c>
      <c r="AA216" s="91">
        <f t="shared" si="123"/>
        <v>4.1181000000000001</v>
      </c>
    </row>
    <row r="217" spans="1:27" ht="12.75" hidden="1" customHeight="1" outlineLevel="1" x14ac:dyDescent="0.3">
      <c r="A217" s="99" t="s">
        <v>1863</v>
      </c>
      <c r="B217" s="63" t="s">
        <v>238</v>
      </c>
      <c r="C217" s="43" t="s">
        <v>79</v>
      </c>
      <c r="D217" s="44">
        <v>1282.53</v>
      </c>
      <c r="E217" s="44">
        <v>1248.52</v>
      </c>
      <c r="F217" s="44">
        <v>1064.33</v>
      </c>
      <c r="G217" s="44">
        <v>935.32</v>
      </c>
      <c r="H217" s="44">
        <v>1030.0999999999999</v>
      </c>
      <c r="I217" s="44">
        <v>1184.6600000000001</v>
      </c>
      <c r="J217" s="44">
        <v>1232.45</v>
      </c>
      <c r="K217" s="44">
        <v>1690.81</v>
      </c>
      <c r="L217" s="44">
        <v>1986.76</v>
      </c>
      <c r="M217" s="44">
        <v>2285.89</v>
      </c>
      <c r="N217" s="44">
        <v>2547.1999999999998</v>
      </c>
      <c r="O217" s="44">
        <v>2654.02</v>
      </c>
      <c r="P217" s="44">
        <v>2651.69</v>
      </c>
      <c r="Q217" s="44">
        <v>2701.31</v>
      </c>
      <c r="R217" s="44">
        <v>2708.08</v>
      </c>
      <c r="S217" s="44">
        <v>2576.41</v>
      </c>
      <c r="T217" s="44">
        <v>2512.25</v>
      </c>
      <c r="U217" s="44">
        <v>2461.11</v>
      </c>
      <c r="V217" s="44">
        <v>2480.5700000000002</v>
      </c>
      <c r="W217" s="44">
        <v>2360.5</v>
      </c>
      <c r="X217" s="44">
        <v>2209.87</v>
      </c>
      <c r="Y217" s="44">
        <v>2149.64</v>
      </c>
      <c r="Z217" s="44">
        <v>1889.3</v>
      </c>
      <c r="AA217" s="44">
        <v>1791.15</v>
      </c>
    </row>
    <row r="218" spans="1:27" ht="12.75" hidden="1" customHeight="1" outlineLevel="1" x14ac:dyDescent="0.3">
      <c r="A218" s="99" t="s">
        <v>1864</v>
      </c>
      <c r="B218" s="63" t="s">
        <v>90</v>
      </c>
      <c r="C218" s="43" t="s">
        <v>79</v>
      </c>
      <c r="D218" s="44">
        <f>$D$168</f>
        <v>1858.06</v>
      </c>
      <c r="E218" s="44">
        <f>$D$168</f>
        <v>1858.06</v>
      </c>
      <c r="F218" s="44">
        <f t="shared" ref="F218:AA218" si="124">$D$168</f>
        <v>1858.06</v>
      </c>
      <c r="G218" s="44">
        <f t="shared" si="124"/>
        <v>1858.06</v>
      </c>
      <c r="H218" s="44">
        <f t="shared" si="124"/>
        <v>1858.06</v>
      </c>
      <c r="I218" s="44">
        <f t="shared" si="124"/>
        <v>1858.06</v>
      </c>
      <c r="J218" s="44">
        <f t="shared" si="124"/>
        <v>1858.06</v>
      </c>
      <c r="K218" s="44">
        <f t="shared" si="124"/>
        <v>1858.06</v>
      </c>
      <c r="L218" s="44">
        <f t="shared" si="124"/>
        <v>1858.06</v>
      </c>
      <c r="M218" s="44">
        <f t="shared" si="124"/>
        <v>1858.06</v>
      </c>
      <c r="N218" s="44">
        <f t="shared" si="124"/>
        <v>1858.06</v>
      </c>
      <c r="O218" s="44">
        <f t="shared" si="124"/>
        <v>1858.06</v>
      </c>
      <c r="P218" s="44">
        <f t="shared" si="124"/>
        <v>1858.06</v>
      </c>
      <c r="Q218" s="44">
        <f t="shared" si="124"/>
        <v>1858.06</v>
      </c>
      <c r="R218" s="44">
        <f t="shared" si="124"/>
        <v>1858.06</v>
      </c>
      <c r="S218" s="44">
        <f t="shared" si="124"/>
        <v>1858.06</v>
      </c>
      <c r="T218" s="44">
        <f t="shared" si="124"/>
        <v>1858.06</v>
      </c>
      <c r="U218" s="44">
        <f t="shared" si="124"/>
        <v>1858.06</v>
      </c>
      <c r="V218" s="44">
        <f t="shared" si="124"/>
        <v>1858.06</v>
      </c>
      <c r="W218" s="44">
        <f t="shared" si="124"/>
        <v>1858.06</v>
      </c>
      <c r="X218" s="44">
        <f t="shared" si="124"/>
        <v>1858.06</v>
      </c>
      <c r="Y218" s="44">
        <f t="shared" si="124"/>
        <v>1858.06</v>
      </c>
      <c r="Z218" s="44">
        <f t="shared" si="124"/>
        <v>1858.06</v>
      </c>
      <c r="AA218" s="44">
        <f t="shared" si="124"/>
        <v>1858.06</v>
      </c>
    </row>
    <row r="219" spans="1:27" ht="12.75" hidden="1" customHeight="1" outlineLevel="1" x14ac:dyDescent="0.3">
      <c r="A219" s="99" t="s">
        <v>1865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1866</v>
      </c>
      <c r="B220" s="63" t="s">
        <v>81</v>
      </c>
      <c r="C220" s="43" t="s">
        <v>79</v>
      </c>
      <c r="D220" s="44">
        <f>$D$11</f>
        <v>464.08</v>
      </c>
      <c r="E220" s="44">
        <f t="shared" ref="E220:AA220" si="125">$D$11</f>
        <v>464.08</v>
      </c>
      <c r="F220" s="44">
        <f t="shared" si="125"/>
        <v>464.08</v>
      </c>
      <c r="G220" s="44">
        <f t="shared" si="125"/>
        <v>464.08</v>
      </c>
      <c r="H220" s="44">
        <f t="shared" si="125"/>
        <v>464.08</v>
      </c>
      <c r="I220" s="44">
        <f t="shared" si="125"/>
        <v>464.08</v>
      </c>
      <c r="J220" s="44">
        <f t="shared" si="125"/>
        <v>464.08</v>
      </c>
      <c r="K220" s="44">
        <f t="shared" si="125"/>
        <v>464.08</v>
      </c>
      <c r="L220" s="44">
        <f t="shared" si="125"/>
        <v>464.08</v>
      </c>
      <c r="M220" s="44">
        <f t="shared" si="125"/>
        <v>464.08</v>
      </c>
      <c r="N220" s="44">
        <f t="shared" si="125"/>
        <v>464.08</v>
      </c>
      <c r="O220" s="44">
        <f t="shared" si="125"/>
        <v>464.08</v>
      </c>
      <c r="P220" s="44">
        <f t="shared" si="125"/>
        <v>464.08</v>
      </c>
      <c r="Q220" s="44">
        <f t="shared" si="125"/>
        <v>464.08</v>
      </c>
      <c r="R220" s="44">
        <f t="shared" si="125"/>
        <v>464.08</v>
      </c>
      <c r="S220" s="44">
        <f t="shared" si="125"/>
        <v>464.08</v>
      </c>
      <c r="T220" s="44">
        <f t="shared" si="125"/>
        <v>464.08</v>
      </c>
      <c r="U220" s="44">
        <f t="shared" si="125"/>
        <v>464.08</v>
      </c>
      <c r="V220" s="44">
        <f t="shared" si="125"/>
        <v>464.08</v>
      </c>
      <c r="W220" s="44">
        <f t="shared" si="125"/>
        <v>464.08</v>
      </c>
      <c r="X220" s="44">
        <f t="shared" si="125"/>
        <v>464.08</v>
      </c>
      <c r="Y220" s="44">
        <f t="shared" si="125"/>
        <v>464.08</v>
      </c>
      <c r="Z220" s="44">
        <f t="shared" si="125"/>
        <v>464.08</v>
      </c>
      <c r="AA220" s="44">
        <f t="shared" si="125"/>
        <v>464.08</v>
      </c>
    </row>
    <row r="221" spans="1:27" ht="12.75" customHeight="1" collapsed="1" x14ac:dyDescent="0.3">
      <c r="A221" s="98" t="s">
        <v>1867</v>
      </c>
      <c r="B221" s="28" t="str">
        <f>"12"&amp;"."&amp;$B$800&amp;"."&amp;$B$801</f>
        <v>12.07.2024</v>
      </c>
      <c r="C221" s="90" t="s">
        <v>76</v>
      </c>
      <c r="D221" s="91">
        <f>ROUND(((D222+D223+D225+D224)/1000),5)</f>
        <v>3.6285599999999998</v>
      </c>
      <c r="E221" s="91">
        <f>ROUND(((E222+E223+E225+E224)/1000),5)</f>
        <v>3.5542099999999999</v>
      </c>
      <c r="F221" s="91">
        <f>ROUND(((F222+F223+F225+F224)/1000),5)</f>
        <v>3.4785400000000002</v>
      </c>
      <c r="G221" s="91">
        <f t="shared" ref="G221:AA221" si="126">ROUND(((G222+G223+G225+G224)/1000),5)</f>
        <v>3.2844000000000002</v>
      </c>
      <c r="H221" s="91">
        <f t="shared" si="126"/>
        <v>3.2843900000000001</v>
      </c>
      <c r="I221" s="91">
        <f t="shared" si="126"/>
        <v>3.5260199999999999</v>
      </c>
      <c r="J221" s="91">
        <f t="shared" si="126"/>
        <v>3.5263399999999998</v>
      </c>
      <c r="K221" s="91">
        <f t="shared" si="126"/>
        <v>3.9678100000000001</v>
      </c>
      <c r="L221" s="91">
        <f t="shared" si="126"/>
        <v>4.3056099999999997</v>
      </c>
      <c r="M221" s="91">
        <f t="shared" si="126"/>
        <v>4.6270800000000003</v>
      </c>
      <c r="N221" s="91">
        <f t="shared" si="126"/>
        <v>4.6763399999999997</v>
      </c>
      <c r="O221" s="91">
        <f t="shared" si="126"/>
        <v>4.7291400000000001</v>
      </c>
      <c r="P221" s="91">
        <f t="shared" si="126"/>
        <v>4.7237099999999996</v>
      </c>
      <c r="Q221" s="91">
        <f t="shared" si="126"/>
        <v>4.7432600000000003</v>
      </c>
      <c r="R221" s="91">
        <f t="shared" si="126"/>
        <v>4.6734299999999998</v>
      </c>
      <c r="S221" s="91">
        <f t="shared" si="126"/>
        <v>4.7329400000000001</v>
      </c>
      <c r="T221" s="91">
        <f t="shared" si="126"/>
        <v>4.7049399999999997</v>
      </c>
      <c r="U221" s="91">
        <f t="shared" si="126"/>
        <v>4.5875399999999997</v>
      </c>
      <c r="V221" s="91">
        <f t="shared" si="126"/>
        <v>4.5623100000000001</v>
      </c>
      <c r="W221" s="91">
        <f t="shared" si="126"/>
        <v>4.4801299999999999</v>
      </c>
      <c r="X221" s="91">
        <f t="shared" si="126"/>
        <v>4.4733499999999999</v>
      </c>
      <c r="Y221" s="91">
        <f t="shared" si="126"/>
        <v>4.5147500000000003</v>
      </c>
      <c r="Z221" s="91">
        <f t="shared" si="126"/>
        <v>4.3511800000000003</v>
      </c>
      <c r="AA221" s="91">
        <f t="shared" si="126"/>
        <v>4.1309699999999996</v>
      </c>
    </row>
    <row r="222" spans="1:27" ht="12.75" hidden="1" customHeight="1" outlineLevel="1" x14ac:dyDescent="0.3">
      <c r="A222" s="99" t="s">
        <v>1868</v>
      </c>
      <c r="B222" s="63" t="s">
        <v>238</v>
      </c>
      <c r="C222" s="43" t="s">
        <v>79</v>
      </c>
      <c r="D222" s="44">
        <v>1301.6099999999999</v>
      </c>
      <c r="E222" s="44">
        <v>1227.26</v>
      </c>
      <c r="F222" s="44">
        <v>1151.5899999999999</v>
      </c>
      <c r="G222" s="44">
        <v>957.45</v>
      </c>
      <c r="H222" s="44">
        <v>957.44</v>
      </c>
      <c r="I222" s="44">
        <v>1199.07</v>
      </c>
      <c r="J222" s="44">
        <v>1199.3900000000001</v>
      </c>
      <c r="K222" s="44">
        <v>1640.86</v>
      </c>
      <c r="L222" s="44">
        <v>1978.66</v>
      </c>
      <c r="M222" s="44">
        <v>2300.13</v>
      </c>
      <c r="N222" s="44">
        <v>2349.39</v>
      </c>
      <c r="O222" s="44">
        <v>2402.19</v>
      </c>
      <c r="P222" s="44">
        <v>2396.7600000000002</v>
      </c>
      <c r="Q222" s="44">
        <v>2416.31</v>
      </c>
      <c r="R222" s="44">
        <v>2346.48</v>
      </c>
      <c r="S222" s="44">
        <v>2405.9899999999998</v>
      </c>
      <c r="T222" s="44">
        <v>2377.9899999999998</v>
      </c>
      <c r="U222" s="44">
        <v>2260.59</v>
      </c>
      <c r="V222" s="44">
        <v>2235.36</v>
      </c>
      <c r="W222" s="44">
        <v>2153.1799999999998</v>
      </c>
      <c r="X222" s="44">
        <v>2146.4</v>
      </c>
      <c r="Y222" s="44">
        <v>2187.8000000000002</v>
      </c>
      <c r="Z222" s="44">
        <v>2024.23</v>
      </c>
      <c r="AA222" s="44">
        <v>1804.02</v>
      </c>
    </row>
    <row r="223" spans="1:27" ht="12.75" hidden="1" customHeight="1" outlineLevel="1" x14ac:dyDescent="0.3">
      <c r="A223" s="99" t="s">
        <v>1869</v>
      </c>
      <c r="B223" s="63" t="s">
        <v>90</v>
      </c>
      <c r="C223" s="43" t="s">
        <v>79</v>
      </c>
      <c r="D223" s="44">
        <f>$D$168</f>
        <v>1858.06</v>
      </c>
      <c r="E223" s="44">
        <f>$D$168</f>
        <v>1858.06</v>
      </c>
      <c r="F223" s="44">
        <f t="shared" ref="F223:AA223" si="127">$D$168</f>
        <v>1858.06</v>
      </c>
      <c r="G223" s="44">
        <f t="shared" si="127"/>
        <v>1858.06</v>
      </c>
      <c r="H223" s="44">
        <f t="shared" si="127"/>
        <v>1858.06</v>
      </c>
      <c r="I223" s="44">
        <f t="shared" si="127"/>
        <v>1858.06</v>
      </c>
      <c r="J223" s="44">
        <f t="shared" si="127"/>
        <v>1858.06</v>
      </c>
      <c r="K223" s="44">
        <f t="shared" si="127"/>
        <v>1858.06</v>
      </c>
      <c r="L223" s="44">
        <f t="shared" si="127"/>
        <v>1858.06</v>
      </c>
      <c r="M223" s="44">
        <f t="shared" si="127"/>
        <v>1858.06</v>
      </c>
      <c r="N223" s="44">
        <f t="shared" si="127"/>
        <v>1858.06</v>
      </c>
      <c r="O223" s="44">
        <f t="shared" si="127"/>
        <v>1858.06</v>
      </c>
      <c r="P223" s="44">
        <f t="shared" si="127"/>
        <v>1858.06</v>
      </c>
      <c r="Q223" s="44">
        <f t="shared" si="127"/>
        <v>1858.06</v>
      </c>
      <c r="R223" s="44">
        <f t="shared" si="127"/>
        <v>1858.06</v>
      </c>
      <c r="S223" s="44">
        <f t="shared" si="127"/>
        <v>1858.06</v>
      </c>
      <c r="T223" s="44">
        <f t="shared" si="127"/>
        <v>1858.06</v>
      </c>
      <c r="U223" s="44">
        <f t="shared" si="127"/>
        <v>1858.06</v>
      </c>
      <c r="V223" s="44">
        <f t="shared" si="127"/>
        <v>1858.06</v>
      </c>
      <c r="W223" s="44">
        <f t="shared" si="127"/>
        <v>1858.06</v>
      </c>
      <c r="X223" s="44">
        <f t="shared" si="127"/>
        <v>1858.06</v>
      </c>
      <c r="Y223" s="44">
        <f t="shared" si="127"/>
        <v>1858.06</v>
      </c>
      <c r="Z223" s="44">
        <f t="shared" si="127"/>
        <v>1858.06</v>
      </c>
      <c r="AA223" s="44">
        <f t="shared" si="127"/>
        <v>1858.06</v>
      </c>
    </row>
    <row r="224" spans="1:27" ht="12.75" hidden="1" customHeight="1" outlineLevel="1" x14ac:dyDescent="0.3">
      <c r="A224" s="99" t="s">
        <v>1870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1871</v>
      </c>
      <c r="B225" s="63" t="s">
        <v>81</v>
      </c>
      <c r="C225" s="43" t="s">
        <v>79</v>
      </c>
      <c r="D225" s="44">
        <f>$D$11</f>
        <v>464.08</v>
      </c>
      <c r="E225" s="44">
        <f t="shared" ref="E225:AA225" si="128">$D$11</f>
        <v>464.08</v>
      </c>
      <c r="F225" s="44">
        <f t="shared" si="128"/>
        <v>464.08</v>
      </c>
      <c r="G225" s="44">
        <f t="shared" si="128"/>
        <v>464.08</v>
      </c>
      <c r="H225" s="44">
        <f t="shared" si="128"/>
        <v>464.08</v>
      </c>
      <c r="I225" s="44">
        <f t="shared" si="128"/>
        <v>464.08</v>
      </c>
      <c r="J225" s="44">
        <f t="shared" si="128"/>
        <v>464.08</v>
      </c>
      <c r="K225" s="44">
        <f t="shared" si="128"/>
        <v>464.08</v>
      </c>
      <c r="L225" s="44">
        <f t="shared" si="128"/>
        <v>464.08</v>
      </c>
      <c r="M225" s="44">
        <f t="shared" si="128"/>
        <v>464.08</v>
      </c>
      <c r="N225" s="44">
        <f t="shared" si="128"/>
        <v>464.08</v>
      </c>
      <c r="O225" s="44">
        <f t="shared" si="128"/>
        <v>464.08</v>
      </c>
      <c r="P225" s="44">
        <f t="shared" si="128"/>
        <v>464.08</v>
      </c>
      <c r="Q225" s="44">
        <f t="shared" si="128"/>
        <v>464.08</v>
      </c>
      <c r="R225" s="44">
        <f t="shared" si="128"/>
        <v>464.08</v>
      </c>
      <c r="S225" s="44">
        <f t="shared" si="128"/>
        <v>464.08</v>
      </c>
      <c r="T225" s="44">
        <f t="shared" si="128"/>
        <v>464.08</v>
      </c>
      <c r="U225" s="44">
        <f t="shared" si="128"/>
        <v>464.08</v>
      </c>
      <c r="V225" s="44">
        <f t="shared" si="128"/>
        <v>464.08</v>
      </c>
      <c r="W225" s="44">
        <f t="shared" si="128"/>
        <v>464.08</v>
      </c>
      <c r="X225" s="44">
        <f t="shared" si="128"/>
        <v>464.08</v>
      </c>
      <c r="Y225" s="44">
        <f t="shared" si="128"/>
        <v>464.08</v>
      </c>
      <c r="Z225" s="44">
        <f t="shared" si="128"/>
        <v>464.08</v>
      </c>
      <c r="AA225" s="44">
        <f t="shared" si="128"/>
        <v>464.08</v>
      </c>
    </row>
    <row r="226" spans="1:27" ht="12.75" customHeight="1" collapsed="1" x14ac:dyDescent="0.3">
      <c r="A226" s="98" t="s">
        <v>1872</v>
      </c>
      <c r="B226" s="28" t="str">
        <f>"13"&amp;"."&amp;$B$800&amp;"."&amp;$B$801</f>
        <v>13.07.2024</v>
      </c>
      <c r="C226" s="90" t="s">
        <v>76</v>
      </c>
      <c r="D226" s="91">
        <f>ROUND(((D227+D228+D230+D229)/1000),5)</f>
        <v>3.77556</v>
      </c>
      <c r="E226" s="91">
        <f>ROUND(((E227+E228+E230+E229)/1000),5)</f>
        <v>3.56569</v>
      </c>
      <c r="F226" s="91">
        <f>ROUND(((F227+F228+F230+F229)/1000),5)</f>
        <v>3.4974799999999999</v>
      </c>
      <c r="G226" s="91">
        <f t="shared" ref="G226:AA226" si="129">ROUND(((G227+G228+G230+G229)/1000),5)</f>
        <v>3.33243</v>
      </c>
      <c r="H226" s="91">
        <f t="shared" si="129"/>
        <v>3.08325</v>
      </c>
      <c r="I226" s="91">
        <f t="shared" si="129"/>
        <v>3.1418300000000001</v>
      </c>
      <c r="J226" s="91">
        <f t="shared" si="129"/>
        <v>3.24397</v>
      </c>
      <c r="K226" s="91">
        <f t="shared" si="129"/>
        <v>3.69143</v>
      </c>
      <c r="L226" s="91">
        <f t="shared" si="129"/>
        <v>4.0706100000000003</v>
      </c>
      <c r="M226" s="91">
        <f t="shared" si="129"/>
        <v>4.3275100000000002</v>
      </c>
      <c r="N226" s="91">
        <f t="shared" si="129"/>
        <v>4.4574400000000001</v>
      </c>
      <c r="O226" s="91">
        <f t="shared" si="129"/>
        <v>4.5621299999999998</v>
      </c>
      <c r="P226" s="91">
        <f t="shared" si="129"/>
        <v>4.6043799999999999</v>
      </c>
      <c r="Q226" s="91">
        <f t="shared" si="129"/>
        <v>4.5427799999999996</v>
      </c>
      <c r="R226" s="91">
        <f t="shared" si="129"/>
        <v>4.5441000000000003</v>
      </c>
      <c r="S226" s="91">
        <f t="shared" si="129"/>
        <v>4.5845599999999997</v>
      </c>
      <c r="T226" s="91">
        <f t="shared" si="129"/>
        <v>4.5771100000000002</v>
      </c>
      <c r="U226" s="91">
        <f t="shared" si="129"/>
        <v>4.5589399999999998</v>
      </c>
      <c r="V226" s="91">
        <f t="shared" si="129"/>
        <v>4.4711499999999997</v>
      </c>
      <c r="W226" s="91">
        <f t="shared" si="129"/>
        <v>4.3622300000000003</v>
      </c>
      <c r="X226" s="91">
        <f t="shared" si="129"/>
        <v>4.3242399999999996</v>
      </c>
      <c r="Y226" s="91">
        <f t="shared" si="129"/>
        <v>4.2296699999999996</v>
      </c>
      <c r="Z226" s="91">
        <f t="shared" si="129"/>
        <v>4.00753</v>
      </c>
      <c r="AA226" s="91">
        <f t="shared" si="129"/>
        <v>4.0203800000000003</v>
      </c>
    </row>
    <row r="227" spans="1:27" ht="12.75" hidden="1" customHeight="1" outlineLevel="1" x14ac:dyDescent="0.3">
      <c r="A227" s="99" t="s">
        <v>1873</v>
      </c>
      <c r="B227" s="63" t="s">
        <v>238</v>
      </c>
      <c r="C227" s="43" t="s">
        <v>79</v>
      </c>
      <c r="D227" s="44">
        <v>1448.61</v>
      </c>
      <c r="E227" s="44">
        <v>1238.74</v>
      </c>
      <c r="F227" s="44">
        <v>1170.53</v>
      </c>
      <c r="G227" s="44">
        <v>1005.48</v>
      </c>
      <c r="H227" s="44">
        <v>756.3</v>
      </c>
      <c r="I227" s="44">
        <v>814.88</v>
      </c>
      <c r="J227" s="44">
        <v>917.02</v>
      </c>
      <c r="K227" s="44">
        <v>1364.48</v>
      </c>
      <c r="L227" s="44">
        <v>1743.66</v>
      </c>
      <c r="M227" s="44">
        <v>2000.56</v>
      </c>
      <c r="N227" s="44">
        <v>2130.4899999999998</v>
      </c>
      <c r="O227" s="44">
        <v>2235.1799999999998</v>
      </c>
      <c r="P227" s="44">
        <v>2277.4299999999998</v>
      </c>
      <c r="Q227" s="44">
        <v>2215.83</v>
      </c>
      <c r="R227" s="44">
        <v>2217.15</v>
      </c>
      <c r="S227" s="44">
        <v>2257.61</v>
      </c>
      <c r="T227" s="44">
        <v>2250.16</v>
      </c>
      <c r="U227" s="44">
        <v>2231.9899999999998</v>
      </c>
      <c r="V227" s="44">
        <v>2144.1999999999998</v>
      </c>
      <c r="W227" s="44">
        <v>2035.28</v>
      </c>
      <c r="X227" s="44">
        <v>1997.29</v>
      </c>
      <c r="Y227" s="44">
        <v>1902.72</v>
      </c>
      <c r="Z227" s="44">
        <v>1680.58</v>
      </c>
      <c r="AA227" s="44">
        <v>1693.43</v>
      </c>
    </row>
    <row r="228" spans="1:27" ht="12.75" hidden="1" customHeight="1" outlineLevel="1" x14ac:dyDescent="0.3">
      <c r="A228" s="99" t="s">
        <v>1874</v>
      </c>
      <c r="B228" s="63" t="s">
        <v>90</v>
      </c>
      <c r="C228" s="43" t="s">
        <v>79</v>
      </c>
      <c r="D228" s="44">
        <f>$D$168</f>
        <v>1858.06</v>
      </c>
      <c r="E228" s="44">
        <f>$D$168</f>
        <v>1858.06</v>
      </c>
      <c r="F228" s="44">
        <f t="shared" ref="F228:AA228" si="130">$D$168</f>
        <v>1858.06</v>
      </c>
      <c r="G228" s="44">
        <f t="shared" si="130"/>
        <v>1858.06</v>
      </c>
      <c r="H228" s="44">
        <f t="shared" si="130"/>
        <v>1858.06</v>
      </c>
      <c r="I228" s="44">
        <f t="shared" si="130"/>
        <v>1858.06</v>
      </c>
      <c r="J228" s="44">
        <f t="shared" si="130"/>
        <v>1858.06</v>
      </c>
      <c r="K228" s="44">
        <f t="shared" si="130"/>
        <v>1858.06</v>
      </c>
      <c r="L228" s="44">
        <f t="shared" si="130"/>
        <v>1858.06</v>
      </c>
      <c r="M228" s="44">
        <f t="shared" si="130"/>
        <v>1858.06</v>
      </c>
      <c r="N228" s="44">
        <f t="shared" si="130"/>
        <v>1858.06</v>
      </c>
      <c r="O228" s="44">
        <f t="shared" si="130"/>
        <v>1858.06</v>
      </c>
      <c r="P228" s="44">
        <f t="shared" si="130"/>
        <v>1858.06</v>
      </c>
      <c r="Q228" s="44">
        <f t="shared" si="130"/>
        <v>1858.06</v>
      </c>
      <c r="R228" s="44">
        <f t="shared" si="130"/>
        <v>1858.06</v>
      </c>
      <c r="S228" s="44">
        <f t="shared" si="130"/>
        <v>1858.06</v>
      </c>
      <c r="T228" s="44">
        <f t="shared" si="130"/>
        <v>1858.06</v>
      </c>
      <c r="U228" s="44">
        <f t="shared" si="130"/>
        <v>1858.06</v>
      </c>
      <c r="V228" s="44">
        <f t="shared" si="130"/>
        <v>1858.06</v>
      </c>
      <c r="W228" s="44">
        <f t="shared" si="130"/>
        <v>1858.06</v>
      </c>
      <c r="X228" s="44">
        <f t="shared" si="130"/>
        <v>1858.06</v>
      </c>
      <c r="Y228" s="44">
        <f t="shared" si="130"/>
        <v>1858.06</v>
      </c>
      <c r="Z228" s="44">
        <f t="shared" si="130"/>
        <v>1858.06</v>
      </c>
      <c r="AA228" s="44">
        <f t="shared" si="130"/>
        <v>1858.06</v>
      </c>
    </row>
    <row r="229" spans="1:27" ht="12.75" hidden="1" customHeight="1" outlineLevel="1" x14ac:dyDescent="0.3">
      <c r="A229" s="99" t="s">
        <v>1875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1876</v>
      </c>
      <c r="B230" s="63" t="s">
        <v>81</v>
      </c>
      <c r="C230" s="43" t="s">
        <v>79</v>
      </c>
      <c r="D230" s="44">
        <f>$D$11</f>
        <v>464.08</v>
      </c>
      <c r="E230" s="44">
        <f t="shared" ref="E230:AA230" si="131">$D$11</f>
        <v>464.08</v>
      </c>
      <c r="F230" s="44">
        <f t="shared" si="131"/>
        <v>464.08</v>
      </c>
      <c r="G230" s="44">
        <f t="shared" si="131"/>
        <v>464.08</v>
      </c>
      <c r="H230" s="44">
        <f t="shared" si="131"/>
        <v>464.08</v>
      </c>
      <c r="I230" s="44">
        <f t="shared" si="131"/>
        <v>464.08</v>
      </c>
      <c r="J230" s="44">
        <f t="shared" si="131"/>
        <v>464.08</v>
      </c>
      <c r="K230" s="44">
        <f t="shared" si="131"/>
        <v>464.08</v>
      </c>
      <c r="L230" s="44">
        <f t="shared" si="131"/>
        <v>464.08</v>
      </c>
      <c r="M230" s="44">
        <f t="shared" si="131"/>
        <v>464.08</v>
      </c>
      <c r="N230" s="44">
        <f t="shared" si="131"/>
        <v>464.08</v>
      </c>
      <c r="O230" s="44">
        <f t="shared" si="131"/>
        <v>464.08</v>
      </c>
      <c r="P230" s="44">
        <f t="shared" si="131"/>
        <v>464.08</v>
      </c>
      <c r="Q230" s="44">
        <f t="shared" si="131"/>
        <v>464.08</v>
      </c>
      <c r="R230" s="44">
        <f t="shared" si="131"/>
        <v>464.08</v>
      </c>
      <c r="S230" s="44">
        <f t="shared" si="131"/>
        <v>464.08</v>
      </c>
      <c r="T230" s="44">
        <f t="shared" si="131"/>
        <v>464.08</v>
      </c>
      <c r="U230" s="44">
        <f t="shared" si="131"/>
        <v>464.08</v>
      </c>
      <c r="V230" s="44">
        <f t="shared" si="131"/>
        <v>464.08</v>
      </c>
      <c r="W230" s="44">
        <f t="shared" si="131"/>
        <v>464.08</v>
      </c>
      <c r="X230" s="44">
        <f t="shared" si="131"/>
        <v>464.08</v>
      </c>
      <c r="Y230" s="44">
        <f t="shared" si="131"/>
        <v>464.08</v>
      </c>
      <c r="Z230" s="44">
        <f t="shared" si="131"/>
        <v>464.08</v>
      </c>
      <c r="AA230" s="44">
        <f t="shared" si="131"/>
        <v>464.08</v>
      </c>
    </row>
    <row r="231" spans="1:27" ht="12.75" customHeight="1" collapsed="1" x14ac:dyDescent="0.3">
      <c r="A231" s="98" t="s">
        <v>1877</v>
      </c>
      <c r="B231" s="28" t="str">
        <f>"14"&amp;"."&amp;$B$800&amp;"."&amp;$B$801</f>
        <v>14.07.2024</v>
      </c>
      <c r="C231" s="90" t="s">
        <v>76</v>
      </c>
      <c r="D231" s="91">
        <f>ROUND(((D232+D233+D235+D234)/1000),5)</f>
        <v>3.7669600000000001</v>
      </c>
      <c r="E231" s="91">
        <f>ROUND(((E232+E233+E235+E234)/1000),5)</f>
        <v>3.53403</v>
      </c>
      <c r="F231" s="91">
        <f>ROUND(((F232+F233+F235+F234)/1000),5)</f>
        <v>3.4398300000000002</v>
      </c>
      <c r="G231" s="91">
        <f t="shared" ref="G231:AA231" si="132">ROUND(((G232+G233+G235+G234)/1000),5)</f>
        <v>3.1267499999999999</v>
      </c>
      <c r="H231" s="91">
        <f t="shared" si="132"/>
        <v>3.0196399999999999</v>
      </c>
      <c r="I231" s="91">
        <f t="shared" si="132"/>
        <v>3.1328399999999998</v>
      </c>
      <c r="J231" s="91">
        <f t="shared" si="132"/>
        <v>2.9643299999999999</v>
      </c>
      <c r="K231" s="91">
        <f t="shared" si="132"/>
        <v>3.3691300000000002</v>
      </c>
      <c r="L231" s="91">
        <f t="shared" si="132"/>
        <v>3.8679800000000002</v>
      </c>
      <c r="M231" s="91">
        <f t="shared" si="132"/>
        <v>4.14933</v>
      </c>
      <c r="N231" s="91">
        <f t="shared" si="132"/>
        <v>4.2585499999999996</v>
      </c>
      <c r="O231" s="91">
        <f t="shared" si="132"/>
        <v>4.4134099999999998</v>
      </c>
      <c r="P231" s="91">
        <f t="shared" si="132"/>
        <v>4.4997299999999996</v>
      </c>
      <c r="Q231" s="91">
        <f t="shared" si="132"/>
        <v>4.36592</v>
      </c>
      <c r="R231" s="91">
        <f t="shared" si="132"/>
        <v>4.3689099999999996</v>
      </c>
      <c r="S231" s="91">
        <f t="shared" si="132"/>
        <v>4.3647099999999996</v>
      </c>
      <c r="T231" s="91">
        <f t="shared" si="132"/>
        <v>4.3415400000000002</v>
      </c>
      <c r="U231" s="91">
        <f t="shared" si="132"/>
        <v>4.3353700000000002</v>
      </c>
      <c r="V231" s="91">
        <f t="shared" si="132"/>
        <v>4.3240699999999999</v>
      </c>
      <c r="W231" s="91">
        <f t="shared" si="132"/>
        <v>4.2963899999999997</v>
      </c>
      <c r="X231" s="91">
        <f t="shared" si="132"/>
        <v>4.2581899999999999</v>
      </c>
      <c r="Y231" s="91">
        <f t="shared" si="132"/>
        <v>4.2534700000000001</v>
      </c>
      <c r="Z231" s="91">
        <f t="shared" si="132"/>
        <v>4.0145200000000001</v>
      </c>
      <c r="AA231" s="91">
        <f t="shared" si="132"/>
        <v>4.0097800000000001</v>
      </c>
    </row>
    <row r="232" spans="1:27" ht="12.75" hidden="1" customHeight="1" outlineLevel="1" x14ac:dyDescent="0.3">
      <c r="A232" s="99" t="s">
        <v>1878</v>
      </c>
      <c r="B232" s="63" t="s">
        <v>238</v>
      </c>
      <c r="C232" s="43" t="s">
        <v>79</v>
      </c>
      <c r="D232" s="44">
        <v>1440.01</v>
      </c>
      <c r="E232" s="44">
        <v>1207.08</v>
      </c>
      <c r="F232" s="44">
        <v>1112.8800000000001</v>
      </c>
      <c r="G232" s="44">
        <v>799.8</v>
      </c>
      <c r="H232" s="44">
        <v>692.69</v>
      </c>
      <c r="I232" s="44">
        <v>805.89</v>
      </c>
      <c r="J232" s="44">
        <v>637.38</v>
      </c>
      <c r="K232" s="44">
        <v>1042.18</v>
      </c>
      <c r="L232" s="44">
        <v>1541.03</v>
      </c>
      <c r="M232" s="44">
        <v>1822.38</v>
      </c>
      <c r="N232" s="44">
        <v>1931.6</v>
      </c>
      <c r="O232" s="44">
        <v>2086.46</v>
      </c>
      <c r="P232" s="44">
        <v>2172.7800000000002</v>
      </c>
      <c r="Q232" s="44">
        <v>2038.97</v>
      </c>
      <c r="R232" s="44">
        <v>2041.96</v>
      </c>
      <c r="S232" s="44">
        <v>2037.76</v>
      </c>
      <c r="T232" s="44">
        <v>2014.59</v>
      </c>
      <c r="U232" s="44">
        <v>2008.42</v>
      </c>
      <c r="V232" s="44">
        <v>1997.12</v>
      </c>
      <c r="W232" s="44">
        <v>1969.44</v>
      </c>
      <c r="X232" s="44">
        <v>1931.24</v>
      </c>
      <c r="Y232" s="44">
        <v>1926.52</v>
      </c>
      <c r="Z232" s="44">
        <v>1687.57</v>
      </c>
      <c r="AA232" s="44">
        <v>1682.83</v>
      </c>
    </row>
    <row r="233" spans="1:27" ht="12.75" hidden="1" customHeight="1" outlineLevel="1" x14ac:dyDescent="0.3">
      <c r="A233" s="99" t="s">
        <v>1879</v>
      </c>
      <c r="B233" s="63" t="s">
        <v>90</v>
      </c>
      <c r="C233" s="43" t="s">
        <v>79</v>
      </c>
      <c r="D233" s="44">
        <f>$D$168</f>
        <v>1858.06</v>
      </c>
      <c r="E233" s="44">
        <f>$D$168</f>
        <v>1858.06</v>
      </c>
      <c r="F233" s="44">
        <f t="shared" ref="F233:AA233" si="133">$D$168</f>
        <v>1858.06</v>
      </c>
      <c r="G233" s="44">
        <f t="shared" si="133"/>
        <v>1858.06</v>
      </c>
      <c r="H233" s="44">
        <f t="shared" si="133"/>
        <v>1858.06</v>
      </c>
      <c r="I233" s="44">
        <f t="shared" si="133"/>
        <v>1858.06</v>
      </c>
      <c r="J233" s="44">
        <f t="shared" si="133"/>
        <v>1858.06</v>
      </c>
      <c r="K233" s="44">
        <f t="shared" si="133"/>
        <v>1858.06</v>
      </c>
      <c r="L233" s="44">
        <f t="shared" si="133"/>
        <v>1858.06</v>
      </c>
      <c r="M233" s="44">
        <f t="shared" si="133"/>
        <v>1858.06</v>
      </c>
      <c r="N233" s="44">
        <f t="shared" si="133"/>
        <v>1858.06</v>
      </c>
      <c r="O233" s="44">
        <f t="shared" si="133"/>
        <v>1858.06</v>
      </c>
      <c r="P233" s="44">
        <f t="shared" si="133"/>
        <v>1858.06</v>
      </c>
      <c r="Q233" s="44">
        <f t="shared" si="133"/>
        <v>1858.06</v>
      </c>
      <c r="R233" s="44">
        <f t="shared" si="133"/>
        <v>1858.06</v>
      </c>
      <c r="S233" s="44">
        <f t="shared" si="133"/>
        <v>1858.06</v>
      </c>
      <c r="T233" s="44">
        <f t="shared" si="133"/>
        <v>1858.06</v>
      </c>
      <c r="U233" s="44">
        <f t="shared" si="133"/>
        <v>1858.06</v>
      </c>
      <c r="V233" s="44">
        <f t="shared" si="133"/>
        <v>1858.06</v>
      </c>
      <c r="W233" s="44">
        <f t="shared" si="133"/>
        <v>1858.06</v>
      </c>
      <c r="X233" s="44">
        <f t="shared" si="133"/>
        <v>1858.06</v>
      </c>
      <c r="Y233" s="44">
        <f t="shared" si="133"/>
        <v>1858.06</v>
      </c>
      <c r="Z233" s="44">
        <f t="shared" si="133"/>
        <v>1858.06</v>
      </c>
      <c r="AA233" s="44">
        <f t="shared" si="133"/>
        <v>1858.06</v>
      </c>
    </row>
    <row r="234" spans="1:27" ht="12.75" hidden="1" customHeight="1" outlineLevel="1" x14ac:dyDescent="0.3">
      <c r="A234" s="99" t="s">
        <v>1880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1881</v>
      </c>
      <c r="B235" s="63" t="s">
        <v>81</v>
      </c>
      <c r="C235" s="43" t="s">
        <v>79</v>
      </c>
      <c r="D235" s="44">
        <f>$D$11</f>
        <v>464.08</v>
      </c>
      <c r="E235" s="44">
        <f t="shared" ref="E235:AA235" si="134">$D$11</f>
        <v>464.08</v>
      </c>
      <c r="F235" s="44">
        <f t="shared" si="134"/>
        <v>464.08</v>
      </c>
      <c r="G235" s="44">
        <f t="shared" si="134"/>
        <v>464.08</v>
      </c>
      <c r="H235" s="44">
        <f t="shared" si="134"/>
        <v>464.08</v>
      </c>
      <c r="I235" s="44">
        <f t="shared" si="134"/>
        <v>464.08</v>
      </c>
      <c r="J235" s="44">
        <f t="shared" si="134"/>
        <v>464.08</v>
      </c>
      <c r="K235" s="44">
        <f t="shared" si="134"/>
        <v>464.08</v>
      </c>
      <c r="L235" s="44">
        <f t="shared" si="134"/>
        <v>464.08</v>
      </c>
      <c r="M235" s="44">
        <f t="shared" si="134"/>
        <v>464.08</v>
      </c>
      <c r="N235" s="44">
        <f t="shared" si="134"/>
        <v>464.08</v>
      </c>
      <c r="O235" s="44">
        <f t="shared" si="134"/>
        <v>464.08</v>
      </c>
      <c r="P235" s="44">
        <f t="shared" si="134"/>
        <v>464.08</v>
      </c>
      <c r="Q235" s="44">
        <f t="shared" si="134"/>
        <v>464.08</v>
      </c>
      <c r="R235" s="44">
        <f t="shared" si="134"/>
        <v>464.08</v>
      </c>
      <c r="S235" s="44">
        <f t="shared" si="134"/>
        <v>464.08</v>
      </c>
      <c r="T235" s="44">
        <f t="shared" si="134"/>
        <v>464.08</v>
      </c>
      <c r="U235" s="44">
        <f t="shared" si="134"/>
        <v>464.08</v>
      </c>
      <c r="V235" s="44">
        <f t="shared" si="134"/>
        <v>464.08</v>
      </c>
      <c r="W235" s="44">
        <f t="shared" si="134"/>
        <v>464.08</v>
      </c>
      <c r="X235" s="44">
        <f t="shared" si="134"/>
        <v>464.08</v>
      </c>
      <c r="Y235" s="44">
        <f t="shared" si="134"/>
        <v>464.08</v>
      </c>
      <c r="Z235" s="44">
        <f t="shared" si="134"/>
        <v>464.08</v>
      </c>
      <c r="AA235" s="44">
        <f t="shared" si="134"/>
        <v>464.08</v>
      </c>
    </row>
    <row r="236" spans="1:27" ht="12.75" customHeight="1" collapsed="1" x14ac:dyDescent="0.3">
      <c r="A236" s="98" t="s">
        <v>1882</v>
      </c>
      <c r="B236" s="28" t="str">
        <f>"15"&amp;"."&amp;$B$800&amp;"."&amp;$B$801</f>
        <v>15.07.2024</v>
      </c>
      <c r="C236" s="90" t="s">
        <v>76</v>
      </c>
      <c r="D236" s="91">
        <f>ROUND(((D237+D238+D240+D239)/1000),5)</f>
        <v>3.5290599999999999</v>
      </c>
      <c r="E236" s="91">
        <f>ROUND(((E237+E238+E240+E239)/1000),5)</f>
        <v>3.4374500000000001</v>
      </c>
      <c r="F236" s="91">
        <f>ROUND(((F237+F238+F240+F239)/1000),5)</f>
        <v>3.3070400000000002</v>
      </c>
      <c r="G236" s="91">
        <f t="shared" ref="G236:AA236" si="135">ROUND(((G237+G238+G240+G239)/1000),5)</f>
        <v>2.9797799999999999</v>
      </c>
      <c r="H236" s="91">
        <f t="shared" si="135"/>
        <v>2.9746800000000002</v>
      </c>
      <c r="I236" s="91">
        <f t="shared" si="135"/>
        <v>3.0316900000000002</v>
      </c>
      <c r="J236" s="91">
        <f t="shared" si="135"/>
        <v>3.1533799999999998</v>
      </c>
      <c r="K236" s="91">
        <f t="shared" si="135"/>
        <v>3.8998599999999999</v>
      </c>
      <c r="L236" s="91">
        <f t="shared" si="135"/>
        <v>4.3517200000000003</v>
      </c>
      <c r="M236" s="91">
        <f t="shared" si="135"/>
        <v>4.5737500000000004</v>
      </c>
      <c r="N236" s="91">
        <f t="shared" si="135"/>
        <v>4.6888899999999998</v>
      </c>
      <c r="O236" s="91">
        <f t="shared" si="135"/>
        <v>4.7945200000000003</v>
      </c>
      <c r="P236" s="91">
        <f t="shared" si="135"/>
        <v>4.6794099999999998</v>
      </c>
      <c r="Q236" s="91">
        <f t="shared" si="135"/>
        <v>4.8241800000000001</v>
      </c>
      <c r="R236" s="91">
        <f t="shared" si="135"/>
        <v>4.9419000000000004</v>
      </c>
      <c r="S236" s="91">
        <f t="shared" si="135"/>
        <v>4.7184100000000004</v>
      </c>
      <c r="T236" s="91">
        <f t="shared" si="135"/>
        <v>4.7051400000000001</v>
      </c>
      <c r="U236" s="91">
        <f t="shared" si="135"/>
        <v>4.6566599999999996</v>
      </c>
      <c r="V236" s="91">
        <f t="shared" si="135"/>
        <v>4.5741800000000001</v>
      </c>
      <c r="W236" s="91">
        <f t="shared" si="135"/>
        <v>4.5868799999999998</v>
      </c>
      <c r="X236" s="91">
        <f t="shared" si="135"/>
        <v>4.5111299999999996</v>
      </c>
      <c r="Y236" s="91">
        <f t="shared" si="135"/>
        <v>4.3574000000000002</v>
      </c>
      <c r="Z236" s="91">
        <f t="shared" si="135"/>
        <v>4.2767299999999997</v>
      </c>
      <c r="AA236" s="91">
        <f t="shared" si="135"/>
        <v>4.0242000000000004</v>
      </c>
    </row>
    <row r="237" spans="1:27" ht="12.75" hidden="1" customHeight="1" outlineLevel="1" x14ac:dyDescent="0.3">
      <c r="A237" s="99" t="s">
        <v>1883</v>
      </c>
      <c r="B237" s="63" t="s">
        <v>238</v>
      </c>
      <c r="C237" s="43" t="s">
        <v>79</v>
      </c>
      <c r="D237" s="44">
        <v>1202.1099999999999</v>
      </c>
      <c r="E237" s="44">
        <v>1110.5</v>
      </c>
      <c r="F237" s="44">
        <v>980.09</v>
      </c>
      <c r="G237" s="44">
        <v>652.83000000000004</v>
      </c>
      <c r="H237" s="44">
        <v>647.73</v>
      </c>
      <c r="I237" s="44">
        <v>704.74</v>
      </c>
      <c r="J237" s="44">
        <v>826.43</v>
      </c>
      <c r="K237" s="44">
        <v>1572.91</v>
      </c>
      <c r="L237" s="44">
        <v>2024.77</v>
      </c>
      <c r="M237" s="44">
        <v>2246.8000000000002</v>
      </c>
      <c r="N237" s="44">
        <v>2361.94</v>
      </c>
      <c r="O237" s="44">
        <v>2467.5700000000002</v>
      </c>
      <c r="P237" s="44">
        <v>2352.46</v>
      </c>
      <c r="Q237" s="44">
        <v>2497.23</v>
      </c>
      <c r="R237" s="44">
        <v>2614.9499999999998</v>
      </c>
      <c r="S237" s="44">
        <v>2391.46</v>
      </c>
      <c r="T237" s="44">
        <v>2378.19</v>
      </c>
      <c r="U237" s="44">
        <v>2329.71</v>
      </c>
      <c r="V237" s="44">
        <v>2247.23</v>
      </c>
      <c r="W237" s="44">
        <v>2259.9299999999998</v>
      </c>
      <c r="X237" s="44">
        <v>2184.1799999999998</v>
      </c>
      <c r="Y237" s="44">
        <v>2030.45</v>
      </c>
      <c r="Z237" s="44">
        <v>1949.78</v>
      </c>
      <c r="AA237" s="44">
        <v>1697.25</v>
      </c>
    </row>
    <row r="238" spans="1:27" ht="12.75" hidden="1" customHeight="1" outlineLevel="1" x14ac:dyDescent="0.3">
      <c r="A238" s="99" t="s">
        <v>1884</v>
      </c>
      <c r="B238" s="63" t="s">
        <v>90</v>
      </c>
      <c r="C238" s="43" t="s">
        <v>79</v>
      </c>
      <c r="D238" s="44">
        <f>$D$168</f>
        <v>1858.06</v>
      </c>
      <c r="E238" s="44">
        <f>$D$168</f>
        <v>1858.06</v>
      </c>
      <c r="F238" s="44">
        <f t="shared" ref="F238:AA238" si="136">$D$168</f>
        <v>1858.06</v>
      </c>
      <c r="G238" s="44">
        <f t="shared" si="136"/>
        <v>1858.06</v>
      </c>
      <c r="H238" s="44">
        <f t="shared" si="136"/>
        <v>1858.06</v>
      </c>
      <c r="I238" s="44">
        <f t="shared" si="136"/>
        <v>1858.06</v>
      </c>
      <c r="J238" s="44">
        <f t="shared" si="136"/>
        <v>1858.06</v>
      </c>
      <c r="K238" s="44">
        <f t="shared" si="136"/>
        <v>1858.06</v>
      </c>
      <c r="L238" s="44">
        <f t="shared" si="136"/>
        <v>1858.06</v>
      </c>
      <c r="M238" s="44">
        <f t="shared" si="136"/>
        <v>1858.06</v>
      </c>
      <c r="N238" s="44">
        <f t="shared" si="136"/>
        <v>1858.06</v>
      </c>
      <c r="O238" s="44">
        <f t="shared" si="136"/>
        <v>1858.06</v>
      </c>
      <c r="P238" s="44">
        <f t="shared" si="136"/>
        <v>1858.06</v>
      </c>
      <c r="Q238" s="44">
        <f t="shared" si="136"/>
        <v>1858.06</v>
      </c>
      <c r="R238" s="44">
        <f t="shared" si="136"/>
        <v>1858.06</v>
      </c>
      <c r="S238" s="44">
        <f t="shared" si="136"/>
        <v>1858.06</v>
      </c>
      <c r="T238" s="44">
        <f t="shared" si="136"/>
        <v>1858.06</v>
      </c>
      <c r="U238" s="44">
        <f t="shared" si="136"/>
        <v>1858.06</v>
      </c>
      <c r="V238" s="44">
        <f t="shared" si="136"/>
        <v>1858.06</v>
      </c>
      <c r="W238" s="44">
        <f t="shared" si="136"/>
        <v>1858.06</v>
      </c>
      <c r="X238" s="44">
        <f t="shared" si="136"/>
        <v>1858.06</v>
      </c>
      <c r="Y238" s="44">
        <f t="shared" si="136"/>
        <v>1858.06</v>
      </c>
      <c r="Z238" s="44">
        <f t="shared" si="136"/>
        <v>1858.06</v>
      </c>
      <c r="AA238" s="44">
        <f t="shared" si="136"/>
        <v>1858.06</v>
      </c>
    </row>
    <row r="239" spans="1:27" ht="12.75" hidden="1" customHeight="1" outlineLevel="1" x14ac:dyDescent="0.3">
      <c r="A239" s="99" t="s">
        <v>1885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1886</v>
      </c>
      <c r="B240" s="63" t="s">
        <v>81</v>
      </c>
      <c r="C240" s="43" t="s">
        <v>79</v>
      </c>
      <c r="D240" s="44">
        <f>$D$11</f>
        <v>464.08</v>
      </c>
      <c r="E240" s="44">
        <f t="shared" ref="E240:AA240" si="137">$D$11</f>
        <v>464.08</v>
      </c>
      <c r="F240" s="44">
        <f t="shared" si="137"/>
        <v>464.08</v>
      </c>
      <c r="G240" s="44">
        <f t="shared" si="137"/>
        <v>464.08</v>
      </c>
      <c r="H240" s="44">
        <f t="shared" si="137"/>
        <v>464.08</v>
      </c>
      <c r="I240" s="44">
        <f t="shared" si="137"/>
        <v>464.08</v>
      </c>
      <c r="J240" s="44">
        <f t="shared" si="137"/>
        <v>464.08</v>
      </c>
      <c r="K240" s="44">
        <f t="shared" si="137"/>
        <v>464.08</v>
      </c>
      <c r="L240" s="44">
        <f t="shared" si="137"/>
        <v>464.08</v>
      </c>
      <c r="M240" s="44">
        <f t="shared" si="137"/>
        <v>464.08</v>
      </c>
      <c r="N240" s="44">
        <f t="shared" si="137"/>
        <v>464.08</v>
      </c>
      <c r="O240" s="44">
        <f t="shared" si="137"/>
        <v>464.08</v>
      </c>
      <c r="P240" s="44">
        <f t="shared" si="137"/>
        <v>464.08</v>
      </c>
      <c r="Q240" s="44">
        <f t="shared" si="137"/>
        <v>464.08</v>
      </c>
      <c r="R240" s="44">
        <f t="shared" si="137"/>
        <v>464.08</v>
      </c>
      <c r="S240" s="44">
        <f t="shared" si="137"/>
        <v>464.08</v>
      </c>
      <c r="T240" s="44">
        <f t="shared" si="137"/>
        <v>464.08</v>
      </c>
      <c r="U240" s="44">
        <f t="shared" si="137"/>
        <v>464.08</v>
      </c>
      <c r="V240" s="44">
        <f t="shared" si="137"/>
        <v>464.08</v>
      </c>
      <c r="W240" s="44">
        <f t="shared" si="137"/>
        <v>464.08</v>
      </c>
      <c r="X240" s="44">
        <f t="shared" si="137"/>
        <v>464.08</v>
      </c>
      <c r="Y240" s="44">
        <f t="shared" si="137"/>
        <v>464.08</v>
      </c>
      <c r="Z240" s="44">
        <f t="shared" si="137"/>
        <v>464.08</v>
      </c>
      <c r="AA240" s="44">
        <f t="shared" si="137"/>
        <v>464.08</v>
      </c>
    </row>
    <row r="241" spans="1:27" ht="12.75" customHeight="1" collapsed="1" x14ac:dyDescent="0.3">
      <c r="A241" s="98" t="s">
        <v>1887</v>
      </c>
      <c r="B241" s="28" t="str">
        <f>"16"&amp;"."&amp;$B$800&amp;"."&amp;$B$801</f>
        <v>16.07.2024</v>
      </c>
      <c r="C241" s="90" t="s">
        <v>76</v>
      </c>
      <c r="D241" s="91">
        <f>ROUND(((D242+D243+D245+D244)/1000),5)</f>
        <v>3.7037800000000001</v>
      </c>
      <c r="E241" s="91">
        <f>ROUND(((E242+E243+E245+E244)/1000),5)</f>
        <v>3.5294400000000001</v>
      </c>
      <c r="F241" s="91">
        <f>ROUND(((F242+F243+F245+F244)/1000),5)</f>
        <v>3.3929</v>
      </c>
      <c r="G241" s="91">
        <f t="shared" ref="G241:AA241" si="138">ROUND(((G242+G243+G245+G244)/1000),5)</f>
        <v>3.0258799999999999</v>
      </c>
      <c r="H241" s="91">
        <f t="shared" si="138"/>
        <v>2.9577800000000001</v>
      </c>
      <c r="I241" s="91">
        <f t="shared" si="138"/>
        <v>3.0771199999999999</v>
      </c>
      <c r="J241" s="91">
        <f t="shared" si="138"/>
        <v>3.52624</v>
      </c>
      <c r="K241" s="91">
        <f t="shared" si="138"/>
        <v>4.0203800000000003</v>
      </c>
      <c r="L241" s="91">
        <f t="shared" si="138"/>
        <v>4.3653899999999997</v>
      </c>
      <c r="M241" s="91">
        <f t="shared" si="138"/>
        <v>4.6350600000000002</v>
      </c>
      <c r="N241" s="91">
        <f t="shared" si="138"/>
        <v>4.8263999999999996</v>
      </c>
      <c r="O241" s="91">
        <f t="shared" si="138"/>
        <v>4.8053699999999999</v>
      </c>
      <c r="P241" s="91">
        <f t="shared" si="138"/>
        <v>4.6271399999999998</v>
      </c>
      <c r="Q241" s="91">
        <f t="shared" si="138"/>
        <v>5.1994499999999997</v>
      </c>
      <c r="R241" s="91">
        <f t="shared" si="138"/>
        <v>5.4270300000000002</v>
      </c>
      <c r="S241" s="91">
        <f t="shared" si="138"/>
        <v>5.3579800000000004</v>
      </c>
      <c r="T241" s="91">
        <f t="shared" si="138"/>
        <v>4.5182599999999997</v>
      </c>
      <c r="U241" s="91">
        <f t="shared" si="138"/>
        <v>4.9546599999999996</v>
      </c>
      <c r="V241" s="91">
        <f t="shared" si="138"/>
        <v>4.8824500000000004</v>
      </c>
      <c r="W241" s="91">
        <f t="shared" si="138"/>
        <v>4.7220599999999999</v>
      </c>
      <c r="X241" s="91">
        <f t="shared" si="138"/>
        <v>4.6498699999999999</v>
      </c>
      <c r="Y241" s="91">
        <f t="shared" si="138"/>
        <v>4.64452</v>
      </c>
      <c r="Z241" s="91">
        <f t="shared" si="138"/>
        <v>4.3426799999999997</v>
      </c>
      <c r="AA241" s="91">
        <f t="shared" si="138"/>
        <v>4.0709999999999997</v>
      </c>
    </row>
    <row r="242" spans="1:27" ht="12.75" hidden="1" customHeight="1" outlineLevel="1" x14ac:dyDescent="0.3">
      <c r="A242" s="99" t="s">
        <v>1888</v>
      </c>
      <c r="B242" s="63" t="s">
        <v>238</v>
      </c>
      <c r="C242" s="43" t="s">
        <v>79</v>
      </c>
      <c r="D242" s="44">
        <v>1376.83</v>
      </c>
      <c r="E242" s="44">
        <v>1202.49</v>
      </c>
      <c r="F242" s="44">
        <v>1065.95</v>
      </c>
      <c r="G242" s="44">
        <v>698.93</v>
      </c>
      <c r="H242" s="44">
        <v>630.83000000000004</v>
      </c>
      <c r="I242" s="44">
        <v>750.17</v>
      </c>
      <c r="J242" s="44">
        <v>1199.29</v>
      </c>
      <c r="K242" s="44">
        <v>1693.43</v>
      </c>
      <c r="L242" s="44">
        <v>2038.44</v>
      </c>
      <c r="M242" s="44">
        <v>2308.11</v>
      </c>
      <c r="N242" s="44">
        <v>2499.4499999999998</v>
      </c>
      <c r="O242" s="44">
        <v>2478.42</v>
      </c>
      <c r="P242" s="44">
        <v>2300.19</v>
      </c>
      <c r="Q242" s="44">
        <v>2872.5</v>
      </c>
      <c r="R242" s="44">
        <v>3100.08</v>
      </c>
      <c r="S242" s="44">
        <v>3031.03</v>
      </c>
      <c r="T242" s="44">
        <v>2191.31</v>
      </c>
      <c r="U242" s="44">
        <v>2627.71</v>
      </c>
      <c r="V242" s="44">
        <v>2555.5</v>
      </c>
      <c r="W242" s="44">
        <v>2395.11</v>
      </c>
      <c r="X242" s="44">
        <v>2322.92</v>
      </c>
      <c r="Y242" s="44">
        <v>2317.5700000000002</v>
      </c>
      <c r="Z242" s="44">
        <v>2015.73</v>
      </c>
      <c r="AA242" s="44">
        <v>1744.05</v>
      </c>
    </row>
    <row r="243" spans="1:27" ht="12.75" hidden="1" customHeight="1" outlineLevel="1" x14ac:dyDescent="0.3">
      <c r="A243" s="99" t="s">
        <v>1889</v>
      </c>
      <c r="B243" s="63" t="s">
        <v>90</v>
      </c>
      <c r="C243" s="43" t="s">
        <v>79</v>
      </c>
      <c r="D243" s="44">
        <f>$D$168</f>
        <v>1858.06</v>
      </c>
      <c r="E243" s="44">
        <f>$D$168</f>
        <v>1858.06</v>
      </c>
      <c r="F243" s="44">
        <f t="shared" ref="F243:AA243" si="139">$D$168</f>
        <v>1858.06</v>
      </c>
      <c r="G243" s="44">
        <f t="shared" si="139"/>
        <v>1858.06</v>
      </c>
      <c r="H243" s="44">
        <f t="shared" si="139"/>
        <v>1858.06</v>
      </c>
      <c r="I243" s="44">
        <f t="shared" si="139"/>
        <v>1858.06</v>
      </c>
      <c r="J243" s="44">
        <f t="shared" si="139"/>
        <v>1858.06</v>
      </c>
      <c r="K243" s="44">
        <f t="shared" si="139"/>
        <v>1858.06</v>
      </c>
      <c r="L243" s="44">
        <f t="shared" si="139"/>
        <v>1858.06</v>
      </c>
      <c r="M243" s="44">
        <f t="shared" si="139"/>
        <v>1858.06</v>
      </c>
      <c r="N243" s="44">
        <f t="shared" si="139"/>
        <v>1858.06</v>
      </c>
      <c r="O243" s="44">
        <f t="shared" si="139"/>
        <v>1858.06</v>
      </c>
      <c r="P243" s="44">
        <f t="shared" si="139"/>
        <v>1858.06</v>
      </c>
      <c r="Q243" s="44">
        <f t="shared" si="139"/>
        <v>1858.06</v>
      </c>
      <c r="R243" s="44">
        <f t="shared" si="139"/>
        <v>1858.06</v>
      </c>
      <c r="S243" s="44">
        <f t="shared" si="139"/>
        <v>1858.06</v>
      </c>
      <c r="T243" s="44">
        <f t="shared" si="139"/>
        <v>1858.06</v>
      </c>
      <c r="U243" s="44">
        <f t="shared" si="139"/>
        <v>1858.06</v>
      </c>
      <c r="V243" s="44">
        <f t="shared" si="139"/>
        <v>1858.06</v>
      </c>
      <c r="W243" s="44">
        <f t="shared" si="139"/>
        <v>1858.06</v>
      </c>
      <c r="X243" s="44">
        <f t="shared" si="139"/>
        <v>1858.06</v>
      </c>
      <c r="Y243" s="44">
        <f t="shared" si="139"/>
        <v>1858.06</v>
      </c>
      <c r="Z243" s="44">
        <f t="shared" si="139"/>
        <v>1858.06</v>
      </c>
      <c r="AA243" s="44">
        <f t="shared" si="139"/>
        <v>1858.06</v>
      </c>
    </row>
    <row r="244" spans="1:27" ht="12.75" hidden="1" customHeight="1" outlineLevel="1" x14ac:dyDescent="0.3">
      <c r="A244" s="99" t="s">
        <v>1890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1891</v>
      </c>
      <c r="B245" s="63" t="s">
        <v>81</v>
      </c>
      <c r="C245" s="43" t="s">
        <v>79</v>
      </c>
      <c r="D245" s="44">
        <f>$D$11</f>
        <v>464.08</v>
      </c>
      <c r="E245" s="44">
        <f t="shared" ref="E245:AA245" si="140">$D$11</f>
        <v>464.08</v>
      </c>
      <c r="F245" s="44">
        <f t="shared" si="140"/>
        <v>464.08</v>
      </c>
      <c r="G245" s="44">
        <f t="shared" si="140"/>
        <v>464.08</v>
      </c>
      <c r="H245" s="44">
        <f t="shared" si="140"/>
        <v>464.08</v>
      </c>
      <c r="I245" s="44">
        <f t="shared" si="140"/>
        <v>464.08</v>
      </c>
      <c r="J245" s="44">
        <f t="shared" si="140"/>
        <v>464.08</v>
      </c>
      <c r="K245" s="44">
        <f t="shared" si="140"/>
        <v>464.08</v>
      </c>
      <c r="L245" s="44">
        <f t="shared" si="140"/>
        <v>464.08</v>
      </c>
      <c r="M245" s="44">
        <f t="shared" si="140"/>
        <v>464.08</v>
      </c>
      <c r="N245" s="44">
        <f t="shared" si="140"/>
        <v>464.08</v>
      </c>
      <c r="O245" s="44">
        <f t="shared" si="140"/>
        <v>464.08</v>
      </c>
      <c r="P245" s="44">
        <f t="shared" si="140"/>
        <v>464.08</v>
      </c>
      <c r="Q245" s="44">
        <f t="shared" si="140"/>
        <v>464.08</v>
      </c>
      <c r="R245" s="44">
        <f t="shared" si="140"/>
        <v>464.08</v>
      </c>
      <c r="S245" s="44">
        <f t="shared" si="140"/>
        <v>464.08</v>
      </c>
      <c r="T245" s="44">
        <f t="shared" si="140"/>
        <v>464.08</v>
      </c>
      <c r="U245" s="44">
        <f t="shared" si="140"/>
        <v>464.08</v>
      </c>
      <c r="V245" s="44">
        <f t="shared" si="140"/>
        <v>464.08</v>
      </c>
      <c r="W245" s="44">
        <f t="shared" si="140"/>
        <v>464.08</v>
      </c>
      <c r="X245" s="44">
        <f t="shared" si="140"/>
        <v>464.08</v>
      </c>
      <c r="Y245" s="44">
        <f t="shared" si="140"/>
        <v>464.08</v>
      </c>
      <c r="Z245" s="44">
        <f t="shared" si="140"/>
        <v>464.08</v>
      </c>
      <c r="AA245" s="44">
        <f t="shared" si="140"/>
        <v>464.08</v>
      </c>
    </row>
    <row r="246" spans="1:27" ht="12.75" customHeight="1" collapsed="1" x14ac:dyDescent="0.3">
      <c r="A246" s="98" t="s">
        <v>1892</v>
      </c>
      <c r="B246" s="28" t="str">
        <f>"17"&amp;"."&amp;$B$800&amp;"."&amp;$B$801</f>
        <v>17.07.2024</v>
      </c>
      <c r="C246" s="90" t="s">
        <v>76</v>
      </c>
      <c r="D246" s="91">
        <f>ROUND(((D247+D248+D250+D249)/1000),5)</f>
        <v>3.8679999999999999</v>
      </c>
      <c r="E246" s="91">
        <f>ROUND(((E247+E248+E250+E249)/1000),5)</f>
        <v>3.6224699999999999</v>
      </c>
      <c r="F246" s="91">
        <f>ROUND(((F247+F248+F250+F249)/1000),5)</f>
        <v>3.52555</v>
      </c>
      <c r="G246" s="91">
        <f t="shared" ref="G246:AA246" si="141">ROUND(((G247+G248+G250+G249)/1000),5)</f>
        <v>3.4158499999999998</v>
      </c>
      <c r="H246" s="91">
        <f t="shared" si="141"/>
        <v>3.11409</v>
      </c>
      <c r="I246" s="91">
        <f t="shared" si="141"/>
        <v>3.49411</v>
      </c>
      <c r="J246" s="91">
        <f t="shared" si="141"/>
        <v>3.7535699999999999</v>
      </c>
      <c r="K246" s="91">
        <f t="shared" si="141"/>
        <v>4.0538299999999996</v>
      </c>
      <c r="L246" s="91">
        <f t="shared" si="141"/>
        <v>4.4157999999999999</v>
      </c>
      <c r="M246" s="91">
        <f t="shared" si="141"/>
        <v>4.6348099999999999</v>
      </c>
      <c r="N246" s="91">
        <f t="shared" si="141"/>
        <v>4.3757999999999999</v>
      </c>
      <c r="O246" s="91">
        <f t="shared" si="141"/>
        <v>4.4645299999999999</v>
      </c>
      <c r="P246" s="91">
        <f t="shared" si="141"/>
        <v>4.4452400000000001</v>
      </c>
      <c r="Q246" s="91">
        <f t="shared" si="141"/>
        <v>5.1473100000000001</v>
      </c>
      <c r="R246" s="91">
        <f t="shared" si="141"/>
        <v>5.10541</v>
      </c>
      <c r="S246" s="91">
        <f t="shared" si="141"/>
        <v>5.4370000000000003</v>
      </c>
      <c r="T246" s="91">
        <f t="shared" si="141"/>
        <v>5.4425600000000003</v>
      </c>
      <c r="U246" s="91">
        <f t="shared" si="141"/>
        <v>5.2390600000000003</v>
      </c>
      <c r="V246" s="91">
        <f t="shared" si="141"/>
        <v>5.0774600000000003</v>
      </c>
      <c r="W246" s="91">
        <f t="shared" si="141"/>
        <v>4.85738</v>
      </c>
      <c r="X246" s="91">
        <f t="shared" si="141"/>
        <v>4.7990399999999998</v>
      </c>
      <c r="Y246" s="91">
        <f t="shared" si="141"/>
        <v>4.8046499999999996</v>
      </c>
      <c r="Z246" s="91">
        <f t="shared" si="141"/>
        <v>4.4412200000000004</v>
      </c>
      <c r="AA246" s="91">
        <f t="shared" si="141"/>
        <v>4.2383600000000001</v>
      </c>
    </row>
    <row r="247" spans="1:27" ht="12.75" hidden="1" customHeight="1" outlineLevel="1" x14ac:dyDescent="0.3">
      <c r="A247" s="99" t="s">
        <v>1893</v>
      </c>
      <c r="B247" s="63" t="s">
        <v>238</v>
      </c>
      <c r="C247" s="43" t="s">
        <v>79</v>
      </c>
      <c r="D247" s="44">
        <v>1541.05</v>
      </c>
      <c r="E247" s="44">
        <v>1295.52</v>
      </c>
      <c r="F247" s="44">
        <v>1198.5999999999999</v>
      </c>
      <c r="G247" s="44">
        <v>1088.9000000000001</v>
      </c>
      <c r="H247" s="44">
        <v>787.14</v>
      </c>
      <c r="I247" s="44">
        <v>1167.1600000000001</v>
      </c>
      <c r="J247" s="44">
        <v>1426.62</v>
      </c>
      <c r="K247" s="44">
        <v>1726.88</v>
      </c>
      <c r="L247" s="44">
        <v>2088.85</v>
      </c>
      <c r="M247" s="44">
        <v>2307.86</v>
      </c>
      <c r="N247" s="44">
        <v>2048.85</v>
      </c>
      <c r="O247" s="44">
        <v>2137.58</v>
      </c>
      <c r="P247" s="44">
        <v>2118.29</v>
      </c>
      <c r="Q247" s="44">
        <v>2820.36</v>
      </c>
      <c r="R247" s="44">
        <v>2778.46</v>
      </c>
      <c r="S247" s="44">
        <v>3110.05</v>
      </c>
      <c r="T247" s="44">
        <v>3115.61</v>
      </c>
      <c r="U247" s="44">
        <v>2912.11</v>
      </c>
      <c r="V247" s="44">
        <v>2750.51</v>
      </c>
      <c r="W247" s="44">
        <v>2530.4299999999998</v>
      </c>
      <c r="X247" s="44">
        <v>2472.09</v>
      </c>
      <c r="Y247" s="44">
        <v>2477.6999999999998</v>
      </c>
      <c r="Z247" s="44">
        <v>2114.27</v>
      </c>
      <c r="AA247" s="44">
        <v>1911.41</v>
      </c>
    </row>
    <row r="248" spans="1:27" ht="12.75" hidden="1" customHeight="1" outlineLevel="1" x14ac:dyDescent="0.3">
      <c r="A248" s="99" t="s">
        <v>1894</v>
      </c>
      <c r="B248" s="63" t="s">
        <v>90</v>
      </c>
      <c r="C248" s="43" t="s">
        <v>79</v>
      </c>
      <c r="D248" s="44">
        <f>$D$168</f>
        <v>1858.06</v>
      </c>
      <c r="E248" s="44">
        <f>$D$168</f>
        <v>1858.06</v>
      </c>
      <c r="F248" s="44">
        <f t="shared" ref="F248:AA248" si="142">$D$168</f>
        <v>1858.06</v>
      </c>
      <c r="G248" s="44">
        <f t="shared" si="142"/>
        <v>1858.06</v>
      </c>
      <c r="H248" s="44">
        <f t="shared" si="142"/>
        <v>1858.06</v>
      </c>
      <c r="I248" s="44">
        <f t="shared" si="142"/>
        <v>1858.06</v>
      </c>
      <c r="J248" s="44">
        <f t="shared" si="142"/>
        <v>1858.06</v>
      </c>
      <c r="K248" s="44">
        <f t="shared" si="142"/>
        <v>1858.06</v>
      </c>
      <c r="L248" s="44">
        <f t="shared" si="142"/>
        <v>1858.06</v>
      </c>
      <c r="M248" s="44">
        <f t="shared" si="142"/>
        <v>1858.06</v>
      </c>
      <c r="N248" s="44">
        <f t="shared" si="142"/>
        <v>1858.06</v>
      </c>
      <c r="O248" s="44">
        <f t="shared" si="142"/>
        <v>1858.06</v>
      </c>
      <c r="P248" s="44">
        <f t="shared" si="142"/>
        <v>1858.06</v>
      </c>
      <c r="Q248" s="44">
        <f t="shared" si="142"/>
        <v>1858.06</v>
      </c>
      <c r="R248" s="44">
        <f t="shared" si="142"/>
        <v>1858.06</v>
      </c>
      <c r="S248" s="44">
        <f t="shared" si="142"/>
        <v>1858.06</v>
      </c>
      <c r="T248" s="44">
        <f t="shared" si="142"/>
        <v>1858.06</v>
      </c>
      <c r="U248" s="44">
        <f t="shared" si="142"/>
        <v>1858.06</v>
      </c>
      <c r="V248" s="44">
        <f t="shared" si="142"/>
        <v>1858.06</v>
      </c>
      <c r="W248" s="44">
        <f t="shared" si="142"/>
        <v>1858.06</v>
      </c>
      <c r="X248" s="44">
        <f t="shared" si="142"/>
        <v>1858.06</v>
      </c>
      <c r="Y248" s="44">
        <f t="shared" si="142"/>
        <v>1858.06</v>
      </c>
      <c r="Z248" s="44">
        <f t="shared" si="142"/>
        <v>1858.06</v>
      </c>
      <c r="AA248" s="44">
        <f t="shared" si="142"/>
        <v>1858.06</v>
      </c>
    </row>
    <row r="249" spans="1:27" ht="12.75" hidden="1" customHeight="1" outlineLevel="1" x14ac:dyDescent="0.3">
      <c r="A249" s="99" t="s">
        <v>1895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1896</v>
      </c>
      <c r="B250" s="63" t="s">
        <v>81</v>
      </c>
      <c r="C250" s="43" t="s">
        <v>79</v>
      </c>
      <c r="D250" s="44">
        <f>$D$11</f>
        <v>464.08</v>
      </c>
      <c r="E250" s="44">
        <f t="shared" ref="E250:AA250" si="143">$D$11</f>
        <v>464.08</v>
      </c>
      <c r="F250" s="44">
        <f t="shared" si="143"/>
        <v>464.08</v>
      </c>
      <c r="G250" s="44">
        <f t="shared" si="143"/>
        <v>464.08</v>
      </c>
      <c r="H250" s="44">
        <f t="shared" si="143"/>
        <v>464.08</v>
      </c>
      <c r="I250" s="44">
        <f t="shared" si="143"/>
        <v>464.08</v>
      </c>
      <c r="J250" s="44">
        <f t="shared" si="143"/>
        <v>464.08</v>
      </c>
      <c r="K250" s="44">
        <f t="shared" si="143"/>
        <v>464.08</v>
      </c>
      <c r="L250" s="44">
        <f t="shared" si="143"/>
        <v>464.08</v>
      </c>
      <c r="M250" s="44">
        <f t="shared" si="143"/>
        <v>464.08</v>
      </c>
      <c r="N250" s="44">
        <f t="shared" si="143"/>
        <v>464.08</v>
      </c>
      <c r="O250" s="44">
        <f t="shared" si="143"/>
        <v>464.08</v>
      </c>
      <c r="P250" s="44">
        <f t="shared" si="143"/>
        <v>464.08</v>
      </c>
      <c r="Q250" s="44">
        <f t="shared" si="143"/>
        <v>464.08</v>
      </c>
      <c r="R250" s="44">
        <f t="shared" si="143"/>
        <v>464.08</v>
      </c>
      <c r="S250" s="44">
        <f t="shared" si="143"/>
        <v>464.08</v>
      </c>
      <c r="T250" s="44">
        <f t="shared" si="143"/>
        <v>464.08</v>
      </c>
      <c r="U250" s="44">
        <f t="shared" si="143"/>
        <v>464.08</v>
      </c>
      <c r="V250" s="44">
        <f t="shared" si="143"/>
        <v>464.08</v>
      </c>
      <c r="W250" s="44">
        <f t="shared" si="143"/>
        <v>464.08</v>
      </c>
      <c r="X250" s="44">
        <f t="shared" si="143"/>
        <v>464.08</v>
      </c>
      <c r="Y250" s="44">
        <f t="shared" si="143"/>
        <v>464.08</v>
      </c>
      <c r="Z250" s="44">
        <f t="shared" si="143"/>
        <v>464.08</v>
      </c>
      <c r="AA250" s="44">
        <f t="shared" si="143"/>
        <v>464.08</v>
      </c>
    </row>
    <row r="251" spans="1:27" ht="12.75" customHeight="1" collapsed="1" x14ac:dyDescent="0.3">
      <c r="A251" s="98" t="s">
        <v>1897</v>
      </c>
      <c r="B251" s="28" t="str">
        <f>"18"&amp;"."&amp;$B$800&amp;"."&amp;$B$801</f>
        <v>18.07.2024</v>
      </c>
      <c r="C251" s="90" t="s">
        <v>76</v>
      </c>
      <c r="D251" s="91">
        <f>ROUND(((D252+D253+D255+D254)/1000),5)</f>
        <v>3.8944999999999999</v>
      </c>
      <c r="E251" s="91">
        <f>ROUND(((E252+E253+E255+E254)/1000),5)</f>
        <v>3.7791700000000001</v>
      </c>
      <c r="F251" s="91">
        <f>ROUND(((F252+F253+F255+F254)/1000),5)</f>
        <v>3.5746099999999998</v>
      </c>
      <c r="G251" s="91">
        <f t="shared" ref="G251:AA251" si="144">ROUND(((G252+G253+G255+G254)/1000),5)</f>
        <v>3.5254699999999999</v>
      </c>
      <c r="H251" s="91">
        <f t="shared" si="144"/>
        <v>3.4816799999999999</v>
      </c>
      <c r="I251" s="91">
        <f t="shared" si="144"/>
        <v>3.5722200000000002</v>
      </c>
      <c r="J251" s="91">
        <f t="shared" si="144"/>
        <v>3.7794400000000001</v>
      </c>
      <c r="K251" s="91">
        <f t="shared" si="144"/>
        <v>4.0277099999999999</v>
      </c>
      <c r="L251" s="91">
        <f t="shared" si="144"/>
        <v>4.24871</v>
      </c>
      <c r="M251" s="91">
        <f t="shared" si="144"/>
        <v>4.73881</v>
      </c>
      <c r="N251" s="91">
        <f t="shared" si="144"/>
        <v>4.7152500000000002</v>
      </c>
      <c r="O251" s="91">
        <f t="shared" si="144"/>
        <v>4.7169499999999998</v>
      </c>
      <c r="P251" s="91">
        <f t="shared" si="144"/>
        <v>4.6390200000000004</v>
      </c>
      <c r="Q251" s="91">
        <f t="shared" si="144"/>
        <v>5.2203799999999996</v>
      </c>
      <c r="R251" s="91">
        <f t="shared" si="144"/>
        <v>5.2022199999999996</v>
      </c>
      <c r="S251" s="91">
        <f t="shared" si="144"/>
        <v>4.4430699999999996</v>
      </c>
      <c r="T251" s="91">
        <f t="shared" si="144"/>
        <v>4.4204299999999996</v>
      </c>
      <c r="U251" s="91">
        <f t="shared" si="144"/>
        <v>4.7713200000000002</v>
      </c>
      <c r="V251" s="91">
        <f t="shared" si="144"/>
        <v>4.5838799999999997</v>
      </c>
      <c r="W251" s="91">
        <f t="shared" si="144"/>
        <v>4.6826499999999998</v>
      </c>
      <c r="X251" s="91">
        <f t="shared" si="144"/>
        <v>4.5517399999999997</v>
      </c>
      <c r="Y251" s="91">
        <f t="shared" si="144"/>
        <v>4.49749</v>
      </c>
      <c r="Z251" s="91">
        <f t="shared" si="144"/>
        <v>4.2268600000000003</v>
      </c>
      <c r="AA251" s="91">
        <f t="shared" si="144"/>
        <v>4.1614399999999998</v>
      </c>
    </row>
    <row r="252" spans="1:27" ht="12.75" hidden="1" customHeight="1" outlineLevel="1" x14ac:dyDescent="0.3">
      <c r="A252" s="99" t="s">
        <v>1898</v>
      </c>
      <c r="B252" s="63" t="s">
        <v>238</v>
      </c>
      <c r="C252" s="43" t="s">
        <v>79</v>
      </c>
      <c r="D252" s="44">
        <v>1567.55</v>
      </c>
      <c r="E252" s="44">
        <v>1452.22</v>
      </c>
      <c r="F252" s="44">
        <v>1247.6600000000001</v>
      </c>
      <c r="G252" s="44">
        <v>1198.52</v>
      </c>
      <c r="H252" s="44">
        <v>1154.73</v>
      </c>
      <c r="I252" s="44">
        <v>1245.27</v>
      </c>
      <c r="J252" s="44">
        <v>1452.49</v>
      </c>
      <c r="K252" s="44">
        <v>1700.76</v>
      </c>
      <c r="L252" s="44">
        <v>1921.76</v>
      </c>
      <c r="M252" s="44">
        <v>2411.86</v>
      </c>
      <c r="N252" s="44">
        <v>2388.3000000000002</v>
      </c>
      <c r="O252" s="44">
        <v>2390</v>
      </c>
      <c r="P252" s="44">
        <v>2312.0700000000002</v>
      </c>
      <c r="Q252" s="44">
        <v>2893.43</v>
      </c>
      <c r="R252" s="44">
        <v>2875.27</v>
      </c>
      <c r="S252" s="44">
        <v>2116.12</v>
      </c>
      <c r="T252" s="44">
        <v>2093.48</v>
      </c>
      <c r="U252" s="44">
        <v>2444.37</v>
      </c>
      <c r="V252" s="44">
        <v>2256.9299999999998</v>
      </c>
      <c r="W252" s="44">
        <v>2355.6999999999998</v>
      </c>
      <c r="X252" s="44">
        <v>2224.79</v>
      </c>
      <c r="Y252" s="44">
        <v>2170.54</v>
      </c>
      <c r="Z252" s="44">
        <v>1899.91</v>
      </c>
      <c r="AA252" s="44">
        <v>1834.49</v>
      </c>
    </row>
    <row r="253" spans="1:27" ht="12.75" hidden="1" customHeight="1" outlineLevel="1" x14ac:dyDescent="0.3">
      <c r="A253" s="99" t="s">
        <v>1899</v>
      </c>
      <c r="B253" s="63" t="s">
        <v>90</v>
      </c>
      <c r="C253" s="43" t="s">
        <v>79</v>
      </c>
      <c r="D253" s="44">
        <f>$D$168</f>
        <v>1858.06</v>
      </c>
      <c r="E253" s="44">
        <f>$D$168</f>
        <v>1858.06</v>
      </c>
      <c r="F253" s="44">
        <f t="shared" ref="F253:AA253" si="145">$D$168</f>
        <v>1858.06</v>
      </c>
      <c r="G253" s="44">
        <f t="shared" si="145"/>
        <v>1858.06</v>
      </c>
      <c r="H253" s="44">
        <f t="shared" si="145"/>
        <v>1858.06</v>
      </c>
      <c r="I253" s="44">
        <f t="shared" si="145"/>
        <v>1858.06</v>
      </c>
      <c r="J253" s="44">
        <f t="shared" si="145"/>
        <v>1858.06</v>
      </c>
      <c r="K253" s="44">
        <f t="shared" si="145"/>
        <v>1858.06</v>
      </c>
      <c r="L253" s="44">
        <f t="shared" si="145"/>
        <v>1858.06</v>
      </c>
      <c r="M253" s="44">
        <f t="shared" si="145"/>
        <v>1858.06</v>
      </c>
      <c r="N253" s="44">
        <f t="shared" si="145"/>
        <v>1858.06</v>
      </c>
      <c r="O253" s="44">
        <f t="shared" si="145"/>
        <v>1858.06</v>
      </c>
      <c r="P253" s="44">
        <f t="shared" si="145"/>
        <v>1858.06</v>
      </c>
      <c r="Q253" s="44">
        <f t="shared" si="145"/>
        <v>1858.06</v>
      </c>
      <c r="R253" s="44">
        <f t="shared" si="145"/>
        <v>1858.06</v>
      </c>
      <c r="S253" s="44">
        <f t="shared" si="145"/>
        <v>1858.06</v>
      </c>
      <c r="T253" s="44">
        <f t="shared" si="145"/>
        <v>1858.06</v>
      </c>
      <c r="U253" s="44">
        <f t="shared" si="145"/>
        <v>1858.06</v>
      </c>
      <c r="V253" s="44">
        <f t="shared" si="145"/>
        <v>1858.06</v>
      </c>
      <c r="W253" s="44">
        <f t="shared" si="145"/>
        <v>1858.06</v>
      </c>
      <c r="X253" s="44">
        <f t="shared" si="145"/>
        <v>1858.06</v>
      </c>
      <c r="Y253" s="44">
        <f t="shared" si="145"/>
        <v>1858.06</v>
      </c>
      <c r="Z253" s="44">
        <f t="shared" si="145"/>
        <v>1858.06</v>
      </c>
      <c r="AA253" s="44">
        <f t="shared" si="145"/>
        <v>1858.06</v>
      </c>
    </row>
    <row r="254" spans="1:27" ht="12.75" hidden="1" customHeight="1" outlineLevel="1" x14ac:dyDescent="0.3">
      <c r="A254" s="99" t="s">
        <v>1900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1901</v>
      </c>
      <c r="B255" s="63" t="s">
        <v>81</v>
      </c>
      <c r="C255" s="43" t="s">
        <v>79</v>
      </c>
      <c r="D255" s="44">
        <f>$D$11</f>
        <v>464.08</v>
      </c>
      <c r="E255" s="44">
        <f t="shared" ref="E255:AA255" si="146">$D$11</f>
        <v>464.08</v>
      </c>
      <c r="F255" s="44">
        <f t="shared" si="146"/>
        <v>464.08</v>
      </c>
      <c r="G255" s="44">
        <f t="shared" si="146"/>
        <v>464.08</v>
      </c>
      <c r="H255" s="44">
        <f t="shared" si="146"/>
        <v>464.08</v>
      </c>
      <c r="I255" s="44">
        <f t="shared" si="146"/>
        <v>464.08</v>
      </c>
      <c r="J255" s="44">
        <f t="shared" si="146"/>
        <v>464.08</v>
      </c>
      <c r="K255" s="44">
        <f t="shared" si="146"/>
        <v>464.08</v>
      </c>
      <c r="L255" s="44">
        <f t="shared" si="146"/>
        <v>464.08</v>
      </c>
      <c r="M255" s="44">
        <f t="shared" si="146"/>
        <v>464.08</v>
      </c>
      <c r="N255" s="44">
        <f t="shared" si="146"/>
        <v>464.08</v>
      </c>
      <c r="O255" s="44">
        <f t="shared" si="146"/>
        <v>464.08</v>
      </c>
      <c r="P255" s="44">
        <f t="shared" si="146"/>
        <v>464.08</v>
      </c>
      <c r="Q255" s="44">
        <f t="shared" si="146"/>
        <v>464.08</v>
      </c>
      <c r="R255" s="44">
        <f t="shared" si="146"/>
        <v>464.08</v>
      </c>
      <c r="S255" s="44">
        <f t="shared" si="146"/>
        <v>464.08</v>
      </c>
      <c r="T255" s="44">
        <f t="shared" si="146"/>
        <v>464.08</v>
      </c>
      <c r="U255" s="44">
        <f t="shared" si="146"/>
        <v>464.08</v>
      </c>
      <c r="V255" s="44">
        <f t="shared" si="146"/>
        <v>464.08</v>
      </c>
      <c r="W255" s="44">
        <f t="shared" si="146"/>
        <v>464.08</v>
      </c>
      <c r="X255" s="44">
        <f t="shared" si="146"/>
        <v>464.08</v>
      </c>
      <c r="Y255" s="44">
        <f t="shared" si="146"/>
        <v>464.08</v>
      </c>
      <c r="Z255" s="44">
        <f t="shared" si="146"/>
        <v>464.08</v>
      </c>
      <c r="AA255" s="44">
        <f t="shared" si="146"/>
        <v>464.08</v>
      </c>
    </row>
    <row r="256" spans="1:27" ht="12.75" customHeight="1" collapsed="1" x14ac:dyDescent="0.3">
      <c r="A256" s="98" t="s">
        <v>1902</v>
      </c>
      <c r="B256" s="28" t="str">
        <f>"19"&amp;"."&amp;$B$800&amp;"."&amp;$B$801</f>
        <v>19.07.2024</v>
      </c>
      <c r="C256" s="90" t="s">
        <v>76</v>
      </c>
      <c r="D256" s="91">
        <f>ROUND(((D257+D258+D260+D259)/1000),5)</f>
        <v>4.0095200000000002</v>
      </c>
      <c r="E256" s="91">
        <f>ROUND(((E257+E258+E260+E259)/1000),5)</f>
        <v>3.82904</v>
      </c>
      <c r="F256" s="91">
        <f>ROUND(((F257+F258+F260+F259)/1000),5)</f>
        <v>3.6812399999999998</v>
      </c>
      <c r="G256" s="91">
        <f t="shared" ref="G256:AA256" si="147">ROUND(((G257+G258+G260+G259)/1000),5)</f>
        <v>3.5831</v>
      </c>
      <c r="H256" s="91">
        <f t="shared" si="147"/>
        <v>3.5504600000000002</v>
      </c>
      <c r="I256" s="91">
        <f t="shared" si="147"/>
        <v>3.6754500000000001</v>
      </c>
      <c r="J256" s="91">
        <f t="shared" si="147"/>
        <v>3.8355100000000002</v>
      </c>
      <c r="K256" s="91">
        <f t="shared" si="147"/>
        <v>4.0808200000000001</v>
      </c>
      <c r="L256" s="91">
        <f t="shared" si="147"/>
        <v>4.3771899999999997</v>
      </c>
      <c r="M256" s="91">
        <f t="shared" si="147"/>
        <v>4.6165900000000004</v>
      </c>
      <c r="N256" s="91">
        <f t="shared" si="147"/>
        <v>4.9042300000000001</v>
      </c>
      <c r="O256" s="91">
        <f t="shared" si="147"/>
        <v>5.0610499999999998</v>
      </c>
      <c r="P256" s="91">
        <f t="shared" si="147"/>
        <v>5.1050500000000003</v>
      </c>
      <c r="Q256" s="91">
        <f t="shared" si="147"/>
        <v>5.5560099999999997</v>
      </c>
      <c r="R256" s="91">
        <f t="shared" si="147"/>
        <v>5.84239</v>
      </c>
      <c r="S256" s="91">
        <f t="shared" si="147"/>
        <v>5.0720599999999996</v>
      </c>
      <c r="T256" s="91">
        <f t="shared" si="147"/>
        <v>4.8688900000000004</v>
      </c>
      <c r="U256" s="91">
        <f t="shared" si="147"/>
        <v>4.7600300000000004</v>
      </c>
      <c r="V256" s="91">
        <f t="shared" si="147"/>
        <v>4.65022</v>
      </c>
      <c r="W256" s="91">
        <f t="shared" si="147"/>
        <v>4.4315300000000004</v>
      </c>
      <c r="X256" s="91">
        <f t="shared" si="147"/>
        <v>4.3789699999999998</v>
      </c>
      <c r="Y256" s="91">
        <f t="shared" si="147"/>
        <v>4.4203599999999996</v>
      </c>
      <c r="Z256" s="91">
        <f t="shared" si="147"/>
        <v>4.1590499999999997</v>
      </c>
      <c r="AA256" s="91">
        <f t="shared" si="147"/>
        <v>4.1161300000000001</v>
      </c>
    </row>
    <row r="257" spans="1:27" ht="12.75" hidden="1" customHeight="1" outlineLevel="1" x14ac:dyDescent="0.3">
      <c r="A257" s="99" t="s">
        <v>1903</v>
      </c>
      <c r="B257" s="63" t="s">
        <v>238</v>
      </c>
      <c r="C257" s="43" t="s">
        <v>79</v>
      </c>
      <c r="D257" s="44">
        <v>1682.57</v>
      </c>
      <c r="E257" s="44">
        <v>1502.09</v>
      </c>
      <c r="F257" s="44">
        <v>1354.29</v>
      </c>
      <c r="G257" s="44">
        <v>1256.1500000000001</v>
      </c>
      <c r="H257" s="44">
        <v>1223.51</v>
      </c>
      <c r="I257" s="44">
        <v>1348.5</v>
      </c>
      <c r="J257" s="44">
        <v>1508.56</v>
      </c>
      <c r="K257" s="44">
        <v>1753.87</v>
      </c>
      <c r="L257" s="44">
        <v>2050.2399999999998</v>
      </c>
      <c r="M257" s="44">
        <v>2289.64</v>
      </c>
      <c r="N257" s="44">
        <v>2577.2800000000002</v>
      </c>
      <c r="O257" s="44">
        <v>2734.1</v>
      </c>
      <c r="P257" s="44">
        <v>2778.1</v>
      </c>
      <c r="Q257" s="44">
        <v>3229.06</v>
      </c>
      <c r="R257" s="44">
        <v>3515.44</v>
      </c>
      <c r="S257" s="44">
        <v>2745.11</v>
      </c>
      <c r="T257" s="44">
        <v>2541.94</v>
      </c>
      <c r="U257" s="44">
        <v>2433.08</v>
      </c>
      <c r="V257" s="44">
        <v>2323.27</v>
      </c>
      <c r="W257" s="44">
        <v>2104.58</v>
      </c>
      <c r="X257" s="44">
        <v>2052.02</v>
      </c>
      <c r="Y257" s="44">
        <v>2093.41</v>
      </c>
      <c r="Z257" s="44">
        <v>1832.1</v>
      </c>
      <c r="AA257" s="44">
        <v>1789.18</v>
      </c>
    </row>
    <row r="258" spans="1:27" ht="12.75" hidden="1" customHeight="1" outlineLevel="1" x14ac:dyDescent="0.3">
      <c r="A258" s="99" t="s">
        <v>1904</v>
      </c>
      <c r="B258" s="63" t="s">
        <v>90</v>
      </c>
      <c r="C258" s="43" t="s">
        <v>79</v>
      </c>
      <c r="D258" s="44">
        <f>$D$168</f>
        <v>1858.06</v>
      </c>
      <c r="E258" s="44">
        <f>$D$168</f>
        <v>1858.06</v>
      </c>
      <c r="F258" s="44">
        <f t="shared" ref="F258:AA258" si="148">$D$168</f>
        <v>1858.06</v>
      </c>
      <c r="G258" s="44">
        <f t="shared" si="148"/>
        <v>1858.06</v>
      </c>
      <c r="H258" s="44">
        <f t="shared" si="148"/>
        <v>1858.06</v>
      </c>
      <c r="I258" s="44">
        <f t="shared" si="148"/>
        <v>1858.06</v>
      </c>
      <c r="J258" s="44">
        <f t="shared" si="148"/>
        <v>1858.06</v>
      </c>
      <c r="K258" s="44">
        <f t="shared" si="148"/>
        <v>1858.06</v>
      </c>
      <c r="L258" s="44">
        <f t="shared" si="148"/>
        <v>1858.06</v>
      </c>
      <c r="M258" s="44">
        <f t="shared" si="148"/>
        <v>1858.06</v>
      </c>
      <c r="N258" s="44">
        <f t="shared" si="148"/>
        <v>1858.06</v>
      </c>
      <c r="O258" s="44">
        <f t="shared" si="148"/>
        <v>1858.06</v>
      </c>
      <c r="P258" s="44">
        <f t="shared" si="148"/>
        <v>1858.06</v>
      </c>
      <c r="Q258" s="44">
        <f t="shared" si="148"/>
        <v>1858.06</v>
      </c>
      <c r="R258" s="44">
        <f t="shared" si="148"/>
        <v>1858.06</v>
      </c>
      <c r="S258" s="44">
        <f t="shared" si="148"/>
        <v>1858.06</v>
      </c>
      <c r="T258" s="44">
        <f t="shared" si="148"/>
        <v>1858.06</v>
      </c>
      <c r="U258" s="44">
        <f t="shared" si="148"/>
        <v>1858.06</v>
      </c>
      <c r="V258" s="44">
        <f t="shared" si="148"/>
        <v>1858.06</v>
      </c>
      <c r="W258" s="44">
        <f t="shared" si="148"/>
        <v>1858.06</v>
      </c>
      <c r="X258" s="44">
        <f t="shared" si="148"/>
        <v>1858.06</v>
      </c>
      <c r="Y258" s="44">
        <f t="shared" si="148"/>
        <v>1858.06</v>
      </c>
      <c r="Z258" s="44">
        <f t="shared" si="148"/>
        <v>1858.06</v>
      </c>
      <c r="AA258" s="44">
        <f t="shared" si="148"/>
        <v>1858.06</v>
      </c>
    </row>
    <row r="259" spans="1:27" ht="12.75" hidden="1" customHeight="1" outlineLevel="1" x14ac:dyDescent="0.3">
      <c r="A259" s="99" t="s">
        <v>1905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1906</v>
      </c>
      <c r="B260" s="63" t="s">
        <v>81</v>
      </c>
      <c r="C260" s="43" t="s">
        <v>79</v>
      </c>
      <c r="D260" s="44">
        <f>$D$11</f>
        <v>464.08</v>
      </c>
      <c r="E260" s="44">
        <f t="shared" ref="E260:AA260" si="149">$D$11</f>
        <v>464.08</v>
      </c>
      <c r="F260" s="44">
        <f t="shared" si="149"/>
        <v>464.08</v>
      </c>
      <c r="G260" s="44">
        <f t="shared" si="149"/>
        <v>464.08</v>
      </c>
      <c r="H260" s="44">
        <f t="shared" si="149"/>
        <v>464.08</v>
      </c>
      <c r="I260" s="44">
        <f t="shared" si="149"/>
        <v>464.08</v>
      </c>
      <c r="J260" s="44">
        <f t="shared" si="149"/>
        <v>464.08</v>
      </c>
      <c r="K260" s="44">
        <f t="shared" si="149"/>
        <v>464.08</v>
      </c>
      <c r="L260" s="44">
        <f t="shared" si="149"/>
        <v>464.08</v>
      </c>
      <c r="M260" s="44">
        <f t="shared" si="149"/>
        <v>464.08</v>
      </c>
      <c r="N260" s="44">
        <f t="shared" si="149"/>
        <v>464.08</v>
      </c>
      <c r="O260" s="44">
        <f t="shared" si="149"/>
        <v>464.08</v>
      </c>
      <c r="P260" s="44">
        <f t="shared" si="149"/>
        <v>464.08</v>
      </c>
      <c r="Q260" s="44">
        <f t="shared" si="149"/>
        <v>464.08</v>
      </c>
      <c r="R260" s="44">
        <f t="shared" si="149"/>
        <v>464.08</v>
      </c>
      <c r="S260" s="44">
        <f t="shared" si="149"/>
        <v>464.08</v>
      </c>
      <c r="T260" s="44">
        <f t="shared" si="149"/>
        <v>464.08</v>
      </c>
      <c r="U260" s="44">
        <f t="shared" si="149"/>
        <v>464.08</v>
      </c>
      <c r="V260" s="44">
        <f t="shared" si="149"/>
        <v>464.08</v>
      </c>
      <c r="W260" s="44">
        <f t="shared" si="149"/>
        <v>464.08</v>
      </c>
      <c r="X260" s="44">
        <f t="shared" si="149"/>
        <v>464.08</v>
      </c>
      <c r="Y260" s="44">
        <f t="shared" si="149"/>
        <v>464.08</v>
      </c>
      <c r="Z260" s="44">
        <f t="shared" si="149"/>
        <v>464.08</v>
      </c>
      <c r="AA260" s="44">
        <f t="shared" si="149"/>
        <v>464.08</v>
      </c>
    </row>
    <row r="261" spans="1:27" ht="12.75" customHeight="1" collapsed="1" x14ac:dyDescent="0.3">
      <c r="A261" s="98" t="s">
        <v>1907</v>
      </c>
      <c r="B261" s="28" t="str">
        <f>"20"&amp;"."&amp;$B$800&amp;"."&amp;$B$801</f>
        <v>20.07.2024</v>
      </c>
      <c r="C261" s="90" t="s">
        <v>76</v>
      </c>
      <c r="D261" s="91">
        <f>ROUND(((D262+D263+D265+D264)/1000),5)</f>
        <v>3.9213399999999998</v>
      </c>
      <c r="E261" s="91">
        <f>ROUND(((E262+E263+E265+E264)/1000),5)</f>
        <v>3.7664800000000001</v>
      </c>
      <c r="F261" s="91">
        <f>ROUND(((F262+F263+F265+F264)/1000),5)</f>
        <v>3.6403799999999999</v>
      </c>
      <c r="G261" s="91">
        <f t="shared" ref="G261:AA261" si="150">ROUND(((G262+G263+G265+G264)/1000),5)</f>
        <v>3.5275099999999999</v>
      </c>
      <c r="H261" s="91">
        <f t="shared" si="150"/>
        <v>3.5213100000000002</v>
      </c>
      <c r="I261" s="91">
        <f t="shared" si="150"/>
        <v>3.5325000000000002</v>
      </c>
      <c r="J261" s="91">
        <f t="shared" si="150"/>
        <v>3.67666</v>
      </c>
      <c r="K261" s="91">
        <f t="shared" si="150"/>
        <v>3.9516200000000001</v>
      </c>
      <c r="L261" s="91">
        <f t="shared" si="150"/>
        <v>4.2077099999999996</v>
      </c>
      <c r="M261" s="91">
        <f t="shared" si="150"/>
        <v>4.3883900000000002</v>
      </c>
      <c r="N261" s="91">
        <f t="shared" si="150"/>
        <v>4.5831400000000002</v>
      </c>
      <c r="O261" s="91">
        <f t="shared" si="150"/>
        <v>4.3196700000000003</v>
      </c>
      <c r="P261" s="91">
        <f t="shared" si="150"/>
        <v>4.1826800000000004</v>
      </c>
      <c r="Q261" s="91">
        <f t="shared" si="150"/>
        <v>4.3645100000000001</v>
      </c>
      <c r="R261" s="91">
        <f t="shared" si="150"/>
        <v>4.1933199999999999</v>
      </c>
      <c r="S261" s="91">
        <f t="shared" si="150"/>
        <v>4.3975299999999997</v>
      </c>
      <c r="T261" s="91">
        <f t="shared" si="150"/>
        <v>4.3888999999999996</v>
      </c>
      <c r="U261" s="91">
        <f t="shared" si="150"/>
        <v>4.3642899999999996</v>
      </c>
      <c r="V261" s="91">
        <f t="shared" si="150"/>
        <v>4.2483399999999998</v>
      </c>
      <c r="W261" s="91">
        <f t="shared" si="150"/>
        <v>4.28484</v>
      </c>
      <c r="X261" s="91">
        <f t="shared" si="150"/>
        <v>4.2301099999999998</v>
      </c>
      <c r="Y261" s="91">
        <f t="shared" si="150"/>
        <v>4.1932</v>
      </c>
      <c r="Z261" s="91">
        <f t="shared" si="150"/>
        <v>4.19564</v>
      </c>
      <c r="AA261" s="91">
        <f t="shared" si="150"/>
        <v>4.1463299999999998</v>
      </c>
    </row>
    <row r="262" spans="1:27" ht="12.75" hidden="1" customHeight="1" outlineLevel="1" x14ac:dyDescent="0.3">
      <c r="A262" s="99" t="s">
        <v>1908</v>
      </c>
      <c r="B262" s="63" t="s">
        <v>238</v>
      </c>
      <c r="C262" s="43" t="s">
        <v>79</v>
      </c>
      <c r="D262" s="44">
        <v>1594.39</v>
      </c>
      <c r="E262" s="44">
        <v>1439.53</v>
      </c>
      <c r="F262" s="44">
        <v>1313.43</v>
      </c>
      <c r="G262" s="44">
        <v>1200.56</v>
      </c>
      <c r="H262" s="44">
        <v>1194.3599999999999</v>
      </c>
      <c r="I262" s="44">
        <v>1205.55</v>
      </c>
      <c r="J262" s="44">
        <v>1349.71</v>
      </c>
      <c r="K262" s="44">
        <v>1624.67</v>
      </c>
      <c r="L262" s="44">
        <v>1880.76</v>
      </c>
      <c r="M262" s="44">
        <v>2061.44</v>
      </c>
      <c r="N262" s="44">
        <v>2256.19</v>
      </c>
      <c r="O262" s="44">
        <v>1992.72</v>
      </c>
      <c r="P262" s="44">
        <v>1855.73</v>
      </c>
      <c r="Q262" s="44">
        <v>2037.56</v>
      </c>
      <c r="R262" s="44">
        <v>1866.37</v>
      </c>
      <c r="S262" s="44">
        <v>2070.58</v>
      </c>
      <c r="T262" s="44">
        <v>2061.9499999999998</v>
      </c>
      <c r="U262" s="44">
        <v>2037.34</v>
      </c>
      <c r="V262" s="44">
        <v>1921.39</v>
      </c>
      <c r="W262" s="44">
        <v>1957.89</v>
      </c>
      <c r="X262" s="44">
        <v>1903.16</v>
      </c>
      <c r="Y262" s="44">
        <v>1866.25</v>
      </c>
      <c r="Z262" s="44">
        <v>1868.69</v>
      </c>
      <c r="AA262" s="44">
        <v>1819.38</v>
      </c>
    </row>
    <row r="263" spans="1:27" ht="12.75" hidden="1" customHeight="1" outlineLevel="1" x14ac:dyDescent="0.3">
      <c r="A263" s="99" t="s">
        <v>1909</v>
      </c>
      <c r="B263" s="63" t="s">
        <v>90</v>
      </c>
      <c r="C263" s="43" t="s">
        <v>79</v>
      </c>
      <c r="D263" s="44">
        <f>$D$168</f>
        <v>1858.06</v>
      </c>
      <c r="E263" s="44">
        <f>$D$168</f>
        <v>1858.06</v>
      </c>
      <c r="F263" s="44">
        <f t="shared" ref="F263:AA263" si="151">$D$168</f>
        <v>1858.06</v>
      </c>
      <c r="G263" s="44">
        <f t="shared" si="151"/>
        <v>1858.06</v>
      </c>
      <c r="H263" s="44">
        <f t="shared" si="151"/>
        <v>1858.06</v>
      </c>
      <c r="I263" s="44">
        <f t="shared" si="151"/>
        <v>1858.06</v>
      </c>
      <c r="J263" s="44">
        <f t="shared" si="151"/>
        <v>1858.06</v>
      </c>
      <c r="K263" s="44">
        <f t="shared" si="151"/>
        <v>1858.06</v>
      </c>
      <c r="L263" s="44">
        <f t="shared" si="151"/>
        <v>1858.06</v>
      </c>
      <c r="M263" s="44">
        <f t="shared" si="151"/>
        <v>1858.06</v>
      </c>
      <c r="N263" s="44">
        <f t="shared" si="151"/>
        <v>1858.06</v>
      </c>
      <c r="O263" s="44">
        <f t="shared" si="151"/>
        <v>1858.06</v>
      </c>
      <c r="P263" s="44">
        <f t="shared" si="151"/>
        <v>1858.06</v>
      </c>
      <c r="Q263" s="44">
        <f t="shared" si="151"/>
        <v>1858.06</v>
      </c>
      <c r="R263" s="44">
        <f t="shared" si="151"/>
        <v>1858.06</v>
      </c>
      <c r="S263" s="44">
        <f t="shared" si="151"/>
        <v>1858.06</v>
      </c>
      <c r="T263" s="44">
        <f t="shared" si="151"/>
        <v>1858.06</v>
      </c>
      <c r="U263" s="44">
        <f t="shared" si="151"/>
        <v>1858.06</v>
      </c>
      <c r="V263" s="44">
        <f t="shared" si="151"/>
        <v>1858.06</v>
      </c>
      <c r="W263" s="44">
        <f t="shared" si="151"/>
        <v>1858.06</v>
      </c>
      <c r="X263" s="44">
        <f t="shared" si="151"/>
        <v>1858.06</v>
      </c>
      <c r="Y263" s="44">
        <f t="shared" si="151"/>
        <v>1858.06</v>
      </c>
      <c r="Z263" s="44">
        <f t="shared" si="151"/>
        <v>1858.06</v>
      </c>
      <c r="AA263" s="44">
        <f t="shared" si="151"/>
        <v>1858.06</v>
      </c>
    </row>
    <row r="264" spans="1:27" ht="12.75" hidden="1" customHeight="1" outlineLevel="1" x14ac:dyDescent="0.3">
      <c r="A264" s="99" t="s">
        <v>1910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1911</v>
      </c>
      <c r="B265" s="63" t="s">
        <v>81</v>
      </c>
      <c r="C265" s="43" t="s">
        <v>79</v>
      </c>
      <c r="D265" s="44">
        <f>$D$11</f>
        <v>464.08</v>
      </c>
      <c r="E265" s="44">
        <f t="shared" ref="E265:AA265" si="152">$D$11</f>
        <v>464.08</v>
      </c>
      <c r="F265" s="44">
        <f t="shared" si="152"/>
        <v>464.08</v>
      </c>
      <c r="G265" s="44">
        <f t="shared" si="152"/>
        <v>464.08</v>
      </c>
      <c r="H265" s="44">
        <f t="shared" si="152"/>
        <v>464.08</v>
      </c>
      <c r="I265" s="44">
        <f t="shared" si="152"/>
        <v>464.08</v>
      </c>
      <c r="J265" s="44">
        <f t="shared" si="152"/>
        <v>464.08</v>
      </c>
      <c r="K265" s="44">
        <f t="shared" si="152"/>
        <v>464.08</v>
      </c>
      <c r="L265" s="44">
        <f t="shared" si="152"/>
        <v>464.08</v>
      </c>
      <c r="M265" s="44">
        <f t="shared" si="152"/>
        <v>464.08</v>
      </c>
      <c r="N265" s="44">
        <f t="shared" si="152"/>
        <v>464.08</v>
      </c>
      <c r="O265" s="44">
        <f t="shared" si="152"/>
        <v>464.08</v>
      </c>
      <c r="P265" s="44">
        <f t="shared" si="152"/>
        <v>464.08</v>
      </c>
      <c r="Q265" s="44">
        <f t="shared" si="152"/>
        <v>464.08</v>
      </c>
      <c r="R265" s="44">
        <f t="shared" si="152"/>
        <v>464.08</v>
      </c>
      <c r="S265" s="44">
        <f t="shared" si="152"/>
        <v>464.08</v>
      </c>
      <c r="T265" s="44">
        <f t="shared" si="152"/>
        <v>464.08</v>
      </c>
      <c r="U265" s="44">
        <f t="shared" si="152"/>
        <v>464.08</v>
      </c>
      <c r="V265" s="44">
        <f t="shared" si="152"/>
        <v>464.08</v>
      </c>
      <c r="W265" s="44">
        <f t="shared" si="152"/>
        <v>464.08</v>
      </c>
      <c r="X265" s="44">
        <f t="shared" si="152"/>
        <v>464.08</v>
      </c>
      <c r="Y265" s="44">
        <f t="shared" si="152"/>
        <v>464.08</v>
      </c>
      <c r="Z265" s="44">
        <f t="shared" si="152"/>
        <v>464.08</v>
      </c>
      <c r="AA265" s="44">
        <f t="shared" si="152"/>
        <v>464.08</v>
      </c>
    </row>
    <row r="266" spans="1:27" ht="12.75" customHeight="1" collapsed="1" x14ac:dyDescent="0.3">
      <c r="A266" s="98" t="s">
        <v>1912</v>
      </c>
      <c r="B266" s="28" t="str">
        <f>"21"&amp;"."&amp;$B$800&amp;"."&amp;$B$801</f>
        <v>21.07.2024</v>
      </c>
      <c r="C266" s="90" t="s">
        <v>76</v>
      </c>
      <c r="D266" s="91">
        <f>ROUND(((D267+D268+D270+D269)/1000),5)</f>
        <v>3.9433099999999999</v>
      </c>
      <c r="E266" s="91">
        <f>ROUND(((E267+E268+E270+E269)/1000),5)</f>
        <v>3.73359</v>
      </c>
      <c r="F266" s="91">
        <f>ROUND(((F267+F268+F270+F269)/1000),5)</f>
        <v>3.6031200000000001</v>
      </c>
      <c r="G266" s="91">
        <f t="shared" ref="G266:AA266" si="153">ROUND(((G267+G268+G270+G269)/1000),5)</f>
        <v>3.5035699999999999</v>
      </c>
      <c r="H266" s="91">
        <f t="shared" si="153"/>
        <v>3.48224</v>
      </c>
      <c r="I266" s="91">
        <f t="shared" si="153"/>
        <v>3.49288</v>
      </c>
      <c r="J266" s="91">
        <f t="shared" si="153"/>
        <v>3.5224199999999999</v>
      </c>
      <c r="K266" s="91">
        <f t="shared" si="153"/>
        <v>3.7642199999999999</v>
      </c>
      <c r="L266" s="91">
        <f t="shared" si="153"/>
        <v>4.0830099999999998</v>
      </c>
      <c r="M266" s="91">
        <f t="shared" si="153"/>
        <v>4.3048099999999998</v>
      </c>
      <c r="N266" s="91">
        <f t="shared" si="153"/>
        <v>4.4399499999999996</v>
      </c>
      <c r="O266" s="91">
        <f t="shared" si="153"/>
        <v>4.5739900000000002</v>
      </c>
      <c r="P266" s="91">
        <f t="shared" si="153"/>
        <v>4.2994199999999996</v>
      </c>
      <c r="Q266" s="91">
        <f t="shared" si="153"/>
        <v>4.2920999999999996</v>
      </c>
      <c r="R266" s="91">
        <f t="shared" si="153"/>
        <v>4.3149199999999999</v>
      </c>
      <c r="S266" s="91">
        <f t="shared" si="153"/>
        <v>4.2749800000000002</v>
      </c>
      <c r="T266" s="91">
        <f t="shared" si="153"/>
        <v>4.51328</v>
      </c>
      <c r="U266" s="91">
        <f t="shared" si="153"/>
        <v>4.5362099999999996</v>
      </c>
      <c r="V266" s="91">
        <f t="shared" si="153"/>
        <v>4.4886499999999998</v>
      </c>
      <c r="W266" s="91">
        <f t="shared" si="153"/>
        <v>4.5096100000000003</v>
      </c>
      <c r="X266" s="91">
        <f t="shared" si="153"/>
        <v>4.4180099999999998</v>
      </c>
      <c r="Y266" s="91">
        <f t="shared" si="153"/>
        <v>4.3878399999999997</v>
      </c>
      <c r="Z266" s="91">
        <f t="shared" si="153"/>
        <v>4.3136599999999996</v>
      </c>
      <c r="AA266" s="91">
        <f t="shared" si="153"/>
        <v>4.0800400000000003</v>
      </c>
    </row>
    <row r="267" spans="1:27" ht="12.75" hidden="1" customHeight="1" outlineLevel="1" x14ac:dyDescent="0.3">
      <c r="A267" s="99" t="s">
        <v>1913</v>
      </c>
      <c r="B267" s="63" t="s">
        <v>238</v>
      </c>
      <c r="C267" s="43" t="s">
        <v>79</v>
      </c>
      <c r="D267" s="44">
        <v>1616.36</v>
      </c>
      <c r="E267" s="44">
        <v>1406.64</v>
      </c>
      <c r="F267" s="44">
        <v>1276.17</v>
      </c>
      <c r="G267" s="44">
        <v>1176.6199999999999</v>
      </c>
      <c r="H267" s="44">
        <v>1155.29</v>
      </c>
      <c r="I267" s="44">
        <v>1165.93</v>
      </c>
      <c r="J267" s="44">
        <v>1195.47</v>
      </c>
      <c r="K267" s="44">
        <v>1437.27</v>
      </c>
      <c r="L267" s="44">
        <v>1756.06</v>
      </c>
      <c r="M267" s="44">
        <v>1977.86</v>
      </c>
      <c r="N267" s="44">
        <v>2113</v>
      </c>
      <c r="O267" s="44">
        <v>2247.04</v>
      </c>
      <c r="P267" s="44">
        <v>1972.47</v>
      </c>
      <c r="Q267" s="44">
        <v>1965.15</v>
      </c>
      <c r="R267" s="44">
        <v>1987.97</v>
      </c>
      <c r="S267" s="44">
        <v>1948.03</v>
      </c>
      <c r="T267" s="44">
        <v>2186.33</v>
      </c>
      <c r="U267" s="44">
        <v>2209.2600000000002</v>
      </c>
      <c r="V267" s="44">
        <v>2161.6999999999998</v>
      </c>
      <c r="W267" s="44">
        <v>2182.66</v>
      </c>
      <c r="X267" s="44">
        <v>2091.06</v>
      </c>
      <c r="Y267" s="44">
        <v>2060.89</v>
      </c>
      <c r="Z267" s="44">
        <v>1986.71</v>
      </c>
      <c r="AA267" s="44">
        <v>1753.09</v>
      </c>
    </row>
    <row r="268" spans="1:27" ht="12.75" hidden="1" customHeight="1" outlineLevel="1" x14ac:dyDescent="0.3">
      <c r="A268" s="99" t="s">
        <v>1914</v>
      </c>
      <c r="B268" s="63" t="s">
        <v>90</v>
      </c>
      <c r="C268" s="43" t="s">
        <v>79</v>
      </c>
      <c r="D268" s="44">
        <f>$D$168</f>
        <v>1858.06</v>
      </c>
      <c r="E268" s="44">
        <f>$D$168</f>
        <v>1858.06</v>
      </c>
      <c r="F268" s="44">
        <f t="shared" ref="F268:AA268" si="154">$D$168</f>
        <v>1858.06</v>
      </c>
      <c r="G268" s="44">
        <f t="shared" si="154"/>
        <v>1858.06</v>
      </c>
      <c r="H268" s="44">
        <f t="shared" si="154"/>
        <v>1858.06</v>
      </c>
      <c r="I268" s="44">
        <f t="shared" si="154"/>
        <v>1858.06</v>
      </c>
      <c r="J268" s="44">
        <f t="shared" si="154"/>
        <v>1858.06</v>
      </c>
      <c r="K268" s="44">
        <f t="shared" si="154"/>
        <v>1858.06</v>
      </c>
      <c r="L268" s="44">
        <f t="shared" si="154"/>
        <v>1858.06</v>
      </c>
      <c r="M268" s="44">
        <f t="shared" si="154"/>
        <v>1858.06</v>
      </c>
      <c r="N268" s="44">
        <f t="shared" si="154"/>
        <v>1858.06</v>
      </c>
      <c r="O268" s="44">
        <f t="shared" si="154"/>
        <v>1858.06</v>
      </c>
      <c r="P268" s="44">
        <f t="shared" si="154"/>
        <v>1858.06</v>
      </c>
      <c r="Q268" s="44">
        <f t="shared" si="154"/>
        <v>1858.06</v>
      </c>
      <c r="R268" s="44">
        <f t="shared" si="154"/>
        <v>1858.06</v>
      </c>
      <c r="S268" s="44">
        <f t="shared" si="154"/>
        <v>1858.06</v>
      </c>
      <c r="T268" s="44">
        <f t="shared" si="154"/>
        <v>1858.06</v>
      </c>
      <c r="U268" s="44">
        <f t="shared" si="154"/>
        <v>1858.06</v>
      </c>
      <c r="V268" s="44">
        <f t="shared" si="154"/>
        <v>1858.06</v>
      </c>
      <c r="W268" s="44">
        <f t="shared" si="154"/>
        <v>1858.06</v>
      </c>
      <c r="X268" s="44">
        <f t="shared" si="154"/>
        <v>1858.06</v>
      </c>
      <c r="Y268" s="44">
        <f t="shared" si="154"/>
        <v>1858.06</v>
      </c>
      <c r="Z268" s="44">
        <f t="shared" si="154"/>
        <v>1858.06</v>
      </c>
      <c r="AA268" s="44">
        <f t="shared" si="154"/>
        <v>1858.06</v>
      </c>
    </row>
    <row r="269" spans="1:27" ht="12.75" hidden="1" customHeight="1" outlineLevel="1" x14ac:dyDescent="0.3">
      <c r="A269" s="99" t="s">
        <v>1915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1916</v>
      </c>
      <c r="B270" s="63" t="s">
        <v>81</v>
      </c>
      <c r="C270" s="43" t="s">
        <v>79</v>
      </c>
      <c r="D270" s="44">
        <f>$D$11</f>
        <v>464.08</v>
      </c>
      <c r="E270" s="44">
        <f t="shared" ref="E270:AA270" si="155">$D$11</f>
        <v>464.08</v>
      </c>
      <c r="F270" s="44">
        <f t="shared" si="155"/>
        <v>464.08</v>
      </c>
      <c r="G270" s="44">
        <f t="shared" si="155"/>
        <v>464.08</v>
      </c>
      <c r="H270" s="44">
        <f t="shared" si="155"/>
        <v>464.08</v>
      </c>
      <c r="I270" s="44">
        <f t="shared" si="155"/>
        <v>464.08</v>
      </c>
      <c r="J270" s="44">
        <f t="shared" si="155"/>
        <v>464.08</v>
      </c>
      <c r="K270" s="44">
        <f t="shared" si="155"/>
        <v>464.08</v>
      </c>
      <c r="L270" s="44">
        <f t="shared" si="155"/>
        <v>464.08</v>
      </c>
      <c r="M270" s="44">
        <f t="shared" si="155"/>
        <v>464.08</v>
      </c>
      <c r="N270" s="44">
        <f t="shared" si="155"/>
        <v>464.08</v>
      </c>
      <c r="O270" s="44">
        <f t="shared" si="155"/>
        <v>464.08</v>
      </c>
      <c r="P270" s="44">
        <f t="shared" si="155"/>
        <v>464.08</v>
      </c>
      <c r="Q270" s="44">
        <f t="shared" si="155"/>
        <v>464.08</v>
      </c>
      <c r="R270" s="44">
        <f t="shared" si="155"/>
        <v>464.08</v>
      </c>
      <c r="S270" s="44">
        <f t="shared" si="155"/>
        <v>464.08</v>
      </c>
      <c r="T270" s="44">
        <f t="shared" si="155"/>
        <v>464.08</v>
      </c>
      <c r="U270" s="44">
        <f t="shared" si="155"/>
        <v>464.08</v>
      </c>
      <c r="V270" s="44">
        <f t="shared" si="155"/>
        <v>464.08</v>
      </c>
      <c r="W270" s="44">
        <f t="shared" si="155"/>
        <v>464.08</v>
      </c>
      <c r="X270" s="44">
        <f t="shared" si="155"/>
        <v>464.08</v>
      </c>
      <c r="Y270" s="44">
        <f t="shared" si="155"/>
        <v>464.08</v>
      </c>
      <c r="Z270" s="44">
        <f t="shared" si="155"/>
        <v>464.08</v>
      </c>
      <c r="AA270" s="44">
        <f t="shared" si="155"/>
        <v>464.08</v>
      </c>
    </row>
    <row r="271" spans="1:27" ht="12.75" customHeight="1" collapsed="1" x14ac:dyDescent="0.3">
      <c r="A271" s="98" t="s">
        <v>1917</v>
      </c>
      <c r="B271" s="28" t="str">
        <f>"22"&amp;"."&amp;$B$800&amp;"."&amp;$B$801</f>
        <v>22.07.2024</v>
      </c>
      <c r="C271" s="90" t="s">
        <v>76</v>
      </c>
      <c r="D271" s="91">
        <f>ROUND(((D272+D273+D275+D274)/1000),5)</f>
        <v>3.7995899999999998</v>
      </c>
      <c r="E271" s="91">
        <f>ROUND(((E272+E273+E275+E274)/1000),5)</f>
        <v>3.6653199999999999</v>
      </c>
      <c r="F271" s="91">
        <f>ROUND(((F272+F273+F275+F274)/1000),5)</f>
        <v>3.5711300000000001</v>
      </c>
      <c r="G271" s="91">
        <f t="shared" ref="G271:AA271" si="156">ROUND(((G272+G273+G275+G274)/1000),5)</f>
        <v>3.5156499999999999</v>
      </c>
      <c r="H271" s="91">
        <f t="shared" si="156"/>
        <v>3.4952700000000001</v>
      </c>
      <c r="I271" s="91">
        <f t="shared" si="156"/>
        <v>3.5638100000000001</v>
      </c>
      <c r="J271" s="91">
        <f t="shared" si="156"/>
        <v>3.7349000000000001</v>
      </c>
      <c r="K271" s="91">
        <f t="shared" si="156"/>
        <v>4.0174099999999999</v>
      </c>
      <c r="L271" s="91">
        <f t="shared" si="156"/>
        <v>4.3457100000000004</v>
      </c>
      <c r="M271" s="91">
        <f t="shared" si="156"/>
        <v>4.7260799999999996</v>
      </c>
      <c r="N271" s="91">
        <f t="shared" si="156"/>
        <v>4.7279600000000004</v>
      </c>
      <c r="O271" s="91">
        <f t="shared" si="156"/>
        <v>4.7166399999999999</v>
      </c>
      <c r="P271" s="91">
        <f t="shared" si="156"/>
        <v>4.7152599999999998</v>
      </c>
      <c r="Q271" s="91">
        <f t="shared" si="156"/>
        <v>4.74139</v>
      </c>
      <c r="R271" s="91">
        <f t="shared" si="156"/>
        <v>4.7423200000000003</v>
      </c>
      <c r="S271" s="91">
        <f t="shared" si="156"/>
        <v>4.7571399999999997</v>
      </c>
      <c r="T271" s="91">
        <f t="shared" si="156"/>
        <v>4.7393700000000001</v>
      </c>
      <c r="U271" s="91">
        <f t="shared" si="156"/>
        <v>4.6646000000000001</v>
      </c>
      <c r="V271" s="91">
        <f t="shared" si="156"/>
        <v>4.6321300000000001</v>
      </c>
      <c r="W271" s="91">
        <f t="shared" si="156"/>
        <v>4.5052899999999996</v>
      </c>
      <c r="X271" s="91">
        <f t="shared" si="156"/>
        <v>4.3856599999999997</v>
      </c>
      <c r="Y271" s="91">
        <f t="shared" si="156"/>
        <v>4.3766699999999998</v>
      </c>
      <c r="Z271" s="91">
        <f t="shared" si="156"/>
        <v>4.11076</v>
      </c>
      <c r="AA271" s="91">
        <f t="shared" si="156"/>
        <v>3.9633099999999999</v>
      </c>
    </row>
    <row r="272" spans="1:27" ht="12.75" hidden="1" customHeight="1" outlineLevel="1" x14ac:dyDescent="0.3">
      <c r="A272" s="99" t="s">
        <v>1918</v>
      </c>
      <c r="B272" s="63" t="s">
        <v>238</v>
      </c>
      <c r="C272" s="43" t="s">
        <v>79</v>
      </c>
      <c r="D272" s="44">
        <v>1472.64</v>
      </c>
      <c r="E272" s="44">
        <v>1338.37</v>
      </c>
      <c r="F272" s="44">
        <v>1244.18</v>
      </c>
      <c r="G272" s="44">
        <v>1188.7</v>
      </c>
      <c r="H272" s="44">
        <v>1168.32</v>
      </c>
      <c r="I272" s="44">
        <v>1236.8599999999999</v>
      </c>
      <c r="J272" s="44">
        <v>1407.95</v>
      </c>
      <c r="K272" s="44">
        <v>1690.46</v>
      </c>
      <c r="L272" s="44">
        <v>2018.76</v>
      </c>
      <c r="M272" s="44">
        <v>2399.13</v>
      </c>
      <c r="N272" s="44">
        <v>2401.0100000000002</v>
      </c>
      <c r="O272" s="44">
        <v>2389.69</v>
      </c>
      <c r="P272" s="44">
        <v>2388.31</v>
      </c>
      <c r="Q272" s="44">
        <v>2414.44</v>
      </c>
      <c r="R272" s="44">
        <v>2415.37</v>
      </c>
      <c r="S272" s="44">
        <v>2430.19</v>
      </c>
      <c r="T272" s="44">
        <v>2412.42</v>
      </c>
      <c r="U272" s="44">
        <v>2337.65</v>
      </c>
      <c r="V272" s="44">
        <v>2305.1799999999998</v>
      </c>
      <c r="W272" s="44">
        <v>2178.34</v>
      </c>
      <c r="X272" s="44">
        <v>2058.71</v>
      </c>
      <c r="Y272" s="44">
        <v>2049.7199999999998</v>
      </c>
      <c r="Z272" s="44">
        <v>1783.81</v>
      </c>
      <c r="AA272" s="44">
        <v>1636.36</v>
      </c>
    </row>
    <row r="273" spans="1:27" ht="12.75" hidden="1" customHeight="1" outlineLevel="1" x14ac:dyDescent="0.3">
      <c r="A273" s="99" t="s">
        <v>1919</v>
      </c>
      <c r="B273" s="63" t="s">
        <v>90</v>
      </c>
      <c r="C273" s="43" t="s">
        <v>79</v>
      </c>
      <c r="D273" s="44">
        <f>$D$168</f>
        <v>1858.06</v>
      </c>
      <c r="E273" s="44">
        <f>$D$168</f>
        <v>1858.06</v>
      </c>
      <c r="F273" s="44">
        <f t="shared" ref="F273:AA273" si="157">$D$168</f>
        <v>1858.06</v>
      </c>
      <c r="G273" s="44">
        <f t="shared" si="157"/>
        <v>1858.06</v>
      </c>
      <c r="H273" s="44">
        <f t="shared" si="157"/>
        <v>1858.06</v>
      </c>
      <c r="I273" s="44">
        <f t="shared" si="157"/>
        <v>1858.06</v>
      </c>
      <c r="J273" s="44">
        <f t="shared" si="157"/>
        <v>1858.06</v>
      </c>
      <c r="K273" s="44">
        <f t="shared" si="157"/>
        <v>1858.06</v>
      </c>
      <c r="L273" s="44">
        <f t="shared" si="157"/>
        <v>1858.06</v>
      </c>
      <c r="M273" s="44">
        <f t="shared" si="157"/>
        <v>1858.06</v>
      </c>
      <c r="N273" s="44">
        <f t="shared" si="157"/>
        <v>1858.06</v>
      </c>
      <c r="O273" s="44">
        <f t="shared" si="157"/>
        <v>1858.06</v>
      </c>
      <c r="P273" s="44">
        <f t="shared" si="157"/>
        <v>1858.06</v>
      </c>
      <c r="Q273" s="44">
        <f t="shared" si="157"/>
        <v>1858.06</v>
      </c>
      <c r="R273" s="44">
        <f t="shared" si="157"/>
        <v>1858.06</v>
      </c>
      <c r="S273" s="44">
        <f t="shared" si="157"/>
        <v>1858.06</v>
      </c>
      <c r="T273" s="44">
        <f t="shared" si="157"/>
        <v>1858.06</v>
      </c>
      <c r="U273" s="44">
        <f t="shared" si="157"/>
        <v>1858.06</v>
      </c>
      <c r="V273" s="44">
        <f t="shared" si="157"/>
        <v>1858.06</v>
      </c>
      <c r="W273" s="44">
        <f t="shared" si="157"/>
        <v>1858.06</v>
      </c>
      <c r="X273" s="44">
        <f t="shared" si="157"/>
        <v>1858.06</v>
      </c>
      <c r="Y273" s="44">
        <f t="shared" si="157"/>
        <v>1858.06</v>
      </c>
      <c r="Z273" s="44">
        <f t="shared" si="157"/>
        <v>1858.06</v>
      </c>
      <c r="AA273" s="44">
        <f t="shared" si="157"/>
        <v>1858.06</v>
      </c>
    </row>
    <row r="274" spans="1:27" ht="12.75" hidden="1" customHeight="1" outlineLevel="1" x14ac:dyDescent="0.3">
      <c r="A274" s="99" t="s">
        <v>1920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1921</v>
      </c>
      <c r="B275" s="63" t="s">
        <v>81</v>
      </c>
      <c r="C275" s="43" t="s">
        <v>79</v>
      </c>
      <c r="D275" s="44">
        <f>$D$11</f>
        <v>464.08</v>
      </c>
      <c r="E275" s="44">
        <f t="shared" ref="E275:AA275" si="158">$D$11</f>
        <v>464.08</v>
      </c>
      <c r="F275" s="44">
        <f t="shared" si="158"/>
        <v>464.08</v>
      </c>
      <c r="G275" s="44">
        <f t="shared" si="158"/>
        <v>464.08</v>
      </c>
      <c r="H275" s="44">
        <f t="shared" si="158"/>
        <v>464.08</v>
      </c>
      <c r="I275" s="44">
        <f t="shared" si="158"/>
        <v>464.08</v>
      </c>
      <c r="J275" s="44">
        <f t="shared" si="158"/>
        <v>464.08</v>
      </c>
      <c r="K275" s="44">
        <f t="shared" si="158"/>
        <v>464.08</v>
      </c>
      <c r="L275" s="44">
        <f t="shared" si="158"/>
        <v>464.08</v>
      </c>
      <c r="M275" s="44">
        <f t="shared" si="158"/>
        <v>464.08</v>
      </c>
      <c r="N275" s="44">
        <f t="shared" si="158"/>
        <v>464.08</v>
      </c>
      <c r="O275" s="44">
        <f t="shared" si="158"/>
        <v>464.08</v>
      </c>
      <c r="P275" s="44">
        <f t="shared" si="158"/>
        <v>464.08</v>
      </c>
      <c r="Q275" s="44">
        <f t="shared" si="158"/>
        <v>464.08</v>
      </c>
      <c r="R275" s="44">
        <f t="shared" si="158"/>
        <v>464.08</v>
      </c>
      <c r="S275" s="44">
        <f t="shared" si="158"/>
        <v>464.08</v>
      </c>
      <c r="T275" s="44">
        <f t="shared" si="158"/>
        <v>464.08</v>
      </c>
      <c r="U275" s="44">
        <f t="shared" si="158"/>
        <v>464.08</v>
      </c>
      <c r="V275" s="44">
        <f t="shared" si="158"/>
        <v>464.08</v>
      </c>
      <c r="W275" s="44">
        <f t="shared" si="158"/>
        <v>464.08</v>
      </c>
      <c r="X275" s="44">
        <f t="shared" si="158"/>
        <v>464.08</v>
      </c>
      <c r="Y275" s="44">
        <f t="shared" si="158"/>
        <v>464.08</v>
      </c>
      <c r="Z275" s="44">
        <f t="shared" si="158"/>
        <v>464.08</v>
      </c>
      <c r="AA275" s="44">
        <f t="shared" si="158"/>
        <v>464.08</v>
      </c>
    </row>
    <row r="276" spans="1:27" ht="12.75" customHeight="1" collapsed="1" x14ac:dyDescent="0.3">
      <c r="A276" s="98" t="s">
        <v>1922</v>
      </c>
      <c r="B276" s="28" t="str">
        <f>"23"&amp;"."&amp;$B$800&amp;"."&amp;$B$801</f>
        <v>23.07.2024</v>
      </c>
      <c r="C276" s="90" t="s">
        <v>76</v>
      </c>
      <c r="D276" s="91">
        <f>ROUND(((D277+D278+D280+D279)/1000),5)</f>
        <v>3.6300699999999999</v>
      </c>
      <c r="E276" s="91">
        <f>ROUND(((E277+E278+E280+E279)/1000),5)</f>
        <v>3.5236999999999998</v>
      </c>
      <c r="F276" s="91">
        <f>ROUND(((F277+F278+F280+F279)/1000),5)</f>
        <v>3.4286099999999999</v>
      </c>
      <c r="G276" s="91">
        <f t="shared" ref="G276:AA276" si="159">ROUND(((G277+G278+G280+G279)/1000),5)</f>
        <v>2.6380599999999998</v>
      </c>
      <c r="H276" s="91">
        <f t="shared" si="159"/>
        <v>2.61727</v>
      </c>
      <c r="I276" s="91">
        <f t="shared" si="159"/>
        <v>2.8134100000000002</v>
      </c>
      <c r="J276" s="91">
        <f t="shared" si="159"/>
        <v>3.5319199999999999</v>
      </c>
      <c r="K276" s="91">
        <f t="shared" si="159"/>
        <v>3.9074800000000001</v>
      </c>
      <c r="L276" s="91">
        <f t="shared" si="159"/>
        <v>4.1913999999999998</v>
      </c>
      <c r="M276" s="91">
        <f t="shared" si="159"/>
        <v>4.4240199999999996</v>
      </c>
      <c r="N276" s="91">
        <f t="shared" si="159"/>
        <v>4.4434199999999997</v>
      </c>
      <c r="O276" s="91">
        <f t="shared" si="159"/>
        <v>4.4490699999999999</v>
      </c>
      <c r="P276" s="91">
        <f t="shared" si="159"/>
        <v>4.4598199999999997</v>
      </c>
      <c r="Q276" s="91">
        <f t="shared" si="159"/>
        <v>4.4966499999999998</v>
      </c>
      <c r="R276" s="91">
        <f t="shared" si="159"/>
        <v>4.5138600000000002</v>
      </c>
      <c r="S276" s="91">
        <f t="shared" si="159"/>
        <v>4.5453599999999996</v>
      </c>
      <c r="T276" s="91">
        <f t="shared" si="159"/>
        <v>4.5715500000000002</v>
      </c>
      <c r="U276" s="91">
        <f t="shared" si="159"/>
        <v>4.5073499999999997</v>
      </c>
      <c r="V276" s="91">
        <f t="shared" si="159"/>
        <v>4.4748099999999997</v>
      </c>
      <c r="W276" s="91">
        <f t="shared" si="159"/>
        <v>4.4112299999999998</v>
      </c>
      <c r="X276" s="91">
        <f t="shared" si="159"/>
        <v>4.3437599999999996</v>
      </c>
      <c r="Y276" s="91">
        <f t="shared" si="159"/>
        <v>4.3213600000000003</v>
      </c>
      <c r="Z276" s="91">
        <f t="shared" si="159"/>
        <v>4.1693699999999998</v>
      </c>
      <c r="AA276" s="91">
        <f t="shared" si="159"/>
        <v>3.9893100000000001</v>
      </c>
    </row>
    <row r="277" spans="1:27" ht="12.75" hidden="1" customHeight="1" outlineLevel="1" x14ac:dyDescent="0.3">
      <c r="A277" s="99" t="s">
        <v>1923</v>
      </c>
      <c r="B277" s="63" t="s">
        <v>238</v>
      </c>
      <c r="C277" s="43" t="s">
        <v>79</v>
      </c>
      <c r="D277" s="44">
        <v>1303.1199999999999</v>
      </c>
      <c r="E277" s="44">
        <v>1196.75</v>
      </c>
      <c r="F277" s="44">
        <v>1101.6600000000001</v>
      </c>
      <c r="G277" s="44">
        <v>311.11</v>
      </c>
      <c r="H277" s="44">
        <v>290.32</v>
      </c>
      <c r="I277" s="44">
        <v>486.46</v>
      </c>
      <c r="J277" s="44">
        <v>1204.97</v>
      </c>
      <c r="K277" s="44">
        <v>1580.53</v>
      </c>
      <c r="L277" s="44">
        <v>1864.45</v>
      </c>
      <c r="M277" s="44">
        <v>2097.0700000000002</v>
      </c>
      <c r="N277" s="44">
        <v>2116.4699999999998</v>
      </c>
      <c r="O277" s="44">
        <v>2122.12</v>
      </c>
      <c r="P277" s="44">
        <v>2132.87</v>
      </c>
      <c r="Q277" s="44">
        <v>2169.6999999999998</v>
      </c>
      <c r="R277" s="44">
        <v>2186.91</v>
      </c>
      <c r="S277" s="44">
        <v>2218.41</v>
      </c>
      <c r="T277" s="44">
        <v>2244.6</v>
      </c>
      <c r="U277" s="44">
        <v>2180.4</v>
      </c>
      <c r="V277" s="44">
        <v>2147.86</v>
      </c>
      <c r="W277" s="44">
        <v>2084.2800000000002</v>
      </c>
      <c r="X277" s="44">
        <v>2016.81</v>
      </c>
      <c r="Y277" s="44">
        <v>1994.41</v>
      </c>
      <c r="Z277" s="44">
        <v>1842.42</v>
      </c>
      <c r="AA277" s="44">
        <v>1662.36</v>
      </c>
    </row>
    <row r="278" spans="1:27" ht="12.75" hidden="1" customHeight="1" outlineLevel="1" x14ac:dyDescent="0.3">
      <c r="A278" s="99" t="s">
        <v>1924</v>
      </c>
      <c r="B278" s="63" t="s">
        <v>90</v>
      </c>
      <c r="C278" s="43" t="s">
        <v>79</v>
      </c>
      <c r="D278" s="44">
        <f>$D$168</f>
        <v>1858.06</v>
      </c>
      <c r="E278" s="44">
        <f>$D$168</f>
        <v>1858.06</v>
      </c>
      <c r="F278" s="44">
        <f t="shared" ref="F278:AA278" si="160">$D$168</f>
        <v>1858.06</v>
      </c>
      <c r="G278" s="44">
        <f t="shared" si="160"/>
        <v>1858.06</v>
      </c>
      <c r="H278" s="44">
        <f t="shared" si="160"/>
        <v>1858.06</v>
      </c>
      <c r="I278" s="44">
        <f t="shared" si="160"/>
        <v>1858.06</v>
      </c>
      <c r="J278" s="44">
        <f t="shared" si="160"/>
        <v>1858.06</v>
      </c>
      <c r="K278" s="44">
        <f t="shared" si="160"/>
        <v>1858.06</v>
      </c>
      <c r="L278" s="44">
        <f t="shared" si="160"/>
        <v>1858.06</v>
      </c>
      <c r="M278" s="44">
        <f t="shared" si="160"/>
        <v>1858.06</v>
      </c>
      <c r="N278" s="44">
        <f t="shared" si="160"/>
        <v>1858.06</v>
      </c>
      <c r="O278" s="44">
        <f t="shared" si="160"/>
        <v>1858.06</v>
      </c>
      <c r="P278" s="44">
        <f t="shared" si="160"/>
        <v>1858.06</v>
      </c>
      <c r="Q278" s="44">
        <f t="shared" si="160"/>
        <v>1858.06</v>
      </c>
      <c r="R278" s="44">
        <f t="shared" si="160"/>
        <v>1858.06</v>
      </c>
      <c r="S278" s="44">
        <f t="shared" si="160"/>
        <v>1858.06</v>
      </c>
      <c r="T278" s="44">
        <f t="shared" si="160"/>
        <v>1858.06</v>
      </c>
      <c r="U278" s="44">
        <f t="shared" si="160"/>
        <v>1858.06</v>
      </c>
      <c r="V278" s="44">
        <f t="shared" si="160"/>
        <v>1858.06</v>
      </c>
      <c r="W278" s="44">
        <f t="shared" si="160"/>
        <v>1858.06</v>
      </c>
      <c r="X278" s="44">
        <f t="shared" si="160"/>
        <v>1858.06</v>
      </c>
      <c r="Y278" s="44">
        <f t="shared" si="160"/>
        <v>1858.06</v>
      </c>
      <c r="Z278" s="44">
        <f t="shared" si="160"/>
        <v>1858.06</v>
      </c>
      <c r="AA278" s="44">
        <f t="shared" si="160"/>
        <v>1858.06</v>
      </c>
    </row>
    <row r="279" spans="1:27" ht="12.75" hidden="1" customHeight="1" outlineLevel="1" x14ac:dyDescent="0.3">
      <c r="A279" s="99" t="s">
        <v>1925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1926</v>
      </c>
      <c r="B280" s="63" t="s">
        <v>81</v>
      </c>
      <c r="C280" s="43" t="s">
        <v>79</v>
      </c>
      <c r="D280" s="44">
        <f>$D$11</f>
        <v>464.08</v>
      </c>
      <c r="E280" s="44">
        <f t="shared" ref="E280:AA280" si="161">$D$11</f>
        <v>464.08</v>
      </c>
      <c r="F280" s="44">
        <f t="shared" si="161"/>
        <v>464.08</v>
      </c>
      <c r="G280" s="44">
        <f t="shared" si="161"/>
        <v>464.08</v>
      </c>
      <c r="H280" s="44">
        <f t="shared" si="161"/>
        <v>464.08</v>
      </c>
      <c r="I280" s="44">
        <f t="shared" si="161"/>
        <v>464.08</v>
      </c>
      <c r="J280" s="44">
        <f t="shared" si="161"/>
        <v>464.08</v>
      </c>
      <c r="K280" s="44">
        <f t="shared" si="161"/>
        <v>464.08</v>
      </c>
      <c r="L280" s="44">
        <f t="shared" si="161"/>
        <v>464.08</v>
      </c>
      <c r="M280" s="44">
        <f t="shared" si="161"/>
        <v>464.08</v>
      </c>
      <c r="N280" s="44">
        <f t="shared" si="161"/>
        <v>464.08</v>
      </c>
      <c r="O280" s="44">
        <f t="shared" si="161"/>
        <v>464.08</v>
      </c>
      <c r="P280" s="44">
        <f t="shared" si="161"/>
        <v>464.08</v>
      </c>
      <c r="Q280" s="44">
        <f t="shared" si="161"/>
        <v>464.08</v>
      </c>
      <c r="R280" s="44">
        <f t="shared" si="161"/>
        <v>464.08</v>
      </c>
      <c r="S280" s="44">
        <f t="shared" si="161"/>
        <v>464.08</v>
      </c>
      <c r="T280" s="44">
        <f t="shared" si="161"/>
        <v>464.08</v>
      </c>
      <c r="U280" s="44">
        <f t="shared" si="161"/>
        <v>464.08</v>
      </c>
      <c r="V280" s="44">
        <f t="shared" si="161"/>
        <v>464.08</v>
      </c>
      <c r="W280" s="44">
        <f t="shared" si="161"/>
        <v>464.08</v>
      </c>
      <c r="X280" s="44">
        <f t="shared" si="161"/>
        <v>464.08</v>
      </c>
      <c r="Y280" s="44">
        <f t="shared" si="161"/>
        <v>464.08</v>
      </c>
      <c r="Z280" s="44">
        <f t="shared" si="161"/>
        <v>464.08</v>
      </c>
      <c r="AA280" s="44">
        <f t="shared" si="161"/>
        <v>464.08</v>
      </c>
    </row>
    <row r="281" spans="1:27" ht="12.75" customHeight="1" collapsed="1" x14ac:dyDescent="0.3">
      <c r="A281" s="98" t="s">
        <v>1927</v>
      </c>
      <c r="B281" s="28" t="str">
        <f>"24"&amp;"."&amp;$B$800&amp;"."&amp;$B$801</f>
        <v>24.07.2024</v>
      </c>
      <c r="C281" s="90" t="s">
        <v>76</v>
      </c>
      <c r="D281" s="91">
        <f>ROUND(((D282+D283+D285+D284)/1000),5)</f>
        <v>3.5892599999999999</v>
      </c>
      <c r="E281" s="91">
        <f>ROUND(((E282+E283+E285+E284)/1000),5)</f>
        <v>3.3695200000000001</v>
      </c>
      <c r="F281" s="91">
        <f>ROUND(((F282+F283+F285+F284)/1000),5)</f>
        <v>3.22722</v>
      </c>
      <c r="G281" s="91">
        <f t="shared" ref="G281:AA281" si="162">ROUND(((G282+G283+G285+G284)/1000),5)</f>
        <v>2.5090300000000001</v>
      </c>
      <c r="H281" s="91">
        <f t="shared" si="162"/>
        <v>2.3519100000000002</v>
      </c>
      <c r="I281" s="91">
        <f t="shared" si="162"/>
        <v>2.45662</v>
      </c>
      <c r="J281" s="91">
        <f t="shared" si="162"/>
        <v>3.5268799999999998</v>
      </c>
      <c r="K281" s="91">
        <f t="shared" si="162"/>
        <v>3.89209</v>
      </c>
      <c r="L281" s="91">
        <f t="shared" si="162"/>
        <v>4.3400999999999996</v>
      </c>
      <c r="M281" s="91">
        <f t="shared" si="162"/>
        <v>4.56412</v>
      </c>
      <c r="N281" s="91">
        <f t="shared" si="162"/>
        <v>4.6665200000000002</v>
      </c>
      <c r="O281" s="91">
        <f t="shared" si="162"/>
        <v>4.7286700000000002</v>
      </c>
      <c r="P281" s="91">
        <f t="shared" si="162"/>
        <v>4.7278099999999998</v>
      </c>
      <c r="Q281" s="91">
        <f t="shared" si="162"/>
        <v>4.8121999999999998</v>
      </c>
      <c r="R281" s="91">
        <f t="shared" si="162"/>
        <v>4.8699700000000004</v>
      </c>
      <c r="S281" s="91">
        <f t="shared" si="162"/>
        <v>4.9034700000000004</v>
      </c>
      <c r="T281" s="91">
        <f t="shared" si="162"/>
        <v>4.9098499999999996</v>
      </c>
      <c r="U281" s="91">
        <f t="shared" si="162"/>
        <v>4.7838000000000003</v>
      </c>
      <c r="V281" s="91">
        <f t="shared" si="162"/>
        <v>4.7530099999999997</v>
      </c>
      <c r="W281" s="91">
        <f t="shared" si="162"/>
        <v>4.65238</v>
      </c>
      <c r="X281" s="91">
        <f t="shared" si="162"/>
        <v>4.5632099999999998</v>
      </c>
      <c r="Y281" s="91">
        <f t="shared" si="162"/>
        <v>4.5144299999999999</v>
      </c>
      <c r="Z281" s="91">
        <f t="shared" si="162"/>
        <v>4.0969600000000002</v>
      </c>
      <c r="AA281" s="91">
        <f t="shared" si="162"/>
        <v>3.9645600000000001</v>
      </c>
    </row>
    <row r="282" spans="1:27" ht="12.75" hidden="1" customHeight="1" outlineLevel="1" x14ac:dyDescent="0.3">
      <c r="A282" s="99" t="s">
        <v>1928</v>
      </c>
      <c r="B282" s="63" t="s">
        <v>238</v>
      </c>
      <c r="C282" s="43" t="s">
        <v>79</v>
      </c>
      <c r="D282" s="44">
        <v>1262.31</v>
      </c>
      <c r="E282" s="44">
        <v>1042.57</v>
      </c>
      <c r="F282" s="44">
        <v>900.27</v>
      </c>
      <c r="G282" s="44">
        <v>182.08</v>
      </c>
      <c r="H282" s="44">
        <v>24.96</v>
      </c>
      <c r="I282" s="44">
        <v>129.66999999999999</v>
      </c>
      <c r="J282" s="44">
        <v>1199.93</v>
      </c>
      <c r="K282" s="44">
        <v>1565.14</v>
      </c>
      <c r="L282" s="44">
        <v>2013.15</v>
      </c>
      <c r="M282" s="44">
        <v>2237.17</v>
      </c>
      <c r="N282" s="44">
        <v>2339.5700000000002</v>
      </c>
      <c r="O282" s="44">
        <v>2401.7199999999998</v>
      </c>
      <c r="P282" s="44">
        <v>2400.86</v>
      </c>
      <c r="Q282" s="44">
        <v>2485.25</v>
      </c>
      <c r="R282" s="44">
        <v>2543.02</v>
      </c>
      <c r="S282" s="44">
        <v>2576.52</v>
      </c>
      <c r="T282" s="44">
        <v>2582.9</v>
      </c>
      <c r="U282" s="44">
        <v>2456.85</v>
      </c>
      <c r="V282" s="44">
        <v>2426.06</v>
      </c>
      <c r="W282" s="44">
        <v>2325.4299999999998</v>
      </c>
      <c r="X282" s="44">
        <v>2236.2600000000002</v>
      </c>
      <c r="Y282" s="44">
        <v>2187.48</v>
      </c>
      <c r="Z282" s="44">
        <v>1770.01</v>
      </c>
      <c r="AA282" s="44">
        <v>1637.61</v>
      </c>
    </row>
    <row r="283" spans="1:27" ht="12.75" hidden="1" customHeight="1" outlineLevel="1" x14ac:dyDescent="0.3">
      <c r="A283" s="99" t="s">
        <v>1929</v>
      </c>
      <c r="B283" s="63" t="s">
        <v>90</v>
      </c>
      <c r="C283" s="43" t="s">
        <v>79</v>
      </c>
      <c r="D283" s="44">
        <f>$D$168</f>
        <v>1858.06</v>
      </c>
      <c r="E283" s="44">
        <f>$D$168</f>
        <v>1858.06</v>
      </c>
      <c r="F283" s="44">
        <f t="shared" ref="F283:AA283" si="163">$D$168</f>
        <v>1858.06</v>
      </c>
      <c r="G283" s="44">
        <f t="shared" si="163"/>
        <v>1858.06</v>
      </c>
      <c r="H283" s="44">
        <f t="shared" si="163"/>
        <v>1858.06</v>
      </c>
      <c r="I283" s="44">
        <f t="shared" si="163"/>
        <v>1858.06</v>
      </c>
      <c r="J283" s="44">
        <f t="shared" si="163"/>
        <v>1858.06</v>
      </c>
      <c r="K283" s="44">
        <f t="shared" si="163"/>
        <v>1858.06</v>
      </c>
      <c r="L283" s="44">
        <f t="shared" si="163"/>
        <v>1858.06</v>
      </c>
      <c r="M283" s="44">
        <f t="shared" si="163"/>
        <v>1858.06</v>
      </c>
      <c r="N283" s="44">
        <f t="shared" si="163"/>
        <v>1858.06</v>
      </c>
      <c r="O283" s="44">
        <f t="shared" si="163"/>
        <v>1858.06</v>
      </c>
      <c r="P283" s="44">
        <f t="shared" si="163"/>
        <v>1858.06</v>
      </c>
      <c r="Q283" s="44">
        <f t="shared" si="163"/>
        <v>1858.06</v>
      </c>
      <c r="R283" s="44">
        <f t="shared" si="163"/>
        <v>1858.06</v>
      </c>
      <c r="S283" s="44">
        <f t="shared" si="163"/>
        <v>1858.06</v>
      </c>
      <c r="T283" s="44">
        <f t="shared" si="163"/>
        <v>1858.06</v>
      </c>
      <c r="U283" s="44">
        <f t="shared" si="163"/>
        <v>1858.06</v>
      </c>
      <c r="V283" s="44">
        <f t="shared" si="163"/>
        <v>1858.06</v>
      </c>
      <c r="W283" s="44">
        <f t="shared" si="163"/>
        <v>1858.06</v>
      </c>
      <c r="X283" s="44">
        <f t="shared" si="163"/>
        <v>1858.06</v>
      </c>
      <c r="Y283" s="44">
        <f t="shared" si="163"/>
        <v>1858.06</v>
      </c>
      <c r="Z283" s="44">
        <f t="shared" si="163"/>
        <v>1858.06</v>
      </c>
      <c r="AA283" s="44">
        <f t="shared" si="163"/>
        <v>1858.06</v>
      </c>
    </row>
    <row r="284" spans="1:27" ht="12.75" hidden="1" customHeight="1" outlineLevel="1" x14ac:dyDescent="0.3">
      <c r="A284" s="99" t="s">
        <v>1930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1931</v>
      </c>
      <c r="B285" s="63" t="s">
        <v>81</v>
      </c>
      <c r="C285" s="43" t="s">
        <v>79</v>
      </c>
      <c r="D285" s="44">
        <f>$D$11</f>
        <v>464.08</v>
      </c>
      <c r="E285" s="44">
        <f t="shared" ref="E285:AA285" si="164">$D$11</f>
        <v>464.08</v>
      </c>
      <c r="F285" s="44">
        <f t="shared" si="164"/>
        <v>464.08</v>
      </c>
      <c r="G285" s="44">
        <f t="shared" si="164"/>
        <v>464.08</v>
      </c>
      <c r="H285" s="44">
        <f t="shared" si="164"/>
        <v>464.08</v>
      </c>
      <c r="I285" s="44">
        <f t="shared" si="164"/>
        <v>464.08</v>
      </c>
      <c r="J285" s="44">
        <f t="shared" si="164"/>
        <v>464.08</v>
      </c>
      <c r="K285" s="44">
        <f t="shared" si="164"/>
        <v>464.08</v>
      </c>
      <c r="L285" s="44">
        <f t="shared" si="164"/>
        <v>464.08</v>
      </c>
      <c r="M285" s="44">
        <f t="shared" si="164"/>
        <v>464.08</v>
      </c>
      <c r="N285" s="44">
        <f t="shared" si="164"/>
        <v>464.08</v>
      </c>
      <c r="O285" s="44">
        <f t="shared" si="164"/>
        <v>464.08</v>
      </c>
      <c r="P285" s="44">
        <f t="shared" si="164"/>
        <v>464.08</v>
      </c>
      <c r="Q285" s="44">
        <f t="shared" si="164"/>
        <v>464.08</v>
      </c>
      <c r="R285" s="44">
        <f t="shared" si="164"/>
        <v>464.08</v>
      </c>
      <c r="S285" s="44">
        <f t="shared" si="164"/>
        <v>464.08</v>
      </c>
      <c r="T285" s="44">
        <f t="shared" si="164"/>
        <v>464.08</v>
      </c>
      <c r="U285" s="44">
        <f t="shared" si="164"/>
        <v>464.08</v>
      </c>
      <c r="V285" s="44">
        <f t="shared" si="164"/>
        <v>464.08</v>
      </c>
      <c r="W285" s="44">
        <f t="shared" si="164"/>
        <v>464.08</v>
      </c>
      <c r="X285" s="44">
        <f t="shared" si="164"/>
        <v>464.08</v>
      </c>
      <c r="Y285" s="44">
        <f t="shared" si="164"/>
        <v>464.08</v>
      </c>
      <c r="Z285" s="44">
        <f t="shared" si="164"/>
        <v>464.08</v>
      </c>
      <c r="AA285" s="44">
        <f t="shared" si="164"/>
        <v>464.08</v>
      </c>
    </row>
    <row r="286" spans="1:27" ht="12.75" customHeight="1" collapsed="1" x14ac:dyDescent="0.3">
      <c r="A286" s="98" t="s">
        <v>1932</v>
      </c>
      <c r="B286" s="28" t="str">
        <f>"25"&amp;"."&amp;$B$800&amp;"."&amp;$B$801</f>
        <v>25.07.2024</v>
      </c>
      <c r="C286" s="90" t="s">
        <v>76</v>
      </c>
      <c r="D286" s="91">
        <f>ROUND(((D287+D288+D290+D289)/1000),5)</f>
        <v>3.5316999999999998</v>
      </c>
      <c r="E286" s="91">
        <f>ROUND(((E287+E288+E290+E289)/1000),5)</f>
        <v>3.35764</v>
      </c>
      <c r="F286" s="91">
        <f>ROUND(((F287+F288+F290+F289)/1000),5)</f>
        <v>2.5681799999999999</v>
      </c>
      <c r="G286" s="91">
        <f t="shared" ref="G286:AA286" si="165">ROUND(((G287+G288+G290+G289)/1000),5)</f>
        <v>2.5134400000000001</v>
      </c>
      <c r="H286" s="91">
        <f t="shared" si="165"/>
        <v>2.5174099999999999</v>
      </c>
      <c r="I286" s="91">
        <f t="shared" si="165"/>
        <v>2.4574600000000002</v>
      </c>
      <c r="J286" s="91">
        <f t="shared" si="165"/>
        <v>3.4763700000000002</v>
      </c>
      <c r="K286" s="91">
        <f t="shared" si="165"/>
        <v>3.7824300000000002</v>
      </c>
      <c r="L286" s="91">
        <f t="shared" si="165"/>
        <v>4.2294400000000003</v>
      </c>
      <c r="M286" s="91">
        <f t="shared" si="165"/>
        <v>4.5195100000000004</v>
      </c>
      <c r="N286" s="91">
        <f t="shared" si="165"/>
        <v>4.5641499999999997</v>
      </c>
      <c r="O286" s="91">
        <f t="shared" si="165"/>
        <v>4.4975300000000002</v>
      </c>
      <c r="P286" s="91">
        <f t="shared" si="165"/>
        <v>4.5011299999999999</v>
      </c>
      <c r="Q286" s="91">
        <f t="shared" si="165"/>
        <v>4.5677000000000003</v>
      </c>
      <c r="R286" s="91">
        <f t="shared" si="165"/>
        <v>4.6924000000000001</v>
      </c>
      <c r="S286" s="91">
        <f t="shared" si="165"/>
        <v>4.6449499999999997</v>
      </c>
      <c r="T286" s="91">
        <f t="shared" si="165"/>
        <v>4.6900399999999998</v>
      </c>
      <c r="U286" s="91">
        <f t="shared" si="165"/>
        <v>4.6118899999999998</v>
      </c>
      <c r="V286" s="91">
        <f t="shared" si="165"/>
        <v>4.5542999999999996</v>
      </c>
      <c r="W286" s="91">
        <f t="shared" si="165"/>
        <v>4.4226799999999997</v>
      </c>
      <c r="X286" s="91">
        <f t="shared" si="165"/>
        <v>4.3655999999999997</v>
      </c>
      <c r="Y286" s="91">
        <f t="shared" si="165"/>
        <v>4.3610899999999999</v>
      </c>
      <c r="Z286" s="91">
        <f t="shared" si="165"/>
        <v>4.1858000000000004</v>
      </c>
      <c r="AA286" s="91">
        <f t="shared" si="165"/>
        <v>3.8287599999999999</v>
      </c>
    </row>
    <row r="287" spans="1:27" ht="12.75" hidden="1" customHeight="1" outlineLevel="1" x14ac:dyDescent="0.3">
      <c r="A287" s="99" t="s">
        <v>1933</v>
      </c>
      <c r="B287" s="63" t="s">
        <v>238</v>
      </c>
      <c r="C287" s="43" t="s">
        <v>79</v>
      </c>
      <c r="D287" s="44">
        <v>1204.75</v>
      </c>
      <c r="E287" s="44">
        <v>1030.69</v>
      </c>
      <c r="F287" s="44">
        <v>241.23</v>
      </c>
      <c r="G287" s="44">
        <v>186.49</v>
      </c>
      <c r="H287" s="44">
        <v>190.46</v>
      </c>
      <c r="I287" s="44">
        <v>130.51</v>
      </c>
      <c r="J287" s="44">
        <v>1149.42</v>
      </c>
      <c r="K287" s="44">
        <v>1455.48</v>
      </c>
      <c r="L287" s="44">
        <v>1902.49</v>
      </c>
      <c r="M287" s="44">
        <v>2192.56</v>
      </c>
      <c r="N287" s="44">
        <v>2237.1999999999998</v>
      </c>
      <c r="O287" s="44">
        <v>2170.58</v>
      </c>
      <c r="P287" s="44">
        <v>2174.1799999999998</v>
      </c>
      <c r="Q287" s="44">
        <v>2240.75</v>
      </c>
      <c r="R287" s="44">
        <v>2365.4499999999998</v>
      </c>
      <c r="S287" s="44">
        <v>2318</v>
      </c>
      <c r="T287" s="44">
        <v>2363.09</v>
      </c>
      <c r="U287" s="44">
        <v>2284.94</v>
      </c>
      <c r="V287" s="44">
        <v>2227.35</v>
      </c>
      <c r="W287" s="44">
        <v>2095.73</v>
      </c>
      <c r="X287" s="44">
        <v>2038.65</v>
      </c>
      <c r="Y287" s="44">
        <v>2034.14</v>
      </c>
      <c r="Z287" s="44">
        <v>1858.85</v>
      </c>
      <c r="AA287" s="44">
        <v>1501.81</v>
      </c>
    </row>
    <row r="288" spans="1:27" ht="12.75" hidden="1" customHeight="1" outlineLevel="1" x14ac:dyDescent="0.3">
      <c r="A288" s="99" t="s">
        <v>1934</v>
      </c>
      <c r="B288" s="63" t="s">
        <v>90</v>
      </c>
      <c r="C288" s="43" t="s">
        <v>79</v>
      </c>
      <c r="D288" s="44">
        <f>$D$168</f>
        <v>1858.06</v>
      </c>
      <c r="E288" s="44">
        <f>$D$168</f>
        <v>1858.06</v>
      </c>
      <c r="F288" s="44">
        <f t="shared" ref="F288:AA288" si="166">$D$168</f>
        <v>1858.06</v>
      </c>
      <c r="G288" s="44">
        <f t="shared" si="166"/>
        <v>1858.06</v>
      </c>
      <c r="H288" s="44">
        <f t="shared" si="166"/>
        <v>1858.06</v>
      </c>
      <c r="I288" s="44">
        <f t="shared" si="166"/>
        <v>1858.06</v>
      </c>
      <c r="J288" s="44">
        <f t="shared" si="166"/>
        <v>1858.06</v>
      </c>
      <c r="K288" s="44">
        <f t="shared" si="166"/>
        <v>1858.06</v>
      </c>
      <c r="L288" s="44">
        <f t="shared" si="166"/>
        <v>1858.06</v>
      </c>
      <c r="M288" s="44">
        <f t="shared" si="166"/>
        <v>1858.06</v>
      </c>
      <c r="N288" s="44">
        <f t="shared" si="166"/>
        <v>1858.06</v>
      </c>
      <c r="O288" s="44">
        <f t="shared" si="166"/>
        <v>1858.06</v>
      </c>
      <c r="P288" s="44">
        <f t="shared" si="166"/>
        <v>1858.06</v>
      </c>
      <c r="Q288" s="44">
        <f t="shared" si="166"/>
        <v>1858.06</v>
      </c>
      <c r="R288" s="44">
        <f t="shared" si="166"/>
        <v>1858.06</v>
      </c>
      <c r="S288" s="44">
        <f t="shared" si="166"/>
        <v>1858.06</v>
      </c>
      <c r="T288" s="44">
        <f t="shared" si="166"/>
        <v>1858.06</v>
      </c>
      <c r="U288" s="44">
        <f t="shared" si="166"/>
        <v>1858.06</v>
      </c>
      <c r="V288" s="44">
        <f t="shared" si="166"/>
        <v>1858.06</v>
      </c>
      <c r="W288" s="44">
        <f t="shared" si="166"/>
        <v>1858.06</v>
      </c>
      <c r="X288" s="44">
        <f t="shared" si="166"/>
        <v>1858.06</v>
      </c>
      <c r="Y288" s="44">
        <f t="shared" si="166"/>
        <v>1858.06</v>
      </c>
      <c r="Z288" s="44">
        <f t="shared" si="166"/>
        <v>1858.06</v>
      </c>
      <c r="AA288" s="44">
        <f t="shared" si="166"/>
        <v>1858.06</v>
      </c>
    </row>
    <row r="289" spans="1:27" ht="12.75" hidden="1" customHeight="1" outlineLevel="1" x14ac:dyDescent="0.3">
      <c r="A289" s="99" t="s">
        <v>1935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1936</v>
      </c>
      <c r="B290" s="63" t="s">
        <v>81</v>
      </c>
      <c r="C290" s="43" t="s">
        <v>79</v>
      </c>
      <c r="D290" s="44">
        <f>$D$11</f>
        <v>464.08</v>
      </c>
      <c r="E290" s="44">
        <f t="shared" ref="E290:AA290" si="167">$D$11</f>
        <v>464.08</v>
      </c>
      <c r="F290" s="44">
        <f t="shared" si="167"/>
        <v>464.08</v>
      </c>
      <c r="G290" s="44">
        <f t="shared" si="167"/>
        <v>464.08</v>
      </c>
      <c r="H290" s="44">
        <f t="shared" si="167"/>
        <v>464.08</v>
      </c>
      <c r="I290" s="44">
        <f t="shared" si="167"/>
        <v>464.08</v>
      </c>
      <c r="J290" s="44">
        <f t="shared" si="167"/>
        <v>464.08</v>
      </c>
      <c r="K290" s="44">
        <f t="shared" si="167"/>
        <v>464.08</v>
      </c>
      <c r="L290" s="44">
        <f t="shared" si="167"/>
        <v>464.08</v>
      </c>
      <c r="M290" s="44">
        <f t="shared" si="167"/>
        <v>464.08</v>
      </c>
      <c r="N290" s="44">
        <f t="shared" si="167"/>
        <v>464.08</v>
      </c>
      <c r="O290" s="44">
        <f t="shared" si="167"/>
        <v>464.08</v>
      </c>
      <c r="P290" s="44">
        <f t="shared" si="167"/>
        <v>464.08</v>
      </c>
      <c r="Q290" s="44">
        <f t="shared" si="167"/>
        <v>464.08</v>
      </c>
      <c r="R290" s="44">
        <f t="shared" si="167"/>
        <v>464.08</v>
      </c>
      <c r="S290" s="44">
        <f t="shared" si="167"/>
        <v>464.08</v>
      </c>
      <c r="T290" s="44">
        <f t="shared" si="167"/>
        <v>464.08</v>
      </c>
      <c r="U290" s="44">
        <f t="shared" si="167"/>
        <v>464.08</v>
      </c>
      <c r="V290" s="44">
        <f t="shared" si="167"/>
        <v>464.08</v>
      </c>
      <c r="W290" s="44">
        <f t="shared" si="167"/>
        <v>464.08</v>
      </c>
      <c r="X290" s="44">
        <f t="shared" si="167"/>
        <v>464.08</v>
      </c>
      <c r="Y290" s="44">
        <f t="shared" si="167"/>
        <v>464.08</v>
      </c>
      <c r="Z290" s="44">
        <f t="shared" si="167"/>
        <v>464.08</v>
      </c>
      <c r="AA290" s="44">
        <f t="shared" si="167"/>
        <v>464.08</v>
      </c>
    </row>
    <row r="291" spans="1:27" ht="12.75" customHeight="1" collapsed="1" x14ac:dyDescent="0.3">
      <c r="A291" s="98" t="s">
        <v>1937</v>
      </c>
      <c r="B291" s="28" t="str">
        <f>"26"&amp;"."&amp;$B$800&amp;"."&amp;$B$801</f>
        <v>26.07.2024</v>
      </c>
      <c r="C291" s="90" t="s">
        <v>76</v>
      </c>
      <c r="D291" s="91">
        <f>ROUND(((D292+D293+D295+D294)/1000),5)</f>
        <v>3.6716600000000001</v>
      </c>
      <c r="E291" s="91">
        <f>ROUND(((E292+E293+E295+E294)/1000),5)</f>
        <v>3.5251000000000001</v>
      </c>
      <c r="F291" s="91">
        <f>ROUND(((F292+F293+F295+F294)/1000),5)</f>
        <v>3.4260000000000002</v>
      </c>
      <c r="G291" s="91">
        <f t="shared" ref="G291:AA291" si="168">ROUND(((G292+G293+G295+G294)/1000),5)</f>
        <v>3.3637700000000001</v>
      </c>
      <c r="H291" s="91">
        <f t="shared" si="168"/>
        <v>3.3125800000000001</v>
      </c>
      <c r="I291" s="91">
        <f t="shared" si="168"/>
        <v>3.4111799999999999</v>
      </c>
      <c r="J291" s="91">
        <f t="shared" si="168"/>
        <v>3.6054900000000001</v>
      </c>
      <c r="K291" s="91">
        <f t="shared" si="168"/>
        <v>3.9571100000000001</v>
      </c>
      <c r="L291" s="91">
        <f t="shared" si="168"/>
        <v>4.4409400000000003</v>
      </c>
      <c r="M291" s="91">
        <f t="shared" si="168"/>
        <v>4.66648</v>
      </c>
      <c r="N291" s="91">
        <f t="shared" si="168"/>
        <v>4.72356</v>
      </c>
      <c r="O291" s="91">
        <f t="shared" si="168"/>
        <v>4.72302</v>
      </c>
      <c r="P291" s="91">
        <f t="shared" si="168"/>
        <v>4.71183</v>
      </c>
      <c r="Q291" s="91">
        <f t="shared" si="168"/>
        <v>4.72987</v>
      </c>
      <c r="R291" s="91">
        <f t="shared" si="168"/>
        <v>4.7220199999999997</v>
      </c>
      <c r="S291" s="91">
        <f t="shared" si="168"/>
        <v>4.7328599999999996</v>
      </c>
      <c r="T291" s="91">
        <f t="shared" si="168"/>
        <v>4.7068000000000003</v>
      </c>
      <c r="U291" s="91">
        <f t="shared" si="168"/>
        <v>4.6703400000000004</v>
      </c>
      <c r="V291" s="91">
        <f t="shared" si="168"/>
        <v>4.6430300000000004</v>
      </c>
      <c r="W291" s="91">
        <f t="shared" si="168"/>
        <v>4.51206</v>
      </c>
      <c r="X291" s="91">
        <f t="shared" si="168"/>
        <v>4.3810799999999999</v>
      </c>
      <c r="Y291" s="91">
        <f t="shared" si="168"/>
        <v>4.4435099999999998</v>
      </c>
      <c r="Z291" s="91">
        <f t="shared" si="168"/>
        <v>4.2891500000000002</v>
      </c>
      <c r="AA291" s="91">
        <f t="shared" si="168"/>
        <v>3.9950199999999998</v>
      </c>
    </row>
    <row r="292" spans="1:27" ht="12.75" hidden="1" customHeight="1" outlineLevel="1" x14ac:dyDescent="0.3">
      <c r="A292" s="99" t="s">
        <v>1938</v>
      </c>
      <c r="B292" s="63" t="s">
        <v>238</v>
      </c>
      <c r="C292" s="43" t="s">
        <v>79</v>
      </c>
      <c r="D292" s="44">
        <v>1344.71</v>
      </c>
      <c r="E292" s="44">
        <v>1198.1500000000001</v>
      </c>
      <c r="F292" s="44">
        <v>1099.05</v>
      </c>
      <c r="G292" s="44">
        <v>1036.82</v>
      </c>
      <c r="H292" s="44">
        <v>985.63</v>
      </c>
      <c r="I292" s="44">
        <v>1084.23</v>
      </c>
      <c r="J292" s="44">
        <v>1278.54</v>
      </c>
      <c r="K292" s="44">
        <v>1630.16</v>
      </c>
      <c r="L292" s="44">
        <v>2113.9899999999998</v>
      </c>
      <c r="M292" s="44">
        <v>2339.5300000000002</v>
      </c>
      <c r="N292" s="44">
        <v>2396.61</v>
      </c>
      <c r="O292" s="44">
        <v>2396.0700000000002</v>
      </c>
      <c r="P292" s="44">
        <v>2384.88</v>
      </c>
      <c r="Q292" s="44">
        <v>2402.92</v>
      </c>
      <c r="R292" s="44">
        <v>2395.0700000000002</v>
      </c>
      <c r="S292" s="44">
        <v>2405.91</v>
      </c>
      <c r="T292" s="44">
        <v>2379.85</v>
      </c>
      <c r="U292" s="44">
        <v>2343.39</v>
      </c>
      <c r="V292" s="44">
        <v>2316.08</v>
      </c>
      <c r="W292" s="44">
        <v>2185.11</v>
      </c>
      <c r="X292" s="44">
        <v>2054.13</v>
      </c>
      <c r="Y292" s="44">
        <v>2116.56</v>
      </c>
      <c r="Z292" s="44">
        <v>1962.2</v>
      </c>
      <c r="AA292" s="44">
        <v>1668.07</v>
      </c>
    </row>
    <row r="293" spans="1:27" ht="12.75" hidden="1" customHeight="1" outlineLevel="1" x14ac:dyDescent="0.3">
      <c r="A293" s="99" t="s">
        <v>1939</v>
      </c>
      <c r="B293" s="63" t="s">
        <v>90</v>
      </c>
      <c r="C293" s="43" t="s">
        <v>79</v>
      </c>
      <c r="D293" s="44">
        <f>$D$168</f>
        <v>1858.06</v>
      </c>
      <c r="E293" s="44">
        <f>$D$168</f>
        <v>1858.06</v>
      </c>
      <c r="F293" s="44">
        <f t="shared" ref="F293:AA293" si="169">$D$168</f>
        <v>1858.06</v>
      </c>
      <c r="G293" s="44">
        <f t="shared" si="169"/>
        <v>1858.06</v>
      </c>
      <c r="H293" s="44">
        <f t="shared" si="169"/>
        <v>1858.06</v>
      </c>
      <c r="I293" s="44">
        <f t="shared" si="169"/>
        <v>1858.06</v>
      </c>
      <c r="J293" s="44">
        <f t="shared" si="169"/>
        <v>1858.06</v>
      </c>
      <c r="K293" s="44">
        <f t="shared" si="169"/>
        <v>1858.06</v>
      </c>
      <c r="L293" s="44">
        <f t="shared" si="169"/>
        <v>1858.06</v>
      </c>
      <c r="M293" s="44">
        <f t="shared" si="169"/>
        <v>1858.06</v>
      </c>
      <c r="N293" s="44">
        <f t="shared" si="169"/>
        <v>1858.06</v>
      </c>
      <c r="O293" s="44">
        <f t="shared" si="169"/>
        <v>1858.06</v>
      </c>
      <c r="P293" s="44">
        <f t="shared" si="169"/>
        <v>1858.06</v>
      </c>
      <c r="Q293" s="44">
        <f t="shared" si="169"/>
        <v>1858.06</v>
      </c>
      <c r="R293" s="44">
        <f t="shared" si="169"/>
        <v>1858.06</v>
      </c>
      <c r="S293" s="44">
        <f t="shared" si="169"/>
        <v>1858.06</v>
      </c>
      <c r="T293" s="44">
        <f t="shared" si="169"/>
        <v>1858.06</v>
      </c>
      <c r="U293" s="44">
        <f t="shared" si="169"/>
        <v>1858.06</v>
      </c>
      <c r="V293" s="44">
        <f t="shared" si="169"/>
        <v>1858.06</v>
      </c>
      <c r="W293" s="44">
        <f t="shared" si="169"/>
        <v>1858.06</v>
      </c>
      <c r="X293" s="44">
        <f t="shared" si="169"/>
        <v>1858.06</v>
      </c>
      <c r="Y293" s="44">
        <f t="shared" si="169"/>
        <v>1858.06</v>
      </c>
      <c r="Z293" s="44">
        <f t="shared" si="169"/>
        <v>1858.06</v>
      </c>
      <c r="AA293" s="44">
        <f t="shared" si="169"/>
        <v>1858.06</v>
      </c>
    </row>
    <row r="294" spans="1:27" ht="12.75" hidden="1" customHeight="1" outlineLevel="1" x14ac:dyDescent="0.3">
      <c r="A294" s="99" t="s">
        <v>1940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1941</v>
      </c>
      <c r="B295" s="63" t="s">
        <v>81</v>
      </c>
      <c r="C295" s="43" t="s">
        <v>79</v>
      </c>
      <c r="D295" s="44">
        <f>$D$11</f>
        <v>464.08</v>
      </c>
      <c r="E295" s="44">
        <f t="shared" ref="E295:AA295" si="170">$D$11</f>
        <v>464.08</v>
      </c>
      <c r="F295" s="44">
        <f t="shared" si="170"/>
        <v>464.08</v>
      </c>
      <c r="G295" s="44">
        <f t="shared" si="170"/>
        <v>464.08</v>
      </c>
      <c r="H295" s="44">
        <f t="shared" si="170"/>
        <v>464.08</v>
      </c>
      <c r="I295" s="44">
        <f t="shared" si="170"/>
        <v>464.08</v>
      </c>
      <c r="J295" s="44">
        <f t="shared" si="170"/>
        <v>464.08</v>
      </c>
      <c r="K295" s="44">
        <f t="shared" si="170"/>
        <v>464.08</v>
      </c>
      <c r="L295" s="44">
        <f t="shared" si="170"/>
        <v>464.08</v>
      </c>
      <c r="M295" s="44">
        <f t="shared" si="170"/>
        <v>464.08</v>
      </c>
      <c r="N295" s="44">
        <f t="shared" si="170"/>
        <v>464.08</v>
      </c>
      <c r="O295" s="44">
        <f t="shared" si="170"/>
        <v>464.08</v>
      </c>
      <c r="P295" s="44">
        <f t="shared" si="170"/>
        <v>464.08</v>
      </c>
      <c r="Q295" s="44">
        <f t="shared" si="170"/>
        <v>464.08</v>
      </c>
      <c r="R295" s="44">
        <f t="shared" si="170"/>
        <v>464.08</v>
      </c>
      <c r="S295" s="44">
        <f t="shared" si="170"/>
        <v>464.08</v>
      </c>
      <c r="T295" s="44">
        <f t="shared" si="170"/>
        <v>464.08</v>
      </c>
      <c r="U295" s="44">
        <f t="shared" si="170"/>
        <v>464.08</v>
      </c>
      <c r="V295" s="44">
        <f t="shared" si="170"/>
        <v>464.08</v>
      </c>
      <c r="W295" s="44">
        <f t="shared" si="170"/>
        <v>464.08</v>
      </c>
      <c r="X295" s="44">
        <f t="shared" si="170"/>
        <v>464.08</v>
      </c>
      <c r="Y295" s="44">
        <f t="shared" si="170"/>
        <v>464.08</v>
      </c>
      <c r="Z295" s="44">
        <f t="shared" si="170"/>
        <v>464.08</v>
      </c>
      <c r="AA295" s="44">
        <f t="shared" si="170"/>
        <v>464.08</v>
      </c>
    </row>
    <row r="296" spans="1:27" ht="12.75" customHeight="1" collapsed="1" x14ac:dyDescent="0.3">
      <c r="A296" s="98" t="s">
        <v>1942</v>
      </c>
      <c r="B296" s="28" t="str">
        <f>"27"&amp;"."&amp;$B$800&amp;"."&amp;$B$801</f>
        <v>27.07.2024</v>
      </c>
      <c r="C296" s="90" t="s">
        <v>76</v>
      </c>
      <c r="D296" s="91">
        <f>ROUND(((D297+D298+D300+D299)/1000),5)</f>
        <v>3.8546200000000002</v>
      </c>
      <c r="E296" s="91">
        <f>ROUND(((E297+E298+E300+E299)/1000),5)</f>
        <v>3.6566200000000002</v>
      </c>
      <c r="F296" s="91">
        <f>ROUND(((F297+F298+F300+F299)/1000),5)</f>
        <v>3.5570300000000001</v>
      </c>
      <c r="G296" s="91">
        <f t="shared" ref="G296:AA296" si="171">ROUND(((G297+G298+G300+G299)/1000),5)</f>
        <v>3.4668600000000001</v>
      </c>
      <c r="H296" s="91">
        <f t="shared" si="171"/>
        <v>3.4333200000000001</v>
      </c>
      <c r="I296" s="91">
        <f t="shared" si="171"/>
        <v>3.5213000000000001</v>
      </c>
      <c r="J296" s="91">
        <f t="shared" si="171"/>
        <v>3.57348</v>
      </c>
      <c r="K296" s="91">
        <f t="shared" si="171"/>
        <v>3.8057400000000001</v>
      </c>
      <c r="L296" s="91">
        <f t="shared" si="171"/>
        <v>4.09518</v>
      </c>
      <c r="M296" s="91">
        <f t="shared" si="171"/>
        <v>4.5575700000000001</v>
      </c>
      <c r="N296" s="91">
        <f t="shared" si="171"/>
        <v>4.6264399999999997</v>
      </c>
      <c r="O296" s="91">
        <f t="shared" si="171"/>
        <v>4.6608299999999998</v>
      </c>
      <c r="P296" s="91">
        <f t="shared" si="171"/>
        <v>4.7012400000000003</v>
      </c>
      <c r="Q296" s="91">
        <f t="shared" si="171"/>
        <v>4.7636000000000003</v>
      </c>
      <c r="R296" s="91">
        <f t="shared" si="171"/>
        <v>4.7990199999999996</v>
      </c>
      <c r="S296" s="91">
        <f t="shared" si="171"/>
        <v>4.7469799999999998</v>
      </c>
      <c r="T296" s="91">
        <f t="shared" si="171"/>
        <v>4.7382900000000001</v>
      </c>
      <c r="U296" s="91">
        <f t="shared" si="171"/>
        <v>4.7200100000000003</v>
      </c>
      <c r="V296" s="91">
        <f t="shared" si="171"/>
        <v>4.6966200000000002</v>
      </c>
      <c r="W296" s="91">
        <f t="shared" si="171"/>
        <v>4.6167499999999997</v>
      </c>
      <c r="X296" s="91">
        <f t="shared" si="171"/>
        <v>4.5950100000000003</v>
      </c>
      <c r="Y296" s="91">
        <f t="shared" si="171"/>
        <v>4.5581699999999996</v>
      </c>
      <c r="Z296" s="91">
        <f t="shared" si="171"/>
        <v>4.2911799999999998</v>
      </c>
      <c r="AA296" s="91">
        <f t="shared" si="171"/>
        <v>4.0161199999999999</v>
      </c>
    </row>
    <row r="297" spans="1:27" ht="12.75" hidden="1" customHeight="1" outlineLevel="1" x14ac:dyDescent="0.3">
      <c r="A297" s="99" t="s">
        <v>1943</v>
      </c>
      <c r="B297" s="63" t="s">
        <v>238</v>
      </c>
      <c r="C297" s="43" t="s">
        <v>79</v>
      </c>
      <c r="D297" s="44">
        <v>1527.67</v>
      </c>
      <c r="E297" s="44">
        <v>1329.67</v>
      </c>
      <c r="F297" s="44">
        <v>1230.08</v>
      </c>
      <c r="G297" s="44">
        <v>1139.9100000000001</v>
      </c>
      <c r="H297" s="44">
        <v>1106.3699999999999</v>
      </c>
      <c r="I297" s="44">
        <v>1194.3499999999999</v>
      </c>
      <c r="J297" s="44">
        <v>1246.53</v>
      </c>
      <c r="K297" s="44">
        <v>1478.79</v>
      </c>
      <c r="L297" s="44">
        <v>1768.23</v>
      </c>
      <c r="M297" s="44">
        <v>2230.62</v>
      </c>
      <c r="N297" s="44">
        <v>2299.4899999999998</v>
      </c>
      <c r="O297" s="44">
        <v>2333.88</v>
      </c>
      <c r="P297" s="44">
        <v>2374.29</v>
      </c>
      <c r="Q297" s="44">
        <v>2436.65</v>
      </c>
      <c r="R297" s="44">
        <v>2472.0700000000002</v>
      </c>
      <c r="S297" s="44">
        <v>2420.0300000000002</v>
      </c>
      <c r="T297" s="44">
        <v>2411.34</v>
      </c>
      <c r="U297" s="44">
        <v>2393.06</v>
      </c>
      <c r="V297" s="44">
        <v>2369.67</v>
      </c>
      <c r="W297" s="44">
        <v>2289.8000000000002</v>
      </c>
      <c r="X297" s="44">
        <v>2268.06</v>
      </c>
      <c r="Y297" s="44">
        <v>2231.2199999999998</v>
      </c>
      <c r="Z297" s="44">
        <v>1964.23</v>
      </c>
      <c r="AA297" s="44">
        <v>1689.17</v>
      </c>
    </row>
    <row r="298" spans="1:27" ht="12.75" hidden="1" customHeight="1" outlineLevel="1" x14ac:dyDescent="0.3">
      <c r="A298" s="99" t="s">
        <v>1944</v>
      </c>
      <c r="B298" s="63" t="s">
        <v>90</v>
      </c>
      <c r="C298" s="43" t="s">
        <v>79</v>
      </c>
      <c r="D298" s="44">
        <f>$D$168</f>
        <v>1858.06</v>
      </c>
      <c r="E298" s="44">
        <f>$D$168</f>
        <v>1858.06</v>
      </c>
      <c r="F298" s="44">
        <f t="shared" ref="F298:AA298" si="172">$D$168</f>
        <v>1858.06</v>
      </c>
      <c r="G298" s="44">
        <f t="shared" si="172"/>
        <v>1858.06</v>
      </c>
      <c r="H298" s="44">
        <f t="shared" si="172"/>
        <v>1858.06</v>
      </c>
      <c r="I298" s="44">
        <f t="shared" si="172"/>
        <v>1858.06</v>
      </c>
      <c r="J298" s="44">
        <f t="shared" si="172"/>
        <v>1858.06</v>
      </c>
      <c r="K298" s="44">
        <f t="shared" si="172"/>
        <v>1858.06</v>
      </c>
      <c r="L298" s="44">
        <f t="shared" si="172"/>
        <v>1858.06</v>
      </c>
      <c r="M298" s="44">
        <f t="shared" si="172"/>
        <v>1858.06</v>
      </c>
      <c r="N298" s="44">
        <f t="shared" si="172"/>
        <v>1858.06</v>
      </c>
      <c r="O298" s="44">
        <f t="shared" si="172"/>
        <v>1858.06</v>
      </c>
      <c r="P298" s="44">
        <f t="shared" si="172"/>
        <v>1858.06</v>
      </c>
      <c r="Q298" s="44">
        <f t="shared" si="172"/>
        <v>1858.06</v>
      </c>
      <c r="R298" s="44">
        <f t="shared" si="172"/>
        <v>1858.06</v>
      </c>
      <c r="S298" s="44">
        <f t="shared" si="172"/>
        <v>1858.06</v>
      </c>
      <c r="T298" s="44">
        <f t="shared" si="172"/>
        <v>1858.06</v>
      </c>
      <c r="U298" s="44">
        <f t="shared" si="172"/>
        <v>1858.06</v>
      </c>
      <c r="V298" s="44">
        <f t="shared" si="172"/>
        <v>1858.06</v>
      </c>
      <c r="W298" s="44">
        <f t="shared" si="172"/>
        <v>1858.06</v>
      </c>
      <c r="X298" s="44">
        <f t="shared" si="172"/>
        <v>1858.06</v>
      </c>
      <c r="Y298" s="44">
        <f t="shared" si="172"/>
        <v>1858.06</v>
      </c>
      <c r="Z298" s="44">
        <f t="shared" si="172"/>
        <v>1858.06</v>
      </c>
      <c r="AA298" s="44">
        <f t="shared" si="172"/>
        <v>1858.06</v>
      </c>
    </row>
    <row r="299" spans="1:27" ht="12.75" hidden="1" customHeight="1" outlineLevel="1" x14ac:dyDescent="0.3">
      <c r="A299" s="99" t="s">
        <v>1945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1946</v>
      </c>
      <c r="B300" s="63" t="s">
        <v>81</v>
      </c>
      <c r="C300" s="43" t="s">
        <v>79</v>
      </c>
      <c r="D300" s="44">
        <f>$D$11</f>
        <v>464.08</v>
      </c>
      <c r="E300" s="44">
        <f t="shared" ref="E300:AA300" si="173">$D$11</f>
        <v>464.08</v>
      </c>
      <c r="F300" s="44">
        <f t="shared" si="173"/>
        <v>464.08</v>
      </c>
      <c r="G300" s="44">
        <f t="shared" si="173"/>
        <v>464.08</v>
      </c>
      <c r="H300" s="44">
        <f t="shared" si="173"/>
        <v>464.08</v>
      </c>
      <c r="I300" s="44">
        <f t="shared" si="173"/>
        <v>464.08</v>
      </c>
      <c r="J300" s="44">
        <f t="shared" si="173"/>
        <v>464.08</v>
      </c>
      <c r="K300" s="44">
        <f t="shared" si="173"/>
        <v>464.08</v>
      </c>
      <c r="L300" s="44">
        <f t="shared" si="173"/>
        <v>464.08</v>
      </c>
      <c r="M300" s="44">
        <f t="shared" si="173"/>
        <v>464.08</v>
      </c>
      <c r="N300" s="44">
        <f t="shared" si="173"/>
        <v>464.08</v>
      </c>
      <c r="O300" s="44">
        <f t="shared" si="173"/>
        <v>464.08</v>
      </c>
      <c r="P300" s="44">
        <f t="shared" si="173"/>
        <v>464.08</v>
      </c>
      <c r="Q300" s="44">
        <f t="shared" si="173"/>
        <v>464.08</v>
      </c>
      <c r="R300" s="44">
        <f t="shared" si="173"/>
        <v>464.08</v>
      </c>
      <c r="S300" s="44">
        <f t="shared" si="173"/>
        <v>464.08</v>
      </c>
      <c r="T300" s="44">
        <f t="shared" si="173"/>
        <v>464.08</v>
      </c>
      <c r="U300" s="44">
        <f t="shared" si="173"/>
        <v>464.08</v>
      </c>
      <c r="V300" s="44">
        <f t="shared" si="173"/>
        <v>464.08</v>
      </c>
      <c r="W300" s="44">
        <f t="shared" si="173"/>
        <v>464.08</v>
      </c>
      <c r="X300" s="44">
        <f t="shared" si="173"/>
        <v>464.08</v>
      </c>
      <c r="Y300" s="44">
        <f t="shared" si="173"/>
        <v>464.08</v>
      </c>
      <c r="Z300" s="44">
        <f t="shared" si="173"/>
        <v>464.08</v>
      </c>
      <c r="AA300" s="44">
        <f t="shared" si="173"/>
        <v>464.08</v>
      </c>
    </row>
    <row r="301" spans="1:27" ht="12.75" customHeight="1" collapsed="1" x14ac:dyDescent="0.3">
      <c r="A301" s="98" t="s">
        <v>1947</v>
      </c>
      <c r="B301" s="28" t="str">
        <f>"28"&amp;"."&amp;$B$800&amp;"."&amp;$B$801</f>
        <v>28.07.2024</v>
      </c>
      <c r="C301" s="90" t="s">
        <v>76</v>
      </c>
      <c r="D301" s="91">
        <f>ROUND(((D302+D303+D305+D304)/1000),5)</f>
        <v>3.79962</v>
      </c>
      <c r="E301" s="91">
        <f>ROUND(((E302+E303+E305+E304)/1000),5)</f>
        <v>3.6283799999999999</v>
      </c>
      <c r="F301" s="91">
        <f>ROUND(((F302+F303+F305+F304)/1000),5)</f>
        <v>3.5416500000000002</v>
      </c>
      <c r="G301" s="91">
        <f t="shared" ref="G301:AA301" si="174">ROUND(((G302+G303+G305+G304)/1000),5)</f>
        <v>3.3571399999999998</v>
      </c>
      <c r="H301" s="91">
        <f t="shared" si="174"/>
        <v>3.30836</v>
      </c>
      <c r="I301" s="91">
        <f t="shared" si="174"/>
        <v>3.4075799999999998</v>
      </c>
      <c r="J301" s="91">
        <f t="shared" si="174"/>
        <v>3.52224</v>
      </c>
      <c r="K301" s="91">
        <f t="shared" si="174"/>
        <v>3.7801499999999999</v>
      </c>
      <c r="L301" s="91">
        <f t="shared" si="174"/>
        <v>4.0159500000000001</v>
      </c>
      <c r="M301" s="91">
        <f t="shared" si="174"/>
        <v>4.3826299999999998</v>
      </c>
      <c r="N301" s="91">
        <f t="shared" si="174"/>
        <v>4.6144499999999997</v>
      </c>
      <c r="O301" s="91">
        <f t="shared" si="174"/>
        <v>4.6341999999999999</v>
      </c>
      <c r="P301" s="91">
        <f t="shared" si="174"/>
        <v>4.6418600000000003</v>
      </c>
      <c r="Q301" s="91">
        <f t="shared" si="174"/>
        <v>4.6546900000000004</v>
      </c>
      <c r="R301" s="91">
        <f t="shared" si="174"/>
        <v>4.6612799999999996</v>
      </c>
      <c r="S301" s="91">
        <f t="shared" si="174"/>
        <v>4.6931000000000003</v>
      </c>
      <c r="T301" s="91">
        <f t="shared" si="174"/>
        <v>4.6944999999999997</v>
      </c>
      <c r="U301" s="91">
        <f t="shared" si="174"/>
        <v>4.68546</v>
      </c>
      <c r="V301" s="91">
        <f t="shared" si="174"/>
        <v>4.6793100000000001</v>
      </c>
      <c r="W301" s="91">
        <f t="shared" si="174"/>
        <v>4.66221</v>
      </c>
      <c r="X301" s="91">
        <f t="shared" si="174"/>
        <v>4.6378700000000004</v>
      </c>
      <c r="Y301" s="91">
        <f t="shared" si="174"/>
        <v>4.6203399999999997</v>
      </c>
      <c r="Z301" s="91">
        <f t="shared" si="174"/>
        <v>4.3406700000000003</v>
      </c>
      <c r="AA301" s="91">
        <f t="shared" si="174"/>
        <v>4.05037</v>
      </c>
    </row>
    <row r="302" spans="1:27" ht="12.75" hidden="1" customHeight="1" outlineLevel="1" x14ac:dyDescent="0.3">
      <c r="A302" s="99" t="s">
        <v>1948</v>
      </c>
      <c r="B302" s="63" t="s">
        <v>238</v>
      </c>
      <c r="C302" s="43" t="s">
        <v>79</v>
      </c>
      <c r="D302" s="44">
        <v>1472.67</v>
      </c>
      <c r="E302" s="44">
        <v>1301.43</v>
      </c>
      <c r="F302" s="44">
        <v>1214.7</v>
      </c>
      <c r="G302" s="44">
        <v>1030.19</v>
      </c>
      <c r="H302" s="44">
        <v>981.41</v>
      </c>
      <c r="I302" s="44">
        <v>1080.6300000000001</v>
      </c>
      <c r="J302" s="44">
        <v>1195.29</v>
      </c>
      <c r="K302" s="44">
        <v>1453.2</v>
      </c>
      <c r="L302" s="44">
        <v>1689</v>
      </c>
      <c r="M302" s="44">
        <v>2055.6799999999998</v>
      </c>
      <c r="N302" s="44">
        <v>2287.5</v>
      </c>
      <c r="O302" s="44">
        <v>2307.25</v>
      </c>
      <c r="P302" s="44">
        <v>2314.91</v>
      </c>
      <c r="Q302" s="44">
        <v>2327.7399999999998</v>
      </c>
      <c r="R302" s="44">
        <v>2334.33</v>
      </c>
      <c r="S302" s="44">
        <v>2366.15</v>
      </c>
      <c r="T302" s="44">
        <v>2367.5500000000002</v>
      </c>
      <c r="U302" s="44">
        <v>2358.5100000000002</v>
      </c>
      <c r="V302" s="44">
        <v>2352.36</v>
      </c>
      <c r="W302" s="44">
        <v>2335.2600000000002</v>
      </c>
      <c r="X302" s="44">
        <v>2310.92</v>
      </c>
      <c r="Y302" s="44">
        <v>2293.39</v>
      </c>
      <c r="Z302" s="44">
        <v>2013.72</v>
      </c>
      <c r="AA302" s="44">
        <v>1723.42</v>
      </c>
    </row>
    <row r="303" spans="1:27" ht="12.75" hidden="1" customHeight="1" outlineLevel="1" x14ac:dyDescent="0.3">
      <c r="A303" s="99" t="s">
        <v>1949</v>
      </c>
      <c r="B303" s="63" t="s">
        <v>90</v>
      </c>
      <c r="C303" s="43" t="s">
        <v>79</v>
      </c>
      <c r="D303" s="44">
        <f>$D$168</f>
        <v>1858.06</v>
      </c>
      <c r="E303" s="44">
        <f>$D$168</f>
        <v>1858.06</v>
      </c>
      <c r="F303" s="44">
        <f t="shared" ref="F303:AA303" si="175">$D$168</f>
        <v>1858.06</v>
      </c>
      <c r="G303" s="44">
        <f t="shared" si="175"/>
        <v>1858.06</v>
      </c>
      <c r="H303" s="44">
        <f t="shared" si="175"/>
        <v>1858.06</v>
      </c>
      <c r="I303" s="44">
        <f t="shared" si="175"/>
        <v>1858.06</v>
      </c>
      <c r="J303" s="44">
        <f t="shared" si="175"/>
        <v>1858.06</v>
      </c>
      <c r="K303" s="44">
        <f t="shared" si="175"/>
        <v>1858.06</v>
      </c>
      <c r="L303" s="44">
        <f t="shared" si="175"/>
        <v>1858.06</v>
      </c>
      <c r="M303" s="44">
        <f t="shared" si="175"/>
        <v>1858.06</v>
      </c>
      <c r="N303" s="44">
        <f t="shared" si="175"/>
        <v>1858.06</v>
      </c>
      <c r="O303" s="44">
        <f t="shared" si="175"/>
        <v>1858.06</v>
      </c>
      <c r="P303" s="44">
        <f t="shared" si="175"/>
        <v>1858.06</v>
      </c>
      <c r="Q303" s="44">
        <f t="shared" si="175"/>
        <v>1858.06</v>
      </c>
      <c r="R303" s="44">
        <f t="shared" si="175"/>
        <v>1858.06</v>
      </c>
      <c r="S303" s="44">
        <f t="shared" si="175"/>
        <v>1858.06</v>
      </c>
      <c r="T303" s="44">
        <f t="shared" si="175"/>
        <v>1858.06</v>
      </c>
      <c r="U303" s="44">
        <f t="shared" si="175"/>
        <v>1858.06</v>
      </c>
      <c r="V303" s="44">
        <f t="shared" si="175"/>
        <v>1858.06</v>
      </c>
      <c r="W303" s="44">
        <f t="shared" si="175"/>
        <v>1858.06</v>
      </c>
      <c r="X303" s="44">
        <f t="shared" si="175"/>
        <v>1858.06</v>
      </c>
      <c r="Y303" s="44">
        <f t="shared" si="175"/>
        <v>1858.06</v>
      </c>
      <c r="Z303" s="44">
        <f t="shared" si="175"/>
        <v>1858.06</v>
      </c>
      <c r="AA303" s="44">
        <f t="shared" si="175"/>
        <v>1858.06</v>
      </c>
    </row>
    <row r="304" spans="1:27" ht="12.75" hidden="1" customHeight="1" outlineLevel="1" x14ac:dyDescent="0.3">
      <c r="A304" s="99" t="s">
        <v>1950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1951</v>
      </c>
      <c r="B305" s="63" t="s">
        <v>81</v>
      </c>
      <c r="C305" s="43" t="s">
        <v>79</v>
      </c>
      <c r="D305" s="44">
        <f>$D$11</f>
        <v>464.08</v>
      </c>
      <c r="E305" s="44">
        <f t="shared" ref="E305:AA305" si="176">$D$11</f>
        <v>464.08</v>
      </c>
      <c r="F305" s="44">
        <f t="shared" si="176"/>
        <v>464.08</v>
      </c>
      <c r="G305" s="44">
        <f t="shared" si="176"/>
        <v>464.08</v>
      </c>
      <c r="H305" s="44">
        <f t="shared" si="176"/>
        <v>464.08</v>
      </c>
      <c r="I305" s="44">
        <f t="shared" si="176"/>
        <v>464.08</v>
      </c>
      <c r="J305" s="44">
        <f t="shared" si="176"/>
        <v>464.08</v>
      </c>
      <c r="K305" s="44">
        <f t="shared" si="176"/>
        <v>464.08</v>
      </c>
      <c r="L305" s="44">
        <f t="shared" si="176"/>
        <v>464.08</v>
      </c>
      <c r="M305" s="44">
        <f t="shared" si="176"/>
        <v>464.08</v>
      </c>
      <c r="N305" s="44">
        <f t="shared" si="176"/>
        <v>464.08</v>
      </c>
      <c r="O305" s="44">
        <f t="shared" si="176"/>
        <v>464.08</v>
      </c>
      <c r="P305" s="44">
        <f t="shared" si="176"/>
        <v>464.08</v>
      </c>
      <c r="Q305" s="44">
        <f t="shared" si="176"/>
        <v>464.08</v>
      </c>
      <c r="R305" s="44">
        <f t="shared" si="176"/>
        <v>464.08</v>
      </c>
      <c r="S305" s="44">
        <f t="shared" si="176"/>
        <v>464.08</v>
      </c>
      <c r="T305" s="44">
        <f t="shared" si="176"/>
        <v>464.08</v>
      </c>
      <c r="U305" s="44">
        <f t="shared" si="176"/>
        <v>464.08</v>
      </c>
      <c r="V305" s="44">
        <f t="shared" si="176"/>
        <v>464.08</v>
      </c>
      <c r="W305" s="44">
        <f t="shared" si="176"/>
        <v>464.08</v>
      </c>
      <c r="X305" s="44">
        <f t="shared" si="176"/>
        <v>464.08</v>
      </c>
      <c r="Y305" s="44">
        <f t="shared" si="176"/>
        <v>464.08</v>
      </c>
      <c r="Z305" s="44">
        <f t="shared" si="176"/>
        <v>464.08</v>
      </c>
      <c r="AA305" s="44">
        <f t="shared" si="176"/>
        <v>464.08</v>
      </c>
    </row>
    <row r="306" spans="1:27" ht="12.75" customHeight="1" collapsed="1" x14ac:dyDescent="0.3">
      <c r="A306" s="98" t="s">
        <v>1952</v>
      </c>
      <c r="B306" s="28" t="str">
        <f>"29"&amp;"."&amp;$B$800&amp;"."&amp;$B$801</f>
        <v>29.07.2024</v>
      </c>
      <c r="C306" s="90" t="s">
        <v>76</v>
      </c>
      <c r="D306" s="91">
        <f>ROUND(((D307+D308+D310+D309)/1000),5)</f>
        <v>3.6719300000000001</v>
      </c>
      <c r="E306" s="91">
        <f>ROUND(((E307+E308+E310+E309)/1000),5)</f>
        <v>3.5241899999999999</v>
      </c>
      <c r="F306" s="91">
        <f>ROUND(((F307+F308+F310+F309)/1000),5)</f>
        <v>3.3711099999999998</v>
      </c>
      <c r="G306" s="91">
        <f t="shared" ref="G306:AA306" si="177">ROUND(((G307+G308+G310+G309)/1000),5)</f>
        <v>3.24363</v>
      </c>
      <c r="H306" s="91">
        <f t="shared" si="177"/>
        <v>3.18818</v>
      </c>
      <c r="I306" s="91">
        <f t="shared" si="177"/>
        <v>3.4202499999999998</v>
      </c>
      <c r="J306" s="91">
        <f t="shared" si="177"/>
        <v>3.6341700000000001</v>
      </c>
      <c r="K306" s="91">
        <f t="shared" si="177"/>
        <v>3.9335100000000001</v>
      </c>
      <c r="L306" s="91">
        <f t="shared" si="177"/>
        <v>4.4316500000000003</v>
      </c>
      <c r="M306" s="91">
        <f t="shared" si="177"/>
        <v>4.5988899999999999</v>
      </c>
      <c r="N306" s="91">
        <f t="shared" si="177"/>
        <v>4.6010400000000002</v>
      </c>
      <c r="O306" s="91">
        <f t="shared" si="177"/>
        <v>4.5726100000000001</v>
      </c>
      <c r="P306" s="91">
        <f t="shared" si="177"/>
        <v>4.5058299999999996</v>
      </c>
      <c r="Q306" s="91">
        <f t="shared" si="177"/>
        <v>4.6194300000000004</v>
      </c>
      <c r="R306" s="91">
        <f t="shared" si="177"/>
        <v>4.6155299999999997</v>
      </c>
      <c r="S306" s="91">
        <f t="shared" si="177"/>
        <v>4.6483800000000004</v>
      </c>
      <c r="T306" s="91">
        <f t="shared" si="177"/>
        <v>4.6287799999999999</v>
      </c>
      <c r="U306" s="91">
        <f t="shared" si="177"/>
        <v>4.59884</v>
      </c>
      <c r="V306" s="91">
        <f t="shared" si="177"/>
        <v>4.5754799999999998</v>
      </c>
      <c r="W306" s="91">
        <f t="shared" si="177"/>
        <v>4.4754500000000004</v>
      </c>
      <c r="X306" s="91">
        <f t="shared" si="177"/>
        <v>4.3930499999999997</v>
      </c>
      <c r="Y306" s="91">
        <f t="shared" si="177"/>
        <v>4.3430200000000001</v>
      </c>
      <c r="Z306" s="91">
        <f t="shared" si="177"/>
        <v>4.0364399999999998</v>
      </c>
      <c r="AA306" s="91">
        <f t="shared" si="177"/>
        <v>3.7959299999999998</v>
      </c>
    </row>
    <row r="307" spans="1:27" ht="12.75" hidden="1" customHeight="1" outlineLevel="1" x14ac:dyDescent="0.3">
      <c r="A307" s="99" t="s">
        <v>1953</v>
      </c>
      <c r="B307" s="63" t="s">
        <v>238</v>
      </c>
      <c r="C307" s="43" t="s">
        <v>79</v>
      </c>
      <c r="D307" s="44">
        <v>1344.98</v>
      </c>
      <c r="E307" s="44">
        <v>1197.24</v>
      </c>
      <c r="F307" s="44">
        <v>1044.1600000000001</v>
      </c>
      <c r="G307" s="44">
        <v>916.68</v>
      </c>
      <c r="H307" s="44">
        <v>861.23</v>
      </c>
      <c r="I307" s="44">
        <v>1093.3</v>
      </c>
      <c r="J307" s="44">
        <v>1307.22</v>
      </c>
      <c r="K307" s="44">
        <v>1606.56</v>
      </c>
      <c r="L307" s="44">
        <v>2104.6999999999998</v>
      </c>
      <c r="M307" s="44">
        <v>2271.94</v>
      </c>
      <c r="N307" s="44">
        <v>2274.09</v>
      </c>
      <c r="O307" s="44">
        <v>2245.66</v>
      </c>
      <c r="P307" s="44">
        <v>2178.88</v>
      </c>
      <c r="Q307" s="44">
        <v>2292.48</v>
      </c>
      <c r="R307" s="44">
        <v>2288.58</v>
      </c>
      <c r="S307" s="44">
        <v>2321.4299999999998</v>
      </c>
      <c r="T307" s="44">
        <v>2301.83</v>
      </c>
      <c r="U307" s="44">
        <v>2271.89</v>
      </c>
      <c r="V307" s="44">
        <v>2248.5300000000002</v>
      </c>
      <c r="W307" s="44">
        <v>2148.5</v>
      </c>
      <c r="X307" s="44">
        <v>2066.1</v>
      </c>
      <c r="Y307" s="44">
        <v>2016.07</v>
      </c>
      <c r="Z307" s="44">
        <v>1709.49</v>
      </c>
      <c r="AA307" s="44">
        <v>1468.98</v>
      </c>
    </row>
    <row r="308" spans="1:27" ht="12.75" hidden="1" customHeight="1" outlineLevel="1" x14ac:dyDescent="0.3">
      <c r="A308" s="99" t="s">
        <v>1954</v>
      </c>
      <c r="B308" s="63" t="s">
        <v>90</v>
      </c>
      <c r="C308" s="43" t="s">
        <v>79</v>
      </c>
      <c r="D308" s="44">
        <f>$D$168</f>
        <v>1858.06</v>
      </c>
      <c r="E308" s="44">
        <f>$D$168</f>
        <v>1858.06</v>
      </c>
      <c r="F308" s="44">
        <f t="shared" ref="F308:AA308" si="178">$D$168</f>
        <v>1858.06</v>
      </c>
      <c r="G308" s="44">
        <f t="shared" si="178"/>
        <v>1858.06</v>
      </c>
      <c r="H308" s="44">
        <f t="shared" si="178"/>
        <v>1858.06</v>
      </c>
      <c r="I308" s="44">
        <f t="shared" si="178"/>
        <v>1858.06</v>
      </c>
      <c r="J308" s="44">
        <f t="shared" si="178"/>
        <v>1858.06</v>
      </c>
      <c r="K308" s="44">
        <f t="shared" si="178"/>
        <v>1858.06</v>
      </c>
      <c r="L308" s="44">
        <f t="shared" si="178"/>
        <v>1858.06</v>
      </c>
      <c r="M308" s="44">
        <f t="shared" si="178"/>
        <v>1858.06</v>
      </c>
      <c r="N308" s="44">
        <f t="shared" si="178"/>
        <v>1858.06</v>
      </c>
      <c r="O308" s="44">
        <f t="shared" si="178"/>
        <v>1858.06</v>
      </c>
      <c r="P308" s="44">
        <f t="shared" si="178"/>
        <v>1858.06</v>
      </c>
      <c r="Q308" s="44">
        <f t="shared" si="178"/>
        <v>1858.06</v>
      </c>
      <c r="R308" s="44">
        <f t="shared" si="178"/>
        <v>1858.06</v>
      </c>
      <c r="S308" s="44">
        <f t="shared" si="178"/>
        <v>1858.06</v>
      </c>
      <c r="T308" s="44">
        <f t="shared" si="178"/>
        <v>1858.06</v>
      </c>
      <c r="U308" s="44">
        <f t="shared" si="178"/>
        <v>1858.06</v>
      </c>
      <c r="V308" s="44">
        <f t="shared" si="178"/>
        <v>1858.06</v>
      </c>
      <c r="W308" s="44">
        <f t="shared" si="178"/>
        <v>1858.06</v>
      </c>
      <c r="X308" s="44">
        <f t="shared" si="178"/>
        <v>1858.06</v>
      </c>
      <c r="Y308" s="44">
        <f t="shared" si="178"/>
        <v>1858.06</v>
      </c>
      <c r="Z308" s="44">
        <f t="shared" si="178"/>
        <v>1858.06</v>
      </c>
      <c r="AA308" s="44">
        <f t="shared" si="178"/>
        <v>1858.06</v>
      </c>
    </row>
    <row r="309" spans="1:27" ht="12.75" hidden="1" customHeight="1" outlineLevel="1" x14ac:dyDescent="0.3">
      <c r="A309" s="99" t="s">
        <v>1955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1956</v>
      </c>
      <c r="B310" s="63" t="s">
        <v>81</v>
      </c>
      <c r="C310" s="43" t="s">
        <v>79</v>
      </c>
      <c r="D310" s="44">
        <f>$D$11</f>
        <v>464.08</v>
      </c>
      <c r="E310" s="44">
        <f t="shared" ref="E310:AA310" si="179">$D$11</f>
        <v>464.08</v>
      </c>
      <c r="F310" s="44">
        <f t="shared" si="179"/>
        <v>464.08</v>
      </c>
      <c r="G310" s="44">
        <f t="shared" si="179"/>
        <v>464.08</v>
      </c>
      <c r="H310" s="44">
        <f t="shared" si="179"/>
        <v>464.08</v>
      </c>
      <c r="I310" s="44">
        <f t="shared" si="179"/>
        <v>464.08</v>
      </c>
      <c r="J310" s="44">
        <f t="shared" si="179"/>
        <v>464.08</v>
      </c>
      <c r="K310" s="44">
        <f t="shared" si="179"/>
        <v>464.08</v>
      </c>
      <c r="L310" s="44">
        <f t="shared" si="179"/>
        <v>464.08</v>
      </c>
      <c r="M310" s="44">
        <f t="shared" si="179"/>
        <v>464.08</v>
      </c>
      <c r="N310" s="44">
        <f t="shared" si="179"/>
        <v>464.08</v>
      </c>
      <c r="O310" s="44">
        <f t="shared" si="179"/>
        <v>464.08</v>
      </c>
      <c r="P310" s="44">
        <f t="shared" si="179"/>
        <v>464.08</v>
      </c>
      <c r="Q310" s="44">
        <f t="shared" si="179"/>
        <v>464.08</v>
      </c>
      <c r="R310" s="44">
        <f t="shared" si="179"/>
        <v>464.08</v>
      </c>
      <c r="S310" s="44">
        <f t="shared" si="179"/>
        <v>464.08</v>
      </c>
      <c r="T310" s="44">
        <f t="shared" si="179"/>
        <v>464.08</v>
      </c>
      <c r="U310" s="44">
        <f t="shared" si="179"/>
        <v>464.08</v>
      </c>
      <c r="V310" s="44">
        <f t="shared" si="179"/>
        <v>464.08</v>
      </c>
      <c r="W310" s="44">
        <f t="shared" si="179"/>
        <v>464.08</v>
      </c>
      <c r="X310" s="44">
        <f t="shared" si="179"/>
        <v>464.08</v>
      </c>
      <c r="Y310" s="44">
        <f t="shared" si="179"/>
        <v>464.08</v>
      </c>
      <c r="Z310" s="44">
        <f t="shared" si="179"/>
        <v>464.08</v>
      </c>
      <c r="AA310" s="44">
        <f t="shared" si="179"/>
        <v>464.08</v>
      </c>
    </row>
    <row r="311" spans="1:27" ht="12.75" customHeight="1" collapsed="1" x14ac:dyDescent="0.3">
      <c r="A311" s="98" t="s">
        <v>1957</v>
      </c>
      <c r="B311" s="28" t="str">
        <f>"30"&amp;"."&amp;$B$800&amp;"."&amp;$B$801</f>
        <v>30.07.2024</v>
      </c>
      <c r="C311" s="90" t="s">
        <v>76</v>
      </c>
      <c r="D311" s="91">
        <f>ROUND(((D312+D313+D315+D314)/1000),5)</f>
        <v>3.5210699999999999</v>
      </c>
      <c r="E311" s="91">
        <f>ROUND(((E312+E313+E315+E314)/1000),5)</f>
        <v>3.17232</v>
      </c>
      <c r="F311" s="91">
        <f>ROUND(((F312+F313+F315+F314)/1000),5)</f>
        <v>3.05531</v>
      </c>
      <c r="G311" s="91">
        <f t="shared" ref="G311:AA311" si="180">ROUND(((G312+G313+G315+G314)/1000),5)</f>
        <v>2.9620099999999998</v>
      </c>
      <c r="H311" s="91">
        <f t="shared" si="180"/>
        <v>2.4889899999999998</v>
      </c>
      <c r="I311" s="91">
        <f t="shared" si="180"/>
        <v>3.2399900000000001</v>
      </c>
      <c r="J311" s="91">
        <f t="shared" si="180"/>
        <v>3.51831</v>
      </c>
      <c r="K311" s="91">
        <f t="shared" si="180"/>
        <v>3.8670800000000001</v>
      </c>
      <c r="L311" s="91">
        <f t="shared" si="180"/>
        <v>4.3248199999999999</v>
      </c>
      <c r="M311" s="91">
        <f t="shared" si="180"/>
        <v>4.5115999999999996</v>
      </c>
      <c r="N311" s="91">
        <f t="shared" si="180"/>
        <v>4.5709499999999998</v>
      </c>
      <c r="O311" s="91">
        <f t="shared" si="180"/>
        <v>4.5759600000000002</v>
      </c>
      <c r="P311" s="91">
        <f t="shared" si="180"/>
        <v>4.5618499999999997</v>
      </c>
      <c r="Q311" s="91">
        <f t="shared" si="180"/>
        <v>4.63931</v>
      </c>
      <c r="R311" s="91">
        <f t="shared" si="180"/>
        <v>4.6470200000000004</v>
      </c>
      <c r="S311" s="91">
        <f t="shared" si="180"/>
        <v>4.6601600000000003</v>
      </c>
      <c r="T311" s="91">
        <f t="shared" si="180"/>
        <v>4.6558000000000002</v>
      </c>
      <c r="U311" s="91">
        <f t="shared" si="180"/>
        <v>4.6196799999999998</v>
      </c>
      <c r="V311" s="91">
        <f t="shared" si="180"/>
        <v>4.5843699999999998</v>
      </c>
      <c r="W311" s="91">
        <f t="shared" si="180"/>
        <v>4.49946</v>
      </c>
      <c r="X311" s="91">
        <f t="shared" si="180"/>
        <v>4.4756200000000002</v>
      </c>
      <c r="Y311" s="91">
        <f t="shared" si="180"/>
        <v>4.4093</v>
      </c>
      <c r="Z311" s="91">
        <f t="shared" si="180"/>
        <v>4.0983000000000001</v>
      </c>
      <c r="AA311" s="91">
        <f t="shared" si="180"/>
        <v>3.8730899999999999</v>
      </c>
    </row>
    <row r="312" spans="1:27" ht="12.75" hidden="1" customHeight="1" outlineLevel="1" x14ac:dyDescent="0.3">
      <c r="A312" s="99" t="s">
        <v>1958</v>
      </c>
      <c r="B312" s="63" t="s">
        <v>238</v>
      </c>
      <c r="C312" s="43" t="s">
        <v>79</v>
      </c>
      <c r="D312" s="44">
        <v>1194.1199999999999</v>
      </c>
      <c r="E312" s="44">
        <v>845.37</v>
      </c>
      <c r="F312" s="44">
        <v>728.36</v>
      </c>
      <c r="G312" s="44">
        <v>635.05999999999995</v>
      </c>
      <c r="H312" s="44">
        <v>162.04</v>
      </c>
      <c r="I312" s="44">
        <v>913.04</v>
      </c>
      <c r="J312" s="44">
        <v>1191.3599999999999</v>
      </c>
      <c r="K312" s="44">
        <v>1540.13</v>
      </c>
      <c r="L312" s="44">
        <v>1997.87</v>
      </c>
      <c r="M312" s="44">
        <v>2184.65</v>
      </c>
      <c r="N312" s="44">
        <v>2244</v>
      </c>
      <c r="O312" s="44">
        <v>2249.0100000000002</v>
      </c>
      <c r="P312" s="44">
        <v>2234.9</v>
      </c>
      <c r="Q312" s="44">
        <v>2312.36</v>
      </c>
      <c r="R312" s="44">
        <v>2320.0700000000002</v>
      </c>
      <c r="S312" s="44">
        <v>2333.21</v>
      </c>
      <c r="T312" s="44">
        <v>2328.85</v>
      </c>
      <c r="U312" s="44">
        <v>2292.73</v>
      </c>
      <c r="V312" s="44">
        <v>2257.42</v>
      </c>
      <c r="W312" s="44">
        <v>2172.5100000000002</v>
      </c>
      <c r="X312" s="44">
        <v>2148.67</v>
      </c>
      <c r="Y312" s="44">
        <v>2082.35</v>
      </c>
      <c r="Z312" s="44">
        <v>1771.35</v>
      </c>
      <c r="AA312" s="44">
        <v>1546.14</v>
      </c>
    </row>
    <row r="313" spans="1:27" ht="12.75" hidden="1" customHeight="1" outlineLevel="1" x14ac:dyDescent="0.3">
      <c r="A313" s="99" t="s">
        <v>1959</v>
      </c>
      <c r="B313" s="63" t="s">
        <v>90</v>
      </c>
      <c r="C313" s="43" t="s">
        <v>79</v>
      </c>
      <c r="D313" s="44">
        <f>$D$168</f>
        <v>1858.06</v>
      </c>
      <c r="E313" s="44">
        <f>$D$168</f>
        <v>1858.06</v>
      </c>
      <c r="F313" s="44">
        <f t="shared" ref="F313:AA313" si="181">$D$168</f>
        <v>1858.06</v>
      </c>
      <c r="G313" s="44">
        <f t="shared" si="181"/>
        <v>1858.06</v>
      </c>
      <c r="H313" s="44">
        <f t="shared" si="181"/>
        <v>1858.06</v>
      </c>
      <c r="I313" s="44">
        <f t="shared" si="181"/>
        <v>1858.06</v>
      </c>
      <c r="J313" s="44">
        <f t="shared" si="181"/>
        <v>1858.06</v>
      </c>
      <c r="K313" s="44">
        <f t="shared" si="181"/>
        <v>1858.06</v>
      </c>
      <c r="L313" s="44">
        <f t="shared" si="181"/>
        <v>1858.06</v>
      </c>
      <c r="M313" s="44">
        <f t="shared" si="181"/>
        <v>1858.06</v>
      </c>
      <c r="N313" s="44">
        <f t="shared" si="181"/>
        <v>1858.06</v>
      </c>
      <c r="O313" s="44">
        <f t="shared" si="181"/>
        <v>1858.06</v>
      </c>
      <c r="P313" s="44">
        <f t="shared" si="181"/>
        <v>1858.06</v>
      </c>
      <c r="Q313" s="44">
        <f t="shared" si="181"/>
        <v>1858.06</v>
      </c>
      <c r="R313" s="44">
        <f t="shared" si="181"/>
        <v>1858.06</v>
      </c>
      <c r="S313" s="44">
        <f t="shared" si="181"/>
        <v>1858.06</v>
      </c>
      <c r="T313" s="44">
        <f t="shared" si="181"/>
        <v>1858.06</v>
      </c>
      <c r="U313" s="44">
        <f t="shared" si="181"/>
        <v>1858.06</v>
      </c>
      <c r="V313" s="44">
        <f t="shared" si="181"/>
        <v>1858.06</v>
      </c>
      <c r="W313" s="44">
        <f t="shared" si="181"/>
        <v>1858.06</v>
      </c>
      <c r="X313" s="44">
        <f t="shared" si="181"/>
        <v>1858.06</v>
      </c>
      <c r="Y313" s="44">
        <f t="shared" si="181"/>
        <v>1858.06</v>
      </c>
      <c r="Z313" s="44">
        <f t="shared" si="181"/>
        <v>1858.06</v>
      </c>
      <c r="AA313" s="44">
        <f t="shared" si="181"/>
        <v>1858.06</v>
      </c>
    </row>
    <row r="314" spans="1:27" ht="12.75" hidden="1" customHeight="1" outlineLevel="1" x14ac:dyDescent="0.3">
      <c r="A314" s="99" t="s">
        <v>1960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1961</v>
      </c>
      <c r="B315" s="63" t="s">
        <v>81</v>
      </c>
      <c r="C315" s="43" t="s">
        <v>79</v>
      </c>
      <c r="D315" s="44">
        <f>$D$11</f>
        <v>464.08</v>
      </c>
      <c r="E315" s="44">
        <f t="shared" ref="E315:AA315" si="182">$D$11</f>
        <v>464.08</v>
      </c>
      <c r="F315" s="44">
        <f t="shared" si="182"/>
        <v>464.08</v>
      </c>
      <c r="G315" s="44">
        <f t="shared" si="182"/>
        <v>464.08</v>
      </c>
      <c r="H315" s="44">
        <f t="shared" si="182"/>
        <v>464.08</v>
      </c>
      <c r="I315" s="44">
        <f t="shared" si="182"/>
        <v>464.08</v>
      </c>
      <c r="J315" s="44">
        <f t="shared" si="182"/>
        <v>464.08</v>
      </c>
      <c r="K315" s="44">
        <f t="shared" si="182"/>
        <v>464.08</v>
      </c>
      <c r="L315" s="44">
        <f t="shared" si="182"/>
        <v>464.08</v>
      </c>
      <c r="M315" s="44">
        <f t="shared" si="182"/>
        <v>464.08</v>
      </c>
      <c r="N315" s="44">
        <f t="shared" si="182"/>
        <v>464.08</v>
      </c>
      <c r="O315" s="44">
        <f t="shared" si="182"/>
        <v>464.08</v>
      </c>
      <c r="P315" s="44">
        <f t="shared" si="182"/>
        <v>464.08</v>
      </c>
      <c r="Q315" s="44">
        <f t="shared" si="182"/>
        <v>464.08</v>
      </c>
      <c r="R315" s="44">
        <f t="shared" si="182"/>
        <v>464.08</v>
      </c>
      <c r="S315" s="44">
        <f t="shared" si="182"/>
        <v>464.08</v>
      </c>
      <c r="T315" s="44">
        <f t="shared" si="182"/>
        <v>464.08</v>
      </c>
      <c r="U315" s="44">
        <f t="shared" si="182"/>
        <v>464.08</v>
      </c>
      <c r="V315" s="44">
        <f t="shared" si="182"/>
        <v>464.08</v>
      </c>
      <c r="W315" s="44">
        <f t="shared" si="182"/>
        <v>464.08</v>
      </c>
      <c r="X315" s="44">
        <f t="shared" si="182"/>
        <v>464.08</v>
      </c>
      <c r="Y315" s="44">
        <f t="shared" si="182"/>
        <v>464.08</v>
      </c>
      <c r="Z315" s="44">
        <f t="shared" si="182"/>
        <v>464.08</v>
      </c>
      <c r="AA315" s="44">
        <f t="shared" si="182"/>
        <v>464.08</v>
      </c>
    </row>
    <row r="316" spans="1:27" ht="12.75" customHeight="1" collapsed="1" x14ac:dyDescent="0.3">
      <c r="A316" s="98" t="s">
        <v>1962</v>
      </c>
      <c r="B316" s="28" t="str">
        <f>"31"&amp;"."&amp;$B$800&amp;"."&amp;$B$801</f>
        <v>31.07.2024</v>
      </c>
      <c r="C316" s="90" t="s">
        <v>76</v>
      </c>
      <c r="D316" s="91">
        <f>ROUND(((D317+D318+D320+D319)/1000),5)</f>
        <v>3.5230700000000001</v>
      </c>
      <c r="E316" s="91">
        <f>ROUND(((E317+E318+E320+E319)/1000),5)</f>
        <v>3.2592300000000001</v>
      </c>
      <c r="F316" s="91">
        <f>ROUND(((F317+F318+F320+F319)/1000),5)</f>
        <v>3.1731500000000001</v>
      </c>
      <c r="G316" s="91">
        <f t="shared" ref="G316:AA316" si="183">ROUND(((G317+G318+G320+G319)/1000),5)</f>
        <v>3.0820799999999999</v>
      </c>
      <c r="H316" s="91">
        <f t="shared" si="183"/>
        <v>3.03775</v>
      </c>
      <c r="I316" s="91">
        <f t="shared" si="183"/>
        <v>3.2292000000000001</v>
      </c>
      <c r="J316" s="91">
        <f t="shared" si="183"/>
        <v>3.51396</v>
      </c>
      <c r="K316" s="91">
        <f t="shared" si="183"/>
        <v>3.80897</v>
      </c>
      <c r="L316" s="91">
        <f t="shared" si="183"/>
        <v>4.2515599999999996</v>
      </c>
      <c r="M316" s="91">
        <f t="shared" si="183"/>
        <v>4.4871600000000003</v>
      </c>
      <c r="N316" s="91">
        <f t="shared" si="183"/>
        <v>4.6127700000000003</v>
      </c>
      <c r="O316" s="91">
        <f t="shared" si="183"/>
        <v>4.5518999999999998</v>
      </c>
      <c r="P316" s="91">
        <f t="shared" si="183"/>
        <v>4.5149999999999997</v>
      </c>
      <c r="Q316" s="91">
        <f t="shared" si="183"/>
        <v>4.6273099999999996</v>
      </c>
      <c r="R316" s="91">
        <f t="shared" si="183"/>
        <v>4.5882500000000004</v>
      </c>
      <c r="S316" s="91">
        <f t="shared" si="183"/>
        <v>4.6377199999999998</v>
      </c>
      <c r="T316" s="91">
        <f t="shared" si="183"/>
        <v>4.5975099999999998</v>
      </c>
      <c r="U316" s="91">
        <f t="shared" si="183"/>
        <v>4.6150700000000002</v>
      </c>
      <c r="V316" s="91">
        <f t="shared" si="183"/>
        <v>4.4908900000000003</v>
      </c>
      <c r="W316" s="91">
        <f t="shared" si="183"/>
        <v>4.3953499999999996</v>
      </c>
      <c r="X316" s="91">
        <f t="shared" si="183"/>
        <v>4.3661500000000002</v>
      </c>
      <c r="Y316" s="91">
        <f t="shared" si="183"/>
        <v>4.3551900000000003</v>
      </c>
      <c r="Z316" s="91">
        <f t="shared" si="183"/>
        <v>4.0380099999999999</v>
      </c>
      <c r="AA316" s="91">
        <f t="shared" si="183"/>
        <v>3.7544900000000001</v>
      </c>
    </row>
    <row r="317" spans="1:27" ht="12.75" hidden="1" customHeight="1" outlineLevel="1" x14ac:dyDescent="0.3">
      <c r="A317" s="99" t="s">
        <v>1963</v>
      </c>
      <c r="B317" s="63" t="s">
        <v>238</v>
      </c>
      <c r="C317" s="43" t="s">
        <v>79</v>
      </c>
      <c r="D317" s="44">
        <v>1196.1199999999999</v>
      </c>
      <c r="E317" s="44">
        <v>932.28</v>
      </c>
      <c r="F317" s="44">
        <v>846.2</v>
      </c>
      <c r="G317" s="44">
        <v>755.13</v>
      </c>
      <c r="H317" s="44">
        <v>710.8</v>
      </c>
      <c r="I317" s="44">
        <v>902.25</v>
      </c>
      <c r="J317" s="44">
        <v>1187.01</v>
      </c>
      <c r="K317" s="44">
        <v>1482.02</v>
      </c>
      <c r="L317" s="44">
        <v>1924.61</v>
      </c>
      <c r="M317" s="44">
        <v>2160.21</v>
      </c>
      <c r="N317" s="44">
        <v>2285.8200000000002</v>
      </c>
      <c r="O317" s="44">
        <v>2224.9499999999998</v>
      </c>
      <c r="P317" s="44">
        <v>2188.0500000000002</v>
      </c>
      <c r="Q317" s="44">
        <v>2300.36</v>
      </c>
      <c r="R317" s="44">
        <v>2261.3000000000002</v>
      </c>
      <c r="S317" s="44">
        <v>2310.77</v>
      </c>
      <c r="T317" s="44">
        <v>2270.56</v>
      </c>
      <c r="U317" s="44">
        <v>2288.12</v>
      </c>
      <c r="V317" s="44">
        <v>2163.94</v>
      </c>
      <c r="W317" s="44">
        <v>2068.4</v>
      </c>
      <c r="X317" s="44">
        <v>2039.2</v>
      </c>
      <c r="Y317" s="44">
        <v>2028.24</v>
      </c>
      <c r="Z317" s="44">
        <v>1711.06</v>
      </c>
      <c r="AA317" s="44">
        <v>1427.54</v>
      </c>
    </row>
    <row r="318" spans="1:27" ht="12.75" hidden="1" customHeight="1" outlineLevel="1" x14ac:dyDescent="0.3">
      <c r="A318" s="99" t="s">
        <v>1964</v>
      </c>
      <c r="B318" s="63" t="s">
        <v>90</v>
      </c>
      <c r="C318" s="43" t="s">
        <v>79</v>
      </c>
      <c r="D318" s="44">
        <f>$D$168</f>
        <v>1858.06</v>
      </c>
      <c r="E318" s="44">
        <f>$D$168</f>
        <v>1858.06</v>
      </c>
      <c r="F318" s="44">
        <f t="shared" ref="F318:AA318" si="184">$D$168</f>
        <v>1858.06</v>
      </c>
      <c r="G318" s="44">
        <f t="shared" si="184"/>
        <v>1858.06</v>
      </c>
      <c r="H318" s="44">
        <f t="shared" si="184"/>
        <v>1858.06</v>
      </c>
      <c r="I318" s="44">
        <f t="shared" si="184"/>
        <v>1858.06</v>
      </c>
      <c r="J318" s="44">
        <f t="shared" si="184"/>
        <v>1858.06</v>
      </c>
      <c r="K318" s="44">
        <f t="shared" si="184"/>
        <v>1858.06</v>
      </c>
      <c r="L318" s="44">
        <f t="shared" si="184"/>
        <v>1858.06</v>
      </c>
      <c r="M318" s="44">
        <f t="shared" si="184"/>
        <v>1858.06</v>
      </c>
      <c r="N318" s="44">
        <f t="shared" si="184"/>
        <v>1858.06</v>
      </c>
      <c r="O318" s="44">
        <f t="shared" si="184"/>
        <v>1858.06</v>
      </c>
      <c r="P318" s="44">
        <f t="shared" si="184"/>
        <v>1858.06</v>
      </c>
      <c r="Q318" s="44">
        <f t="shared" si="184"/>
        <v>1858.06</v>
      </c>
      <c r="R318" s="44">
        <f t="shared" si="184"/>
        <v>1858.06</v>
      </c>
      <c r="S318" s="44">
        <f t="shared" si="184"/>
        <v>1858.06</v>
      </c>
      <c r="T318" s="44">
        <f t="shared" si="184"/>
        <v>1858.06</v>
      </c>
      <c r="U318" s="44">
        <f t="shared" si="184"/>
        <v>1858.06</v>
      </c>
      <c r="V318" s="44">
        <f t="shared" si="184"/>
        <v>1858.06</v>
      </c>
      <c r="W318" s="44">
        <f t="shared" si="184"/>
        <v>1858.06</v>
      </c>
      <c r="X318" s="44">
        <f t="shared" si="184"/>
        <v>1858.06</v>
      </c>
      <c r="Y318" s="44">
        <f t="shared" si="184"/>
        <v>1858.06</v>
      </c>
      <c r="Z318" s="44">
        <f t="shared" si="184"/>
        <v>1858.06</v>
      </c>
      <c r="AA318" s="44">
        <f t="shared" si="184"/>
        <v>1858.06</v>
      </c>
    </row>
    <row r="319" spans="1:27" ht="12.75" hidden="1" customHeight="1" outlineLevel="1" x14ac:dyDescent="0.3">
      <c r="A319" s="99" t="s">
        <v>1965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1966</v>
      </c>
      <c r="B320" s="63" t="s">
        <v>81</v>
      </c>
      <c r="C320" s="43" t="s">
        <v>79</v>
      </c>
      <c r="D320" s="44">
        <f>$D$11</f>
        <v>464.08</v>
      </c>
      <c r="E320" s="44">
        <f t="shared" ref="E320:AA320" si="185">$D$11</f>
        <v>464.08</v>
      </c>
      <c r="F320" s="44">
        <f t="shared" si="185"/>
        <v>464.08</v>
      </c>
      <c r="G320" s="44">
        <f t="shared" si="185"/>
        <v>464.08</v>
      </c>
      <c r="H320" s="44">
        <f t="shared" si="185"/>
        <v>464.08</v>
      </c>
      <c r="I320" s="44">
        <f t="shared" si="185"/>
        <v>464.08</v>
      </c>
      <c r="J320" s="44">
        <f t="shared" si="185"/>
        <v>464.08</v>
      </c>
      <c r="K320" s="44">
        <f t="shared" si="185"/>
        <v>464.08</v>
      </c>
      <c r="L320" s="44">
        <f t="shared" si="185"/>
        <v>464.08</v>
      </c>
      <c r="M320" s="44">
        <f t="shared" si="185"/>
        <v>464.08</v>
      </c>
      <c r="N320" s="44">
        <f t="shared" si="185"/>
        <v>464.08</v>
      </c>
      <c r="O320" s="44">
        <f t="shared" si="185"/>
        <v>464.08</v>
      </c>
      <c r="P320" s="44">
        <f t="shared" si="185"/>
        <v>464.08</v>
      </c>
      <c r="Q320" s="44">
        <f t="shared" si="185"/>
        <v>464.08</v>
      </c>
      <c r="R320" s="44">
        <f t="shared" si="185"/>
        <v>464.08</v>
      </c>
      <c r="S320" s="44">
        <f t="shared" si="185"/>
        <v>464.08</v>
      </c>
      <c r="T320" s="44">
        <f t="shared" si="185"/>
        <v>464.08</v>
      </c>
      <c r="U320" s="44">
        <f t="shared" si="185"/>
        <v>464.08</v>
      </c>
      <c r="V320" s="44">
        <f t="shared" si="185"/>
        <v>464.08</v>
      </c>
      <c r="W320" s="44">
        <f t="shared" si="185"/>
        <v>464.08</v>
      </c>
      <c r="X320" s="44">
        <f t="shared" si="185"/>
        <v>464.08</v>
      </c>
      <c r="Y320" s="44">
        <f t="shared" si="185"/>
        <v>464.08</v>
      </c>
      <c r="Z320" s="44">
        <f t="shared" si="185"/>
        <v>464.08</v>
      </c>
      <c r="AA320" s="44">
        <f t="shared" si="185"/>
        <v>464.08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1967</v>
      </c>
      <c r="B325" s="28" t="str">
        <f>"01"&amp;"."&amp;$B$800&amp;"."&amp;$B$801</f>
        <v>01.07.2024</v>
      </c>
      <c r="C325" s="90" t="s">
        <v>76</v>
      </c>
      <c r="D325" s="91">
        <f>ROUND(((D326+D327+D329+D328)/1000),5)</f>
        <v>4.2284800000000002</v>
      </c>
      <c r="E325" s="91">
        <f>ROUND(((E326+E327+E329+E328)/1000),5)</f>
        <v>4.0696500000000002</v>
      </c>
      <c r="F325" s="91">
        <f>ROUND(((F326+F327+F329+F328)/1000),5)</f>
        <v>3.9170500000000001</v>
      </c>
      <c r="G325" s="91">
        <f t="shared" ref="G325:AA325" si="186">ROUND(((G326+G327+G329+G328)/1000),5)</f>
        <v>3.7761900000000002</v>
      </c>
      <c r="H325" s="91">
        <f t="shared" si="186"/>
        <v>3.0062799999999998</v>
      </c>
      <c r="I325" s="91">
        <f t="shared" si="186"/>
        <v>3.7913700000000001</v>
      </c>
      <c r="J325" s="91">
        <f t="shared" si="186"/>
        <v>4.1577999999999999</v>
      </c>
      <c r="K325" s="91">
        <f t="shared" si="186"/>
        <v>4.5083399999999996</v>
      </c>
      <c r="L325" s="91">
        <f t="shared" si="186"/>
        <v>5.0728900000000001</v>
      </c>
      <c r="M325" s="91">
        <f t="shared" si="186"/>
        <v>5.1120999999999999</v>
      </c>
      <c r="N325" s="91">
        <f t="shared" si="186"/>
        <v>4.8505799999999999</v>
      </c>
      <c r="O325" s="91">
        <f t="shared" si="186"/>
        <v>4.97933</v>
      </c>
      <c r="P325" s="91">
        <f t="shared" si="186"/>
        <v>5.1161399999999997</v>
      </c>
      <c r="Q325" s="91">
        <f t="shared" si="186"/>
        <v>5.2251799999999999</v>
      </c>
      <c r="R325" s="91">
        <f t="shared" si="186"/>
        <v>5.1990400000000001</v>
      </c>
      <c r="S325" s="91">
        <f t="shared" si="186"/>
        <v>5.2734199999999998</v>
      </c>
      <c r="T325" s="91">
        <f t="shared" si="186"/>
        <v>5.2213900000000004</v>
      </c>
      <c r="U325" s="91">
        <f t="shared" si="186"/>
        <v>5.2194900000000004</v>
      </c>
      <c r="V325" s="91">
        <f t="shared" si="186"/>
        <v>4.70275</v>
      </c>
      <c r="W325" s="91">
        <f t="shared" si="186"/>
        <v>4.6827800000000002</v>
      </c>
      <c r="X325" s="91">
        <f t="shared" si="186"/>
        <v>4.7573600000000003</v>
      </c>
      <c r="Y325" s="91">
        <f t="shared" si="186"/>
        <v>4.72431</v>
      </c>
      <c r="Z325" s="91">
        <f t="shared" si="186"/>
        <v>4.6925499999999998</v>
      </c>
      <c r="AA325" s="91">
        <f t="shared" si="186"/>
        <v>4.32829</v>
      </c>
    </row>
    <row r="326" spans="1:27" ht="12.75" hidden="1" customHeight="1" outlineLevel="1" x14ac:dyDescent="0.3">
      <c r="A326" s="99" t="s">
        <v>1968</v>
      </c>
      <c r="B326" s="63" t="s">
        <v>238</v>
      </c>
      <c r="C326" s="43" t="s">
        <v>79</v>
      </c>
      <c r="D326" s="44">
        <v>1317.3</v>
      </c>
      <c r="E326" s="44">
        <v>1158.47</v>
      </c>
      <c r="F326" s="44">
        <v>1005.87</v>
      </c>
      <c r="G326" s="44">
        <v>865.01</v>
      </c>
      <c r="H326" s="44">
        <v>95.1</v>
      </c>
      <c r="I326" s="44">
        <v>880.19</v>
      </c>
      <c r="J326" s="44">
        <v>1246.6199999999999</v>
      </c>
      <c r="K326" s="44">
        <v>1597.16</v>
      </c>
      <c r="L326" s="44">
        <v>2161.71</v>
      </c>
      <c r="M326" s="44">
        <v>2200.92</v>
      </c>
      <c r="N326" s="44">
        <v>1939.4</v>
      </c>
      <c r="O326" s="44">
        <v>2068.15</v>
      </c>
      <c r="P326" s="44">
        <v>2204.96</v>
      </c>
      <c r="Q326" s="44">
        <v>2314</v>
      </c>
      <c r="R326" s="44">
        <v>2287.86</v>
      </c>
      <c r="S326" s="44">
        <v>2362.2399999999998</v>
      </c>
      <c r="T326" s="44">
        <v>2310.21</v>
      </c>
      <c r="U326" s="44">
        <v>2308.31</v>
      </c>
      <c r="V326" s="44">
        <v>1791.57</v>
      </c>
      <c r="W326" s="44">
        <v>1771.6</v>
      </c>
      <c r="X326" s="44">
        <v>1846.18</v>
      </c>
      <c r="Y326" s="44">
        <v>1813.13</v>
      </c>
      <c r="Z326" s="44">
        <v>1781.37</v>
      </c>
      <c r="AA326" s="44">
        <v>1417.11</v>
      </c>
    </row>
    <row r="327" spans="1:27" ht="12.75" hidden="1" customHeight="1" outlineLevel="1" x14ac:dyDescent="0.3">
      <c r="A327" s="99" t="s">
        <v>1969</v>
      </c>
      <c r="B327" s="63" t="s">
        <v>90</v>
      </c>
      <c r="C327" s="43" t="s">
        <v>79</v>
      </c>
      <c r="D327" s="44">
        <v>2442.29</v>
      </c>
      <c r="E327" s="44">
        <f>$D$327</f>
        <v>2442.29</v>
      </c>
      <c r="F327" s="44">
        <f t="shared" ref="F327:AA327" si="187">$D$327</f>
        <v>2442.29</v>
      </c>
      <c r="G327" s="44">
        <f t="shared" si="187"/>
        <v>2442.29</v>
      </c>
      <c r="H327" s="44">
        <f t="shared" si="187"/>
        <v>2442.29</v>
      </c>
      <c r="I327" s="44">
        <f t="shared" si="187"/>
        <v>2442.29</v>
      </c>
      <c r="J327" s="44">
        <f t="shared" si="187"/>
        <v>2442.29</v>
      </c>
      <c r="K327" s="44">
        <f t="shared" si="187"/>
        <v>2442.29</v>
      </c>
      <c r="L327" s="44">
        <f t="shared" si="187"/>
        <v>2442.29</v>
      </c>
      <c r="M327" s="44">
        <f t="shared" si="187"/>
        <v>2442.29</v>
      </c>
      <c r="N327" s="44">
        <f t="shared" si="187"/>
        <v>2442.29</v>
      </c>
      <c r="O327" s="44">
        <f t="shared" si="187"/>
        <v>2442.29</v>
      </c>
      <c r="P327" s="44">
        <f t="shared" si="187"/>
        <v>2442.29</v>
      </c>
      <c r="Q327" s="44">
        <f t="shared" si="187"/>
        <v>2442.29</v>
      </c>
      <c r="R327" s="44">
        <f t="shared" si="187"/>
        <v>2442.29</v>
      </c>
      <c r="S327" s="44">
        <f t="shared" si="187"/>
        <v>2442.29</v>
      </c>
      <c r="T327" s="44">
        <f t="shared" si="187"/>
        <v>2442.29</v>
      </c>
      <c r="U327" s="44">
        <f t="shared" si="187"/>
        <v>2442.29</v>
      </c>
      <c r="V327" s="44">
        <f t="shared" si="187"/>
        <v>2442.29</v>
      </c>
      <c r="W327" s="44">
        <f t="shared" si="187"/>
        <v>2442.29</v>
      </c>
      <c r="X327" s="44">
        <f t="shared" si="187"/>
        <v>2442.29</v>
      </c>
      <c r="Y327" s="44">
        <f t="shared" si="187"/>
        <v>2442.29</v>
      </c>
      <c r="Z327" s="44">
        <f t="shared" si="187"/>
        <v>2442.29</v>
      </c>
      <c r="AA327" s="44">
        <f t="shared" si="187"/>
        <v>2442.29</v>
      </c>
    </row>
    <row r="328" spans="1:27" ht="12.75" hidden="1" customHeight="1" outlineLevel="1" x14ac:dyDescent="0.3">
      <c r="A328" s="99" t="s">
        <v>1970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1971</v>
      </c>
      <c r="B329" s="63" t="s">
        <v>81</v>
      </c>
      <c r="C329" s="43" t="s">
        <v>79</v>
      </c>
      <c r="D329" s="44">
        <f>$D$11</f>
        <v>464.08</v>
      </c>
      <c r="E329" s="44">
        <f t="shared" ref="E329:AA329" si="188">$D$11</f>
        <v>464.08</v>
      </c>
      <c r="F329" s="44">
        <f t="shared" si="188"/>
        <v>464.08</v>
      </c>
      <c r="G329" s="44">
        <f t="shared" si="188"/>
        <v>464.08</v>
      </c>
      <c r="H329" s="44">
        <f t="shared" si="188"/>
        <v>464.08</v>
      </c>
      <c r="I329" s="44">
        <f t="shared" si="188"/>
        <v>464.08</v>
      </c>
      <c r="J329" s="44">
        <f t="shared" si="188"/>
        <v>464.08</v>
      </c>
      <c r="K329" s="44">
        <f t="shared" si="188"/>
        <v>464.08</v>
      </c>
      <c r="L329" s="44">
        <f t="shared" si="188"/>
        <v>464.08</v>
      </c>
      <c r="M329" s="44">
        <f t="shared" si="188"/>
        <v>464.08</v>
      </c>
      <c r="N329" s="44">
        <f t="shared" si="188"/>
        <v>464.08</v>
      </c>
      <c r="O329" s="44">
        <f t="shared" si="188"/>
        <v>464.08</v>
      </c>
      <c r="P329" s="44">
        <f t="shared" si="188"/>
        <v>464.08</v>
      </c>
      <c r="Q329" s="44">
        <f t="shared" si="188"/>
        <v>464.08</v>
      </c>
      <c r="R329" s="44">
        <f t="shared" si="188"/>
        <v>464.08</v>
      </c>
      <c r="S329" s="44">
        <f t="shared" si="188"/>
        <v>464.08</v>
      </c>
      <c r="T329" s="44">
        <f t="shared" si="188"/>
        <v>464.08</v>
      </c>
      <c r="U329" s="44">
        <f t="shared" si="188"/>
        <v>464.08</v>
      </c>
      <c r="V329" s="44">
        <f t="shared" si="188"/>
        <v>464.08</v>
      </c>
      <c r="W329" s="44">
        <f t="shared" si="188"/>
        <v>464.08</v>
      </c>
      <c r="X329" s="44">
        <f t="shared" si="188"/>
        <v>464.08</v>
      </c>
      <c r="Y329" s="44">
        <f t="shared" si="188"/>
        <v>464.08</v>
      </c>
      <c r="Z329" s="44">
        <f t="shared" si="188"/>
        <v>464.08</v>
      </c>
      <c r="AA329" s="44">
        <f t="shared" si="188"/>
        <v>464.08</v>
      </c>
    </row>
    <row r="330" spans="1:27" ht="12.75" customHeight="1" collapsed="1" x14ac:dyDescent="0.3">
      <c r="A330" s="98" t="s">
        <v>1972</v>
      </c>
      <c r="B330" s="28" t="str">
        <f>"02"&amp;"."&amp;$B$800&amp;"."&amp;$B$801</f>
        <v>02.07.2024</v>
      </c>
      <c r="C330" s="90" t="s">
        <v>76</v>
      </c>
      <c r="D330" s="91">
        <f>ROUND(((D331+D332+D334+D333)/1000),5)</f>
        <v>4.1080100000000002</v>
      </c>
      <c r="E330" s="91">
        <f>ROUND(((E331+E332+E334+E333)/1000),5)</f>
        <v>3.7542300000000002</v>
      </c>
      <c r="F330" s="91">
        <f>ROUND(((F331+F332+F334+F333)/1000),5)</f>
        <v>3.5683799999999999</v>
      </c>
      <c r="G330" s="91">
        <f t="shared" ref="G330:AA330" si="189">ROUND(((G331+G332+G334+G333)/1000),5)</f>
        <v>2.9870999999999999</v>
      </c>
      <c r="H330" s="91">
        <f t="shared" si="189"/>
        <v>2.9853900000000002</v>
      </c>
      <c r="I330" s="91">
        <f t="shared" si="189"/>
        <v>3.0256099999999999</v>
      </c>
      <c r="J330" s="91">
        <f t="shared" si="189"/>
        <v>4.14961</v>
      </c>
      <c r="K330" s="91">
        <f t="shared" si="189"/>
        <v>4.5311599999999999</v>
      </c>
      <c r="L330" s="91">
        <f t="shared" si="189"/>
        <v>4.8655900000000001</v>
      </c>
      <c r="M330" s="91">
        <f t="shared" si="189"/>
        <v>5.0896100000000004</v>
      </c>
      <c r="N330" s="91">
        <f t="shared" si="189"/>
        <v>4.7254699999999996</v>
      </c>
      <c r="O330" s="91">
        <f t="shared" si="189"/>
        <v>4.9579899999999997</v>
      </c>
      <c r="P330" s="91">
        <f t="shared" si="189"/>
        <v>5.0544500000000001</v>
      </c>
      <c r="Q330" s="91">
        <f t="shared" si="189"/>
        <v>5.6118300000000003</v>
      </c>
      <c r="R330" s="91">
        <f t="shared" si="189"/>
        <v>5.6052200000000001</v>
      </c>
      <c r="S330" s="91">
        <f t="shared" si="189"/>
        <v>5.4170499999999997</v>
      </c>
      <c r="T330" s="91">
        <f t="shared" si="189"/>
        <v>5.3441099999999997</v>
      </c>
      <c r="U330" s="91">
        <f t="shared" si="189"/>
        <v>5.2670399999999997</v>
      </c>
      <c r="V330" s="91">
        <f t="shared" si="189"/>
        <v>4.7975300000000001</v>
      </c>
      <c r="W330" s="91">
        <f t="shared" si="189"/>
        <v>5.0449900000000003</v>
      </c>
      <c r="X330" s="91">
        <f t="shared" si="189"/>
        <v>4.9401000000000002</v>
      </c>
      <c r="Y330" s="91">
        <f t="shared" si="189"/>
        <v>4.9969099999999997</v>
      </c>
      <c r="Z330" s="91">
        <f t="shared" si="189"/>
        <v>4.6942599999999999</v>
      </c>
      <c r="AA330" s="91">
        <f t="shared" si="189"/>
        <v>4.4577099999999996</v>
      </c>
    </row>
    <row r="331" spans="1:27" ht="12.75" hidden="1" customHeight="1" outlineLevel="1" x14ac:dyDescent="0.3">
      <c r="A331" s="99" t="s">
        <v>1973</v>
      </c>
      <c r="B331" s="63" t="s">
        <v>238</v>
      </c>
      <c r="C331" s="43" t="s">
        <v>79</v>
      </c>
      <c r="D331" s="44">
        <v>1196.83</v>
      </c>
      <c r="E331" s="44">
        <v>843.05</v>
      </c>
      <c r="F331" s="44">
        <v>657.2</v>
      </c>
      <c r="G331" s="44">
        <v>75.92</v>
      </c>
      <c r="H331" s="44">
        <v>74.209999999999994</v>
      </c>
      <c r="I331" s="44">
        <v>114.43</v>
      </c>
      <c r="J331" s="44">
        <v>1238.43</v>
      </c>
      <c r="K331" s="44">
        <v>1619.98</v>
      </c>
      <c r="L331" s="44">
        <v>1954.41</v>
      </c>
      <c r="M331" s="44">
        <v>2178.4299999999998</v>
      </c>
      <c r="N331" s="44">
        <v>1814.29</v>
      </c>
      <c r="O331" s="44">
        <v>2046.81</v>
      </c>
      <c r="P331" s="44">
        <v>2143.27</v>
      </c>
      <c r="Q331" s="44">
        <v>2700.65</v>
      </c>
      <c r="R331" s="44">
        <v>2694.04</v>
      </c>
      <c r="S331" s="44">
        <v>2505.87</v>
      </c>
      <c r="T331" s="44">
        <v>2432.9299999999998</v>
      </c>
      <c r="U331" s="44">
        <v>2355.86</v>
      </c>
      <c r="V331" s="44">
        <v>1886.35</v>
      </c>
      <c r="W331" s="44">
        <v>2133.81</v>
      </c>
      <c r="X331" s="44">
        <v>2028.92</v>
      </c>
      <c r="Y331" s="44">
        <v>2085.73</v>
      </c>
      <c r="Z331" s="44">
        <v>1783.08</v>
      </c>
      <c r="AA331" s="44">
        <v>1546.53</v>
      </c>
    </row>
    <row r="332" spans="1:27" ht="12.75" hidden="1" customHeight="1" outlineLevel="1" x14ac:dyDescent="0.3">
      <c r="A332" s="99" t="s">
        <v>1974</v>
      </c>
      <c r="B332" s="63" t="s">
        <v>90</v>
      </c>
      <c r="C332" s="43" t="s">
        <v>79</v>
      </c>
      <c r="D332" s="44">
        <f>$D$327</f>
        <v>2442.29</v>
      </c>
      <c r="E332" s="44">
        <f t="shared" ref="E332:AA332" si="190">$D$327</f>
        <v>2442.29</v>
      </c>
      <c r="F332" s="44">
        <f t="shared" si="190"/>
        <v>2442.29</v>
      </c>
      <c r="G332" s="44">
        <f t="shared" si="190"/>
        <v>2442.29</v>
      </c>
      <c r="H332" s="44">
        <f t="shared" si="190"/>
        <v>2442.29</v>
      </c>
      <c r="I332" s="44">
        <f t="shared" si="190"/>
        <v>2442.29</v>
      </c>
      <c r="J332" s="44">
        <f t="shared" si="190"/>
        <v>2442.29</v>
      </c>
      <c r="K332" s="44">
        <f t="shared" si="190"/>
        <v>2442.29</v>
      </c>
      <c r="L332" s="44">
        <f t="shared" si="190"/>
        <v>2442.29</v>
      </c>
      <c r="M332" s="44">
        <f t="shared" si="190"/>
        <v>2442.29</v>
      </c>
      <c r="N332" s="44">
        <f t="shared" si="190"/>
        <v>2442.29</v>
      </c>
      <c r="O332" s="44">
        <f t="shared" si="190"/>
        <v>2442.29</v>
      </c>
      <c r="P332" s="44">
        <f t="shared" si="190"/>
        <v>2442.29</v>
      </c>
      <c r="Q332" s="44">
        <f t="shared" si="190"/>
        <v>2442.29</v>
      </c>
      <c r="R332" s="44">
        <f t="shared" si="190"/>
        <v>2442.29</v>
      </c>
      <c r="S332" s="44">
        <f t="shared" si="190"/>
        <v>2442.29</v>
      </c>
      <c r="T332" s="44">
        <f t="shared" si="190"/>
        <v>2442.29</v>
      </c>
      <c r="U332" s="44">
        <f t="shared" si="190"/>
        <v>2442.29</v>
      </c>
      <c r="V332" s="44">
        <f t="shared" si="190"/>
        <v>2442.29</v>
      </c>
      <c r="W332" s="44">
        <f t="shared" si="190"/>
        <v>2442.29</v>
      </c>
      <c r="X332" s="44">
        <f t="shared" si="190"/>
        <v>2442.29</v>
      </c>
      <c r="Y332" s="44">
        <f t="shared" si="190"/>
        <v>2442.29</v>
      </c>
      <c r="Z332" s="44">
        <f t="shared" si="190"/>
        <v>2442.29</v>
      </c>
      <c r="AA332" s="44">
        <f t="shared" si="190"/>
        <v>2442.29</v>
      </c>
    </row>
    <row r="333" spans="1:27" ht="12.75" hidden="1" customHeight="1" outlineLevel="1" x14ac:dyDescent="0.3">
      <c r="A333" s="99" t="s">
        <v>1975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1976</v>
      </c>
      <c r="B334" s="63" t="s">
        <v>81</v>
      </c>
      <c r="C334" s="43" t="s">
        <v>79</v>
      </c>
      <c r="D334" s="44">
        <f>$D$11</f>
        <v>464.08</v>
      </c>
      <c r="E334" s="44">
        <f t="shared" ref="E334:AA334" si="191">$D$11</f>
        <v>464.08</v>
      </c>
      <c r="F334" s="44">
        <f t="shared" si="191"/>
        <v>464.08</v>
      </c>
      <c r="G334" s="44">
        <f t="shared" si="191"/>
        <v>464.08</v>
      </c>
      <c r="H334" s="44">
        <f t="shared" si="191"/>
        <v>464.08</v>
      </c>
      <c r="I334" s="44">
        <f t="shared" si="191"/>
        <v>464.08</v>
      </c>
      <c r="J334" s="44">
        <f t="shared" si="191"/>
        <v>464.08</v>
      </c>
      <c r="K334" s="44">
        <f t="shared" si="191"/>
        <v>464.08</v>
      </c>
      <c r="L334" s="44">
        <f t="shared" si="191"/>
        <v>464.08</v>
      </c>
      <c r="M334" s="44">
        <f t="shared" si="191"/>
        <v>464.08</v>
      </c>
      <c r="N334" s="44">
        <f t="shared" si="191"/>
        <v>464.08</v>
      </c>
      <c r="O334" s="44">
        <f t="shared" si="191"/>
        <v>464.08</v>
      </c>
      <c r="P334" s="44">
        <f t="shared" si="191"/>
        <v>464.08</v>
      </c>
      <c r="Q334" s="44">
        <f t="shared" si="191"/>
        <v>464.08</v>
      </c>
      <c r="R334" s="44">
        <f t="shared" si="191"/>
        <v>464.08</v>
      </c>
      <c r="S334" s="44">
        <f t="shared" si="191"/>
        <v>464.08</v>
      </c>
      <c r="T334" s="44">
        <f t="shared" si="191"/>
        <v>464.08</v>
      </c>
      <c r="U334" s="44">
        <f t="shared" si="191"/>
        <v>464.08</v>
      </c>
      <c r="V334" s="44">
        <f t="shared" si="191"/>
        <v>464.08</v>
      </c>
      <c r="W334" s="44">
        <f t="shared" si="191"/>
        <v>464.08</v>
      </c>
      <c r="X334" s="44">
        <f t="shared" si="191"/>
        <v>464.08</v>
      </c>
      <c r="Y334" s="44">
        <f t="shared" si="191"/>
        <v>464.08</v>
      </c>
      <c r="Z334" s="44">
        <f t="shared" si="191"/>
        <v>464.08</v>
      </c>
      <c r="AA334" s="44">
        <f t="shared" si="191"/>
        <v>464.08</v>
      </c>
    </row>
    <row r="335" spans="1:27" ht="12.75" customHeight="1" collapsed="1" x14ac:dyDescent="0.3">
      <c r="A335" s="98" t="s">
        <v>1977</v>
      </c>
      <c r="B335" s="28" t="str">
        <f>"03"&amp;"."&amp;$B$800&amp;"."&amp;$B$801</f>
        <v>03.07.2024</v>
      </c>
      <c r="C335" s="90" t="s">
        <v>76</v>
      </c>
      <c r="D335" s="91">
        <f>ROUND(((D336+D337+D339+D338)/1000),5)</f>
        <v>4.2956500000000002</v>
      </c>
      <c r="E335" s="91">
        <f>ROUND(((E336+E337+E339+E338)/1000),5)</f>
        <v>4.1774100000000001</v>
      </c>
      <c r="F335" s="91">
        <f>ROUND(((F336+F337+F339+F338)/1000),5)</f>
        <v>4.0342000000000002</v>
      </c>
      <c r="G335" s="91">
        <f t="shared" ref="G335:AA335" si="192">ROUND(((G336+G337+G339+G338)/1000),5)</f>
        <v>2.9975700000000001</v>
      </c>
      <c r="H335" s="91">
        <f t="shared" si="192"/>
        <v>2.9950800000000002</v>
      </c>
      <c r="I335" s="91">
        <f t="shared" si="192"/>
        <v>3.3325100000000001</v>
      </c>
      <c r="J335" s="91">
        <f t="shared" si="192"/>
        <v>4.1185600000000004</v>
      </c>
      <c r="K335" s="91">
        <f t="shared" si="192"/>
        <v>4.5288399999999998</v>
      </c>
      <c r="L335" s="91">
        <f t="shared" si="192"/>
        <v>4.7961099999999997</v>
      </c>
      <c r="M335" s="91">
        <f t="shared" si="192"/>
        <v>5.1243699999999999</v>
      </c>
      <c r="N335" s="91">
        <f t="shared" si="192"/>
        <v>5.0819000000000001</v>
      </c>
      <c r="O335" s="91">
        <f t="shared" si="192"/>
        <v>5.1140499999999998</v>
      </c>
      <c r="P335" s="91">
        <f t="shared" si="192"/>
        <v>5.3085399999999998</v>
      </c>
      <c r="Q335" s="91">
        <f t="shared" si="192"/>
        <v>5.3188500000000003</v>
      </c>
      <c r="R335" s="91">
        <f t="shared" si="192"/>
        <v>5.15489</v>
      </c>
      <c r="S335" s="91">
        <f t="shared" si="192"/>
        <v>5.3747699999999998</v>
      </c>
      <c r="T335" s="91">
        <f t="shared" si="192"/>
        <v>5.3645800000000001</v>
      </c>
      <c r="U335" s="91">
        <f t="shared" si="192"/>
        <v>5.4138099999999998</v>
      </c>
      <c r="V335" s="91">
        <f t="shared" si="192"/>
        <v>5.1358600000000001</v>
      </c>
      <c r="W335" s="91">
        <f t="shared" si="192"/>
        <v>4.8801199999999998</v>
      </c>
      <c r="X335" s="91">
        <f t="shared" si="192"/>
        <v>4.75345</v>
      </c>
      <c r="Y335" s="91">
        <f t="shared" si="192"/>
        <v>4.9679599999999997</v>
      </c>
      <c r="Z335" s="91">
        <f t="shared" si="192"/>
        <v>4.7124699999999997</v>
      </c>
      <c r="AA335" s="91">
        <f t="shared" si="192"/>
        <v>4.5074100000000001</v>
      </c>
    </row>
    <row r="336" spans="1:27" ht="12.75" hidden="1" customHeight="1" outlineLevel="1" x14ac:dyDescent="0.3">
      <c r="A336" s="99" t="s">
        <v>1978</v>
      </c>
      <c r="B336" s="63" t="s">
        <v>238</v>
      </c>
      <c r="C336" s="43" t="s">
        <v>79</v>
      </c>
      <c r="D336" s="44">
        <v>1384.47</v>
      </c>
      <c r="E336" s="44">
        <v>1266.23</v>
      </c>
      <c r="F336" s="44">
        <v>1123.02</v>
      </c>
      <c r="G336" s="44">
        <v>86.39</v>
      </c>
      <c r="H336" s="44">
        <v>83.9</v>
      </c>
      <c r="I336" s="44">
        <v>421.33</v>
      </c>
      <c r="J336" s="44">
        <v>1207.3800000000001</v>
      </c>
      <c r="K336" s="44">
        <v>1617.66</v>
      </c>
      <c r="L336" s="44">
        <v>1884.93</v>
      </c>
      <c r="M336" s="44">
        <v>2213.19</v>
      </c>
      <c r="N336" s="44">
        <v>2170.7199999999998</v>
      </c>
      <c r="O336" s="44">
        <v>2202.87</v>
      </c>
      <c r="P336" s="44">
        <v>2397.36</v>
      </c>
      <c r="Q336" s="44">
        <v>2407.67</v>
      </c>
      <c r="R336" s="44">
        <v>2243.71</v>
      </c>
      <c r="S336" s="44">
        <v>2463.59</v>
      </c>
      <c r="T336" s="44">
        <v>2453.4</v>
      </c>
      <c r="U336" s="44">
        <v>2502.63</v>
      </c>
      <c r="V336" s="44">
        <v>2224.6799999999998</v>
      </c>
      <c r="W336" s="44">
        <v>1968.94</v>
      </c>
      <c r="X336" s="44">
        <v>1842.27</v>
      </c>
      <c r="Y336" s="44">
        <v>2056.7800000000002</v>
      </c>
      <c r="Z336" s="44">
        <v>1801.29</v>
      </c>
      <c r="AA336" s="44">
        <v>1596.23</v>
      </c>
    </row>
    <row r="337" spans="1:27" ht="12.75" hidden="1" customHeight="1" outlineLevel="1" x14ac:dyDescent="0.3">
      <c r="A337" s="99" t="s">
        <v>1979</v>
      </c>
      <c r="B337" s="63" t="s">
        <v>90</v>
      </c>
      <c r="C337" s="43" t="s">
        <v>79</v>
      </c>
      <c r="D337" s="44">
        <f>$D$327</f>
        <v>2442.29</v>
      </c>
      <c r="E337" s="44">
        <f t="shared" ref="E337:AA337" si="193">$D$327</f>
        <v>2442.29</v>
      </c>
      <c r="F337" s="44">
        <f t="shared" si="193"/>
        <v>2442.29</v>
      </c>
      <c r="G337" s="44">
        <f t="shared" si="193"/>
        <v>2442.29</v>
      </c>
      <c r="H337" s="44">
        <f t="shared" si="193"/>
        <v>2442.29</v>
      </c>
      <c r="I337" s="44">
        <f t="shared" si="193"/>
        <v>2442.29</v>
      </c>
      <c r="J337" s="44">
        <f t="shared" si="193"/>
        <v>2442.29</v>
      </c>
      <c r="K337" s="44">
        <f t="shared" si="193"/>
        <v>2442.29</v>
      </c>
      <c r="L337" s="44">
        <f t="shared" si="193"/>
        <v>2442.29</v>
      </c>
      <c r="M337" s="44">
        <f t="shared" si="193"/>
        <v>2442.29</v>
      </c>
      <c r="N337" s="44">
        <f t="shared" si="193"/>
        <v>2442.29</v>
      </c>
      <c r="O337" s="44">
        <f t="shared" si="193"/>
        <v>2442.29</v>
      </c>
      <c r="P337" s="44">
        <f t="shared" si="193"/>
        <v>2442.29</v>
      </c>
      <c r="Q337" s="44">
        <f t="shared" si="193"/>
        <v>2442.29</v>
      </c>
      <c r="R337" s="44">
        <f t="shared" si="193"/>
        <v>2442.29</v>
      </c>
      <c r="S337" s="44">
        <f t="shared" si="193"/>
        <v>2442.29</v>
      </c>
      <c r="T337" s="44">
        <f t="shared" si="193"/>
        <v>2442.29</v>
      </c>
      <c r="U337" s="44">
        <f t="shared" si="193"/>
        <v>2442.29</v>
      </c>
      <c r="V337" s="44">
        <f t="shared" si="193"/>
        <v>2442.29</v>
      </c>
      <c r="W337" s="44">
        <f t="shared" si="193"/>
        <v>2442.29</v>
      </c>
      <c r="X337" s="44">
        <f t="shared" si="193"/>
        <v>2442.29</v>
      </c>
      <c r="Y337" s="44">
        <f t="shared" si="193"/>
        <v>2442.29</v>
      </c>
      <c r="Z337" s="44">
        <f t="shared" si="193"/>
        <v>2442.29</v>
      </c>
      <c r="AA337" s="44">
        <f t="shared" si="193"/>
        <v>2442.29</v>
      </c>
    </row>
    <row r="338" spans="1:27" ht="12.75" hidden="1" customHeight="1" outlineLevel="1" x14ac:dyDescent="0.3">
      <c r="A338" s="99" t="s">
        <v>1980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1981</v>
      </c>
      <c r="B339" s="63" t="s">
        <v>81</v>
      </c>
      <c r="C339" s="43" t="s">
        <v>79</v>
      </c>
      <c r="D339" s="44">
        <f>$D$11</f>
        <v>464.08</v>
      </c>
      <c r="E339" s="44">
        <f t="shared" ref="E339:AA339" si="194">$D$11</f>
        <v>464.08</v>
      </c>
      <c r="F339" s="44">
        <f t="shared" si="194"/>
        <v>464.08</v>
      </c>
      <c r="G339" s="44">
        <f t="shared" si="194"/>
        <v>464.08</v>
      </c>
      <c r="H339" s="44">
        <f t="shared" si="194"/>
        <v>464.08</v>
      </c>
      <c r="I339" s="44">
        <f t="shared" si="194"/>
        <v>464.08</v>
      </c>
      <c r="J339" s="44">
        <f t="shared" si="194"/>
        <v>464.08</v>
      </c>
      <c r="K339" s="44">
        <f t="shared" si="194"/>
        <v>464.08</v>
      </c>
      <c r="L339" s="44">
        <f t="shared" si="194"/>
        <v>464.08</v>
      </c>
      <c r="M339" s="44">
        <f t="shared" si="194"/>
        <v>464.08</v>
      </c>
      <c r="N339" s="44">
        <f t="shared" si="194"/>
        <v>464.08</v>
      </c>
      <c r="O339" s="44">
        <f t="shared" si="194"/>
        <v>464.08</v>
      </c>
      <c r="P339" s="44">
        <f t="shared" si="194"/>
        <v>464.08</v>
      </c>
      <c r="Q339" s="44">
        <f t="shared" si="194"/>
        <v>464.08</v>
      </c>
      <c r="R339" s="44">
        <f t="shared" si="194"/>
        <v>464.08</v>
      </c>
      <c r="S339" s="44">
        <f t="shared" si="194"/>
        <v>464.08</v>
      </c>
      <c r="T339" s="44">
        <f t="shared" si="194"/>
        <v>464.08</v>
      </c>
      <c r="U339" s="44">
        <f t="shared" si="194"/>
        <v>464.08</v>
      </c>
      <c r="V339" s="44">
        <f t="shared" si="194"/>
        <v>464.08</v>
      </c>
      <c r="W339" s="44">
        <f t="shared" si="194"/>
        <v>464.08</v>
      </c>
      <c r="X339" s="44">
        <f t="shared" si="194"/>
        <v>464.08</v>
      </c>
      <c r="Y339" s="44">
        <f t="shared" si="194"/>
        <v>464.08</v>
      </c>
      <c r="Z339" s="44">
        <f t="shared" si="194"/>
        <v>464.08</v>
      </c>
      <c r="AA339" s="44">
        <f t="shared" si="194"/>
        <v>464.08</v>
      </c>
    </row>
    <row r="340" spans="1:27" ht="12.75" customHeight="1" collapsed="1" x14ac:dyDescent="0.3">
      <c r="A340" s="98" t="s">
        <v>1982</v>
      </c>
      <c r="B340" s="28" t="str">
        <f>"04"&amp;"."&amp;$B$800&amp;"."&amp;$B$801</f>
        <v>04.07.2024</v>
      </c>
      <c r="C340" s="90" t="s">
        <v>76</v>
      </c>
      <c r="D340" s="91">
        <f>ROUND(((D341+D342+D344+D343)/1000),5)</f>
        <v>4.3484999999999996</v>
      </c>
      <c r="E340" s="91">
        <f>ROUND(((E341+E342+E344+E343)/1000),5)</f>
        <v>4.1742800000000004</v>
      </c>
      <c r="F340" s="91">
        <f>ROUND(((F341+F342+F344+F343)/1000),5)</f>
        <v>4.0577800000000002</v>
      </c>
      <c r="G340" s="91">
        <f t="shared" ref="G340:AA340" si="195">ROUND(((G341+G342+G344+G343)/1000),5)</f>
        <v>3.94197</v>
      </c>
      <c r="H340" s="91">
        <f t="shared" si="195"/>
        <v>3.9358</v>
      </c>
      <c r="I340" s="91">
        <f t="shared" si="195"/>
        <v>4.10893</v>
      </c>
      <c r="J340" s="91">
        <f t="shared" si="195"/>
        <v>4.2551399999999999</v>
      </c>
      <c r="K340" s="91">
        <f t="shared" si="195"/>
        <v>4.7069099999999997</v>
      </c>
      <c r="L340" s="91">
        <f t="shared" si="195"/>
        <v>4.8376299999999999</v>
      </c>
      <c r="M340" s="91">
        <f t="shared" si="195"/>
        <v>5.2015900000000004</v>
      </c>
      <c r="N340" s="91">
        <f t="shared" si="195"/>
        <v>5.5672800000000002</v>
      </c>
      <c r="O340" s="91">
        <f t="shared" si="195"/>
        <v>5.86144</v>
      </c>
      <c r="P340" s="91">
        <f t="shared" si="195"/>
        <v>5.8492300000000004</v>
      </c>
      <c r="Q340" s="91">
        <f t="shared" si="195"/>
        <v>5.8072499999999998</v>
      </c>
      <c r="R340" s="91">
        <f t="shared" si="195"/>
        <v>5.8164100000000003</v>
      </c>
      <c r="S340" s="91">
        <f t="shared" si="195"/>
        <v>5.9103599999999998</v>
      </c>
      <c r="T340" s="91">
        <f t="shared" si="195"/>
        <v>5.9063600000000003</v>
      </c>
      <c r="U340" s="91">
        <f t="shared" si="195"/>
        <v>5.6147900000000002</v>
      </c>
      <c r="V340" s="91">
        <f t="shared" si="195"/>
        <v>4.98231</v>
      </c>
      <c r="W340" s="91">
        <f t="shared" si="195"/>
        <v>5.1614800000000001</v>
      </c>
      <c r="X340" s="91">
        <f t="shared" si="195"/>
        <v>5.04129</v>
      </c>
      <c r="Y340" s="91">
        <f t="shared" si="195"/>
        <v>4.8733000000000004</v>
      </c>
      <c r="Z340" s="91">
        <f t="shared" si="195"/>
        <v>4.7730199999999998</v>
      </c>
      <c r="AA340" s="91">
        <f t="shared" si="195"/>
        <v>4.6357799999999996</v>
      </c>
    </row>
    <row r="341" spans="1:27" ht="12.75" hidden="1" customHeight="1" outlineLevel="1" x14ac:dyDescent="0.3">
      <c r="A341" s="99" t="s">
        <v>1983</v>
      </c>
      <c r="B341" s="63" t="s">
        <v>238</v>
      </c>
      <c r="C341" s="43" t="s">
        <v>79</v>
      </c>
      <c r="D341" s="44">
        <v>1437.32</v>
      </c>
      <c r="E341" s="44">
        <v>1263.0999999999999</v>
      </c>
      <c r="F341" s="44">
        <v>1146.5999999999999</v>
      </c>
      <c r="G341" s="44">
        <v>1030.79</v>
      </c>
      <c r="H341" s="44">
        <v>1024.6199999999999</v>
      </c>
      <c r="I341" s="44">
        <v>1197.75</v>
      </c>
      <c r="J341" s="44">
        <v>1343.96</v>
      </c>
      <c r="K341" s="44">
        <v>1795.73</v>
      </c>
      <c r="L341" s="44">
        <v>1926.45</v>
      </c>
      <c r="M341" s="44">
        <v>2290.41</v>
      </c>
      <c r="N341" s="44">
        <v>2656.1</v>
      </c>
      <c r="O341" s="44">
        <v>2950.26</v>
      </c>
      <c r="P341" s="44">
        <v>2938.05</v>
      </c>
      <c r="Q341" s="44">
        <v>2896.07</v>
      </c>
      <c r="R341" s="44">
        <v>2905.23</v>
      </c>
      <c r="S341" s="44">
        <v>2999.18</v>
      </c>
      <c r="T341" s="44">
        <v>2995.18</v>
      </c>
      <c r="U341" s="44">
        <v>2703.61</v>
      </c>
      <c r="V341" s="44">
        <v>2071.13</v>
      </c>
      <c r="W341" s="44">
        <v>2250.3000000000002</v>
      </c>
      <c r="X341" s="44">
        <v>2130.11</v>
      </c>
      <c r="Y341" s="44">
        <v>1962.12</v>
      </c>
      <c r="Z341" s="44">
        <v>1861.84</v>
      </c>
      <c r="AA341" s="44">
        <v>1724.6</v>
      </c>
    </row>
    <row r="342" spans="1:27" ht="12.75" hidden="1" customHeight="1" outlineLevel="1" x14ac:dyDescent="0.3">
      <c r="A342" s="99" t="s">
        <v>1984</v>
      </c>
      <c r="B342" s="63" t="s">
        <v>90</v>
      </c>
      <c r="C342" s="43" t="s">
        <v>79</v>
      </c>
      <c r="D342" s="44">
        <f>$D$327</f>
        <v>2442.29</v>
      </c>
      <c r="E342" s="44">
        <f t="shared" ref="E342:AA342" si="196">$D$327</f>
        <v>2442.29</v>
      </c>
      <c r="F342" s="44">
        <f t="shared" si="196"/>
        <v>2442.29</v>
      </c>
      <c r="G342" s="44">
        <f t="shared" si="196"/>
        <v>2442.29</v>
      </c>
      <c r="H342" s="44">
        <f t="shared" si="196"/>
        <v>2442.29</v>
      </c>
      <c r="I342" s="44">
        <f t="shared" si="196"/>
        <v>2442.29</v>
      </c>
      <c r="J342" s="44">
        <f t="shared" si="196"/>
        <v>2442.29</v>
      </c>
      <c r="K342" s="44">
        <f t="shared" si="196"/>
        <v>2442.29</v>
      </c>
      <c r="L342" s="44">
        <f t="shared" si="196"/>
        <v>2442.29</v>
      </c>
      <c r="M342" s="44">
        <f t="shared" si="196"/>
        <v>2442.29</v>
      </c>
      <c r="N342" s="44">
        <f t="shared" si="196"/>
        <v>2442.29</v>
      </c>
      <c r="O342" s="44">
        <f t="shared" si="196"/>
        <v>2442.29</v>
      </c>
      <c r="P342" s="44">
        <f t="shared" si="196"/>
        <v>2442.29</v>
      </c>
      <c r="Q342" s="44">
        <f t="shared" si="196"/>
        <v>2442.29</v>
      </c>
      <c r="R342" s="44">
        <f t="shared" si="196"/>
        <v>2442.29</v>
      </c>
      <c r="S342" s="44">
        <f t="shared" si="196"/>
        <v>2442.29</v>
      </c>
      <c r="T342" s="44">
        <f t="shared" si="196"/>
        <v>2442.29</v>
      </c>
      <c r="U342" s="44">
        <f t="shared" si="196"/>
        <v>2442.29</v>
      </c>
      <c r="V342" s="44">
        <f t="shared" si="196"/>
        <v>2442.29</v>
      </c>
      <c r="W342" s="44">
        <f t="shared" si="196"/>
        <v>2442.29</v>
      </c>
      <c r="X342" s="44">
        <f t="shared" si="196"/>
        <v>2442.29</v>
      </c>
      <c r="Y342" s="44">
        <f t="shared" si="196"/>
        <v>2442.29</v>
      </c>
      <c r="Z342" s="44">
        <f t="shared" si="196"/>
        <v>2442.29</v>
      </c>
      <c r="AA342" s="44">
        <f t="shared" si="196"/>
        <v>2442.29</v>
      </c>
    </row>
    <row r="343" spans="1:27" ht="12.75" hidden="1" customHeight="1" outlineLevel="1" x14ac:dyDescent="0.3">
      <c r="A343" s="99" t="s">
        <v>1985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1986</v>
      </c>
      <c r="B344" s="63" t="s">
        <v>81</v>
      </c>
      <c r="C344" s="43" t="s">
        <v>79</v>
      </c>
      <c r="D344" s="44">
        <f>$D$11</f>
        <v>464.08</v>
      </c>
      <c r="E344" s="44">
        <f t="shared" ref="E344:AA344" si="197">$D$11</f>
        <v>464.08</v>
      </c>
      <c r="F344" s="44">
        <f t="shared" si="197"/>
        <v>464.08</v>
      </c>
      <c r="G344" s="44">
        <f t="shared" si="197"/>
        <v>464.08</v>
      </c>
      <c r="H344" s="44">
        <f t="shared" si="197"/>
        <v>464.08</v>
      </c>
      <c r="I344" s="44">
        <f t="shared" si="197"/>
        <v>464.08</v>
      </c>
      <c r="J344" s="44">
        <f t="shared" si="197"/>
        <v>464.08</v>
      </c>
      <c r="K344" s="44">
        <f t="shared" si="197"/>
        <v>464.08</v>
      </c>
      <c r="L344" s="44">
        <f t="shared" si="197"/>
        <v>464.08</v>
      </c>
      <c r="M344" s="44">
        <f t="shared" si="197"/>
        <v>464.08</v>
      </c>
      <c r="N344" s="44">
        <f t="shared" si="197"/>
        <v>464.08</v>
      </c>
      <c r="O344" s="44">
        <f t="shared" si="197"/>
        <v>464.08</v>
      </c>
      <c r="P344" s="44">
        <f t="shared" si="197"/>
        <v>464.08</v>
      </c>
      <c r="Q344" s="44">
        <f t="shared" si="197"/>
        <v>464.08</v>
      </c>
      <c r="R344" s="44">
        <f t="shared" si="197"/>
        <v>464.08</v>
      </c>
      <c r="S344" s="44">
        <f t="shared" si="197"/>
        <v>464.08</v>
      </c>
      <c r="T344" s="44">
        <f t="shared" si="197"/>
        <v>464.08</v>
      </c>
      <c r="U344" s="44">
        <f t="shared" si="197"/>
        <v>464.08</v>
      </c>
      <c r="V344" s="44">
        <f t="shared" si="197"/>
        <v>464.08</v>
      </c>
      <c r="W344" s="44">
        <f t="shared" si="197"/>
        <v>464.08</v>
      </c>
      <c r="X344" s="44">
        <f t="shared" si="197"/>
        <v>464.08</v>
      </c>
      <c r="Y344" s="44">
        <f t="shared" si="197"/>
        <v>464.08</v>
      </c>
      <c r="Z344" s="44">
        <f t="shared" si="197"/>
        <v>464.08</v>
      </c>
      <c r="AA344" s="44">
        <f t="shared" si="197"/>
        <v>464.08</v>
      </c>
    </row>
    <row r="345" spans="1:27" ht="12.75" customHeight="1" collapsed="1" x14ac:dyDescent="0.3">
      <c r="A345" s="98" t="s">
        <v>1987</v>
      </c>
      <c r="B345" s="28" t="str">
        <f>"05"&amp;"."&amp;$B$800&amp;"."&amp;$B$801</f>
        <v>05.07.2024</v>
      </c>
      <c r="C345" s="90" t="s">
        <v>76</v>
      </c>
      <c r="D345" s="91">
        <f>ROUND(((D346+D347+D349+D348)/1000),5)</f>
        <v>4.2105499999999996</v>
      </c>
      <c r="E345" s="91">
        <f>ROUND(((E346+E347+E349+E348)/1000),5)</f>
        <v>4.1097000000000001</v>
      </c>
      <c r="F345" s="91">
        <f>ROUND(((F346+F347+F349+F348)/1000),5)</f>
        <v>3.9506800000000002</v>
      </c>
      <c r="G345" s="91">
        <f t="shared" ref="G345:AA345" si="198">ROUND(((G346+G347+G349+G348)/1000),5)</f>
        <v>3.8673700000000002</v>
      </c>
      <c r="H345" s="91">
        <f t="shared" si="198"/>
        <v>3.85175</v>
      </c>
      <c r="I345" s="91">
        <f t="shared" si="198"/>
        <v>4.0896800000000004</v>
      </c>
      <c r="J345" s="91">
        <f t="shared" si="198"/>
        <v>4.2118399999999996</v>
      </c>
      <c r="K345" s="91">
        <f t="shared" si="198"/>
        <v>4.5911299999999997</v>
      </c>
      <c r="L345" s="91">
        <f t="shared" si="198"/>
        <v>4.8138100000000001</v>
      </c>
      <c r="M345" s="91">
        <f t="shared" si="198"/>
        <v>4.8933299999999997</v>
      </c>
      <c r="N345" s="91">
        <f t="shared" si="198"/>
        <v>5.15402</v>
      </c>
      <c r="O345" s="91">
        <f t="shared" si="198"/>
        <v>5.4940300000000004</v>
      </c>
      <c r="P345" s="91">
        <f t="shared" si="198"/>
        <v>5.5086300000000001</v>
      </c>
      <c r="Q345" s="91">
        <f t="shared" si="198"/>
        <v>5.4571699999999996</v>
      </c>
      <c r="R345" s="91">
        <f t="shared" si="198"/>
        <v>5.0382400000000001</v>
      </c>
      <c r="S345" s="91">
        <f t="shared" si="198"/>
        <v>4.8147000000000002</v>
      </c>
      <c r="T345" s="91">
        <f t="shared" si="198"/>
        <v>4.7139600000000002</v>
      </c>
      <c r="U345" s="91">
        <f t="shared" si="198"/>
        <v>4.7329699999999999</v>
      </c>
      <c r="V345" s="91">
        <f t="shared" si="198"/>
        <v>5.03348</v>
      </c>
      <c r="W345" s="91">
        <f t="shared" si="198"/>
        <v>4.9334699999999998</v>
      </c>
      <c r="X345" s="91">
        <f t="shared" si="198"/>
        <v>4.8827199999999999</v>
      </c>
      <c r="Y345" s="91">
        <f t="shared" si="198"/>
        <v>5.1098299999999997</v>
      </c>
      <c r="Z345" s="91">
        <f t="shared" si="198"/>
        <v>4.8713300000000004</v>
      </c>
      <c r="AA345" s="91">
        <f t="shared" si="198"/>
        <v>4.6120999999999999</v>
      </c>
    </row>
    <row r="346" spans="1:27" ht="12.75" hidden="1" customHeight="1" outlineLevel="1" x14ac:dyDescent="0.3">
      <c r="A346" s="99" t="s">
        <v>1988</v>
      </c>
      <c r="B346" s="63" t="s">
        <v>238</v>
      </c>
      <c r="C346" s="43" t="s">
        <v>79</v>
      </c>
      <c r="D346" s="44">
        <v>1299.3699999999999</v>
      </c>
      <c r="E346" s="44">
        <v>1198.52</v>
      </c>
      <c r="F346" s="44">
        <v>1039.5</v>
      </c>
      <c r="G346" s="44">
        <v>956.19</v>
      </c>
      <c r="H346" s="44">
        <v>940.57</v>
      </c>
      <c r="I346" s="44">
        <v>1178.5</v>
      </c>
      <c r="J346" s="44">
        <v>1300.6600000000001</v>
      </c>
      <c r="K346" s="44">
        <v>1679.95</v>
      </c>
      <c r="L346" s="44">
        <v>1902.63</v>
      </c>
      <c r="M346" s="44">
        <v>1982.15</v>
      </c>
      <c r="N346" s="44">
        <v>2242.84</v>
      </c>
      <c r="O346" s="44">
        <v>2582.85</v>
      </c>
      <c r="P346" s="44">
        <v>2597.4499999999998</v>
      </c>
      <c r="Q346" s="44">
        <v>2545.9899999999998</v>
      </c>
      <c r="R346" s="44">
        <v>2127.06</v>
      </c>
      <c r="S346" s="44">
        <v>1903.52</v>
      </c>
      <c r="T346" s="44">
        <v>1802.78</v>
      </c>
      <c r="U346" s="44">
        <v>1821.79</v>
      </c>
      <c r="V346" s="44">
        <v>2122.3000000000002</v>
      </c>
      <c r="W346" s="44">
        <v>2022.29</v>
      </c>
      <c r="X346" s="44">
        <v>1971.54</v>
      </c>
      <c r="Y346" s="44">
        <v>2198.65</v>
      </c>
      <c r="Z346" s="44">
        <v>1960.15</v>
      </c>
      <c r="AA346" s="44">
        <v>1700.92</v>
      </c>
    </row>
    <row r="347" spans="1:27" ht="12.75" hidden="1" customHeight="1" outlineLevel="1" x14ac:dyDescent="0.3">
      <c r="A347" s="99" t="s">
        <v>1989</v>
      </c>
      <c r="B347" s="63" t="s">
        <v>90</v>
      </c>
      <c r="C347" s="43" t="s">
        <v>79</v>
      </c>
      <c r="D347" s="44">
        <f>$D$327</f>
        <v>2442.29</v>
      </c>
      <c r="E347" s="44">
        <f t="shared" ref="E347:AA347" si="199">$D$327</f>
        <v>2442.29</v>
      </c>
      <c r="F347" s="44">
        <f t="shared" si="199"/>
        <v>2442.29</v>
      </c>
      <c r="G347" s="44">
        <f t="shared" si="199"/>
        <v>2442.29</v>
      </c>
      <c r="H347" s="44">
        <f t="shared" si="199"/>
        <v>2442.29</v>
      </c>
      <c r="I347" s="44">
        <f t="shared" si="199"/>
        <v>2442.29</v>
      </c>
      <c r="J347" s="44">
        <f t="shared" si="199"/>
        <v>2442.29</v>
      </c>
      <c r="K347" s="44">
        <f t="shared" si="199"/>
        <v>2442.29</v>
      </c>
      <c r="L347" s="44">
        <f t="shared" si="199"/>
        <v>2442.29</v>
      </c>
      <c r="M347" s="44">
        <f t="shared" si="199"/>
        <v>2442.29</v>
      </c>
      <c r="N347" s="44">
        <f t="shared" si="199"/>
        <v>2442.29</v>
      </c>
      <c r="O347" s="44">
        <f t="shared" si="199"/>
        <v>2442.29</v>
      </c>
      <c r="P347" s="44">
        <f t="shared" si="199"/>
        <v>2442.29</v>
      </c>
      <c r="Q347" s="44">
        <f t="shared" si="199"/>
        <v>2442.29</v>
      </c>
      <c r="R347" s="44">
        <f t="shared" si="199"/>
        <v>2442.29</v>
      </c>
      <c r="S347" s="44">
        <f t="shared" si="199"/>
        <v>2442.29</v>
      </c>
      <c r="T347" s="44">
        <f t="shared" si="199"/>
        <v>2442.29</v>
      </c>
      <c r="U347" s="44">
        <f t="shared" si="199"/>
        <v>2442.29</v>
      </c>
      <c r="V347" s="44">
        <f t="shared" si="199"/>
        <v>2442.29</v>
      </c>
      <c r="W347" s="44">
        <f t="shared" si="199"/>
        <v>2442.29</v>
      </c>
      <c r="X347" s="44">
        <f t="shared" si="199"/>
        <v>2442.29</v>
      </c>
      <c r="Y347" s="44">
        <f t="shared" si="199"/>
        <v>2442.29</v>
      </c>
      <c r="Z347" s="44">
        <f t="shared" si="199"/>
        <v>2442.29</v>
      </c>
      <c r="AA347" s="44">
        <f t="shared" si="199"/>
        <v>2442.29</v>
      </c>
    </row>
    <row r="348" spans="1:27" ht="12.75" hidden="1" customHeight="1" outlineLevel="1" x14ac:dyDescent="0.3">
      <c r="A348" s="99" t="s">
        <v>1990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1991</v>
      </c>
      <c r="B349" s="63" t="s">
        <v>81</v>
      </c>
      <c r="C349" s="43" t="s">
        <v>79</v>
      </c>
      <c r="D349" s="44">
        <f>$D$11</f>
        <v>464.08</v>
      </c>
      <c r="E349" s="44">
        <f t="shared" ref="E349:AA349" si="200">$D$11</f>
        <v>464.08</v>
      </c>
      <c r="F349" s="44">
        <f t="shared" si="200"/>
        <v>464.08</v>
      </c>
      <c r="G349" s="44">
        <f t="shared" si="200"/>
        <v>464.08</v>
      </c>
      <c r="H349" s="44">
        <f t="shared" si="200"/>
        <v>464.08</v>
      </c>
      <c r="I349" s="44">
        <f t="shared" si="200"/>
        <v>464.08</v>
      </c>
      <c r="J349" s="44">
        <f t="shared" si="200"/>
        <v>464.08</v>
      </c>
      <c r="K349" s="44">
        <f t="shared" si="200"/>
        <v>464.08</v>
      </c>
      <c r="L349" s="44">
        <f t="shared" si="200"/>
        <v>464.08</v>
      </c>
      <c r="M349" s="44">
        <f t="shared" si="200"/>
        <v>464.08</v>
      </c>
      <c r="N349" s="44">
        <f t="shared" si="200"/>
        <v>464.08</v>
      </c>
      <c r="O349" s="44">
        <f t="shared" si="200"/>
        <v>464.08</v>
      </c>
      <c r="P349" s="44">
        <f t="shared" si="200"/>
        <v>464.08</v>
      </c>
      <c r="Q349" s="44">
        <f t="shared" si="200"/>
        <v>464.08</v>
      </c>
      <c r="R349" s="44">
        <f t="shared" si="200"/>
        <v>464.08</v>
      </c>
      <c r="S349" s="44">
        <f t="shared" si="200"/>
        <v>464.08</v>
      </c>
      <c r="T349" s="44">
        <f t="shared" si="200"/>
        <v>464.08</v>
      </c>
      <c r="U349" s="44">
        <f t="shared" si="200"/>
        <v>464.08</v>
      </c>
      <c r="V349" s="44">
        <f t="shared" si="200"/>
        <v>464.08</v>
      </c>
      <c r="W349" s="44">
        <f t="shared" si="200"/>
        <v>464.08</v>
      </c>
      <c r="X349" s="44">
        <f t="shared" si="200"/>
        <v>464.08</v>
      </c>
      <c r="Y349" s="44">
        <f t="shared" si="200"/>
        <v>464.08</v>
      </c>
      <c r="Z349" s="44">
        <f t="shared" si="200"/>
        <v>464.08</v>
      </c>
      <c r="AA349" s="44">
        <f t="shared" si="200"/>
        <v>464.08</v>
      </c>
    </row>
    <row r="350" spans="1:27" ht="12.75" customHeight="1" collapsed="1" x14ac:dyDescent="0.3">
      <c r="A350" s="98" t="s">
        <v>1992</v>
      </c>
      <c r="B350" s="28" t="str">
        <f>"06"&amp;"."&amp;$B$800&amp;"."&amp;$B$801</f>
        <v>06.07.2024</v>
      </c>
      <c r="C350" s="90" t="s">
        <v>76</v>
      </c>
      <c r="D350" s="91">
        <f>ROUND(((D351+D352+D354+D353)/1000),5)</f>
        <v>4.2377000000000002</v>
      </c>
      <c r="E350" s="91">
        <f>ROUND(((E351+E352+E354+E353)/1000),5)</f>
        <v>4.1092199999999997</v>
      </c>
      <c r="F350" s="91">
        <f>ROUND(((F351+F352+F354+F353)/1000),5)</f>
        <v>3.9360499999999998</v>
      </c>
      <c r="G350" s="91">
        <f t="shared" ref="G350:AA350" si="201">ROUND(((G351+G352+G354+G353)/1000),5)</f>
        <v>3.8226200000000001</v>
      </c>
      <c r="H350" s="91">
        <f t="shared" si="201"/>
        <v>3.74335</v>
      </c>
      <c r="I350" s="91">
        <f t="shared" si="201"/>
        <v>3.9642200000000001</v>
      </c>
      <c r="J350" s="91">
        <f t="shared" si="201"/>
        <v>4.0692399999999997</v>
      </c>
      <c r="K350" s="91">
        <f t="shared" si="201"/>
        <v>4.3344100000000001</v>
      </c>
      <c r="L350" s="91">
        <f t="shared" si="201"/>
        <v>4.7720599999999997</v>
      </c>
      <c r="M350" s="91">
        <f t="shared" si="201"/>
        <v>4.9785700000000004</v>
      </c>
      <c r="N350" s="91">
        <f t="shared" si="201"/>
        <v>5.1325900000000004</v>
      </c>
      <c r="O350" s="91">
        <f t="shared" si="201"/>
        <v>5.1715400000000002</v>
      </c>
      <c r="P350" s="91">
        <f t="shared" si="201"/>
        <v>5.1813700000000003</v>
      </c>
      <c r="Q350" s="91">
        <f t="shared" si="201"/>
        <v>5.1764799999999997</v>
      </c>
      <c r="R350" s="91">
        <f t="shared" si="201"/>
        <v>5.18377</v>
      </c>
      <c r="S350" s="91">
        <f t="shared" si="201"/>
        <v>5.1932999999999998</v>
      </c>
      <c r="T350" s="91">
        <f t="shared" si="201"/>
        <v>5.1901200000000003</v>
      </c>
      <c r="U350" s="91">
        <f t="shared" si="201"/>
        <v>5.1688400000000003</v>
      </c>
      <c r="V350" s="91">
        <f t="shared" si="201"/>
        <v>5.1502800000000004</v>
      </c>
      <c r="W350" s="91">
        <f t="shared" si="201"/>
        <v>5.0744899999999999</v>
      </c>
      <c r="X350" s="91">
        <f t="shared" si="201"/>
        <v>4.9980900000000004</v>
      </c>
      <c r="Y350" s="91">
        <f t="shared" si="201"/>
        <v>4.9672499999999999</v>
      </c>
      <c r="Z350" s="91">
        <f t="shared" si="201"/>
        <v>4.7913399999999999</v>
      </c>
      <c r="AA350" s="91">
        <f t="shared" si="201"/>
        <v>4.5396000000000001</v>
      </c>
    </row>
    <row r="351" spans="1:27" ht="12.75" hidden="1" customHeight="1" outlineLevel="1" x14ac:dyDescent="0.3">
      <c r="A351" s="99" t="s">
        <v>1993</v>
      </c>
      <c r="B351" s="63" t="s">
        <v>238</v>
      </c>
      <c r="C351" s="43" t="s">
        <v>79</v>
      </c>
      <c r="D351" s="44">
        <v>1326.52</v>
      </c>
      <c r="E351" s="44">
        <v>1198.04</v>
      </c>
      <c r="F351" s="44">
        <v>1024.8699999999999</v>
      </c>
      <c r="G351" s="44">
        <v>911.44</v>
      </c>
      <c r="H351" s="44">
        <v>832.17</v>
      </c>
      <c r="I351" s="44">
        <v>1053.04</v>
      </c>
      <c r="J351" s="44">
        <v>1158.06</v>
      </c>
      <c r="K351" s="44">
        <v>1423.23</v>
      </c>
      <c r="L351" s="44">
        <v>1860.88</v>
      </c>
      <c r="M351" s="44">
        <v>2067.39</v>
      </c>
      <c r="N351" s="44">
        <v>2221.41</v>
      </c>
      <c r="O351" s="44">
        <v>2260.36</v>
      </c>
      <c r="P351" s="44">
        <v>2270.19</v>
      </c>
      <c r="Q351" s="44">
        <v>2265.3000000000002</v>
      </c>
      <c r="R351" s="44">
        <v>2272.59</v>
      </c>
      <c r="S351" s="44">
        <v>2282.12</v>
      </c>
      <c r="T351" s="44">
        <v>2278.94</v>
      </c>
      <c r="U351" s="44">
        <v>2257.66</v>
      </c>
      <c r="V351" s="44">
        <v>2239.1</v>
      </c>
      <c r="W351" s="44">
        <v>2163.31</v>
      </c>
      <c r="X351" s="44">
        <v>2086.91</v>
      </c>
      <c r="Y351" s="44">
        <v>2056.0700000000002</v>
      </c>
      <c r="Z351" s="44">
        <v>1880.16</v>
      </c>
      <c r="AA351" s="44">
        <v>1628.42</v>
      </c>
    </row>
    <row r="352" spans="1:27" ht="12.75" hidden="1" customHeight="1" outlineLevel="1" x14ac:dyDescent="0.3">
      <c r="A352" s="99" t="s">
        <v>1994</v>
      </c>
      <c r="B352" s="63" t="s">
        <v>90</v>
      </c>
      <c r="C352" s="43" t="s">
        <v>79</v>
      </c>
      <c r="D352" s="44">
        <f>$D$327</f>
        <v>2442.29</v>
      </c>
      <c r="E352" s="44">
        <f t="shared" ref="E352:AA352" si="202">$D$327</f>
        <v>2442.29</v>
      </c>
      <c r="F352" s="44">
        <f t="shared" si="202"/>
        <v>2442.29</v>
      </c>
      <c r="G352" s="44">
        <f t="shared" si="202"/>
        <v>2442.29</v>
      </c>
      <c r="H352" s="44">
        <f t="shared" si="202"/>
        <v>2442.29</v>
      </c>
      <c r="I352" s="44">
        <f t="shared" si="202"/>
        <v>2442.29</v>
      </c>
      <c r="J352" s="44">
        <f t="shared" si="202"/>
        <v>2442.29</v>
      </c>
      <c r="K352" s="44">
        <f t="shared" si="202"/>
        <v>2442.29</v>
      </c>
      <c r="L352" s="44">
        <f t="shared" si="202"/>
        <v>2442.29</v>
      </c>
      <c r="M352" s="44">
        <f t="shared" si="202"/>
        <v>2442.29</v>
      </c>
      <c r="N352" s="44">
        <f t="shared" si="202"/>
        <v>2442.29</v>
      </c>
      <c r="O352" s="44">
        <f t="shared" si="202"/>
        <v>2442.29</v>
      </c>
      <c r="P352" s="44">
        <f t="shared" si="202"/>
        <v>2442.29</v>
      </c>
      <c r="Q352" s="44">
        <f t="shared" si="202"/>
        <v>2442.29</v>
      </c>
      <c r="R352" s="44">
        <f t="shared" si="202"/>
        <v>2442.29</v>
      </c>
      <c r="S352" s="44">
        <f t="shared" si="202"/>
        <v>2442.29</v>
      </c>
      <c r="T352" s="44">
        <f t="shared" si="202"/>
        <v>2442.29</v>
      </c>
      <c r="U352" s="44">
        <f t="shared" si="202"/>
        <v>2442.29</v>
      </c>
      <c r="V352" s="44">
        <f t="shared" si="202"/>
        <v>2442.29</v>
      </c>
      <c r="W352" s="44">
        <f t="shared" si="202"/>
        <v>2442.29</v>
      </c>
      <c r="X352" s="44">
        <f t="shared" si="202"/>
        <v>2442.29</v>
      </c>
      <c r="Y352" s="44">
        <f t="shared" si="202"/>
        <v>2442.29</v>
      </c>
      <c r="Z352" s="44">
        <f t="shared" si="202"/>
        <v>2442.29</v>
      </c>
      <c r="AA352" s="44">
        <f t="shared" si="202"/>
        <v>2442.29</v>
      </c>
    </row>
    <row r="353" spans="1:27" ht="12.75" hidden="1" customHeight="1" outlineLevel="1" x14ac:dyDescent="0.3">
      <c r="A353" s="99" t="s">
        <v>1995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1996</v>
      </c>
      <c r="B354" s="63" t="s">
        <v>81</v>
      </c>
      <c r="C354" s="43" t="s">
        <v>79</v>
      </c>
      <c r="D354" s="44">
        <f>$D$11</f>
        <v>464.08</v>
      </c>
      <c r="E354" s="44">
        <f t="shared" ref="E354:AA354" si="203">$D$11</f>
        <v>464.08</v>
      </c>
      <c r="F354" s="44">
        <f t="shared" si="203"/>
        <v>464.08</v>
      </c>
      <c r="G354" s="44">
        <f t="shared" si="203"/>
        <v>464.08</v>
      </c>
      <c r="H354" s="44">
        <f t="shared" si="203"/>
        <v>464.08</v>
      </c>
      <c r="I354" s="44">
        <f t="shared" si="203"/>
        <v>464.08</v>
      </c>
      <c r="J354" s="44">
        <f t="shared" si="203"/>
        <v>464.08</v>
      </c>
      <c r="K354" s="44">
        <f t="shared" si="203"/>
        <v>464.08</v>
      </c>
      <c r="L354" s="44">
        <f t="shared" si="203"/>
        <v>464.08</v>
      </c>
      <c r="M354" s="44">
        <f t="shared" si="203"/>
        <v>464.08</v>
      </c>
      <c r="N354" s="44">
        <f t="shared" si="203"/>
        <v>464.08</v>
      </c>
      <c r="O354" s="44">
        <f t="shared" si="203"/>
        <v>464.08</v>
      </c>
      <c r="P354" s="44">
        <f t="shared" si="203"/>
        <v>464.08</v>
      </c>
      <c r="Q354" s="44">
        <f t="shared" si="203"/>
        <v>464.08</v>
      </c>
      <c r="R354" s="44">
        <f t="shared" si="203"/>
        <v>464.08</v>
      </c>
      <c r="S354" s="44">
        <f t="shared" si="203"/>
        <v>464.08</v>
      </c>
      <c r="T354" s="44">
        <f t="shared" si="203"/>
        <v>464.08</v>
      </c>
      <c r="U354" s="44">
        <f t="shared" si="203"/>
        <v>464.08</v>
      </c>
      <c r="V354" s="44">
        <f t="shared" si="203"/>
        <v>464.08</v>
      </c>
      <c r="W354" s="44">
        <f t="shared" si="203"/>
        <v>464.08</v>
      </c>
      <c r="X354" s="44">
        <f t="shared" si="203"/>
        <v>464.08</v>
      </c>
      <c r="Y354" s="44">
        <f t="shared" si="203"/>
        <v>464.08</v>
      </c>
      <c r="Z354" s="44">
        <f t="shared" si="203"/>
        <v>464.08</v>
      </c>
      <c r="AA354" s="44">
        <f t="shared" si="203"/>
        <v>464.08</v>
      </c>
    </row>
    <row r="355" spans="1:27" ht="12.75" customHeight="1" collapsed="1" x14ac:dyDescent="0.3">
      <c r="A355" s="98" t="s">
        <v>1997</v>
      </c>
      <c r="B355" s="28" t="str">
        <f>"07"&amp;"."&amp;$B$800&amp;"."&amp;$B$801</f>
        <v>07.07.2024</v>
      </c>
      <c r="C355" s="90" t="s">
        <v>76</v>
      </c>
      <c r="D355" s="91">
        <f>ROUND(((D356+D357+D359+D358)/1000),5)</f>
        <v>4.2332900000000002</v>
      </c>
      <c r="E355" s="91">
        <f>ROUND(((E356+E357+E359+E358)/1000),5)</f>
        <v>4.1112200000000003</v>
      </c>
      <c r="F355" s="91">
        <f>ROUND(((F356+F357+F359+F358)/1000),5)</f>
        <v>3.94502</v>
      </c>
      <c r="G355" s="91">
        <f t="shared" ref="G355:AA355" si="204">ROUND(((G356+G357+G359+G358)/1000),5)</f>
        <v>3.7939799999999999</v>
      </c>
      <c r="H355" s="91">
        <f t="shared" si="204"/>
        <v>2.92048</v>
      </c>
      <c r="I355" s="91">
        <f t="shared" si="204"/>
        <v>2.9449800000000002</v>
      </c>
      <c r="J355" s="91">
        <f t="shared" si="204"/>
        <v>3.7660399999999998</v>
      </c>
      <c r="K355" s="91">
        <f t="shared" si="204"/>
        <v>4.1637599999999999</v>
      </c>
      <c r="L355" s="91">
        <f t="shared" si="204"/>
        <v>4.5831400000000002</v>
      </c>
      <c r="M355" s="91">
        <f t="shared" si="204"/>
        <v>4.8704900000000002</v>
      </c>
      <c r="N355" s="91">
        <f t="shared" si="204"/>
        <v>5.02597</v>
      </c>
      <c r="O355" s="91">
        <f t="shared" si="204"/>
        <v>5.0851499999999996</v>
      </c>
      <c r="P355" s="91">
        <f t="shared" si="204"/>
        <v>5.0931199999999999</v>
      </c>
      <c r="Q355" s="91">
        <f t="shared" si="204"/>
        <v>5.1542199999999996</v>
      </c>
      <c r="R355" s="91">
        <f t="shared" si="204"/>
        <v>5.15808</v>
      </c>
      <c r="S355" s="91">
        <f t="shared" si="204"/>
        <v>5.0458999999999996</v>
      </c>
      <c r="T355" s="91">
        <f t="shared" si="204"/>
        <v>5.0468799999999998</v>
      </c>
      <c r="U355" s="91">
        <f t="shared" si="204"/>
        <v>5.0434900000000003</v>
      </c>
      <c r="V355" s="91">
        <f t="shared" si="204"/>
        <v>5.0636200000000002</v>
      </c>
      <c r="W355" s="91">
        <f t="shared" si="204"/>
        <v>5.0204399999999998</v>
      </c>
      <c r="X355" s="91">
        <f t="shared" si="204"/>
        <v>4.9067699999999999</v>
      </c>
      <c r="Y355" s="91">
        <f t="shared" si="204"/>
        <v>4.9581400000000002</v>
      </c>
      <c r="Z355" s="91">
        <f t="shared" si="204"/>
        <v>4.7898500000000004</v>
      </c>
      <c r="AA355" s="91">
        <f t="shared" si="204"/>
        <v>4.5368399999999998</v>
      </c>
    </row>
    <row r="356" spans="1:27" ht="12.75" hidden="1" customHeight="1" outlineLevel="1" x14ac:dyDescent="0.3">
      <c r="A356" s="99" t="s">
        <v>1998</v>
      </c>
      <c r="B356" s="63" t="s">
        <v>238</v>
      </c>
      <c r="C356" s="43" t="s">
        <v>79</v>
      </c>
      <c r="D356" s="44">
        <v>1322.11</v>
      </c>
      <c r="E356" s="44">
        <v>1200.04</v>
      </c>
      <c r="F356" s="44">
        <v>1033.8399999999999</v>
      </c>
      <c r="G356" s="44">
        <v>882.8</v>
      </c>
      <c r="H356" s="44">
        <v>9.3000000000000007</v>
      </c>
      <c r="I356" s="44">
        <v>33.799999999999997</v>
      </c>
      <c r="J356" s="44">
        <v>854.86</v>
      </c>
      <c r="K356" s="44">
        <v>1252.58</v>
      </c>
      <c r="L356" s="44">
        <v>1671.96</v>
      </c>
      <c r="M356" s="44">
        <v>1959.31</v>
      </c>
      <c r="N356" s="44">
        <v>2114.79</v>
      </c>
      <c r="O356" s="44">
        <v>2173.9699999999998</v>
      </c>
      <c r="P356" s="44">
        <v>2181.94</v>
      </c>
      <c r="Q356" s="44">
        <v>2243.04</v>
      </c>
      <c r="R356" s="44">
        <v>2246.9</v>
      </c>
      <c r="S356" s="44">
        <v>2134.7199999999998</v>
      </c>
      <c r="T356" s="44">
        <v>2135.6999999999998</v>
      </c>
      <c r="U356" s="44">
        <v>2132.31</v>
      </c>
      <c r="V356" s="44">
        <v>2152.44</v>
      </c>
      <c r="W356" s="44">
        <v>2109.2600000000002</v>
      </c>
      <c r="X356" s="44">
        <v>1995.59</v>
      </c>
      <c r="Y356" s="44">
        <v>2046.96</v>
      </c>
      <c r="Z356" s="44">
        <v>1878.67</v>
      </c>
      <c r="AA356" s="44">
        <v>1625.66</v>
      </c>
    </row>
    <row r="357" spans="1:27" ht="12.75" hidden="1" customHeight="1" outlineLevel="1" x14ac:dyDescent="0.3">
      <c r="A357" s="99" t="s">
        <v>1999</v>
      </c>
      <c r="B357" s="63" t="s">
        <v>90</v>
      </c>
      <c r="C357" s="43" t="s">
        <v>79</v>
      </c>
      <c r="D357" s="44">
        <f>$D$327</f>
        <v>2442.29</v>
      </c>
      <c r="E357" s="44">
        <f t="shared" ref="E357:AA357" si="205">$D$327</f>
        <v>2442.29</v>
      </c>
      <c r="F357" s="44">
        <f t="shared" si="205"/>
        <v>2442.29</v>
      </c>
      <c r="G357" s="44">
        <f t="shared" si="205"/>
        <v>2442.29</v>
      </c>
      <c r="H357" s="44">
        <f t="shared" si="205"/>
        <v>2442.29</v>
      </c>
      <c r="I357" s="44">
        <f t="shared" si="205"/>
        <v>2442.29</v>
      </c>
      <c r="J357" s="44">
        <f t="shared" si="205"/>
        <v>2442.29</v>
      </c>
      <c r="K357" s="44">
        <f t="shared" si="205"/>
        <v>2442.29</v>
      </c>
      <c r="L357" s="44">
        <f t="shared" si="205"/>
        <v>2442.29</v>
      </c>
      <c r="M357" s="44">
        <f t="shared" si="205"/>
        <v>2442.29</v>
      </c>
      <c r="N357" s="44">
        <f t="shared" si="205"/>
        <v>2442.29</v>
      </c>
      <c r="O357" s="44">
        <f t="shared" si="205"/>
        <v>2442.29</v>
      </c>
      <c r="P357" s="44">
        <f t="shared" si="205"/>
        <v>2442.29</v>
      </c>
      <c r="Q357" s="44">
        <f t="shared" si="205"/>
        <v>2442.29</v>
      </c>
      <c r="R357" s="44">
        <f t="shared" si="205"/>
        <v>2442.29</v>
      </c>
      <c r="S357" s="44">
        <f t="shared" si="205"/>
        <v>2442.29</v>
      </c>
      <c r="T357" s="44">
        <f t="shared" si="205"/>
        <v>2442.29</v>
      </c>
      <c r="U357" s="44">
        <f t="shared" si="205"/>
        <v>2442.29</v>
      </c>
      <c r="V357" s="44">
        <f t="shared" si="205"/>
        <v>2442.29</v>
      </c>
      <c r="W357" s="44">
        <f t="shared" si="205"/>
        <v>2442.29</v>
      </c>
      <c r="X357" s="44">
        <f t="shared" si="205"/>
        <v>2442.29</v>
      </c>
      <c r="Y357" s="44">
        <f t="shared" si="205"/>
        <v>2442.29</v>
      </c>
      <c r="Z357" s="44">
        <f t="shared" si="205"/>
        <v>2442.29</v>
      </c>
      <c r="AA357" s="44">
        <f t="shared" si="205"/>
        <v>2442.29</v>
      </c>
    </row>
    <row r="358" spans="1:27" ht="12.75" hidden="1" customHeight="1" outlineLevel="1" x14ac:dyDescent="0.3">
      <c r="A358" s="99" t="s">
        <v>2000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2001</v>
      </c>
      <c r="B359" s="63" t="s">
        <v>81</v>
      </c>
      <c r="C359" s="43" t="s">
        <v>79</v>
      </c>
      <c r="D359" s="44">
        <f>$D$11</f>
        <v>464.08</v>
      </c>
      <c r="E359" s="44">
        <f t="shared" ref="E359:AA359" si="206">$D$11</f>
        <v>464.08</v>
      </c>
      <c r="F359" s="44">
        <f t="shared" si="206"/>
        <v>464.08</v>
      </c>
      <c r="G359" s="44">
        <f t="shared" si="206"/>
        <v>464.08</v>
      </c>
      <c r="H359" s="44">
        <f t="shared" si="206"/>
        <v>464.08</v>
      </c>
      <c r="I359" s="44">
        <f t="shared" si="206"/>
        <v>464.08</v>
      </c>
      <c r="J359" s="44">
        <f t="shared" si="206"/>
        <v>464.08</v>
      </c>
      <c r="K359" s="44">
        <f t="shared" si="206"/>
        <v>464.08</v>
      </c>
      <c r="L359" s="44">
        <f t="shared" si="206"/>
        <v>464.08</v>
      </c>
      <c r="M359" s="44">
        <f t="shared" si="206"/>
        <v>464.08</v>
      </c>
      <c r="N359" s="44">
        <f t="shared" si="206"/>
        <v>464.08</v>
      </c>
      <c r="O359" s="44">
        <f t="shared" si="206"/>
        <v>464.08</v>
      </c>
      <c r="P359" s="44">
        <f t="shared" si="206"/>
        <v>464.08</v>
      </c>
      <c r="Q359" s="44">
        <f t="shared" si="206"/>
        <v>464.08</v>
      </c>
      <c r="R359" s="44">
        <f t="shared" si="206"/>
        <v>464.08</v>
      </c>
      <c r="S359" s="44">
        <f t="shared" si="206"/>
        <v>464.08</v>
      </c>
      <c r="T359" s="44">
        <f t="shared" si="206"/>
        <v>464.08</v>
      </c>
      <c r="U359" s="44">
        <f t="shared" si="206"/>
        <v>464.08</v>
      </c>
      <c r="V359" s="44">
        <f t="shared" si="206"/>
        <v>464.08</v>
      </c>
      <c r="W359" s="44">
        <f t="shared" si="206"/>
        <v>464.08</v>
      </c>
      <c r="X359" s="44">
        <f t="shared" si="206"/>
        <v>464.08</v>
      </c>
      <c r="Y359" s="44">
        <f t="shared" si="206"/>
        <v>464.08</v>
      </c>
      <c r="Z359" s="44">
        <f t="shared" si="206"/>
        <v>464.08</v>
      </c>
      <c r="AA359" s="44">
        <f t="shared" si="206"/>
        <v>464.08</v>
      </c>
    </row>
    <row r="360" spans="1:27" ht="12.75" customHeight="1" collapsed="1" x14ac:dyDescent="0.3">
      <c r="A360" s="98" t="s">
        <v>2002</v>
      </c>
      <c r="B360" s="28" t="str">
        <f>"08"&amp;"."&amp;$B$800&amp;"."&amp;$B$801</f>
        <v>08.07.2024</v>
      </c>
      <c r="C360" s="90" t="s">
        <v>76</v>
      </c>
      <c r="D360" s="91">
        <f>ROUND(((D361+D362+D364+D363)/1000),5)</f>
        <v>4.1790500000000002</v>
      </c>
      <c r="E360" s="91">
        <f>ROUND(((E361+E362+E364+E363)/1000),5)</f>
        <v>4.0725800000000003</v>
      </c>
      <c r="F360" s="91">
        <f>ROUND(((F361+F362+F364+F363)/1000),5)</f>
        <v>3.9010899999999999</v>
      </c>
      <c r="G360" s="91">
        <f t="shared" ref="G360:AA360" si="207">ROUND(((G361+G362+G364+G363)/1000),5)</f>
        <v>3.6924100000000002</v>
      </c>
      <c r="H360" s="91">
        <f t="shared" si="207"/>
        <v>3.0885199999999999</v>
      </c>
      <c r="I360" s="91">
        <f t="shared" si="207"/>
        <v>4.0066600000000001</v>
      </c>
      <c r="J360" s="91">
        <f t="shared" si="207"/>
        <v>4.1243299999999996</v>
      </c>
      <c r="K360" s="91">
        <f t="shared" si="207"/>
        <v>4.5688399999999998</v>
      </c>
      <c r="L360" s="91">
        <f t="shared" si="207"/>
        <v>4.9459400000000002</v>
      </c>
      <c r="M360" s="91">
        <f t="shared" si="207"/>
        <v>5.2200300000000004</v>
      </c>
      <c r="N360" s="91">
        <f t="shared" si="207"/>
        <v>5.2910500000000003</v>
      </c>
      <c r="O360" s="91">
        <f t="shared" si="207"/>
        <v>5.3052900000000003</v>
      </c>
      <c r="P360" s="91">
        <f t="shared" si="207"/>
        <v>5.33141</v>
      </c>
      <c r="Q360" s="91">
        <f t="shared" si="207"/>
        <v>5.4554600000000004</v>
      </c>
      <c r="R360" s="91">
        <f t="shared" si="207"/>
        <v>5.4567300000000003</v>
      </c>
      <c r="S360" s="91">
        <f t="shared" si="207"/>
        <v>5.5312400000000004</v>
      </c>
      <c r="T360" s="91">
        <f t="shared" si="207"/>
        <v>5.4242100000000004</v>
      </c>
      <c r="U360" s="91">
        <f t="shared" si="207"/>
        <v>5.3746299999999998</v>
      </c>
      <c r="V360" s="91">
        <f t="shared" si="207"/>
        <v>5.3125600000000004</v>
      </c>
      <c r="W360" s="91">
        <f t="shared" si="207"/>
        <v>5.2001200000000001</v>
      </c>
      <c r="X360" s="91">
        <f t="shared" si="207"/>
        <v>5.02996</v>
      </c>
      <c r="Y360" s="91">
        <f t="shared" si="207"/>
        <v>4.9999599999999997</v>
      </c>
      <c r="Z360" s="91">
        <f t="shared" si="207"/>
        <v>4.7237299999999998</v>
      </c>
      <c r="AA360" s="91">
        <f t="shared" si="207"/>
        <v>4.4680299999999997</v>
      </c>
    </row>
    <row r="361" spans="1:27" ht="12.75" hidden="1" customHeight="1" outlineLevel="1" x14ac:dyDescent="0.3">
      <c r="A361" s="99" t="s">
        <v>2003</v>
      </c>
      <c r="B361" s="63" t="s">
        <v>238</v>
      </c>
      <c r="C361" s="43" t="s">
        <v>79</v>
      </c>
      <c r="D361" s="44">
        <v>1267.8699999999999</v>
      </c>
      <c r="E361" s="44">
        <v>1161.4000000000001</v>
      </c>
      <c r="F361" s="44">
        <v>989.91</v>
      </c>
      <c r="G361" s="44">
        <v>781.23</v>
      </c>
      <c r="H361" s="44">
        <v>177.34</v>
      </c>
      <c r="I361" s="44">
        <v>1095.48</v>
      </c>
      <c r="J361" s="44">
        <v>1213.1500000000001</v>
      </c>
      <c r="K361" s="44">
        <v>1657.66</v>
      </c>
      <c r="L361" s="44">
        <v>2034.76</v>
      </c>
      <c r="M361" s="44">
        <v>2308.85</v>
      </c>
      <c r="N361" s="44">
        <v>2379.87</v>
      </c>
      <c r="O361" s="44">
        <v>2394.11</v>
      </c>
      <c r="P361" s="44">
        <v>2420.23</v>
      </c>
      <c r="Q361" s="44">
        <v>2544.2800000000002</v>
      </c>
      <c r="R361" s="44">
        <v>2545.5500000000002</v>
      </c>
      <c r="S361" s="44">
        <v>2620.06</v>
      </c>
      <c r="T361" s="44">
        <v>2513.0300000000002</v>
      </c>
      <c r="U361" s="44">
        <v>2463.4499999999998</v>
      </c>
      <c r="V361" s="44">
        <v>2401.38</v>
      </c>
      <c r="W361" s="44">
        <v>2288.94</v>
      </c>
      <c r="X361" s="44">
        <v>2118.7800000000002</v>
      </c>
      <c r="Y361" s="44">
        <v>2088.7800000000002</v>
      </c>
      <c r="Z361" s="44">
        <v>1812.55</v>
      </c>
      <c r="AA361" s="44">
        <v>1556.85</v>
      </c>
    </row>
    <row r="362" spans="1:27" ht="12.75" hidden="1" customHeight="1" outlineLevel="1" x14ac:dyDescent="0.3">
      <c r="A362" s="99" t="s">
        <v>2004</v>
      </c>
      <c r="B362" s="63" t="s">
        <v>90</v>
      </c>
      <c r="C362" s="43" t="s">
        <v>79</v>
      </c>
      <c r="D362" s="44">
        <f>$D$327</f>
        <v>2442.29</v>
      </c>
      <c r="E362" s="44">
        <f t="shared" ref="E362:AA362" si="208">$D$327</f>
        <v>2442.29</v>
      </c>
      <c r="F362" s="44">
        <f t="shared" si="208"/>
        <v>2442.29</v>
      </c>
      <c r="G362" s="44">
        <f t="shared" si="208"/>
        <v>2442.29</v>
      </c>
      <c r="H362" s="44">
        <f t="shared" si="208"/>
        <v>2442.29</v>
      </c>
      <c r="I362" s="44">
        <f t="shared" si="208"/>
        <v>2442.29</v>
      </c>
      <c r="J362" s="44">
        <f t="shared" si="208"/>
        <v>2442.29</v>
      </c>
      <c r="K362" s="44">
        <f t="shared" si="208"/>
        <v>2442.29</v>
      </c>
      <c r="L362" s="44">
        <f t="shared" si="208"/>
        <v>2442.29</v>
      </c>
      <c r="M362" s="44">
        <f t="shared" si="208"/>
        <v>2442.29</v>
      </c>
      <c r="N362" s="44">
        <f t="shared" si="208"/>
        <v>2442.29</v>
      </c>
      <c r="O362" s="44">
        <f t="shared" si="208"/>
        <v>2442.29</v>
      </c>
      <c r="P362" s="44">
        <f t="shared" si="208"/>
        <v>2442.29</v>
      </c>
      <c r="Q362" s="44">
        <f t="shared" si="208"/>
        <v>2442.29</v>
      </c>
      <c r="R362" s="44">
        <f t="shared" si="208"/>
        <v>2442.29</v>
      </c>
      <c r="S362" s="44">
        <f t="shared" si="208"/>
        <v>2442.29</v>
      </c>
      <c r="T362" s="44">
        <f t="shared" si="208"/>
        <v>2442.29</v>
      </c>
      <c r="U362" s="44">
        <f t="shared" si="208"/>
        <v>2442.29</v>
      </c>
      <c r="V362" s="44">
        <f t="shared" si="208"/>
        <v>2442.29</v>
      </c>
      <c r="W362" s="44">
        <f t="shared" si="208"/>
        <v>2442.29</v>
      </c>
      <c r="X362" s="44">
        <f t="shared" si="208"/>
        <v>2442.29</v>
      </c>
      <c r="Y362" s="44">
        <f t="shared" si="208"/>
        <v>2442.29</v>
      </c>
      <c r="Z362" s="44">
        <f t="shared" si="208"/>
        <v>2442.29</v>
      </c>
      <c r="AA362" s="44">
        <f t="shared" si="208"/>
        <v>2442.29</v>
      </c>
    </row>
    <row r="363" spans="1:27" ht="12.75" hidden="1" customHeight="1" outlineLevel="1" x14ac:dyDescent="0.3">
      <c r="A363" s="99" t="s">
        <v>2005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2006</v>
      </c>
      <c r="B364" s="63" t="s">
        <v>81</v>
      </c>
      <c r="C364" s="43" t="s">
        <v>79</v>
      </c>
      <c r="D364" s="44">
        <f>$D$11</f>
        <v>464.08</v>
      </c>
      <c r="E364" s="44">
        <f t="shared" ref="E364:AA364" si="209">$D$11</f>
        <v>464.08</v>
      </c>
      <c r="F364" s="44">
        <f t="shared" si="209"/>
        <v>464.08</v>
      </c>
      <c r="G364" s="44">
        <f t="shared" si="209"/>
        <v>464.08</v>
      </c>
      <c r="H364" s="44">
        <f t="shared" si="209"/>
        <v>464.08</v>
      </c>
      <c r="I364" s="44">
        <f t="shared" si="209"/>
        <v>464.08</v>
      </c>
      <c r="J364" s="44">
        <f t="shared" si="209"/>
        <v>464.08</v>
      </c>
      <c r="K364" s="44">
        <f t="shared" si="209"/>
        <v>464.08</v>
      </c>
      <c r="L364" s="44">
        <f t="shared" si="209"/>
        <v>464.08</v>
      </c>
      <c r="M364" s="44">
        <f t="shared" si="209"/>
        <v>464.08</v>
      </c>
      <c r="N364" s="44">
        <f t="shared" si="209"/>
        <v>464.08</v>
      </c>
      <c r="O364" s="44">
        <f t="shared" si="209"/>
        <v>464.08</v>
      </c>
      <c r="P364" s="44">
        <f t="shared" si="209"/>
        <v>464.08</v>
      </c>
      <c r="Q364" s="44">
        <f t="shared" si="209"/>
        <v>464.08</v>
      </c>
      <c r="R364" s="44">
        <f t="shared" si="209"/>
        <v>464.08</v>
      </c>
      <c r="S364" s="44">
        <f t="shared" si="209"/>
        <v>464.08</v>
      </c>
      <c r="T364" s="44">
        <f t="shared" si="209"/>
        <v>464.08</v>
      </c>
      <c r="U364" s="44">
        <f t="shared" si="209"/>
        <v>464.08</v>
      </c>
      <c r="V364" s="44">
        <f t="shared" si="209"/>
        <v>464.08</v>
      </c>
      <c r="W364" s="44">
        <f t="shared" si="209"/>
        <v>464.08</v>
      </c>
      <c r="X364" s="44">
        <f t="shared" si="209"/>
        <v>464.08</v>
      </c>
      <c r="Y364" s="44">
        <f t="shared" si="209"/>
        <v>464.08</v>
      </c>
      <c r="Z364" s="44">
        <f t="shared" si="209"/>
        <v>464.08</v>
      </c>
      <c r="AA364" s="44">
        <f t="shared" si="209"/>
        <v>464.08</v>
      </c>
    </row>
    <row r="365" spans="1:27" ht="12.75" customHeight="1" collapsed="1" x14ac:dyDescent="0.3">
      <c r="A365" s="98" t="s">
        <v>2007</v>
      </c>
      <c r="B365" s="28" t="str">
        <f>"09"&amp;"."&amp;$B$800&amp;"."&amp;$B$801</f>
        <v>09.07.2024</v>
      </c>
      <c r="C365" s="90" t="s">
        <v>76</v>
      </c>
      <c r="D365" s="91">
        <f>ROUND(((D366+D367+D369+D368)/1000),5)</f>
        <v>4.1282500000000004</v>
      </c>
      <c r="E365" s="91">
        <f>ROUND(((E366+E367+E369+E368)/1000),5)</f>
        <v>3.96522</v>
      </c>
      <c r="F365" s="91">
        <f>ROUND(((F366+F367+F369+F368)/1000),5)</f>
        <v>3.7897799999999999</v>
      </c>
      <c r="G365" s="91">
        <f t="shared" ref="G365:AA365" si="210">ROUND(((G366+G367+G369+G368)/1000),5)</f>
        <v>3.4020299999999999</v>
      </c>
      <c r="H365" s="91">
        <f t="shared" si="210"/>
        <v>3.09979</v>
      </c>
      <c r="I365" s="91">
        <f t="shared" si="210"/>
        <v>3.9256199999999999</v>
      </c>
      <c r="J365" s="91">
        <f t="shared" si="210"/>
        <v>4.0841500000000002</v>
      </c>
      <c r="K365" s="91">
        <f t="shared" si="210"/>
        <v>4.3841799999999997</v>
      </c>
      <c r="L365" s="91">
        <f t="shared" si="210"/>
        <v>4.7797700000000001</v>
      </c>
      <c r="M365" s="91">
        <f t="shared" si="210"/>
        <v>5.0839999999999996</v>
      </c>
      <c r="N365" s="91">
        <f t="shared" si="210"/>
        <v>5.1583500000000004</v>
      </c>
      <c r="O365" s="91">
        <f t="shared" si="210"/>
        <v>5.2231100000000001</v>
      </c>
      <c r="P365" s="91">
        <f t="shared" si="210"/>
        <v>5.4027599999999998</v>
      </c>
      <c r="Q365" s="91">
        <f t="shared" si="210"/>
        <v>5.2816900000000002</v>
      </c>
      <c r="R365" s="91">
        <f t="shared" si="210"/>
        <v>5.31203</v>
      </c>
      <c r="S365" s="91">
        <f t="shared" si="210"/>
        <v>5.43344</v>
      </c>
      <c r="T365" s="91">
        <f t="shared" si="210"/>
        <v>5.3070300000000001</v>
      </c>
      <c r="U365" s="91">
        <f t="shared" si="210"/>
        <v>5.2986199999999997</v>
      </c>
      <c r="V365" s="91">
        <f t="shared" si="210"/>
        <v>5.0433399999999997</v>
      </c>
      <c r="W365" s="91">
        <f t="shared" si="210"/>
        <v>5.0473499999999998</v>
      </c>
      <c r="X365" s="91">
        <f t="shared" si="210"/>
        <v>4.9303600000000003</v>
      </c>
      <c r="Y365" s="91">
        <f t="shared" si="210"/>
        <v>4.9051799999999997</v>
      </c>
      <c r="Z365" s="91">
        <f t="shared" si="210"/>
        <v>4.6883600000000003</v>
      </c>
      <c r="AA365" s="91">
        <f t="shared" si="210"/>
        <v>4.3373299999999997</v>
      </c>
    </row>
    <row r="366" spans="1:27" ht="12.75" hidden="1" customHeight="1" outlineLevel="1" x14ac:dyDescent="0.3">
      <c r="A366" s="99" t="s">
        <v>2008</v>
      </c>
      <c r="B366" s="63" t="s">
        <v>238</v>
      </c>
      <c r="C366" s="43" t="s">
        <v>79</v>
      </c>
      <c r="D366" s="44">
        <v>1217.07</v>
      </c>
      <c r="E366" s="44">
        <v>1054.04</v>
      </c>
      <c r="F366" s="44">
        <v>878.6</v>
      </c>
      <c r="G366" s="44">
        <v>490.85</v>
      </c>
      <c r="H366" s="44">
        <v>188.61</v>
      </c>
      <c r="I366" s="44">
        <v>1014.44</v>
      </c>
      <c r="J366" s="44">
        <v>1172.97</v>
      </c>
      <c r="K366" s="44">
        <v>1473</v>
      </c>
      <c r="L366" s="44">
        <v>1868.59</v>
      </c>
      <c r="M366" s="44">
        <v>2172.8200000000002</v>
      </c>
      <c r="N366" s="44">
        <v>2247.17</v>
      </c>
      <c r="O366" s="44">
        <v>2311.9299999999998</v>
      </c>
      <c r="P366" s="44">
        <v>2491.58</v>
      </c>
      <c r="Q366" s="44">
        <v>2370.5100000000002</v>
      </c>
      <c r="R366" s="44">
        <v>2400.85</v>
      </c>
      <c r="S366" s="44">
        <v>2522.2600000000002</v>
      </c>
      <c r="T366" s="44">
        <v>2395.85</v>
      </c>
      <c r="U366" s="44">
        <v>2387.44</v>
      </c>
      <c r="V366" s="44">
        <v>2132.16</v>
      </c>
      <c r="W366" s="44">
        <v>2136.17</v>
      </c>
      <c r="X366" s="44">
        <v>2019.18</v>
      </c>
      <c r="Y366" s="44">
        <v>1994</v>
      </c>
      <c r="Z366" s="44">
        <v>1777.18</v>
      </c>
      <c r="AA366" s="44">
        <v>1426.15</v>
      </c>
    </row>
    <row r="367" spans="1:27" ht="12.75" hidden="1" customHeight="1" outlineLevel="1" x14ac:dyDescent="0.3">
      <c r="A367" s="99" t="s">
        <v>2009</v>
      </c>
      <c r="B367" s="63" t="s">
        <v>90</v>
      </c>
      <c r="C367" s="43" t="s">
        <v>79</v>
      </c>
      <c r="D367" s="44">
        <f>$D$327</f>
        <v>2442.29</v>
      </c>
      <c r="E367" s="44">
        <f t="shared" ref="E367:AA367" si="211">$D$327</f>
        <v>2442.29</v>
      </c>
      <c r="F367" s="44">
        <f t="shared" si="211"/>
        <v>2442.29</v>
      </c>
      <c r="G367" s="44">
        <f t="shared" si="211"/>
        <v>2442.29</v>
      </c>
      <c r="H367" s="44">
        <f t="shared" si="211"/>
        <v>2442.29</v>
      </c>
      <c r="I367" s="44">
        <f t="shared" si="211"/>
        <v>2442.29</v>
      </c>
      <c r="J367" s="44">
        <f t="shared" si="211"/>
        <v>2442.29</v>
      </c>
      <c r="K367" s="44">
        <f t="shared" si="211"/>
        <v>2442.29</v>
      </c>
      <c r="L367" s="44">
        <f t="shared" si="211"/>
        <v>2442.29</v>
      </c>
      <c r="M367" s="44">
        <f t="shared" si="211"/>
        <v>2442.29</v>
      </c>
      <c r="N367" s="44">
        <f t="shared" si="211"/>
        <v>2442.29</v>
      </c>
      <c r="O367" s="44">
        <f t="shared" si="211"/>
        <v>2442.29</v>
      </c>
      <c r="P367" s="44">
        <f t="shared" si="211"/>
        <v>2442.29</v>
      </c>
      <c r="Q367" s="44">
        <f t="shared" si="211"/>
        <v>2442.29</v>
      </c>
      <c r="R367" s="44">
        <f t="shared" si="211"/>
        <v>2442.29</v>
      </c>
      <c r="S367" s="44">
        <f t="shared" si="211"/>
        <v>2442.29</v>
      </c>
      <c r="T367" s="44">
        <f t="shared" si="211"/>
        <v>2442.29</v>
      </c>
      <c r="U367" s="44">
        <f t="shared" si="211"/>
        <v>2442.29</v>
      </c>
      <c r="V367" s="44">
        <f t="shared" si="211"/>
        <v>2442.29</v>
      </c>
      <c r="W367" s="44">
        <f t="shared" si="211"/>
        <v>2442.29</v>
      </c>
      <c r="X367" s="44">
        <f t="shared" si="211"/>
        <v>2442.29</v>
      </c>
      <c r="Y367" s="44">
        <f t="shared" si="211"/>
        <v>2442.29</v>
      </c>
      <c r="Z367" s="44">
        <f t="shared" si="211"/>
        <v>2442.29</v>
      </c>
      <c r="AA367" s="44">
        <f t="shared" si="211"/>
        <v>2442.29</v>
      </c>
    </row>
    <row r="368" spans="1:27" ht="12.75" hidden="1" customHeight="1" outlineLevel="1" x14ac:dyDescent="0.3">
      <c r="A368" s="99" t="s">
        <v>2010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2011</v>
      </c>
      <c r="B369" s="63" t="s">
        <v>81</v>
      </c>
      <c r="C369" s="43" t="s">
        <v>79</v>
      </c>
      <c r="D369" s="44">
        <f>$D$11</f>
        <v>464.08</v>
      </c>
      <c r="E369" s="44">
        <f t="shared" ref="E369:AA369" si="212">$D$11</f>
        <v>464.08</v>
      </c>
      <c r="F369" s="44">
        <f t="shared" si="212"/>
        <v>464.08</v>
      </c>
      <c r="G369" s="44">
        <f t="shared" si="212"/>
        <v>464.08</v>
      </c>
      <c r="H369" s="44">
        <f t="shared" si="212"/>
        <v>464.08</v>
      </c>
      <c r="I369" s="44">
        <f t="shared" si="212"/>
        <v>464.08</v>
      </c>
      <c r="J369" s="44">
        <f t="shared" si="212"/>
        <v>464.08</v>
      </c>
      <c r="K369" s="44">
        <f t="shared" si="212"/>
        <v>464.08</v>
      </c>
      <c r="L369" s="44">
        <f t="shared" si="212"/>
        <v>464.08</v>
      </c>
      <c r="M369" s="44">
        <f t="shared" si="212"/>
        <v>464.08</v>
      </c>
      <c r="N369" s="44">
        <f t="shared" si="212"/>
        <v>464.08</v>
      </c>
      <c r="O369" s="44">
        <f t="shared" si="212"/>
        <v>464.08</v>
      </c>
      <c r="P369" s="44">
        <f t="shared" si="212"/>
        <v>464.08</v>
      </c>
      <c r="Q369" s="44">
        <f t="shared" si="212"/>
        <v>464.08</v>
      </c>
      <c r="R369" s="44">
        <f t="shared" si="212"/>
        <v>464.08</v>
      </c>
      <c r="S369" s="44">
        <f t="shared" si="212"/>
        <v>464.08</v>
      </c>
      <c r="T369" s="44">
        <f t="shared" si="212"/>
        <v>464.08</v>
      </c>
      <c r="U369" s="44">
        <f t="shared" si="212"/>
        <v>464.08</v>
      </c>
      <c r="V369" s="44">
        <f t="shared" si="212"/>
        <v>464.08</v>
      </c>
      <c r="W369" s="44">
        <f t="shared" si="212"/>
        <v>464.08</v>
      </c>
      <c r="X369" s="44">
        <f t="shared" si="212"/>
        <v>464.08</v>
      </c>
      <c r="Y369" s="44">
        <f t="shared" si="212"/>
        <v>464.08</v>
      </c>
      <c r="Z369" s="44">
        <f t="shared" si="212"/>
        <v>464.08</v>
      </c>
      <c r="AA369" s="44">
        <f t="shared" si="212"/>
        <v>464.08</v>
      </c>
    </row>
    <row r="370" spans="1:27" ht="12.75" customHeight="1" collapsed="1" x14ac:dyDescent="0.3">
      <c r="A370" s="98" t="s">
        <v>2012</v>
      </c>
      <c r="B370" s="28" t="str">
        <f>"10"&amp;"."&amp;$B$800&amp;"."&amp;$B$801</f>
        <v>10.07.2024</v>
      </c>
      <c r="C370" s="90" t="s">
        <v>76</v>
      </c>
      <c r="D370" s="91">
        <f>ROUND(((D371+D372+D374+D373)/1000),5)</f>
        <v>4.1566599999999996</v>
      </c>
      <c r="E370" s="91">
        <f>ROUND(((E371+E372+E374+E373)/1000),5)</f>
        <v>4.0022599999999997</v>
      </c>
      <c r="F370" s="91">
        <f>ROUND(((F371+F372+F374+F373)/1000),5)</f>
        <v>3.8331900000000001</v>
      </c>
      <c r="G370" s="91">
        <f t="shared" ref="G370:AA370" si="213">ROUND(((G371+G372+G374+G373)/1000),5)</f>
        <v>3.41513</v>
      </c>
      <c r="H370" s="91">
        <f t="shared" si="213"/>
        <v>3.1053700000000002</v>
      </c>
      <c r="I370" s="91">
        <f t="shared" si="213"/>
        <v>3.9862000000000002</v>
      </c>
      <c r="J370" s="91">
        <f t="shared" si="213"/>
        <v>4.1687500000000002</v>
      </c>
      <c r="K370" s="91">
        <f t="shared" si="213"/>
        <v>4.4843099999999998</v>
      </c>
      <c r="L370" s="91">
        <f t="shared" si="213"/>
        <v>4.7669499999999996</v>
      </c>
      <c r="M370" s="91">
        <f t="shared" si="213"/>
        <v>5.1731600000000002</v>
      </c>
      <c r="N370" s="91">
        <f t="shared" si="213"/>
        <v>5.0875000000000004</v>
      </c>
      <c r="O370" s="91">
        <f t="shared" si="213"/>
        <v>5.1148100000000003</v>
      </c>
      <c r="P370" s="91">
        <f t="shared" si="213"/>
        <v>5.1033799999999996</v>
      </c>
      <c r="Q370" s="91">
        <f t="shared" si="213"/>
        <v>5.2650199999999998</v>
      </c>
      <c r="R370" s="91">
        <f t="shared" si="213"/>
        <v>5.2746700000000004</v>
      </c>
      <c r="S370" s="91">
        <f t="shared" si="213"/>
        <v>5.3097899999999996</v>
      </c>
      <c r="T370" s="91">
        <f t="shared" si="213"/>
        <v>5.2972599999999996</v>
      </c>
      <c r="U370" s="91">
        <f t="shared" si="213"/>
        <v>5.2704800000000001</v>
      </c>
      <c r="V370" s="91">
        <f t="shared" si="213"/>
        <v>5.0886100000000001</v>
      </c>
      <c r="W370" s="91">
        <f t="shared" si="213"/>
        <v>4.8742400000000004</v>
      </c>
      <c r="X370" s="91">
        <f t="shared" si="213"/>
        <v>4.9145399999999997</v>
      </c>
      <c r="Y370" s="91">
        <f t="shared" si="213"/>
        <v>4.8812699999999998</v>
      </c>
      <c r="Z370" s="91">
        <f t="shared" si="213"/>
        <v>4.7307699999999997</v>
      </c>
      <c r="AA370" s="91">
        <f t="shared" si="213"/>
        <v>4.5004900000000001</v>
      </c>
    </row>
    <row r="371" spans="1:27" ht="12.75" hidden="1" customHeight="1" outlineLevel="1" x14ac:dyDescent="0.3">
      <c r="A371" s="99" t="s">
        <v>2013</v>
      </c>
      <c r="B371" s="63" t="s">
        <v>238</v>
      </c>
      <c r="C371" s="43" t="s">
        <v>79</v>
      </c>
      <c r="D371" s="44">
        <v>1245.48</v>
      </c>
      <c r="E371" s="44">
        <v>1091.08</v>
      </c>
      <c r="F371" s="44">
        <v>922.01</v>
      </c>
      <c r="G371" s="44">
        <v>503.95</v>
      </c>
      <c r="H371" s="44">
        <v>194.19</v>
      </c>
      <c r="I371" s="44">
        <v>1075.02</v>
      </c>
      <c r="J371" s="44">
        <v>1257.57</v>
      </c>
      <c r="K371" s="44">
        <v>1573.13</v>
      </c>
      <c r="L371" s="44">
        <v>1855.77</v>
      </c>
      <c r="M371" s="44">
        <v>2261.98</v>
      </c>
      <c r="N371" s="44">
        <v>2176.3200000000002</v>
      </c>
      <c r="O371" s="44">
        <v>2203.63</v>
      </c>
      <c r="P371" s="44">
        <v>2192.1999999999998</v>
      </c>
      <c r="Q371" s="44">
        <v>2353.84</v>
      </c>
      <c r="R371" s="44">
        <v>2363.4899999999998</v>
      </c>
      <c r="S371" s="44">
        <v>2398.61</v>
      </c>
      <c r="T371" s="44">
        <v>2386.08</v>
      </c>
      <c r="U371" s="44">
        <v>2359.3000000000002</v>
      </c>
      <c r="V371" s="44">
        <v>2177.4299999999998</v>
      </c>
      <c r="W371" s="44">
        <v>1963.06</v>
      </c>
      <c r="X371" s="44">
        <v>2003.36</v>
      </c>
      <c r="Y371" s="44">
        <v>1970.09</v>
      </c>
      <c r="Z371" s="44">
        <v>1819.59</v>
      </c>
      <c r="AA371" s="44">
        <v>1589.31</v>
      </c>
    </row>
    <row r="372" spans="1:27" ht="12.75" hidden="1" customHeight="1" outlineLevel="1" x14ac:dyDescent="0.3">
      <c r="A372" s="99" t="s">
        <v>2014</v>
      </c>
      <c r="B372" s="63" t="s">
        <v>90</v>
      </c>
      <c r="C372" s="43" t="s">
        <v>79</v>
      </c>
      <c r="D372" s="44">
        <f>$D$327</f>
        <v>2442.29</v>
      </c>
      <c r="E372" s="44">
        <f t="shared" ref="E372:AA372" si="214">$D$327</f>
        <v>2442.29</v>
      </c>
      <c r="F372" s="44">
        <f t="shared" si="214"/>
        <v>2442.29</v>
      </c>
      <c r="G372" s="44">
        <f t="shared" si="214"/>
        <v>2442.29</v>
      </c>
      <c r="H372" s="44">
        <f t="shared" si="214"/>
        <v>2442.29</v>
      </c>
      <c r="I372" s="44">
        <f t="shared" si="214"/>
        <v>2442.29</v>
      </c>
      <c r="J372" s="44">
        <f t="shared" si="214"/>
        <v>2442.29</v>
      </c>
      <c r="K372" s="44">
        <f t="shared" si="214"/>
        <v>2442.29</v>
      </c>
      <c r="L372" s="44">
        <f t="shared" si="214"/>
        <v>2442.29</v>
      </c>
      <c r="M372" s="44">
        <f t="shared" si="214"/>
        <v>2442.29</v>
      </c>
      <c r="N372" s="44">
        <f t="shared" si="214"/>
        <v>2442.29</v>
      </c>
      <c r="O372" s="44">
        <f t="shared" si="214"/>
        <v>2442.29</v>
      </c>
      <c r="P372" s="44">
        <f t="shared" si="214"/>
        <v>2442.29</v>
      </c>
      <c r="Q372" s="44">
        <f t="shared" si="214"/>
        <v>2442.29</v>
      </c>
      <c r="R372" s="44">
        <f t="shared" si="214"/>
        <v>2442.29</v>
      </c>
      <c r="S372" s="44">
        <f t="shared" si="214"/>
        <v>2442.29</v>
      </c>
      <c r="T372" s="44">
        <f t="shared" si="214"/>
        <v>2442.29</v>
      </c>
      <c r="U372" s="44">
        <f t="shared" si="214"/>
        <v>2442.29</v>
      </c>
      <c r="V372" s="44">
        <f t="shared" si="214"/>
        <v>2442.29</v>
      </c>
      <c r="W372" s="44">
        <f t="shared" si="214"/>
        <v>2442.29</v>
      </c>
      <c r="X372" s="44">
        <f t="shared" si="214"/>
        <v>2442.29</v>
      </c>
      <c r="Y372" s="44">
        <f t="shared" si="214"/>
        <v>2442.29</v>
      </c>
      <c r="Z372" s="44">
        <f t="shared" si="214"/>
        <v>2442.29</v>
      </c>
      <c r="AA372" s="44">
        <f t="shared" si="214"/>
        <v>2442.29</v>
      </c>
    </row>
    <row r="373" spans="1:27" ht="12.75" hidden="1" customHeight="1" outlineLevel="1" x14ac:dyDescent="0.3">
      <c r="A373" s="99" t="s">
        <v>2015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2016</v>
      </c>
      <c r="B374" s="63" t="s">
        <v>81</v>
      </c>
      <c r="C374" s="43" t="s">
        <v>79</v>
      </c>
      <c r="D374" s="44">
        <f>$D$11</f>
        <v>464.08</v>
      </c>
      <c r="E374" s="44">
        <f t="shared" ref="E374:AA374" si="215">$D$11</f>
        <v>464.08</v>
      </c>
      <c r="F374" s="44">
        <f t="shared" si="215"/>
        <v>464.08</v>
      </c>
      <c r="G374" s="44">
        <f t="shared" si="215"/>
        <v>464.08</v>
      </c>
      <c r="H374" s="44">
        <f t="shared" si="215"/>
        <v>464.08</v>
      </c>
      <c r="I374" s="44">
        <f t="shared" si="215"/>
        <v>464.08</v>
      </c>
      <c r="J374" s="44">
        <f t="shared" si="215"/>
        <v>464.08</v>
      </c>
      <c r="K374" s="44">
        <f t="shared" si="215"/>
        <v>464.08</v>
      </c>
      <c r="L374" s="44">
        <f t="shared" si="215"/>
        <v>464.08</v>
      </c>
      <c r="M374" s="44">
        <f t="shared" si="215"/>
        <v>464.08</v>
      </c>
      <c r="N374" s="44">
        <f t="shared" si="215"/>
        <v>464.08</v>
      </c>
      <c r="O374" s="44">
        <f t="shared" si="215"/>
        <v>464.08</v>
      </c>
      <c r="P374" s="44">
        <f t="shared" si="215"/>
        <v>464.08</v>
      </c>
      <c r="Q374" s="44">
        <f t="shared" si="215"/>
        <v>464.08</v>
      </c>
      <c r="R374" s="44">
        <f t="shared" si="215"/>
        <v>464.08</v>
      </c>
      <c r="S374" s="44">
        <f t="shared" si="215"/>
        <v>464.08</v>
      </c>
      <c r="T374" s="44">
        <f t="shared" si="215"/>
        <v>464.08</v>
      </c>
      <c r="U374" s="44">
        <f t="shared" si="215"/>
        <v>464.08</v>
      </c>
      <c r="V374" s="44">
        <f t="shared" si="215"/>
        <v>464.08</v>
      </c>
      <c r="W374" s="44">
        <f t="shared" si="215"/>
        <v>464.08</v>
      </c>
      <c r="X374" s="44">
        <f t="shared" si="215"/>
        <v>464.08</v>
      </c>
      <c r="Y374" s="44">
        <f t="shared" si="215"/>
        <v>464.08</v>
      </c>
      <c r="Z374" s="44">
        <f t="shared" si="215"/>
        <v>464.08</v>
      </c>
      <c r="AA374" s="44">
        <f t="shared" si="215"/>
        <v>464.08</v>
      </c>
    </row>
    <row r="375" spans="1:27" ht="12.75" customHeight="1" collapsed="1" x14ac:dyDescent="0.3">
      <c r="A375" s="98" t="s">
        <v>2017</v>
      </c>
      <c r="B375" s="28" t="str">
        <f>"11"&amp;"."&amp;$B$800&amp;"."&amp;$B$801</f>
        <v>11.07.2024</v>
      </c>
      <c r="C375" s="90" t="s">
        <v>76</v>
      </c>
      <c r="D375" s="91">
        <f>ROUND(((D376+D377+D379+D378)/1000),5)</f>
        <v>4.1937100000000003</v>
      </c>
      <c r="E375" s="91">
        <f>ROUND(((E376+E377+E379+E378)/1000),5)</f>
        <v>4.1597</v>
      </c>
      <c r="F375" s="91">
        <f>ROUND(((F376+F377+F379+F378)/1000),5)</f>
        <v>3.9755099999999999</v>
      </c>
      <c r="G375" s="91">
        <f t="shared" ref="G375:AA375" si="216">ROUND(((G376+G377+G379+G378)/1000),5)</f>
        <v>3.8464999999999998</v>
      </c>
      <c r="H375" s="91">
        <f t="shared" si="216"/>
        <v>3.9412799999999999</v>
      </c>
      <c r="I375" s="91">
        <f t="shared" si="216"/>
        <v>4.0958399999999999</v>
      </c>
      <c r="J375" s="91">
        <f t="shared" si="216"/>
        <v>4.1436299999999999</v>
      </c>
      <c r="K375" s="91">
        <f t="shared" si="216"/>
        <v>4.6019899999999998</v>
      </c>
      <c r="L375" s="91">
        <f t="shared" si="216"/>
        <v>4.8979400000000002</v>
      </c>
      <c r="M375" s="91">
        <f t="shared" si="216"/>
        <v>5.1970700000000001</v>
      </c>
      <c r="N375" s="91">
        <f t="shared" si="216"/>
        <v>5.45838</v>
      </c>
      <c r="O375" s="91">
        <f t="shared" si="216"/>
        <v>5.5651999999999999</v>
      </c>
      <c r="P375" s="91">
        <f t="shared" si="216"/>
        <v>5.5628700000000002</v>
      </c>
      <c r="Q375" s="91">
        <f t="shared" si="216"/>
        <v>5.6124900000000002</v>
      </c>
      <c r="R375" s="91">
        <f t="shared" si="216"/>
        <v>5.6192599999999997</v>
      </c>
      <c r="S375" s="91">
        <f t="shared" si="216"/>
        <v>5.48759</v>
      </c>
      <c r="T375" s="91">
        <f t="shared" si="216"/>
        <v>5.4234299999999998</v>
      </c>
      <c r="U375" s="91">
        <f t="shared" si="216"/>
        <v>5.3722899999999996</v>
      </c>
      <c r="V375" s="91">
        <f t="shared" si="216"/>
        <v>5.39175</v>
      </c>
      <c r="W375" s="91">
        <f t="shared" si="216"/>
        <v>5.2716799999999999</v>
      </c>
      <c r="X375" s="91">
        <f t="shared" si="216"/>
        <v>5.1210500000000003</v>
      </c>
      <c r="Y375" s="91">
        <f t="shared" si="216"/>
        <v>5.0608199999999997</v>
      </c>
      <c r="Z375" s="91">
        <f t="shared" si="216"/>
        <v>4.8004800000000003</v>
      </c>
      <c r="AA375" s="91">
        <f t="shared" si="216"/>
        <v>4.7023299999999999</v>
      </c>
    </row>
    <row r="376" spans="1:27" ht="12.75" hidden="1" customHeight="1" outlineLevel="1" x14ac:dyDescent="0.3">
      <c r="A376" s="99" t="s">
        <v>2018</v>
      </c>
      <c r="B376" s="63" t="s">
        <v>238</v>
      </c>
      <c r="C376" s="43" t="s">
        <v>79</v>
      </c>
      <c r="D376" s="44">
        <v>1282.53</v>
      </c>
      <c r="E376" s="44">
        <v>1248.52</v>
      </c>
      <c r="F376" s="44">
        <v>1064.33</v>
      </c>
      <c r="G376" s="44">
        <v>935.32</v>
      </c>
      <c r="H376" s="44">
        <v>1030.0999999999999</v>
      </c>
      <c r="I376" s="44">
        <v>1184.6600000000001</v>
      </c>
      <c r="J376" s="44">
        <v>1232.45</v>
      </c>
      <c r="K376" s="44">
        <v>1690.81</v>
      </c>
      <c r="L376" s="44">
        <v>1986.76</v>
      </c>
      <c r="M376" s="44">
        <v>2285.89</v>
      </c>
      <c r="N376" s="44">
        <v>2547.1999999999998</v>
      </c>
      <c r="O376" s="44">
        <v>2654.02</v>
      </c>
      <c r="P376" s="44">
        <v>2651.69</v>
      </c>
      <c r="Q376" s="44">
        <v>2701.31</v>
      </c>
      <c r="R376" s="44">
        <v>2708.08</v>
      </c>
      <c r="S376" s="44">
        <v>2576.41</v>
      </c>
      <c r="T376" s="44">
        <v>2512.25</v>
      </c>
      <c r="U376" s="44">
        <v>2461.11</v>
      </c>
      <c r="V376" s="44">
        <v>2480.5700000000002</v>
      </c>
      <c r="W376" s="44">
        <v>2360.5</v>
      </c>
      <c r="X376" s="44">
        <v>2209.87</v>
      </c>
      <c r="Y376" s="44">
        <v>2149.64</v>
      </c>
      <c r="Z376" s="44">
        <v>1889.3</v>
      </c>
      <c r="AA376" s="44">
        <v>1791.15</v>
      </c>
    </row>
    <row r="377" spans="1:27" ht="12.75" hidden="1" customHeight="1" outlineLevel="1" x14ac:dyDescent="0.3">
      <c r="A377" s="99" t="s">
        <v>2019</v>
      </c>
      <c r="B377" s="63" t="s">
        <v>90</v>
      </c>
      <c r="C377" s="43" t="s">
        <v>79</v>
      </c>
      <c r="D377" s="44">
        <f>$D$327</f>
        <v>2442.29</v>
      </c>
      <c r="E377" s="44">
        <f t="shared" ref="E377:AA377" si="217">$D$327</f>
        <v>2442.29</v>
      </c>
      <c r="F377" s="44">
        <f t="shared" si="217"/>
        <v>2442.29</v>
      </c>
      <c r="G377" s="44">
        <f t="shared" si="217"/>
        <v>2442.29</v>
      </c>
      <c r="H377" s="44">
        <f t="shared" si="217"/>
        <v>2442.29</v>
      </c>
      <c r="I377" s="44">
        <f t="shared" si="217"/>
        <v>2442.29</v>
      </c>
      <c r="J377" s="44">
        <f t="shared" si="217"/>
        <v>2442.29</v>
      </c>
      <c r="K377" s="44">
        <f t="shared" si="217"/>
        <v>2442.29</v>
      </c>
      <c r="L377" s="44">
        <f t="shared" si="217"/>
        <v>2442.29</v>
      </c>
      <c r="M377" s="44">
        <f t="shared" si="217"/>
        <v>2442.29</v>
      </c>
      <c r="N377" s="44">
        <f t="shared" si="217"/>
        <v>2442.29</v>
      </c>
      <c r="O377" s="44">
        <f t="shared" si="217"/>
        <v>2442.29</v>
      </c>
      <c r="P377" s="44">
        <f t="shared" si="217"/>
        <v>2442.29</v>
      </c>
      <c r="Q377" s="44">
        <f t="shared" si="217"/>
        <v>2442.29</v>
      </c>
      <c r="R377" s="44">
        <f t="shared" si="217"/>
        <v>2442.29</v>
      </c>
      <c r="S377" s="44">
        <f t="shared" si="217"/>
        <v>2442.29</v>
      </c>
      <c r="T377" s="44">
        <f t="shared" si="217"/>
        <v>2442.29</v>
      </c>
      <c r="U377" s="44">
        <f t="shared" si="217"/>
        <v>2442.29</v>
      </c>
      <c r="V377" s="44">
        <f t="shared" si="217"/>
        <v>2442.29</v>
      </c>
      <c r="W377" s="44">
        <f t="shared" si="217"/>
        <v>2442.29</v>
      </c>
      <c r="X377" s="44">
        <f t="shared" si="217"/>
        <v>2442.29</v>
      </c>
      <c r="Y377" s="44">
        <f t="shared" si="217"/>
        <v>2442.29</v>
      </c>
      <c r="Z377" s="44">
        <f t="shared" si="217"/>
        <v>2442.29</v>
      </c>
      <c r="AA377" s="44">
        <f t="shared" si="217"/>
        <v>2442.29</v>
      </c>
    </row>
    <row r="378" spans="1:27" ht="12.75" hidden="1" customHeight="1" outlineLevel="1" x14ac:dyDescent="0.3">
      <c r="A378" s="99" t="s">
        <v>2020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2021</v>
      </c>
      <c r="B379" s="63" t="s">
        <v>81</v>
      </c>
      <c r="C379" s="43" t="s">
        <v>79</v>
      </c>
      <c r="D379" s="44">
        <f>$D$11</f>
        <v>464.08</v>
      </c>
      <c r="E379" s="44">
        <f t="shared" ref="E379:AA379" si="218">$D$11</f>
        <v>464.08</v>
      </c>
      <c r="F379" s="44">
        <f t="shared" si="218"/>
        <v>464.08</v>
      </c>
      <c r="G379" s="44">
        <f t="shared" si="218"/>
        <v>464.08</v>
      </c>
      <c r="H379" s="44">
        <f t="shared" si="218"/>
        <v>464.08</v>
      </c>
      <c r="I379" s="44">
        <f t="shared" si="218"/>
        <v>464.08</v>
      </c>
      <c r="J379" s="44">
        <f t="shared" si="218"/>
        <v>464.08</v>
      </c>
      <c r="K379" s="44">
        <f t="shared" si="218"/>
        <v>464.08</v>
      </c>
      <c r="L379" s="44">
        <f t="shared" si="218"/>
        <v>464.08</v>
      </c>
      <c r="M379" s="44">
        <f t="shared" si="218"/>
        <v>464.08</v>
      </c>
      <c r="N379" s="44">
        <f t="shared" si="218"/>
        <v>464.08</v>
      </c>
      <c r="O379" s="44">
        <f t="shared" si="218"/>
        <v>464.08</v>
      </c>
      <c r="P379" s="44">
        <f t="shared" si="218"/>
        <v>464.08</v>
      </c>
      <c r="Q379" s="44">
        <f t="shared" si="218"/>
        <v>464.08</v>
      </c>
      <c r="R379" s="44">
        <f t="shared" si="218"/>
        <v>464.08</v>
      </c>
      <c r="S379" s="44">
        <f t="shared" si="218"/>
        <v>464.08</v>
      </c>
      <c r="T379" s="44">
        <f t="shared" si="218"/>
        <v>464.08</v>
      </c>
      <c r="U379" s="44">
        <f t="shared" si="218"/>
        <v>464.08</v>
      </c>
      <c r="V379" s="44">
        <f t="shared" si="218"/>
        <v>464.08</v>
      </c>
      <c r="W379" s="44">
        <f t="shared" si="218"/>
        <v>464.08</v>
      </c>
      <c r="X379" s="44">
        <f t="shared" si="218"/>
        <v>464.08</v>
      </c>
      <c r="Y379" s="44">
        <f t="shared" si="218"/>
        <v>464.08</v>
      </c>
      <c r="Z379" s="44">
        <f t="shared" si="218"/>
        <v>464.08</v>
      </c>
      <c r="AA379" s="44">
        <f t="shared" si="218"/>
        <v>464.08</v>
      </c>
    </row>
    <row r="380" spans="1:27" ht="12.75" customHeight="1" collapsed="1" x14ac:dyDescent="0.3">
      <c r="A380" s="98" t="s">
        <v>2022</v>
      </c>
      <c r="B380" s="28" t="str">
        <f>"12"&amp;"."&amp;$B$800&amp;"."&amp;$B$801</f>
        <v>12.07.2024</v>
      </c>
      <c r="C380" s="90" t="s">
        <v>76</v>
      </c>
      <c r="D380" s="91">
        <f>ROUND(((D381+D382+D384+D383)/1000),5)</f>
        <v>4.21279</v>
      </c>
      <c r="E380" s="91">
        <f>ROUND(((E381+E382+E384+E383)/1000),5)</f>
        <v>4.1384400000000001</v>
      </c>
      <c r="F380" s="91">
        <f>ROUND(((F381+F382+F384+F383)/1000),5)</f>
        <v>4.0627700000000004</v>
      </c>
      <c r="G380" s="91">
        <f t="shared" ref="G380:AA380" si="219">ROUND(((G381+G382+G384+G383)/1000),5)</f>
        <v>3.86863</v>
      </c>
      <c r="H380" s="91">
        <f t="shared" si="219"/>
        <v>3.8686199999999999</v>
      </c>
      <c r="I380" s="91">
        <f t="shared" si="219"/>
        <v>4.1102499999999997</v>
      </c>
      <c r="J380" s="91">
        <f t="shared" si="219"/>
        <v>4.1105700000000001</v>
      </c>
      <c r="K380" s="91">
        <f t="shared" si="219"/>
        <v>4.5520399999999999</v>
      </c>
      <c r="L380" s="91">
        <f t="shared" si="219"/>
        <v>4.8898400000000004</v>
      </c>
      <c r="M380" s="91">
        <f t="shared" si="219"/>
        <v>5.2113100000000001</v>
      </c>
      <c r="N380" s="91">
        <f t="shared" si="219"/>
        <v>5.2605700000000004</v>
      </c>
      <c r="O380" s="91">
        <f t="shared" si="219"/>
        <v>5.3133699999999999</v>
      </c>
      <c r="P380" s="91">
        <f t="shared" si="219"/>
        <v>5.3079400000000003</v>
      </c>
      <c r="Q380" s="91">
        <f t="shared" si="219"/>
        <v>5.3274900000000001</v>
      </c>
      <c r="R380" s="91">
        <f t="shared" si="219"/>
        <v>5.2576599999999996</v>
      </c>
      <c r="S380" s="91">
        <f t="shared" si="219"/>
        <v>5.31717</v>
      </c>
      <c r="T380" s="91">
        <f t="shared" si="219"/>
        <v>5.2891700000000004</v>
      </c>
      <c r="U380" s="91">
        <f t="shared" si="219"/>
        <v>5.1717700000000004</v>
      </c>
      <c r="V380" s="91">
        <f t="shared" si="219"/>
        <v>5.1465399999999999</v>
      </c>
      <c r="W380" s="91">
        <f t="shared" si="219"/>
        <v>5.0643599999999998</v>
      </c>
      <c r="X380" s="91">
        <f t="shared" si="219"/>
        <v>5.0575799999999997</v>
      </c>
      <c r="Y380" s="91">
        <f t="shared" si="219"/>
        <v>5.0989800000000001</v>
      </c>
      <c r="Z380" s="91">
        <f t="shared" si="219"/>
        <v>4.9354100000000001</v>
      </c>
      <c r="AA380" s="91">
        <f t="shared" si="219"/>
        <v>4.7152000000000003</v>
      </c>
    </row>
    <row r="381" spans="1:27" ht="12.75" hidden="1" customHeight="1" outlineLevel="1" x14ac:dyDescent="0.3">
      <c r="A381" s="99" t="s">
        <v>2023</v>
      </c>
      <c r="B381" s="63" t="s">
        <v>238</v>
      </c>
      <c r="C381" s="43" t="s">
        <v>79</v>
      </c>
      <c r="D381" s="44">
        <v>1301.6099999999999</v>
      </c>
      <c r="E381" s="44">
        <v>1227.26</v>
      </c>
      <c r="F381" s="44">
        <v>1151.5899999999999</v>
      </c>
      <c r="G381" s="44">
        <v>957.45</v>
      </c>
      <c r="H381" s="44">
        <v>957.44</v>
      </c>
      <c r="I381" s="44">
        <v>1199.07</v>
      </c>
      <c r="J381" s="44">
        <v>1199.3900000000001</v>
      </c>
      <c r="K381" s="44">
        <v>1640.86</v>
      </c>
      <c r="L381" s="44">
        <v>1978.66</v>
      </c>
      <c r="M381" s="44">
        <v>2300.13</v>
      </c>
      <c r="N381" s="44">
        <v>2349.39</v>
      </c>
      <c r="O381" s="44">
        <v>2402.19</v>
      </c>
      <c r="P381" s="44">
        <v>2396.7600000000002</v>
      </c>
      <c r="Q381" s="44">
        <v>2416.31</v>
      </c>
      <c r="R381" s="44">
        <v>2346.48</v>
      </c>
      <c r="S381" s="44">
        <v>2405.9899999999998</v>
      </c>
      <c r="T381" s="44">
        <v>2377.9899999999998</v>
      </c>
      <c r="U381" s="44">
        <v>2260.59</v>
      </c>
      <c r="V381" s="44">
        <v>2235.36</v>
      </c>
      <c r="W381" s="44">
        <v>2153.1799999999998</v>
      </c>
      <c r="X381" s="44">
        <v>2146.4</v>
      </c>
      <c r="Y381" s="44">
        <v>2187.8000000000002</v>
      </c>
      <c r="Z381" s="44">
        <v>2024.23</v>
      </c>
      <c r="AA381" s="44">
        <v>1804.02</v>
      </c>
    </row>
    <row r="382" spans="1:27" ht="12.75" hidden="1" customHeight="1" outlineLevel="1" x14ac:dyDescent="0.3">
      <c r="A382" s="99" t="s">
        <v>2024</v>
      </c>
      <c r="B382" s="63" t="s">
        <v>90</v>
      </c>
      <c r="C382" s="43" t="s">
        <v>79</v>
      </c>
      <c r="D382" s="44">
        <f>$D$327</f>
        <v>2442.29</v>
      </c>
      <c r="E382" s="44">
        <f t="shared" ref="E382:AA382" si="220">$D$327</f>
        <v>2442.29</v>
      </c>
      <c r="F382" s="44">
        <f t="shared" si="220"/>
        <v>2442.29</v>
      </c>
      <c r="G382" s="44">
        <f t="shared" si="220"/>
        <v>2442.29</v>
      </c>
      <c r="H382" s="44">
        <f t="shared" si="220"/>
        <v>2442.29</v>
      </c>
      <c r="I382" s="44">
        <f t="shared" si="220"/>
        <v>2442.29</v>
      </c>
      <c r="J382" s="44">
        <f t="shared" si="220"/>
        <v>2442.29</v>
      </c>
      <c r="K382" s="44">
        <f t="shared" si="220"/>
        <v>2442.29</v>
      </c>
      <c r="L382" s="44">
        <f t="shared" si="220"/>
        <v>2442.29</v>
      </c>
      <c r="M382" s="44">
        <f t="shared" si="220"/>
        <v>2442.29</v>
      </c>
      <c r="N382" s="44">
        <f t="shared" si="220"/>
        <v>2442.29</v>
      </c>
      <c r="O382" s="44">
        <f t="shared" si="220"/>
        <v>2442.29</v>
      </c>
      <c r="P382" s="44">
        <f t="shared" si="220"/>
        <v>2442.29</v>
      </c>
      <c r="Q382" s="44">
        <f t="shared" si="220"/>
        <v>2442.29</v>
      </c>
      <c r="R382" s="44">
        <f t="shared" si="220"/>
        <v>2442.29</v>
      </c>
      <c r="S382" s="44">
        <f t="shared" si="220"/>
        <v>2442.29</v>
      </c>
      <c r="T382" s="44">
        <f t="shared" si="220"/>
        <v>2442.29</v>
      </c>
      <c r="U382" s="44">
        <f t="shared" si="220"/>
        <v>2442.29</v>
      </c>
      <c r="V382" s="44">
        <f t="shared" si="220"/>
        <v>2442.29</v>
      </c>
      <c r="W382" s="44">
        <f t="shared" si="220"/>
        <v>2442.29</v>
      </c>
      <c r="X382" s="44">
        <f t="shared" si="220"/>
        <v>2442.29</v>
      </c>
      <c r="Y382" s="44">
        <f t="shared" si="220"/>
        <v>2442.29</v>
      </c>
      <c r="Z382" s="44">
        <f t="shared" si="220"/>
        <v>2442.29</v>
      </c>
      <c r="AA382" s="44">
        <f t="shared" si="220"/>
        <v>2442.29</v>
      </c>
    </row>
    <row r="383" spans="1:27" ht="12.75" hidden="1" customHeight="1" outlineLevel="1" x14ac:dyDescent="0.3">
      <c r="A383" s="99" t="s">
        <v>2025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2026</v>
      </c>
      <c r="B384" s="63" t="s">
        <v>81</v>
      </c>
      <c r="C384" s="43" t="s">
        <v>79</v>
      </c>
      <c r="D384" s="44">
        <f>$D$11</f>
        <v>464.08</v>
      </c>
      <c r="E384" s="44">
        <f t="shared" ref="E384:AA384" si="221">$D$11</f>
        <v>464.08</v>
      </c>
      <c r="F384" s="44">
        <f t="shared" si="221"/>
        <v>464.08</v>
      </c>
      <c r="G384" s="44">
        <f t="shared" si="221"/>
        <v>464.08</v>
      </c>
      <c r="H384" s="44">
        <f t="shared" si="221"/>
        <v>464.08</v>
      </c>
      <c r="I384" s="44">
        <f t="shared" si="221"/>
        <v>464.08</v>
      </c>
      <c r="J384" s="44">
        <f t="shared" si="221"/>
        <v>464.08</v>
      </c>
      <c r="K384" s="44">
        <f t="shared" si="221"/>
        <v>464.08</v>
      </c>
      <c r="L384" s="44">
        <f t="shared" si="221"/>
        <v>464.08</v>
      </c>
      <c r="M384" s="44">
        <f t="shared" si="221"/>
        <v>464.08</v>
      </c>
      <c r="N384" s="44">
        <f t="shared" si="221"/>
        <v>464.08</v>
      </c>
      <c r="O384" s="44">
        <f t="shared" si="221"/>
        <v>464.08</v>
      </c>
      <c r="P384" s="44">
        <f t="shared" si="221"/>
        <v>464.08</v>
      </c>
      <c r="Q384" s="44">
        <f t="shared" si="221"/>
        <v>464.08</v>
      </c>
      <c r="R384" s="44">
        <f t="shared" si="221"/>
        <v>464.08</v>
      </c>
      <c r="S384" s="44">
        <f t="shared" si="221"/>
        <v>464.08</v>
      </c>
      <c r="T384" s="44">
        <f t="shared" si="221"/>
        <v>464.08</v>
      </c>
      <c r="U384" s="44">
        <f t="shared" si="221"/>
        <v>464.08</v>
      </c>
      <c r="V384" s="44">
        <f t="shared" si="221"/>
        <v>464.08</v>
      </c>
      <c r="W384" s="44">
        <f t="shared" si="221"/>
        <v>464.08</v>
      </c>
      <c r="X384" s="44">
        <f t="shared" si="221"/>
        <v>464.08</v>
      </c>
      <c r="Y384" s="44">
        <f t="shared" si="221"/>
        <v>464.08</v>
      </c>
      <c r="Z384" s="44">
        <f t="shared" si="221"/>
        <v>464.08</v>
      </c>
      <c r="AA384" s="44">
        <f t="shared" si="221"/>
        <v>464.08</v>
      </c>
    </row>
    <row r="385" spans="1:27" ht="12.75" customHeight="1" collapsed="1" x14ac:dyDescent="0.3">
      <c r="A385" s="98" t="s">
        <v>2027</v>
      </c>
      <c r="B385" s="28" t="str">
        <f>"13"&amp;"."&amp;$B$800&amp;"."&amp;$B$801</f>
        <v>13.07.2024</v>
      </c>
      <c r="C385" s="90" t="s">
        <v>76</v>
      </c>
      <c r="D385" s="91">
        <f>ROUND(((D386+D387+D389+D388)/1000),5)</f>
        <v>4.3597900000000003</v>
      </c>
      <c r="E385" s="91">
        <f>ROUND(((E386+E387+E389+E388)/1000),5)</f>
        <v>4.1499199999999998</v>
      </c>
      <c r="F385" s="91">
        <f>ROUND(((F386+F387+F389+F388)/1000),5)</f>
        <v>4.0817100000000002</v>
      </c>
      <c r="G385" s="91">
        <f t="shared" ref="G385:AA385" si="222">ROUND(((G386+G387+G389+G388)/1000),5)</f>
        <v>3.9166599999999998</v>
      </c>
      <c r="H385" s="91">
        <f t="shared" si="222"/>
        <v>3.6674799999999999</v>
      </c>
      <c r="I385" s="91">
        <f t="shared" si="222"/>
        <v>3.7260599999999999</v>
      </c>
      <c r="J385" s="91">
        <f t="shared" si="222"/>
        <v>3.8281999999999998</v>
      </c>
      <c r="K385" s="91">
        <f t="shared" si="222"/>
        <v>4.2756600000000002</v>
      </c>
      <c r="L385" s="91">
        <f t="shared" si="222"/>
        <v>4.6548400000000001</v>
      </c>
      <c r="M385" s="91">
        <f t="shared" si="222"/>
        <v>4.91174</v>
      </c>
      <c r="N385" s="91">
        <f t="shared" si="222"/>
        <v>5.0416699999999999</v>
      </c>
      <c r="O385" s="91">
        <f t="shared" si="222"/>
        <v>5.1463599999999996</v>
      </c>
      <c r="P385" s="91">
        <f t="shared" si="222"/>
        <v>5.1886099999999997</v>
      </c>
      <c r="Q385" s="91">
        <f t="shared" si="222"/>
        <v>5.1270100000000003</v>
      </c>
      <c r="R385" s="91">
        <f t="shared" si="222"/>
        <v>5.1283300000000001</v>
      </c>
      <c r="S385" s="91">
        <f t="shared" si="222"/>
        <v>5.1687900000000004</v>
      </c>
      <c r="T385" s="91">
        <f t="shared" si="222"/>
        <v>5.16134</v>
      </c>
      <c r="U385" s="91">
        <f t="shared" si="222"/>
        <v>5.1431699999999996</v>
      </c>
      <c r="V385" s="91">
        <f t="shared" si="222"/>
        <v>5.0553800000000004</v>
      </c>
      <c r="W385" s="91">
        <f t="shared" si="222"/>
        <v>4.9464600000000001</v>
      </c>
      <c r="X385" s="91">
        <f t="shared" si="222"/>
        <v>4.9084700000000003</v>
      </c>
      <c r="Y385" s="91">
        <f t="shared" si="222"/>
        <v>4.8139000000000003</v>
      </c>
      <c r="Z385" s="91">
        <f t="shared" si="222"/>
        <v>4.5917599999999998</v>
      </c>
      <c r="AA385" s="91">
        <f t="shared" si="222"/>
        <v>4.6046100000000001</v>
      </c>
    </row>
    <row r="386" spans="1:27" ht="12.75" hidden="1" customHeight="1" outlineLevel="1" x14ac:dyDescent="0.3">
      <c r="A386" s="99" t="s">
        <v>2028</v>
      </c>
      <c r="B386" s="63" t="s">
        <v>238</v>
      </c>
      <c r="C386" s="43" t="s">
        <v>79</v>
      </c>
      <c r="D386" s="44">
        <v>1448.61</v>
      </c>
      <c r="E386" s="44">
        <v>1238.74</v>
      </c>
      <c r="F386" s="44">
        <v>1170.53</v>
      </c>
      <c r="G386" s="44">
        <v>1005.48</v>
      </c>
      <c r="H386" s="44">
        <v>756.3</v>
      </c>
      <c r="I386" s="44">
        <v>814.88</v>
      </c>
      <c r="J386" s="44">
        <v>917.02</v>
      </c>
      <c r="K386" s="44">
        <v>1364.48</v>
      </c>
      <c r="L386" s="44">
        <v>1743.66</v>
      </c>
      <c r="M386" s="44">
        <v>2000.56</v>
      </c>
      <c r="N386" s="44">
        <v>2130.4899999999998</v>
      </c>
      <c r="O386" s="44">
        <v>2235.1799999999998</v>
      </c>
      <c r="P386" s="44">
        <v>2277.4299999999998</v>
      </c>
      <c r="Q386" s="44">
        <v>2215.83</v>
      </c>
      <c r="R386" s="44">
        <v>2217.15</v>
      </c>
      <c r="S386" s="44">
        <v>2257.61</v>
      </c>
      <c r="T386" s="44">
        <v>2250.16</v>
      </c>
      <c r="U386" s="44">
        <v>2231.9899999999998</v>
      </c>
      <c r="V386" s="44">
        <v>2144.1999999999998</v>
      </c>
      <c r="W386" s="44">
        <v>2035.28</v>
      </c>
      <c r="X386" s="44">
        <v>1997.29</v>
      </c>
      <c r="Y386" s="44">
        <v>1902.72</v>
      </c>
      <c r="Z386" s="44">
        <v>1680.58</v>
      </c>
      <c r="AA386" s="44">
        <v>1693.43</v>
      </c>
    </row>
    <row r="387" spans="1:27" ht="12.75" hidden="1" customHeight="1" outlineLevel="1" x14ac:dyDescent="0.3">
      <c r="A387" s="99" t="s">
        <v>2029</v>
      </c>
      <c r="B387" s="63" t="s">
        <v>90</v>
      </c>
      <c r="C387" s="43" t="s">
        <v>79</v>
      </c>
      <c r="D387" s="44">
        <f>$D$327</f>
        <v>2442.29</v>
      </c>
      <c r="E387" s="44">
        <f t="shared" ref="E387:AA387" si="223">$D$327</f>
        <v>2442.29</v>
      </c>
      <c r="F387" s="44">
        <f t="shared" si="223"/>
        <v>2442.29</v>
      </c>
      <c r="G387" s="44">
        <f t="shared" si="223"/>
        <v>2442.29</v>
      </c>
      <c r="H387" s="44">
        <f t="shared" si="223"/>
        <v>2442.29</v>
      </c>
      <c r="I387" s="44">
        <f t="shared" si="223"/>
        <v>2442.29</v>
      </c>
      <c r="J387" s="44">
        <f t="shared" si="223"/>
        <v>2442.29</v>
      </c>
      <c r="K387" s="44">
        <f t="shared" si="223"/>
        <v>2442.29</v>
      </c>
      <c r="L387" s="44">
        <f t="shared" si="223"/>
        <v>2442.29</v>
      </c>
      <c r="M387" s="44">
        <f t="shared" si="223"/>
        <v>2442.29</v>
      </c>
      <c r="N387" s="44">
        <f t="shared" si="223"/>
        <v>2442.29</v>
      </c>
      <c r="O387" s="44">
        <f t="shared" si="223"/>
        <v>2442.29</v>
      </c>
      <c r="P387" s="44">
        <f t="shared" si="223"/>
        <v>2442.29</v>
      </c>
      <c r="Q387" s="44">
        <f t="shared" si="223"/>
        <v>2442.29</v>
      </c>
      <c r="R387" s="44">
        <f t="shared" si="223"/>
        <v>2442.29</v>
      </c>
      <c r="S387" s="44">
        <f t="shared" si="223"/>
        <v>2442.29</v>
      </c>
      <c r="T387" s="44">
        <f t="shared" si="223"/>
        <v>2442.29</v>
      </c>
      <c r="U387" s="44">
        <f t="shared" si="223"/>
        <v>2442.29</v>
      </c>
      <c r="V387" s="44">
        <f t="shared" si="223"/>
        <v>2442.29</v>
      </c>
      <c r="W387" s="44">
        <f t="shared" si="223"/>
        <v>2442.29</v>
      </c>
      <c r="X387" s="44">
        <f t="shared" si="223"/>
        <v>2442.29</v>
      </c>
      <c r="Y387" s="44">
        <f t="shared" si="223"/>
        <v>2442.29</v>
      </c>
      <c r="Z387" s="44">
        <f t="shared" si="223"/>
        <v>2442.29</v>
      </c>
      <c r="AA387" s="44">
        <f t="shared" si="223"/>
        <v>2442.29</v>
      </c>
    </row>
    <row r="388" spans="1:27" ht="12.75" hidden="1" customHeight="1" outlineLevel="1" x14ac:dyDescent="0.3">
      <c r="A388" s="99" t="s">
        <v>2030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2031</v>
      </c>
      <c r="B389" s="63" t="s">
        <v>81</v>
      </c>
      <c r="C389" s="43" t="s">
        <v>79</v>
      </c>
      <c r="D389" s="44">
        <f>$D$11</f>
        <v>464.08</v>
      </c>
      <c r="E389" s="44">
        <f t="shared" ref="E389:AA389" si="224">$D$11</f>
        <v>464.08</v>
      </c>
      <c r="F389" s="44">
        <f t="shared" si="224"/>
        <v>464.08</v>
      </c>
      <c r="G389" s="44">
        <f t="shared" si="224"/>
        <v>464.08</v>
      </c>
      <c r="H389" s="44">
        <f t="shared" si="224"/>
        <v>464.08</v>
      </c>
      <c r="I389" s="44">
        <f t="shared" si="224"/>
        <v>464.08</v>
      </c>
      <c r="J389" s="44">
        <f t="shared" si="224"/>
        <v>464.08</v>
      </c>
      <c r="K389" s="44">
        <f t="shared" si="224"/>
        <v>464.08</v>
      </c>
      <c r="L389" s="44">
        <f t="shared" si="224"/>
        <v>464.08</v>
      </c>
      <c r="M389" s="44">
        <f t="shared" si="224"/>
        <v>464.08</v>
      </c>
      <c r="N389" s="44">
        <f t="shared" si="224"/>
        <v>464.08</v>
      </c>
      <c r="O389" s="44">
        <f t="shared" si="224"/>
        <v>464.08</v>
      </c>
      <c r="P389" s="44">
        <f t="shared" si="224"/>
        <v>464.08</v>
      </c>
      <c r="Q389" s="44">
        <f t="shared" si="224"/>
        <v>464.08</v>
      </c>
      <c r="R389" s="44">
        <f t="shared" si="224"/>
        <v>464.08</v>
      </c>
      <c r="S389" s="44">
        <f t="shared" si="224"/>
        <v>464.08</v>
      </c>
      <c r="T389" s="44">
        <f t="shared" si="224"/>
        <v>464.08</v>
      </c>
      <c r="U389" s="44">
        <f t="shared" si="224"/>
        <v>464.08</v>
      </c>
      <c r="V389" s="44">
        <f t="shared" si="224"/>
        <v>464.08</v>
      </c>
      <c r="W389" s="44">
        <f t="shared" si="224"/>
        <v>464.08</v>
      </c>
      <c r="X389" s="44">
        <f t="shared" si="224"/>
        <v>464.08</v>
      </c>
      <c r="Y389" s="44">
        <f t="shared" si="224"/>
        <v>464.08</v>
      </c>
      <c r="Z389" s="44">
        <f t="shared" si="224"/>
        <v>464.08</v>
      </c>
      <c r="AA389" s="44">
        <f t="shared" si="224"/>
        <v>464.08</v>
      </c>
    </row>
    <row r="390" spans="1:27" ht="12.75" customHeight="1" collapsed="1" x14ac:dyDescent="0.3">
      <c r="A390" s="98" t="s">
        <v>2032</v>
      </c>
      <c r="B390" s="28" t="str">
        <f>"14"&amp;"."&amp;$B$800&amp;"."&amp;$B$801</f>
        <v>14.07.2024</v>
      </c>
      <c r="C390" s="90" t="s">
        <v>76</v>
      </c>
      <c r="D390" s="91">
        <f>ROUND(((D391+D392+D394+D393)/1000),5)</f>
        <v>4.3511899999999999</v>
      </c>
      <c r="E390" s="91">
        <f>ROUND(((E391+E392+E394+E393)/1000),5)</f>
        <v>4.1182600000000003</v>
      </c>
      <c r="F390" s="91">
        <f>ROUND(((F391+F392+F394+F393)/1000),5)</f>
        <v>4.0240600000000004</v>
      </c>
      <c r="G390" s="91">
        <f t="shared" ref="G390:AA390" si="225">ROUND(((G391+G392+G394+G393)/1000),5)</f>
        <v>3.7109800000000002</v>
      </c>
      <c r="H390" s="91">
        <f t="shared" si="225"/>
        <v>3.6038700000000001</v>
      </c>
      <c r="I390" s="91">
        <f t="shared" si="225"/>
        <v>3.7170700000000001</v>
      </c>
      <c r="J390" s="91">
        <f t="shared" si="225"/>
        <v>3.5485600000000002</v>
      </c>
      <c r="K390" s="91">
        <f t="shared" si="225"/>
        <v>3.95336</v>
      </c>
      <c r="L390" s="91">
        <f t="shared" si="225"/>
        <v>4.45221</v>
      </c>
      <c r="M390" s="91">
        <f t="shared" si="225"/>
        <v>4.7335599999999998</v>
      </c>
      <c r="N390" s="91">
        <f t="shared" si="225"/>
        <v>4.8427800000000003</v>
      </c>
      <c r="O390" s="91">
        <f t="shared" si="225"/>
        <v>4.9976399999999996</v>
      </c>
      <c r="P390" s="91">
        <f t="shared" si="225"/>
        <v>5.0839600000000003</v>
      </c>
      <c r="Q390" s="91">
        <f t="shared" si="225"/>
        <v>4.9501499999999998</v>
      </c>
      <c r="R390" s="91">
        <f t="shared" si="225"/>
        <v>4.9531400000000003</v>
      </c>
      <c r="S390" s="91">
        <f t="shared" si="225"/>
        <v>4.9489400000000003</v>
      </c>
      <c r="T390" s="91">
        <f t="shared" si="225"/>
        <v>4.92577</v>
      </c>
      <c r="U390" s="91">
        <f t="shared" si="225"/>
        <v>4.9196</v>
      </c>
      <c r="V390" s="91">
        <f t="shared" si="225"/>
        <v>4.9082999999999997</v>
      </c>
      <c r="W390" s="91">
        <f t="shared" si="225"/>
        <v>4.8806200000000004</v>
      </c>
      <c r="X390" s="91">
        <f t="shared" si="225"/>
        <v>4.8424199999999997</v>
      </c>
      <c r="Y390" s="91">
        <f t="shared" si="225"/>
        <v>4.8376999999999999</v>
      </c>
      <c r="Z390" s="91">
        <f t="shared" si="225"/>
        <v>4.5987499999999999</v>
      </c>
      <c r="AA390" s="91">
        <f t="shared" si="225"/>
        <v>4.5940099999999999</v>
      </c>
    </row>
    <row r="391" spans="1:27" ht="12.75" hidden="1" customHeight="1" outlineLevel="1" x14ac:dyDescent="0.3">
      <c r="A391" s="99" t="s">
        <v>2033</v>
      </c>
      <c r="B391" s="63" t="s">
        <v>238</v>
      </c>
      <c r="C391" s="43" t="s">
        <v>79</v>
      </c>
      <c r="D391" s="44">
        <v>1440.01</v>
      </c>
      <c r="E391" s="44">
        <v>1207.08</v>
      </c>
      <c r="F391" s="44">
        <v>1112.8800000000001</v>
      </c>
      <c r="G391" s="44">
        <v>799.8</v>
      </c>
      <c r="H391" s="44">
        <v>692.69</v>
      </c>
      <c r="I391" s="44">
        <v>805.89</v>
      </c>
      <c r="J391" s="44">
        <v>637.38</v>
      </c>
      <c r="K391" s="44">
        <v>1042.18</v>
      </c>
      <c r="L391" s="44">
        <v>1541.03</v>
      </c>
      <c r="M391" s="44">
        <v>1822.38</v>
      </c>
      <c r="N391" s="44">
        <v>1931.6</v>
      </c>
      <c r="O391" s="44">
        <v>2086.46</v>
      </c>
      <c r="P391" s="44">
        <v>2172.7800000000002</v>
      </c>
      <c r="Q391" s="44">
        <v>2038.97</v>
      </c>
      <c r="R391" s="44">
        <v>2041.96</v>
      </c>
      <c r="S391" s="44">
        <v>2037.76</v>
      </c>
      <c r="T391" s="44">
        <v>2014.59</v>
      </c>
      <c r="U391" s="44">
        <v>2008.42</v>
      </c>
      <c r="V391" s="44">
        <v>1997.12</v>
      </c>
      <c r="W391" s="44">
        <v>1969.44</v>
      </c>
      <c r="X391" s="44">
        <v>1931.24</v>
      </c>
      <c r="Y391" s="44">
        <v>1926.52</v>
      </c>
      <c r="Z391" s="44">
        <v>1687.57</v>
      </c>
      <c r="AA391" s="44">
        <v>1682.83</v>
      </c>
    </row>
    <row r="392" spans="1:27" ht="12.75" hidden="1" customHeight="1" outlineLevel="1" x14ac:dyDescent="0.3">
      <c r="A392" s="99" t="s">
        <v>2034</v>
      </c>
      <c r="B392" s="63" t="s">
        <v>90</v>
      </c>
      <c r="C392" s="43" t="s">
        <v>79</v>
      </c>
      <c r="D392" s="44">
        <f>$D$327</f>
        <v>2442.29</v>
      </c>
      <c r="E392" s="44">
        <f t="shared" ref="E392:AA392" si="226">$D$327</f>
        <v>2442.29</v>
      </c>
      <c r="F392" s="44">
        <f t="shared" si="226"/>
        <v>2442.29</v>
      </c>
      <c r="G392" s="44">
        <f t="shared" si="226"/>
        <v>2442.29</v>
      </c>
      <c r="H392" s="44">
        <f t="shared" si="226"/>
        <v>2442.29</v>
      </c>
      <c r="I392" s="44">
        <f t="shared" si="226"/>
        <v>2442.29</v>
      </c>
      <c r="J392" s="44">
        <f t="shared" si="226"/>
        <v>2442.29</v>
      </c>
      <c r="K392" s="44">
        <f t="shared" si="226"/>
        <v>2442.29</v>
      </c>
      <c r="L392" s="44">
        <f t="shared" si="226"/>
        <v>2442.29</v>
      </c>
      <c r="M392" s="44">
        <f t="shared" si="226"/>
        <v>2442.29</v>
      </c>
      <c r="N392" s="44">
        <f t="shared" si="226"/>
        <v>2442.29</v>
      </c>
      <c r="O392" s="44">
        <f t="shared" si="226"/>
        <v>2442.29</v>
      </c>
      <c r="P392" s="44">
        <f t="shared" si="226"/>
        <v>2442.29</v>
      </c>
      <c r="Q392" s="44">
        <f t="shared" si="226"/>
        <v>2442.29</v>
      </c>
      <c r="R392" s="44">
        <f t="shared" si="226"/>
        <v>2442.29</v>
      </c>
      <c r="S392" s="44">
        <f t="shared" si="226"/>
        <v>2442.29</v>
      </c>
      <c r="T392" s="44">
        <f t="shared" si="226"/>
        <v>2442.29</v>
      </c>
      <c r="U392" s="44">
        <f t="shared" si="226"/>
        <v>2442.29</v>
      </c>
      <c r="V392" s="44">
        <f t="shared" si="226"/>
        <v>2442.29</v>
      </c>
      <c r="W392" s="44">
        <f t="shared" si="226"/>
        <v>2442.29</v>
      </c>
      <c r="X392" s="44">
        <f t="shared" si="226"/>
        <v>2442.29</v>
      </c>
      <c r="Y392" s="44">
        <f t="shared" si="226"/>
        <v>2442.29</v>
      </c>
      <c r="Z392" s="44">
        <f t="shared" si="226"/>
        <v>2442.29</v>
      </c>
      <c r="AA392" s="44">
        <f t="shared" si="226"/>
        <v>2442.29</v>
      </c>
    </row>
    <row r="393" spans="1:27" ht="12.75" hidden="1" customHeight="1" outlineLevel="1" x14ac:dyDescent="0.3">
      <c r="A393" s="99" t="s">
        <v>2035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2036</v>
      </c>
      <c r="B394" s="63" t="s">
        <v>81</v>
      </c>
      <c r="C394" s="43" t="s">
        <v>79</v>
      </c>
      <c r="D394" s="44">
        <f>$D$11</f>
        <v>464.08</v>
      </c>
      <c r="E394" s="44">
        <f t="shared" ref="E394:AA394" si="227">$D$11</f>
        <v>464.08</v>
      </c>
      <c r="F394" s="44">
        <f t="shared" si="227"/>
        <v>464.08</v>
      </c>
      <c r="G394" s="44">
        <f t="shared" si="227"/>
        <v>464.08</v>
      </c>
      <c r="H394" s="44">
        <f t="shared" si="227"/>
        <v>464.08</v>
      </c>
      <c r="I394" s="44">
        <f t="shared" si="227"/>
        <v>464.08</v>
      </c>
      <c r="J394" s="44">
        <f t="shared" si="227"/>
        <v>464.08</v>
      </c>
      <c r="K394" s="44">
        <f t="shared" si="227"/>
        <v>464.08</v>
      </c>
      <c r="L394" s="44">
        <f t="shared" si="227"/>
        <v>464.08</v>
      </c>
      <c r="M394" s="44">
        <f t="shared" si="227"/>
        <v>464.08</v>
      </c>
      <c r="N394" s="44">
        <f t="shared" si="227"/>
        <v>464.08</v>
      </c>
      <c r="O394" s="44">
        <f t="shared" si="227"/>
        <v>464.08</v>
      </c>
      <c r="P394" s="44">
        <f t="shared" si="227"/>
        <v>464.08</v>
      </c>
      <c r="Q394" s="44">
        <f t="shared" si="227"/>
        <v>464.08</v>
      </c>
      <c r="R394" s="44">
        <f t="shared" si="227"/>
        <v>464.08</v>
      </c>
      <c r="S394" s="44">
        <f t="shared" si="227"/>
        <v>464.08</v>
      </c>
      <c r="T394" s="44">
        <f t="shared" si="227"/>
        <v>464.08</v>
      </c>
      <c r="U394" s="44">
        <f t="shared" si="227"/>
        <v>464.08</v>
      </c>
      <c r="V394" s="44">
        <f t="shared" si="227"/>
        <v>464.08</v>
      </c>
      <c r="W394" s="44">
        <f t="shared" si="227"/>
        <v>464.08</v>
      </c>
      <c r="X394" s="44">
        <f t="shared" si="227"/>
        <v>464.08</v>
      </c>
      <c r="Y394" s="44">
        <f t="shared" si="227"/>
        <v>464.08</v>
      </c>
      <c r="Z394" s="44">
        <f t="shared" si="227"/>
        <v>464.08</v>
      </c>
      <c r="AA394" s="44">
        <f t="shared" si="227"/>
        <v>464.08</v>
      </c>
    </row>
    <row r="395" spans="1:27" ht="12.75" customHeight="1" collapsed="1" x14ac:dyDescent="0.3">
      <c r="A395" s="98" t="s">
        <v>2037</v>
      </c>
      <c r="B395" s="28" t="str">
        <f>"15"&amp;"."&amp;$B$800&amp;"."&amp;$B$801</f>
        <v>15.07.2024</v>
      </c>
      <c r="C395" s="90" t="s">
        <v>76</v>
      </c>
      <c r="D395" s="91">
        <f>ROUND(((D396+D397+D399+D398)/1000),5)</f>
        <v>4.1132900000000001</v>
      </c>
      <c r="E395" s="91">
        <f>ROUND(((E396+E397+E399+E398)/1000),5)</f>
        <v>4.0216799999999999</v>
      </c>
      <c r="F395" s="91">
        <f>ROUND(((F396+F397+F399+F398)/1000),5)</f>
        <v>3.89127</v>
      </c>
      <c r="G395" s="91">
        <f t="shared" ref="G395:AA395" si="228">ROUND(((G396+G397+G399+G398)/1000),5)</f>
        <v>3.5640100000000001</v>
      </c>
      <c r="H395" s="91">
        <f t="shared" si="228"/>
        <v>3.55891</v>
      </c>
      <c r="I395" s="91">
        <f t="shared" si="228"/>
        <v>3.61592</v>
      </c>
      <c r="J395" s="91">
        <f t="shared" si="228"/>
        <v>3.7376100000000001</v>
      </c>
      <c r="K395" s="91">
        <f t="shared" si="228"/>
        <v>4.4840900000000001</v>
      </c>
      <c r="L395" s="91">
        <f t="shared" si="228"/>
        <v>4.9359500000000001</v>
      </c>
      <c r="M395" s="91">
        <f t="shared" si="228"/>
        <v>5.1579800000000002</v>
      </c>
      <c r="N395" s="91">
        <f t="shared" si="228"/>
        <v>5.2731199999999996</v>
      </c>
      <c r="O395" s="91">
        <f t="shared" si="228"/>
        <v>5.3787500000000001</v>
      </c>
      <c r="P395" s="91">
        <f t="shared" si="228"/>
        <v>5.2636399999999997</v>
      </c>
      <c r="Q395" s="91">
        <f t="shared" si="228"/>
        <v>5.4084099999999999</v>
      </c>
      <c r="R395" s="91">
        <f t="shared" si="228"/>
        <v>5.5261300000000002</v>
      </c>
      <c r="S395" s="91">
        <f t="shared" si="228"/>
        <v>5.3026400000000002</v>
      </c>
      <c r="T395" s="91">
        <f t="shared" si="228"/>
        <v>5.2893699999999999</v>
      </c>
      <c r="U395" s="91">
        <f t="shared" si="228"/>
        <v>5.2408900000000003</v>
      </c>
      <c r="V395" s="91">
        <f t="shared" si="228"/>
        <v>5.1584099999999999</v>
      </c>
      <c r="W395" s="91">
        <f t="shared" si="228"/>
        <v>5.1711099999999997</v>
      </c>
      <c r="X395" s="91">
        <f t="shared" si="228"/>
        <v>5.0953600000000003</v>
      </c>
      <c r="Y395" s="91">
        <f t="shared" si="228"/>
        <v>4.94163</v>
      </c>
      <c r="Z395" s="91">
        <f t="shared" si="228"/>
        <v>4.8609600000000004</v>
      </c>
      <c r="AA395" s="91">
        <f t="shared" si="228"/>
        <v>4.6084300000000002</v>
      </c>
    </row>
    <row r="396" spans="1:27" ht="12.75" hidden="1" customHeight="1" outlineLevel="1" x14ac:dyDescent="0.3">
      <c r="A396" s="99" t="s">
        <v>2038</v>
      </c>
      <c r="B396" s="63" t="s">
        <v>238</v>
      </c>
      <c r="C396" s="43" t="s">
        <v>79</v>
      </c>
      <c r="D396" s="44">
        <v>1202.1099999999999</v>
      </c>
      <c r="E396" s="44">
        <v>1110.5</v>
      </c>
      <c r="F396" s="44">
        <v>980.09</v>
      </c>
      <c r="G396" s="44">
        <v>652.83000000000004</v>
      </c>
      <c r="H396" s="44">
        <v>647.73</v>
      </c>
      <c r="I396" s="44">
        <v>704.74</v>
      </c>
      <c r="J396" s="44">
        <v>826.43</v>
      </c>
      <c r="K396" s="44">
        <v>1572.91</v>
      </c>
      <c r="L396" s="44">
        <v>2024.77</v>
      </c>
      <c r="M396" s="44">
        <v>2246.8000000000002</v>
      </c>
      <c r="N396" s="44">
        <v>2361.94</v>
      </c>
      <c r="O396" s="44">
        <v>2467.5700000000002</v>
      </c>
      <c r="P396" s="44">
        <v>2352.46</v>
      </c>
      <c r="Q396" s="44">
        <v>2497.23</v>
      </c>
      <c r="R396" s="44">
        <v>2614.9499999999998</v>
      </c>
      <c r="S396" s="44">
        <v>2391.46</v>
      </c>
      <c r="T396" s="44">
        <v>2378.19</v>
      </c>
      <c r="U396" s="44">
        <v>2329.71</v>
      </c>
      <c r="V396" s="44">
        <v>2247.23</v>
      </c>
      <c r="W396" s="44">
        <v>2259.9299999999998</v>
      </c>
      <c r="X396" s="44">
        <v>2184.1799999999998</v>
      </c>
      <c r="Y396" s="44">
        <v>2030.45</v>
      </c>
      <c r="Z396" s="44">
        <v>1949.78</v>
      </c>
      <c r="AA396" s="44">
        <v>1697.25</v>
      </c>
    </row>
    <row r="397" spans="1:27" ht="12.75" hidden="1" customHeight="1" outlineLevel="1" x14ac:dyDescent="0.3">
      <c r="A397" s="99" t="s">
        <v>2039</v>
      </c>
      <c r="B397" s="63" t="s">
        <v>90</v>
      </c>
      <c r="C397" s="43" t="s">
        <v>79</v>
      </c>
      <c r="D397" s="44">
        <f>$D$327</f>
        <v>2442.29</v>
      </c>
      <c r="E397" s="44">
        <f t="shared" ref="E397:AA397" si="229">$D$327</f>
        <v>2442.29</v>
      </c>
      <c r="F397" s="44">
        <f t="shared" si="229"/>
        <v>2442.29</v>
      </c>
      <c r="G397" s="44">
        <f t="shared" si="229"/>
        <v>2442.29</v>
      </c>
      <c r="H397" s="44">
        <f t="shared" si="229"/>
        <v>2442.29</v>
      </c>
      <c r="I397" s="44">
        <f t="shared" si="229"/>
        <v>2442.29</v>
      </c>
      <c r="J397" s="44">
        <f t="shared" si="229"/>
        <v>2442.29</v>
      </c>
      <c r="K397" s="44">
        <f t="shared" si="229"/>
        <v>2442.29</v>
      </c>
      <c r="L397" s="44">
        <f t="shared" si="229"/>
        <v>2442.29</v>
      </c>
      <c r="M397" s="44">
        <f t="shared" si="229"/>
        <v>2442.29</v>
      </c>
      <c r="N397" s="44">
        <f t="shared" si="229"/>
        <v>2442.29</v>
      </c>
      <c r="O397" s="44">
        <f t="shared" si="229"/>
        <v>2442.29</v>
      </c>
      <c r="P397" s="44">
        <f t="shared" si="229"/>
        <v>2442.29</v>
      </c>
      <c r="Q397" s="44">
        <f t="shared" si="229"/>
        <v>2442.29</v>
      </c>
      <c r="R397" s="44">
        <f t="shared" si="229"/>
        <v>2442.29</v>
      </c>
      <c r="S397" s="44">
        <f t="shared" si="229"/>
        <v>2442.29</v>
      </c>
      <c r="T397" s="44">
        <f t="shared" si="229"/>
        <v>2442.29</v>
      </c>
      <c r="U397" s="44">
        <f t="shared" si="229"/>
        <v>2442.29</v>
      </c>
      <c r="V397" s="44">
        <f t="shared" si="229"/>
        <v>2442.29</v>
      </c>
      <c r="W397" s="44">
        <f t="shared" si="229"/>
        <v>2442.29</v>
      </c>
      <c r="X397" s="44">
        <f t="shared" si="229"/>
        <v>2442.29</v>
      </c>
      <c r="Y397" s="44">
        <f t="shared" si="229"/>
        <v>2442.29</v>
      </c>
      <c r="Z397" s="44">
        <f t="shared" si="229"/>
        <v>2442.29</v>
      </c>
      <c r="AA397" s="44">
        <f t="shared" si="229"/>
        <v>2442.29</v>
      </c>
    </row>
    <row r="398" spans="1:27" ht="12.75" hidden="1" customHeight="1" outlineLevel="1" x14ac:dyDescent="0.3">
      <c r="A398" s="99" t="s">
        <v>2040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2041</v>
      </c>
      <c r="B399" s="63" t="s">
        <v>81</v>
      </c>
      <c r="C399" s="43" t="s">
        <v>79</v>
      </c>
      <c r="D399" s="44">
        <f>$D$11</f>
        <v>464.08</v>
      </c>
      <c r="E399" s="44">
        <f t="shared" ref="E399:AA399" si="230">$D$11</f>
        <v>464.08</v>
      </c>
      <c r="F399" s="44">
        <f t="shared" si="230"/>
        <v>464.08</v>
      </c>
      <c r="G399" s="44">
        <f t="shared" si="230"/>
        <v>464.08</v>
      </c>
      <c r="H399" s="44">
        <f t="shared" si="230"/>
        <v>464.08</v>
      </c>
      <c r="I399" s="44">
        <f t="shared" si="230"/>
        <v>464.08</v>
      </c>
      <c r="J399" s="44">
        <f t="shared" si="230"/>
        <v>464.08</v>
      </c>
      <c r="K399" s="44">
        <f t="shared" si="230"/>
        <v>464.08</v>
      </c>
      <c r="L399" s="44">
        <f t="shared" si="230"/>
        <v>464.08</v>
      </c>
      <c r="M399" s="44">
        <f t="shared" si="230"/>
        <v>464.08</v>
      </c>
      <c r="N399" s="44">
        <f t="shared" si="230"/>
        <v>464.08</v>
      </c>
      <c r="O399" s="44">
        <f t="shared" si="230"/>
        <v>464.08</v>
      </c>
      <c r="P399" s="44">
        <f t="shared" si="230"/>
        <v>464.08</v>
      </c>
      <c r="Q399" s="44">
        <f t="shared" si="230"/>
        <v>464.08</v>
      </c>
      <c r="R399" s="44">
        <f t="shared" si="230"/>
        <v>464.08</v>
      </c>
      <c r="S399" s="44">
        <f t="shared" si="230"/>
        <v>464.08</v>
      </c>
      <c r="T399" s="44">
        <f t="shared" si="230"/>
        <v>464.08</v>
      </c>
      <c r="U399" s="44">
        <f t="shared" si="230"/>
        <v>464.08</v>
      </c>
      <c r="V399" s="44">
        <f t="shared" si="230"/>
        <v>464.08</v>
      </c>
      <c r="W399" s="44">
        <f t="shared" si="230"/>
        <v>464.08</v>
      </c>
      <c r="X399" s="44">
        <f t="shared" si="230"/>
        <v>464.08</v>
      </c>
      <c r="Y399" s="44">
        <f t="shared" si="230"/>
        <v>464.08</v>
      </c>
      <c r="Z399" s="44">
        <f t="shared" si="230"/>
        <v>464.08</v>
      </c>
      <c r="AA399" s="44">
        <f t="shared" si="230"/>
        <v>464.08</v>
      </c>
    </row>
    <row r="400" spans="1:27" ht="12.75" customHeight="1" collapsed="1" x14ac:dyDescent="0.3">
      <c r="A400" s="98" t="s">
        <v>2042</v>
      </c>
      <c r="B400" s="28" t="str">
        <f>"16"&amp;"."&amp;$B$800&amp;"."&amp;$B$801</f>
        <v>16.07.2024</v>
      </c>
      <c r="C400" s="90" t="s">
        <v>76</v>
      </c>
      <c r="D400" s="91">
        <f>ROUND(((D401+D402+D404+D403)/1000),5)</f>
        <v>4.2880099999999999</v>
      </c>
      <c r="E400" s="91">
        <f>ROUND(((E401+E402+E404+E403)/1000),5)</f>
        <v>4.1136699999999999</v>
      </c>
      <c r="F400" s="91">
        <f>ROUND(((F401+F402+F404+F403)/1000),5)</f>
        <v>3.9771299999999998</v>
      </c>
      <c r="G400" s="91">
        <f t="shared" ref="G400:AA400" si="231">ROUND(((G401+G402+G404+G403)/1000),5)</f>
        <v>3.6101100000000002</v>
      </c>
      <c r="H400" s="91">
        <f t="shared" si="231"/>
        <v>3.5420099999999999</v>
      </c>
      <c r="I400" s="91">
        <f t="shared" si="231"/>
        <v>3.6613500000000001</v>
      </c>
      <c r="J400" s="91">
        <f t="shared" si="231"/>
        <v>4.1104700000000003</v>
      </c>
      <c r="K400" s="91">
        <f t="shared" si="231"/>
        <v>4.6046100000000001</v>
      </c>
      <c r="L400" s="91">
        <f t="shared" si="231"/>
        <v>4.9496200000000004</v>
      </c>
      <c r="M400" s="91">
        <f t="shared" si="231"/>
        <v>5.21929</v>
      </c>
      <c r="N400" s="91">
        <f t="shared" si="231"/>
        <v>5.4106300000000003</v>
      </c>
      <c r="O400" s="91">
        <f t="shared" si="231"/>
        <v>5.3895999999999997</v>
      </c>
      <c r="P400" s="91">
        <f t="shared" si="231"/>
        <v>5.2113699999999996</v>
      </c>
      <c r="Q400" s="91">
        <f t="shared" si="231"/>
        <v>5.7836800000000004</v>
      </c>
      <c r="R400" s="91">
        <f t="shared" si="231"/>
        <v>6.01126</v>
      </c>
      <c r="S400" s="91">
        <f t="shared" si="231"/>
        <v>5.9422100000000002</v>
      </c>
      <c r="T400" s="91">
        <f t="shared" si="231"/>
        <v>5.1024900000000004</v>
      </c>
      <c r="U400" s="91">
        <f t="shared" si="231"/>
        <v>5.5388900000000003</v>
      </c>
      <c r="V400" s="91">
        <f t="shared" si="231"/>
        <v>5.4666800000000002</v>
      </c>
      <c r="W400" s="91">
        <f t="shared" si="231"/>
        <v>5.3062899999999997</v>
      </c>
      <c r="X400" s="91">
        <f t="shared" si="231"/>
        <v>5.2340999999999998</v>
      </c>
      <c r="Y400" s="91">
        <f t="shared" si="231"/>
        <v>5.2287499999999998</v>
      </c>
      <c r="Z400" s="91">
        <f t="shared" si="231"/>
        <v>4.9269100000000003</v>
      </c>
      <c r="AA400" s="91">
        <f t="shared" si="231"/>
        <v>4.6552300000000004</v>
      </c>
    </row>
    <row r="401" spans="1:27" ht="12.75" hidden="1" customHeight="1" outlineLevel="1" x14ac:dyDescent="0.3">
      <c r="A401" s="99" t="s">
        <v>2043</v>
      </c>
      <c r="B401" s="63" t="s">
        <v>238</v>
      </c>
      <c r="C401" s="43" t="s">
        <v>79</v>
      </c>
      <c r="D401" s="44">
        <v>1376.83</v>
      </c>
      <c r="E401" s="44">
        <v>1202.49</v>
      </c>
      <c r="F401" s="44">
        <v>1065.95</v>
      </c>
      <c r="G401" s="44">
        <v>698.93</v>
      </c>
      <c r="H401" s="44">
        <v>630.83000000000004</v>
      </c>
      <c r="I401" s="44">
        <v>750.17</v>
      </c>
      <c r="J401" s="44">
        <v>1199.29</v>
      </c>
      <c r="K401" s="44">
        <v>1693.43</v>
      </c>
      <c r="L401" s="44">
        <v>2038.44</v>
      </c>
      <c r="M401" s="44">
        <v>2308.11</v>
      </c>
      <c r="N401" s="44">
        <v>2499.4499999999998</v>
      </c>
      <c r="O401" s="44">
        <v>2478.42</v>
      </c>
      <c r="P401" s="44">
        <v>2300.19</v>
      </c>
      <c r="Q401" s="44">
        <v>2872.5</v>
      </c>
      <c r="R401" s="44">
        <v>3100.08</v>
      </c>
      <c r="S401" s="44">
        <v>3031.03</v>
      </c>
      <c r="T401" s="44">
        <v>2191.31</v>
      </c>
      <c r="U401" s="44">
        <v>2627.71</v>
      </c>
      <c r="V401" s="44">
        <v>2555.5</v>
      </c>
      <c r="W401" s="44">
        <v>2395.11</v>
      </c>
      <c r="X401" s="44">
        <v>2322.92</v>
      </c>
      <c r="Y401" s="44">
        <v>2317.5700000000002</v>
      </c>
      <c r="Z401" s="44">
        <v>2015.73</v>
      </c>
      <c r="AA401" s="44">
        <v>1744.05</v>
      </c>
    </row>
    <row r="402" spans="1:27" ht="12.75" hidden="1" customHeight="1" outlineLevel="1" x14ac:dyDescent="0.3">
      <c r="A402" s="99" t="s">
        <v>2044</v>
      </c>
      <c r="B402" s="63" t="s">
        <v>90</v>
      </c>
      <c r="C402" s="43" t="s">
        <v>79</v>
      </c>
      <c r="D402" s="44">
        <f>$D$327</f>
        <v>2442.29</v>
      </c>
      <c r="E402" s="44">
        <f t="shared" ref="E402:AA402" si="232">$D$327</f>
        <v>2442.29</v>
      </c>
      <c r="F402" s="44">
        <f t="shared" si="232"/>
        <v>2442.29</v>
      </c>
      <c r="G402" s="44">
        <f t="shared" si="232"/>
        <v>2442.29</v>
      </c>
      <c r="H402" s="44">
        <f t="shared" si="232"/>
        <v>2442.29</v>
      </c>
      <c r="I402" s="44">
        <f t="shared" si="232"/>
        <v>2442.29</v>
      </c>
      <c r="J402" s="44">
        <f t="shared" si="232"/>
        <v>2442.29</v>
      </c>
      <c r="K402" s="44">
        <f t="shared" si="232"/>
        <v>2442.29</v>
      </c>
      <c r="L402" s="44">
        <f t="shared" si="232"/>
        <v>2442.29</v>
      </c>
      <c r="M402" s="44">
        <f t="shared" si="232"/>
        <v>2442.29</v>
      </c>
      <c r="N402" s="44">
        <f t="shared" si="232"/>
        <v>2442.29</v>
      </c>
      <c r="O402" s="44">
        <f t="shared" si="232"/>
        <v>2442.29</v>
      </c>
      <c r="P402" s="44">
        <f t="shared" si="232"/>
        <v>2442.29</v>
      </c>
      <c r="Q402" s="44">
        <f t="shared" si="232"/>
        <v>2442.29</v>
      </c>
      <c r="R402" s="44">
        <f t="shared" si="232"/>
        <v>2442.29</v>
      </c>
      <c r="S402" s="44">
        <f t="shared" si="232"/>
        <v>2442.29</v>
      </c>
      <c r="T402" s="44">
        <f t="shared" si="232"/>
        <v>2442.29</v>
      </c>
      <c r="U402" s="44">
        <f t="shared" si="232"/>
        <v>2442.29</v>
      </c>
      <c r="V402" s="44">
        <f t="shared" si="232"/>
        <v>2442.29</v>
      </c>
      <c r="W402" s="44">
        <f t="shared" si="232"/>
        <v>2442.29</v>
      </c>
      <c r="X402" s="44">
        <f t="shared" si="232"/>
        <v>2442.29</v>
      </c>
      <c r="Y402" s="44">
        <f t="shared" si="232"/>
        <v>2442.29</v>
      </c>
      <c r="Z402" s="44">
        <f t="shared" si="232"/>
        <v>2442.29</v>
      </c>
      <c r="AA402" s="44">
        <f t="shared" si="232"/>
        <v>2442.29</v>
      </c>
    </row>
    <row r="403" spans="1:27" ht="12.75" hidden="1" customHeight="1" outlineLevel="1" x14ac:dyDescent="0.3">
      <c r="A403" s="99" t="s">
        <v>2045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2046</v>
      </c>
      <c r="B404" s="63" t="s">
        <v>81</v>
      </c>
      <c r="C404" s="43" t="s">
        <v>79</v>
      </c>
      <c r="D404" s="44">
        <f>$D$11</f>
        <v>464.08</v>
      </c>
      <c r="E404" s="44">
        <f t="shared" ref="E404:AA404" si="233">$D$11</f>
        <v>464.08</v>
      </c>
      <c r="F404" s="44">
        <f t="shared" si="233"/>
        <v>464.08</v>
      </c>
      <c r="G404" s="44">
        <f t="shared" si="233"/>
        <v>464.08</v>
      </c>
      <c r="H404" s="44">
        <f t="shared" si="233"/>
        <v>464.08</v>
      </c>
      <c r="I404" s="44">
        <f t="shared" si="233"/>
        <v>464.08</v>
      </c>
      <c r="J404" s="44">
        <f t="shared" si="233"/>
        <v>464.08</v>
      </c>
      <c r="K404" s="44">
        <f t="shared" si="233"/>
        <v>464.08</v>
      </c>
      <c r="L404" s="44">
        <f t="shared" si="233"/>
        <v>464.08</v>
      </c>
      <c r="M404" s="44">
        <f t="shared" si="233"/>
        <v>464.08</v>
      </c>
      <c r="N404" s="44">
        <f t="shared" si="233"/>
        <v>464.08</v>
      </c>
      <c r="O404" s="44">
        <f t="shared" si="233"/>
        <v>464.08</v>
      </c>
      <c r="P404" s="44">
        <f t="shared" si="233"/>
        <v>464.08</v>
      </c>
      <c r="Q404" s="44">
        <f t="shared" si="233"/>
        <v>464.08</v>
      </c>
      <c r="R404" s="44">
        <f t="shared" si="233"/>
        <v>464.08</v>
      </c>
      <c r="S404" s="44">
        <f t="shared" si="233"/>
        <v>464.08</v>
      </c>
      <c r="T404" s="44">
        <f t="shared" si="233"/>
        <v>464.08</v>
      </c>
      <c r="U404" s="44">
        <f t="shared" si="233"/>
        <v>464.08</v>
      </c>
      <c r="V404" s="44">
        <f t="shared" si="233"/>
        <v>464.08</v>
      </c>
      <c r="W404" s="44">
        <f t="shared" si="233"/>
        <v>464.08</v>
      </c>
      <c r="X404" s="44">
        <f t="shared" si="233"/>
        <v>464.08</v>
      </c>
      <c r="Y404" s="44">
        <f t="shared" si="233"/>
        <v>464.08</v>
      </c>
      <c r="Z404" s="44">
        <f t="shared" si="233"/>
        <v>464.08</v>
      </c>
      <c r="AA404" s="44">
        <f t="shared" si="233"/>
        <v>464.08</v>
      </c>
    </row>
    <row r="405" spans="1:27" ht="12.75" customHeight="1" collapsed="1" x14ac:dyDescent="0.3">
      <c r="A405" s="98" t="s">
        <v>2047</v>
      </c>
      <c r="B405" s="28" t="str">
        <f>"17"&amp;"."&amp;$B$800&amp;"."&amp;$B$801</f>
        <v>17.07.2024</v>
      </c>
      <c r="C405" s="90" t="s">
        <v>76</v>
      </c>
      <c r="D405" s="91">
        <f>ROUND(((D406+D407+D409+D408)/1000),5)</f>
        <v>4.4522300000000001</v>
      </c>
      <c r="E405" s="91">
        <f>ROUND(((E406+E407+E409+E408)/1000),5)</f>
        <v>4.2066999999999997</v>
      </c>
      <c r="F405" s="91">
        <f>ROUND(((F406+F407+F409+F408)/1000),5)</f>
        <v>4.1097799999999998</v>
      </c>
      <c r="G405" s="91">
        <f t="shared" ref="G405:AA405" si="234">ROUND(((G406+G407+G409+G408)/1000),5)</f>
        <v>4.0000799999999996</v>
      </c>
      <c r="H405" s="91">
        <f t="shared" si="234"/>
        <v>3.6983199999999998</v>
      </c>
      <c r="I405" s="91">
        <f t="shared" si="234"/>
        <v>4.0783399999999999</v>
      </c>
      <c r="J405" s="91">
        <f t="shared" si="234"/>
        <v>4.3377999999999997</v>
      </c>
      <c r="K405" s="91">
        <f t="shared" si="234"/>
        <v>4.6380600000000003</v>
      </c>
      <c r="L405" s="91">
        <f t="shared" si="234"/>
        <v>5.0000299999999998</v>
      </c>
      <c r="M405" s="91">
        <f t="shared" si="234"/>
        <v>5.2190399999999997</v>
      </c>
      <c r="N405" s="91">
        <f t="shared" si="234"/>
        <v>4.9600299999999997</v>
      </c>
      <c r="O405" s="91">
        <f t="shared" si="234"/>
        <v>5.0487599999999997</v>
      </c>
      <c r="P405" s="91">
        <f t="shared" si="234"/>
        <v>5.0294699999999999</v>
      </c>
      <c r="Q405" s="91">
        <f t="shared" si="234"/>
        <v>5.7315399999999999</v>
      </c>
      <c r="R405" s="91">
        <f t="shared" si="234"/>
        <v>5.6896399999999998</v>
      </c>
      <c r="S405" s="91">
        <f t="shared" si="234"/>
        <v>6.0212300000000001</v>
      </c>
      <c r="T405" s="91">
        <f t="shared" si="234"/>
        <v>6.0267900000000001</v>
      </c>
      <c r="U405" s="91">
        <f t="shared" si="234"/>
        <v>5.8232900000000001</v>
      </c>
      <c r="V405" s="91">
        <f t="shared" si="234"/>
        <v>5.6616900000000001</v>
      </c>
      <c r="W405" s="91">
        <f t="shared" si="234"/>
        <v>5.4416099999999998</v>
      </c>
      <c r="X405" s="91">
        <f t="shared" si="234"/>
        <v>5.3832700000000004</v>
      </c>
      <c r="Y405" s="91">
        <f t="shared" si="234"/>
        <v>5.3888800000000003</v>
      </c>
      <c r="Z405" s="91">
        <f t="shared" si="234"/>
        <v>5.0254500000000002</v>
      </c>
      <c r="AA405" s="91">
        <f t="shared" si="234"/>
        <v>4.8225899999999999</v>
      </c>
    </row>
    <row r="406" spans="1:27" ht="12.75" hidden="1" customHeight="1" outlineLevel="1" x14ac:dyDescent="0.3">
      <c r="A406" s="99" t="s">
        <v>2048</v>
      </c>
      <c r="B406" s="63" t="s">
        <v>238</v>
      </c>
      <c r="C406" s="43" t="s">
        <v>79</v>
      </c>
      <c r="D406" s="44">
        <v>1541.05</v>
      </c>
      <c r="E406" s="44">
        <v>1295.52</v>
      </c>
      <c r="F406" s="44">
        <v>1198.5999999999999</v>
      </c>
      <c r="G406" s="44">
        <v>1088.9000000000001</v>
      </c>
      <c r="H406" s="44">
        <v>787.14</v>
      </c>
      <c r="I406" s="44">
        <v>1167.1600000000001</v>
      </c>
      <c r="J406" s="44">
        <v>1426.62</v>
      </c>
      <c r="K406" s="44">
        <v>1726.88</v>
      </c>
      <c r="L406" s="44">
        <v>2088.85</v>
      </c>
      <c r="M406" s="44">
        <v>2307.86</v>
      </c>
      <c r="N406" s="44">
        <v>2048.85</v>
      </c>
      <c r="O406" s="44">
        <v>2137.58</v>
      </c>
      <c r="P406" s="44">
        <v>2118.29</v>
      </c>
      <c r="Q406" s="44">
        <v>2820.36</v>
      </c>
      <c r="R406" s="44">
        <v>2778.46</v>
      </c>
      <c r="S406" s="44">
        <v>3110.05</v>
      </c>
      <c r="T406" s="44">
        <v>3115.61</v>
      </c>
      <c r="U406" s="44">
        <v>2912.11</v>
      </c>
      <c r="V406" s="44">
        <v>2750.51</v>
      </c>
      <c r="W406" s="44">
        <v>2530.4299999999998</v>
      </c>
      <c r="X406" s="44">
        <v>2472.09</v>
      </c>
      <c r="Y406" s="44">
        <v>2477.6999999999998</v>
      </c>
      <c r="Z406" s="44">
        <v>2114.27</v>
      </c>
      <c r="AA406" s="44">
        <v>1911.41</v>
      </c>
    </row>
    <row r="407" spans="1:27" ht="12.75" hidden="1" customHeight="1" outlineLevel="1" x14ac:dyDescent="0.3">
      <c r="A407" s="99" t="s">
        <v>2049</v>
      </c>
      <c r="B407" s="63" t="s">
        <v>90</v>
      </c>
      <c r="C407" s="43" t="s">
        <v>79</v>
      </c>
      <c r="D407" s="44">
        <f>$D$327</f>
        <v>2442.29</v>
      </c>
      <c r="E407" s="44">
        <f t="shared" ref="E407:AA407" si="235">$D$327</f>
        <v>2442.29</v>
      </c>
      <c r="F407" s="44">
        <f t="shared" si="235"/>
        <v>2442.29</v>
      </c>
      <c r="G407" s="44">
        <f t="shared" si="235"/>
        <v>2442.29</v>
      </c>
      <c r="H407" s="44">
        <f t="shared" si="235"/>
        <v>2442.29</v>
      </c>
      <c r="I407" s="44">
        <f t="shared" si="235"/>
        <v>2442.29</v>
      </c>
      <c r="J407" s="44">
        <f t="shared" si="235"/>
        <v>2442.29</v>
      </c>
      <c r="K407" s="44">
        <f t="shared" si="235"/>
        <v>2442.29</v>
      </c>
      <c r="L407" s="44">
        <f t="shared" si="235"/>
        <v>2442.29</v>
      </c>
      <c r="M407" s="44">
        <f t="shared" si="235"/>
        <v>2442.29</v>
      </c>
      <c r="N407" s="44">
        <f t="shared" si="235"/>
        <v>2442.29</v>
      </c>
      <c r="O407" s="44">
        <f t="shared" si="235"/>
        <v>2442.29</v>
      </c>
      <c r="P407" s="44">
        <f t="shared" si="235"/>
        <v>2442.29</v>
      </c>
      <c r="Q407" s="44">
        <f t="shared" si="235"/>
        <v>2442.29</v>
      </c>
      <c r="R407" s="44">
        <f t="shared" si="235"/>
        <v>2442.29</v>
      </c>
      <c r="S407" s="44">
        <f t="shared" si="235"/>
        <v>2442.29</v>
      </c>
      <c r="T407" s="44">
        <f t="shared" si="235"/>
        <v>2442.29</v>
      </c>
      <c r="U407" s="44">
        <f t="shared" si="235"/>
        <v>2442.29</v>
      </c>
      <c r="V407" s="44">
        <f t="shared" si="235"/>
        <v>2442.29</v>
      </c>
      <c r="W407" s="44">
        <f t="shared" si="235"/>
        <v>2442.29</v>
      </c>
      <c r="X407" s="44">
        <f t="shared" si="235"/>
        <v>2442.29</v>
      </c>
      <c r="Y407" s="44">
        <f t="shared" si="235"/>
        <v>2442.29</v>
      </c>
      <c r="Z407" s="44">
        <f t="shared" si="235"/>
        <v>2442.29</v>
      </c>
      <c r="AA407" s="44">
        <f t="shared" si="235"/>
        <v>2442.29</v>
      </c>
    </row>
    <row r="408" spans="1:27" ht="12.75" hidden="1" customHeight="1" outlineLevel="1" x14ac:dyDescent="0.3">
      <c r="A408" s="99" t="s">
        <v>2050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2051</v>
      </c>
      <c r="B409" s="63" t="s">
        <v>81</v>
      </c>
      <c r="C409" s="43" t="s">
        <v>79</v>
      </c>
      <c r="D409" s="44">
        <f>$D$11</f>
        <v>464.08</v>
      </c>
      <c r="E409" s="44">
        <f t="shared" ref="E409:AA409" si="236">$D$11</f>
        <v>464.08</v>
      </c>
      <c r="F409" s="44">
        <f t="shared" si="236"/>
        <v>464.08</v>
      </c>
      <c r="G409" s="44">
        <f t="shared" si="236"/>
        <v>464.08</v>
      </c>
      <c r="H409" s="44">
        <f t="shared" si="236"/>
        <v>464.08</v>
      </c>
      <c r="I409" s="44">
        <f t="shared" si="236"/>
        <v>464.08</v>
      </c>
      <c r="J409" s="44">
        <f t="shared" si="236"/>
        <v>464.08</v>
      </c>
      <c r="K409" s="44">
        <f t="shared" si="236"/>
        <v>464.08</v>
      </c>
      <c r="L409" s="44">
        <f t="shared" si="236"/>
        <v>464.08</v>
      </c>
      <c r="M409" s="44">
        <f t="shared" si="236"/>
        <v>464.08</v>
      </c>
      <c r="N409" s="44">
        <f t="shared" si="236"/>
        <v>464.08</v>
      </c>
      <c r="O409" s="44">
        <f t="shared" si="236"/>
        <v>464.08</v>
      </c>
      <c r="P409" s="44">
        <f t="shared" si="236"/>
        <v>464.08</v>
      </c>
      <c r="Q409" s="44">
        <f t="shared" si="236"/>
        <v>464.08</v>
      </c>
      <c r="R409" s="44">
        <f t="shared" si="236"/>
        <v>464.08</v>
      </c>
      <c r="S409" s="44">
        <f t="shared" si="236"/>
        <v>464.08</v>
      </c>
      <c r="T409" s="44">
        <f t="shared" si="236"/>
        <v>464.08</v>
      </c>
      <c r="U409" s="44">
        <f t="shared" si="236"/>
        <v>464.08</v>
      </c>
      <c r="V409" s="44">
        <f t="shared" si="236"/>
        <v>464.08</v>
      </c>
      <c r="W409" s="44">
        <f t="shared" si="236"/>
        <v>464.08</v>
      </c>
      <c r="X409" s="44">
        <f t="shared" si="236"/>
        <v>464.08</v>
      </c>
      <c r="Y409" s="44">
        <f t="shared" si="236"/>
        <v>464.08</v>
      </c>
      <c r="Z409" s="44">
        <f t="shared" si="236"/>
        <v>464.08</v>
      </c>
      <c r="AA409" s="44">
        <f t="shared" si="236"/>
        <v>464.08</v>
      </c>
    </row>
    <row r="410" spans="1:27" ht="12.75" customHeight="1" collapsed="1" x14ac:dyDescent="0.3">
      <c r="A410" s="98" t="s">
        <v>2052</v>
      </c>
      <c r="B410" s="28" t="str">
        <f>"18"&amp;"."&amp;$B$800&amp;"."&amp;$B$801</f>
        <v>18.07.2024</v>
      </c>
      <c r="C410" s="90" t="s">
        <v>76</v>
      </c>
      <c r="D410" s="91">
        <f>ROUND(((D411+D412+D414+D413)/1000),5)</f>
        <v>4.4787299999999997</v>
      </c>
      <c r="E410" s="91">
        <f>ROUND(((E411+E412+E414+E413)/1000),5)</f>
        <v>4.3634000000000004</v>
      </c>
      <c r="F410" s="91">
        <f>ROUND(((F411+F412+F414+F413)/1000),5)</f>
        <v>4.1588399999999996</v>
      </c>
      <c r="G410" s="91">
        <f t="shared" ref="G410:AA410" si="237">ROUND(((G411+G412+G414+G413)/1000),5)</f>
        <v>4.1097000000000001</v>
      </c>
      <c r="H410" s="91">
        <f t="shared" si="237"/>
        <v>4.0659099999999997</v>
      </c>
      <c r="I410" s="91">
        <f t="shared" si="237"/>
        <v>4.1564500000000004</v>
      </c>
      <c r="J410" s="91">
        <f t="shared" si="237"/>
        <v>4.3636699999999999</v>
      </c>
      <c r="K410" s="91">
        <f t="shared" si="237"/>
        <v>4.6119399999999997</v>
      </c>
      <c r="L410" s="91">
        <f t="shared" si="237"/>
        <v>4.8329399999999998</v>
      </c>
      <c r="M410" s="91">
        <f t="shared" si="237"/>
        <v>5.3230399999999998</v>
      </c>
      <c r="N410" s="91">
        <f t="shared" si="237"/>
        <v>5.29948</v>
      </c>
      <c r="O410" s="91">
        <f t="shared" si="237"/>
        <v>5.3011799999999996</v>
      </c>
      <c r="P410" s="91">
        <f t="shared" si="237"/>
        <v>5.2232500000000002</v>
      </c>
      <c r="Q410" s="91">
        <f t="shared" si="237"/>
        <v>5.8046100000000003</v>
      </c>
      <c r="R410" s="91">
        <f t="shared" si="237"/>
        <v>5.7864500000000003</v>
      </c>
      <c r="S410" s="91">
        <f t="shared" si="237"/>
        <v>5.0273000000000003</v>
      </c>
      <c r="T410" s="91">
        <f t="shared" si="237"/>
        <v>5.0046600000000003</v>
      </c>
      <c r="U410" s="91">
        <f t="shared" si="237"/>
        <v>5.35555</v>
      </c>
      <c r="V410" s="91">
        <f t="shared" si="237"/>
        <v>5.1681100000000004</v>
      </c>
      <c r="W410" s="91">
        <f t="shared" si="237"/>
        <v>5.2668799999999996</v>
      </c>
      <c r="X410" s="91">
        <f t="shared" si="237"/>
        <v>5.1359700000000004</v>
      </c>
      <c r="Y410" s="91">
        <f t="shared" si="237"/>
        <v>5.0817199999999998</v>
      </c>
      <c r="Z410" s="91">
        <f t="shared" si="237"/>
        <v>4.8110900000000001</v>
      </c>
      <c r="AA410" s="91">
        <f t="shared" si="237"/>
        <v>4.7456699999999996</v>
      </c>
    </row>
    <row r="411" spans="1:27" ht="12.75" hidden="1" customHeight="1" outlineLevel="1" x14ac:dyDescent="0.3">
      <c r="A411" s="99" t="s">
        <v>2053</v>
      </c>
      <c r="B411" s="63" t="s">
        <v>238</v>
      </c>
      <c r="C411" s="43" t="s">
        <v>79</v>
      </c>
      <c r="D411" s="44">
        <v>1567.55</v>
      </c>
      <c r="E411" s="44">
        <v>1452.22</v>
      </c>
      <c r="F411" s="44">
        <v>1247.6600000000001</v>
      </c>
      <c r="G411" s="44">
        <v>1198.52</v>
      </c>
      <c r="H411" s="44">
        <v>1154.73</v>
      </c>
      <c r="I411" s="44">
        <v>1245.27</v>
      </c>
      <c r="J411" s="44">
        <v>1452.49</v>
      </c>
      <c r="K411" s="44">
        <v>1700.76</v>
      </c>
      <c r="L411" s="44">
        <v>1921.76</v>
      </c>
      <c r="M411" s="44">
        <v>2411.86</v>
      </c>
      <c r="N411" s="44">
        <v>2388.3000000000002</v>
      </c>
      <c r="O411" s="44">
        <v>2390</v>
      </c>
      <c r="P411" s="44">
        <v>2312.0700000000002</v>
      </c>
      <c r="Q411" s="44">
        <v>2893.43</v>
      </c>
      <c r="R411" s="44">
        <v>2875.27</v>
      </c>
      <c r="S411" s="44">
        <v>2116.12</v>
      </c>
      <c r="T411" s="44">
        <v>2093.48</v>
      </c>
      <c r="U411" s="44">
        <v>2444.37</v>
      </c>
      <c r="V411" s="44">
        <v>2256.9299999999998</v>
      </c>
      <c r="W411" s="44">
        <v>2355.6999999999998</v>
      </c>
      <c r="X411" s="44">
        <v>2224.79</v>
      </c>
      <c r="Y411" s="44">
        <v>2170.54</v>
      </c>
      <c r="Z411" s="44">
        <v>1899.91</v>
      </c>
      <c r="AA411" s="44">
        <v>1834.49</v>
      </c>
    </row>
    <row r="412" spans="1:27" ht="12.75" hidden="1" customHeight="1" outlineLevel="1" x14ac:dyDescent="0.3">
      <c r="A412" s="99" t="s">
        <v>2054</v>
      </c>
      <c r="B412" s="63" t="s">
        <v>90</v>
      </c>
      <c r="C412" s="43" t="s">
        <v>79</v>
      </c>
      <c r="D412" s="44">
        <f>$D$327</f>
        <v>2442.29</v>
      </c>
      <c r="E412" s="44">
        <f t="shared" ref="E412:AA412" si="238">$D$327</f>
        <v>2442.29</v>
      </c>
      <c r="F412" s="44">
        <f t="shared" si="238"/>
        <v>2442.29</v>
      </c>
      <c r="G412" s="44">
        <f t="shared" si="238"/>
        <v>2442.29</v>
      </c>
      <c r="H412" s="44">
        <f t="shared" si="238"/>
        <v>2442.29</v>
      </c>
      <c r="I412" s="44">
        <f t="shared" si="238"/>
        <v>2442.29</v>
      </c>
      <c r="J412" s="44">
        <f t="shared" si="238"/>
        <v>2442.29</v>
      </c>
      <c r="K412" s="44">
        <f t="shared" si="238"/>
        <v>2442.29</v>
      </c>
      <c r="L412" s="44">
        <f t="shared" si="238"/>
        <v>2442.29</v>
      </c>
      <c r="M412" s="44">
        <f t="shared" si="238"/>
        <v>2442.29</v>
      </c>
      <c r="N412" s="44">
        <f t="shared" si="238"/>
        <v>2442.29</v>
      </c>
      <c r="O412" s="44">
        <f t="shared" si="238"/>
        <v>2442.29</v>
      </c>
      <c r="P412" s="44">
        <f t="shared" si="238"/>
        <v>2442.29</v>
      </c>
      <c r="Q412" s="44">
        <f t="shared" si="238"/>
        <v>2442.29</v>
      </c>
      <c r="R412" s="44">
        <f t="shared" si="238"/>
        <v>2442.29</v>
      </c>
      <c r="S412" s="44">
        <f t="shared" si="238"/>
        <v>2442.29</v>
      </c>
      <c r="T412" s="44">
        <f t="shared" si="238"/>
        <v>2442.29</v>
      </c>
      <c r="U412" s="44">
        <f t="shared" si="238"/>
        <v>2442.29</v>
      </c>
      <c r="V412" s="44">
        <f t="shared" si="238"/>
        <v>2442.29</v>
      </c>
      <c r="W412" s="44">
        <f t="shared" si="238"/>
        <v>2442.29</v>
      </c>
      <c r="X412" s="44">
        <f t="shared" si="238"/>
        <v>2442.29</v>
      </c>
      <c r="Y412" s="44">
        <f t="shared" si="238"/>
        <v>2442.29</v>
      </c>
      <c r="Z412" s="44">
        <f t="shared" si="238"/>
        <v>2442.29</v>
      </c>
      <c r="AA412" s="44">
        <f t="shared" si="238"/>
        <v>2442.29</v>
      </c>
    </row>
    <row r="413" spans="1:27" ht="12.75" hidden="1" customHeight="1" outlineLevel="1" x14ac:dyDescent="0.3">
      <c r="A413" s="99" t="s">
        <v>2055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2056</v>
      </c>
      <c r="B414" s="63" t="s">
        <v>81</v>
      </c>
      <c r="C414" s="43" t="s">
        <v>79</v>
      </c>
      <c r="D414" s="44">
        <f>$D$11</f>
        <v>464.08</v>
      </c>
      <c r="E414" s="44">
        <f t="shared" ref="E414:AA414" si="239">$D$11</f>
        <v>464.08</v>
      </c>
      <c r="F414" s="44">
        <f t="shared" si="239"/>
        <v>464.08</v>
      </c>
      <c r="G414" s="44">
        <f t="shared" si="239"/>
        <v>464.08</v>
      </c>
      <c r="H414" s="44">
        <f t="shared" si="239"/>
        <v>464.08</v>
      </c>
      <c r="I414" s="44">
        <f t="shared" si="239"/>
        <v>464.08</v>
      </c>
      <c r="J414" s="44">
        <f t="shared" si="239"/>
        <v>464.08</v>
      </c>
      <c r="K414" s="44">
        <f t="shared" si="239"/>
        <v>464.08</v>
      </c>
      <c r="L414" s="44">
        <f t="shared" si="239"/>
        <v>464.08</v>
      </c>
      <c r="M414" s="44">
        <f t="shared" si="239"/>
        <v>464.08</v>
      </c>
      <c r="N414" s="44">
        <f t="shared" si="239"/>
        <v>464.08</v>
      </c>
      <c r="O414" s="44">
        <f t="shared" si="239"/>
        <v>464.08</v>
      </c>
      <c r="P414" s="44">
        <f t="shared" si="239"/>
        <v>464.08</v>
      </c>
      <c r="Q414" s="44">
        <f t="shared" si="239"/>
        <v>464.08</v>
      </c>
      <c r="R414" s="44">
        <f t="shared" si="239"/>
        <v>464.08</v>
      </c>
      <c r="S414" s="44">
        <f t="shared" si="239"/>
        <v>464.08</v>
      </c>
      <c r="T414" s="44">
        <f t="shared" si="239"/>
        <v>464.08</v>
      </c>
      <c r="U414" s="44">
        <f t="shared" si="239"/>
        <v>464.08</v>
      </c>
      <c r="V414" s="44">
        <f t="shared" si="239"/>
        <v>464.08</v>
      </c>
      <c r="W414" s="44">
        <f t="shared" si="239"/>
        <v>464.08</v>
      </c>
      <c r="X414" s="44">
        <f t="shared" si="239"/>
        <v>464.08</v>
      </c>
      <c r="Y414" s="44">
        <f t="shared" si="239"/>
        <v>464.08</v>
      </c>
      <c r="Z414" s="44">
        <f t="shared" si="239"/>
        <v>464.08</v>
      </c>
      <c r="AA414" s="44">
        <f t="shared" si="239"/>
        <v>464.08</v>
      </c>
    </row>
    <row r="415" spans="1:27" ht="12.75" customHeight="1" collapsed="1" x14ac:dyDescent="0.3">
      <c r="A415" s="98" t="s">
        <v>2057</v>
      </c>
      <c r="B415" s="28" t="str">
        <f>"19"&amp;"."&amp;$B$800&amp;"."&amp;$B$801</f>
        <v>19.07.2024</v>
      </c>
      <c r="C415" s="90" t="s">
        <v>76</v>
      </c>
      <c r="D415" s="91">
        <f>ROUND(((D416+D417+D419+D418)/1000),5)</f>
        <v>4.59375</v>
      </c>
      <c r="E415" s="91">
        <f>ROUND(((E416+E417+E419+E418)/1000),5)</f>
        <v>4.4132699999999998</v>
      </c>
      <c r="F415" s="91">
        <f>ROUND(((F416+F417+F419+F418)/1000),5)</f>
        <v>4.2654699999999997</v>
      </c>
      <c r="G415" s="91">
        <f t="shared" ref="G415:AA415" si="240">ROUND(((G416+G417+G419+G418)/1000),5)</f>
        <v>4.1673299999999998</v>
      </c>
      <c r="H415" s="91">
        <f t="shared" si="240"/>
        <v>4.13469</v>
      </c>
      <c r="I415" s="91">
        <f t="shared" si="240"/>
        <v>4.2596800000000004</v>
      </c>
      <c r="J415" s="91">
        <f t="shared" si="240"/>
        <v>4.41974</v>
      </c>
      <c r="K415" s="91">
        <f t="shared" si="240"/>
        <v>4.6650499999999999</v>
      </c>
      <c r="L415" s="91">
        <f t="shared" si="240"/>
        <v>4.9614200000000004</v>
      </c>
      <c r="M415" s="91">
        <f t="shared" si="240"/>
        <v>5.2008200000000002</v>
      </c>
      <c r="N415" s="91">
        <f t="shared" si="240"/>
        <v>5.4884599999999999</v>
      </c>
      <c r="O415" s="91">
        <f t="shared" si="240"/>
        <v>5.6452799999999996</v>
      </c>
      <c r="P415" s="91">
        <f t="shared" si="240"/>
        <v>5.6892800000000001</v>
      </c>
      <c r="Q415" s="91">
        <f t="shared" si="240"/>
        <v>6.1402400000000004</v>
      </c>
      <c r="R415" s="91">
        <f t="shared" si="240"/>
        <v>6.4266199999999998</v>
      </c>
      <c r="S415" s="91">
        <f t="shared" si="240"/>
        <v>5.6562900000000003</v>
      </c>
      <c r="T415" s="91">
        <f t="shared" si="240"/>
        <v>5.4531200000000002</v>
      </c>
      <c r="U415" s="91">
        <f t="shared" si="240"/>
        <v>5.3442600000000002</v>
      </c>
      <c r="V415" s="91">
        <f t="shared" si="240"/>
        <v>5.2344499999999998</v>
      </c>
      <c r="W415" s="91">
        <f t="shared" si="240"/>
        <v>5.0157600000000002</v>
      </c>
      <c r="X415" s="91">
        <f t="shared" si="240"/>
        <v>4.9631999999999996</v>
      </c>
      <c r="Y415" s="91">
        <f t="shared" si="240"/>
        <v>5.0045900000000003</v>
      </c>
      <c r="Z415" s="91">
        <f t="shared" si="240"/>
        <v>4.7432800000000004</v>
      </c>
      <c r="AA415" s="91">
        <f t="shared" si="240"/>
        <v>4.7003599999999999</v>
      </c>
    </row>
    <row r="416" spans="1:27" ht="12.75" hidden="1" customHeight="1" outlineLevel="1" x14ac:dyDescent="0.3">
      <c r="A416" s="99" t="s">
        <v>2058</v>
      </c>
      <c r="B416" s="63" t="s">
        <v>238</v>
      </c>
      <c r="C416" s="43" t="s">
        <v>79</v>
      </c>
      <c r="D416" s="44">
        <v>1682.57</v>
      </c>
      <c r="E416" s="44">
        <v>1502.09</v>
      </c>
      <c r="F416" s="44">
        <v>1354.29</v>
      </c>
      <c r="G416" s="44">
        <v>1256.1500000000001</v>
      </c>
      <c r="H416" s="44">
        <v>1223.51</v>
      </c>
      <c r="I416" s="44">
        <v>1348.5</v>
      </c>
      <c r="J416" s="44">
        <v>1508.56</v>
      </c>
      <c r="K416" s="44">
        <v>1753.87</v>
      </c>
      <c r="L416" s="44">
        <v>2050.2399999999998</v>
      </c>
      <c r="M416" s="44">
        <v>2289.64</v>
      </c>
      <c r="N416" s="44">
        <v>2577.2800000000002</v>
      </c>
      <c r="O416" s="44">
        <v>2734.1</v>
      </c>
      <c r="P416" s="44">
        <v>2778.1</v>
      </c>
      <c r="Q416" s="44">
        <v>3229.06</v>
      </c>
      <c r="R416" s="44">
        <v>3515.44</v>
      </c>
      <c r="S416" s="44">
        <v>2745.11</v>
      </c>
      <c r="T416" s="44">
        <v>2541.94</v>
      </c>
      <c r="U416" s="44">
        <v>2433.08</v>
      </c>
      <c r="V416" s="44">
        <v>2323.27</v>
      </c>
      <c r="W416" s="44">
        <v>2104.58</v>
      </c>
      <c r="X416" s="44">
        <v>2052.02</v>
      </c>
      <c r="Y416" s="44">
        <v>2093.41</v>
      </c>
      <c r="Z416" s="44">
        <v>1832.1</v>
      </c>
      <c r="AA416" s="44">
        <v>1789.18</v>
      </c>
    </row>
    <row r="417" spans="1:27" ht="12.75" hidden="1" customHeight="1" outlineLevel="1" x14ac:dyDescent="0.3">
      <c r="A417" s="99" t="s">
        <v>2059</v>
      </c>
      <c r="B417" s="63" t="s">
        <v>90</v>
      </c>
      <c r="C417" s="43" t="s">
        <v>79</v>
      </c>
      <c r="D417" s="44">
        <f>$D$327</f>
        <v>2442.29</v>
      </c>
      <c r="E417" s="44">
        <f t="shared" ref="E417:AA417" si="241">$D$327</f>
        <v>2442.29</v>
      </c>
      <c r="F417" s="44">
        <f t="shared" si="241"/>
        <v>2442.29</v>
      </c>
      <c r="G417" s="44">
        <f t="shared" si="241"/>
        <v>2442.29</v>
      </c>
      <c r="H417" s="44">
        <f t="shared" si="241"/>
        <v>2442.29</v>
      </c>
      <c r="I417" s="44">
        <f t="shared" si="241"/>
        <v>2442.29</v>
      </c>
      <c r="J417" s="44">
        <f t="shared" si="241"/>
        <v>2442.29</v>
      </c>
      <c r="K417" s="44">
        <f t="shared" si="241"/>
        <v>2442.29</v>
      </c>
      <c r="L417" s="44">
        <f t="shared" si="241"/>
        <v>2442.29</v>
      </c>
      <c r="M417" s="44">
        <f t="shared" si="241"/>
        <v>2442.29</v>
      </c>
      <c r="N417" s="44">
        <f t="shared" si="241"/>
        <v>2442.29</v>
      </c>
      <c r="O417" s="44">
        <f t="shared" si="241"/>
        <v>2442.29</v>
      </c>
      <c r="P417" s="44">
        <f t="shared" si="241"/>
        <v>2442.29</v>
      </c>
      <c r="Q417" s="44">
        <f t="shared" si="241"/>
        <v>2442.29</v>
      </c>
      <c r="R417" s="44">
        <f t="shared" si="241"/>
        <v>2442.29</v>
      </c>
      <c r="S417" s="44">
        <f t="shared" si="241"/>
        <v>2442.29</v>
      </c>
      <c r="T417" s="44">
        <f t="shared" si="241"/>
        <v>2442.29</v>
      </c>
      <c r="U417" s="44">
        <f t="shared" si="241"/>
        <v>2442.29</v>
      </c>
      <c r="V417" s="44">
        <f t="shared" si="241"/>
        <v>2442.29</v>
      </c>
      <c r="W417" s="44">
        <f t="shared" si="241"/>
        <v>2442.29</v>
      </c>
      <c r="X417" s="44">
        <f t="shared" si="241"/>
        <v>2442.29</v>
      </c>
      <c r="Y417" s="44">
        <f t="shared" si="241"/>
        <v>2442.29</v>
      </c>
      <c r="Z417" s="44">
        <f t="shared" si="241"/>
        <v>2442.29</v>
      </c>
      <c r="AA417" s="44">
        <f t="shared" si="241"/>
        <v>2442.29</v>
      </c>
    </row>
    <row r="418" spans="1:27" ht="12.75" hidden="1" customHeight="1" outlineLevel="1" x14ac:dyDescent="0.3">
      <c r="A418" s="99" t="s">
        <v>2060</v>
      </c>
      <c r="B418" s="63" t="s">
        <v>83</v>
      </c>
      <c r="C418" s="43" t="s">
        <v>79</v>
      </c>
      <c r="D418" s="111">
        <v>4.8099999999999996</v>
      </c>
      <c r="E418" s="111">
        <v>4.8099999999999996</v>
      </c>
      <c r="F418" s="111">
        <v>4.8099999999999996</v>
      </c>
      <c r="G418" s="111">
        <v>4.8099999999999996</v>
      </c>
      <c r="H418" s="111">
        <v>4.8099999999999996</v>
      </c>
      <c r="I418" s="111">
        <v>4.8099999999999996</v>
      </c>
      <c r="J418" s="111">
        <v>4.8099999999999996</v>
      </c>
      <c r="K418" s="111">
        <v>4.8099999999999996</v>
      </c>
      <c r="L418" s="111">
        <v>4.8099999999999996</v>
      </c>
      <c r="M418" s="111">
        <v>4.8099999999999996</v>
      </c>
      <c r="N418" s="111">
        <v>4.8099999999999996</v>
      </c>
      <c r="O418" s="111">
        <v>4.8099999999999996</v>
      </c>
      <c r="P418" s="111">
        <v>4.8099999999999996</v>
      </c>
      <c r="Q418" s="111">
        <v>4.8099999999999996</v>
      </c>
      <c r="R418" s="111">
        <v>4.8099999999999996</v>
      </c>
      <c r="S418" s="111">
        <v>4.8099999999999996</v>
      </c>
      <c r="T418" s="111">
        <v>4.8099999999999996</v>
      </c>
      <c r="U418" s="111">
        <v>4.8099999999999996</v>
      </c>
      <c r="V418" s="111">
        <v>4.8099999999999996</v>
      </c>
      <c r="W418" s="111">
        <v>4.8099999999999996</v>
      </c>
      <c r="X418" s="111">
        <v>4.8099999999999996</v>
      </c>
      <c r="Y418" s="111">
        <v>4.8099999999999996</v>
      </c>
      <c r="Z418" s="111">
        <v>4.8099999999999996</v>
      </c>
      <c r="AA418" s="111">
        <v>4.8099999999999996</v>
      </c>
    </row>
    <row r="419" spans="1:27" ht="12.75" hidden="1" customHeight="1" outlineLevel="1" x14ac:dyDescent="0.3">
      <c r="A419" s="99" t="s">
        <v>2061</v>
      </c>
      <c r="B419" s="63" t="s">
        <v>81</v>
      </c>
      <c r="C419" s="43" t="s">
        <v>79</v>
      </c>
      <c r="D419" s="44">
        <f>$D$11</f>
        <v>464.08</v>
      </c>
      <c r="E419" s="44">
        <f t="shared" ref="E419:AA419" si="242">$D$11</f>
        <v>464.08</v>
      </c>
      <c r="F419" s="44">
        <f t="shared" si="242"/>
        <v>464.08</v>
      </c>
      <c r="G419" s="44">
        <f t="shared" si="242"/>
        <v>464.08</v>
      </c>
      <c r="H419" s="44">
        <f t="shared" si="242"/>
        <v>464.08</v>
      </c>
      <c r="I419" s="44">
        <f t="shared" si="242"/>
        <v>464.08</v>
      </c>
      <c r="J419" s="44">
        <f t="shared" si="242"/>
        <v>464.08</v>
      </c>
      <c r="K419" s="44">
        <f t="shared" si="242"/>
        <v>464.08</v>
      </c>
      <c r="L419" s="44">
        <f t="shared" si="242"/>
        <v>464.08</v>
      </c>
      <c r="M419" s="44">
        <f t="shared" si="242"/>
        <v>464.08</v>
      </c>
      <c r="N419" s="44">
        <f t="shared" si="242"/>
        <v>464.08</v>
      </c>
      <c r="O419" s="44">
        <f t="shared" si="242"/>
        <v>464.08</v>
      </c>
      <c r="P419" s="44">
        <f t="shared" si="242"/>
        <v>464.08</v>
      </c>
      <c r="Q419" s="44">
        <f t="shared" si="242"/>
        <v>464.08</v>
      </c>
      <c r="R419" s="44">
        <f t="shared" si="242"/>
        <v>464.08</v>
      </c>
      <c r="S419" s="44">
        <f t="shared" si="242"/>
        <v>464.08</v>
      </c>
      <c r="T419" s="44">
        <f t="shared" si="242"/>
        <v>464.08</v>
      </c>
      <c r="U419" s="44">
        <f t="shared" si="242"/>
        <v>464.08</v>
      </c>
      <c r="V419" s="44">
        <f t="shared" si="242"/>
        <v>464.08</v>
      </c>
      <c r="W419" s="44">
        <f t="shared" si="242"/>
        <v>464.08</v>
      </c>
      <c r="X419" s="44">
        <f t="shared" si="242"/>
        <v>464.08</v>
      </c>
      <c r="Y419" s="44">
        <f t="shared" si="242"/>
        <v>464.08</v>
      </c>
      <c r="Z419" s="44">
        <f t="shared" si="242"/>
        <v>464.08</v>
      </c>
      <c r="AA419" s="44">
        <f t="shared" si="242"/>
        <v>464.08</v>
      </c>
    </row>
    <row r="420" spans="1:27" ht="12.75" customHeight="1" collapsed="1" x14ac:dyDescent="0.3">
      <c r="A420" s="98" t="s">
        <v>2062</v>
      </c>
      <c r="B420" s="28" t="str">
        <f>"20"&amp;"."&amp;$B$800&amp;"."&amp;$B$801</f>
        <v>20.07.2024</v>
      </c>
      <c r="C420" s="90" t="s">
        <v>76</v>
      </c>
      <c r="D420" s="91">
        <f>ROUND(((D421+D422+D424+D423)/1000),5)</f>
        <v>4.5055699999999996</v>
      </c>
      <c r="E420" s="91">
        <f>ROUND(((E421+E422+E424+E423)/1000),5)</f>
        <v>4.3507100000000003</v>
      </c>
      <c r="F420" s="91">
        <f>ROUND(((F421+F422+F424+F423)/1000),5)</f>
        <v>4.2246100000000002</v>
      </c>
      <c r="G420" s="91">
        <f t="shared" ref="G420:AA420" si="243">ROUND(((G421+G422+G424+G423)/1000),5)</f>
        <v>4.1117400000000002</v>
      </c>
      <c r="H420" s="91">
        <f t="shared" si="243"/>
        <v>4.1055400000000004</v>
      </c>
      <c r="I420" s="91">
        <f t="shared" si="243"/>
        <v>4.1167299999999996</v>
      </c>
      <c r="J420" s="91">
        <f t="shared" si="243"/>
        <v>4.2608899999999998</v>
      </c>
      <c r="K420" s="91">
        <f t="shared" si="243"/>
        <v>4.5358499999999999</v>
      </c>
      <c r="L420" s="91">
        <f t="shared" si="243"/>
        <v>4.7919400000000003</v>
      </c>
      <c r="M420" s="91">
        <f t="shared" si="243"/>
        <v>4.97262</v>
      </c>
      <c r="N420" s="91">
        <f t="shared" si="243"/>
        <v>5.16737</v>
      </c>
      <c r="O420" s="91">
        <f t="shared" si="243"/>
        <v>4.9039000000000001</v>
      </c>
      <c r="P420" s="91">
        <f t="shared" si="243"/>
        <v>4.7669100000000002</v>
      </c>
      <c r="Q420" s="91">
        <f t="shared" si="243"/>
        <v>4.9487399999999999</v>
      </c>
      <c r="R420" s="91">
        <f t="shared" si="243"/>
        <v>4.7775499999999997</v>
      </c>
      <c r="S420" s="91">
        <f t="shared" si="243"/>
        <v>4.9817600000000004</v>
      </c>
      <c r="T420" s="91">
        <f t="shared" si="243"/>
        <v>4.9731300000000003</v>
      </c>
      <c r="U420" s="91">
        <f t="shared" si="243"/>
        <v>4.9485200000000003</v>
      </c>
      <c r="V420" s="91">
        <f t="shared" si="243"/>
        <v>4.8325699999999996</v>
      </c>
      <c r="W420" s="91">
        <f t="shared" si="243"/>
        <v>4.8690699999999998</v>
      </c>
      <c r="X420" s="91">
        <f t="shared" si="243"/>
        <v>4.8143399999999996</v>
      </c>
      <c r="Y420" s="91">
        <f t="shared" si="243"/>
        <v>4.7774299999999998</v>
      </c>
      <c r="Z420" s="91">
        <f t="shared" si="243"/>
        <v>4.7798699999999998</v>
      </c>
      <c r="AA420" s="91">
        <f t="shared" si="243"/>
        <v>4.7305599999999997</v>
      </c>
    </row>
    <row r="421" spans="1:27" ht="12.75" hidden="1" customHeight="1" outlineLevel="1" x14ac:dyDescent="0.3">
      <c r="A421" s="99" t="s">
        <v>2063</v>
      </c>
      <c r="B421" s="63" t="s">
        <v>238</v>
      </c>
      <c r="C421" s="43" t="s">
        <v>79</v>
      </c>
      <c r="D421" s="44">
        <v>1594.39</v>
      </c>
      <c r="E421" s="44">
        <v>1439.53</v>
      </c>
      <c r="F421" s="44">
        <v>1313.43</v>
      </c>
      <c r="G421" s="44">
        <v>1200.56</v>
      </c>
      <c r="H421" s="44">
        <v>1194.3599999999999</v>
      </c>
      <c r="I421" s="44">
        <v>1205.55</v>
      </c>
      <c r="J421" s="44">
        <v>1349.71</v>
      </c>
      <c r="K421" s="44">
        <v>1624.67</v>
      </c>
      <c r="L421" s="44">
        <v>1880.76</v>
      </c>
      <c r="M421" s="44">
        <v>2061.44</v>
      </c>
      <c r="N421" s="44">
        <v>2256.19</v>
      </c>
      <c r="O421" s="44">
        <v>1992.72</v>
      </c>
      <c r="P421" s="44">
        <v>1855.73</v>
      </c>
      <c r="Q421" s="44">
        <v>2037.56</v>
      </c>
      <c r="R421" s="44">
        <v>1866.37</v>
      </c>
      <c r="S421" s="44">
        <v>2070.58</v>
      </c>
      <c r="T421" s="44">
        <v>2061.9499999999998</v>
      </c>
      <c r="U421" s="44">
        <v>2037.34</v>
      </c>
      <c r="V421" s="44">
        <v>1921.39</v>
      </c>
      <c r="W421" s="44">
        <v>1957.89</v>
      </c>
      <c r="X421" s="44">
        <v>1903.16</v>
      </c>
      <c r="Y421" s="44">
        <v>1866.25</v>
      </c>
      <c r="Z421" s="44">
        <v>1868.69</v>
      </c>
      <c r="AA421" s="44">
        <v>1819.38</v>
      </c>
    </row>
    <row r="422" spans="1:27" ht="12.75" hidden="1" customHeight="1" outlineLevel="1" x14ac:dyDescent="0.3">
      <c r="A422" s="99" t="s">
        <v>2064</v>
      </c>
      <c r="B422" s="63" t="s">
        <v>90</v>
      </c>
      <c r="C422" s="43" t="s">
        <v>79</v>
      </c>
      <c r="D422" s="44">
        <f>$D$327</f>
        <v>2442.29</v>
      </c>
      <c r="E422" s="44">
        <f t="shared" ref="E422:AA422" si="244">$D$327</f>
        <v>2442.29</v>
      </c>
      <c r="F422" s="44">
        <f t="shared" si="244"/>
        <v>2442.29</v>
      </c>
      <c r="G422" s="44">
        <f t="shared" si="244"/>
        <v>2442.29</v>
      </c>
      <c r="H422" s="44">
        <f t="shared" si="244"/>
        <v>2442.29</v>
      </c>
      <c r="I422" s="44">
        <f t="shared" si="244"/>
        <v>2442.29</v>
      </c>
      <c r="J422" s="44">
        <f t="shared" si="244"/>
        <v>2442.29</v>
      </c>
      <c r="K422" s="44">
        <f t="shared" si="244"/>
        <v>2442.29</v>
      </c>
      <c r="L422" s="44">
        <f t="shared" si="244"/>
        <v>2442.29</v>
      </c>
      <c r="M422" s="44">
        <f t="shared" si="244"/>
        <v>2442.29</v>
      </c>
      <c r="N422" s="44">
        <f t="shared" si="244"/>
        <v>2442.29</v>
      </c>
      <c r="O422" s="44">
        <f t="shared" si="244"/>
        <v>2442.29</v>
      </c>
      <c r="P422" s="44">
        <f t="shared" si="244"/>
        <v>2442.29</v>
      </c>
      <c r="Q422" s="44">
        <f t="shared" si="244"/>
        <v>2442.29</v>
      </c>
      <c r="R422" s="44">
        <f t="shared" si="244"/>
        <v>2442.29</v>
      </c>
      <c r="S422" s="44">
        <f t="shared" si="244"/>
        <v>2442.29</v>
      </c>
      <c r="T422" s="44">
        <f t="shared" si="244"/>
        <v>2442.29</v>
      </c>
      <c r="U422" s="44">
        <f t="shared" si="244"/>
        <v>2442.29</v>
      </c>
      <c r="V422" s="44">
        <f t="shared" si="244"/>
        <v>2442.29</v>
      </c>
      <c r="W422" s="44">
        <f t="shared" si="244"/>
        <v>2442.29</v>
      </c>
      <c r="X422" s="44">
        <f t="shared" si="244"/>
        <v>2442.29</v>
      </c>
      <c r="Y422" s="44">
        <f t="shared" si="244"/>
        <v>2442.29</v>
      </c>
      <c r="Z422" s="44">
        <f t="shared" si="244"/>
        <v>2442.29</v>
      </c>
      <c r="AA422" s="44">
        <f t="shared" si="244"/>
        <v>2442.29</v>
      </c>
    </row>
    <row r="423" spans="1:27" ht="12.75" hidden="1" customHeight="1" outlineLevel="1" x14ac:dyDescent="0.3">
      <c r="A423" s="99" t="s">
        <v>2065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2066</v>
      </c>
      <c r="B424" s="63" t="s">
        <v>81</v>
      </c>
      <c r="C424" s="43" t="s">
        <v>79</v>
      </c>
      <c r="D424" s="44">
        <f>$D$11</f>
        <v>464.08</v>
      </c>
      <c r="E424" s="44">
        <f t="shared" ref="E424:AA424" si="245">$D$11</f>
        <v>464.08</v>
      </c>
      <c r="F424" s="44">
        <f t="shared" si="245"/>
        <v>464.08</v>
      </c>
      <c r="G424" s="44">
        <f t="shared" si="245"/>
        <v>464.08</v>
      </c>
      <c r="H424" s="44">
        <f t="shared" si="245"/>
        <v>464.08</v>
      </c>
      <c r="I424" s="44">
        <f t="shared" si="245"/>
        <v>464.08</v>
      </c>
      <c r="J424" s="44">
        <f t="shared" si="245"/>
        <v>464.08</v>
      </c>
      <c r="K424" s="44">
        <f t="shared" si="245"/>
        <v>464.08</v>
      </c>
      <c r="L424" s="44">
        <f t="shared" si="245"/>
        <v>464.08</v>
      </c>
      <c r="M424" s="44">
        <f t="shared" si="245"/>
        <v>464.08</v>
      </c>
      <c r="N424" s="44">
        <f t="shared" si="245"/>
        <v>464.08</v>
      </c>
      <c r="O424" s="44">
        <f t="shared" si="245"/>
        <v>464.08</v>
      </c>
      <c r="P424" s="44">
        <f t="shared" si="245"/>
        <v>464.08</v>
      </c>
      <c r="Q424" s="44">
        <f t="shared" si="245"/>
        <v>464.08</v>
      </c>
      <c r="R424" s="44">
        <f t="shared" si="245"/>
        <v>464.08</v>
      </c>
      <c r="S424" s="44">
        <f t="shared" si="245"/>
        <v>464.08</v>
      </c>
      <c r="T424" s="44">
        <f t="shared" si="245"/>
        <v>464.08</v>
      </c>
      <c r="U424" s="44">
        <f t="shared" si="245"/>
        <v>464.08</v>
      </c>
      <c r="V424" s="44">
        <f t="shared" si="245"/>
        <v>464.08</v>
      </c>
      <c r="W424" s="44">
        <f t="shared" si="245"/>
        <v>464.08</v>
      </c>
      <c r="X424" s="44">
        <f t="shared" si="245"/>
        <v>464.08</v>
      </c>
      <c r="Y424" s="44">
        <f t="shared" si="245"/>
        <v>464.08</v>
      </c>
      <c r="Z424" s="44">
        <f t="shared" si="245"/>
        <v>464.08</v>
      </c>
      <c r="AA424" s="44">
        <f t="shared" si="245"/>
        <v>464.08</v>
      </c>
    </row>
    <row r="425" spans="1:27" ht="12.75" customHeight="1" collapsed="1" x14ac:dyDescent="0.3">
      <c r="A425" s="98" t="s">
        <v>2067</v>
      </c>
      <c r="B425" s="28" t="str">
        <f>"21"&amp;"."&amp;$B$800&amp;"."&amp;$B$801</f>
        <v>21.07.2024</v>
      </c>
      <c r="C425" s="90" t="s">
        <v>76</v>
      </c>
      <c r="D425" s="91">
        <f>ROUND(((D426+D427+D429+D428)/1000),5)</f>
        <v>4.5275400000000001</v>
      </c>
      <c r="E425" s="91">
        <f>ROUND(((E426+E427+E429+E428)/1000),5)</f>
        <v>4.3178200000000002</v>
      </c>
      <c r="F425" s="91">
        <f>ROUND(((F426+F427+F429+F428)/1000),5)</f>
        <v>4.1873500000000003</v>
      </c>
      <c r="G425" s="91">
        <f t="shared" ref="G425:AA425" si="246">ROUND(((G426+G427+G429+G428)/1000),5)</f>
        <v>4.0877999999999997</v>
      </c>
      <c r="H425" s="91">
        <f t="shared" si="246"/>
        <v>4.0664699999999998</v>
      </c>
      <c r="I425" s="91">
        <f t="shared" si="246"/>
        <v>4.0771100000000002</v>
      </c>
      <c r="J425" s="91">
        <f t="shared" si="246"/>
        <v>4.1066500000000001</v>
      </c>
      <c r="K425" s="91">
        <f t="shared" si="246"/>
        <v>4.3484499999999997</v>
      </c>
      <c r="L425" s="91">
        <f t="shared" si="246"/>
        <v>4.6672399999999996</v>
      </c>
      <c r="M425" s="91">
        <f t="shared" si="246"/>
        <v>4.8890399999999996</v>
      </c>
      <c r="N425" s="91">
        <f t="shared" si="246"/>
        <v>5.0241800000000003</v>
      </c>
      <c r="O425" s="91">
        <f t="shared" si="246"/>
        <v>5.15822</v>
      </c>
      <c r="P425" s="91">
        <f t="shared" si="246"/>
        <v>4.8836500000000003</v>
      </c>
      <c r="Q425" s="91">
        <f t="shared" si="246"/>
        <v>4.8763300000000003</v>
      </c>
      <c r="R425" s="91">
        <f t="shared" si="246"/>
        <v>4.8991499999999997</v>
      </c>
      <c r="S425" s="91">
        <f t="shared" si="246"/>
        <v>4.85921</v>
      </c>
      <c r="T425" s="91">
        <f t="shared" si="246"/>
        <v>5.0975099999999998</v>
      </c>
      <c r="U425" s="91">
        <f t="shared" si="246"/>
        <v>5.1204400000000003</v>
      </c>
      <c r="V425" s="91">
        <f t="shared" si="246"/>
        <v>5.0728799999999996</v>
      </c>
      <c r="W425" s="91">
        <f t="shared" si="246"/>
        <v>5.0938400000000001</v>
      </c>
      <c r="X425" s="91">
        <f t="shared" si="246"/>
        <v>5.0022399999999996</v>
      </c>
      <c r="Y425" s="91">
        <f t="shared" si="246"/>
        <v>4.9720700000000004</v>
      </c>
      <c r="Z425" s="91">
        <f t="shared" si="246"/>
        <v>4.8978900000000003</v>
      </c>
      <c r="AA425" s="91">
        <f t="shared" si="246"/>
        <v>4.6642700000000001</v>
      </c>
    </row>
    <row r="426" spans="1:27" ht="12.75" hidden="1" customHeight="1" outlineLevel="1" x14ac:dyDescent="0.3">
      <c r="A426" s="99" t="s">
        <v>2068</v>
      </c>
      <c r="B426" s="63" t="s">
        <v>238</v>
      </c>
      <c r="C426" s="43" t="s">
        <v>79</v>
      </c>
      <c r="D426" s="44">
        <v>1616.36</v>
      </c>
      <c r="E426" s="44">
        <v>1406.64</v>
      </c>
      <c r="F426" s="44">
        <v>1276.17</v>
      </c>
      <c r="G426" s="44">
        <v>1176.6199999999999</v>
      </c>
      <c r="H426" s="44">
        <v>1155.29</v>
      </c>
      <c r="I426" s="44">
        <v>1165.93</v>
      </c>
      <c r="J426" s="44">
        <v>1195.47</v>
      </c>
      <c r="K426" s="44">
        <v>1437.27</v>
      </c>
      <c r="L426" s="44">
        <v>1756.06</v>
      </c>
      <c r="M426" s="44">
        <v>1977.86</v>
      </c>
      <c r="N426" s="44">
        <v>2113</v>
      </c>
      <c r="O426" s="44">
        <v>2247.04</v>
      </c>
      <c r="P426" s="44">
        <v>1972.47</v>
      </c>
      <c r="Q426" s="44">
        <v>1965.15</v>
      </c>
      <c r="R426" s="44">
        <v>1987.97</v>
      </c>
      <c r="S426" s="44">
        <v>1948.03</v>
      </c>
      <c r="T426" s="44">
        <v>2186.33</v>
      </c>
      <c r="U426" s="44">
        <v>2209.2600000000002</v>
      </c>
      <c r="V426" s="44">
        <v>2161.6999999999998</v>
      </c>
      <c r="W426" s="44">
        <v>2182.66</v>
      </c>
      <c r="X426" s="44">
        <v>2091.06</v>
      </c>
      <c r="Y426" s="44">
        <v>2060.89</v>
      </c>
      <c r="Z426" s="44">
        <v>1986.71</v>
      </c>
      <c r="AA426" s="44">
        <v>1753.09</v>
      </c>
    </row>
    <row r="427" spans="1:27" ht="12.75" hidden="1" customHeight="1" outlineLevel="1" x14ac:dyDescent="0.3">
      <c r="A427" s="99" t="s">
        <v>2069</v>
      </c>
      <c r="B427" s="63" t="s">
        <v>90</v>
      </c>
      <c r="C427" s="43" t="s">
        <v>79</v>
      </c>
      <c r="D427" s="44">
        <f>$D$327</f>
        <v>2442.29</v>
      </c>
      <c r="E427" s="44">
        <f t="shared" ref="E427:AA427" si="247">$D$327</f>
        <v>2442.29</v>
      </c>
      <c r="F427" s="44">
        <f t="shared" si="247"/>
        <v>2442.29</v>
      </c>
      <c r="G427" s="44">
        <f t="shared" si="247"/>
        <v>2442.29</v>
      </c>
      <c r="H427" s="44">
        <f t="shared" si="247"/>
        <v>2442.29</v>
      </c>
      <c r="I427" s="44">
        <f t="shared" si="247"/>
        <v>2442.29</v>
      </c>
      <c r="J427" s="44">
        <f t="shared" si="247"/>
        <v>2442.29</v>
      </c>
      <c r="K427" s="44">
        <f t="shared" si="247"/>
        <v>2442.29</v>
      </c>
      <c r="L427" s="44">
        <f t="shared" si="247"/>
        <v>2442.29</v>
      </c>
      <c r="M427" s="44">
        <f t="shared" si="247"/>
        <v>2442.29</v>
      </c>
      <c r="N427" s="44">
        <f t="shared" si="247"/>
        <v>2442.29</v>
      </c>
      <c r="O427" s="44">
        <f t="shared" si="247"/>
        <v>2442.29</v>
      </c>
      <c r="P427" s="44">
        <f t="shared" si="247"/>
        <v>2442.29</v>
      </c>
      <c r="Q427" s="44">
        <f t="shared" si="247"/>
        <v>2442.29</v>
      </c>
      <c r="R427" s="44">
        <f t="shared" si="247"/>
        <v>2442.29</v>
      </c>
      <c r="S427" s="44">
        <f t="shared" si="247"/>
        <v>2442.29</v>
      </c>
      <c r="T427" s="44">
        <f t="shared" si="247"/>
        <v>2442.29</v>
      </c>
      <c r="U427" s="44">
        <f t="shared" si="247"/>
        <v>2442.29</v>
      </c>
      <c r="V427" s="44">
        <f t="shared" si="247"/>
        <v>2442.29</v>
      </c>
      <c r="W427" s="44">
        <f t="shared" si="247"/>
        <v>2442.29</v>
      </c>
      <c r="X427" s="44">
        <f t="shared" si="247"/>
        <v>2442.29</v>
      </c>
      <c r="Y427" s="44">
        <f t="shared" si="247"/>
        <v>2442.29</v>
      </c>
      <c r="Z427" s="44">
        <f t="shared" si="247"/>
        <v>2442.29</v>
      </c>
      <c r="AA427" s="44">
        <f t="shared" si="247"/>
        <v>2442.29</v>
      </c>
    </row>
    <row r="428" spans="1:27" ht="12.75" hidden="1" customHeight="1" outlineLevel="1" x14ac:dyDescent="0.3">
      <c r="A428" s="99" t="s">
        <v>2070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2071</v>
      </c>
      <c r="B429" s="63" t="s">
        <v>81</v>
      </c>
      <c r="C429" s="43" t="s">
        <v>79</v>
      </c>
      <c r="D429" s="44">
        <f>$D$11</f>
        <v>464.08</v>
      </c>
      <c r="E429" s="44">
        <f t="shared" ref="E429:AA429" si="248">$D$11</f>
        <v>464.08</v>
      </c>
      <c r="F429" s="44">
        <f t="shared" si="248"/>
        <v>464.08</v>
      </c>
      <c r="G429" s="44">
        <f t="shared" si="248"/>
        <v>464.08</v>
      </c>
      <c r="H429" s="44">
        <f t="shared" si="248"/>
        <v>464.08</v>
      </c>
      <c r="I429" s="44">
        <f t="shared" si="248"/>
        <v>464.08</v>
      </c>
      <c r="J429" s="44">
        <f t="shared" si="248"/>
        <v>464.08</v>
      </c>
      <c r="K429" s="44">
        <f t="shared" si="248"/>
        <v>464.08</v>
      </c>
      <c r="L429" s="44">
        <f t="shared" si="248"/>
        <v>464.08</v>
      </c>
      <c r="M429" s="44">
        <f t="shared" si="248"/>
        <v>464.08</v>
      </c>
      <c r="N429" s="44">
        <f t="shared" si="248"/>
        <v>464.08</v>
      </c>
      <c r="O429" s="44">
        <f t="shared" si="248"/>
        <v>464.08</v>
      </c>
      <c r="P429" s="44">
        <f t="shared" si="248"/>
        <v>464.08</v>
      </c>
      <c r="Q429" s="44">
        <f t="shared" si="248"/>
        <v>464.08</v>
      </c>
      <c r="R429" s="44">
        <f t="shared" si="248"/>
        <v>464.08</v>
      </c>
      <c r="S429" s="44">
        <f t="shared" si="248"/>
        <v>464.08</v>
      </c>
      <c r="T429" s="44">
        <f t="shared" si="248"/>
        <v>464.08</v>
      </c>
      <c r="U429" s="44">
        <f t="shared" si="248"/>
        <v>464.08</v>
      </c>
      <c r="V429" s="44">
        <f t="shared" si="248"/>
        <v>464.08</v>
      </c>
      <c r="W429" s="44">
        <f t="shared" si="248"/>
        <v>464.08</v>
      </c>
      <c r="X429" s="44">
        <f t="shared" si="248"/>
        <v>464.08</v>
      </c>
      <c r="Y429" s="44">
        <f t="shared" si="248"/>
        <v>464.08</v>
      </c>
      <c r="Z429" s="44">
        <f t="shared" si="248"/>
        <v>464.08</v>
      </c>
      <c r="AA429" s="44">
        <f t="shared" si="248"/>
        <v>464.08</v>
      </c>
    </row>
    <row r="430" spans="1:27" ht="12.75" customHeight="1" collapsed="1" x14ac:dyDescent="0.3">
      <c r="A430" s="98" t="s">
        <v>2072</v>
      </c>
      <c r="B430" s="28" t="str">
        <f>"22"&amp;"."&amp;$B$800&amp;"."&amp;$B$801</f>
        <v>22.07.2024</v>
      </c>
      <c r="C430" s="90" t="s">
        <v>76</v>
      </c>
      <c r="D430" s="91">
        <f>ROUND(((D431+D432+D434+D433)/1000),5)</f>
        <v>4.3838200000000001</v>
      </c>
      <c r="E430" s="91">
        <f>ROUND(((E431+E432+E434+E433)/1000),5)</f>
        <v>4.2495500000000002</v>
      </c>
      <c r="F430" s="91">
        <f>ROUND(((F431+F432+F434+F433)/1000),5)</f>
        <v>4.1553599999999999</v>
      </c>
      <c r="G430" s="91">
        <f t="shared" ref="G430:AA430" si="249">ROUND(((G431+G432+G434+G433)/1000),5)</f>
        <v>4.0998799999999997</v>
      </c>
      <c r="H430" s="91">
        <f t="shared" si="249"/>
        <v>4.0795000000000003</v>
      </c>
      <c r="I430" s="91">
        <f t="shared" si="249"/>
        <v>4.1480399999999999</v>
      </c>
      <c r="J430" s="91">
        <f t="shared" si="249"/>
        <v>4.3191300000000004</v>
      </c>
      <c r="K430" s="91">
        <f t="shared" si="249"/>
        <v>4.6016399999999997</v>
      </c>
      <c r="L430" s="91">
        <f t="shared" si="249"/>
        <v>4.9299400000000002</v>
      </c>
      <c r="M430" s="91">
        <f t="shared" si="249"/>
        <v>5.3103100000000003</v>
      </c>
      <c r="N430" s="91">
        <f t="shared" si="249"/>
        <v>5.3121900000000002</v>
      </c>
      <c r="O430" s="91">
        <f t="shared" si="249"/>
        <v>5.3008699999999997</v>
      </c>
      <c r="P430" s="91">
        <f t="shared" si="249"/>
        <v>5.2994899999999996</v>
      </c>
      <c r="Q430" s="91">
        <f t="shared" si="249"/>
        <v>5.3256199999999998</v>
      </c>
      <c r="R430" s="91">
        <f t="shared" si="249"/>
        <v>5.3265500000000001</v>
      </c>
      <c r="S430" s="91">
        <f t="shared" si="249"/>
        <v>5.3413700000000004</v>
      </c>
      <c r="T430" s="91">
        <f t="shared" si="249"/>
        <v>5.3235999999999999</v>
      </c>
      <c r="U430" s="91">
        <f t="shared" si="249"/>
        <v>5.2488299999999999</v>
      </c>
      <c r="V430" s="91">
        <f t="shared" si="249"/>
        <v>5.2163599999999999</v>
      </c>
      <c r="W430" s="91">
        <f t="shared" si="249"/>
        <v>5.0895200000000003</v>
      </c>
      <c r="X430" s="91">
        <f t="shared" si="249"/>
        <v>4.9698900000000004</v>
      </c>
      <c r="Y430" s="91">
        <f t="shared" si="249"/>
        <v>4.9608999999999996</v>
      </c>
      <c r="Z430" s="91">
        <f t="shared" si="249"/>
        <v>4.6949899999999998</v>
      </c>
      <c r="AA430" s="91">
        <f t="shared" si="249"/>
        <v>4.5475399999999997</v>
      </c>
    </row>
    <row r="431" spans="1:27" ht="12.75" hidden="1" customHeight="1" outlineLevel="1" x14ac:dyDescent="0.3">
      <c r="A431" s="99" t="s">
        <v>2073</v>
      </c>
      <c r="B431" s="63" t="s">
        <v>238</v>
      </c>
      <c r="C431" s="43" t="s">
        <v>79</v>
      </c>
      <c r="D431" s="44">
        <v>1472.64</v>
      </c>
      <c r="E431" s="44">
        <v>1338.37</v>
      </c>
      <c r="F431" s="44">
        <v>1244.18</v>
      </c>
      <c r="G431" s="44">
        <v>1188.7</v>
      </c>
      <c r="H431" s="44">
        <v>1168.32</v>
      </c>
      <c r="I431" s="44">
        <v>1236.8599999999999</v>
      </c>
      <c r="J431" s="44">
        <v>1407.95</v>
      </c>
      <c r="K431" s="44">
        <v>1690.46</v>
      </c>
      <c r="L431" s="44">
        <v>2018.76</v>
      </c>
      <c r="M431" s="44">
        <v>2399.13</v>
      </c>
      <c r="N431" s="44">
        <v>2401.0100000000002</v>
      </c>
      <c r="O431" s="44">
        <v>2389.69</v>
      </c>
      <c r="P431" s="44">
        <v>2388.31</v>
      </c>
      <c r="Q431" s="44">
        <v>2414.44</v>
      </c>
      <c r="R431" s="44">
        <v>2415.37</v>
      </c>
      <c r="S431" s="44">
        <v>2430.19</v>
      </c>
      <c r="T431" s="44">
        <v>2412.42</v>
      </c>
      <c r="U431" s="44">
        <v>2337.65</v>
      </c>
      <c r="V431" s="44">
        <v>2305.1799999999998</v>
      </c>
      <c r="W431" s="44">
        <v>2178.34</v>
      </c>
      <c r="X431" s="44">
        <v>2058.71</v>
      </c>
      <c r="Y431" s="44">
        <v>2049.7199999999998</v>
      </c>
      <c r="Z431" s="44">
        <v>1783.81</v>
      </c>
      <c r="AA431" s="44">
        <v>1636.36</v>
      </c>
    </row>
    <row r="432" spans="1:27" ht="12.75" hidden="1" customHeight="1" outlineLevel="1" x14ac:dyDescent="0.3">
      <c r="A432" s="99" t="s">
        <v>2074</v>
      </c>
      <c r="B432" s="63" t="s">
        <v>90</v>
      </c>
      <c r="C432" s="43" t="s">
        <v>79</v>
      </c>
      <c r="D432" s="44">
        <f>$D$327</f>
        <v>2442.29</v>
      </c>
      <c r="E432" s="44">
        <f t="shared" ref="E432:AA432" si="250">$D$327</f>
        <v>2442.29</v>
      </c>
      <c r="F432" s="44">
        <f t="shared" si="250"/>
        <v>2442.29</v>
      </c>
      <c r="G432" s="44">
        <f t="shared" si="250"/>
        <v>2442.29</v>
      </c>
      <c r="H432" s="44">
        <f t="shared" si="250"/>
        <v>2442.29</v>
      </c>
      <c r="I432" s="44">
        <f t="shared" si="250"/>
        <v>2442.29</v>
      </c>
      <c r="J432" s="44">
        <f t="shared" si="250"/>
        <v>2442.29</v>
      </c>
      <c r="K432" s="44">
        <f t="shared" si="250"/>
        <v>2442.29</v>
      </c>
      <c r="L432" s="44">
        <f t="shared" si="250"/>
        <v>2442.29</v>
      </c>
      <c r="M432" s="44">
        <f t="shared" si="250"/>
        <v>2442.29</v>
      </c>
      <c r="N432" s="44">
        <f t="shared" si="250"/>
        <v>2442.29</v>
      </c>
      <c r="O432" s="44">
        <f t="shared" si="250"/>
        <v>2442.29</v>
      </c>
      <c r="P432" s="44">
        <f t="shared" si="250"/>
        <v>2442.29</v>
      </c>
      <c r="Q432" s="44">
        <f t="shared" si="250"/>
        <v>2442.29</v>
      </c>
      <c r="R432" s="44">
        <f t="shared" si="250"/>
        <v>2442.29</v>
      </c>
      <c r="S432" s="44">
        <f t="shared" si="250"/>
        <v>2442.29</v>
      </c>
      <c r="T432" s="44">
        <f t="shared" si="250"/>
        <v>2442.29</v>
      </c>
      <c r="U432" s="44">
        <f t="shared" si="250"/>
        <v>2442.29</v>
      </c>
      <c r="V432" s="44">
        <f t="shared" si="250"/>
        <v>2442.29</v>
      </c>
      <c r="W432" s="44">
        <f t="shared" si="250"/>
        <v>2442.29</v>
      </c>
      <c r="X432" s="44">
        <f t="shared" si="250"/>
        <v>2442.29</v>
      </c>
      <c r="Y432" s="44">
        <f t="shared" si="250"/>
        <v>2442.29</v>
      </c>
      <c r="Z432" s="44">
        <f t="shared" si="250"/>
        <v>2442.29</v>
      </c>
      <c r="AA432" s="44">
        <f t="shared" si="250"/>
        <v>2442.29</v>
      </c>
    </row>
    <row r="433" spans="1:27" ht="12.75" hidden="1" customHeight="1" outlineLevel="1" x14ac:dyDescent="0.3">
      <c r="A433" s="99" t="s">
        <v>2075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2076</v>
      </c>
      <c r="B434" s="63" t="s">
        <v>81</v>
      </c>
      <c r="C434" s="43" t="s">
        <v>79</v>
      </c>
      <c r="D434" s="44">
        <f>$D$11</f>
        <v>464.08</v>
      </c>
      <c r="E434" s="44">
        <f t="shared" ref="E434:AA434" si="251">$D$11</f>
        <v>464.08</v>
      </c>
      <c r="F434" s="44">
        <f t="shared" si="251"/>
        <v>464.08</v>
      </c>
      <c r="G434" s="44">
        <f t="shared" si="251"/>
        <v>464.08</v>
      </c>
      <c r="H434" s="44">
        <f t="shared" si="251"/>
        <v>464.08</v>
      </c>
      <c r="I434" s="44">
        <f t="shared" si="251"/>
        <v>464.08</v>
      </c>
      <c r="J434" s="44">
        <f t="shared" si="251"/>
        <v>464.08</v>
      </c>
      <c r="K434" s="44">
        <f t="shared" si="251"/>
        <v>464.08</v>
      </c>
      <c r="L434" s="44">
        <f t="shared" si="251"/>
        <v>464.08</v>
      </c>
      <c r="M434" s="44">
        <f t="shared" si="251"/>
        <v>464.08</v>
      </c>
      <c r="N434" s="44">
        <f t="shared" si="251"/>
        <v>464.08</v>
      </c>
      <c r="O434" s="44">
        <f t="shared" si="251"/>
        <v>464.08</v>
      </c>
      <c r="P434" s="44">
        <f t="shared" si="251"/>
        <v>464.08</v>
      </c>
      <c r="Q434" s="44">
        <f t="shared" si="251"/>
        <v>464.08</v>
      </c>
      <c r="R434" s="44">
        <f t="shared" si="251"/>
        <v>464.08</v>
      </c>
      <c r="S434" s="44">
        <f t="shared" si="251"/>
        <v>464.08</v>
      </c>
      <c r="T434" s="44">
        <f t="shared" si="251"/>
        <v>464.08</v>
      </c>
      <c r="U434" s="44">
        <f t="shared" si="251"/>
        <v>464.08</v>
      </c>
      <c r="V434" s="44">
        <f t="shared" si="251"/>
        <v>464.08</v>
      </c>
      <c r="W434" s="44">
        <f t="shared" si="251"/>
        <v>464.08</v>
      </c>
      <c r="X434" s="44">
        <f t="shared" si="251"/>
        <v>464.08</v>
      </c>
      <c r="Y434" s="44">
        <f t="shared" si="251"/>
        <v>464.08</v>
      </c>
      <c r="Z434" s="44">
        <f t="shared" si="251"/>
        <v>464.08</v>
      </c>
      <c r="AA434" s="44">
        <f t="shared" si="251"/>
        <v>464.08</v>
      </c>
    </row>
    <row r="435" spans="1:27" ht="12.75" customHeight="1" collapsed="1" x14ac:dyDescent="0.3">
      <c r="A435" s="98" t="s">
        <v>2077</v>
      </c>
      <c r="B435" s="28" t="str">
        <f>"23"&amp;"."&amp;$B$800&amp;"."&amp;$B$801</f>
        <v>23.07.2024</v>
      </c>
      <c r="C435" s="90" t="s">
        <v>76</v>
      </c>
      <c r="D435" s="91">
        <f>ROUND(((D436+D437+D439+D438)/1000),5)</f>
        <v>4.2142999999999997</v>
      </c>
      <c r="E435" s="91">
        <f>ROUND(((E436+E437+E439+E438)/1000),5)</f>
        <v>4.1079299999999996</v>
      </c>
      <c r="F435" s="91">
        <f>ROUND(((F436+F437+F439+F438)/1000),5)</f>
        <v>4.0128399999999997</v>
      </c>
      <c r="G435" s="91">
        <f t="shared" ref="G435:AA435" si="252">ROUND(((G436+G437+G439+G438)/1000),5)</f>
        <v>3.2222900000000001</v>
      </c>
      <c r="H435" s="91">
        <f t="shared" si="252"/>
        <v>3.2014999999999998</v>
      </c>
      <c r="I435" s="91">
        <f t="shared" si="252"/>
        <v>3.39764</v>
      </c>
      <c r="J435" s="91">
        <f t="shared" si="252"/>
        <v>4.1161500000000002</v>
      </c>
      <c r="K435" s="91">
        <f t="shared" si="252"/>
        <v>4.4917100000000003</v>
      </c>
      <c r="L435" s="91">
        <f t="shared" si="252"/>
        <v>4.7756299999999996</v>
      </c>
      <c r="M435" s="91">
        <f t="shared" si="252"/>
        <v>5.0082500000000003</v>
      </c>
      <c r="N435" s="91">
        <f t="shared" si="252"/>
        <v>5.0276500000000004</v>
      </c>
      <c r="O435" s="91">
        <f t="shared" si="252"/>
        <v>5.0332999999999997</v>
      </c>
      <c r="P435" s="91">
        <f t="shared" si="252"/>
        <v>5.0440500000000004</v>
      </c>
      <c r="Q435" s="91">
        <f t="shared" si="252"/>
        <v>5.0808799999999996</v>
      </c>
      <c r="R435" s="91">
        <f t="shared" si="252"/>
        <v>5.09809</v>
      </c>
      <c r="S435" s="91">
        <f t="shared" si="252"/>
        <v>5.1295900000000003</v>
      </c>
      <c r="T435" s="91">
        <f t="shared" si="252"/>
        <v>5.15578</v>
      </c>
      <c r="U435" s="91">
        <f t="shared" si="252"/>
        <v>5.0915800000000004</v>
      </c>
      <c r="V435" s="91">
        <f t="shared" si="252"/>
        <v>5.0590400000000004</v>
      </c>
      <c r="W435" s="91">
        <f t="shared" si="252"/>
        <v>4.9954599999999996</v>
      </c>
      <c r="X435" s="91">
        <f t="shared" si="252"/>
        <v>4.9279900000000003</v>
      </c>
      <c r="Y435" s="91">
        <f t="shared" si="252"/>
        <v>4.9055900000000001</v>
      </c>
      <c r="Z435" s="91">
        <f t="shared" si="252"/>
        <v>4.7535999999999996</v>
      </c>
      <c r="AA435" s="91">
        <f t="shared" si="252"/>
        <v>4.5735400000000004</v>
      </c>
    </row>
    <row r="436" spans="1:27" ht="12.75" hidden="1" customHeight="1" outlineLevel="1" x14ac:dyDescent="0.3">
      <c r="A436" s="99" t="s">
        <v>2078</v>
      </c>
      <c r="B436" s="63" t="s">
        <v>238</v>
      </c>
      <c r="C436" s="43" t="s">
        <v>79</v>
      </c>
      <c r="D436" s="44">
        <v>1303.1199999999999</v>
      </c>
      <c r="E436" s="44">
        <v>1196.75</v>
      </c>
      <c r="F436" s="44">
        <v>1101.6600000000001</v>
      </c>
      <c r="G436" s="44">
        <v>311.11</v>
      </c>
      <c r="H436" s="44">
        <v>290.32</v>
      </c>
      <c r="I436" s="44">
        <v>486.46</v>
      </c>
      <c r="J436" s="44">
        <v>1204.97</v>
      </c>
      <c r="K436" s="44">
        <v>1580.53</v>
      </c>
      <c r="L436" s="44">
        <v>1864.45</v>
      </c>
      <c r="M436" s="44">
        <v>2097.0700000000002</v>
      </c>
      <c r="N436" s="44">
        <v>2116.4699999999998</v>
      </c>
      <c r="O436" s="44">
        <v>2122.12</v>
      </c>
      <c r="P436" s="44">
        <v>2132.87</v>
      </c>
      <c r="Q436" s="44">
        <v>2169.6999999999998</v>
      </c>
      <c r="R436" s="44">
        <v>2186.91</v>
      </c>
      <c r="S436" s="44">
        <v>2218.41</v>
      </c>
      <c r="T436" s="44">
        <v>2244.6</v>
      </c>
      <c r="U436" s="44">
        <v>2180.4</v>
      </c>
      <c r="V436" s="44">
        <v>2147.86</v>
      </c>
      <c r="W436" s="44">
        <v>2084.2800000000002</v>
      </c>
      <c r="X436" s="44">
        <v>2016.81</v>
      </c>
      <c r="Y436" s="44">
        <v>1994.41</v>
      </c>
      <c r="Z436" s="44">
        <v>1842.42</v>
      </c>
      <c r="AA436" s="44">
        <v>1662.36</v>
      </c>
    </row>
    <row r="437" spans="1:27" ht="12.75" hidden="1" customHeight="1" outlineLevel="1" x14ac:dyDescent="0.3">
      <c r="A437" s="99" t="s">
        <v>2079</v>
      </c>
      <c r="B437" s="63" t="s">
        <v>90</v>
      </c>
      <c r="C437" s="43" t="s">
        <v>79</v>
      </c>
      <c r="D437" s="44">
        <f>$D$327</f>
        <v>2442.29</v>
      </c>
      <c r="E437" s="44">
        <f t="shared" ref="E437:AA437" si="253">$D$327</f>
        <v>2442.29</v>
      </c>
      <c r="F437" s="44">
        <f t="shared" si="253"/>
        <v>2442.29</v>
      </c>
      <c r="G437" s="44">
        <f t="shared" si="253"/>
        <v>2442.29</v>
      </c>
      <c r="H437" s="44">
        <f t="shared" si="253"/>
        <v>2442.29</v>
      </c>
      <c r="I437" s="44">
        <f t="shared" si="253"/>
        <v>2442.29</v>
      </c>
      <c r="J437" s="44">
        <f t="shared" si="253"/>
        <v>2442.29</v>
      </c>
      <c r="K437" s="44">
        <f t="shared" si="253"/>
        <v>2442.29</v>
      </c>
      <c r="L437" s="44">
        <f t="shared" si="253"/>
        <v>2442.29</v>
      </c>
      <c r="M437" s="44">
        <f t="shared" si="253"/>
        <v>2442.29</v>
      </c>
      <c r="N437" s="44">
        <f t="shared" si="253"/>
        <v>2442.29</v>
      </c>
      <c r="O437" s="44">
        <f t="shared" si="253"/>
        <v>2442.29</v>
      </c>
      <c r="P437" s="44">
        <f t="shared" si="253"/>
        <v>2442.29</v>
      </c>
      <c r="Q437" s="44">
        <f t="shared" si="253"/>
        <v>2442.29</v>
      </c>
      <c r="R437" s="44">
        <f t="shared" si="253"/>
        <v>2442.29</v>
      </c>
      <c r="S437" s="44">
        <f t="shared" si="253"/>
        <v>2442.29</v>
      </c>
      <c r="T437" s="44">
        <f t="shared" si="253"/>
        <v>2442.29</v>
      </c>
      <c r="U437" s="44">
        <f t="shared" si="253"/>
        <v>2442.29</v>
      </c>
      <c r="V437" s="44">
        <f t="shared" si="253"/>
        <v>2442.29</v>
      </c>
      <c r="W437" s="44">
        <f t="shared" si="253"/>
        <v>2442.29</v>
      </c>
      <c r="X437" s="44">
        <f t="shared" si="253"/>
        <v>2442.29</v>
      </c>
      <c r="Y437" s="44">
        <f t="shared" si="253"/>
        <v>2442.29</v>
      </c>
      <c r="Z437" s="44">
        <f t="shared" si="253"/>
        <v>2442.29</v>
      </c>
      <c r="AA437" s="44">
        <f t="shared" si="253"/>
        <v>2442.29</v>
      </c>
    </row>
    <row r="438" spans="1:27" ht="12.75" hidden="1" customHeight="1" outlineLevel="1" x14ac:dyDescent="0.3">
      <c r="A438" s="99" t="s">
        <v>2080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2081</v>
      </c>
      <c r="B439" s="63" t="s">
        <v>81</v>
      </c>
      <c r="C439" s="43" t="s">
        <v>79</v>
      </c>
      <c r="D439" s="44">
        <f>$D$11</f>
        <v>464.08</v>
      </c>
      <c r="E439" s="44">
        <f t="shared" ref="E439:AA439" si="254">$D$11</f>
        <v>464.08</v>
      </c>
      <c r="F439" s="44">
        <f t="shared" si="254"/>
        <v>464.08</v>
      </c>
      <c r="G439" s="44">
        <f t="shared" si="254"/>
        <v>464.08</v>
      </c>
      <c r="H439" s="44">
        <f t="shared" si="254"/>
        <v>464.08</v>
      </c>
      <c r="I439" s="44">
        <f t="shared" si="254"/>
        <v>464.08</v>
      </c>
      <c r="J439" s="44">
        <f t="shared" si="254"/>
        <v>464.08</v>
      </c>
      <c r="K439" s="44">
        <f t="shared" si="254"/>
        <v>464.08</v>
      </c>
      <c r="L439" s="44">
        <f t="shared" si="254"/>
        <v>464.08</v>
      </c>
      <c r="M439" s="44">
        <f t="shared" si="254"/>
        <v>464.08</v>
      </c>
      <c r="N439" s="44">
        <f t="shared" si="254"/>
        <v>464.08</v>
      </c>
      <c r="O439" s="44">
        <f t="shared" si="254"/>
        <v>464.08</v>
      </c>
      <c r="P439" s="44">
        <f t="shared" si="254"/>
        <v>464.08</v>
      </c>
      <c r="Q439" s="44">
        <f t="shared" si="254"/>
        <v>464.08</v>
      </c>
      <c r="R439" s="44">
        <f t="shared" si="254"/>
        <v>464.08</v>
      </c>
      <c r="S439" s="44">
        <f t="shared" si="254"/>
        <v>464.08</v>
      </c>
      <c r="T439" s="44">
        <f t="shared" si="254"/>
        <v>464.08</v>
      </c>
      <c r="U439" s="44">
        <f t="shared" si="254"/>
        <v>464.08</v>
      </c>
      <c r="V439" s="44">
        <f t="shared" si="254"/>
        <v>464.08</v>
      </c>
      <c r="W439" s="44">
        <f t="shared" si="254"/>
        <v>464.08</v>
      </c>
      <c r="X439" s="44">
        <f t="shared" si="254"/>
        <v>464.08</v>
      </c>
      <c r="Y439" s="44">
        <f t="shared" si="254"/>
        <v>464.08</v>
      </c>
      <c r="Z439" s="44">
        <f t="shared" si="254"/>
        <v>464.08</v>
      </c>
      <c r="AA439" s="44">
        <f t="shared" si="254"/>
        <v>464.08</v>
      </c>
    </row>
    <row r="440" spans="1:27" ht="12.75" customHeight="1" collapsed="1" x14ac:dyDescent="0.3">
      <c r="A440" s="98" t="s">
        <v>2082</v>
      </c>
      <c r="B440" s="28" t="str">
        <f>"24"&amp;"."&amp;$B$800&amp;"."&amp;$B$801</f>
        <v>24.07.2024</v>
      </c>
      <c r="C440" s="90" t="s">
        <v>76</v>
      </c>
      <c r="D440" s="91">
        <f>ROUND(((D441+D442+D444+D443)/1000),5)</f>
        <v>4.1734900000000001</v>
      </c>
      <c r="E440" s="91">
        <f>ROUND(((E441+E442+E444+E443)/1000),5)</f>
        <v>3.9537499999999999</v>
      </c>
      <c r="F440" s="91">
        <f>ROUND(((F441+F442+F444+F443)/1000),5)</f>
        <v>3.8114499999999998</v>
      </c>
      <c r="G440" s="91">
        <f t="shared" ref="G440:AA440" si="255">ROUND(((G441+G442+G444+G443)/1000),5)</f>
        <v>3.0932599999999999</v>
      </c>
      <c r="H440" s="91">
        <f t="shared" si="255"/>
        <v>2.93614</v>
      </c>
      <c r="I440" s="91">
        <f t="shared" si="255"/>
        <v>3.0408499999999998</v>
      </c>
      <c r="J440" s="91">
        <f t="shared" si="255"/>
        <v>4.11111</v>
      </c>
      <c r="K440" s="91">
        <f t="shared" si="255"/>
        <v>4.4763200000000003</v>
      </c>
      <c r="L440" s="91">
        <f t="shared" si="255"/>
        <v>4.9243300000000003</v>
      </c>
      <c r="M440" s="91">
        <f t="shared" si="255"/>
        <v>5.1483499999999998</v>
      </c>
      <c r="N440" s="91">
        <f t="shared" si="255"/>
        <v>5.25075</v>
      </c>
      <c r="O440" s="91">
        <f t="shared" si="255"/>
        <v>5.3129</v>
      </c>
      <c r="P440" s="91">
        <f t="shared" si="255"/>
        <v>5.3120399999999997</v>
      </c>
      <c r="Q440" s="91">
        <f t="shared" si="255"/>
        <v>5.3964299999999996</v>
      </c>
      <c r="R440" s="91">
        <f t="shared" si="255"/>
        <v>5.4542000000000002</v>
      </c>
      <c r="S440" s="91">
        <f t="shared" si="255"/>
        <v>5.4877000000000002</v>
      </c>
      <c r="T440" s="91">
        <f t="shared" si="255"/>
        <v>5.4940800000000003</v>
      </c>
      <c r="U440" s="91">
        <f t="shared" si="255"/>
        <v>5.3680300000000001</v>
      </c>
      <c r="V440" s="91">
        <f t="shared" si="255"/>
        <v>5.3372400000000004</v>
      </c>
      <c r="W440" s="91">
        <f t="shared" si="255"/>
        <v>5.2366099999999998</v>
      </c>
      <c r="X440" s="91">
        <f t="shared" si="255"/>
        <v>5.1474399999999996</v>
      </c>
      <c r="Y440" s="91">
        <f t="shared" si="255"/>
        <v>5.0986599999999997</v>
      </c>
      <c r="Z440" s="91">
        <f t="shared" si="255"/>
        <v>4.68119</v>
      </c>
      <c r="AA440" s="91">
        <f t="shared" si="255"/>
        <v>4.5487900000000003</v>
      </c>
    </row>
    <row r="441" spans="1:27" ht="12.75" hidden="1" customHeight="1" outlineLevel="1" x14ac:dyDescent="0.3">
      <c r="A441" s="99" t="s">
        <v>2083</v>
      </c>
      <c r="B441" s="63" t="s">
        <v>238</v>
      </c>
      <c r="C441" s="43" t="s">
        <v>79</v>
      </c>
      <c r="D441" s="44">
        <v>1262.31</v>
      </c>
      <c r="E441" s="44">
        <v>1042.57</v>
      </c>
      <c r="F441" s="44">
        <v>900.27</v>
      </c>
      <c r="G441" s="44">
        <v>182.08</v>
      </c>
      <c r="H441" s="44">
        <v>24.96</v>
      </c>
      <c r="I441" s="44">
        <v>129.66999999999999</v>
      </c>
      <c r="J441" s="44">
        <v>1199.93</v>
      </c>
      <c r="K441" s="44">
        <v>1565.14</v>
      </c>
      <c r="L441" s="44">
        <v>2013.15</v>
      </c>
      <c r="M441" s="44">
        <v>2237.17</v>
      </c>
      <c r="N441" s="44">
        <v>2339.5700000000002</v>
      </c>
      <c r="O441" s="44">
        <v>2401.7199999999998</v>
      </c>
      <c r="P441" s="44">
        <v>2400.86</v>
      </c>
      <c r="Q441" s="44">
        <v>2485.25</v>
      </c>
      <c r="R441" s="44">
        <v>2543.02</v>
      </c>
      <c r="S441" s="44">
        <v>2576.52</v>
      </c>
      <c r="T441" s="44">
        <v>2582.9</v>
      </c>
      <c r="U441" s="44">
        <v>2456.85</v>
      </c>
      <c r="V441" s="44">
        <v>2426.06</v>
      </c>
      <c r="W441" s="44">
        <v>2325.4299999999998</v>
      </c>
      <c r="X441" s="44">
        <v>2236.2600000000002</v>
      </c>
      <c r="Y441" s="44">
        <v>2187.48</v>
      </c>
      <c r="Z441" s="44">
        <v>1770.01</v>
      </c>
      <c r="AA441" s="44">
        <v>1637.61</v>
      </c>
    </row>
    <row r="442" spans="1:27" ht="12.75" hidden="1" customHeight="1" outlineLevel="1" x14ac:dyDescent="0.3">
      <c r="A442" s="99" t="s">
        <v>2084</v>
      </c>
      <c r="B442" s="63" t="s">
        <v>90</v>
      </c>
      <c r="C442" s="43" t="s">
        <v>79</v>
      </c>
      <c r="D442" s="44">
        <f>$D$327</f>
        <v>2442.29</v>
      </c>
      <c r="E442" s="44">
        <f t="shared" ref="E442:AA442" si="256">$D$327</f>
        <v>2442.29</v>
      </c>
      <c r="F442" s="44">
        <f t="shared" si="256"/>
        <v>2442.29</v>
      </c>
      <c r="G442" s="44">
        <f t="shared" si="256"/>
        <v>2442.29</v>
      </c>
      <c r="H442" s="44">
        <f t="shared" si="256"/>
        <v>2442.29</v>
      </c>
      <c r="I442" s="44">
        <f t="shared" si="256"/>
        <v>2442.29</v>
      </c>
      <c r="J442" s="44">
        <f t="shared" si="256"/>
        <v>2442.29</v>
      </c>
      <c r="K442" s="44">
        <f t="shared" si="256"/>
        <v>2442.29</v>
      </c>
      <c r="L442" s="44">
        <f t="shared" si="256"/>
        <v>2442.29</v>
      </c>
      <c r="M442" s="44">
        <f t="shared" si="256"/>
        <v>2442.29</v>
      </c>
      <c r="N442" s="44">
        <f t="shared" si="256"/>
        <v>2442.29</v>
      </c>
      <c r="O442" s="44">
        <f t="shared" si="256"/>
        <v>2442.29</v>
      </c>
      <c r="P442" s="44">
        <f t="shared" si="256"/>
        <v>2442.29</v>
      </c>
      <c r="Q442" s="44">
        <f t="shared" si="256"/>
        <v>2442.29</v>
      </c>
      <c r="R442" s="44">
        <f t="shared" si="256"/>
        <v>2442.29</v>
      </c>
      <c r="S442" s="44">
        <f t="shared" si="256"/>
        <v>2442.29</v>
      </c>
      <c r="T442" s="44">
        <f t="shared" si="256"/>
        <v>2442.29</v>
      </c>
      <c r="U442" s="44">
        <f t="shared" si="256"/>
        <v>2442.29</v>
      </c>
      <c r="V442" s="44">
        <f t="shared" si="256"/>
        <v>2442.29</v>
      </c>
      <c r="W442" s="44">
        <f t="shared" si="256"/>
        <v>2442.29</v>
      </c>
      <c r="X442" s="44">
        <f t="shared" si="256"/>
        <v>2442.29</v>
      </c>
      <c r="Y442" s="44">
        <f t="shared" si="256"/>
        <v>2442.29</v>
      </c>
      <c r="Z442" s="44">
        <f t="shared" si="256"/>
        <v>2442.29</v>
      </c>
      <c r="AA442" s="44">
        <f t="shared" si="256"/>
        <v>2442.29</v>
      </c>
    </row>
    <row r="443" spans="1:27" ht="12.75" hidden="1" customHeight="1" outlineLevel="1" x14ac:dyDescent="0.3">
      <c r="A443" s="99" t="s">
        <v>2085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2086</v>
      </c>
      <c r="B444" s="63" t="s">
        <v>81</v>
      </c>
      <c r="C444" s="43" t="s">
        <v>79</v>
      </c>
      <c r="D444" s="44">
        <f>$D$11</f>
        <v>464.08</v>
      </c>
      <c r="E444" s="44">
        <f t="shared" ref="E444:AA444" si="257">$D$11</f>
        <v>464.08</v>
      </c>
      <c r="F444" s="44">
        <f t="shared" si="257"/>
        <v>464.08</v>
      </c>
      <c r="G444" s="44">
        <f t="shared" si="257"/>
        <v>464.08</v>
      </c>
      <c r="H444" s="44">
        <f t="shared" si="257"/>
        <v>464.08</v>
      </c>
      <c r="I444" s="44">
        <f t="shared" si="257"/>
        <v>464.08</v>
      </c>
      <c r="J444" s="44">
        <f t="shared" si="257"/>
        <v>464.08</v>
      </c>
      <c r="K444" s="44">
        <f t="shared" si="257"/>
        <v>464.08</v>
      </c>
      <c r="L444" s="44">
        <f t="shared" si="257"/>
        <v>464.08</v>
      </c>
      <c r="M444" s="44">
        <f t="shared" si="257"/>
        <v>464.08</v>
      </c>
      <c r="N444" s="44">
        <f t="shared" si="257"/>
        <v>464.08</v>
      </c>
      <c r="O444" s="44">
        <f t="shared" si="257"/>
        <v>464.08</v>
      </c>
      <c r="P444" s="44">
        <f t="shared" si="257"/>
        <v>464.08</v>
      </c>
      <c r="Q444" s="44">
        <f t="shared" si="257"/>
        <v>464.08</v>
      </c>
      <c r="R444" s="44">
        <f t="shared" si="257"/>
        <v>464.08</v>
      </c>
      <c r="S444" s="44">
        <f t="shared" si="257"/>
        <v>464.08</v>
      </c>
      <c r="T444" s="44">
        <f t="shared" si="257"/>
        <v>464.08</v>
      </c>
      <c r="U444" s="44">
        <f t="shared" si="257"/>
        <v>464.08</v>
      </c>
      <c r="V444" s="44">
        <f t="shared" si="257"/>
        <v>464.08</v>
      </c>
      <c r="W444" s="44">
        <f t="shared" si="257"/>
        <v>464.08</v>
      </c>
      <c r="X444" s="44">
        <f t="shared" si="257"/>
        <v>464.08</v>
      </c>
      <c r="Y444" s="44">
        <f t="shared" si="257"/>
        <v>464.08</v>
      </c>
      <c r="Z444" s="44">
        <f t="shared" si="257"/>
        <v>464.08</v>
      </c>
      <c r="AA444" s="44">
        <f t="shared" si="257"/>
        <v>464.08</v>
      </c>
    </row>
    <row r="445" spans="1:27" ht="13.8" collapsed="1" x14ac:dyDescent="0.3">
      <c r="A445" s="98" t="s">
        <v>2087</v>
      </c>
      <c r="B445" s="28" t="str">
        <f>"25"&amp;"."&amp;$B$800&amp;"."&amp;$B$801</f>
        <v>25.07.2024</v>
      </c>
      <c r="C445" s="90" t="s">
        <v>76</v>
      </c>
      <c r="D445" s="91">
        <f>ROUND(((D446+D447+D449+D448)/1000),5)</f>
        <v>4.1159299999999996</v>
      </c>
      <c r="E445" s="91">
        <f>ROUND(((E446+E447+E449+E448)/1000),5)</f>
        <v>3.9418700000000002</v>
      </c>
      <c r="F445" s="91">
        <f>ROUND(((F446+F447+F449+F448)/1000),5)</f>
        <v>3.1524100000000002</v>
      </c>
      <c r="G445" s="91">
        <f t="shared" ref="G445:AA445" si="258">ROUND(((G446+G447+G449+G448)/1000),5)</f>
        <v>3.0976699999999999</v>
      </c>
      <c r="H445" s="91">
        <f t="shared" si="258"/>
        <v>3.1016400000000002</v>
      </c>
      <c r="I445" s="91">
        <f t="shared" si="258"/>
        <v>3.04169</v>
      </c>
      <c r="J445" s="91">
        <f t="shared" si="258"/>
        <v>4.0606</v>
      </c>
      <c r="K445" s="91">
        <f t="shared" si="258"/>
        <v>4.3666600000000004</v>
      </c>
      <c r="L445" s="91">
        <f t="shared" si="258"/>
        <v>4.8136700000000001</v>
      </c>
      <c r="M445" s="91">
        <f t="shared" si="258"/>
        <v>5.1037400000000002</v>
      </c>
      <c r="N445" s="91">
        <f t="shared" si="258"/>
        <v>5.1483800000000004</v>
      </c>
      <c r="O445" s="91">
        <f t="shared" si="258"/>
        <v>5.0817600000000001</v>
      </c>
      <c r="P445" s="91">
        <f t="shared" si="258"/>
        <v>5.0853599999999997</v>
      </c>
      <c r="Q445" s="91">
        <f t="shared" si="258"/>
        <v>5.1519300000000001</v>
      </c>
      <c r="R445" s="91">
        <f t="shared" si="258"/>
        <v>5.2766299999999999</v>
      </c>
      <c r="S445" s="91">
        <f t="shared" si="258"/>
        <v>5.2291800000000004</v>
      </c>
      <c r="T445" s="91">
        <f t="shared" si="258"/>
        <v>5.2742699999999996</v>
      </c>
      <c r="U445" s="91">
        <f t="shared" si="258"/>
        <v>5.1961199999999996</v>
      </c>
      <c r="V445" s="91">
        <f t="shared" si="258"/>
        <v>5.1385300000000003</v>
      </c>
      <c r="W445" s="91">
        <f t="shared" si="258"/>
        <v>5.0069100000000004</v>
      </c>
      <c r="X445" s="91">
        <f t="shared" si="258"/>
        <v>4.9498300000000004</v>
      </c>
      <c r="Y445" s="91">
        <f t="shared" si="258"/>
        <v>4.9453199999999997</v>
      </c>
      <c r="Z445" s="91">
        <f t="shared" si="258"/>
        <v>4.7700300000000002</v>
      </c>
      <c r="AA445" s="91">
        <f t="shared" si="258"/>
        <v>4.4129899999999997</v>
      </c>
    </row>
    <row r="446" spans="1:27" ht="12.75" hidden="1" customHeight="1" outlineLevel="1" x14ac:dyDescent="0.3">
      <c r="A446" s="99" t="s">
        <v>2088</v>
      </c>
      <c r="B446" s="63" t="s">
        <v>238</v>
      </c>
      <c r="C446" s="43" t="s">
        <v>79</v>
      </c>
      <c r="D446" s="44">
        <v>1204.75</v>
      </c>
      <c r="E446" s="44">
        <v>1030.69</v>
      </c>
      <c r="F446" s="44">
        <v>241.23</v>
      </c>
      <c r="G446" s="44">
        <v>186.49</v>
      </c>
      <c r="H446" s="44">
        <v>190.46</v>
      </c>
      <c r="I446" s="44">
        <v>130.51</v>
      </c>
      <c r="J446" s="44">
        <v>1149.42</v>
      </c>
      <c r="K446" s="44">
        <v>1455.48</v>
      </c>
      <c r="L446" s="44">
        <v>1902.49</v>
      </c>
      <c r="M446" s="44">
        <v>2192.56</v>
      </c>
      <c r="N446" s="44">
        <v>2237.1999999999998</v>
      </c>
      <c r="O446" s="44">
        <v>2170.58</v>
      </c>
      <c r="P446" s="44">
        <v>2174.1799999999998</v>
      </c>
      <c r="Q446" s="44">
        <v>2240.75</v>
      </c>
      <c r="R446" s="44">
        <v>2365.4499999999998</v>
      </c>
      <c r="S446" s="44">
        <v>2318</v>
      </c>
      <c r="T446" s="44">
        <v>2363.09</v>
      </c>
      <c r="U446" s="44">
        <v>2284.94</v>
      </c>
      <c r="V446" s="44">
        <v>2227.35</v>
      </c>
      <c r="W446" s="44">
        <v>2095.73</v>
      </c>
      <c r="X446" s="44">
        <v>2038.65</v>
      </c>
      <c r="Y446" s="44">
        <v>2034.14</v>
      </c>
      <c r="Z446" s="44">
        <v>1858.85</v>
      </c>
      <c r="AA446" s="44">
        <v>1501.81</v>
      </c>
    </row>
    <row r="447" spans="1:27" ht="12.75" hidden="1" customHeight="1" outlineLevel="1" x14ac:dyDescent="0.3">
      <c r="A447" s="99" t="s">
        <v>2089</v>
      </c>
      <c r="B447" s="63" t="s">
        <v>90</v>
      </c>
      <c r="C447" s="43" t="s">
        <v>79</v>
      </c>
      <c r="D447" s="44">
        <f>$D$327</f>
        <v>2442.29</v>
      </c>
      <c r="E447" s="44">
        <f t="shared" ref="E447:AA447" si="259">$D$327</f>
        <v>2442.29</v>
      </c>
      <c r="F447" s="44">
        <f t="shared" si="259"/>
        <v>2442.29</v>
      </c>
      <c r="G447" s="44">
        <f t="shared" si="259"/>
        <v>2442.29</v>
      </c>
      <c r="H447" s="44">
        <f t="shared" si="259"/>
        <v>2442.29</v>
      </c>
      <c r="I447" s="44">
        <f t="shared" si="259"/>
        <v>2442.29</v>
      </c>
      <c r="J447" s="44">
        <f t="shared" si="259"/>
        <v>2442.29</v>
      </c>
      <c r="K447" s="44">
        <f t="shared" si="259"/>
        <v>2442.29</v>
      </c>
      <c r="L447" s="44">
        <f t="shared" si="259"/>
        <v>2442.29</v>
      </c>
      <c r="M447" s="44">
        <f t="shared" si="259"/>
        <v>2442.29</v>
      </c>
      <c r="N447" s="44">
        <f t="shared" si="259"/>
        <v>2442.29</v>
      </c>
      <c r="O447" s="44">
        <f t="shared" si="259"/>
        <v>2442.29</v>
      </c>
      <c r="P447" s="44">
        <f t="shared" si="259"/>
        <v>2442.29</v>
      </c>
      <c r="Q447" s="44">
        <f t="shared" si="259"/>
        <v>2442.29</v>
      </c>
      <c r="R447" s="44">
        <f t="shared" si="259"/>
        <v>2442.29</v>
      </c>
      <c r="S447" s="44">
        <f t="shared" si="259"/>
        <v>2442.29</v>
      </c>
      <c r="T447" s="44">
        <f t="shared" si="259"/>
        <v>2442.29</v>
      </c>
      <c r="U447" s="44">
        <f t="shared" si="259"/>
        <v>2442.29</v>
      </c>
      <c r="V447" s="44">
        <f t="shared" si="259"/>
        <v>2442.29</v>
      </c>
      <c r="W447" s="44">
        <f t="shared" si="259"/>
        <v>2442.29</v>
      </c>
      <c r="X447" s="44">
        <f t="shared" si="259"/>
        <v>2442.29</v>
      </c>
      <c r="Y447" s="44">
        <f t="shared" si="259"/>
        <v>2442.29</v>
      </c>
      <c r="Z447" s="44">
        <f t="shared" si="259"/>
        <v>2442.29</v>
      </c>
      <c r="AA447" s="44">
        <f t="shared" si="259"/>
        <v>2442.29</v>
      </c>
    </row>
    <row r="448" spans="1:27" ht="12.75" hidden="1" customHeight="1" outlineLevel="1" x14ac:dyDescent="0.3">
      <c r="A448" s="99" t="s">
        <v>2090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2091</v>
      </c>
      <c r="B449" s="63" t="s">
        <v>81</v>
      </c>
      <c r="C449" s="43" t="s">
        <v>79</v>
      </c>
      <c r="D449" s="44">
        <f>$D$11</f>
        <v>464.08</v>
      </c>
      <c r="E449" s="44">
        <f t="shared" ref="E449:AA449" si="260">$D$11</f>
        <v>464.08</v>
      </c>
      <c r="F449" s="44">
        <f t="shared" si="260"/>
        <v>464.08</v>
      </c>
      <c r="G449" s="44">
        <f t="shared" si="260"/>
        <v>464.08</v>
      </c>
      <c r="H449" s="44">
        <f t="shared" si="260"/>
        <v>464.08</v>
      </c>
      <c r="I449" s="44">
        <f t="shared" si="260"/>
        <v>464.08</v>
      </c>
      <c r="J449" s="44">
        <f t="shared" si="260"/>
        <v>464.08</v>
      </c>
      <c r="K449" s="44">
        <f t="shared" si="260"/>
        <v>464.08</v>
      </c>
      <c r="L449" s="44">
        <f t="shared" si="260"/>
        <v>464.08</v>
      </c>
      <c r="M449" s="44">
        <f t="shared" si="260"/>
        <v>464.08</v>
      </c>
      <c r="N449" s="44">
        <f t="shared" si="260"/>
        <v>464.08</v>
      </c>
      <c r="O449" s="44">
        <f t="shared" si="260"/>
        <v>464.08</v>
      </c>
      <c r="P449" s="44">
        <f t="shared" si="260"/>
        <v>464.08</v>
      </c>
      <c r="Q449" s="44">
        <f t="shared" si="260"/>
        <v>464.08</v>
      </c>
      <c r="R449" s="44">
        <f t="shared" si="260"/>
        <v>464.08</v>
      </c>
      <c r="S449" s="44">
        <f t="shared" si="260"/>
        <v>464.08</v>
      </c>
      <c r="T449" s="44">
        <f t="shared" si="260"/>
        <v>464.08</v>
      </c>
      <c r="U449" s="44">
        <f t="shared" si="260"/>
        <v>464.08</v>
      </c>
      <c r="V449" s="44">
        <f t="shared" si="260"/>
        <v>464.08</v>
      </c>
      <c r="W449" s="44">
        <f t="shared" si="260"/>
        <v>464.08</v>
      </c>
      <c r="X449" s="44">
        <f t="shared" si="260"/>
        <v>464.08</v>
      </c>
      <c r="Y449" s="44">
        <f t="shared" si="260"/>
        <v>464.08</v>
      </c>
      <c r="Z449" s="44">
        <f t="shared" si="260"/>
        <v>464.08</v>
      </c>
      <c r="AA449" s="44">
        <f t="shared" si="260"/>
        <v>464.08</v>
      </c>
    </row>
    <row r="450" spans="1:27" ht="13.8" collapsed="1" x14ac:dyDescent="0.3">
      <c r="A450" s="98" t="s">
        <v>2092</v>
      </c>
      <c r="B450" s="28" t="str">
        <f>"26"&amp;"."&amp;$B$800&amp;"."&amp;$B$801</f>
        <v>26.07.2024</v>
      </c>
      <c r="C450" s="90" t="s">
        <v>76</v>
      </c>
      <c r="D450" s="91">
        <f>ROUND(((D451+D452+D454+D453)/1000),5)</f>
        <v>4.25589</v>
      </c>
      <c r="E450" s="91">
        <f>ROUND(((E451+E452+E454+E453)/1000),5)</f>
        <v>4.1093299999999999</v>
      </c>
      <c r="F450" s="91">
        <f>ROUND(((F451+F452+F454+F453)/1000),5)</f>
        <v>4.01023</v>
      </c>
      <c r="G450" s="91">
        <f t="shared" ref="G450:AA450" si="261">ROUND(((G451+G452+G454+G453)/1000),5)</f>
        <v>3.948</v>
      </c>
      <c r="H450" s="91">
        <f t="shared" si="261"/>
        <v>3.8968099999999999</v>
      </c>
      <c r="I450" s="91">
        <f t="shared" si="261"/>
        <v>3.9954100000000001</v>
      </c>
      <c r="J450" s="91">
        <f t="shared" si="261"/>
        <v>4.1897200000000003</v>
      </c>
      <c r="K450" s="91">
        <f t="shared" si="261"/>
        <v>4.5413399999999999</v>
      </c>
      <c r="L450" s="91">
        <f t="shared" si="261"/>
        <v>5.0251700000000001</v>
      </c>
      <c r="M450" s="91">
        <f t="shared" si="261"/>
        <v>5.2507099999999998</v>
      </c>
      <c r="N450" s="91">
        <f t="shared" si="261"/>
        <v>5.3077899999999998</v>
      </c>
      <c r="O450" s="91">
        <f t="shared" si="261"/>
        <v>5.3072499999999998</v>
      </c>
      <c r="P450" s="91">
        <f t="shared" si="261"/>
        <v>5.2960599999999998</v>
      </c>
      <c r="Q450" s="91">
        <f t="shared" si="261"/>
        <v>5.3140999999999998</v>
      </c>
      <c r="R450" s="91">
        <f t="shared" si="261"/>
        <v>5.3062500000000004</v>
      </c>
      <c r="S450" s="91">
        <f t="shared" si="261"/>
        <v>5.3170900000000003</v>
      </c>
      <c r="T450" s="91">
        <f t="shared" si="261"/>
        <v>5.2910300000000001</v>
      </c>
      <c r="U450" s="91">
        <f t="shared" si="261"/>
        <v>5.2545700000000002</v>
      </c>
      <c r="V450" s="91">
        <f t="shared" si="261"/>
        <v>5.2272600000000002</v>
      </c>
      <c r="W450" s="91">
        <f t="shared" si="261"/>
        <v>5.0962899999999998</v>
      </c>
      <c r="X450" s="91">
        <f t="shared" si="261"/>
        <v>4.9653099999999997</v>
      </c>
      <c r="Y450" s="91">
        <f t="shared" si="261"/>
        <v>5.0277399999999997</v>
      </c>
      <c r="Z450" s="91">
        <f t="shared" si="261"/>
        <v>4.87338</v>
      </c>
      <c r="AA450" s="91">
        <f t="shared" si="261"/>
        <v>4.57925</v>
      </c>
    </row>
    <row r="451" spans="1:27" ht="12.75" hidden="1" customHeight="1" outlineLevel="1" x14ac:dyDescent="0.3">
      <c r="A451" s="99" t="s">
        <v>2093</v>
      </c>
      <c r="B451" s="63" t="s">
        <v>238</v>
      </c>
      <c r="C451" s="43" t="s">
        <v>79</v>
      </c>
      <c r="D451" s="44">
        <v>1344.71</v>
      </c>
      <c r="E451" s="44">
        <v>1198.1500000000001</v>
      </c>
      <c r="F451" s="44">
        <v>1099.05</v>
      </c>
      <c r="G451" s="44">
        <v>1036.82</v>
      </c>
      <c r="H451" s="44">
        <v>985.63</v>
      </c>
      <c r="I451" s="44">
        <v>1084.23</v>
      </c>
      <c r="J451" s="44">
        <v>1278.54</v>
      </c>
      <c r="K451" s="44">
        <v>1630.16</v>
      </c>
      <c r="L451" s="44">
        <v>2113.9899999999998</v>
      </c>
      <c r="M451" s="44">
        <v>2339.5300000000002</v>
      </c>
      <c r="N451" s="44">
        <v>2396.61</v>
      </c>
      <c r="O451" s="44">
        <v>2396.0700000000002</v>
      </c>
      <c r="P451" s="44">
        <v>2384.88</v>
      </c>
      <c r="Q451" s="44">
        <v>2402.92</v>
      </c>
      <c r="R451" s="44">
        <v>2395.0700000000002</v>
      </c>
      <c r="S451" s="44">
        <v>2405.91</v>
      </c>
      <c r="T451" s="44">
        <v>2379.85</v>
      </c>
      <c r="U451" s="44">
        <v>2343.39</v>
      </c>
      <c r="V451" s="44">
        <v>2316.08</v>
      </c>
      <c r="W451" s="44">
        <v>2185.11</v>
      </c>
      <c r="X451" s="44">
        <v>2054.13</v>
      </c>
      <c r="Y451" s="44">
        <v>2116.56</v>
      </c>
      <c r="Z451" s="44">
        <v>1962.2</v>
      </c>
      <c r="AA451" s="44">
        <v>1668.07</v>
      </c>
    </row>
    <row r="452" spans="1:27" ht="12.75" hidden="1" customHeight="1" outlineLevel="1" x14ac:dyDescent="0.3">
      <c r="A452" s="99" t="s">
        <v>2094</v>
      </c>
      <c r="B452" s="63" t="s">
        <v>90</v>
      </c>
      <c r="C452" s="43" t="s">
        <v>79</v>
      </c>
      <c r="D452" s="44">
        <f>$D$327</f>
        <v>2442.29</v>
      </c>
      <c r="E452" s="44">
        <f t="shared" ref="E452:AA452" si="262">$D$327</f>
        <v>2442.29</v>
      </c>
      <c r="F452" s="44">
        <f t="shared" si="262"/>
        <v>2442.29</v>
      </c>
      <c r="G452" s="44">
        <f t="shared" si="262"/>
        <v>2442.29</v>
      </c>
      <c r="H452" s="44">
        <f t="shared" si="262"/>
        <v>2442.29</v>
      </c>
      <c r="I452" s="44">
        <f t="shared" si="262"/>
        <v>2442.29</v>
      </c>
      <c r="J452" s="44">
        <f t="shared" si="262"/>
        <v>2442.29</v>
      </c>
      <c r="K452" s="44">
        <f t="shared" si="262"/>
        <v>2442.29</v>
      </c>
      <c r="L452" s="44">
        <f t="shared" si="262"/>
        <v>2442.29</v>
      </c>
      <c r="M452" s="44">
        <f t="shared" si="262"/>
        <v>2442.29</v>
      </c>
      <c r="N452" s="44">
        <f t="shared" si="262"/>
        <v>2442.29</v>
      </c>
      <c r="O452" s="44">
        <f t="shared" si="262"/>
        <v>2442.29</v>
      </c>
      <c r="P452" s="44">
        <f t="shared" si="262"/>
        <v>2442.29</v>
      </c>
      <c r="Q452" s="44">
        <f t="shared" si="262"/>
        <v>2442.29</v>
      </c>
      <c r="R452" s="44">
        <f t="shared" si="262"/>
        <v>2442.29</v>
      </c>
      <c r="S452" s="44">
        <f t="shared" si="262"/>
        <v>2442.29</v>
      </c>
      <c r="T452" s="44">
        <f t="shared" si="262"/>
        <v>2442.29</v>
      </c>
      <c r="U452" s="44">
        <f t="shared" si="262"/>
        <v>2442.29</v>
      </c>
      <c r="V452" s="44">
        <f t="shared" si="262"/>
        <v>2442.29</v>
      </c>
      <c r="W452" s="44">
        <f t="shared" si="262"/>
        <v>2442.29</v>
      </c>
      <c r="X452" s="44">
        <f t="shared" si="262"/>
        <v>2442.29</v>
      </c>
      <c r="Y452" s="44">
        <f t="shared" si="262"/>
        <v>2442.29</v>
      </c>
      <c r="Z452" s="44">
        <f t="shared" si="262"/>
        <v>2442.29</v>
      </c>
      <c r="AA452" s="44">
        <f t="shared" si="262"/>
        <v>2442.29</v>
      </c>
    </row>
    <row r="453" spans="1:27" ht="12.75" hidden="1" customHeight="1" outlineLevel="1" x14ac:dyDescent="0.3">
      <c r="A453" s="99" t="s">
        <v>2095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2096</v>
      </c>
      <c r="B454" s="63" t="s">
        <v>81</v>
      </c>
      <c r="C454" s="43" t="s">
        <v>79</v>
      </c>
      <c r="D454" s="44">
        <f>$D$11</f>
        <v>464.08</v>
      </c>
      <c r="E454" s="44">
        <f t="shared" ref="E454:AA454" si="263">$D$11</f>
        <v>464.08</v>
      </c>
      <c r="F454" s="44">
        <f t="shared" si="263"/>
        <v>464.08</v>
      </c>
      <c r="G454" s="44">
        <f t="shared" si="263"/>
        <v>464.08</v>
      </c>
      <c r="H454" s="44">
        <f t="shared" si="263"/>
        <v>464.08</v>
      </c>
      <c r="I454" s="44">
        <f t="shared" si="263"/>
        <v>464.08</v>
      </c>
      <c r="J454" s="44">
        <f t="shared" si="263"/>
        <v>464.08</v>
      </c>
      <c r="K454" s="44">
        <f t="shared" si="263"/>
        <v>464.08</v>
      </c>
      <c r="L454" s="44">
        <f t="shared" si="263"/>
        <v>464.08</v>
      </c>
      <c r="M454" s="44">
        <f t="shared" si="263"/>
        <v>464.08</v>
      </c>
      <c r="N454" s="44">
        <f t="shared" si="263"/>
        <v>464.08</v>
      </c>
      <c r="O454" s="44">
        <f t="shared" si="263"/>
        <v>464.08</v>
      </c>
      <c r="P454" s="44">
        <f t="shared" si="263"/>
        <v>464.08</v>
      </c>
      <c r="Q454" s="44">
        <f t="shared" si="263"/>
        <v>464.08</v>
      </c>
      <c r="R454" s="44">
        <f t="shared" si="263"/>
        <v>464.08</v>
      </c>
      <c r="S454" s="44">
        <f t="shared" si="263"/>
        <v>464.08</v>
      </c>
      <c r="T454" s="44">
        <f t="shared" si="263"/>
        <v>464.08</v>
      </c>
      <c r="U454" s="44">
        <f t="shared" si="263"/>
        <v>464.08</v>
      </c>
      <c r="V454" s="44">
        <f t="shared" si="263"/>
        <v>464.08</v>
      </c>
      <c r="W454" s="44">
        <f t="shared" si="263"/>
        <v>464.08</v>
      </c>
      <c r="X454" s="44">
        <f t="shared" si="263"/>
        <v>464.08</v>
      </c>
      <c r="Y454" s="44">
        <f t="shared" si="263"/>
        <v>464.08</v>
      </c>
      <c r="Z454" s="44">
        <f t="shared" si="263"/>
        <v>464.08</v>
      </c>
      <c r="AA454" s="44">
        <f t="shared" si="263"/>
        <v>464.08</v>
      </c>
    </row>
    <row r="455" spans="1:27" ht="13.8" collapsed="1" x14ac:dyDescent="0.3">
      <c r="A455" s="98" t="s">
        <v>2097</v>
      </c>
      <c r="B455" s="28" t="str">
        <f>"27"&amp;"."&amp;$B$800&amp;"."&amp;$B$801</f>
        <v>27.07.2024</v>
      </c>
      <c r="C455" s="90" t="s">
        <v>76</v>
      </c>
      <c r="D455" s="91">
        <f>ROUND(((D456+D457+D459+D458)/1000),5)</f>
        <v>4.4388500000000004</v>
      </c>
      <c r="E455" s="91">
        <f>ROUND(((E456+E457+E459+E458)/1000),5)</f>
        <v>4.24085</v>
      </c>
      <c r="F455" s="91">
        <f>ROUND(((F456+F457+F459+F458)/1000),5)</f>
        <v>4.1412599999999999</v>
      </c>
      <c r="G455" s="91">
        <f t="shared" ref="G455:AA455" si="264">ROUND(((G456+G457+G459+G458)/1000),5)</f>
        <v>4.0510900000000003</v>
      </c>
      <c r="H455" s="91">
        <f t="shared" si="264"/>
        <v>4.01755</v>
      </c>
      <c r="I455" s="91">
        <f t="shared" si="264"/>
        <v>4.1055299999999999</v>
      </c>
      <c r="J455" s="91">
        <f t="shared" si="264"/>
        <v>4.1577099999999998</v>
      </c>
      <c r="K455" s="91">
        <f t="shared" si="264"/>
        <v>4.3899699999999999</v>
      </c>
      <c r="L455" s="91">
        <f t="shared" si="264"/>
        <v>4.6794099999999998</v>
      </c>
      <c r="M455" s="91">
        <f t="shared" si="264"/>
        <v>5.1417999999999999</v>
      </c>
      <c r="N455" s="91">
        <f t="shared" si="264"/>
        <v>5.2106700000000004</v>
      </c>
      <c r="O455" s="91">
        <f t="shared" si="264"/>
        <v>5.2450599999999996</v>
      </c>
      <c r="P455" s="91">
        <f t="shared" si="264"/>
        <v>5.2854700000000001</v>
      </c>
      <c r="Q455" s="91">
        <f t="shared" si="264"/>
        <v>5.3478300000000001</v>
      </c>
      <c r="R455" s="91">
        <f t="shared" si="264"/>
        <v>5.3832500000000003</v>
      </c>
      <c r="S455" s="91">
        <f t="shared" si="264"/>
        <v>5.3312099999999996</v>
      </c>
      <c r="T455" s="91">
        <f t="shared" si="264"/>
        <v>5.3225199999999999</v>
      </c>
      <c r="U455" s="91">
        <f t="shared" si="264"/>
        <v>5.3042400000000001</v>
      </c>
      <c r="V455" s="91">
        <f t="shared" si="264"/>
        <v>5.28085</v>
      </c>
      <c r="W455" s="91">
        <f t="shared" si="264"/>
        <v>5.2009800000000004</v>
      </c>
      <c r="X455" s="91">
        <f t="shared" si="264"/>
        <v>5.1792400000000001</v>
      </c>
      <c r="Y455" s="91">
        <f t="shared" si="264"/>
        <v>5.1424000000000003</v>
      </c>
      <c r="Z455" s="91">
        <f t="shared" si="264"/>
        <v>4.8754099999999996</v>
      </c>
      <c r="AA455" s="91">
        <f t="shared" si="264"/>
        <v>4.6003499999999997</v>
      </c>
    </row>
    <row r="456" spans="1:27" ht="12.75" hidden="1" customHeight="1" outlineLevel="1" x14ac:dyDescent="0.3">
      <c r="A456" s="99" t="s">
        <v>2098</v>
      </c>
      <c r="B456" s="63" t="s">
        <v>238</v>
      </c>
      <c r="C456" s="43" t="s">
        <v>79</v>
      </c>
      <c r="D456" s="44">
        <v>1527.67</v>
      </c>
      <c r="E456" s="44">
        <v>1329.67</v>
      </c>
      <c r="F456" s="44">
        <v>1230.08</v>
      </c>
      <c r="G456" s="44">
        <v>1139.9100000000001</v>
      </c>
      <c r="H456" s="44">
        <v>1106.3699999999999</v>
      </c>
      <c r="I456" s="44">
        <v>1194.3499999999999</v>
      </c>
      <c r="J456" s="44">
        <v>1246.53</v>
      </c>
      <c r="K456" s="44">
        <v>1478.79</v>
      </c>
      <c r="L456" s="44">
        <v>1768.23</v>
      </c>
      <c r="M456" s="44">
        <v>2230.62</v>
      </c>
      <c r="N456" s="44">
        <v>2299.4899999999998</v>
      </c>
      <c r="O456" s="44">
        <v>2333.88</v>
      </c>
      <c r="P456" s="44">
        <v>2374.29</v>
      </c>
      <c r="Q456" s="44">
        <v>2436.65</v>
      </c>
      <c r="R456" s="44">
        <v>2472.0700000000002</v>
      </c>
      <c r="S456" s="44">
        <v>2420.0300000000002</v>
      </c>
      <c r="T456" s="44">
        <v>2411.34</v>
      </c>
      <c r="U456" s="44">
        <v>2393.06</v>
      </c>
      <c r="V456" s="44">
        <v>2369.67</v>
      </c>
      <c r="W456" s="44">
        <v>2289.8000000000002</v>
      </c>
      <c r="X456" s="44">
        <v>2268.06</v>
      </c>
      <c r="Y456" s="44">
        <v>2231.2199999999998</v>
      </c>
      <c r="Z456" s="44">
        <v>1964.23</v>
      </c>
      <c r="AA456" s="44">
        <v>1689.17</v>
      </c>
    </row>
    <row r="457" spans="1:27" ht="12.75" hidden="1" customHeight="1" outlineLevel="1" x14ac:dyDescent="0.3">
      <c r="A457" s="99" t="s">
        <v>2099</v>
      </c>
      <c r="B457" s="63" t="s">
        <v>90</v>
      </c>
      <c r="C457" s="43" t="s">
        <v>79</v>
      </c>
      <c r="D457" s="44">
        <f>$D$327</f>
        <v>2442.29</v>
      </c>
      <c r="E457" s="44">
        <f t="shared" ref="E457:AA457" si="265">$D$327</f>
        <v>2442.29</v>
      </c>
      <c r="F457" s="44">
        <f t="shared" si="265"/>
        <v>2442.29</v>
      </c>
      <c r="G457" s="44">
        <f t="shared" si="265"/>
        <v>2442.29</v>
      </c>
      <c r="H457" s="44">
        <f t="shared" si="265"/>
        <v>2442.29</v>
      </c>
      <c r="I457" s="44">
        <f t="shared" si="265"/>
        <v>2442.29</v>
      </c>
      <c r="J457" s="44">
        <f t="shared" si="265"/>
        <v>2442.29</v>
      </c>
      <c r="K457" s="44">
        <f t="shared" si="265"/>
        <v>2442.29</v>
      </c>
      <c r="L457" s="44">
        <f t="shared" si="265"/>
        <v>2442.29</v>
      </c>
      <c r="M457" s="44">
        <f t="shared" si="265"/>
        <v>2442.29</v>
      </c>
      <c r="N457" s="44">
        <f t="shared" si="265"/>
        <v>2442.29</v>
      </c>
      <c r="O457" s="44">
        <f t="shared" si="265"/>
        <v>2442.29</v>
      </c>
      <c r="P457" s="44">
        <f t="shared" si="265"/>
        <v>2442.29</v>
      </c>
      <c r="Q457" s="44">
        <f t="shared" si="265"/>
        <v>2442.29</v>
      </c>
      <c r="R457" s="44">
        <f t="shared" si="265"/>
        <v>2442.29</v>
      </c>
      <c r="S457" s="44">
        <f t="shared" si="265"/>
        <v>2442.29</v>
      </c>
      <c r="T457" s="44">
        <f t="shared" si="265"/>
        <v>2442.29</v>
      </c>
      <c r="U457" s="44">
        <f t="shared" si="265"/>
        <v>2442.29</v>
      </c>
      <c r="V457" s="44">
        <f t="shared" si="265"/>
        <v>2442.29</v>
      </c>
      <c r="W457" s="44">
        <f t="shared" si="265"/>
        <v>2442.29</v>
      </c>
      <c r="X457" s="44">
        <f t="shared" si="265"/>
        <v>2442.29</v>
      </c>
      <c r="Y457" s="44">
        <f t="shared" si="265"/>
        <v>2442.29</v>
      </c>
      <c r="Z457" s="44">
        <f t="shared" si="265"/>
        <v>2442.29</v>
      </c>
      <c r="AA457" s="44">
        <f t="shared" si="265"/>
        <v>2442.29</v>
      </c>
    </row>
    <row r="458" spans="1:27" ht="12.75" hidden="1" customHeight="1" outlineLevel="1" x14ac:dyDescent="0.3">
      <c r="A458" s="99" t="s">
        <v>2100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2101</v>
      </c>
      <c r="B459" s="63" t="s">
        <v>81</v>
      </c>
      <c r="C459" s="43" t="s">
        <v>79</v>
      </c>
      <c r="D459" s="44">
        <f>$D$11</f>
        <v>464.08</v>
      </c>
      <c r="E459" s="44">
        <f t="shared" ref="E459:AA459" si="266">$D$11</f>
        <v>464.08</v>
      </c>
      <c r="F459" s="44">
        <f t="shared" si="266"/>
        <v>464.08</v>
      </c>
      <c r="G459" s="44">
        <f t="shared" si="266"/>
        <v>464.08</v>
      </c>
      <c r="H459" s="44">
        <f t="shared" si="266"/>
        <v>464.08</v>
      </c>
      <c r="I459" s="44">
        <f t="shared" si="266"/>
        <v>464.08</v>
      </c>
      <c r="J459" s="44">
        <f t="shared" si="266"/>
        <v>464.08</v>
      </c>
      <c r="K459" s="44">
        <f t="shared" si="266"/>
        <v>464.08</v>
      </c>
      <c r="L459" s="44">
        <f t="shared" si="266"/>
        <v>464.08</v>
      </c>
      <c r="M459" s="44">
        <f t="shared" si="266"/>
        <v>464.08</v>
      </c>
      <c r="N459" s="44">
        <f t="shared" si="266"/>
        <v>464.08</v>
      </c>
      <c r="O459" s="44">
        <f t="shared" si="266"/>
        <v>464.08</v>
      </c>
      <c r="P459" s="44">
        <f t="shared" si="266"/>
        <v>464.08</v>
      </c>
      <c r="Q459" s="44">
        <f t="shared" si="266"/>
        <v>464.08</v>
      </c>
      <c r="R459" s="44">
        <f t="shared" si="266"/>
        <v>464.08</v>
      </c>
      <c r="S459" s="44">
        <f t="shared" si="266"/>
        <v>464.08</v>
      </c>
      <c r="T459" s="44">
        <f t="shared" si="266"/>
        <v>464.08</v>
      </c>
      <c r="U459" s="44">
        <f t="shared" si="266"/>
        <v>464.08</v>
      </c>
      <c r="V459" s="44">
        <f t="shared" si="266"/>
        <v>464.08</v>
      </c>
      <c r="W459" s="44">
        <f t="shared" si="266"/>
        <v>464.08</v>
      </c>
      <c r="X459" s="44">
        <f t="shared" si="266"/>
        <v>464.08</v>
      </c>
      <c r="Y459" s="44">
        <f t="shared" si="266"/>
        <v>464.08</v>
      </c>
      <c r="Z459" s="44">
        <f t="shared" si="266"/>
        <v>464.08</v>
      </c>
      <c r="AA459" s="44">
        <f t="shared" si="266"/>
        <v>464.08</v>
      </c>
    </row>
    <row r="460" spans="1:27" ht="13.8" collapsed="1" x14ac:dyDescent="0.3">
      <c r="A460" s="98" t="s">
        <v>2102</v>
      </c>
      <c r="B460" s="28" t="str">
        <f>"28"&amp;"."&amp;$B$800&amp;"."&amp;$B$801</f>
        <v>28.07.2024</v>
      </c>
      <c r="C460" s="90" t="s">
        <v>76</v>
      </c>
      <c r="D460" s="91">
        <f>ROUND(((D461+D462+D464+D463)/1000),5)</f>
        <v>4.3838499999999998</v>
      </c>
      <c r="E460" s="91">
        <f>ROUND(((E461+E462+E464+E463)/1000),5)</f>
        <v>4.2126099999999997</v>
      </c>
      <c r="F460" s="91">
        <f>ROUND(((F461+F462+F464+F463)/1000),5)</f>
        <v>4.1258800000000004</v>
      </c>
      <c r="G460" s="91">
        <f t="shared" ref="G460:AA460" si="267">ROUND(((G461+G462+G464+G463)/1000),5)</f>
        <v>3.94137</v>
      </c>
      <c r="H460" s="91">
        <f t="shared" si="267"/>
        <v>3.8925900000000002</v>
      </c>
      <c r="I460" s="91">
        <f t="shared" si="267"/>
        <v>3.9918100000000001</v>
      </c>
      <c r="J460" s="91">
        <f t="shared" si="267"/>
        <v>4.1064699999999998</v>
      </c>
      <c r="K460" s="91">
        <f t="shared" si="267"/>
        <v>4.3643799999999997</v>
      </c>
      <c r="L460" s="91">
        <f t="shared" si="267"/>
        <v>4.6001799999999999</v>
      </c>
      <c r="M460" s="91">
        <f t="shared" si="267"/>
        <v>4.9668599999999996</v>
      </c>
      <c r="N460" s="91">
        <f t="shared" si="267"/>
        <v>5.1986800000000004</v>
      </c>
      <c r="O460" s="91">
        <f t="shared" si="267"/>
        <v>5.2184299999999997</v>
      </c>
      <c r="P460" s="91">
        <f t="shared" si="267"/>
        <v>5.2260900000000001</v>
      </c>
      <c r="Q460" s="91">
        <f t="shared" si="267"/>
        <v>5.2389200000000002</v>
      </c>
      <c r="R460" s="91">
        <f t="shared" si="267"/>
        <v>5.2455100000000003</v>
      </c>
      <c r="S460" s="91">
        <f t="shared" si="267"/>
        <v>5.2773300000000001</v>
      </c>
      <c r="T460" s="91">
        <f t="shared" si="267"/>
        <v>5.2787300000000004</v>
      </c>
      <c r="U460" s="91">
        <f t="shared" si="267"/>
        <v>5.2696899999999998</v>
      </c>
      <c r="V460" s="91">
        <f t="shared" si="267"/>
        <v>5.2635399999999999</v>
      </c>
      <c r="W460" s="91">
        <f t="shared" si="267"/>
        <v>5.2464399999999998</v>
      </c>
      <c r="X460" s="91">
        <f t="shared" si="267"/>
        <v>5.2221000000000002</v>
      </c>
      <c r="Y460" s="91">
        <f t="shared" si="267"/>
        <v>5.2045700000000004</v>
      </c>
      <c r="Z460" s="91">
        <f t="shared" si="267"/>
        <v>4.9249000000000001</v>
      </c>
      <c r="AA460" s="91">
        <f t="shared" si="267"/>
        <v>4.6345999999999998</v>
      </c>
    </row>
    <row r="461" spans="1:27" ht="12.75" hidden="1" customHeight="1" outlineLevel="1" x14ac:dyDescent="0.3">
      <c r="A461" s="99" t="s">
        <v>2103</v>
      </c>
      <c r="B461" s="63" t="s">
        <v>238</v>
      </c>
      <c r="C461" s="43" t="s">
        <v>79</v>
      </c>
      <c r="D461" s="44">
        <v>1472.67</v>
      </c>
      <c r="E461" s="44">
        <v>1301.43</v>
      </c>
      <c r="F461" s="44">
        <v>1214.7</v>
      </c>
      <c r="G461" s="44">
        <v>1030.19</v>
      </c>
      <c r="H461" s="44">
        <v>981.41</v>
      </c>
      <c r="I461" s="44">
        <v>1080.6300000000001</v>
      </c>
      <c r="J461" s="44">
        <v>1195.29</v>
      </c>
      <c r="K461" s="44">
        <v>1453.2</v>
      </c>
      <c r="L461" s="44">
        <v>1689</v>
      </c>
      <c r="M461" s="44">
        <v>2055.6799999999998</v>
      </c>
      <c r="N461" s="44">
        <v>2287.5</v>
      </c>
      <c r="O461" s="44">
        <v>2307.25</v>
      </c>
      <c r="P461" s="44">
        <v>2314.91</v>
      </c>
      <c r="Q461" s="44">
        <v>2327.7399999999998</v>
      </c>
      <c r="R461" s="44">
        <v>2334.33</v>
      </c>
      <c r="S461" s="44">
        <v>2366.15</v>
      </c>
      <c r="T461" s="44">
        <v>2367.5500000000002</v>
      </c>
      <c r="U461" s="44">
        <v>2358.5100000000002</v>
      </c>
      <c r="V461" s="44">
        <v>2352.36</v>
      </c>
      <c r="W461" s="44">
        <v>2335.2600000000002</v>
      </c>
      <c r="X461" s="44">
        <v>2310.92</v>
      </c>
      <c r="Y461" s="44">
        <v>2293.39</v>
      </c>
      <c r="Z461" s="44">
        <v>2013.72</v>
      </c>
      <c r="AA461" s="44">
        <v>1723.42</v>
      </c>
    </row>
    <row r="462" spans="1:27" ht="12.75" hidden="1" customHeight="1" outlineLevel="1" x14ac:dyDescent="0.3">
      <c r="A462" s="99" t="s">
        <v>2104</v>
      </c>
      <c r="B462" s="63" t="s">
        <v>90</v>
      </c>
      <c r="C462" s="43" t="s">
        <v>79</v>
      </c>
      <c r="D462" s="44">
        <f>$D$327</f>
        <v>2442.29</v>
      </c>
      <c r="E462" s="44">
        <f t="shared" ref="E462:AA462" si="268">$D$327</f>
        <v>2442.29</v>
      </c>
      <c r="F462" s="44">
        <f t="shared" si="268"/>
        <v>2442.29</v>
      </c>
      <c r="G462" s="44">
        <f t="shared" si="268"/>
        <v>2442.29</v>
      </c>
      <c r="H462" s="44">
        <f t="shared" si="268"/>
        <v>2442.29</v>
      </c>
      <c r="I462" s="44">
        <f t="shared" si="268"/>
        <v>2442.29</v>
      </c>
      <c r="J462" s="44">
        <f t="shared" si="268"/>
        <v>2442.29</v>
      </c>
      <c r="K462" s="44">
        <f t="shared" si="268"/>
        <v>2442.29</v>
      </c>
      <c r="L462" s="44">
        <f t="shared" si="268"/>
        <v>2442.29</v>
      </c>
      <c r="M462" s="44">
        <f t="shared" si="268"/>
        <v>2442.29</v>
      </c>
      <c r="N462" s="44">
        <f t="shared" si="268"/>
        <v>2442.29</v>
      </c>
      <c r="O462" s="44">
        <f t="shared" si="268"/>
        <v>2442.29</v>
      </c>
      <c r="P462" s="44">
        <f t="shared" si="268"/>
        <v>2442.29</v>
      </c>
      <c r="Q462" s="44">
        <f t="shared" si="268"/>
        <v>2442.29</v>
      </c>
      <c r="R462" s="44">
        <f t="shared" si="268"/>
        <v>2442.29</v>
      </c>
      <c r="S462" s="44">
        <f t="shared" si="268"/>
        <v>2442.29</v>
      </c>
      <c r="T462" s="44">
        <f t="shared" si="268"/>
        <v>2442.29</v>
      </c>
      <c r="U462" s="44">
        <f t="shared" si="268"/>
        <v>2442.29</v>
      </c>
      <c r="V462" s="44">
        <f t="shared" si="268"/>
        <v>2442.29</v>
      </c>
      <c r="W462" s="44">
        <f t="shared" si="268"/>
        <v>2442.29</v>
      </c>
      <c r="X462" s="44">
        <f t="shared" si="268"/>
        <v>2442.29</v>
      </c>
      <c r="Y462" s="44">
        <f t="shared" si="268"/>
        <v>2442.29</v>
      </c>
      <c r="Z462" s="44">
        <f t="shared" si="268"/>
        <v>2442.29</v>
      </c>
      <c r="AA462" s="44">
        <f t="shared" si="268"/>
        <v>2442.29</v>
      </c>
    </row>
    <row r="463" spans="1:27" ht="12.75" hidden="1" customHeight="1" outlineLevel="1" x14ac:dyDescent="0.3">
      <c r="A463" s="99" t="s">
        <v>2105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2106</v>
      </c>
      <c r="B464" s="63" t="s">
        <v>81</v>
      </c>
      <c r="C464" s="43" t="s">
        <v>79</v>
      </c>
      <c r="D464" s="44">
        <f>$D$11</f>
        <v>464.08</v>
      </c>
      <c r="E464" s="44">
        <f t="shared" ref="E464:AA464" si="269">$D$11</f>
        <v>464.08</v>
      </c>
      <c r="F464" s="44">
        <f t="shared" si="269"/>
        <v>464.08</v>
      </c>
      <c r="G464" s="44">
        <f t="shared" si="269"/>
        <v>464.08</v>
      </c>
      <c r="H464" s="44">
        <f t="shared" si="269"/>
        <v>464.08</v>
      </c>
      <c r="I464" s="44">
        <f t="shared" si="269"/>
        <v>464.08</v>
      </c>
      <c r="J464" s="44">
        <f t="shared" si="269"/>
        <v>464.08</v>
      </c>
      <c r="K464" s="44">
        <f t="shared" si="269"/>
        <v>464.08</v>
      </c>
      <c r="L464" s="44">
        <f t="shared" si="269"/>
        <v>464.08</v>
      </c>
      <c r="M464" s="44">
        <f t="shared" si="269"/>
        <v>464.08</v>
      </c>
      <c r="N464" s="44">
        <f t="shared" si="269"/>
        <v>464.08</v>
      </c>
      <c r="O464" s="44">
        <f t="shared" si="269"/>
        <v>464.08</v>
      </c>
      <c r="P464" s="44">
        <f t="shared" si="269"/>
        <v>464.08</v>
      </c>
      <c r="Q464" s="44">
        <f t="shared" si="269"/>
        <v>464.08</v>
      </c>
      <c r="R464" s="44">
        <f t="shared" si="269"/>
        <v>464.08</v>
      </c>
      <c r="S464" s="44">
        <f t="shared" si="269"/>
        <v>464.08</v>
      </c>
      <c r="T464" s="44">
        <f t="shared" si="269"/>
        <v>464.08</v>
      </c>
      <c r="U464" s="44">
        <f t="shared" si="269"/>
        <v>464.08</v>
      </c>
      <c r="V464" s="44">
        <f t="shared" si="269"/>
        <v>464.08</v>
      </c>
      <c r="W464" s="44">
        <f t="shared" si="269"/>
        <v>464.08</v>
      </c>
      <c r="X464" s="44">
        <f t="shared" si="269"/>
        <v>464.08</v>
      </c>
      <c r="Y464" s="44">
        <f t="shared" si="269"/>
        <v>464.08</v>
      </c>
      <c r="Z464" s="44">
        <f t="shared" si="269"/>
        <v>464.08</v>
      </c>
      <c r="AA464" s="44">
        <f t="shared" si="269"/>
        <v>464.08</v>
      </c>
    </row>
    <row r="465" spans="1:27" ht="13.8" collapsed="1" x14ac:dyDescent="0.3">
      <c r="A465" s="98" t="s">
        <v>2107</v>
      </c>
      <c r="B465" s="28" t="str">
        <f>"29"&amp;"."&amp;$B$800&amp;"."&amp;$B$801</f>
        <v>29.07.2024</v>
      </c>
      <c r="C465" s="90" t="s">
        <v>76</v>
      </c>
      <c r="D465" s="91">
        <f>ROUND(((D466+D467+D469+D468)/1000),5)</f>
        <v>4.2561600000000004</v>
      </c>
      <c r="E465" s="91">
        <f>ROUND(((E466+E467+E469+E468)/1000),5)</f>
        <v>4.1084199999999997</v>
      </c>
      <c r="F465" s="91">
        <f>ROUND(((F466+F467+F469+F468)/1000),5)</f>
        <v>3.9553400000000001</v>
      </c>
      <c r="G465" s="91">
        <f t="shared" ref="G465:AA465" si="270">ROUND(((G466+G467+G469+G468)/1000),5)</f>
        <v>3.8278599999999998</v>
      </c>
      <c r="H465" s="91">
        <f t="shared" si="270"/>
        <v>3.7724099999999998</v>
      </c>
      <c r="I465" s="91">
        <f t="shared" si="270"/>
        <v>4.00448</v>
      </c>
      <c r="J465" s="91">
        <f t="shared" si="270"/>
        <v>4.2183999999999999</v>
      </c>
      <c r="K465" s="91">
        <f t="shared" si="270"/>
        <v>4.5177399999999999</v>
      </c>
      <c r="L465" s="91">
        <f t="shared" si="270"/>
        <v>5.0158800000000001</v>
      </c>
      <c r="M465" s="91">
        <f t="shared" si="270"/>
        <v>5.1831199999999997</v>
      </c>
      <c r="N465" s="91">
        <f t="shared" si="270"/>
        <v>5.18527</v>
      </c>
      <c r="O465" s="91">
        <f t="shared" si="270"/>
        <v>5.1568399999999999</v>
      </c>
      <c r="P465" s="91">
        <f t="shared" si="270"/>
        <v>5.0900600000000003</v>
      </c>
      <c r="Q465" s="91">
        <f t="shared" si="270"/>
        <v>5.2036600000000002</v>
      </c>
      <c r="R465" s="91">
        <f t="shared" si="270"/>
        <v>5.1997600000000004</v>
      </c>
      <c r="S465" s="91">
        <f t="shared" si="270"/>
        <v>5.2326100000000002</v>
      </c>
      <c r="T465" s="91">
        <f t="shared" si="270"/>
        <v>5.2130099999999997</v>
      </c>
      <c r="U465" s="91">
        <f t="shared" si="270"/>
        <v>5.1830699999999998</v>
      </c>
      <c r="V465" s="91">
        <f t="shared" si="270"/>
        <v>5.1597099999999996</v>
      </c>
      <c r="W465" s="91">
        <f t="shared" si="270"/>
        <v>5.0596800000000002</v>
      </c>
      <c r="X465" s="91">
        <f t="shared" si="270"/>
        <v>4.9772800000000004</v>
      </c>
      <c r="Y465" s="91">
        <f t="shared" si="270"/>
        <v>4.9272499999999999</v>
      </c>
      <c r="Z465" s="91">
        <f t="shared" si="270"/>
        <v>4.6206699999999996</v>
      </c>
      <c r="AA465" s="91">
        <f t="shared" si="270"/>
        <v>4.3801600000000001</v>
      </c>
    </row>
    <row r="466" spans="1:27" ht="12.75" hidden="1" customHeight="1" outlineLevel="1" x14ac:dyDescent="0.3">
      <c r="A466" s="99" t="s">
        <v>2108</v>
      </c>
      <c r="B466" s="63" t="s">
        <v>238</v>
      </c>
      <c r="C466" s="43" t="s">
        <v>79</v>
      </c>
      <c r="D466" s="44">
        <v>1344.98</v>
      </c>
      <c r="E466" s="44">
        <v>1197.24</v>
      </c>
      <c r="F466" s="44">
        <v>1044.1600000000001</v>
      </c>
      <c r="G466" s="44">
        <v>916.68</v>
      </c>
      <c r="H466" s="44">
        <v>861.23</v>
      </c>
      <c r="I466" s="44">
        <v>1093.3</v>
      </c>
      <c r="J466" s="44">
        <v>1307.22</v>
      </c>
      <c r="K466" s="44">
        <v>1606.56</v>
      </c>
      <c r="L466" s="44">
        <v>2104.6999999999998</v>
      </c>
      <c r="M466" s="44">
        <v>2271.94</v>
      </c>
      <c r="N466" s="44">
        <v>2274.09</v>
      </c>
      <c r="O466" s="44">
        <v>2245.66</v>
      </c>
      <c r="P466" s="44">
        <v>2178.88</v>
      </c>
      <c r="Q466" s="44">
        <v>2292.48</v>
      </c>
      <c r="R466" s="44">
        <v>2288.58</v>
      </c>
      <c r="S466" s="44">
        <v>2321.4299999999998</v>
      </c>
      <c r="T466" s="44">
        <v>2301.83</v>
      </c>
      <c r="U466" s="44">
        <v>2271.89</v>
      </c>
      <c r="V466" s="44">
        <v>2248.5300000000002</v>
      </c>
      <c r="W466" s="44">
        <v>2148.5</v>
      </c>
      <c r="X466" s="44">
        <v>2066.1</v>
      </c>
      <c r="Y466" s="44">
        <v>2016.07</v>
      </c>
      <c r="Z466" s="44">
        <v>1709.49</v>
      </c>
      <c r="AA466" s="44">
        <v>1468.98</v>
      </c>
    </row>
    <row r="467" spans="1:27" ht="12.75" hidden="1" customHeight="1" outlineLevel="1" x14ac:dyDescent="0.3">
      <c r="A467" s="99" t="s">
        <v>2109</v>
      </c>
      <c r="B467" s="63" t="s">
        <v>90</v>
      </c>
      <c r="C467" s="43" t="s">
        <v>79</v>
      </c>
      <c r="D467" s="44">
        <f>$D$327</f>
        <v>2442.29</v>
      </c>
      <c r="E467" s="44">
        <f t="shared" ref="E467:AA467" si="271">$D$327</f>
        <v>2442.29</v>
      </c>
      <c r="F467" s="44">
        <f t="shared" si="271"/>
        <v>2442.29</v>
      </c>
      <c r="G467" s="44">
        <f t="shared" si="271"/>
        <v>2442.29</v>
      </c>
      <c r="H467" s="44">
        <f t="shared" si="271"/>
        <v>2442.29</v>
      </c>
      <c r="I467" s="44">
        <f t="shared" si="271"/>
        <v>2442.29</v>
      </c>
      <c r="J467" s="44">
        <f t="shared" si="271"/>
        <v>2442.29</v>
      </c>
      <c r="K467" s="44">
        <f t="shared" si="271"/>
        <v>2442.29</v>
      </c>
      <c r="L467" s="44">
        <f t="shared" si="271"/>
        <v>2442.29</v>
      </c>
      <c r="M467" s="44">
        <f t="shared" si="271"/>
        <v>2442.29</v>
      </c>
      <c r="N467" s="44">
        <f t="shared" si="271"/>
        <v>2442.29</v>
      </c>
      <c r="O467" s="44">
        <f t="shared" si="271"/>
        <v>2442.29</v>
      </c>
      <c r="P467" s="44">
        <f t="shared" si="271"/>
        <v>2442.29</v>
      </c>
      <c r="Q467" s="44">
        <f t="shared" si="271"/>
        <v>2442.29</v>
      </c>
      <c r="R467" s="44">
        <f t="shared" si="271"/>
        <v>2442.29</v>
      </c>
      <c r="S467" s="44">
        <f t="shared" si="271"/>
        <v>2442.29</v>
      </c>
      <c r="T467" s="44">
        <f t="shared" si="271"/>
        <v>2442.29</v>
      </c>
      <c r="U467" s="44">
        <f t="shared" si="271"/>
        <v>2442.29</v>
      </c>
      <c r="V467" s="44">
        <f t="shared" si="271"/>
        <v>2442.29</v>
      </c>
      <c r="W467" s="44">
        <f t="shared" si="271"/>
        <v>2442.29</v>
      </c>
      <c r="X467" s="44">
        <f t="shared" si="271"/>
        <v>2442.29</v>
      </c>
      <c r="Y467" s="44">
        <f t="shared" si="271"/>
        <v>2442.29</v>
      </c>
      <c r="Z467" s="44">
        <f t="shared" si="271"/>
        <v>2442.29</v>
      </c>
      <c r="AA467" s="44">
        <f t="shared" si="271"/>
        <v>2442.29</v>
      </c>
    </row>
    <row r="468" spans="1:27" ht="12.75" hidden="1" customHeight="1" outlineLevel="1" x14ac:dyDescent="0.3">
      <c r="A468" s="99" t="s">
        <v>2110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2111</v>
      </c>
      <c r="B469" s="63" t="s">
        <v>81</v>
      </c>
      <c r="C469" s="43" t="s">
        <v>79</v>
      </c>
      <c r="D469" s="44">
        <f>$D$11</f>
        <v>464.08</v>
      </c>
      <c r="E469" s="44">
        <f t="shared" ref="E469:AA469" si="272">$D$11</f>
        <v>464.08</v>
      </c>
      <c r="F469" s="44">
        <f t="shared" si="272"/>
        <v>464.08</v>
      </c>
      <c r="G469" s="44">
        <f t="shared" si="272"/>
        <v>464.08</v>
      </c>
      <c r="H469" s="44">
        <f t="shared" si="272"/>
        <v>464.08</v>
      </c>
      <c r="I469" s="44">
        <f t="shared" si="272"/>
        <v>464.08</v>
      </c>
      <c r="J469" s="44">
        <f t="shared" si="272"/>
        <v>464.08</v>
      </c>
      <c r="K469" s="44">
        <f t="shared" si="272"/>
        <v>464.08</v>
      </c>
      <c r="L469" s="44">
        <f t="shared" si="272"/>
        <v>464.08</v>
      </c>
      <c r="M469" s="44">
        <f t="shared" si="272"/>
        <v>464.08</v>
      </c>
      <c r="N469" s="44">
        <f t="shared" si="272"/>
        <v>464.08</v>
      </c>
      <c r="O469" s="44">
        <f t="shared" si="272"/>
        <v>464.08</v>
      </c>
      <c r="P469" s="44">
        <f t="shared" si="272"/>
        <v>464.08</v>
      </c>
      <c r="Q469" s="44">
        <f t="shared" si="272"/>
        <v>464.08</v>
      </c>
      <c r="R469" s="44">
        <f t="shared" si="272"/>
        <v>464.08</v>
      </c>
      <c r="S469" s="44">
        <f t="shared" si="272"/>
        <v>464.08</v>
      </c>
      <c r="T469" s="44">
        <f t="shared" si="272"/>
        <v>464.08</v>
      </c>
      <c r="U469" s="44">
        <f t="shared" si="272"/>
        <v>464.08</v>
      </c>
      <c r="V469" s="44">
        <f t="shared" si="272"/>
        <v>464.08</v>
      </c>
      <c r="W469" s="44">
        <f t="shared" si="272"/>
        <v>464.08</v>
      </c>
      <c r="X469" s="44">
        <f t="shared" si="272"/>
        <v>464.08</v>
      </c>
      <c r="Y469" s="44">
        <f t="shared" si="272"/>
        <v>464.08</v>
      </c>
      <c r="Z469" s="44">
        <f t="shared" si="272"/>
        <v>464.08</v>
      </c>
      <c r="AA469" s="44">
        <f t="shared" si="272"/>
        <v>464.08</v>
      </c>
    </row>
    <row r="470" spans="1:27" ht="13.8" collapsed="1" x14ac:dyDescent="0.3">
      <c r="A470" s="98" t="s">
        <v>2112</v>
      </c>
      <c r="B470" s="28" t="str">
        <f>"30"&amp;"."&amp;$B$800&amp;"."&amp;$B$801</f>
        <v>30.07.2024</v>
      </c>
      <c r="C470" s="90" t="s">
        <v>76</v>
      </c>
      <c r="D470" s="91">
        <f>ROUND(((D471+D472+D474+D473)/1000),5)</f>
        <v>4.1052999999999997</v>
      </c>
      <c r="E470" s="91">
        <f>ROUND(((E471+E472+E474+E473)/1000),5)</f>
        <v>3.7565499999999998</v>
      </c>
      <c r="F470" s="91">
        <f>ROUND(((F471+F472+F474+F473)/1000),5)</f>
        <v>3.6395400000000002</v>
      </c>
      <c r="G470" s="91">
        <f t="shared" ref="G470:AA470" si="273">ROUND(((G471+G472+G474+G473)/1000),5)</f>
        <v>3.5462400000000001</v>
      </c>
      <c r="H470" s="91">
        <f t="shared" si="273"/>
        <v>3.0732200000000001</v>
      </c>
      <c r="I470" s="91">
        <f t="shared" si="273"/>
        <v>3.82422</v>
      </c>
      <c r="J470" s="91">
        <f t="shared" si="273"/>
        <v>4.1025400000000003</v>
      </c>
      <c r="K470" s="91">
        <f t="shared" si="273"/>
        <v>4.4513100000000003</v>
      </c>
      <c r="L470" s="91">
        <f t="shared" si="273"/>
        <v>4.9090499999999997</v>
      </c>
      <c r="M470" s="91">
        <f t="shared" si="273"/>
        <v>5.0958300000000003</v>
      </c>
      <c r="N470" s="91">
        <f t="shared" si="273"/>
        <v>5.1551799999999997</v>
      </c>
      <c r="O470" s="91">
        <f t="shared" si="273"/>
        <v>5.1601900000000001</v>
      </c>
      <c r="P470" s="91">
        <f t="shared" si="273"/>
        <v>5.1460800000000004</v>
      </c>
      <c r="Q470" s="91">
        <f t="shared" si="273"/>
        <v>5.2235399999999998</v>
      </c>
      <c r="R470" s="91">
        <f t="shared" si="273"/>
        <v>5.2312500000000002</v>
      </c>
      <c r="S470" s="91">
        <f t="shared" si="273"/>
        <v>5.2443900000000001</v>
      </c>
      <c r="T470" s="91">
        <f t="shared" si="273"/>
        <v>5.24003</v>
      </c>
      <c r="U470" s="91">
        <f t="shared" si="273"/>
        <v>5.2039099999999996</v>
      </c>
      <c r="V470" s="91">
        <f t="shared" si="273"/>
        <v>5.1685999999999996</v>
      </c>
      <c r="W470" s="91">
        <f t="shared" si="273"/>
        <v>5.0836899999999998</v>
      </c>
      <c r="X470" s="91">
        <f t="shared" si="273"/>
        <v>5.05985</v>
      </c>
      <c r="Y470" s="91">
        <f t="shared" si="273"/>
        <v>4.9935299999999998</v>
      </c>
      <c r="Z470" s="91">
        <f t="shared" si="273"/>
        <v>4.6825299999999999</v>
      </c>
      <c r="AA470" s="91">
        <f t="shared" si="273"/>
        <v>4.4573200000000002</v>
      </c>
    </row>
    <row r="471" spans="1:27" ht="12.75" hidden="1" customHeight="1" outlineLevel="1" x14ac:dyDescent="0.3">
      <c r="A471" s="99" t="s">
        <v>2113</v>
      </c>
      <c r="B471" s="63" t="s">
        <v>238</v>
      </c>
      <c r="C471" s="43" t="s">
        <v>79</v>
      </c>
      <c r="D471" s="44">
        <v>1194.1199999999999</v>
      </c>
      <c r="E471" s="44">
        <v>845.37</v>
      </c>
      <c r="F471" s="44">
        <v>728.36</v>
      </c>
      <c r="G471" s="44">
        <v>635.05999999999995</v>
      </c>
      <c r="H471" s="44">
        <v>162.04</v>
      </c>
      <c r="I471" s="44">
        <v>913.04</v>
      </c>
      <c r="J471" s="44">
        <v>1191.3599999999999</v>
      </c>
      <c r="K471" s="44">
        <v>1540.13</v>
      </c>
      <c r="L471" s="44">
        <v>1997.87</v>
      </c>
      <c r="M471" s="44">
        <v>2184.65</v>
      </c>
      <c r="N471" s="44">
        <v>2244</v>
      </c>
      <c r="O471" s="44">
        <v>2249.0100000000002</v>
      </c>
      <c r="P471" s="44">
        <v>2234.9</v>
      </c>
      <c r="Q471" s="44">
        <v>2312.36</v>
      </c>
      <c r="R471" s="44">
        <v>2320.0700000000002</v>
      </c>
      <c r="S471" s="44">
        <v>2333.21</v>
      </c>
      <c r="T471" s="44">
        <v>2328.85</v>
      </c>
      <c r="U471" s="44">
        <v>2292.73</v>
      </c>
      <c r="V471" s="44">
        <v>2257.42</v>
      </c>
      <c r="W471" s="44">
        <v>2172.5100000000002</v>
      </c>
      <c r="X471" s="44">
        <v>2148.67</v>
      </c>
      <c r="Y471" s="44">
        <v>2082.35</v>
      </c>
      <c r="Z471" s="44">
        <v>1771.35</v>
      </c>
      <c r="AA471" s="44">
        <v>1546.14</v>
      </c>
    </row>
    <row r="472" spans="1:27" ht="12.75" hidden="1" customHeight="1" outlineLevel="1" x14ac:dyDescent="0.3">
      <c r="A472" s="99" t="s">
        <v>2114</v>
      </c>
      <c r="B472" s="63" t="s">
        <v>90</v>
      </c>
      <c r="C472" s="43" t="s">
        <v>79</v>
      </c>
      <c r="D472" s="44">
        <f>$D$327</f>
        <v>2442.29</v>
      </c>
      <c r="E472" s="44">
        <f t="shared" ref="E472:AA472" si="274">$D$327</f>
        <v>2442.29</v>
      </c>
      <c r="F472" s="44">
        <f t="shared" si="274"/>
        <v>2442.29</v>
      </c>
      <c r="G472" s="44">
        <f t="shared" si="274"/>
        <v>2442.29</v>
      </c>
      <c r="H472" s="44">
        <f t="shared" si="274"/>
        <v>2442.29</v>
      </c>
      <c r="I472" s="44">
        <f t="shared" si="274"/>
        <v>2442.29</v>
      </c>
      <c r="J472" s="44">
        <f t="shared" si="274"/>
        <v>2442.29</v>
      </c>
      <c r="K472" s="44">
        <f t="shared" si="274"/>
        <v>2442.29</v>
      </c>
      <c r="L472" s="44">
        <f t="shared" si="274"/>
        <v>2442.29</v>
      </c>
      <c r="M472" s="44">
        <f t="shared" si="274"/>
        <v>2442.29</v>
      </c>
      <c r="N472" s="44">
        <f t="shared" si="274"/>
        <v>2442.29</v>
      </c>
      <c r="O472" s="44">
        <f t="shared" si="274"/>
        <v>2442.29</v>
      </c>
      <c r="P472" s="44">
        <f t="shared" si="274"/>
        <v>2442.29</v>
      </c>
      <c r="Q472" s="44">
        <f t="shared" si="274"/>
        <v>2442.29</v>
      </c>
      <c r="R472" s="44">
        <f t="shared" si="274"/>
        <v>2442.29</v>
      </c>
      <c r="S472" s="44">
        <f t="shared" si="274"/>
        <v>2442.29</v>
      </c>
      <c r="T472" s="44">
        <f t="shared" si="274"/>
        <v>2442.29</v>
      </c>
      <c r="U472" s="44">
        <f t="shared" si="274"/>
        <v>2442.29</v>
      </c>
      <c r="V472" s="44">
        <f t="shared" si="274"/>
        <v>2442.29</v>
      </c>
      <c r="W472" s="44">
        <f t="shared" si="274"/>
        <v>2442.29</v>
      </c>
      <c r="X472" s="44">
        <f t="shared" si="274"/>
        <v>2442.29</v>
      </c>
      <c r="Y472" s="44">
        <f t="shared" si="274"/>
        <v>2442.29</v>
      </c>
      <c r="Z472" s="44">
        <f t="shared" si="274"/>
        <v>2442.29</v>
      </c>
      <c r="AA472" s="44">
        <f t="shared" si="274"/>
        <v>2442.29</v>
      </c>
    </row>
    <row r="473" spans="1:27" ht="12.75" hidden="1" customHeight="1" outlineLevel="1" x14ac:dyDescent="0.3">
      <c r="A473" s="99" t="s">
        <v>2115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2116</v>
      </c>
      <c r="B474" s="63" t="s">
        <v>81</v>
      </c>
      <c r="C474" s="43" t="s">
        <v>79</v>
      </c>
      <c r="D474" s="44">
        <f>$D$11</f>
        <v>464.08</v>
      </c>
      <c r="E474" s="44">
        <f t="shared" ref="E474:AA474" si="275">$D$11</f>
        <v>464.08</v>
      </c>
      <c r="F474" s="44">
        <f t="shared" si="275"/>
        <v>464.08</v>
      </c>
      <c r="G474" s="44">
        <f t="shared" si="275"/>
        <v>464.08</v>
      </c>
      <c r="H474" s="44">
        <f t="shared" si="275"/>
        <v>464.08</v>
      </c>
      <c r="I474" s="44">
        <f t="shared" si="275"/>
        <v>464.08</v>
      </c>
      <c r="J474" s="44">
        <f t="shared" si="275"/>
        <v>464.08</v>
      </c>
      <c r="K474" s="44">
        <f t="shared" si="275"/>
        <v>464.08</v>
      </c>
      <c r="L474" s="44">
        <f t="shared" si="275"/>
        <v>464.08</v>
      </c>
      <c r="M474" s="44">
        <f t="shared" si="275"/>
        <v>464.08</v>
      </c>
      <c r="N474" s="44">
        <f t="shared" si="275"/>
        <v>464.08</v>
      </c>
      <c r="O474" s="44">
        <f t="shared" si="275"/>
        <v>464.08</v>
      </c>
      <c r="P474" s="44">
        <f t="shared" si="275"/>
        <v>464.08</v>
      </c>
      <c r="Q474" s="44">
        <f t="shared" si="275"/>
        <v>464.08</v>
      </c>
      <c r="R474" s="44">
        <f t="shared" si="275"/>
        <v>464.08</v>
      </c>
      <c r="S474" s="44">
        <f t="shared" si="275"/>
        <v>464.08</v>
      </c>
      <c r="T474" s="44">
        <f t="shared" si="275"/>
        <v>464.08</v>
      </c>
      <c r="U474" s="44">
        <f t="shared" si="275"/>
        <v>464.08</v>
      </c>
      <c r="V474" s="44">
        <f t="shared" si="275"/>
        <v>464.08</v>
      </c>
      <c r="W474" s="44">
        <f t="shared" si="275"/>
        <v>464.08</v>
      </c>
      <c r="X474" s="44">
        <f t="shared" si="275"/>
        <v>464.08</v>
      </c>
      <c r="Y474" s="44">
        <f t="shared" si="275"/>
        <v>464.08</v>
      </c>
      <c r="Z474" s="44">
        <f t="shared" si="275"/>
        <v>464.08</v>
      </c>
      <c r="AA474" s="44">
        <f t="shared" si="275"/>
        <v>464.08</v>
      </c>
    </row>
    <row r="475" spans="1:27" ht="13.8" collapsed="1" x14ac:dyDescent="0.3">
      <c r="A475" s="98" t="s">
        <v>2117</v>
      </c>
      <c r="B475" s="28" t="str">
        <f>"31"&amp;"."&amp;$B$800&amp;"."&amp;$B$801</f>
        <v>31.07.2024</v>
      </c>
      <c r="C475" s="90" t="s">
        <v>76</v>
      </c>
      <c r="D475" s="91">
        <f>ROUND(((D476+D477+D479+D478)/1000),5)</f>
        <v>4.1073000000000004</v>
      </c>
      <c r="E475" s="91">
        <f>ROUND(((E476+E477+E479+E478)/1000),5)</f>
        <v>3.8434599999999999</v>
      </c>
      <c r="F475" s="91">
        <f>ROUND(((F476+F477+F479+F478)/1000),5)</f>
        <v>3.7573799999999999</v>
      </c>
      <c r="G475" s="91">
        <f t="shared" ref="G475:AA475" si="276">ROUND(((G476+G477+G479+G478)/1000),5)</f>
        <v>3.6663100000000002</v>
      </c>
      <c r="H475" s="91">
        <f t="shared" si="276"/>
        <v>3.6219800000000002</v>
      </c>
      <c r="I475" s="91">
        <f t="shared" si="276"/>
        <v>3.8134299999999999</v>
      </c>
      <c r="J475" s="91">
        <f t="shared" si="276"/>
        <v>4.0981899999999998</v>
      </c>
      <c r="K475" s="91">
        <f t="shared" si="276"/>
        <v>4.3932000000000002</v>
      </c>
      <c r="L475" s="91">
        <f t="shared" si="276"/>
        <v>4.8357900000000003</v>
      </c>
      <c r="M475" s="91">
        <f t="shared" si="276"/>
        <v>5.0713900000000001</v>
      </c>
      <c r="N475" s="91">
        <f t="shared" si="276"/>
        <v>5.1970000000000001</v>
      </c>
      <c r="O475" s="91">
        <f t="shared" si="276"/>
        <v>5.1361299999999996</v>
      </c>
      <c r="P475" s="91">
        <f t="shared" si="276"/>
        <v>5.0992300000000004</v>
      </c>
      <c r="Q475" s="91">
        <f t="shared" si="276"/>
        <v>5.2115400000000003</v>
      </c>
      <c r="R475" s="91">
        <f t="shared" si="276"/>
        <v>5.1724800000000002</v>
      </c>
      <c r="S475" s="91">
        <f t="shared" si="276"/>
        <v>5.2219499999999996</v>
      </c>
      <c r="T475" s="91">
        <f t="shared" si="276"/>
        <v>5.1817399999999996</v>
      </c>
      <c r="U475" s="91">
        <f t="shared" si="276"/>
        <v>5.1993</v>
      </c>
      <c r="V475" s="91">
        <f t="shared" si="276"/>
        <v>5.0751200000000001</v>
      </c>
      <c r="W475" s="91">
        <f t="shared" si="276"/>
        <v>4.9795800000000003</v>
      </c>
      <c r="X475" s="91">
        <f t="shared" si="276"/>
        <v>4.95038</v>
      </c>
      <c r="Y475" s="91">
        <f t="shared" si="276"/>
        <v>4.9394200000000001</v>
      </c>
      <c r="Z475" s="91">
        <f t="shared" si="276"/>
        <v>4.6222399999999997</v>
      </c>
      <c r="AA475" s="91">
        <f t="shared" si="276"/>
        <v>4.3387200000000004</v>
      </c>
    </row>
    <row r="476" spans="1:27" ht="12.75" hidden="1" customHeight="1" outlineLevel="1" x14ac:dyDescent="0.3">
      <c r="A476" s="99" t="s">
        <v>2118</v>
      </c>
      <c r="B476" s="63" t="s">
        <v>238</v>
      </c>
      <c r="C476" s="43" t="s">
        <v>79</v>
      </c>
      <c r="D476" s="44">
        <v>1196.1199999999999</v>
      </c>
      <c r="E476" s="44">
        <v>932.28</v>
      </c>
      <c r="F476" s="44">
        <v>846.2</v>
      </c>
      <c r="G476" s="44">
        <v>755.13</v>
      </c>
      <c r="H476" s="44">
        <v>710.8</v>
      </c>
      <c r="I476" s="44">
        <v>902.25</v>
      </c>
      <c r="J476" s="44">
        <v>1187.01</v>
      </c>
      <c r="K476" s="44">
        <v>1482.02</v>
      </c>
      <c r="L476" s="44">
        <v>1924.61</v>
      </c>
      <c r="M476" s="44">
        <v>2160.21</v>
      </c>
      <c r="N476" s="44">
        <v>2285.8200000000002</v>
      </c>
      <c r="O476" s="44">
        <v>2224.9499999999998</v>
      </c>
      <c r="P476" s="44">
        <v>2188.0500000000002</v>
      </c>
      <c r="Q476" s="44">
        <v>2300.36</v>
      </c>
      <c r="R476" s="44">
        <v>2261.3000000000002</v>
      </c>
      <c r="S476" s="44">
        <v>2310.77</v>
      </c>
      <c r="T476" s="44">
        <v>2270.56</v>
      </c>
      <c r="U476" s="44">
        <v>2288.12</v>
      </c>
      <c r="V476" s="44">
        <v>2163.94</v>
      </c>
      <c r="W476" s="44">
        <v>2068.4</v>
      </c>
      <c r="X476" s="44">
        <v>2039.2</v>
      </c>
      <c r="Y476" s="44">
        <v>2028.24</v>
      </c>
      <c r="Z476" s="44">
        <v>1711.06</v>
      </c>
      <c r="AA476" s="44">
        <v>1427.54</v>
      </c>
    </row>
    <row r="477" spans="1:27" ht="12.75" hidden="1" customHeight="1" outlineLevel="1" x14ac:dyDescent="0.3">
      <c r="A477" s="99" t="s">
        <v>2119</v>
      </c>
      <c r="B477" s="63" t="s">
        <v>90</v>
      </c>
      <c r="C477" s="43" t="s">
        <v>79</v>
      </c>
      <c r="D477" s="44">
        <f>$D$327</f>
        <v>2442.29</v>
      </c>
      <c r="E477" s="44">
        <f t="shared" ref="E477:AA477" si="277">$D$327</f>
        <v>2442.29</v>
      </c>
      <c r="F477" s="44">
        <f t="shared" si="277"/>
        <v>2442.29</v>
      </c>
      <c r="G477" s="44">
        <f t="shared" si="277"/>
        <v>2442.29</v>
      </c>
      <c r="H477" s="44">
        <f t="shared" si="277"/>
        <v>2442.29</v>
      </c>
      <c r="I477" s="44">
        <f t="shared" si="277"/>
        <v>2442.29</v>
      </c>
      <c r="J477" s="44">
        <f t="shared" si="277"/>
        <v>2442.29</v>
      </c>
      <c r="K477" s="44">
        <f t="shared" si="277"/>
        <v>2442.29</v>
      </c>
      <c r="L477" s="44">
        <f t="shared" si="277"/>
        <v>2442.29</v>
      </c>
      <c r="M477" s="44">
        <f t="shared" si="277"/>
        <v>2442.29</v>
      </c>
      <c r="N477" s="44">
        <f t="shared" si="277"/>
        <v>2442.29</v>
      </c>
      <c r="O477" s="44">
        <f t="shared" si="277"/>
        <v>2442.29</v>
      </c>
      <c r="P477" s="44">
        <f t="shared" si="277"/>
        <v>2442.29</v>
      </c>
      <c r="Q477" s="44">
        <f t="shared" si="277"/>
        <v>2442.29</v>
      </c>
      <c r="R477" s="44">
        <f t="shared" si="277"/>
        <v>2442.29</v>
      </c>
      <c r="S477" s="44">
        <f t="shared" si="277"/>
        <v>2442.29</v>
      </c>
      <c r="T477" s="44">
        <f t="shared" si="277"/>
        <v>2442.29</v>
      </c>
      <c r="U477" s="44">
        <f t="shared" si="277"/>
        <v>2442.29</v>
      </c>
      <c r="V477" s="44">
        <f t="shared" si="277"/>
        <v>2442.29</v>
      </c>
      <c r="W477" s="44">
        <f t="shared" si="277"/>
        <v>2442.29</v>
      </c>
      <c r="X477" s="44">
        <f t="shared" si="277"/>
        <v>2442.29</v>
      </c>
      <c r="Y477" s="44">
        <f t="shared" si="277"/>
        <v>2442.29</v>
      </c>
      <c r="Z477" s="44">
        <f t="shared" si="277"/>
        <v>2442.29</v>
      </c>
      <c r="AA477" s="44">
        <f t="shared" si="277"/>
        <v>2442.29</v>
      </c>
    </row>
    <row r="478" spans="1:27" ht="12.75" hidden="1" customHeight="1" outlineLevel="1" x14ac:dyDescent="0.3">
      <c r="A478" s="99" t="s">
        <v>2120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2121</v>
      </c>
      <c r="B479" s="63" t="s">
        <v>81</v>
      </c>
      <c r="C479" s="43" t="s">
        <v>79</v>
      </c>
      <c r="D479" s="44">
        <f>$D$11</f>
        <v>464.08</v>
      </c>
      <c r="E479" s="44">
        <f t="shared" ref="E479:AA479" si="278">$D$11</f>
        <v>464.08</v>
      </c>
      <c r="F479" s="44">
        <f t="shared" si="278"/>
        <v>464.08</v>
      </c>
      <c r="G479" s="44">
        <f t="shared" si="278"/>
        <v>464.08</v>
      </c>
      <c r="H479" s="44">
        <f t="shared" si="278"/>
        <v>464.08</v>
      </c>
      <c r="I479" s="44">
        <f t="shared" si="278"/>
        <v>464.08</v>
      </c>
      <c r="J479" s="44">
        <f t="shared" si="278"/>
        <v>464.08</v>
      </c>
      <c r="K479" s="44">
        <f t="shared" si="278"/>
        <v>464.08</v>
      </c>
      <c r="L479" s="44">
        <f t="shared" si="278"/>
        <v>464.08</v>
      </c>
      <c r="M479" s="44">
        <f t="shared" si="278"/>
        <v>464.08</v>
      </c>
      <c r="N479" s="44">
        <f t="shared" si="278"/>
        <v>464.08</v>
      </c>
      <c r="O479" s="44">
        <f t="shared" si="278"/>
        <v>464.08</v>
      </c>
      <c r="P479" s="44">
        <f t="shared" si="278"/>
        <v>464.08</v>
      </c>
      <c r="Q479" s="44">
        <f t="shared" si="278"/>
        <v>464.08</v>
      </c>
      <c r="R479" s="44">
        <f t="shared" si="278"/>
        <v>464.08</v>
      </c>
      <c r="S479" s="44">
        <f t="shared" si="278"/>
        <v>464.08</v>
      </c>
      <c r="T479" s="44">
        <f t="shared" si="278"/>
        <v>464.08</v>
      </c>
      <c r="U479" s="44">
        <f t="shared" si="278"/>
        <v>464.08</v>
      </c>
      <c r="V479" s="44">
        <f t="shared" si="278"/>
        <v>464.08</v>
      </c>
      <c r="W479" s="44">
        <f t="shared" si="278"/>
        <v>464.08</v>
      </c>
      <c r="X479" s="44">
        <f t="shared" si="278"/>
        <v>464.08</v>
      </c>
      <c r="Y479" s="44">
        <f t="shared" si="278"/>
        <v>464.08</v>
      </c>
      <c r="Z479" s="44">
        <f t="shared" si="278"/>
        <v>464.08</v>
      </c>
      <c r="AA479" s="44">
        <f t="shared" si="278"/>
        <v>464.08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2122</v>
      </c>
      <c r="B484" s="28" t="str">
        <f>"01"&amp;"."&amp;$B$800&amp;"."&amp;$B$801</f>
        <v>01.07.2024</v>
      </c>
      <c r="C484" s="90" t="s">
        <v>76</v>
      </c>
      <c r="D484" s="91">
        <f>ROUND(((D485+D486+D488+D487)/1000),5)</f>
        <v>5.7304199999999996</v>
      </c>
      <c r="E484" s="91">
        <f>ROUND(((E485+E486+E488+E487)/1000),5)</f>
        <v>5.5715899999999996</v>
      </c>
      <c r="F484" s="91">
        <f>ROUND(((F485+F486+F488+F487)/1000),5)</f>
        <v>5.41899</v>
      </c>
      <c r="G484" s="91">
        <f t="shared" ref="G484:AA484" si="279">ROUND(((G485+G486+G488+G487)/1000),5)</f>
        <v>5.27813</v>
      </c>
      <c r="H484" s="91">
        <f t="shared" si="279"/>
        <v>4.5082199999999997</v>
      </c>
      <c r="I484" s="91">
        <f t="shared" si="279"/>
        <v>5.29331</v>
      </c>
      <c r="J484" s="91">
        <f t="shared" si="279"/>
        <v>5.6597400000000002</v>
      </c>
      <c r="K484" s="91">
        <f t="shared" si="279"/>
        <v>6.0102799999999998</v>
      </c>
      <c r="L484" s="91">
        <f t="shared" si="279"/>
        <v>6.5748300000000004</v>
      </c>
      <c r="M484" s="91">
        <f t="shared" si="279"/>
        <v>6.6140400000000001</v>
      </c>
      <c r="N484" s="91">
        <f t="shared" si="279"/>
        <v>6.3525200000000002</v>
      </c>
      <c r="O484" s="91">
        <f t="shared" si="279"/>
        <v>6.4812700000000003</v>
      </c>
      <c r="P484" s="91">
        <f t="shared" si="279"/>
        <v>6.61808</v>
      </c>
      <c r="Q484" s="91">
        <f t="shared" si="279"/>
        <v>6.7271200000000002</v>
      </c>
      <c r="R484" s="91">
        <f t="shared" si="279"/>
        <v>6.7009800000000004</v>
      </c>
      <c r="S484" s="91">
        <f t="shared" si="279"/>
        <v>6.77536</v>
      </c>
      <c r="T484" s="91">
        <f t="shared" si="279"/>
        <v>6.7233299999999998</v>
      </c>
      <c r="U484" s="91">
        <f t="shared" si="279"/>
        <v>6.7214299999999998</v>
      </c>
      <c r="V484" s="91">
        <f t="shared" si="279"/>
        <v>6.2046900000000003</v>
      </c>
      <c r="W484" s="91">
        <f t="shared" si="279"/>
        <v>6.1847200000000004</v>
      </c>
      <c r="X484" s="91">
        <f t="shared" si="279"/>
        <v>6.2592999999999996</v>
      </c>
      <c r="Y484" s="91">
        <f t="shared" si="279"/>
        <v>6.2262500000000003</v>
      </c>
      <c r="Z484" s="91">
        <f t="shared" si="279"/>
        <v>6.1944900000000001</v>
      </c>
      <c r="AA484" s="91">
        <f t="shared" si="279"/>
        <v>5.8302300000000002</v>
      </c>
    </row>
    <row r="485" spans="1:27" ht="12.75" hidden="1" customHeight="1" outlineLevel="1" x14ac:dyDescent="0.3">
      <c r="A485" s="99" t="s">
        <v>2123</v>
      </c>
      <c r="B485" s="63" t="s">
        <v>238</v>
      </c>
      <c r="C485" s="43" t="s">
        <v>79</v>
      </c>
      <c r="D485" s="44">
        <v>1317.3</v>
      </c>
      <c r="E485" s="44">
        <v>1158.47</v>
      </c>
      <c r="F485" s="44">
        <v>1005.87</v>
      </c>
      <c r="G485" s="44">
        <v>865.01</v>
      </c>
      <c r="H485" s="44">
        <v>95.1</v>
      </c>
      <c r="I485" s="44">
        <v>880.19</v>
      </c>
      <c r="J485" s="44">
        <v>1246.6199999999999</v>
      </c>
      <c r="K485" s="44">
        <v>1597.16</v>
      </c>
      <c r="L485" s="44">
        <v>2161.71</v>
      </c>
      <c r="M485" s="44">
        <v>2200.92</v>
      </c>
      <c r="N485" s="44">
        <v>1939.4</v>
      </c>
      <c r="O485" s="44">
        <v>2068.15</v>
      </c>
      <c r="P485" s="44">
        <v>2204.96</v>
      </c>
      <c r="Q485" s="44">
        <v>2314</v>
      </c>
      <c r="R485" s="44">
        <v>2287.86</v>
      </c>
      <c r="S485" s="44">
        <v>2362.2399999999998</v>
      </c>
      <c r="T485" s="44">
        <v>2310.21</v>
      </c>
      <c r="U485" s="44">
        <v>2308.31</v>
      </c>
      <c r="V485" s="44">
        <v>1791.57</v>
      </c>
      <c r="W485" s="44">
        <v>1771.6</v>
      </c>
      <c r="X485" s="44">
        <v>1846.18</v>
      </c>
      <c r="Y485" s="44">
        <v>1813.13</v>
      </c>
      <c r="Z485" s="44">
        <v>1781.37</v>
      </c>
      <c r="AA485" s="44">
        <v>1417.11</v>
      </c>
    </row>
    <row r="486" spans="1:27" ht="12.75" hidden="1" customHeight="1" outlineLevel="1" x14ac:dyDescent="0.3">
      <c r="A486" s="99" t="s">
        <v>2124</v>
      </c>
      <c r="B486" s="63" t="s">
        <v>90</v>
      </c>
      <c r="C486" s="43" t="s">
        <v>79</v>
      </c>
      <c r="D486" s="44">
        <v>3944.23</v>
      </c>
      <c r="E486" s="44">
        <f>$D$486</f>
        <v>3944.23</v>
      </c>
      <c r="F486" s="44">
        <f t="shared" ref="F486:AA486" si="280">$D$486</f>
        <v>3944.23</v>
      </c>
      <c r="G486" s="44">
        <f t="shared" si="280"/>
        <v>3944.23</v>
      </c>
      <c r="H486" s="44">
        <f t="shared" si="280"/>
        <v>3944.23</v>
      </c>
      <c r="I486" s="44">
        <f t="shared" si="280"/>
        <v>3944.23</v>
      </c>
      <c r="J486" s="44">
        <f t="shared" si="280"/>
        <v>3944.23</v>
      </c>
      <c r="K486" s="44">
        <f t="shared" si="280"/>
        <v>3944.23</v>
      </c>
      <c r="L486" s="44">
        <f t="shared" si="280"/>
        <v>3944.23</v>
      </c>
      <c r="M486" s="44">
        <f t="shared" si="280"/>
        <v>3944.23</v>
      </c>
      <c r="N486" s="44">
        <f t="shared" si="280"/>
        <v>3944.23</v>
      </c>
      <c r="O486" s="44">
        <f t="shared" si="280"/>
        <v>3944.23</v>
      </c>
      <c r="P486" s="44">
        <f t="shared" si="280"/>
        <v>3944.23</v>
      </c>
      <c r="Q486" s="44">
        <f t="shared" si="280"/>
        <v>3944.23</v>
      </c>
      <c r="R486" s="44">
        <f t="shared" si="280"/>
        <v>3944.23</v>
      </c>
      <c r="S486" s="44">
        <f t="shared" si="280"/>
        <v>3944.23</v>
      </c>
      <c r="T486" s="44">
        <f t="shared" si="280"/>
        <v>3944.23</v>
      </c>
      <c r="U486" s="44">
        <f t="shared" si="280"/>
        <v>3944.23</v>
      </c>
      <c r="V486" s="44">
        <f t="shared" si="280"/>
        <v>3944.23</v>
      </c>
      <c r="W486" s="44">
        <f t="shared" si="280"/>
        <v>3944.23</v>
      </c>
      <c r="X486" s="44">
        <f t="shared" si="280"/>
        <v>3944.23</v>
      </c>
      <c r="Y486" s="44">
        <f t="shared" si="280"/>
        <v>3944.23</v>
      </c>
      <c r="Z486" s="44">
        <f t="shared" si="280"/>
        <v>3944.23</v>
      </c>
      <c r="AA486" s="44">
        <f t="shared" si="280"/>
        <v>3944.23</v>
      </c>
    </row>
    <row r="487" spans="1:27" ht="12.75" hidden="1" customHeight="1" outlineLevel="1" x14ac:dyDescent="0.3">
      <c r="A487" s="99" t="s">
        <v>2125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2126</v>
      </c>
      <c r="B488" s="63" t="s">
        <v>81</v>
      </c>
      <c r="C488" s="43" t="s">
        <v>79</v>
      </c>
      <c r="D488" s="44">
        <f>$D$11</f>
        <v>464.08</v>
      </c>
      <c r="E488" s="44">
        <f t="shared" ref="E488:AA488" si="281">$D$11</f>
        <v>464.08</v>
      </c>
      <c r="F488" s="44">
        <f t="shared" si="281"/>
        <v>464.08</v>
      </c>
      <c r="G488" s="44">
        <f t="shared" si="281"/>
        <v>464.08</v>
      </c>
      <c r="H488" s="44">
        <f t="shared" si="281"/>
        <v>464.08</v>
      </c>
      <c r="I488" s="44">
        <f t="shared" si="281"/>
        <v>464.08</v>
      </c>
      <c r="J488" s="44">
        <f t="shared" si="281"/>
        <v>464.08</v>
      </c>
      <c r="K488" s="44">
        <f t="shared" si="281"/>
        <v>464.08</v>
      </c>
      <c r="L488" s="44">
        <f t="shared" si="281"/>
        <v>464.08</v>
      </c>
      <c r="M488" s="44">
        <f t="shared" si="281"/>
        <v>464.08</v>
      </c>
      <c r="N488" s="44">
        <f t="shared" si="281"/>
        <v>464.08</v>
      </c>
      <c r="O488" s="44">
        <f t="shared" si="281"/>
        <v>464.08</v>
      </c>
      <c r="P488" s="44">
        <f t="shared" si="281"/>
        <v>464.08</v>
      </c>
      <c r="Q488" s="44">
        <f t="shared" si="281"/>
        <v>464.08</v>
      </c>
      <c r="R488" s="44">
        <f t="shared" si="281"/>
        <v>464.08</v>
      </c>
      <c r="S488" s="44">
        <f t="shared" si="281"/>
        <v>464.08</v>
      </c>
      <c r="T488" s="44">
        <f t="shared" si="281"/>
        <v>464.08</v>
      </c>
      <c r="U488" s="44">
        <f t="shared" si="281"/>
        <v>464.08</v>
      </c>
      <c r="V488" s="44">
        <f t="shared" si="281"/>
        <v>464.08</v>
      </c>
      <c r="W488" s="44">
        <f t="shared" si="281"/>
        <v>464.08</v>
      </c>
      <c r="X488" s="44">
        <f t="shared" si="281"/>
        <v>464.08</v>
      </c>
      <c r="Y488" s="44">
        <f t="shared" si="281"/>
        <v>464.08</v>
      </c>
      <c r="Z488" s="44">
        <f t="shared" si="281"/>
        <v>464.08</v>
      </c>
      <c r="AA488" s="44">
        <f t="shared" si="281"/>
        <v>464.08</v>
      </c>
    </row>
    <row r="489" spans="1:27" ht="13.8" collapsed="1" x14ac:dyDescent="0.3">
      <c r="A489" s="98" t="s">
        <v>2127</v>
      </c>
      <c r="B489" s="28" t="str">
        <f>"02"&amp;"."&amp;$B$800&amp;"."&amp;$B$801</f>
        <v>02.07.2024</v>
      </c>
      <c r="C489" s="90" t="s">
        <v>76</v>
      </c>
      <c r="D489" s="91">
        <f>ROUND(((D490+D491+D493+D492)/1000),5)</f>
        <v>5.6099500000000004</v>
      </c>
      <c r="E489" s="91">
        <f>ROUND(((E490+E491+E493+E492)/1000),5)</f>
        <v>5.25617</v>
      </c>
      <c r="F489" s="91">
        <f>ROUND(((F490+F491+F493+F492)/1000),5)</f>
        <v>5.0703199999999997</v>
      </c>
      <c r="G489" s="91">
        <f t="shared" ref="G489:AA489" si="282">ROUND(((G490+G491+G493+G492)/1000),5)</f>
        <v>4.4890400000000001</v>
      </c>
      <c r="H489" s="91">
        <f t="shared" si="282"/>
        <v>4.48733</v>
      </c>
      <c r="I489" s="91">
        <f t="shared" si="282"/>
        <v>4.5275499999999997</v>
      </c>
      <c r="J489" s="91">
        <f t="shared" si="282"/>
        <v>5.6515500000000003</v>
      </c>
      <c r="K489" s="91">
        <f t="shared" si="282"/>
        <v>6.0331000000000001</v>
      </c>
      <c r="L489" s="91">
        <f t="shared" si="282"/>
        <v>6.3675300000000004</v>
      </c>
      <c r="M489" s="91">
        <f t="shared" si="282"/>
        <v>6.5915499999999998</v>
      </c>
      <c r="N489" s="91">
        <f t="shared" si="282"/>
        <v>6.2274099999999999</v>
      </c>
      <c r="O489" s="91">
        <f t="shared" si="282"/>
        <v>6.4599299999999999</v>
      </c>
      <c r="P489" s="91">
        <f t="shared" si="282"/>
        <v>6.5563900000000004</v>
      </c>
      <c r="Q489" s="91">
        <f t="shared" si="282"/>
        <v>7.1137699999999997</v>
      </c>
      <c r="R489" s="91">
        <f t="shared" si="282"/>
        <v>7.1071600000000004</v>
      </c>
      <c r="S489" s="91">
        <f t="shared" si="282"/>
        <v>6.91899</v>
      </c>
      <c r="T489" s="91">
        <f t="shared" si="282"/>
        <v>6.84605</v>
      </c>
      <c r="U489" s="91">
        <f t="shared" si="282"/>
        <v>6.76898</v>
      </c>
      <c r="V489" s="91">
        <f t="shared" si="282"/>
        <v>6.2994700000000003</v>
      </c>
      <c r="W489" s="91">
        <f t="shared" si="282"/>
        <v>6.5469299999999997</v>
      </c>
      <c r="X489" s="91">
        <f t="shared" si="282"/>
        <v>6.4420400000000004</v>
      </c>
      <c r="Y489" s="91">
        <f t="shared" si="282"/>
        <v>6.49885</v>
      </c>
      <c r="Z489" s="91">
        <f t="shared" si="282"/>
        <v>6.1962000000000002</v>
      </c>
      <c r="AA489" s="91">
        <f t="shared" si="282"/>
        <v>5.9596499999999999</v>
      </c>
    </row>
    <row r="490" spans="1:27" ht="12.75" hidden="1" customHeight="1" outlineLevel="1" x14ac:dyDescent="0.3">
      <c r="A490" s="99" t="s">
        <v>2128</v>
      </c>
      <c r="B490" s="63" t="s">
        <v>238</v>
      </c>
      <c r="C490" s="43" t="s">
        <v>79</v>
      </c>
      <c r="D490" s="44">
        <v>1196.83</v>
      </c>
      <c r="E490" s="44">
        <v>843.05</v>
      </c>
      <c r="F490" s="44">
        <v>657.2</v>
      </c>
      <c r="G490" s="44">
        <v>75.92</v>
      </c>
      <c r="H490" s="44">
        <v>74.209999999999994</v>
      </c>
      <c r="I490" s="44">
        <v>114.43</v>
      </c>
      <c r="J490" s="44">
        <v>1238.43</v>
      </c>
      <c r="K490" s="44">
        <v>1619.98</v>
      </c>
      <c r="L490" s="44">
        <v>1954.41</v>
      </c>
      <c r="M490" s="44">
        <v>2178.4299999999998</v>
      </c>
      <c r="N490" s="44">
        <v>1814.29</v>
      </c>
      <c r="O490" s="44">
        <v>2046.81</v>
      </c>
      <c r="P490" s="44">
        <v>2143.27</v>
      </c>
      <c r="Q490" s="44">
        <v>2700.65</v>
      </c>
      <c r="R490" s="44">
        <v>2694.04</v>
      </c>
      <c r="S490" s="44">
        <v>2505.87</v>
      </c>
      <c r="T490" s="44">
        <v>2432.9299999999998</v>
      </c>
      <c r="U490" s="44">
        <v>2355.86</v>
      </c>
      <c r="V490" s="44">
        <v>1886.35</v>
      </c>
      <c r="W490" s="44">
        <v>2133.81</v>
      </c>
      <c r="X490" s="44">
        <v>2028.92</v>
      </c>
      <c r="Y490" s="44">
        <v>2085.73</v>
      </c>
      <c r="Z490" s="44">
        <v>1783.08</v>
      </c>
      <c r="AA490" s="44">
        <v>1546.53</v>
      </c>
    </row>
    <row r="491" spans="1:27" ht="12.75" hidden="1" customHeight="1" outlineLevel="1" x14ac:dyDescent="0.3">
      <c r="A491" s="99" t="s">
        <v>2129</v>
      </c>
      <c r="B491" s="63" t="s">
        <v>90</v>
      </c>
      <c r="C491" s="43" t="s">
        <v>79</v>
      </c>
      <c r="D491" s="44">
        <f>$D$486</f>
        <v>3944.23</v>
      </c>
      <c r="E491" s="44">
        <f t="shared" ref="E491:AA491" si="283">$D$486</f>
        <v>3944.23</v>
      </c>
      <c r="F491" s="44">
        <f t="shared" si="283"/>
        <v>3944.23</v>
      </c>
      <c r="G491" s="44">
        <f t="shared" si="283"/>
        <v>3944.23</v>
      </c>
      <c r="H491" s="44">
        <f t="shared" si="283"/>
        <v>3944.23</v>
      </c>
      <c r="I491" s="44">
        <f t="shared" si="283"/>
        <v>3944.23</v>
      </c>
      <c r="J491" s="44">
        <f t="shared" si="283"/>
        <v>3944.23</v>
      </c>
      <c r="K491" s="44">
        <f t="shared" si="283"/>
        <v>3944.23</v>
      </c>
      <c r="L491" s="44">
        <f t="shared" si="283"/>
        <v>3944.23</v>
      </c>
      <c r="M491" s="44">
        <f t="shared" si="283"/>
        <v>3944.23</v>
      </c>
      <c r="N491" s="44">
        <f t="shared" si="283"/>
        <v>3944.23</v>
      </c>
      <c r="O491" s="44">
        <f t="shared" si="283"/>
        <v>3944.23</v>
      </c>
      <c r="P491" s="44">
        <f t="shared" si="283"/>
        <v>3944.23</v>
      </c>
      <c r="Q491" s="44">
        <f t="shared" si="283"/>
        <v>3944.23</v>
      </c>
      <c r="R491" s="44">
        <f t="shared" si="283"/>
        <v>3944.23</v>
      </c>
      <c r="S491" s="44">
        <f t="shared" si="283"/>
        <v>3944.23</v>
      </c>
      <c r="T491" s="44">
        <f t="shared" si="283"/>
        <v>3944.23</v>
      </c>
      <c r="U491" s="44">
        <f t="shared" si="283"/>
        <v>3944.23</v>
      </c>
      <c r="V491" s="44">
        <f t="shared" si="283"/>
        <v>3944.23</v>
      </c>
      <c r="W491" s="44">
        <f t="shared" si="283"/>
        <v>3944.23</v>
      </c>
      <c r="X491" s="44">
        <f t="shared" si="283"/>
        <v>3944.23</v>
      </c>
      <c r="Y491" s="44">
        <f t="shared" si="283"/>
        <v>3944.23</v>
      </c>
      <c r="Z491" s="44">
        <f t="shared" si="283"/>
        <v>3944.23</v>
      </c>
      <c r="AA491" s="44">
        <f t="shared" si="283"/>
        <v>3944.23</v>
      </c>
    </row>
    <row r="492" spans="1:27" ht="12.75" hidden="1" customHeight="1" outlineLevel="1" x14ac:dyDescent="0.3">
      <c r="A492" s="99" t="s">
        <v>2130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2131</v>
      </c>
      <c r="B493" s="63" t="s">
        <v>81</v>
      </c>
      <c r="C493" s="43" t="s">
        <v>79</v>
      </c>
      <c r="D493" s="44">
        <f>$D$11</f>
        <v>464.08</v>
      </c>
      <c r="E493" s="44">
        <f t="shared" ref="E493:AA493" si="284">$D$11</f>
        <v>464.08</v>
      </c>
      <c r="F493" s="44">
        <f t="shared" si="284"/>
        <v>464.08</v>
      </c>
      <c r="G493" s="44">
        <f t="shared" si="284"/>
        <v>464.08</v>
      </c>
      <c r="H493" s="44">
        <f t="shared" si="284"/>
        <v>464.08</v>
      </c>
      <c r="I493" s="44">
        <f t="shared" si="284"/>
        <v>464.08</v>
      </c>
      <c r="J493" s="44">
        <f t="shared" si="284"/>
        <v>464.08</v>
      </c>
      <c r="K493" s="44">
        <f t="shared" si="284"/>
        <v>464.08</v>
      </c>
      <c r="L493" s="44">
        <f t="shared" si="284"/>
        <v>464.08</v>
      </c>
      <c r="M493" s="44">
        <f t="shared" si="284"/>
        <v>464.08</v>
      </c>
      <c r="N493" s="44">
        <f t="shared" si="284"/>
        <v>464.08</v>
      </c>
      <c r="O493" s="44">
        <f t="shared" si="284"/>
        <v>464.08</v>
      </c>
      <c r="P493" s="44">
        <f t="shared" si="284"/>
        <v>464.08</v>
      </c>
      <c r="Q493" s="44">
        <f t="shared" si="284"/>
        <v>464.08</v>
      </c>
      <c r="R493" s="44">
        <f t="shared" si="284"/>
        <v>464.08</v>
      </c>
      <c r="S493" s="44">
        <f t="shared" si="284"/>
        <v>464.08</v>
      </c>
      <c r="T493" s="44">
        <f t="shared" si="284"/>
        <v>464.08</v>
      </c>
      <c r="U493" s="44">
        <f t="shared" si="284"/>
        <v>464.08</v>
      </c>
      <c r="V493" s="44">
        <f t="shared" si="284"/>
        <v>464.08</v>
      </c>
      <c r="W493" s="44">
        <f t="shared" si="284"/>
        <v>464.08</v>
      </c>
      <c r="X493" s="44">
        <f t="shared" si="284"/>
        <v>464.08</v>
      </c>
      <c r="Y493" s="44">
        <f t="shared" si="284"/>
        <v>464.08</v>
      </c>
      <c r="Z493" s="44">
        <f t="shared" si="284"/>
        <v>464.08</v>
      </c>
      <c r="AA493" s="44">
        <f t="shared" si="284"/>
        <v>464.08</v>
      </c>
    </row>
    <row r="494" spans="1:27" ht="13.8" collapsed="1" x14ac:dyDescent="0.3">
      <c r="A494" s="98" t="s">
        <v>2132</v>
      </c>
      <c r="B494" s="28" t="str">
        <f>"03"&amp;"."&amp;$B$800&amp;"."&amp;$B$801</f>
        <v>03.07.2024</v>
      </c>
      <c r="C494" s="90" t="s">
        <v>76</v>
      </c>
      <c r="D494" s="91">
        <f>ROUND(((D495+D496+D498+D497)/1000),5)</f>
        <v>5.7975899999999996</v>
      </c>
      <c r="E494" s="91">
        <f>ROUND(((E495+E496+E498+E497)/1000),5)</f>
        <v>5.6793500000000003</v>
      </c>
      <c r="F494" s="91">
        <f>ROUND(((F495+F496+F498+F497)/1000),5)</f>
        <v>5.5361399999999996</v>
      </c>
      <c r="G494" s="91">
        <f t="shared" ref="G494:AA494" si="285">ROUND(((G495+G496+G498+G497)/1000),5)</f>
        <v>4.4995099999999999</v>
      </c>
      <c r="H494" s="91">
        <f t="shared" si="285"/>
        <v>4.49702</v>
      </c>
      <c r="I494" s="91">
        <f t="shared" si="285"/>
        <v>4.8344500000000004</v>
      </c>
      <c r="J494" s="91">
        <f t="shared" si="285"/>
        <v>5.6204999999999998</v>
      </c>
      <c r="K494" s="91">
        <f t="shared" si="285"/>
        <v>6.03078</v>
      </c>
      <c r="L494" s="91">
        <f t="shared" si="285"/>
        <v>6.2980499999999999</v>
      </c>
      <c r="M494" s="91">
        <f t="shared" si="285"/>
        <v>6.6263100000000001</v>
      </c>
      <c r="N494" s="91">
        <f t="shared" si="285"/>
        <v>6.5838400000000004</v>
      </c>
      <c r="O494" s="91">
        <f t="shared" si="285"/>
        <v>6.61599</v>
      </c>
      <c r="P494" s="91">
        <f t="shared" si="285"/>
        <v>6.8104800000000001</v>
      </c>
      <c r="Q494" s="91">
        <f t="shared" si="285"/>
        <v>6.8207899999999997</v>
      </c>
      <c r="R494" s="91">
        <f t="shared" si="285"/>
        <v>6.6568300000000002</v>
      </c>
      <c r="S494" s="91">
        <f t="shared" si="285"/>
        <v>6.8767100000000001</v>
      </c>
      <c r="T494" s="91">
        <f t="shared" si="285"/>
        <v>6.8665200000000004</v>
      </c>
      <c r="U494" s="91">
        <f t="shared" si="285"/>
        <v>6.9157500000000001</v>
      </c>
      <c r="V494" s="91">
        <f t="shared" si="285"/>
        <v>6.6378000000000004</v>
      </c>
      <c r="W494" s="91">
        <f t="shared" si="285"/>
        <v>6.3820600000000001</v>
      </c>
      <c r="X494" s="91">
        <f t="shared" si="285"/>
        <v>6.2553900000000002</v>
      </c>
      <c r="Y494" s="91">
        <f t="shared" si="285"/>
        <v>6.4699</v>
      </c>
      <c r="Z494" s="91">
        <f t="shared" si="285"/>
        <v>6.21441</v>
      </c>
      <c r="AA494" s="91">
        <f t="shared" si="285"/>
        <v>6.0093500000000004</v>
      </c>
    </row>
    <row r="495" spans="1:27" ht="12.75" hidden="1" customHeight="1" outlineLevel="1" x14ac:dyDescent="0.3">
      <c r="A495" s="99" t="s">
        <v>2133</v>
      </c>
      <c r="B495" s="63" t="s">
        <v>238</v>
      </c>
      <c r="C495" s="43" t="s">
        <v>79</v>
      </c>
      <c r="D495" s="44">
        <v>1384.47</v>
      </c>
      <c r="E495" s="44">
        <v>1266.23</v>
      </c>
      <c r="F495" s="44">
        <v>1123.02</v>
      </c>
      <c r="G495" s="44">
        <v>86.39</v>
      </c>
      <c r="H495" s="44">
        <v>83.9</v>
      </c>
      <c r="I495" s="44">
        <v>421.33</v>
      </c>
      <c r="J495" s="44">
        <v>1207.3800000000001</v>
      </c>
      <c r="K495" s="44">
        <v>1617.66</v>
      </c>
      <c r="L495" s="44">
        <v>1884.93</v>
      </c>
      <c r="M495" s="44">
        <v>2213.19</v>
      </c>
      <c r="N495" s="44">
        <v>2170.7199999999998</v>
      </c>
      <c r="O495" s="44">
        <v>2202.87</v>
      </c>
      <c r="P495" s="44">
        <v>2397.36</v>
      </c>
      <c r="Q495" s="44">
        <v>2407.67</v>
      </c>
      <c r="R495" s="44">
        <v>2243.71</v>
      </c>
      <c r="S495" s="44">
        <v>2463.59</v>
      </c>
      <c r="T495" s="44">
        <v>2453.4</v>
      </c>
      <c r="U495" s="44">
        <v>2502.63</v>
      </c>
      <c r="V495" s="44">
        <v>2224.6799999999998</v>
      </c>
      <c r="W495" s="44">
        <v>1968.94</v>
      </c>
      <c r="X495" s="44">
        <v>1842.27</v>
      </c>
      <c r="Y495" s="44">
        <v>2056.7800000000002</v>
      </c>
      <c r="Z495" s="44">
        <v>1801.29</v>
      </c>
      <c r="AA495" s="44">
        <v>1596.23</v>
      </c>
    </row>
    <row r="496" spans="1:27" ht="12.75" hidden="1" customHeight="1" outlineLevel="1" x14ac:dyDescent="0.3">
      <c r="A496" s="99" t="s">
        <v>2134</v>
      </c>
      <c r="B496" s="63" t="s">
        <v>90</v>
      </c>
      <c r="C496" s="43" t="s">
        <v>79</v>
      </c>
      <c r="D496" s="44">
        <f>$D$486</f>
        <v>3944.23</v>
      </c>
      <c r="E496" s="44">
        <f t="shared" ref="E496:AA496" si="286">$D$486</f>
        <v>3944.23</v>
      </c>
      <c r="F496" s="44">
        <f t="shared" si="286"/>
        <v>3944.23</v>
      </c>
      <c r="G496" s="44">
        <f t="shared" si="286"/>
        <v>3944.23</v>
      </c>
      <c r="H496" s="44">
        <f t="shared" si="286"/>
        <v>3944.23</v>
      </c>
      <c r="I496" s="44">
        <f t="shared" si="286"/>
        <v>3944.23</v>
      </c>
      <c r="J496" s="44">
        <f t="shared" si="286"/>
        <v>3944.23</v>
      </c>
      <c r="K496" s="44">
        <f t="shared" si="286"/>
        <v>3944.23</v>
      </c>
      <c r="L496" s="44">
        <f t="shared" si="286"/>
        <v>3944.23</v>
      </c>
      <c r="M496" s="44">
        <f t="shared" si="286"/>
        <v>3944.23</v>
      </c>
      <c r="N496" s="44">
        <f t="shared" si="286"/>
        <v>3944.23</v>
      </c>
      <c r="O496" s="44">
        <f t="shared" si="286"/>
        <v>3944.23</v>
      </c>
      <c r="P496" s="44">
        <f t="shared" si="286"/>
        <v>3944.23</v>
      </c>
      <c r="Q496" s="44">
        <f t="shared" si="286"/>
        <v>3944.23</v>
      </c>
      <c r="R496" s="44">
        <f t="shared" si="286"/>
        <v>3944.23</v>
      </c>
      <c r="S496" s="44">
        <f t="shared" si="286"/>
        <v>3944.23</v>
      </c>
      <c r="T496" s="44">
        <f t="shared" si="286"/>
        <v>3944.23</v>
      </c>
      <c r="U496" s="44">
        <f t="shared" si="286"/>
        <v>3944.23</v>
      </c>
      <c r="V496" s="44">
        <f t="shared" si="286"/>
        <v>3944.23</v>
      </c>
      <c r="W496" s="44">
        <f t="shared" si="286"/>
        <v>3944.23</v>
      </c>
      <c r="X496" s="44">
        <f t="shared" si="286"/>
        <v>3944.23</v>
      </c>
      <c r="Y496" s="44">
        <f t="shared" si="286"/>
        <v>3944.23</v>
      </c>
      <c r="Z496" s="44">
        <f t="shared" si="286"/>
        <v>3944.23</v>
      </c>
      <c r="AA496" s="44">
        <f t="shared" si="286"/>
        <v>3944.23</v>
      </c>
    </row>
    <row r="497" spans="1:27" ht="12.75" hidden="1" customHeight="1" outlineLevel="1" x14ac:dyDescent="0.3">
      <c r="A497" s="99" t="s">
        <v>2135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2136</v>
      </c>
      <c r="B498" s="63" t="s">
        <v>81</v>
      </c>
      <c r="C498" s="43" t="s">
        <v>79</v>
      </c>
      <c r="D498" s="44">
        <f>$D$11</f>
        <v>464.08</v>
      </c>
      <c r="E498" s="44">
        <f t="shared" ref="E498:AA498" si="287">$D$11</f>
        <v>464.08</v>
      </c>
      <c r="F498" s="44">
        <f t="shared" si="287"/>
        <v>464.08</v>
      </c>
      <c r="G498" s="44">
        <f t="shared" si="287"/>
        <v>464.08</v>
      </c>
      <c r="H498" s="44">
        <f t="shared" si="287"/>
        <v>464.08</v>
      </c>
      <c r="I498" s="44">
        <f t="shared" si="287"/>
        <v>464.08</v>
      </c>
      <c r="J498" s="44">
        <f t="shared" si="287"/>
        <v>464.08</v>
      </c>
      <c r="K498" s="44">
        <f t="shared" si="287"/>
        <v>464.08</v>
      </c>
      <c r="L498" s="44">
        <f t="shared" si="287"/>
        <v>464.08</v>
      </c>
      <c r="M498" s="44">
        <f t="shared" si="287"/>
        <v>464.08</v>
      </c>
      <c r="N498" s="44">
        <f t="shared" si="287"/>
        <v>464.08</v>
      </c>
      <c r="O498" s="44">
        <f t="shared" si="287"/>
        <v>464.08</v>
      </c>
      <c r="P498" s="44">
        <f t="shared" si="287"/>
        <v>464.08</v>
      </c>
      <c r="Q498" s="44">
        <f t="shared" si="287"/>
        <v>464.08</v>
      </c>
      <c r="R498" s="44">
        <f t="shared" si="287"/>
        <v>464.08</v>
      </c>
      <c r="S498" s="44">
        <f t="shared" si="287"/>
        <v>464.08</v>
      </c>
      <c r="T498" s="44">
        <f t="shared" si="287"/>
        <v>464.08</v>
      </c>
      <c r="U498" s="44">
        <f t="shared" si="287"/>
        <v>464.08</v>
      </c>
      <c r="V498" s="44">
        <f t="shared" si="287"/>
        <v>464.08</v>
      </c>
      <c r="W498" s="44">
        <f t="shared" si="287"/>
        <v>464.08</v>
      </c>
      <c r="X498" s="44">
        <f t="shared" si="287"/>
        <v>464.08</v>
      </c>
      <c r="Y498" s="44">
        <f t="shared" si="287"/>
        <v>464.08</v>
      </c>
      <c r="Z498" s="44">
        <f t="shared" si="287"/>
        <v>464.08</v>
      </c>
      <c r="AA498" s="44">
        <f t="shared" si="287"/>
        <v>464.08</v>
      </c>
    </row>
    <row r="499" spans="1:27" ht="13.8" collapsed="1" x14ac:dyDescent="0.3">
      <c r="A499" s="98" t="s">
        <v>2137</v>
      </c>
      <c r="B499" s="28" t="str">
        <f>"04"&amp;"."&amp;$B$800&amp;"."&amp;$B$801</f>
        <v>04.07.2024</v>
      </c>
      <c r="C499" s="90" t="s">
        <v>76</v>
      </c>
      <c r="D499" s="91">
        <f>ROUND(((D500+D501+D503+D502)/1000),5)</f>
        <v>5.8504399999999999</v>
      </c>
      <c r="E499" s="91">
        <f>ROUND(((E500+E501+E503+E502)/1000),5)</f>
        <v>5.6762199999999998</v>
      </c>
      <c r="F499" s="91">
        <f>ROUND(((F500+F501+F503+F502)/1000),5)</f>
        <v>5.5597200000000004</v>
      </c>
      <c r="G499" s="91">
        <f t="shared" ref="G499:AA499" si="288">ROUND(((G500+G501+G503+G502)/1000),5)</f>
        <v>5.4439099999999998</v>
      </c>
      <c r="H499" s="91">
        <f t="shared" si="288"/>
        <v>5.4377399999999998</v>
      </c>
      <c r="I499" s="91">
        <f t="shared" si="288"/>
        <v>5.6108700000000002</v>
      </c>
      <c r="J499" s="91">
        <f t="shared" si="288"/>
        <v>5.7570800000000002</v>
      </c>
      <c r="K499" s="91">
        <f t="shared" si="288"/>
        <v>6.20885</v>
      </c>
      <c r="L499" s="91">
        <f t="shared" si="288"/>
        <v>6.3395700000000001</v>
      </c>
      <c r="M499" s="91">
        <f t="shared" si="288"/>
        <v>6.7035299999999998</v>
      </c>
      <c r="N499" s="91">
        <f t="shared" si="288"/>
        <v>7.0692199999999996</v>
      </c>
      <c r="O499" s="91">
        <f t="shared" si="288"/>
        <v>7.3633800000000003</v>
      </c>
      <c r="P499" s="91">
        <f t="shared" si="288"/>
        <v>7.3511699999999998</v>
      </c>
      <c r="Q499" s="91">
        <f t="shared" si="288"/>
        <v>7.3091900000000001</v>
      </c>
      <c r="R499" s="91">
        <f t="shared" si="288"/>
        <v>7.3183499999999997</v>
      </c>
      <c r="S499" s="91">
        <f t="shared" si="288"/>
        <v>7.4123000000000001</v>
      </c>
      <c r="T499" s="91">
        <f t="shared" si="288"/>
        <v>7.4082999999999997</v>
      </c>
      <c r="U499" s="91">
        <f t="shared" si="288"/>
        <v>7.1167299999999996</v>
      </c>
      <c r="V499" s="91">
        <f t="shared" si="288"/>
        <v>6.4842500000000003</v>
      </c>
      <c r="W499" s="91">
        <f t="shared" si="288"/>
        <v>6.6634200000000003</v>
      </c>
      <c r="X499" s="91">
        <f t="shared" si="288"/>
        <v>6.5432300000000003</v>
      </c>
      <c r="Y499" s="91">
        <f t="shared" si="288"/>
        <v>6.3752399999999998</v>
      </c>
      <c r="Z499" s="91">
        <f t="shared" si="288"/>
        <v>6.2749600000000001</v>
      </c>
      <c r="AA499" s="91">
        <f t="shared" si="288"/>
        <v>6.1377199999999998</v>
      </c>
    </row>
    <row r="500" spans="1:27" ht="12.75" hidden="1" customHeight="1" outlineLevel="1" x14ac:dyDescent="0.3">
      <c r="A500" s="99" t="s">
        <v>2138</v>
      </c>
      <c r="B500" s="63" t="s">
        <v>238</v>
      </c>
      <c r="C500" s="43" t="s">
        <v>79</v>
      </c>
      <c r="D500" s="44">
        <v>1437.32</v>
      </c>
      <c r="E500" s="44">
        <v>1263.0999999999999</v>
      </c>
      <c r="F500" s="44">
        <v>1146.5999999999999</v>
      </c>
      <c r="G500" s="44">
        <v>1030.79</v>
      </c>
      <c r="H500" s="44">
        <v>1024.6199999999999</v>
      </c>
      <c r="I500" s="44">
        <v>1197.75</v>
      </c>
      <c r="J500" s="44">
        <v>1343.96</v>
      </c>
      <c r="K500" s="44">
        <v>1795.73</v>
      </c>
      <c r="L500" s="44">
        <v>1926.45</v>
      </c>
      <c r="M500" s="44">
        <v>2290.41</v>
      </c>
      <c r="N500" s="44">
        <v>2656.1</v>
      </c>
      <c r="O500" s="44">
        <v>2950.26</v>
      </c>
      <c r="P500" s="44">
        <v>2938.05</v>
      </c>
      <c r="Q500" s="44">
        <v>2896.07</v>
      </c>
      <c r="R500" s="44">
        <v>2905.23</v>
      </c>
      <c r="S500" s="44">
        <v>2999.18</v>
      </c>
      <c r="T500" s="44">
        <v>2995.18</v>
      </c>
      <c r="U500" s="44">
        <v>2703.61</v>
      </c>
      <c r="V500" s="44">
        <v>2071.13</v>
      </c>
      <c r="W500" s="44">
        <v>2250.3000000000002</v>
      </c>
      <c r="X500" s="44">
        <v>2130.11</v>
      </c>
      <c r="Y500" s="44">
        <v>1962.12</v>
      </c>
      <c r="Z500" s="44">
        <v>1861.84</v>
      </c>
      <c r="AA500" s="44">
        <v>1724.6</v>
      </c>
    </row>
    <row r="501" spans="1:27" ht="12.75" hidden="1" customHeight="1" outlineLevel="1" x14ac:dyDescent="0.3">
      <c r="A501" s="99" t="s">
        <v>2139</v>
      </c>
      <c r="B501" s="63" t="s">
        <v>90</v>
      </c>
      <c r="C501" s="43" t="s">
        <v>79</v>
      </c>
      <c r="D501" s="44">
        <f>$D$486</f>
        <v>3944.23</v>
      </c>
      <c r="E501" s="44">
        <f t="shared" ref="E501:AA501" si="289">$D$486</f>
        <v>3944.23</v>
      </c>
      <c r="F501" s="44">
        <f t="shared" si="289"/>
        <v>3944.23</v>
      </c>
      <c r="G501" s="44">
        <f t="shared" si="289"/>
        <v>3944.23</v>
      </c>
      <c r="H501" s="44">
        <f t="shared" si="289"/>
        <v>3944.23</v>
      </c>
      <c r="I501" s="44">
        <f t="shared" si="289"/>
        <v>3944.23</v>
      </c>
      <c r="J501" s="44">
        <f t="shared" si="289"/>
        <v>3944.23</v>
      </c>
      <c r="K501" s="44">
        <f t="shared" si="289"/>
        <v>3944.23</v>
      </c>
      <c r="L501" s="44">
        <f t="shared" si="289"/>
        <v>3944.23</v>
      </c>
      <c r="M501" s="44">
        <f t="shared" si="289"/>
        <v>3944.23</v>
      </c>
      <c r="N501" s="44">
        <f t="shared" si="289"/>
        <v>3944.23</v>
      </c>
      <c r="O501" s="44">
        <f t="shared" si="289"/>
        <v>3944.23</v>
      </c>
      <c r="P501" s="44">
        <f t="shared" si="289"/>
        <v>3944.23</v>
      </c>
      <c r="Q501" s="44">
        <f t="shared" si="289"/>
        <v>3944.23</v>
      </c>
      <c r="R501" s="44">
        <f t="shared" si="289"/>
        <v>3944.23</v>
      </c>
      <c r="S501" s="44">
        <f t="shared" si="289"/>
        <v>3944.23</v>
      </c>
      <c r="T501" s="44">
        <f t="shared" si="289"/>
        <v>3944.23</v>
      </c>
      <c r="U501" s="44">
        <f t="shared" si="289"/>
        <v>3944.23</v>
      </c>
      <c r="V501" s="44">
        <f t="shared" si="289"/>
        <v>3944.23</v>
      </c>
      <c r="W501" s="44">
        <f t="shared" si="289"/>
        <v>3944.23</v>
      </c>
      <c r="X501" s="44">
        <f t="shared" si="289"/>
        <v>3944.23</v>
      </c>
      <c r="Y501" s="44">
        <f t="shared" si="289"/>
        <v>3944.23</v>
      </c>
      <c r="Z501" s="44">
        <f t="shared" si="289"/>
        <v>3944.23</v>
      </c>
      <c r="AA501" s="44">
        <f t="shared" si="289"/>
        <v>3944.23</v>
      </c>
    </row>
    <row r="502" spans="1:27" ht="12.75" hidden="1" customHeight="1" outlineLevel="1" x14ac:dyDescent="0.3">
      <c r="A502" s="99" t="s">
        <v>2140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2141</v>
      </c>
      <c r="B503" s="63" t="s">
        <v>81</v>
      </c>
      <c r="C503" s="43" t="s">
        <v>79</v>
      </c>
      <c r="D503" s="44">
        <f>$D$11</f>
        <v>464.08</v>
      </c>
      <c r="E503" s="44">
        <f t="shared" ref="E503:AA503" si="290">$D$11</f>
        <v>464.08</v>
      </c>
      <c r="F503" s="44">
        <f t="shared" si="290"/>
        <v>464.08</v>
      </c>
      <c r="G503" s="44">
        <f t="shared" si="290"/>
        <v>464.08</v>
      </c>
      <c r="H503" s="44">
        <f t="shared" si="290"/>
        <v>464.08</v>
      </c>
      <c r="I503" s="44">
        <f t="shared" si="290"/>
        <v>464.08</v>
      </c>
      <c r="J503" s="44">
        <f t="shared" si="290"/>
        <v>464.08</v>
      </c>
      <c r="K503" s="44">
        <f t="shared" si="290"/>
        <v>464.08</v>
      </c>
      <c r="L503" s="44">
        <f t="shared" si="290"/>
        <v>464.08</v>
      </c>
      <c r="M503" s="44">
        <f t="shared" si="290"/>
        <v>464.08</v>
      </c>
      <c r="N503" s="44">
        <f t="shared" si="290"/>
        <v>464.08</v>
      </c>
      <c r="O503" s="44">
        <f t="shared" si="290"/>
        <v>464.08</v>
      </c>
      <c r="P503" s="44">
        <f t="shared" si="290"/>
        <v>464.08</v>
      </c>
      <c r="Q503" s="44">
        <f t="shared" si="290"/>
        <v>464.08</v>
      </c>
      <c r="R503" s="44">
        <f t="shared" si="290"/>
        <v>464.08</v>
      </c>
      <c r="S503" s="44">
        <f t="shared" si="290"/>
        <v>464.08</v>
      </c>
      <c r="T503" s="44">
        <f t="shared" si="290"/>
        <v>464.08</v>
      </c>
      <c r="U503" s="44">
        <f t="shared" si="290"/>
        <v>464.08</v>
      </c>
      <c r="V503" s="44">
        <f t="shared" si="290"/>
        <v>464.08</v>
      </c>
      <c r="W503" s="44">
        <f t="shared" si="290"/>
        <v>464.08</v>
      </c>
      <c r="X503" s="44">
        <f t="shared" si="290"/>
        <v>464.08</v>
      </c>
      <c r="Y503" s="44">
        <f t="shared" si="290"/>
        <v>464.08</v>
      </c>
      <c r="Z503" s="44">
        <f t="shared" si="290"/>
        <v>464.08</v>
      </c>
      <c r="AA503" s="44">
        <f t="shared" si="290"/>
        <v>464.08</v>
      </c>
    </row>
    <row r="504" spans="1:27" ht="13.8" collapsed="1" x14ac:dyDescent="0.3">
      <c r="A504" s="98" t="s">
        <v>2142</v>
      </c>
      <c r="B504" s="28" t="str">
        <f>"05"&amp;"."&amp;$B$800&amp;"."&amp;$B$801</f>
        <v>05.07.2024</v>
      </c>
      <c r="C504" s="90" t="s">
        <v>76</v>
      </c>
      <c r="D504" s="91">
        <f>ROUND(((D505+D506+D508+D507)/1000),5)</f>
        <v>5.7124899999999998</v>
      </c>
      <c r="E504" s="91">
        <f>ROUND(((E505+E506+E508+E507)/1000),5)</f>
        <v>5.6116400000000004</v>
      </c>
      <c r="F504" s="91">
        <f>ROUND(((F505+F506+F508+F507)/1000),5)</f>
        <v>5.4526199999999996</v>
      </c>
      <c r="G504" s="91">
        <f t="shared" ref="G504:AA504" si="291">ROUND(((G505+G506+G508+G507)/1000),5)</f>
        <v>5.3693099999999996</v>
      </c>
      <c r="H504" s="91">
        <f t="shared" si="291"/>
        <v>5.3536900000000003</v>
      </c>
      <c r="I504" s="91">
        <f t="shared" si="291"/>
        <v>5.5916199999999998</v>
      </c>
      <c r="J504" s="91">
        <f t="shared" si="291"/>
        <v>5.7137799999999999</v>
      </c>
      <c r="K504" s="91">
        <f t="shared" si="291"/>
        <v>6.09307</v>
      </c>
      <c r="L504" s="91">
        <f t="shared" si="291"/>
        <v>6.3157500000000004</v>
      </c>
      <c r="M504" s="91">
        <f t="shared" si="291"/>
        <v>6.39527</v>
      </c>
      <c r="N504" s="91">
        <f t="shared" si="291"/>
        <v>6.6559600000000003</v>
      </c>
      <c r="O504" s="91">
        <f t="shared" si="291"/>
        <v>6.9959699999999998</v>
      </c>
      <c r="P504" s="91">
        <f t="shared" si="291"/>
        <v>7.0105700000000004</v>
      </c>
      <c r="Q504" s="91">
        <f t="shared" si="291"/>
        <v>6.9591099999999999</v>
      </c>
      <c r="R504" s="91">
        <f t="shared" si="291"/>
        <v>6.5401800000000003</v>
      </c>
      <c r="S504" s="91">
        <f t="shared" si="291"/>
        <v>6.3166399999999996</v>
      </c>
      <c r="T504" s="91">
        <f t="shared" si="291"/>
        <v>6.2159000000000004</v>
      </c>
      <c r="U504" s="91">
        <f t="shared" si="291"/>
        <v>6.2349100000000002</v>
      </c>
      <c r="V504" s="91">
        <f t="shared" si="291"/>
        <v>6.5354200000000002</v>
      </c>
      <c r="W504" s="91">
        <f t="shared" si="291"/>
        <v>6.4354100000000001</v>
      </c>
      <c r="X504" s="91">
        <f t="shared" si="291"/>
        <v>6.3846600000000002</v>
      </c>
      <c r="Y504" s="91">
        <f t="shared" si="291"/>
        <v>6.6117699999999999</v>
      </c>
      <c r="Z504" s="91">
        <f t="shared" si="291"/>
        <v>6.3732699999999998</v>
      </c>
      <c r="AA504" s="91">
        <f t="shared" si="291"/>
        <v>6.1140400000000001</v>
      </c>
    </row>
    <row r="505" spans="1:27" ht="12.75" hidden="1" customHeight="1" outlineLevel="1" x14ac:dyDescent="0.3">
      <c r="A505" s="99" t="s">
        <v>2143</v>
      </c>
      <c r="B505" s="63" t="s">
        <v>238</v>
      </c>
      <c r="C505" s="43" t="s">
        <v>79</v>
      </c>
      <c r="D505" s="44">
        <v>1299.3699999999999</v>
      </c>
      <c r="E505" s="44">
        <v>1198.52</v>
      </c>
      <c r="F505" s="44">
        <v>1039.5</v>
      </c>
      <c r="G505" s="44">
        <v>956.19</v>
      </c>
      <c r="H505" s="44">
        <v>940.57</v>
      </c>
      <c r="I505" s="44">
        <v>1178.5</v>
      </c>
      <c r="J505" s="44">
        <v>1300.6600000000001</v>
      </c>
      <c r="K505" s="44">
        <v>1679.95</v>
      </c>
      <c r="L505" s="44">
        <v>1902.63</v>
      </c>
      <c r="M505" s="44">
        <v>1982.15</v>
      </c>
      <c r="N505" s="44">
        <v>2242.84</v>
      </c>
      <c r="O505" s="44">
        <v>2582.85</v>
      </c>
      <c r="P505" s="44">
        <v>2597.4499999999998</v>
      </c>
      <c r="Q505" s="44">
        <v>2545.9899999999998</v>
      </c>
      <c r="R505" s="44">
        <v>2127.06</v>
      </c>
      <c r="S505" s="44">
        <v>1903.52</v>
      </c>
      <c r="T505" s="44">
        <v>1802.78</v>
      </c>
      <c r="U505" s="44">
        <v>1821.79</v>
      </c>
      <c r="V505" s="44">
        <v>2122.3000000000002</v>
      </c>
      <c r="W505" s="44">
        <v>2022.29</v>
      </c>
      <c r="X505" s="44">
        <v>1971.54</v>
      </c>
      <c r="Y505" s="44">
        <v>2198.65</v>
      </c>
      <c r="Z505" s="44">
        <v>1960.15</v>
      </c>
      <c r="AA505" s="44">
        <v>1700.92</v>
      </c>
    </row>
    <row r="506" spans="1:27" ht="12.75" hidden="1" customHeight="1" outlineLevel="1" x14ac:dyDescent="0.3">
      <c r="A506" s="99" t="s">
        <v>2144</v>
      </c>
      <c r="B506" s="63" t="s">
        <v>90</v>
      </c>
      <c r="C506" s="43" t="s">
        <v>79</v>
      </c>
      <c r="D506" s="44">
        <f>$D$486</f>
        <v>3944.23</v>
      </c>
      <c r="E506" s="44">
        <f t="shared" ref="E506:AA506" si="292">$D$486</f>
        <v>3944.23</v>
      </c>
      <c r="F506" s="44">
        <f t="shared" si="292"/>
        <v>3944.23</v>
      </c>
      <c r="G506" s="44">
        <f t="shared" si="292"/>
        <v>3944.23</v>
      </c>
      <c r="H506" s="44">
        <f t="shared" si="292"/>
        <v>3944.23</v>
      </c>
      <c r="I506" s="44">
        <f t="shared" si="292"/>
        <v>3944.23</v>
      </c>
      <c r="J506" s="44">
        <f t="shared" si="292"/>
        <v>3944.23</v>
      </c>
      <c r="K506" s="44">
        <f t="shared" si="292"/>
        <v>3944.23</v>
      </c>
      <c r="L506" s="44">
        <f t="shared" si="292"/>
        <v>3944.23</v>
      </c>
      <c r="M506" s="44">
        <f t="shared" si="292"/>
        <v>3944.23</v>
      </c>
      <c r="N506" s="44">
        <f t="shared" si="292"/>
        <v>3944.23</v>
      </c>
      <c r="O506" s="44">
        <f t="shared" si="292"/>
        <v>3944.23</v>
      </c>
      <c r="P506" s="44">
        <f t="shared" si="292"/>
        <v>3944.23</v>
      </c>
      <c r="Q506" s="44">
        <f t="shared" si="292"/>
        <v>3944.23</v>
      </c>
      <c r="R506" s="44">
        <f t="shared" si="292"/>
        <v>3944.23</v>
      </c>
      <c r="S506" s="44">
        <f t="shared" si="292"/>
        <v>3944.23</v>
      </c>
      <c r="T506" s="44">
        <f t="shared" si="292"/>
        <v>3944.23</v>
      </c>
      <c r="U506" s="44">
        <f t="shared" si="292"/>
        <v>3944.23</v>
      </c>
      <c r="V506" s="44">
        <f t="shared" si="292"/>
        <v>3944.23</v>
      </c>
      <c r="W506" s="44">
        <f t="shared" si="292"/>
        <v>3944.23</v>
      </c>
      <c r="X506" s="44">
        <f t="shared" si="292"/>
        <v>3944.23</v>
      </c>
      <c r="Y506" s="44">
        <f t="shared" si="292"/>
        <v>3944.23</v>
      </c>
      <c r="Z506" s="44">
        <f t="shared" si="292"/>
        <v>3944.23</v>
      </c>
      <c r="AA506" s="44">
        <f t="shared" si="292"/>
        <v>3944.23</v>
      </c>
    </row>
    <row r="507" spans="1:27" ht="12.75" hidden="1" customHeight="1" outlineLevel="1" x14ac:dyDescent="0.3">
      <c r="A507" s="99" t="s">
        <v>2145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2146</v>
      </c>
      <c r="B508" s="63" t="s">
        <v>81</v>
      </c>
      <c r="C508" s="43" t="s">
        <v>79</v>
      </c>
      <c r="D508" s="44">
        <f>$D$11</f>
        <v>464.08</v>
      </c>
      <c r="E508" s="44">
        <f t="shared" ref="E508:AA508" si="293">$D$11</f>
        <v>464.08</v>
      </c>
      <c r="F508" s="44">
        <f t="shared" si="293"/>
        <v>464.08</v>
      </c>
      <c r="G508" s="44">
        <f t="shared" si="293"/>
        <v>464.08</v>
      </c>
      <c r="H508" s="44">
        <f t="shared" si="293"/>
        <v>464.08</v>
      </c>
      <c r="I508" s="44">
        <f t="shared" si="293"/>
        <v>464.08</v>
      </c>
      <c r="J508" s="44">
        <f t="shared" si="293"/>
        <v>464.08</v>
      </c>
      <c r="K508" s="44">
        <f t="shared" si="293"/>
        <v>464.08</v>
      </c>
      <c r="L508" s="44">
        <f t="shared" si="293"/>
        <v>464.08</v>
      </c>
      <c r="M508" s="44">
        <f t="shared" si="293"/>
        <v>464.08</v>
      </c>
      <c r="N508" s="44">
        <f t="shared" si="293"/>
        <v>464.08</v>
      </c>
      <c r="O508" s="44">
        <f t="shared" si="293"/>
        <v>464.08</v>
      </c>
      <c r="P508" s="44">
        <f t="shared" si="293"/>
        <v>464.08</v>
      </c>
      <c r="Q508" s="44">
        <f t="shared" si="293"/>
        <v>464.08</v>
      </c>
      <c r="R508" s="44">
        <f t="shared" si="293"/>
        <v>464.08</v>
      </c>
      <c r="S508" s="44">
        <f t="shared" si="293"/>
        <v>464.08</v>
      </c>
      <c r="T508" s="44">
        <f t="shared" si="293"/>
        <v>464.08</v>
      </c>
      <c r="U508" s="44">
        <f t="shared" si="293"/>
        <v>464.08</v>
      </c>
      <c r="V508" s="44">
        <f t="shared" si="293"/>
        <v>464.08</v>
      </c>
      <c r="W508" s="44">
        <f t="shared" si="293"/>
        <v>464.08</v>
      </c>
      <c r="X508" s="44">
        <f t="shared" si="293"/>
        <v>464.08</v>
      </c>
      <c r="Y508" s="44">
        <f t="shared" si="293"/>
        <v>464.08</v>
      </c>
      <c r="Z508" s="44">
        <f t="shared" si="293"/>
        <v>464.08</v>
      </c>
      <c r="AA508" s="44">
        <f t="shared" si="293"/>
        <v>464.08</v>
      </c>
    </row>
    <row r="509" spans="1:27" ht="13.8" collapsed="1" x14ac:dyDescent="0.3">
      <c r="A509" s="98" t="s">
        <v>2147</v>
      </c>
      <c r="B509" s="28" t="str">
        <f>"06"&amp;"."&amp;$B$800&amp;"."&amp;$B$801</f>
        <v>06.07.2024</v>
      </c>
      <c r="C509" s="90" t="s">
        <v>76</v>
      </c>
      <c r="D509" s="91">
        <f>ROUND(((D510+D511+D513+D512)/1000),5)</f>
        <v>5.7396399999999996</v>
      </c>
      <c r="E509" s="91">
        <f>ROUND(((E510+E511+E513+E512)/1000),5)</f>
        <v>5.6111599999999999</v>
      </c>
      <c r="F509" s="91">
        <f>ROUND(((F510+F511+F513+F512)/1000),5)</f>
        <v>5.4379900000000001</v>
      </c>
      <c r="G509" s="91">
        <f t="shared" ref="G509:AA509" si="294">ROUND(((G510+G511+G513+G512)/1000),5)</f>
        <v>5.32456</v>
      </c>
      <c r="H509" s="91">
        <f t="shared" si="294"/>
        <v>5.2452899999999998</v>
      </c>
      <c r="I509" s="91">
        <f t="shared" si="294"/>
        <v>5.4661600000000004</v>
      </c>
      <c r="J509" s="91">
        <f t="shared" si="294"/>
        <v>5.57118</v>
      </c>
      <c r="K509" s="91">
        <f t="shared" si="294"/>
        <v>5.8363500000000004</v>
      </c>
      <c r="L509" s="91">
        <f t="shared" si="294"/>
        <v>6.274</v>
      </c>
      <c r="M509" s="91">
        <f t="shared" si="294"/>
        <v>6.4805099999999998</v>
      </c>
      <c r="N509" s="91">
        <f t="shared" si="294"/>
        <v>6.6345299999999998</v>
      </c>
      <c r="O509" s="91">
        <f t="shared" si="294"/>
        <v>6.6734799999999996</v>
      </c>
      <c r="P509" s="91">
        <f t="shared" si="294"/>
        <v>6.6833099999999996</v>
      </c>
      <c r="Q509" s="91">
        <f t="shared" si="294"/>
        <v>6.67842</v>
      </c>
      <c r="R509" s="91">
        <f t="shared" si="294"/>
        <v>6.6857100000000003</v>
      </c>
      <c r="S509" s="91">
        <f t="shared" si="294"/>
        <v>6.6952400000000001</v>
      </c>
      <c r="T509" s="91">
        <f t="shared" si="294"/>
        <v>6.6920599999999997</v>
      </c>
      <c r="U509" s="91">
        <f t="shared" si="294"/>
        <v>6.6707799999999997</v>
      </c>
      <c r="V509" s="91">
        <f t="shared" si="294"/>
        <v>6.6522199999999998</v>
      </c>
      <c r="W509" s="91">
        <f t="shared" si="294"/>
        <v>6.5764300000000002</v>
      </c>
      <c r="X509" s="91">
        <f t="shared" si="294"/>
        <v>6.5000299999999998</v>
      </c>
      <c r="Y509" s="91">
        <f t="shared" si="294"/>
        <v>6.4691900000000002</v>
      </c>
      <c r="Z509" s="91">
        <f t="shared" si="294"/>
        <v>6.2932800000000002</v>
      </c>
      <c r="AA509" s="91">
        <f t="shared" si="294"/>
        <v>6.0415400000000004</v>
      </c>
    </row>
    <row r="510" spans="1:27" ht="12.75" hidden="1" customHeight="1" outlineLevel="1" x14ac:dyDescent="0.3">
      <c r="A510" s="99" t="s">
        <v>2148</v>
      </c>
      <c r="B510" s="63" t="s">
        <v>238</v>
      </c>
      <c r="C510" s="43" t="s">
        <v>79</v>
      </c>
      <c r="D510" s="44">
        <v>1326.52</v>
      </c>
      <c r="E510" s="44">
        <v>1198.04</v>
      </c>
      <c r="F510" s="44">
        <v>1024.8699999999999</v>
      </c>
      <c r="G510" s="44">
        <v>911.44</v>
      </c>
      <c r="H510" s="44">
        <v>832.17</v>
      </c>
      <c r="I510" s="44">
        <v>1053.04</v>
      </c>
      <c r="J510" s="44">
        <v>1158.06</v>
      </c>
      <c r="K510" s="44">
        <v>1423.23</v>
      </c>
      <c r="L510" s="44">
        <v>1860.88</v>
      </c>
      <c r="M510" s="44">
        <v>2067.39</v>
      </c>
      <c r="N510" s="44">
        <v>2221.41</v>
      </c>
      <c r="O510" s="44">
        <v>2260.36</v>
      </c>
      <c r="P510" s="44">
        <v>2270.19</v>
      </c>
      <c r="Q510" s="44">
        <v>2265.3000000000002</v>
      </c>
      <c r="R510" s="44">
        <v>2272.59</v>
      </c>
      <c r="S510" s="44">
        <v>2282.12</v>
      </c>
      <c r="T510" s="44">
        <v>2278.94</v>
      </c>
      <c r="U510" s="44">
        <v>2257.66</v>
      </c>
      <c r="V510" s="44">
        <v>2239.1</v>
      </c>
      <c r="W510" s="44">
        <v>2163.31</v>
      </c>
      <c r="X510" s="44">
        <v>2086.91</v>
      </c>
      <c r="Y510" s="44">
        <v>2056.0700000000002</v>
      </c>
      <c r="Z510" s="44">
        <v>1880.16</v>
      </c>
      <c r="AA510" s="44">
        <v>1628.42</v>
      </c>
    </row>
    <row r="511" spans="1:27" ht="12.75" hidden="1" customHeight="1" outlineLevel="1" x14ac:dyDescent="0.3">
      <c r="A511" s="99" t="s">
        <v>2149</v>
      </c>
      <c r="B511" s="63" t="s">
        <v>90</v>
      </c>
      <c r="C511" s="43" t="s">
        <v>79</v>
      </c>
      <c r="D511" s="44">
        <f>$D$486</f>
        <v>3944.23</v>
      </c>
      <c r="E511" s="44">
        <f t="shared" ref="E511:AA511" si="295">$D$486</f>
        <v>3944.23</v>
      </c>
      <c r="F511" s="44">
        <f t="shared" si="295"/>
        <v>3944.23</v>
      </c>
      <c r="G511" s="44">
        <f t="shared" si="295"/>
        <v>3944.23</v>
      </c>
      <c r="H511" s="44">
        <f t="shared" si="295"/>
        <v>3944.23</v>
      </c>
      <c r="I511" s="44">
        <f t="shared" si="295"/>
        <v>3944.23</v>
      </c>
      <c r="J511" s="44">
        <f t="shared" si="295"/>
        <v>3944.23</v>
      </c>
      <c r="K511" s="44">
        <f t="shared" si="295"/>
        <v>3944.23</v>
      </c>
      <c r="L511" s="44">
        <f t="shared" si="295"/>
        <v>3944.23</v>
      </c>
      <c r="M511" s="44">
        <f t="shared" si="295"/>
        <v>3944.23</v>
      </c>
      <c r="N511" s="44">
        <f t="shared" si="295"/>
        <v>3944.23</v>
      </c>
      <c r="O511" s="44">
        <f t="shared" si="295"/>
        <v>3944.23</v>
      </c>
      <c r="P511" s="44">
        <f t="shared" si="295"/>
        <v>3944.23</v>
      </c>
      <c r="Q511" s="44">
        <f t="shared" si="295"/>
        <v>3944.23</v>
      </c>
      <c r="R511" s="44">
        <f t="shared" si="295"/>
        <v>3944.23</v>
      </c>
      <c r="S511" s="44">
        <f t="shared" si="295"/>
        <v>3944.23</v>
      </c>
      <c r="T511" s="44">
        <f t="shared" si="295"/>
        <v>3944.23</v>
      </c>
      <c r="U511" s="44">
        <f t="shared" si="295"/>
        <v>3944.23</v>
      </c>
      <c r="V511" s="44">
        <f t="shared" si="295"/>
        <v>3944.23</v>
      </c>
      <c r="W511" s="44">
        <f t="shared" si="295"/>
        <v>3944.23</v>
      </c>
      <c r="X511" s="44">
        <f t="shared" si="295"/>
        <v>3944.23</v>
      </c>
      <c r="Y511" s="44">
        <f t="shared" si="295"/>
        <v>3944.23</v>
      </c>
      <c r="Z511" s="44">
        <f t="shared" si="295"/>
        <v>3944.23</v>
      </c>
      <c r="AA511" s="44">
        <f t="shared" si="295"/>
        <v>3944.23</v>
      </c>
    </row>
    <row r="512" spans="1:27" ht="12.75" hidden="1" customHeight="1" outlineLevel="1" x14ac:dyDescent="0.3">
      <c r="A512" s="99" t="s">
        <v>2150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2151</v>
      </c>
      <c r="B513" s="63" t="s">
        <v>81</v>
      </c>
      <c r="C513" s="43" t="s">
        <v>79</v>
      </c>
      <c r="D513" s="44">
        <f>$D$11</f>
        <v>464.08</v>
      </c>
      <c r="E513" s="44">
        <f t="shared" ref="E513:AA513" si="296">$D$11</f>
        <v>464.08</v>
      </c>
      <c r="F513" s="44">
        <f t="shared" si="296"/>
        <v>464.08</v>
      </c>
      <c r="G513" s="44">
        <f t="shared" si="296"/>
        <v>464.08</v>
      </c>
      <c r="H513" s="44">
        <f t="shared" si="296"/>
        <v>464.08</v>
      </c>
      <c r="I513" s="44">
        <f t="shared" si="296"/>
        <v>464.08</v>
      </c>
      <c r="J513" s="44">
        <f t="shared" si="296"/>
        <v>464.08</v>
      </c>
      <c r="K513" s="44">
        <f t="shared" si="296"/>
        <v>464.08</v>
      </c>
      <c r="L513" s="44">
        <f t="shared" si="296"/>
        <v>464.08</v>
      </c>
      <c r="M513" s="44">
        <f t="shared" si="296"/>
        <v>464.08</v>
      </c>
      <c r="N513" s="44">
        <f t="shared" si="296"/>
        <v>464.08</v>
      </c>
      <c r="O513" s="44">
        <f t="shared" si="296"/>
        <v>464.08</v>
      </c>
      <c r="P513" s="44">
        <f t="shared" si="296"/>
        <v>464.08</v>
      </c>
      <c r="Q513" s="44">
        <f t="shared" si="296"/>
        <v>464.08</v>
      </c>
      <c r="R513" s="44">
        <f t="shared" si="296"/>
        <v>464.08</v>
      </c>
      <c r="S513" s="44">
        <f t="shared" si="296"/>
        <v>464.08</v>
      </c>
      <c r="T513" s="44">
        <f t="shared" si="296"/>
        <v>464.08</v>
      </c>
      <c r="U513" s="44">
        <f t="shared" si="296"/>
        <v>464.08</v>
      </c>
      <c r="V513" s="44">
        <f t="shared" si="296"/>
        <v>464.08</v>
      </c>
      <c r="W513" s="44">
        <f t="shared" si="296"/>
        <v>464.08</v>
      </c>
      <c r="X513" s="44">
        <f t="shared" si="296"/>
        <v>464.08</v>
      </c>
      <c r="Y513" s="44">
        <f t="shared" si="296"/>
        <v>464.08</v>
      </c>
      <c r="Z513" s="44">
        <f t="shared" si="296"/>
        <v>464.08</v>
      </c>
      <c r="AA513" s="44">
        <f t="shared" si="296"/>
        <v>464.08</v>
      </c>
    </row>
    <row r="514" spans="1:27" ht="13.8" collapsed="1" x14ac:dyDescent="0.3">
      <c r="A514" s="98" t="s">
        <v>2152</v>
      </c>
      <c r="B514" s="28" t="str">
        <f>"07"&amp;"."&amp;$B$800&amp;"."&amp;$B$801</f>
        <v>07.07.2024</v>
      </c>
      <c r="C514" s="90" t="s">
        <v>76</v>
      </c>
      <c r="D514" s="91">
        <f>ROUND(((D515+D516+D518+D517)/1000),5)</f>
        <v>5.7352299999999996</v>
      </c>
      <c r="E514" s="91">
        <f>ROUND(((E515+E516+E518+E517)/1000),5)</f>
        <v>5.6131599999999997</v>
      </c>
      <c r="F514" s="91">
        <f>ROUND(((F515+F516+F518+F517)/1000),5)</f>
        <v>5.4469599999999998</v>
      </c>
      <c r="G514" s="91">
        <f t="shared" ref="G514:AA514" si="297">ROUND(((G515+G516+G518+G517)/1000),5)</f>
        <v>5.2959199999999997</v>
      </c>
      <c r="H514" s="91">
        <f t="shared" si="297"/>
        <v>4.4224199999999998</v>
      </c>
      <c r="I514" s="91">
        <f t="shared" si="297"/>
        <v>4.4469200000000004</v>
      </c>
      <c r="J514" s="91">
        <f t="shared" si="297"/>
        <v>5.2679799999999997</v>
      </c>
      <c r="K514" s="91">
        <f t="shared" si="297"/>
        <v>5.6657000000000002</v>
      </c>
      <c r="L514" s="91">
        <f t="shared" si="297"/>
        <v>6.0850799999999996</v>
      </c>
      <c r="M514" s="91">
        <f t="shared" si="297"/>
        <v>6.3724299999999996</v>
      </c>
      <c r="N514" s="91">
        <f t="shared" si="297"/>
        <v>6.5279100000000003</v>
      </c>
      <c r="O514" s="91">
        <f t="shared" si="297"/>
        <v>6.5870899999999999</v>
      </c>
      <c r="P514" s="91">
        <f t="shared" si="297"/>
        <v>6.5950600000000001</v>
      </c>
      <c r="Q514" s="91">
        <f t="shared" si="297"/>
        <v>6.6561599999999999</v>
      </c>
      <c r="R514" s="91">
        <f t="shared" si="297"/>
        <v>6.6600200000000003</v>
      </c>
      <c r="S514" s="91">
        <f t="shared" si="297"/>
        <v>6.5478399999999999</v>
      </c>
      <c r="T514" s="91">
        <f t="shared" si="297"/>
        <v>6.5488200000000001</v>
      </c>
      <c r="U514" s="91">
        <f t="shared" si="297"/>
        <v>6.5454299999999996</v>
      </c>
      <c r="V514" s="91">
        <f t="shared" si="297"/>
        <v>6.5655599999999996</v>
      </c>
      <c r="W514" s="91">
        <f t="shared" si="297"/>
        <v>6.5223800000000001</v>
      </c>
      <c r="X514" s="91">
        <f t="shared" si="297"/>
        <v>6.4087100000000001</v>
      </c>
      <c r="Y514" s="91">
        <f t="shared" si="297"/>
        <v>6.4600799999999996</v>
      </c>
      <c r="Z514" s="91">
        <f t="shared" si="297"/>
        <v>6.2917899999999998</v>
      </c>
      <c r="AA514" s="91">
        <f t="shared" si="297"/>
        <v>6.03878</v>
      </c>
    </row>
    <row r="515" spans="1:27" ht="12.75" hidden="1" customHeight="1" outlineLevel="1" x14ac:dyDescent="0.3">
      <c r="A515" s="99" t="s">
        <v>2153</v>
      </c>
      <c r="B515" s="63" t="s">
        <v>238</v>
      </c>
      <c r="C515" s="43" t="s">
        <v>79</v>
      </c>
      <c r="D515" s="44">
        <v>1322.11</v>
      </c>
      <c r="E515" s="44">
        <v>1200.04</v>
      </c>
      <c r="F515" s="44">
        <v>1033.8399999999999</v>
      </c>
      <c r="G515" s="44">
        <v>882.8</v>
      </c>
      <c r="H515" s="44">
        <v>9.3000000000000007</v>
      </c>
      <c r="I515" s="44">
        <v>33.799999999999997</v>
      </c>
      <c r="J515" s="44">
        <v>854.86</v>
      </c>
      <c r="K515" s="44">
        <v>1252.58</v>
      </c>
      <c r="L515" s="44">
        <v>1671.96</v>
      </c>
      <c r="M515" s="44">
        <v>1959.31</v>
      </c>
      <c r="N515" s="44">
        <v>2114.79</v>
      </c>
      <c r="O515" s="44">
        <v>2173.9699999999998</v>
      </c>
      <c r="P515" s="44">
        <v>2181.94</v>
      </c>
      <c r="Q515" s="44">
        <v>2243.04</v>
      </c>
      <c r="R515" s="44">
        <v>2246.9</v>
      </c>
      <c r="S515" s="44">
        <v>2134.7199999999998</v>
      </c>
      <c r="T515" s="44">
        <v>2135.6999999999998</v>
      </c>
      <c r="U515" s="44">
        <v>2132.31</v>
      </c>
      <c r="V515" s="44">
        <v>2152.44</v>
      </c>
      <c r="W515" s="44">
        <v>2109.2600000000002</v>
      </c>
      <c r="X515" s="44">
        <v>1995.59</v>
      </c>
      <c r="Y515" s="44">
        <v>2046.96</v>
      </c>
      <c r="Z515" s="44">
        <v>1878.67</v>
      </c>
      <c r="AA515" s="44">
        <v>1625.66</v>
      </c>
    </row>
    <row r="516" spans="1:27" ht="12.75" hidden="1" customHeight="1" outlineLevel="1" x14ac:dyDescent="0.3">
      <c r="A516" s="99" t="s">
        <v>2154</v>
      </c>
      <c r="B516" s="63" t="s">
        <v>90</v>
      </c>
      <c r="C516" s="43" t="s">
        <v>79</v>
      </c>
      <c r="D516" s="44">
        <f>$D$486</f>
        <v>3944.23</v>
      </c>
      <c r="E516" s="44">
        <f t="shared" ref="E516:AA516" si="298">$D$486</f>
        <v>3944.23</v>
      </c>
      <c r="F516" s="44">
        <f t="shared" si="298"/>
        <v>3944.23</v>
      </c>
      <c r="G516" s="44">
        <f t="shared" si="298"/>
        <v>3944.23</v>
      </c>
      <c r="H516" s="44">
        <f t="shared" si="298"/>
        <v>3944.23</v>
      </c>
      <c r="I516" s="44">
        <f t="shared" si="298"/>
        <v>3944.23</v>
      </c>
      <c r="J516" s="44">
        <f t="shared" si="298"/>
        <v>3944.23</v>
      </c>
      <c r="K516" s="44">
        <f t="shared" si="298"/>
        <v>3944.23</v>
      </c>
      <c r="L516" s="44">
        <f t="shared" si="298"/>
        <v>3944.23</v>
      </c>
      <c r="M516" s="44">
        <f t="shared" si="298"/>
        <v>3944.23</v>
      </c>
      <c r="N516" s="44">
        <f t="shared" si="298"/>
        <v>3944.23</v>
      </c>
      <c r="O516" s="44">
        <f t="shared" si="298"/>
        <v>3944.23</v>
      </c>
      <c r="P516" s="44">
        <f t="shared" si="298"/>
        <v>3944.23</v>
      </c>
      <c r="Q516" s="44">
        <f t="shared" si="298"/>
        <v>3944.23</v>
      </c>
      <c r="R516" s="44">
        <f t="shared" si="298"/>
        <v>3944.23</v>
      </c>
      <c r="S516" s="44">
        <f t="shared" si="298"/>
        <v>3944.23</v>
      </c>
      <c r="T516" s="44">
        <f t="shared" si="298"/>
        <v>3944.23</v>
      </c>
      <c r="U516" s="44">
        <f t="shared" si="298"/>
        <v>3944.23</v>
      </c>
      <c r="V516" s="44">
        <f t="shared" si="298"/>
        <v>3944.23</v>
      </c>
      <c r="W516" s="44">
        <f t="shared" si="298"/>
        <v>3944.23</v>
      </c>
      <c r="X516" s="44">
        <f t="shared" si="298"/>
        <v>3944.23</v>
      </c>
      <c r="Y516" s="44">
        <f t="shared" si="298"/>
        <v>3944.23</v>
      </c>
      <c r="Z516" s="44">
        <f t="shared" si="298"/>
        <v>3944.23</v>
      </c>
      <c r="AA516" s="44">
        <f t="shared" si="298"/>
        <v>3944.23</v>
      </c>
    </row>
    <row r="517" spans="1:27" ht="12.75" hidden="1" customHeight="1" outlineLevel="1" x14ac:dyDescent="0.3">
      <c r="A517" s="99" t="s">
        <v>2155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2156</v>
      </c>
      <c r="B518" s="63" t="s">
        <v>81</v>
      </c>
      <c r="C518" s="43" t="s">
        <v>79</v>
      </c>
      <c r="D518" s="44">
        <f>$D$11</f>
        <v>464.08</v>
      </c>
      <c r="E518" s="44">
        <f t="shared" ref="E518:AA518" si="299">$D$11</f>
        <v>464.08</v>
      </c>
      <c r="F518" s="44">
        <f t="shared" si="299"/>
        <v>464.08</v>
      </c>
      <c r="G518" s="44">
        <f t="shared" si="299"/>
        <v>464.08</v>
      </c>
      <c r="H518" s="44">
        <f t="shared" si="299"/>
        <v>464.08</v>
      </c>
      <c r="I518" s="44">
        <f t="shared" si="299"/>
        <v>464.08</v>
      </c>
      <c r="J518" s="44">
        <f t="shared" si="299"/>
        <v>464.08</v>
      </c>
      <c r="K518" s="44">
        <f t="shared" si="299"/>
        <v>464.08</v>
      </c>
      <c r="L518" s="44">
        <f t="shared" si="299"/>
        <v>464.08</v>
      </c>
      <c r="M518" s="44">
        <f t="shared" si="299"/>
        <v>464.08</v>
      </c>
      <c r="N518" s="44">
        <f t="shared" si="299"/>
        <v>464.08</v>
      </c>
      <c r="O518" s="44">
        <f t="shared" si="299"/>
        <v>464.08</v>
      </c>
      <c r="P518" s="44">
        <f t="shared" si="299"/>
        <v>464.08</v>
      </c>
      <c r="Q518" s="44">
        <f t="shared" si="299"/>
        <v>464.08</v>
      </c>
      <c r="R518" s="44">
        <f t="shared" si="299"/>
        <v>464.08</v>
      </c>
      <c r="S518" s="44">
        <f t="shared" si="299"/>
        <v>464.08</v>
      </c>
      <c r="T518" s="44">
        <f t="shared" si="299"/>
        <v>464.08</v>
      </c>
      <c r="U518" s="44">
        <f t="shared" si="299"/>
        <v>464.08</v>
      </c>
      <c r="V518" s="44">
        <f t="shared" si="299"/>
        <v>464.08</v>
      </c>
      <c r="W518" s="44">
        <f t="shared" si="299"/>
        <v>464.08</v>
      </c>
      <c r="X518" s="44">
        <f t="shared" si="299"/>
        <v>464.08</v>
      </c>
      <c r="Y518" s="44">
        <f t="shared" si="299"/>
        <v>464.08</v>
      </c>
      <c r="Z518" s="44">
        <f t="shared" si="299"/>
        <v>464.08</v>
      </c>
      <c r="AA518" s="44">
        <f t="shared" si="299"/>
        <v>464.08</v>
      </c>
    </row>
    <row r="519" spans="1:27" ht="13.8" collapsed="1" x14ac:dyDescent="0.3">
      <c r="A519" s="98" t="s">
        <v>2157</v>
      </c>
      <c r="B519" s="28" t="str">
        <f>"08"&amp;"."&amp;$B$800&amp;"."&amp;$B$801</f>
        <v>08.07.2024</v>
      </c>
      <c r="C519" s="90" t="s">
        <v>76</v>
      </c>
      <c r="D519" s="91">
        <f>ROUND(((D520+D521+D523+D522)/1000),5)</f>
        <v>5.6809900000000004</v>
      </c>
      <c r="E519" s="91">
        <f>ROUND(((E520+E521+E523+E522)/1000),5)</f>
        <v>5.5745199999999997</v>
      </c>
      <c r="F519" s="91">
        <f>ROUND(((F520+F521+F523+F522)/1000),5)</f>
        <v>5.4030300000000002</v>
      </c>
      <c r="G519" s="91">
        <f t="shared" ref="G519:AA519" si="300">ROUND(((G520+G521+G523+G522)/1000),5)</f>
        <v>5.19435</v>
      </c>
      <c r="H519" s="91">
        <f t="shared" si="300"/>
        <v>4.5904600000000002</v>
      </c>
      <c r="I519" s="91">
        <f t="shared" si="300"/>
        <v>5.5086000000000004</v>
      </c>
      <c r="J519" s="91">
        <f t="shared" si="300"/>
        <v>5.6262699999999999</v>
      </c>
      <c r="K519" s="91">
        <f t="shared" si="300"/>
        <v>6.0707800000000001</v>
      </c>
      <c r="L519" s="91">
        <f t="shared" si="300"/>
        <v>6.4478799999999996</v>
      </c>
      <c r="M519" s="91">
        <f t="shared" si="300"/>
        <v>6.7219699999999998</v>
      </c>
      <c r="N519" s="91">
        <f t="shared" si="300"/>
        <v>6.7929899999999996</v>
      </c>
      <c r="O519" s="91">
        <f t="shared" si="300"/>
        <v>6.8072299999999997</v>
      </c>
      <c r="P519" s="91">
        <f t="shared" si="300"/>
        <v>6.8333500000000003</v>
      </c>
      <c r="Q519" s="91">
        <f t="shared" si="300"/>
        <v>6.9573999999999998</v>
      </c>
      <c r="R519" s="91">
        <f t="shared" si="300"/>
        <v>6.9586699999999997</v>
      </c>
      <c r="S519" s="91">
        <f t="shared" si="300"/>
        <v>7.0331799999999998</v>
      </c>
      <c r="T519" s="91">
        <f t="shared" si="300"/>
        <v>6.9261499999999998</v>
      </c>
      <c r="U519" s="91">
        <f t="shared" si="300"/>
        <v>6.8765700000000001</v>
      </c>
      <c r="V519" s="91">
        <f t="shared" si="300"/>
        <v>6.8144999999999998</v>
      </c>
      <c r="W519" s="91">
        <f t="shared" si="300"/>
        <v>6.7020600000000004</v>
      </c>
      <c r="X519" s="91">
        <f t="shared" si="300"/>
        <v>6.5319000000000003</v>
      </c>
      <c r="Y519" s="91">
        <f t="shared" si="300"/>
        <v>6.5019</v>
      </c>
      <c r="Z519" s="91">
        <f t="shared" si="300"/>
        <v>6.22567</v>
      </c>
      <c r="AA519" s="91">
        <f t="shared" si="300"/>
        <v>5.96997</v>
      </c>
    </row>
    <row r="520" spans="1:27" ht="12.75" hidden="1" customHeight="1" outlineLevel="1" x14ac:dyDescent="0.3">
      <c r="A520" s="99" t="s">
        <v>2158</v>
      </c>
      <c r="B520" s="63" t="s">
        <v>238</v>
      </c>
      <c r="C520" s="43" t="s">
        <v>79</v>
      </c>
      <c r="D520" s="44">
        <v>1267.8699999999999</v>
      </c>
      <c r="E520" s="44">
        <v>1161.4000000000001</v>
      </c>
      <c r="F520" s="44">
        <v>989.91</v>
      </c>
      <c r="G520" s="44">
        <v>781.23</v>
      </c>
      <c r="H520" s="44">
        <v>177.34</v>
      </c>
      <c r="I520" s="44">
        <v>1095.48</v>
      </c>
      <c r="J520" s="44">
        <v>1213.1500000000001</v>
      </c>
      <c r="K520" s="44">
        <v>1657.66</v>
      </c>
      <c r="L520" s="44">
        <v>2034.76</v>
      </c>
      <c r="M520" s="44">
        <v>2308.85</v>
      </c>
      <c r="N520" s="44">
        <v>2379.87</v>
      </c>
      <c r="O520" s="44">
        <v>2394.11</v>
      </c>
      <c r="P520" s="44">
        <v>2420.23</v>
      </c>
      <c r="Q520" s="44">
        <v>2544.2800000000002</v>
      </c>
      <c r="R520" s="44">
        <v>2545.5500000000002</v>
      </c>
      <c r="S520" s="44">
        <v>2620.06</v>
      </c>
      <c r="T520" s="44">
        <v>2513.0300000000002</v>
      </c>
      <c r="U520" s="44">
        <v>2463.4499999999998</v>
      </c>
      <c r="V520" s="44">
        <v>2401.38</v>
      </c>
      <c r="W520" s="44">
        <v>2288.94</v>
      </c>
      <c r="X520" s="44">
        <v>2118.7800000000002</v>
      </c>
      <c r="Y520" s="44">
        <v>2088.7800000000002</v>
      </c>
      <c r="Z520" s="44">
        <v>1812.55</v>
      </c>
      <c r="AA520" s="44">
        <v>1556.85</v>
      </c>
    </row>
    <row r="521" spans="1:27" ht="12.75" hidden="1" customHeight="1" outlineLevel="1" x14ac:dyDescent="0.3">
      <c r="A521" s="99" t="s">
        <v>2159</v>
      </c>
      <c r="B521" s="63" t="s">
        <v>90</v>
      </c>
      <c r="C521" s="43" t="s">
        <v>79</v>
      </c>
      <c r="D521" s="44">
        <f>$D$486</f>
        <v>3944.23</v>
      </c>
      <c r="E521" s="44">
        <f t="shared" ref="E521:AA521" si="301">$D$486</f>
        <v>3944.23</v>
      </c>
      <c r="F521" s="44">
        <f t="shared" si="301"/>
        <v>3944.23</v>
      </c>
      <c r="G521" s="44">
        <f t="shared" si="301"/>
        <v>3944.23</v>
      </c>
      <c r="H521" s="44">
        <f t="shared" si="301"/>
        <v>3944.23</v>
      </c>
      <c r="I521" s="44">
        <f t="shared" si="301"/>
        <v>3944.23</v>
      </c>
      <c r="J521" s="44">
        <f t="shared" si="301"/>
        <v>3944.23</v>
      </c>
      <c r="K521" s="44">
        <f t="shared" si="301"/>
        <v>3944.23</v>
      </c>
      <c r="L521" s="44">
        <f t="shared" si="301"/>
        <v>3944.23</v>
      </c>
      <c r="M521" s="44">
        <f t="shared" si="301"/>
        <v>3944.23</v>
      </c>
      <c r="N521" s="44">
        <f t="shared" si="301"/>
        <v>3944.23</v>
      </c>
      <c r="O521" s="44">
        <f t="shared" si="301"/>
        <v>3944.23</v>
      </c>
      <c r="P521" s="44">
        <f t="shared" si="301"/>
        <v>3944.23</v>
      </c>
      <c r="Q521" s="44">
        <f t="shared" si="301"/>
        <v>3944.23</v>
      </c>
      <c r="R521" s="44">
        <f t="shared" si="301"/>
        <v>3944.23</v>
      </c>
      <c r="S521" s="44">
        <f t="shared" si="301"/>
        <v>3944.23</v>
      </c>
      <c r="T521" s="44">
        <f t="shared" si="301"/>
        <v>3944.23</v>
      </c>
      <c r="U521" s="44">
        <f t="shared" si="301"/>
        <v>3944.23</v>
      </c>
      <c r="V521" s="44">
        <f t="shared" si="301"/>
        <v>3944.23</v>
      </c>
      <c r="W521" s="44">
        <f t="shared" si="301"/>
        <v>3944.23</v>
      </c>
      <c r="X521" s="44">
        <f t="shared" si="301"/>
        <v>3944.23</v>
      </c>
      <c r="Y521" s="44">
        <f t="shared" si="301"/>
        <v>3944.23</v>
      </c>
      <c r="Z521" s="44">
        <f t="shared" si="301"/>
        <v>3944.23</v>
      </c>
      <c r="AA521" s="44">
        <f t="shared" si="301"/>
        <v>3944.23</v>
      </c>
    </row>
    <row r="522" spans="1:27" ht="12.75" hidden="1" customHeight="1" outlineLevel="1" x14ac:dyDescent="0.3">
      <c r="A522" s="99" t="s">
        <v>2160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2161</v>
      </c>
      <c r="B523" s="63" t="s">
        <v>81</v>
      </c>
      <c r="C523" s="43" t="s">
        <v>79</v>
      </c>
      <c r="D523" s="44">
        <f>$D$11</f>
        <v>464.08</v>
      </c>
      <c r="E523" s="44">
        <f t="shared" ref="E523:AA523" si="302">$D$11</f>
        <v>464.08</v>
      </c>
      <c r="F523" s="44">
        <f t="shared" si="302"/>
        <v>464.08</v>
      </c>
      <c r="G523" s="44">
        <f t="shared" si="302"/>
        <v>464.08</v>
      </c>
      <c r="H523" s="44">
        <f t="shared" si="302"/>
        <v>464.08</v>
      </c>
      <c r="I523" s="44">
        <f t="shared" si="302"/>
        <v>464.08</v>
      </c>
      <c r="J523" s="44">
        <f t="shared" si="302"/>
        <v>464.08</v>
      </c>
      <c r="K523" s="44">
        <f t="shared" si="302"/>
        <v>464.08</v>
      </c>
      <c r="L523" s="44">
        <f t="shared" si="302"/>
        <v>464.08</v>
      </c>
      <c r="M523" s="44">
        <f t="shared" si="302"/>
        <v>464.08</v>
      </c>
      <c r="N523" s="44">
        <f t="shared" si="302"/>
        <v>464.08</v>
      </c>
      <c r="O523" s="44">
        <f t="shared" si="302"/>
        <v>464.08</v>
      </c>
      <c r="P523" s="44">
        <f t="shared" si="302"/>
        <v>464.08</v>
      </c>
      <c r="Q523" s="44">
        <f t="shared" si="302"/>
        <v>464.08</v>
      </c>
      <c r="R523" s="44">
        <f t="shared" si="302"/>
        <v>464.08</v>
      </c>
      <c r="S523" s="44">
        <f t="shared" si="302"/>
        <v>464.08</v>
      </c>
      <c r="T523" s="44">
        <f t="shared" si="302"/>
        <v>464.08</v>
      </c>
      <c r="U523" s="44">
        <f t="shared" si="302"/>
        <v>464.08</v>
      </c>
      <c r="V523" s="44">
        <f t="shared" si="302"/>
        <v>464.08</v>
      </c>
      <c r="W523" s="44">
        <f t="shared" si="302"/>
        <v>464.08</v>
      </c>
      <c r="X523" s="44">
        <f t="shared" si="302"/>
        <v>464.08</v>
      </c>
      <c r="Y523" s="44">
        <f t="shared" si="302"/>
        <v>464.08</v>
      </c>
      <c r="Z523" s="44">
        <f t="shared" si="302"/>
        <v>464.08</v>
      </c>
      <c r="AA523" s="44">
        <f t="shared" si="302"/>
        <v>464.08</v>
      </c>
    </row>
    <row r="524" spans="1:27" ht="13.8" collapsed="1" x14ac:dyDescent="0.3">
      <c r="A524" s="98" t="s">
        <v>2162</v>
      </c>
      <c r="B524" s="28" t="str">
        <f>"09"&amp;"."&amp;$B$800&amp;"."&amp;$B$801</f>
        <v>09.07.2024</v>
      </c>
      <c r="C524" s="90" t="s">
        <v>76</v>
      </c>
      <c r="D524" s="91">
        <f>ROUND(((D525+D526+D528+D527)/1000),5)</f>
        <v>5.6301899999999998</v>
      </c>
      <c r="E524" s="91">
        <f>ROUND(((E525+E526+E528+E527)/1000),5)</f>
        <v>5.4671599999999998</v>
      </c>
      <c r="F524" s="91">
        <f>ROUND(((F525+F526+F528+F527)/1000),5)</f>
        <v>5.2917199999999998</v>
      </c>
      <c r="G524" s="91">
        <f t="shared" ref="G524:AA524" si="303">ROUND(((G525+G526+G528+G527)/1000),5)</f>
        <v>4.9039700000000002</v>
      </c>
      <c r="H524" s="91">
        <f t="shared" si="303"/>
        <v>4.6017299999999999</v>
      </c>
      <c r="I524" s="91">
        <f t="shared" si="303"/>
        <v>5.4275599999999997</v>
      </c>
      <c r="J524" s="91">
        <f t="shared" si="303"/>
        <v>5.5860900000000004</v>
      </c>
      <c r="K524" s="91">
        <f t="shared" si="303"/>
        <v>5.88612</v>
      </c>
      <c r="L524" s="91">
        <f t="shared" si="303"/>
        <v>6.2817100000000003</v>
      </c>
      <c r="M524" s="91">
        <f t="shared" si="303"/>
        <v>6.5859399999999999</v>
      </c>
      <c r="N524" s="91">
        <f t="shared" si="303"/>
        <v>6.6602899999999998</v>
      </c>
      <c r="O524" s="91">
        <f t="shared" si="303"/>
        <v>6.7250500000000004</v>
      </c>
      <c r="P524" s="91">
        <f t="shared" si="303"/>
        <v>6.9047000000000001</v>
      </c>
      <c r="Q524" s="91">
        <f t="shared" si="303"/>
        <v>6.7836299999999996</v>
      </c>
      <c r="R524" s="91">
        <f t="shared" si="303"/>
        <v>6.8139700000000003</v>
      </c>
      <c r="S524" s="91">
        <f t="shared" si="303"/>
        <v>6.9353800000000003</v>
      </c>
      <c r="T524" s="91">
        <f t="shared" si="303"/>
        <v>6.8089700000000004</v>
      </c>
      <c r="U524" s="91">
        <f t="shared" si="303"/>
        <v>6.8005599999999999</v>
      </c>
      <c r="V524" s="91">
        <f t="shared" si="303"/>
        <v>6.54528</v>
      </c>
      <c r="W524" s="91">
        <f t="shared" si="303"/>
        <v>6.5492900000000001</v>
      </c>
      <c r="X524" s="91">
        <f t="shared" si="303"/>
        <v>6.4322999999999997</v>
      </c>
      <c r="Y524" s="91">
        <f t="shared" si="303"/>
        <v>6.4071199999999999</v>
      </c>
      <c r="Z524" s="91">
        <f t="shared" si="303"/>
        <v>6.1902999999999997</v>
      </c>
      <c r="AA524" s="91">
        <f t="shared" si="303"/>
        <v>5.83927</v>
      </c>
    </row>
    <row r="525" spans="1:27" ht="12.75" hidden="1" customHeight="1" outlineLevel="1" x14ac:dyDescent="0.3">
      <c r="A525" s="99" t="s">
        <v>2163</v>
      </c>
      <c r="B525" s="63" t="s">
        <v>238</v>
      </c>
      <c r="C525" s="43" t="s">
        <v>79</v>
      </c>
      <c r="D525" s="44">
        <v>1217.07</v>
      </c>
      <c r="E525" s="44">
        <v>1054.04</v>
      </c>
      <c r="F525" s="44">
        <v>878.6</v>
      </c>
      <c r="G525" s="44">
        <v>490.85</v>
      </c>
      <c r="H525" s="44">
        <v>188.61</v>
      </c>
      <c r="I525" s="44">
        <v>1014.44</v>
      </c>
      <c r="J525" s="44">
        <v>1172.97</v>
      </c>
      <c r="K525" s="44">
        <v>1473</v>
      </c>
      <c r="L525" s="44">
        <v>1868.59</v>
      </c>
      <c r="M525" s="44">
        <v>2172.8200000000002</v>
      </c>
      <c r="N525" s="44">
        <v>2247.17</v>
      </c>
      <c r="O525" s="44">
        <v>2311.9299999999998</v>
      </c>
      <c r="P525" s="44">
        <v>2491.58</v>
      </c>
      <c r="Q525" s="44">
        <v>2370.5100000000002</v>
      </c>
      <c r="R525" s="44">
        <v>2400.85</v>
      </c>
      <c r="S525" s="44">
        <v>2522.2600000000002</v>
      </c>
      <c r="T525" s="44">
        <v>2395.85</v>
      </c>
      <c r="U525" s="44">
        <v>2387.44</v>
      </c>
      <c r="V525" s="44">
        <v>2132.16</v>
      </c>
      <c r="W525" s="44">
        <v>2136.17</v>
      </c>
      <c r="X525" s="44">
        <v>2019.18</v>
      </c>
      <c r="Y525" s="44">
        <v>1994</v>
      </c>
      <c r="Z525" s="44">
        <v>1777.18</v>
      </c>
      <c r="AA525" s="44">
        <v>1426.15</v>
      </c>
    </row>
    <row r="526" spans="1:27" ht="12.75" hidden="1" customHeight="1" outlineLevel="1" x14ac:dyDescent="0.3">
      <c r="A526" s="99" t="s">
        <v>2164</v>
      </c>
      <c r="B526" s="63" t="s">
        <v>90</v>
      </c>
      <c r="C526" s="43" t="s">
        <v>79</v>
      </c>
      <c r="D526" s="44">
        <f>$D$486</f>
        <v>3944.23</v>
      </c>
      <c r="E526" s="44">
        <f t="shared" ref="E526:AA526" si="304">$D$486</f>
        <v>3944.23</v>
      </c>
      <c r="F526" s="44">
        <f t="shared" si="304"/>
        <v>3944.23</v>
      </c>
      <c r="G526" s="44">
        <f t="shared" si="304"/>
        <v>3944.23</v>
      </c>
      <c r="H526" s="44">
        <f t="shared" si="304"/>
        <v>3944.23</v>
      </c>
      <c r="I526" s="44">
        <f t="shared" si="304"/>
        <v>3944.23</v>
      </c>
      <c r="J526" s="44">
        <f t="shared" si="304"/>
        <v>3944.23</v>
      </c>
      <c r="K526" s="44">
        <f t="shared" si="304"/>
        <v>3944.23</v>
      </c>
      <c r="L526" s="44">
        <f t="shared" si="304"/>
        <v>3944.23</v>
      </c>
      <c r="M526" s="44">
        <f t="shared" si="304"/>
        <v>3944.23</v>
      </c>
      <c r="N526" s="44">
        <f t="shared" si="304"/>
        <v>3944.23</v>
      </c>
      <c r="O526" s="44">
        <f t="shared" si="304"/>
        <v>3944.23</v>
      </c>
      <c r="P526" s="44">
        <f t="shared" si="304"/>
        <v>3944.23</v>
      </c>
      <c r="Q526" s="44">
        <f t="shared" si="304"/>
        <v>3944.23</v>
      </c>
      <c r="R526" s="44">
        <f t="shared" si="304"/>
        <v>3944.23</v>
      </c>
      <c r="S526" s="44">
        <f t="shared" si="304"/>
        <v>3944.23</v>
      </c>
      <c r="T526" s="44">
        <f t="shared" si="304"/>
        <v>3944.23</v>
      </c>
      <c r="U526" s="44">
        <f t="shared" si="304"/>
        <v>3944.23</v>
      </c>
      <c r="V526" s="44">
        <f t="shared" si="304"/>
        <v>3944.23</v>
      </c>
      <c r="W526" s="44">
        <f t="shared" si="304"/>
        <v>3944.23</v>
      </c>
      <c r="X526" s="44">
        <f t="shared" si="304"/>
        <v>3944.23</v>
      </c>
      <c r="Y526" s="44">
        <f t="shared" si="304"/>
        <v>3944.23</v>
      </c>
      <c r="Z526" s="44">
        <f t="shared" si="304"/>
        <v>3944.23</v>
      </c>
      <c r="AA526" s="44">
        <f t="shared" si="304"/>
        <v>3944.23</v>
      </c>
    </row>
    <row r="527" spans="1:27" ht="12.75" hidden="1" customHeight="1" outlineLevel="1" x14ac:dyDescent="0.3">
      <c r="A527" s="99" t="s">
        <v>2165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2166</v>
      </c>
      <c r="B528" s="63" t="s">
        <v>81</v>
      </c>
      <c r="C528" s="43" t="s">
        <v>79</v>
      </c>
      <c r="D528" s="44">
        <f>$D$11</f>
        <v>464.08</v>
      </c>
      <c r="E528" s="44">
        <f t="shared" ref="E528:AA528" si="305">$D$11</f>
        <v>464.08</v>
      </c>
      <c r="F528" s="44">
        <f t="shared" si="305"/>
        <v>464.08</v>
      </c>
      <c r="G528" s="44">
        <f t="shared" si="305"/>
        <v>464.08</v>
      </c>
      <c r="H528" s="44">
        <f t="shared" si="305"/>
        <v>464.08</v>
      </c>
      <c r="I528" s="44">
        <f t="shared" si="305"/>
        <v>464.08</v>
      </c>
      <c r="J528" s="44">
        <f t="shared" si="305"/>
        <v>464.08</v>
      </c>
      <c r="K528" s="44">
        <f t="shared" si="305"/>
        <v>464.08</v>
      </c>
      <c r="L528" s="44">
        <f t="shared" si="305"/>
        <v>464.08</v>
      </c>
      <c r="M528" s="44">
        <f t="shared" si="305"/>
        <v>464.08</v>
      </c>
      <c r="N528" s="44">
        <f t="shared" si="305"/>
        <v>464.08</v>
      </c>
      <c r="O528" s="44">
        <f t="shared" si="305"/>
        <v>464.08</v>
      </c>
      <c r="P528" s="44">
        <f t="shared" si="305"/>
        <v>464.08</v>
      </c>
      <c r="Q528" s="44">
        <f t="shared" si="305"/>
        <v>464.08</v>
      </c>
      <c r="R528" s="44">
        <f t="shared" si="305"/>
        <v>464.08</v>
      </c>
      <c r="S528" s="44">
        <f t="shared" si="305"/>
        <v>464.08</v>
      </c>
      <c r="T528" s="44">
        <f t="shared" si="305"/>
        <v>464.08</v>
      </c>
      <c r="U528" s="44">
        <f t="shared" si="305"/>
        <v>464.08</v>
      </c>
      <c r="V528" s="44">
        <f t="shared" si="305"/>
        <v>464.08</v>
      </c>
      <c r="W528" s="44">
        <f t="shared" si="305"/>
        <v>464.08</v>
      </c>
      <c r="X528" s="44">
        <f t="shared" si="305"/>
        <v>464.08</v>
      </c>
      <c r="Y528" s="44">
        <f t="shared" si="305"/>
        <v>464.08</v>
      </c>
      <c r="Z528" s="44">
        <f t="shared" si="305"/>
        <v>464.08</v>
      </c>
      <c r="AA528" s="44">
        <f t="shared" si="305"/>
        <v>464.08</v>
      </c>
    </row>
    <row r="529" spans="1:27" ht="13.8" collapsed="1" x14ac:dyDescent="0.3">
      <c r="A529" s="98" t="s">
        <v>2167</v>
      </c>
      <c r="B529" s="28" t="str">
        <f>"10"&amp;"."&amp;$B$800&amp;"."&amp;$B$801</f>
        <v>10.07.2024</v>
      </c>
      <c r="C529" s="90" t="s">
        <v>76</v>
      </c>
      <c r="D529" s="91">
        <f>ROUND(((D530+D531+D533+D532)/1000),5)</f>
        <v>5.6585999999999999</v>
      </c>
      <c r="E529" s="91">
        <f>ROUND(((E530+E531+E533+E532)/1000),5)</f>
        <v>5.5042</v>
      </c>
      <c r="F529" s="91">
        <f>ROUND(((F530+F531+F533+F532)/1000),5)</f>
        <v>5.3351300000000004</v>
      </c>
      <c r="G529" s="91">
        <f t="shared" ref="G529:AA529" si="306">ROUND(((G530+G531+G533+G532)/1000),5)</f>
        <v>4.9170699999999998</v>
      </c>
      <c r="H529" s="91">
        <f t="shared" si="306"/>
        <v>4.60731</v>
      </c>
      <c r="I529" s="91">
        <f t="shared" si="306"/>
        <v>5.4881399999999996</v>
      </c>
      <c r="J529" s="91">
        <f t="shared" si="306"/>
        <v>5.6706899999999996</v>
      </c>
      <c r="K529" s="91">
        <f t="shared" si="306"/>
        <v>5.9862500000000001</v>
      </c>
      <c r="L529" s="91">
        <f t="shared" si="306"/>
        <v>6.2688899999999999</v>
      </c>
      <c r="M529" s="91">
        <f t="shared" si="306"/>
        <v>6.6750999999999996</v>
      </c>
      <c r="N529" s="91">
        <f t="shared" si="306"/>
        <v>6.5894399999999997</v>
      </c>
      <c r="O529" s="91">
        <f t="shared" si="306"/>
        <v>6.6167499999999997</v>
      </c>
      <c r="P529" s="91">
        <f t="shared" si="306"/>
        <v>6.6053199999999999</v>
      </c>
      <c r="Q529" s="91">
        <f t="shared" si="306"/>
        <v>6.7669600000000001</v>
      </c>
      <c r="R529" s="91">
        <f t="shared" si="306"/>
        <v>6.7766099999999998</v>
      </c>
      <c r="S529" s="91">
        <f t="shared" si="306"/>
        <v>6.8117299999999998</v>
      </c>
      <c r="T529" s="91">
        <f t="shared" si="306"/>
        <v>6.7991999999999999</v>
      </c>
      <c r="U529" s="91">
        <f t="shared" si="306"/>
        <v>6.7724200000000003</v>
      </c>
      <c r="V529" s="91">
        <f t="shared" si="306"/>
        <v>6.5905500000000004</v>
      </c>
      <c r="W529" s="91">
        <f t="shared" si="306"/>
        <v>6.3761799999999997</v>
      </c>
      <c r="X529" s="91">
        <f t="shared" si="306"/>
        <v>6.41648</v>
      </c>
      <c r="Y529" s="91">
        <f t="shared" si="306"/>
        <v>6.3832100000000001</v>
      </c>
      <c r="Z529" s="91">
        <f t="shared" si="306"/>
        <v>6.23271</v>
      </c>
      <c r="AA529" s="91">
        <f t="shared" si="306"/>
        <v>6.0024300000000004</v>
      </c>
    </row>
    <row r="530" spans="1:27" ht="12.75" hidden="1" customHeight="1" outlineLevel="1" x14ac:dyDescent="0.3">
      <c r="A530" s="99" t="s">
        <v>2168</v>
      </c>
      <c r="B530" s="63" t="s">
        <v>238</v>
      </c>
      <c r="C530" s="43" t="s">
        <v>79</v>
      </c>
      <c r="D530" s="44">
        <v>1245.48</v>
      </c>
      <c r="E530" s="44">
        <v>1091.08</v>
      </c>
      <c r="F530" s="44">
        <v>922.01</v>
      </c>
      <c r="G530" s="44">
        <v>503.95</v>
      </c>
      <c r="H530" s="44">
        <v>194.19</v>
      </c>
      <c r="I530" s="44">
        <v>1075.02</v>
      </c>
      <c r="J530" s="44">
        <v>1257.57</v>
      </c>
      <c r="K530" s="44">
        <v>1573.13</v>
      </c>
      <c r="L530" s="44">
        <v>1855.77</v>
      </c>
      <c r="M530" s="44">
        <v>2261.98</v>
      </c>
      <c r="N530" s="44">
        <v>2176.3200000000002</v>
      </c>
      <c r="O530" s="44">
        <v>2203.63</v>
      </c>
      <c r="P530" s="44">
        <v>2192.1999999999998</v>
      </c>
      <c r="Q530" s="44">
        <v>2353.84</v>
      </c>
      <c r="R530" s="44">
        <v>2363.4899999999998</v>
      </c>
      <c r="S530" s="44">
        <v>2398.61</v>
      </c>
      <c r="T530" s="44">
        <v>2386.08</v>
      </c>
      <c r="U530" s="44">
        <v>2359.3000000000002</v>
      </c>
      <c r="V530" s="44">
        <v>2177.4299999999998</v>
      </c>
      <c r="W530" s="44">
        <v>1963.06</v>
      </c>
      <c r="X530" s="44">
        <v>2003.36</v>
      </c>
      <c r="Y530" s="44">
        <v>1970.09</v>
      </c>
      <c r="Z530" s="44">
        <v>1819.59</v>
      </c>
      <c r="AA530" s="44">
        <v>1589.31</v>
      </c>
    </row>
    <row r="531" spans="1:27" ht="12.75" hidden="1" customHeight="1" outlineLevel="1" x14ac:dyDescent="0.3">
      <c r="A531" s="99" t="s">
        <v>2169</v>
      </c>
      <c r="B531" s="63" t="s">
        <v>90</v>
      </c>
      <c r="C531" s="43" t="s">
        <v>79</v>
      </c>
      <c r="D531" s="44">
        <f>$D$486</f>
        <v>3944.23</v>
      </c>
      <c r="E531" s="44">
        <f t="shared" ref="E531:AA531" si="307">$D$486</f>
        <v>3944.23</v>
      </c>
      <c r="F531" s="44">
        <f t="shared" si="307"/>
        <v>3944.23</v>
      </c>
      <c r="G531" s="44">
        <f t="shared" si="307"/>
        <v>3944.23</v>
      </c>
      <c r="H531" s="44">
        <f t="shared" si="307"/>
        <v>3944.23</v>
      </c>
      <c r="I531" s="44">
        <f t="shared" si="307"/>
        <v>3944.23</v>
      </c>
      <c r="J531" s="44">
        <f t="shared" si="307"/>
        <v>3944.23</v>
      </c>
      <c r="K531" s="44">
        <f t="shared" si="307"/>
        <v>3944.23</v>
      </c>
      <c r="L531" s="44">
        <f t="shared" si="307"/>
        <v>3944.23</v>
      </c>
      <c r="M531" s="44">
        <f t="shared" si="307"/>
        <v>3944.23</v>
      </c>
      <c r="N531" s="44">
        <f t="shared" si="307"/>
        <v>3944.23</v>
      </c>
      <c r="O531" s="44">
        <f t="shared" si="307"/>
        <v>3944.23</v>
      </c>
      <c r="P531" s="44">
        <f t="shared" si="307"/>
        <v>3944.23</v>
      </c>
      <c r="Q531" s="44">
        <f t="shared" si="307"/>
        <v>3944.23</v>
      </c>
      <c r="R531" s="44">
        <f t="shared" si="307"/>
        <v>3944.23</v>
      </c>
      <c r="S531" s="44">
        <f t="shared" si="307"/>
        <v>3944.23</v>
      </c>
      <c r="T531" s="44">
        <f t="shared" si="307"/>
        <v>3944.23</v>
      </c>
      <c r="U531" s="44">
        <f t="shared" si="307"/>
        <v>3944.23</v>
      </c>
      <c r="V531" s="44">
        <f t="shared" si="307"/>
        <v>3944.23</v>
      </c>
      <c r="W531" s="44">
        <f t="shared" si="307"/>
        <v>3944.23</v>
      </c>
      <c r="X531" s="44">
        <f t="shared" si="307"/>
        <v>3944.23</v>
      </c>
      <c r="Y531" s="44">
        <f t="shared" si="307"/>
        <v>3944.23</v>
      </c>
      <c r="Z531" s="44">
        <f t="shared" si="307"/>
        <v>3944.23</v>
      </c>
      <c r="AA531" s="44">
        <f t="shared" si="307"/>
        <v>3944.23</v>
      </c>
    </row>
    <row r="532" spans="1:27" ht="12.75" hidden="1" customHeight="1" outlineLevel="1" x14ac:dyDescent="0.3">
      <c r="A532" s="99" t="s">
        <v>2170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2171</v>
      </c>
      <c r="B533" s="63" t="s">
        <v>81</v>
      </c>
      <c r="C533" s="43" t="s">
        <v>79</v>
      </c>
      <c r="D533" s="44">
        <f>$D$11</f>
        <v>464.08</v>
      </c>
      <c r="E533" s="44">
        <f t="shared" ref="E533:AA533" si="308">$D$11</f>
        <v>464.08</v>
      </c>
      <c r="F533" s="44">
        <f t="shared" si="308"/>
        <v>464.08</v>
      </c>
      <c r="G533" s="44">
        <f t="shared" si="308"/>
        <v>464.08</v>
      </c>
      <c r="H533" s="44">
        <f t="shared" si="308"/>
        <v>464.08</v>
      </c>
      <c r="I533" s="44">
        <f t="shared" si="308"/>
        <v>464.08</v>
      </c>
      <c r="J533" s="44">
        <f t="shared" si="308"/>
        <v>464.08</v>
      </c>
      <c r="K533" s="44">
        <f t="shared" si="308"/>
        <v>464.08</v>
      </c>
      <c r="L533" s="44">
        <f t="shared" si="308"/>
        <v>464.08</v>
      </c>
      <c r="M533" s="44">
        <f t="shared" si="308"/>
        <v>464.08</v>
      </c>
      <c r="N533" s="44">
        <f t="shared" si="308"/>
        <v>464.08</v>
      </c>
      <c r="O533" s="44">
        <f t="shared" si="308"/>
        <v>464.08</v>
      </c>
      <c r="P533" s="44">
        <f t="shared" si="308"/>
        <v>464.08</v>
      </c>
      <c r="Q533" s="44">
        <f t="shared" si="308"/>
        <v>464.08</v>
      </c>
      <c r="R533" s="44">
        <f t="shared" si="308"/>
        <v>464.08</v>
      </c>
      <c r="S533" s="44">
        <f t="shared" si="308"/>
        <v>464.08</v>
      </c>
      <c r="T533" s="44">
        <f t="shared" si="308"/>
        <v>464.08</v>
      </c>
      <c r="U533" s="44">
        <f t="shared" si="308"/>
        <v>464.08</v>
      </c>
      <c r="V533" s="44">
        <f t="shared" si="308"/>
        <v>464.08</v>
      </c>
      <c r="W533" s="44">
        <f t="shared" si="308"/>
        <v>464.08</v>
      </c>
      <c r="X533" s="44">
        <f t="shared" si="308"/>
        <v>464.08</v>
      </c>
      <c r="Y533" s="44">
        <f t="shared" si="308"/>
        <v>464.08</v>
      </c>
      <c r="Z533" s="44">
        <f t="shared" si="308"/>
        <v>464.08</v>
      </c>
      <c r="AA533" s="44">
        <f t="shared" si="308"/>
        <v>464.08</v>
      </c>
    </row>
    <row r="534" spans="1:27" ht="13.8" collapsed="1" x14ac:dyDescent="0.3">
      <c r="A534" s="98" t="s">
        <v>2172</v>
      </c>
      <c r="B534" s="28" t="str">
        <f>"11"&amp;"."&amp;$B$800&amp;"."&amp;$B$801</f>
        <v>11.07.2024</v>
      </c>
      <c r="C534" s="90" t="s">
        <v>76</v>
      </c>
      <c r="D534" s="91">
        <f>ROUND(((D535+D536+D538+D537)/1000),5)</f>
        <v>5.6956499999999997</v>
      </c>
      <c r="E534" s="91">
        <f>ROUND(((E535+E536+E538+E537)/1000),5)</f>
        <v>5.6616400000000002</v>
      </c>
      <c r="F534" s="91">
        <f>ROUND(((F535+F536+F538+F537)/1000),5)</f>
        <v>5.4774500000000002</v>
      </c>
      <c r="G534" s="91">
        <f t="shared" ref="G534:AA534" si="309">ROUND(((G535+G536+G538+G537)/1000),5)</f>
        <v>5.3484400000000001</v>
      </c>
      <c r="H534" s="91">
        <f t="shared" si="309"/>
        <v>5.4432200000000002</v>
      </c>
      <c r="I534" s="91">
        <f t="shared" si="309"/>
        <v>5.5977800000000002</v>
      </c>
      <c r="J534" s="91">
        <f t="shared" si="309"/>
        <v>5.6455700000000002</v>
      </c>
      <c r="K534" s="91">
        <f t="shared" si="309"/>
        <v>6.1039300000000001</v>
      </c>
      <c r="L534" s="91">
        <f t="shared" si="309"/>
        <v>6.3998799999999996</v>
      </c>
      <c r="M534" s="91">
        <f t="shared" si="309"/>
        <v>6.6990100000000004</v>
      </c>
      <c r="N534" s="91">
        <f t="shared" si="309"/>
        <v>6.9603200000000003</v>
      </c>
      <c r="O534" s="91">
        <f t="shared" si="309"/>
        <v>7.0671400000000002</v>
      </c>
      <c r="P534" s="91">
        <f t="shared" si="309"/>
        <v>7.0648099999999996</v>
      </c>
      <c r="Q534" s="91">
        <f t="shared" si="309"/>
        <v>7.1144299999999996</v>
      </c>
      <c r="R534" s="91">
        <f t="shared" si="309"/>
        <v>7.1212</v>
      </c>
      <c r="S534" s="91">
        <f t="shared" si="309"/>
        <v>6.9895300000000002</v>
      </c>
      <c r="T534" s="91">
        <f t="shared" si="309"/>
        <v>6.92537</v>
      </c>
      <c r="U534" s="91">
        <f t="shared" si="309"/>
        <v>6.8742299999999998</v>
      </c>
      <c r="V534" s="91">
        <f t="shared" si="309"/>
        <v>6.8936900000000003</v>
      </c>
      <c r="W534" s="91">
        <f t="shared" si="309"/>
        <v>6.7736200000000002</v>
      </c>
      <c r="X534" s="91">
        <f t="shared" si="309"/>
        <v>6.6229899999999997</v>
      </c>
      <c r="Y534" s="91">
        <f t="shared" si="309"/>
        <v>6.5627599999999999</v>
      </c>
      <c r="Z534" s="91">
        <f t="shared" si="309"/>
        <v>6.3024199999999997</v>
      </c>
      <c r="AA534" s="91">
        <f t="shared" si="309"/>
        <v>6.2042700000000002</v>
      </c>
    </row>
    <row r="535" spans="1:27" ht="12.75" hidden="1" customHeight="1" outlineLevel="1" x14ac:dyDescent="0.3">
      <c r="A535" s="99" t="s">
        <v>2173</v>
      </c>
      <c r="B535" s="63" t="s">
        <v>238</v>
      </c>
      <c r="C535" s="43" t="s">
        <v>79</v>
      </c>
      <c r="D535" s="44">
        <v>1282.53</v>
      </c>
      <c r="E535" s="44">
        <v>1248.52</v>
      </c>
      <c r="F535" s="44">
        <v>1064.33</v>
      </c>
      <c r="G535" s="44">
        <v>935.32</v>
      </c>
      <c r="H535" s="44">
        <v>1030.0999999999999</v>
      </c>
      <c r="I535" s="44">
        <v>1184.6600000000001</v>
      </c>
      <c r="J535" s="44">
        <v>1232.45</v>
      </c>
      <c r="K535" s="44">
        <v>1690.81</v>
      </c>
      <c r="L535" s="44">
        <v>1986.76</v>
      </c>
      <c r="M535" s="44">
        <v>2285.89</v>
      </c>
      <c r="N535" s="44">
        <v>2547.1999999999998</v>
      </c>
      <c r="O535" s="44">
        <v>2654.02</v>
      </c>
      <c r="P535" s="44">
        <v>2651.69</v>
      </c>
      <c r="Q535" s="44">
        <v>2701.31</v>
      </c>
      <c r="R535" s="44">
        <v>2708.08</v>
      </c>
      <c r="S535" s="44">
        <v>2576.41</v>
      </c>
      <c r="T535" s="44">
        <v>2512.25</v>
      </c>
      <c r="U535" s="44">
        <v>2461.11</v>
      </c>
      <c r="V535" s="44">
        <v>2480.5700000000002</v>
      </c>
      <c r="W535" s="44">
        <v>2360.5</v>
      </c>
      <c r="X535" s="44">
        <v>2209.87</v>
      </c>
      <c r="Y535" s="44">
        <v>2149.64</v>
      </c>
      <c r="Z535" s="44">
        <v>1889.3</v>
      </c>
      <c r="AA535" s="44">
        <v>1791.15</v>
      </c>
    </row>
    <row r="536" spans="1:27" ht="12.75" hidden="1" customHeight="1" outlineLevel="1" x14ac:dyDescent="0.3">
      <c r="A536" s="99" t="s">
        <v>2174</v>
      </c>
      <c r="B536" s="63" t="s">
        <v>90</v>
      </c>
      <c r="C536" s="43" t="s">
        <v>79</v>
      </c>
      <c r="D536" s="44">
        <f>$D$486</f>
        <v>3944.23</v>
      </c>
      <c r="E536" s="44">
        <f t="shared" ref="E536:AA536" si="310">$D$486</f>
        <v>3944.23</v>
      </c>
      <c r="F536" s="44">
        <f t="shared" si="310"/>
        <v>3944.23</v>
      </c>
      <c r="G536" s="44">
        <f t="shared" si="310"/>
        <v>3944.23</v>
      </c>
      <c r="H536" s="44">
        <f t="shared" si="310"/>
        <v>3944.23</v>
      </c>
      <c r="I536" s="44">
        <f t="shared" si="310"/>
        <v>3944.23</v>
      </c>
      <c r="J536" s="44">
        <f t="shared" si="310"/>
        <v>3944.23</v>
      </c>
      <c r="K536" s="44">
        <f t="shared" si="310"/>
        <v>3944.23</v>
      </c>
      <c r="L536" s="44">
        <f t="shared" si="310"/>
        <v>3944.23</v>
      </c>
      <c r="M536" s="44">
        <f t="shared" si="310"/>
        <v>3944.23</v>
      </c>
      <c r="N536" s="44">
        <f t="shared" si="310"/>
        <v>3944.23</v>
      </c>
      <c r="O536" s="44">
        <f t="shared" si="310"/>
        <v>3944.23</v>
      </c>
      <c r="P536" s="44">
        <f t="shared" si="310"/>
        <v>3944.23</v>
      </c>
      <c r="Q536" s="44">
        <f t="shared" si="310"/>
        <v>3944.23</v>
      </c>
      <c r="R536" s="44">
        <f t="shared" si="310"/>
        <v>3944.23</v>
      </c>
      <c r="S536" s="44">
        <f t="shared" si="310"/>
        <v>3944.23</v>
      </c>
      <c r="T536" s="44">
        <f t="shared" si="310"/>
        <v>3944.23</v>
      </c>
      <c r="U536" s="44">
        <f t="shared" si="310"/>
        <v>3944.23</v>
      </c>
      <c r="V536" s="44">
        <f t="shared" si="310"/>
        <v>3944.23</v>
      </c>
      <c r="W536" s="44">
        <f t="shared" si="310"/>
        <v>3944.23</v>
      </c>
      <c r="X536" s="44">
        <f t="shared" si="310"/>
        <v>3944.23</v>
      </c>
      <c r="Y536" s="44">
        <f t="shared" si="310"/>
        <v>3944.23</v>
      </c>
      <c r="Z536" s="44">
        <f t="shared" si="310"/>
        <v>3944.23</v>
      </c>
      <c r="AA536" s="44">
        <f t="shared" si="310"/>
        <v>3944.23</v>
      </c>
    </row>
    <row r="537" spans="1:27" ht="12.75" hidden="1" customHeight="1" outlineLevel="1" x14ac:dyDescent="0.3">
      <c r="A537" s="99" t="s">
        <v>2175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2176</v>
      </c>
      <c r="B538" s="63" t="s">
        <v>81</v>
      </c>
      <c r="C538" s="43" t="s">
        <v>79</v>
      </c>
      <c r="D538" s="44">
        <f>$D$11</f>
        <v>464.08</v>
      </c>
      <c r="E538" s="44">
        <f t="shared" ref="E538:AA538" si="311">$D$11</f>
        <v>464.08</v>
      </c>
      <c r="F538" s="44">
        <f t="shared" si="311"/>
        <v>464.08</v>
      </c>
      <c r="G538" s="44">
        <f t="shared" si="311"/>
        <v>464.08</v>
      </c>
      <c r="H538" s="44">
        <f t="shared" si="311"/>
        <v>464.08</v>
      </c>
      <c r="I538" s="44">
        <f t="shared" si="311"/>
        <v>464.08</v>
      </c>
      <c r="J538" s="44">
        <f t="shared" si="311"/>
        <v>464.08</v>
      </c>
      <c r="K538" s="44">
        <f t="shared" si="311"/>
        <v>464.08</v>
      </c>
      <c r="L538" s="44">
        <f t="shared" si="311"/>
        <v>464.08</v>
      </c>
      <c r="M538" s="44">
        <f t="shared" si="311"/>
        <v>464.08</v>
      </c>
      <c r="N538" s="44">
        <f t="shared" si="311"/>
        <v>464.08</v>
      </c>
      <c r="O538" s="44">
        <f t="shared" si="311"/>
        <v>464.08</v>
      </c>
      <c r="P538" s="44">
        <f t="shared" si="311"/>
        <v>464.08</v>
      </c>
      <c r="Q538" s="44">
        <f t="shared" si="311"/>
        <v>464.08</v>
      </c>
      <c r="R538" s="44">
        <f t="shared" si="311"/>
        <v>464.08</v>
      </c>
      <c r="S538" s="44">
        <f t="shared" si="311"/>
        <v>464.08</v>
      </c>
      <c r="T538" s="44">
        <f t="shared" si="311"/>
        <v>464.08</v>
      </c>
      <c r="U538" s="44">
        <f t="shared" si="311"/>
        <v>464.08</v>
      </c>
      <c r="V538" s="44">
        <f t="shared" si="311"/>
        <v>464.08</v>
      </c>
      <c r="W538" s="44">
        <f t="shared" si="311"/>
        <v>464.08</v>
      </c>
      <c r="X538" s="44">
        <f t="shared" si="311"/>
        <v>464.08</v>
      </c>
      <c r="Y538" s="44">
        <f t="shared" si="311"/>
        <v>464.08</v>
      </c>
      <c r="Z538" s="44">
        <f t="shared" si="311"/>
        <v>464.08</v>
      </c>
      <c r="AA538" s="44">
        <f t="shared" si="311"/>
        <v>464.08</v>
      </c>
    </row>
    <row r="539" spans="1:27" ht="13.8" collapsed="1" x14ac:dyDescent="0.3">
      <c r="A539" s="98" t="s">
        <v>2177</v>
      </c>
      <c r="B539" s="28" t="str">
        <f>"12"&amp;"."&amp;$B$800&amp;"."&amp;$B$801</f>
        <v>12.07.2024</v>
      </c>
      <c r="C539" s="90" t="s">
        <v>76</v>
      </c>
      <c r="D539" s="91">
        <f>ROUND(((D540+D541+D543+D542)/1000),5)</f>
        <v>5.7147300000000003</v>
      </c>
      <c r="E539" s="91">
        <f>ROUND(((E540+E541+E543+E542)/1000),5)</f>
        <v>5.6403800000000004</v>
      </c>
      <c r="F539" s="91">
        <f>ROUND(((F540+F541+F543+F542)/1000),5)</f>
        <v>5.5647099999999998</v>
      </c>
      <c r="G539" s="91">
        <f t="shared" ref="G539:AA539" si="312">ROUND(((G540+G541+G543+G542)/1000),5)</f>
        <v>5.3705699999999998</v>
      </c>
      <c r="H539" s="91">
        <f t="shared" si="312"/>
        <v>5.3705600000000002</v>
      </c>
      <c r="I539" s="91">
        <f t="shared" si="312"/>
        <v>5.61219</v>
      </c>
      <c r="J539" s="91">
        <f t="shared" si="312"/>
        <v>5.6125100000000003</v>
      </c>
      <c r="K539" s="91">
        <f t="shared" si="312"/>
        <v>6.0539800000000001</v>
      </c>
      <c r="L539" s="91">
        <f t="shared" si="312"/>
        <v>6.3917799999999998</v>
      </c>
      <c r="M539" s="91">
        <f t="shared" si="312"/>
        <v>6.7132500000000004</v>
      </c>
      <c r="N539" s="91">
        <f t="shared" si="312"/>
        <v>6.7625099999999998</v>
      </c>
      <c r="O539" s="91">
        <f t="shared" si="312"/>
        <v>6.8153100000000002</v>
      </c>
      <c r="P539" s="91">
        <f t="shared" si="312"/>
        <v>6.8098799999999997</v>
      </c>
      <c r="Q539" s="91">
        <f t="shared" si="312"/>
        <v>6.8294300000000003</v>
      </c>
      <c r="R539" s="91">
        <f t="shared" si="312"/>
        <v>6.7595999999999998</v>
      </c>
      <c r="S539" s="91">
        <f t="shared" si="312"/>
        <v>6.8191100000000002</v>
      </c>
      <c r="T539" s="91">
        <f t="shared" si="312"/>
        <v>6.7911099999999998</v>
      </c>
      <c r="U539" s="91">
        <f t="shared" si="312"/>
        <v>6.6737099999999998</v>
      </c>
      <c r="V539" s="91">
        <f t="shared" si="312"/>
        <v>6.6484800000000002</v>
      </c>
      <c r="W539" s="91">
        <f t="shared" si="312"/>
        <v>6.5663</v>
      </c>
      <c r="X539" s="91">
        <f t="shared" si="312"/>
        <v>6.55952</v>
      </c>
      <c r="Y539" s="91">
        <f t="shared" si="312"/>
        <v>6.6009200000000003</v>
      </c>
      <c r="Z539" s="91">
        <f t="shared" si="312"/>
        <v>6.4373500000000003</v>
      </c>
      <c r="AA539" s="91">
        <f t="shared" si="312"/>
        <v>6.2171399999999997</v>
      </c>
    </row>
    <row r="540" spans="1:27" ht="12.75" hidden="1" customHeight="1" outlineLevel="1" x14ac:dyDescent="0.3">
      <c r="A540" s="99" t="s">
        <v>2178</v>
      </c>
      <c r="B540" s="63" t="s">
        <v>238</v>
      </c>
      <c r="C540" s="43" t="s">
        <v>79</v>
      </c>
      <c r="D540" s="44">
        <v>1301.6099999999999</v>
      </c>
      <c r="E540" s="44">
        <v>1227.26</v>
      </c>
      <c r="F540" s="44">
        <v>1151.5899999999999</v>
      </c>
      <c r="G540" s="44">
        <v>957.45</v>
      </c>
      <c r="H540" s="44">
        <v>957.44</v>
      </c>
      <c r="I540" s="44">
        <v>1199.07</v>
      </c>
      <c r="J540" s="44">
        <v>1199.3900000000001</v>
      </c>
      <c r="K540" s="44">
        <v>1640.86</v>
      </c>
      <c r="L540" s="44">
        <v>1978.66</v>
      </c>
      <c r="M540" s="44">
        <v>2300.13</v>
      </c>
      <c r="N540" s="44">
        <v>2349.39</v>
      </c>
      <c r="O540" s="44">
        <v>2402.19</v>
      </c>
      <c r="P540" s="44">
        <v>2396.7600000000002</v>
      </c>
      <c r="Q540" s="44">
        <v>2416.31</v>
      </c>
      <c r="R540" s="44">
        <v>2346.48</v>
      </c>
      <c r="S540" s="44">
        <v>2405.9899999999998</v>
      </c>
      <c r="T540" s="44">
        <v>2377.9899999999998</v>
      </c>
      <c r="U540" s="44">
        <v>2260.59</v>
      </c>
      <c r="V540" s="44">
        <v>2235.36</v>
      </c>
      <c r="W540" s="44">
        <v>2153.1799999999998</v>
      </c>
      <c r="X540" s="44">
        <v>2146.4</v>
      </c>
      <c r="Y540" s="44">
        <v>2187.8000000000002</v>
      </c>
      <c r="Z540" s="44">
        <v>2024.23</v>
      </c>
      <c r="AA540" s="44">
        <v>1804.02</v>
      </c>
    </row>
    <row r="541" spans="1:27" ht="12.75" hidden="1" customHeight="1" outlineLevel="1" x14ac:dyDescent="0.3">
      <c r="A541" s="99" t="s">
        <v>2179</v>
      </c>
      <c r="B541" s="63" t="s">
        <v>90</v>
      </c>
      <c r="C541" s="43" t="s">
        <v>79</v>
      </c>
      <c r="D541" s="44">
        <f>$D$486</f>
        <v>3944.23</v>
      </c>
      <c r="E541" s="44">
        <f t="shared" ref="E541:AA541" si="313">$D$486</f>
        <v>3944.23</v>
      </c>
      <c r="F541" s="44">
        <f t="shared" si="313"/>
        <v>3944.23</v>
      </c>
      <c r="G541" s="44">
        <f t="shared" si="313"/>
        <v>3944.23</v>
      </c>
      <c r="H541" s="44">
        <f t="shared" si="313"/>
        <v>3944.23</v>
      </c>
      <c r="I541" s="44">
        <f t="shared" si="313"/>
        <v>3944.23</v>
      </c>
      <c r="J541" s="44">
        <f t="shared" si="313"/>
        <v>3944.23</v>
      </c>
      <c r="K541" s="44">
        <f t="shared" si="313"/>
        <v>3944.23</v>
      </c>
      <c r="L541" s="44">
        <f t="shared" si="313"/>
        <v>3944.23</v>
      </c>
      <c r="M541" s="44">
        <f t="shared" si="313"/>
        <v>3944.23</v>
      </c>
      <c r="N541" s="44">
        <f t="shared" si="313"/>
        <v>3944.23</v>
      </c>
      <c r="O541" s="44">
        <f t="shared" si="313"/>
        <v>3944.23</v>
      </c>
      <c r="P541" s="44">
        <f t="shared" si="313"/>
        <v>3944.23</v>
      </c>
      <c r="Q541" s="44">
        <f t="shared" si="313"/>
        <v>3944.23</v>
      </c>
      <c r="R541" s="44">
        <f t="shared" si="313"/>
        <v>3944.23</v>
      </c>
      <c r="S541" s="44">
        <f t="shared" si="313"/>
        <v>3944.23</v>
      </c>
      <c r="T541" s="44">
        <f t="shared" si="313"/>
        <v>3944.23</v>
      </c>
      <c r="U541" s="44">
        <f t="shared" si="313"/>
        <v>3944.23</v>
      </c>
      <c r="V541" s="44">
        <f t="shared" si="313"/>
        <v>3944.23</v>
      </c>
      <c r="W541" s="44">
        <f t="shared" si="313"/>
        <v>3944.23</v>
      </c>
      <c r="X541" s="44">
        <f t="shared" si="313"/>
        <v>3944.23</v>
      </c>
      <c r="Y541" s="44">
        <f t="shared" si="313"/>
        <v>3944.23</v>
      </c>
      <c r="Z541" s="44">
        <f t="shared" si="313"/>
        <v>3944.23</v>
      </c>
      <c r="AA541" s="44">
        <f t="shared" si="313"/>
        <v>3944.23</v>
      </c>
    </row>
    <row r="542" spans="1:27" ht="12.75" hidden="1" customHeight="1" outlineLevel="1" x14ac:dyDescent="0.3">
      <c r="A542" s="99" t="s">
        <v>2180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2181</v>
      </c>
      <c r="B543" s="63" t="s">
        <v>81</v>
      </c>
      <c r="C543" s="43" t="s">
        <v>79</v>
      </c>
      <c r="D543" s="44">
        <f>$D$11</f>
        <v>464.08</v>
      </c>
      <c r="E543" s="44">
        <f t="shared" ref="E543:AA543" si="314">$D$11</f>
        <v>464.08</v>
      </c>
      <c r="F543" s="44">
        <f t="shared" si="314"/>
        <v>464.08</v>
      </c>
      <c r="G543" s="44">
        <f t="shared" si="314"/>
        <v>464.08</v>
      </c>
      <c r="H543" s="44">
        <f t="shared" si="314"/>
        <v>464.08</v>
      </c>
      <c r="I543" s="44">
        <f t="shared" si="314"/>
        <v>464.08</v>
      </c>
      <c r="J543" s="44">
        <f t="shared" si="314"/>
        <v>464.08</v>
      </c>
      <c r="K543" s="44">
        <f t="shared" si="314"/>
        <v>464.08</v>
      </c>
      <c r="L543" s="44">
        <f t="shared" si="314"/>
        <v>464.08</v>
      </c>
      <c r="M543" s="44">
        <f t="shared" si="314"/>
        <v>464.08</v>
      </c>
      <c r="N543" s="44">
        <f t="shared" si="314"/>
        <v>464.08</v>
      </c>
      <c r="O543" s="44">
        <f t="shared" si="314"/>
        <v>464.08</v>
      </c>
      <c r="P543" s="44">
        <f t="shared" si="314"/>
        <v>464.08</v>
      </c>
      <c r="Q543" s="44">
        <f t="shared" si="314"/>
        <v>464.08</v>
      </c>
      <c r="R543" s="44">
        <f t="shared" si="314"/>
        <v>464.08</v>
      </c>
      <c r="S543" s="44">
        <f t="shared" si="314"/>
        <v>464.08</v>
      </c>
      <c r="T543" s="44">
        <f t="shared" si="314"/>
        <v>464.08</v>
      </c>
      <c r="U543" s="44">
        <f t="shared" si="314"/>
        <v>464.08</v>
      </c>
      <c r="V543" s="44">
        <f t="shared" si="314"/>
        <v>464.08</v>
      </c>
      <c r="W543" s="44">
        <f t="shared" si="314"/>
        <v>464.08</v>
      </c>
      <c r="X543" s="44">
        <f t="shared" si="314"/>
        <v>464.08</v>
      </c>
      <c r="Y543" s="44">
        <f t="shared" si="314"/>
        <v>464.08</v>
      </c>
      <c r="Z543" s="44">
        <f t="shared" si="314"/>
        <v>464.08</v>
      </c>
      <c r="AA543" s="44">
        <f t="shared" si="314"/>
        <v>464.08</v>
      </c>
    </row>
    <row r="544" spans="1:27" ht="13.8" collapsed="1" x14ac:dyDescent="0.3">
      <c r="A544" s="98" t="s">
        <v>2182</v>
      </c>
      <c r="B544" s="28" t="str">
        <f>"13"&amp;"."&amp;$B$800&amp;"."&amp;$B$801</f>
        <v>13.07.2024</v>
      </c>
      <c r="C544" s="90" t="s">
        <v>76</v>
      </c>
      <c r="D544" s="91">
        <f>ROUND(((D545+D546+D548+D547)/1000),5)</f>
        <v>5.8617299999999997</v>
      </c>
      <c r="E544" s="91">
        <f>ROUND(((E545+E546+E548+E547)/1000),5)</f>
        <v>5.6518600000000001</v>
      </c>
      <c r="F544" s="91">
        <f>ROUND(((F545+F546+F548+F547)/1000),5)</f>
        <v>5.5836499999999996</v>
      </c>
      <c r="G544" s="91">
        <f t="shared" ref="G544:AA544" si="315">ROUND(((G545+G546+G548+G547)/1000),5)</f>
        <v>5.4185999999999996</v>
      </c>
      <c r="H544" s="91">
        <f t="shared" si="315"/>
        <v>5.1694199999999997</v>
      </c>
      <c r="I544" s="91">
        <f t="shared" si="315"/>
        <v>5.2279999999999998</v>
      </c>
      <c r="J544" s="91">
        <f t="shared" si="315"/>
        <v>5.3301400000000001</v>
      </c>
      <c r="K544" s="91">
        <f t="shared" si="315"/>
        <v>5.7775999999999996</v>
      </c>
      <c r="L544" s="91">
        <f t="shared" si="315"/>
        <v>6.1567800000000004</v>
      </c>
      <c r="M544" s="91">
        <f t="shared" si="315"/>
        <v>6.4136800000000003</v>
      </c>
      <c r="N544" s="91">
        <f t="shared" si="315"/>
        <v>6.5436100000000001</v>
      </c>
      <c r="O544" s="91">
        <f t="shared" si="315"/>
        <v>6.6482999999999999</v>
      </c>
      <c r="P544" s="91">
        <f t="shared" si="315"/>
        <v>6.69055</v>
      </c>
      <c r="Q544" s="91">
        <f t="shared" si="315"/>
        <v>6.6289499999999997</v>
      </c>
      <c r="R544" s="91">
        <f t="shared" si="315"/>
        <v>6.6302700000000003</v>
      </c>
      <c r="S544" s="91">
        <f t="shared" si="315"/>
        <v>6.6707299999999998</v>
      </c>
      <c r="T544" s="91">
        <f t="shared" si="315"/>
        <v>6.6632800000000003</v>
      </c>
      <c r="U544" s="91">
        <f t="shared" si="315"/>
        <v>6.6451099999999999</v>
      </c>
      <c r="V544" s="91">
        <f t="shared" si="315"/>
        <v>6.5573199999999998</v>
      </c>
      <c r="W544" s="91">
        <f t="shared" si="315"/>
        <v>6.4484000000000004</v>
      </c>
      <c r="X544" s="91">
        <f t="shared" si="315"/>
        <v>6.4104099999999997</v>
      </c>
      <c r="Y544" s="91">
        <f t="shared" si="315"/>
        <v>6.3158399999999997</v>
      </c>
      <c r="Z544" s="91">
        <f t="shared" si="315"/>
        <v>6.0937000000000001</v>
      </c>
      <c r="AA544" s="91">
        <f t="shared" si="315"/>
        <v>6.1065500000000004</v>
      </c>
    </row>
    <row r="545" spans="1:27" ht="12.75" hidden="1" customHeight="1" outlineLevel="1" x14ac:dyDescent="0.3">
      <c r="A545" s="99" t="s">
        <v>2183</v>
      </c>
      <c r="B545" s="63" t="s">
        <v>238</v>
      </c>
      <c r="C545" s="43" t="s">
        <v>79</v>
      </c>
      <c r="D545" s="44">
        <v>1448.61</v>
      </c>
      <c r="E545" s="44">
        <v>1238.74</v>
      </c>
      <c r="F545" s="44">
        <v>1170.53</v>
      </c>
      <c r="G545" s="44">
        <v>1005.48</v>
      </c>
      <c r="H545" s="44">
        <v>756.3</v>
      </c>
      <c r="I545" s="44">
        <v>814.88</v>
      </c>
      <c r="J545" s="44">
        <v>917.02</v>
      </c>
      <c r="K545" s="44">
        <v>1364.48</v>
      </c>
      <c r="L545" s="44">
        <v>1743.66</v>
      </c>
      <c r="M545" s="44">
        <v>2000.56</v>
      </c>
      <c r="N545" s="44">
        <v>2130.4899999999998</v>
      </c>
      <c r="O545" s="44">
        <v>2235.1799999999998</v>
      </c>
      <c r="P545" s="44">
        <v>2277.4299999999998</v>
      </c>
      <c r="Q545" s="44">
        <v>2215.83</v>
      </c>
      <c r="R545" s="44">
        <v>2217.15</v>
      </c>
      <c r="S545" s="44">
        <v>2257.61</v>
      </c>
      <c r="T545" s="44">
        <v>2250.16</v>
      </c>
      <c r="U545" s="44">
        <v>2231.9899999999998</v>
      </c>
      <c r="V545" s="44">
        <v>2144.1999999999998</v>
      </c>
      <c r="W545" s="44">
        <v>2035.28</v>
      </c>
      <c r="X545" s="44">
        <v>1997.29</v>
      </c>
      <c r="Y545" s="44">
        <v>1902.72</v>
      </c>
      <c r="Z545" s="44">
        <v>1680.58</v>
      </c>
      <c r="AA545" s="44">
        <v>1693.43</v>
      </c>
    </row>
    <row r="546" spans="1:27" ht="12.75" hidden="1" customHeight="1" outlineLevel="1" x14ac:dyDescent="0.3">
      <c r="A546" s="99" t="s">
        <v>2184</v>
      </c>
      <c r="B546" s="63" t="s">
        <v>90</v>
      </c>
      <c r="C546" s="43" t="s">
        <v>79</v>
      </c>
      <c r="D546" s="44">
        <f>$D$486</f>
        <v>3944.23</v>
      </c>
      <c r="E546" s="44">
        <f t="shared" ref="E546:AA546" si="316">$D$486</f>
        <v>3944.23</v>
      </c>
      <c r="F546" s="44">
        <f t="shared" si="316"/>
        <v>3944.23</v>
      </c>
      <c r="G546" s="44">
        <f t="shared" si="316"/>
        <v>3944.23</v>
      </c>
      <c r="H546" s="44">
        <f t="shared" si="316"/>
        <v>3944.23</v>
      </c>
      <c r="I546" s="44">
        <f t="shared" si="316"/>
        <v>3944.23</v>
      </c>
      <c r="J546" s="44">
        <f t="shared" si="316"/>
        <v>3944.23</v>
      </c>
      <c r="K546" s="44">
        <f t="shared" si="316"/>
        <v>3944.23</v>
      </c>
      <c r="L546" s="44">
        <f t="shared" si="316"/>
        <v>3944.23</v>
      </c>
      <c r="M546" s="44">
        <f t="shared" si="316"/>
        <v>3944.23</v>
      </c>
      <c r="N546" s="44">
        <f t="shared" si="316"/>
        <v>3944.23</v>
      </c>
      <c r="O546" s="44">
        <f t="shared" si="316"/>
        <v>3944.23</v>
      </c>
      <c r="P546" s="44">
        <f t="shared" si="316"/>
        <v>3944.23</v>
      </c>
      <c r="Q546" s="44">
        <f t="shared" si="316"/>
        <v>3944.23</v>
      </c>
      <c r="R546" s="44">
        <f t="shared" si="316"/>
        <v>3944.23</v>
      </c>
      <c r="S546" s="44">
        <f t="shared" si="316"/>
        <v>3944.23</v>
      </c>
      <c r="T546" s="44">
        <f t="shared" si="316"/>
        <v>3944.23</v>
      </c>
      <c r="U546" s="44">
        <f t="shared" si="316"/>
        <v>3944.23</v>
      </c>
      <c r="V546" s="44">
        <f t="shared" si="316"/>
        <v>3944.23</v>
      </c>
      <c r="W546" s="44">
        <f t="shared" si="316"/>
        <v>3944.23</v>
      </c>
      <c r="X546" s="44">
        <f t="shared" si="316"/>
        <v>3944.23</v>
      </c>
      <c r="Y546" s="44">
        <f t="shared" si="316"/>
        <v>3944.23</v>
      </c>
      <c r="Z546" s="44">
        <f t="shared" si="316"/>
        <v>3944.23</v>
      </c>
      <c r="AA546" s="44">
        <f t="shared" si="316"/>
        <v>3944.23</v>
      </c>
    </row>
    <row r="547" spans="1:27" ht="12.75" hidden="1" customHeight="1" outlineLevel="1" x14ac:dyDescent="0.3">
      <c r="A547" s="99" t="s">
        <v>2185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2186</v>
      </c>
      <c r="B548" s="63" t="s">
        <v>81</v>
      </c>
      <c r="C548" s="43" t="s">
        <v>79</v>
      </c>
      <c r="D548" s="44">
        <f>$D$11</f>
        <v>464.08</v>
      </c>
      <c r="E548" s="44">
        <f t="shared" ref="E548:AA548" si="317">$D$11</f>
        <v>464.08</v>
      </c>
      <c r="F548" s="44">
        <f t="shared" si="317"/>
        <v>464.08</v>
      </c>
      <c r="G548" s="44">
        <f t="shared" si="317"/>
        <v>464.08</v>
      </c>
      <c r="H548" s="44">
        <f t="shared" si="317"/>
        <v>464.08</v>
      </c>
      <c r="I548" s="44">
        <f t="shared" si="317"/>
        <v>464.08</v>
      </c>
      <c r="J548" s="44">
        <f t="shared" si="317"/>
        <v>464.08</v>
      </c>
      <c r="K548" s="44">
        <f t="shared" si="317"/>
        <v>464.08</v>
      </c>
      <c r="L548" s="44">
        <f t="shared" si="317"/>
        <v>464.08</v>
      </c>
      <c r="M548" s="44">
        <f t="shared" si="317"/>
        <v>464.08</v>
      </c>
      <c r="N548" s="44">
        <f t="shared" si="317"/>
        <v>464.08</v>
      </c>
      <c r="O548" s="44">
        <f t="shared" si="317"/>
        <v>464.08</v>
      </c>
      <c r="P548" s="44">
        <f t="shared" si="317"/>
        <v>464.08</v>
      </c>
      <c r="Q548" s="44">
        <f t="shared" si="317"/>
        <v>464.08</v>
      </c>
      <c r="R548" s="44">
        <f t="shared" si="317"/>
        <v>464.08</v>
      </c>
      <c r="S548" s="44">
        <f t="shared" si="317"/>
        <v>464.08</v>
      </c>
      <c r="T548" s="44">
        <f t="shared" si="317"/>
        <v>464.08</v>
      </c>
      <c r="U548" s="44">
        <f t="shared" si="317"/>
        <v>464.08</v>
      </c>
      <c r="V548" s="44">
        <f t="shared" si="317"/>
        <v>464.08</v>
      </c>
      <c r="W548" s="44">
        <f t="shared" si="317"/>
        <v>464.08</v>
      </c>
      <c r="X548" s="44">
        <f t="shared" si="317"/>
        <v>464.08</v>
      </c>
      <c r="Y548" s="44">
        <f t="shared" si="317"/>
        <v>464.08</v>
      </c>
      <c r="Z548" s="44">
        <f t="shared" si="317"/>
        <v>464.08</v>
      </c>
      <c r="AA548" s="44">
        <f t="shared" si="317"/>
        <v>464.08</v>
      </c>
    </row>
    <row r="549" spans="1:27" ht="13.8" collapsed="1" x14ac:dyDescent="0.3">
      <c r="A549" s="98" t="s">
        <v>2187</v>
      </c>
      <c r="B549" s="28" t="str">
        <f>"14"&amp;"."&amp;$B$800&amp;"."&amp;$B$801</f>
        <v>14.07.2024</v>
      </c>
      <c r="C549" s="90" t="s">
        <v>76</v>
      </c>
      <c r="D549" s="91">
        <f>ROUND(((D550+D551+D553+D552)/1000),5)</f>
        <v>5.8531300000000002</v>
      </c>
      <c r="E549" s="91">
        <f>ROUND(((E550+E551+E553+E552)/1000),5)</f>
        <v>5.6201999999999996</v>
      </c>
      <c r="F549" s="91">
        <f>ROUND(((F550+F551+F553+F552)/1000),5)</f>
        <v>5.5259999999999998</v>
      </c>
      <c r="G549" s="91">
        <f t="shared" ref="G549:AA549" si="318">ROUND(((G550+G551+G553+G552)/1000),5)</f>
        <v>5.2129200000000004</v>
      </c>
      <c r="H549" s="91">
        <f t="shared" si="318"/>
        <v>5.10581</v>
      </c>
      <c r="I549" s="91">
        <f t="shared" si="318"/>
        <v>5.2190099999999999</v>
      </c>
      <c r="J549" s="91">
        <f t="shared" si="318"/>
        <v>5.0505000000000004</v>
      </c>
      <c r="K549" s="91">
        <f t="shared" si="318"/>
        <v>5.4553000000000003</v>
      </c>
      <c r="L549" s="91">
        <f t="shared" si="318"/>
        <v>5.9541500000000003</v>
      </c>
      <c r="M549" s="91">
        <f t="shared" si="318"/>
        <v>6.2355</v>
      </c>
      <c r="N549" s="91">
        <f t="shared" si="318"/>
        <v>6.3447199999999997</v>
      </c>
      <c r="O549" s="91">
        <f t="shared" si="318"/>
        <v>6.4995799999999999</v>
      </c>
      <c r="P549" s="91">
        <f t="shared" si="318"/>
        <v>6.5858999999999996</v>
      </c>
      <c r="Q549" s="91">
        <f t="shared" si="318"/>
        <v>6.4520900000000001</v>
      </c>
      <c r="R549" s="91">
        <f t="shared" si="318"/>
        <v>6.4550799999999997</v>
      </c>
      <c r="S549" s="91">
        <f t="shared" si="318"/>
        <v>6.4508799999999997</v>
      </c>
      <c r="T549" s="91">
        <f t="shared" si="318"/>
        <v>6.4277100000000003</v>
      </c>
      <c r="U549" s="91">
        <f t="shared" si="318"/>
        <v>6.4215400000000002</v>
      </c>
      <c r="V549" s="91">
        <f t="shared" si="318"/>
        <v>6.4102399999999999</v>
      </c>
      <c r="W549" s="91">
        <f t="shared" si="318"/>
        <v>6.3825599999999998</v>
      </c>
      <c r="X549" s="91">
        <f t="shared" si="318"/>
        <v>6.34436</v>
      </c>
      <c r="Y549" s="91">
        <f t="shared" si="318"/>
        <v>6.3396400000000002</v>
      </c>
      <c r="Z549" s="91">
        <f t="shared" si="318"/>
        <v>6.1006900000000002</v>
      </c>
      <c r="AA549" s="91">
        <f t="shared" si="318"/>
        <v>6.0959500000000002</v>
      </c>
    </row>
    <row r="550" spans="1:27" ht="12.75" hidden="1" customHeight="1" outlineLevel="1" x14ac:dyDescent="0.3">
      <c r="A550" s="99" t="s">
        <v>2188</v>
      </c>
      <c r="B550" s="63" t="s">
        <v>238</v>
      </c>
      <c r="C550" s="43" t="s">
        <v>79</v>
      </c>
      <c r="D550" s="44">
        <v>1440.01</v>
      </c>
      <c r="E550" s="44">
        <v>1207.08</v>
      </c>
      <c r="F550" s="44">
        <v>1112.8800000000001</v>
      </c>
      <c r="G550" s="44">
        <v>799.8</v>
      </c>
      <c r="H550" s="44">
        <v>692.69</v>
      </c>
      <c r="I550" s="44">
        <v>805.89</v>
      </c>
      <c r="J550" s="44">
        <v>637.38</v>
      </c>
      <c r="K550" s="44">
        <v>1042.18</v>
      </c>
      <c r="L550" s="44">
        <v>1541.03</v>
      </c>
      <c r="M550" s="44">
        <v>1822.38</v>
      </c>
      <c r="N550" s="44">
        <v>1931.6</v>
      </c>
      <c r="O550" s="44">
        <v>2086.46</v>
      </c>
      <c r="P550" s="44">
        <v>2172.7800000000002</v>
      </c>
      <c r="Q550" s="44">
        <v>2038.97</v>
      </c>
      <c r="R550" s="44">
        <v>2041.96</v>
      </c>
      <c r="S550" s="44">
        <v>2037.76</v>
      </c>
      <c r="T550" s="44">
        <v>2014.59</v>
      </c>
      <c r="U550" s="44">
        <v>2008.42</v>
      </c>
      <c r="V550" s="44">
        <v>1997.12</v>
      </c>
      <c r="W550" s="44">
        <v>1969.44</v>
      </c>
      <c r="X550" s="44">
        <v>1931.24</v>
      </c>
      <c r="Y550" s="44">
        <v>1926.52</v>
      </c>
      <c r="Z550" s="44">
        <v>1687.57</v>
      </c>
      <c r="AA550" s="44">
        <v>1682.83</v>
      </c>
    </row>
    <row r="551" spans="1:27" ht="12.75" hidden="1" customHeight="1" outlineLevel="1" x14ac:dyDescent="0.3">
      <c r="A551" s="99" t="s">
        <v>2189</v>
      </c>
      <c r="B551" s="63" t="s">
        <v>90</v>
      </c>
      <c r="C551" s="43" t="s">
        <v>79</v>
      </c>
      <c r="D551" s="44">
        <f>$D$486</f>
        <v>3944.23</v>
      </c>
      <c r="E551" s="44">
        <f t="shared" ref="E551:AA551" si="319">$D$486</f>
        <v>3944.23</v>
      </c>
      <c r="F551" s="44">
        <f t="shared" si="319"/>
        <v>3944.23</v>
      </c>
      <c r="G551" s="44">
        <f t="shared" si="319"/>
        <v>3944.23</v>
      </c>
      <c r="H551" s="44">
        <f t="shared" si="319"/>
        <v>3944.23</v>
      </c>
      <c r="I551" s="44">
        <f t="shared" si="319"/>
        <v>3944.23</v>
      </c>
      <c r="J551" s="44">
        <f t="shared" si="319"/>
        <v>3944.23</v>
      </c>
      <c r="K551" s="44">
        <f t="shared" si="319"/>
        <v>3944.23</v>
      </c>
      <c r="L551" s="44">
        <f t="shared" si="319"/>
        <v>3944.23</v>
      </c>
      <c r="M551" s="44">
        <f t="shared" si="319"/>
        <v>3944.23</v>
      </c>
      <c r="N551" s="44">
        <f t="shared" si="319"/>
        <v>3944.23</v>
      </c>
      <c r="O551" s="44">
        <f t="shared" si="319"/>
        <v>3944.23</v>
      </c>
      <c r="P551" s="44">
        <f t="shared" si="319"/>
        <v>3944.23</v>
      </c>
      <c r="Q551" s="44">
        <f t="shared" si="319"/>
        <v>3944.23</v>
      </c>
      <c r="R551" s="44">
        <f t="shared" si="319"/>
        <v>3944.23</v>
      </c>
      <c r="S551" s="44">
        <f t="shared" si="319"/>
        <v>3944.23</v>
      </c>
      <c r="T551" s="44">
        <f t="shared" si="319"/>
        <v>3944.23</v>
      </c>
      <c r="U551" s="44">
        <f t="shared" si="319"/>
        <v>3944.23</v>
      </c>
      <c r="V551" s="44">
        <f t="shared" si="319"/>
        <v>3944.23</v>
      </c>
      <c r="W551" s="44">
        <f t="shared" si="319"/>
        <v>3944.23</v>
      </c>
      <c r="X551" s="44">
        <f t="shared" si="319"/>
        <v>3944.23</v>
      </c>
      <c r="Y551" s="44">
        <f t="shared" si="319"/>
        <v>3944.23</v>
      </c>
      <c r="Z551" s="44">
        <f t="shared" si="319"/>
        <v>3944.23</v>
      </c>
      <c r="AA551" s="44">
        <f t="shared" si="319"/>
        <v>3944.23</v>
      </c>
    </row>
    <row r="552" spans="1:27" ht="12.75" hidden="1" customHeight="1" outlineLevel="1" x14ac:dyDescent="0.3">
      <c r="A552" s="99" t="s">
        <v>2190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2191</v>
      </c>
      <c r="B553" s="63" t="s">
        <v>81</v>
      </c>
      <c r="C553" s="43" t="s">
        <v>79</v>
      </c>
      <c r="D553" s="44">
        <f>$D$11</f>
        <v>464.08</v>
      </c>
      <c r="E553" s="44">
        <f t="shared" ref="E553:AA553" si="320">$D$11</f>
        <v>464.08</v>
      </c>
      <c r="F553" s="44">
        <f t="shared" si="320"/>
        <v>464.08</v>
      </c>
      <c r="G553" s="44">
        <f t="shared" si="320"/>
        <v>464.08</v>
      </c>
      <c r="H553" s="44">
        <f t="shared" si="320"/>
        <v>464.08</v>
      </c>
      <c r="I553" s="44">
        <f t="shared" si="320"/>
        <v>464.08</v>
      </c>
      <c r="J553" s="44">
        <f t="shared" si="320"/>
        <v>464.08</v>
      </c>
      <c r="K553" s="44">
        <f t="shared" si="320"/>
        <v>464.08</v>
      </c>
      <c r="L553" s="44">
        <f t="shared" si="320"/>
        <v>464.08</v>
      </c>
      <c r="M553" s="44">
        <f t="shared" si="320"/>
        <v>464.08</v>
      </c>
      <c r="N553" s="44">
        <f t="shared" si="320"/>
        <v>464.08</v>
      </c>
      <c r="O553" s="44">
        <f t="shared" si="320"/>
        <v>464.08</v>
      </c>
      <c r="P553" s="44">
        <f t="shared" si="320"/>
        <v>464.08</v>
      </c>
      <c r="Q553" s="44">
        <f t="shared" si="320"/>
        <v>464.08</v>
      </c>
      <c r="R553" s="44">
        <f t="shared" si="320"/>
        <v>464.08</v>
      </c>
      <c r="S553" s="44">
        <f t="shared" si="320"/>
        <v>464.08</v>
      </c>
      <c r="T553" s="44">
        <f t="shared" si="320"/>
        <v>464.08</v>
      </c>
      <c r="U553" s="44">
        <f t="shared" si="320"/>
        <v>464.08</v>
      </c>
      <c r="V553" s="44">
        <f t="shared" si="320"/>
        <v>464.08</v>
      </c>
      <c r="W553" s="44">
        <f t="shared" si="320"/>
        <v>464.08</v>
      </c>
      <c r="X553" s="44">
        <f t="shared" si="320"/>
        <v>464.08</v>
      </c>
      <c r="Y553" s="44">
        <f t="shared" si="320"/>
        <v>464.08</v>
      </c>
      <c r="Z553" s="44">
        <f t="shared" si="320"/>
        <v>464.08</v>
      </c>
      <c r="AA553" s="44">
        <f t="shared" si="320"/>
        <v>464.08</v>
      </c>
    </row>
    <row r="554" spans="1:27" ht="13.8" collapsed="1" x14ac:dyDescent="0.3">
      <c r="A554" s="98" t="s">
        <v>2192</v>
      </c>
      <c r="B554" s="28" t="str">
        <f>"15"&amp;"."&amp;$B$800&amp;"."&amp;$B$801</f>
        <v>15.07.2024</v>
      </c>
      <c r="C554" s="90" t="s">
        <v>76</v>
      </c>
      <c r="D554" s="91">
        <f>ROUND(((D555+D556+D558+D557)/1000),5)</f>
        <v>5.6152300000000004</v>
      </c>
      <c r="E554" s="91">
        <f>ROUND(((E555+E556+E558+E557)/1000),5)</f>
        <v>5.5236200000000002</v>
      </c>
      <c r="F554" s="91">
        <f>ROUND(((F555+F556+F558+F557)/1000),5)</f>
        <v>5.3932099999999998</v>
      </c>
      <c r="G554" s="91">
        <f t="shared" ref="G554:AA554" si="321">ROUND(((G555+G556+G558+G557)/1000),5)</f>
        <v>5.06595</v>
      </c>
      <c r="H554" s="91">
        <f t="shared" si="321"/>
        <v>5.0608500000000003</v>
      </c>
      <c r="I554" s="91">
        <f t="shared" si="321"/>
        <v>5.1178600000000003</v>
      </c>
      <c r="J554" s="91">
        <f t="shared" si="321"/>
        <v>5.2395500000000004</v>
      </c>
      <c r="K554" s="91">
        <f t="shared" si="321"/>
        <v>5.9860300000000004</v>
      </c>
      <c r="L554" s="91">
        <f t="shared" si="321"/>
        <v>6.4378900000000003</v>
      </c>
      <c r="M554" s="91">
        <f t="shared" si="321"/>
        <v>6.6599199999999996</v>
      </c>
      <c r="N554" s="91">
        <f t="shared" si="321"/>
        <v>6.7750599999999999</v>
      </c>
      <c r="O554" s="91">
        <f t="shared" si="321"/>
        <v>6.8806900000000004</v>
      </c>
      <c r="P554" s="91">
        <f t="shared" si="321"/>
        <v>6.7655799999999999</v>
      </c>
      <c r="Q554" s="91">
        <f t="shared" si="321"/>
        <v>6.9103500000000002</v>
      </c>
      <c r="R554" s="91">
        <f t="shared" si="321"/>
        <v>7.0280699999999996</v>
      </c>
      <c r="S554" s="91">
        <f t="shared" si="321"/>
        <v>6.8045799999999996</v>
      </c>
      <c r="T554" s="91">
        <f t="shared" si="321"/>
        <v>6.7913100000000002</v>
      </c>
      <c r="U554" s="91">
        <f t="shared" si="321"/>
        <v>6.7428299999999997</v>
      </c>
      <c r="V554" s="91">
        <f t="shared" si="321"/>
        <v>6.6603500000000002</v>
      </c>
      <c r="W554" s="91">
        <f t="shared" si="321"/>
        <v>6.6730499999999999</v>
      </c>
      <c r="X554" s="91">
        <f t="shared" si="321"/>
        <v>6.5972999999999997</v>
      </c>
      <c r="Y554" s="91">
        <f t="shared" si="321"/>
        <v>6.4435700000000002</v>
      </c>
      <c r="Z554" s="91">
        <f t="shared" si="321"/>
        <v>6.3628999999999998</v>
      </c>
      <c r="AA554" s="91">
        <f t="shared" si="321"/>
        <v>6.1103699999999996</v>
      </c>
    </row>
    <row r="555" spans="1:27" ht="12.75" hidden="1" customHeight="1" outlineLevel="1" x14ac:dyDescent="0.3">
      <c r="A555" s="99" t="s">
        <v>2193</v>
      </c>
      <c r="B555" s="63" t="s">
        <v>238</v>
      </c>
      <c r="C555" s="43" t="s">
        <v>79</v>
      </c>
      <c r="D555" s="44">
        <v>1202.1099999999999</v>
      </c>
      <c r="E555" s="44">
        <v>1110.5</v>
      </c>
      <c r="F555" s="44">
        <v>980.09</v>
      </c>
      <c r="G555" s="44">
        <v>652.83000000000004</v>
      </c>
      <c r="H555" s="44">
        <v>647.73</v>
      </c>
      <c r="I555" s="44">
        <v>704.74</v>
      </c>
      <c r="J555" s="44">
        <v>826.43</v>
      </c>
      <c r="K555" s="44">
        <v>1572.91</v>
      </c>
      <c r="L555" s="44">
        <v>2024.77</v>
      </c>
      <c r="M555" s="44">
        <v>2246.8000000000002</v>
      </c>
      <c r="N555" s="44">
        <v>2361.94</v>
      </c>
      <c r="O555" s="44">
        <v>2467.5700000000002</v>
      </c>
      <c r="P555" s="44">
        <v>2352.46</v>
      </c>
      <c r="Q555" s="44">
        <v>2497.23</v>
      </c>
      <c r="R555" s="44">
        <v>2614.9499999999998</v>
      </c>
      <c r="S555" s="44">
        <v>2391.46</v>
      </c>
      <c r="T555" s="44">
        <v>2378.19</v>
      </c>
      <c r="U555" s="44">
        <v>2329.71</v>
      </c>
      <c r="V555" s="44">
        <v>2247.23</v>
      </c>
      <c r="W555" s="44">
        <v>2259.9299999999998</v>
      </c>
      <c r="X555" s="44">
        <v>2184.1799999999998</v>
      </c>
      <c r="Y555" s="44">
        <v>2030.45</v>
      </c>
      <c r="Z555" s="44">
        <v>1949.78</v>
      </c>
      <c r="AA555" s="44">
        <v>1697.25</v>
      </c>
    </row>
    <row r="556" spans="1:27" ht="12.75" hidden="1" customHeight="1" outlineLevel="1" x14ac:dyDescent="0.3">
      <c r="A556" s="99" t="s">
        <v>2194</v>
      </c>
      <c r="B556" s="63" t="s">
        <v>90</v>
      </c>
      <c r="C556" s="43" t="s">
        <v>79</v>
      </c>
      <c r="D556" s="44">
        <f>$D$486</f>
        <v>3944.23</v>
      </c>
      <c r="E556" s="44">
        <f t="shared" ref="E556:AA556" si="322">$D$486</f>
        <v>3944.23</v>
      </c>
      <c r="F556" s="44">
        <f t="shared" si="322"/>
        <v>3944.23</v>
      </c>
      <c r="G556" s="44">
        <f t="shared" si="322"/>
        <v>3944.23</v>
      </c>
      <c r="H556" s="44">
        <f t="shared" si="322"/>
        <v>3944.23</v>
      </c>
      <c r="I556" s="44">
        <f t="shared" si="322"/>
        <v>3944.23</v>
      </c>
      <c r="J556" s="44">
        <f t="shared" si="322"/>
        <v>3944.23</v>
      </c>
      <c r="K556" s="44">
        <f t="shared" si="322"/>
        <v>3944.23</v>
      </c>
      <c r="L556" s="44">
        <f t="shared" si="322"/>
        <v>3944.23</v>
      </c>
      <c r="M556" s="44">
        <f t="shared" si="322"/>
        <v>3944.23</v>
      </c>
      <c r="N556" s="44">
        <f t="shared" si="322"/>
        <v>3944.23</v>
      </c>
      <c r="O556" s="44">
        <f t="shared" si="322"/>
        <v>3944.23</v>
      </c>
      <c r="P556" s="44">
        <f t="shared" si="322"/>
        <v>3944.23</v>
      </c>
      <c r="Q556" s="44">
        <f t="shared" si="322"/>
        <v>3944.23</v>
      </c>
      <c r="R556" s="44">
        <f t="shared" si="322"/>
        <v>3944.23</v>
      </c>
      <c r="S556" s="44">
        <f t="shared" si="322"/>
        <v>3944.23</v>
      </c>
      <c r="T556" s="44">
        <f t="shared" si="322"/>
        <v>3944.23</v>
      </c>
      <c r="U556" s="44">
        <f t="shared" si="322"/>
        <v>3944.23</v>
      </c>
      <c r="V556" s="44">
        <f t="shared" si="322"/>
        <v>3944.23</v>
      </c>
      <c r="W556" s="44">
        <f t="shared" si="322"/>
        <v>3944.23</v>
      </c>
      <c r="X556" s="44">
        <f t="shared" si="322"/>
        <v>3944.23</v>
      </c>
      <c r="Y556" s="44">
        <f t="shared" si="322"/>
        <v>3944.23</v>
      </c>
      <c r="Z556" s="44">
        <f t="shared" si="322"/>
        <v>3944.23</v>
      </c>
      <c r="AA556" s="44">
        <f t="shared" si="322"/>
        <v>3944.23</v>
      </c>
    </row>
    <row r="557" spans="1:27" ht="12.75" hidden="1" customHeight="1" outlineLevel="1" x14ac:dyDescent="0.3">
      <c r="A557" s="99" t="s">
        <v>2195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2196</v>
      </c>
      <c r="B558" s="63" t="s">
        <v>81</v>
      </c>
      <c r="C558" s="43" t="s">
        <v>79</v>
      </c>
      <c r="D558" s="44">
        <f>$D$11</f>
        <v>464.08</v>
      </c>
      <c r="E558" s="44">
        <f t="shared" ref="E558:AA558" si="323">$D$11</f>
        <v>464.08</v>
      </c>
      <c r="F558" s="44">
        <f t="shared" si="323"/>
        <v>464.08</v>
      </c>
      <c r="G558" s="44">
        <f t="shared" si="323"/>
        <v>464.08</v>
      </c>
      <c r="H558" s="44">
        <f t="shared" si="323"/>
        <v>464.08</v>
      </c>
      <c r="I558" s="44">
        <f t="shared" si="323"/>
        <v>464.08</v>
      </c>
      <c r="J558" s="44">
        <f t="shared" si="323"/>
        <v>464.08</v>
      </c>
      <c r="K558" s="44">
        <f t="shared" si="323"/>
        <v>464.08</v>
      </c>
      <c r="L558" s="44">
        <f t="shared" si="323"/>
        <v>464.08</v>
      </c>
      <c r="M558" s="44">
        <f t="shared" si="323"/>
        <v>464.08</v>
      </c>
      <c r="N558" s="44">
        <f t="shared" si="323"/>
        <v>464.08</v>
      </c>
      <c r="O558" s="44">
        <f t="shared" si="323"/>
        <v>464.08</v>
      </c>
      <c r="P558" s="44">
        <f t="shared" si="323"/>
        <v>464.08</v>
      </c>
      <c r="Q558" s="44">
        <f t="shared" si="323"/>
        <v>464.08</v>
      </c>
      <c r="R558" s="44">
        <f t="shared" si="323"/>
        <v>464.08</v>
      </c>
      <c r="S558" s="44">
        <f t="shared" si="323"/>
        <v>464.08</v>
      </c>
      <c r="T558" s="44">
        <f t="shared" si="323"/>
        <v>464.08</v>
      </c>
      <c r="U558" s="44">
        <f t="shared" si="323"/>
        <v>464.08</v>
      </c>
      <c r="V558" s="44">
        <f t="shared" si="323"/>
        <v>464.08</v>
      </c>
      <c r="W558" s="44">
        <f t="shared" si="323"/>
        <v>464.08</v>
      </c>
      <c r="X558" s="44">
        <f t="shared" si="323"/>
        <v>464.08</v>
      </c>
      <c r="Y558" s="44">
        <f t="shared" si="323"/>
        <v>464.08</v>
      </c>
      <c r="Z558" s="44">
        <f t="shared" si="323"/>
        <v>464.08</v>
      </c>
      <c r="AA558" s="44">
        <f t="shared" si="323"/>
        <v>464.08</v>
      </c>
    </row>
    <row r="559" spans="1:27" ht="13.8" collapsed="1" x14ac:dyDescent="0.3">
      <c r="A559" s="98" t="s">
        <v>2197</v>
      </c>
      <c r="B559" s="28" t="str">
        <f>"16"&amp;"."&amp;$B$800&amp;"."&amp;$B$801</f>
        <v>16.07.2024</v>
      </c>
      <c r="C559" s="90" t="s">
        <v>76</v>
      </c>
      <c r="D559" s="91">
        <f>ROUND(((D560+D561+D563+D562)/1000),5)</f>
        <v>5.7899500000000002</v>
      </c>
      <c r="E559" s="91">
        <f>ROUND(((E560+E561+E563+E562)/1000),5)</f>
        <v>5.6156100000000002</v>
      </c>
      <c r="F559" s="91">
        <f>ROUND(((F560+F561+F563+F562)/1000),5)</f>
        <v>5.4790700000000001</v>
      </c>
      <c r="G559" s="91">
        <f t="shared" ref="G559:AA559" si="324">ROUND(((G560+G561+G563+G562)/1000),5)</f>
        <v>5.11205</v>
      </c>
      <c r="H559" s="91">
        <f t="shared" si="324"/>
        <v>5.0439499999999997</v>
      </c>
      <c r="I559" s="91">
        <f t="shared" si="324"/>
        <v>5.1632899999999999</v>
      </c>
      <c r="J559" s="91">
        <f t="shared" si="324"/>
        <v>5.6124099999999997</v>
      </c>
      <c r="K559" s="91">
        <f t="shared" si="324"/>
        <v>6.1065500000000004</v>
      </c>
      <c r="L559" s="91">
        <f t="shared" si="324"/>
        <v>6.4515599999999997</v>
      </c>
      <c r="M559" s="91">
        <f t="shared" si="324"/>
        <v>6.7212300000000003</v>
      </c>
      <c r="N559" s="91">
        <f t="shared" si="324"/>
        <v>6.9125699999999997</v>
      </c>
      <c r="O559" s="91">
        <f t="shared" si="324"/>
        <v>6.89154</v>
      </c>
      <c r="P559" s="91">
        <f t="shared" si="324"/>
        <v>6.7133099999999999</v>
      </c>
      <c r="Q559" s="91">
        <f t="shared" si="324"/>
        <v>7.2856199999999998</v>
      </c>
      <c r="R559" s="91">
        <f t="shared" si="324"/>
        <v>7.5132000000000003</v>
      </c>
      <c r="S559" s="91">
        <f t="shared" si="324"/>
        <v>7.4441499999999996</v>
      </c>
      <c r="T559" s="91">
        <f t="shared" si="324"/>
        <v>6.6044299999999998</v>
      </c>
      <c r="U559" s="91">
        <f t="shared" si="324"/>
        <v>7.0408299999999997</v>
      </c>
      <c r="V559" s="91">
        <f t="shared" si="324"/>
        <v>6.9686199999999996</v>
      </c>
      <c r="W559" s="91">
        <f t="shared" si="324"/>
        <v>6.80823</v>
      </c>
      <c r="X559" s="91">
        <f t="shared" si="324"/>
        <v>6.73604</v>
      </c>
      <c r="Y559" s="91">
        <f t="shared" si="324"/>
        <v>6.7306900000000001</v>
      </c>
      <c r="Z559" s="91">
        <f t="shared" si="324"/>
        <v>6.4288499999999997</v>
      </c>
      <c r="AA559" s="91">
        <f t="shared" si="324"/>
        <v>6.1571699999999998</v>
      </c>
    </row>
    <row r="560" spans="1:27" ht="12.75" hidden="1" customHeight="1" outlineLevel="1" x14ac:dyDescent="0.3">
      <c r="A560" s="99" t="s">
        <v>2198</v>
      </c>
      <c r="B560" s="63" t="s">
        <v>238</v>
      </c>
      <c r="C560" s="43" t="s">
        <v>79</v>
      </c>
      <c r="D560" s="44">
        <v>1376.83</v>
      </c>
      <c r="E560" s="44">
        <v>1202.49</v>
      </c>
      <c r="F560" s="44">
        <v>1065.95</v>
      </c>
      <c r="G560" s="44">
        <v>698.93</v>
      </c>
      <c r="H560" s="44">
        <v>630.83000000000004</v>
      </c>
      <c r="I560" s="44">
        <v>750.17</v>
      </c>
      <c r="J560" s="44">
        <v>1199.29</v>
      </c>
      <c r="K560" s="44">
        <v>1693.43</v>
      </c>
      <c r="L560" s="44">
        <v>2038.44</v>
      </c>
      <c r="M560" s="44">
        <v>2308.11</v>
      </c>
      <c r="N560" s="44">
        <v>2499.4499999999998</v>
      </c>
      <c r="O560" s="44">
        <v>2478.42</v>
      </c>
      <c r="P560" s="44">
        <v>2300.19</v>
      </c>
      <c r="Q560" s="44">
        <v>2872.5</v>
      </c>
      <c r="R560" s="44">
        <v>3100.08</v>
      </c>
      <c r="S560" s="44">
        <v>3031.03</v>
      </c>
      <c r="T560" s="44">
        <v>2191.31</v>
      </c>
      <c r="U560" s="44">
        <v>2627.71</v>
      </c>
      <c r="V560" s="44">
        <v>2555.5</v>
      </c>
      <c r="W560" s="44">
        <v>2395.11</v>
      </c>
      <c r="X560" s="44">
        <v>2322.92</v>
      </c>
      <c r="Y560" s="44">
        <v>2317.5700000000002</v>
      </c>
      <c r="Z560" s="44">
        <v>2015.73</v>
      </c>
      <c r="AA560" s="44">
        <v>1744.05</v>
      </c>
    </row>
    <row r="561" spans="1:27" ht="12.75" hidden="1" customHeight="1" outlineLevel="1" x14ac:dyDescent="0.3">
      <c r="A561" s="99" t="s">
        <v>2199</v>
      </c>
      <c r="B561" s="63" t="s">
        <v>90</v>
      </c>
      <c r="C561" s="43" t="s">
        <v>79</v>
      </c>
      <c r="D561" s="44">
        <f>$D$486</f>
        <v>3944.23</v>
      </c>
      <c r="E561" s="44">
        <f t="shared" ref="E561:AA561" si="325">$D$486</f>
        <v>3944.23</v>
      </c>
      <c r="F561" s="44">
        <f t="shared" si="325"/>
        <v>3944.23</v>
      </c>
      <c r="G561" s="44">
        <f t="shared" si="325"/>
        <v>3944.23</v>
      </c>
      <c r="H561" s="44">
        <f t="shared" si="325"/>
        <v>3944.23</v>
      </c>
      <c r="I561" s="44">
        <f t="shared" si="325"/>
        <v>3944.23</v>
      </c>
      <c r="J561" s="44">
        <f t="shared" si="325"/>
        <v>3944.23</v>
      </c>
      <c r="K561" s="44">
        <f t="shared" si="325"/>
        <v>3944.23</v>
      </c>
      <c r="L561" s="44">
        <f t="shared" si="325"/>
        <v>3944.23</v>
      </c>
      <c r="M561" s="44">
        <f t="shared" si="325"/>
        <v>3944.23</v>
      </c>
      <c r="N561" s="44">
        <f t="shared" si="325"/>
        <v>3944.23</v>
      </c>
      <c r="O561" s="44">
        <f t="shared" si="325"/>
        <v>3944.23</v>
      </c>
      <c r="P561" s="44">
        <f t="shared" si="325"/>
        <v>3944.23</v>
      </c>
      <c r="Q561" s="44">
        <f t="shared" si="325"/>
        <v>3944.23</v>
      </c>
      <c r="R561" s="44">
        <f t="shared" si="325"/>
        <v>3944.23</v>
      </c>
      <c r="S561" s="44">
        <f t="shared" si="325"/>
        <v>3944.23</v>
      </c>
      <c r="T561" s="44">
        <f t="shared" si="325"/>
        <v>3944.23</v>
      </c>
      <c r="U561" s="44">
        <f t="shared" si="325"/>
        <v>3944.23</v>
      </c>
      <c r="V561" s="44">
        <f t="shared" si="325"/>
        <v>3944.23</v>
      </c>
      <c r="W561" s="44">
        <f t="shared" si="325"/>
        <v>3944.23</v>
      </c>
      <c r="X561" s="44">
        <f t="shared" si="325"/>
        <v>3944.23</v>
      </c>
      <c r="Y561" s="44">
        <f t="shared" si="325"/>
        <v>3944.23</v>
      </c>
      <c r="Z561" s="44">
        <f t="shared" si="325"/>
        <v>3944.23</v>
      </c>
      <c r="AA561" s="44">
        <f t="shared" si="325"/>
        <v>3944.23</v>
      </c>
    </row>
    <row r="562" spans="1:27" ht="12.75" hidden="1" customHeight="1" outlineLevel="1" x14ac:dyDescent="0.3">
      <c r="A562" s="99" t="s">
        <v>2200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2201</v>
      </c>
      <c r="B563" s="63" t="s">
        <v>81</v>
      </c>
      <c r="C563" s="43" t="s">
        <v>79</v>
      </c>
      <c r="D563" s="44">
        <f>$D$11</f>
        <v>464.08</v>
      </c>
      <c r="E563" s="44">
        <f t="shared" ref="E563:AA563" si="326">$D$11</f>
        <v>464.08</v>
      </c>
      <c r="F563" s="44">
        <f t="shared" si="326"/>
        <v>464.08</v>
      </c>
      <c r="G563" s="44">
        <f t="shared" si="326"/>
        <v>464.08</v>
      </c>
      <c r="H563" s="44">
        <f t="shared" si="326"/>
        <v>464.08</v>
      </c>
      <c r="I563" s="44">
        <f t="shared" si="326"/>
        <v>464.08</v>
      </c>
      <c r="J563" s="44">
        <f t="shared" si="326"/>
        <v>464.08</v>
      </c>
      <c r="K563" s="44">
        <f t="shared" si="326"/>
        <v>464.08</v>
      </c>
      <c r="L563" s="44">
        <f t="shared" si="326"/>
        <v>464.08</v>
      </c>
      <c r="M563" s="44">
        <f t="shared" si="326"/>
        <v>464.08</v>
      </c>
      <c r="N563" s="44">
        <f t="shared" si="326"/>
        <v>464.08</v>
      </c>
      <c r="O563" s="44">
        <f t="shared" si="326"/>
        <v>464.08</v>
      </c>
      <c r="P563" s="44">
        <f t="shared" si="326"/>
        <v>464.08</v>
      </c>
      <c r="Q563" s="44">
        <f t="shared" si="326"/>
        <v>464.08</v>
      </c>
      <c r="R563" s="44">
        <f t="shared" si="326"/>
        <v>464.08</v>
      </c>
      <c r="S563" s="44">
        <f t="shared" si="326"/>
        <v>464.08</v>
      </c>
      <c r="T563" s="44">
        <f t="shared" si="326"/>
        <v>464.08</v>
      </c>
      <c r="U563" s="44">
        <f t="shared" si="326"/>
        <v>464.08</v>
      </c>
      <c r="V563" s="44">
        <f t="shared" si="326"/>
        <v>464.08</v>
      </c>
      <c r="W563" s="44">
        <f t="shared" si="326"/>
        <v>464.08</v>
      </c>
      <c r="X563" s="44">
        <f t="shared" si="326"/>
        <v>464.08</v>
      </c>
      <c r="Y563" s="44">
        <f t="shared" si="326"/>
        <v>464.08</v>
      </c>
      <c r="Z563" s="44">
        <f t="shared" si="326"/>
        <v>464.08</v>
      </c>
      <c r="AA563" s="44">
        <f t="shared" si="326"/>
        <v>464.08</v>
      </c>
    </row>
    <row r="564" spans="1:27" ht="13.8" collapsed="1" x14ac:dyDescent="0.3">
      <c r="A564" s="98" t="s">
        <v>2202</v>
      </c>
      <c r="B564" s="28" t="str">
        <f>"17"&amp;"."&amp;$B$800&amp;"."&amp;$B$801</f>
        <v>17.07.2024</v>
      </c>
      <c r="C564" s="90" t="s">
        <v>76</v>
      </c>
      <c r="D564" s="91">
        <f>ROUND(((D565+D566+D568+D567)/1000),5)</f>
        <v>5.9541700000000004</v>
      </c>
      <c r="E564" s="91">
        <f>ROUND(((E565+E566+E568+E567)/1000),5)</f>
        <v>5.7086399999999999</v>
      </c>
      <c r="F564" s="91">
        <f>ROUND(((F565+F566+F568+F567)/1000),5)</f>
        <v>5.61172</v>
      </c>
      <c r="G564" s="91">
        <f t="shared" ref="G564:AA564" si="327">ROUND(((G565+G566+G568+G567)/1000),5)</f>
        <v>5.5020199999999999</v>
      </c>
      <c r="H564" s="91">
        <f t="shared" si="327"/>
        <v>5.2002600000000001</v>
      </c>
      <c r="I564" s="91">
        <f t="shared" si="327"/>
        <v>5.5802800000000001</v>
      </c>
      <c r="J564" s="91">
        <f t="shared" si="327"/>
        <v>5.8397399999999999</v>
      </c>
      <c r="K564" s="91">
        <f t="shared" si="327"/>
        <v>6.14</v>
      </c>
      <c r="L564" s="91">
        <f t="shared" si="327"/>
        <v>6.50197</v>
      </c>
      <c r="M564" s="91">
        <f t="shared" si="327"/>
        <v>6.72098</v>
      </c>
      <c r="N564" s="91">
        <f t="shared" si="327"/>
        <v>6.46197</v>
      </c>
      <c r="O564" s="91">
        <f t="shared" si="327"/>
        <v>6.5507</v>
      </c>
      <c r="P564" s="91">
        <f t="shared" si="327"/>
        <v>6.5314100000000002</v>
      </c>
      <c r="Q564" s="91">
        <f t="shared" si="327"/>
        <v>7.2334800000000001</v>
      </c>
      <c r="R564" s="91">
        <f t="shared" si="327"/>
        <v>7.1915800000000001</v>
      </c>
      <c r="S564" s="91">
        <f t="shared" si="327"/>
        <v>7.5231700000000004</v>
      </c>
      <c r="T564" s="91">
        <f t="shared" si="327"/>
        <v>7.5287300000000004</v>
      </c>
      <c r="U564" s="91">
        <f t="shared" si="327"/>
        <v>7.3252300000000004</v>
      </c>
      <c r="V564" s="91">
        <f t="shared" si="327"/>
        <v>7.1636300000000004</v>
      </c>
      <c r="W564" s="91">
        <f t="shared" si="327"/>
        <v>6.9435500000000001</v>
      </c>
      <c r="X564" s="91">
        <f t="shared" si="327"/>
        <v>6.8852099999999998</v>
      </c>
      <c r="Y564" s="91">
        <f t="shared" si="327"/>
        <v>6.8908199999999997</v>
      </c>
      <c r="Z564" s="91">
        <f t="shared" si="327"/>
        <v>6.5273899999999996</v>
      </c>
      <c r="AA564" s="91">
        <f t="shared" si="327"/>
        <v>6.3245300000000002</v>
      </c>
    </row>
    <row r="565" spans="1:27" ht="12.75" hidden="1" customHeight="1" outlineLevel="1" x14ac:dyDescent="0.3">
      <c r="A565" s="99" t="s">
        <v>2203</v>
      </c>
      <c r="B565" s="63" t="s">
        <v>238</v>
      </c>
      <c r="C565" s="43" t="s">
        <v>79</v>
      </c>
      <c r="D565" s="44">
        <v>1541.05</v>
      </c>
      <c r="E565" s="44">
        <v>1295.52</v>
      </c>
      <c r="F565" s="44">
        <v>1198.5999999999999</v>
      </c>
      <c r="G565" s="44">
        <v>1088.9000000000001</v>
      </c>
      <c r="H565" s="44">
        <v>787.14</v>
      </c>
      <c r="I565" s="44">
        <v>1167.1600000000001</v>
      </c>
      <c r="J565" s="44">
        <v>1426.62</v>
      </c>
      <c r="K565" s="44">
        <v>1726.88</v>
      </c>
      <c r="L565" s="44">
        <v>2088.85</v>
      </c>
      <c r="M565" s="44">
        <v>2307.86</v>
      </c>
      <c r="N565" s="44">
        <v>2048.85</v>
      </c>
      <c r="O565" s="44">
        <v>2137.58</v>
      </c>
      <c r="P565" s="44">
        <v>2118.29</v>
      </c>
      <c r="Q565" s="44">
        <v>2820.36</v>
      </c>
      <c r="R565" s="44">
        <v>2778.46</v>
      </c>
      <c r="S565" s="44">
        <v>3110.05</v>
      </c>
      <c r="T565" s="44">
        <v>3115.61</v>
      </c>
      <c r="U565" s="44">
        <v>2912.11</v>
      </c>
      <c r="V565" s="44">
        <v>2750.51</v>
      </c>
      <c r="W565" s="44">
        <v>2530.4299999999998</v>
      </c>
      <c r="X565" s="44">
        <v>2472.09</v>
      </c>
      <c r="Y565" s="44">
        <v>2477.6999999999998</v>
      </c>
      <c r="Z565" s="44">
        <v>2114.27</v>
      </c>
      <c r="AA565" s="44">
        <v>1911.41</v>
      </c>
    </row>
    <row r="566" spans="1:27" ht="12.75" hidden="1" customHeight="1" outlineLevel="1" x14ac:dyDescent="0.3">
      <c r="A566" s="99" t="s">
        <v>2204</v>
      </c>
      <c r="B566" s="63" t="s">
        <v>90</v>
      </c>
      <c r="C566" s="43" t="s">
        <v>79</v>
      </c>
      <c r="D566" s="44">
        <f>$D$486</f>
        <v>3944.23</v>
      </c>
      <c r="E566" s="44">
        <f t="shared" ref="E566:AA566" si="328">$D$486</f>
        <v>3944.23</v>
      </c>
      <c r="F566" s="44">
        <f t="shared" si="328"/>
        <v>3944.23</v>
      </c>
      <c r="G566" s="44">
        <f t="shared" si="328"/>
        <v>3944.23</v>
      </c>
      <c r="H566" s="44">
        <f t="shared" si="328"/>
        <v>3944.23</v>
      </c>
      <c r="I566" s="44">
        <f t="shared" si="328"/>
        <v>3944.23</v>
      </c>
      <c r="J566" s="44">
        <f t="shared" si="328"/>
        <v>3944.23</v>
      </c>
      <c r="K566" s="44">
        <f t="shared" si="328"/>
        <v>3944.23</v>
      </c>
      <c r="L566" s="44">
        <f t="shared" si="328"/>
        <v>3944.23</v>
      </c>
      <c r="M566" s="44">
        <f t="shared" si="328"/>
        <v>3944.23</v>
      </c>
      <c r="N566" s="44">
        <f t="shared" si="328"/>
        <v>3944.23</v>
      </c>
      <c r="O566" s="44">
        <f t="shared" si="328"/>
        <v>3944.23</v>
      </c>
      <c r="P566" s="44">
        <f t="shared" si="328"/>
        <v>3944.23</v>
      </c>
      <c r="Q566" s="44">
        <f t="shared" si="328"/>
        <v>3944.23</v>
      </c>
      <c r="R566" s="44">
        <f t="shared" si="328"/>
        <v>3944.23</v>
      </c>
      <c r="S566" s="44">
        <f t="shared" si="328"/>
        <v>3944.23</v>
      </c>
      <c r="T566" s="44">
        <f t="shared" si="328"/>
        <v>3944.23</v>
      </c>
      <c r="U566" s="44">
        <f t="shared" si="328"/>
        <v>3944.23</v>
      </c>
      <c r="V566" s="44">
        <f t="shared" si="328"/>
        <v>3944.23</v>
      </c>
      <c r="W566" s="44">
        <f t="shared" si="328"/>
        <v>3944.23</v>
      </c>
      <c r="X566" s="44">
        <f t="shared" si="328"/>
        <v>3944.23</v>
      </c>
      <c r="Y566" s="44">
        <f t="shared" si="328"/>
        <v>3944.23</v>
      </c>
      <c r="Z566" s="44">
        <f t="shared" si="328"/>
        <v>3944.23</v>
      </c>
      <c r="AA566" s="44">
        <f t="shared" si="328"/>
        <v>3944.23</v>
      </c>
    </row>
    <row r="567" spans="1:27" ht="12.75" hidden="1" customHeight="1" outlineLevel="1" x14ac:dyDescent="0.3">
      <c r="A567" s="99" t="s">
        <v>2205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2206</v>
      </c>
      <c r="B568" s="63" t="s">
        <v>81</v>
      </c>
      <c r="C568" s="43" t="s">
        <v>79</v>
      </c>
      <c r="D568" s="44">
        <f>$D$11</f>
        <v>464.08</v>
      </c>
      <c r="E568" s="44">
        <f t="shared" ref="E568:AA568" si="329">$D$11</f>
        <v>464.08</v>
      </c>
      <c r="F568" s="44">
        <f t="shared" si="329"/>
        <v>464.08</v>
      </c>
      <c r="G568" s="44">
        <f t="shared" si="329"/>
        <v>464.08</v>
      </c>
      <c r="H568" s="44">
        <f t="shared" si="329"/>
        <v>464.08</v>
      </c>
      <c r="I568" s="44">
        <f t="shared" si="329"/>
        <v>464.08</v>
      </c>
      <c r="J568" s="44">
        <f t="shared" si="329"/>
        <v>464.08</v>
      </c>
      <c r="K568" s="44">
        <f t="shared" si="329"/>
        <v>464.08</v>
      </c>
      <c r="L568" s="44">
        <f t="shared" si="329"/>
        <v>464.08</v>
      </c>
      <c r="M568" s="44">
        <f t="shared" si="329"/>
        <v>464.08</v>
      </c>
      <c r="N568" s="44">
        <f t="shared" si="329"/>
        <v>464.08</v>
      </c>
      <c r="O568" s="44">
        <f t="shared" si="329"/>
        <v>464.08</v>
      </c>
      <c r="P568" s="44">
        <f t="shared" si="329"/>
        <v>464.08</v>
      </c>
      <c r="Q568" s="44">
        <f t="shared" si="329"/>
        <v>464.08</v>
      </c>
      <c r="R568" s="44">
        <f t="shared" si="329"/>
        <v>464.08</v>
      </c>
      <c r="S568" s="44">
        <f t="shared" si="329"/>
        <v>464.08</v>
      </c>
      <c r="T568" s="44">
        <f t="shared" si="329"/>
        <v>464.08</v>
      </c>
      <c r="U568" s="44">
        <f t="shared" si="329"/>
        <v>464.08</v>
      </c>
      <c r="V568" s="44">
        <f t="shared" si="329"/>
        <v>464.08</v>
      </c>
      <c r="W568" s="44">
        <f t="shared" si="329"/>
        <v>464.08</v>
      </c>
      <c r="X568" s="44">
        <f t="shared" si="329"/>
        <v>464.08</v>
      </c>
      <c r="Y568" s="44">
        <f t="shared" si="329"/>
        <v>464.08</v>
      </c>
      <c r="Z568" s="44">
        <f t="shared" si="329"/>
        <v>464.08</v>
      </c>
      <c r="AA568" s="44">
        <f t="shared" si="329"/>
        <v>464.08</v>
      </c>
    </row>
    <row r="569" spans="1:27" ht="13.8" collapsed="1" x14ac:dyDescent="0.3">
      <c r="A569" s="98" t="s">
        <v>2207</v>
      </c>
      <c r="B569" s="28" t="str">
        <f>"18"&amp;"."&amp;$B$800&amp;"."&amp;$B$801</f>
        <v>18.07.2024</v>
      </c>
      <c r="C569" s="90" t="s">
        <v>76</v>
      </c>
      <c r="D569" s="91">
        <f>ROUND(((D570+D571+D573+D572)/1000),5)</f>
        <v>5.9806699999999999</v>
      </c>
      <c r="E569" s="91">
        <f>ROUND(((E570+E571+E573+E572)/1000),5)</f>
        <v>5.8653399999999998</v>
      </c>
      <c r="F569" s="91">
        <f>ROUND(((F570+F571+F573+F572)/1000),5)</f>
        <v>5.6607799999999999</v>
      </c>
      <c r="G569" s="91">
        <f t="shared" ref="G569:AA569" si="330">ROUND(((G570+G571+G573+G572)/1000),5)</f>
        <v>5.6116400000000004</v>
      </c>
      <c r="H569" s="91">
        <f t="shared" si="330"/>
        <v>5.56785</v>
      </c>
      <c r="I569" s="91">
        <f t="shared" si="330"/>
        <v>5.6583899999999998</v>
      </c>
      <c r="J569" s="91">
        <f t="shared" si="330"/>
        <v>5.8656100000000002</v>
      </c>
      <c r="K569" s="91">
        <f t="shared" si="330"/>
        <v>6.11388</v>
      </c>
      <c r="L569" s="91">
        <f t="shared" si="330"/>
        <v>6.3348800000000001</v>
      </c>
      <c r="M569" s="91">
        <f t="shared" si="330"/>
        <v>6.82498</v>
      </c>
      <c r="N569" s="91">
        <f t="shared" si="330"/>
        <v>6.8014200000000002</v>
      </c>
      <c r="O569" s="91">
        <f t="shared" si="330"/>
        <v>6.8031199999999998</v>
      </c>
      <c r="P569" s="91">
        <f t="shared" si="330"/>
        <v>6.7251899999999996</v>
      </c>
      <c r="Q569" s="91">
        <f t="shared" si="330"/>
        <v>7.3065499999999997</v>
      </c>
      <c r="R569" s="91">
        <f t="shared" si="330"/>
        <v>7.2883899999999997</v>
      </c>
      <c r="S569" s="91">
        <f t="shared" si="330"/>
        <v>6.5292399999999997</v>
      </c>
      <c r="T569" s="91">
        <f t="shared" si="330"/>
        <v>6.5065999999999997</v>
      </c>
      <c r="U569" s="91">
        <f t="shared" si="330"/>
        <v>6.8574900000000003</v>
      </c>
      <c r="V569" s="91">
        <f t="shared" si="330"/>
        <v>6.6700499999999998</v>
      </c>
      <c r="W569" s="91">
        <f t="shared" si="330"/>
        <v>6.7688199999999998</v>
      </c>
      <c r="X569" s="91">
        <f t="shared" si="330"/>
        <v>6.6379099999999998</v>
      </c>
      <c r="Y569" s="91">
        <f t="shared" si="330"/>
        <v>6.5836600000000001</v>
      </c>
      <c r="Z569" s="91">
        <f t="shared" si="330"/>
        <v>6.3130300000000004</v>
      </c>
      <c r="AA569" s="91">
        <f t="shared" si="330"/>
        <v>6.2476099999999999</v>
      </c>
    </row>
    <row r="570" spans="1:27" ht="12.75" hidden="1" customHeight="1" outlineLevel="1" x14ac:dyDescent="0.3">
      <c r="A570" s="99" t="s">
        <v>2208</v>
      </c>
      <c r="B570" s="63" t="s">
        <v>238</v>
      </c>
      <c r="C570" s="43" t="s">
        <v>79</v>
      </c>
      <c r="D570" s="44">
        <v>1567.55</v>
      </c>
      <c r="E570" s="44">
        <v>1452.22</v>
      </c>
      <c r="F570" s="44">
        <v>1247.6600000000001</v>
      </c>
      <c r="G570" s="44">
        <v>1198.52</v>
      </c>
      <c r="H570" s="44">
        <v>1154.73</v>
      </c>
      <c r="I570" s="44">
        <v>1245.27</v>
      </c>
      <c r="J570" s="44">
        <v>1452.49</v>
      </c>
      <c r="K570" s="44">
        <v>1700.76</v>
      </c>
      <c r="L570" s="44">
        <v>1921.76</v>
      </c>
      <c r="M570" s="44">
        <v>2411.86</v>
      </c>
      <c r="N570" s="44">
        <v>2388.3000000000002</v>
      </c>
      <c r="O570" s="44">
        <v>2390</v>
      </c>
      <c r="P570" s="44">
        <v>2312.0700000000002</v>
      </c>
      <c r="Q570" s="44">
        <v>2893.43</v>
      </c>
      <c r="R570" s="44">
        <v>2875.27</v>
      </c>
      <c r="S570" s="44">
        <v>2116.12</v>
      </c>
      <c r="T570" s="44">
        <v>2093.48</v>
      </c>
      <c r="U570" s="44">
        <v>2444.37</v>
      </c>
      <c r="V570" s="44">
        <v>2256.9299999999998</v>
      </c>
      <c r="W570" s="44">
        <v>2355.6999999999998</v>
      </c>
      <c r="X570" s="44">
        <v>2224.79</v>
      </c>
      <c r="Y570" s="44">
        <v>2170.54</v>
      </c>
      <c r="Z570" s="44">
        <v>1899.91</v>
      </c>
      <c r="AA570" s="44">
        <v>1834.49</v>
      </c>
    </row>
    <row r="571" spans="1:27" ht="12.75" hidden="1" customHeight="1" outlineLevel="1" x14ac:dyDescent="0.3">
      <c r="A571" s="99" t="s">
        <v>2209</v>
      </c>
      <c r="B571" s="63" t="s">
        <v>90</v>
      </c>
      <c r="C571" s="43" t="s">
        <v>79</v>
      </c>
      <c r="D571" s="44">
        <f>$D$486</f>
        <v>3944.23</v>
      </c>
      <c r="E571" s="44">
        <f t="shared" ref="E571:AA571" si="331">$D$486</f>
        <v>3944.23</v>
      </c>
      <c r="F571" s="44">
        <f t="shared" si="331"/>
        <v>3944.23</v>
      </c>
      <c r="G571" s="44">
        <f t="shared" si="331"/>
        <v>3944.23</v>
      </c>
      <c r="H571" s="44">
        <f t="shared" si="331"/>
        <v>3944.23</v>
      </c>
      <c r="I571" s="44">
        <f t="shared" si="331"/>
        <v>3944.23</v>
      </c>
      <c r="J571" s="44">
        <f t="shared" si="331"/>
        <v>3944.23</v>
      </c>
      <c r="K571" s="44">
        <f t="shared" si="331"/>
        <v>3944.23</v>
      </c>
      <c r="L571" s="44">
        <f t="shared" si="331"/>
        <v>3944.23</v>
      </c>
      <c r="M571" s="44">
        <f t="shared" si="331"/>
        <v>3944.23</v>
      </c>
      <c r="N571" s="44">
        <f t="shared" si="331"/>
        <v>3944.23</v>
      </c>
      <c r="O571" s="44">
        <f t="shared" si="331"/>
        <v>3944.23</v>
      </c>
      <c r="P571" s="44">
        <f t="shared" si="331"/>
        <v>3944.23</v>
      </c>
      <c r="Q571" s="44">
        <f t="shared" si="331"/>
        <v>3944.23</v>
      </c>
      <c r="R571" s="44">
        <f t="shared" si="331"/>
        <v>3944.23</v>
      </c>
      <c r="S571" s="44">
        <f t="shared" si="331"/>
        <v>3944.23</v>
      </c>
      <c r="T571" s="44">
        <f t="shared" si="331"/>
        <v>3944.23</v>
      </c>
      <c r="U571" s="44">
        <f t="shared" si="331"/>
        <v>3944.23</v>
      </c>
      <c r="V571" s="44">
        <f t="shared" si="331"/>
        <v>3944.23</v>
      </c>
      <c r="W571" s="44">
        <f t="shared" si="331"/>
        <v>3944.23</v>
      </c>
      <c r="X571" s="44">
        <f t="shared" si="331"/>
        <v>3944.23</v>
      </c>
      <c r="Y571" s="44">
        <f t="shared" si="331"/>
        <v>3944.23</v>
      </c>
      <c r="Z571" s="44">
        <f t="shared" si="331"/>
        <v>3944.23</v>
      </c>
      <c r="AA571" s="44">
        <f t="shared" si="331"/>
        <v>3944.23</v>
      </c>
    </row>
    <row r="572" spans="1:27" ht="12.75" hidden="1" customHeight="1" outlineLevel="1" x14ac:dyDescent="0.3">
      <c r="A572" s="99" t="s">
        <v>2210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2211</v>
      </c>
      <c r="B573" s="63" t="s">
        <v>81</v>
      </c>
      <c r="C573" s="43" t="s">
        <v>79</v>
      </c>
      <c r="D573" s="44">
        <f>$D$11</f>
        <v>464.08</v>
      </c>
      <c r="E573" s="44">
        <f t="shared" ref="E573:AA573" si="332">$D$11</f>
        <v>464.08</v>
      </c>
      <c r="F573" s="44">
        <f t="shared" si="332"/>
        <v>464.08</v>
      </c>
      <c r="G573" s="44">
        <f t="shared" si="332"/>
        <v>464.08</v>
      </c>
      <c r="H573" s="44">
        <f t="shared" si="332"/>
        <v>464.08</v>
      </c>
      <c r="I573" s="44">
        <f t="shared" si="332"/>
        <v>464.08</v>
      </c>
      <c r="J573" s="44">
        <f t="shared" si="332"/>
        <v>464.08</v>
      </c>
      <c r="K573" s="44">
        <f t="shared" si="332"/>
        <v>464.08</v>
      </c>
      <c r="L573" s="44">
        <f t="shared" si="332"/>
        <v>464.08</v>
      </c>
      <c r="M573" s="44">
        <f t="shared" si="332"/>
        <v>464.08</v>
      </c>
      <c r="N573" s="44">
        <f t="shared" si="332"/>
        <v>464.08</v>
      </c>
      <c r="O573" s="44">
        <f t="shared" si="332"/>
        <v>464.08</v>
      </c>
      <c r="P573" s="44">
        <f t="shared" si="332"/>
        <v>464.08</v>
      </c>
      <c r="Q573" s="44">
        <f t="shared" si="332"/>
        <v>464.08</v>
      </c>
      <c r="R573" s="44">
        <f t="shared" si="332"/>
        <v>464.08</v>
      </c>
      <c r="S573" s="44">
        <f t="shared" si="332"/>
        <v>464.08</v>
      </c>
      <c r="T573" s="44">
        <f t="shared" si="332"/>
        <v>464.08</v>
      </c>
      <c r="U573" s="44">
        <f t="shared" si="332"/>
        <v>464.08</v>
      </c>
      <c r="V573" s="44">
        <f t="shared" si="332"/>
        <v>464.08</v>
      </c>
      <c r="W573" s="44">
        <f t="shared" si="332"/>
        <v>464.08</v>
      </c>
      <c r="X573" s="44">
        <f t="shared" si="332"/>
        <v>464.08</v>
      </c>
      <c r="Y573" s="44">
        <f t="shared" si="332"/>
        <v>464.08</v>
      </c>
      <c r="Z573" s="44">
        <f t="shared" si="332"/>
        <v>464.08</v>
      </c>
      <c r="AA573" s="44">
        <f t="shared" si="332"/>
        <v>464.08</v>
      </c>
    </row>
    <row r="574" spans="1:27" ht="13.8" collapsed="1" x14ac:dyDescent="0.3">
      <c r="A574" s="98" t="s">
        <v>2212</v>
      </c>
      <c r="B574" s="28" t="str">
        <f>"19"&amp;"."&amp;$B$800&amp;"."&amp;$B$801</f>
        <v>19.07.2024</v>
      </c>
      <c r="C574" s="90" t="s">
        <v>76</v>
      </c>
      <c r="D574" s="91">
        <f>ROUND(((D575+D576+D578+D577)/1000),5)</f>
        <v>6.0956900000000003</v>
      </c>
      <c r="E574" s="91">
        <f>ROUND(((E575+E576+E578+E577)/1000),5)</f>
        <v>5.9152100000000001</v>
      </c>
      <c r="F574" s="91">
        <f>ROUND(((F575+F576+F578+F577)/1000),5)</f>
        <v>5.7674099999999999</v>
      </c>
      <c r="G574" s="91">
        <f t="shared" ref="G574:AA574" si="333">ROUND(((G575+G576+G578+G577)/1000),5)</f>
        <v>5.66927</v>
      </c>
      <c r="H574" s="91">
        <f t="shared" si="333"/>
        <v>5.6366300000000003</v>
      </c>
      <c r="I574" s="91">
        <f t="shared" si="333"/>
        <v>5.7616199999999997</v>
      </c>
      <c r="J574" s="91">
        <f t="shared" si="333"/>
        <v>5.9216800000000003</v>
      </c>
      <c r="K574" s="91">
        <f t="shared" si="333"/>
        <v>6.1669900000000002</v>
      </c>
      <c r="L574" s="91">
        <f t="shared" si="333"/>
        <v>6.4633599999999998</v>
      </c>
      <c r="M574" s="91">
        <f t="shared" si="333"/>
        <v>6.7027599999999996</v>
      </c>
      <c r="N574" s="91">
        <f t="shared" si="333"/>
        <v>6.9904000000000002</v>
      </c>
      <c r="O574" s="91">
        <f t="shared" si="333"/>
        <v>7.1472199999999999</v>
      </c>
      <c r="P574" s="91">
        <f t="shared" si="333"/>
        <v>7.1912200000000004</v>
      </c>
      <c r="Q574" s="91">
        <f t="shared" si="333"/>
        <v>7.6421799999999998</v>
      </c>
      <c r="R574" s="91">
        <f t="shared" si="333"/>
        <v>7.9285600000000001</v>
      </c>
      <c r="S574" s="91">
        <f t="shared" si="333"/>
        <v>7.1582299999999996</v>
      </c>
      <c r="T574" s="91">
        <f t="shared" si="333"/>
        <v>6.9550599999999996</v>
      </c>
      <c r="U574" s="91">
        <f t="shared" si="333"/>
        <v>6.8461999999999996</v>
      </c>
      <c r="V574" s="91">
        <f t="shared" si="333"/>
        <v>6.7363900000000001</v>
      </c>
      <c r="W574" s="91">
        <f t="shared" si="333"/>
        <v>6.5176999999999996</v>
      </c>
      <c r="X574" s="91">
        <f t="shared" si="333"/>
        <v>6.4651399999999999</v>
      </c>
      <c r="Y574" s="91">
        <f t="shared" si="333"/>
        <v>6.5065299999999997</v>
      </c>
      <c r="Z574" s="91">
        <f t="shared" si="333"/>
        <v>6.2452199999999998</v>
      </c>
      <c r="AA574" s="91">
        <f t="shared" si="333"/>
        <v>6.2023000000000001</v>
      </c>
    </row>
    <row r="575" spans="1:27" ht="12.75" hidden="1" customHeight="1" outlineLevel="1" x14ac:dyDescent="0.3">
      <c r="A575" s="99" t="s">
        <v>2213</v>
      </c>
      <c r="B575" s="63" t="s">
        <v>238</v>
      </c>
      <c r="C575" s="43" t="s">
        <v>79</v>
      </c>
      <c r="D575" s="44">
        <v>1682.57</v>
      </c>
      <c r="E575" s="44">
        <v>1502.09</v>
      </c>
      <c r="F575" s="44">
        <v>1354.29</v>
      </c>
      <c r="G575" s="44">
        <v>1256.1500000000001</v>
      </c>
      <c r="H575" s="44">
        <v>1223.51</v>
      </c>
      <c r="I575" s="44">
        <v>1348.5</v>
      </c>
      <c r="J575" s="44">
        <v>1508.56</v>
      </c>
      <c r="K575" s="44">
        <v>1753.87</v>
      </c>
      <c r="L575" s="44">
        <v>2050.2399999999998</v>
      </c>
      <c r="M575" s="44">
        <v>2289.64</v>
      </c>
      <c r="N575" s="44">
        <v>2577.2800000000002</v>
      </c>
      <c r="O575" s="44">
        <v>2734.1</v>
      </c>
      <c r="P575" s="44">
        <v>2778.1</v>
      </c>
      <c r="Q575" s="44">
        <v>3229.06</v>
      </c>
      <c r="R575" s="44">
        <v>3515.44</v>
      </c>
      <c r="S575" s="44">
        <v>2745.11</v>
      </c>
      <c r="T575" s="44">
        <v>2541.94</v>
      </c>
      <c r="U575" s="44">
        <v>2433.08</v>
      </c>
      <c r="V575" s="44">
        <v>2323.27</v>
      </c>
      <c r="W575" s="44">
        <v>2104.58</v>
      </c>
      <c r="X575" s="44">
        <v>2052.02</v>
      </c>
      <c r="Y575" s="44">
        <v>2093.41</v>
      </c>
      <c r="Z575" s="44">
        <v>1832.1</v>
      </c>
      <c r="AA575" s="44">
        <v>1789.18</v>
      </c>
    </row>
    <row r="576" spans="1:27" ht="12.75" hidden="1" customHeight="1" outlineLevel="1" x14ac:dyDescent="0.3">
      <c r="A576" s="99" t="s">
        <v>2214</v>
      </c>
      <c r="B576" s="63" t="s">
        <v>90</v>
      </c>
      <c r="C576" s="43" t="s">
        <v>79</v>
      </c>
      <c r="D576" s="44">
        <f>$D$486</f>
        <v>3944.23</v>
      </c>
      <c r="E576" s="44">
        <f t="shared" ref="E576:AA576" si="334">$D$486</f>
        <v>3944.23</v>
      </c>
      <c r="F576" s="44">
        <f t="shared" si="334"/>
        <v>3944.23</v>
      </c>
      <c r="G576" s="44">
        <f t="shared" si="334"/>
        <v>3944.23</v>
      </c>
      <c r="H576" s="44">
        <f t="shared" si="334"/>
        <v>3944.23</v>
      </c>
      <c r="I576" s="44">
        <f t="shared" si="334"/>
        <v>3944.23</v>
      </c>
      <c r="J576" s="44">
        <f t="shared" si="334"/>
        <v>3944.23</v>
      </c>
      <c r="K576" s="44">
        <f t="shared" si="334"/>
        <v>3944.23</v>
      </c>
      <c r="L576" s="44">
        <f t="shared" si="334"/>
        <v>3944.23</v>
      </c>
      <c r="M576" s="44">
        <f t="shared" si="334"/>
        <v>3944.23</v>
      </c>
      <c r="N576" s="44">
        <f t="shared" si="334"/>
        <v>3944.23</v>
      </c>
      <c r="O576" s="44">
        <f t="shared" si="334"/>
        <v>3944.23</v>
      </c>
      <c r="P576" s="44">
        <f t="shared" si="334"/>
        <v>3944.23</v>
      </c>
      <c r="Q576" s="44">
        <f t="shared" si="334"/>
        <v>3944.23</v>
      </c>
      <c r="R576" s="44">
        <f t="shared" si="334"/>
        <v>3944.23</v>
      </c>
      <c r="S576" s="44">
        <f t="shared" si="334"/>
        <v>3944.23</v>
      </c>
      <c r="T576" s="44">
        <f t="shared" si="334"/>
        <v>3944.23</v>
      </c>
      <c r="U576" s="44">
        <f t="shared" si="334"/>
        <v>3944.23</v>
      </c>
      <c r="V576" s="44">
        <f t="shared" si="334"/>
        <v>3944.23</v>
      </c>
      <c r="W576" s="44">
        <f t="shared" si="334"/>
        <v>3944.23</v>
      </c>
      <c r="X576" s="44">
        <f t="shared" si="334"/>
        <v>3944.23</v>
      </c>
      <c r="Y576" s="44">
        <f t="shared" si="334"/>
        <v>3944.23</v>
      </c>
      <c r="Z576" s="44">
        <f t="shared" si="334"/>
        <v>3944.23</v>
      </c>
      <c r="AA576" s="44">
        <f t="shared" si="334"/>
        <v>3944.23</v>
      </c>
    </row>
    <row r="577" spans="1:27" ht="12.75" hidden="1" customHeight="1" outlineLevel="1" x14ac:dyDescent="0.3">
      <c r="A577" s="99" t="s">
        <v>2215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2216</v>
      </c>
      <c r="B578" s="63" t="s">
        <v>81</v>
      </c>
      <c r="C578" s="43" t="s">
        <v>79</v>
      </c>
      <c r="D578" s="44">
        <f>$D$11</f>
        <v>464.08</v>
      </c>
      <c r="E578" s="44">
        <f t="shared" ref="E578:AA578" si="335">$D$11</f>
        <v>464.08</v>
      </c>
      <c r="F578" s="44">
        <f t="shared" si="335"/>
        <v>464.08</v>
      </c>
      <c r="G578" s="44">
        <f t="shared" si="335"/>
        <v>464.08</v>
      </c>
      <c r="H578" s="44">
        <f t="shared" si="335"/>
        <v>464.08</v>
      </c>
      <c r="I578" s="44">
        <f t="shared" si="335"/>
        <v>464.08</v>
      </c>
      <c r="J578" s="44">
        <f t="shared" si="335"/>
        <v>464.08</v>
      </c>
      <c r="K578" s="44">
        <f t="shared" si="335"/>
        <v>464.08</v>
      </c>
      <c r="L578" s="44">
        <f t="shared" si="335"/>
        <v>464.08</v>
      </c>
      <c r="M578" s="44">
        <f t="shared" si="335"/>
        <v>464.08</v>
      </c>
      <c r="N578" s="44">
        <f t="shared" si="335"/>
        <v>464.08</v>
      </c>
      <c r="O578" s="44">
        <f t="shared" si="335"/>
        <v>464.08</v>
      </c>
      <c r="P578" s="44">
        <f t="shared" si="335"/>
        <v>464.08</v>
      </c>
      <c r="Q578" s="44">
        <f t="shared" si="335"/>
        <v>464.08</v>
      </c>
      <c r="R578" s="44">
        <f t="shared" si="335"/>
        <v>464.08</v>
      </c>
      <c r="S578" s="44">
        <f t="shared" si="335"/>
        <v>464.08</v>
      </c>
      <c r="T578" s="44">
        <f t="shared" si="335"/>
        <v>464.08</v>
      </c>
      <c r="U578" s="44">
        <f t="shared" si="335"/>
        <v>464.08</v>
      </c>
      <c r="V578" s="44">
        <f t="shared" si="335"/>
        <v>464.08</v>
      </c>
      <c r="W578" s="44">
        <f t="shared" si="335"/>
        <v>464.08</v>
      </c>
      <c r="X578" s="44">
        <f t="shared" si="335"/>
        <v>464.08</v>
      </c>
      <c r="Y578" s="44">
        <f t="shared" si="335"/>
        <v>464.08</v>
      </c>
      <c r="Z578" s="44">
        <f t="shared" si="335"/>
        <v>464.08</v>
      </c>
      <c r="AA578" s="44">
        <f t="shared" si="335"/>
        <v>464.08</v>
      </c>
    </row>
    <row r="579" spans="1:27" ht="13.8" collapsed="1" x14ac:dyDescent="0.3">
      <c r="A579" s="98" t="s">
        <v>2217</v>
      </c>
      <c r="B579" s="28" t="str">
        <f>"20"&amp;"."&amp;$B$800&amp;"."&amp;$B$801</f>
        <v>20.07.2024</v>
      </c>
      <c r="C579" s="90" t="s">
        <v>76</v>
      </c>
      <c r="D579" s="91">
        <f>ROUND(((D580+D581+D583+D582)/1000),5)</f>
        <v>6.0075099999999999</v>
      </c>
      <c r="E579" s="91">
        <f>ROUND(((E580+E581+E583+E582)/1000),5)</f>
        <v>5.8526499999999997</v>
      </c>
      <c r="F579" s="91">
        <f>ROUND(((F580+F581+F583+F582)/1000),5)</f>
        <v>5.7265499999999996</v>
      </c>
      <c r="G579" s="91">
        <f t="shared" ref="G579:AA579" si="336">ROUND(((G580+G581+G583+G582)/1000),5)</f>
        <v>5.6136799999999996</v>
      </c>
      <c r="H579" s="91">
        <f t="shared" si="336"/>
        <v>5.6074799999999998</v>
      </c>
      <c r="I579" s="91">
        <f t="shared" si="336"/>
        <v>5.6186699999999998</v>
      </c>
      <c r="J579" s="91">
        <f t="shared" si="336"/>
        <v>5.7628300000000001</v>
      </c>
      <c r="K579" s="91">
        <f t="shared" si="336"/>
        <v>6.0377900000000002</v>
      </c>
      <c r="L579" s="91">
        <f t="shared" si="336"/>
        <v>6.2938799999999997</v>
      </c>
      <c r="M579" s="91">
        <f t="shared" si="336"/>
        <v>6.4745600000000003</v>
      </c>
      <c r="N579" s="91">
        <f t="shared" si="336"/>
        <v>6.6693100000000003</v>
      </c>
      <c r="O579" s="91">
        <f t="shared" si="336"/>
        <v>6.4058400000000004</v>
      </c>
      <c r="P579" s="91">
        <f t="shared" si="336"/>
        <v>6.2688499999999996</v>
      </c>
      <c r="Q579" s="91">
        <f t="shared" si="336"/>
        <v>6.4506800000000002</v>
      </c>
      <c r="R579" s="91">
        <f t="shared" si="336"/>
        <v>6.27949</v>
      </c>
      <c r="S579" s="91">
        <f t="shared" si="336"/>
        <v>6.4836999999999998</v>
      </c>
      <c r="T579" s="91">
        <f t="shared" si="336"/>
        <v>6.4750699999999997</v>
      </c>
      <c r="U579" s="91">
        <f t="shared" si="336"/>
        <v>6.4504599999999996</v>
      </c>
      <c r="V579" s="91">
        <f t="shared" si="336"/>
        <v>6.3345099999999999</v>
      </c>
      <c r="W579" s="91">
        <f t="shared" si="336"/>
        <v>6.3710100000000001</v>
      </c>
      <c r="X579" s="91">
        <f t="shared" si="336"/>
        <v>6.3162799999999999</v>
      </c>
      <c r="Y579" s="91">
        <f t="shared" si="336"/>
        <v>6.2793700000000001</v>
      </c>
      <c r="Z579" s="91">
        <f t="shared" si="336"/>
        <v>6.2818100000000001</v>
      </c>
      <c r="AA579" s="91">
        <f t="shared" si="336"/>
        <v>6.2324999999999999</v>
      </c>
    </row>
    <row r="580" spans="1:27" ht="12.75" hidden="1" customHeight="1" outlineLevel="1" x14ac:dyDescent="0.3">
      <c r="A580" s="99" t="s">
        <v>2218</v>
      </c>
      <c r="B580" s="63" t="s">
        <v>238</v>
      </c>
      <c r="C580" s="43" t="s">
        <v>79</v>
      </c>
      <c r="D580" s="44">
        <v>1594.39</v>
      </c>
      <c r="E580" s="44">
        <v>1439.53</v>
      </c>
      <c r="F580" s="44">
        <v>1313.43</v>
      </c>
      <c r="G580" s="44">
        <v>1200.56</v>
      </c>
      <c r="H580" s="44">
        <v>1194.3599999999999</v>
      </c>
      <c r="I580" s="44">
        <v>1205.55</v>
      </c>
      <c r="J580" s="44">
        <v>1349.71</v>
      </c>
      <c r="K580" s="44">
        <v>1624.67</v>
      </c>
      <c r="L580" s="44">
        <v>1880.76</v>
      </c>
      <c r="M580" s="44">
        <v>2061.44</v>
      </c>
      <c r="N580" s="44">
        <v>2256.19</v>
      </c>
      <c r="O580" s="44">
        <v>1992.72</v>
      </c>
      <c r="P580" s="44">
        <v>1855.73</v>
      </c>
      <c r="Q580" s="44">
        <v>2037.56</v>
      </c>
      <c r="R580" s="44">
        <v>1866.37</v>
      </c>
      <c r="S580" s="44">
        <v>2070.58</v>
      </c>
      <c r="T580" s="44">
        <v>2061.9499999999998</v>
      </c>
      <c r="U580" s="44">
        <v>2037.34</v>
      </c>
      <c r="V580" s="44">
        <v>1921.39</v>
      </c>
      <c r="W580" s="44">
        <v>1957.89</v>
      </c>
      <c r="X580" s="44">
        <v>1903.16</v>
      </c>
      <c r="Y580" s="44">
        <v>1866.25</v>
      </c>
      <c r="Z580" s="44">
        <v>1868.69</v>
      </c>
      <c r="AA580" s="44">
        <v>1819.38</v>
      </c>
    </row>
    <row r="581" spans="1:27" ht="12.75" hidden="1" customHeight="1" outlineLevel="1" x14ac:dyDescent="0.3">
      <c r="A581" s="99" t="s">
        <v>2219</v>
      </c>
      <c r="B581" s="63" t="s">
        <v>90</v>
      </c>
      <c r="C581" s="43" t="s">
        <v>79</v>
      </c>
      <c r="D581" s="44">
        <f>$D$486</f>
        <v>3944.23</v>
      </c>
      <c r="E581" s="44">
        <f t="shared" ref="E581:AA581" si="337">$D$486</f>
        <v>3944.23</v>
      </c>
      <c r="F581" s="44">
        <f t="shared" si="337"/>
        <v>3944.23</v>
      </c>
      <c r="G581" s="44">
        <f t="shared" si="337"/>
        <v>3944.23</v>
      </c>
      <c r="H581" s="44">
        <f t="shared" si="337"/>
        <v>3944.23</v>
      </c>
      <c r="I581" s="44">
        <f t="shared" si="337"/>
        <v>3944.23</v>
      </c>
      <c r="J581" s="44">
        <f t="shared" si="337"/>
        <v>3944.23</v>
      </c>
      <c r="K581" s="44">
        <f t="shared" si="337"/>
        <v>3944.23</v>
      </c>
      <c r="L581" s="44">
        <f t="shared" si="337"/>
        <v>3944.23</v>
      </c>
      <c r="M581" s="44">
        <f t="shared" si="337"/>
        <v>3944.23</v>
      </c>
      <c r="N581" s="44">
        <f t="shared" si="337"/>
        <v>3944.23</v>
      </c>
      <c r="O581" s="44">
        <f t="shared" si="337"/>
        <v>3944.23</v>
      </c>
      <c r="P581" s="44">
        <f t="shared" si="337"/>
        <v>3944.23</v>
      </c>
      <c r="Q581" s="44">
        <f t="shared" si="337"/>
        <v>3944.23</v>
      </c>
      <c r="R581" s="44">
        <f t="shared" si="337"/>
        <v>3944.23</v>
      </c>
      <c r="S581" s="44">
        <f t="shared" si="337"/>
        <v>3944.23</v>
      </c>
      <c r="T581" s="44">
        <f t="shared" si="337"/>
        <v>3944.23</v>
      </c>
      <c r="U581" s="44">
        <f t="shared" si="337"/>
        <v>3944.23</v>
      </c>
      <c r="V581" s="44">
        <f t="shared" si="337"/>
        <v>3944.23</v>
      </c>
      <c r="W581" s="44">
        <f t="shared" si="337"/>
        <v>3944.23</v>
      </c>
      <c r="X581" s="44">
        <f t="shared" si="337"/>
        <v>3944.23</v>
      </c>
      <c r="Y581" s="44">
        <f t="shared" si="337"/>
        <v>3944.23</v>
      </c>
      <c r="Z581" s="44">
        <f t="shared" si="337"/>
        <v>3944.23</v>
      </c>
      <c r="AA581" s="44">
        <f t="shared" si="337"/>
        <v>3944.23</v>
      </c>
    </row>
    <row r="582" spans="1:27" ht="12.75" hidden="1" customHeight="1" outlineLevel="1" x14ac:dyDescent="0.3">
      <c r="A582" s="99" t="s">
        <v>2220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2221</v>
      </c>
      <c r="B583" s="63" t="s">
        <v>81</v>
      </c>
      <c r="C583" s="43" t="s">
        <v>79</v>
      </c>
      <c r="D583" s="44">
        <f>$D$11</f>
        <v>464.08</v>
      </c>
      <c r="E583" s="44">
        <f t="shared" ref="E583:AA583" si="338">$D$11</f>
        <v>464.08</v>
      </c>
      <c r="F583" s="44">
        <f t="shared" si="338"/>
        <v>464.08</v>
      </c>
      <c r="G583" s="44">
        <f t="shared" si="338"/>
        <v>464.08</v>
      </c>
      <c r="H583" s="44">
        <f t="shared" si="338"/>
        <v>464.08</v>
      </c>
      <c r="I583" s="44">
        <f t="shared" si="338"/>
        <v>464.08</v>
      </c>
      <c r="J583" s="44">
        <f t="shared" si="338"/>
        <v>464.08</v>
      </c>
      <c r="K583" s="44">
        <f t="shared" si="338"/>
        <v>464.08</v>
      </c>
      <c r="L583" s="44">
        <f t="shared" si="338"/>
        <v>464.08</v>
      </c>
      <c r="M583" s="44">
        <f t="shared" si="338"/>
        <v>464.08</v>
      </c>
      <c r="N583" s="44">
        <f t="shared" si="338"/>
        <v>464.08</v>
      </c>
      <c r="O583" s="44">
        <f t="shared" si="338"/>
        <v>464.08</v>
      </c>
      <c r="P583" s="44">
        <f t="shared" si="338"/>
        <v>464.08</v>
      </c>
      <c r="Q583" s="44">
        <f t="shared" si="338"/>
        <v>464.08</v>
      </c>
      <c r="R583" s="44">
        <f t="shared" si="338"/>
        <v>464.08</v>
      </c>
      <c r="S583" s="44">
        <f t="shared" si="338"/>
        <v>464.08</v>
      </c>
      <c r="T583" s="44">
        <f t="shared" si="338"/>
        <v>464.08</v>
      </c>
      <c r="U583" s="44">
        <f t="shared" si="338"/>
        <v>464.08</v>
      </c>
      <c r="V583" s="44">
        <f t="shared" si="338"/>
        <v>464.08</v>
      </c>
      <c r="W583" s="44">
        <f t="shared" si="338"/>
        <v>464.08</v>
      </c>
      <c r="X583" s="44">
        <f t="shared" si="338"/>
        <v>464.08</v>
      </c>
      <c r="Y583" s="44">
        <f t="shared" si="338"/>
        <v>464.08</v>
      </c>
      <c r="Z583" s="44">
        <f t="shared" si="338"/>
        <v>464.08</v>
      </c>
      <c r="AA583" s="44">
        <f t="shared" si="338"/>
        <v>464.08</v>
      </c>
    </row>
    <row r="584" spans="1:27" ht="13.8" collapsed="1" x14ac:dyDescent="0.3">
      <c r="A584" s="98" t="s">
        <v>2222</v>
      </c>
      <c r="B584" s="28" t="str">
        <f>"21"&amp;"."&amp;$B$800&amp;"."&amp;$B$801</f>
        <v>21.07.2024</v>
      </c>
      <c r="C584" s="90" t="s">
        <v>76</v>
      </c>
      <c r="D584" s="91">
        <f>ROUND(((D585+D586+D588+D587)/1000),5)</f>
        <v>6.0294800000000004</v>
      </c>
      <c r="E584" s="91">
        <f>ROUND(((E585+E586+E588+E587)/1000),5)</f>
        <v>5.8197599999999996</v>
      </c>
      <c r="F584" s="91">
        <f>ROUND(((F585+F586+F588+F587)/1000),5)</f>
        <v>5.6892899999999997</v>
      </c>
      <c r="G584" s="91">
        <f t="shared" ref="G584:AA584" si="339">ROUND(((G585+G586+G588+G587)/1000),5)</f>
        <v>5.5897399999999999</v>
      </c>
      <c r="H584" s="91">
        <f t="shared" si="339"/>
        <v>5.5684100000000001</v>
      </c>
      <c r="I584" s="91">
        <f t="shared" si="339"/>
        <v>5.5790499999999996</v>
      </c>
      <c r="J584" s="91">
        <f t="shared" si="339"/>
        <v>5.6085900000000004</v>
      </c>
      <c r="K584" s="91">
        <f t="shared" si="339"/>
        <v>5.85039</v>
      </c>
      <c r="L584" s="91">
        <f t="shared" si="339"/>
        <v>6.1691799999999999</v>
      </c>
      <c r="M584" s="91">
        <f t="shared" si="339"/>
        <v>6.3909799999999999</v>
      </c>
      <c r="N584" s="91">
        <f t="shared" si="339"/>
        <v>6.5261199999999997</v>
      </c>
      <c r="O584" s="91">
        <f t="shared" si="339"/>
        <v>6.6601600000000003</v>
      </c>
      <c r="P584" s="91">
        <f t="shared" si="339"/>
        <v>6.3855899999999997</v>
      </c>
      <c r="Q584" s="91">
        <f t="shared" si="339"/>
        <v>6.3782699999999997</v>
      </c>
      <c r="R584" s="91">
        <f t="shared" si="339"/>
        <v>6.4010899999999999</v>
      </c>
      <c r="S584" s="91">
        <f t="shared" si="339"/>
        <v>6.3611500000000003</v>
      </c>
      <c r="T584" s="91">
        <f t="shared" si="339"/>
        <v>6.59945</v>
      </c>
      <c r="U584" s="91">
        <f t="shared" si="339"/>
        <v>6.6223799999999997</v>
      </c>
      <c r="V584" s="91">
        <f t="shared" si="339"/>
        <v>6.5748199999999999</v>
      </c>
      <c r="W584" s="91">
        <f t="shared" si="339"/>
        <v>6.5957800000000004</v>
      </c>
      <c r="X584" s="91">
        <f t="shared" si="339"/>
        <v>6.5041799999999999</v>
      </c>
      <c r="Y584" s="91">
        <f t="shared" si="339"/>
        <v>6.4740099999999998</v>
      </c>
      <c r="Z584" s="91">
        <f t="shared" si="339"/>
        <v>6.3998299999999997</v>
      </c>
      <c r="AA584" s="91">
        <f t="shared" si="339"/>
        <v>6.1662100000000004</v>
      </c>
    </row>
    <row r="585" spans="1:27" ht="12.75" hidden="1" customHeight="1" outlineLevel="1" x14ac:dyDescent="0.3">
      <c r="A585" s="99" t="s">
        <v>2223</v>
      </c>
      <c r="B585" s="63" t="s">
        <v>238</v>
      </c>
      <c r="C585" s="43" t="s">
        <v>79</v>
      </c>
      <c r="D585" s="44">
        <v>1616.36</v>
      </c>
      <c r="E585" s="44">
        <v>1406.64</v>
      </c>
      <c r="F585" s="44">
        <v>1276.17</v>
      </c>
      <c r="G585" s="44">
        <v>1176.6199999999999</v>
      </c>
      <c r="H585" s="44">
        <v>1155.29</v>
      </c>
      <c r="I585" s="44">
        <v>1165.93</v>
      </c>
      <c r="J585" s="44">
        <v>1195.47</v>
      </c>
      <c r="K585" s="44">
        <v>1437.27</v>
      </c>
      <c r="L585" s="44">
        <v>1756.06</v>
      </c>
      <c r="M585" s="44">
        <v>1977.86</v>
      </c>
      <c r="N585" s="44">
        <v>2113</v>
      </c>
      <c r="O585" s="44">
        <v>2247.04</v>
      </c>
      <c r="P585" s="44">
        <v>1972.47</v>
      </c>
      <c r="Q585" s="44">
        <v>1965.15</v>
      </c>
      <c r="R585" s="44">
        <v>1987.97</v>
      </c>
      <c r="S585" s="44">
        <v>1948.03</v>
      </c>
      <c r="T585" s="44">
        <v>2186.33</v>
      </c>
      <c r="U585" s="44">
        <v>2209.2600000000002</v>
      </c>
      <c r="V585" s="44">
        <v>2161.6999999999998</v>
      </c>
      <c r="W585" s="44">
        <v>2182.66</v>
      </c>
      <c r="X585" s="44">
        <v>2091.06</v>
      </c>
      <c r="Y585" s="44">
        <v>2060.89</v>
      </c>
      <c r="Z585" s="44">
        <v>1986.71</v>
      </c>
      <c r="AA585" s="44">
        <v>1753.09</v>
      </c>
    </row>
    <row r="586" spans="1:27" ht="12.75" hidden="1" customHeight="1" outlineLevel="1" x14ac:dyDescent="0.3">
      <c r="A586" s="99" t="s">
        <v>2224</v>
      </c>
      <c r="B586" s="63" t="s">
        <v>90</v>
      </c>
      <c r="C586" s="43" t="s">
        <v>79</v>
      </c>
      <c r="D586" s="44">
        <f>$D$486</f>
        <v>3944.23</v>
      </c>
      <c r="E586" s="44">
        <f t="shared" ref="E586:AA586" si="340">$D$486</f>
        <v>3944.23</v>
      </c>
      <c r="F586" s="44">
        <f t="shared" si="340"/>
        <v>3944.23</v>
      </c>
      <c r="G586" s="44">
        <f t="shared" si="340"/>
        <v>3944.23</v>
      </c>
      <c r="H586" s="44">
        <f t="shared" si="340"/>
        <v>3944.23</v>
      </c>
      <c r="I586" s="44">
        <f t="shared" si="340"/>
        <v>3944.23</v>
      </c>
      <c r="J586" s="44">
        <f t="shared" si="340"/>
        <v>3944.23</v>
      </c>
      <c r="K586" s="44">
        <f t="shared" si="340"/>
        <v>3944.23</v>
      </c>
      <c r="L586" s="44">
        <f t="shared" si="340"/>
        <v>3944.23</v>
      </c>
      <c r="M586" s="44">
        <f t="shared" si="340"/>
        <v>3944.23</v>
      </c>
      <c r="N586" s="44">
        <f t="shared" si="340"/>
        <v>3944.23</v>
      </c>
      <c r="O586" s="44">
        <f t="shared" si="340"/>
        <v>3944.23</v>
      </c>
      <c r="P586" s="44">
        <f t="shared" si="340"/>
        <v>3944.23</v>
      </c>
      <c r="Q586" s="44">
        <f t="shared" si="340"/>
        <v>3944.23</v>
      </c>
      <c r="R586" s="44">
        <f t="shared" si="340"/>
        <v>3944.23</v>
      </c>
      <c r="S586" s="44">
        <f t="shared" si="340"/>
        <v>3944.23</v>
      </c>
      <c r="T586" s="44">
        <f t="shared" si="340"/>
        <v>3944.23</v>
      </c>
      <c r="U586" s="44">
        <f t="shared" si="340"/>
        <v>3944.23</v>
      </c>
      <c r="V586" s="44">
        <f t="shared" si="340"/>
        <v>3944.23</v>
      </c>
      <c r="W586" s="44">
        <f t="shared" si="340"/>
        <v>3944.23</v>
      </c>
      <c r="X586" s="44">
        <f t="shared" si="340"/>
        <v>3944.23</v>
      </c>
      <c r="Y586" s="44">
        <f t="shared" si="340"/>
        <v>3944.23</v>
      </c>
      <c r="Z586" s="44">
        <f t="shared" si="340"/>
        <v>3944.23</v>
      </c>
      <c r="AA586" s="44">
        <f t="shared" si="340"/>
        <v>3944.23</v>
      </c>
    </row>
    <row r="587" spans="1:27" ht="12.75" hidden="1" customHeight="1" outlineLevel="1" x14ac:dyDescent="0.3">
      <c r="A587" s="99" t="s">
        <v>2225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2226</v>
      </c>
      <c r="B588" s="63" t="s">
        <v>81</v>
      </c>
      <c r="C588" s="43" t="s">
        <v>79</v>
      </c>
      <c r="D588" s="44">
        <f>$D$11</f>
        <v>464.08</v>
      </c>
      <c r="E588" s="44">
        <f t="shared" ref="E588:AA588" si="341">$D$11</f>
        <v>464.08</v>
      </c>
      <c r="F588" s="44">
        <f t="shared" si="341"/>
        <v>464.08</v>
      </c>
      <c r="G588" s="44">
        <f t="shared" si="341"/>
        <v>464.08</v>
      </c>
      <c r="H588" s="44">
        <f t="shared" si="341"/>
        <v>464.08</v>
      </c>
      <c r="I588" s="44">
        <f t="shared" si="341"/>
        <v>464.08</v>
      </c>
      <c r="J588" s="44">
        <f t="shared" si="341"/>
        <v>464.08</v>
      </c>
      <c r="K588" s="44">
        <f t="shared" si="341"/>
        <v>464.08</v>
      </c>
      <c r="L588" s="44">
        <f t="shared" si="341"/>
        <v>464.08</v>
      </c>
      <c r="M588" s="44">
        <f t="shared" si="341"/>
        <v>464.08</v>
      </c>
      <c r="N588" s="44">
        <f t="shared" si="341"/>
        <v>464.08</v>
      </c>
      <c r="O588" s="44">
        <f t="shared" si="341"/>
        <v>464.08</v>
      </c>
      <c r="P588" s="44">
        <f t="shared" si="341"/>
        <v>464.08</v>
      </c>
      <c r="Q588" s="44">
        <f t="shared" si="341"/>
        <v>464.08</v>
      </c>
      <c r="R588" s="44">
        <f t="shared" si="341"/>
        <v>464.08</v>
      </c>
      <c r="S588" s="44">
        <f t="shared" si="341"/>
        <v>464.08</v>
      </c>
      <c r="T588" s="44">
        <f t="shared" si="341"/>
        <v>464.08</v>
      </c>
      <c r="U588" s="44">
        <f t="shared" si="341"/>
        <v>464.08</v>
      </c>
      <c r="V588" s="44">
        <f t="shared" si="341"/>
        <v>464.08</v>
      </c>
      <c r="W588" s="44">
        <f t="shared" si="341"/>
        <v>464.08</v>
      </c>
      <c r="X588" s="44">
        <f t="shared" si="341"/>
        <v>464.08</v>
      </c>
      <c r="Y588" s="44">
        <f t="shared" si="341"/>
        <v>464.08</v>
      </c>
      <c r="Z588" s="44">
        <f t="shared" si="341"/>
        <v>464.08</v>
      </c>
      <c r="AA588" s="44">
        <f t="shared" si="341"/>
        <v>464.08</v>
      </c>
    </row>
    <row r="589" spans="1:27" ht="13.8" collapsed="1" x14ac:dyDescent="0.3">
      <c r="A589" s="98" t="s">
        <v>2227</v>
      </c>
      <c r="B589" s="28" t="str">
        <f>"22"&amp;"."&amp;$B$800&amp;"."&amp;$B$801</f>
        <v>22.07.2024</v>
      </c>
      <c r="C589" s="90" t="s">
        <v>76</v>
      </c>
      <c r="D589" s="91">
        <f>ROUND(((D590+D591+D593+D592)/1000),5)</f>
        <v>5.8857600000000003</v>
      </c>
      <c r="E589" s="91">
        <f>ROUND(((E590+E591+E593+E592)/1000),5)</f>
        <v>5.7514900000000004</v>
      </c>
      <c r="F589" s="91">
        <f>ROUND(((F590+F591+F593+F592)/1000),5)</f>
        <v>5.6573000000000002</v>
      </c>
      <c r="G589" s="91">
        <f t="shared" ref="G589:AA589" si="342">ROUND(((G590+G591+G593+G592)/1000),5)</f>
        <v>5.60182</v>
      </c>
      <c r="H589" s="91">
        <f t="shared" si="342"/>
        <v>5.5814399999999997</v>
      </c>
      <c r="I589" s="91">
        <f t="shared" si="342"/>
        <v>5.6499800000000002</v>
      </c>
      <c r="J589" s="91">
        <f t="shared" si="342"/>
        <v>5.8210699999999997</v>
      </c>
      <c r="K589" s="91">
        <f t="shared" si="342"/>
        <v>6.10358</v>
      </c>
      <c r="L589" s="91">
        <f t="shared" si="342"/>
        <v>6.4318799999999996</v>
      </c>
      <c r="M589" s="91">
        <f t="shared" si="342"/>
        <v>6.8122499999999997</v>
      </c>
      <c r="N589" s="91">
        <f t="shared" si="342"/>
        <v>6.8141299999999996</v>
      </c>
      <c r="O589" s="91">
        <f t="shared" si="342"/>
        <v>6.80281</v>
      </c>
      <c r="P589" s="91">
        <f t="shared" si="342"/>
        <v>6.8014299999999999</v>
      </c>
      <c r="Q589" s="91">
        <f t="shared" si="342"/>
        <v>6.8275600000000001</v>
      </c>
      <c r="R589" s="91">
        <f t="shared" si="342"/>
        <v>6.8284900000000004</v>
      </c>
      <c r="S589" s="91">
        <f t="shared" si="342"/>
        <v>6.8433099999999998</v>
      </c>
      <c r="T589" s="91">
        <f t="shared" si="342"/>
        <v>6.8255400000000002</v>
      </c>
      <c r="U589" s="91">
        <f t="shared" si="342"/>
        <v>6.7507700000000002</v>
      </c>
      <c r="V589" s="91">
        <f t="shared" si="342"/>
        <v>6.7183000000000002</v>
      </c>
      <c r="W589" s="91">
        <f t="shared" si="342"/>
        <v>6.5914599999999997</v>
      </c>
      <c r="X589" s="91">
        <f t="shared" si="342"/>
        <v>6.4718299999999997</v>
      </c>
      <c r="Y589" s="91">
        <f t="shared" si="342"/>
        <v>6.4628399999999999</v>
      </c>
      <c r="Z589" s="91">
        <f t="shared" si="342"/>
        <v>6.19693</v>
      </c>
      <c r="AA589" s="91">
        <f t="shared" si="342"/>
        <v>6.04948</v>
      </c>
    </row>
    <row r="590" spans="1:27" ht="12.75" hidden="1" customHeight="1" outlineLevel="1" x14ac:dyDescent="0.3">
      <c r="A590" s="99" t="s">
        <v>2228</v>
      </c>
      <c r="B590" s="63" t="s">
        <v>238</v>
      </c>
      <c r="C590" s="43" t="s">
        <v>79</v>
      </c>
      <c r="D590" s="44">
        <v>1472.64</v>
      </c>
      <c r="E590" s="44">
        <v>1338.37</v>
      </c>
      <c r="F590" s="44">
        <v>1244.18</v>
      </c>
      <c r="G590" s="44">
        <v>1188.7</v>
      </c>
      <c r="H590" s="44">
        <v>1168.32</v>
      </c>
      <c r="I590" s="44">
        <v>1236.8599999999999</v>
      </c>
      <c r="J590" s="44">
        <v>1407.95</v>
      </c>
      <c r="K590" s="44">
        <v>1690.46</v>
      </c>
      <c r="L590" s="44">
        <v>2018.76</v>
      </c>
      <c r="M590" s="44">
        <v>2399.13</v>
      </c>
      <c r="N590" s="44">
        <v>2401.0100000000002</v>
      </c>
      <c r="O590" s="44">
        <v>2389.69</v>
      </c>
      <c r="P590" s="44">
        <v>2388.31</v>
      </c>
      <c r="Q590" s="44">
        <v>2414.44</v>
      </c>
      <c r="R590" s="44">
        <v>2415.37</v>
      </c>
      <c r="S590" s="44">
        <v>2430.19</v>
      </c>
      <c r="T590" s="44">
        <v>2412.42</v>
      </c>
      <c r="U590" s="44">
        <v>2337.65</v>
      </c>
      <c r="V590" s="44">
        <v>2305.1799999999998</v>
      </c>
      <c r="W590" s="44">
        <v>2178.34</v>
      </c>
      <c r="X590" s="44">
        <v>2058.71</v>
      </c>
      <c r="Y590" s="44">
        <v>2049.7199999999998</v>
      </c>
      <c r="Z590" s="44">
        <v>1783.81</v>
      </c>
      <c r="AA590" s="44">
        <v>1636.36</v>
      </c>
    </row>
    <row r="591" spans="1:27" ht="12.75" hidden="1" customHeight="1" outlineLevel="1" x14ac:dyDescent="0.3">
      <c r="A591" s="99" t="s">
        <v>2229</v>
      </c>
      <c r="B591" s="63" t="s">
        <v>90</v>
      </c>
      <c r="C591" s="43" t="s">
        <v>79</v>
      </c>
      <c r="D591" s="44">
        <f>$D$486</f>
        <v>3944.23</v>
      </c>
      <c r="E591" s="44">
        <f t="shared" ref="E591:AA591" si="343">$D$486</f>
        <v>3944.23</v>
      </c>
      <c r="F591" s="44">
        <f t="shared" si="343"/>
        <v>3944.23</v>
      </c>
      <c r="G591" s="44">
        <f t="shared" si="343"/>
        <v>3944.23</v>
      </c>
      <c r="H591" s="44">
        <f t="shared" si="343"/>
        <v>3944.23</v>
      </c>
      <c r="I591" s="44">
        <f t="shared" si="343"/>
        <v>3944.23</v>
      </c>
      <c r="J591" s="44">
        <f t="shared" si="343"/>
        <v>3944.23</v>
      </c>
      <c r="K591" s="44">
        <f t="shared" si="343"/>
        <v>3944.23</v>
      </c>
      <c r="L591" s="44">
        <f t="shared" si="343"/>
        <v>3944.23</v>
      </c>
      <c r="M591" s="44">
        <f t="shared" si="343"/>
        <v>3944.23</v>
      </c>
      <c r="N591" s="44">
        <f t="shared" si="343"/>
        <v>3944.23</v>
      </c>
      <c r="O591" s="44">
        <f t="shared" si="343"/>
        <v>3944.23</v>
      </c>
      <c r="P591" s="44">
        <f t="shared" si="343"/>
        <v>3944.23</v>
      </c>
      <c r="Q591" s="44">
        <f t="shared" si="343"/>
        <v>3944.23</v>
      </c>
      <c r="R591" s="44">
        <f t="shared" si="343"/>
        <v>3944.23</v>
      </c>
      <c r="S591" s="44">
        <f t="shared" si="343"/>
        <v>3944.23</v>
      </c>
      <c r="T591" s="44">
        <f t="shared" si="343"/>
        <v>3944.23</v>
      </c>
      <c r="U591" s="44">
        <f t="shared" si="343"/>
        <v>3944.23</v>
      </c>
      <c r="V591" s="44">
        <f t="shared" si="343"/>
        <v>3944.23</v>
      </c>
      <c r="W591" s="44">
        <f t="shared" si="343"/>
        <v>3944.23</v>
      </c>
      <c r="X591" s="44">
        <f t="shared" si="343"/>
        <v>3944.23</v>
      </c>
      <c r="Y591" s="44">
        <f t="shared" si="343"/>
        <v>3944.23</v>
      </c>
      <c r="Z591" s="44">
        <f t="shared" si="343"/>
        <v>3944.23</v>
      </c>
      <c r="AA591" s="44">
        <f t="shared" si="343"/>
        <v>3944.23</v>
      </c>
    </row>
    <row r="592" spans="1:27" ht="12.75" hidden="1" customHeight="1" outlineLevel="1" x14ac:dyDescent="0.3">
      <c r="A592" s="99" t="s">
        <v>2230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2231</v>
      </c>
      <c r="B593" s="63" t="s">
        <v>81</v>
      </c>
      <c r="C593" s="43" t="s">
        <v>79</v>
      </c>
      <c r="D593" s="44">
        <f>$D$11</f>
        <v>464.08</v>
      </c>
      <c r="E593" s="44">
        <f t="shared" ref="E593:AA593" si="344">$D$11</f>
        <v>464.08</v>
      </c>
      <c r="F593" s="44">
        <f t="shared" si="344"/>
        <v>464.08</v>
      </c>
      <c r="G593" s="44">
        <f t="shared" si="344"/>
        <v>464.08</v>
      </c>
      <c r="H593" s="44">
        <f t="shared" si="344"/>
        <v>464.08</v>
      </c>
      <c r="I593" s="44">
        <f t="shared" si="344"/>
        <v>464.08</v>
      </c>
      <c r="J593" s="44">
        <f t="shared" si="344"/>
        <v>464.08</v>
      </c>
      <c r="K593" s="44">
        <f t="shared" si="344"/>
        <v>464.08</v>
      </c>
      <c r="L593" s="44">
        <f t="shared" si="344"/>
        <v>464.08</v>
      </c>
      <c r="M593" s="44">
        <f t="shared" si="344"/>
        <v>464.08</v>
      </c>
      <c r="N593" s="44">
        <f t="shared" si="344"/>
        <v>464.08</v>
      </c>
      <c r="O593" s="44">
        <f t="shared" si="344"/>
        <v>464.08</v>
      </c>
      <c r="P593" s="44">
        <f t="shared" si="344"/>
        <v>464.08</v>
      </c>
      <c r="Q593" s="44">
        <f t="shared" si="344"/>
        <v>464.08</v>
      </c>
      <c r="R593" s="44">
        <f t="shared" si="344"/>
        <v>464.08</v>
      </c>
      <c r="S593" s="44">
        <f t="shared" si="344"/>
        <v>464.08</v>
      </c>
      <c r="T593" s="44">
        <f t="shared" si="344"/>
        <v>464.08</v>
      </c>
      <c r="U593" s="44">
        <f t="shared" si="344"/>
        <v>464.08</v>
      </c>
      <c r="V593" s="44">
        <f t="shared" si="344"/>
        <v>464.08</v>
      </c>
      <c r="W593" s="44">
        <f t="shared" si="344"/>
        <v>464.08</v>
      </c>
      <c r="X593" s="44">
        <f t="shared" si="344"/>
        <v>464.08</v>
      </c>
      <c r="Y593" s="44">
        <f t="shared" si="344"/>
        <v>464.08</v>
      </c>
      <c r="Z593" s="44">
        <f t="shared" si="344"/>
        <v>464.08</v>
      </c>
      <c r="AA593" s="44">
        <f t="shared" si="344"/>
        <v>464.08</v>
      </c>
    </row>
    <row r="594" spans="1:27" ht="13.8" collapsed="1" x14ac:dyDescent="0.3">
      <c r="A594" s="98" t="s">
        <v>2232</v>
      </c>
      <c r="B594" s="28" t="str">
        <f>"23"&amp;"."&amp;$B$800&amp;"."&amp;$B$801</f>
        <v>23.07.2024</v>
      </c>
      <c r="C594" s="90" t="s">
        <v>76</v>
      </c>
      <c r="D594" s="91">
        <f>ROUND(((D595+D596+D598+D597)/1000),5)</f>
        <v>5.71624</v>
      </c>
      <c r="E594" s="91">
        <f>ROUND(((E595+E596+E598+E597)/1000),5)</f>
        <v>5.6098699999999999</v>
      </c>
      <c r="F594" s="91">
        <f>ROUND(((F595+F596+F598+F597)/1000),5)</f>
        <v>5.51478</v>
      </c>
      <c r="G594" s="91">
        <f t="shared" ref="G594:AA594" si="345">ROUND(((G595+G596+G598+G597)/1000),5)</f>
        <v>4.7242300000000004</v>
      </c>
      <c r="H594" s="91">
        <f t="shared" si="345"/>
        <v>4.7034399999999996</v>
      </c>
      <c r="I594" s="91">
        <f t="shared" si="345"/>
        <v>4.8995800000000003</v>
      </c>
      <c r="J594" s="91">
        <f t="shared" si="345"/>
        <v>5.6180899999999996</v>
      </c>
      <c r="K594" s="91">
        <f t="shared" si="345"/>
        <v>5.9936499999999997</v>
      </c>
      <c r="L594" s="91">
        <f t="shared" si="345"/>
        <v>6.2775699999999999</v>
      </c>
      <c r="M594" s="91">
        <f t="shared" si="345"/>
        <v>6.5101899999999997</v>
      </c>
      <c r="N594" s="91">
        <f t="shared" si="345"/>
        <v>6.5295899999999998</v>
      </c>
      <c r="O594" s="91">
        <f t="shared" si="345"/>
        <v>6.5352399999999999</v>
      </c>
      <c r="P594" s="91">
        <f t="shared" si="345"/>
        <v>6.5459899999999998</v>
      </c>
      <c r="Q594" s="91">
        <f t="shared" si="345"/>
        <v>6.5828199999999999</v>
      </c>
      <c r="R594" s="91">
        <f t="shared" si="345"/>
        <v>6.6000300000000003</v>
      </c>
      <c r="S594" s="91">
        <f t="shared" si="345"/>
        <v>6.6315299999999997</v>
      </c>
      <c r="T594" s="91">
        <f t="shared" si="345"/>
        <v>6.6577200000000003</v>
      </c>
      <c r="U594" s="91">
        <f t="shared" si="345"/>
        <v>6.5935199999999998</v>
      </c>
      <c r="V594" s="91">
        <f t="shared" si="345"/>
        <v>6.5609799999999998</v>
      </c>
      <c r="W594" s="91">
        <f t="shared" si="345"/>
        <v>6.4973999999999998</v>
      </c>
      <c r="X594" s="91">
        <f t="shared" si="345"/>
        <v>6.4299299999999997</v>
      </c>
      <c r="Y594" s="91">
        <f t="shared" si="345"/>
        <v>6.4075300000000004</v>
      </c>
      <c r="Z594" s="91">
        <f t="shared" si="345"/>
        <v>6.2555399999999999</v>
      </c>
      <c r="AA594" s="91">
        <f t="shared" si="345"/>
        <v>6.0754799999999998</v>
      </c>
    </row>
    <row r="595" spans="1:27" ht="12.75" hidden="1" customHeight="1" outlineLevel="1" x14ac:dyDescent="0.3">
      <c r="A595" s="99" t="s">
        <v>2233</v>
      </c>
      <c r="B595" s="63" t="s">
        <v>238</v>
      </c>
      <c r="C595" s="43" t="s">
        <v>79</v>
      </c>
      <c r="D595" s="44">
        <v>1303.1199999999999</v>
      </c>
      <c r="E595" s="44">
        <v>1196.75</v>
      </c>
      <c r="F595" s="44">
        <v>1101.6600000000001</v>
      </c>
      <c r="G595" s="44">
        <v>311.11</v>
      </c>
      <c r="H595" s="44">
        <v>290.32</v>
      </c>
      <c r="I595" s="44">
        <v>486.46</v>
      </c>
      <c r="J595" s="44">
        <v>1204.97</v>
      </c>
      <c r="K595" s="44">
        <v>1580.53</v>
      </c>
      <c r="L595" s="44">
        <v>1864.45</v>
      </c>
      <c r="M595" s="44">
        <v>2097.0700000000002</v>
      </c>
      <c r="N595" s="44">
        <v>2116.4699999999998</v>
      </c>
      <c r="O595" s="44">
        <v>2122.12</v>
      </c>
      <c r="P595" s="44">
        <v>2132.87</v>
      </c>
      <c r="Q595" s="44">
        <v>2169.6999999999998</v>
      </c>
      <c r="R595" s="44">
        <v>2186.91</v>
      </c>
      <c r="S595" s="44">
        <v>2218.41</v>
      </c>
      <c r="T595" s="44">
        <v>2244.6</v>
      </c>
      <c r="U595" s="44">
        <v>2180.4</v>
      </c>
      <c r="V595" s="44">
        <v>2147.86</v>
      </c>
      <c r="W595" s="44">
        <v>2084.2800000000002</v>
      </c>
      <c r="X595" s="44">
        <v>2016.81</v>
      </c>
      <c r="Y595" s="44">
        <v>1994.41</v>
      </c>
      <c r="Z595" s="44">
        <v>1842.42</v>
      </c>
      <c r="AA595" s="44">
        <v>1662.36</v>
      </c>
    </row>
    <row r="596" spans="1:27" ht="12.75" hidden="1" customHeight="1" outlineLevel="1" x14ac:dyDescent="0.3">
      <c r="A596" s="99" t="s">
        <v>2234</v>
      </c>
      <c r="B596" s="63" t="s">
        <v>90</v>
      </c>
      <c r="C596" s="43" t="s">
        <v>79</v>
      </c>
      <c r="D596" s="44">
        <f>$D$486</f>
        <v>3944.23</v>
      </c>
      <c r="E596" s="44">
        <f t="shared" ref="E596:AA596" si="346">$D$486</f>
        <v>3944.23</v>
      </c>
      <c r="F596" s="44">
        <f t="shared" si="346"/>
        <v>3944.23</v>
      </c>
      <c r="G596" s="44">
        <f t="shared" si="346"/>
        <v>3944.23</v>
      </c>
      <c r="H596" s="44">
        <f t="shared" si="346"/>
        <v>3944.23</v>
      </c>
      <c r="I596" s="44">
        <f t="shared" si="346"/>
        <v>3944.23</v>
      </c>
      <c r="J596" s="44">
        <f t="shared" si="346"/>
        <v>3944.23</v>
      </c>
      <c r="K596" s="44">
        <f t="shared" si="346"/>
        <v>3944.23</v>
      </c>
      <c r="L596" s="44">
        <f t="shared" si="346"/>
        <v>3944.23</v>
      </c>
      <c r="M596" s="44">
        <f t="shared" si="346"/>
        <v>3944.23</v>
      </c>
      <c r="N596" s="44">
        <f t="shared" si="346"/>
        <v>3944.23</v>
      </c>
      <c r="O596" s="44">
        <f t="shared" si="346"/>
        <v>3944.23</v>
      </c>
      <c r="P596" s="44">
        <f t="shared" si="346"/>
        <v>3944.23</v>
      </c>
      <c r="Q596" s="44">
        <f t="shared" si="346"/>
        <v>3944.23</v>
      </c>
      <c r="R596" s="44">
        <f t="shared" si="346"/>
        <v>3944.23</v>
      </c>
      <c r="S596" s="44">
        <f t="shared" si="346"/>
        <v>3944.23</v>
      </c>
      <c r="T596" s="44">
        <f t="shared" si="346"/>
        <v>3944.23</v>
      </c>
      <c r="U596" s="44">
        <f t="shared" si="346"/>
        <v>3944.23</v>
      </c>
      <c r="V596" s="44">
        <f t="shared" si="346"/>
        <v>3944.23</v>
      </c>
      <c r="W596" s="44">
        <f t="shared" si="346"/>
        <v>3944.23</v>
      </c>
      <c r="X596" s="44">
        <f t="shared" si="346"/>
        <v>3944.23</v>
      </c>
      <c r="Y596" s="44">
        <f t="shared" si="346"/>
        <v>3944.23</v>
      </c>
      <c r="Z596" s="44">
        <f t="shared" si="346"/>
        <v>3944.23</v>
      </c>
      <c r="AA596" s="44">
        <f t="shared" si="346"/>
        <v>3944.23</v>
      </c>
    </row>
    <row r="597" spans="1:27" ht="12.75" hidden="1" customHeight="1" outlineLevel="1" x14ac:dyDescent="0.3">
      <c r="A597" s="99" t="s">
        <v>2235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2236</v>
      </c>
      <c r="B598" s="63" t="s">
        <v>81</v>
      </c>
      <c r="C598" s="43" t="s">
        <v>79</v>
      </c>
      <c r="D598" s="44">
        <f>$D$11</f>
        <v>464.08</v>
      </c>
      <c r="E598" s="44">
        <f t="shared" ref="E598:AA598" si="347">$D$11</f>
        <v>464.08</v>
      </c>
      <c r="F598" s="44">
        <f t="shared" si="347"/>
        <v>464.08</v>
      </c>
      <c r="G598" s="44">
        <f t="shared" si="347"/>
        <v>464.08</v>
      </c>
      <c r="H598" s="44">
        <f t="shared" si="347"/>
        <v>464.08</v>
      </c>
      <c r="I598" s="44">
        <f t="shared" si="347"/>
        <v>464.08</v>
      </c>
      <c r="J598" s="44">
        <f t="shared" si="347"/>
        <v>464.08</v>
      </c>
      <c r="K598" s="44">
        <f t="shared" si="347"/>
        <v>464.08</v>
      </c>
      <c r="L598" s="44">
        <f t="shared" si="347"/>
        <v>464.08</v>
      </c>
      <c r="M598" s="44">
        <f t="shared" si="347"/>
        <v>464.08</v>
      </c>
      <c r="N598" s="44">
        <f t="shared" si="347"/>
        <v>464.08</v>
      </c>
      <c r="O598" s="44">
        <f t="shared" si="347"/>
        <v>464.08</v>
      </c>
      <c r="P598" s="44">
        <f t="shared" si="347"/>
        <v>464.08</v>
      </c>
      <c r="Q598" s="44">
        <f t="shared" si="347"/>
        <v>464.08</v>
      </c>
      <c r="R598" s="44">
        <f t="shared" si="347"/>
        <v>464.08</v>
      </c>
      <c r="S598" s="44">
        <f t="shared" si="347"/>
        <v>464.08</v>
      </c>
      <c r="T598" s="44">
        <f t="shared" si="347"/>
        <v>464.08</v>
      </c>
      <c r="U598" s="44">
        <f t="shared" si="347"/>
        <v>464.08</v>
      </c>
      <c r="V598" s="44">
        <f t="shared" si="347"/>
        <v>464.08</v>
      </c>
      <c r="W598" s="44">
        <f t="shared" si="347"/>
        <v>464.08</v>
      </c>
      <c r="X598" s="44">
        <f t="shared" si="347"/>
        <v>464.08</v>
      </c>
      <c r="Y598" s="44">
        <f t="shared" si="347"/>
        <v>464.08</v>
      </c>
      <c r="Z598" s="44">
        <f t="shared" si="347"/>
        <v>464.08</v>
      </c>
      <c r="AA598" s="44">
        <f t="shared" si="347"/>
        <v>464.08</v>
      </c>
    </row>
    <row r="599" spans="1:27" ht="13.8" collapsed="1" x14ac:dyDescent="0.3">
      <c r="A599" s="98" t="s">
        <v>2237</v>
      </c>
      <c r="B599" s="28" t="str">
        <f>"24"&amp;"."&amp;$B$800&amp;"."&amp;$B$801</f>
        <v>24.07.2024</v>
      </c>
      <c r="C599" s="90" t="s">
        <v>76</v>
      </c>
      <c r="D599" s="91">
        <f>ROUND(((D600+D601+D603+D602)/1000),5)</f>
        <v>5.6754300000000004</v>
      </c>
      <c r="E599" s="91">
        <f>ROUND(((E600+E601+E603+E602)/1000),5)</f>
        <v>5.4556899999999997</v>
      </c>
      <c r="F599" s="91">
        <f>ROUND(((F600+F601+F603+F602)/1000),5)</f>
        <v>5.3133900000000001</v>
      </c>
      <c r="G599" s="91">
        <f t="shared" ref="G599:AA599" si="348">ROUND(((G600+G601+G603+G602)/1000),5)</f>
        <v>4.5952000000000002</v>
      </c>
      <c r="H599" s="91">
        <f t="shared" si="348"/>
        <v>4.4380800000000002</v>
      </c>
      <c r="I599" s="91">
        <f t="shared" si="348"/>
        <v>4.5427900000000001</v>
      </c>
      <c r="J599" s="91">
        <f t="shared" si="348"/>
        <v>5.6130500000000003</v>
      </c>
      <c r="K599" s="91">
        <f t="shared" si="348"/>
        <v>5.9782599999999997</v>
      </c>
      <c r="L599" s="91">
        <f t="shared" si="348"/>
        <v>6.4262699999999997</v>
      </c>
      <c r="M599" s="91">
        <f t="shared" si="348"/>
        <v>6.65029</v>
      </c>
      <c r="N599" s="91">
        <f t="shared" si="348"/>
        <v>6.7526900000000003</v>
      </c>
      <c r="O599" s="91">
        <f t="shared" si="348"/>
        <v>6.8148400000000002</v>
      </c>
      <c r="P599" s="91">
        <f t="shared" si="348"/>
        <v>6.8139799999999999</v>
      </c>
      <c r="Q599" s="91">
        <f t="shared" si="348"/>
        <v>6.8983699999999999</v>
      </c>
      <c r="R599" s="91">
        <f t="shared" si="348"/>
        <v>6.9561400000000004</v>
      </c>
      <c r="S599" s="91">
        <f t="shared" si="348"/>
        <v>6.9896399999999996</v>
      </c>
      <c r="T599" s="91">
        <f t="shared" si="348"/>
        <v>6.9960199999999997</v>
      </c>
      <c r="U599" s="91">
        <f t="shared" si="348"/>
        <v>6.8699700000000004</v>
      </c>
      <c r="V599" s="91">
        <f t="shared" si="348"/>
        <v>6.8391799999999998</v>
      </c>
      <c r="W599" s="91">
        <f t="shared" si="348"/>
        <v>6.73855</v>
      </c>
      <c r="X599" s="91">
        <f t="shared" si="348"/>
        <v>6.6493799999999998</v>
      </c>
      <c r="Y599" s="91">
        <f t="shared" si="348"/>
        <v>6.6006</v>
      </c>
      <c r="Z599" s="91">
        <f t="shared" si="348"/>
        <v>6.1831300000000002</v>
      </c>
      <c r="AA599" s="91">
        <f t="shared" si="348"/>
        <v>6.0507299999999997</v>
      </c>
    </row>
    <row r="600" spans="1:27" ht="12.75" hidden="1" customHeight="1" outlineLevel="1" x14ac:dyDescent="0.3">
      <c r="A600" s="99" t="s">
        <v>2238</v>
      </c>
      <c r="B600" s="63" t="s">
        <v>238</v>
      </c>
      <c r="C600" s="43" t="s">
        <v>79</v>
      </c>
      <c r="D600" s="44">
        <v>1262.31</v>
      </c>
      <c r="E600" s="44">
        <v>1042.57</v>
      </c>
      <c r="F600" s="44">
        <v>900.27</v>
      </c>
      <c r="G600" s="44">
        <v>182.08</v>
      </c>
      <c r="H600" s="44">
        <v>24.96</v>
      </c>
      <c r="I600" s="44">
        <v>129.66999999999999</v>
      </c>
      <c r="J600" s="44">
        <v>1199.93</v>
      </c>
      <c r="K600" s="44">
        <v>1565.14</v>
      </c>
      <c r="L600" s="44">
        <v>2013.15</v>
      </c>
      <c r="M600" s="44">
        <v>2237.17</v>
      </c>
      <c r="N600" s="44">
        <v>2339.5700000000002</v>
      </c>
      <c r="O600" s="44">
        <v>2401.7199999999998</v>
      </c>
      <c r="P600" s="44">
        <v>2400.86</v>
      </c>
      <c r="Q600" s="44">
        <v>2485.25</v>
      </c>
      <c r="R600" s="44">
        <v>2543.02</v>
      </c>
      <c r="S600" s="44">
        <v>2576.52</v>
      </c>
      <c r="T600" s="44">
        <v>2582.9</v>
      </c>
      <c r="U600" s="44">
        <v>2456.85</v>
      </c>
      <c r="V600" s="44">
        <v>2426.06</v>
      </c>
      <c r="W600" s="44">
        <v>2325.4299999999998</v>
      </c>
      <c r="X600" s="44">
        <v>2236.2600000000002</v>
      </c>
      <c r="Y600" s="44">
        <v>2187.48</v>
      </c>
      <c r="Z600" s="44">
        <v>1770.01</v>
      </c>
      <c r="AA600" s="44">
        <v>1637.61</v>
      </c>
    </row>
    <row r="601" spans="1:27" ht="12.75" hidden="1" customHeight="1" outlineLevel="1" x14ac:dyDescent="0.3">
      <c r="A601" s="99" t="s">
        <v>2239</v>
      </c>
      <c r="B601" s="63" t="s">
        <v>90</v>
      </c>
      <c r="C601" s="43" t="s">
        <v>79</v>
      </c>
      <c r="D601" s="44">
        <f>$D$486</f>
        <v>3944.23</v>
      </c>
      <c r="E601" s="44">
        <f t="shared" ref="E601:AA601" si="349">$D$486</f>
        <v>3944.23</v>
      </c>
      <c r="F601" s="44">
        <f t="shared" si="349"/>
        <v>3944.23</v>
      </c>
      <c r="G601" s="44">
        <f t="shared" si="349"/>
        <v>3944.23</v>
      </c>
      <c r="H601" s="44">
        <f t="shared" si="349"/>
        <v>3944.23</v>
      </c>
      <c r="I601" s="44">
        <f t="shared" si="349"/>
        <v>3944.23</v>
      </c>
      <c r="J601" s="44">
        <f t="shared" si="349"/>
        <v>3944.23</v>
      </c>
      <c r="K601" s="44">
        <f t="shared" si="349"/>
        <v>3944.23</v>
      </c>
      <c r="L601" s="44">
        <f t="shared" si="349"/>
        <v>3944.23</v>
      </c>
      <c r="M601" s="44">
        <f t="shared" si="349"/>
        <v>3944.23</v>
      </c>
      <c r="N601" s="44">
        <f t="shared" si="349"/>
        <v>3944.23</v>
      </c>
      <c r="O601" s="44">
        <f t="shared" si="349"/>
        <v>3944.23</v>
      </c>
      <c r="P601" s="44">
        <f t="shared" si="349"/>
        <v>3944.23</v>
      </c>
      <c r="Q601" s="44">
        <f t="shared" si="349"/>
        <v>3944.23</v>
      </c>
      <c r="R601" s="44">
        <f t="shared" si="349"/>
        <v>3944.23</v>
      </c>
      <c r="S601" s="44">
        <f t="shared" si="349"/>
        <v>3944.23</v>
      </c>
      <c r="T601" s="44">
        <f t="shared" si="349"/>
        <v>3944.23</v>
      </c>
      <c r="U601" s="44">
        <f t="shared" si="349"/>
        <v>3944.23</v>
      </c>
      <c r="V601" s="44">
        <f t="shared" si="349"/>
        <v>3944.23</v>
      </c>
      <c r="W601" s="44">
        <f t="shared" si="349"/>
        <v>3944.23</v>
      </c>
      <c r="X601" s="44">
        <f t="shared" si="349"/>
        <v>3944.23</v>
      </c>
      <c r="Y601" s="44">
        <f t="shared" si="349"/>
        <v>3944.23</v>
      </c>
      <c r="Z601" s="44">
        <f t="shared" si="349"/>
        <v>3944.23</v>
      </c>
      <c r="AA601" s="44">
        <f t="shared" si="349"/>
        <v>3944.23</v>
      </c>
    </row>
    <row r="602" spans="1:27" ht="12.75" hidden="1" customHeight="1" outlineLevel="1" x14ac:dyDescent="0.3">
      <c r="A602" s="99" t="s">
        <v>2240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2241</v>
      </c>
      <c r="B603" s="63" t="s">
        <v>81</v>
      </c>
      <c r="C603" s="43" t="s">
        <v>79</v>
      </c>
      <c r="D603" s="44">
        <f>$D$11</f>
        <v>464.08</v>
      </c>
      <c r="E603" s="44">
        <f t="shared" ref="E603:AA603" si="350">$D$11</f>
        <v>464.08</v>
      </c>
      <c r="F603" s="44">
        <f t="shared" si="350"/>
        <v>464.08</v>
      </c>
      <c r="G603" s="44">
        <f t="shared" si="350"/>
        <v>464.08</v>
      </c>
      <c r="H603" s="44">
        <f t="shared" si="350"/>
        <v>464.08</v>
      </c>
      <c r="I603" s="44">
        <f t="shared" si="350"/>
        <v>464.08</v>
      </c>
      <c r="J603" s="44">
        <f t="shared" si="350"/>
        <v>464.08</v>
      </c>
      <c r="K603" s="44">
        <f t="shared" si="350"/>
        <v>464.08</v>
      </c>
      <c r="L603" s="44">
        <f t="shared" si="350"/>
        <v>464.08</v>
      </c>
      <c r="M603" s="44">
        <f t="shared" si="350"/>
        <v>464.08</v>
      </c>
      <c r="N603" s="44">
        <f t="shared" si="350"/>
        <v>464.08</v>
      </c>
      <c r="O603" s="44">
        <f t="shared" si="350"/>
        <v>464.08</v>
      </c>
      <c r="P603" s="44">
        <f t="shared" si="350"/>
        <v>464.08</v>
      </c>
      <c r="Q603" s="44">
        <f t="shared" si="350"/>
        <v>464.08</v>
      </c>
      <c r="R603" s="44">
        <f t="shared" si="350"/>
        <v>464.08</v>
      </c>
      <c r="S603" s="44">
        <f t="shared" si="350"/>
        <v>464.08</v>
      </c>
      <c r="T603" s="44">
        <f t="shared" si="350"/>
        <v>464.08</v>
      </c>
      <c r="U603" s="44">
        <f t="shared" si="350"/>
        <v>464.08</v>
      </c>
      <c r="V603" s="44">
        <f t="shared" si="350"/>
        <v>464.08</v>
      </c>
      <c r="W603" s="44">
        <f t="shared" si="350"/>
        <v>464.08</v>
      </c>
      <c r="X603" s="44">
        <f t="shared" si="350"/>
        <v>464.08</v>
      </c>
      <c r="Y603" s="44">
        <f t="shared" si="350"/>
        <v>464.08</v>
      </c>
      <c r="Z603" s="44">
        <f t="shared" si="350"/>
        <v>464.08</v>
      </c>
      <c r="AA603" s="44">
        <f t="shared" si="350"/>
        <v>464.08</v>
      </c>
    </row>
    <row r="604" spans="1:27" ht="13.8" collapsed="1" x14ac:dyDescent="0.3">
      <c r="A604" s="98" t="s">
        <v>2242</v>
      </c>
      <c r="B604" s="28" t="str">
        <f>"25"&amp;"."&amp;$B$800&amp;"."&amp;$B$801</f>
        <v>25.07.2024</v>
      </c>
      <c r="C604" s="90" t="s">
        <v>76</v>
      </c>
      <c r="D604" s="91">
        <f>ROUND(((D605+D606+D608+D607)/1000),5)</f>
        <v>5.6178699999999999</v>
      </c>
      <c r="E604" s="91">
        <f>ROUND(((E605+E606+E608+E607)/1000),5)</f>
        <v>5.44381</v>
      </c>
      <c r="F604" s="91">
        <f>ROUND(((F605+F606+F608+F607)/1000),5)</f>
        <v>4.65435</v>
      </c>
      <c r="G604" s="91">
        <f t="shared" ref="G604:AA604" si="351">ROUND(((G605+G606+G608+G607)/1000),5)</f>
        <v>4.5996100000000002</v>
      </c>
      <c r="H604" s="91">
        <f t="shared" si="351"/>
        <v>4.60358</v>
      </c>
      <c r="I604" s="91">
        <f t="shared" si="351"/>
        <v>4.5436300000000003</v>
      </c>
      <c r="J604" s="91">
        <f t="shared" si="351"/>
        <v>5.5625400000000003</v>
      </c>
      <c r="K604" s="91">
        <f t="shared" si="351"/>
        <v>5.8685999999999998</v>
      </c>
      <c r="L604" s="91">
        <f t="shared" si="351"/>
        <v>6.3156100000000004</v>
      </c>
      <c r="M604" s="91">
        <f t="shared" si="351"/>
        <v>6.6056800000000004</v>
      </c>
      <c r="N604" s="91">
        <f t="shared" si="351"/>
        <v>6.6503199999999998</v>
      </c>
      <c r="O604" s="91">
        <f t="shared" si="351"/>
        <v>6.5837000000000003</v>
      </c>
      <c r="P604" s="91">
        <f t="shared" si="351"/>
        <v>6.5872999999999999</v>
      </c>
      <c r="Q604" s="91">
        <f t="shared" si="351"/>
        <v>6.6538700000000004</v>
      </c>
      <c r="R604" s="91">
        <f t="shared" si="351"/>
        <v>6.7785700000000002</v>
      </c>
      <c r="S604" s="91">
        <f t="shared" si="351"/>
        <v>6.7311199999999998</v>
      </c>
      <c r="T604" s="91">
        <f t="shared" si="351"/>
        <v>6.7762099999999998</v>
      </c>
      <c r="U604" s="91">
        <f t="shared" si="351"/>
        <v>6.6980599999999999</v>
      </c>
      <c r="V604" s="91">
        <f t="shared" si="351"/>
        <v>6.6404699999999997</v>
      </c>
      <c r="W604" s="91">
        <f t="shared" si="351"/>
        <v>6.5088499999999998</v>
      </c>
      <c r="X604" s="91">
        <f t="shared" si="351"/>
        <v>6.4517699999999998</v>
      </c>
      <c r="Y604" s="91">
        <f t="shared" si="351"/>
        <v>6.44726</v>
      </c>
      <c r="Z604" s="91">
        <f t="shared" si="351"/>
        <v>6.2719699999999996</v>
      </c>
      <c r="AA604" s="91">
        <f t="shared" si="351"/>
        <v>5.91493</v>
      </c>
    </row>
    <row r="605" spans="1:27" ht="12.75" hidden="1" customHeight="1" outlineLevel="1" x14ac:dyDescent="0.3">
      <c r="A605" s="99" t="s">
        <v>2243</v>
      </c>
      <c r="B605" s="63" t="s">
        <v>238</v>
      </c>
      <c r="C605" s="43" t="s">
        <v>79</v>
      </c>
      <c r="D605" s="44">
        <v>1204.75</v>
      </c>
      <c r="E605" s="44">
        <v>1030.69</v>
      </c>
      <c r="F605" s="44">
        <v>241.23</v>
      </c>
      <c r="G605" s="44">
        <v>186.49</v>
      </c>
      <c r="H605" s="44">
        <v>190.46</v>
      </c>
      <c r="I605" s="44">
        <v>130.51</v>
      </c>
      <c r="J605" s="44">
        <v>1149.42</v>
      </c>
      <c r="K605" s="44">
        <v>1455.48</v>
      </c>
      <c r="L605" s="44">
        <v>1902.49</v>
      </c>
      <c r="M605" s="44">
        <v>2192.56</v>
      </c>
      <c r="N605" s="44">
        <v>2237.1999999999998</v>
      </c>
      <c r="O605" s="44">
        <v>2170.58</v>
      </c>
      <c r="P605" s="44">
        <v>2174.1799999999998</v>
      </c>
      <c r="Q605" s="44">
        <v>2240.75</v>
      </c>
      <c r="R605" s="44">
        <v>2365.4499999999998</v>
      </c>
      <c r="S605" s="44">
        <v>2318</v>
      </c>
      <c r="T605" s="44">
        <v>2363.09</v>
      </c>
      <c r="U605" s="44">
        <v>2284.94</v>
      </c>
      <c r="V605" s="44">
        <v>2227.35</v>
      </c>
      <c r="W605" s="44">
        <v>2095.73</v>
      </c>
      <c r="X605" s="44">
        <v>2038.65</v>
      </c>
      <c r="Y605" s="44">
        <v>2034.14</v>
      </c>
      <c r="Z605" s="44">
        <v>1858.85</v>
      </c>
      <c r="AA605" s="44">
        <v>1501.81</v>
      </c>
    </row>
    <row r="606" spans="1:27" ht="12.75" hidden="1" customHeight="1" outlineLevel="1" x14ac:dyDescent="0.3">
      <c r="A606" s="99" t="s">
        <v>2244</v>
      </c>
      <c r="B606" s="63" t="s">
        <v>90</v>
      </c>
      <c r="C606" s="43" t="s">
        <v>79</v>
      </c>
      <c r="D606" s="44">
        <f>$D$486</f>
        <v>3944.23</v>
      </c>
      <c r="E606" s="44">
        <f t="shared" ref="E606:AA606" si="352">$D$486</f>
        <v>3944.23</v>
      </c>
      <c r="F606" s="44">
        <f t="shared" si="352"/>
        <v>3944.23</v>
      </c>
      <c r="G606" s="44">
        <f t="shared" si="352"/>
        <v>3944.23</v>
      </c>
      <c r="H606" s="44">
        <f t="shared" si="352"/>
        <v>3944.23</v>
      </c>
      <c r="I606" s="44">
        <f t="shared" si="352"/>
        <v>3944.23</v>
      </c>
      <c r="J606" s="44">
        <f t="shared" si="352"/>
        <v>3944.23</v>
      </c>
      <c r="K606" s="44">
        <f t="shared" si="352"/>
        <v>3944.23</v>
      </c>
      <c r="L606" s="44">
        <f t="shared" si="352"/>
        <v>3944.23</v>
      </c>
      <c r="M606" s="44">
        <f t="shared" si="352"/>
        <v>3944.23</v>
      </c>
      <c r="N606" s="44">
        <f t="shared" si="352"/>
        <v>3944.23</v>
      </c>
      <c r="O606" s="44">
        <f t="shared" si="352"/>
        <v>3944.23</v>
      </c>
      <c r="P606" s="44">
        <f t="shared" si="352"/>
        <v>3944.23</v>
      </c>
      <c r="Q606" s="44">
        <f t="shared" si="352"/>
        <v>3944.23</v>
      </c>
      <c r="R606" s="44">
        <f t="shared" si="352"/>
        <v>3944.23</v>
      </c>
      <c r="S606" s="44">
        <f t="shared" si="352"/>
        <v>3944.23</v>
      </c>
      <c r="T606" s="44">
        <f t="shared" si="352"/>
        <v>3944.23</v>
      </c>
      <c r="U606" s="44">
        <f t="shared" si="352"/>
        <v>3944.23</v>
      </c>
      <c r="V606" s="44">
        <f t="shared" si="352"/>
        <v>3944.23</v>
      </c>
      <c r="W606" s="44">
        <f t="shared" si="352"/>
        <v>3944.23</v>
      </c>
      <c r="X606" s="44">
        <f t="shared" si="352"/>
        <v>3944.23</v>
      </c>
      <c r="Y606" s="44">
        <f t="shared" si="352"/>
        <v>3944.23</v>
      </c>
      <c r="Z606" s="44">
        <f t="shared" si="352"/>
        <v>3944.23</v>
      </c>
      <c r="AA606" s="44">
        <f t="shared" si="352"/>
        <v>3944.23</v>
      </c>
    </row>
    <row r="607" spans="1:27" ht="12.75" hidden="1" customHeight="1" outlineLevel="1" x14ac:dyDescent="0.3">
      <c r="A607" s="99" t="s">
        <v>2245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2246</v>
      </c>
      <c r="B608" s="63" t="s">
        <v>81</v>
      </c>
      <c r="C608" s="43" t="s">
        <v>79</v>
      </c>
      <c r="D608" s="44">
        <f>$D$11</f>
        <v>464.08</v>
      </c>
      <c r="E608" s="44">
        <f t="shared" ref="E608:AA608" si="353">$D$11</f>
        <v>464.08</v>
      </c>
      <c r="F608" s="44">
        <f t="shared" si="353"/>
        <v>464.08</v>
      </c>
      <c r="G608" s="44">
        <f t="shared" si="353"/>
        <v>464.08</v>
      </c>
      <c r="H608" s="44">
        <f t="shared" si="353"/>
        <v>464.08</v>
      </c>
      <c r="I608" s="44">
        <f t="shared" si="353"/>
        <v>464.08</v>
      </c>
      <c r="J608" s="44">
        <f t="shared" si="353"/>
        <v>464.08</v>
      </c>
      <c r="K608" s="44">
        <f t="shared" si="353"/>
        <v>464.08</v>
      </c>
      <c r="L608" s="44">
        <f t="shared" si="353"/>
        <v>464.08</v>
      </c>
      <c r="M608" s="44">
        <f t="shared" si="353"/>
        <v>464.08</v>
      </c>
      <c r="N608" s="44">
        <f t="shared" si="353"/>
        <v>464.08</v>
      </c>
      <c r="O608" s="44">
        <f t="shared" si="353"/>
        <v>464.08</v>
      </c>
      <c r="P608" s="44">
        <f t="shared" si="353"/>
        <v>464.08</v>
      </c>
      <c r="Q608" s="44">
        <f t="shared" si="353"/>
        <v>464.08</v>
      </c>
      <c r="R608" s="44">
        <f t="shared" si="353"/>
        <v>464.08</v>
      </c>
      <c r="S608" s="44">
        <f t="shared" si="353"/>
        <v>464.08</v>
      </c>
      <c r="T608" s="44">
        <f t="shared" si="353"/>
        <v>464.08</v>
      </c>
      <c r="U608" s="44">
        <f t="shared" si="353"/>
        <v>464.08</v>
      </c>
      <c r="V608" s="44">
        <f t="shared" si="353"/>
        <v>464.08</v>
      </c>
      <c r="W608" s="44">
        <f t="shared" si="353"/>
        <v>464.08</v>
      </c>
      <c r="X608" s="44">
        <f t="shared" si="353"/>
        <v>464.08</v>
      </c>
      <c r="Y608" s="44">
        <f t="shared" si="353"/>
        <v>464.08</v>
      </c>
      <c r="Z608" s="44">
        <f t="shared" si="353"/>
        <v>464.08</v>
      </c>
      <c r="AA608" s="44">
        <f t="shared" si="353"/>
        <v>464.08</v>
      </c>
    </row>
    <row r="609" spans="1:27" ht="13.8" collapsed="1" x14ac:dyDescent="0.3">
      <c r="A609" s="98" t="s">
        <v>2247</v>
      </c>
      <c r="B609" s="28" t="str">
        <f>"26"&amp;"."&amp;$B$800&amp;"."&amp;$B$801</f>
        <v>26.07.2024</v>
      </c>
      <c r="C609" s="90" t="s">
        <v>76</v>
      </c>
      <c r="D609" s="91">
        <f>ROUND(((D610+D611+D613+D612)/1000),5)</f>
        <v>5.7578300000000002</v>
      </c>
      <c r="E609" s="91">
        <f>ROUND(((E610+E611+E613+E612)/1000),5)</f>
        <v>5.6112700000000002</v>
      </c>
      <c r="F609" s="91">
        <f>ROUND(((F610+F611+F613+F612)/1000),5)</f>
        <v>5.5121700000000002</v>
      </c>
      <c r="G609" s="91">
        <f t="shared" ref="G609:AA609" si="354">ROUND(((G610+G611+G613+G612)/1000),5)</f>
        <v>5.4499399999999998</v>
      </c>
      <c r="H609" s="91">
        <f t="shared" si="354"/>
        <v>5.3987499999999997</v>
      </c>
      <c r="I609" s="91">
        <f t="shared" si="354"/>
        <v>5.49735</v>
      </c>
      <c r="J609" s="91">
        <f t="shared" si="354"/>
        <v>5.6916599999999997</v>
      </c>
      <c r="K609" s="91">
        <f t="shared" si="354"/>
        <v>6.0432800000000002</v>
      </c>
      <c r="L609" s="91">
        <f t="shared" si="354"/>
        <v>6.5271100000000004</v>
      </c>
      <c r="M609" s="91">
        <f t="shared" si="354"/>
        <v>6.75265</v>
      </c>
      <c r="N609" s="91">
        <f t="shared" si="354"/>
        <v>6.8097300000000001</v>
      </c>
      <c r="O609" s="91">
        <f t="shared" si="354"/>
        <v>6.8091900000000001</v>
      </c>
      <c r="P609" s="91">
        <f t="shared" si="354"/>
        <v>6.798</v>
      </c>
      <c r="Q609" s="91">
        <f t="shared" si="354"/>
        <v>6.8160400000000001</v>
      </c>
      <c r="R609" s="91">
        <f t="shared" si="354"/>
        <v>6.8081899999999997</v>
      </c>
      <c r="S609" s="91">
        <f t="shared" si="354"/>
        <v>6.8190299999999997</v>
      </c>
      <c r="T609" s="91">
        <f t="shared" si="354"/>
        <v>6.7929700000000004</v>
      </c>
      <c r="U609" s="91">
        <f t="shared" si="354"/>
        <v>6.7565099999999996</v>
      </c>
      <c r="V609" s="91">
        <f t="shared" si="354"/>
        <v>6.7291999999999996</v>
      </c>
      <c r="W609" s="91">
        <f t="shared" si="354"/>
        <v>6.59823</v>
      </c>
      <c r="X609" s="91">
        <f t="shared" si="354"/>
        <v>6.4672499999999999</v>
      </c>
      <c r="Y609" s="91">
        <f t="shared" si="354"/>
        <v>6.5296799999999999</v>
      </c>
      <c r="Z609" s="91">
        <f t="shared" si="354"/>
        <v>6.3753200000000003</v>
      </c>
      <c r="AA609" s="91">
        <f t="shared" si="354"/>
        <v>6.0811900000000003</v>
      </c>
    </row>
    <row r="610" spans="1:27" ht="12.75" hidden="1" customHeight="1" outlineLevel="1" x14ac:dyDescent="0.3">
      <c r="A610" s="99" t="s">
        <v>2248</v>
      </c>
      <c r="B610" s="63" t="s">
        <v>238</v>
      </c>
      <c r="C610" s="43" t="s">
        <v>79</v>
      </c>
      <c r="D610" s="44">
        <v>1344.71</v>
      </c>
      <c r="E610" s="44">
        <v>1198.1500000000001</v>
      </c>
      <c r="F610" s="44">
        <v>1099.05</v>
      </c>
      <c r="G610" s="44">
        <v>1036.82</v>
      </c>
      <c r="H610" s="44">
        <v>985.63</v>
      </c>
      <c r="I610" s="44">
        <v>1084.23</v>
      </c>
      <c r="J610" s="44">
        <v>1278.54</v>
      </c>
      <c r="K610" s="44">
        <v>1630.16</v>
      </c>
      <c r="L610" s="44">
        <v>2113.9899999999998</v>
      </c>
      <c r="M610" s="44">
        <v>2339.5300000000002</v>
      </c>
      <c r="N610" s="44">
        <v>2396.61</v>
      </c>
      <c r="O610" s="44">
        <v>2396.0700000000002</v>
      </c>
      <c r="P610" s="44">
        <v>2384.88</v>
      </c>
      <c r="Q610" s="44">
        <v>2402.92</v>
      </c>
      <c r="R610" s="44">
        <v>2395.0700000000002</v>
      </c>
      <c r="S610" s="44">
        <v>2405.91</v>
      </c>
      <c r="T610" s="44">
        <v>2379.85</v>
      </c>
      <c r="U610" s="44">
        <v>2343.39</v>
      </c>
      <c r="V610" s="44">
        <v>2316.08</v>
      </c>
      <c r="W610" s="44">
        <v>2185.11</v>
      </c>
      <c r="X610" s="44">
        <v>2054.13</v>
      </c>
      <c r="Y610" s="44">
        <v>2116.56</v>
      </c>
      <c r="Z610" s="44">
        <v>1962.2</v>
      </c>
      <c r="AA610" s="44">
        <v>1668.07</v>
      </c>
    </row>
    <row r="611" spans="1:27" ht="12.75" hidden="1" customHeight="1" outlineLevel="1" x14ac:dyDescent="0.3">
      <c r="A611" s="99" t="s">
        <v>2249</v>
      </c>
      <c r="B611" s="63" t="s">
        <v>90</v>
      </c>
      <c r="C611" s="43" t="s">
        <v>79</v>
      </c>
      <c r="D611" s="44">
        <f>$D$486</f>
        <v>3944.23</v>
      </c>
      <c r="E611" s="44">
        <f t="shared" ref="E611:AA611" si="355">$D$486</f>
        <v>3944.23</v>
      </c>
      <c r="F611" s="44">
        <f t="shared" si="355"/>
        <v>3944.23</v>
      </c>
      <c r="G611" s="44">
        <f t="shared" si="355"/>
        <v>3944.23</v>
      </c>
      <c r="H611" s="44">
        <f t="shared" si="355"/>
        <v>3944.23</v>
      </c>
      <c r="I611" s="44">
        <f t="shared" si="355"/>
        <v>3944.23</v>
      </c>
      <c r="J611" s="44">
        <f t="shared" si="355"/>
        <v>3944.23</v>
      </c>
      <c r="K611" s="44">
        <f t="shared" si="355"/>
        <v>3944.23</v>
      </c>
      <c r="L611" s="44">
        <f t="shared" si="355"/>
        <v>3944.23</v>
      </c>
      <c r="M611" s="44">
        <f t="shared" si="355"/>
        <v>3944.23</v>
      </c>
      <c r="N611" s="44">
        <f t="shared" si="355"/>
        <v>3944.23</v>
      </c>
      <c r="O611" s="44">
        <f t="shared" si="355"/>
        <v>3944.23</v>
      </c>
      <c r="P611" s="44">
        <f t="shared" si="355"/>
        <v>3944.23</v>
      </c>
      <c r="Q611" s="44">
        <f t="shared" si="355"/>
        <v>3944.23</v>
      </c>
      <c r="R611" s="44">
        <f t="shared" si="355"/>
        <v>3944.23</v>
      </c>
      <c r="S611" s="44">
        <f t="shared" si="355"/>
        <v>3944.23</v>
      </c>
      <c r="T611" s="44">
        <f t="shared" si="355"/>
        <v>3944.23</v>
      </c>
      <c r="U611" s="44">
        <f t="shared" si="355"/>
        <v>3944.23</v>
      </c>
      <c r="V611" s="44">
        <f t="shared" si="355"/>
        <v>3944.23</v>
      </c>
      <c r="W611" s="44">
        <f t="shared" si="355"/>
        <v>3944.23</v>
      </c>
      <c r="X611" s="44">
        <f t="shared" si="355"/>
        <v>3944.23</v>
      </c>
      <c r="Y611" s="44">
        <f t="shared" si="355"/>
        <v>3944.23</v>
      </c>
      <c r="Z611" s="44">
        <f t="shared" si="355"/>
        <v>3944.23</v>
      </c>
      <c r="AA611" s="44">
        <f t="shared" si="355"/>
        <v>3944.23</v>
      </c>
    </row>
    <row r="612" spans="1:27" ht="12.75" hidden="1" customHeight="1" outlineLevel="1" x14ac:dyDescent="0.3">
      <c r="A612" s="99" t="s">
        <v>2250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2251</v>
      </c>
      <c r="B613" s="63" t="s">
        <v>81</v>
      </c>
      <c r="C613" s="43" t="s">
        <v>79</v>
      </c>
      <c r="D613" s="44">
        <f>$D$11</f>
        <v>464.08</v>
      </c>
      <c r="E613" s="44">
        <f t="shared" ref="E613:AA613" si="356">$D$11</f>
        <v>464.08</v>
      </c>
      <c r="F613" s="44">
        <f t="shared" si="356"/>
        <v>464.08</v>
      </c>
      <c r="G613" s="44">
        <f t="shared" si="356"/>
        <v>464.08</v>
      </c>
      <c r="H613" s="44">
        <f t="shared" si="356"/>
        <v>464.08</v>
      </c>
      <c r="I613" s="44">
        <f t="shared" si="356"/>
        <v>464.08</v>
      </c>
      <c r="J613" s="44">
        <f t="shared" si="356"/>
        <v>464.08</v>
      </c>
      <c r="K613" s="44">
        <f t="shared" si="356"/>
        <v>464.08</v>
      </c>
      <c r="L613" s="44">
        <f t="shared" si="356"/>
        <v>464.08</v>
      </c>
      <c r="M613" s="44">
        <f t="shared" si="356"/>
        <v>464.08</v>
      </c>
      <c r="N613" s="44">
        <f t="shared" si="356"/>
        <v>464.08</v>
      </c>
      <c r="O613" s="44">
        <f t="shared" si="356"/>
        <v>464.08</v>
      </c>
      <c r="P613" s="44">
        <f t="shared" si="356"/>
        <v>464.08</v>
      </c>
      <c r="Q613" s="44">
        <f t="shared" si="356"/>
        <v>464.08</v>
      </c>
      <c r="R613" s="44">
        <f t="shared" si="356"/>
        <v>464.08</v>
      </c>
      <c r="S613" s="44">
        <f t="shared" si="356"/>
        <v>464.08</v>
      </c>
      <c r="T613" s="44">
        <f t="shared" si="356"/>
        <v>464.08</v>
      </c>
      <c r="U613" s="44">
        <f t="shared" si="356"/>
        <v>464.08</v>
      </c>
      <c r="V613" s="44">
        <f t="shared" si="356"/>
        <v>464.08</v>
      </c>
      <c r="W613" s="44">
        <f t="shared" si="356"/>
        <v>464.08</v>
      </c>
      <c r="X613" s="44">
        <f t="shared" si="356"/>
        <v>464.08</v>
      </c>
      <c r="Y613" s="44">
        <f t="shared" si="356"/>
        <v>464.08</v>
      </c>
      <c r="Z613" s="44">
        <f t="shared" si="356"/>
        <v>464.08</v>
      </c>
      <c r="AA613" s="44">
        <f t="shared" si="356"/>
        <v>464.08</v>
      </c>
    </row>
    <row r="614" spans="1:27" ht="13.8" collapsed="1" x14ac:dyDescent="0.3">
      <c r="A614" s="98" t="s">
        <v>2252</v>
      </c>
      <c r="B614" s="28" t="str">
        <f>"27"&amp;"."&amp;$B$800&amp;"."&amp;$B$801</f>
        <v>27.07.2024</v>
      </c>
      <c r="C614" s="90" t="s">
        <v>76</v>
      </c>
      <c r="D614" s="91">
        <f>ROUND(((D615+D616+D618+D617)/1000),5)</f>
        <v>5.9407899999999998</v>
      </c>
      <c r="E614" s="91">
        <f>ROUND(((E615+E616+E618+E617)/1000),5)</f>
        <v>5.7427900000000003</v>
      </c>
      <c r="F614" s="91">
        <f>ROUND(((F615+F616+F618+F617)/1000),5)</f>
        <v>5.6432000000000002</v>
      </c>
      <c r="G614" s="91">
        <f t="shared" ref="G614:AA614" si="357">ROUND(((G615+G616+G618+G617)/1000),5)</f>
        <v>5.5530299999999997</v>
      </c>
      <c r="H614" s="91">
        <f t="shared" si="357"/>
        <v>5.5194900000000002</v>
      </c>
      <c r="I614" s="91">
        <f t="shared" si="357"/>
        <v>5.6074700000000002</v>
      </c>
      <c r="J614" s="91">
        <f t="shared" si="357"/>
        <v>5.6596500000000001</v>
      </c>
      <c r="K614" s="91">
        <f t="shared" si="357"/>
        <v>5.8919100000000002</v>
      </c>
      <c r="L614" s="91">
        <f t="shared" si="357"/>
        <v>6.1813500000000001</v>
      </c>
      <c r="M614" s="91">
        <f t="shared" si="357"/>
        <v>6.6437400000000002</v>
      </c>
      <c r="N614" s="91">
        <f t="shared" si="357"/>
        <v>6.7126099999999997</v>
      </c>
      <c r="O614" s="91">
        <f t="shared" si="357"/>
        <v>6.7469999999999999</v>
      </c>
      <c r="P614" s="91">
        <f t="shared" si="357"/>
        <v>6.7874100000000004</v>
      </c>
      <c r="Q614" s="91">
        <f t="shared" si="357"/>
        <v>6.8497700000000004</v>
      </c>
      <c r="R614" s="91">
        <f t="shared" si="357"/>
        <v>6.8851899999999997</v>
      </c>
      <c r="S614" s="91">
        <f t="shared" si="357"/>
        <v>6.8331499999999998</v>
      </c>
      <c r="T614" s="91">
        <f t="shared" si="357"/>
        <v>6.8244600000000002</v>
      </c>
      <c r="U614" s="91">
        <f t="shared" si="357"/>
        <v>6.8061800000000003</v>
      </c>
      <c r="V614" s="91">
        <f t="shared" si="357"/>
        <v>6.7827900000000003</v>
      </c>
      <c r="W614" s="91">
        <f t="shared" si="357"/>
        <v>6.7029199999999998</v>
      </c>
      <c r="X614" s="91">
        <f t="shared" si="357"/>
        <v>6.6811800000000003</v>
      </c>
      <c r="Y614" s="91">
        <f t="shared" si="357"/>
        <v>6.6443399999999997</v>
      </c>
      <c r="Z614" s="91">
        <f t="shared" si="357"/>
        <v>6.3773499999999999</v>
      </c>
      <c r="AA614" s="91">
        <f t="shared" si="357"/>
        <v>6.10229</v>
      </c>
    </row>
    <row r="615" spans="1:27" ht="12.75" hidden="1" customHeight="1" outlineLevel="1" x14ac:dyDescent="0.3">
      <c r="A615" s="99" t="s">
        <v>2253</v>
      </c>
      <c r="B615" s="63" t="s">
        <v>238</v>
      </c>
      <c r="C615" s="43" t="s">
        <v>79</v>
      </c>
      <c r="D615" s="44">
        <v>1527.67</v>
      </c>
      <c r="E615" s="44">
        <v>1329.67</v>
      </c>
      <c r="F615" s="44">
        <v>1230.08</v>
      </c>
      <c r="G615" s="44">
        <v>1139.9100000000001</v>
      </c>
      <c r="H615" s="44">
        <v>1106.3699999999999</v>
      </c>
      <c r="I615" s="44">
        <v>1194.3499999999999</v>
      </c>
      <c r="J615" s="44">
        <v>1246.53</v>
      </c>
      <c r="K615" s="44">
        <v>1478.79</v>
      </c>
      <c r="L615" s="44">
        <v>1768.23</v>
      </c>
      <c r="M615" s="44">
        <v>2230.62</v>
      </c>
      <c r="N615" s="44">
        <v>2299.4899999999998</v>
      </c>
      <c r="O615" s="44">
        <v>2333.88</v>
      </c>
      <c r="P615" s="44">
        <v>2374.29</v>
      </c>
      <c r="Q615" s="44">
        <v>2436.65</v>
      </c>
      <c r="R615" s="44">
        <v>2472.0700000000002</v>
      </c>
      <c r="S615" s="44">
        <v>2420.0300000000002</v>
      </c>
      <c r="T615" s="44">
        <v>2411.34</v>
      </c>
      <c r="U615" s="44">
        <v>2393.06</v>
      </c>
      <c r="V615" s="44">
        <v>2369.67</v>
      </c>
      <c r="W615" s="44">
        <v>2289.8000000000002</v>
      </c>
      <c r="X615" s="44">
        <v>2268.06</v>
      </c>
      <c r="Y615" s="44">
        <v>2231.2199999999998</v>
      </c>
      <c r="Z615" s="44">
        <v>1964.23</v>
      </c>
      <c r="AA615" s="44">
        <v>1689.17</v>
      </c>
    </row>
    <row r="616" spans="1:27" ht="12.75" hidden="1" customHeight="1" outlineLevel="1" x14ac:dyDescent="0.3">
      <c r="A616" s="99" t="s">
        <v>2254</v>
      </c>
      <c r="B616" s="63" t="s">
        <v>90</v>
      </c>
      <c r="C616" s="43" t="s">
        <v>79</v>
      </c>
      <c r="D616" s="44">
        <f>$D$486</f>
        <v>3944.23</v>
      </c>
      <c r="E616" s="44">
        <f t="shared" ref="E616:AA616" si="358">$D$486</f>
        <v>3944.23</v>
      </c>
      <c r="F616" s="44">
        <f t="shared" si="358"/>
        <v>3944.23</v>
      </c>
      <c r="G616" s="44">
        <f t="shared" si="358"/>
        <v>3944.23</v>
      </c>
      <c r="H616" s="44">
        <f t="shared" si="358"/>
        <v>3944.23</v>
      </c>
      <c r="I616" s="44">
        <f t="shared" si="358"/>
        <v>3944.23</v>
      </c>
      <c r="J616" s="44">
        <f t="shared" si="358"/>
        <v>3944.23</v>
      </c>
      <c r="K616" s="44">
        <f t="shared" si="358"/>
        <v>3944.23</v>
      </c>
      <c r="L616" s="44">
        <f t="shared" si="358"/>
        <v>3944.23</v>
      </c>
      <c r="M616" s="44">
        <f t="shared" si="358"/>
        <v>3944.23</v>
      </c>
      <c r="N616" s="44">
        <f t="shared" si="358"/>
        <v>3944.23</v>
      </c>
      <c r="O616" s="44">
        <f t="shared" si="358"/>
        <v>3944.23</v>
      </c>
      <c r="P616" s="44">
        <f t="shared" si="358"/>
        <v>3944.23</v>
      </c>
      <c r="Q616" s="44">
        <f t="shared" si="358"/>
        <v>3944.23</v>
      </c>
      <c r="R616" s="44">
        <f t="shared" si="358"/>
        <v>3944.23</v>
      </c>
      <c r="S616" s="44">
        <f t="shared" si="358"/>
        <v>3944.23</v>
      </c>
      <c r="T616" s="44">
        <f t="shared" si="358"/>
        <v>3944.23</v>
      </c>
      <c r="U616" s="44">
        <f t="shared" si="358"/>
        <v>3944.23</v>
      </c>
      <c r="V616" s="44">
        <f t="shared" si="358"/>
        <v>3944.23</v>
      </c>
      <c r="W616" s="44">
        <f t="shared" si="358"/>
        <v>3944.23</v>
      </c>
      <c r="X616" s="44">
        <f t="shared" si="358"/>
        <v>3944.23</v>
      </c>
      <c r="Y616" s="44">
        <f t="shared" si="358"/>
        <v>3944.23</v>
      </c>
      <c r="Z616" s="44">
        <f t="shared" si="358"/>
        <v>3944.23</v>
      </c>
      <c r="AA616" s="44">
        <f t="shared" si="358"/>
        <v>3944.23</v>
      </c>
    </row>
    <row r="617" spans="1:27" ht="12.75" hidden="1" customHeight="1" outlineLevel="1" x14ac:dyDescent="0.3">
      <c r="A617" s="99" t="s">
        <v>2255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2256</v>
      </c>
      <c r="B618" s="63" t="s">
        <v>81</v>
      </c>
      <c r="C618" s="43" t="s">
        <v>79</v>
      </c>
      <c r="D618" s="44">
        <f>$D$11</f>
        <v>464.08</v>
      </c>
      <c r="E618" s="44">
        <f t="shared" ref="E618:AA618" si="359">$D$11</f>
        <v>464.08</v>
      </c>
      <c r="F618" s="44">
        <f t="shared" si="359"/>
        <v>464.08</v>
      </c>
      <c r="G618" s="44">
        <f t="shared" si="359"/>
        <v>464.08</v>
      </c>
      <c r="H618" s="44">
        <f t="shared" si="359"/>
        <v>464.08</v>
      </c>
      <c r="I618" s="44">
        <f t="shared" si="359"/>
        <v>464.08</v>
      </c>
      <c r="J618" s="44">
        <f t="shared" si="359"/>
        <v>464.08</v>
      </c>
      <c r="K618" s="44">
        <f t="shared" si="359"/>
        <v>464.08</v>
      </c>
      <c r="L618" s="44">
        <f t="shared" si="359"/>
        <v>464.08</v>
      </c>
      <c r="M618" s="44">
        <f t="shared" si="359"/>
        <v>464.08</v>
      </c>
      <c r="N618" s="44">
        <f t="shared" si="359"/>
        <v>464.08</v>
      </c>
      <c r="O618" s="44">
        <f t="shared" si="359"/>
        <v>464.08</v>
      </c>
      <c r="P618" s="44">
        <f t="shared" si="359"/>
        <v>464.08</v>
      </c>
      <c r="Q618" s="44">
        <f t="shared" si="359"/>
        <v>464.08</v>
      </c>
      <c r="R618" s="44">
        <f t="shared" si="359"/>
        <v>464.08</v>
      </c>
      <c r="S618" s="44">
        <f t="shared" si="359"/>
        <v>464.08</v>
      </c>
      <c r="T618" s="44">
        <f t="shared" si="359"/>
        <v>464.08</v>
      </c>
      <c r="U618" s="44">
        <f t="shared" si="359"/>
        <v>464.08</v>
      </c>
      <c r="V618" s="44">
        <f t="shared" si="359"/>
        <v>464.08</v>
      </c>
      <c r="W618" s="44">
        <f t="shared" si="359"/>
        <v>464.08</v>
      </c>
      <c r="X618" s="44">
        <f t="shared" si="359"/>
        <v>464.08</v>
      </c>
      <c r="Y618" s="44">
        <f t="shared" si="359"/>
        <v>464.08</v>
      </c>
      <c r="Z618" s="44">
        <f t="shared" si="359"/>
        <v>464.08</v>
      </c>
      <c r="AA618" s="44">
        <f t="shared" si="359"/>
        <v>464.08</v>
      </c>
    </row>
    <row r="619" spans="1:27" ht="13.8" collapsed="1" x14ac:dyDescent="0.3">
      <c r="A619" s="98" t="s">
        <v>2257</v>
      </c>
      <c r="B619" s="28" t="str">
        <f>"28"&amp;"."&amp;$B$800&amp;"."&amp;$B$801</f>
        <v>28.07.2024</v>
      </c>
      <c r="C619" s="90" t="s">
        <v>76</v>
      </c>
      <c r="D619" s="91">
        <f>ROUND(((D620+D621+D623+D622)/1000),5)</f>
        <v>5.8857900000000001</v>
      </c>
      <c r="E619" s="91">
        <f>ROUND(((E620+E621+E623+E622)/1000),5)</f>
        <v>5.71455</v>
      </c>
      <c r="F619" s="91">
        <f>ROUND(((F620+F621+F623+F622)/1000),5)</f>
        <v>5.6278199999999998</v>
      </c>
      <c r="G619" s="91">
        <f t="shared" ref="G619:AA619" si="360">ROUND(((G620+G621+G623+G622)/1000),5)</f>
        <v>5.4433100000000003</v>
      </c>
      <c r="H619" s="91">
        <f t="shared" si="360"/>
        <v>5.3945299999999996</v>
      </c>
      <c r="I619" s="91">
        <f t="shared" si="360"/>
        <v>5.4937500000000004</v>
      </c>
      <c r="J619" s="91">
        <f t="shared" si="360"/>
        <v>5.6084100000000001</v>
      </c>
      <c r="K619" s="91">
        <f t="shared" si="360"/>
        <v>5.86632</v>
      </c>
      <c r="L619" s="91">
        <f t="shared" si="360"/>
        <v>6.1021200000000002</v>
      </c>
      <c r="M619" s="91">
        <f t="shared" si="360"/>
        <v>6.4687999999999999</v>
      </c>
      <c r="N619" s="91">
        <f t="shared" si="360"/>
        <v>6.7006199999999998</v>
      </c>
      <c r="O619" s="91">
        <f t="shared" si="360"/>
        <v>6.72037</v>
      </c>
      <c r="P619" s="91">
        <f t="shared" si="360"/>
        <v>6.7280300000000004</v>
      </c>
      <c r="Q619" s="91">
        <f t="shared" si="360"/>
        <v>6.7408599999999996</v>
      </c>
      <c r="R619" s="91">
        <f t="shared" si="360"/>
        <v>6.7474499999999997</v>
      </c>
      <c r="S619" s="91">
        <f t="shared" si="360"/>
        <v>6.7792700000000004</v>
      </c>
      <c r="T619" s="91">
        <f t="shared" si="360"/>
        <v>6.7806699999999998</v>
      </c>
      <c r="U619" s="91">
        <f t="shared" si="360"/>
        <v>6.77163</v>
      </c>
      <c r="V619" s="91">
        <f t="shared" si="360"/>
        <v>6.7654800000000002</v>
      </c>
      <c r="W619" s="91">
        <f t="shared" si="360"/>
        <v>6.74838</v>
      </c>
      <c r="X619" s="91">
        <f t="shared" si="360"/>
        <v>6.7240399999999996</v>
      </c>
      <c r="Y619" s="91">
        <f t="shared" si="360"/>
        <v>6.7065099999999997</v>
      </c>
      <c r="Z619" s="91">
        <f t="shared" si="360"/>
        <v>6.4268400000000003</v>
      </c>
      <c r="AA619" s="91">
        <f t="shared" si="360"/>
        <v>6.1365400000000001</v>
      </c>
    </row>
    <row r="620" spans="1:27" ht="12.75" hidden="1" customHeight="1" outlineLevel="1" x14ac:dyDescent="0.3">
      <c r="A620" s="99" t="s">
        <v>2258</v>
      </c>
      <c r="B620" s="63" t="s">
        <v>238</v>
      </c>
      <c r="C620" s="43" t="s">
        <v>79</v>
      </c>
      <c r="D620" s="44">
        <v>1472.67</v>
      </c>
      <c r="E620" s="44">
        <v>1301.43</v>
      </c>
      <c r="F620" s="44">
        <v>1214.7</v>
      </c>
      <c r="G620" s="44">
        <v>1030.19</v>
      </c>
      <c r="H620" s="44">
        <v>981.41</v>
      </c>
      <c r="I620" s="44">
        <v>1080.6300000000001</v>
      </c>
      <c r="J620" s="44">
        <v>1195.29</v>
      </c>
      <c r="K620" s="44">
        <v>1453.2</v>
      </c>
      <c r="L620" s="44">
        <v>1689</v>
      </c>
      <c r="M620" s="44">
        <v>2055.6799999999998</v>
      </c>
      <c r="N620" s="44">
        <v>2287.5</v>
      </c>
      <c r="O620" s="44">
        <v>2307.25</v>
      </c>
      <c r="P620" s="44">
        <v>2314.91</v>
      </c>
      <c r="Q620" s="44">
        <v>2327.7399999999998</v>
      </c>
      <c r="R620" s="44">
        <v>2334.33</v>
      </c>
      <c r="S620" s="44">
        <v>2366.15</v>
      </c>
      <c r="T620" s="44">
        <v>2367.5500000000002</v>
      </c>
      <c r="U620" s="44">
        <v>2358.5100000000002</v>
      </c>
      <c r="V620" s="44">
        <v>2352.36</v>
      </c>
      <c r="W620" s="44">
        <v>2335.2600000000002</v>
      </c>
      <c r="X620" s="44">
        <v>2310.92</v>
      </c>
      <c r="Y620" s="44">
        <v>2293.39</v>
      </c>
      <c r="Z620" s="44">
        <v>2013.72</v>
      </c>
      <c r="AA620" s="44">
        <v>1723.42</v>
      </c>
    </row>
    <row r="621" spans="1:27" ht="12.75" hidden="1" customHeight="1" outlineLevel="1" x14ac:dyDescent="0.3">
      <c r="A621" s="99" t="s">
        <v>2259</v>
      </c>
      <c r="B621" s="63" t="s">
        <v>90</v>
      </c>
      <c r="C621" s="43" t="s">
        <v>79</v>
      </c>
      <c r="D621" s="44">
        <f>$D$486</f>
        <v>3944.23</v>
      </c>
      <c r="E621" s="44">
        <f t="shared" ref="E621:AA621" si="361">$D$486</f>
        <v>3944.23</v>
      </c>
      <c r="F621" s="44">
        <f t="shared" si="361"/>
        <v>3944.23</v>
      </c>
      <c r="G621" s="44">
        <f t="shared" si="361"/>
        <v>3944.23</v>
      </c>
      <c r="H621" s="44">
        <f t="shared" si="361"/>
        <v>3944.23</v>
      </c>
      <c r="I621" s="44">
        <f t="shared" si="361"/>
        <v>3944.23</v>
      </c>
      <c r="J621" s="44">
        <f t="shared" si="361"/>
        <v>3944.23</v>
      </c>
      <c r="K621" s="44">
        <f t="shared" si="361"/>
        <v>3944.23</v>
      </c>
      <c r="L621" s="44">
        <f t="shared" si="361"/>
        <v>3944.23</v>
      </c>
      <c r="M621" s="44">
        <f t="shared" si="361"/>
        <v>3944.23</v>
      </c>
      <c r="N621" s="44">
        <f t="shared" si="361"/>
        <v>3944.23</v>
      </c>
      <c r="O621" s="44">
        <f t="shared" si="361"/>
        <v>3944.23</v>
      </c>
      <c r="P621" s="44">
        <f t="shared" si="361"/>
        <v>3944.23</v>
      </c>
      <c r="Q621" s="44">
        <f t="shared" si="361"/>
        <v>3944.23</v>
      </c>
      <c r="R621" s="44">
        <f t="shared" si="361"/>
        <v>3944.23</v>
      </c>
      <c r="S621" s="44">
        <f t="shared" si="361"/>
        <v>3944.23</v>
      </c>
      <c r="T621" s="44">
        <f t="shared" si="361"/>
        <v>3944.23</v>
      </c>
      <c r="U621" s="44">
        <f t="shared" si="361"/>
        <v>3944.23</v>
      </c>
      <c r="V621" s="44">
        <f t="shared" si="361"/>
        <v>3944.23</v>
      </c>
      <c r="W621" s="44">
        <f t="shared" si="361"/>
        <v>3944.23</v>
      </c>
      <c r="X621" s="44">
        <f t="shared" si="361"/>
        <v>3944.23</v>
      </c>
      <c r="Y621" s="44">
        <f t="shared" si="361"/>
        <v>3944.23</v>
      </c>
      <c r="Z621" s="44">
        <f t="shared" si="361"/>
        <v>3944.23</v>
      </c>
      <c r="AA621" s="44">
        <f t="shared" si="361"/>
        <v>3944.23</v>
      </c>
    </row>
    <row r="622" spans="1:27" ht="12.75" hidden="1" customHeight="1" outlineLevel="1" x14ac:dyDescent="0.3">
      <c r="A622" s="99" t="s">
        <v>2260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2261</v>
      </c>
      <c r="B623" s="63" t="s">
        <v>81</v>
      </c>
      <c r="C623" s="43" t="s">
        <v>79</v>
      </c>
      <c r="D623" s="44">
        <f>$D$11</f>
        <v>464.08</v>
      </c>
      <c r="E623" s="44">
        <f t="shared" ref="E623:AA623" si="362">$D$11</f>
        <v>464.08</v>
      </c>
      <c r="F623" s="44">
        <f t="shared" si="362"/>
        <v>464.08</v>
      </c>
      <c r="G623" s="44">
        <f t="shared" si="362"/>
        <v>464.08</v>
      </c>
      <c r="H623" s="44">
        <f t="shared" si="362"/>
        <v>464.08</v>
      </c>
      <c r="I623" s="44">
        <f t="shared" si="362"/>
        <v>464.08</v>
      </c>
      <c r="J623" s="44">
        <f t="shared" si="362"/>
        <v>464.08</v>
      </c>
      <c r="K623" s="44">
        <f t="shared" si="362"/>
        <v>464.08</v>
      </c>
      <c r="L623" s="44">
        <f t="shared" si="362"/>
        <v>464.08</v>
      </c>
      <c r="M623" s="44">
        <f t="shared" si="362"/>
        <v>464.08</v>
      </c>
      <c r="N623" s="44">
        <f t="shared" si="362"/>
        <v>464.08</v>
      </c>
      <c r="O623" s="44">
        <f t="shared" si="362"/>
        <v>464.08</v>
      </c>
      <c r="P623" s="44">
        <f t="shared" si="362"/>
        <v>464.08</v>
      </c>
      <c r="Q623" s="44">
        <f t="shared" si="362"/>
        <v>464.08</v>
      </c>
      <c r="R623" s="44">
        <f t="shared" si="362"/>
        <v>464.08</v>
      </c>
      <c r="S623" s="44">
        <f t="shared" si="362"/>
        <v>464.08</v>
      </c>
      <c r="T623" s="44">
        <f t="shared" si="362"/>
        <v>464.08</v>
      </c>
      <c r="U623" s="44">
        <f t="shared" si="362"/>
        <v>464.08</v>
      </c>
      <c r="V623" s="44">
        <f t="shared" si="362"/>
        <v>464.08</v>
      </c>
      <c r="W623" s="44">
        <f t="shared" si="362"/>
        <v>464.08</v>
      </c>
      <c r="X623" s="44">
        <f t="shared" si="362"/>
        <v>464.08</v>
      </c>
      <c r="Y623" s="44">
        <f t="shared" si="362"/>
        <v>464.08</v>
      </c>
      <c r="Z623" s="44">
        <f t="shared" si="362"/>
        <v>464.08</v>
      </c>
      <c r="AA623" s="44">
        <f t="shared" si="362"/>
        <v>464.08</v>
      </c>
    </row>
    <row r="624" spans="1:27" ht="13.8" collapsed="1" x14ac:dyDescent="0.3">
      <c r="A624" s="98" t="s">
        <v>2262</v>
      </c>
      <c r="B624" s="28" t="str">
        <f>"29"&amp;"."&amp;$B$800&amp;"."&amp;$B$801</f>
        <v>29.07.2024</v>
      </c>
      <c r="C624" s="90" t="s">
        <v>76</v>
      </c>
      <c r="D624" s="91">
        <f>ROUND(((D625+D626+D628+D627)/1000),5)</f>
        <v>5.7580999999999998</v>
      </c>
      <c r="E624" s="91">
        <f>ROUND(((E625+E626+E628+E627)/1000),5)</f>
        <v>5.61036</v>
      </c>
      <c r="F624" s="91">
        <f>ROUND(((F625+F626+F628+F627)/1000),5)</f>
        <v>5.4572799999999999</v>
      </c>
      <c r="G624" s="91">
        <f t="shared" ref="G624:AA624" si="363">ROUND(((G625+G626+G628+G627)/1000),5)</f>
        <v>5.3297999999999996</v>
      </c>
      <c r="H624" s="91">
        <f t="shared" si="363"/>
        <v>5.2743500000000001</v>
      </c>
      <c r="I624" s="91">
        <f t="shared" si="363"/>
        <v>5.5064200000000003</v>
      </c>
      <c r="J624" s="91">
        <f t="shared" si="363"/>
        <v>5.7203400000000002</v>
      </c>
      <c r="K624" s="91">
        <f t="shared" si="363"/>
        <v>6.0196800000000001</v>
      </c>
      <c r="L624" s="91">
        <f t="shared" si="363"/>
        <v>6.5178200000000004</v>
      </c>
      <c r="M624" s="91">
        <f t="shared" si="363"/>
        <v>6.68506</v>
      </c>
      <c r="N624" s="91">
        <f t="shared" si="363"/>
        <v>6.6872100000000003</v>
      </c>
      <c r="O624" s="91">
        <f t="shared" si="363"/>
        <v>6.6587800000000001</v>
      </c>
      <c r="P624" s="91">
        <f t="shared" si="363"/>
        <v>6.5919999999999996</v>
      </c>
      <c r="Q624" s="91">
        <f t="shared" si="363"/>
        <v>6.7055999999999996</v>
      </c>
      <c r="R624" s="91">
        <f t="shared" si="363"/>
        <v>6.7016999999999998</v>
      </c>
      <c r="S624" s="91">
        <f t="shared" si="363"/>
        <v>6.7345499999999996</v>
      </c>
      <c r="T624" s="91">
        <f t="shared" si="363"/>
        <v>6.71495</v>
      </c>
      <c r="U624" s="91">
        <f t="shared" si="363"/>
        <v>6.6850100000000001</v>
      </c>
      <c r="V624" s="91">
        <f t="shared" si="363"/>
        <v>6.6616499999999998</v>
      </c>
      <c r="W624" s="91">
        <f t="shared" si="363"/>
        <v>6.5616199999999996</v>
      </c>
      <c r="X624" s="91">
        <f t="shared" si="363"/>
        <v>6.4792199999999998</v>
      </c>
      <c r="Y624" s="91">
        <f t="shared" si="363"/>
        <v>6.4291900000000002</v>
      </c>
      <c r="Z624" s="91">
        <f t="shared" si="363"/>
        <v>6.1226099999999999</v>
      </c>
      <c r="AA624" s="91">
        <f t="shared" si="363"/>
        <v>5.8821000000000003</v>
      </c>
    </row>
    <row r="625" spans="1:27" ht="12.75" hidden="1" customHeight="1" outlineLevel="1" x14ac:dyDescent="0.3">
      <c r="A625" s="99" t="s">
        <v>2263</v>
      </c>
      <c r="B625" s="63" t="s">
        <v>238</v>
      </c>
      <c r="C625" s="43" t="s">
        <v>79</v>
      </c>
      <c r="D625" s="44">
        <v>1344.98</v>
      </c>
      <c r="E625" s="44">
        <v>1197.24</v>
      </c>
      <c r="F625" s="44">
        <v>1044.1600000000001</v>
      </c>
      <c r="G625" s="44">
        <v>916.68</v>
      </c>
      <c r="H625" s="44">
        <v>861.23</v>
      </c>
      <c r="I625" s="44">
        <v>1093.3</v>
      </c>
      <c r="J625" s="44">
        <v>1307.22</v>
      </c>
      <c r="K625" s="44">
        <v>1606.56</v>
      </c>
      <c r="L625" s="44">
        <v>2104.6999999999998</v>
      </c>
      <c r="M625" s="44">
        <v>2271.94</v>
      </c>
      <c r="N625" s="44">
        <v>2274.09</v>
      </c>
      <c r="O625" s="44">
        <v>2245.66</v>
      </c>
      <c r="P625" s="44">
        <v>2178.88</v>
      </c>
      <c r="Q625" s="44">
        <v>2292.48</v>
      </c>
      <c r="R625" s="44">
        <v>2288.58</v>
      </c>
      <c r="S625" s="44">
        <v>2321.4299999999998</v>
      </c>
      <c r="T625" s="44">
        <v>2301.83</v>
      </c>
      <c r="U625" s="44">
        <v>2271.89</v>
      </c>
      <c r="V625" s="44">
        <v>2248.5300000000002</v>
      </c>
      <c r="W625" s="44">
        <v>2148.5</v>
      </c>
      <c r="X625" s="44">
        <v>2066.1</v>
      </c>
      <c r="Y625" s="44">
        <v>2016.07</v>
      </c>
      <c r="Z625" s="44">
        <v>1709.49</v>
      </c>
      <c r="AA625" s="44">
        <v>1468.98</v>
      </c>
    </row>
    <row r="626" spans="1:27" ht="12.75" hidden="1" customHeight="1" outlineLevel="1" x14ac:dyDescent="0.3">
      <c r="A626" s="99" t="s">
        <v>2264</v>
      </c>
      <c r="B626" s="63" t="s">
        <v>90</v>
      </c>
      <c r="C626" s="43" t="s">
        <v>79</v>
      </c>
      <c r="D626" s="44">
        <f>$D$486</f>
        <v>3944.23</v>
      </c>
      <c r="E626" s="44">
        <f t="shared" ref="E626:AA626" si="364">$D$486</f>
        <v>3944.23</v>
      </c>
      <c r="F626" s="44">
        <f t="shared" si="364"/>
        <v>3944.23</v>
      </c>
      <c r="G626" s="44">
        <f t="shared" si="364"/>
        <v>3944.23</v>
      </c>
      <c r="H626" s="44">
        <f t="shared" si="364"/>
        <v>3944.23</v>
      </c>
      <c r="I626" s="44">
        <f t="shared" si="364"/>
        <v>3944.23</v>
      </c>
      <c r="J626" s="44">
        <f t="shared" si="364"/>
        <v>3944.23</v>
      </c>
      <c r="K626" s="44">
        <f t="shared" si="364"/>
        <v>3944.23</v>
      </c>
      <c r="L626" s="44">
        <f t="shared" si="364"/>
        <v>3944.23</v>
      </c>
      <c r="M626" s="44">
        <f t="shared" si="364"/>
        <v>3944.23</v>
      </c>
      <c r="N626" s="44">
        <f t="shared" si="364"/>
        <v>3944.23</v>
      </c>
      <c r="O626" s="44">
        <f t="shared" si="364"/>
        <v>3944.23</v>
      </c>
      <c r="P626" s="44">
        <f t="shared" si="364"/>
        <v>3944.23</v>
      </c>
      <c r="Q626" s="44">
        <f t="shared" si="364"/>
        <v>3944.23</v>
      </c>
      <c r="R626" s="44">
        <f t="shared" si="364"/>
        <v>3944.23</v>
      </c>
      <c r="S626" s="44">
        <f t="shared" si="364"/>
        <v>3944.23</v>
      </c>
      <c r="T626" s="44">
        <f t="shared" si="364"/>
        <v>3944.23</v>
      </c>
      <c r="U626" s="44">
        <f t="shared" si="364"/>
        <v>3944.23</v>
      </c>
      <c r="V626" s="44">
        <f t="shared" si="364"/>
        <v>3944.23</v>
      </c>
      <c r="W626" s="44">
        <f t="shared" si="364"/>
        <v>3944.23</v>
      </c>
      <c r="X626" s="44">
        <f t="shared" si="364"/>
        <v>3944.23</v>
      </c>
      <c r="Y626" s="44">
        <f t="shared" si="364"/>
        <v>3944.23</v>
      </c>
      <c r="Z626" s="44">
        <f t="shared" si="364"/>
        <v>3944.23</v>
      </c>
      <c r="AA626" s="44">
        <f t="shared" si="364"/>
        <v>3944.23</v>
      </c>
    </row>
    <row r="627" spans="1:27" ht="12.75" hidden="1" customHeight="1" outlineLevel="1" x14ac:dyDescent="0.3">
      <c r="A627" s="99" t="s">
        <v>2265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2266</v>
      </c>
      <c r="B628" s="63" t="s">
        <v>81</v>
      </c>
      <c r="C628" s="43" t="s">
        <v>79</v>
      </c>
      <c r="D628" s="44">
        <f>$D$11</f>
        <v>464.08</v>
      </c>
      <c r="E628" s="44">
        <f t="shared" ref="E628:AA628" si="365">$D$11</f>
        <v>464.08</v>
      </c>
      <c r="F628" s="44">
        <f t="shared" si="365"/>
        <v>464.08</v>
      </c>
      <c r="G628" s="44">
        <f t="shared" si="365"/>
        <v>464.08</v>
      </c>
      <c r="H628" s="44">
        <f t="shared" si="365"/>
        <v>464.08</v>
      </c>
      <c r="I628" s="44">
        <f t="shared" si="365"/>
        <v>464.08</v>
      </c>
      <c r="J628" s="44">
        <f t="shared" si="365"/>
        <v>464.08</v>
      </c>
      <c r="K628" s="44">
        <f t="shared" si="365"/>
        <v>464.08</v>
      </c>
      <c r="L628" s="44">
        <f t="shared" si="365"/>
        <v>464.08</v>
      </c>
      <c r="M628" s="44">
        <f t="shared" si="365"/>
        <v>464.08</v>
      </c>
      <c r="N628" s="44">
        <f t="shared" si="365"/>
        <v>464.08</v>
      </c>
      <c r="O628" s="44">
        <f t="shared" si="365"/>
        <v>464.08</v>
      </c>
      <c r="P628" s="44">
        <f t="shared" si="365"/>
        <v>464.08</v>
      </c>
      <c r="Q628" s="44">
        <f t="shared" si="365"/>
        <v>464.08</v>
      </c>
      <c r="R628" s="44">
        <f t="shared" si="365"/>
        <v>464.08</v>
      </c>
      <c r="S628" s="44">
        <f t="shared" si="365"/>
        <v>464.08</v>
      </c>
      <c r="T628" s="44">
        <f t="shared" si="365"/>
        <v>464.08</v>
      </c>
      <c r="U628" s="44">
        <f t="shared" si="365"/>
        <v>464.08</v>
      </c>
      <c r="V628" s="44">
        <f t="shared" si="365"/>
        <v>464.08</v>
      </c>
      <c r="W628" s="44">
        <f t="shared" si="365"/>
        <v>464.08</v>
      </c>
      <c r="X628" s="44">
        <f t="shared" si="365"/>
        <v>464.08</v>
      </c>
      <c r="Y628" s="44">
        <f t="shared" si="365"/>
        <v>464.08</v>
      </c>
      <c r="Z628" s="44">
        <f t="shared" si="365"/>
        <v>464.08</v>
      </c>
      <c r="AA628" s="44">
        <f t="shared" si="365"/>
        <v>464.08</v>
      </c>
    </row>
    <row r="629" spans="1:27" ht="13.8" collapsed="1" x14ac:dyDescent="0.3">
      <c r="A629" s="98" t="s">
        <v>2267</v>
      </c>
      <c r="B629" s="28" t="str">
        <f>"30"&amp;"."&amp;$B$800&amp;"."&amp;$B$801</f>
        <v>30.07.2024</v>
      </c>
      <c r="C629" s="90" t="s">
        <v>76</v>
      </c>
      <c r="D629" s="91">
        <f>ROUND(((D630+D631+D633+D632)/1000),5)</f>
        <v>5.60724</v>
      </c>
      <c r="E629" s="91">
        <f>ROUND(((E630+E631+E633+E632)/1000),5)</f>
        <v>5.2584900000000001</v>
      </c>
      <c r="F629" s="91">
        <f>ROUND(((F630+F631+F633+F632)/1000),5)</f>
        <v>5.1414799999999996</v>
      </c>
      <c r="G629" s="91">
        <f t="shared" ref="G629:AA629" si="366">ROUND(((G630+G631+G633+G632)/1000),5)</f>
        <v>5.0481800000000003</v>
      </c>
      <c r="H629" s="91">
        <f t="shared" si="366"/>
        <v>4.5751600000000003</v>
      </c>
      <c r="I629" s="91">
        <f t="shared" si="366"/>
        <v>5.3261599999999998</v>
      </c>
      <c r="J629" s="91">
        <f t="shared" si="366"/>
        <v>5.6044799999999997</v>
      </c>
      <c r="K629" s="91">
        <f t="shared" si="366"/>
        <v>5.9532499999999997</v>
      </c>
      <c r="L629" s="91">
        <f t="shared" si="366"/>
        <v>6.41099</v>
      </c>
      <c r="M629" s="91">
        <f t="shared" si="366"/>
        <v>6.5977699999999997</v>
      </c>
      <c r="N629" s="91">
        <f t="shared" si="366"/>
        <v>6.6571199999999999</v>
      </c>
      <c r="O629" s="91">
        <f t="shared" si="366"/>
        <v>6.6621300000000003</v>
      </c>
      <c r="P629" s="91">
        <f t="shared" si="366"/>
        <v>6.6480199999999998</v>
      </c>
      <c r="Q629" s="91">
        <f t="shared" si="366"/>
        <v>6.7254800000000001</v>
      </c>
      <c r="R629" s="91">
        <f t="shared" si="366"/>
        <v>6.7331899999999996</v>
      </c>
      <c r="S629" s="91">
        <f t="shared" si="366"/>
        <v>6.7463300000000004</v>
      </c>
      <c r="T629" s="91">
        <f t="shared" si="366"/>
        <v>6.7419700000000002</v>
      </c>
      <c r="U629" s="91">
        <f t="shared" si="366"/>
        <v>6.7058499999999999</v>
      </c>
      <c r="V629" s="91">
        <f t="shared" si="366"/>
        <v>6.6705399999999999</v>
      </c>
      <c r="W629" s="91">
        <f t="shared" si="366"/>
        <v>6.5856300000000001</v>
      </c>
      <c r="X629" s="91">
        <f t="shared" si="366"/>
        <v>6.5617900000000002</v>
      </c>
      <c r="Y629" s="91">
        <f t="shared" si="366"/>
        <v>6.4954700000000001</v>
      </c>
      <c r="Z629" s="91">
        <f t="shared" si="366"/>
        <v>6.1844700000000001</v>
      </c>
      <c r="AA629" s="91">
        <f t="shared" si="366"/>
        <v>5.9592599999999996</v>
      </c>
    </row>
    <row r="630" spans="1:27" ht="12.75" hidden="1" customHeight="1" outlineLevel="1" x14ac:dyDescent="0.3">
      <c r="A630" s="99" t="s">
        <v>2268</v>
      </c>
      <c r="B630" s="63" t="s">
        <v>238</v>
      </c>
      <c r="C630" s="43" t="s">
        <v>79</v>
      </c>
      <c r="D630" s="44">
        <v>1194.1199999999999</v>
      </c>
      <c r="E630" s="44">
        <v>845.37</v>
      </c>
      <c r="F630" s="44">
        <v>728.36</v>
      </c>
      <c r="G630" s="44">
        <v>635.05999999999995</v>
      </c>
      <c r="H630" s="44">
        <v>162.04</v>
      </c>
      <c r="I630" s="44">
        <v>913.04</v>
      </c>
      <c r="J630" s="44">
        <v>1191.3599999999999</v>
      </c>
      <c r="K630" s="44">
        <v>1540.13</v>
      </c>
      <c r="L630" s="44">
        <v>1997.87</v>
      </c>
      <c r="M630" s="44">
        <v>2184.65</v>
      </c>
      <c r="N630" s="44">
        <v>2244</v>
      </c>
      <c r="O630" s="44">
        <v>2249.0100000000002</v>
      </c>
      <c r="P630" s="44">
        <v>2234.9</v>
      </c>
      <c r="Q630" s="44">
        <v>2312.36</v>
      </c>
      <c r="R630" s="44">
        <v>2320.0700000000002</v>
      </c>
      <c r="S630" s="44">
        <v>2333.21</v>
      </c>
      <c r="T630" s="44">
        <v>2328.85</v>
      </c>
      <c r="U630" s="44">
        <v>2292.73</v>
      </c>
      <c r="V630" s="44">
        <v>2257.42</v>
      </c>
      <c r="W630" s="44">
        <v>2172.5100000000002</v>
      </c>
      <c r="X630" s="44">
        <v>2148.67</v>
      </c>
      <c r="Y630" s="44">
        <v>2082.35</v>
      </c>
      <c r="Z630" s="44">
        <v>1771.35</v>
      </c>
      <c r="AA630" s="44">
        <v>1546.14</v>
      </c>
    </row>
    <row r="631" spans="1:27" ht="12.75" hidden="1" customHeight="1" outlineLevel="1" x14ac:dyDescent="0.3">
      <c r="A631" s="99" t="s">
        <v>2269</v>
      </c>
      <c r="B631" s="63" t="s">
        <v>90</v>
      </c>
      <c r="C631" s="43" t="s">
        <v>79</v>
      </c>
      <c r="D631" s="44">
        <f>$D$486</f>
        <v>3944.23</v>
      </c>
      <c r="E631" s="44">
        <f t="shared" ref="E631:AA631" si="367">$D$486</f>
        <v>3944.23</v>
      </c>
      <c r="F631" s="44">
        <f t="shared" si="367"/>
        <v>3944.23</v>
      </c>
      <c r="G631" s="44">
        <f t="shared" si="367"/>
        <v>3944.23</v>
      </c>
      <c r="H631" s="44">
        <f t="shared" si="367"/>
        <v>3944.23</v>
      </c>
      <c r="I631" s="44">
        <f t="shared" si="367"/>
        <v>3944.23</v>
      </c>
      <c r="J631" s="44">
        <f t="shared" si="367"/>
        <v>3944.23</v>
      </c>
      <c r="K631" s="44">
        <f t="shared" si="367"/>
        <v>3944.23</v>
      </c>
      <c r="L631" s="44">
        <f t="shared" si="367"/>
        <v>3944.23</v>
      </c>
      <c r="M631" s="44">
        <f t="shared" si="367"/>
        <v>3944.23</v>
      </c>
      <c r="N631" s="44">
        <f t="shared" si="367"/>
        <v>3944.23</v>
      </c>
      <c r="O631" s="44">
        <f t="shared" si="367"/>
        <v>3944.23</v>
      </c>
      <c r="P631" s="44">
        <f t="shared" si="367"/>
        <v>3944.23</v>
      </c>
      <c r="Q631" s="44">
        <f t="shared" si="367"/>
        <v>3944.23</v>
      </c>
      <c r="R631" s="44">
        <f t="shared" si="367"/>
        <v>3944.23</v>
      </c>
      <c r="S631" s="44">
        <f t="shared" si="367"/>
        <v>3944.23</v>
      </c>
      <c r="T631" s="44">
        <f t="shared" si="367"/>
        <v>3944.23</v>
      </c>
      <c r="U631" s="44">
        <f t="shared" si="367"/>
        <v>3944.23</v>
      </c>
      <c r="V631" s="44">
        <f t="shared" si="367"/>
        <v>3944.23</v>
      </c>
      <c r="W631" s="44">
        <f t="shared" si="367"/>
        <v>3944.23</v>
      </c>
      <c r="X631" s="44">
        <f t="shared" si="367"/>
        <v>3944.23</v>
      </c>
      <c r="Y631" s="44">
        <f t="shared" si="367"/>
        <v>3944.23</v>
      </c>
      <c r="Z631" s="44">
        <f t="shared" si="367"/>
        <v>3944.23</v>
      </c>
      <c r="AA631" s="44">
        <f t="shared" si="367"/>
        <v>3944.23</v>
      </c>
    </row>
    <row r="632" spans="1:27" ht="12.75" hidden="1" customHeight="1" outlineLevel="1" x14ac:dyDescent="0.3">
      <c r="A632" s="99" t="s">
        <v>2270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2271</v>
      </c>
      <c r="B633" s="63" t="s">
        <v>81</v>
      </c>
      <c r="C633" s="43" t="s">
        <v>79</v>
      </c>
      <c r="D633" s="44">
        <f>$D$11</f>
        <v>464.08</v>
      </c>
      <c r="E633" s="44">
        <f t="shared" ref="E633:AA633" si="368">$D$11</f>
        <v>464.08</v>
      </c>
      <c r="F633" s="44">
        <f t="shared" si="368"/>
        <v>464.08</v>
      </c>
      <c r="G633" s="44">
        <f t="shared" si="368"/>
        <v>464.08</v>
      </c>
      <c r="H633" s="44">
        <f t="shared" si="368"/>
        <v>464.08</v>
      </c>
      <c r="I633" s="44">
        <f t="shared" si="368"/>
        <v>464.08</v>
      </c>
      <c r="J633" s="44">
        <f t="shared" si="368"/>
        <v>464.08</v>
      </c>
      <c r="K633" s="44">
        <f t="shared" si="368"/>
        <v>464.08</v>
      </c>
      <c r="L633" s="44">
        <f t="shared" si="368"/>
        <v>464.08</v>
      </c>
      <c r="M633" s="44">
        <f t="shared" si="368"/>
        <v>464.08</v>
      </c>
      <c r="N633" s="44">
        <f t="shared" si="368"/>
        <v>464.08</v>
      </c>
      <c r="O633" s="44">
        <f t="shared" si="368"/>
        <v>464.08</v>
      </c>
      <c r="P633" s="44">
        <f t="shared" si="368"/>
        <v>464.08</v>
      </c>
      <c r="Q633" s="44">
        <f t="shared" si="368"/>
        <v>464.08</v>
      </c>
      <c r="R633" s="44">
        <f t="shared" si="368"/>
        <v>464.08</v>
      </c>
      <c r="S633" s="44">
        <f t="shared" si="368"/>
        <v>464.08</v>
      </c>
      <c r="T633" s="44">
        <f t="shared" si="368"/>
        <v>464.08</v>
      </c>
      <c r="U633" s="44">
        <f t="shared" si="368"/>
        <v>464.08</v>
      </c>
      <c r="V633" s="44">
        <f t="shared" si="368"/>
        <v>464.08</v>
      </c>
      <c r="W633" s="44">
        <f t="shared" si="368"/>
        <v>464.08</v>
      </c>
      <c r="X633" s="44">
        <f t="shared" si="368"/>
        <v>464.08</v>
      </c>
      <c r="Y633" s="44">
        <f t="shared" si="368"/>
        <v>464.08</v>
      </c>
      <c r="Z633" s="44">
        <f t="shared" si="368"/>
        <v>464.08</v>
      </c>
      <c r="AA633" s="44">
        <f t="shared" si="368"/>
        <v>464.08</v>
      </c>
    </row>
    <row r="634" spans="1:27" ht="13.8" collapsed="1" x14ac:dyDescent="0.3">
      <c r="A634" s="98" t="s">
        <v>2272</v>
      </c>
      <c r="B634" s="28" t="str">
        <f>"31"&amp;"."&amp;$B$800&amp;"."&amp;$B$801</f>
        <v>31.07.2024</v>
      </c>
      <c r="C634" s="90" t="s">
        <v>76</v>
      </c>
      <c r="D634" s="91">
        <f>ROUND(((D635+D636+D638+D637)/1000),5)</f>
        <v>5.6092399999999998</v>
      </c>
      <c r="E634" s="91">
        <f>ROUND(((E635+E636+E638+E637)/1000),5)</f>
        <v>5.3453999999999997</v>
      </c>
      <c r="F634" s="91">
        <f>ROUND(((F635+F636+F638+F637)/1000),5)</f>
        <v>5.2593199999999998</v>
      </c>
      <c r="G634" s="91">
        <f t="shared" ref="G634:AA634" si="369">ROUND(((G635+G636+G638+G637)/1000),5)</f>
        <v>5.1682499999999996</v>
      </c>
      <c r="H634" s="91">
        <f t="shared" si="369"/>
        <v>5.12392</v>
      </c>
      <c r="I634" s="91">
        <f t="shared" si="369"/>
        <v>5.3153699999999997</v>
      </c>
      <c r="J634" s="91">
        <f t="shared" si="369"/>
        <v>5.6001300000000001</v>
      </c>
      <c r="K634" s="91">
        <f t="shared" si="369"/>
        <v>5.8951399999999996</v>
      </c>
      <c r="L634" s="91">
        <f t="shared" si="369"/>
        <v>6.3377299999999996</v>
      </c>
      <c r="M634" s="91">
        <f t="shared" si="369"/>
        <v>6.5733300000000003</v>
      </c>
      <c r="N634" s="91">
        <f t="shared" si="369"/>
        <v>6.6989400000000003</v>
      </c>
      <c r="O634" s="91">
        <f t="shared" si="369"/>
        <v>6.6380699999999999</v>
      </c>
      <c r="P634" s="91">
        <f t="shared" si="369"/>
        <v>6.6011699999999998</v>
      </c>
      <c r="Q634" s="91">
        <f t="shared" si="369"/>
        <v>6.7134799999999997</v>
      </c>
      <c r="R634" s="91">
        <f t="shared" si="369"/>
        <v>6.6744199999999996</v>
      </c>
      <c r="S634" s="91">
        <f t="shared" si="369"/>
        <v>6.7238899999999999</v>
      </c>
      <c r="T634" s="91">
        <f t="shared" si="369"/>
        <v>6.6836799999999998</v>
      </c>
      <c r="U634" s="91">
        <f t="shared" si="369"/>
        <v>6.7012400000000003</v>
      </c>
      <c r="V634" s="91">
        <f t="shared" si="369"/>
        <v>6.5770600000000004</v>
      </c>
      <c r="W634" s="91">
        <f t="shared" si="369"/>
        <v>6.4815199999999997</v>
      </c>
      <c r="X634" s="91">
        <f t="shared" si="369"/>
        <v>6.4523200000000003</v>
      </c>
      <c r="Y634" s="91">
        <f t="shared" si="369"/>
        <v>6.4413600000000004</v>
      </c>
      <c r="Z634" s="91">
        <f t="shared" si="369"/>
        <v>6.12418</v>
      </c>
      <c r="AA634" s="91">
        <f t="shared" si="369"/>
        <v>5.8406599999999997</v>
      </c>
    </row>
    <row r="635" spans="1:27" ht="12.75" hidden="1" customHeight="1" outlineLevel="1" x14ac:dyDescent="0.3">
      <c r="A635" s="99" t="s">
        <v>2273</v>
      </c>
      <c r="B635" s="63" t="s">
        <v>238</v>
      </c>
      <c r="C635" s="43" t="s">
        <v>79</v>
      </c>
      <c r="D635" s="44">
        <v>1196.1199999999999</v>
      </c>
      <c r="E635" s="44">
        <v>932.28</v>
      </c>
      <c r="F635" s="44">
        <v>846.2</v>
      </c>
      <c r="G635" s="44">
        <v>755.13</v>
      </c>
      <c r="H635" s="44">
        <v>710.8</v>
      </c>
      <c r="I635" s="44">
        <v>902.25</v>
      </c>
      <c r="J635" s="44">
        <v>1187.01</v>
      </c>
      <c r="K635" s="44">
        <v>1482.02</v>
      </c>
      <c r="L635" s="44">
        <v>1924.61</v>
      </c>
      <c r="M635" s="44">
        <v>2160.21</v>
      </c>
      <c r="N635" s="44">
        <v>2285.8200000000002</v>
      </c>
      <c r="O635" s="44">
        <v>2224.9499999999998</v>
      </c>
      <c r="P635" s="44">
        <v>2188.0500000000002</v>
      </c>
      <c r="Q635" s="44">
        <v>2300.36</v>
      </c>
      <c r="R635" s="44">
        <v>2261.3000000000002</v>
      </c>
      <c r="S635" s="44">
        <v>2310.77</v>
      </c>
      <c r="T635" s="44">
        <v>2270.56</v>
      </c>
      <c r="U635" s="44">
        <v>2288.12</v>
      </c>
      <c r="V635" s="44">
        <v>2163.94</v>
      </c>
      <c r="W635" s="44">
        <v>2068.4</v>
      </c>
      <c r="X635" s="44">
        <v>2039.2</v>
      </c>
      <c r="Y635" s="44">
        <v>2028.24</v>
      </c>
      <c r="Z635" s="44">
        <v>1711.06</v>
      </c>
      <c r="AA635" s="44">
        <v>1427.54</v>
      </c>
    </row>
    <row r="636" spans="1:27" ht="12.75" hidden="1" customHeight="1" outlineLevel="1" x14ac:dyDescent="0.3">
      <c r="A636" s="99" t="s">
        <v>2274</v>
      </c>
      <c r="B636" s="63" t="s">
        <v>90</v>
      </c>
      <c r="C636" s="43" t="s">
        <v>79</v>
      </c>
      <c r="D636" s="44">
        <f>$D$486</f>
        <v>3944.23</v>
      </c>
      <c r="E636" s="44">
        <f t="shared" ref="E636:AA636" si="370">$D$486</f>
        <v>3944.23</v>
      </c>
      <c r="F636" s="44">
        <f t="shared" si="370"/>
        <v>3944.23</v>
      </c>
      <c r="G636" s="44">
        <f t="shared" si="370"/>
        <v>3944.23</v>
      </c>
      <c r="H636" s="44">
        <f t="shared" si="370"/>
        <v>3944.23</v>
      </c>
      <c r="I636" s="44">
        <f t="shared" si="370"/>
        <v>3944.23</v>
      </c>
      <c r="J636" s="44">
        <f t="shared" si="370"/>
        <v>3944.23</v>
      </c>
      <c r="K636" s="44">
        <f t="shared" si="370"/>
        <v>3944.23</v>
      </c>
      <c r="L636" s="44">
        <f t="shared" si="370"/>
        <v>3944.23</v>
      </c>
      <c r="M636" s="44">
        <f t="shared" si="370"/>
        <v>3944.23</v>
      </c>
      <c r="N636" s="44">
        <f t="shared" si="370"/>
        <v>3944.23</v>
      </c>
      <c r="O636" s="44">
        <f t="shared" si="370"/>
        <v>3944.23</v>
      </c>
      <c r="P636" s="44">
        <f t="shared" si="370"/>
        <v>3944.23</v>
      </c>
      <c r="Q636" s="44">
        <f t="shared" si="370"/>
        <v>3944.23</v>
      </c>
      <c r="R636" s="44">
        <f t="shared" si="370"/>
        <v>3944.23</v>
      </c>
      <c r="S636" s="44">
        <f t="shared" si="370"/>
        <v>3944.23</v>
      </c>
      <c r="T636" s="44">
        <f t="shared" si="370"/>
        <v>3944.23</v>
      </c>
      <c r="U636" s="44">
        <f t="shared" si="370"/>
        <v>3944.23</v>
      </c>
      <c r="V636" s="44">
        <f t="shared" si="370"/>
        <v>3944.23</v>
      </c>
      <c r="W636" s="44">
        <f t="shared" si="370"/>
        <v>3944.23</v>
      </c>
      <c r="X636" s="44">
        <f t="shared" si="370"/>
        <v>3944.23</v>
      </c>
      <c r="Y636" s="44">
        <f t="shared" si="370"/>
        <v>3944.23</v>
      </c>
      <c r="Z636" s="44">
        <f t="shared" si="370"/>
        <v>3944.23</v>
      </c>
      <c r="AA636" s="44">
        <f t="shared" si="370"/>
        <v>3944.23</v>
      </c>
    </row>
    <row r="637" spans="1:27" ht="12.75" hidden="1" customHeight="1" outlineLevel="1" x14ac:dyDescent="0.3">
      <c r="A637" s="99" t="s">
        <v>2275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2276</v>
      </c>
      <c r="B638" s="63" t="s">
        <v>81</v>
      </c>
      <c r="C638" s="43" t="s">
        <v>79</v>
      </c>
      <c r="D638" s="44">
        <f>$D$11</f>
        <v>464.08</v>
      </c>
      <c r="E638" s="44">
        <f t="shared" ref="E638:AA638" si="371">$D$11</f>
        <v>464.08</v>
      </c>
      <c r="F638" s="44">
        <f t="shared" si="371"/>
        <v>464.08</v>
      </c>
      <c r="G638" s="44">
        <f t="shared" si="371"/>
        <v>464.08</v>
      </c>
      <c r="H638" s="44">
        <f t="shared" si="371"/>
        <v>464.08</v>
      </c>
      <c r="I638" s="44">
        <f t="shared" si="371"/>
        <v>464.08</v>
      </c>
      <c r="J638" s="44">
        <f t="shared" si="371"/>
        <v>464.08</v>
      </c>
      <c r="K638" s="44">
        <f t="shared" si="371"/>
        <v>464.08</v>
      </c>
      <c r="L638" s="44">
        <f t="shared" si="371"/>
        <v>464.08</v>
      </c>
      <c r="M638" s="44">
        <f t="shared" si="371"/>
        <v>464.08</v>
      </c>
      <c r="N638" s="44">
        <f t="shared" si="371"/>
        <v>464.08</v>
      </c>
      <c r="O638" s="44">
        <f t="shared" si="371"/>
        <v>464.08</v>
      </c>
      <c r="P638" s="44">
        <f t="shared" si="371"/>
        <v>464.08</v>
      </c>
      <c r="Q638" s="44">
        <f t="shared" si="371"/>
        <v>464.08</v>
      </c>
      <c r="R638" s="44">
        <f t="shared" si="371"/>
        <v>464.08</v>
      </c>
      <c r="S638" s="44">
        <f t="shared" si="371"/>
        <v>464.08</v>
      </c>
      <c r="T638" s="44">
        <f t="shared" si="371"/>
        <v>464.08</v>
      </c>
      <c r="U638" s="44">
        <f t="shared" si="371"/>
        <v>464.08</v>
      </c>
      <c r="V638" s="44">
        <f t="shared" si="371"/>
        <v>464.08</v>
      </c>
      <c r="W638" s="44">
        <f t="shared" si="371"/>
        <v>464.08</v>
      </c>
      <c r="X638" s="44">
        <f t="shared" si="371"/>
        <v>464.08</v>
      </c>
      <c r="Y638" s="44">
        <f t="shared" si="371"/>
        <v>464.08</v>
      </c>
      <c r="Z638" s="44">
        <f t="shared" si="371"/>
        <v>464.08</v>
      </c>
      <c r="AA638" s="44">
        <f t="shared" si="371"/>
        <v>464.08</v>
      </c>
    </row>
    <row r="639" spans="1:27" ht="13.8" collapsed="1" x14ac:dyDescent="0.3">
      <c r="B639" s="101" t="s">
        <v>392</v>
      </c>
    </row>
    <row r="640" spans="1:27" ht="13.8" x14ac:dyDescent="0.3">
      <c r="B640" s="101" t="s">
        <v>392</v>
      </c>
    </row>
    <row r="641" spans="1:27" ht="13.8" x14ac:dyDescent="0.3">
      <c r="A641" s="182" t="s">
        <v>2277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27.6" x14ac:dyDescent="0.25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ht="13.8" x14ac:dyDescent="0.3">
      <c r="A643" s="98" t="s">
        <v>2278</v>
      </c>
      <c r="B643" s="28" t="str">
        <f>"01"&amp;"."&amp;$B$800&amp;"."&amp;$B$801</f>
        <v>01.07.2024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0.24124999999999999</v>
      </c>
      <c r="H643" s="91">
        <f t="shared" si="372"/>
        <v>0.96377000000000002</v>
      </c>
      <c r="I643" s="91">
        <f t="shared" si="372"/>
        <v>0.37267</v>
      </c>
      <c r="J643" s="91">
        <f t="shared" si="372"/>
        <v>0.15916</v>
      </c>
      <c r="K643" s="91">
        <f t="shared" si="372"/>
        <v>0.45528999999999997</v>
      </c>
      <c r="L643" s="91">
        <f t="shared" si="372"/>
        <v>1.2868200000000001</v>
      </c>
      <c r="M643" s="91">
        <f t="shared" si="372"/>
        <v>1.15184</v>
      </c>
      <c r="N643" s="91">
        <f t="shared" si="372"/>
        <v>0.18362000000000001</v>
      </c>
      <c r="O643" s="91">
        <f t="shared" si="372"/>
        <v>0.24734999999999999</v>
      </c>
      <c r="P643" s="91">
        <f t="shared" si="372"/>
        <v>1.63439</v>
      </c>
      <c r="Q643" s="91">
        <f t="shared" si="372"/>
        <v>0.22373999999999999</v>
      </c>
      <c r="R643" s="91">
        <f t="shared" si="372"/>
        <v>0.27696999999999999</v>
      </c>
      <c r="S643" s="91">
        <f t="shared" si="372"/>
        <v>0.1225</v>
      </c>
      <c r="T643" s="91">
        <f t="shared" si="372"/>
        <v>0.18976000000000001</v>
      </c>
      <c r="U643" s="91">
        <f t="shared" si="372"/>
        <v>0</v>
      </c>
      <c r="V643" s="91">
        <f t="shared" si="372"/>
        <v>0.53718999999999995</v>
      </c>
      <c r="W643" s="91">
        <f t="shared" si="372"/>
        <v>0.58906999999999998</v>
      </c>
      <c r="X643" s="91">
        <f t="shared" si="372"/>
        <v>0.57189000000000001</v>
      </c>
      <c r="Y643" s="91">
        <f t="shared" si="372"/>
        <v>0.44391999999999998</v>
      </c>
      <c r="Z643" s="91">
        <f t="shared" si="372"/>
        <v>7.7549999999999994E-2</v>
      </c>
      <c r="AA643" s="91">
        <f t="shared" si="372"/>
        <v>0</v>
      </c>
    </row>
    <row r="644" spans="1:27" ht="12.75" hidden="1" customHeight="1" outlineLevel="1" x14ac:dyDescent="0.3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241.25</v>
      </c>
      <c r="H644" s="44">
        <v>963.77</v>
      </c>
      <c r="I644" s="44">
        <v>372.67</v>
      </c>
      <c r="J644" s="44">
        <v>159.16</v>
      </c>
      <c r="K644" s="44">
        <v>455.29</v>
      </c>
      <c r="L644" s="44">
        <v>1286.82</v>
      </c>
      <c r="M644" s="44">
        <v>1151.8399999999999</v>
      </c>
      <c r="N644" s="44">
        <v>183.62</v>
      </c>
      <c r="O644" s="44">
        <v>247.35</v>
      </c>
      <c r="P644" s="44">
        <v>1634.39</v>
      </c>
      <c r="Q644" s="44">
        <v>223.74</v>
      </c>
      <c r="R644" s="44">
        <v>276.97000000000003</v>
      </c>
      <c r="S644" s="44">
        <v>122.5</v>
      </c>
      <c r="T644" s="44">
        <v>189.76</v>
      </c>
      <c r="U644" s="44">
        <v>0</v>
      </c>
      <c r="V644" s="44">
        <v>537.19000000000005</v>
      </c>
      <c r="W644" s="44">
        <v>589.07000000000005</v>
      </c>
      <c r="X644" s="44">
        <v>571.89</v>
      </c>
      <c r="Y644" s="44">
        <v>443.92</v>
      </c>
      <c r="Z644" s="44">
        <v>77.55</v>
      </c>
      <c r="AA644" s="44">
        <v>0</v>
      </c>
    </row>
    <row r="645" spans="1:27" ht="13.8" collapsed="1" x14ac:dyDescent="0.3">
      <c r="A645" s="98" t="s">
        <v>2280</v>
      </c>
      <c r="B645" s="28" t="str">
        <f>"02"&amp;"."&amp;$B$800&amp;"."&amp;$B$801</f>
        <v>02.07.2024</v>
      </c>
      <c r="C645" s="90" t="s">
        <v>76</v>
      </c>
      <c r="D645" s="91">
        <f>ROUND((D646)/1000,5)</f>
        <v>0.54088999999999998</v>
      </c>
      <c r="E645" s="91">
        <f t="shared" ref="E645:AA645" si="373">ROUND((E646)/1000,5)</f>
        <v>0.29862</v>
      </c>
      <c r="F645" s="91">
        <f t="shared" si="373"/>
        <v>8.584E-2</v>
      </c>
      <c r="G645" s="91">
        <f t="shared" si="373"/>
        <v>0</v>
      </c>
      <c r="H645" s="91">
        <f t="shared" si="373"/>
        <v>0</v>
      </c>
      <c r="I645" s="91">
        <f t="shared" si="373"/>
        <v>1.0220899999999999</v>
      </c>
      <c r="J645" s="91">
        <f t="shared" si="373"/>
        <v>0.84294999999999998</v>
      </c>
      <c r="K645" s="91">
        <f t="shared" si="373"/>
        <v>0.39406999999999998</v>
      </c>
      <c r="L645" s="91">
        <f t="shared" si="373"/>
        <v>0.25808999999999999</v>
      </c>
      <c r="M645" s="91">
        <f t="shared" si="373"/>
        <v>0.31989000000000001</v>
      </c>
      <c r="N645" s="91">
        <f t="shared" si="373"/>
        <v>0.98160999999999998</v>
      </c>
      <c r="O645" s="91">
        <f t="shared" si="373"/>
        <v>0.85485</v>
      </c>
      <c r="P645" s="91">
        <f t="shared" si="373"/>
        <v>0.78115000000000001</v>
      </c>
      <c r="Q645" s="91">
        <f t="shared" si="373"/>
        <v>0.24340000000000001</v>
      </c>
      <c r="R645" s="91">
        <f t="shared" si="373"/>
        <v>0.25846999999999998</v>
      </c>
      <c r="S645" s="91">
        <f t="shared" si="373"/>
        <v>0.79476000000000002</v>
      </c>
      <c r="T645" s="91">
        <f t="shared" si="373"/>
        <v>0.29147000000000001</v>
      </c>
      <c r="U645" s="91">
        <f t="shared" si="373"/>
        <v>0.48501</v>
      </c>
      <c r="V645" s="91">
        <f t="shared" si="373"/>
        <v>0.12382</v>
      </c>
      <c r="W645" s="91">
        <f t="shared" si="373"/>
        <v>0.11081000000000001</v>
      </c>
      <c r="X645" s="91">
        <f t="shared" si="373"/>
        <v>0.14216999999999999</v>
      </c>
      <c r="Y645" s="91">
        <f t="shared" si="373"/>
        <v>0.16419</v>
      </c>
      <c r="Z645" s="91">
        <f t="shared" si="373"/>
        <v>6.9999999999999994E-5</v>
      </c>
      <c r="AA645" s="91">
        <f t="shared" si="373"/>
        <v>0.18812000000000001</v>
      </c>
    </row>
    <row r="646" spans="1:27" ht="12.75" hidden="1" customHeight="1" outlineLevel="1" x14ac:dyDescent="0.3">
      <c r="A646" s="99" t="s">
        <v>2281</v>
      </c>
      <c r="B646" s="63" t="s">
        <v>238</v>
      </c>
      <c r="C646" s="43" t="s">
        <v>79</v>
      </c>
      <c r="D646" s="44">
        <v>540.89</v>
      </c>
      <c r="E646" s="44">
        <v>298.62</v>
      </c>
      <c r="F646" s="44">
        <v>85.84</v>
      </c>
      <c r="G646" s="44">
        <v>0</v>
      </c>
      <c r="H646" s="44">
        <v>0</v>
      </c>
      <c r="I646" s="44">
        <v>1022.09</v>
      </c>
      <c r="J646" s="44">
        <v>842.95</v>
      </c>
      <c r="K646" s="44">
        <v>394.07</v>
      </c>
      <c r="L646" s="44">
        <v>258.08999999999997</v>
      </c>
      <c r="M646" s="44">
        <v>319.89</v>
      </c>
      <c r="N646" s="44">
        <v>981.61</v>
      </c>
      <c r="O646" s="44">
        <v>854.85</v>
      </c>
      <c r="P646" s="44">
        <v>781.15</v>
      </c>
      <c r="Q646" s="44">
        <v>243.4</v>
      </c>
      <c r="R646" s="44">
        <v>258.47000000000003</v>
      </c>
      <c r="S646" s="44">
        <v>794.76</v>
      </c>
      <c r="T646" s="44">
        <v>291.47000000000003</v>
      </c>
      <c r="U646" s="44">
        <v>485.01</v>
      </c>
      <c r="V646" s="44">
        <v>123.82</v>
      </c>
      <c r="W646" s="44">
        <v>110.81</v>
      </c>
      <c r="X646" s="44">
        <v>142.16999999999999</v>
      </c>
      <c r="Y646" s="44">
        <v>164.19</v>
      </c>
      <c r="Z646" s="44">
        <v>7.0000000000000007E-2</v>
      </c>
      <c r="AA646" s="44">
        <v>188.12</v>
      </c>
    </row>
    <row r="647" spans="1:27" ht="13.8" collapsed="1" x14ac:dyDescent="0.3">
      <c r="A647" s="98" t="s">
        <v>2282</v>
      </c>
      <c r="B647" s="28" t="str">
        <f>"03"&amp;"."&amp;$B$800&amp;"."&amp;$B$801</f>
        <v>03.07.2024</v>
      </c>
      <c r="C647" s="90" t="s">
        <v>76</v>
      </c>
      <c r="D647" s="91">
        <f>ROUND((D648)/1000,5)</f>
        <v>0</v>
      </c>
      <c r="E647" s="91">
        <f t="shared" ref="E647:AA647" si="374">ROUND((E648)/1000,5)</f>
        <v>2.8660000000000001E-2</v>
      </c>
      <c r="F647" s="91">
        <f t="shared" si="374"/>
        <v>0</v>
      </c>
      <c r="G647" s="91">
        <f t="shared" si="374"/>
        <v>0.23347999999999999</v>
      </c>
      <c r="H647" s="91">
        <f t="shared" si="374"/>
        <v>0.12106</v>
      </c>
      <c r="I647" s="91">
        <f t="shared" si="374"/>
        <v>1.3663099999999999</v>
      </c>
      <c r="J647" s="91">
        <f t="shared" si="374"/>
        <v>0.46899999999999997</v>
      </c>
      <c r="K647" s="91">
        <f t="shared" si="374"/>
        <v>0.35081000000000001</v>
      </c>
      <c r="L647" s="91">
        <f t="shared" si="374"/>
        <v>0.29776999999999998</v>
      </c>
      <c r="M647" s="91">
        <f t="shared" si="374"/>
        <v>0.70238999999999996</v>
      </c>
      <c r="N647" s="91">
        <f t="shared" si="374"/>
        <v>0.73080000000000001</v>
      </c>
      <c r="O647" s="91">
        <f t="shared" si="374"/>
        <v>0.76890000000000003</v>
      </c>
      <c r="P647" s="91">
        <f t="shared" si="374"/>
        <v>0.75849999999999995</v>
      </c>
      <c r="Q647" s="91">
        <f t="shared" si="374"/>
        <v>0.81940999999999997</v>
      </c>
      <c r="R647" s="91">
        <f t="shared" si="374"/>
        <v>0.84019999999999995</v>
      </c>
      <c r="S647" s="91">
        <f t="shared" si="374"/>
        <v>0.80212000000000006</v>
      </c>
      <c r="T647" s="91">
        <f t="shared" si="374"/>
        <v>0.56369999999999998</v>
      </c>
      <c r="U647" s="91">
        <f t="shared" si="374"/>
        <v>0.30023</v>
      </c>
      <c r="V647" s="91">
        <f t="shared" si="374"/>
        <v>0.28863</v>
      </c>
      <c r="W647" s="91">
        <f t="shared" si="374"/>
        <v>0.28183999999999998</v>
      </c>
      <c r="X647" s="91">
        <f t="shared" si="374"/>
        <v>0.29670000000000002</v>
      </c>
      <c r="Y647" s="91">
        <f t="shared" si="374"/>
        <v>0.41105999999999998</v>
      </c>
      <c r="Z647" s="91">
        <f t="shared" si="374"/>
        <v>0.67169000000000001</v>
      </c>
      <c r="AA647" s="91">
        <f t="shared" si="374"/>
        <v>0.50143000000000004</v>
      </c>
    </row>
    <row r="648" spans="1:27" ht="12.75" hidden="1" customHeight="1" outlineLevel="1" x14ac:dyDescent="0.3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28.66</v>
      </c>
      <c r="F648" s="44">
        <v>0</v>
      </c>
      <c r="G648" s="44">
        <v>233.48</v>
      </c>
      <c r="H648" s="44">
        <v>121.06</v>
      </c>
      <c r="I648" s="44">
        <v>1366.31</v>
      </c>
      <c r="J648" s="44">
        <v>469</v>
      </c>
      <c r="K648" s="44">
        <v>350.81</v>
      </c>
      <c r="L648" s="44">
        <v>297.77</v>
      </c>
      <c r="M648" s="44">
        <v>702.39</v>
      </c>
      <c r="N648" s="44">
        <v>730.8</v>
      </c>
      <c r="O648" s="44">
        <v>768.9</v>
      </c>
      <c r="P648" s="44">
        <v>758.5</v>
      </c>
      <c r="Q648" s="44">
        <v>819.41</v>
      </c>
      <c r="R648" s="44">
        <v>840.2</v>
      </c>
      <c r="S648" s="44">
        <v>802.12</v>
      </c>
      <c r="T648" s="44">
        <v>563.70000000000005</v>
      </c>
      <c r="U648" s="44">
        <v>300.23</v>
      </c>
      <c r="V648" s="44">
        <v>288.63</v>
      </c>
      <c r="W648" s="44">
        <v>281.83999999999997</v>
      </c>
      <c r="X648" s="44">
        <v>296.7</v>
      </c>
      <c r="Y648" s="44">
        <v>411.06</v>
      </c>
      <c r="Z648" s="44">
        <v>671.69</v>
      </c>
      <c r="AA648" s="44">
        <v>501.43</v>
      </c>
    </row>
    <row r="649" spans="1:27" ht="13.8" collapsed="1" x14ac:dyDescent="0.3">
      <c r="A649" s="98" t="s">
        <v>2284</v>
      </c>
      <c r="B649" s="28" t="str">
        <f>"04"&amp;"."&amp;$B$800&amp;"."&amp;$B$801</f>
        <v>04.07.2024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2.9399999999999999E-3</v>
      </c>
      <c r="I649" s="91">
        <f t="shared" si="375"/>
        <v>9.4109999999999999E-2</v>
      </c>
      <c r="J649" s="91">
        <f t="shared" si="375"/>
        <v>0.17422000000000001</v>
      </c>
      <c r="K649" s="91">
        <f t="shared" si="375"/>
        <v>0.28272999999999998</v>
      </c>
      <c r="L649" s="91">
        <f t="shared" si="375"/>
        <v>0.1009</v>
      </c>
      <c r="M649" s="91">
        <f t="shared" si="375"/>
        <v>0.21686</v>
      </c>
      <c r="N649" s="91">
        <f t="shared" si="375"/>
        <v>0.51049</v>
      </c>
      <c r="O649" s="91">
        <f t="shared" si="375"/>
        <v>0.23741000000000001</v>
      </c>
      <c r="P649" s="91">
        <f t="shared" si="375"/>
        <v>0.21257000000000001</v>
      </c>
      <c r="Q649" s="91">
        <f t="shared" si="375"/>
        <v>0.95645000000000002</v>
      </c>
      <c r="R649" s="91">
        <f t="shared" si="375"/>
        <v>1.1790400000000001</v>
      </c>
      <c r="S649" s="91">
        <f t="shared" si="375"/>
        <v>1.2081599999999999</v>
      </c>
      <c r="T649" s="91">
        <f t="shared" si="375"/>
        <v>1.1998800000000001</v>
      </c>
      <c r="U649" s="91">
        <f t="shared" si="375"/>
        <v>1.10524</v>
      </c>
      <c r="V649" s="91">
        <f t="shared" si="375"/>
        <v>7.2980000000000003E-2</v>
      </c>
      <c r="W649" s="91">
        <f t="shared" si="375"/>
        <v>0.22996</v>
      </c>
      <c r="X649" s="91">
        <f t="shared" si="375"/>
        <v>5.7009999999999998E-2</v>
      </c>
      <c r="Y649" s="91">
        <f t="shared" si="375"/>
        <v>0.10287</v>
      </c>
      <c r="Z649" s="91">
        <f t="shared" si="375"/>
        <v>9.2099999999999994E-3</v>
      </c>
      <c r="AA649" s="91">
        <f t="shared" si="375"/>
        <v>0</v>
      </c>
    </row>
    <row r="650" spans="1:27" ht="12.75" hidden="1" customHeight="1" outlineLevel="1" x14ac:dyDescent="0.3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2.94</v>
      </c>
      <c r="I650" s="44">
        <v>94.11</v>
      </c>
      <c r="J650" s="44">
        <v>174.22</v>
      </c>
      <c r="K650" s="44">
        <v>282.73</v>
      </c>
      <c r="L650" s="44">
        <v>100.9</v>
      </c>
      <c r="M650" s="44">
        <v>216.86</v>
      </c>
      <c r="N650" s="44">
        <v>510.49</v>
      </c>
      <c r="O650" s="44">
        <v>237.41</v>
      </c>
      <c r="P650" s="44">
        <v>212.57</v>
      </c>
      <c r="Q650" s="44">
        <v>956.45</v>
      </c>
      <c r="R650" s="44">
        <v>1179.04</v>
      </c>
      <c r="S650" s="44">
        <v>1208.1600000000001</v>
      </c>
      <c r="T650" s="44">
        <v>1199.8800000000001</v>
      </c>
      <c r="U650" s="44">
        <v>1105.24</v>
      </c>
      <c r="V650" s="44">
        <v>72.98</v>
      </c>
      <c r="W650" s="44">
        <v>229.96</v>
      </c>
      <c r="X650" s="44">
        <v>57.01</v>
      </c>
      <c r="Y650" s="44">
        <v>102.87</v>
      </c>
      <c r="Z650" s="44">
        <v>9.2100000000000009</v>
      </c>
      <c r="AA650" s="44">
        <v>0</v>
      </c>
    </row>
    <row r="651" spans="1:27" ht="13.8" collapsed="1" x14ac:dyDescent="0.3">
      <c r="A651" s="98" t="s">
        <v>2286</v>
      </c>
      <c r="B651" s="28" t="str">
        <f>"05"&amp;"."&amp;$B$800&amp;"."&amp;$B$801</f>
        <v>05.07.2024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0.20194000000000001</v>
      </c>
      <c r="I651" s="91">
        <f t="shared" si="376"/>
        <v>0.15972</v>
      </c>
      <c r="J651" s="91">
        <f t="shared" si="376"/>
        <v>0.27039999999999997</v>
      </c>
      <c r="K651" s="91">
        <f t="shared" si="376"/>
        <v>0.33484000000000003</v>
      </c>
      <c r="L651" s="91">
        <f t="shared" si="376"/>
        <v>0.50000999999999995</v>
      </c>
      <c r="M651" s="91">
        <f t="shared" si="376"/>
        <v>0.80896000000000001</v>
      </c>
      <c r="N651" s="91">
        <f t="shared" si="376"/>
        <v>0.89119999999999999</v>
      </c>
      <c r="O651" s="91">
        <f t="shared" si="376"/>
        <v>3.1060699999999999</v>
      </c>
      <c r="P651" s="91">
        <f t="shared" si="376"/>
        <v>3.1040199999999998</v>
      </c>
      <c r="Q651" s="91">
        <f t="shared" si="376"/>
        <v>3.0924399999999999</v>
      </c>
      <c r="R651" s="91">
        <f t="shared" si="376"/>
        <v>3.6766899999999998</v>
      </c>
      <c r="S651" s="91">
        <f t="shared" si="376"/>
        <v>3.8071999999999999</v>
      </c>
      <c r="T651" s="91">
        <f t="shared" si="376"/>
        <v>3.8651300000000002</v>
      </c>
      <c r="U651" s="91">
        <f t="shared" si="376"/>
        <v>3.0869300000000002</v>
      </c>
      <c r="V651" s="91">
        <f t="shared" si="376"/>
        <v>0.50597999999999999</v>
      </c>
      <c r="W651" s="91">
        <f t="shared" si="376"/>
        <v>0.34705999999999998</v>
      </c>
      <c r="X651" s="91">
        <f t="shared" si="376"/>
        <v>0.24671000000000001</v>
      </c>
      <c r="Y651" s="91">
        <f t="shared" si="376"/>
        <v>6.028E-2</v>
      </c>
      <c r="Z651" s="91">
        <f t="shared" si="376"/>
        <v>0</v>
      </c>
      <c r="AA651" s="91">
        <f t="shared" si="376"/>
        <v>0</v>
      </c>
    </row>
    <row r="652" spans="1:27" ht="12.75" hidden="1" customHeight="1" outlineLevel="1" x14ac:dyDescent="0.3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201.94</v>
      </c>
      <c r="I652" s="44">
        <v>159.72</v>
      </c>
      <c r="J652" s="44">
        <v>270.39999999999998</v>
      </c>
      <c r="K652" s="44">
        <v>334.84</v>
      </c>
      <c r="L652" s="44">
        <v>500.01</v>
      </c>
      <c r="M652" s="44">
        <v>808.96</v>
      </c>
      <c r="N652" s="44">
        <v>891.2</v>
      </c>
      <c r="O652" s="44">
        <v>3106.07</v>
      </c>
      <c r="P652" s="44">
        <v>3104.02</v>
      </c>
      <c r="Q652" s="44">
        <v>3092.44</v>
      </c>
      <c r="R652" s="44">
        <v>3676.69</v>
      </c>
      <c r="S652" s="44">
        <v>3807.2</v>
      </c>
      <c r="T652" s="44">
        <v>3865.13</v>
      </c>
      <c r="U652" s="44">
        <v>3086.93</v>
      </c>
      <c r="V652" s="44">
        <v>505.98</v>
      </c>
      <c r="W652" s="44">
        <v>347.06</v>
      </c>
      <c r="X652" s="44">
        <v>246.71</v>
      </c>
      <c r="Y652" s="44">
        <v>60.28</v>
      </c>
      <c r="Z652" s="44">
        <v>0</v>
      </c>
      <c r="AA652" s="44">
        <v>0</v>
      </c>
    </row>
    <row r="653" spans="1:27" ht="13.8" collapsed="1" x14ac:dyDescent="0.3">
      <c r="A653" s="98" t="s">
        <v>2288</v>
      </c>
      <c r="B653" s="28" t="str">
        <f>"06"&amp;"."&amp;$B$800&amp;"."&amp;$B$801</f>
        <v>06.07.2024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2.1100000000000001E-2</v>
      </c>
      <c r="G653" s="91">
        <f t="shared" si="377"/>
        <v>0</v>
      </c>
      <c r="H653" s="91">
        <f t="shared" si="377"/>
        <v>0</v>
      </c>
      <c r="I653" s="91">
        <f t="shared" si="377"/>
        <v>2.1839999999999998E-2</v>
      </c>
      <c r="J653" s="91">
        <f t="shared" si="377"/>
        <v>8.2830000000000001E-2</v>
      </c>
      <c r="K653" s="91">
        <f t="shared" si="377"/>
        <v>0</v>
      </c>
      <c r="L653" s="91">
        <f t="shared" si="377"/>
        <v>8.7730000000000002E-2</v>
      </c>
      <c r="M653" s="91">
        <f t="shared" si="377"/>
        <v>0.16813</v>
      </c>
      <c r="N653" s="91">
        <f t="shared" si="377"/>
        <v>0.2167</v>
      </c>
      <c r="O653" s="91">
        <f t="shared" si="377"/>
        <v>0.2036</v>
      </c>
      <c r="P653" s="91">
        <f t="shared" si="377"/>
        <v>0.12692000000000001</v>
      </c>
      <c r="Q653" s="91">
        <f t="shared" si="377"/>
        <v>0.14344999999999999</v>
      </c>
      <c r="R653" s="91">
        <f t="shared" si="377"/>
        <v>7.7359999999999998E-2</v>
      </c>
      <c r="S653" s="91">
        <f t="shared" si="377"/>
        <v>9.9709999999999993E-2</v>
      </c>
      <c r="T653" s="91">
        <f t="shared" si="377"/>
        <v>7.6009999999999994E-2</v>
      </c>
      <c r="U653" s="91">
        <f t="shared" si="377"/>
        <v>6.7479999999999998E-2</v>
      </c>
      <c r="V653" s="91">
        <f t="shared" si="377"/>
        <v>2.99E-3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hidden="1" customHeight="1" outlineLevel="1" x14ac:dyDescent="0.3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21.1</v>
      </c>
      <c r="G654" s="44">
        <v>0</v>
      </c>
      <c r="H654" s="44">
        <v>0</v>
      </c>
      <c r="I654" s="44">
        <v>21.84</v>
      </c>
      <c r="J654" s="44">
        <v>82.83</v>
      </c>
      <c r="K654" s="44">
        <v>0</v>
      </c>
      <c r="L654" s="44">
        <v>87.73</v>
      </c>
      <c r="M654" s="44">
        <v>168.13</v>
      </c>
      <c r="N654" s="44">
        <v>216.7</v>
      </c>
      <c r="O654" s="44">
        <v>203.6</v>
      </c>
      <c r="P654" s="44">
        <v>126.92</v>
      </c>
      <c r="Q654" s="44">
        <v>143.44999999999999</v>
      </c>
      <c r="R654" s="44">
        <v>77.36</v>
      </c>
      <c r="S654" s="44">
        <v>99.71</v>
      </c>
      <c r="T654" s="44">
        <v>76.010000000000005</v>
      </c>
      <c r="U654" s="44">
        <v>67.48</v>
      </c>
      <c r="V654" s="44">
        <v>2.99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ht="13.8" collapsed="1" x14ac:dyDescent="0.3">
      <c r="A655" s="98" t="s">
        <v>2290</v>
      </c>
      <c r="B655" s="28" t="str">
        <f>"07"&amp;"."&amp;$B$800&amp;"."&amp;$B$801</f>
        <v>07.07.2024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0</v>
      </c>
      <c r="H655" s="91">
        <f t="shared" si="378"/>
        <v>0</v>
      </c>
      <c r="I655" s="91">
        <f t="shared" si="378"/>
        <v>0</v>
      </c>
      <c r="J655" s="91">
        <f t="shared" si="378"/>
        <v>0</v>
      </c>
      <c r="K655" s="91">
        <f t="shared" si="378"/>
        <v>5.2290000000000003E-2</v>
      </c>
      <c r="L655" s="91">
        <f t="shared" si="378"/>
        <v>4.5560000000000003E-2</v>
      </c>
      <c r="M655" s="91">
        <f t="shared" si="378"/>
        <v>4.5300000000000002E-3</v>
      </c>
      <c r="N655" s="91">
        <f t="shared" si="378"/>
        <v>0</v>
      </c>
      <c r="O655" s="91">
        <f t="shared" si="378"/>
        <v>0</v>
      </c>
      <c r="P655" s="91">
        <f t="shared" si="378"/>
        <v>0</v>
      </c>
      <c r="Q655" s="91">
        <f t="shared" si="378"/>
        <v>0</v>
      </c>
      <c r="R655" s="91">
        <f t="shared" si="378"/>
        <v>0</v>
      </c>
      <c r="S655" s="91">
        <f t="shared" si="378"/>
        <v>2.9159999999999998E-2</v>
      </c>
      <c r="T655" s="91">
        <f t="shared" si="378"/>
        <v>5.7689999999999998E-2</v>
      </c>
      <c r="U655" s="91">
        <f t="shared" si="378"/>
        <v>2.418E-2</v>
      </c>
      <c r="V655" s="91">
        <f t="shared" si="378"/>
        <v>0</v>
      </c>
      <c r="W655" s="91">
        <f t="shared" si="378"/>
        <v>0</v>
      </c>
      <c r="X655" s="91">
        <f t="shared" si="378"/>
        <v>0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3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0</v>
      </c>
      <c r="K656" s="44">
        <v>52.29</v>
      </c>
      <c r="L656" s="44">
        <v>45.56</v>
      </c>
      <c r="M656" s="44">
        <v>4.53</v>
      </c>
      <c r="N656" s="44">
        <v>0</v>
      </c>
      <c r="O656" s="44">
        <v>0</v>
      </c>
      <c r="P656" s="44">
        <v>0</v>
      </c>
      <c r="Q656" s="44">
        <v>0</v>
      </c>
      <c r="R656" s="44">
        <v>0</v>
      </c>
      <c r="S656" s="44">
        <v>29.16</v>
      </c>
      <c r="T656" s="44">
        <v>57.69</v>
      </c>
      <c r="U656" s="44">
        <v>24.18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2292</v>
      </c>
      <c r="B657" s="28" t="str">
        <f>"08"&amp;"."&amp;$B$800&amp;"."&amp;$B$801</f>
        <v>08.07.2024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0</v>
      </c>
      <c r="I657" s="91">
        <f t="shared" si="379"/>
        <v>6.3960000000000003E-2</v>
      </c>
      <c r="J657" s="91">
        <f t="shared" si="379"/>
        <v>0.15470999999999999</v>
      </c>
      <c r="K657" s="91">
        <f t="shared" si="379"/>
        <v>1.0449999999999999E-2</v>
      </c>
      <c r="L657" s="91">
        <f t="shared" si="379"/>
        <v>0.18376999999999999</v>
      </c>
      <c r="M657" s="91">
        <f t="shared" si="379"/>
        <v>7.2510000000000005E-2</v>
      </c>
      <c r="N657" s="91">
        <f t="shared" si="379"/>
        <v>0.43067</v>
      </c>
      <c r="O657" s="91">
        <f t="shared" si="379"/>
        <v>0.4546</v>
      </c>
      <c r="P657" s="91">
        <f t="shared" si="379"/>
        <v>0.43814999999999998</v>
      </c>
      <c r="Q657" s="91">
        <f t="shared" si="379"/>
        <v>0.34168999999999999</v>
      </c>
      <c r="R657" s="91">
        <f t="shared" si="379"/>
        <v>0.30679000000000001</v>
      </c>
      <c r="S657" s="91">
        <f t="shared" si="379"/>
        <v>0.50480999999999998</v>
      </c>
      <c r="T657" s="91">
        <f t="shared" si="379"/>
        <v>0.55286999999999997</v>
      </c>
      <c r="U657" s="91">
        <f t="shared" si="379"/>
        <v>0.28227000000000002</v>
      </c>
      <c r="V657" s="91">
        <f t="shared" si="379"/>
        <v>0.15079999999999999</v>
      </c>
      <c r="W657" s="91">
        <f t="shared" si="379"/>
        <v>5.4370000000000002E-2</v>
      </c>
      <c r="X657" s="91">
        <f t="shared" si="379"/>
        <v>0.30424000000000001</v>
      </c>
      <c r="Y657" s="91">
        <f t="shared" si="379"/>
        <v>2.2380000000000001E-2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3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63.96</v>
      </c>
      <c r="J658" s="44">
        <v>154.71</v>
      </c>
      <c r="K658" s="44">
        <v>10.45</v>
      </c>
      <c r="L658" s="44">
        <v>183.77</v>
      </c>
      <c r="M658" s="44">
        <v>72.510000000000005</v>
      </c>
      <c r="N658" s="44">
        <v>430.67</v>
      </c>
      <c r="O658" s="44">
        <v>454.6</v>
      </c>
      <c r="P658" s="44">
        <v>438.15</v>
      </c>
      <c r="Q658" s="44">
        <v>341.69</v>
      </c>
      <c r="R658" s="44">
        <v>306.79000000000002</v>
      </c>
      <c r="S658" s="44">
        <v>504.81</v>
      </c>
      <c r="T658" s="44">
        <v>552.87</v>
      </c>
      <c r="U658" s="44">
        <v>282.27</v>
      </c>
      <c r="V658" s="44">
        <v>150.80000000000001</v>
      </c>
      <c r="W658" s="44">
        <v>54.37</v>
      </c>
      <c r="X658" s="44">
        <v>304.24</v>
      </c>
      <c r="Y658" s="44">
        <v>22.38</v>
      </c>
      <c r="Z658" s="44">
        <v>0</v>
      </c>
      <c r="AA658" s="44">
        <v>0</v>
      </c>
    </row>
    <row r="659" spans="1:27" ht="13.8" collapsed="1" x14ac:dyDescent="0.3">
      <c r="A659" s="98" t="s">
        <v>2294</v>
      </c>
      <c r="B659" s="28" t="str">
        <f>"09"&amp;"."&amp;$B$800&amp;"."&amp;$B$801</f>
        <v>09.07.2024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0.11073</v>
      </c>
      <c r="H659" s="91">
        <f t="shared" si="380"/>
        <v>0.58694000000000002</v>
      </c>
      <c r="I659" s="91">
        <f t="shared" si="380"/>
        <v>0.19053</v>
      </c>
      <c r="J659" s="91">
        <f t="shared" si="380"/>
        <v>0.25065999999999999</v>
      </c>
      <c r="K659" s="91">
        <f t="shared" si="380"/>
        <v>0.14560999999999999</v>
      </c>
      <c r="L659" s="91">
        <f t="shared" si="380"/>
        <v>0.12536</v>
      </c>
      <c r="M659" s="91">
        <f t="shared" si="380"/>
        <v>0.17479</v>
      </c>
      <c r="N659" s="91">
        <f t="shared" si="380"/>
        <v>1.7270000000000001E-2</v>
      </c>
      <c r="O659" s="91">
        <f t="shared" si="380"/>
        <v>0.47275</v>
      </c>
      <c r="P659" s="91">
        <f t="shared" si="380"/>
        <v>0.30632999999999999</v>
      </c>
      <c r="Q659" s="91">
        <f t="shared" si="380"/>
        <v>0.41082999999999997</v>
      </c>
      <c r="R659" s="91">
        <f t="shared" si="380"/>
        <v>0.35233999999999999</v>
      </c>
      <c r="S659" s="91">
        <f t="shared" si="380"/>
        <v>3.6670000000000001E-2</v>
      </c>
      <c r="T659" s="91">
        <f t="shared" si="380"/>
        <v>0.10638</v>
      </c>
      <c r="U659" s="91">
        <f t="shared" si="380"/>
        <v>3.9739999999999998E-2</v>
      </c>
      <c r="V659" s="91">
        <f t="shared" si="380"/>
        <v>1.6369999999999999E-2</v>
      </c>
      <c r="W659" s="91">
        <f t="shared" si="380"/>
        <v>0.13264999999999999</v>
      </c>
      <c r="X659" s="91">
        <f t="shared" si="380"/>
        <v>8.8199999999999997E-3</v>
      </c>
      <c r="Y659" s="91">
        <f t="shared" si="380"/>
        <v>5.9800000000000001E-3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3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110.73</v>
      </c>
      <c r="H660" s="44">
        <v>586.94000000000005</v>
      </c>
      <c r="I660" s="44">
        <v>190.53</v>
      </c>
      <c r="J660" s="44">
        <v>250.66</v>
      </c>
      <c r="K660" s="44">
        <v>145.61000000000001</v>
      </c>
      <c r="L660" s="44">
        <v>125.36</v>
      </c>
      <c r="M660" s="44">
        <v>174.79</v>
      </c>
      <c r="N660" s="44">
        <v>17.27</v>
      </c>
      <c r="O660" s="44">
        <v>472.75</v>
      </c>
      <c r="P660" s="44">
        <v>306.33</v>
      </c>
      <c r="Q660" s="44">
        <v>410.83</v>
      </c>
      <c r="R660" s="44">
        <v>352.34</v>
      </c>
      <c r="S660" s="44">
        <v>36.67</v>
      </c>
      <c r="T660" s="44">
        <v>106.38</v>
      </c>
      <c r="U660" s="44">
        <v>39.74</v>
      </c>
      <c r="V660" s="44">
        <v>16.37</v>
      </c>
      <c r="W660" s="44">
        <v>132.65</v>
      </c>
      <c r="X660" s="44">
        <v>8.82</v>
      </c>
      <c r="Y660" s="44">
        <v>5.98</v>
      </c>
      <c r="Z660" s="44">
        <v>0</v>
      </c>
      <c r="AA660" s="44">
        <v>0</v>
      </c>
    </row>
    <row r="661" spans="1:27" ht="13.8" collapsed="1" x14ac:dyDescent="0.3">
      <c r="A661" s="98" t="s">
        <v>2296</v>
      </c>
      <c r="B661" s="28" t="str">
        <f>"10"&amp;"."&amp;$B$800&amp;"."&amp;$B$801</f>
        <v>10.07.2024</v>
      </c>
      <c r="C661" s="90" t="s">
        <v>76</v>
      </c>
      <c r="D661" s="91">
        <f>ROUND((D662)/1000,5)</f>
        <v>2.1499999999999998E-2</v>
      </c>
      <c r="E661" s="91">
        <f t="shared" ref="E661:AA661" si="381">ROUND((E662)/1000,5)</f>
        <v>2.7150000000000001E-2</v>
      </c>
      <c r="F661" s="91">
        <f t="shared" si="381"/>
        <v>0.13882</v>
      </c>
      <c r="G661" s="91">
        <f t="shared" si="381"/>
        <v>0.16818</v>
      </c>
      <c r="H661" s="91">
        <f t="shared" si="381"/>
        <v>0.47604000000000002</v>
      </c>
      <c r="I661" s="91">
        <f t="shared" si="381"/>
        <v>0.21373</v>
      </c>
      <c r="J661" s="91">
        <f t="shared" si="381"/>
        <v>0.12275999999999999</v>
      </c>
      <c r="K661" s="91">
        <f t="shared" si="381"/>
        <v>0.27289999999999998</v>
      </c>
      <c r="L661" s="91">
        <f t="shared" si="381"/>
        <v>0.48000999999999999</v>
      </c>
      <c r="M661" s="91">
        <f t="shared" si="381"/>
        <v>0.23810000000000001</v>
      </c>
      <c r="N661" s="91">
        <f t="shared" si="381"/>
        <v>0.34423999999999999</v>
      </c>
      <c r="O661" s="91">
        <f t="shared" si="381"/>
        <v>0.34358</v>
      </c>
      <c r="P661" s="91">
        <f t="shared" si="381"/>
        <v>0.36212</v>
      </c>
      <c r="Q661" s="91">
        <f t="shared" si="381"/>
        <v>0.15223</v>
      </c>
      <c r="R661" s="91">
        <f t="shared" si="381"/>
        <v>0.14938000000000001</v>
      </c>
      <c r="S661" s="91">
        <f t="shared" si="381"/>
        <v>0.15110000000000001</v>
      </c>
      <c r="T661" s="91">
        <f t="shared" si="381"/>
        <v>4.7649999999999998E-2</v>
      </c>
      <c r="U661" s="91">
        <f t="shared" si="381"/>
        <v>4.3319999999999997E-2</v>
      </c>
      <c r="V661" s="91">
        <f t="shared" si="381"/>
        <v>2.7359999999999999E-2</v>
      </c>
      <c r="W661" s="91">
        <f t="shared" si="381"/>
        <v>9.6250000000000002E-2</v>
      </c>
      <c r="X661" s="91">
        <f t="shared" si="381"/>
        <v>1.9220000000000001E-2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3">
      <c r="A662" s="99" t="s">
        <v>2297</v>
      </c>
      <c r="B662" s="63" t="s">
        <v>238</v>
      </c>
      <c r="C662" s="43" t="s">
        <v>79</v>
      </c>
      <c r="D662" s="44">
        <v>21.5</v>
      </c>
      <c r="E662" s="44">
        <v>27.15</v>
      </c>
      <c r="F662" s="44">
        <v>138.82</v>
      </c>
      <c r="G662" s="44">
        <v>168.18</v>
      </c>
      <c r="H662" s="44">
        <v>476.04</v>
      </c>
      <c r="I662" s="44">
        <v>213.73</v>
      </c>
      <c r="J662" s="44">
        <v>122.76</v>
      </c>
      <c r="K662" s="44">
        <v>272.89999999999998</v>
      </c>
      <c r="L662" s="44">
        <v>480.01</v>
      </c>
      <c r="M662" s="44">
        <v>238.1</v>
      </c>
      <c r="N662" s="44">
        <v>344.24</v>
      </c>
      <c r="O662" s="44">
        <v>343.58</v>
      </c>
      <c r="P662" s="44">
        <v>362.12</v>
      </c>
      <c r="Q662" s="44">
        <v>152.22999999999999</v>
      </c>
      <c r="R662" s="44">
        <v>149.38</v>
      </c>
      <c r="S662" s="44">
        <v>151.1</v>
      </c>
      <c r="T662" s="44">
        <v>47.65</v>
      </c>
      <c r="U662" s="44">
        <v>43.32</v>
      </c>
      <c r="V662" s="44">
        <v>27.36</v>
      </c>
      <c r="W662" s="44">
        <v>96.25</v>
      </c>
      <c r="X662" s="44">
        <v>19.22</v>
      </c>
      <c r="Y662" s="44">
        <v>0</v>
      </c>
      <c r="Z662" s="44">
        <v>0</v>
      </c>
      <c r="AA662" s="44">
        <v>0</v>
      </c>
    </row>
    <row r="663" spans="1:27" ht="13.8" collapsed="1" x14ac:dyDescent="0.3">
      <c r="A663" s="98" t="s">
        <v>2298</v>
      </c>
      <c r="B663" s="28" t="str">
        <f>"11"&amp;"."&amp;$B$800&amp;"."&amp;$B$801</f>
        <v>11.07.2024</v>
      </c>
      <c r="C663" s="90" t="s">
        <v>76</v>
      </c>
      <c r="D663" s="91">
        <f>ROUND((D664)/1000,5)</f>
        <v>2.0369999999999999E-2</v>
      </c>
      <c r="E663" s="91">
        <f t="shared" ref="E663:AA663" si="382">ROUND((E664)/1000,5)</f>
        <v>3.46E-3</v>
      </c>
      <c r="F663" s="91">
        <f t="shared" si="382"/>
        <v>7.0069999999999993E-2</v>
      </c>
      <c r="G663" s="91">
        <f t="shared" si="382"/>
        <v>8.1040000000000001E-2</v>
      </c>
      <c r="H663" s="91">
        <f t="shared" si="382"/>
        <v>0</v>
      </c>
      <c r="I663" s="91">
        <f t="shared" si="382"/>
        <v>0.12196</v>
      </c>
      <c r="J663" s="91">
        <f t="shared" si="382"/>
        <v>0.20607</v>
      </c>
      <c r="K663" s="91">
        <f t="shared" si="382"/>
        <v>0.10113999999999999</v>
      </c>
      <c r="L663" s="91">
        <f t="shared" si="382"/>
        <v>0.13036</v>
      </c>
      <c r="M663" s="91">
        <f t="shared" si="382"/>
        <v>7.4520000000000003E-2</v>
      </c>
      <c r="N663" s="91">
        <f t="shared" si="382"/>
        <v>7.9299999999999995E-3</v>
      </c>
      <c r="O663" s="91">
        <f t="shared" si="382"/>
        <v>8.2180000000000003E-2</v>
      </c>
      <c r="P663" s="91">
        <f t="shared" si="382"/>
        <v>5.253E-2</v>
      </c>
      <c r="Q663" s="91">
        <f t="shared" si="382"/>
        <v>2.52E-2</v>
      </c>
      <c r="R663" s="91">
        <f t="shared" si="382"/>
        <v>8.7799999999999996E-3</v>
      </c>
      <c r="S663" s="91">
        <f t="shared" si="382"/>
        <v>0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3">
      <c r="A664" s="99" t="s">
        <v>2299</v>
      </c>
      <c r="B664" s="63" t="s">
        <v>238</v>
      </c>
      <c r="C664" s="43" t="s">
        <v>79</v>
      </c>
      <c r="D664" s="44">
        <v>20.37</v>
      </c>
      <c r="E664" s="44">
        <v>3.46</v>
      </c>
      <c r="F664" s="44">
        <v>70.069999999999993</v>
      </c>
      <c r="G664" s="44">
        <v>81.040000000000006</v>
      </c>
      <c r="H664" s="44">
        <v>0</v>
      </c>
      <c r="I664" s="44">
        <v>121.96</v>
      </c>
      <c r="J664" s="44">
        <v>206.07</v>
      </c>
      <c r="K664" s="44">
        <v>101.14</v>
      </c>
      <c r="L664" s="44">
        <v>130.36000000000001</v>
      </c>
      <c r="M664" s="44">
        <v>74.52</v>
      </c>
      <c r="N664" s="44">
        <v>7.93</v>
      </c>
      <c r="O664" s="44">
        <v>82.18</v>
      </c>
      <c r="P664" s="44">
        <v>52.53</v>
      </c>
      <c r="Q664" s="44">
        <v>25.2</v>
      </c>
      <c r="R664" s="44">
        <v>8.7799999999999994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8" t="s">
        <v>2300</v>
      </c>
      <c r="B665" s="28" t="str">
        <f>"12"&amp;"."&amp;$B$800&amp;"."&amp;$B$801</f>
        <v>12.07.2024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9.75E-3</v>
      </c>
      <c r="G665" s="91">
        <f t="shared" si="383"/>
        <v>5.987E-2</v>
      </c>
      <c r="H665" s="91">
        <f t="shared" si="383"/>
        <v>0.15017</v>
      </c>
      <c r="I665" s="91">
        <f t="shared" si="383"/>
        <v>0</v>
      </c>
      <c r="J665" s="91">
        <f t="shared" si="383"/>
        <v>0.14094999999999999</v>
      </c>
      <c r="K665" s="91">
        <f t="shared" si="383"/>
        <v>9.597E-2</v>
      </c>
      <c r="L665" s="91">
        <f t="shared" si="383"/>
        <v>6.1350000000000002E-2</v>
      </c>
      <c r="M665" s="91">
        <f t="shared" si="383"/>
        <v>4.0669999999999998E-2</v>
      </c>
      <c r="N665" s="91">
        <f t="shared" si="383"/>
        <v>1.2619999999999999E-2</v>
      </c>
      <c r="O665" s="91">
        <f t="shared" si="383"/>
        <v>1.1299999999999999E-2</v>
      </c>
      <c r="P665" s="91">
        <f t="shared" si="383"/>
        <v>0.27131</v>
      </c>
      <c r="Q665" s="91">
        <f t="shared" si="383"/>
        <v>0.25950000000000001</v>
      </c>
      <c r="R665" s="91">
        <f t="shared" si="383"/>
        <v>0.223</v>
      </c>
      <c r="S665" s="91">
        <f t="shared" si="383"/>
        <v>0</v>
      </c>
      <c r="T665" s="91">
        <f t="shared" si="383"/>
        <v>1.0499999999999999E-3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0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3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9.75</v>
      </c>
      <c r="G666" s="44">
        <v>59.87</v>
      </c>
      <c r="H666" s="44">
        <v>150.16999999999999</v>
      </c>
      <c r="I666" s="44">
        <v>0</v>
      </c>
      <c r="J666" s="44">
        <v>140.94999999999999</v>
      </c>
      <c r="K666" s="44">
        <v>95.97</v>
      </c>
      <c r="L666" s="44">
        <v>61.35</v>
      </c>
      <c r="M666" s="44">
        <v>40.67</v>
      </c>
      <c r="N666" s="44">
        <v>12.62</v>
      </c>
      <c r="O666" s="44">
        <v>11.3</v>
      </c>
      <c r="P666" s="44">
        <v>271.31</v>
      </c>
      <c r="Q666" s="44">
        <v>259.5</v>
      </c>
      <c r="R666" s="44">
        <v>223</v>
      </c>
      <c r="S666" s="44">
        <v>0</v>
      </c>
      <c r="T666" s="44">
        <v>1.05</v>
      </c>
      <c r="U666" s="44">
        <v>0</v>
      </c>
      <c r="V666" s="44">
        <v>0</v>
      </c>
      <c r="W666" s="44">
        <v>0</v>
      </c>
      <c r="X666" s="44">
        <v>0</v>
      </c>
      <c r="Y666" s="44">
        <v>0</v>
      </c>
      <c r="Z666" s="44">
        <v>0</v>
      </c>
      <c r="AA666" s="44">
        <v>0</v>
      </c>
    </row>
    <row r="667" spans="1:27" ht="13.8" collapsed="1" x14ac:dyDescent="0.3">
      <c r="A667" s="98" t="s">
        <v>2302</v>
      </c>
      <c r="B667" s="28" t="str">
        <f>"13"&amp;"."&amp;$B$800&amp;"."&amp;$B$801</f>
        <v>13.07.2024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0.28425</v>
      </c>
      <c r="J667" s="91">
        <f t="shared" si="384"/>
        <v>0.28460999999999997</v>
      </c>
      <c r="K667" s="91">
        <f t="shared" si="384"/>
        <v>0.12439</v>
      </c>
      <c r="L667" s="91">
        <f t="shared" si="384"/>
        <v>9.2399999999999996E-2</v>
      </c>
      <c r="M667" s="91">
        <f t="shared" si="384"/>
        <v>4.4010000000000001E-2</v>
      </c>
      <c r="N667" s="91">
        <f t="shared" si="384"/>
        <v>4.7600000000000003E-3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7.6800000000000002E-3</v>
      </c>
      <c r="S667" s="91">
        <f t="shared" si="384"/>
        <v>0</v>
      </c>
      <c r="T667" s="91">
        <f t="shared" si="384"/>
        <v>3.9870000000000003E-2</v>
      </c>
      <c r="U667" s="91">
        <f t="shared" si="384"/>
        <v>6.8199999999999997E-3</v>
      </c>
      <c r="V667" s="91">
        <f t="shared" si="384"/>
        <v>8.9099999999999995E-3</v>
      </c>
      <c r="W667" s="91">
        <f t="shared" si="384"/>
        <v>0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3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284.25</v>
      </c>
      <c r="J668" s="44">
        <v>284.61</v>
      </c>
      <c r="K668" s="44">
        <v>124.39</v>
      </c>
      <c r="L668" s="44">
        <v>92.4</v>
      </c>
      <c r="M668" s="44">
        <v>44.01</v>
      </c>
      <c r="N668" s="44">
        <v>4.76</v>
      </c>
      <c r="O668" s="44">
        <v>0</v>
      </c>
      <c r="P668" s="44">
        <v>0</v>
      </c>
      <c r="Q668" s="44">
        <v>0</v>
      </c>
      <c r="R668" s="44">
        <v>7.68</v>
      </c>
      <c r="S668" s="44">
        <v>0</v>
      </c>
      <c r="T668" s="44">
        <v>39.869999999999997</v>
      </c>
      <c r="U668" s="44">
        <v>6.82</v>
      </c>
      <c r="V668" s="44">
        <v>8.91</v>
      </c>
      <c r="W668" s="44">
        <v>0</v>
      </c>
      <c r="X668" s="44">
        <v>0</v>
      </c>
      <c r="Y668" s="44">
        <v>0</v>
      </c>
      <c r="Z668" s="44">
        <v>0</v>
      </c>
      <c r="AA668" s="44">
        <v>0</v>
      </c>
    </row>
    <row r="669" spans="1:27" ht="13.8" collapsed="1" x14ac:dyDescent="0.3">
      <c r="A669" s="98" t="s">
        <v>2304</v>
      </c>
      <c r="B669" s="28" t="str">
        <f>"14"&amp;"."&amp;$B$800&amp;"."&amp;$B$801</f>
        <v>14.07.2024</v>
      </c>
      <c r="C669" s="90" t="s">
        <v>76</v>
      </c>
      <c r="D669" s="91">
        <f>ROUND((D670)/1000,5)</f>
        <v>0</v>
      </c>
      <c r="E669" s="91">
        <f t="shared" ref="E669:AA669" si="385">ROUND((E670)/1000,5)</f>
        <v>6.6400000000000001E-3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0.26951999999999998</v>
      </c>
      <c r="J669" s="91">
        <f t="shared" si="385"/>
        <v>0.51737999999999995</v>
      </c>
      <c r="K669" s="91">
        <f t="shared" si="385"/>
        <v>0.41239999999999999</v>
      </c>
      <c r="L669" s="91">
        <f t="shared" si="385"/>
        <v>0.15651999999999999</v>
      </c>
      <c r="M669" s="91">
        <f t="shared" si="385"/>
        <v>0</v>
      </c>
      <c r="N669" s="91">
        <f t="shared" si="385"/>
        <v>5.7549999999999997E-2</v>
      </c>
      <c r="O669" s="91">
        <f t="shared" si="385"/>
        <v>6.5350000000000005E-2</v>
      </c>
      <c r="P669" s="91">
        <f t="shared" si="385"/>
        <v>8.9560000000000001E-2</v>
      </c>
      <c r="Q669" s="91">
        <f t="shared" si="385"/>
        <v>0.18167</v>
      </c>
      <c r="R669" s="91">
        <f t="shared" si="385"/>
        <v>0.17619000000000001</v>
      </c>
      <c r="S669" s="91">
        <f t="shared" si="385"/>
        <v>0.18734000000000001</v>
      </c>
      <c r="T669" s="91">
        <f t="shared" si="385"/>
        <v>0.29402</v>
      </c>
      <c r="U669" s="91">
        <f t="shared" si="385"/>
        <v>0.32744000000000001</v>
      </c>
      <c r="V669" s="91">
        <f t="shared" si="385"/>
        <v>0.13552</v>
      </c>
      <c r="W669" s="91">
        <f t="shared" si="385"/>
        <v>0.19503999999999999</v>
      </c>
      <c r="X669" s="91">
        <f t="shared" si="385"/>
        <v>0.16713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3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6.64</v>
      </c>
      <c r="F670" s="44">
        <v>0</v>
      </c>
      <c r="G670" s="44">
        <v>0</v>
      </c>
      <c r="H670" s="44">
        <v>0</v>
      </c>
      <c r="I670" s="44">
        <v>269.52</v>
      </c>
      <c r="J670" s="44">
        <v>517.38</v>
      </c>
      <c r="K670" s="44">
        <v>412.4</v>
      </c>
      <c r="L670" s="44">
        <v>156.52000000000001</v>
      </c>
      <c r="M670" s="44">
        <v>0</v>
      </c>
      <c r="N670" s="44">
        <v>57.55</v>
      </c>
      <c r="O670" s="44">
        <v>65.349999999999994</v>
      </c>
      <c r="P670" s="44">
        <v>89.56</v>
      </c>
      <c r="Q670" s="44">
        <v>181.67</v>
      </c>
      <c r="R670" s="44">
        <v>176.19</v>
      </c>
      <c r="S670" s="44">
        <v>187.34</v>
      </c>
      <c r="T670" s="44">
        <v>294.02</v>
      </c>
      <c r="U670" s="44">
        <v>327.44</v>
      </c>
      <c r="V670" s="44">
        <v>135.52000000000001</v>
      </c>
      <c r="W670" s="44">
        <v>195.04</v>
      </c>
      <c r="X670" s="44">
        <v>167.13</v>
      </c>
      <c r="Y670" s="44">
        <v>0</v>
      </c>
      <c r="Z670" s="44">
        <v>0</v>
      </c>
      <c r="AA670" s="44">
        <v>0</v>
      </c>
    </row>
    <row r="671" spans="1:27" ht="13.8" collapsed="1" x14ac:dyDescent="0.3">
      <c r="A671" s="98" t="s">
        <v>2306</v>
      </c>
      <c r="B671" s="28" t="str">
        <f>"15"&amp;"."&amp;$B$800&amp;"."&amp;$B$801</f>
        <v>15.07.2024</v>
      </c>
      <c r="C671" s="90" t="s">
        <v>76</v>
      </c>
      <c r="D671" s="91">
        <f>ROUND((D672)/1000,5)</f>
        <v>5.0500000000000003E-2</v>
      </c>
      <c r="E671" s="91">
        <f t="shared" ref="E671:AA671" si="386">ROUND((E672)/1000,5)</f>
        <v>3.4439999999999998E-2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0.29555999999999999</v>
      </c>
      <c r="J671" s="91">
        <f t="shared" si="386"/>
        <v>0.38268999999999997</v>
      </c>
      <c r="K671" s="91">
        <f t="shared" si="386"/>
        <v>0.28310000000000002</v>
      </c>
      <c r="L671" s="91">
        <f t="shared" si="386"/>
        <v>0.28512999999999999</v>
      </c>
      <c r="M671" s="91">
        <f t="shared" si="386"/>
        <v>0.15840000000000001</v>
      </c>
      <c r="N671" s="91">
        <f t="shared" si="386"/>
        <v>0.43129000000000001</v>
      </c>
      <c r="O671" s="91">
        <f t="shared" si="386"/>
        <v>0.55932000000000004</v>
      </c>
      <c r="P671" s="91">
        <f t="shared" si="386"/>
        <v>0.64971000000000001</v>
      </c>
      <c r="Q671" s="91">
        <f t="shared" si="386"/>
        <v>1.3378399999999999</v>
      </c>
      <c r="R671" s="91">
        <f t="shared" si="386"/>
        <v>1.23763</v>
      </c>
      <c r="S671" s="91">
        <f t="shared" si="386"/>
        <v>1.4801899999999999</v>
      </c>
      <c r="T671" s="91">
        <f t="shared" si="386"/>
        <v>1.8044800000000001</v>
      </c>
      <c r="U671" s="91">
        <f t="shared" si="386"/>
        <v>0.47172999999999998</v>
      </c>
      <c r="V671" s="91">
        <f t="shared" si="386"/>
        <v>0.58572999999999997</v>
      </c>
      <c r="W671" s="91">
        <f t="shared" si="386"/>
        <v>0.43008000000000002</v>
      </c>
      <c r="X671" s="91">
        <f t="shared" si="386"/>
        <v>0.20769000000000001</v>
      </c>
      <c r="Y671" s="91">
        <f t="shared" si="386"/>
        <v>0.34265000000000001</v>
      </c>
      <c r="Z671" s="91">
        <f t="shared" si="386"/>
        <v>0.1308</v>
      </c>
      <c r="AA671" s="91">
        <f t="shared" si="386"/>
        <v>2.8920000000000001E-2</v>
      </c>
    </row>
    <row r="672" spans="1:27" ht="12.75" hidden="1" customHeight="1" outlineLevel="1" x14ac:dyDescent="0.3">
      <c r="A672" s="99" t="s">
        <v>2307</v>
      </c>
      <c r="B672" s="63" t="s">
        <v>238</v>
      </c>
      <c r="C672" s="43" t="s">
        <v>79</v>
      </c>
      <c r="D672" s="44">
        <v>50.5</v>
      </c>
      <c r="E672" s="44">
        <v>34.44</v>
      </c>
      <c r="F672" s="44">
        <v>0</v>
      </c>
      <c r="G672" s="44">
        <v>0</v>
      </c>
      <c r="H672" s="44">
        <v>0</v>
      </c>
      <c r="I672" s="44">
        <v>295.56</v>
      </c>
      <c r="J672" s="44">
        <v>382.69</v>
      </c>
      <c r="K672" s="44">
        <v>283.10000000000002</v>
      </c>
      <c r="L672" s="44">
        <v>285.13</v>
      </c>
      <c r="M672" s="44">
        <v>158.4</v>
      </c>
      <c r="N672" s="44">
        <v>431.29</v>
      </c>
      <c r="O672" s="44">
        <v>559.32000000000005</v>
      </c>
      <c r="P672" s="44">
        <v>649.71</v>
      </c>
      <c r="Q672" s="44">
        <v>1337.84</v>
      </c>
      <c r="R672" s="44">
        <v>1237.6300000000001</v>
      </c>
      <c r="S672" s="44">
        <v>1480.19</v>
      </c>
      <c r="T672" s="44">
        <v>1804.48</v>
      </c>
      <c r="U672" s="44">
        <v>471.73</v>
      </c>
      <c r="V672" s="44">
        <v>585.73</v>
      </c>
      <c r="W672" s="44">
        <v>430.08</v>
      </c>
      <c r="X672" s="44">
        <v>207.69</v>
      </c>
      <c r="Y672" s="44">
        <v>342.65</v>
      </c>
      <c r="Z672" s="44">
        <v>130.80000000000001</v>
      </c>
      <c r="AA672" s="44">
        <v>28.92</v>
      </c>
    </row>
    <row r="673" spans="1:27" ht="13.8" collapsed="1" x14ac:dyDescent="0.3">
      <c r="A673" s="98" t="s">
        <v>2308</v>
      </c>
      <c r="B673" s="28" t="str">
        <f>"16"&amp;"."&amp;$B$800&amp;"."&amp;$B$801</f>
        <v>16.07.2024</v>
      </c>
      <c r="C673" s="90" t="s">
        <v>76</v>
      </c>
      <c r="D673" s="91">
        <f>ROUND((D674)/1000,5)</f>
        <v>3.0009999999999998E-2</v>
      </c>
      <c r="E673" s="91">
        <f t="shared" ref="E673:AA673" si="387">ROUND((E674)/1000,5)</f>
        <v>3.2599999999999999E-3</v>
      </c>
      <c r="F673" s="91">
        <f t="shared" si="387"/>
        <v>9.11E-2</v>
      </c>
      <c r="G673" s="91">
        <f t="shared" si="387"/>
        <v>0.4168</v>
      </c>
      <c r="H673" s="91">
        <f t="shared" si="387"/>
        <v>0.10355</v>
      </c>
      <c r="I673" s="91">
        <f t="shared" si="387"/>
        <v>0.46875</v>
      </c>
      <c r="J673" s="91">
        <f t="shared" si="387"/>
        <v>0.24560999999999999</v>
      </c>
      <c r="K673" s="91">
        <f t="shared" si="387"/>
        <v>0.14552999999999999</v>
      </c>
      <c r="L673" s="91">
        <f t="shared" si="387"/>
        <v>0.38657999999999998</v>
      </c>
      <c r="M673" s="91">
        <f t="shared" si="387"/>
        <v>0.73943000000000003</v>
      </c>
      <c r="N673" s="91">
        <f t="shared" si="387"/>
        <v>1.10432</v>
      </c>
      <c r="O673" s="91">
        <f t="shared" si="387"/>
        <v>1.32443</v>
      </c>
      <c r="P673" s="91">
        <f t="shared" si="387"/>
        <v>1.3962000000000001</v>
      </c>
      <c r="Q673" s="91">
        <f t="shared" si="387"/>
        <v>0.87809999999999999</v>
      </c>
      <c r="R673" s="91">
        <f t="shared" si="387"/>
        <v>0.60934999999999995</v>
      </c>
      <c r="S673" s="91">
        <f t="shared" si="387"/>
        <v>3.0468799999999998</v>
      </c>
      <c r="T673" s="91">
        <f t="shared" si="387"/>
        <v>1.13293</v>
      </c>
      <c r="U673" s="91">
        <f t="shared" si="387"/>
        <v>0.60314000000000001</v>
      </c>
      <c r="V673" s="91">
        <f t="shared" si="387"/>
        <v>0.72614000000000001</v>
      </c>
      <c r="W673" s="91">
        <f t="shared" si="387"/>
        <v>1.3287800000000001</v>
      </c>
      <c r="X673" s="91">
        <f t="shared" si="387"/>
        <v>1.4024399999999999</v>
      </c>
      <c r="Y673" s="91">
        <f t="shared" si="387"/>
        <v>0.36731000000000003</v>
      </c>
      <c r="Z673" s="91">
        <f t="shared" si="387"/>
        <v>7.4200000000000002E-2</v>
      </c>
      <c r="AA673" s="91">
        <f t="shared" si="387"/>
        <v>0</v>
      </c>
    </row>
    <row r="674" spans="1:27" ht="12.75" hidden="1" customHeight="1" outlineLevel="1" x14ac:dyDescent="0.3">
      <c r="A674" s="99" t="s">
        <v>2309</v>
      </c>
      <c r="B674" s="63" t="s">
        <v>238</v>
      </c>
      <c r="C674" s="43" t="s">
        <v>79</v>
      </c>
      <c r="D674" s="44">
        <v>30.01</v>
      </c>
      <c r="E674" s="44">
        <v>3.26</v>
      </c>
      <c r="F674" s="44">
        <v>91.1</v>
      </c>
      <c r="G674" s="44">
        <v>416.8</v>
      </c>
      <c r="H674" s="44">
        <v>103.55</v>
      </c>
      <c r="I674" s="44">
        <v>468.75</v>
      </c>
      <c r="J674" s="44">
        <v>245.61</v>
      </c>
      <c r="K674" s="44">
        <v>145.53</v>
      </c>
      <c r="L674" s="44">
        <v>386.58</v>
      </c>
      <c r="M674" s="44">
        <v>739.43</v>
      </c>
      <c r="N674" s="44">
        <v>1104.32</v>
      </c>
      <c r="O674" s="44">
        <v>1324.43</v>
      </c>
      <c r="P674" s="44">
        <v>1396.2</v>
      </c>
      <c r="Q674" s="44">
        <v>878.1</v>
      </c>
      <c r="R674" s="44">
        <v>609.35</v>
      </c>
      <c r="S674" s="44">
        <v>3046.88</v>
      </c>
      <c r="T674" s="44">
        <v>1132.93</v>
      </c>
      <c r="U674" s="44">
        <v>603.14</v>
      </c>
      <c r="V674" s="44">
        <v>726.14</v>
      </c>
      <c r="W674" s="44">
        <v>1328.78</v>
      </c>
      <c r="X674" s="44">
        <v>1402.44</v>
      </c>
      <c r="Y674" s="44">
        <v>367.31</v>
      </c>
      <c r="Z674" s="44">
        <v>74.2</v>
      </c>
      <c r="AA674" s="44">
        <v>0</v>
      </c>
    </row>
    <row r="675" spans="1:27" ht="13.8" collapsed="1" x14ac:dyDescent="0.3">
      <c r="A675" s="98" t="s">
        <v>2310</v>
      </c>
      <c r="B675" s="28" t="str">
        <f>"17"&amp;"."&amp;$B$800&amp;"."&amp;$B$801</f>
        <v>17.07.2024</v>
      </c>
      <c r="C675" s="90" t="s">
        <v>76</v>
      </c>
      <c r="D675" s="91">
        <f>ROUND((D676)/1000,5)</f>
        <v>0</v>
      </c>
      <c r="E675" s="91">
        <f t="shared" ref="E675:AA675" si="388">ROUND((E676)/1000,5)</f>
        <v>7.2700000000000001E-2</v>
      </c>
      <c r="F675" s="91">
        <f t="shared" si="388"/>
        <v>3.5630000000000002E-2</v>
      </c>
      <c r="G675" s="91">
        <f t="shared" si="388"/>
        <v>0.10536</v>
      </c>
      <c r="H675" s="91">
        <f t="shared" si="388"/>
        <v>0.42669000000000001</v>
      </c>
      <c r="I675" s="91">
        <f t="shared" si="388"/>
        <v>0.15468000000000001</v>
      </c>
      <c r="J675" s="91">
        <f t="shared" si="388"/>
        <v>0.11792999999999999</v>
      </c>
      <c r="K675" s="91">
        <f t="shared" si="388"/>
        <v>0.14968999999999999</v>
      </c>
      <c r="L675" s="91">
        <f t="shared" si="388"/>
        <v>0.36170999999999998</v>
      </c>
      <c r="M675" s="91">
        <f t="shared" si="388"/>
        <v>1.3951100000000001</v>
      </c>
      <c r="N675" s="91">
        <f t="shared" si="388"/>
        <v>1.6730799999999999</v>
      </c>
      <c r="O675" s="91">
        <f t="shared" si="388"/>
        <v>1.5865</v>
      </c>
      <c r="P675" s="91">
        <f t="shared" si="388"/>
        <v>1.52077</v>
      </c>
      <c r="Q675" s="91">
        <f t="shared" si="388"/>
        <v>0.87919999999999998</v>
      </c>
      <c r="R675" s="91">
        <f t="shared" si="388"/>
        <v>0.91854999999999998</v>
      </c>
      <c r="S675" s="91">
        <f t="shared" si="388"/>
        <v>0.59518000000000004</v>
      </c>
      <c r="T675" s="91">
        <f t="shared" si="388"/>
        <v>0.57033999999999996</v>
      </c>
      <c r="U675" s="91">
        <f t="shared" si="388"/>
        <v>0.72409000000000001</v>
      </c>
      <c r="V675" s="91">
        <f t="shared" si="388"/>
        <v>0.17832000000000001</v>
      </c>
      <c r="W675" s="91">
        <f t="shared" si="388"/>
        <v>5.5350000000000003E-2</v>
      </c>
      <c r="X675" s="91">
        <f t="shared" si="388"/>
        <v>6.9809999999999997E-2</v>
      </c>
      <c r="Y675" s="91">
        <f t="shared" si="388"/>
        <v>4.0800000000000003E-3</v>
      </c>
      <c r="Z675" s="91">
        <f t="shared" si="388"/>
        <v>9.0810000000000002E-2</v>
      </c>
      <c r="AA675" s="91">
        <f t="shared" si="388"/>
        <v>2.1099999999999999E-3</v>
      </c>
    </row>
    <row r="676" spans="1:27" ht="12.75" hidden="1" customHeight="1" outlineLevel="1" x14ac:dyDescent="0.3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72.7</v>
      </c>
      <c r="F676" s="44">
        <v>35.630000000000003</v>
      </c>
      <c r="G676" s="44">
        <v>105.36</v>
      </c>
      <c r="H676" s="44">
        <v>426.69</v>
      </c>
      <c r="I676" s="44">
        <v>154.68</v>
      </c>
      <c r="J676" s="44">
        <v>117.93</v>
      </c>
      <c r="K676" s="44">
        <v>149.69</v>
      </c>
      <c r="L676" s="44">
        <v>361.71</v>
      </c>
      <c r="M676" s="44">
        <v>1395.11</v>
      </c>
      <c r="N676" s="44">
        <v>1673.08</v>
      </c>
      <c r="O676" s="44">
        <v>1586.5</v>
      </c>
      <c r="P676" s="44">
        <v>1520.77</v>
      </c>
      <c r="Q676" s="44">
        <v>879.2</v>
      </c>
      <c r="R676" s="44">
        <v>918.55</v>
      </c>
      <c r="S676" s="44">
        <v>595.17999999999995</v>
      </c>
      <c r="T676" s="44">
        <v>570.34</v>
      </c>
      <c r="U676" s="44">
        <v>724.09</v>
      </c>
      <c r="V676" s="44">
        <v>178.32</v>
      </c>
      <c r="W676" s="44">
        <v>55.35</v>
      </c>
      <c r="X676" s="44">
        <v>69.81</v>
      </c>
      <c r="Y676" s="44">
        <v>4.08</v>
      </c>
      <c r="Z676" s="44">
        <v>90.81</v>
      </c>
      <c r="AA676" s="44">
        <v>2.11</v>
      </c>
    </row>
    <row r="677" spans="1:27" ht="13.8" collapsed="1" x14ac:dyDescent="0.3">
      <c r="A677" s="98" t="s">
        <v>2312</v>
      </c>
      <c r="B677" s="28" t="str">
        <f>"18"&amp;"."&amp;$B$800&amp;"."&amp;$B$801</f>
        <v>18.07.2024</v>
      </c>
      <c r="C677" s="90" t="s">
        <v>76</v>
      </c>
      <c r="D677" s="91">
        <f>ROUND((D678)/1000,5)</f>
        <v>0.15912999999999999</v>
      </c>
      <c r="E677" s="91">
        <f t="shared" ref="E677:AA677" si="389">ROUND((E678)/1000,5)</f>
        <v>0.19536999999999999</v>
      </c>
      <c r="F677" s="91">
        <f t="shared" si="389"/>
        <v>0.28138999999999997</v>
      </c>
      <c r="G677" s="91">
        <f t="shared" si="389"/>
        <v>0.10833</v>
      </c>
      <c r="H677" s="91">
        <f t="shared" si="389"/>
        <v>0.29865999999999998</v>
      </c>
      <c r="I677" s="91">
        <f t="shared" si="389"/>
        <v>0.46465000000000001</v>
      </c>
      <c r="J677" s="91">
        <f t="shared" si="389"/>
        <v>0.38277</v>
      </c>
      <c r="K677" s="91">
        <f t="shared" si="389"/>
        <v>0.37668000000000001</v>
      </c>
      <c r="L677" s="91">
        <f t="shared" si="389"/>
        <v>1.6821699999999999</v>
      </c>
      <c r="M677" s="91">
        <f t="shared" si="389"/>
        <v>1.25648</v>
      </c>
      <c r="N677" s="91">
        <f t="shared" si="389"/>
        <v>1.3559000000000001</v>
      </c>
      <c r="O677" s="91">
        <f t="shared" si="389"/>
        <v>3.7441499999999999</v>
      </c>
      <c r="P677" s="91">
        <f t="shared" si="389"/>
        <v>1.3792599999999999</v>
      </c>
      <c r="Q677" s="91">
        <f t="shared" si="389"/>
        <v>0.84048999999999996</v>
      </c>
      <c r="R677" s="91">
        <f t="shared" si="389"/>
        <v>1.99221</v>
      </c>
      <c r="S677" s="91">
        <f t="shared" si="389"/>
        <v>1.6821600000000001</v>
      </c>
      <c r="T677" s="91">
        <f t="shared" si="389"/>
        <v>3.5753499999999998</v>
      </c>
      <c r="U677" s="91">
        <f t="shared" si="389"/>
        <v>2.5636800000000002</v>
      </c>
      <c r="V677" s="91">
        <f t="shared" si="389"/>
        <v>1.32484</v>
      </c>
      <c r="W677" s="91">
        <f t="shared" si="389"/>
        <v>1.0400700000000001</v>
      </c>
      <c r="X677" s="91">
        <f t="shared" si="389"/>
        <v>0.72355000000000003</v>
      </c>
      <c r="Y677" s="91">
        <f t="shared" si="389"/>
        <v>0.51293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3">
      <c r="A678" s="99" t="s">
        <v>2313</v>
      </c>
      <c r="B678" s="63" t="s">
        <v>238</v>
      </c>
      <c r="C678" s="43" t="s">
        <v>79</v>
      </c>
      <c r="D678" s="44">
        <v>159.13</v>
      </c>
      <c r="E678" s="44">
        <v>195.37</v>
      </c>
      <c r="F678" s="44">
        <v>281.39</v>
      </c>
      <c r="G678" s="44">
        <v>108.33</v>
      </c>
      <c r="H678" s="44">
        <v>298.66000000000003</v>
      </c>
      <c r="I678" s="44">
        <v>464.65</v>
      </c>
      <c r="J678" s="44">
        <v>382.77</v>
      </c>
      <c r="K678" s="44">
        <v>376.68</v>
      </c>
      <c r="L678" s="44">
        <v>1682.17</v>
      </c>
      <c r="M678" s="44">
        <v>1256.48</v>
      </c>
      <c r="N678" s="44">
        <v>1355.9</v>
      </c>
      <c r="O678" s="44">
        <v>3744.15</v>
      </c>
      <c r="P678" s="44">
        <v>1379.26</v>
      </c>
      <c r="Q678" s="44">
        <v>840.49</v>
      </c>
      <c r="R678" s="44">
        <v>1992.21</v>
      </c>
      <c r="S678" s="44">
        <v>1682.16</v>
      </c>
      <c r="T678" s="44">
        <v>3575.35</v>
      </c>
      <c r="U678" s="44">
        <v>2563.6799999999998</v>
      </c>
      <c r="V678" s="44">
        <v>1324.84</v>
      </c>
      <c r="W678" s="44">
        <v>1040.07</v>
      </c>
      <c r="X678" s="44">
        <v>723.55</v>
      </c>
      <c r="Y678" s="44">
        <v>512.92999999999995</v>
      </c>
      <c r="Z678" s="44">
        <v>0</v>
      </c>
      <c r="AA678" s="44">
        <v>0</v>
      </c>
    </row>
    <row r="679" spans="1:27" ht="13.8" collapsed="1" x14ac:dyDescent="0.3">
      <c r="A679" s="98" t="s">
        <v>2314</v>
      </c>
      <c r="B679" s="28" t="str">
        <f>"19"&amp;"."&amp;$B$800&amp;"."&amp;$B$801</f>
        <v>19.07.2024</v>
      </c>
      <c r="C679" s="90" t="s">
        <v>76</v>
      </c>
      <c r="D679" s="91">
        <f>ROUND((D680)/1000,5)</f>
        <v>0</v>
      </c>
      <c r="E679" s="91">
        <f t="shared" ref="E679:AA679" si="390">ROUND((E680)/1000,5)</f>
        <v>2.2960000000000001E-2</v>
      </c>
      <c r="F679" s="91">
        <f t="shared" si="390"/>
        <v>0.19556000000000001</v>
      </c>
      <c r="G679" s="91">
        <f t="shared" si="390"/>
        <v>1.1E-4</v>
      </c>
      <c r="H679" s="91">
        <f t="shared" si="390"/>
        <v>6.2330000000000003E-2</v>
      </c>
      <c r="I679" s="91">
        <f t="shared" si="390"/>
        <v>0.13605</v>
      </c>
      <c r="J679" s="91">
        <f t="shared" si="390"/>
        <v>0.15992999999999999</v>
      </c>
      <c r="K679" s="91">
        <f t="shared" si="390"/>
        <v>0.22719</v>
      </c>
      <c r="L679" s="91">
        <f t="shared" si="390"/>
        <v>0.37439</v>
      </c>
      <c r="M679" s="91">
        <f t="shared" si="390"/>
        <v>0.29753000000000002</v>
      </c>
      <c r="N679" s="91">
        <f t="shared" si="390"/>
        <v>0.33199000000000001</v>
      </c>
      <c r="O679" s="91">
        <f t="shared" si="390"/>
        <v>5.4120000000000001E-2</v>
      </c>
      <c r="P679" s="91">
        <f t="shared" si="390"/>
        <v>1.004E-2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0.28695999999999999</v>
      </c>
      <c r="U679" s="91">
        <f t="shared" si="390"/>
        <v>0.21661</v>
      </c>
      <c r="V679" s="91">
        <f t="shared" si="390"/>
        <v>5.0090000000000003E-2</v>
      </c>
      <c r="W679" s="91">
        <f t="shared" si="390"/>
        <v>5.8720000000000001E-2</v>
      </c>
      <c r="X679" s="91">
        <f t="shared" si="390"/>
        <v>7.0260000000000003E-2</v>
      </c>
      <c r="Y679" s="91">
        <f t="shared" si="390"/>
        <v>2.2000000000000001E-4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3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22.96</v>
      </c>
      <c r="F680" s="44">
        <v>195.56</v>
      </c>
      <c r="G680" s="44">
        <v>0.11</v>
      </c>
      <c r="H680" s="44">
        <v>62.33</v>
      </c>
      <c r="I680" s="44">
        <v>136.05000000000001</v>
      </c>
      <c r="J680" s="44">
        <v>159.93</v>
      </c>
      <c r="K680" s="44">
        <v>227.19</v>
      </c>
      <c r="L680" s="44">
        <v>374.39</v>
      </c>
      <c r="M680" s="44">
        <v>297.52999999999997</v>
      </c>
      <c r="N680" s="44">
        <v>331.99</v>
      </c>
      <c r="O680" s="44">
        <v>54.12</v>
      </c>
      <c r="P680" s="44">
        <v>10.039999999999999</v>
      </c>
      <c r="Q680" s="44">
        <v>0</v>
      </c>
      <c r="R680" s="44">
        <v>0</v>
      </c>
      <c r="S680" s="44">
        <v>0</v>
      </c>
      <c r="T680" s="44">
        <v>286.95999999999998</v>
      </c>
      <c r="U680" s="44">
        <v>216.61</v>
      </c>
      <c r="V680" s="44">
        <v>50.09</v>
      </c>
      <c r="W680" s="44">
        <v>58.72</v>
      </c>
      <c r="X680" s="44">
        <v>70.260000000000005</v>
      </c>
      <c r="Y680" s="44">
        <v>0.22</v>
      </c>
      <c r="Z680" s="44">
        <v>0</v>
      </c>
      <c r="AA680" s="44">
        <v>0</v>
      </c>
    </row>
    <row r="681" spans="1:27" ht="13.8" collapsed="1" x14ac:dyDescent="0.3">
      <c r="A681" s="98" t="s">
        <v>2316</v>
      </c>
      <c r="B681" s="28" t="str">
        <f>"20"&amp;"."&amp;$B$800&amp;"."&amp;$B$801</f>
        <v>20.07.2024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0.10561</v>
      </c>
      <c r="H681" s="91">
        <f t="shared" si="391"/>
        <v>0.11983000000000001</v>
      </c>
      <c r="I681" s="91">
        <f t="shared" si="391"/>
        <v>0.21431</v>
      </c>
      <c r="J681" s="91">
        <f t="shared" si="391"/>
        <v>0.16608000000000001</v>
      </c>
      <c r="K681" s="91">
        <f t="shared" si="391"/>
        <v>8.9649999999999994E-2</v>
      </c>
      <c r="L681" s="91">
        <f t="shared" si="391"/>
        <v>0.13117999999999999</v>
      </c>
      <c r="M681" s="91">
        <f t="shared" si="391"/>
        <v>0.23830000000000001</v>
      </c>
      <c r="N681" s="91">
        <f t="shared" si="391"/>
        <v>4.62E-3</v>
      </c>
      <c r="O681" s="91">
        <f t="shared" si="391"/>
        <v>0.26273999999999997</v>
      </c>
      <c r="P681" s="91">
        <f t="shared" si="391"/>
        <v>0.28216999999999998</v>
      </c>
      <c r="Q681" s="91">
        <f t="shared" si="391"/>
        <v>0.22170999999999999</v>
      </c>
      <c r="R681" s="91">
        <f t="shared" si="391"/>
        <v>0.10471</v>
      </c>
      <c r="S681" s="91">
        <f t="shared" si="391"/>
        <v>0.19689000000000001</v>
      </c>
      <c r="T681" s="91">
        <f t="shared" si="391"/>
        <v>0.14848</v>
      </c>
      <c r="U681" s="91">
        <f t="shared" si="391"/>
        <v>0.15986</v>
      </c>
      <c r="V681" s="91">
        <f t="shared" si="391"/>
        <v>0.2029</v>
      </c>
      <c r="W681" s="91">
        <f t="shared" si="391"/>
        <v>7.1800000000000003E-2</v>
      </c>
      <c r="X681" s="91">
        <f t="shared" si="391"/>
        <v>0.16561999999999999</v>
      </c>
      <c r="Y681" s="91">
        <f t="shared" si="391"/>
        <v>8.0600000000000005E-2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3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105.61</v>
      </c>
      <c r="H682" s="44">
        <v>119.83</v>
      </c>
      <c r="I682" s="44">
        <v>214.31</v>
      </c>
      <c r="J682" s="44">
        <v>166.08</v>
      </c>
      <c r="K682" s="44">
        <v>89.65</v>
      </c>
      <c r="L682" s="44">
        <v>131.18</v>
      </c>
      <c r="M682" s="44">
        <v>238.3</v>
      </c>
      <c r="N682" s="44">
        <v>4.62</v>
      </c>
      <c r="O682" s="44">
        <v>262.74</v>
      </c>
      <c r="P682" s="44">
        <v>282.17</v>
      </c>
      <c r="Q682" s="44">
        <v>221.71</v>
      </c>
      <c r="R682" s="44">
        <v>104.71</v>
      </c>
      <c r="S682" s="44">
        <v>196.89</v>
      </c>
      <c r="T682" s="44">
        <v>148.47999999999999</v>
      </c>
      <c r="U682" s="44">
        <v>159.86000000000001</v>
      </c>
      <c r="V682" s="44">
        <v>202.9</v>
      </c>
      <c r="W682" s="44">
        <v>71.8</v>
      </c>
      <c r="X682" s="44">
        <v>165.62</v>
      </c>
      <c r="Y682" s="44">
        <v>80.599999999999994</v>
      </c>
      <c r="Z682" s="44">
        <v>0</v>
      </c>
      <c r="AA682" s="44">
        <v>0</v>
      </c>
    </row>
    <row r="683" spans="1:27" ht="13.8" collapsed="1" x14ac:dyDescent="0.3">
      <c r="A683" s="98" t="s">
        <v>2318</v>
      </c>
      <c r="B683" s="28" t="str">
        <f>"21"&amp;"."&amp;$B$800&amp;"."&amp;$B$801</f>
        <v>21.07.2024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</v>
      </c>
      <c r="J683" s="91">
        <f t="shared" si="392"/>
        <v>0</v>
      </c>
      <c r="K683" s="91">
        <f t="shared" si="392"/>
        <v>4.2759999999999999E-2</v>
      </c>
      <c r="L683" s="91">
        <f t="shared" si="392"/>
        <v>1.553E-2</v>
      </c>
      <c r="M683" s="91">
        <f t="shared" si="392"/>
        <v>1.8620000000000001E-2</v>
      </c>
      <c r="N683" s="91">
        <f t="shared" si="392"/>
        <v>0</v>
      </c>
      <c r="O683" s="91">
        <f t="shared" si="392"/>
        <v>0</v>
      </c>
      <c r="P683" s="91">
        <f t="shared" si="392"/>
        <v>9.6269999999999994E-2</v>
      </c>
      <c r="Q683" s="91">
        <f t="shared" si="392"/>
        <v>6.7780000000000007E-2</v>
      </c>
      <c r="R683" s="91">
        <f t="shared" si="392"/>
        <v>9.0209999999999999E-2</v>
      </c>
      <c r="S683" s="91">
        <f t="shared" si="392"/>
        <v>0.14688999999999999</v>
      </c>
      <c r="T683" s="91">
        <f t="shared" si="392"/>
        <v>1.0499999999999999E-3</v>
      </c>
      <c r="U683" s="91">
        <f t="shared" si="392"/>
        <v>4.0000000000000002E-4</v>
      </c>
      <c r="V683" s="91">
        <f t="shared" si="392"/>
        <v>5.8E-4</v>
      </c>
      <c r="W683" s="91">
        <f t="shared" si="392"/>
        <v>5.0000000000000002E-5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3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42.76</v>
      </c>
      <c r="L684" s="44">
        <v>15.53</v>
      </c>
      <c r="M684" s="44">
        <v>18.62</v>
      </c>
      <c r="N684" s="44">
        <v>0</v>
      </c>
      <c r="O684" s="44">
        <v>0</v>
      </c>
      <c r="P684" s="44">
        <v>96.27</v>
      </c>
      <c r="Q684" s="44">
        <v>67.78</v>
      </c>
      <c r="R684" s="44">
        <v>90.21</v>
      </c>
      <c r="S684" s="44">
        <v>146.88999999999999</v>
      </c>
      <c r="T684" s="44">
        <v>1.05</v>
      </c>
      <c r="U684" s="44">
        <v>0.4</v>
      </c>
      <c r="V684" s="44">
        <v>0.57999999999999996</v>
      </c>
      <c r="W684" s="44">
        <v>0.05</v>
      </c>
      <c r="X684" s="44">
        <v>0</v>
      </c>
      <c r="Y684" s="44">
        <v>0</v>
      </c>
      <c r="Z684" s="44">
        <v>0</v>
      </c>
      <c r="AA684" s="44">
        <v>0</v>
      </c>
    </row>
    <row r="685" spans="1:27" ht="13.8" collapsed="1" x14ac:dyDescent="0.3">
      <c r="A685" s="98" t="s">
        <v>2320</v>
      </c>
      <c r="B685" s="28" t="str">
        <f>"22"&amp;"."&amp;$B$800&amp;"."&amp;$B$801</f>
        <v>22.07.2024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0.11403000000000001</v>
      </c>
      <c r="J685" s="91">
        <f t="shared" si="393"/>
        <v>0.21224999999999999</v>
      </c>
      <c r="K685" s="91">
        <f t="shared" si="393"/>
        <v>8.3269999999999997E-2</v>
      </c>
      <c r="L685" s="91">
        <f t="shared" si="393"/>
        <v>0.26122000000000001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5.0000000000000002E-5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3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114.03</v>
      </c>
      <c r="J686" s="44">
        <v>212.25</v>
      </c>
      <c r="K686" s="44">
        <v>83.27</v>
      </c>
      <c r="L686" s="44">
        <v>261.22000000000003</v>
      </c>
      <c r="M686" s="44">
        <v>0</v>
      </c>
      <c r="N686" s="44">
        <v>0</v>
      </c>
      <c r="O686" s="44">
        <v>0</v>
      </c>
      <c r="P686" s="44">
        <v>0.05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ht="13.8" collapsed="1" x14ac:dyDescent="0.3">
      <c r="A687" s="98" t="s">
        <v>2322</v>
      </c>
      <c r="B687" s="28" t="str">
        <f>"23"&amp;"."&amp;$B$800&amp;"."&amp;$B$801</f>
        <v>23.07.2024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0.68223999999999996</v>
      </c>
      <c r="J687" s="91">
        <f t="shared" si="394"/>
        <v>0.17510000000000001</v>
      </c>
      <c r="K687" s="91">
        <f t="shared" si="394"/>
        <v>7.6609999999999998E-2</v>
      </c>
      <c r="L687" s="91">
        <f t="shared" si="394"/>
        <v>6.2199999999999998E-2</v>
      </c>
      <c r="M687" s="91">
        <f t="shared" si="394"/>
        <v>9.0529999999999999E-2</v>
      </c>
      <c r="N687" s="91">
        <f t="shared" si="394"/>
        <v>3.6159999999999998E-2</v>
      </c>
      <c r="O687" s="91">
        <f t="shared" si="394"/>
        <v>3.9919999999999997E-2</v>
      </c>
      <c r="P687" s="91">
        <f t="shared" si="394"/>
        <v>2.1900000000000001E-3</v>
      </c>
      <c r="Q687" s="91">
        <f t="shared" si="394"/>
        <v>2.9909999999999999E-2</v>
      </c>
      <c r="R687" s="91">
        <f t="shared" si="394"/>
        <v>1.4599999999999999E-3</v>
      </c>
      <c r="S687" s="91">
        <f t="shared" si="394"/>
        <v>3.5599999999999998E-3</v>
      </c>
      <c r="T687" s="91">
        <f t="shared" si="394"/>
        <v>9.6699999999999998E-3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3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682.24</v>
      </c>
      <c r="J688" s="44">
        <v>175.1</v>
      </c>
      <c r="K688" s="44">
        <v>76.61</v>
      </c>
      <c r="L688" s="44">
        <v>62.2</v>
      </c>
      <c r="M688" s="44">
        <v>90.53</v>
      </c>
      <c r="N688" s="44">
        <v>36.159999999999997</v>
      </c>
      <c r="O688" s="44">
        <v>39.92</v>
      </c>
      <c r="P688" s="44">
        <v>2.19</v>
      </c>
      <c r="Q688" s="44">
        <v>29.91</v>
      </c>
      <c r="R688" s="44">
        <v>1.46</v>
      </c>
      <c r="S688" s="44">
        <v>3.56</v>
      </c>
      <c r="T688" s="44">
        <v>9.67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ht="13.8" collapsed="1" x14ac:dyDescent="0.3">
      <c r="A689" s="98" t="s">
        <v>2324</v>
      </c>
      <c r="B689" s="28" t="str">
        <f>"24"&amp;"."&amp;$B$800&amp;"."&amp;$B$801</f>
        <v>24.07.2024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4.0250000000000001E-2</v>
      </c>
      <c r="K689" s="91">
        <f t="shared" si="395"/>
        <v>0.11115</v>
      </c>
      <c r="L689" s="91">
        <f t="shared" si="395"/>
        <v>5.3330000000000002E-2</v>
      </c>
      <c r="M689" s="91">
        <f t="shared" si="395"/>
        <v>7.9000000000000001E-4</v>
      </c>
      <c r="N689" s="91">
        <f t="shared" si="395"/>
        <v>5.9000000000000003E-4</v>
      </c>
      <c r="O689" s="91">
        <f t="shared" si="395"/>
        <v>2.0000000000000002E-5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3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40.25</v>
      </c>
      <c r="K690" s="44">
        <v>111.15</v>
      </c>
      <c r="L690" s="44">
        <v>53.33</v>
      </c>
      <c r="M690" s="44">
        <v>0.79</v>
      </c>
      <c r="N690" s="44">
        <v>0.59</v>
      </c>
      <c r="O690" s="44">
        <v>0.02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ht="13.8" collapsed="1" x14ac:dyDescent="0.3">
      <c r="A691" s="98" t="s">
        <v>2326</v>
      </c>
      <c r="B691" s="28" t="str">
        <f>"25"&amp;"."&amp;$B$800&amp;"."&amp;$B$801</f>
        <v>25.07.2024</v>
      </c>
      <c r="C691" s="90" t="s">
        <v>76</v>
      </c>
      <c r="D691" s="91">
        <f>ROUND((D692)/1000,5)</f>
        <v>0.10768999999999999</v>
      </c>
      <c r="E691" s="91">
        <f t="shared" ref="E691:AA691" si="396">ROUND((E692)/1000,5)</f>
        <v>0.17161000000000001</v>
      </c>
      <c r="F691" s="91">
        <f t="shared" si="396"/>
        <v>0.82696000000000003</v>
      </c>
      <c r="G691" s="91">
        <f t="shared" si="396"/>
        <v>0</v>
      </c>
      <c r="H691" s="91">
        <f t="shared" si="396"/>
        <v>0</v>
      </c>
      <c r="I691" s="91">
        <f t="shared" si="396"/>
        <v>1.24966</v>
      </c>
      <c r="J691" s="91">
        <f t="shared" si="396"/>
        <v>0.40967999999999999</v>
      </c>
      <c r="K691" s="91">
        <f t="shared" si="396"/>
        <v>0.46873999999999999</v>
      </c>
      <c r="L691" s="91">
        <f t="shared" si="396"/>
        <v>0.28753000000000001</v>
      </c>
      <c r="M691" s="91">
        <f t="shared" si="396"/>
        <v>0.14122000000000001</v>
      </c>
      <c r="N691" s="91">
        <f t="shared" si="396"/>
        <v>6.3519999999999993E-2</v>
      </c>
      <c r="O691" s="91">
        <f t="shared" si="396"/>
        <v>8.8940000000000005E-2</v>
      </c>
      <c r="P691" s="91">
        <f t="shared" si="396"/>
        <v>7.5689999999999993E-2</v>
      </c>
      <c r="Q691" s="91">
        <f t="shared" si="396"/>
        <v>0.18773000000000001</v>
      </c>
      <c r="R691" s="91">
        <f t="shared" si="396"/>
        <v>3.338E-2</v>
      </c>
      <c r="S691" s="91">
        <f t="shared" si="396"/>
        <v>0.17859</v>
      </c>
      <c r="T691" s="91">
        <f t="shared" si="396"/>
        <v>8.405E-2</v>
      </c>
      <c r="U691" s="91">
        <f t="shared" si="396"/>
        <v>0.13439000000000001</v>
      </c>
      <c r="V691" s="91">
        <f t="shared" si="396"/>
        <v>7.707E-2</v>
      </c>
      <c r="W691" s="91">
        <f t="shared" si="396"/>
        <v>0.17624000000000001</v>
      </c>
      <c r="X691" s="91">
        <f t="shared" si="396"/>
        <v>0.19237000000000001</v>
      </c>
      <c r="Y691" s="91">
        <f t="shared" si="396"/>
        <v>5.6660000000000002E-2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3">
      <c r="A692" s="99" t="s">
        <v>2327</v>
      </c>
      <c r="B692" s="63" t="s">
        <v>238</v>
      </c>
      <c r="C692" s="43" t="s">
        <v>79</v>
      </c>
      <c r="D692" s="44">
        <v>107.69</v>
      </c>
      <c r="E692" s="44">
        <v>171.61</v>
      </c>
      <c r="F692" s="44">
        <v>826.96</v>
      </c>
      <c r="G692" s="44">
        <v>0</v>
      </c>
      <c r="H692" s="44">
        <v>0</v>
      </c>
      <c r="I692" s="44">
        <v>1249.6600000000001</v>
      </c>
      <c r="J692" s="44">
        <v>409.68</v>
      </c>
      <c r="K692" s="44">
        <v>468.74</v>
      </c>
      <c r="L692" s="44">
        <v>287.52999999999997</v>
      </c>
      <c r="M692" s="44">
        <v>141.22</v>
      </c>
      <c r="N692" s="44">
        <v>63.52</v>
      </c>
      <c r="O692" s="44">
        <v>88.94</v>
      </c>
      <c r="P692" s="44">
        <v>75.69</v>
      </c>
      <c r="Q692" s="44">
        <v>187.73</v>
      </c>
      <c r="R692" s="44">
        <v>33.380000000000003</v>
      </c>
      <c r="S692" s="44">
        <v>178.59</v>
      </c>
      <c r="T692" s="44">
        <v>84.05</v>
      </c>
      <c r="U692" s="44">
        <v>134.38999999999999</v>
      </c>
      <c r="V692" s="44">
        <v>77.069999999999993</v>
      </c>
      <c r="W692" s="44">
        <v>176.24</v>
      </c>
      <c r="X692" s="44">
        <v>192.37</v>
      </c>
      <c r="Y692" s="44">
        <v>56.66</v>
      </c>
      <c r="Z692" s="44">
        <v>0</v>
      </c>
      <c r="AA692" s="44">
        <v>0</v>
      </c>
    </row>
    <row r="693" spans="1:27" ht="13.8" collapsed="1" x14ac:dyDescent="0.3">
      <c r="A693" s="98" t="s">
        <v>2328</v>
      </c>
      <c r="B693" s="28" t="str">
        <f>"26"&amp;"."&amp;$B$800&amp;"."&amp;$B$801</f>
        <v>26.07.2024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0.16356000000000001</v>
      </c>
      <c r="J693" s="91">
        <f t="shared" si="397"/>
        <v>7.5120000000000006E-2</v>
      </c>
      <c r="K693" s="91">
        <f t="shared" si="397"/>
        <v>5.4969999999999998E-2</v>
      </c>
      <c r="L693" s="91">
        <f t="shared" si="397"/>
        <v>0.13519999999999999</v>
      </c>
      <c r="M693" s="91">
        <f t="shared" si="397"/>
        <v>0</v>
      </c>
      <c r="N693" s="91">
        <f t="shared" si="397"/>
        <v>2.4499999999999999E-3</v>
      </c>
      <c r="O693" s="91">
        <f t="shared" si="397"/>
        <v>7.5000000000000002E-4</v>
      </c>
      <c r="P693" s="91">
        <f t="shared" si="397"/>
        <v>5.9999999999999995E-4</v>
      </c>
      <c r="Q693" s="91">
        <f t="shared" si="397"/>
        <v>5.2999999999999998E-4</v>
      </c>
      <c r="R693" s="91">
        <f t="shared" si="397"/>
        <v>1.0499999999999999E-3</v>
      </c>
      <c r="S693" s="91">
        <f t="shared" si="397"/>
        <v>2.1800000000000001E-3</v>
      </c>
      <c r="T693" s="91">
        <f t="shared" si="397"/>
        <v>0</v>
      </c>
      <c r="U693" s="91">
        <f t="shared" si="397"/>
        <v>0</v>
      </c>
      <c r="V693" s="91">
        <f t="shared" si="397"/>
        <v>0</v>
      </c>
      <c r="W693" s="91">
        <f t="shared" si="397"/>
        <v>0</v>
      </c>
      <c r="X693" s="91">
        <f t="shared" si="397"/>
        <v>4.79E-3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3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163.56</v>
      </c>
      <c r="J694" s="44">
        <v>75.12</v>
      </c>
      <c r="K694" s="44">
        <v>54.97</v>
      </c>
      <c r="L694" s="44">
        <v>135.19999999999999</v>
      </c>
      <c r="M694" s="44">
        <v>0</v>
      </c>
      <c r="N694" s="44">
        <v>2.4500000000000002</v>
      </c>
      <c r="O694" s="44">
        <v>0.75</v>
      </c>
      <c r="P694" s="44">
        <v>0.6</v>
      </c>
      <c r="Q694" s="44">
        <v>0.53</v>
      </c>
      <c r="R694" s="44">
        <v>1.05</v>
      </c>
      <c r="S694" s="44">
        <v>2.1800000000000002</v>
      </c>
      <c r="T694" s="44">
        <v>0</v>
      </c>
      <c r="U694" s="44">
        <v>0</v>
      </c>
      <c r="V694" s="44">
        <v>0</v>
      </c>
      <c r="W694" s="44">
        <v>0</v>
      </c>
      <c r="X694" s="44">
        <v>4.79</v>
      </c>
      <c r="Y694" s="44">
        <v>0</v>
      </c>
      <c r="Z694" s="44">
        <v>0</v>
      </c>
      <c r="AA694" s="44">
        <v>0</v>
      </c>
    </row>
    <row r="695" spans="1:27" ht="13.8" collapsed="1" x14ac:dyDescent="0.3">
      <c r="A695" s="98" t="s">
        <v>2330</v>
      </c>
      <c r="B695" s="28" t="str">
        <f>"27"&amp;"."&amp;$B$800&amp;"."&amp;$B$801</f>
        <v>27.07.2024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5.6590000000000001E-2</v>
      </c>
      <c r="J695" s="91">
        <f t="shared" si="398"/>
        <v>0.13161999999999999</v>
      </c>
      <c r="K695" s="91">
        <f t="shared" si="398"/>
        <v>0.11051999999999999</v>
      </c>
      <c r="L695" s="91">
        <f t="shared" si="398"/>
        <v>0.29271999999999998</v>
      </c>
      <c r="M695" s="91">
        <f t="shared" si="398"/>
        <v>6.9180000000000005E-2</v>
      </c>
      <c r="N695" s="91">
        <f t="shared" si="398"/>
        <v>4.734E-2</v>
      </c>
      <c r="O695" s="91">
        <f t="shared" si="398"/>
        <v>1.0580000000000001E-2</v>
      </c>
      <c r="P695" s="91">
        <f t="shared" si="398"/>
        <v>4.81E-3</v>
      </c>
      <c r="Q695" s="91">
        <f t="shared" si="398"/>
        <v>2.7609999999999999E-2</v>
      </c>
      <c r="R695" s="91">
        <f t="shared" si="398"/>
        <v>1.491E-2</v>
      </c>
      <c r="S695" s="91">
        <f t="shared" si="398"/>
        <v>3.4450000000000001E-2</v>
      </c>
      <c r="T695" s="91">
        <f t="shared" si="398"/>
        <v>3.576E-2</v>
      </c>
      <c r="U695" s="91">
        <f t="shared" si="398"/>
        <v>5.7160000000000002E-2</v>
      </c>
      <c r="V695" s="91">
        <f t="shared" si="398"/>
        <v>4.8349999999999997E-2</v>
      </c>
      <c r="W695" s="91">
        <f t="shared" si="398"/>
        <v>2.2200000000000001E-2</v>
      </c>
      <c r="X695" s="91">
        <f t="shared" si="398"/>
        <v>0.18204999999999999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3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56.59</v>
      </c>
      <c r="J696" s="44">
        <v>131.62</v>
      </c>
      <c r="K696" s="44">
        <v>110.52</v>
      </c>
      <c r="L696" s="44">
        <v>292.72000000000003</v>
      </c>
      <c r="M696" s="44">
        <v>69.180000000000007</v>
      </c>
      <c r="N696" s="44">
        <v>47.34</v>
      </c>
      <c r="O696" s="44">
        <v>10.58</v>
      </c>
      <c r="P696" s="44">
        <v>4.8099999999999996</v>
      </c>
      <c r="Q696" s="44">
        <v>27.61</v>
      </c>
      <c r="R696" s="44">
        <v>14.91</v>
      </c>
      <c r="S696" s="44">
        <v>34.450000000000003</v>
      </c>
      <c r="T696" s="44">
        <v>35.76</v>
      </c>
      <c r="U696" s="44">
        <v>57.16</v>
      </c>
      <c r="V696" s="44">
        <v>48.35</v>
      </c>
      <c r="W696" s="44">
        <v>22.2</v>
      </c>
      <c r="X696" s="44">
        <v>182.05</v>
      </c>
      <c r="Y696" s="44">
        <v>0</v>
      </c>
      <c r="Z696" s="44">
        <v>0</v>
      </c>
      <c r="AA696" s="44">
        <v>0</v>
      </c>
    </row>
    <row r="697" spans="1:27" ht="13.8" collapsed="1" x14ac:dyDescent="0.3">
      <c r="A697" s="98" t="s">
        <v>2332</v>
      </c>
      <c r="B697" s="28" t="str">
        <f>"28"&amp;"."&amp;$B$800&amp;"."&amp;$B$801</f>
        <v>28.07.2024</v>
      </c>
      <c r="C697" s="90" t="s">
        <v>76</v>
      </c>
      <c r="D697" s="91">
        <f>ROUND((D698)/1000,5)</f>
        <v>0</v>
      </c>
      <c r="E697" s="91">
        <f t="shared" ref="E697:AA697" si="399">ROUND((E698)/1000,5)</f>
        <v>2.316E-2</v>
      </c>
      <c r="F697" s="91">
        <f t="shared" si="399"/>
        <v>6.94E-3</v>
      </c>
      <c r="G697" s="91">
        <f t="shared" si="399"/>
        <v>0.12717999999999999</v>
      </c>
      <c r="H697" s="91">
        <f t="shared" si="399"/>
        <v>6.6309999999999994E-2</v>
      </c>
      <c r="I697" s="91">
        <f t="shared" si="399"/>
        <v>0.1416</v>
      </c>
      <c r="J697" s="91">
        <f t="shared" si="399"/>
        <v>4.9610000000000001E-2</v>
      </c>
      <c r="K697" s="91">
        <f t="shared" si="399"/>
        <v>0.14407</v>
      </c>
      <c r="L697" s="91">
        <f t="shared" si="399"/>
        <v>0.29004999999999997</v>
      </c>
      <c r="M697" s="91">
        <f t="shared" si="399"/>
        <v>0.18781</v>
      </c>
      <c r="N697" s="91">
        <f t="shared" si="399"/>
        <v>1.6039999999999999E-2</v>
      </c>
      <c r="O697" s="91">
        <f t="shared" si="399"/>
        <v>6.3E-3</v>
      </c>
      <c r="P697" s="91">
        <f t="shared" si="399"/>
        <v>4.7200000000000002E-3</v>
      </c>
      <c r="Q697" s="91">
        <f t="shared" si="399"/>
        <v>4.6100000000000004E-3</v>
      </c>
      <c r="R697" s="91">
        <f t="shared" si="399"/>
        <v>9.8799999999999999E-3</v>
      </c>
      <c r="S697" s="91">
        <f t="shared" si="399"/>
        <v>0</v>
      </c>
      <c r="T697" s="91">
        <f t="shared" si="399"/>
        <v>7.9000000000000001E-4</v>
      </c>
      <c r="U697" s="91">
        <f t="shared" si="399"/>
        <v>0</v>
      </c>
      <c r="V697" s="91">
        <f t="shared" si="399"/>
        <v>8.4250000000000005E-2</v>
      </c>
      <c r="W697" s="91">
        <f t="shared" si="399"/>
        <v>8.7540000000000007E-2</v>
      </c>
      <c r="X697" s="91">
        <f t="shared" si="399"/>
        <v>5.0200000000000002E-3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3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23.16</v>
      </c>
      <c r="F698" s="44">
        <v>6.94</v>
      </c>
      <c r="G698" s="44">
        <v>127.18</v>
      </c>
      <c r="H698" s="44">
        <v>66.31</v>
      </c>
      <c r="I698" s="44">
        <v>141.6</v>
      </c>
      <c r="J698" s="44">
        <v>49.61</v>
      </c>
      <c r="K698" s="44">
        <v>144.07</v>
      </c>
      <c r="L698" s="44">
        <v>290.05</v>
      </c>
      <c r="M698" s="44">
        <v>187.81</v>
      </c>
      <c r="N698" s="44">
        <v>16.04</v>
      </c>
      <c r="O698" s="44">
        <v>6.3</v>
      </c>
      <c r="P698" s="44">
        <v>4.72</v>
      </c>
      <c r="Q698" s="44">
        <v>4.6100000000000003</v>
      </c>
      <c r="R698" s="44">
        <v>9.8800000000000008</v>
      </c>
      <c r="S698" s="44">
        <v>0</v>
      </c>
      <c r="T698" s="44">
        <v>0.79</v>
      </c>
      <c r="U698" s="44">
        <v>0</v>
      </c>
      <c r="V698" s="44">
        <v>84.25</v>
      </c>
      <c r="W698" s="44">
        <v>87.54</v>
      </c>
      <c r="X698" s="44">
        <v>5.0199999999999996</v>
      </c>
      <c r="Y698" s="44">
        <v>0</v>
      </c>
      <c r="Z698" s="44">
        <v>0</v>
      </c>
      <c r="AA698" s="44">
        <v>0</v>
      </c>
    </row>
    <row r="699" spans="1:27" ht="13.8" collapsed="1" x14ac:dyDescent="0.3">
      <c r="A699" s="98" t="s">
        <v>2334</v>
      </c>
      <c r="B699" s="28" t="str">
        <f>"29"&amp;"."&amp;$B$800&amp;"."&amp;$B$801</f>
        <v>29.07.2024</v>
      </c>
      <c r="C699" s="90" t="s">
        <v>76</v>
      </c>
      <c r="D699" s="91">
        <f>ROUND((D700)/1000,5)</f>
        <v>0</v>
      </c>
      <c r="E699" s="91">
        <f t="shared" ref="E699:AA699" si="400">ROUND((E700)/1000,5)</f>
        <v>3.98E-3</v>
      </c>
      <c r="F699" s="91">
        <f t="shared" si="400"/>
        <v>8.4919999999999995E-2</v>
      </c>
      <c r="G699" s="91">
        <f t="shared" si="400"/>
        <v>0</v>
      </c>
      <c r="H699" s="91">
        <f t="shared" si="400"/>
        <v>9.9900000000000006E-3</v>
      </c>
      <c r="I699" s="91">
        <f t="shared" si="400"/>
        <v>0.23724999999999999</v>
      </c>
      <c r="J699" s="91">
        <f t="shared" si="400"/>
        <v>0.26214999999999999</v>
      </c>
      <c r="K699" s="91">
        <f t="shared" si="400"/>
        <v>0.18734000000000001</v>
      </c>
      <c r="L699" s="91">
        <f t="shared" si="400"/>
        <v>0.16231999999999999</v>
      </c>
      <c r="M699" s="91">
        <f t="shared" si="400"/>
        <v>6.3899999999999998E-3</v>
      </c>
      <c r="N699" s="91">
        <f t="shared" si="400"/>
        <v>3.6360000000000003E-2</v>
      </c>
      <c r="O699" s="91">
        <f t="shared" si="400"/>
        <v>7.5499999999999998E-2</v>
      </c>
      <c r="P699" s="91">
        <f t="shared" si="400"/>
        <v>0.1565</v>
      </c>
      <c r="Q699" s="91">
        <f t="shared" si="400"/>
        <v>1.7819999999999999E-2</v>
      </c>
      <c r="R699" s="91">
        <f t="shared" si="400"/>
        <v>2.7499999999999998E-3</v>
      </c>
      <c r="S699" s="91">
        <f t="shared" si="400"/>
        <v>0</v>
      </c>
      <c r="T699" s="91">
        <f t="shared" si="400"/>
        <v>0</v>
      </c>
      <c r="U699" s="91">
        <f t="shared" si="400"/>
        <v>0</v>
      </c>
      <c r="V699" s="91">
        <f t="shared" si="400"/>
        <v>0</v>
      </c>
      <c r="W699" s="91">
        <f t="shared" si="400"/>
        <v>0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hidden="1" customHeight="1" outlineLevel="1" x14ac:dyDescent="0.3">
      <c r="A700" s="99" t="s">
        <v>2335</v>
      </c>
      <c r="B700" s="63" t="s">
        <v>238</v>
      </c>
      <c r="C700" s="43" t="s">
        <v>79</v>
      </c>
      <c r="D700" s="44">
        <v>0</v>
      </c>
      <c r="E700" s="44">
        <v>3.98</v>
      </c>
      <c r="F700" s="44">
        <v>84.92</v>
      </c>
      <c r="G700" s="44">
        <v>0</v>
      </c>
      <c r="H700" s="44">
        <v>9.99</v>
      </c>
      <c r="I700" s="44">
        <v>237.25</v>
      </c>
      <c r="J700" s="44">
        <v>262.14999999999998</v>
      </c>
      <c r="K700" s="44">
        <v>187.34</v>
      </c>
      <c r="L700" s="44">
        <v>162.32</v>
      </c>
      <c r="M700" s="44">
        <v>6.39</v>
      </c>
      <c r="N700" s="44">
        <v>36.36</v>
      </c>
      <c r="O700" s="44">
        <v>75.5</v>
      </c>
      <c r="P700" s="44">
        <v>156.5</v>
      </c>
      <c r="Q700" s="44">
        <v>17.82</v>
      </c>
      <c r="R700" s="44">
        <v>2.75</v>
      </c>
      <c r="S700" s="44">
        <v>0</v>
      </c>
      <c r="T700" s="44">
        <v>0</v>
      </c>
      <c r="U700" s="44">
        <v>0</v>
      </c>
      <c r="V700" s="44">
        <v>0</v>
      </c>
      <c r="W700" s="44">
        <v>0</v>
      </c>
      <c r="X700" s="44">
        <v>0</v>
      </c>
      <c r="Y700" s="44">
        <v>0</v>
      </c>
      <c r="Z700" s="44">
        <v>0</v>
      </c>
      <c r="AA700" s="44">
        <v>0</v>
      </c>
    </row>
    <row r="701" spans="1:27" ht="13.8" collapsed="1" x14ac:dyDescent="0.3">
      <c r="A701" s="98" t="s">
        <v>2336</v>
      </c>
      <c r="B701" s="28" t="str">
        <f>"30"&amp;"."&amp;$B$800&amp;"."&amp;$B$801</f>
        <v>30.07.2024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0</v>
      </c>
      <c r="J701" s="91">
        <f t="shared" si="401"/>
        <v>0</v>
      </c>
      <c r="K701" s="91">
        <f t="shared" si="401"/>
        <v>0</v>
      </c>
      <c r="L701" s="91">
        <f t="shared" si="401"/>
        <v>0</v>
      </c>
      <c r="M701" s="91">
        <f t="shared" si="401"/>
        <v>0</v>
      </c>
      <c r="N701" s="91">
        <f t="shared" si="401"/>
        <v>0</v>
      </c>
      <c r="O701" s="91">
        <f t="shared" si="401"/>
        <v>0</v>
      </c>
      <c r="P701" s="91">
        <f t="shared" si="401"/>
        <v>0</v>
      </c>
      <c r="Q701" s="91">
        <f t="shared" si="401"/>
        <v>0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3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0</v>
      </c>
      <c r="Q702" s="44">
        <v>0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ht="13.8" collapsed="1" x14ac:dyDescent="0.3">
      <c r="A703" s="98" t="s">
        <v>2338</v>
      </c>
      <c r="B703" s="28" t="str">
        <f>"31"&amp;"."&amp;$B$800&amp;"."&amp;$B$801</f>
        <v>31.07.2024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0.22600000000000001</v>
      </c>
      <c r="J703" s="91">
        <f t="shared" si="402"/>
        <v>7.7729999999999994E-2</v>
      </c>
      <c r="K703" s="91">
        <f t="shared" si="402"/>
        <v>0</v>
      </c>
      <c r="L703" s="91">
        <f t="shared" si="402"/>
        <v>7.7359999999999998E-2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0</v>
      </c>
      <c r="V703" s="91">
        <f t="shared" si="402"/>
        <v>0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3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226</v>
      </c>
      <c r="J704" s="44">
        <v>77.73</v>
      </c>
      <c r="K704" s="44">
        <v>0</v>
      </c>
      <c r="L704" s="44">
        <v>77.36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0</v>
      </c>
      <c r="Z704" s="44">
        <v>0</v>
      </c>
      <c r="AA704" s="44">
        <v>0</v>
      </c>
    </row>
    <row r="705" spans="1:27" ht="13.8" collapsed="1" x14ac:dyDescent="0.3">
      <c r="B705" s="101" t="s">
        <v>392</v>
      </c>
    </row>
    <row r="706" spans="1:27" ht="13.8" x14ac:dyDescent="0.3">
      <c r="B706" s="101" t="s">
        <v>392</v>
      </c>
    </row>
    <row r="707" spans="1:27" ht="13.8" x14ac:dyDescent="0.3">
      <c r="A707" s="182" t="s">
        <v>2340</v>
      </c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4"/>
    </row>
    <row r="708" spans="1:27" ht="27.6" x14ac:dyDescent="0.25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ht="13.8" x14ac:dyDescent="0.3">
      <c r="A709" s="98" t="s">
        <v>2341</v>
      </c>
      <c r="B709" s="28" t="str">
        <f>"01"&amp;"."&amp;$B$800&amp;"."&amp;$B$801</f>
        <v>01.07.2024</v>
      </c>
      <c r="C709" s="90" t="s">
        <v>76</v>
      </c>
      <c r="D709" s="91">
        <f>ROUND((D710)/1000,5)</f>
        <v>1.43E-2</v>
      </c>
      <c r="E709" s="91">
        <f t="shared" ref="E709:AA709" si="403">ROUND((E710)/1000,5)</f>
        <v>7.4359999999999996E-2</v>
      </c>
      <c r="F709" s="91">
        <f t="shared" si="403"/>
        <v>0.14787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0.23804</v>
      </c>
      <c r="O709" s="91">
        <f t="shared" si="403"/>
        <v>0.67188000000000003</v>
      </c>
      <c r="P709" s="91">
        <f t="shared" si="403"/>
        <v>0</v>
      </c>
      <c r="Q709" s="91">
        <f t="shared" si="403"/>
        <v>0.89034000000000002</v>
      </c>
      <c r="R709" s="91">
        <f t="shared" si="403"/>
        <v>0.87158000000000002</v>
      </c>
      <c r="S709" s="91">
        <f t="shared" si="403"/>
        <v>0.73267000000000004</v>
      </c>
      <c r="T709" s="91">
        <f t="shared" si="403"/>
        <v>0.58965999999999996</v>
      </c>
      <c r="U709" s="91">
        <f t="shared" si="403"/>
        <v>0.16747000000000001</v>
      </c>
      <c r="V709" s="91">
        <f t="shared" si="403"/>
        <v>8.1549999999999997E-2</v>
      </c>
      <c r="W709" s="91">
        <f t="shared" si="403"/>
        <v>0.12534999999999999</v>
      </c>
      <c r="X709" s="91">
        <f t="shared" si="403"/>
        <v>8.4999999999999995E-4</v>
      </c>
      <c r="Y709" s="91">
        <f t="shared" si="403"/>
        <v>4.3130000000000002E-2</v>
      </c>
      <c r="Z709" s="91">
        <f t="shared" si="403"/>
        <v>0.40688000000000002</v>
      </c>
      <c r="AA709" s="91">
        <f t="shared" si="403"/>
        <v>0.23377000000000001</v>
      </c>
    </row>
    <row r="710" spans="1:27" ht="12.75" hidden="1" customHeight="1" outlineLevel="1" x14ac:dyDescent="0.3">
      <c r="A710" s="99" t="s">
        <v>2342</v>
      </c>
      <c r="B710" s="63" t="s">
        <v>238</v>
      </c>
      <c r="C710" s="43" t="s">
        <v>79</v>
      </c>
      <c r="D710" s="44">
        <v>14.3</v>
      </c>
      <c r="E710" s="44">
        <v>74.36</v>
      </c>
      <c r="F710" s="44">
        <v>147.87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238.04</v>
      </c>
      <c r="O710" s="44">
        <v>671.88</v>
      </c>
      <c r="P710" s="44">
        <v>0</v>
      </c>
      <c r="Q710" s="44">
        <v>890.34</v>
      </c>
      <c r="R710" s="44">
        <v>871.58</v>
      </c>
      <c r="S710" s="44">
        <v>732.67</v>
      </c>
      <c r="T710" s="44">
        <v>589.66</v>
      </c>
      <c r="U710" s="44">
        <v>167.47</v>
      </c>
      <c r="V710" s="44">
        <v>81.55</v>
      </c>
      <c r="W710" s="44">
        <v>125.35</v>
      </c>
      <c r="X710" s="44">
        <v>0.85</v>
      </c>
      <c r="Y710" s="44">
        <v>43.13</v>
      </c>
      <c r="Z710" s="44">
        <v>406.88</v>
      </c>
      <c r="AA710" s="44">
        <v>233.77</v>
      </c>
    </row>
    <row r="711" spans="1:27" ht="13.8" collapsed="1" x14ac:dyDescent="0.3">
      <c r="A711" s="98" t="s">
        <v>2343</v>
      </c>
      <c r="B711" s="28" t="str">
        <f>"02"&amp;"."&amp;$B$800&amp;"."&amp;$B$801</f>
        <v>02.07.2024</v>
      </c>
      <c r="C711" s="90" t="s">
        <v>76</v>
      </c>
      <c r="D711" s="91">
        <f>ROUND((D712)/1000,5)</f>
        <v>0</v>
      </c>
      <c r="E711" s="91">
        <f t="shared" ref="E711:AA711" si="404">ROUND((E712)/1000,5)</f>
        <v>4.2999999999999999E-4</v>
      </c>
      <c r="F711" s="91">
        <f t="shared" si="404"/>
        <v>0.15992999999999999</v>
      </c>
      <c r="G711" s="91">
        <f t="shared" si="404"/>
        <v>7.9570000000000002E-2</v>
      </c>
      <c r="H711" s="91">
        <f t="shared" si="404"/>
        <v>7.8670000000000004E-2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0.62636000000000003</v>
      </c>
      <c r="N711" s="91">
        <f t="shared" si="404"/>
        <v>8.8639999999999997E-2</v>
      </c>
      <c r="O711" s="91">
        <f t="shared" si="404"/>
        <v>0.31735999999999998</v>
      </c>
      <c r="P711" s="91">
        <f t="shared" si="404"/>
        <v>0.43523000000000001</v>
      </c>
      <c r="Q711" s="91">
        <f t="shared" si="404"/>
        <v>0.68776999999999999</v>
      </c>
      <c r="R711" s="91">
        <f t="shared" si="404"/>
        <v>0.70177999999999996</v>
      </c>
      <c r="S711" s="91">
        <f t="shared" si="404"/>
        <v>0.57584999999999997</v>
      </c>
      <c r="T711" s="91">
        <f t="shared" si="404"/>
        <v>0.67015000000000002</v>
      </c>
      <c r="U711" s="91">
        <f t="shared" si="404"/>
        <v>0.58987000000000001</v>
      </c>
      <c r="V711" s="91">
        <f t="shared" si="404"/>
        <v>0.24939</v>
      </c>
      <c r="W711" s="91">
        <f t="shared" si="404"/>
        <v>0.67947000000000002</v>
      </c>
      <c r="X711" s="91">
        <f t="shared" si="404"/>
        <v>0.63953000000000004</v>
      </c>
      <c r="Y711" s="91">
        <f t="shared" si="404"/>
        <v>0.73633999999999999</v>
      </c>
      <c r="Z711" s="91">
        <f t="shared" si="404"/>
        <v>0.15490000000000001</v>
      </c>
      <c r="AA711" s="91">
        <f t="shared" si="404"/>
        <v>0</v>
      </c>
    </row>
    <row r="712" spans="1:27" ht="12.75" hidden="1" customHeight="1" outlineLevel="1" x14ac:dyDescent="0.3">
      <c r="A712" s="99" t="s">
        <v>2344</v>
      </c>
      <c r="B712" s="63" t="s">
        <v>238</v>
      </c>
      <c r="C712" s="43" t="s">
        <v>79</v>
      </c>
      <c r="D712" s="44">
        <v>0</v>
      </c>
      <c r="E712" s="44">
        <v>0.43</v>
      </c>
      <c r="F712" s="44">
        <v>159.93</v>
      </c>
      <c r="G712" s="44">
        <v>79.569999999999993</v>
      </c>
      <c r="H712" s="44">
        <v>78.67</v>
      </c>
      <c r="I712" s="44">
        <v>0</v>
      </c>
      <c r="J712" s="44">
        <v>0</v>
      </c>
      <c r="K712" s="44">
        <v>0</v>
      </c>
      <c r="L712" s="44">
        <v>0</v>
      </c>
      <c r="M712" s="44">
        <v>626.36</v>
      </c>
      <c r="N712" s="44">
        <v>88.64</v>
      </c>
      <c r="O712" s="44">
        <v>317.36</v>
      </c>
      <c r="P712" s="44">
        <v>435.23</v>
      </c>
      <c r="Q712" s="44">
        <v>687.77</v>
      </c>
      <c r="R712" s="44">
        <v>701.78</v>
      </c>
      <c r="S712" s="44">
        <v>575.85</v>
      </c>
      <c r="T712" s="44">
        <v>670.15</v>
      </c>
      <c r="U712" s="44">
        <v>589.87</v>
      </c>
      <c r="V712" s="44">
        <v>249.39</v>
      </c>
      <c r="W712" s="44">
        <v>679.47</v>
      </c>
      <c r="X712" s="44">
        <v>639.53</v>
      </c>
      <c r="Y712" s="44">
        <v>736.34</v>
      </c>
      <c r="Z712" s="44">
        <v>154.9</v>
      </c>
      <c r="AA712" s="44">
        <v>0</v>
      </c>
    </row>
    <row r="713" spans="1:27" ht="13.8" collapsed="1" x14ac:dyDescent="0.3">
      <c r="A713" s="98" t="s">
        <v>2345</v>
      </c>
      <c r="B713" s="28" t="str">
        <f>"03"&amp;"."&amp;$B$800&amp;"."&amp;$B$801</f>
        <v>03.07.2024</v>
      </c>
      <c r="C713" s="90" t="s">
        <v>76</v>
      </c>
      <c r="D713" s="91">
        <f>ROUND((D714)/1000,5)</f>
        <v>2.9180000000000001E-2</v>
      </c>
      <c r="E713" s="91">
        <f t="shared" ref="E713:AA713" si="405">ROUND((E714)/1000,5)</f>
        <v>0</v>
      </c>
      <c r="F713" s="91">
        <f t="shared" si="405"/>
        <v>0.61824999999999997</v>
      </c>
      <c r="G713" s="91">
        <f t="shared" si="405"/>
        <v>0</v>
      </c>
      <c r="H713" s="91">
        <f t="shared" si="405"/>
        <v>4.7809999999999998E-2</v>
      </c>
      <c r="I713" s="91">
        <f t="shared" si="405"/>
        <v>0</v>
      </c>
      <c r="J713" s="91">
        <f t="shared" si="405"/>
        <v>0</v>
      </c>
      <c r="K713" s="91">
        <f t="shared" si="405"/>
        <v>0.13718</v>
      </c>
      <c r="L713" s="91">
        <f t="shared" si="405"/>
        <v>0.26987</v>
      </c>
      <c r="M713" s="91">
        <f t="shared" si="405"/>
        <v>0.57108000000000003</v>
      </c>
      <c r="N713" s="91">
        <f t="shared" si="405"/>
        <v>0.34376000000000001</v>
      </c>
      <c r="O713" s="91">
        <f t="shared" si="405"/>
        <v>0.41260999999999998</v>
      </c>
      <c r="P713" s="91">
        <f t="shared" si="405"/>
        <v>0.58538000000000001</v>
      </c>
      <c r="Q713" s="91">
        <f t="shared" si="405"/>
        <v>0.68181999999999998</v>
      </c>
      <c r="R713" s="91">
        <f t="shared" si="405"/>
        <v>0.50999000000000005</v>
      </c>
      <c r="S713" s="91">
        <f t="shared" si="405"/>
        <v>0.68416999999999994</v>
      </c>
      <c r="T713" s="91">
        <f t="shared" si="405"/>
        <v>0.76046000000000002</v>
      </c>
      <c r="U713" s="91">
        <f t="shared" si="405"/>
        <v>0.89195000000000002</v>
      </c>
      <c r="V713" s="91">
        <f t="shared" si="405"/>
        <v>0.67295000000000005</v>
      </c>
      <c r="W713" s="91">
        <f t="shared" si="405"/>
        <v>0.31058999999999998</v>
      </c>
      <c r="X713" s="91">
        <f t="shared" si="405"/>
        <v>0.34644999999999998</v>
      </c>
      <c r="Y713" s="91">
        <f t="shared" si="405"/>
        <v>2.41E-2</v>
      </c>
      <c r="Z713" s="91">
        <f t="shared" si="405"/>
        <v>0</v>
      </c>
      <c r="AA713" s="91">
        <f t="shared" si="405"/>
        <v>0</v>
      </c>
    </row>
    <row r="714" spans="1:27" ht="12.75" hidden="1" customHeight="1" outlineLevel="1" x14ac:dyDescent="0.3">
      <c r="A714" s="99" t="s">
        <v>2346</v>
      </c>
      <c r="B714" s="63" t="s">
        <v>238</v>
      </c>
      <c r="C714" s="43" t="s">
        <v>79</v>
      </c>
      <c r="D714" s="44">
        <v>29.18</v>
      </c>
      <c r="E714" s="44">
        <v>0</v>
      </c>
      <c r="F714" s="44">
        <v>618.25</v>
      </c>
      <c r="G714" s="44">
        <v>0</v>
      </c>
      <c r="H714" s="44">
        <v>47.81</v>
      </c>
      <c r="I714" s="44">
        <v>0</v>
      </c>
      <c r="J714" s="44">
        <v>0</v>
      </c>
      <c r="K714" s="44">
        <v>137.18</v>
      </c>
      <c r="L714" s="44">
        <v>269.87</v>
      </c>
      <c r="M714" s="44">
        <v>571.08000000000004</v>
      </c>
      <c r="N714" s="44">
        <v>343.76</v>
      </c>
      <c r="O714" s="44">
        <v>412.61</v>
      </c>
      <c r="P714" s="44">
        <v>585.38</v>
      </c>
      <c r="Q714" s="44">
        <v>681.82</v>
      </c>
      <c r="R714" s="44">
        <v>509.99</v>
      </c>
      <c r="S714" s="44">
        <v>684.17</v>
      </c>
      <c r="T714" s="44">
        <v>760.46</v>
      </c>
      <c r="U714" s="44">
        <v>891.95</v>
      </c>
      <c r="V714" s="44">
        <v>672.95</v>
      </c>
      <c r="W714" s="44">
        <v>310.58999999999997</v>
      </c>
      <c r="X714" s="44">
        <v>346.45</v>
      </c>
      <c r="Y714" s="44">
        <v>24.1</v>
      </c>
      <c r="Z714" s="44">
        <v>0</v>
      </c>
      <c r="AA714" s="44">
        <v>0</v>
      </c>
    </row>
    <row r="715" spans="1:27" ht="13.8" collapsed="1" x14ac:dyDescent="0.3">
      <c r="A715" s="98" t="s">
        <v>2347</v>
      </c>
      <c r="B715" s="28" t="str">
        <f>"04"&amp;"."&amp;$B$800&amp;"."&amp;$B$801</f>
        <v>04.07.2024</v>
      </c>
      <c r="C715" s="90" t="s">
        <v>76</v>
      </c>
      <c r="D715" s="91">
        <f>ROUND((D716)/1000,5)</f>
        <v>0.15587000000000001</v>
      </c>
      <c r="E715" s="91">
        <f t="shared" ref="E715:AA715" si="406">ROUND((E716)/1000,5)</f>
        <v>6.7470000000000002E-2</v>
      </c>
      <c r="F715" s="91">
        <f t="shared" si="406"/>
        <v>0.24426</v>
      </c>
      <c r="G715" s="91">
        <f t="shared" si="406"/>
        <v>0.45084999999999997</v>
      </c>
      <c r="H715" s="91">
        <f t="shared" si="406"/>
        <v>2.2020000000000001E-2</v>
      </c>
      <c r="I715" s="91">
        <f t="shared" si="406"/>
        <v>2.1099999999999999E-3</v>
      </c>
      <c r="J715" s="91">
        <f t="shared" si="406"/>
        <v>0</v>
      </c>
      <c r="K715" s="91">
        <f t="shared" si="406"/>
        <v>0.38479999999999998</v>
      </c>
      <c r="L715" s="91">
        <f t="shared" si="406"/>
        <v>2.81E-2</v>
      </c>
      <c r="M715" s="91">
        <f t="shared" si="406"/>
        <v>0.78956000000000004</v>
      </c>
      <c r="N715" s="91">
        <f t="shared" si="406"/>
        <v>0.63722999999999996</v>
      </c>
      <c r="O715" s="91">
        <f t="shared" si="406"/>
        <v>0.66386000000000001</v>
      </c>
      <c r="P715" s="91">
        <f t="shared" si="406"/>
        <v>0.61294000000000004</v>
      </c>
      <c r="Q715" s="91">
        <f t="shared" si="406"/>
        <v>3.09E-2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2.0400000000000001E-3</v>
      </c>
      <c r="V715" s="91">
        <f t="shared" si="406"/>
        <v>0.64754999999999996</v>
      </c>
      <c r="W715" s="91">
        <f t="shared" si="406"/>
        <v>0.81496999999999997</v>
      </c>
      <c r="X715" s="91">
        <f t="shared" si="406"/>
        <v>0.78147</v>
      </c>
      <c r="Y715" s="91">
        <f t="shared" si="406"/>
        <v>0.49085000000000001</v>
      </c>
      <c r="Z715" s="91">
        <f t="shared" si="406"/>
        <v>0.29676999999999998</v>
      </c>
      <c r="AA715" s="91">
        <f t="shared" si="406"/>
        <v>0.24976999999999999</v>
      </c>
    </row>
    <row r="716" spans="1:27" ht="12.75" hidden="1" customHeight="1" outlineLevel="1" x14ac:dyDescent="0.3">
      <c r="A716" s="99" t="s">
        <v>2348</v>
      </c>
      <c r="B716" s="63" t="s">
        <v>238</v>
      </c>
      <c r="C716" s="43" t="s">
        <v>79</v>
      </c>
      <c r="D716" s="44">
        <v>155.87</v>
      </c>
      <c r="E716" s="44">
        <v>67.47</v>
      </c>
      <c r="F716" s="44">
        <v>244.26</v>
      </c>
      <c r="G716" s="44">
        <v>450.85</v>
      </c>
      <c r="H716" s="44">
        <v>22.02</v>
      </c>
      <c r="I716" s="44">
        <v>2.11</v>
      </c>
      <c r="J716" s="44">
        <v>0</v>
      </c>
      <c r="K716" s="44">
        <v>384.8</v>
      </c>
      <c r="L716" s="44">
        <v>28.1</v>
      </c>
      <c r="M716" s="44">
        <v>789.56</v>
      </c>
      <c r="N716" s="44">
        <v>637.23</v>
      </c>
      <c r="O716" s="44">
        <v>663.86</v>
      </c>
      <c r="P716" s="44">
        <v>612.94000000000005</v>
      </c>
      <c r="Q716" s="44">
        <v>30.9</v>
      </c>
      <c r="R716" s="44">
        <v>0</v>
      </c>
      <c r="S716" s="44">
        <v>0</v>
      </c>
      <c r="T716" s="44">
        <v>0</v>
      </c>
      <c r="U716" s="44">
        <v>2.04</v>
      </c>
      <c r="V716" s="44">
        <v>647.54999999999995</v>
      </c>
      <c r="W716" s="44">
        <v>814.97</v>
      </c>
      <c r="X716" s="44">
        <v>781.47</v>
      </c>
      <c r="Y716" s="44">
        <v>490.85</v>
      </c>
      <c r="Z716" s="44">
        <v>296.77</v>
      </c>
      <c r="AA716" s="44">
        <v>249.77</v>
      </c>
    </row>
    <row r="717" spans="1:27" ht="13.8" collapsed="1" x14ac:dyDescent="0.3">
      <c r="A717" s="98" t="s">
        <v>2349</v>
      </c>
      <c r="B717" s="28" t="str">
        <f>"05"&amp;"."&amp;$B$800&amp;"."&amp;$B$801</f>
        <v>05.07.2024</v>
      </c>
      <c r="C717" s="90" t="s">
        <v>76</v>
      </c>
      <c r="D717" s="91">
        <f>ROUND((D718)/1000,5)</f>
        <v>9.6299999999999997E-2</v>
      </c>
      <c r="E717" s="91">
        <f t="shared" ref="E717:AA717" si="407">ROUND((E718)/1000,5)</f>
        <v>0.27450000000000002</v>
      </c>
      <c r="F717" s="91">
        <f t="shared" si="407"/>
        <v>0.13394</v>
      </c>
      <c r="G717" s="91">
        <f t="shared" si="407"/>
        <v>1.882E-2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0.27940999999999999</v>
      </c>
      <c r="W717" s="91">
        <f t="shared" si="407"/>
        <v>0</v>
      </c>
      <c r="X717" s="91">
        <f t="shared" si="407"/>
        <v>0</v>
      </c>
      <c r="Y717" s="91">
        <f t="shared" si="407"/>
        <v>1.328E-2</v>
      </c>
      <c r="Z717" s="91">
        <f t="shared" si="407"/>
        <v>0.36398999999999998</v>
      </c>
      <c r="AA717" s="91">
        <f t="shared" si="407"/>
        <v>0.30529000000000001</v>
      </c>
    </row>
    <row r="718" spans="1:27" ht="12.75" hidden="1" customHeight="1" outlineLevel="1" x14ac:dyDescent="0.3">
      <c r="A718" s="99" t="s">
        <v>2350</v>
      </c>
      <c r="B718" s="63" t="s">
        <v>238</v>
      </c>
      <c r="C718" s="43" t="s">
        <v>79</v>
      </c>
      <c r="D718" s="44">
        <v>96.3</v>
      </c>
      <c r="E718" s="44">
        <v>274.5</v>
      </c>
      <c r="F718" s="44">
        <v>133.94</v>
      </c>
      <c r="G718" s="44">
        <v>18.82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279.41000000000003</v>
      </c>
      <c r="W718" s="44">
        <v>0</v>
      </c>
      <c r="X718" s="44">
        <v>0</v>
      </c>
      <c r="Y718" s="44">
        <v>13.28</v>
      </c>
      <c r="Z718" s="44">
        <v>363.99</v>
      </c>
      <c r="AA718" s="44">
        <v>305.29000000000002</v>
      </c>
    </row>
    <row r="719" spans="1:27" ht="13.8" collapsed="1" x14ac:dyDescent="0.3">
      <c r="A719" s="98" t="s">
        <v>2351</v>
      </c>
      <c r="B719" s="28" t="str">
        <f>"06"&amp;"."&amp;$B$800&amp;"."&amp;$B$801</f>
        <v>06.07.2024</v>
      </c>
      <c r="C719" s="90" t="s">
        <v>76</v>
      </c>
      <c r="D719" s="91">
        <f>ROUND((D720)/1000,5)</f>
        <v>0.10578</v>
      </c>
      <c r="E719" s="91">
        <f t="shared" ref="E719:AA719" si="408">ROUND((E720)/1000,5)</f>
        <v>8.1079999999999999E-2</v>
      </c>
      <c r="F719" s="91">
        <f t="shared" si="408"/>
        <v>0</v>
      </c>
      <c r="G719" s="91">
        <f t="shared" si="408"/>
        <v>0.25618000000000002</v>
      </c>
      <c r="H719" s="91">
        <f t="shared" si="408"/>
        <v>0.16231999999999999</v>
      </c>
      <c r="I719" s="91">
        <f t="shared" si="408"/>
        <v>0</v>
      </c>
      <c r="J719" s="91">
        <f t="shared" si="408"/>
        <v>0</v>
      </c>
      <c r="K719" s="91">
        <f t="shared" si="408"/>
        <v>3.9730000000000001E-2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4.9779999999999998E-2</v>
      </c>
      <c r="W719" s="91">
        <f t="shared" si="408"/>
        <v>0.30814000000000002</v>
      </c>
      <c r="X719" s="91">
        <f t="shared" si="408"/>
        <v>0.26018999999999998</v>
      </c>
      <c r="Y719" s="91">
        <f t="shared" si="408"/>
        <v>0.54483999999999999</v>
      </c>
      <c r="Z719" s="91">
        <f t="shared" si="408"/>
        <v>0.19497999999999999</v>
      </c>
      <c r="AA719" s="91">
        <f t="shared" si="408"/>
        <v>0.36623</v>
      </c>
    </row>
    <row r="720" spans="1:27" ht="12.75" hidden="1" customHeight="1" outlineLevel="1" x14ac:dyDescent="0.3">
      <c r="A720" s="99" t="s">
        <v>2352</v>
      </c>
      <c r="B720" s="63" t="s">
        <v>238</v>
      </c>
      <c r="C720" s="43" t="s">
        <v>79</v>
      </c>
      <c r="D720" s="44">
        <v>105.78</v>
      </c>
      <c r="E720" s="44">
        <v>81.08</v>
      </c>
      <c r="F720" s="44">
        <v>0</v>
      </c>
      <c r="G720" s="44">
        <v>256.18</v>
      </c>
      <c r="H720" s="44">
        <v>162.32</v>
      </c>
      <c r="I720" s="44">
        <v>0</v>
      </c>
      <c r="J720" s="44">
        <v>0</v>
      </c>
      <c r="K720" s="44">
        <v>39.729999999999997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49.78</v>
      </c>
      <c r="W720" s="44">
        <v>308.14</v>
      </c>
      <c r="X720" s="44">
        <v>260.19</v>
      </c>
      <c r="Y720" s="44">
        <v>544.84</v>
      </c>
      <c r="Z720" s="44">
        <v>194.98</v>
      </c>
      <c r="AA720" s="44">
        <v>366.23</v>
      </c>
    </row>
    <row r="721" spans="1:27" ht="13.8" collapsed="1" x14ac:dyDescent="0.3">
      <c r="A721" s="98" t="s">
        <v>2353</v>
      </c>
      <c r="B721" s="28" t="str">
        <f>"07"&amp;"."&amp;$B$800&amp;"."&amp;$B$801</f>
        <v>07.07.2024</v>
      </c>
      <c r="C721" s="90" t="s">
        <v>76</v>
      </c>
      <c r="D721" s="91">
        <f>ROUND((D722)/1000,5)</f>
        <v>0.11998</v>
      </c>
      <c r="E721" s="91">
        <f t="shared" ref="E721:AA721" si="409">ROUND((E722)/1000,5)</f>
        <v>8.4970000000000004E-2</v>
      </c>
      <c r="F721" s="91">
        <f t="shared" si="409"/>
        <v>0.19647000000000001</v>
      </c>
      <c r="G721" s="91">
        <f t="shared" si="409"/>
        <v>0.90524000000000004</v>
      </c>
      <c r="H721" s="91">
        <f t="shared" si="409"/>
        <v>9.5600000000000008E-3</v>
      </c>
      <c r="I721" s="91">
        <f t="shared" si="409"/>
        <v>3.4689999999999999E-2</v>
      </c>
      <c r="J721" s="91">
        <f t="shared" si="409"/>
        <v>0.18901999999999999</v>
      </c>
      <c r="K721" s="91">
        <f t="shared" si="409"/>
        <v>0</v>
      </c>
      <c r="L721" s="91">
        <f t="shared" si="409"/>
        <v>0</v>
      </c>
      <c r="M721" s="91">
        <f t="shared" si="409"/>
        <v>8.7790000000000007E-2</v>
      </c>
      <c r="N721" s="91">
        <f t="shared" si="409"/>
        <v>0.12093</v>
      </c>
      <c r="O721" s="91">
        <f t="shared" si="409"/>
        <v>0.17293</v>
      </c>
      <c r="P721" s="91">
        <f t="shared" si="409"/>
        <v>0.18665999999999999</v>
      </c>
      <c r="Q721" s="91">
        <f t="shared" si="409"/>
        <v>0.23655000000000001</v>
      </c>
      <c r="R721" s="91">
        <f t="shared" si="409"/>
        <v>0.24490999999999999</v>
      </c>
      <c r="S721" s="91">
        <f t="shared" si="409"/>
        <v>0.21809000000000001</v>
      </c>
      <c r="T721" s="91">
        <f t="shared" si="409"/>
        <v>7.2279999999999997E-2</v>
      </c>
      <c r="U721" s="91">
        <f t="shared" si="409"/>
        <v>0.34444000000000002</v>
      </c>
      <c r="V721" s="91">
        <f t="shared" si="409"/>
        <v>0.21811</v>
      </c>
      <c r="W721" s="91">
        <f t="shared" si="409"/>
        <v>0.42082999999999998</v>
      </c>
      <c r="X721" s="91">
        <f t="shared" si="409"/>
        <v>0.59392999999999996</v>
      </c>
      <c r="Y721" s="91">
        <f t="shared" si="409"/>
        <v>0.66961000000000004</v>
      </c>
      <c r="Z721" s="91">
        <f t="shared" si="409"/>
        <v>1.7737400000000001</v>
      </c>
      <c r="AA721" s="91">
        <f t="shared" si="409"/>
        <v>1.6677299999999999</v>
      </c>
    </row>
    <row r="722" spans="1:27" ht="12.75" hidden="1" customHeight="1" outlineLevel="1" x14ac:dyDescent="0.3">
      <c r="A722" s="99" t="s">
        <v>2354</v>
      </c>
      <c r="B722" s="63" t="s">
        <v>238</v>
      </c>
      <c r="C722" s="43" t="s">
        <v>79</v>
      </c>
      <c r="D722" s="44">
        <v>119.98</v>
      </c>
      <c r="E722" s="44">
        <v>84.97</v>
      </c>
      <c r="F722" s="44">
        <v>196.47</v>
      </c>
      <c r="G722" s="44">
        <v>905.24</v>
      </c>
      <c r="H722" s="44">
        <v>9.56</v>
      </c>
      <c r="I722" s="44">
        <v>34.69</v>
      </c>
      <c r="J722" s="44">
        <v>189.02</v>
      </c>
      <c r="K722" s="44">
        <v>0</v>
      </c>
      <c r="L722" s="44">
        <v>0</v>
      </c>
      <c r="M722" s="44">
        <v>87.79</v>
      </c>
      <c r="N722" s="44">
        <v>120.93</v>
      </c>
      <c r="O722" s="44">
        <v>172.93</v>
      </c>
      <c r="P722" s="44">
        <v>186.66</v>
      </c>
      <c r="Q722" s="44">
        <v>236.55</v>
      </c>
      <c r="R722" s="44">
        <v>244.91</v>
      </c>
      <c r="S722" s="44">
        <v>218.09</v>
      </c>
      <c r="T722" s="44">
        <v>72.28</v>
      </c>
      <c r="U722" s="44">
        <v>344.44</v>
      </c>
      <c r="V722" s="44">
        <v>218.11</v>
      </c>
      <c r="W722" s="44">
        <v>420.83</v>
      </c>
      <c r="X722" s="44">
        <v>593.92999999999995</v>
      </c>
      <c r="Y722" s="44">
        <v>669.61</v>
      </c>
      <c r="Z722" s="44">
        <v>1773.74</v>
      </c>
      <c r="AA722" s="44">
        <v>1667.73</v>
      </c>
    </row>
    <row r="723" spans="1:27" ht="13.8" collapsed="1" x14ac:dyDescent="0.3">
      <c r="A723" s="98" t="s">
        <v>2355</v>
      </c>
      <c r="B723" s="28" t="str">
        <f>"08"&amp;"."&amp;$B$800&amp;"."&amp;$B$801</f>
        <v>08.07.2024</v>
      </c>
      <c r="C723" s="90" t="s">
        <v>76</v>
      </c>
      <c r="D723" s="91">
        <f>ROUND((D724)/1000,5)</f>
        <v>6.5640000000000004E-2</v>
      </c>
      <c r="E723" s="91">
        <f t="shared" ref="E723:AA723" si="410">ROUND((E724)/1000,5)</f>
        <v>0.12292</v>
      </c>
      <c r="F723" s="91">
        <f t="shared" si="410"/>
        <v>8.1220000000000001E-2</v>
      </c>
      <c r="G723" s="91">
        <f t="shared" si="410"/>
        <v>0.80037999999999998</v>
      </c>
      <c r="H723" s="91">
        <f t="shared" si="410"/>
        <v>0.18461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0.12709000000000001</v>
      </c>
      <c r="N723" s="91">
        <f t="shared" si="410"/>
        <v>0.44621</v>
      </c>
      <c r="O723" s="91">
        <f t="shared" si="410"/>
        <v>0.88280999999999998</v>
      </c>
      <c r="P723" s="91">
        <f t="shared" si="410"/>
        <v>0.90588000000000002</v>
      </c>
      <c r="Q723" s="91">
        <f t="shared" si="410"/>
        <v>0.93422000000000005</v>
      </c>
      <c r="R723" s="91">
        <f t="shared" si="410"/>
        <v>0.88004000000000004</v>
      </c>
      <c r="S723" s="91">
        <f t="shared" si="410"/>
        <v>0.96008000000000004</v>
      </c>
      <c r="T723" s="91">
        <f t="shared" si="410"/>
        <v>0.873</v>
      </c>
      <c r="U723" s="91">
        <f t="shared" si="410"/>
        <v>7.868E-2</v>
      </c>
      <c r="V723" s="91">
        <f t="shared" si="410"/>
        <v>1.949E-2</v>
      </c>
      <c r="W723" s="91">
        <f t="shared" si="410"/>
        <v>3.7190000000000001E-2</v>
      </c>
      <c r="X723" s="91">
        <f t="shared" si="410"/>
        <v>0</v>
      </c>
      <c r="Y723" s="91">
        <f t="shared" si="410"/>
        <v>0.56601999999999997</v>
      </c>
      <c r="Z723" s="91">
        <f t="shared" si="410"/>
        <v>0.57516</v>
      </c>
      <c r="AA723" s="91">
        <f t="shared" si="410"/>
        <v>0.36143999999999998</v>
      </c>
    </row>
    <row r="724" spans="1:27" ht="12.75" hidden="1" customHeight="1" outlineLevel="1" x14ac:dyDescent="0.3">
      <c r="A724" s="99" t="s">
        <v>2356</v>
      </c>
      <c r="B724" s="63" t="s">
        <v>238</v>
      </c>
      <c r="C724" s="43" t="s">
        <v>79</v>
      </c>
      <c r="D724" s="44">
        <v>65.64</v>
      </c>
      <c r="E724" s="44">
        <v>122.92</v>
      </c>
      <c r="F724" s="44">
        <v>81.22</v>
      </c>
      <c r="G724" s="44">
        <v>800.38</v>
      </c>
      <c r="H724" s="44">
        <v>184.61</v>
      </c>
      <c r="I724" s="44">
        <v>0</v>
      </c>
      <c r="J724" s="44">
        <v>0</v>
      </c>
      <c r="K724" s="44">
        <v>0</v>
      </c>
      <c r="L724" s="44">
        <v>0</v>
      </c>
      <c r="M724" s="44">
        <v>127.09</v>
      </c>
      <c r="N724" s="44">
        <v>446.21</v>
      </c>
      <c r="O724" s="44">
        <v>882.81</v>
      </c>
      <c r="P724" s="44">
        <v>905.88</v>
      </c>
      <c r="Q724" s="44">
        <v>934.22</v>
      </c>
      <c r="R724" s="44">
        <v>880.04</v>
      </c>
      <c r="S724" s="44">
        <v>960.08</v>
      </c>
      <c r="T724" s="44">
        <v>873</v>
      </c>
      <c r="U724" s="44">
        <v>78.680000000000007</v>
      </c>
      <c r="V724" s="44">
        <v>19.489999999999998</v>
      </c>
      <c r="W724" s="44">
        <v>37.19</v>
      </c>
      <c r="X724" s="44">
        <v>0</v>
      </c>
      <c r="Y724" s="44">
        <v>566.02</v>
      </c>
      <c r="Z724" s="44">
        <v>575.16</v>
      </c>
      <c r="AA724" s="44">
        <v>361.44</v>
      </c>
    </row>
    <row r="725" spans="1:27" ht="13.8" collapsed="1" x14ac:dyDescent="0.3">
      <c r="A725" s="98" t="s">
        <v>2357</v>
      </c>
      <c r="B725" s="28" t="str">
        <f>"09"&amp;"."&amp;$B$800&amp;"."&amp;$B$801</f>
        <v>09.07.2024</v>
      </c>
      <c r="C725" s="90" t="s">
        <v>76</v>
      </c>
      <c r="D725" s="91">
        <f>ROUND((D726)/1000,5)</f>
        <v>1.145E-2</v>
      </c>
      <c r="E725" s="91">
        <f t="shared" ref="E725:AA725" si="411">ROUND((E726)/1000,5)</f>
        <v>7.5060000000000002E-2</v>
      </c>
      <c r="F725" s="91">
        <f t="shared" si="411"/>
        <v>9.4640000000000002E-2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1.9820000000000001E-2</v>
      </c>
      <c r="M725" s="91">
        <f t="shared" si="411"/>
        <v>0.51632999999999996</v>
      </c>
      <c r="N725" s="91">
        <f t="shared" si="411"/>
        <v>0.15007000000000001</v>
      </c>
      <c r="O725" s="91">
        <f t="shared" si="411"/>
        <v>3.0400000000000002E-3</v>
      </c>
      <c r="P725" s="91">
        <f t="shared" si="411"/>
        <v>4.0099999999999997E-3</v>
      </c>
      <c r="Q725" s="91">
        <f t="shared" si="411"/>
        <v>7.6999999999999996E-4</v>
      </c>
      <c r="R725" s="91">
        <f t="shared" si="411"/>
        <v>1.9429999999999999E-2</v>
      </c>
      <c r="S725" s="91">
        <f t="shared" si="411"/>
        <v>0.53091999999999995</v>
      </c>
      <c r="T725" s="91">
        <f t="shared" si="411"/>
        <v>0.46278000000000002</v>
      </c>
      <c r="U725" s="91">
        <f t="shared" si="411"/>
        <v>0.27259</v>
      </c>
      <c r="V725" s="91">
        <f t="shared" si="411"/>
        <v>0.31752000000000002</v>
      </c>
      <c r="W725" s="91">
        <f t="shared" si="411"/>
        <v>0.81945000000000001</v>
      </c>
      <c r="X725" s="91">
        <f t="shared" si="411"/>
        <v>0.37458000000000002</v>
      </c>
      <c r="Y725" s="91">
        <f t="shared" si="411"/>
        <v>0.47015000000000001</v>
      </c>
      <c r="Z725" s="91">
        <f t="shared" si="411"/>
        <v>0.53922999999999999</v>
      </c>
      <c r="AA725" s="91">
        <f t="shared" si="411"/>
        <v>0.26827000000000001</v>
      </c>
    </row>
    <row r="726" spans="1:27" ht="12.75" hidden="1" customHeight="1" outlineLevel="1" x14ac:dyDescent="0.3">
      <c r="A726" s="99" t="s">
        <v>2358</v>
      </c>
      <c r="B726" s="63" t="s">
        <v>238</v>
      </c>
      <c r="C726" s="43" t="s">
        <v>79</v>
      </c>
      <c r="D726" s="44">
        <v>11.45</v>
      </c>
      <c r="E726" s="44">
        <v>75.06</v>
      </c>
      <c r="F726" s="44">
        <v>94.64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19.82</v>
      </c>
      <c r="M726" s="44">
        <v>516.33000000000004</v>
      </c>
      <c r="N726" s="44">
        <v>150.07</v>
      </c>
      <c r="O726" s="44">
        <v>3.04</v>
      </c>
      <c r="P726" s="44">
        <v>4.01</v>
      </c>
      <c r="Q726" s="44">
        <v>0.77</v>
      </c>
      <c r="R726" s="44">
        <v>19.43</v>
      </c>
      <c r="S726" s="44">
        <v>530.91999999999996</v>
      </c>
      <c r="T726" s="44">
        <v>462.78</v>
      </c>
      <c r="U726" s="44">
        <v>272.58999999999997</v>
      </c>
      <c r="V726" s="44">
        <v>317.52</v>
      </c>
      <c r="W726" s="44">
        <v>819.45</v>
      </c>
      <c r="X726" s="44">
        <v>374.58</v>
      </c>
      <c r="Y726" s="44">
        <v>470.15</v>
      </c>
      <c r="Z726" s="44">
        <v>539.23</v>
      </c>
      <c r="AA726" s="44">
        <v>268.27</v>
      </c>
    </row>
    <row r="727" spans="1:27" ht="13.8" collapsed="1" x14ac:dyDescent="0.3">
      <c r="A727" s="98" t="s">
        <v>2359</v>
      </c>
      <c r="B727" s="28" t="str">
        <f>"10"&amp;"."&amp;$B$800&amp;"."&amp;$B$801</f>
        <v>10.07.2024</v>
      </c>
      <c r="C727" s="90" t="s">
        <v>76</v>
      </c>
      <c r="D727" s="91">
        <f>ROUND((D728)/1000,5)</f>
        <v>3.1460000000000002E-2</v>
      </c>
      <c r="E727" s="91">
        <f t="shared" ref="E727:AA727" si="412">ROUND((E728)/1000,5)</f>
        <v>1.366E-2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1.3999999999999999E-4</v>
      </c>
      <c r="K727" s="91">
        <f t="shared" si="412"/>
        <v>0</v>
      </c>
      <c r="L727" s="91">
        <f t="shared" si="412"/>
        <v>0</v>
      </c>
      <c r="M727" s="91">
        <f t="shared" si="412"/>
        <v>0.13766999999999999</v>
      </c>
      <c r="N727" s="91">
        <f t="shared" si="412"/>
        <v>0.19794999999999999</v>
      </c>
      <c r="O727" s="91">
        <f t="shared" si="412"/>
        <v>0.25631999999999999</v>
      </c>
      <c r="P727" s="91">
        <f t="shared" si="412"/>
        <v>0.21031</v>
      </c>
      <c r="Q727" s="91">
        <f t="shared" si="412"/>
        <v>1.0000000000000001E-5</v>
      </c>
      <c r="R727" s="91">
        <f t="shared" si="412"/>
        <v>1.4160000000000001E-2</v>
      </c>
      <c r="S727" s="91">
        <f t="shared" si="412"/>
        <v>6.9899999999999997E-3</v>
      </c>
      <c r="T727" s="91">
        <f t="shared" si="412"/>
        <v>1.338E-2</v>
      </c>
      <c r="U727" s="91">
        <f t="shared" si="412"/>
        <v>5.7000000000000002E-3</v>
      </c>
      <c r="V727" s="91">
        <f t="shared" si="412"/>
        <v>6.3619999999999996E-2</v>
      </c>
      <c r="W727" s="91">
        <f t="shared" si="412"/>
        <v>5.9970000000000002E-2</v>
      </c>
      <c r="X727" s="91">
        <f t="shared" si="412"/>
        <v>0.15608</v>
      </c>
      <c r="Y727" s="91">
        <f t="shared" si="412"/>
        <v>0.31173000000000001</v>
      </c>
      <c r="Z727" s="91">
        <f t="shared" si="412"/>
        <v>0.52292000000000005</v>
      </c>
      <c r="AA727" s="91">
        <f t="shared" si="412"/>
        <v>0.37331999999999999</v>
      </c>
    </row>
    <row r="728" spans="1:27" ht="12.75" hidden="1" customHeight="1" outlineLevel="1" x14ac:dyDescent="0.3">
      <c r="A728" s="99" t="s">
        <v>2360</v>
      </c>
      <c r="B728" s="63" t="s">
        <v>238</v>
      </c>
      <c r="C728" s="43" t="s">
        <v>79</v>
      </c>
      <c r="D728" s="44">
        <v>31.46</v>
      </c>
      <c r="E728" s="44">
        <v>13.66</v>
      </c>
      <c r="F728" s="44">
        <v>0</v>
      </c>
      <c r="G728" s="44">
        <v>0</v>
      </c>
      <c r="H728" s="44">
        <v>0</v>
      </c>
      <c r="I728" s="44">
        <v>0</v>
      </c>
      <c r="J728" s="44">
        <v>0.14000000000000001</v>
      </c>
      <c r="K728" s="44">
        <v>0</v>
      </c>
      <c r="L728" s="44">
        <v>0</v>
      </c>
      <c r="M728" s="44">
        <v>137.66999999999999</v>
      </c>
      <c r="N728" s="44">
        <v>197.95</v>
      </c>
      <c r="O728" s="44">
        <v>256.32</v>
      </c>
      <c r="P728" s="44">
        <v>210.31</v>
      </c>
      <c r="Q728" s="44">
        <v>0.01</v>
      </c>
      <c r="R728" s="44">
        <v>14.16</v>
      </c>
      <c r="S728" s="44">
        <v>6.99</v>
      </c>
      <c r="T728" s="44">
        <v>13.38</v>
      </c>
      <c r="U728" s="44">
        <v>5.7</v>
      </c>
      <c r="V728" s="44">
        <v>63.62</v>
      </c>
      <c r="W728" s="44">
        <v>59.97</v>
      </c>
      <c r="X728" s="44">
        <v>156.08000000000001</v>
      </c>
      <c r="Y728" s="44">
        <v>311.73</v>
      </c>
      <c r="Z728" s="44">
        <v>522.91999999999996</v>
      </c>
      <c r="AA728" s="44">
        <v>373.32</v>
      </c>
    </row>
    <row r="729" spans="1:27" ht="13.8" collapsed="1" x14ac:dyDescent="0.3">
      <c r="A729" s="98" t="s">
        <v>2361</v>
      </c>
      <c r="B729" s="28" t="str">
        <f>"11"&amp;"."&amp;$B$800&amp;"."&amp;$B$801</f>
        <v>11.07.2024</v>
      </c>
      <c r="C729" s="90" t="s">
        <v>76</v>
      </c>
      <c r="D729" s="91">
        <f>ROUND((D730)/1000,5)</f>
        <v>9.2599999999999991E-3</v>
      </c>
      <c r="E729" s="91">
        <f t="shared" ref="E729:AA729" si="413">ROUND((E730)/1000,5)</f>
        <v>3.7879999999999997E-2</v>
      </c>
      <c r="F729" s="91">
        <f t="shared" si="413"/>
        <v>0</v>
      </c>
      <c r="G729" s="91">
        <f t="shared" si="413"/>
        <v>0</v>
      </c>
      <c r="H729" s="91">
        <f t="shared" si="413"/>
        <v>0.92898000000000003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2.2380000000000001E-2</v>
      </c>
      <c r="N729" s="91">
        <f t="shared" si="413"/>
        <v>0.17244999999999999</v>
      </c>
      <c r="O729" s="91">
        <f t="shared" si="413"/>
        <v>0.20011999999999999</v>
      </c>
      <c r="P729" s="91">
        <f t="shared" si="413"/>
        <v>0.17555000000000001</v>
      </c>
      <c r="Q729" s="91">
        <f t="shared" si="413"/>
        <v>0.26558999999999999</v>
      </c>
      <c r="R729" s="91">
        <f t="shared" si="413"/>
        <v>0.27528999999999998</v>
      </c>
      <c r="S729" s="91">
        <f t="shared" si="413"/>
        <v>0.14815999999999999</v>
      </c>
      <c r="T729" s="91">
        <f t="shared" si="413"/>
        <v>0.20704</v>
      </c>
      <c r="U729" s="91">
        <f t="shared" si="413"/>
        <v>0.27728000000000003</v>
      </c>
      <c r="V729" s="91">
        <f t="shared" si="413"/>
        <v>0.41929</v>
      </c>
      <c r="W729" s="91">
        <f t="shared" si="413"/>
        <v>0.52634000000000003</v>
      </c>
      <c r="X729" s="91">
        <f t="shared" si="413"/>
        <v>0.36124000000000001</v>
      </c>
      <c r="Y729" s="91">
        <f t="shared" si="413"/>
        <v>0.55820999999999998</v>
      </c>
      <c r="Z729" s="91">
        <f t="shared" si="413"/>
        <v>1.00705</v>
      </c>
      <c r="AA729" s="91">
        <f t="shared" si="413"/>
        <v>1.41828</v>
      </c>
    </row>
    <row r="730" spans="1:27" ht="12.75" hidden="1" customHeight="1" outlineLevel="1" x14ac:dyDescent="0.3">
      <c r="A730" s="99" t="s">
        <v>2362</v>
      </c>
      <c r="B730" s="63" t="s">
        <v>238</v>
      </c>
      <c r="C730" s="43" t="s">
        <v>79</v>
      </c>
      <c r="D730" s="44">
        <v>9.26</v>
      </c>
      <c r="E730" s="44">
        <v>37.880000000000003</v>
      </c>
      <c r="F730" s="44">
        <v>0</v>
      </c>
      <c r="G730" s="44">
        <v>0</v>
      </c>
      <c r="H730" s="44">
        <v>928.98</v>
      </c>
      <c r="I730" s="44">
        <v>0</v>
      </c>
      <c r="J730" s="44">
        <v>0</v>
      </c>
      <c r="K730" s="44">
        <v>0</v>
      </c>
      <c r="L730" s="44">
        <v>0</v>
      </c>
      <c r="M730" s="44">
        <v>22.38</v>
      </c>
      <c r="N730" s="44">
        <v>172.45</v>
      </c>
      <c r="O730" s="44">
        <v>200.12</v>
      </c>
      <c r="P730" s="44">
        <v>175.55</v>
      </c>
      <c r="Q730" s="44">
        <v>265.58999999999997</v>
      </c>
      <c r="R730" s="44">
        <v>275.29000000000002</v>
      </c>
      <c r="S730" s="44">
        <v>148.16</v>
      </c>
      <c r="T730" s="44">
        <v>207.04</v>
      </c>
      <c r="U730" s="44">
        <v>277.27999999999997</v>
      </c>
      <c r="V730" s="44">
        <v>419.29</v>
      </c>
      <c r="W730" s="44">
        <v>526.34</v>
      </c>
      <c r="X730" s="44">
        <v>361.24</v>
      </c>
      <c r="Y730" s="44">
        <v>558.21</v>
      </c>
      <c r="Z730" s="44">
        <v>1007.05</v>
      </c>
      <c r="AA730" s="44">
        <v>1418.28</v>
      </c>
    </row>
    <row r="731" spans="1:27" ht="13.8" collapsed="1" x14ac:dyDescent="0.3">
      <c r="A731" s="98" t="s">
        <v>2363</v>
      </c>
      <c r="B731" s="28" t="str">
        <f>"12"&amp;"."&amp;$B$800&amp;"."&amp;$B$801</f>
        <v>12.07.2024</v>
      </c>
      <c r="C731" s="90" t="s">
        <v>76</v>
      </c>
      <c r="D731" s="91">
        <f>ROUND((D732)/1000,5)</f>
        <v>0.17219000000000001</v>
      </c>
      <c r="E731" s="91">
        <f t="shared" ref="E731:AA731" si="414">ROUND((E732)/1000,5)</f>
        <v>7.4969999999999995E-2</v>
      </c>
      <c r="F731" s="91">
        <f t="shared" si="414"/>
        <v>4.1059999999999999E-2</v>
      </c>
      <c r="G731" s="91">
        <f t="shared" si="414"/>
        <v>6.9999999999999994E-5</v>
      </c>
      <c r="H731" s="91">
        <f t="shared" si="414"/>
        <v>0</v>
      </c>
      <c r="I731" s="91">
        <f t="shared" si="414"/>
        <v>1.2239999999999999E-2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1.393E-2</v>
      </c>
      <c r="N731" s="91">
        <f t="shared" si="414"/>
        <v>6.2199999999999998E-3</v>
      </c>
      <c r="O731" s="91">
        <f t="shared" si="414"/>
        <v>9.8229999999999998E-2</v>
      </c>
      <c r="P731" s="91">
        <f t="shared" si="414"/>
        <v>3.5249999999999997E-2</v>
      </c>
      <c r="Q731" s="91">
        <f t="shared" si="414"/>
        <v>1.491E-2</v>
      </c>
      <c r="R731" s="91">
        <f t="shared" si="414"/>
        <v>0.13319</v>
      </c>
      <c r="S731" s="91">
        <f t="shared" si="414"/>
        <v>8.4099999999999994E-2</v>
      </c>
      <c r="T731" s="91">
        <f t="shared" si="414"/>
        <v>7.0169999999999996E-2</v>
      </c>
      <c r="U731" s="91">
        <f t="shared" si="414"/>
        <v>0.26707999999999998</v>
      </c>
      <c r="V731" s="91">
        <f t="shared" si="414"/>
        <v>0.45839000000000002</v>
      </c>
      <c r="W731" s="91">
        <f t="shared" si="414"/>
        <v>0.49399999999999999</v>
      </c>
      <c r="X731" s="91">
        <f t="shared" si="414"/>
        <v>0.54459999999999997</v>
      </c>
      <c r="Y731" s="91">
        <f t="shared" si="414"/>
        <v>0.58974000000000004</v>
      </c>
      <c r="Z731" s="91">
        <f t="shared" si="414"/>
        <v>0.88468999999999998</v>
      </c>
      <c r="AA731" s="91">
        <f t="shared" si="414"/>
        <v>0.87397000000000002</v>
      </c>
    </row>
    <row r="732" spans="1:27" ht="12.75" hidden="1" customHeight="1" outlineLevel="1" x14ac:dyDescent="0.3">
      <c r="A732" s="99" t="s">
        <v>2364</v>
      </c>
      <c r="B732" s="63" t="s">
        <v>238</v>
      </c>
      <c r="C732" s="43" t="s">
        <v>79</v>
      </c>
      <c r="D732" s="44">
        <v>172.19</v>
      </c>
      <c r="E732" s="44">
        <v>74.97</v>
      </c>
      <c r="F732" s="44">
        <v>41.06</v>
      </c>
      <c r="G732" s="44">
        <v>7.0000000000000007E-2</v>
      </c>
      <c r="H732" s="44">
        <v>0</v>
      </c>
      <c r="I732" s="44">
        <v>12.24</v>
      </c>
      <c r="J732" s="44">
        <v>0</v>
      </c>
      <c r="K732" s="44">
        <v>0</v>
      </c>
      <c r="L732" s="44">
        <v>0</v>
      </c>
      <c r="M732" s="44">
        <v>13.93</v>
      </c>
      <c r="N732" s="44">
        <v>6.22</v>
      </c>
      <c r="O732" s="44">
        <v>98.23</v>
      </c>
      <c r="P732" s="44">
        <v>35.25</v>
      </c>
      <c r="Q732" s="44">
        <v>14.91</v>
      </c>
      <c r="R732" s="44">
        <v>133.19</v>
      </c>
      <c r="S732" s="44">
        <v>84.1</v>
      </c>
      <c r="T732" s="44">
        <v>70.17</v>
      </c>
      <c r="U732" s="44">
        <v>267.08</v>
      </c>
      <c r="V732" s="44">
        <v>458.39</v>
      </c>
      <c r="W732" s="44">
        <v>494</v>
      </c>
      <c r="X732" s="44">
        <v>544.6</v>
      </c>
      <c r="Y732" s="44">
        <v>589.74</v>
      </c>
      <c r="Z732" s="44">
        <v>884.69</v>
      </c>
      <c r="AA732" s="44">
        <v>873.97</v>
      </c>
    </row>
    <row r="733" spans="1:27" ht="13.8" collapsed="1" x14ac:dyDescent="0.3">
      <c r="A733" s="98" t="s">
        <v>2365</v>
      </c>
      <c r="B733" s="28" t="str">
        <f>"13"&amp;"."&amp;$B$800&amp;"."&amp;$B$801</f>
        <v>13.07.2024</v>
      </c>
      <c r="C733" s="90" t="s">
        <v>76</v>
      </c>
      <c r="D733" s="91">
        <f>ROUND((D734)/1000,5)</f>
        <v>0.2374</v>
      </c>
      <c r="E733" s="91">
        <f t="shared" ref="E733:AA733" si="415">ROUND((E734)/1000,5)</f>
        <v>0.25081999999999999</v>
      </c>
      <c r="F733" s="91">
        <f t="shared" si="415"/>
        <v>0.34397</v>
      </c>
      <c r="G733" s="91">
        <f t="shared" si="415"/>
        <v>1.02769</v>
      </c>
      <c r="H733" s="91">
        <f t="shared" si="415"/>
        <v>0.77288000000000001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1.2829999999999999E-2</v>
      </c>
      <c r="O733" s="91">
        <f t="shared" si="415"/>
        <v>0.14696999999999999</v>
      </c>
      <c r="P733" s="91">
        <f t="shared" si="415"/>
        <v>0.24218999999999999</v>
      </c>
      <c r="Q733" s="91">
        <f t="shared" si="415"/>
        <v>0.10642</v>
      </c>
      <c r="R733" s="91">
        <f t="shared" si="415"/>
        <v>6.7199999999999996E-2</v>
      </c>
      <c r="S733" s="91">
        <f t="shared" si="415"/>
        <v>9.0969999999999995E-2</v>
      </c>
      <c r="T733" s="91">
        <f t="shared" si="415"/>
        <v>9.0699999999999999E-3</v>
      </c>
      <c r="U733" s="91">
        <f t="shared" si="415"/>
        <v>1.8319999999999999E-2</v>
      </c>
      <c r="V733" s="91">
        <f t="shared" si="415"/>
        <v>1.24E-3</v>
      </c>
      <c r="W733" s="91">
        <f t="shared" si="415"/>
        <v>5.6050000000000003E-2</v>
      </c>
      <c r="X733" s="91">
        <f t="shared" si="415"/>
        <v>7.3699999999999998E-3</v>
      </c>
      <c r="Y733" s="91">
        <f t="shared" si="415"/>
        <v>0.25881999999999999</v>
      </c>
      <c r="Z733" s="91">
        <f t="shared" si="415"/>
        <v>0.16755999999999999</v>
      </c>
      <c r="AA733" s="91">
        <f t="shared" si="415"/>
        <v>0.34625</v>
      </c>
    </row>
    <row r="734" spans="1:27" ht="12.75" hidden="1" customHeight="1" outlineLevel="1" x14ac:dyDescent="0.3">
      <c r="A734" s="99" t="s">
        <v>2366</v>
      </c>
      <c r="B734" s="63" t="s">
        <v>238</v>
      </c>
      <c r="C734" s="43" t="s">
        <v>79</v>
      </c>
      <c r="D734" s="44">
        <v>237.4</v>
      </c>
      <c r="E734" s="44">
        <v>250.82</v>
      </c>
      <c r="F734" s="44">
        <v>343.97</v>
      </c>
      <c r="G734" s="44">
        <v>1027.69</v>
      </c>
      <c r="H734" s="44">
        <v>772.88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12.83</v>
      </c>
      <c r="O734" s="44">
        <v>146.97</v>
      </c>
      <c r="P734" s="44">
        <v>242.19</v>
      </c>
      <c r="Q734" s="44">
        <v>106.42</v>
      </c>
      <c r="R734" s="44">
        <v>67.2</v>
      </c>
      <c r="S734" s="44">
        <v>90.97</v>
      </c>
      <c r="T734" s="44">
        <v>9.07</v>
      </c>
      <c r="U734" s="44">
        <v>18.32</v>
      </c>
      <c r="V734" s="44">
        <v>1.24</v>
      </c>
      <c r="W734" s="44">
        <v>56.05</v>
      </c>
      <c r="X734" s="44">
        <v>7.37</v>
      </c>
      <c r="Y734" s="44">
        <v>258.82</v>
      </c>
      <c r="Z734" s="44">
        <v>167.56</v>
      </c>
      <c r="AA734" s="44">
        <v>346.25</v>
      </c>
    </row>
    <row r="735" spans="1:27" ht="13.8" collapsed="1" x14ac:dyDescent="0.3">
      <c r="A735" s="98" t="s">
        <v>2367</v>
      </c>
      <c r="B735" s="28" t="str">
        <f>"14"&amp;"."&amp;$B$800&amp;"."&amp;$B$801</f>
        <v>14.07.2024</v>
      </c>
      <c r="C735" s="90" t="s">
        <v>76</v>
      </c>
      <c r="D735" s="91">
        <f>ROUND((D736)/1000,5)</f>
        <v>0.13156000000000001</v>
      </c>
      <c r="E735" s="91">
        <f t="shared" ref="E735:AA735" si="416">ROUND((E736)/1000,5)</f>
        <v>0</v>
      </c>
      <c r="F735" s="91">
        <f t="shared" si="416"/>
        <v>4.165E-2</v>
      </c>
      <c r="G735" s="91">
        <f t="shared" si="416"/>
        <v>3.5959999999999999E-2</v>
      </c>
      <c r="H735" s="91">
        <f t="shared" si="416"/>
        <v>0.71162000000000003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0.17451</v>
      </c>
      <c r="N735" s="91">
        <f t="shared" si="416"/>
        <v>0</v>
      </c>
      <c r="O735" s="91">
        <f t="shared" si="416"/>
        <v>9.2700000000000005E-3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5.3600000000000002E-3</v>
      </c>
      <c r="W735" s="91">
        <f t="shared" si="416"/>
        <v>0</v>
      </c>
      <c r="X735" s="91">
        <f t="shared" si="416"/>
        <v>5.3400000000000001E-3</v>
      </c>
      <c r="Y735" s="91">
        <f t="shared" si="416"/>
        <v>0.31694</v>
      </c>
      <c r="Z735" s="91">
        <f t="shared" si="416"/>
        <v>0.23155999999999999</v>
      </c>
      <c r="AA735" s="91">
        <f t="shared" si="416"/>
        <v>0.25008000000000002</v>
      </c>
    </row>
    <row r="736" spans="1:27" ht="12.75" hidden="1" customHeight="1" outlineLevel="1" x14ac:dyDescent="0.3">
      <c r="A736" s="99" t="s">
        <v>2368</v>
      </c>
      <c r="B736" s="63" t="s">
        <v>238</v>
      </c>
      <c r="C736" s="43" t="s">
        <v>79</v>
      </c>
      <c r="D736" s="44">
        <v>131.56</v>
      </c>
      <c r="E736" s="44">
        <v>0</v>
      </c>
      <c r="F736" s="44">
        <v>41.65</v>
      </c>
      <c r="G736" s="44">
        <v>35.96</v>
      </c>
      <c r="H736" s="44">
        <v>711.62</v>
      </c>
      <c r="I736" s="44">
        <v>0</v>
      </c>
      <c r="J736" s="44">
        <v>0</v>
      </c>
      <c r="K736" s="44">
        <v>0</v>
      </c>
      <c r="L736" s="44">
        <v>0</v>
      </c>
      <c r="M736" s="44">
        <v>174.51</v>
      </c>
      <c r="N736" s="44">
        <v>0</v>
      </c>
      <c r="O736" s="44">
        <v>9.27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5.36</v>
      </c>
      <c r="W736" s="44">
        <v>0</v>
      </c>
      <c r="X736" s="44">
        <v>5.34</v>
      </c>
      <c r="Y736" s="44">
        <v>316.94</v>
      </c>
      <c r="Z736" s="44">
        <v>231.56</v>
      </c>
      <c r="AA736" s="44">
        <v>250.08</v>
      </c>
    </row>
    <row r="737" spans="1:27" ht="13.8" collapsed="1" x14ac:dyDescent="0.3">
      <c r="A737" s="98" t="s">
        <v>2369</v>
      </c>
      <c r="B737" s="28" t="str">
        <f>"15"&amp;"."&amp;$B$800&amp;"."&amp;$B$801</f>
        <v>15.07.2024</v>
      </c>
      <c r="C737" s="90" t="s">
        <v>76</v>
      </c>
      <c r="D737" s="91">
        <f>ROUND((D738)/1000,5)</f>
        <v>0</v>
      </c>
      <c r="E737" s="91">
        <f t="shared" ref="E737:AA737" si="417">ROUND((E738)/1000,5)</f>
        <v>0</v>
      </c>
      <c r="F737" s="91">
        <f t="shared" si="417"/>
        <v>0.63156000000000001</v>
      </c>
      <c r="G737" s="91">
        <f t="shared" si="417"/>
        <v>0.25212000000000001</v>
      </c>
      <c r="H737" s="91">
        <f t="shared" si="417"/>
        <v>0.66486999999999996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6.2500000000000003E-3</v>
      </c>
      <c r="P737" s="91">
        <f t="shared" si="417"/>
        <v>0</v>
      </c>
      <c r="Q737" s="91">
        <f t="shared" si="417"/>
        <v>0.13192000000000001</v>
      </c>
      <c r="R737" s="91">
        <f t="shared" si="417"/>
        <v>0.74024000000000001</v>
      </c>
      <c r="S737" s="91">
        <f t="shared" si="417"/>
        <v>0.68178000000000005</v>
      </c>
      <c r="T737" s="91">
        <f t="shared" si="417"/>
        <v>0.63446000000000002</v>
      </c>
      <c r="U737" s="91">
        <f t="shared" si="417"/>
        <v>0.17333999999999999</v>
      </c>
      <c r="V737" s="91">
        <f t="shared" si="417"/>
        <v>2.1700000000000001E-3</v>
      </c>
      <c r="W737" s="91">
        <f t="shared" si="417"/>
        <v>3.1669999999999997E-2</v>
      </c>
      <c r="X737" s="91">
        <f t="shared" si="417"/>
        <v>8.3000000000000001E-4</v>
      </c>
      <c r="Y737" s="91">
        <f t="shared" si="417"/>
        <v>0</v>
      </c>
      <c r="Z737" s="91">
        <f t="shared" si="417"/>
        <v>4.62E-3</v>
      </c>
      <c r="AA737" s="91">
        <f t="shared" si="417"/>
        <v>0</v>
      </c>
    </row>
    <row r="738" spans="1:27" ht="12.75" hidden="1" customHeight="1" outlineLevel="1" x14ac:dyDescent="0.3">
      <c r="A738" s="99" t="s">
        <v>2370</v>
      </c>
      <c r="B738" s="63" t="s">
        <v>238</v>
      </c>
      <c r="C738" s="43" t="s">
        <v>79</v>
      </c>
      <c r="D738" s="44">
        <v>0</v>
      </c>
      <c r="E738" s="44">
        <v>0</v>
      </c>
      <c r="F738" s="44">
        <v>631.55999999999995</v>
      </c>
      <c r="G738" s="44">
        <v>252.12</v>
      </c>
      <c r="H738" s="44">
        <v>664.87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6.25</v>
      </c>
      <c r="P738" s="44">
        <v>0</v>
      </c>
      <c r="Q738" s="44">
        <v>131.91999999999999</v>
      </c>
      <c r="R738" s="44">
        <v>740.24</v>
      </c>
      <c r="S738" s="44">
        <v>681.78</v>
      </c>
      <c r="T738" s="44">
        <v>634.46</v>
      </c>
      <c r="U738" s="44">
        <v>173.34</v>
      </c>
      <c r="V738" s="44">
        <v>2.17</v>
      </c>
      <c r="W738" s="44">
        <v>31.67</v>
      </c>
      <c r="X738" s="44">
        <v>0.83</v>
      </c>
      <c r="Y738" s="44">
        <v>0</v>
      </c>
      <c r="Z738" s="44">
        <v>4.62</v>
      </c>
      <c r="AA738" s="44">
        <v>0</v>
      </c>
    </row>
    <row r="739" spans="1:27" ht="13.8" collapsed="1" x14ac:dyDescent="0.3">
      <c r="A739" s="98" t="s">
        <v>2371</v>
      </c>
      <c r="B739" s="28" t="str">
        <f>"16"&amp;"."&amp;$B$800&amp;"."&amp;$B$801</f>
        <v>16.07.2024</v>
      </c>
      <c r="C739" s="90" t="s">
        <v>76</v>
      </c>
      <c r="D739" s="91">
        <f>ROUND((D740)/1000,5)</f>
        <v>0</v>
      </c>
      <c r="E739" s="91">
        <f t="shared" ref="E739:AA739" si="418">ROUND((E740)/1000,5)</f>
        <v>0</v>
      </c>
      <c r="F739" s="91">
        <f t="shared" si="418"/>
        <v>0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5.6800000000000002E-3</v>
      </c>
      <c r="L739" s="91">
        <f t="shared" si="418"/>
        <v>0</v>
      </c>
      <c r="M739" s="91">
        <f t="shared" si="418"/>
        <v>9.0300000000000005E-2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0</v>
      </c>
      <c r="R739" s="91">
        <f t="shared" si="418"/>
        <v>4.8999999999999998E-4</v>
      </c>
      <c r="S739" s="91">
        <f t="shared" si="418"/>
        <v>0</v>
      </c>
      <c r="T739" s="91">
        <f t="shared" si="418"/>
        <v>3.5540000000000002E-2</v>
      </c>
      <c r="U739" s="91">
        <f t="shared" si="418"/>
        <v>0.22838</v>
      </c>
      <c r="V739" s="91">
        <f t="shared" si="418"/>
        <v>0.13303999999999999</v>
      </c>
      <c r="W739" s="91">
        <f t="shared" si="418"/>
        <v>0</v>
      </c>
      <c r="X739" s="91">
        <f t="shared" si="418"/>
        <v>0</v>
      </c>
      <c r="Y739" s="91">
        <f t="shared" si="418"/>
        <v>4.1509999999999998E-2</v>
      </c>
      <c r="Z739" s="91">
        <f t="shared" si="418"/>
        <v>0.1391</v>
      </c>
      <c r="AA739" s="91">
        <f t="shared" si="418"/>
        <v>7.1389999999999995E-2</v>
      </c>
    </row>
    <row r="740" spans="1:27" ht="12.75" hidden="1" customHeight="1" outlineLevel="1" x14ac:dyDescent="0.3">
      <c r="A740" s="99" t="s">
        <v>2372</v>
      </c>
      <c r="B740" s="63" t="s">
        <v>238</v>
      </c>
      <c r="C740" s="43" t="s">
        <v>79</v>
      </c>
      <c r="D740" s="44">
        <v>0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5.68</v>
      </c>
      <c r="L740" s="44">
        <v>0</v>
      </c>
      <c r="M740" s="44">
        <v>90.3</v>
      </c>
      <c r="N740" s="44">
        <v>0</v>
      </c>
      <c r="O740" s="44">
        <v>0</v>
      </c>
      <c r="P740" s="44">
        <v>0</v>
      </c>
      <c r="Q740" s="44">
        <v>0</v>
      </c>
      <c r="R740" s="44">
        <v>0.49</v>
      </c>
      <c r="S740" s="44">
        <v>0</v>
      </c>
      <c r="T740" s="44">
        <v>35.54</v>
      </c>
      <c r="U740" s="44">
        <v>228.38</v>
      </c>
      <c r="V740" s="44">
        <v>133.04</v>
      </c>
      <c r="W740" s="44">
        <v>0</v>
      </c>
      <c r="X740" s="44">
        <v>0</v>
      </c>
      <c r="Y740" s="44">
        <v>41.51</v>
      </c>
      <c r="Z740" s="44">
        <v>139.1</v>
      </c>
      <c r="AA740" s="44">
        <v>71.39</v>
      </c>
    </row>
    <row r="741" spans="1:27" ht="13.8" collapsed="1" x14ac:dyDescent="0.3">
      <c r="A741" s="98" t="s">
        <v>2373</v>
      </c>
      <c r="B741" s="28" t="str">
        <f>"17"&amp;"."&amp;$B$800&amp;"."&amp;$B$801</f>
        <v>17.07.2024</v>
      </c>
      <c r="C741" s="90" t="s">
        <v>76</v>
      </c>
      <c r="D741" s="91">
        <f>ROUND((D742)/1000,5)</f>
        <v>6.522E-2</v>
      </c>
      <c r="E741" s="91">
        <f t="shared" ref="E741:AA741" si="419">ROUND((E742)/1000,5)</f>
        <v>0</v>
      </c>
      <c r="F741" s="91">
        <f t="shared" si="419"/>
        <v>0</v>
      </c>
      <c r="G741" s="91">
        <f t="shared" si="419"/>
        <v>0</v>
      </c>
      <c r="H741" s="91">
        <f t="shared" si="419"/>
        <v>0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1.09E-3</v>
      </c>
      <c r="S741" s="91">
        <f t="shared" si="419"/>
        <v>4.2599999999999999E-3</v>
      </c>
      <c r="T741" s="91">
        <f t="shared" si="419"/>
        <v>6.13E-3</v>
      </c>
      <c r="U741" s="91">
        <f t="shared" si="419"/>
        <v>5.64E-3</v>
      </c>
      <c r="V741" s="91">
        <f t="shared" si="419"/>
        <v>0.25729999999999997</v>
      </c>
      <c r="W741" s="91">
        <f t="shared" si="419"/>
        <v>0.23871999999999999</v>
      </c>
      <c r="X741" s="91">
        <f t="shared" si="419"/>
        <v>7.3779999999999998E-2</v>
      </c>
      <c r="Y741" s="91">
        <f t="shared" si="419"/>
        <v>0.12358</v>
      </c>
      <c r="Z741" s="91">
        <f t="shared" si="419"/>
        <v>0.10507</v>
      </c>
      <c r="AA741" s="91">
        <f t="shared" si="419"/>
        <v>0.16830000000000001</v>
      </c>
    </row>
    <row r="742" spans="1:27" ht="12.75" hidden="1" customHeight="1" outlineLevel="1" x14ac:dyDescent="0.3">
      <c r="A742" s="99" t="s">
        <v>2374</v>
      </c>
      <c r="B742" s="63" t="s">
        <v>238</v>
      </c>
      <c r="C742" s="43" t="s">
        <v>79</v>
      </c>
      <c r="D742" s="44">
        <v>65.22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1.0900000000000001</v>
      </c>
      <c r="S742" s="44">
        <v>4.26</v>
      </c>
      <c r="T742" s="44">
        <v>6.13</v>
      </c>
      <c r="U742" s="44">
        <v>5.64</v>
      </c>
      <c r="V742" s="44">
        <v>257.3</v>
      </c>
      <c r="W742" s="44">
        <v>238.72</v>
      </c>
      <c r="X742" s="44">
        <v>73.78</v>
      </c>
      <c r="Y742" s="44">
        <v>123.58</v>
      </c>
      <c r="Z742" s="44">
        <v>105.07</v>
      </c>
      <c r="AA742" s="44">
        <v>168.3</v>
      </c>
    </row>
    <row r="743" spans="1:27" ht="13.8" collapsed="1" x14ac:dyDescent="0.3">
      <c r="A743" s="98" t="s">
        <v>2375</v>
      </c>
      <c r="B743" s="28" t="str">
        <f>"18"&amp;"."&amp;$B$800&amp;"."&amp;$B$801</f>
        <v>18.07.2024</v>
      </c>
      <c r="C743" s="90" t="s">
        <v>76</v>
      </c>
      <c r="D743" s="91">
        <f>ROUND((D744)/1000,5)</f>
        <v>0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8.9010000000000006E-2</v>
      </c>
      <c r="R743" s="91">
        <f t="shared" si="420"/>
        <v>0</v>
      </c>
      <c r="S743" s="91">
        <f t="shared" si="420"/>
        <v>0.11332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1.2540000000000001E-2</v>
      </c>
      <c r="Y743" s="91">
        <f t="shared" si="420"/>
        <v>1.593E-2</v>
      </c>
      <c r="Z743" s="91">
        <f t="shared" si="420"/>
        <v>0.38095000000000001</v>
      </c>
      <c r="AA743" s="91">
        <f t="shared" si="420"/>
        <v>0.28001999999999999</v>
      </c>
    </row>
    <row r="744" spans="1:27" ht="12.75" hidden="1" customHeight="1" outlineLevel="1" x14ac:dyDescent="0.3">
      <c r="A744" s="99" t="s">
        <v>2376</v>
      </c>
      <c r="B744" s="63" t="s">
        <v>238</v>
      </c>
      <c r="C744" s="43" t="s">
        <v>79</v>
      </c>
      <c r="D744" s="44">
        <v>0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89.01</v>
      </c>
      <c r="R744" s="44">
        <v>0</v>
      </c>
      <c r="S744" s="44">
        <v>113.32</v>
      </c>
      <c r="T744" s="44">
        <v>0</v>
      </c>
      <c r="U744" s="44">
        <v>0</v>
      </c>
      <c r="V744" s="44">
        <v>0</v>
      </c>
      <c r="W744" s="44">
        <v>0</v>
      </c>
      <c r="X744" s="44">
        <v>12.54</v>
      </c>
      <c r="Y744" s="44">
        <v>15.93</v>
      </c>
      <c r="Z744" s="44">
        <v>380.95</v>
      </c>
      <c r="AA744" s="44">
        <v>280.02</v>
      </c>
    </row>
    <row r="745" spans="1:27" ht="13.8" collapsed="1" x14ac:dyDescent="0.3">
      <c r="A745" s="98" t="s">
        <v>2377</v>
      </c>
      <c r="B745" s="28" t="str">
        <f>"19"&amp;"."&amp;$B$800&amp;"."&amp;$B$801</f>
        <v>19.07.2024</v>
      </c>
      <c r="C745" s="90" t="s">
        <v>76</v>
      </c>
      <c r="D745" s="91">
        <f>ROUND((D746)/1000,5)</f>
        <v>4.1390000000000003E-2</v>
      </c>
      <c r="E745" s="91">
        <f t="shared" ref="E745:AA745" si="421">ROUND((E746)/1000,5)</f>
        <v>0</v>
      </c>
      <c r="F745" s="91">
        <f t="shared" si="421"/>
        <v>0.3871</v>
      </c>
      <c r="G745" s="91">
        <f t="shared" si="421"/>
        <v>5.28E-3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1.6840000000000001E-2</v>
      </c>
      <c r="N745" s="91">
        <f t="shared" si="421"/>
        <v>2.026E-2</v>
      </c>
      <c r="O745" s="91">
        <f t="shared" si="421"/>
        <v>0.34218999999999999</v>
      </c>
      <c r="P745" s="91">
        <f t="shared" si="421"/>
        <v>0.22755</v>
      </c>
      <c r="Q745" s="91">
        <f t="shared" si="421"/>
        <v>0.87204999999999999</v>
      </c>
      <c r="R745" s="91">
        <f t="shared" si="421"/>
        <v>0.89639000000000002</v>
      </c>
      <c r="S745" s="91">
        <f t="shared" si="421"/>
        <v>0.3029</v>
      </c>
      <c r="T745" s="91">
        <f t="shared" si="421"/>
        <v>0.75822999999999996</v>
      </c>
      <c r="U745" s="91">
        <f t="shared" si="421"/>
        <v>0.74090999999999996</v>
      </c>
      <c r="V745" s="91">
        <f t="shared" si="421"/>
        <v>0.94728000000000001</v>
      </c>
      <c r="W745" s="91">
        <f t="shared" si="421"/>
        <v>0.88173000000000001</v>
      </c>
      <c r="X745" s="91">
        <f t="shared" si="421"/>
        <v>0.98555000000000004</v>
      </c>
      <c r="Y745" s="91">
        <f t="shared" si="421"/>
        <v>0.27906999999999998</v>
      </c>
      <c r="Z745" s="91">
        <f t="shared" si="421"/>
        <v>1.88923</v>
      </c>
      <c r="AA745" s="91">
        <f t="shared" si="421"/>
        <v>0.52005999999999997</v>
      </c>
    </row>
    <row r="746" spans="1:27" ht="12.75" hidden="1" customHeight="1" outlineLevel="1" x14ac:dyDescent="0.3">
      <c r="A746" s="99" t="s">
        <v>2378</v>
      </c>
      <c r="B746" s="63" t="s">
        <v>238</v>
      </c>
      <c r="C746" s="43" t="s">
        <v>79</v>
      </c>
      <c r="D746" s="44">
        <v>41.39</v>
      </c>
      <c r="E746" s="44">
        <v>0</v>
      </c>
      <c r="F746" s="44">
        <v>387.1</v>
      </c>
      <c r="G746" s="44">
        <v>5.28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16.84</v>
      </c>
      <c r="N746" s="44">
        <v>20.260000000000002</v>
      </c>
      <c r="O746" s="44">
        <v>342.19</v>
      </c>
      <c r="P746" s="44">
        <v>227.55</v>
      </c>
      <c r="Q746" s="44">
        <v>872.05</v>
      </c>
      <c r="R746" s="44">
        <v>896.39</v>
      </c>
      <c r="S746" s="44">
        <v>302.89999999999998</v>
      </c>
      <c r="T746" s="44">
        <v>758.23</v>
      </c>
      <c r="U746" s="44">
        <v>740.91</v>
      </c>
      <c r="V746" s="44">
        <v>947.28</v>
      </c>
      <c r="W746" s="44">
        <v>881.73</v>
      </c>
      <c r="X746" s="44">
        <v>985.55</v>
      </c>
      <c r="Y746" s="44">
        <v>279.07</v>
      </c>
      <c r="Z746" s="44">
        <v>1889.23</v>
      </c>
      <c r="AA746" s="44">
        <v>520.05999999999995</v>
      </c>
    </row>
    <row r="747" spans="1:27" ht="13.8" collapsed="1" x14ac:dyDescent="0.3">
      <c r="A747" s="98" t="s">
        <v>2379</v>
      </c>
      <c r="B747" s="28" t="str">
        <f>"20"&amp;"."&amp;$B$800&amp;"."&amp;$B$801</f>
        <v>20.07.2024</v>
      </c>
      <c r="C747" s="90" t="s">
        <v>76</v>
      </c>
      <c r="D747" s="91">
        <f>ROUND((D748)/1000,5)</f>
        <v>9.8110000000000003E-2</v>
      </c>
      <c r="E747" s="91">
        <f t="shared" ref="E747:AA747" si="422">ROUND((E748)/1000,5)</f>
        <v>4.0800000000000003E-3</v>
      </c>
      <c r="F747" s="91">
        <f t="shared" si="422"/>
        <v>1.8280000000000001E-2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8.8999999999999995E-4</v>
      </c>
      <c r="N747" s="91">
        <f t="shared" si="422"/>
        <v>3.2930000000000001E-2</v>
      </c>
      <c r="O747" s="91">
        <f t="shared" si="422"/>
        <v>7.8509999999999996E-2</v>
      </c>
      <c r="P747" s="91">
        <f t="shared" si="422"/>
        <v>7.4329999999999993E-2</v>
      </c>
      <c r="Q747" s="91">
        <f t="shared" si="422"/>
        <v>7.9810000000000006E-2</v>
      </c>
      <c r="R747" s="91">
        <f t="shared" si="422"/>
        <v>5.919E-2</v>
      </c>
      <c r="S747" s="91">
        <f t="shared" si="422"/>
        <v>7.9670000000000005E-2</v>
      </c>
      <c r="T747" s="91">
        <f t="shared" si="422"/>
        <v>8.4739999999999996E-2</v>
      </c>
      <c r="U747" s="91">
        <f t="shared" si="422"/>
        <v>0.17423</v>
      </c>
      <c r="V747" s="91">
        <f t="shared" si="422"/>
        <v>0.15462999999999999</v>
      </c>
      <c r="W747" s="91">
        <f t="shared" si="422"/>
        <v>0.18731</v>
      </c>
      <c r="X747" s="91">
        <f t="shared" si="422"/>
        <v>0.18526000000000001</v>
      </c>
      <c r="Y747" s="91">
        <f t="shared" si="422"/>
        <v>0.22428000000000001</v>
      </c>
      <c r="Z747" s="91">
        <f t="shared" si="422"/>
        <v>0.41837999999999997</v>
      </c>
      <c r="AA747" s="91">
        <f t="shared" si="422"/>
        <v>0.53449999999999998</v>
      </c>
    </row>
    <row r="748" spans="1:27" ht="12.75" hidden="1" customHeight="1" outlineLevel="1" x14ac:dyDescent="0.3">
      <c r="A748" s="99" t="s">
        <v>2380</v>
      </c>
      <c r="B748" s="63" t="s">
        <v>238</v>
      </c>
      <c r="C748" s="43" t="s">
        <v>79</v>
      </c>
      <c r="D748" s="44">
        <v>98.11</v>
      </c>
      <c r="E748" s="44">
        <v>4.08</v>
      </c>
      <c r="F748" s="44">
        <v>18.28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0.89</v>
      </c>
      <c r="N748" s="44">
        <v>32.93</v>
      </c>
      <c r="O748" s="44">
        <v>78.510000000000005</v>
      </c>
      <c r="P748" s="44">
        <v>74.33</v>
      </c>
      <c r="Q748" s="44">
        <v>79.81</v>
      </c>
      <c r="R748" s="44">
        <v>59.19</v>
      </c>
      <c r="S748" s="44">
        <v>79.67</v>
      </c>
      <c r="T748" s="44">
        <v>84.74</v>
      </c>
      <c r="U748" s="44">
        <v>174.23</v>
      </c>
      <c r="V748" s="44">
        <v>154.63</v>
      </c>
      <c r="W748" s="44">
        <v>187.31</v>
      </c>
      <c r="X748" s="44">
        <v>185.26</v>
      </c>
      <c r="Y748" s="44">
        <v>224.28</v>
      </c>
      <c r="Z748" s="44">
        <v>418.38</v>
      </c>
      <c r="AA748" s="44">
        <v>534.5</v>
      </c>
    </row>
    <row r="749" spans="1:27" ht="13.8" collapsed="1" x14ac:dyDescent="0.3">
      <c r="A749" s="98" t="s">
        <v>2381</v>
      </c>
      <c r="B749" s="28" t="str">
        <f>"21"&amp;"."&amp;$B$800&amp;"."&amp;$B$801</f>
        <v>21.07.2024</v>
      </c>
      <c r="C749" s="90" t="s">
        <v>76</v>
      </c>
      <c r="D749" s="91">
        <f>ROUND((D750)/1000,5)</f>
        <v>0.32438</v>
      </c>
      <c r="E749" s="91">
        <f t="shared" ref="E749:AA749" si="423">ROUND((E750)/1000,5)</f>
        <v>0.10613</v>
      </c>
      <c r="F749" s="91">
        <f t="shared" si="423"/>
        <v>0.2077</v>
      </c>
      <c r="G749" s="91">
        <f t="shared" si="423"/>
        <v>0.16147</v>
      </c>
      <c r="H749" s="91">
        <f t="shared" si="423"/>
        <v>0.16227</v>
      </c>
      <c r="I749" s="91">
        <f t="shared" si="423"/>
        <v>1.9380000000000001E-2</v>
      </c>
      <c r="J749" s="91">
        <f t="shared" si="423"/>
        <v>2.648E-2</v>
      </c>
      <c r="K749" s="91">
        <f t="shared" si="423"/>
        <v>0</v>
      </c>
      <c r="L749" s="91">
        <f t="shared" si="423"/>
        <v>0</v>
      </c>
      <c r="M749" s="91">
        <f t="shared" si="423"/>
        <v>8.1089999999999995E-2</v>
      </c>
      <c r="N749" s="91">
        <f t="shared" si="423"/>
        <v>0.13819999999999999</v>
      </c>
      <c r="O749" s="91">
        <f t="shared" si="423"/>
        <v>0.25518999999999997</v>
      </c>
      <c r="P749" s="91">
        <f t="shared" si="423"/>
        <v>0.25453999999999999</v>
      </c>
      <c r="Q749" s="91">
        <f t="shared" si="423"/>
        <v>0.28715000000000002</v>
      </c>
      <c r="R749" s="91">
        <f t="shared" si="423"/>
        <v>0.24440999999999999</v>
      </c>
      <c r="S749" s="91">
        <f t="shared" si="423"/>
        <v>0.26406000000000002</v>
      </c>
      <c r="T749" s="91">
        <f t="shared" si="423"/>
        <v>0.2248</v>
      </c>
      <c r="U749" s="91">
        <f t="shared" si="423"/>
        <v>0.23419999999999999</v>
      </c>
      <c r="V749" s="91">
        <f t="shared" si="423"/>
        <v>0.28199999999999997</v>
      </c>
      <c r="W749" s="91">
        <f t="shared" si="423"/>
        <v>0.36602000000000001</v>
      </c>
      <c r="X749" s="91">
        <f t="shared" si="423"/>
        <v>0.47078999999999999</v>
      </c>
      <c r="Y749" s="91">
        <f t="shared" si="423"/>
        <v>0.54869000000000001</v>
      </c>
      <c r="Z749" s="91">
        <f t="shared" si="423"/>
        <v>0.83792999999999995</v>
      </c>
      <c r="AA749" s="91">
        <f t="shared" si="423"/>
        <v>0.59652000000000005</v>
      </c>
    </row>
    <row r="750" spans="1:27" ht="12.75" hidden="1" customHeight="1" outlineLevel="1" x14ac:dyDescent="0.3">
      <c r="A750" s="99" t="s">
        <v>2382</v>
      </c>
      <c r="B750" s="63" t="s">
        <v>238</v>
      </c>
      <c r="C750" s="43" t="s">
        <v>79</v>
      </c>
      <c r="D750" s="44">
        <v>324.38</v>
      </c>
      <c r="E750" s="44">
        <v>106.13</v>
      </c>
      <c r="F750" s="44">
        <v>207.7</v>
      </c>
      <c r="G750" s="44">
        <v>161.47</v>
      </c>
      <c r="H750" s="44">
        <v>162.27000000000001</v>
      </c>
      <c r="I750" s="44">
        <v>19.38</v>
      </c>
      <c r="J750" s="44">
        <v>26.48</v>
      </c>
      <c r="K750" s="44">
        <v>0</v>
      </c>
      <c r="L750" s="44">
        <v>0</v>
      </c>
      <c r="M750" s="44">
        <v>81.09</v>
      </c>
      <c r="N750" s="44">
        <v>138.19999999999999</v>
      </c>
      <c r="O750" s="44">
        <v>255.19</v>
      </c>
      <c r="P750" s="44">
        <v>254.54</v>
      </c>
      <c r="Q750" s="44">
        <v>287.14999999999998</v>
      </c>
      <c r="R750" s="44">
        <v>244.41</v>
      </c>
      <c r="S750" s="44">
        <v>264.06</v>
      </c>
      <c r="T750" s="44">
        <v>224.8</v>
      </c>
      <c r="U750" s="44">
        <v>234.2</v>
      </c>
      <c r="V750" s="44">
        <v>282</v>
      </c>
      <c r="W750" s="44">
        <v>366.02</v>
      </c>
      <c r="X750" s="44">
        <v>470.79</v>
      </c>
      <c r="Y750" s="44">
        <v>548.69000000000005</v>
      </c>
      <c r="Z750" s="44">
        <v>837.93</v>
      </c>
      <c r="AA750" s="44">
        <v>596.52</v>
      </c>
    </row>
    <row r="751" spans="1:27" ht="13.8" collapsed="1" x14ac:dyDescent="0.3">
      <c r="A751" s="98" t="s">
        <v>2383</v>
      </c>
      <c r="B751" s="28" t="str">
        <f>"22"&amp;"."&amp;$B$800&amp;"."&amp;$B$801</f>
        <v>22.07.2024</v>
      </c>
      <c r="C751" s="90" t="s">
        <v>76</v>
      </c>
      <c r="D751" s="91">
        <f>ROUND((D752)/1000,5)</f>
        <v>0.19056999999999999</v>
      </c>
      <c r="E751" s="91">
        <f t="shared" ref="E751:AA751" si="424">ROUND((E752)/1000,5)</f>
        <v>0.18884999999999999</v>
      </c>
      <c r="F751" s="91">
        <f t="shared" si="424"/>
        <v>0.15579999999999999</v>
      </c>
      <c r="G751" s="91">
        <f t="shared" si="424"/>
        <v>0.20558000000000001</v>
      </c>
      <c r="H751" s="91">
        <f t="shared" si="424"/>
        <v>1.6070000000000001E-2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7.2050000000000003E-2</v>
      </c>
      <c r="N751" s="91">
        <f t="shared" si="424"/>
        <v>0.22051999999999999</v>
      </c>
      <c r="O751" s="91">
        <f t="shared" si="424"/>
        <v>0.23965</v>
      </c>
      <c r="P751" s="91">
        <f t="shared" si="424"/>
        <v>0.38525999999999999</v>
      </c>
      <c r="Q751" s="91">
        <f t="shared" si="424"/>
        <v>0.17563999999999999</v>
      </c>
      <c r="R751" s="91">
        <f t="shared" si="424"/>
        <v>0.28522999999999998</v>
      </c>
      <c r="S751" s="91">
        <f t="shared" si="424"/>
        <v>3.7170000000000002E-2</v>
      </c>
      <c r="T751" s="91">
        <f t="shared" si="424"/>
        <v>0.18820999999999999</v>
      </c>
      <c r="U751" s="91">
        <f t="shared" si="424"/>
        <v>0.24221000000000001</v>
      </c>
      <c r="V751" s="91">
        <f t="shared" si="424"/>
        <v>0.30447000000000002</v>
      </c>
      <c r="W751" s="91">
        <f t="shared" si="424"/>
        <v>0.30563000000000001</v>
      </c>
      <c r="X751" s="91">
        <f t="shared" si="424"/>
        <v>0.41370000000000001</v>
      </c>
      <c r="Y751" s="91">
        <f t="shared" si="424"/>
        <v>0.81689000000000001</v>
      </c>
      <c r="Z751" s="91">
        <f t="shared" si="424"/>
        <v>1.2863500000000001</v>
      </c>
      <c r="AA751" s="91">
        <f t="shared" si="424"/>
        <v>1.6716800000000001</v>
      </c>
    </row>
    <row r="752" spans="1:27" ht="12.75" hidden="1" customHeight="1" outlineLevel="1" x14ac:dyDescent="0.3">
      <c r="A752" s="99" t="s">
        <v>2384</v>
      </c>
      <c r="B752" s="63" t="s">
        <v>238</v>
      </c>
      <c r="C752" s="43" t="s">
        <v>79</v>
      </c>
      <c r="D752" s="44">
        <v>190.57</v>
      </c>
      <c r="E752" s="44">
        <v>188.85</v>
      </c>
      <c r="F752" s="44">
        <v>155.80000000000001</v>
      </c>
      <c r="G752" s="44">
        <v>205.58</v>
      </c>
      <c r="H752" s="44">
        <v>16.07</v>
      </c>
      <c r="I752" s="44">
        <v>0</v>
      </c>
      <c r="J752" s="44">
        <v>0</v>
      </c>
      <c r="K752" s="44">
        <v>0</v>
      </c>
      <c r="L752" s="44">
        <v>0</v>
      </c>
      <c r="M752" s="44">
        <v>72.05</v>
      </c>
      <c r="N752" s="44">
        <v>220.52</v>
      </c>
      <c r="O752" s="44">
        <v>239.65</v>
      </c>
      <c r="P752" s="44">
        <v>385.26</v>
      </c>
      <c r="Q752" s="44">
        <v>175.64</v>
      </c>
      <c r="R752" s="44">
        <v>285.23</v>
      </c>
      <c r="S752" s="44">
        <v>37.17</v>
      </c>
      <c r="T752" s="44">
        <v>188.21</v>
      </c>
      <c r="U752" s="44">
        <v>242.21</v>
      </c>
      <c r="V752" s="44">
        <v>304.47000000000003</v>
      </c>
      <c r="W752" s="44">
        <v>305.63</v>
      </c>
      <c r="X752" s="44">
        <v>413.7</v>
      </c>
      <c r="Y752" s="44">
        <v>816.89</v>
      </c>
      <c r="Z752" s="44">
        <v>1286.3499999999999</v>
      </c>
      <c r="AA752" s="44">
        <v>1671.68</v>
      </c>
    </row>
    <row r="753" spans="1:27" ht="13.8" collapsed="1" x14ac:dyDescent="0.3">
      <c r="A753" s="98" t="s">
        <v>2385</v>
      </c>
      <c r="B753" s="28" t="str">
        <f>"23"&amp;"."&amp;$B$800&amp;"."&amp;$B$801</f>
        <v>23.07.2024</v>
      </c>
      <c r="C753" s="90" t="s">
        <v>76</v>
      </c>
      <c r="D753" s="91">
        <f>ROUND((D754)/1000,5)</f>
        <v>0.21124000000000001</v>
      </c>
      <c r="E753" s="91">
        <f t="shared" ref="E753:AA753" si="425">ROUND((E754)/1000,5)</f>
        <v>0.2392</v>
      </c>
      <c r="F753" s="91">
        <f t="shared" si="425"/>
        <v>1.0022</v>
      </c>
      <c r="G753" s="91">
        <f t="shared" si="425"/>
        <v>0.31984000000000001</v>
      </c>
      <c r="H753" s="91">
        <f t="shared" si="425"/>
        <v>0.29869000000000001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2.8209999999999999E-2</v>
      </c>
      <c r="M753" s="91">
        <f t="shared" si="425"/>
        <v>4.9509999999999998E-2</v>
      </c>
      <c r="N753" s="91">
        <f t="shared" si="425"/>
        <v>8.5070000000000007E-2</v>
      </c>
      <c r="O753" s="91">
        <f t="shared" si="425"/>
        <v>7.7240000000000003E-2</v>
      </c>
      <c r="P753" s="91">
        <f t="shared" si="425"/>
        <v>0.14154</v>
      </c>
      <c r="Q753" s="91">
        <f t="shared" si="425"/>
        <v>9.7670000000000007E-2</v>
      </c>
      <c r="R753" s="91">
        <f t="shared" si="425"/>
        <v>0.15704000000000001</v>
      </c>
      <c r="S753" s="91">
        <f t="shared" si="425"/>
        <v>5.8290000000000002E-2</v>
      </c>
      <c r="T753" s="91">
        <f t="shared" si="425"/>
        <v>0.12262000000000001</v>
      </c>
      <c r="U753" s="91">
        <f t="shared" si="425"/>
        <v>0.24210000000000001</v>
      </c>
      <c r="V753" s="91">
        <f t="shared" si="425"/>
        <v>0.42864999999999998</v>
      </c>
      <c r="W753" s="91">
        <f t="shared" si="425"/>
        <v>0.60333999999999999</v>
      </c>
      <c r="X753" s="91">
        <f t="shared" si="425"/>
        <v>0.58399999999999996</v>
      </c>
      <c r="Y753" s="91">
        <f t="shared" si="425"/>
        <v>0.77963000000000005</v>
      </c>
      <c r="Z753" s="91">
        <f t="shared" si="425"/>
        <v>0.93376999999999999</v>
      </c>
      <c r="AA753" s="91">
        <f t="shared" si="425"/>
        <v>1.37385</v>
      </c>
    </row>
    <row r="754" spans="1:27" ht="12.75" hidden="1" customHeight="1" outlineLevel="1" x14ac:dyDescent="0.3">
      <c r="A754" s="99" t="s">
        <v>2386</v>
      </c>
      <c r="B754" s="63" t="s">
        <v>238</v>
      </c>
      <c r="C754" s="43" t="s">
        <v>79</v>
      </c>
      <c r="D754" s="44">
        <v>211.24</v>
      </c>
      <c r="E754" s="44">
        <v>239.2</v>
      </c>
      <c r="F754" s="44">
        <v>1002.2</v>
      </c>
      <c r="G754" s="44">
        <v>319.83999999999997</v>
      </c>
      <c r="H754" s="44">
        <v>298.69</v>
      </c>
      <c r="I754" s="44">
        <v>0</v>
      </c>
      <c r="J754" s="44">
        <v>0</v>
      </c>
      <c r="K754" s="44">
        <v>0</v>
      </c>
      <c r="L754" s="44">
        <v>28.21</v>
      </c>
      <c r="M754" s="44">
        <v>49.51</v>
      </c>
      <c r="N754" s="44">
        <v>85.07</v>
      </c>
      <c r="O754" s="44">
        <v>77.239999999999995</v>
      </c>
      <c r="P754" s="44">
        <v>141.54</v>
      </c>
      <c r="Q754" s="44">
        <v>97.67</v>
      </c>
      <c r="R754" s="44">
        <v>157.04</v>
      </c>
      <c r="S754" s="44">
        <v>58.29</v>
      </c>
      <c r="T754" s="44">
        <v>122.62</v>
      </c>
      <c r="U754" s="44">
        <v>242.1</v>
      </c>
      <c r="V754" s="44">
        <v>428.65</v>
      </c>
      <c r="W754" s="44">
        <v>603.34</v>
      </c>
      <c r="X754" s="44">
        <v>584</v>
      </c>
      <c r="Y754" s="44">
        <v>779.63</v>
      </c>
      <c r="Z754" s="44">
        <v>933.77</v>
      </c>
      <c r="AA754" s="44">
        <v>1373.85</v>
      </c>
    </row>
    <row r="755" spans="1:27" ht="13.8" collapsed="1" x14ac:dyDescent="0.3">
      <c r="A755" s="98" t="s">
        <v>2387</v>
      </c>
      <c r="B755" s="28" t="str">
        <f>"24"&amp;"."&amp;$B$800&amp;"."&amp;$B$801</f>
        <v>24.07.2024</v>
      </c>
      <c r="C755" s="90" t="s">
        <v>76</v>
      </c>
      <c r="D755" s="91">
        <f>ROUND((D756)/1000,5)</f>
        <v>1.1432599999999999</v>
      </c>
      <c r="E755" s="91">
        <f t="shared" ref="E755:AA755" si="426">ROUND((E756)/1000,5)</f>
        <v>0.96377000000000002</v>
      </c>
      <c r="F755" s="91">
        <f t="shared" si="426"/>
        <v>0.92320000000000002</v>
      </c>
      <c r="G755" s="91">
        <f t="shared" si="426"/>
        <v>0.18687999999999999</v>
      </c>
      <c r="H755" s="91">
        <f t="shared" si="426"/>
        <v>2.5839999999999998E-2</v>
      </c>
      <c r="I755" s="91">
        <f t="shared" si="426"/>
        <v>6.123E-2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0.11380999999999999</v>
      </c>
      <c r="N755" s="91">
        <f t="shared" si="426"/>
        <v>0.2117</v>
      </c>
      <c r="O755" s="91">
        <f t="shared" si="426"/>
        <v>0.34105000000000002</v>
      </c>
      <c r="P755" s="91">
        <f t="shared" si="426"/>
        <v>0.38843</v>
      </c>
      <c r="Q755" s="91">
        <f t="shared" si="426"/>
        <v>0.42662</v>
      </c>
      <c r="R755" s="91">
        <f t="shared" si="426"/>
        <v>0.46317999999999998</v>
      </c>
      <c r="S755" s="91">
        <f t="shared" si="426"/>
        <v>0.49711</v>
      </c>
      <c r="T755" s="91">
        <f t="shared" si="426"/>
        <v>0.43804999999999999</v>
      </c>
      <c r="U755" s="91">
        <f t="shared" si="426"/>
        <v>0.24493000000000001</v>
      </c>
      <c r="V755" s="91">
        <f t="shared" si="426"/>
        <v>0.25953999999999999</v>
      </c>
      <c r="W755" s="91">
        <f t="shared" si="426"/>
        <v>0.31878000000000001</v>
      </c>
      <c r="X755" s="91">
        <f t="shared" si="426"/>
        <v>0.31424000000000002</v>
      </c>
      <c r="Y755" s="91">
        <f t="shared" si="426"/>
        <v>0.61529</v>
      </c>
      <c r="Z755" s="91">
        <f t="shared" si="426"/>
        <v>0.72116999999999998</v>
      </c>
      <c r="AA755" s="91">
        <f t="shared" si="426"/>
        <v>0.43503999999999998</v>
      </c>
    </row>
    <row r="756" spans="1:27" ht="12.75" hidden="1" customHeight="1" outlineLevel="1" x14ac:dyDescent="0.3">
      <c r="A756" s="99" t="s">
        <v>2388</v>
      </c>
      <c r="B756" s="63" t="s">
        <v>238</v>
      </c>
      <c r="C756" s="43" t="s">
        <v>79</v>
      </c>
      <c r="D756" s="44">
        <v>1143.26</v>
      </c>
      <c r="E756" s="44">
        <v>963.77</v>
      </c>
      <c r="F756" s="44">
        <v>923.2</v>
      </c>
      <c r="G756" s="44">
        <v>186.88</v>
      </c>
      <c r="H756" s="44">
        <v>25.84</v>
      </c>
      <c r="I756" s="44">
        <v>61.23</v>
      </c>
      <c r="J756" s="44">
        <v>0</v>
      </c>
      <c r="K756" s="44">
        <v>0</v>
      </c>
      <c r="L756" s="44">
        <v>0</v>
      </c>
      <c r="M756" s="44">
        <v>113.81</v>
      </c>
      <c r="N756" s="44">
        <v>211.7</v>
      </c>
      <c r="O756" s="44">
        <v>341.05</v>
      </c>
      <c r="P756" s="44">
        <v>388.43</v>
      </c>
      <c r="Q756" s="44">
        <v>426.62</v>
      </c>
      <c r="R756" s="44">
        <v>463.18</v>
      </c>
      <c r="S756" s="44">
        <v>497.11</v>
      </c>
      <c r="T756" s="44">
        <v>438.05</v>
      </c>
      <c r="U756" s="44">
        <v>244.93</v>
      </c>
      <c r="V756" s="44">
        <v>259.54000000000002</v>
      </c>
      <c r="W756" s="44">
        <v>318.77999999999997</v>
      </c>
      <c r="X756" s="44">
        <v>314.24</v>
      </c>
      <c r="Y756" s="44">
        <v>615.29</v>
      </c>
      <c r="Z756" s="44">
        <v>721.17</v>
      </c>
      <c r="AA756" s="44">
        <v>435.04</v>
      </c>
    </row>
    <row r="757" spans="1:27" ht="13.8" collapsed="1" x14ac:dyDescent="0.3">
      <c r="A757" s="98" t="s">
        <v>2389</v>
      </c>
      <c r="B757" s="28" t="str">
        <f>"25"&amp;"."&amp;$B$800&amp;"."&amp;$B$801</f>
        <v>25.07.2024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0.16344</v>
      </c>
      <c r="H757" s="91">
        <f t="shared" si="427"/>
        <v>0.12218999999999999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1.8079999999999999E-2</v>
      </c>
      <c r="P757" s="91">
        <f t="shared" si="427"/>
        <v>1.6959999999999999E-2</v>
      </c>
      <c r="Q757" s="91">
        <f t="shared" si="427"/>
        <v>0.50446999999999997</v>
      </c>
      <c r="R757" s="91">
        <f t="shared" si="427"/>
        <v>8.1490000000000007E-2</v>
      </c>
      <c r="S757" s="91">
        <f t="shared" si="427"/>
        <v>0.25612000000000001</v>
      </c>
      <c r="T757" s="91">
        <f t="shared" si="427"/>
        <v>0.11967999999999999</v>
      </c>
      <c r="U757" s="91">
        <f t="shared" si="427"/>
        <v>0.15137999999999999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0.37330000000000002</v>
      </c>
      <c r="AA757" s="91">
        <f t="shared" si="427"/>
        <v>4.2450000000000002E-2</v>
      </c>
    </row>
    <row r="758" spans="1:27" ht="12.75" hidden="1" customHeight="1" outlineLevel="1" x14ac:dyDescent="0.3">
      <c r="A758" s="99" t="s">
        <v>2390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163.44</v>
      </c>
      <c r="H758" s="44">
        <v>122.19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18.079999999999998</v>
      </c>
      <c r="P758" s="44">
        <v>16.96</v>
      </c>
      <c r="Q758" s="44">
        <v>504.47</v>
      </c>
      <c r="R758" s="44">
        <v>81.489999999999995</v>
      </c>
      <c r="S758" s="44">
        <v>256.12</v>
      </c>
      <c r="T758" s="44">
        <v>119.68</v>
      </c>
      <c r="U758" s="44">
        <v>151.38</v>
      </c>
      <c r="V758" s="44">
        <v>0</v>
      </c>
      <c r="W758" s="44">
        <v>0</v>
      </c>
      <c r="X758" s="44">
        <v>0</v>
      </c>
      <c r="Y758" s="44">
        <v>0</v>
      </c>
      <c r="Z758" s="44">
        <v>373.3</v>
      </c>
      <c r="AA758" s="44">
        <v>42.45</v>
      </c>
    </row>
    <row r="759" spans="1:27" ht="13.8" collapsed="1" x14ac:dyDescent="0.3">
      <c r="A759" s="98" t="s">
        <v>2391</v>
      </c>
      <c r="B759" s="28" t="str">
        <f>"26"&amp;"."&amp;$B$800&amp;"."&amp;$B$801</f>
        <v>26.07.2024</v>
      </c>
      <c r="C759" s="90" t="s">
        <v>76</v>
      </c>
      <c r="D759" s="91">
        <f>ROUND((D760)/1000,5)</f>
        <v>0.14466999999999999</v>
      </c>
      <c r="E759" s="91">
        <f t="shared" ref="E759:AA759" si="428">ROUND((E760)/1000,5)</f>
        <v>0.14027000000000001</v>
      </c>
      <c r="F759" s="91">
        <f t="shared" si="428"/>
        <v>0.13105</v>
      </c>
      <c r="G759" s="91">
        <f t="shared" si="428"/>
        <v>6.5799999999999997E-2</v>
      </c>
      <c r="H759" s="91">
        <f t="shared" si="428"/>
        <v>0.42609000000000002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1.1180000000000001E-2</v>
      </c>
      <c r="N759" s="91">
        <f t="shared" si="428"/>
        <v>4.2889999999999998E-2</v>
      </c>
      <c r="O759" s="91">
        <f t="shared" si="428"/>
        <v>5.4140000000000001E-2</v>
      </c>
      <c r="P759" s="91">
        <f t="shared" si="428"/>
        <v>4.7539999999999999E-2</v>
      </c>
      <c r="Q759" s="91">
        <f t="shared" si="428"/>
        <v>5.7540000000000001E-2</v>
      </c>
      <c r="R759" s="91">
        <f t="shared" si="428"/>
        <v>4.9730000000000003E-2</v>
      </c>
      <c r="S759" s="91">
        <f t="shared" si="428"/>
        <v>4.8329999999999998E-2</v>
      </c>
      <c r="T759" s="91">
        <f t="shared" si="428"/>
        <v>8.1420000000000006E-2</v>
      </c>
      <c r="U759" s="91">
        <f t="shared" si="428"/>
        <v>6.3140000000000002E-2</v>
      </c>
      <c r="V759" s="91">
        <f t="shared" si="428"/>
        <v>0.10644000000000001</v>
      </c>
      <c r="W759" s="91">
        <f t="shared" si="428"/>
        <v>8.5330000000000003E-2</v>
      </c>
      <c r="X759" s="91">
        <f t="shared" si="428"/>
        <v>5.9999999999999995E-4</v>
      </c>
      <c r="Y759" s="91">
        <f t="shared" si="428"/>
        <v>0.22811000000000001</v>
      </c>
      <c r="Z759" s="91">
        <f t="shared" si="428"/>
        <v>0.24632000000000001</v>
      </c>
      <c r="AA759" s="91">
        <f t="shared" si="428"/>
        <v>0.47348000000000001</v>
      </c>
    </row>
    <row r="760" spans="1:27" ht="12.75" hidden="1" customHeight="1" outlineLevel="1" x14ac:dyDescent="0.3">
      <c r="A760" s="99" t="s">
        <v>2392</v>
      </c>
      <c r="B760" s="63" t="s">
        <v>238</v>
      </c>
      <c r="C760" s="43" t="s">
        <v>79</v>
      </c>
      <c r="D760" s="44">
        <v>144.66999999999999</v>
      </c>
      <c r="E760" s="44">
        <v>140.27000000000001</v>
      </c>
      <c r="F760" s="44">
        <v>131.05000000000001</v>
      </c>
      <c r="G760" s="44">
        <v>65.8</v>
      </c>
      <c r="H760" s="44">
        <v>426.09</v>
      </c>
      <c r="I760" s="44">
        <v>0</v>
      </c>
      <c r="J760" s="44">
        <v>0</v>
      </c>
      <c r="K760" s="44">
        <v>0</v>
      </c>
      <c r="L760" s="44">
        <v>0</v>
      </c>
      <c r="M760" s="44">
        <v>11.18</v>
      </c>
      <c r="N760" s="44">
        <v>42.89</v>
      </c>
      <c r="O760" s="44">
        <v>54.14</v>
      </c>
      <c r="P760" s="44">
        <v>47.54</v>
      </c>
      <c r="Q760" s="44">
        <v>57.54</v>
      </c>
      <c r="R760" s="44">
        <v>49.73</v>
      </c>
      <c r="S760" s="44">
        <v>48.33</v>
      </c>
      <c r="T760" s="44">
        <v>81.42</v>
      </c>
      <c r="U760" s="44">
        <v>63.14</v>
      </c>
      <c r="V760" s="44">
        <v>106.44</v>
      </c>
      <c r="W760" s="44">
        <v>85.33</v>
      </c>
      <c r="X760" s="44">
        <v>0.6</v>
      </c>
      <c r="Y760" s="44">
        <v>228.11</v>
      </c>
      <c r="Z760" s="44">
        <v>246.32</v>
      </c>
      <c r="AA760" s="44">
        <v>473.48</v>
      </c>
    </row>
    <row r="761" spans="1:27" ht="13.8" collapsed="1" x14ac:dyDescent="0.3">
      <c r="A761" s="98" t="s">
        <v>2393</v>
      </c>
      <c r="B761" s="28" t="str">
        <f>"27"&amp;"."&amp;$B$800&amp;"."&amp;$B$801</f>
        <v>27.07.2024</v>
      </c>
      <c r="C761" s="90" t="s">
        <v>76</v>
      </c>
      <c r="D761" s="91">
        <f>ROUND((D762)/1000,5)</f>
        <v>0.15740000000000001</v>
      </c>
      <c r="E761" s="91">
        <f t="shared" ref="E761:AA761" si="429">ROUND((E762)/1000,5)</f>
        <v>0.10156999999999999</v>
      </c>
      <c r="F761" s="91">
        <f t="shared" si="429"/>
        <v>3.5310000000000001E-2</v>
      </c>
      <c r="G761" s="91">
        <f t="shared" si="429"/>
        <v>0.19650000000000001</v>
      </c>
      <c r="H761" s="91">
        <f t="shared" si="429"/>
        <v>0.11559999999999999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3.3119999999999997E-2</v>
      </c>
      <c r="Q761" s="91">
        <f t="shared" si="429"/>
        <v>4.2040000000000001E-2</v>
      </c>
      <c r="R761" s="91">
        <f t="shared" si="429"/>
        <v>7.9119999999999996E-2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0</v>
      </c>
      <c r="X761" s="91">
        <f t="shared" si="429"/>
        <v>0</v>
      </c>
      <c r="Y761" s="91">
        <f t="shared" si="429"/>
        <v>1.6570000000000001E-2</v>
      </c>
      <c r="Z761" s="91">
        <f t="shared" si="429"/>
        <v>0.32067000000000001</v>
      </c>
      <c r="AA761" s="91">
        <f t="shared" si="429"/>
        <v>0.18204999999999999</v>
      </c>
    </row>
    <row r="762" spans="1:27" ht="12.75" hidden="1" customHeight="1" outlineLevel="1" x14ac:dyDescent="0.3">
      <c r="A762" s="99" t="s">
        <v>2394</v>
      </c>
      <c r="B762" s="63" t="s">
        <v>238</v>
      </c>
      <c r="C762" s="43" t="s">
        <v>79</v>
      </c>
      <c r="D762" s="44">
        <v>157.4</v>
      </c>
      <c r="E762" s="44">
        <v>101.57</v>
      </c>
      <c r="F762" s="44">
        <v>35.31</v>
      </c>
      <c r="G762" s="44">
        <v>196.5</v>
      </c>
      <c r="H762" s="44">
        <v>115.6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33.119999999999997</v>
      </c>
      <c r="Q762" s="44">
        <v>42.04</v>
      </c>
      <c r="R762" s="44">
        <v>79.12</v>
      </c>
      <c r="S762" s="44">
        <v>0</v>
      </c>
      <c r="T762" s="44">
        <v>0</v>
      </c>
      <c r="U762" s="44">
        <v>0</v>
      </c>
      <c r="V762" s="44">
        <v>0</v>
      </c>
      <c r="W762" s="44">
        <v>0</v>
      </c>
      <c r="X762" s="44">
        <v>0</v>
      </c>
      <c r="Y762" s="44">
        <v>16.57</v>
      </c>
      <c r="Z762" s="44">
        <v>320.67</v>
      </c>
      <c r="AA762" s="44">
        <v>182.05</v>
      </c>
    </row>
    <row r="763" spans="1:27" ht="13.8" collapsed="1" x14ac:dyDescent="0.3">
      <c r="A763" s="98" t="s">
        <v>2395</v>
      </c>
      <c r="B763" s="28" t="str">
        <f>"28"&amp;"."&amp;$B$800&amp;"."&amp;$B$801</f>
        <v>28.07.2024</v>
      </c>
      <c r="C763" s="90" t="s">
        <v>76</v>
      </c>
      <c r="D763" s="91">
        <f>ROUND((D764)/1000,5)</f>
        <v>1.661E-2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1.7000000000000001E-4</v>
      </c>
      <c r="P763" s="91">
        <f t="shared" si="430"/>
        <v>4.8000000000000001E-4</v>
      </c>
      <c r="Q763" s="91">
        <f t="shared" si="430"/>
        <v>5.4000000000000001E-4</v>
      </c>
      <c r="R763" s="91">
        <f t="shared" si="430"/>
        <v>0</v>
      </c>
      <c r="S763" s="91">
        <f t="shared" si="430"/>
        <v>1.4670000000000001E-2</v>
      </c>
      <c r="T763" s="91">
        <f t="shared" si="430"/>
        <v>1.65E-3</v>
      </c>
      <c r="U763" s="91">
        <f t="shared" si="430"/>
        <v>8.3700000000000007E-3</v>
      </c>
      <c r="V763" s="91">
        <f t="shared" si="430"/>
        <v>0</v>
      </c>
      <c r="W763" s="91">
        <f t="shared" si="430"/>
        <v>0</v>
      </c>
      <c r="X763" s="91">
        <f t="shared" si="430"/>
        <v>2.5999999999999998E-4</v>
      </c>
      <c r="Y763" s="91">
        <f t="shared" si="430"/>
        <v>7.5450000000000003E-2</v>
      </c>
      <c r="Z763" s="91">
        <f t="shared" si="430"/>
        <v>0.31944</v>
      </c>
      <c r="AA763" s="91">
        <f t="shared" si="430"/>
        <v>0.32529000000000002</v>
      </c>
    </row>
    <row r="764" spans="1:27" ht="12.75" hidden="1" customHeight="1" outlineLevel="1" x14ac:dyDescent="0.3">
      <c r="A764" s="99" t="s">
        <v>2396</v>
      </c>
      <c r="B764" s="63" t="s">
        <v>238</v>
      </c>
      <c r="C764" s="43" t="s">
        <v>79</v>
      </c>
      <c r="D764" s="44">
        <v>16.61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0.17</v>
      </c>
      <c r="P764" s="44">
        <v>0.48</v>
      </c>
      <c r="Q764" s="44">
        <v>0.54</v>
      </c>
      <c r="R764" s="44">
        <v>0</v>
      </c>
      <c r="S764" s="44">
        <v>14.67</v>
      </c>
      <c r="T764" s="44">
        <v>1.65</v>
      </c>
      <c r="U764" s="44">
        <v>8.3699999999999992</v>
      </c>
      <c r="V764" s="44">
        <v>0</v>
      </c>
      <c r="W764" s="44">
        <v>0</v>
      </c>
      <c r="X764" s="44">
        <v>0.26</v>
      </c>
      <c r="Y764" s="44">
        <v>75.45</v>
      </c>
      <c r="Z764" s="44">
        <v>319.44</v>
      </c>
      <c r="AA764" s="44">
        <v>325.29000000000002</v>
      </c>
    </row>
    <row r="765" spans="1:27" ht="13.8" collapsed="1" x14ac:dyDescent="0.3">
      <c r="A765" s="98" t="s">
        <v>2397</v>
      </c>
      <c r="B765" s="28" t="str">
        <f>"29"&amp;"."&amp;$B$800&amp;"."&amp;$B$801</f>
        <v>29.07.2024</v>
      </c>
      <c r="C765" s="90" t="s">
        <v>76</v>
      </c>
      <c r="D765" s="91">
        <f>ROUND((D766)/1000,5)</f>
        <v>0.14510999999999999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2.2720000000000001E-2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6.2899999999999996E-3</v>
      </c>
      <c r="N765" s="91">
        <f t="shared" si="431"/>
        <v>2.5989999999999999E-2</v>
      </c>
      <c r="O765" s="91">
        <f t="shared" si="431"/>
        <v>4.6600000000000003E-2</v>
      </c>
      <c r="P765" s="91">
        <f t="shared" si="431"/>
        <v>6.3579999999999998E-2</v>
      </c>
      <c r="Q765" s="91">
        <f t="shared" si="431"/>
        <v>3.9579999999999997E-2</v>
      </c>
      <c r="R765" s="91">
        <f t="shared" si="431"/>
        <v>4.981E-2</v>
      </c>
      <c r="S765" s="91">
        <f t="shared" si="431"/>
        <v>4.539E-2</v>
      </c>
      <c r="T765" s="91">
        <f t="shared" si="431"/>
        <v>9.7250000000000003E-2</v>
      </c>
      <c r="U765" s="91">
        <f t="shared" si="431"/>
        <v>0.22556999999999999</v>
      </c>
      <c r="V765" s="91">
        <f t="shared" si="431"/>
        <v>0.25213000000000002</v>
      </c>
      <c r="W765" s="91">
        <f t="shared" si="431"/>
        <v>0.15176999999999999</v>
      </c>
      <c r="X765" s="91">
        <f t="shared" si="431"/>
        <v>8.4970000000000004E-2</v>
      </c>
      <c r="Y765" s="91">
        <f t="shared" si="431"/>
        <v>0.19347</v>
      </c>
      <c r="Z765" s="91">
        <f t="shared" si="431"/>
        <v>0.69591999999999998</v>
      </c>
      <c r="AA765" s="91">
        <f t="shared" si="431"/>
        <v>0.77619000000000005</v>
      </c>
    </row>
    <row r="766" spans="1:27" ht="12.75" hidden="1" customHeight="1" outlineLevel="1" x14ac:dyDescent="0.3">
      <c r="A766" s="99" t="s">
        <v>2398</v>
      </c>
      <c r="B766" s="63" t="s">
        <v>238</v>
      </c>
      <c r="C766" s="43" t="s">
        <v>79</v>
      </c>
      <c r="D766" s="44">
        <v>145.11000000000001</v>
      </c>
      <c r="E766" s="44">
        <v>0</v>
      </c>
      <c r="F766" s="44">
        <v>0</v>
      </c>
      <c r="G766" s="44">
        <v>22.72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6.29</v>
      </c>
      <c r="N766" s="44">
        <v>25.99</v>
      </c>
      <c r="O766" s="44">
        <v>46.6</v>
      </c>
      <c r="P766" s="44">
        <v>63.58</v>
      </c>
      <c r="Q766" s="44">
        <v>39.58</v>
      </c>
      <c r="R766" s="44">
        <v>49.81</v>
      </c>
      <c r="S766" s="44">
        <v>45.39</v>
      </c>
      <c r="T766" s="44">
        <v>97.25</v>
      </c>
      <c r="U766" s="44">
        <v>225.57</v>
      </c>
      <c r="V766" s="44">
        <v>252.13</v>
      </c>
      <c r="W766" s="44">
        <v>151.77000000000001</v>
      </c>
      <c r="X766" s="44">
        <v>84.97</v>
      </c>
      <c r="Y766" s="44">
        <v>193.47</v>
      </c>
      <c r="Z766" s="44">
        <v>695.92</v>
      </c>
      <c r="AA766" s="44">
        <v>776.19</v>
      </c>
    </row>
    <row r="767" spans="1:27" ht="13.8" collapsed="1" x14ac:dyDescent="0.3">
      <c r="A767" s="98" t="s">
        <v>2399</v>
      </c>
      <c r="B767" s="28" t="str">
        <f>"30"&amp;"."&amp;$B$800&amp;"."&amp;$B$801</f>
        <v>30.07.2024</v>
      </c>
      <c r="C767" s="90" t="s">
        <v>76</v>
      </c>
      <c r="D767" s="91">
        <f>ROUND((D768)/1000,5)</f>
        <v>0.84492999999999996</v>
      </c>
      <c r="E767" s="91">
        <f t="shared" ref="E767:AA767" si="432">ROUND((E768)/1000,5)</f>
        <v>0.63044999999999995</v>
      </c>
      <c r="F767" s="91">
        <f t="shared" si="432"/>
        <v>0.74663000000000002</v>
      </c>
      <c r="G767" s="91">
        <f t="shared" si="432"/>
        <v>0.65229999999999999</v>
      </c>
      <c r="H767" s="91">
        <f t="shared" si="432"/>
        <v>0.16664999999999999</v>
      </c>
      <c r="I767" s="91">
        <f t="shared" si="432"/>
        <v>0.6341</v>
      </c>
      <c r="J767" s="91">
        <f t="shared" si="432"/>
        <v>0.31502999999999998</v>
      </c>
      <c r="K767" s="91">
        <f t="shared" si="432"/>
        <v>0.41598000000000002</v>
      </c>
      <c r="L767" s="91">
        <f t="shared" si="432"/>
        <v>0.20477000000000001</v>
      </c>
      <c r="M767" s="91">
        <f t="shared" si="432"/>
        <v>0.19913</v>
      </c>
      <c r="N767" s="91">
        <f t="shared" si="432"/>
        <v>0.25325999999999999</v>
      </c>
      <c r="O767" s="91">
        <f t="shared" si="432"/>
        <v>0.3044</v>
      </c>
      <c r="P767" s="91">
        <f t="shared" si="432"/>
        <v>0.33466000000000001</v>
      </c>
      <c r="Q767" s="91">
        <f t="shared" si="432"/>
        <v>0.42087999999999998</v>
      </c>
      <c r="R767" s="91">
        <f t="shared" si="432"/>
        <v>0.54976999999999998</v>
      </c>
      <c r="S767" s="91">
        <f t="shared" si="432"/>
        <v>0.44628000000000001</v>
      </c>
      <c r="T767" s="91">
        <f t="shared" si="432"/>
        <v>0.46184999999999998</v>
      </c>
      <c r="U767" s="91">
        <f t="shared" si="432"/>
        <v>0.65764999999999996</v>
      </c>
      <c r="V767" s="91">
        <f t="shared" si="432"/>
        <v>0.60682999999999998</v>
      </c>
      <c r="W767" s="91">
        <f t="shared" si="432"/>
        <v>0.73287000000000002</v>
      </c>
      <c r="X767" s="91">
        <f t="shared" si="432"/>
        <v>0.41033999999999998</v>
      </c>
      <c r="Y767" s="91">
        <f t="shared" si="432"/>
        <v>0.54751000000000005</v>
      </c>
      <c r="Z767" s="91">
        <f t="shared" si="432"/>
        <v>0.90529000000000004</v>
      </c>
      <c r="AA767" s="91">
        <f t="shared" si="432"/>
        <v>0.76036000000000004</v>
      </c>
    </row>
    <row r="768" spans="1:27" ht="12.75" hidden="1" customHeight="1" outlineLevel="1" x14ac:dyDescent="0.3">
      <c r="A768" s="99" t="s">
        <v>2400</v>
      </c>
      <c r="B768" s="63" t="s">
        <v>238</v>
      </c>
      <c r="C768" s="43" t="s">
        <v>79</v>
      </c>
      <c r="D768" s="44">
        <v>844.93</v>
      </c>
      <c r="E768" s="44">
        <v>630.45000000000005</v>
      </c>
      <c r="F768" s="44">
        <v>746.63</v>
      </c>
      <c r="G768" s="44">
        <v>652.29999999999995</v>
      </c>
      <c r="H768" s="44">
        <v>166.65</v>
      </c>
      <c r="I768" s="44">
        <v>634.1</v>
      </c>
      <c r="J768" s="44">
        <v>315.02999999999997</v>
      </c>
      <c r="K768" s="44">
        <v>415.98</v>
      </c>
      <c r="L768" s="44">
        <v>204.77</v>
      </c>
      <c r="M768" s="44">
        <v>199.13</v>
      </c>
      <c r="N768" s="44">
        <v>253.26</v>
      </c>
      <c r="O768" s="44">
        <v>304.39999999999998</v>
      </c>
      <c r="P768" s="44">
        <v>334.66</v>
      </c>
      <c r="Q768" s="44">
        <v>420.88</v>
      </c>
      <c r="R768" s="44">
        <v>549.77</v>
      </c>
      <c r="S768" s="44">
        <v>446.28</v>
      </c>
      <c r="T768" s="44">
        <v>461.85</v>
      </c>
      <c r="U768" s="44">
        <v>657.65</v>
      </c>
      <c r="V768" s="44">
        <v>606.83000000000004</v>
      </c>
      <c r="W768" s="44">
        <v>732.87</v>
      </c>
      <c r="X768" s="44">
        <v>410.34</v>
      </c>
      <c r="Y768" s="44">
        <v>547.51</v>
      </c>
      <c r="Z768" s="44">
        <v>905.29</v>
      </c>
      <c r="AA768" s="44">
        <v>760.36</v>
      </c>
    </row>
    <row r="769" spans="1:27" ht="13.8" collapsed="1" x14ac:dyDescent="0.3">
      <c r="A769" s="98" t="s">
        <v>2401</v>
      </c>
      <c r="B769" s="28" t="str">
        <f>"31"&amp;"."&amp;$B$800&amp;"."&amp;$B$801</f>
        <v>31.07.2024</v>
      </c>
      <c r="C769" s="90" t="s">
        <v>76</v>
      </c>
      <c r="D769" s="91">
        <f>ROUND((D770)/1000,5)</f>
        <v>0.74961999999999995</v>
      </c>
      <c r="E769" s="91">
        <f t="shared" ref="E769:AA769" si="433">ROUND((E770)/1000,5)</f>
        <v>0.19342999999999999</v>
      </c>
      <c r="F769" s="91">
        <f t="shared" si="433"/>
        <v>0.23713999999999999</v>
      </c>
      <c r="G769" s="91">
        <f t="shared" si="433"/>
        <v>0.69835000000000003</v>
      </c>
      <c r="H769" s="91">
        <f t="shared" si="433"/>
        <v>0.64490000000000003</v>
      </c>
      <c r="I769" s="91">
        <f t="shared" si="433"/>
        <v>0</v>
      </c>
      <c r="J769" s="91">
        <f t="shared" si="433"/>
        <v>0</v>
      </c>
      <c r="K769" s="91">
        <f t="shared" si="433"/>
        <v>5.126E-2</v>
      </c>
      <c r="L769" s="91">
        <f t="shared" si="433"/>
        <v>0</v>
      </c>
      <c r="M769" s="91">
        <f t="shared" si="433"/>
        <v>0.26551999999999998</v>
      </c>
      <c r="N769" s="91">
        <f t="shared" si="433"/>
        <v>0.49758000000000002</v>
      </c>
      <c r="O769" s="91">
        <f t="shared" si="433"/>
        <v>0.62978000000000001</v>
      </c>
      <c r="P769" s="91">
        <f t="shared" si="433"/>
        <v>0.40792</v>
      </c>
      <c r="Q769" s="91">
        <f t="shared" si="433"/>
        <v>0.53532999999999997</v>
      </c>
      <c r="R769" s="91">
        <f t="shared" si="433"/>
        <v>0.47604999999999997</v>
      </c>
      <c r="S769" s="91">
        <f t="shared" si="433"/>
        <v>0.54222999999999999</v>
      </c>
      <c r="T769" s="91">
        <f t="shared" si="433"/>
        <v>0.52078999999999998</v>
      </c>
      <c r="U769" s="91">
        <f t="shared" si="433"/>
        <v>0.60716999999999999</v>
      </c>
      <c r="V769" s="91">
        <f t="shared" si="433"/>
        <v>0.48746</v>
      </c>
      <c r="W769" s="91">
        <f t="shared" si="433"/>
        <v>0.51078999999999997</v>
      </c>
      <c r="X769" s="91">
        <f t="shared" si="433"/>
        <v>0.30157</v>
      </c>
      <c r="Y769" s="91">
        <f t="shared" si="433"/>
        <v>0.64366000000000001</v>
      </c>
      <c r="Z769" s="91">
        <f t="shared" si="433"/>
        <v>0.57464999999999999</v>
      </c>
      <c r="AA769" s="91">
        <f t="shared" si="433"/>
        <v>0.38973999999999998</v>
      </c>
    </row>
    <row r="770" spans="1:27" ht="12.75" hidden="1" customHeight="1" outlineLevel="1" x14ac:dyDescent="0.3">
      <c r="A770" s="99" t="s">
        <v>2402</v>
      </c>
      <c r="B770" s="63" t="s">
        <v>238</v>
      </c>
      <c r="C770" s="43" t="s">
        <v>79</v>
      </c>
      <c r="D770" s="44">
        <v>749.62</v>
      </c>
      <c r="E770" s="44">
        <v>193.43</v>
      </c>
      <c r="F770" s="44">
        <v>237.14</v>
      </c>
      <c r="G770" s="44">
        <v>698.35</v>
      </c>
      <c r="H770" s="44">
        <v>644.9</v>
      </c>
      <c r="I770" s="44">
        <v>0</v>
      </c>
      <c r="J770" s="44">
        <v>0</v>
      </c>
      <c r="K770" s="44">
        <v>51.26</v>
      </c>
      <c r="L770" s="44">
        <v>0</v>
      </c>
      <c r="M770" s="44">
        <v>265.52</v>
      </c>
      <c r="N770" s="44">
        <v>497.58</v>
      </c>
      <c r="O770" s="44">
        <v>629.78</v>
      </c>
      <c r="P770" s="44">
        <v>407.92</v>
      </c>
      <c r="Q770" s="44">
        <v>535.33000000000004</v>
      </c>
      <c r="R770" s="44">
        <v>476.05</v>
      </c>
      <c r="S770" s="44">
        <v>542.23</v>
      </c>
      <c r="T770" s="44">
        <v>520.79</v>
      </c>
      <c r="U770" s="44">
        <v>607.16999999999996</v>
      </c>
      <c r="V770" s="44">
        <v>487.46</v>
      </c>
      <c r="W770" s="44">
        <v>510.79</v>
      </c>
      <c r="X770" s="44">
        <v>301.57</v>
      </c>
      <c r="Y770" s="44">
        <v>643.66</v>
      </c>
      <c r="Z770" s="44">
        <v>574.65</v>
      </c>
      <c r="AA770" s="44">
        <v>389.74</v>
      </c>
    </row>
    <row r="771" spans="1:27" ht="13.8" collapsed="1" x14ac:dyDescent="0.3">
      <c r="B771" s="101" t="s">
        <v>392</v>
      </c>
    </row>
    <row r="772" spans="1:27" ht="13.8" x14ac:dyDescent="0.3">
      <c r="B772" s="101" t="s">
        <v>392</v>
      </c>
    </row>
    <row r="773" spans="1:27" ht="13.8" x14ac:dyDescent="0.3">
      <c r="A773" s="182" t="s">
        <v>2403</v>
      </c>
      <c r="B773" s="183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4"/>
    </row>
    <row r="774" spans="1:27" s="117" customFormat="1" ht="13.8" x14ac:dyDescent="0.3">
      <c r="A774" s="28" t="s">
        <v>64</v>
      </c>
      <c r="B774" s="198" t="s">
        <v>2404</v>
      </c>
      <c r="C774" s="199"/>
      <c r="D774" s="199"/>
      <c r="E774" s="199"/>
      <c r="F774" s="199"/>
      <c r="G774" s="199"/>
      <c r="H774" s="199"/>
      <c r="I774" s="199"/>
      <c r="J774" s="199"/>
      <c r="K774" s="200"/>
      <c r="L774" s="116" t="s">
        <v>3</v>
      </c>
      <c r="M774" s="116" t="s">
        <v>2405</v>
      </c>
    </row>
    <row r="775" spans="1:27" s="117" customFormat="1" ht="13.8" x14ac:dyDescent="0.3">
      <c r="A775" s="98" t="s">
        <v>2406</v>
      </c>
      <c r="B775" s="201" t="s">
        <v>2407</v>
      </c>
      <c r="C775" s="202"/>
      <c r="D775" s="202"/>
      <c r="E775" s="202"/>
      <c r="F775" s="202"/>
      <c r="G775" s="202"/>
      <c r="H775" s="202"/>
      <c r="I775" s="202"/>
      <c r="J775" s="202"/>
      <c r="K775" s="203"/>
      <c r="L775" s="118" t="s">
        <v>2408</v>
      </c>
      <c r="M775" s="119">
        <v>3.7499999999999999E-3</v>
      </c>
    </row>
    <row r="776" spans="1:27" s="117" customFormat="1" ht="13.8" x14ac:dyDescent="0.3">
      <c r="A776" s="98" t="s">
        <v>2409</v>
      </c>
      <c r="B776" s="201" t="s">
        <v>2410</v>
      </c>
      <c r="C776" s="202"/>
      <c r="D776" s="202"/>
      <c r="E776" s="202"/>
      <c r="F776" s="202"/>
      <c r="G776" s="202"/>
      <c r="H776" s="202"/>
      <c r="I776" s="202"/>
      <c r="J776" s="202"/>
      <c r="K776" s="203"/>
      <c r="L776" s="118" t="s">
        <v>2408</v>
      </c>
      <c r="M776" s="119">
        <v>0.24301</v>
      </c>
    </row>
    <row r="779" spans="1:27" ht="13.8" x14ac:dyDescent="0.3">
      <c r="A779" s="182" t="s">
        <v>861</v>
      </c>
      <c r="B779" s="183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4"/>
    </row>
    <row r="780" spans="1:27" ht="15" customHeight="1" x14ac:dyDescent="0.3">
      <c r="A780" s="185" t="s">
        <v>2411</v>
      </c>
      <c r="B780" s="187" t="s">
        <v>863</v>
      </c>
      <c r="C780" s="189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ht="13.8" x14ac:dyDescent="0.3">
      <c r="A781" s="186"/>
      <c r="B781" s="188"/>
      <c r="C781" s="190"/>
      <c r="D781" s="105">
        <f>D782</f>
        <v>768054.27</v>
      </c>
      <c r="E781" s="105">
        <f t="shared" ref="E781:G781" si="434">E782</f>
        <v>768054.27</v>
      </c>
      <c r="F781" s="105">
        <f t="shared" si="434"/>
        <v>768054.27</v>
      </c>
      <c r="G781" s="105">
        <f t="shared" si="434"/>
        <v>768054.27</v>
      </c>
    </row>
    <row r="782" spans="1:27" ht="12.75" hidden="1" customHeight="1" outlineLevel="1" x14ac:dyDescent="0.3">
      <c r="A782" s="106" t="s">
        <v>2412</v>
      </c>
      <c r="B782" s="107" t="s">
        <v>868</v>
      </c>
      <c r="C782" s="108" t="s">
        <v>864</v>
      </c>
      <c r="D782" s="44">
        <v>768054.27</v>
      </c>
      <c r="E782" s="44">
        <f>$D782</f>
        <v>768054.27</v>
      </c>
      <c r="F782" s="44">
        <f>$D782</f>
        <v>768054.27</v>
      </c>
      <c r="G782" s="44">
        <f>$D782</f>
        <v>768054.27</v>
      </c>
    </row>
    <row r="783" spans="1:27" collapsed="1" x14ac:dyDescent="0.25"/>
    <row r="785" spans="1:27" ht="12.75" customHeight="1" x14ac:dyDescent="0.3">
      <c r="A785" s="191" t="s">
        <v>84</v>
      </c>
      <c r="B785" s="191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3">
      <c r="A786" s="175" t="s">
        <v>3163</v>
      </c>
      <c r="B786" s="175"/>
      <c r="C786" s="175"/>
      <c r="D786" s="175"/>
      <c r="E786" s="175"/>
      <c r="F786" s="175"/>
      <c r="G786" s="175"/>
      <c r="H786" s="175"/>
      <c r="I786" s="175"/>
      <c r="J786" s="175"/>
      <c r="K786" s="175"/>
      <c r="L786" s="175"/>
      <c r="M786" s="175"/>
      <c r="N786" s="175"/>
      <c r="O786" s="17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5">
      <c r="A788" s="54"/>
      <c r="B788" s="55"/>
    </row>
    <row r="789" spans="1:27" x14ac:dyDescent="0.25">
      <c r="A789" s="54"/>
      <c r="B789" s="56"/>
    </row>
    <row r="800" spans="1:27" ht="12.75" hidden="1" customHeight="1" x14ac:dyDescent="0.3">
      <c r="B800" s="109" t="s">
        <v>3164</v>
      </c>
    </row>
    <row r="801" spans="2:2" ht="12.75" hidden="1" customHeight="1" x14ac:dyDescent="0.3">
      <c r="B801" s="110" t="s">
        <v>3165</v>
      </c>
    </row>
  </sheetData>
  <autoFilter ref="B6:C704" xr:uid="{00000000-0001-0000-0C00-000000000000}"/>
  <mergeCells count="18"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EB412-75E2-4018-92A7-220D8EB600BD}">
  <sheetPr>
    <tabColor rgb="FFFFC000"/>
    <pageSetUpPr fitToPage="1"/>
  </sheetPr>
  <dimension ref="A1:AA801"/>
  <sheetViews>
    <sheetView view="pageBreakPreview" zoomScale="75" zoomScaleNormal="100" zoomScaleSheetLayoutView="75" workbookViewId="0">
      <selection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1656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5" customHeight="1" x14ac:dyDescent="0.3">
      <c r="A4" s="179" t="s">
        <v>869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1657</v>
      </c>
      <c r="B7" s="28" t="str">
        <f>"01"&amp;"."&amp;$B$800&amp;"."&amp;$B$801</f>
        <v>01.07.2024</v>
      </c>
      <c r="C7" s="90" t="s">
        <v>76</v>
      </c>
      <c r="D7" s="91">
        <f>ROUND(((D8+D9+D11+D10)/1000),5)</f>
        <v>2.8408099999999998</v>
      </c>
      <c r="E7" s="91">
        <f>ROUND(((E8+E9+E11+E10)/1000),5)</f>
        <v>2.6819799999999998</v>
      </c>
      <c r="F7" s="91">
        <f>ROUND(((F8+F9+F11+F10)/1000),5)</f>
        <v>2.5293800000000002</v>
      </c>
      <c r="G7" s="91">
        <f t="shared" ref="G7:AA7" si="0">ROUND(((G8+G9+G11+G10)/1000),5)</f>
        <v>2.3885200000000002</v>
      </c>
      <c r="H7" s="91">
        <f t="shared" si="0"/>
        <v>1.6186100000000001</v>
      </c>
      <c r="I7" s="91">
        <f t="shared" si="0"/>
        <v>2.4037000000000002</v>
      </c>
      <c r="J7" s="91">
        <f t="shared" si="0"/>
        <v>2.77013</v>
      </c>
      <c r="K7" s="91">
        <f t="shared" si="0"/>
        <v>3.1206700000000001</v>
      </c>
      <c r="L7" s="91">
        <f t="shared" si="0"/>
        <v>3.6852200000000002</v>
      </c>
      <c r="M7" s="91">
        <f t="shared" si="0"/>
        <v>3.7244299999999999</v>
      </c>
      <c r="N7" s="91">
        <f t="shared" si="0"/>
        <v>3.4629099999999999</v>
      </c>
      <c r="O7" s="91">
        <f t="shared" si="0"/>
        <v>3.5916600000000001</v>
      </c>
      <c r="P7" s="91">
        <f t="shared" si="0"/>
        <v>3.7284700000000002</v>
      </c>
      <c r="Q7" s="91">
        <f t="shared" si="0"/>
        <v>3.83751</v>
      </c>
      <c r="R7" s="91">
        <f t="shared" si="0"/>
        <v>3.8113700000000001</v>
      </c>
      <c r="S7" s="91">
        <f t="shared" si="0"/>
        <v>3.8857499999999998</v>
      </c>
      <c r="T7" s="91">
        <f t="shared" si="0"/>
        <v>3.83372</v>
      </c>
      <c r="U7" s="91">
        <f t="shared" si="0"/>
        <v>3.83182</v>
      </c>
      <c r="V7" s="91">
        <f t="shared" si="0"/>
        <v>3.31508</v>
      </c>
      <c r="W7" s="91">
        <f t="shared" si="0"/>
        <v>3.2951100000000002</v>
      </c>
      <c r="X7" s="91">
        <f t="shared" si="0"/>
        <v>3.3696899999999999</v>
      </c>
      <c r="Y7" s="91">
        <f t="shared" si="0"/>
        <v>3.3366400000000001</v>
      </c>
      <c r="Z7" s="91">
        <f t="shared" si="0"/>
        <v>3.3048799999999998</v>
      </c>
      <c r="AA7" s="91">
        <f t="shared" si="0"/>
        <v>2.94062</v>
      </c>
    </row>
    <row r="8" spans="1:27" ht="12.75" hidden="1" customHeight="1" outlineLevel="1" x14ac:dyDescent="0.3">
      <c r="A8" s="99" t="s">
        <v>1658</v>
      </c>
      <c r="B8" s="63" t="s">
        <v>238</v>
      </c>
      <c r="C8" s="43" t="s">
        <v>79</v>
      </c>
      <c r="D8" s="44">
        <v>1317.3</v>
      </c>
      <c r="E8" s="44">
        <v>1158.47</v>
      </c>
      <c r="F8" s="44">
        <v>1005.87</v>
      </c>
      <c r="G8" s="44">
        <v>865.01</v>
      </c>
      <c r="H8" s="44">
        <v>95.1</v>
      </c>
      <c r="I8" s="44">
        <v>880.19</v>
      </c>
      <c r="J8" s="44">
        <v>1246.6199999999999</v>
      </c>
      <c r="K8" s="44">
        <v>1597.16</v>
      </c>
      <c r="L8" s="44">
        <v>2161.71</v>
      </c>
      <c r="M8" s="44">
        <v>2200.92</v>
      </c>
      <c r="N8" s="44">
        <v>1939.4</v>
      </c>
      <c r="O8" s="44">
        <v>2068.15</v>
      </c>
      <c r="P8" s="44">
        <v>2204.96</v>
      </c>
      <c r="Q8" s="44">
        <v>2314</v>
      </c>
      <c r="R8" s="44">
        <v>2287.86</v>
      </c>
      <c r="S8" s="44">
        <v>2362.2399999999998</v>
      </c>
      <c r="T8" s="44">
        <v>2310.21</v>
      </c>
      <c r="U8" s="44">
        <v>2308.31</v>
      </c>
      <c r="V8" s="44">
        <v>1791.57</v>
      </c>
      <c r="W8" s="44">
        <v>1771.6</v>
      </c>
      <c r="X8" s="44">
        <v>1846.18</v>
      </c>
      <c r="Y8" s="44">
        <v>1813.13</v>
      </c>
      <c r="Z8" s="44">
        <v>1781.37</v>
      </c>
      <c r="AA8" s="44">
        <v>1417.11</v>
      </c>
    </row>
    <row r="9" spans="1:27" ht="12.75" hidden="1" customHeight="1" outlineLevel="1" x14ac:dyDescent="0.3">
      <c r="A9" s="99" t="s">
        <v>1659</v>
      </c>
      <c r="B9" s="63" t="s">
        <v>90</v>
      </c>
      <c r="C9" s="43" t="s">
        <v>79</v>
      </c>
      <c r="D9" s="44">
        <v>1150.23</v>
      </c>
      <c r="E9" s="44">
        <f>$D$9</f>
        <v>1150.23</v>
      </c>
      <c r="F9" s="44">
        <f t="shared" ref="F9:AA9" si="1">$D$9</f>
        <v>1150.23</v>
      </c>
      <c r="G9" s="44">
        <f t="shared" si="1"/>
        <v>1150.23</v>
      </c>
      <c r="H9" s="44">
        <f t="shared" si="1"/>
        <v>1150.23</v>
      </c>
      <c r="I9" s="44">
        <f t="shared" si="1"/>
        <v>1150.23</v>
      </c>
      <c r="J9" s="44">
        <f t="shared" si="1"/>
        <v>1150.23</v>
      </c>
      <c r="K9" s="44">
        <f t="shared" si="1"/>
        <v>1150.23</v>
      </c>
      <c r="L9" s="44">
        <f t="shared" si="1"/>
        <v>1150.23</v>
      </c>
      <c r="M9" s="44">
        <f t="shared" si="1"/>
        <v>1150.23</v>
      </c>
      <c r="N9" s="44">
        <f t="shared" si="1"/>
        <v>1150.23</v>
      </c>
      <c r="O9" s="44">
        <f t="shared" si="1"/>
        <v>1150.23</v>
      </c>
      <c r="P9" s="44">
        <f t="shared" si="1"/>
        <v>1150.23</v>
      </c>
      <c r="Q9" s="44">
        <f t="shared" si="1"/>
        <v>1150.23</v>
      </c>
      <c r="R9" s="44">
        <f t="shared" si="1"/>
        <v>1150.23</v>
      </c>
      <c r="S9" s="44">
        <f t="shared" si="1"/>
        <v>1150.23</v>
      </c>
      <c r="T9" s="44">
        <f t="shared" si="1"/>
        <v>1150.23</v>
      </c>
      <c r="U9" s="44">
        <f t="shared" si="1"/>
        <v>1150.23</v>
      </c>
      <c r="V9" s="44">
        <f t="shared" si="1"/>
        <v>1150.23</v>
      </c>
      <c r="W9" s="44">
        <f t="shared" si="1"/>
        <v>1150.23</v>
      </c>
      <c r="X9" s="44">
        <f t="shared" si="1"/>
        <v>1150.23</v>
      </c>
      <c r="Y9" s="44">
        <f t="shared" si="1"/>
        <v>1150.23</v>
      </c>
      <c r="Z9" s="44">
        <f t="shared" si="1"/>
        <v>1150.23</v>
      </c>
      <c r="AA9" s="44">
        <f t="shared" si="1"/>
        <v>1150.23</v>
      </c>
    </row>
    <row r="10" spans="1:27" ht="12.75" hidden="1" customHeight="1" outlineLevel="1" x14ac:dyDescent="0.3">
      <c r="A10" s="99" t="s">
        <v>1660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1661</v>
      </c>
      <c r="B11" s="63" t="s">
        <v>81</v>
      </c>
      <c r="C11" s="43" t="s">
        <v>79</v>
      </c>
      <c r="D11" s="44">
        <v>368.47</v>
      </c>
      <c r="E11" s="44">
        <f>$D$11</f>
        <v>368.47</v>
      </c>
      <c r="F11" s="44">
        <f t="shared" ref="F11:Z11" si="2">$D$11</f>
        <v>368.47</v>
      </c>
      <c r="G11" s="44">
        <f t="shared" si="2"/>
        <v>368.47</v>
      </c>
      <c r="H11" s="44">
        <f t="shared" si="2"/>
        <v>368.47</v>
      </c>
      <c r="I11" s="44">
        <f t="shared" si="2"/>
        <v>368.47</v>
      </c>
      <c r="J11" s="44">
        <f t="shared" si="2"/>
        <v>368.47</v>
      </c>
      <c r="K11" s="44">
        <f t="shared" si="2"/>
        <v>368.47</v>
      </c>
      <c r="L11" s="44">
        <f t="shared" si="2"/>
        <v>368.47</v>
      </c>
      <c r="M11" s="44">
        <f t="shared" si="2"/>
        <v>368.47</v>
      </c>
      <c r="N11" s="44">
        <f t="shared" si="2"/>
        <v>368.47</v>
      </c>
      <c r="O11" s="44">
        <f t="shared" si="2"/>
        <v>368.47</v>
      </c>
      <c r="P11" s="44">
        <f t="shared" si="2"/>
        <v>368.47</v>
      </c>
      <c r="Q11" s="44">
        <f t="shared" si="2"/>
        <v>368.47</v>
      </c>
      <c r="R11" s="44">
        <f t="shared" si="2"/>
        <v>368.47</v>
      </c>
      <c r="S11" s="44">
        <f t="shared" si="2"/>
        <v>368.47</v>
      </c>
      <c r="T11" s="44">
        <f t="shared" si="2"/>
        <v>368.47</v>
      </c>
      <c r="U11" s="44">
        <f t="shared" si="2"/>
        <v>368.47</v>
      </c>
      <c r="V11" s="44">
        <f t="shared" si="2"/>
        <v>368.47</v>
      </c>
      <c r="W11" s="44">
        <f t="shared" si="2"/>
        <v>368.47</v>
      </c>
      <c r="X11" s="44">
        <f t="shared" si="2"/>
        <v>368.47</v>
      </c>
      <c r="Y11" s="44">
        <f t="shared" si="2"/>
        <v>368.47</v>
      </c>
      <c r="Z11" s="44">
        <f t="shared" si="2"/>
        <v>368.47</v>
      </c>
      <c r="AA11" s="44">
        <f>$D$11</f>
        <v>368.47</v>
      </c>
    </row>
    <row r="12" spans="1:27" ht="13.8" collapsed="1" x14ac:dyDescent="0.3">
      <c r="A12" s="98" t="s">
        <v>1662</v>
      </c>
      <c r="B12" s="28" t="str">
        <f>"02"&amp;"."&amp;$B$800&amp;"."&amp;$B$801</f>
        <v>02.07.2024</v>
      </c>
      <c r="C12" s="90" t="s">
        <v>76</v>
      </c>
      <c r="D12" s="91">
        <f>ROUND(((D13+D14+D16+D15)/1000),5)</f>
        <v>2.7203400000000002</v>
      </c>
      <c r="E12" s="91">
        <f>ROUND(((E13+E14+E16+E15)/1000),5)</f>
        <v>2.3665600000000002</v>
      </c>
      <c r="F12" s="91">
        <f>ROUND(((F13+F14+F16+F15)/1000),5)</f>
        <v>2.1807099999999999</v>
      </c>
      <c r="G12" s="91">
        <f t="shared" ref="G12:AA12" si="3">ROUND(((G13+G14+G16+G15)/1000),5)</f>
        <v>1.5994299999999999</v>
      </c>
      <c r="H12" s="91">
        <f t="shared" si="3"/>
        <v>1.59772</v>
      </c>
      <c r="I12" s="91">
        <f t="shared" si="3"/>
        <v>1.63794</v>
      </c>
      <c r="J12" s="91">
        <f t="shared" si="3"/>
        <v>2.7619400000000001</v>
      </c>
      <c r="K12" s="91">
        <f t="shared" si="3"/>
        <v>3.1434899999999999</v>
      </c>
      <c r="L12" s="91">
        <f t="shared" si="3"/>
        <v>3.4779200000000001</v>
      </c>
      <c r="M12" s="91">
        <f t="shared" si="3"/>
        <v>3.70194</v>
      </c>
      <c r="N12" s="91">
        <f t="shared" si="3"/>
        <v>3.3378000000000001</v>
      </c>
      <c r="O12" s="91">
        <f t="shared" si="3"/>
        <v>3.5703200000000002</v>
      </c>
      <c r="P12" s="91">
        <f t="shared" si="3"/>
        <v>3.6667800000000002</v>
      </c>
      <c r="Q12" s="91">
        <f t="shared" si="3"/>
        <v>4.2241600000000004</v>
      </c>
      <c r="R12" s="91">
        <f t="shared" si="3"/>
        <v>4.2175500000000001</v>
      </c>
      <c r="S12" s="91">
        <f t="shared" si="3"/>
        <v>4.0293799999999997</v>
      </c>
      <c r="T12" s="91">
        <f t="shared" si="3"/>
        <v>3.9564400000000002</v>
      </c>
      <c r="U12" s="91">
        <f t="shared" si="3"/>
        <v>3.8793700000000002</v>
      </c>
      <c r="V12" s="91">
        <f t="shared" si="3"/>
        <v>3.4098600000000001</v>
      </c>
      <c r="W12" s="91">
        <f t="shared" si="3"/>
        <v>3.6573199999999999</v>
      </c>
      <c r="X12" s="91">
        <f t="shared" si="3"/>
        <v>3.5524300000000002</v>
      </c>
      <c r="Y12" s="91">
        <f t="shared" si="3"/>
        <v>3.6092399999999998</v>
      </c>
      <c r="Z12" s="91">
        <f t="shared" si="3"/>
        <v>3.3065899999999999</v>
      </c>
      <c r="AA12" s="91">
        <f t="shared" si="3"/>
        <v>3.0700400000000001</v>
      </c>
    </row>
    <row r="13" spans="1:27" ht="12.75" hidden="1" customHeight="1" outlineLevel="1" x14ac:dyDescent="0.3">
      <c r="A13" s="99" t="s">
        <v>1663</v>
      </c>
      <c r="B13" s="63" t="s">
        <v>238</v>
      </c>
      <c r="C13" s="43" t="s">
        <v>79</v>
      </c>
      <c r="D13" s="44">
        <v>1196.83</v>
      </c>
      <c r="E13" s="44">
        <v>843.05</v>
      </c>
      <c r="F13" s="44">
        <v>657.2</v>
      </c>
      <c r="G13" s="44">
        <v>75.92</v>
      </c>
      <c r="H13" s="44">
        <v>74.209999999999994</v>
      </c>
      <c r="I13" s="44">
        <v>114.43</v>
      </c>
      <c r="J13" s="44">
        <v>1238.43</v>
      </c>
      <c r="K13" s="44">
        <v>1619.98</v>
      </c>
      <c r="L13" s="44">
        <v>1954.41</v>
      </c>
      <c r="M13" s="44">
        <v>2178.4299999999998</v>
      </c>
      <c r="N13" s="44">
        <v>1814.29</v>
      </c>
      <c r="O13" s="44">
        <v>2046.81</v>
      </c>
      <c r="P13" s="44">
        <v>2143.27</v>
      </c>
      <c r="Q13" s="44">
        <v>2700.65</v>
      </c>
      <c r="R13" s="44">
        <v>2694.04</v>
      </c>
      <c r="S13" s="44">
        <v>2505.87</v>
      </c>
      <c r="T13" s="44">
        <v>2432.9299999999998</v>
      </c>
      <c r="U13" s="44">
        <v>2355.86</v>
      </c>
      <c r="V13" s="44">
        <v>1886.35</v>
      </c>
      <c r="W13" s="44">
        <v>2133.81</v>
      </c>
      <c r="X13" s="44">
        <v>2028.92</v>
      </c>
      <c r="Y13" s="44">
        <v>2085.73</v>
      </c>
      <c r="Z13" s="44">
        <v>1783.08</v>
      </c>
      <c r="AA13" s="44">
        <v>1546.53</v>
      </c>
    </row>
    <row r="14" spans="1:27" ht="12.75" hidden="1" customHeight="1" outlineLevel="1" x14ac:dyDescent="0.3">
      <c r="A14" s="99" t="s">
        <v>1664</v>
      </c>
      <c r="B14" s="63" t="s">
        <v>90</v>
      </c>
      <c r="C14" s="43" t="s">
        <v>79</v>
      </c>
      <c r="D14" s="44">
        <f t="shared" ref="D14:AA14" si="4">$D$9</f>
        <v>1150.23</v>
      </c>
      <c r="E14" s="44">
        <f t="shared" si="4"/>
        <v>1150.23</v>
      </c>
      <c r="F14" s="44">
        <f t="shared" si="4"/>
        <v>1150.23</v>
      </c>
      <c r="G14" s="44">
        <f t="shared" si="4"/>
        <v>1150.23</v>
      </c>
      <c r="H14" s="44">
        <f t="shared" si="4"/>
        <v>1150.23</v>
      </c>
      <c r="I14" s="44">
        <f t="shared" si="4"/>
        <v>1150.23</v>
      </c>
      <c r="J14" s="44">
        <f t="shared" si="4"/>
        <v>1150.23</v>
      </c>
      <c r="K14" s="44">
        <f t="shared" si="4"/>
        <v>1150.23</v>
      </c>
      <c r="L14" s="44">
        <f t="shared" si="4"/>
        <v>1150.23</v>
      </c>
      <c r="M14" s="44">
        <f t="shared" si="4"/>
        <v>1150.23</v>
      </c>
      <c r="N14" s="44">
        <f t="shared" si="4"/>
        <v>1150.23</v>
      </c>
      <c r="O14" s="44">
        <f t="shared" si="4"/>
        <v>1150.23</v>
      </c>
      <c r="P14" s="44">
        <f t="shared" si="4"/>
        <v>1150.23</v>
      </c>
      <c r="Q14" s="44">
        <f t="shared" si="4"/>
        <v>1150.23</v>
      </c>
      <c r="R14" s="44">
        <f t="shared" si="4"/>
        <v>1150.23</v>
      </c>
      <c r="S14" s="44">
        <f t="shared" si="4"/>
        <v>1150.23</v>
      </c>
      <c r="T14" s="44">
        <f t="shared" si="4"/>
        <v>1150.23</v>
      </c>
      <c r="U14" s="44">
        <f t="shared" si="4"/>
        <v>1150.23</v>
      </c>
      <c r="V14" s="44">
        <f t="shared" si="4"/>
        <v>1150.23</v>
      </c>
      <c r="W14" s="44">
        <f t="shared" si="4"/>
        <v>1150.23</v>
      </c>
      <c r="X14" s="44">
        <f t="shared" si="4"/>
        <v>1150.23</v>
      </c>
      <c r="Y14" s="44">
        <f t="shared" si="4"/>
        <v>1150.23</v>
      </c>
      <c r="Z14" s="44">
        <f t="shared" si="4"/>
        <v>1150.23</v>
      </c>
      <c r="AA14" s="44">
        <f t="shared" si="4"/>
        <v>1150.23</v>
      </c>
    </row>
    <row r="15" spans="1:27" ht="12.75" hidden="1" customHeight="1" outlineLevel="1" x14ac:dyDescent="0.3">
      <c r="A15" s="99" t="s">
        <v>1665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1666</v>
      </c>
      <c r="B16" s="63" t="s">
        <v>81</v>
      </c>
      <c r="C16" s="43" t="s">
        <v>79</v>
      </c>
      <c r="D16" s="44">
        <f>$D$11</f>
        <v>368.47</v>
      </c>
      <c r="E16" s="44">
        <f t="shared" ref="E16:AA16" si="5">$D$11</f>
        <v>368.47</v>
      </c>
      <c r="F16" s="44">
        <f t="shared" si="5"/>
        <v>368.47</v>
      </c>
      <c r="G16" s="44">
        <f t="shared" si="5"/>
        <v>368.47</v>
      </c>
      <c r="H16" s="44">
        <f t="shared" si="5"/>
        <v>368.47</v>
      </c>
      <c r="I16" s="44">
        <f t="shared" si="5"/>
        <v>368.47</v>
      </c>
      <c r="J16" s="44">
        <f t="shared" si="5"/>
        <v>368.47</v>
      </c>
      <c r="K16" s="44">
        <f t="shared" si="5"/>
        <v>368.47</v>
      </c>
      <c r="L16" s="44">
        <f t="shared" si="5"/>
        <v>368.47</v>
      </c>
      <c r="M16" s="44">
        <f t="shared" si="5"/>
        <v>368.47</v>
      </c>
      <c r="N16" s="44">
        <f t="shared" si="5"/>
        <v>368.47</v>
      </c>
      <c r="O16" s="44">
        <f t="shared" si="5"/>
        <v>368.47</v>
      </c>
      <c r="P16" s="44">
        <f t="shared" si="5"/>
        <v>368.47</v>
      </c>
      <c r="Q16" s="44">
        <f t="shared" si="5"/>
        <v>368.47</v>
      </c>
      <c r="R16" s="44">
        <f t="shared" si="5"/>
        <v>368.47</v>
      </c>
      <c r="S16" s="44">
        <f t="shared" si="5"/>
        <v>368.47</v>
      </c>
      <c r="T16" s="44">
        <f t="shared" si="5"/>
        <v>368.47</v>
      </c>
      <c r="U16" s="44">
        <f t="shared" si="5"/>
        <v>368.47</v>
      </c>
      <c r="V16" s="44">
        <f t="shared" si="5"/>
        <v>368.47</v>
      </c>
      <c r="W16" s="44">
        <f t="shared" si="5"/>
        <v>368.47</v>
      </c>
      <c r="X16" s="44">
        <f t="shared" si="5"/>
        <v>368.47</v>
      </c>
      <c r="Y16" s="44">
        <f t="shared" si="5"/>
        <v>368.47</v>
      </c>
      <c r="Z16" s="44">
        <f t="shared" si="5"/>
        <v>368.47</v>
      </c>
      <c r="AA16" s="44">
        <f t="shared" si="5"/>
        <v>368.47</v>
      </c>
    </row>
    <row r="17" spans="1:27" ht="12.75" customHeight="1" collapsed="1" x14ac:dyDescent="0.3">
      <c r="A17" s="98" t="s">
        <v>1667</v>
      </c>
      <c r="B17" s="28" t="str">
        <f>"03"&amp;"."&amp;$B$800&amp;"."&amp;$B$801</f>
        <v>03.07.2024</v>
      </c>
      <c r="C17" s="90" t="s">
        <v>76</v>
      </c>
      <c r="D17" s="91">
        <f>ROUND(((D18+D19+D21+D20)/1000),5)</f>
        <v>2.9079799999999998</v>
      </c>
      <c r="E17" s="91">
        <f>ROUND(((E18+E19+E21+E20)/1000),5)</f>
        <v>2.7897400000000001</v>
      </c>
      <c r="F17" s="91">
        <f>ROUND(((F18+F19+F21+F20)/1000),5)</f>
        <v>2.6465299999999998</v>
      </c>
      <c r="G17" s="91">
        <f t="shared" ref="G17:AA17" si="6">ROUND(((G18+G19+G21+G20)/1000),5)</f>
        <v>1.6099000000000001</v>
      </c>
      <c r="H17" s="91">
        <f t="shared" si="6"/>
        <v>1.60741</v>
      </c>
      <c r="I17" s="91">
        <f t="shared" si="6"/>
        <v>1.9448399999999999</v>
      </c>
      <c r="J17" s="91">
        <f t="shared" si="6"/>
        <v>2.73089</v>
      </c>
      <c r="K17" s="91">
        <f t="shared" si="6"/>
        <v>3.1411699999999998</v>
      </c>
      <c r="L17" s="91">
        <f t="shared" si="6"/>
        <v>3.4084400000000001</v>
      </c>
      <c r="M17" s="91">
        <f t="shared" si="6"/>
        <v>3.7366999999999999</v>
      </c>
      <c r="N17" s="91">
        <f t="shared" si="6"/>
        <v>3.6942300000000001</v>
      </c>
      <c r="O17" s="91">
        <f t="shared" si="6"/>
        <v>3.7263799999999998</v>
      </c>
      <c r="P17" s="91">
        <f t="shared" si="6"/>
        <v>3.9208699999999999</v>
      </c>
      <c r="Q17" s="91">
        <f t="shared" si="6"/>
        <v>3.9311799999999999</v>
      </c>
      <c r="R17" s="91">
        <f t="shared" si="6"/>
        <v>3.76722</v>
      </c>
      <c r="S17" s="91">
        <f t="shared" si="6"/>
        <v>3.9870999999999999</v>
      </c>
      <c r="T17" s="91">
        <f t="shared" si="6"/>
        <v>3.9769100000000002</v>
      </c>
      <c r="U17" s="91">
        <f t="shared" si="6"/>
        <v>4.0261399999999998</v>
      </c>
      <c r="V17" s="91">
        <f t="shared" si="6"/>
        <v>3.7481900000000001</v>
      </c>
      <c r="W17" s="91">
        <f t="shared" si="6"/>
        <v>3.4924499999999998</v>
      </c>
      <c r="X17" s="91">
        <f t="shared" si="6"/>
        <v>3.36578</v>
      </c>
      <c r="Y17" s="91">
        <f t="shared" si="6"/>
        <v>3.5802900000000002</v>
      </c>
      <c r="Z17" s="91">
        <f t="shared" si="6"/>
        <v>3.3248000000000002</v>
      </c>
      <c r="AA17" s="91">
        <f t="shared" si="6"/>
        <v>3.1197400000000002</v>
      </c>
    </row>
    <row r="18" spans="1:27" ht="12.75" hidden="1" customHeight="1" outlineLevel="1" x14ac:dyDescent="0.3">
      <c r="A18" s="99" t="s">
        <v>1668</v>
      </c>
      <c r="B18" s="63" t="s">
        <v>238</v>
      </c>
      <c r="C18" s="43" t="s">
        <v>79</v>
      </c>
      <c r="D18" s="44">
        <v>1384.47</v>
      </c>
      <c r="E18" s="44">
        <v>1266.23</v>
      </c>
      <c r="F18" s="44">
        <v>1123.02</v>
      </c>
      <c r="G18" s="44">
        <v>86.39</v>
      </c>
      <c r="H18" s="44">
        <v>83.9</v>
      </c>
      <c r="I18" s="44">
        <v>421.33</v>
      </c>
      <c r="J18" s="44">
        <v>1207.3800000000001</v>
      </c>
      <c r="K18" s="44">
        <v>1617.66</v>
      </c>
      <c r="L18" s="44">
        <v>1884.93</v>
      </c>
      <c r="M18" s="44">
        <v>2213.19</v>
      </c>
      <c r="N18" s="44">
        <v>2170.7199999999998</v>
      </c>
      <c r="O18" s="44">
        <v>2202.87</v>
      </c>
      <c r="P18" s="44">
        <v>2397.36</v>
      </c>
      <c r="Q18" s="44">
        <v>2407.67</v>
      </c>
      <c r="R18" s="44">
        <v>2243.71</v>
      </c>
      <c r="S18" s="44">
        <v>2463.59</v>
      </c>
      <c r="T18" s="44">
        <v>2453.4</v>
      </c>
      <c r="U18" s="44">
        <v>2502.63</v>
      </c>
      <c r="V18" s="44">
        <v>2224.6799999999998</v>
      </c>
      <c r="W18" s="44">
        <v>1968.94</v>
      </c>
      <c r="X18" s="44">
        <v>1842.27</v>
      </c>
      <c r="Y18" s="44">
        <v>2056.7800000000002</v>
      </c>
      <c r="Z18" s="44">
        <v>1801.29</v>
      </c>
      <c r="AA18" s="44">
        <v>1596.23</v>
      </c>
    </row>
    <row r="19" spans="1:27" ht="12.75" hidden="1" customHeight="1" outlineLevel="1" x14ac:dyDescent="0.3">
      <c r="A19" s="99" t="s">
        <v>1669</v>
      </c>
      <c r="B19" s="63"/>
      <c r="C19" s="43" t="s">
        <v>79</v>
      </c>
      <c r="D19" s="44">
        <f t="shared" ref="D19:AA19" si="7">$D$9</f>
        <v>1150.23</v>
      </c>
      <c r="E19" s="44">
        <f t="shared" si="7"/>
        <v>1150.23</v>
      </c>
      <c r="F19" s="44">
        <f t="shared" si="7"/>
        <v>1150.23</v>
      </c>
      <c r="G19" s="44">
        <f t="shared" si="7"/>
        <v>1150.23</v>
      </c>
      <c r="H19" s="44">
        <f t="shared" si="7"/>
        <v>1150.23</v>
      </c>
      <c r="I19" s="44">
        <f t="shared" si="7"/>
        <v>1150.23</v>
      </c>
      <c r="J19" s="44">
        <f t="shared" si="7"/>
        <v>1150.23</v>
      </c>
      <c r="K19" s="44">
        <f t="shared" si="7"/>
        <v>1150.23</v>
      </c>
      <c r="L19" s="44">
        <f t="shared" si="7"/>
        <v>1150.23</v>
      </c>
      <c r="M19" s="44">
        <f t="shared" si="7"/>
        <v>1150.23</v>
      </c>
      <c r="N19" s="44">
        <f t="shared" si="7"/>
        <v>1150.23</v>
      </c>
      <c r="O19" s="44">
        <f t="shared" si="7"/>
        <v>1150.23</v>
      </c>
      <c r="P19" s="44">
        <f t="shared" si="7"/>
        <v>1150.23</v>
      </c>
      <c r="Q19" s="44">
        <f t="shared" si="7"/>
        <v>1150.23</v>
      </c>
      <c r="R19" s="44">
        <f t="shared" si="7"/>
        <v>1150.23</v>
      </c>
      <c r="S19" s="44">
        <f t="shared" si="7"/>
        <v>1150.23</v>
      </c>
      <c r="T19" s="44">
        <f t="shared" si="7"/>
        <v>1150.23</v>
      </c>
      <c r="U19" s="44">
        <f t="shared" si="7"/>
        <v>1150.23</v>
      </c>
      <c r="V19" s="44">
        <f t="shared" si="7"/>
        <v>1150.23</v>
      </c>
      <c r="W19" s="44">
        <f t="shared" si="7"/>
        <v>1150.23</v>
      </c>
      <c r="X19" s="44">
        <f t="shared" si="7"/>
        <v>1150.23</v>
      </c>
      <c r="Y19" s="44">
        <f t="shared" si="7"/>
        <v>1150.23</v>
      </c>
      <c r="Z19" s="44">
        <f t="shared" si="7"/>
        <v>1150.23</v>
      </c>
      <c r="AA19" s="44">
        <f t="shared" si="7"/>
        <v>1150.23</v>
      </c>
    </row>
    <row r="20" spans="1:27" ht="12.75" hidden="1" customHeight="1" outlineLevel="1" x14ac:dyDescent="0.3">
      <c r="A20" s="99" t="s">
        <v>1670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1671</v>
      </c>
      <c r="B21" s="63" t="s">
        <v>81</v>
      </c>
      <c r="C21" s="43" t="s">
        <v>79</v>
      </c>
      <c r="D21" s="44">
        <f>$D$11</f>
        <v>368.47</v>
      </c>
      <c r="E21" s="44">
        <f t="shared" ref="E21:AA21" si="8">$D$11</f>
        <v>368.47</v>
      </c>
      <c r="F21" s="44">
        <f t="shared" si="8"/>
        <v>368.47</v>
      </c>
      <c r="G21" s="44">
        <f t="shared" si="8"/>
        <v>368.47</v>
      </c>
      <c r="H21" s="44">
        <f t="shared" si="8"/>
        <v>368.47</v>
      </c>
      <c r="I21" s="44">
        <f t="shared" si="8"/>
        <v>368.47</v>
      </c>
      <c r="J21" s="44">
        <f t="shared" si="8"/>
        <v>368.47</v>
      </c>
      <c r="K21" s="44">
        <f t="shared" si="8"/>
        <v>368.47</v>
      </c>
      <c r="L21" s="44">
        <f t="shared" si="8"/>
        <v>368.47</v>
      </c>
      <c r="M21" s="44">
        <f t="shared" si="8"/>
        <v>368.47</v>
      </c>
      <c r="N21" s="44">
        <f t="shared" si="8"/>
        <v>368.47</v>
      </c>
      <c r="O21" s="44">
        <f t="shared" si="8"/>
        <v>368.47</v>
      </c>
      <c r="P21" s="44">
        <f t="shared" si="8"/>
        <v>368.47</v>
      </c>
      <c r="Q21" s="44">
        <f t="shared" si="8"/>
        <v>368.47</v>
      </c>
      <c r="R21" s="44">
        <f t="shared" si="8"/>
        <v>368.47</v>
      </c>
      <c r="S21" s="44">
        <f t="shared" si="8"/>
        <v>368.47</v>
      </c>
      <c r="T21" s="44">
        <f t="shared" si="8"/>
        <v>368.47</v>
      </c>
      <c r="U21" s="44">
        <f t="shared" si="8"/>
        <v>368.47</v>
      </c>
      <c r="V21" s="44">
        <f t="shared" si="8"/>
        <v>368.47</v>
      </c>
      <c r="W21" s="44">
        <f t="shared" si="8"/>
        <v>368.47</v>
      </c>
      <c r="X21" s="44">
        <f t="shared" si="8"/>
        <v>368.47</v>
      </c>
      <c r="Y21" s="44">
        <f t="shared" si="8"/>
        <v>368.47</v>
      </c>
      <c r="Z21" s="44">
        <f t="shared" si="8"/>
        <v>368.47</v>
      </c>
      <c r="AA21" s="44">
        <f t="shared" si="8"/>
        <v>368.47</v>
      </c>
    </row>
    <row r="22" spans="1:27" ht="12.75" customHeight="1" collapsed="1" x14ac:dyDescent="0.3">
      <c r="A22" s="98" t="s">
        <v>1672</v>
      </c>
      <c r="B22" s="28" t="str">
        <f>"04"&amp;"."&amp;$B$800&amp;"."&amp;$B$801</f>
        <v>04.07.2024</v>
      </c>
      <c r="C22" s="90" t="s">
        <v>76</v>
      </c>
      <c r="D22" s="91">
        <f>ROUND(((D23+D24+D26+D25)/1000),5)</f>
        <v>2.9608300000000001</v>
      </c>
      <c r="E22" s="91">
        <f>ROUND(((E23+E24+E26+E25)/1000),5)</f>
        <v>2.78661</v>
      </c>
      <c r="F22" s="91">
        <f>ROUND(((F23+F24+F26+F25)/1000),5)</f>
        <v>2.6701100000000002</v>
      </c>
      <c r="G22" s="91">
        <f t="shared" ref="G22:AA22" si="9">ROUND(((G23+G24+G26+G25)/1000),5)</f>
        <v>2.5543</v>
      </c>
      <c r="H22" s="91">
        <f t="shared" si="9"/>
        <v>2.54813</v>
      </c>
      <c r="I22" s="91">
        <f t="shared" si="9"/>
        <v>2.72126</v>
      </c>
      <c r="J22" s="91">
        <f t="shared" si="9"/>
        <v>2.86747</v>
      </c>
      <c r="K22" s="91">
        <f t="shared" si="9"/>
        <v>3.3192400000000002</v>
      </c>
      <c r="L22" s="91">
        <f t="shared" si="9"/>
        <v>3.4499599999999999</v>
      </c>
      <c r="M22" s="91">
        <f t="shared" si="9"/>
        <v>3.81392</v>
      </c>
      <c r="N22" s="91">
        <f t="shared" si="9"/>
        <v>4.1796100000000003</v>
      </c>
      <c r="O22" s="91">
        <f t="shared" si="9"/>
        <v>4.47377</v>
      </c>
      <c r="P22" s="91">
        <f t="shared" si="9"/>
        <v>4.4615600000000004</v>
      </c>
      <c r="Q22" s="91">
        <f t="shared" si="9"/>
        <v>4.4195799999999998</v>
      </c>
      <c r="R22" s="91">
        <f t="shared" si="9"/>
        <v>4.4287400000000003</v>
      </c>
      <c r="S22" s="91">
        <f t="shared" si="9"/>
        <v>4.5226899999999999</v>
      </c>
      <c r="T22" s="91">
        <f t="shared" si="9"/>
        <v>4.5186900000000003</v>
      </c>
      <c r="U22" s="91">
        <f t="shared" si="9"/>
        <v>4.2271200000000002</v>
      </c>
      <c r="V22" s="91">
        <f t="shared" si="9"/>
        <v>3.5946400000000001</v>
      </c>
      <c r="W22" s="91">
        <f t="shared" si="9"/>
        <v>3.7738100000000001</v>
      </c>
      <c r="X22" s="91">
        <f t="shared" si="9"/>
        <v>3.6536200000000001</v>
      </c>
      <c r="Y22" s="91">
        <f t="shared" si="9"/>
        <v>3.48563</v>
      </c>
      <c r="Z22" s="91">
        <f t="shared" si="9"/>
        <v>3.3853499999999999</v>
      </c>
      <c r="AA22" s="91">
        <f t="shared" si="9"/>
        <v>3.2481100000000001</v>
      </c>
    </row>
    <row r="23" spans="1:27" ht="12.75" hidden="1" customHeight="1" outlineLevel="1" x14ac:dyDescent="0.3">
      <c r="A23" s="99" t="s">
        <v>1673</v>
      </c>
      <c r="B23" s="63" t="s">
        <v>238</v>
      </c>
      <c r="C23" s="43" t="s">
        <v>79</v>
      </c>
      <c r="D23" s="44">
        <v>1437.32</v>
      </c>
      <c r="E23" s="44">
        <v>1263.0999999999999</v>
      </c>
      <c r="F23" s="44">
        <v>1146.5999999999999</v>
      </c>
      <c r="G23" s="44">
        <v>1030.79</v>
      </c>
      <c r="H23" s="44">
        <v>1024.6199999999999</v>
      </c>
      <c r="I23" s="44">
        <v>1197.75</v>
      </c>
      <c r="J23" s="44">
        <v>1343.96</v>
      </c>
      <c r="K23" s="44">
        <v>1795.73</v>
      </c>
      <c r="L23" s="44">
        <v>1926.45</v>
      </c>
      <c r="M23" s="44">
        <v>2290.41</v>
      </c>
      <c r="N23" s="44">
        <v>2656.1</v>
      </c>
      <c r="O23" s="44">
        <v>2950.26</v>
      </c>
      <c r="P23" s="44">
        <v>2938.05</v>
      </c>
      <c r="Q23" s="44">
        <v>2896.07</v>
      </c>
      <c r="R23" s="44">
        <v>2905.23</v>
      </c>
      <c r="S23" s="44">
        <v>2999.18</v>
      </c>
      <c r="T23" s="44">
        <v>2995.18</v>
      </c>
      <c r="U23" s="44">
        <v>2703.61</v>
      </c>
      <c r="V23" s="44">
        <v>2071.13</v>
      </c>
      <c r="W23" s="44">
        <v>2250.3000000000002</v>
      </c>
      <c r="X23" s="44">
        <v>2130.11</v>
      </c>
      <c r="Y23" s="44">
        <v>1962.12</v>
      </c>
      <c r="Z23" s="44">
        <v>1861.84</v>
      </c>
      <c r="AA23" s="44">
        <v>1724.6</v>
      </c>
    </row>
    <row r="24" spans="1:27" ht="12.75" hidden="1" customHeight="1" outlineLevel="1" x14ac:dyDescent="0.3">
      <c r="A24" s="99" t="s">
        <v>1674</v>
      </c>
      <c r="B24" s="63" t="s">
        <v>90</v>
      </c>
      <c r="C24" s="43" t="s">
        <v>79</v>
      </c>
      <c r="D24" s="44">
        <f t="shared" ref="D24:AA24" si="10">$D$9</f>
        <v>1150.23</v>
      </c>
      <c r="E24" s="44">
        <f t="shared" si="10"/>
        <v>1150.23</v>
      </c>
      <c r="F24" s="44">
        <f t="shared" si="10"/>
        <v>1150.23</v>
      </c>
      <c r="G24" s="44">
        <f t="shared" si="10"/>
        <v>1150.23</v>
      </c>
      <c r="H24" s="44">
        <f t="shared" si="10"/>
        <v>1150.23</v>
      </c>
      <c r="I24" s="44">
        <f t="shared" si="10"/>
        <v>1150.23</v>
      </c>
      <c r="J24" s="44">
        <f t="shared" si="10"/>
        <v>1150.23</v>
      </c>
      <c r="K24" s="44">
        <f t="shared" si="10"/>
        <v>1150.23</v>
      </c>
      <c r="L24" s="44">
        <f t="shared" si="10"/>
        <v>1150.23</v>
      </c>
      <c r="M24" s="44">
        <f t="shared" si="10"/>
        <v>1150.23</v>
      </c>
      <c r="N24" s="44">
        <f t="shared" si="10"/>
        <v>1150.23</v>
      </c>
      <c r="O24" s="44">
        <f t="shared" si="10"/>
        <v>1150.23</v>
      </c>
      <c r="P24" s="44">
        <f t="shared" si="10"/>
        <v>1150.23</v>
      </c>
      <c r="Q24" s="44">
        <f t="shared" si="10"/>
        <v>1150.23</v>
      </c>
      <c r="R24" s="44">
        <f t="shared" si="10"/>
        <v>1150.23</v>
      </c>
      <c r="S24" s="44">
        <f t="shared" si="10"/>
        <v>1150.23</v>
      </c>
      <c r="T24" s="44">
        <f t="shared" si="10"/>
        <v>1150.23</v>
      </c>
      <c r="U24" s="44">
        <f t="shared" si="10"/>
        <v>1150.23</v>
      </c>
      <c r="V24" s="44">
        <f t="shared" si="10"/>
        <v>1150.23</v>
      </c>
      <c r="W24" s="44">
        <f t="shared" si="10"/>
        <v>1150.23</v>
      </c>
      <c r="X24" s="44">
        <f t="shared" si="10"/>
        <v>1150.23</v>
      </c>
      <c r="Y24" s="44">
        <f t="shared" si="10"/>
        <v>1150.23</v>
      </c>
      <c r="Z24" s="44">
        <f t="shared" si="10"/>
        <v>1150.23</v>
      </c>
      <c r="AA24" s="44">
        <f t="shared" si="10"/>
        <v>1150.23</v>
      </c>
    </row>
    <row r="25" spans="1:27" ht="12.75" hidden="1" customHeight="1" outlineLevel="1" x14ac:dyDescent="0.3">
      <c r="A25" s="99" t="s">
        <v>1675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1676</v>
      </c>
      <c r="B26" s="63" t="s">
        <v>81</v>
      </c>
      <c r="C26" s="43" t="s">
        <v>79</v>
      </c>
      <c r="D26" s="44">
        <f>$D$11</f>
        <v>368.47</v>
      </c>
      <c r="E26" s="44">
        <f t="shared" ref="E26:AA26" si="11">$D$11</f>
        <v>368.47</v>
      </c>
      <c r="F26" s="44">
        <f t="shared" si="11"/>
        <v>368.47</v>
      </c>
      <c r="G26" s="44">
        <f t="shared" si="11"/>
        <v>368.47</v>
      </c>
      <c r="H26" s="44">
        <f t="shared" si="11"/>
        <v>368.47</v>
      </c>
      <c r="I26" s="44">
        <f t="shared" si="11"/>
        <v>368.47</v>
      </c>
      <c r="J26" s="44">
        <f t="shared" si="11"/>
        <v>368.47</v>
      </c>
      <c r="K26" s="44">
        <f t="shared" si="11"/>
        <v>368.47</v>
      </c>
      <c r="L26" s="44">
        <f t="shared" si="11"/>
        <v>368.47</v>
      </c>
      <c r="M26" s="44">
        <f t="shared" si="11"/>
        <v>368.47</v>
      </c>
      <c r="N26" s="44">
        <f t="shared" si="11"/>
        <v>368.47</v>
      </c>
      <c r="O26" s="44">
        <f t="shared" si="11"/>
        <v>368.47</v>
      </c>
      <c r="P26" s="44">
        <f t="shared" si="11"/>
        <v>368.47</v>
      </c>
      <c r="Q26" s="44">
        <f t="shared" si="11"/>
        <v>368.47</v>
      </c>
      <c r="R26" s="44">
        <f t="shared" si="11"/>
        <v>368.47</v>
      </c>
      <c r="S26" s="44">
        <f t="shared" si="11"/>
        <v>368.47</v>
      </c>
      <c r="T26" s="44">
        <f t="shared" si="11"/>
        <v>368.47</v>
      </c>
      <c r="U26" s="44">
        <f t="shared" si="11"/>
        <v>368.47</v>
      </c>
      <c r="V26" s="44">
        <f t="shared" si="11"/>
        <v>368.47</v>
      </c>
      <c r="W26" s="44">
        <f t="shared" si="11"/>
        <v>368.47</v>
      </c>
      <c r="X26" s="44">
        <f t="shared" si="11"/>
        <v>368.47</v>
      </c>
      <c r="Y26" s="44">
        <f t="shared" si="11"/>
        <v>368.47</v>
      </c>
      <c r="Z26" s="44">
        <f t="shared" si="11"/>
        <v>368.47</v>
      </c>
      <c r="AA26" s="44">
        <f t="shared" si="11"/>
        <v>368.47</v>
      </c>
    </row>
    <row r="27" spans="1:27" ht="12.75" customHeight="1" collapsed="1" x14ac:dyDescent="0.3">
      <c r="A27" s="98" t="s">
        <v>1677</v>
      </c>
      <c r="B27" s="28" t="str">
        <f>"05"&amp;"."&amp;$B$800&amp;"."&amp;$B$801</f>
        <v>05.07.2024</v>
      </c>
      <c r="C27" s="90" t="s">
        <v>76</v>
      </c>
      <c r="D27" s="91">
        <f>ROUND(((D28+D29+D31+D30)/1000),5)</f>
        <v>2.8228800000000001</v>
      </c>
      <c r="E27" s="91">
        <f>ROUND(((E28+E29+E31+E30)/1000),5)</f>
        <v>2.7220300000000002</v>
      </c>
      <c r="F27" s="91">
        <f>ROUND(((F28+F29+F31+F30)/1000),5)</f>
        <v>2.5630099999999998</v>
      </c>
      <c r="G27" s="91">
        <f t="shared" ref="G27:AA27" si="12">ROUND(((G28+G29+G31+G30)/1000),5)</f>
        <v>2.4796999999999998</v>
      </c>
      <c r="H27" s="91">
        <f t="shared" si="12"/>
        <v>2.46408</v>
      </c>
      <c r="I27" s="91">
        <f t="shared" si="12"/>
        <v>2.70201</v>
      </c>
      <c r="J27" s="91">
        <f t="shared" si="12"/>
        <v>2.8241700000000001</v>
      </c>
      <c r="K27" s="91">
        <f t="shared" si="12"/>
        <v>3.2034600000000002</v>
      </c>
      <c r="L27" s="91">
        <f t="shared" si="12"/>
        <v>3.4261400000000002</v>
      </c>
      <c r="M27" s="91">
        <f t="shared" si="12"/>
        <v>3.5056600000000002</v>
      </c>
      <c r="N27" s="91">
        <f t="shared" si="12"/>
        <v>3.7663500000000001</v>
      </c>
      <c r="O27" s="91">
        <f t="shared" si="12"/>
        <v>4.1063599999999996</v>
      </c>
      <c r="P27" s="91">
        <f t="shared" si="12"/>
        <v>4.1209600000000002</v>
      </c>
      <c r="Q27" s="91">
        <f t="shared" si="12"/>
        <v>4.0694999999999997</v>
      </c>
      <c r="R27" s="91">
        <f t="shared" si="12"/>
        <v>3.6505700000000001</v>
      </c>
      <c r="S27" s="91">
        <f t="shared" si="12"/>
        <v>3.4270299999999998</v>
      </c>
      <c r="T27" s="91">
        <f t="shared" si="12"/>
        <v>3.3262900000000002</v>
      </c>
      <c r="U27" s="91">
        <f t="shared" si="12"/>
        <v>3.3452999999999999</v>
      </c>
      <c r="V27" s="91">
        <f t="shared" si="12"/>
        <v>3.64581</v>
      </c>
      <c r="W27" s="91">
        <f t="shared" si="12"/>
        <v>3.5457999999999998</v>
      </c>
      <c r="X27" s="91">
        <f t="shared" si="12"/>
        <v>3.49505</v>
      </c>
      <c r="Y27" s="91">
        <f t="shared" si="12"/>
        <v>3.7221600000000001</v>
      </c>
      <c r="Z27" s="91">
        <f t="shared" si="12"/>
        <v>3.48366</v>
      </c>
      <c r="AA27" s="91">
        <f t="shared" si="12"/>
        <v>3.2244299999999999</v>
      </c>
    </row>
    <row r="28" spans="1:27" ht="12.75" hidden="1" customHeight="1" outlineLevel="1" x14ac:dyDescent="0.3">
      <c r="A28" s="99" t="s">
        <v>1678</v>
      </c>
      <c r="B28" s="63" t="s">
        <v>238</v>
      </c>
      <c r="C28" s="43" t="s">
        <v>79</v>
      </c>
      <c r="D28" s="44">
        <v>1299.3699999999999</v>
      </c>
      <c r="E28" s="44">
        <v>1198.52</v>
      </c>
      <c r="F28" s="44">
        <v>1039.5</v>
      </c>
      <c r="G28" s="44">
        <v>956.19</v>
      </c>
      <c r="H28" s="44">
        <v>940.57</v>
      </c>
      <c r="I28" s="44">
        <v>1178.5</v>
      </c>
      <c r="J28" s="44">
        <v>1300.6600000000001</v>
      </c>
      <c r="K28" s="44">
        <v>1679.95</v>
      </c>
      <c r="L28" s="44">
        <v>1902.63</v>
      </c>
      <c r="M28" s="44">
        <v>1982.15</v>
      </c>
      <c r="N28" s="44">
        <v>2242.84</v>
      </c>
      <c r="O28" s="44">
        <v>2582.85</v>
      </c>
      <c r="P28" s="44">
        <v>2597.4499999999998</v>
      </c>
      <c r="Q28" s="44">
        <v>2545.9899999999998</v>
      </c>
      <c r="R28" s="44">
        <v>2127.06</v>
      </c>
      <c r="S28" s="44">
        <v>1903.52</v>
      </c>
      <c r="T28" s="44">
        <v>1802.78</v>
      </c>
      <c r="U28" s="44">
        <v>1821.79</v>
      </c>
      <c r="V28" s="44">
        <v>2122.3000000000002</v>
      </c>
      <c r="W28" s="44">
        <v>2022.29</v>
      </c>
      <c r="X28" s="44">
        <v>1971.54</v>
      </c>
      <c r="Y28" s="44">
        <v>2198.65</v>
      </c>
      <c r="Z28" s="44">
        <v>1960.15</v>
      </c>
      <c r="AA28" s="44">
        <v>1700.92</v>
      </c>
    </row>
    <row r="29" spans="1:27" ht="12.75" hidden="1" customHeight="1" outlineLevel="1" x14ac:dyDescent="0.3">
      <c r="A29" s="99" t="s">
        <v>1679</v>
      </c>
      <c r="B29" s="63" t="s">
        <v>90</v>
      </c>
      <c r="C29" s="43" t="s">
        <v>79</v>
      </c>
      <c r="D29" s="44">
        <f t="shared" ref="D29:AA29" si="13">$D$9</f>
        <v>1150.23</v>
      </c>
      <c r="E29" s="44">
        <f t="shared" si="13"/>
        <v>1150.23</v>
      </c>
      <c r="F29" s="44">
        <f t="shared" si="13"/>
        <v>1150.23</v>
      </c>
      <c r="G29" s="44">
        <f t="shared" si="13"/>
        <v>1150.23</v>
      </c>
      <c r="H29" s="44">
        <f t="shared" si="13"/>
        <v>1150.23</v>
      </c>
      <c r="I29" s="44">
        <f t="shared" si="13"/>
        <v>1150.23</v>
      </c>
      <c r="J29" s="44">
        <f t="shared" si="13"/>
        <v>1150.23</v>
      </c>
      <c r="K29" s="44">
        <f t="shared" si="13"/>
        <v>1150.23</v>
      </c>
      <c r="L29" s="44">
        <f t="shared" si="13"/>
        <v>1150.23</v>
      </c>
      <c r="M29" s="44">
        <f t="shared" si="13"/>
        <v>1150.23</v>
      </c>
      <c r="N29" s="44">
        <f t="shared" si="13"/>
        <v>1150.23</v>
      </c>
      <c r="O29" s="44">
        <f t="shared" si="13"/>
        <v>1150.23</v>
      </c>
      <c r="P29" s="44">
        <f t="shared" si="13"/>
        <v>1150.23</v>
      </c>
      <c r="Q29" s="44">
        <f t="shared" si="13"/>
        <v>1150.23</v>
      </c>
      <c r="R29" s="44">
        <f t="shared" si="13"/>
        <v>1150.23</v>
      </c>
      <c r="S29" s="44">
        <f t="shared" si="13"/>
        <v>1150.23</v>
      </c>
      <c r="T29" s="44">
        <f t="shared" si="13"/>
        <v>1150.23</v>
      </c>
      <c r="U29" s="44">
        <f t="shared" si="13"/>
        <v>1150.23</v>
      </c>
      <c r="V29" s="44">
        <f t="shared" si="13"/>
        <v>1150.23</v>
      </c>
      <c r="W29" s="44">
        <f t="shared" si="13"/>
        <v>1150.23</v>
      </c>
      <c r="X29" s="44">
        <f t="shared" si="13"/>
        <v>1150.23</v>
      </c>
      <c r="Y29" s="44">
        <f t="shared" si="13"/>
        <v>1150.23</v>
      </c>
      <c r="Z29" s="44">
        <f t="shared" si="13"/>
        <v>1150.23</v>
      </c>
      <c r="AA29" s="44">
        <f t="shared" si="13"/>
        <v>1150.23</v>
      </c>
    </row>
    <row r="30" spans="1:27" ht="12.75" hidden="1" customHeight="1" outlineLevel="1" x14ac:dyDescent="0.3">
      <c r="A30" s="99" t="s">
        <v>1680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1681</v>
      </c>
      <c r="B31" s="63" t="s">
        <v>81</v>
      </c>
      <c r="C31" s="43" t="s">
        <v>79</v>
      </c>
      <c r="D31" s="44">
        <f>$D$11</f>
        <v>368.47</v>
      </c>
      <c r="E31" s="44">
        <f t="shared" ref="E31:AA31" si="14">$D$11</f>
        <v>368.47</v>
      </c>
      <c r="F31" s="44">
        <f t="shared" si="14"/>
        <v>368.47</v>
      </c>
      <c r="G31" s="44">
        <f t="shared" si="14"/>
        <v>368.47</v>
      </c>
      <c r="H31" s="44">
        <f t="shared" si="14"/>
        <v>368.47</v>
      </c>
      <c r="I31" s="44">
        <f t="shared" si="14"/>
        <v>368.47</v>
      </c>
      <c r="J31" s="44">
        <f t="shared" si="14"/>
        <v>368.47</v>
      </c>
      <c r="K31" s="44">
        <f t="shared" si="14"/>
        <v>368.47</v>
      </c>
      <c r="L31" s="44">
        <f t="shared" si="14"/>
        <v>368.47</v>
      </c>
      <c r="M31" s="44">
        <f t="shared" si="14"/>
        <v>368.47</v>
      </c>
      <c r="N31" s="44">
        <f t="shared" si="14"/>
        <v>368.47</v>
      </c>
      <c r="O31" s="44">
        <f t="shared" si="14"/>
        <v>368.47</v>
      </c>
      <c r="P31" s="44">
        <f t="shared" si="14"/>
        <v>368.47</v>
      </c>
      <c r="Q31" s="44">
        <f t="shared" si="14"/>
        <v>368.47</v>
      </c>
      <c r="R31" s="44">
        <f t="shared" si="14"/>
        <v>368.47</v>
      </c>
      <c r="S31" s="44">
        <f t="shared" si="14"/>
        <v>368.47</v>
      </c>
      <c r="T31" s="44">
        <f t="shared" si="14"/>
        <v>368.47</v>
      </c>
      <c r="U31" s="44">
        <f t="shared" si="14"/>
        <v>368.47</v>
      </c>
      <c r="V31" s="44">
        <f t="shared" si="14"/>
        <v>368.47</v>
      </c>
      <c r="W31" s="44">
        <f t="shared" si="14"/>
        <v>368.47</v>
      </c>
      <c r="X31" s="44">
        <f t="shared" si="14"/>
        <v>368.47</v>
      </c>
      <c r="Y31" s="44">
        <f t="shared" si="14"/>
        <v>368.47</v>
      </c>
      <c r="Z31" s="44">
        <f t="shared" si="14"/>
        <v>368.47</v>
      </c>
      <c r="AA31" s="44">
        <f t="shared" si="14"/>
        <v>368.47</v>
      </c>
    </row>
    <row r="32" spans="1:27" ht="12.75" customHeight="1" collapsed="1" x14ac:dyDescent="0.3">
      <c r="A32" s="98" t="s">
        <v>1682</v>
      </c>
      <c r="B32" s="28" t="str">
        <f>"06"&amp;"."&amp;$B$800&amp;"."&amp;$B$801</f>
        <v>06.07.2024</v>
      </c>
      <c r="C32" s="90" t="s">
        <v>76</v>
      </c>
      <c r="D32" s="91">
        <f>ROUND(((D33+D34+D36+D35)/1000),5)</f>
        <v>2.8500299999999998</v>
      </c>
      <c r="E32" s="91">
        <f>ROUND(((E33+E34+E36+E35)/1000),5)</f>
        <v>2.7215500000000001</v>
      </c>
      <c r="F32" s="91">
        <f>ROUND(((F33+F34+F36+F35)/1000),5)</f>
        <v>2.5483799999999999</v>
      </c>
      <c r="G32" s="91">
        <f t="shared" ref="G32:AA32" si="15">ROUND(((G33+G34+G36+G35)/1000),5)</f>
        <v>2.4349500000000002</v>
      </c>
      <c r="H32" s="91">
        <f t="shared" si="15"/>
        <v>2.35568</v>
      </c>
      <c r="I32" s="91">
        <f t="shared" si="15"/>
        <v>2.5765500000000001</v>
      </c>
      <c r="J32" s="91">
        <f t="shared" si="15"/>
        <v>2.6815699999999998</v>
      </c>
      <c r="K32" s="91">
        <f t="shared" si="15"/>
        <v>2.9467400000000001</v>
      </c>
      <c r="L32" s="91">
        <f t="shared" si="15"/>
        <v>3.3843899999999998</v>
      </c>
      <c r="M32" s="91">
        <f t="shared" si="15"/>
        <v>3.5909</v>
      </c>
      <c r="N32" s="91">
        <f t="shared" si="15"/>
        <v>3.74492</v>
      </c>
      <c r="O32" s="91">
        <f t="shared" si="15"/>
        <v>3.7838699999999998</v>
      </c>
      <c r="P32" s="91">
        <f t="shared" si="15"/>
        <v>3.7936999999999999</v>
      </c>
      <c r="Q32" s="91">
        <f t="shared" si="15"/>
        <v>3.7888099999999998</v>
      </c>
      <c r="R32" s="91">
        <f t="shared" si="15"/>
        <v>3.7961</v>
      </c>
      <c r="S32" s="91">
        <f t="shared" si="15"/>
        <v>3.8056299999999998</v>
      </c>
      <c r="T32" s="91">
        <f t="shared" si="15"/>
        <v>3.8024499999999999</v>
      </c>
      <c r="U32" s="91">
        <f t="shared" si="15"/>
        <v>3.7811699999999999</v>
      </c>
      <c r="V32" s="91">
        <f t="shared" si="15"/>
        <v>3.76261</v>
      </c>
      <c r="W32" s="91">
        <f t="shared" si="15"/>
        <v>3.68682</v>
      </c>
      <c r="X32" s="91">
        <f t="shared" si="15"/>
        <v>3.61042</v>
      </c>
      <c r="Y32" s="91">
        <f t="shared" si="15"/>
        <v>3.57958</v>
      </c>
      <c r="Z32" s="91">
        <f t="shared" si="15"/>
        <v>3.40367</v>
      </c>
      <c r="AA32" s="91">
        <f t="shared" si="15"/>
        <v>3.1519300000000001</v>
      </c>
    </row>
    <row r="33" spans="1:27" ht="12.75" hidden="1" customHeight="1" outlineLevel="1" x14ac:dyDescent="0.3">
      <c r="A33" s="99" t="s">
        <v>1683</v>
      </c>
      <c r="B33" s="63" t="s">
        <v>238</v>
      </c>
      <c r="C33" s="43" t="s">
        <v>79</v>
      </c>
      <c r="D33" s="44">
        <v>1326.52</v>
      </c>
      <c r="E33" s="44">
        <v>1198.04</v>
      </c>
      <c r="F33" s="44">
        <v>1024.8699999999999</v>
      </c>
      <c r="G33" s="44">
        <v>911.44</v>
      </c>
      <c r="H33" s="44">
        <v>832.17</v>
      </c>
      <c r="I33" s="44">
        <v>1053.04</v>
      </c>
      <c r="J33" s="44">
        <v>1158.06</v>
      </c>
      <c r="K33" s="44">
        <v>1423.23</v>
      </c>
      <c r="L33" s="44">
        <v>1860.88</v>
      </c>
      <c r="M33" s="44">
        <v>2067.39</v>
      </c>
      <c r="N33" s="44">
        <v>2221.41</v>
      </c>
      <c r="O33" s="44">
        <v>2260.36</v>
      </c>
      <c r="P33" s="44">
        <v>2270.19</v>
      </c>
      <c r="Q33" s="44">
        <v>2265.3000000000002</v>
      </c>
      <c r="R33" s="44">
        <v>2272.59</v>
      </c>
      <c r="S33" s="44">
        <v>2282.12</v>
      </c>
      <c r="T33" s="44">
        <v>2278.94</v>
      </c>
      <c r="U33" s="44">
        <v>2257.66</v>
      </c>
      <c r="V33" s="44">
        <v>2239.1</v>
      </c>
      <c r="W33" s="44">
        <v>2163.31</v>
      </c>
      <c r="X33" s="44">
        <v>2086.91</v>
      </c>
      <c r="Y33" s="44">
        <v>2056.0700000000002</v>
      </c>
      <c r="Z33" s="44">
        <v>1880.16</v>
      </c>
      <c r="AA33" s="44">
        <v>1628.42</v>
      </c>
    </row>
    <row r="34" spans="1:27" ht="12.75" hidden="1" customHeight="1" outlineLevel="1" x14ac:dyDescent="0.3">
      <c r="A34" s="99" t="s">
        <v>1684</v>
      </c>
      <c r="B34" s="63" t="s">
        <v>90</v>
      </c>
      <c r="C34" s="43" t="s">
        <v>79</v>
      </c>
      <c r="D34" s="44">
        <f t="shared" ref="D34:AA34" si="16">$D$9</f>
        <v>1150.23</v>
      </c>
      <c r="E34" s="44">
        <f t="shared" si="16"/>
        <v>1150.23</v>
      </c>
      <c r="F34" s="44">
        <f t="shared" si="16"/>
        <v>1150.23</v>
      </c>
      <c r="G34" s="44">
        <f t="shared" si="16"/>
        <v>1150.23</v>
      </c>
      <c r="H34" s="44">
        <f t="shared" si="16"/>
        <v>1150.23</v>
      </c>
      <c r="I34" s="44">
        <f t="shared" si="16"/>
        <v>1150.23</v>
      </c>
      <c r="J34" s="44">
        <f t="shared" si="16"/>
        <v>1150.23</v>
      </c>
      <c r="K34" s="44">
        <f t="shared" si="16"/>
        <v>1150.23</v>
      </c>
      <c r="L34" s="44">
        <f t="shared" si="16"/>
        <v>1150.23</v>
      </c>
      <c r="M34" s="44">
        <f t="shared" si="16"/>
        <v>1150.23</v>
      </c>
      <c r="N34" s="44">
        <f t="shared" si="16"/>
        <v>1150.23</v>
      </c>
      <c r="O34" s="44">
        <f t="shared" si="16"/>
        <v>1150.23</v>
      </c>
      <c r="P34" s="44">
        <f t="shared" si="16"/>
        <v>1150.23</v>
      </c>
      <c r="Q34" s="44">
        <f t="shared" si="16"/>
        <v>1150.23</v>
      </c>
      <c r="R34" s="44">
        <f t="shared" si="16"/>
        <v>1150.23</v>
      </c>
      <c r="S34" s="44">
        <f t="shared" si="16"/>
        <v>1150.23</v>
      </c>
      <c r="T34" s="44">
        <f t="shared" si="16"/>
        <v>1150.23</v>
      </c>
      <c r="U34" s="44">
        <f t="shared" si="16"/>
        <v>1150.23</v>
      </c>
      <c r="V34" s="44">
        <f t="shared" si="16"/>
        <v>1150.23</v>
      </c>
      <c r="W34" s="44">
        <f t="shared" si="16"/>
        <v>1150.23</v>
      </c>
      <c r="X34" s="44">
        <f t="shared" si="16"/>
        <v>1150.23</v>
      </c>
      <c r="Y34" s="44">
        <f t="shared" si="16"/>
        <v>1150.23</v>
      </c>
      <c r="Z34" s="44">
        <f t="shared" si="16"/>
        <v>1150.23</v>
      </c>
      <c r="AA34" s="44">
        <f t="shared" si="16"/>
        <v>1150.23</v>
      </c>
    </row>
    <row r="35" spans="1:27" ht="12.75" hidden="1" customHeight="1" outlineLevel="1" x14ac:dyDescent="0.3">
      <c r="A35" s="99" t="s">
        <v>1685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1686</v>
      </c>
      <c r="B36" s="63" t="s">
        <v>81</v>
      </c>
      <c r="C36" s="43" t="s">
        <v>79</v>
      </c>
      <c r="D36" s="44">
        <f>$D$11</f>
        <v>368.47</v>
      </c>
      <c r="E36" s="44">
        <f t="shared" ref="E36:AA36" si="17">$D$11</f>
        <v>368.47</v>
      </c>
      <c r="F36" s="44">
        <f t="shared" si="17"/>
        <v>368.47</v>
      </c>
      <c r="G36" s="44">
        <f t="shared" si="17"/>
        <v>368.47</v>
      </c>
      <c r="H36" s="44">
        <f t="shared" si="17"/>
        <v>368.47</v>
      </c>
      <c r="I36" s="44">
        <f t="shared" si="17"/>
        <v>368.47</v>
      </c>
      <c r="J36" s="44">
        <f t="shared" si="17"/>
        <v>368.47</v>
      </c>
      <c r="K36" s="44">
        <f t="shared" si="17"/>
        <v>368.47</v>
      </c>
      <c r="L36" s="44">
        <f t="shared" si="17"/>
        <v>368.47</v>
      </c>
      <c r="M36" s="44">
        <f t="shared" si="17"/>
        <v>368.47</v>
      </c>
      <c r="N36" s="44">
        <f t="shared" si="17"/>
        <v>368.47</v>
      </c>
      <c r="O36" s="44">
        <f t="shared" si="17"/>
        <v>368.47</v>
      </c>
      <c r="P36" s="44">
        <f t="shared" si="17"/>
        <v>368.47</v>
      </c>
      <c r="Q36" s="44">
        <f t="shared" si="17"/>
        <v>368.47</v>
      </c>
      <c r="R36" s="44">
        <f t="shared" si="17"/>
        <v>368.47</v>
      </c>
      <c r="S36" s="44">
        <f t="shared" si="17"/>
        <v>368.47</v>
      </c>
      <c r="T36" s="44">
        <f t="shared" si="17"/>
        <v>368.47</v>
      </c>
      <c r="U36" s="44">
        <f t="shared" si="17"/>
        <v>368.47</v>
      </c>
      <c r="V36" s="44">
        <f t="shared" si="17"/>
        <v>368.47</v>
      </c>
      <c r="W36" s="44">
        <f t="shared" si="17"/>
        <v>368.47</v>
      </c>
      <c r="X36" s="44">
        <f t="shared" si="17"/>
        <v>368.47</v>
      </c>
      <c r="Y36" s="44">
        <f t="shared" si="17"/>
        <v>368.47</v>
      </c>
      <c r="Z36" s="44">
        <f t="shared" si="17"/>
        <v>368.47</v>
      </c>
      <c r="AA36" s="44">
        <f t="shared" si="17"/>
        <v>368.47</v>
      </c>
    </row>
    <row r="37" spans="1:27" ht="12.75" customHeight="1" collapsed="1" x14ac:dyDescent="0.3">
      <c r="A37" s="98" t="s">
        <v>1687</v>
      </c>
      <c r="B37" s="28" t="str">
        <f>"07"&amp;"."&amp;$B$800&amp;"."&amp;$B$801</f>
        <v>07.07.2024</v>
      </c>
      <c r="C37" s="90" t="s">
        <v>76</v>
      </c>
      <c r="D37" s="91">
        <f>ROUND(((D38+D39+D41+D40)/1000),5)</f>
        <v>2.8456199999999998</v>
      </c>
      <c r="E37" s="91">
        <f>ROUND(((E38+E39+E41+E40)/1000),5)</f>
        <v>2.7235499999999999</v>
      </c>
      <c r="F37" s="91">
        <f>ROUND(((F38+F39+F41+F40)/1000),5)</f>
        <v>2.55735</v>
      </c>
      <c r="G37" s="91">
        <f t="shared" ref="G37:AA37" si="18">ROUND(((G38+G39+G41+G40)/1000),5)</f>
        <v>2.4063099999999999</v>
      </c>
      <c r="H37" s="91">
        <f t="shared" si="18"/>
        <v>1.53281</v>
      </c>
      <c r="I37" s="91">
        <f t="shared" si="18"/>
        <v>1.55731</v>
      </c>
      <c r="J37" s="91">
        <f t="shared" si="18"/>
        <v>2.3783699999999999</v>
      </c>
      <c r="K37" s="91">
        <f t="shared" si="18"/>
        <v>2.7760899999999999</v>
      </c>
      <c r="L37" s="91">
        <f t="shared" si="18"/>
        <v>3.1954699999999998</v>
      </c>
      <c r="M37" s="91">
        <f t="shared" si="18"/>
        <v>3.4828199999999998</v>
      </c>
      <c r="N37" s="91">
        <f t="shared" si="18"/>
        <v>3.6383000000000001</v>
      </c>
      <c r="O37" s="91">
        <f t="shared" si="18"/>
        <v>3.6974800000000001</v>
      </c>
      <c r="P37" s="91">
        <f t="shared" si="18"/>
        <v>3.7054499999999999</v>
      </c>
      <c r="Q37" s="91">
        <f t="shared" si="18"/>
        <v>3.7665500000000001</v>
      </c>
      <c r="R37" s="91">
        <f t="shared" si="18"/>
        <v>3.77041</v>
      </c>
      <c r="S37" s="91">
        <f t="shared" si="18"/>
        <v>3.6582300000000001</v>
      </c>
      <c r="T37" s="91">
        <f t="shared" si="18"/>
        <v>3.6592099999999999</v>
      </c>
      <c r="U37" s="91">
        <f t="shared" si="18"/>
        <v>3.6558199999999998</v>
      </c>
      <c r="V37" s="91">
        <f t="shared" si="18"/>
        <v>3.6759499999999998</v>
      </c>
      <c r="W37" s="91">
        <f t="shared" si="18"/>
        <v>3.6327699999999998</v>
      </c>
      <c r="X37" s="91">
        <f t="shared" si="18"/>
        <v>3.5190999999999999</v>
      </c>
      <c r="Y37" s="91">
        <f t="shared" si="18"/>
        <v>3.5704699999999998</v>
      </c>
      <c r="Z37" s="91">
        <f t="shared" si="18"/>
        <v>3.40218</v>
      </c>
      <c r="AA37" s="91">
        <f t="shared" si="18"/>
        <v>3.1491699999999998</v>
      </c>
    </row>
    <row r="38" spans="1:27" ht="12.75" hidden="1" customHeight="1" outlineLevel="1" x14ac:dyDescent="0.3">
      <c r="A38" s="99" t="s">
        <v>1688</v>
      </c>
      <c r="B38" s="63" t="s">
        <v>238</v>
      </c>
      <c r="C38" s="43" t="s">
        <v>79</v>
      </c>
      <c r="D38" s="44">
        <v>1322.11</v>
      </c>
      <c r="E38" s="44">
        <v>1200.04</v>
      </c>
      <c r="F38" s="44">
        <v>1033.8399999999999</v>
      </c>
      <c r="G38" s="44">
        <v>882.8</v>
      </c>
      <c r="H38" s="44">
        <v>9.3000000000000007</v>
      </c>
      <c r="I38" s="44">
        <v>33.799999999999997</v>
      </c>
      <c r="J38" s="44">
        <v>854.86</v>
      </c>
      <c r="K38" s="44">
        <v>1252.58</v>
      </c>
      <c r="L38" s="44">
        <v>1671.96</v>
      </c>
      <c r="M38" s="44">
        <v>1959.31</v>
      </c>
      <c r="N38" s="44">
        <v>2114.79</v>
      </c>
      <c r="O38" s="44">
        <v>2173.9699999999998</v>
      </c>
      <c r="P38" s="44">
        <v>2181.94</v>
      </c>
      <c r="Q38" s="44">
        <v>2243.04</v>
      </c>
      <c r="R38" s="44">
        <v>2246.9</v>
      </c>
      <c r="S38" s="44">
        <v>2134.7199999999998</v>
      </c>
      <c r="T38" s="44">
        <v>2135.6999999999998</v>
      </c>
      <c r="U38" s="44">
        <v>2132.31</v>
      </c>
      <c r="V38" s="44">
        <v>2152.44</v>
      </c>
      <c r="W38" s="44">
        <v>2109.2600000000002</v>
      </c>
      <c r="X38" s="44">
        <v>1995.59</v>
      </c>
      <c r="Y38" s="44">
        <v>2046.96</v>
      </c>
      <c r="Z38" s="44">
        <v>1878.67</v>
      </c>
      <c r="AA38" s="44">
        <v>1625.66</v>
      </c>
    </row>
    <row r="39" spans="1:27" ht="12.75" hidden="1" customHeight="1" outlineLevel="1" x14ac:dyDescent="0.3">
      <c r="A39" s="99" t="s">
        <v>1689</v>
      </c>
      <c r="B39" s="63" t="s">
        <v>90</v>
      </c>
      <c r="C39" s="43" t="s">
        <v>79</v>
      </c>
      <c r="D39" s="44">
        <f t="shared" ref="D39:AA39" si="19">$D$9</f>
        <v>1150.23</v>
      </c>
      <c r="E39" s="44">
        <f t="shared" si="19"/>
        <v>1150.23</v>
      </c>
      <c r="F39" s="44">
        <f t="shared" si="19"/>
        <v>1150.23</v>
      </c>
      <c r="G39" s="44">
        <f t="shared" si="19"/>
        <v>1150.23</v>
      </c>
      <c r="H39" s="44">
        <f t="shared" si="19"/>
        <v>1150.23</v>
      </c>
      <c r="I39" s="44">
        <f t="shared" si="19"/>
        <v>1150.23</v>
      </c>
      <c r="J39" s="44">
        <f t="shared" si="19"/>
        <v>1150.23</v>
      </c>
      <c r="K39" s="44">
        <f t="shared" si="19"/>
        <v>1150.23</v>
      </c>
      <c r="L39" s="44">
        <f t="shared" si="19"/>
        <v>1150.23</v>
      </c>
      <c r="M39" s="44">
        <f t="shared" si="19"/>
        <v>1150.23</v>
      </c>
      <c r="N39" s="44">
        <f t="shared" si="19"/>
        <v>1150.23</v>
      </c>
      <c r="O39" s="44">
        <f t="shared" si="19"/>
        <v>1150.23</v>
      </c>
      <c r="P39" s="44">
        <f t="shared" si="19"/>
        <v>1150.23</v>
      </c>
      <c r="Q39" s="44">
        <f t="shared" si="19"/>
        <v>1150.23</v>
      </c>
      <c r="R39" s="44">
        <f t="shared" si="19"/>
        <v>1150.23</v>
      </c>
      <c r="S39" s="44">
        <f t="shared" si="19"/>
        <v>1150.23</v>
      </c>
      <c r="T39" s="44">
        <f t="shared" si="19"/>
        <v>1150.23</v>
      </c>
      <c r="U39" s="44">
        <f t="shared" si="19"/>
        <v>1150.23</v>
      </c>
      <c r="V39" s="44">
        <f t="shared" si="19"/>
        <v>1150.23</v>
      </c>
      <c r="W39" s="44">
        <f t="shared" si="19"/>
        <v>1150.23</v>
      </c>
      <c r="X39" s="44">
        <f t="shared" si="19"/>
        <v>1150.23</v>
      </c>
      <c r="Y39" s="44">
        <f t="shared" si="19"/>
        <v>1150.23</v>
      </c>
      <c r="Z39" s="44">
        <f t="shared" si="19"/>
        <v>1150.23</v>
      </c>
      <c r="AA39" s="44">
        <f t="shared" si="19"/>
        <v>1150.23</v>
      </c>
    </row>
    <row r="40" spans="1:27" ht="12.75" hidden="1" customHeight="1" outlineLevel="1" x14ac:dyDescent="0.3">
      <c r="A40" s="99" t="s">
        <v>1690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1691</v>
      </c>
      <c r="B41" s="63" t="s">
        <v>81</v>
      </c>
      <c r="C41" s="43" t="s">
        <v>79</v>
      </c>
      <c r="D41" s="44">
        <f>$D$11</f>
        <v>368.47</v>
      </c>
      <c r="E41" s="44">
        <f t="shared" ref="E41:AA41" si="20">$D$11</f>
        <v>368.47</v>
      </c>
      <c r="F41" s="44">
        <f t="shared" si="20"/>
        <v>368.47</v>
      </c>
      <c r="G41" s="44">
        <f t="shared" si="20"/>
        <v>368.47</v>
      </c>
      <c r="H41" s="44">
        <f t="shared" si="20"/>
        <v>368.47</v>
      </c>
      <c r="I41" s="44">
        <f t="shared" si="20"/>
        <v>368.47</v>
      </c>
      <c r="J41" s="44">
        <f t="shared" si="20"/>
        <v>368.47</v>
      </c>
      <c r="K41" s="44">
        <f t="shared" si="20"/>
        <v>368.47</v>
      </c>
      <c r="L41" s="44">
        <f t="shared" si="20"/>
        <v>368.47</v>
      </c>
      <c r="M41" s="44">
        <f t="shared" si="20"/>
        <v>368.47</v>
      </c>
      <c r="N41" s="44">
        <f t="shared" si="20"/>
        <v>368.47</v>
      </c>
      <c r="O41" s="44">
        <f t="shared" si="20"/>
        <v>368.47</v>
      </c>
      <c r="P41" s="44">
        <f t="shared" si="20"/>
        <v>368.47</v>
      </c>
      <c r="Q41" s="44">
        <f t="shared" si="20"/>
        <v>368.47</v>
      </c>
      <c r="R41" s="44">
        <f t="shared" si="20"/>
        <v>368.47</v>
      </c>
      <c r="S41" s="44">
        <f t="shared" si="20"/>
        <v>368.47</v>
      </c>
      <c r="T41" s="44">
        <f t="shared" si="20"/>
        <v>368.47</v>
      </c>
      <c r="U41" s="44">
        <f t="shared" si="20"/>
        <v>368.47</v>
      </c>
      <c r="V41" s="44">
        <f t="shared" si="20"/>
        <v>368.47</v>
      </c>
      <c r="W41" s="44">
        <f t="shared" si="20"/>
        <v>368.47</v>
      </c>
      <c r="X41" s="44">
        <f t="shared" si="20"/>
        <v>368.47</v>
      </c>
      <c r="Y41" s="44">
        <f t="shared" si="20"/>
        <v>368.47</v>
      </c>
      <c r="Z41" s="44">
        <f t="shared" si="20"/>
        <v>368.47</v>
      </c>
      <c r="AA41" s="44">
        <f t="shared" si="20"/>
        <v>368.47</v>
      </c>
    </row>
    <row r="42" spans="1:27" ht="12.75" customHeight="1" collapsed="1" x14ac:dyDescent="0.3">
      <c r="A42" s="98" t="s">
        <v>1692</v>
      </c>
      <c r="B42" s="28" t="str">
        <f>"08"&amp;"."&amp;$B$800&amp;"."&amp;$B$801</f>
        <v>08.07.2024</v>
      </c>
      <c r="C42" s="90" t="s">
        <v>76</v>
      </c>
      <c r="D42" s="91">
        <f>ROUND(((D43+D44+D46+D45)/1000),5)</f>
        <v>2.7913800000000002</v>
      </c>
      <c r="E42" s="91">
        <f>ROUND(((E43+E44+E46+E45)/1000),5)</f>
        <v>2.6849099999999999</v>
      </c>
      <c r="F42" s="91">
        <f>ROUND(((F43+F44+F46+F45)/1000),5)</f>
        <v>2.51342</v>
      </c>
      <c r="G42" s="91">
        <f t="shared" ref="G42:AA42" si="21">ROUND(((G43+G44+G46+G45)/1000),5)</f>
        <v>2.3047399999999998</v>
      </c>
      <c r="H42" s="91">
        <f t="shared" si="21"/>
        <v>1.70085</v>
      </c>
      <c r="I42" s="91">
        <f t="shared" si="21"/>
        <v>2.6189900000000002</v>
      </c>
      <c r="J42" s="91">
        <f t="shared" si="21"/>
        <v>2.7366600000000001</v>
      </c>
      <c r="K42" s="91">
        <f t="shared" si="21"/>
        <v>3.1811699999999998</v>
      </c>
      <c r="L42" s="91">
        <f t="shared" si="21"/>
        <v>3.5582699999999998</v>
      </c>
      <c r="M42" s="91">
        <f t="shared" si="21"/>
        <v>3.83236</v>
      </c>
      <c r="N42" s="91">
        <f t="shared" si="21"/>
        <v>3.9033799999999998</v>
      </c>
      <c r="O42" s="91">
        <f t="shared" si="21"/>
        <v>3.9176199999999999</v>
      </c>
      <c r="P42" s="91">
        <f t="shared" si="21"/>
        <v>3.94374</v>
      </c>
      <c r="Q42" s="91">
        <f t="shared" si="21"/>
        <v>4.0677899999999996</v>
      </c>
      <c r="R42" s="91">
        <f t="shared" si="21"/>
        <v>4.0690600000000003</v>
      </c>
      <c r="S42" s="91">
        <f t="shared" si="21"/>
        <v>4.1435700000000004</v>
      </c>
      <c r="T42" s="91">
        <f t="shared" si="21"/>
        <v>4.0365399999999996</v>
      </c>
      <c r="U42" s="91">
        <f t="shared" si="21"/>
        <v>3.9869599999999998</v>
      </c>
      <c r="V42" s="91">
        <f t="shared" si="21"/>
        <v>3.92489</v>
      </c>
      <c r="W42" s="91">
        <f t="shared" si="21"/>
        <v>3.8124500000000001</v>
      </c>
      <c r="X42" s="91">
        <f t="shared" si="21"/>
        <v>3.64229</v>
      </c>
      <c r="Y42" s="91">
        <f t="shared" si="21"/>
        <v>3.6122899999999998</v>
      </c>
      <c r="Z42" s="91">
        <f t="shared" si="21"/>
        <v>3.3360599999999998</v>
      </c>
      <c r="AA42" s="91">
        <f t="shared" si="21"/>
        <v>3.0803600000000002</v>
      </c>
    </row>
    <row r="43" spans="1:27" ht="12.75" hidden="1" customHeight="1" outlineLevel="1" x14ac:dyDescent="0.3">
      <c r="A43" s="99" t="s">
        <v>1693</v>
      </c>
      <c r="B43" s="63" t="s">
        <v>238</v>
      </c>
      <c r="C43" s="43" t="s">
        <v>79</v>
      </c>
      <c r="D43" s="44">
        <v>1267.8699999999999</v>
      </c>
      <c r="E43" s="44">
        <v>1161.4000000000001</v>
      </c>
      <c r="F43" s="44">
        <v>989.91</v>
      </c>
      <c r="G43" s="44">
        <v>781.23</v>
      </c>
      <c r="H43" s="44">
        <v>177.34</v>
      </c>
      <c r="I43" s="44">
        <v>1095.48</v>
      </c>
      <c r="J43" s="44">
        <v>1213.1500000000001</v>
      </c>
      <c r="K43" s="44">
        <v>1657.66</v>
      </c>
      <c r="L43" s="44">
        <v>2034.76</v>
      </c>
      <c r="M43" s="44">
        <v>2308.85</v>
      </c>
      <c r="N43" s="44">
        <v>2379.87</v>
      </c>
      <c r="O43" s="44">
        <v>2394.11</v>
      </c>
      <c r="P43" s="44">
        <v>2420.23</v>
      </c>
      <c r="Q43" s="44">
        <v>2544.2800000000002</v>
      </c>
      <c r="R43" s="44">
        <v>2545.5500000000002</v>
      </c>
      <c r="S43" s="44">
        <v>2620.06</v>
      </c>
      <c r="T43" s="44">
        <v>2513.0300000000002</v>
      </c>
      <c r="U43" s="44">
        <v>2463.4499999999998</v>
      </c>
      <c r="V43" s="44">
        <v>2401.38</v>
      </c>
      <c r="W43" s="44">
        <v>2288.94</v>
      </c>
      <c r="X43" s="44">
        <v>2118.7800000000002</v>
      </c>
      <c r="Y43" s="44">
        <v>2088.7800000000002</v>
      </c>
      <c r="Z43" s="44">
        <v>1812.55</v>
      </c>
      <c r="AA43" s="44">
        <v>1556.85</v>
      </c>
    </row>
    <row r="44" spans="1:27" ht="12.75" hidden="1" customHeight="1" outlineLevel="1" x14ac:dyDescent="0.3">
      <c r="A44" s="99" t="s">
        <v>1694</v>
      </c>
      <c r="B44" s="63" t="s">
        <v>90</v>
      </c>
      <c r="C44" s="43" t="s">
        <v>79</v>
      </c>
      <c r="D44" s="44">
        <f t="shared" ref="D44:AA44" si="22">$D$9</f>
        <v>1150.23</v>
      </c>
      <c r="E44" s="44">
        <f t="shared" si="22"/>
        <v>1150.23</v>
      </c>
      <c r="F44" s="44">
        <f t="shared" si="22"/>
        <v>1150.23</v>
      </c>
      <c r="G44" s="44">
        <f t="shared" si="22"/>
        <v>1150.23</v>
      </c>
      <c r="H44" s="44">
        <f t="shared" si="22"/>
        <v>1150.23</v>
      </c>
      <c r="I44" s="44">
        <f t="shared" si="22"/>
        <v>1150.23</v>
      </c>
      <c r="J44" s="44">
        <f t="shared" si="22"/>
        <v>1150.23</v>
      </c>
      <c r="K44" s="44">
        <f t="shared" si="22"/>
        <v>1150.23</v>
      </c>
      <c r="L44" s="44">
        <f t="shared" si="22"/>
        <v>1150.23</v>
      </c>
      <c r="M44" s="44">
        <f t="shared" si="22"/>
        <v>1150.23</v>
      </c>
      <c r="N44" s="44">
        <f t="shared" si="22"/>
        <v>1150.23</v>
      </c>
      <c r="O44" s="44">
        <f t="shared" si="22"/>
        <v>1150.23</v>
      </c>
      <c r="P44" s="44">
        <f t="shared" si="22"/>
        <v>1150.23</v>
      </c>
      <c r="Q44" s="44">
        <f t="shared" si="22"/>
        <v>1150.23</v>
      </c>
      <c r="R44" s="44">
        <f t="shared" si="22"/>
        <v>1150.23</v>
      </c>
      <c r="S44" s="44">
        <f t="shared" si="22"/>
        <v>1150.23</v>
      </c>
      <c r="T44" s="44">
        <f t="shared" si="22"/>
        <v>1150.23</v>
      </c>
      <c r="U44" s="44">
        <f t="shared" si="22"/>
        <v>1150.23</v>
      </c>
      <c r="V44" s="44">
        <f t="shared" si="22"/>
        <v>1150.23</v>
      </c>
      <c r="W44" s="44">
        <f t="shared" si="22"/>
        <v>1150.23</v>
      </c>
      <c r="X44" s="44">
        <f t="shared" si="22"/>
        <v>1150.23</v>
      </c>
      <c r="Y44" s="44">
        <f t="shared" si="22"/>
        <v>1150.23</v>
      </c>
      <c r="Z44" s="44">
        <f t="shared" si="22"/>
        <v>1150.23</v>
      </c>
      <c r="AA44" s="44">
        <f t="shared" si="22"/>
        <v>1150.23</v>
      </c>
    </row>
    <row r="45" spans="1:27" ht="12.75" hidden="1" customHeight="1" outlineLevel="1" x14ac:dyDescent="0.3">
      <c r="A45" s="99" t="s">
        <v>1695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1696</v>
      </c>
      <c r="B46" s="63" t="s">
        <v>81</v>
      </c>
      <c r="C46" s="43" t="s">
        <v>79</v>
      </c>
      <c r="D46" s="44">
        <f>$D$11</f>
        <v>368.47</v>
      </c>
      <c r="E46" s="44">
        <f t="shared" ref="E46:AA46" si="23">$D$11</f>
        <v>368.47</v>
      </c>
      <c r="F46" s="44">
        <f t="shared" si="23"/>
        <v>368.47</v>
      </c>
      <c r="G46" s="44">
        <f t="shared" si="23"/>
        <v>368.47</v>
      </c>
      <c r="H46" s="44">
        <f t="shared" si="23"/>
        <v>368.47</v>
      </c>
      <c r="I46" s="44">
        <f t="shared" si="23"/>
        <v>368.47</v>
      </c>
      <c r="J46" s="44">
        <f t="shared" si="23"/>
        <v>368.47</v>
      </c>
      <c r="K46" s="44">
        <f t="shared" si="23"/>
        <v>368.47</v>
      </c>
      <c r="L46" s="44">
        <f t="shared" si="23"/>
        <v>368.47</v>
      </c>
      <c r="M46" s="44">
        <f t="shared" si="23"/>
        <v>368.47</v>
      </c>
      <c r="N46" s="44">
        <f t="shared" si="23"/>
        <v>368.47</v>
      </c>
      <c r="O46" s="44">
        <f t="shared" si="23"/>
        <v>368.47</v>
      </c>
      <c r="P46" s="44">
        <f t="shared" si="23"/>
        <v>368.47</v>
      </c>
      <c r="Q46" s="44">
        <f t="shared" si="23"/>
        <v>368.47</v>
      </c>
      <c r="R46" s="44">
        <f t="shared" si="23"/>
        <v>368.47</v>
      </c>
      <c r="S46" s="44">
        <f t="shared" si="23"/>
        <v>368.47</v>
      </c>
      <c r="T46" s="44">
        <f t="shared" si="23"/>
        <v>368.47</v>
      </c>
      <c r="U46" s="44">
        <f t="shared" si="23"/>
        <v>368.47</v>
      </c>
      <c r="V46" s="44">
        <f t="shared" si="23"/>
        <v>368.47</v>
      </c>
      <c r="W46" s="44">
        <f t="shared" si="23"/>
        <v>368.47</v>
      </c>
      <c r="X46" s="44">
        <f t="shared" si="23"/>
        <v>368.47</v>
      </c>
      <c r="Y46" s="44">
        <f t="shared" si="23"/>
        <v>368.47</v>
      </c>
      <c r="Z46" s="44">
        <f t="shared" si="23"/>
        <v>368.47</v>
      </c>
      <c r="AA46" s="44">
        <f t="shared" si="23"/>
        <v>368.47</v>
      </c>
    </row>
    <row r="47" spans="1:27" ht="12.75" customHeight="1" collapsed="1" x14ac:dyDescent="0.3">
      <c r="A47" s="98" t="s">
        <v>1697</v>
      </c>
      <c r="B47" s="28" t="str">
        <f>"09"&amp;"."&amp;$B$800&amp;"."&amp;$B$801</f>
        <v>09.07.2024</v>
      </c>
      <c r="C47" s="90" t="s">
        <v>76</v>
      </c>
      <c r="D47" s="91">
        <f>ROUND(((D48+D49+D51+D50)/1000),5)</f>
        <v>2.74058</v>
      </c>
      <c r="E47" s="91">
        <f>ROUND(((E48+E49+E51+E50)/1000),5)</f>
        <v>2.57755</v>
      </c>
      <c r="F47" s="91">
        <f>ROUND(((F48+F49+F51+F50)/1000),5)</f>
        <v>2.40211</v>
      </c>
      <c r="G47" s="91">
        <f t="shared" ref="G47:AA47" si="24">ROUND(((G48+G49+G51+G50)/1000),5)</f>
        <v>2.0143599999999999</v>
      </c>
      <c r="H47" s="91">
        <f t="shared" si="24"/>
        <v>1.7121200000000001</v>
      </c>
      <c r="I47" s="91">
        <f t="shared" si="24"/>
        <v>2.5379499999999999</v>
      </c>
      <c r="J47" s="91">
        <f t="shared" si="24"/>
        <v>2.6964800000000002</v>
      </c>
      <c r="K47" s="91">
        <f t="shared" si="24"/>
        <v>2.9965099999999998</v>
      </c>
      <c r="L47" s="91">
        <f t="shared" si="24"/>
        <v>3.3921000000000001</v>
      </c>
      <c r="M47" s="91">
        <f t="shared" si="24"/>
        <v>3.6963300000000001</v>
      </c>
      <c r="N47" s="91">
        <f t="shared" si="24"/>
        <v>3.77068</v>
      </c>
      <c r="O47" s="91">
        <f t="shared" si="24"/>
        <v>3.8354400000000002</v>
      </c>
      <c r="P47" s="91">
        <f t="shared" si="24"/>
        <v>4.0150899999999998</v>
      </c>
      <c r="Q47" s="91">
        <f t="shared" si="24"/>
        <v>3.8940199999999998</v>
      </c>
      <c r="R47" s="91">
        <f t="shared" si="24"/>
        <v>3.9243600000000001</v>
      </c>
      <c r="S47" s="91">
        <f t="shared" si="24"/>
        <v>4.0457700000000001</v>
      </c>
      <c r="T47" s="91">
        <f t="shared" si="24"/>
        <v>3.9193600000000002</v>
      </c>
      <c r="U47" s="91">
        <f t="shared" si="24"/>
        <v>3.9109500000000001</v>
      </c>
      <c r="V47" s="91">
        <f t="shared" si="24"/>
        <v>3.6556700000000002</v>
      </c>
      <c r="W47" s="91">
        <f t="shared" si="24"/>
        <v>3.6596799999999998</v>
      </c>
      <c r="X47" s="91">
        <f t="shared" si="24"/>
        <v>3.5426899999999999</v>
      </c>
      <c r="Y47" s="91">
        <f t="shared" si="24"/>
        <v>3.5175100000000001</v>
      </c>
      <c r="Z47" s="91">
        <f t="shared" si="24"/>
        <v>3.3006899999999999</v>
      </c>
      <c r="AA47" s="91">
        <f t="shared" si="24"/>
        <v>2.9496600000000002</v>
      </c>
    </row>
    <row r="48" spans="1:27" ht="12.75" hidden="1" customHeight="1" outlineLevel="1" x14ac:dyDescent="0.3">
      <c r="A48" s="99" t="s">
        <v>1698</v>
      </c>
      <c r="B48" s="63" t="s">
        <v>238</v>
      </c>
      <c r="C48" s="43" t="s">
        <v>79</v>
      </c>
      <c r="D48" s="44">
        <v>1217.07</v>
      </c>
      <c r="E48" s="44">
        <v>1054.04</v>
      </c>
      <c r="F48" s="44">
        <v>878.6</v>
      </c>
      <c r="G48" s="44">
        <v>490.85</v>
      </c>
      <c r="H48" s="44">
        <v>188.61</v>
      </c>
      <c r="I48" s="44">
        <v>1014.44</v>
      </c>
      <c r="J48" s="44">
        <v>1172.97</v>
      </c>
      <c r="K48" s="44">
        <v>1473</v>
      </c>
      <c r="L48" s="44">
        <v>1868.59</v>
      </c>
      <c r="M48" s="44">
        <v>2172.8200000000002</v>
      </c>
      <c r="N48" s="44">
        <v>2247.17</v>
      </c>
      <c r="O48" s="44">
        <v>2311.9299999999998</v>
      </c>
      <c r="P48" s="44">
        <v>2491.58</v>
      </c>
      <c r="Q48" s="44">
        <v>2370.5100000000002</v>
      </c>
      <c r="R48" s="44">
        <v>2400.85</v>
      </c>
      <c r="S48" s="44">
        <v>2522.2600000000002</v>
      </c>
      <c r="T48" s="44">
        <v>2395.85</v>
      </c>
      <c r="U48" s="44">
        <v>2387.44</v>
      </c>
      <c r="V48" s="44">
        <v>2132.16</v>
      </c>
      <c r="W48" s="44">
        <v>2136.17</v>
      </c>
      <c r="X48" s="44">
        <v>2019.18</v>
      </c>
      <c r="Y48" s="44">
        <v>1994</v>
      </c>
      <c r="Z48" s="44">
        <v>1777.18</v>
      </c>
      <c r="AA48" s="44">
        <v>1426.15</v>
      </c>
    </row>
    <row r="49" spans="1:27" ht="12.75" hidden="1" customHeight="1" outlineLevel="1" x14ac:dyDescent="0.3">
      <c r="A49" s="99" t="s">
        <v>1699</v>
      </c>
      <c r="B49" s="63" t="s">
        <v>90</v>
      </c>
      <c r="C49" s="43" t="s">
        <v>79</v>
      </c>
      <c r="D49" s="44">
        <f t="shared" ref="D49:AA49" si="25">$D$9</f>
        <v>1150.23</v>
      </c>
      <c r="E49" s="44">
        <f t="shared" si="25"/>
        <v>1150.23</v>
      </c>
      <c r="F49" s="44">
        <f t="shared" si="25"/>
        <v>1150.23</v>
      </c>
      <c r="G49" s="44">
        <f t="shared" si="25"/>
        <v>1150.23</v>
      </c>
      <c r="H49" s="44">
        <f t="shared" si="25"/>
        <v>1150.23</v>
      </c>
      <c r="I49" s="44">
        <f t="shared" si="25"/>
        <v>1150.23</v>
      </c>
      <c r="J49" s="44">
        <f t="shared" si="25"/>
        <v>1150.23</v>
      </c>
      <c r="K49" s="44">
        <f t="shared" si="25"/>
        <v>1150.23</v>
      </c>
      <c r="L49" s="44">
        <f t="shared" si="25"/>
        <v>1150.23</v>
      </c>
      <c r="M49" s="44">
        <f t="shared" si="25"/>
        <v>1150.23</v>
      </c>
      <c r="N49" s="44">
        <f t="shared" si="25"/>
        <v>1150.23</v>
      </c>
      <c r="O49" s="44">
        <f t="shared" si="25"/>
        <v>1150.23</v>
      </c>
      <c r="P49" s="44">
        <f t="shared" si="25"/>
        <v>1150.23</v>
      </c>
      <c r="Q49" s="44">
        <f t="shared" si="25"/>
        <v>1150.23</v>
      </c>
      <c r="R49" s="44">
        <f t="shared" si="25"/>
        <v>1150.23</v>
      </c>
      <c r="S49" s="44">
        <f t="shared" si="25"/>
        <v>1150.23</v>
      </c>
      <c r="T49" s="44">
        <f t="shared" si="25"/>
        <v>1150.23</v>
      </c>
      <c r="U49" s="44">
        <f t="shared" si="25"/>
        <v>1150.23</v>
      </c>
      <c r="V49" s="44">
        <f t="shared" si="25"/>
        <v>1150.23</v>
      </c>
      <c r="W49" s="44">
        <f t="shared" si="25"/>
        <v>1150.23</v>
      </c>
      <c r="X49" s="44">
        <f t="shared" si="25"/>
        <v>1150.23</v>
      </c>
      <c r="Y49" s="44">
        <f t="shared" si="25"/>
        <v>1150.23</v>
      </c>
      <c r="Z49" s="44">
        <f t="shared" si="25"/>
        <v>1150.23</v>
      </c>
      <c r="AA49" s="44">
        <f t="shared" si="25"/>
        <v>1150.23</v>
      </c>
    </row>
    <row r="50" spans="1:27" ht="12.75" hidden="1" customHeight="1" outlineLevel="1" x14ac:dyDescent="0.3">
      <c r="A50" s="99" t="s">
        <v>1700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1701</v>
      </c>
      <c r="B51" s="63" t="s">
        <v>81</v>
      </c>
      <c r="C51" s="43" t="s">
        <v>79</v>
      </c>
      <c r="D51" s="44">
        <f>$D$11</f>
        <v>368.47</v>
      </c>
      <c r="E51" s="44">
        <f t="shared" ref="E51:AA51" si="26">$D$11</f>
        <v>368.47</v>
      </c>
      <c r="F51" s="44">
        <f t="shared" si="26"/>
        <v>368.47</v>
      </c>
      <c r="G51" s="44">
        <f t="shared" si="26"/>
        <v>368.47</v>
      </c>
      <c r="H51" s="44">
        <f t="shared" si="26"/>
        <v>368.47</v>
      </c>
      <c r="I51" s="44">
        <f t="shared" si="26"/>
        <v>368.47</v>
      </c>
      <c r="J51" s="44">
        <f t="shared" si="26"/>
        <v>368.47</v>
      </c>
      <c r="K51" s="44">
        <f t="shared" si="26"/>
        <v>368.47</v>
      </c>
      <c r="L51" s="44">
        <f t="shared" si="26"/>
        <v>368.47</v>
      </c>
      <c r="M51" s="44">
        <f t="shared" si="26"/>
        <v>368.47</v>
      </c>
      <c r="N51" s="44">
        <f t="shared" si="26"/>
        <v>368.47</v>
      </c>
      <c r="O51" s="44">
        <f t="shared" si="26"/>
        <v>368.47</v>
      </c>
      <c r="P51" s="44">
        <f t="shared" si="26"/>
        <v>368.47</v>
      </c>
      <c r="Q51" s="44">
        <f t="shared" si="26"/>
        <v>368.47</v>
      </c>
      <c r="R51" s="44">
        <f t="shared" si="26"/>
        <v>368.47</v>
      </c>
      <c r="S51" s="44">
        <f t="shared" si="26"/>
        <v>368.47</v>
      </c>
      <c r="T51" s="44">
        <f t="shared" si="26"/>
        <v>368.47</v>
      </c>
      <c r="U51" s="44">
        <f t="shared" si="26"/>
        <v>368.47</v>
      </c>
      <c r="V51" s="44">
        <f t="shared" si="26"/>
        <v>368.47</v>
      </c>
      <c r="W51" s="44">
        <f t="shared" si="26"/>
        <v>368.47</v>
      </c>
      <c r="X51" s="44">
        <f t="shared" si="26"/>
        <v>368.47</v>
      </c>
      <c r="Y51" s="44">
        <f t="shared" si="26"/>
        <v>368.47</v>
      </c>
      <c r="Z51" s="44">
        <f t="shared" si="26"/>
        <v>368.47</v>
      </c>
      <c r="AA51" s="44">
        <f t="shared" si="26"/>
        <v>368.47</v>
      </c>
    </row>
    <row r="52" spans="1:27" ht="12.75" customHeight="1" collapsed="1" x14ac:dyDescent="0.3">
      <c r="A52" s="98" t="s">
        <v>1702</v>
      </c>
      <c r="B52" s="28" t="str">
        <f>"10"&amp;"."&amp;$B$800&amp;"."&amp;$B$801</f>
        <v>10.07.2024</v>
      </c>
      <c r="C52" s="90" t="s">
        <v>76</v>
      </c>
      <c r="D52" s="91">
        <f>ROUND(((D53+D54+D56+D55)/1000),5)</f>
        <v>2.7689900000000001</v>
      </c>
      <c r="E52" s="91">
        <f>ROUND(((E53+E54+E56+E55)/1000),5)</f>
        <v>2.6145900000000002</v>
      </c>
      <c r="F52" s="91">
        <f>ROUND(((F53+F54+F56+F55)/1000),5)</f>
        <v>2.4455200000000001</v>
      </c>
      <c r="G52" s="91">
        <f t="shared" ref="G52:AA52" si="27">ROUND(((G53+G54+G56+G55)/1000),5)</f>
        <v>2.02746</v>
      </c>
      <c r="H52" s="91">
        <f t="shared" si="27"/>
        <v>1.7177</v>
      </c>
      <c r="I52" s="91">
        <f t="shared" si="27"/>
        <v>2.5985299999999998</v>
      </c>
      <c r="J52" s="91">
        <f t="shared" si="27"/>
        <v>2.7810800000000002</v>
      </c>
      <c r="K52" s="91">
        <f t="shared" si="27"/>
        <v>3.0966399999999998</v>
      </c>
      <c r="L52" s="91">
        <f t="shared" si="27"/>
        <v>3.3792800000000001</v>
      </c>
      <c r="M52" s="91">
        <f t="shared" si="27"/>
        <v>3.7854899999999998</v>
      </c>
      <c r="N52" s="91">
        <f t="shared" si="27"/>
        <v>3.69983</v>
      </c>
      <c r="O52" s="91">
        <f t="shared" si="27"/>
        <v>3.7271399999999999</v>
      </c>
      <c r="P52" s="91">
        <f t="shared" si="27"/>
        <v>3.7157100000000001</v>
      </c>
      <c r="Q52" s="91">
        <f t="shared" si="27"/>
        <v>3.8773499999999999</v>
      </c>
      <c r="R52" s="91">
        <f t="shared" si="27"/>
        <v>3.887</v>
      </c>
      <c r="S52" s="91">
        <f t="shared" si="27"/>
        <v>3.9221200000000001</v>
      </c>
      <c r="T52" s="91">
        <f t="shared" si="27"/>
        <v>3.9095900000000001</v>
      </c>
      <c r="U52" s="91">
        <f t="shared" si="27"/>
        <v>3.8828100000000001</v>
      </c>
      <c r="V52" s="91">
        <f t="shared" si="27"/>
        <v>3.7009400000000001</v>
      </c>
      <c r="W52" s="91">
        <f t="shared" si="27"/>
        <v>3.4865699999999999</v>
      </c>
      <c r="X52" s="91">
        <f t="shared" si="27"/>
        <v>3.5268700000000002</v>
      </c>
      <c r="Y52" s="91">
        <f t="shared" si="27"/>
        <v>3.4935999999999998</v>
      </c>
      <c r="Z52" s="91">
        <f t="shared" si="27"/>
        <v>3.3431000000000002</v>
      </c>
      <c r="AA52" s="91">
        <f t="shared" si="27"/>
        <v>3.1128200000000001</v>
      </c>
    </row>
    <row r="53" spans="1:27" ht="12.75" hidden="1" customHeight="1" outlineLevel="1" x14ac:dyDescent="0.3">
      <c r="A53" s="99" t="s">
        <v>1703</v>
      </c>
      <c r="B53" s="63" t="s">
        <v>238</v>
      </c>
      <c r="C53" s="43" t="s">
        <v>79</v>
      </c>
      <c r="D53" s="44">
        <v>1245.48</v>
      </c>
      <c r="E53" s="44">
        <v>1091.08</v>
      </c>
      <c r="F53" s="44">
        <v>922.01</v>
      </c>
      <c r="G53" s="44">
        <v>503.95</v>
      </c>
      <c r="H53" s="44">
        <v>194.19</v>
      </c>
      <c r="I53" s="44">
        <v>1075.02</v>
      </c>
      <c r="J53" s="44">
        <v>1257.57</v>
      </c>
      <c r="K53" s="44">
        <v>1573.13</v>
      </c>
      <c r="L53" s="44">
        <v>1855.77</v>
      </c>
      <c r="M53" s="44">
        <v>2261.98</v>
      </c>
      <c r="N53" s="44">
        <v>2176.3200000000002</v>
      </c>
      <c r="O53" s="44">
        <v>2203.63</v>
      </c>
      <c r="P53" s="44">
        <v>2192.1999999999998</v>
      </c>
      <c r="Q53" s="44">
        <v>2353.84</v>
      </c>
      <c r="R53" s="44">
        <v>2363.4899999999998</v>
      </c>
      <c r="S53" s="44">
        <v>2398.61</v>
      </c>
      <c r="T53" s="44">
        <v>2386.08</v>
      </c>
      <c r="U53" s="44">
        <v>2359.3000000000002</v>
      </c>
      <c r="V53" s="44">
        <v>2177.4299999999998</v>
      </c>
      <c r="W53" s="44">
        <v>1963.06</v>
      </c>
      <c r="X53" s="44">
        <v>2003.36</v>
      </c>
      <c r="Y53" s="44">
        <v>1970.09</v>
      </c>
      <c r="Z53" s="44">
        <v>1819.59</v>
      </c>
      <c r="AA53" s="44">
        <v>1589.31</v>
      </c>
    </row>
    <row r="54" spans="1:27" ht="12.75" hidden="1" customHeight="1" outlineLevel="1" x14ac:dyDescent="0.3">
      <c r="A54" s="99" t="s">
        <v>1704</v>
      </c>
      <c r="B54" s="63" t="s">
        <v>90</v>
      </c>
      <c r="C54" s="43" t="s">
        <v>79</v>
      </c>
      <c r="D54" s="44">
        <f t="shared" ref="D54:AA54" si="28">$D$9</f>
        <v>1150.23</v>
      </c>
      <c r="E54" s="44">
        <f t="shared" si="28"/>
        <v>1150.23</v>
      </c>
      <c r="F54" s="44">
        <f t="shared" si="28"/>
        <v>1150.23</v>
      </c>
      <c r="G54" s="44">
        <f t="shared" si="28"/>
        <v>1150.23</v>
      </c>
      <c r="H54" s="44">
        <f t="shared" si="28"/>
        <v>1150.23</v>
      </c>
      <c r="I54" s="44">
        <f t="shared" si="28"/>
        <v>1150.23</v>
      </c>
      <c r="J54" s="44">
        <f t="shared" si="28"/>
        <v>1150.23</v>
      </c>
      <c r="K54" s="44">
        <f t="shared" si="28"/>
        <v>1150.23</v>
      </c>
      <c r="L54" s="44">
        <f t="shared" si="28"/>
        <v>1150.23</v>
      </c>
      <c r="M54" s="44">
        <f t="shared" si="28"/>
        <v>1150.23</v>
      </c>
      <c r="N54" s="44">
        <f t="shared" si="28"/>
        <v>1150.23</v>
      </c>
      <c r="O54" s="44">
        <f t="shared" si="28"/>
        <v>1150.23</v>
      </c>
      <c r="P54" s="44">
        <f t="shared" si="28"/>
        <v>1150.23</v>
      </c>
      <c r="Q54" s="44">
        <f t="shared" si="28"/>
        <v>1150.23</v>
      </c>
      <c r="R54" s="44">
        <f t="shared" si="28"/>
        <v>1150.23</v>
      </c>
      <c r="S54" s="44">
        <f t="shared" si="28"/>
        <v>1150.23</v>
      </c>
      <c r="T54" s="44">
        <f t="shared" si="28"/>
        <v>1150.23</v>
      </c>
      <c r="U54" s="44">
        <f t="shared" si="28"/>
        <v>1150.23</v>
      </c>
      <c r="V54" s="44">
        <f t="shared" si="28"/>
        <v>1150.23</v>
      </c>
      <c r="W54" s="44">
        <f t="shared" si="28"/>
        <v>1150.23</v>
      </c>
      <c r="X54" s="44">
        <f t="shared" si="28"/>
        <v>1150.23</v>
      </c>
      <c r="Y54" s="44">
        <f t="shared" si="28"/>
        <v>1150.23</v>
      </c>
      <c r="Z54" s="44">
        <f t="shared" si="28"/>
        <v>1150.23</v>
      </c>
      <c r="AA54" s="44">
        <f t="shared" si="28"/>
        <v>1150.23</v>
      </c>
    </row>
    <row r="55" spans="1:27" ht="12.75" hidden="1" customHeight="1" outlineLevel="1" x14ac:dyDescent="0.3">
      <c r="A55" s="99" t="s">
        <v>1705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1706</v>
      </c>
      <c r="B56" s="63" t="s">
        <v>81</v>
      </c>
      <c r="C56" s="43" t="s">
        <v>79</v>
      </c>
      <c r="D56" s="44">
        <f>$D$11</f>
        <v>368.47</v>
      </c>
      <c r="E56" s="44">
        <f t="shared" ref="E56:AA56" si="29">$D$11</f>
        <v>368.47</v>
      </c>
      <c r="F56" s="44">
        <f t="shared" si="29"/>
        <v>368.47</v>
      </c>
      <c r="G56" s="44">
        <f t="shared" si="29"/>
        <v>368.47</v>
      </c>
      <c r="H56" s="44">
        <f t="shared" si="29"/>
        <v>368.47</v>
      </c>
      <c r="I56" s="44">
        <f t="shared" si="29"/>
        <v>368.47</v>
      </c>
      <c r="J56" s="44">
        <f t="shared" si="29"/>
        <v>368.47</v>
      </c>
      <c r="K56" s="44">
        <f t="shared" si="29"/>
        <v>368.47</v>
      </c>
      <c r="L56" s="44">
        <f t="shared" si="29"/>
        <v>368.47</v>
      </c>
      <c r="M56" s="44">
        <f t="shared" si="29"/>
        <v>368.47</v>
      </c>
      <c r="N56" s="44">
        <f t="shared" si="29"/>
        <v>368.47</v>
      </c>
      <c r="O56" s="44">
        <f t="shared" si="29"/>
        <v>368.47</v>
      </c>
      <c r="P56" s="44">
        <f t="shared" si="29"/>
        <v>368.47</v>
      </c>
      <c r="Q56" s="44">
        <f t="shared" si="29"/>
        <v>368.47</v>
      </c>
      <c r="R56" s="44">
        <f t="shared" si="29"/>
        <v>368.47</v>
      </c>
      <c r="S56" s="44">
        <f t="shared" si="29"/>
        <v>368.47</v>
      </c>
      <c r="T56" s="44">
        <f t="shared" si="29"/>
        <v>368.47</v>
      </c>
      <c r="U56" s="44">
        <f t="shared" si="29"/>
        <v>368.47</v>
      </c>
      <c r="V56" s="44">
        <f t="shared" si="29"/>
        <v>368.47</v>
      </c>
      <c r="W56" s="44">
        <f t="shared" si="29"/>
        <v>368.47</v>
      </c>
      <c r="X56" s="44">
        <f t="shared" si="29"/>
        <v>368.47</v>
      </c>
      <c r="Y56" s="44">
        <f t="shared" si="29"/>
        <v>368.47</v>
      </c>
      <c r="Z56" s="44">
        <f t="shared" si="29"/>
        <v>368.47</v>
      </c>
      <c r="AA56" s="44">
        <f t="shared" si="29"/>
        <v>368.47</v>
      </c>
    </row>
    <row r="57" spans="1:27" ht="12.75" customHeight="1" collapsed="1" x14ac:dyDescent="0.3">
      <c r="A57" s="98" t="s">
        <v>1707</v>
      </c>
      <c r="B57" s="28" t="str">
        <f>"11"&amp;"."&amp;$B$800&amp;"."&amp;$B$801</f>
        <v>11.07.2024</v>
      </c>
      <c r="C57" s="90" t="s">
        <v>76</v>
      </c>
      <c r="D57" s="91">
        <f>ROUND(((D58+D59+D61+D60)/1000),5)</f>
        <v>2.8060399999999999</v>
      </c>
      <c r="E57" s="91">
        <f>ROUND(((E58+E59+E61+E60)/1000),5)</f>
        <v>2.77203</v>
      </c>
      <c r="F57" s="91">
        <f>ROUND(((F58+F59+F61+F60)/1000),5)</f>
        <v>2.5878399999999999</v>
      </c>
      <c r="G57" s="91">
        <f t="shared" ref="G57:AA57" si="30">ROUND(((G58+G59+G61+G60)/1000),5)</f>
        <v>2.4588299999999998</v>
      </c>
      <c r="H57" s="91">
        <f t="shared" si="30"/>
        <v>2.5536099999999999</v>
      </c>
      <c r="I57" s="91">
        <f t="shared" si="30"/>
        <v>2.70817</v>
      </c>
      <c r="J57" s="91">
        <f t="shared" si="30"/>
        <v>2.75596</v>
      </c>
      <c r="K57" s="91">
        <f t="shared" si="30"/>
        <v>3.2143199999999998</v>
      </c>
      <c r="L57" s="91">
        <f t="shared" si="30"/>
        <v>3.5102699999999998</v>
      </c>
      <c r="M57" s="91">
        <f t="shared" si="30"/>
        <v>3.8094000000000001</v>
      </c>
      <c r="N57" s="91">
        <f t="shared" si="30"/>
        <v>4.0707100000000001</v>
      </c>
      <c r="O57" s="91">
        <f t="shared" si="30"/>
        <v>4.17753</v>
      </c>
      <c r="P57" s="91">
        <f t="shared" si="30"/>
        <v>4.1752000000000002</v>
      </c>
      <c r="Q57" s="91">
        <f t="shared" si="30"/>
        <v>4.2248200000000002</v>
      </c>
      <c r="R57" s="91">
        <f t="shared" si="30"/>
        <v>4.2315899999999997</v>
      </c>
      <c r="S57" s="91">
        <f t="shared" si="30"/>
        <v>4.09992</v>
      </c>
      <c r="T57" s="91">
        <f t="shared" si="30"/>
        <v>4.0357599999999998</v>
      </c>
      <c r="U57" s="91">
        <f t="shared" si="30"/>
        <v>3.9846200000000001</v>
      </c>
      <c r="V57" s="91">
        <f t="shared" si="30"/>
        <v>4.0040800000000001</v>
      </c>
      <c r="W57" s="91">
        <f t="shared" si="30"/>
        <v>3.88401</v>
      </c>
      <c r="X57" s="91">
        <f t="shared" si="30"/>
        <v>3.7333799999999999</v>
      </c>
      <c r="Y57" s="91">
        <f t="shared" si="30"/>
        <v>3.6731500000000001</v>
      </c>
      <c r="Z57" s="91">
        <f t="shared" si="30"/>
        <v>3.4128099999999999</v>
      </c>
      <c r="AA57" s="91">
        <f t="shared" si="30"/>
        <v>3.3146599999999999</v>
      </c>
    </row>
    <row r="58" spans="1:27" ht="12.75" hidden="1" customHeight="1" outlineLevel="1" x14ac:dyDescent="0.3">
      <c r="A58" s="99" t="s">
        <v>1708</v>
      </c>
      <c r="B58" s="63" t="s">
        <v>238</v>
      </c>
      <c r="C58" s="43" t="s">
        <v>79</v>
      </c>
      <c r="D58" s="44">
        <v>1282.53</v>
      </c>
      <c r="E58" s="44">
        <v>1248.52</v>
      </c>
      <c r="F58" s="44">
        <v>1064.33</v>
      </c>
      <c r="G58" s="44">
        <v>935.32</v>
      </c>
      <c r="H58" s="44">
        <v>1030.0999999999999</v>
      </c>
      <c r="I58" s="44">
        <v>1184.6600000000001</v>
      </c>
      <c r="J58" s="44">
        <v>1232.45</v>
      </c>
      <c r="K58" s="44">
        <v>1690.81</v>
      </c>
      <c r="L58" s="44">
        <v>1986.76</v>
      </c>
      <c r="M58" s="44">
        <v>2285.89</v>
      </c>
      <c r="N58" s="44">
        <v>2547.1999999999998</v>
      </c>
      <c r="O58" s="44">
        <v>2654.02</v>
      </c>
      <c r="P58" s="44">
        <v>2651.69</v>
      </c>
      <c r="Q58" s="44">
        <v>2701.31</v>
      </c>
      <c r="R58" s="44">
        <v>2708.08</v>
      </c>
      <c r="S58" s="44">
        <v>2576.41</v>
      </c>
      <c r="T58" s="44">
        <v>2512.25</v>
      </c>
      <c r="U58" s="44">
        <v>2461.11</v>
      </c>
      <c r="V58" s="44">
        <v>2480.5700000000002</v>
      </c>
      <c r="W58" s="44">
        <v>2360.5</v>
      </c>
      <c r="X58" s="44">
        <v>2209.87</v>
      </c>
      <c r="Y58" s="44">
        <v>2149.64</v>
      </c>
      <c r="Z58" s="44">
        <v>1889.3</v>
      </c>
      <c r="AA58" s="44">
        <v>1791.15</v>
      </c>
    </row>
    <row r="59" spans="1:27" ht="12.75" hidden="1" customHeight="1" outlineLevel="1" x14ac:dyDescent="0.3">
      <c r="A59" s="99" t="s">
        <v>1709</v>
      </c>
      <c r="B59" s="63" t="s">
        <v>90</v>
      </c>
      <c r="C59" s="43" t="s">
        <v>79</v>
      </c>
      <c r="D59" s="44">
        <f t="shared" ref="D59:AA59" si="31">$D$9</f>
        <v>1150.23</v>
      </c>
      <c r="E59" s="44">
        <f t="shared" si="31"/>
        <v>1150.23</v>
      </c>
      <c r="F59" s="44">
        <f t="shared" si="31"/>
        <v>1150.23</v>
      </c>
      <c r="G59" s="44">
        <f t="shared" si="31"/>
        <v>1150.23</v>
      </c>
      <c r="H59" s="44">
        <f t="shared" si="31"/>
        <v>1150.23</v>
      </c>
      <c r="I59" s="44">
        <f t="shared" si="31"/>
        <v>1150.23</v>
      </c>
      <c r="J59" s="44">
        <f t="shared" si="31"/>
        <v>1150.23</v>
      </c>
      <c r="K59" s="44">
        <f t="shared" si="31"/>
        <v>1150.23</v>
      </c>
      <c r="L59" s="44">
        <f t="shared" si="31"/>
        <v>1150.23</v>
      </c>
      <c r="M59" s="44">
        <f t="shared" si="31"/>
        <v>1150.23</v>
      </c>
      <c r="N59" s="44">
        <f t="shared" si="31"/>
        <v>1150.23</v>
      </c>
      <c r="O59" s="44">
        <f t="shared" si="31"/>
        <v>1150.23</v>
      </c>
      <c r="P59" s="44">
        <f t="shared" si="31"/>
        <v>1150.23</v>
      </c>
      <c r="Q59" s="44">
        <f t="shared" si="31"/>
        <v>1150.23</v>
      </c>
      <c r="R59" s="44">
        <f t="shared" si="31"/>
        <v>1150.23</v>
      </c>
      <c r="S59" s="44">
        <f t="shared" si="31"/>
        <v>1150.23</v>
      </c>
      <c r="T59" s="44">
        <f t="shared" si="31"/>
        <v>1150.23</v>
      </c>
      <c r="U59" s="44">
        <f t="shared" si="31"/>
        <v>1150.23</v>
      </c>
      <c r="V59" s="44">
        <f t="shared" si="31"/>
        <v>1150.23</v>
      </c>
      <c r="W59" s="44">
        <f t="shared" si="31"/>
        <v>1150.23</v>
      </c>
      <c r="X59" s="44">
        <f t="shared" si="31"/>
        <v>1150.23</v>
      </c>
      <c r="Y59" s="44">
        <f t="shared" si="31"/>
        <v>1150.23</v>
      </c>
      <c r="Z59" s="44">
        <f t="shared" si="31"/>
        <v>1150.23</v>
      </c>
      <c r="AA59" s="44">
        <f t="shared" si="31"/>
        <v>1150.23</v>
      </c>
    </row>
    <row r="60" spans="1:27" ht="12.75" hidden="1" customHeight="1" outlineLevel="1" x14ac:dyDescent="0.3">
      <c r="A60" s="99" t="s">
        <v>1710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1711</v>
      </c>
      <c r="B61" s="63" t="s">
        <v>81</v>
      </c>
      <c r="C61" s="43" t="s">
        <v>79</v>
      </c>
      <c r="D61" s="44">
        <f>$D$11</f>
        <v>368.47</v>
      </c>
      <c r="E61" s="44">
        <f t="shared" ref="E61:AA61" si="32">$D$11</f>
        <v>368.47</v>
      </c>
      <c r="F61" s="44">
        <f t="shared" si="32"/>
        <v>368.47</v>
      </c>
      <c r="G61" s="44">
        <f t="shared" si="32"/>
        <v>368.47</v>
      </c>
      <c r="H61" s="44">
        <f t="shared" si="32"/>
        <v>368.47</v>
      </c>
      <c r="I61" s="44">
        <f t="shared" si="32"/>
        <v>368.47</v>
      </c>
      <c r="J61" s="44">
        <f t="shared" si="32"/>
        <v>368.47</v>
      </c>
      <c r="K61" s="44">
        <f t="shared" si="32"/>
        <v>368.47</v>
      </c>
      <c r="L61" s="44">
        <f t="shared" si="32"/>
        <v>368.47</v>
      </c>
      <c r="M61" s="44">
        <f t="shared" si="32"/>
        <v>368.47</v>
      </c>
      <c r="N61" s="44">
        <f t="shared" si="32"/>
        <v>368.47</v>
      </c>
      <c r="O61" s="44">
        <f t="shared" si="32"/>
        <v>368.47</v>
      </c>
      <c r="P61" s="44">
        <f t="shared" si="32"/>
        <v>368.47</v>
      </c>
      <c r="Q61" s="44">
        <f t="shared" si="32"/>
        <v>368.47</v>
      </c>
      <c r="R61" s="44">
        <f t="shared" si="32"/>
        <v>368.47</v>
      </c>
      <c r="S61" s="44">
        <f t="shared" si="32"/>
        <v>368.47</v>
      </c>
      <c r="T61" s="44">
        <f t="shared" si="32"/>
        <v>368.47</v>
      </c>
      <c r="U61" s="44">
        <f t="shared" si="32"/>
        <v>368.47</v>
      </c>
      <c r="V61" s="44">
        <f t="shared" si="32"/>
        <v>368.47</v>
      </c>
      <c r="W61" s="44">
        <f t="shared" si="32"/>
        <v>368.47</v>
      </c>
      <c r="X61" s="44">
        <f t="shared" si="32"/>
        <v>368.47</v>
      </c>
      <c r="Y61" s="44">
        <f t="shared" si="32"/>
        <v>368.47</v>
      </c>
      <c r="Z61" s="44">
        <f t="shared" si="32"/>
        <v>368.47</v>
      </c>
      <c r="AA61" s="44">
        <f t="shared" si="32"/>
        <v>368.47</v>
      </c>
    </row>
    <row r="62" spans="1:27" ht="12.75" customHeight="1" collapsed="1" x14ac:dyDescent="0.3">
      <c r="A62" s="98" t="s">
        <v>1712</v>
      </c>
      <c r="B62" s="28" t="str">
        <f>"12"&amp;"."&amp;$B$800&amp;"."&amp;$B$801</f>
        <v>12.07.2024</v>
      </c>
      <c r="C62" s="90" t="s">
        <v>76</v>
      </c>
      <c r="D62" s="91">
        <f>ROUND(((D63+D64+D66+D65)/1000),5)</f>
        <v>2.8251200000000001</v>
      </c>
      <c r="E62" s="91">
        <f>ROUND(((E63+E64+E66+E65)/1000),5)</f>
        <v>2.7507700000000002</v>
      </c>
      <c r="F62" s="91">
        <f>ROUND(((F63+F64+F66+F65)/1000),5)</f>
        <v>2.6751</v>
      </c>
      <c r="G62" s="91">
        <f t="shared" ref="G62:AA62" si="33">ROUND(((G63+G64+G66+G65)/1000),5)</f>
        <v>2.4809600000000001</v>
      </c>
      <c r="H62" s="91">
        <f t="shared" si="33"/>
        <v>2.48095</v>
      </c>
      <c r="I62" s="91">
        <f t="shared" si="33"/>
        <v>2.7225799999999998</v>
      </c>
      <c r="J62" s="91">
        <f t="shared" si="33"/>
        <v>2.7229000000000001</v>
      </c>
      <c r="K62" s="91">
        <f t="shared" si="33"/>
        <v>3.1643699999999999</v>
      </c>
      <c r="L62" s="91">
        <f t="shared" si="33"/>
        <v>3.50217</v>
      </c>
      <c r="M62" s="91">
        <f t="shared" si="33"/>
        <v>3.8236400000000001</v>
      </c>
      <c r="N62" s="91">
        <f t="shared" si="33"/>
        <v>3.8729</v>
      </c>
      <c r="O62" s="91">
        <f t="shared" si="33"/>
        <v>3.9257</v>
      </c>
      <c r="P62" s="91">
        <f t="shared" si="33"/>
        <v>3.9202699999999999</v>
      </c>
      <c r="Q62" s="91">
        <f t="shared" si="33"/>
        <v>3.9398200000000001</v>
      </c>
      <c r="R62" s="91">
        <f t="shared" si="33"/>
        <v>3.86999</v>
      </c>
      <c r="S62" s="91">
        <f t="shared" si="33"/>
        <v>3.9295</v>
      </c>
      <c r="T62" s="91">
        <f t="shared" si="33"/>
        <v>3.9015</v>
      </c>
      <c r="U62" s="91">
        <f t="shared" si="33"/>
        <v>3.7841</v>
      </c>
      <c r="V62" s="91">
        <f t="shared" si="33"/>
        <v>3.7588699999999999</v>
      </c>
      <c r="W62" s="91">
        <f t="shared" si="33"/>
        <v>3.6766899999999998</v>
      </c>
      <c r="X62" s="91">
        <f t="shared" si="33"/>
        <v>3.6699099999999998</v>
      </c>
      <c r="Y62" s="91">
        <f t="shared" si="33"/>
        <v>3.7113100000000001</v>
      </c>
      <c r="Z62" s="91">
        <f t="shared" si="33"/>
        <v>3.5477400000000001</v>
      </c>
      <c r="AA62" s="91">
        <f t="shared" si="33"/>
        <v>3.3275299999999999</v>
      </c>
    </row>
    <row r="63" spans="1:27" ht="12.75" hidden="1" customHeight="1" outlineLevel="1" x14ac:dyDescent="0.3">
      <c r="A63" s="99" t="s">
        <v>1713</v>
      </c>
      <c r="B63" s="63" t="s">
        <v>238</v>
      </c>
      <c r="C63" s="43" t="s">
        <v>79</v>
      </c>
      <c r="D63" s="44">
        <v>1301.6099999999999</v>
      </c>
      <c r="E63" s="44">
        <v>1227.26</v>
      </c>
      <c r="F63" s="44">
        <v>1151.5899999999999</v>
      </c>
      <c r="G63" s="44">
        <v>957.45</v>
      </c>
      <c r="H63" s="44">
        <v>957.44</v>
      </c>
      <c r="I63" s="44">
        <v>1199.07</v>
      </c>
      <c r="J63" s="44">
        <v>1199.3900000000001</v>
      </c>
      <c r="K63" s="44">
        <v>1640.86</v>
      </c>
      <c r="L63" s="44">
        <v>1978.66</v>
      </c>
      <c r="M63" s="44">
        <v>2300.13</v>
      </c>
      <c r="N63" s="44">
        <v>2349.39</v>
      </c>
      <c r="O63" s="44">
        <v>2402.19</v>
      </c>
      <c r="P63" s="44">
        <v>2396.7600000000002</v>
      </c>
      <c r="Q63" s="44">
        <v>2416.31</v>
      </c>
      <c r="R63" s="44">
        <v>2346.48</v>
      </c>
      <c r="S63" s="44">
        <v>2405.9899999999998</v>
      </c>
      <c r="T63" s="44">
        <v>2377.9899999999998</v>
      </c>
      <c r="U63" s="44">
        <v>2260.59</v>
      </c>
      <c r="V63" s="44">
        <v>2235.36</v>
      </c>
      <c r="W63" s="44">
        <v>2153.1799999999998</v>
      </c>
      <c r="X63" s="44">
        <v>2146.4</v>
      </c>
      <c r="Y63" s="44">
        <v>2187.8000000000002</v>
      </c>
      <c r="Z63" s="44">
        <v>2024.23</v>
      </c>
      <c r="AA63" s="44">
        <v>1804.02</v>
      </c>
    </row>
    <row r="64" spans="1:27" ht="12.75" hidden="1" customHeight="1" outlineLevel="1" x14ac:dyDescent="0.3">
      <c r="A64" s="99" t="s">
        <v>1714</v>
      </c>
      <c r="B64" s="63" t="s">
        <v>90</v>
      </c>
      <c r="C64" s="43" t="s">
        <v>79</v>
      </c>
      <c r="D64" s="44">
        <f t="shared" ref="D64:AA64" si="34">$D$9</f>
        <v>1150.23</v>
      </c>
      <c r="E64" s="44">
        <f t="shared" si="34"/>
        <v>1150.23</v>
      </c>
      <c r="F64" s="44">
        <f t="shared" si="34"/>
        <v>1150.23</v>
      </c>
      <c r="G64" s="44">
        <f t="shared" si="34"/>
        <v>1150.23</v>
      </c>
      <c r="H64" s="44">
        <f t="shared" si="34"/>
        <v>1150.23</v>
      </c>
      <c r="I64" s="44">
        <f t="shared" si="34"/>
        <v>1150.23</v>
      </c>
      <c r="J64" s="44">
        <f t="shared" si="34"/>
        <v>1150.23</v>
      </c>
      <c r="K64" s="44">
        <f t="shared" si="34"/>
        <v>1150.23</v>
      </c>
      <c r="L64" s="44">
        <f t="shared" si="34"/>
        <v>1150.23</v>
      </c>
      <c r="M64" s="44">
        <f t="shared" si="34"/>
        <v>1150.23</v>
      </c>
      <c r="N64" s="44">
        <f t="shared" si="34"/>
        <v>1150.23</v>
      </c>
      <c r="O64" s="44">
        <f t="shared" si="34"/>
        <v>1150.23</v>
      </c>
      <c r="P64" s="44">
        <f t="shared" si="34"/>
        <v>1150.23</v>
      </c>
      <c r="Q64" s="44">
        <f t="shared" si="34"/>
        <v>1150.23</v>
      </c>
      <c r="R64" s="44">
        <f t="shared" si="34"/>
        <v>1150.23</v>
      </c>
      <c r="S64" s="44">
        <f t="shared" si="34"/>
        <v>1150.23</v>
      </c>
      <c r="T64" s="44">
        <f t="shared" si="34"/>
        <v>1150.23</v>
      </c>
      <c r="U64" s="44">
        <f t="shared" si="34"/>
        <v>1150.23</v>
      </c>
      <c r="V64" s="44">
        <f t="shared" si="34"/>
        <v>1150.23</v>
      </c>
      <c r="W64" s="44">
        <f t="shared" si="34"/>
        <v>1150.23</v>
      </c>
      <c r="X64" s="44">
        <f t="shared" si="34"/>
        <v>1150.23</v>
      </c>
      <c r="Y64" s="44">
        <f t="shared" si="34"/>
        <v>1150.23</v>
      </c>
      <c r="Z64" s="44">
        <f t="shared" si="34"/>
        <v>1150.23</v>
      </c>
      <c r="AA64" s="44">
        <f t="shared" si="34"/>
        <v>1150.23</v>
      </c>
    </row>
    <row r="65" spans="1:27" ht="12.75" hidden="1" customHeight="1" outlineLevel="1" x14ac:dyDescent="0.3">
      <c r="A65" s="99" t="s">
        <v>1715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1716</v>
      </c>
      <c r="B66" s="63" t="s">
        <v>81</v>
      </c>
      <c r="C66" s="43" t="s">
        <v>79</v>
      </c>
      <c r="D66" s="44">
        <f>$D$11</f>
        <v>368.47</v>
      </c>
      <c r="E66" s="44">
        <f t="shared" ref="E66:AA66" si="35">$D$11</f>
        <v>368.47</v>
      </c>
      <c r="F66" s="44">
        <f t="shared" si="35"/>
        <v>368.47</v>
      </c>
      <c r="G66" s="44">
        <f t="shared" si="35"/>
        <v>368.47</v>
      </c>
      <c r="H66" s="44">
        <f t="shared" si="35"/>
        <v>368.47</v>
      </c>
      <c r="I66" s="44">
        <f t="shared" si="35"/>
        <v>368.47</v>
      </c>
      <c r="J66" s="44">
        <f t="shared" si="35"/>
        <v>368.47</v>
      </c>
      <c r="K66" s="44">
        <f t="shared" si="35"/>
        <v>368.47</v>
      </c>
      <c r="L66" s="44">
        <f t="shared" si="35"/>
        <v>368.47</v>
      </c>
      <c r="M66" s="44">
        <f t="shared" si="35"/>
        <v>368.47</v>
      </c>
      <c r="N66" s="44">
        <f t="shared" si="35"/>
        <v>368.47</v>
      </c>
      <c r="O66" s="44">
        <f t="shared" si="35"/>
        <v>368.47</v>
      </c>
      <c r="P66" s="44">
        <f t="shared" si="35"/>
        <v>368.47</v>
      </c>
      <c r="Q66" s="44">
        <f t="shared" si="35"/>
        <v>368.47</v>
      </c>
      <c r="R66" s="44">
        <f t="shared" si="35"/>
        <v>368.47</v>
      </c>
      <c r="S66" s="44">
        <f t="shared" si="35"/>
        <v>368.47</v>
      </c>
      <c r="T66" s="44">
        <f t="shared" si="35"/>
        <v>368.47</v>
      </c>
      <c r="U66" s="44">
        <f t="shared" si="35"/>
        <v>368.47</v>
      </c>
      <c r="V66" s="44">
        <f t="shared" si="35"/>
        <v>368.47</v>
      </c>
      <c r="W66" s="44">
        <f t="shared" si="35"/>
        <v>368.47</v>
      </c>
      <c r="X66" s="44">
        <f t="shared" si="35"/>
        <v>368.47</v>
      </c>
      <c r="Y66" s="44">
        <f t="shared" si="35"/>
        <v>368.47</v>
      </c>
      <c r="Z66" s="44">
        <f t="shared" si="35"/>
        <v>368.47</v>
      </c>
      <c r="AA66" s="44">
        <f t="shared" si="35"/>
        <v>368.47</v>
      </c>
    </row>
    <row r="67" spans="1:27" ht="12.75" customHeight="1" collapsed="1" x14ac:dyDescent="0.3">
      <c r="A67" s="98" t="s">
        <v>1717</v>
      </c>
      <c r="B67" s="28" t="str">
        <f>"13"&amp;"."&amp;$B$800&amp;"."&amp;$B$801</f>
        <v>13.07.2024</v>
      </c>
      <c r="C67" s="90" t="s">
        <v>76</v>
      </c>
      <c r="D67" s="91">
        <f>ROUND(((D68+D69+D71+D70)/1000),5)</f>
        <v>2.9721199999999999</v>
      </c>
      <c r="E67" s="91">
        <f>ROUND(((E68+E69+E71+E70)/1000),5)</f>
        <v>2.7622499999999999</v>
      </c>
      <c r="F67" s="91">
        <f>ROUND(((F68+F69+F71+F70)/1000),5)</f>
        <v>2.6940400000000002</v>
      </c>
      <c r="G67" s="91">
        <f t="shared" ref="G67:AA67" si="36">ROUND(((G68+G69+G71+G70)/1000),5)</f>
        <v>2.5289899999999998</v>
      </c>
      <c r="H67" s="91">
        <f t="shared" si="36"/>
        <v>2.2798099999999999</v>
      </c>
      <c r="I67" s="91">
        <f t="shared" si="36"/>
        <v>2.33839</v>
      </c>
      <c r="J67" s="91">
        <f t="shared" si="36"/>
        <v>2.4405299999999999</v>
      </c>
      <c r="K67" s="91">
        <f t="shared" si="36"/>
        <v>2.8879899999999998</v>
      </c>
      <c r="L67" s="91">
        <f t="shared" si="36"/>
        <v>3.2671700000000001</v>
      </c>
      <c r="M67" s="91">
        <f t="shared" si="36"/>
        <v>3.52407</v>
      </c>
      <c r="N67" s="91">
        <f t="shared" si="36"/>
        <v>3.6539999999999999</v>
      </c>
      <c r="O67" s="91">
        <f t="shared" si="36"/>
        <v>3.7586900000000001</v>
      </c>
      <c r="P67" s="91">
        <f t="shared" si="36"/>
        <v>3.8009400000000002</v>
      </c>
      <c r="Q67" s="91">
        <f t="shared" si="36"/>
        <v>3.7393399999999999</v>
      </c>
      <c r="R67" s="91">
        <f t="shared" si="36"/>
        <v>3.7406600000000001</v>
      </c>
      <c r="S67" s="91">
        <f t="shared" si="36"/>
        <v>3.78112</v>
      </c>
      <c r="T67" s="91">
        <f t="shared" si="36"/>
        <v>3.7736700000000001</v>
      </c>
      <c r="U67" s="91">
        <f t="shared" si="36"/>
        <v>3.7555000000000001</v>
      </c>
      <c r="V67" s="91">
        <f t="shared" si="36"/>
        <v>3.66771</v>
      </c>
      <c r="W67" s="91">
        <f t="shared" si="36"/>
        <v>3.5587900000000001</v>
      </c>
      <c r="X67" s="91">
        <f t="shared" si="36"/>
        <v>3.5207999999999999</v>
      </c>
      <c r="Y67" s="91">
        <f t="shared" si="36"/>
        <v>3.4262299999999999</v>
      </c>
      <c r="Z67" s="91">
        <f t="shared" si="36"/>
        <v>3.2040899999999999</v>
      </c>
      <c r="AA67" s="91">
        <f t="shared" si="36"/>
        <v>3.2169400000000001</v>
      </c>
    </row>
    <row r="68" spans="1:27" ht="12.75" hidden="1" customHeight="1" outlineLevel="1" x14ac:dyDescent="0.3">
      <c r="A68" s="99" t="s">
        <v>1718</v>
      </c>
      <c r="B68" s="63" t="s">
        <v>238</v>
      </c>
      <c r="C68" s="43" t="s">
        <v>79</v>
      </c>
      <c r="D68" s="44">
        <v>1448.61</v>
      </c>
      <c r="E68" s="44">
        <v>1238.74</v>
      </c>
      <c r="F68" s="44">
        <v>1170.53</v>
      </c>
      <c r="G68" s="44">
        <v>1005.48</v>
      </c>
      <c r="H68" s="44">
        <v>756.3</v>
      </c>
      <c r="I68" s="44">
        <v>814.88</v>
      </c>
      <c r="J68" s="44">
        <v>917.02</v>
      </c>
      <c r="K68" s="44">
        <v>1364.48</v>
      </c>
      <c r="L68" s="44">
        <v>1743.66</v>
      </c>
      <c r="M68" s="44">
        <v>2000.56</v>
      </c>
      <c r="N68" s="44">
        <v>2130.4899999999998</v>
      </c>
      <c r="O68" s="44">
        <v>2235.1799999999998</v>
      </c>
      <c r="P68" s="44">
        <v>2277.4299999999998</v>
      </c>
      <c r="Q68" s="44">
        <v>2215.83</v>
      </c>
      <c r="R68" s="44">
        <v>2217.15</v>
      </c>
      <c r="S68" s="44">
        <v>2257.61</v>
      </c>
      <c r="T68" s="44">
        <v>2250.16</v>
      </c>
      <c r="U68" s="44">
        <v>2231.9899999999998</v>
      </c>
      <c r="V68" s="44">
        <v>2144.1999999999998</v>
      </c>
      <c r="W68" s="44">
        <v>2035.28</v>
      </c>
      <c r="X68" s="44">
        <v>1997.29</v>
      </c>
      <c r="Y68" s="44">
        <v>1902.72</v>
      </c>
      <c r="Z68" s="44">
        <v>1680.58</v>
      </c>
      <c r="AA68" s="44">
        <v>1693.43</v>
      </c>
    </row>
    <row r="69" spans="1:27" ht="12.75" hidden="1" customHeight="1" outlineLevel="1" x14ac:dyDescent="0.3">
      <c r="A69" s="99" t="s">
        <v>1719</v>
      </c>
      <c r="B69" s="63" t="s">
        <v>90</v>
      </c>
      <c r="C69" s="43" t="s">
        <v>79</v>
      </c>
      <c r="D69" s="44">
        <f t="shared" ref="D69:AA69" si="37">$D$9</f>
        <v>1150.23</v>
      </c>
      <c r="E69" s="44">
        <f t="shared" si="37"/>
        <v>1150.23</v>
      </c>
      <c r="F69" s="44">
        <f t="shared" si="37"/>
        <v>1150.23</v>
      </c>
      <c r="G69" s="44">
        <f t="shared" si="37"/>
        <v>1150.23</v>
      </c>
      <c r="H69" s="44">
        <f t="shared" si="37"/>
        <v>1150.23</v>
      </c>
      <c r="I69" s="44">
        <f t="shared" si="37"/>
        <v>1150.23</v>
      </c>
      <c r="J69" s="44">
        <f t="shared" si="37"/>
        <v>1150.23</v>
      </c>
      <c r="K69" s="44">
        <f t="shared" si="37"/>
        <v>1150.23</v>
      </c>
      <c r="L69" s="44">
        <f t="shared" si="37"/>
        <v>1150.23</v>
      </c>
      <c r="M69" s="44">
        <f t="shared" si="37"/>
        <v>1150.23</v>
      </c>
      <c r="N69" s="44">
        <f t="shared" si="37"/>
        <v>1150.23</v>
      </c>
      <c r="O69" s="44">
        <f t="shared" si="37"/>
        <v>1150.23</v>
      </c>
      <c r="P69" s="44">
        <f t="shared" si="37"/>
        <v>1150.23</v>
      </c>
      <c r="Q69" s="44">
        <f t="shared" si="37"/>
        <v>1150.23</v>
      </c>
      <c r="R69" s="44">
        <f t="shared" si="37"/>
        <v>1150.23</v>
      </c>
      <c r="S69" s="44">
        <f t="shared" si="37"/>
        <v>1150.23</v>
      </c>
      <c r="T69" s="44">
        <f t="shared" si="37"/>
        <v>1150.23</v>
      </c>
      <c r="U69" s="44">
        <f t="shared" si="37"/>
        <v>1150.23</v>
      </c>
      <c r="V69" s="44">
        <f t="shared" si="37"/>
        <v>1150.23</v>
      </c>
      <c r="W69" s="44">
        <f t="shared" si="37"/>
        <v>1150.23</v>
      </c>
      <c r="X69" s="44">
        <f t="shared" si="37"/>
        <v>1150.23</v>
      </c>
      <c r="Y69" s="44">
        <f t="shared" si="37"/>
        <v>1150.23</v>
      </c>
      <c r="Z69" s="44">
        <f t="shared" si="37"/>
        <v>1150.23</v>
      </c>
      <c r="AA69" s="44">
        <f t="shared" si="37"/>
        <v>1150.23</v>
      </c>
    </row>
    <row r="70" spans="1:27" ht="12.75" hidden="1" customHeight="1" outlineLevel="1" x14ac:dyDescent="0.3">
      <c r="A70" s="99" t="s">
        <v>1720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1721</v>
      </c>
      <c r="B71" s="63" t="s">
        <v>81</v>
      </c>
      <c r="C71" s="43" t="s">
        <v>79</v>
      </c>
      <c r="D71" s="44">
        <f>$D$11</f>
        <v>368.47</v>
      </c>
      <c r="E71" s="44">
        <f t="shared" ref="E71:AA71" si="38">$D$11</f>
        <v>368.47</v>
      </c>
      <c r="F71" s="44">
        <f t="shared" si="38"/>
        <v>368.47</v>
      </c>
      <c r="G71" s="44">
        <f t="shared" si="38"/>
        <v>368.47</v>
      </c>
      <c r="H71" s="44">
        <f t="shared" si="38"/>
        <v>368.47</v>
      </c>
      <c r="I71" s="44">
        <f t="shared" si="38"/>
        <v>368.47</v>
      </c>
      <c r="J71" s="44">
        <f t="shared" si="38"/>
        <v>368.47</v>
      </c>
      <c r="K71" s="44">
        <f t="shared" si="38"/>
        <v>368.47</v>
      </c>
      <c r="L71" s="44">
        <f t="shared" si="38"/>
        <v>368.47</v>
      </c>
      <c r="M71" s="44">
        <f t="shared" si="38"/>
        <v>368.47</v>
      </c>
      <c r="N71" s="44">
        <f t="shared" si="38"/>
        <v>368.47</v>
      </c>
      <c r="O71" s="44">
        <f t="shared" si="38"/>
        <v>368.47</v>
      </c>
      <c r="P71" s="44">
        <f t="shared" si="38"/>
        <v>368.47</v>
      </c>
      <c r="Q71" s="44">
        <f t="shared" si="38"/>
        <v>368.47</v>
      </c>
      <c r="R71" s="44">
        <f t="shared" si="38"/>
        <v>368.47</v>
      </c>
      <c r="S71" s="44">
        <f t="shared" si="38"/>
        <v>368.47</v>
      </c>
      <c r="T71" s="44">
        <f t="shared" si="38"/>
        <v>368.47</v>
      </c>
      <c r="U71" s="44">
        <f t="shared" si="38"/>
        <v>368.47</v>
      </c>
      <c r="V71" s="44">
        <f t="shared" si="38"/>
        <v>368.47</v>
      </c>
      <c r="W71" s="44">
        <f t="shared" si="38"/>
        <v>368.47</v>
      </c>
      <c r="X71" s="44">
        <f t="shared" si="38"/>
        <v>368.47</v>
      </c>
      <c r="Y71" s="44">
        <f t="shared" si="38"/>
        <v>368.47</v>
      </c>
      <c r="Z71" s="44">
        <f t="shared" si="38"/>
        <v>368.47</v>
      </c>
      <c r="AA71" s="44">
        <f t="shared" si="38"/>
        <v>368.47</v>
      </c>
    </row>
    <row r="72" spans="1:27" ht="12.75" customHeight="1" collapsed="1" x14ac:dyDescent="0.3">
      <c r="A72" s="98" t="s">
        <v>1722</v>
      </c>
      <c r="B72" s="28" t="str">
        <f>"14"&amp;"."&amp;$B$800&amp;"."&amp;$B$801</f>
        <v>14.07.2024</v>
      </c>
      <c r="C72" s="90" t="s">
        <v>76</v>
      </c>
      <c r="D72" s="91">
        <f>ROUND(((D73+D74+D76+D75)/1000),5)</f>
        <v>2.9635199999999999</v>
      </c>
      <c r="E72" s="91">
        <f>ROUND(((E73+E74+E76+E75)/1000),5)</f>
        <v>2.7305899999999999</v>
      </c>
      <c r="F72" s="91">
        <f>ROUND(((F73+F74+F76+F75)/1000),5)</f>
        <v>2.63639</v>
      </c>
      <c r="G72" s="91">
        <f t="shared" ref="G72:AA72" si="39">ROUND(((G73+G74+G76+G75)/1000),5)</f>
        <v>2.3233100000000002</v>
      </c>
      <c r="H72" s="91">
        <f t="shared" si="39"/>
        <v>2.2162000000000002</v>
      </c>
      <c r="I72" s="91">
        <f t="shared" si="39"/>
        <v>2.3294000000000001</v>
      </c>
      <c r="J72" s="91">
        <f t="shared" si="39"/>
        <v>2.1608900000000002</v>
      </c>
      <c r="K72" s="91">
        <f t="shared" si="39"/>
        <v>2.56569</v>
      </c>
      <c r="L72" s="91">
        <f t="shared" si="39"/>
        <v>3.06454</v>
      </c>
      <c r="M72" s="91">
        <f t="shared" si="39"/>
        <v>3.3458899999999998</v>
      </c>
      <c r="N72" s="91">
        <f t="shared" si="39"/>
        <v>3.4551099999999999</v>
      </c>
      <c r="O72" s="91">
        <f t="shared" si="39"/>
        <v>3.6099700000000001</v>
      </c>
      <c r="P72" s="91">
        <f t="shared" si="39"/>
        <v>3.6962899999999999</v>
      </c>
      <c r="Q72" s="91">
        <f t="shared" si="39"/>
        <v>3.5624799999999999</v>
      </c>
      <c r="R72" s="91">
        <f t="shared" si="39"/>
        <v>3.5654699999999999</v>
      </c>
      <c r="S72" s="91">
        <f t="shared" si="39"/>
        <v>3.5612699999999999</v>
      </c>
      <c r="T72" s="91">
        <f t="shared" si="39"/>
        <v>3.5381</v>
      </c>
      <c r="U72" s="91">
        <f t="shared" si="39"/>
        <v>3.53193</v>
      </c>
      <c r="V72" s="91">
        <f t="shared" si="39"/>
        <v>3.5206300000000001</v>
      </c>
      <c r="W72" s="91">
        <f t="shared" si="39"/>
        <v>3.49295</v>
      </c>
      <c r="X72" s="91">
        <f t="shared" si="39"/>
        <v>3.4547500000000002</v>
      </c>
      <c r="Y72" s="91">
        <f t="shared" si="39"/>
        <v>3.4500299999999999</v>
      </c>
      <c r="Z72" s="91">
        <f t="shared" si="39"/>
        <v>3.2110799999999999</v>
      </c>
      <c r="AA72" s="91">
        <f t="shared" si="39"/>
        <v>3.20634</v>
      </c>
    </row>
    <row r="73" spans="1:27" ht="12.75" hidden="1" customHeight="1" outlineLevel="1" x14ac:dyDescent="0.3">
      <c r="A73" s="99" t="s">
        <v>1723</v>
      </c>
      <c r="B73" s="63" t="s">
        <v>238</v>
      </c>
      <c r="C73" s="43" t="s">
        <v>79</v>
      </c>
      <c r="D73" s="44">
        <v>1440.01</v>
      </c>
      <c r="E73" s="44">
        <v>1207.08</v>
      </c>
      <c r="F73" s="44">
        <v>1112.8800000000001</v>
      </c>
      <c r="G73" s="44">
        <v>799.8</v>
      </c>
      <c r="H73" s="44">
        <v>692.69</v>
      </c>
      <c r="I73" s="44">
        <v>805.89</v>
      </c>
      <c r="J73" s="44">
        <v>637.38</v>
      </c>
      <c r="K73" s="44">
        <v>1042.18</v>
      </c>
      <c r="L73" s="44">
        <v>1541.03</v>
      </c>
      <c r="M73" s="44">
        <v>1822.38</v>
      </c>
      <c r="N73" s="44">
        <v>1931.6</v>
      </c>
      <c r="O73" s="44">
        <v>2086.46</v>
      </c>
      <c r="P73" s="44">
        <v>2172.7800000000002</v>
      </c>
      <c r="Q73" s="44">
        <v>2038.97</v>
      </c>
      <c r="R73" s="44">
        <v>2041.96</v>
      </c>
      <c r="S73" s="44">
        <v>2037.76</v>
      </c>
      <c r="T73" s="44">
        <v>2014.59</v>
      </c>
      <c r="U73" s="44">
        <v>2008.42</v>
      </c>
      <c r="V73" s="44">
        <v>1997.12</v>
      </c>
      <c r="W73" s="44">
        <v>1969.44</v>
      </c>
      <c r="X73" s="44">
        <v>1931.24</v>
      </c>
      <c r="Y73" s="44">
        <v>1926.52</v>
      </c>
      <c r="Z73" s="44">
        <v>1687.57</v>
      </c>
      <c r="AA73" s="44">
        <v>1682.83</v>
      </c>
    </row>
    <row r="74" spans="1:27" ht="12.75" hidden="1" customHeight="1" outlineLevel="1" x14ac:dyDescent="0.3">
      <c r="A74" s="99" t="s">
        <v>1724</v>
      </c>
      <c r="B74" s="63" t="s">
        <v>90</v>
      </c>
      <c r="C74" s="43" t="s">
        <v>79</v>
      </c>
      <c r="D74" s="44">
        <f t="shared" ref="D74:AA74" si="40">$D$9</f>
        <v>1150.23</v>
      </c>
      <c r="E74" s="44">
        <f t="shared" si="40"/>
        <v>1150.23</v>
      </c>
      <c r="F74" s="44">
        <f t="shared" si="40"/>
        <v>1150.23</v>
      </c>
      <c r="G74" s="44">
        <f t="shared" si="40"/>
        <v>1150.23</v>
      </c>
      <c r="H74" s="44">
        <f t="shared" si="40"/>
        <v>1150.23</v>
      </c>
      <c r="I74" s="44">
        <f t="shared" si="40"/>
        <v>1150.23</v>
      </c>
      <c r="J74" s="44">
        <f t="shared" si="40"/>
        <v>1150.23</v>
      </c>
      <c r="K74" s="44">
        <f t="shared" si="40"/>
        <v>1150.23</v>
      </c>
      <c r="L74" s="44">
        <f t="shared" si="40"/>
        <v>1150.23</v>
      </c>
      <c r="M74" s="44">
        <f t="shared" si="40"/>
        <v>1150.23</v>
      </c>
      <c r="N74" s="44">
        <f t="shared" si="40"/>
        <v>1150.23</v>
      </c>
      <c r="O74" s="44">
        <f t="shared" si="40"/>
        <v>1150.23</v>
      </c>
      <c r="P74" s="44">
        <f t="shared" si="40"/>
        <v>1150.23</v>
      </c>
      <c r="Q74" s="44">
        <f t="shared" si="40"/>
        <v>1150.23</v>
      </c>
      <c r="R74" s="44">
        <f t="shared" si="40"/>
        <v>1150.23</v>
      </c>
      <c r="S74" s="44">
        <f t="shared" si="40"/>
        <v>1150.23</v>
      </c>
      <c r="T74" s="44">
        <f t="shared" si="40"/>
        <v>1150.23</v>
      </c>
      <c r="U74" s="44">
        <f t="shared" si="40"/>
        <v>1150.23</v>
      </c>
      <c r="V74" s="44">
        <f t="shared" si="40"/>
        <v>1150.23</v>
      </c>
      <c r="W74" s="44">
        <f t="shared" si="40"/>
        <v>1150.23</v>
      </c>
      <c r="X74" s="44">
        <f t="shared" si="40"/>
        <v>1150.23</v>
      </c>
      <c r="Y74" s="44">
        <f t="shared" si="40"/>
        <v>1150.23</v>
      </c>
      <c r="Z74" s="44">
        <f t="shared" si="40"/>
        <v>1150.23</v>
      </c>
      <c r="AA74" s="44">
        <f t="shared" si="40"/>
        <v>1150.23</v>
      </c>
    </row>
    <row r="75" spans="1:27" ht="12.75" hidden="1" customHeight="1" outlineLevel="1" x14ac:dyDescent="0.3">
      <c r="A75" s="99" t="s">
        <v>1725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1726</v>
      </c>
      <c r="B76" s="63" t="s">
        <v>81</v>
      </c>
      <c r="C76" s="43" t="s">
        <v>79</v>
      </c>
      <c r="D76" s="44">
        <f>$D$11</f>
        <v>368.47</v>
      </c>
      <c r="E76" s="44">
        <f t="shared" ref="E76:AA76" si="41">$D$11</f>
        <v>368.47</v>
      </c>
      <c r="F76" s="44">
        <f t="shared" si="41"/>
        <v>368.47</v>
      </c>
      <c r="G76" s="44">
        <f t="shared" si="41"/>
        <v>368.47</v>
      </c>
      <c r="H76" s="44">
        <f t="shared" si="41"/>
        <v>368.47</v>
      </c>
      <c r="I76" s="44">
        <f t="shared" si="41"/>
        <v>368.47</v>
      </c>
      <c r="J76" s="44">
        <f t="shared" si="41"/>
        <v>368.47</v>
      </c>
      <c r="K76" s="44">
        <f t="shared" si="41"/>
        <v>368.47</v>
      </c>
      <c r="L76" s="44">
        <f t="shared" si="41"/>
        <v>368.47</v>
      </c>
      <c r="M76" s="44">
        <f t="shared" si="41"/>
        <v>368.47</v>
      </c>
      <c r="N76" s="44">
        <f t="shared" si="41"/>
        <v>368.47</v>
      </c>
      <c r="O76" s="44">
        <f t="shared" si="41"/>
        <v>368.47</v>
      </c>
      <c r="P76" s="44">
        <f t="shared" si="41"/>
        <v>368.47</v>
      </c>
      <c r="Q76" s="44">
        <f t="shared" si="41"/>
        <v>368.47</v>
      </c>
      <c r="R76" s="44">
        <f t="shared" si="41"/>
        <v>368.47</v>
      </c>
      <c r="S76" s="44">
        <f t="shared" si="41"/>
        <v>368.47</v>
      </c>
      <c r="T76" s="44">
        <f t="shared" si="41"/>
        <v>368.47</v>
      </c>
      <c r="U76" s="44">
        <f t="shared" si="41"/>
        <v>368.47</v>
      </c>
      <c r="V76" s="44">
        <f t="shared" si="41"/>
        <v>368.47</v>
      </c>
      <c r="W76" s="44">
        <f t="shared" si="41"/>
        <v>368.47</v>
      </c>
      <c r="X76" s="44">
        <f t="shared" si="41"/>
        <v>368.47</v>
      </c>
      <c r="Y76" s="44">
        <f t="shared" si="41"/>
        <v>368.47</v>
      </c>
      <c r="Z76" s="44">
        <f t="shared" si="41"/>
        <v>368.47</v>
      </c>
      <c r="AA76" s="44">
        <f t="shared" si="41"/>
        <v>368.47</v>
      </c>
    </row>
    <row r="77" spans="1:27" ht="12.75" customHeight="1" collapsed="1" x14ac:dyDescent="0.3">
      <c r="A77" s="98" t="s">
        <v>1727</v>
      </c>
      <c r="B77" s="28" t="str">
        <f>"15"&amp;"."&amp;$B$800&amp;"."&amp;$B$801</f>
        <v>15.07.2024</v>
      </c>
      <c r="C77" s="90" t="s">
        <v>76</v>
      </c>
      <c r="D77" s="91">
        <f>ROUND(((D78+D79+D81+D80)/1000),5)</f>
        <v>2.7256200000000002</v>
      </c>
      <c r="E77" s="91">
        <f>ROUND(((E78+E79+E81+E80)/1000),5)</f>
        <v>2.63401</v>
      </c>
      <c r="F77" s="91">
        <f>ROUND(((F78+F79+F81+F80)/1000),5)</f>
        <v>2.5036</v>
      </c>
      <c r="G77" s="91">
        <f t="shared" ref="G77:AA77" si="42">ROUND(((G78+G79+G81+G80)/1000),5)</f>
        <v>2.1763400000000002</v>
      </c>
      <c r="H77" s="91">
        <f t="shared" si="42"/>
        <v>2.1712400000000001</v>
      </c>
      <c r="I77" s="91">
        <f t="shared" si="42"/>
        <v>2.2282500000000001</v>
      </c>
      <c r="J77" s="91">
        <f t="shared" si="42"/>
        <v>2.3499400000000001</v>
      </c>
      <c r="K77" s="91">
        <f t="shared" si="42"/>
        <v>3.0964200000000002</v>
      </c>
      <c r="L77" s="91">
        <f t="shared" si="42"/>
        <v>3.5482800000000001</v>
      </c>
      <c r="M77" s="91">
        <f t="shared" si="42"/>
        <v>3.7703099999999998</v>
      </c>
      <c r="N77" s="91">
        <f t="shared" si="42"/>
        <v>3.8854500000000001</v>
      </c>
      <c r="O77" s="91">
        <f t="shared" si="42"/>
        <v>3.9910800000000002</v>
      </c>
      <c r="P77" s="91">
        <f t="shared" si="42"/>
        <v>3.8759700000000001</v>
      </c>
      <c r="Q77" s="91">
        <f t="shared" si="42"/>
        <v>4.02074</v>
      </c>
      <c r="R77" s="91">
        <f t="shared" si="42"/>
        <v>4.1384600000000002</v>
      </c>
      <c r="S77" s="91">
        <f t="shared" si="42"/>
        <v>3.9149699999999998</v>
      </c>
      <c r="T77" s="91">
        <f t="shared" si="42"/>
        <v>3.9016999999999999</v>
      </c>
      <c r="U77" s="91">
        <f t="shared" si="42"/>
        <v>3.8532199999999999</v>
      </c>
      <c r="V77" s="91">
        <f t="shared" si="42"/>
        <v>3.77074</v>
      </c>
      <c r="W77" s="91">
        <f t="shared" si="42"/>
        <v>3.7834400000000001</v>
      </c>
      <c r="X77" s="91">
        <f t="shared" si="42"/>
        <v>3.7076899999999999</v>
      </c>
      <c r="Y77" s="91">
        <f t="shared" si="42"/>
        <v>3.55396</v>
      </c>
      <c r="Z77" s="91">
        <f t="shared" si="42"/>
        <v>3.47329</v>
      </c>
      <c r="AA77" s="91">
        <f t="shared" si="42"/>
        <v>3.2207599999999998</v>
      </c>
    </row>
    <row r="78" spans="1:27" ht="12.75" hidden="1" customHeight="1" outlineLevel="1" x14ac:dyDescent="0.3">
      <c r="A78" s="99" t="s">
        <v>1728</v>
      </c>
      <c r="B78" s="63" t="s">
        <v>238</v>
      </c>
      <c r="C78" s="43" t="s">
        <v>79</v>
      </c>
      <c r="D78" s="44">
        <v>1202.1099999999999</v>
      </c>
      <c r="E78" s="44">
        <v>1110.5</v>
      </c>
      <c r="F78" s="44">
        <v>980.09</v>
      </c>
      <c r="G78" s="44">
        <v>652.83000000000004</v>
      </c>
      <c r="H78" s="44">
        <v>647.73</v>
      </c>
      <c r="I78" s="44">
        <v>704.74</v>
      </c>
      <c r="J78" s="44">
        <v>826.43</v>
      </c>
      <c r="K78" s="44">
        <v>1572.91</v>
      </c>
      <c r="L78" s="44">
        <v>2024.77</v>
      </c>
      <c r="M78" s="44">
        <v>2246.8000000000002</v>
      </c>
      <c r="N78" s="44">
        <v>2361.94</v>
      </c>
      <c r="O78" s="44">
        <v>2467.5700000000002</v>
      </c>
      <c r="P78" s="44">
        <v>2352.46</v>
      </c>
      <c r="Q78" s="44">
        <v>2497.23</v>
      </c>
      <c r="R78" s="44">
        <v>2614.9499999999998</v>
      </c>
      <c r="S78" s="44">
        <v>2391.46</v>
      </c>
      <c r="T78" s="44">
        <v>2378.19</v>
      </c>
      <c r="U78" s="44">
        <v>2329.71</v>
      </c>
      <c r="V78" s="44">
        <v>2247.23</v>
      </c>
      <c r="W78" s="44">
        <v>2259.9299999999998</v>
      </c>
      <c r="X78" s="44">
        <v>2184.1799999999998</v>
      </c>
      <c r="Y78" s="44">
        <v>2030.45</v>
      </c>
      <c r="Z78" s="44">
        <v>1949.78</v>
      </c>
      <c r="AA78" s="44">
        <v>1697.25</v>
      </c>
    </row>
    <row r="79" spans="1:27" ht="12.75" hidden="1" customHeight="1" outlineLevel="1" x14ac:dyDescent="0.3">
      <c r="A79" s="99" t="s">
        <v>1729</v>
      </c>
      <c r="B79" s="63" t="s">
        <v>90</v>
      </c>
      <c r="C79" s="43" t="s">
        <v>79</v>
      </c>
      <c r="D79" s="44">
        <f t="shared" ref="D79:AA79" si="43">$D$9</f>
        <v>1150.23</v>
      </c>
      <c r="E79" s="44">
        <f t="shared" si="43"/>
        <v>1150.23</v>
      </c>
      <c r="F79" s="44">
        <f t="shared" si="43"/>
        <v>1150.23</v>
      </c>
      <c r="G79" s="44">
        <f t="shared" si="43"/>
        <v>1150.23</v>
      </c>
      <c r="H79" s="44">
        <f t="shared" si="43"/>
        <v>1150.23</v>
      </c>
      <c r="I79" s="44">
        <f t="shared" si="43"/>
        <v>1150.23</v>
      </c>
      <c r="J79" s="44">
        <f t="shared" si="43"/>
        <v>1150.23</v>
      </c>
      <c r="K79" s="44">
        <f t="shared" si="43"/>
        <v>1150.23</v>
      </c>
      <c r="L79" s="44">
        <f t="shared" si="43"/>
        <v>1150.23</v>
      </c>
      <c r="M79" s="44">
        <f t="shared" si="43"/>
        <v>1150.23</v>
      </c>
      <c r="N79" s="44">
        <f t="shared" si="43"/>
        <v>1150.23</v>
      </c>
      <c r="O79" s="44">
        <f t="shared" si="43"/>
        <v>1150.23</v>
      </c>
      <c r="P79" s="44">
        <f t="shared" si="43"/>
        <v>1150.23</v>
      </c>
      <c r="Q79" s="44">
        <f t="shared" si="43"/>
        <v>1150.23</v>
      </c>
      <c r="R79" s="44">
        <f t="shared" si="43"/>
        <v>1150.23</v>
      </c>
      <c r="S79" s="44">
        <f t="shared" si="43"/>
        <v>1150.23</v>
      </c>
      <c r="T79" s="44">
        <f t="shared" si="43"/>
        <v>1150.23</v>
      </c>
      <c r="U79" s="44">
        <f t="shared" si="43"/>
        <v>1150.23</v>
      </c>
      <c r="V79" s="44">
        <f t="shared" si="43"/>
        <v>1150.23</v>
      </c>
      <c r="W79" s="44">
        <f t="shared" si="43"/>
        <v>1150.23</v>
      </c>
      <c r="X79" s="44">
        <f t="shared" si="43"/>
        <v>1150.23</v>
      </c>
      <c r="Y79" s="44">
        <f t="shared" si="43"/>
        <v>1150.23</v>
      </c>
      <c r="Z79" s="44">
        <f t="shared" si="43"/>
        <v>1150.23</v>
      </c>
      <c r="AA79" s="44">
        <f t="shared" si="43"/>
        <v>1150.23</v>
      </c>
    </row>
    <row r="80" spans="1:27" ht="12.75" hidden="1" customHeight="1" outlineLevel="1" x14ac:dyDescent="0.3">
      <c r="A80" s="99" t="s">
        <v>1730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1731</v>
      </c>
      <c r="B81" s="63" t="s">
        <v>81</v>
      </c>
      <c r="C81" s="43" t="s">
        <v>79</v>
      </c>
      <c r="D81" s="44">
        <f>$D$11</f>
        <v>368.47</v>
      </c>
      <c r="E81" s="44">
        <f t="shared" ref="E81:AA81" si="44">$D$11</f>
        <v>368.47</v>
      </c>
      <c r="F81" s="44">
        <f t="shared" si="44"/>
        <v>368.47</v>
      </c>
      <c r="G81" s="44">
        <f t="shared" si="44"/>
        <v>368.47</v>
      </c>
      <c r="H81" s="44">
        <f t="shared" si="44"/>
        <v>368.47</v>
      </c>
      <c r="I81" s="44">
        <f t="shared" si="44"/>
        <v>368.47</v>
      </c>
      <c r="J81" s="44">
        <f t="shared" si="44"/>
        <v>368.47</v>
      </c>
      <c r="K81" s="44">
        <f t="shared" si="44"/>
        <v>368.47</v>
      </c>
      <c r="L81" s="44">
        <f t="shared" si="44"/>
        <v>368.47</v>
      </c>
      <c r="M81" s="44">
        <f t="shared" si="44"/>
        <v>368.47</v>
      </c>
      <c r="N81" s="44">
        <f t="shared" si="44"/>
        <v>368.47</v>
      </c>
      <c r="O81" s="44">
        <f t="shared" si="44"/>
        <v>368.47</v>
      </c>
      <c r="P81" s="44">
        <f t="shared" si="44"/>
        <v>368.47</v>
      </c>
      <c r="Q81" s="44">
        <f t="shared" si="44"/>
        <v>368.47</v>
      </c>
      <c r="R81" s="44">
        <f t="shared" si="44"/>
        <v>368.47</v>
      </c>
      <c r="S81" s="44">
        <f t="shared" si="44"/>
        <v>368.47</v>
      </c>
      <c r="T81" s="44">
        <f t="shared" si="44"/>
        <v>368.47</v>
      </c>
      <c r="U81" s="44">
        <f t="shared" si="44"/>
        <v>368.47</v>
      </c>
      <c r="V81" s="44">
        <f t="shared" si="44"/>
        <v>368.47</v>
      </c>
      <c r="W81" s="44">
        <f t="shared" si="44"/>
        <v>368.47</v>
      </c>
      <c r="X81" s="44">
        <f t="shared" si="44"/>
        <v>368.47</v>
      </c>
      <c r="Y81" s="44">
        <f t="shared" si="44"/>
        <v>368.47</v>
      </c>
      <c r="Z81" s="44">
        <f t="shared" si="44"/>
        <v>368.47</v>
      </c>
      <c r="AA81" s="44">
        <f t="shared" si="44"/>
        <v>368.47</v>
      </c>
    </row>
    <row r="82" spans="1:27" ht="12.75" customHeight="1" collapsed="1" x14ac:dyDescent="0.3">
      <c r="A82" s="98" t="s">
        <v>1732</v>
      </c>
      <c r="B82" s="28" t="str">
        <f>"16"&amp;"."&amp;$B$800&amp;"."&amp;$B$801</f>
        <v>16.07.2024</v>
      </c>
      <c r="C82" s="90" t="s">
        <v>76</v>
      </c>
      <c r="D82" s="91">
        <f>ROUND(((D83+D84+D86+D85)/1000),5)</f>
        <v>2.9003399999999999</v>
      </c>
      <c r="E82" s="91">
        <f>ROUND(((E83+E84+E86+E85)/1000),5)</f>
        <v>2.726</v>
      </c>
      <c r="F82" s="91">
        <f>ROUND(((F83+F84+F86+F85)/1000),5)</f>
        <v>2.5894599999999999</v>
      </c>
      <c r="G82" s="91">
        <f t="shared" ref="G82:AA82" si="45">ROUND(((G83+G84+G86+G85)/1000),5)</f>
        <v>2.2224400000000002</v>
      </c>
      <c r="H82" s="91">
        <f t="shared" si="45"/>
        <v>2.1543399999999999</v>
      </c>
      <c r="I82" s="91">
        <f t="shared" si="45"/>
        <v>2.2736800000000001</v>
      </c>
      <c r="J82" s="91">
        <f t="shared" si="45"/>
        <v>2.7227999999999999</v>
      </c>
      <c r="K82" s="91">
        <f t="shared" si="45"/>
        <v>3.2169400000000001</v>
      </c>
      <c r="L82" s="91">
        <f t="shared" si="45"/>
        <v>3.5619499999999999</v>
      </c>
      <c r="M82" s="91">
        <f t="shared" si="45"/>
        <v>3.83162</v>
      </c>
      <c r="N82" s="91">
        <f t="shared" si="45"/>
        <v>4.0229600000000003</v>
      </c>
      <c r="O82" s="91">
        <f t="shared" si="45"/>
        <v>4.0019299999999998</v>
      </c>
      <c r="P82" s="91">
        <f t="shared" si="45"/>
        <v>3.8237000000000001</v>
      </c>
      <c r="Q82" s="91">
        <f t="shared" si="45"/>
        <v>4.3960100000000004</v>
      </c>
      <c r="R82" s="91">
        <f t="shared" si="45"/>
        <v>4.6235900000000001</v>
      </c>
      <c r="S82" s="91">
        <f t="shared" si="45"/>
        <v>4.5545400000000003</v>
      </c>
      <c r="T82" s="91">
        <f t="shared" si="45"/>
        <v>3.71482</v>
      </c>
      <c r="U82" s="91">
        <f t="shared" si="45"/>
        <v>4.1512200000000004</v>
      </c>
      <c r="V82" s="91">
        <f t="shared" si="45"/>
        <v>4.0790100000000002</v>
      </c>
      <c r="W82" s="91">
        <f t="shared" si="45"/>
        <v>3.9186200000000002</v>
      </c>
      <c r="X82" s="91">
        <f t="shared" si="45"/>
        <v>3.8464299999999998</v>
      </c>
      <c r="Y82" s="91">
        <f t="shared" si="45"/>
        <v>3.8410799999999998</v>
      </c>
      <c r="Z82" s="91">
        <f t="shared" si="45"/>
        <v>3.5392399999999999</v>
      </c>
      <c r="AA82" s="91">
        <f t="shared" si="45"/>
        <v>3.26756</v>
      </c>
    </row>
    <row r="83" spans="1:27" ht="12.75" hidden="1" customHeight="1" outlineLevel="1" x14ac:dyDescent="0.3">
      <c r="A83" s="99" t="s">
        <v>1733</v>
      </c>
      <c r="B83" s="63" t="s">
        <v>238</v>
      </c>
      <c r="C83" s="43" t="s">
        <v>79</v>
      </c>
      <c r="D83" s="44">
        <v>1376.83</v>
      </c>
      <c r="E83" s="44">
        <v>1202.49</v>
      </c>
      <c r="F83" s="44">
        <v>1065.95</v>
      </c>
      <c r="G83" s="44">
        <v>698.93</v>
      </c>
      <c r="H83" s="44">
        <v>630.83000000000004</v>
      </c>
      <c r="I83" s="44">
        <v>750.17</v>
      </c>
      <c r="J83" s="44">
        <v>1199.29</v>
      </c>
      <c r="K83" s="44">
        <v>1693.43</v>
      </c>
      <c r="L83" s="44">
        <v>2038.44</v>
      </c>
      <c r="M83" s="44">
        <v>2308.11</v>
      </c>
      <c r="N83" s="44">
        <v>2499.4499999999998</v>
      </c>
      <c r="O83" s="44">
        <v>2478.42</v>
      </c>
      <c r="P83" s="44">
        <v>2300.19</v>
      </c>
      <c r="Q83" s="44">
        <v>2872.5</v>
      </c>
      <c r="R83" s="44">
        <v>3100.08</v>
      </c>
      <c r="S83" s="44">
        <v>3031.03</v>
      </c>
      <c r="T83" s="44">
        <v>2191.31</v>
      </c>
      <c r="U83" s="44">
        <v>2627.71</v>
      </c>
      <c r="V83" s="44">
        <v>2555.5</v>
      </c>
      <c r="W83" s="44">
        <v>2395.11</v>
      </c>
      <c r="X83" s="44">
        <v>2322.92</v>
      </c>
      <c r="Y83" s="44">
        <v>2317.5700000000002</v>
      </c>
      <c r="Z83" s="44">
        <v>2015.73</v>
      </c>
      <c r="AA83" s="44">
        <v>1744.05</v>
      </c>
    </row>
    <row r="84" spans="1:27" ht="12.75" hidden="1" customHeight="1" outlineLevel="1" x14ac:dyDescent="0.3">
      <c r="A84" s="99" t="s">
        <v>1734</v>
      </c>
      <c r="B84" s="63" t="s">
        <v>90</v>
      </c>
      <c r="C84" s="43" t="s">
        <v>79</v>
      </c>
      <c r="D84" s="44">
        <f t="shared" ref="D84:AA84" si="46">$D$9</f>
        <v>1150.23</v>
      </c>
      <c r="E84" s="44">
        <f t="shared" si="46"/>
        <v>1150.23</v>
      </c>
      <c r="F84" s="44">
        <f t="shared" si="46"/>
        <v>1150.23</v>
      </c>
      <c r="G84" s="44">
        <f t="shared" si="46"/>
        <v>1150.23</v>
      </c>
      <c r="H84" s="44">
        <f t="shared" si="46"/>
        <v>1150.23</v>
      </c>
      <c r="I84" s="44">
        <f t="shared" si="46"/>
        <v>1150.23</v>
      </c>
      <c r="J84" s="44">
        <f t="shared" si="46"/>
        <v>1150.23</v>
      </c>
      <c r="K84" s="44">
        <f t="shared" si="46"/>
        <v>1150.23</v>
      </c>
      <c r="L84" s="44">
        <f t="shared" si="46"/>
        <v>1150.23</v>
      </c>
      <c r="M84" s="44">
        <f t="shared" si="46"/>
        <v>1150.23</v>
      </c>
      <c r="N84" s="44">
        <f t="shared" si="46"/>
        <v>1150.23</v>
      </c>
      <c r="O84" s="44">
        <f t="shared" si="46"/>
        <v>1150.23</v>
      </c>
      <c r="P84" s="44">
        <f t="shared" si="46"/>
        <v>1150.23</v>
      </c>
      <c r="Q84" s="44">
        <f t="shared" si="46"/>
        <v>1150.23</v>
      </c>
      <c r="R84" s="44">
        <f t="shared" si="46"/>
        <v>1150.23</v>
      </c>
      <c r="S84" s="44">
        <f t="shared" si="46"/>
        <v>1150.23</v>
      </c>
      <c r="T84" s="44">
        <f t="shared" si="46"/>
        <v>1150.23</v>
      </c>
      <c r="U84" s="44">
        <f t="shared" si="46"/>
        <v>1150.23</v>
      </c>
      <c r="V84" s="44">
        <f t="shared" si="46"/>
        <v>1150.23</v>
      </c>
      <c r="W84" s="44">
        <f t="shared" si="46"/>
        <v>1150.23</v>
      </c>
      <c r="X84" s="44">
        <f t="shared" si="46"/>
        <v>1150.23</v>
      </c>
      <c r="Y84" s="44">
        <f t="shared" si="46"/>
        <v>1150.23</v>
      </c>
      <c r="Z84" s="44">
        <f t="shared" si="46"/>
        <v>1150.23</v>
      </c>
      <c r="AA84" s="44">
        <f t="shared" si="46"/>
        <v>1150.23</v>
      </c>
    </row>
    <row r="85" spans="1:27" ht="12.75" hidden="1" customHeight="1" outlineLevel="1" x14ac:dyDescent="0.3">
      <c r="A85" s="99" t="s">
        <v>1735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1736</v>
      </c>
      <c r="B86" s="63" t="s">
        <v>81</v>
      </c>
      <c r="C86" s="43" t="s">
        <v>79</v>
      </c>
      <c r="D86" s="44">
        <f>$D$11</f>
        <v>368.47</v>
      </c>
      <c r="E86" s="44">
        <f t="shared" ref="E86:AA86" si="47">$D$11</f>
        <v>368.47</v>
      </c>
      <c r="F86" s="44">
        <f t="shared" si="47"/>
        <v>368.47</v>
      </c>
      <c r="G86" s="44">
        <f t="shared" si="47"/>
        <v>368.47</v>
      </c>
      <c r="H86" s="44">
        <f t="shared" si="47"/>
        <v>368.47</v>
      </c>
      <c r="I86" s="44">
        <f t="shared" si="47"/>
        <v>368.47</v>
      </c>
      <c r="J86" s="44">
        <f t="shared" si="47"/>
        <v>368.47</v>
      </c>
      <c r="K86" s="44">
        <f t="shared" si="47"/>
        <v>368.47</v>
      </c>
      <c r="L86" s="44">
        <f t="shared" si="47"/>
        <v>368.47</v>
      </c>
      <c r="M86" s="44">
        <f t="shared" si="47"/>
        <v>368.47</v>
      </c>
      <c r="N86" s="44">
        <f t="shared" si="47"/>
        <v>368.47</v>
      </c>
      <c r="O86" s="44">
        <f t="shared" si="47"/>
        <v>368.47</v>
      </c>
      <c r="P86" s="44">
        <f t="shared" si="47"/>
        <v>368.47</v>
      </c>
      <c r="Q86" s="44">
        <f t="shared" si="47"/>
        <v>368.47</v>
      </c>
      <c r="R86" s="44">
        <f t="shared" si="47"/>
        <v>368.47</v>
      </c>
      <c r="S86" s="44">
        <f t="shared" si="47"/>
        <v>368.47</v>
      </c>
      <c r="T86" s="44">
        <f t="shared" si="47"/>
        <v>368.47</v>
      </c>
      <c r="U86" s="44">
        <f t="shared" si="47"/>
        <v>368.47</v>
      </c>
      <c r="V86" s="44">
        <f t="shared" si="47"/>
        <v>368.47</v>
      </c>
      <c r="W86" s="44">
        <f t="shared" si="47"/>
        <v>368.47</v>
      </c>
      <c r="X86" s="44">
        <f t="shared" si="47"/>
        <v>368.47</v>
      </c>
      <c r="Y86" s="44">
        <f t="shared" si="47"/>
        <v>368.47</v>
      </c>
      <c r="Z86" s="44">
        <f t="shared" si="47"/>
        <v>368.47</v>
      </c>
      <c r="AA86" s="44">
        <f t="shared" si="47"/>
        <v>368.47</v>
      </c>
    </row>
    <row r="87" spans="1:27" ht="12.75" customHeight="1" collapsed="1" x14ac:dyDescent="0.3">
      <c r="A87" s="98" t="s">
        <v>1737</v>
      </c>
      <c r="B87" s="28" t="str">
        <f>"17"&amp;"."&amp;$B$800&amp;"."&amp;$B$801</f>
        <v>17.07.2024</v>
      </c>
      <c r="C87" s="90" t="s">
        <v>76</v>
      </c>
      <c r="D87" s="91">
        <f>ROUND(((D88+D89+D91+D90)/1000),5)</f>
        <v>3.0645600000000002</v>
      </c>
      <c r="E87" s="91">
        <f>ROUND(((E88+E89+E91+E90)/1000),5)</f>
        <v>2.8190300000000001</v>
      </c>
      <c r="F87" s="91">
        <f>ROUND(((F88+F89+F91+F90)/1000),5)</f>
        <v>2.7221099999999998</v>
      </c>
      <c r="G87" s="91">
        <f t="shared" ref="G87:AA87" si="48">ROUND(((G88+G89+G91+G90)/1000),5)</f>
        <v>2.6124100000000001</v>
      </c>
      <c r="H87" s="91">
        <f t="shared" si="48"/>
        <v>2.3106499999999999</v>
      </c>
      <c r="I87" s="91">
        <f t="shared" si="48"/>
        <v>2.6906699999999999</v>
      </c>
      <c r="J87" s="91">
        <f t="shared" si="48"/>
        <v>2.9501300000000001</v>
      </c>
      <c r="K87" s="91">
        <f t="shared" si="48"/>
        <v>3.2503899999999999</v>
      </c>
      <c r="L87" s="91">
        <f t="shared" si="48"/>
        <v>3.6123599999999998</v>
      </c>
      <c r="M87" s="91">
        <f t="shared" si="48"/>
        <v>3.8313700000000002</v>
      </c>
      <c r="N87" s="91">
        <f t="shared" si="48"/>
        <v>3.5723600000000002</v>
      </c>
      <c r="O87" s="91">
        <f t="shared" si="48"/>
        <v>3.6610900000000002</v>
      </c>
      <c r="P87" s="91">
        <f t="shared" si="48"/>
        <v>3.6417999999999999</v>
      </c>
      <c r="Q87" s="91">
        <f t="shared" si="48"/>
        <v>4.3438699999999999</v>
      </c>
      <c r="R87" s="91">
        <f t="shared" si="48"/>
        <v>4.3019699999999998</v>
      </c>
      <c r="S87" s="91">
        <f t="shared" si="48"/>
        <v>4.6335600000000001</v>
      </c>
      <c r="T87" s="91">
        <f t="shared" si="48"/>
        <v>4.6391200000000001</v>
      </c>
      <c r="U87" s="91">
        <f t="shared" si="48"/>
        <v>4.4356200000000001</v>
      </c>
      <c r="V87" s="91">
        <f t="shared" si="48"/>
        <v>4.2740200000000002</v>
      </c>
      <c r="W87" s="91">
        <f t="shared" si="48"/>
        <v>4.0539399999999999</v>
      </c>
      <c r="X87" s="91">
        <f t="shared" si="48"/>
        <v>3.9956</v>
      </c>
      <c r="Y87" s="91">
        <f t="shared" si="48"/>
        <v>4.0012100000000004</v>
      </c>
      <c r="Z87" s="91">
        <f t="shared" si="48"/>
        <v>3.6377799999999998</v>
      </c>
      <c r="AA87" s="91">
        <f t="shared" si="48"/>
        <v>3.43492</v>
      </c>
    </row>
    <row r="88" spans="1:27" ht="12.75" hidden="1" customHeight="1" outlineLevel="1" x14ac:dyDescent="0.3">
      <c r="A88" s="99" t="s">
        <v>1738</v>
      </c>
      <c r="B88" s="63" t="s">
        <v>238</v>
      </c>
      <c r="C88" s="43" t="s">
        <v>79</v>
      </c>
      <c r="D88" s="44">
        <v>1541.05</v>
      </c>
      <c r="E88" s="44">
        <v>1295.52</v>
      </c>
      <c r="F88" s="44">
        <v>1198.5999999999999</v>
      </c>
      <c r="G88" s="44">
        <v>1088.9000000000001</v>
      </c>
      <c r="H88" s="44">
        <v>787.14</v>
      </c>
      <c r="I88" s="44">
        <v>1167.1600000000001</v>
      </c>
      <c r="J88" s="44">
        <v>1426.62</v>
      </c>
      <c r="K88" s="44">
        <v>1726.88</v>
      </c>
      <c r="L88" s="44">
        <v>2088.85</v>
      </c>
      <c r="M88" s="44">
        <v>2307.86</v>
      </c>
      <c r="N88" s="44">
        <v>2048.85</v>
      </c>
      <c r="O88" s="44">
        <v>2137.58</v>
      </c>
      <c r="P88" s="44">
        <v>2118.29</v>
      </c>
      <c r="Q88" s="44">
        <v>2820.36</v>
      </c>
      <c r="R88" s="44">
        <v>2778.46</v>
      </c>
      <c r="S88" s="44">
        <v>3110.05</v>
      </c>
      <c r="T88" s="44">
        <v>3115.61</v>
      </c>
      <c r="U88" s="44">
        <v>2912.11</v>
      </c>
      <c r="V88" s="44">
        <v>2750.51</v>
      </c>
      <c r="W88" s="44">
        <v>2530.4299999999998</v>
      </c>
      <c r="X88" s="44">
        <v>2472.09</v>
      </c>
      <c r="Y88" s="44">
        <v>2477.6999999999998</v>
      </c>
      <c r="Z88" s="44">
        <v>2114.27</v>
      </c>
      <c r="AA88" s="44">
        <v>1911.41</v>
      </c>
    </row>
    <row r="89" spans="1:27" ht="12.75" hidden="1" customHeight="1" outlineLevel="1" x14ac:dyDescent="0.3">
      <c r="A89" s="99" t="s">
        <v>1739</v>
      </c>
      <c r="B89" s="63" t="s">
        <v>90</v>
      </c>
      <c r="C89" s="43" t="s">
        <v>79</v>
      </c>
      <c r="D89" s="44">
        <f t="shared" ref="D89:AA89" si="49">$D$9</f>
        <v>1150.23</v>
      </c>
      <c r="E89" s="44">
        <f t="shared" si="49"/>
        <v>1150.23</v>
      </c>
      <c r="F89" s="44">
        <f t="shared" si="49"/>
        <v>1150.23</v>
      </c>
      <c r="G89" s="44">
        <f t="shared" si="49"/>
        <v>1150.23</v>
      </c>
      <c r="H89" s="44">
        <f t="shared" si="49"/>
        <v>1150.23</v>
      </c>
      <c r="I89" s="44">
        <f t="shared" si="49"/>
        <v>1150.23</v>
      </c>
      <c r="J89" s="44">
        <f t="shared" si="49"/>
        <v>1150.23</v>
      </c>
      <c r="K89" s="44">
        <f t="shared" si="49"/>
        <v>1150.23</v>
      </c>
      <c r="L89" s="44">
        <f t="shared" si="49"/>
        <v>1150.23</v>
      </c>
      <c r="M89" s="44">
        <f t="shared" si="49"/>
        <v>1150.23</v>
      </c>
      <c r="N89" s="44">
        <f t="shared" si="49"/>
        <v>1150.23</v>
      </c>
      <c r="O89" s="44">
        <f t="shared" si="49"/>
        <v>1150.23</v>
      </c>
      <c r="P89" s="44">
        <f t="shared" si="49"/>
        <v>1150.23</v>
      </c>
      <c r="Q89" s="44">
        <f t="shared" si="49"/>
        <v>1150.23</v>
      </c>
      <c r="R89" s="44">
        <f t="shared" si="49"/>
        <v>1150.23</v>
      </c>
      <c r="S89" s="44">
        <f t="shared" si="49"/>
        <v>1150.23</v>
      </c>
      <c r="T89" s="44">
        <f t="shared" si="49"/>
        <v>1150.23</v>
      </c>
      <c r="U89" s="44">
        <f t="shared" si="49"/>
        <v>1150.23</v>
      </c>
      <c r="V89" s="44">
        <f t="shared" si="49"/>
        <v>1150.23</v>
      </c>
      <c r="W89" s="44">
        <f t="shared" si="49"/>
        <v>1150.23</v>
      </c>
      <c r="X89" s="44">
        <f t="shared" si="49"/>
        <v>1150.23</v>
      </c>
      <c r="Y89" s="44">
        <f t="shared" si="49"/>
        <v>1150.23</v>
      </c>
      <c r="Z89" s="44">
        <f t="shared" si="49"/>
        <v>1150.23</v>
      </c>
      <c r="AA89" s="44">
        <f t="shared" si="49"/>
        <v>1150.23</v>
      </c>
    </row>
    <row r="90" spans="1:27" ht="12.75" hidden="1" customHeight="1" outlineLevel="1" x14ac:dyDescent="0.3">
      <c r="A90" s="99" t="s">
        <v>1740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1741</v>
      </c>
      <c r="B91" s="63" t="s">
        <v>81</v>
      </c>
      <c r="C91" s="43" t="s">
        <v>79</v>
      </c>
      <c r="D91" s="44">
        <f>$D$11</f>
        <v>368.47</v>
      </c>
      <c r="E91" s="44">
        <f t="shared" ref="E91:AA91" si="50">$D$11</f>
        <v>368.47</v>
      </c>
      <c r="F91" s="44">
        <f t="shared" si="50"/>
        <v>368.47</v>
      </c>
      <c r="G91" s="44">
        <f t="shared" si="50"/>
        <v>368.47</v>
      </c>
      <c r="H91" s="44">
        <f t="shared" si="50"/>
        <v>368.47</v>
      </c>
      <c r="I91" s="44">
        <f t="shared" si="50"/>
        <v>368.47</v>
      </c>
      <c r="J91" s="44">
        <f t="shared" si="50"/>
        <v>368.47</v>
      </c>
      <c r="K91" s="44">
        <f t="shared" si="50"/>
        <v>368.47</v>
      </c>
      <c r="L91" s="44">
        <f t="shared" si="50"/>
        <v>368.47</v>
      </c>
      <c r="M91" s="44">
        <f t="shared" si="50"/>
        <v>368.47</v>
      </c>
      <c r="N91" s="44">
        <f t="shared" si="50"/>
        <v>368.47</v>
      </c>
      <c r="O91" s="44">
        <f t="shared" si="50"/>
        <v>368.47</v>
      </c>
      <c r="P91" s="44">
        <f t="shared" si="50"/>
        <v>368.47</v>
      </c>
      <c r="Q91" s="44">
        <f t="shared" si="50"/>
        <v>368.47</v>
      </c>
      <c r="R91" s="44">
        <f t="shared" si="50"/>
        <v>368.47</v>
      </c>
      <c r="S91" s="44">
        <f t="shared" si="50"/>
        <v>368.47</v>
      </c>
      <c r="T91" s="44">
        <f t="shared" si="50"/>
        <v>368.47</v>
      </c>
      <c r="U91" s="44">
        <f t="shared" si="50"/>
        <v>368.47</v>
      </c>
      <c r="V91" s="44">
        <f t="shared" si="50"/>
        <v>368.47</v>
      </c>
      <c r="W91" s="44">
        <f t="shared" si="50"/>
        <v>368.47</v>
      </c>
      <c r="X91" s="44">
        <f t="shared" si="50"/>
        <v>368.47</v>
      </c>
      <c r="Y91" s="44">
        <f t="shared" si="50"/>
        <v>368.47</v>
      </c>
      <c r="Z91" s="44">
        <f t="shared" si="50"/>
        <v>368.47</v>
      </c>
      <c r="AA91" s="44">
        <f t="shared" si="50"/>
        <v>368.47</v>
      </c>
    </row>
    <row r="92" spans="1:27" ht="12.75" customHeight="1" collapsed="1" x14ac:dyDescent="0.3">
      <c r="A92" s="98" t="s">
        <v>1742</v>
      </c>
      <c r="B92" s="28" t="str">
        <f>"18"&amp;"."&amp;$B$800&amp;"."&amp;$B$801</f>
        <v>18.07.2024</v>
      </c>
      <c r="C92" s="90" t="s">
        <v>76</v>
      </c>
      <c r="D92" s="91">
        <f>ROUND(((D93+D94+D96+D95)/1000),5)</f>
        <v>3.0910600000000001</v>
      </c>
      <c r="E92" s="91">
        <f>ROUND(((E93+E94+E96+E95)/1000),5)</f>
        <v>2.97573</v>
      </c>
      <c r="F92" s="91">
        <f>ROUND(((F93+F94+F96+F95)/1000),5)</f>
        <v>2.7711700000000001</v>
      </c>
      <c r="G92" s="91">
        <f t="shared" ref="G92:AA92" si="51">ROUND(((G93+G94+G96+G95)/1000),5)</f>
        <v>2.7220300000000002</v>
      </c>
      <c r="H92" s="91">
        <f t="shared" si="51"/>
        <v>2.6782400000000002</v>
      </c>
      <c r="I92" s="91">
        <f t="shared" si="51"/>
        <v>2.76878</v>
      </c>
      <c r="J92" s="91">
        <f t="shared" si="51"/>
        <v>2.976</v>
      </c>
      <c r="K92" s="91">
        <f t="shared" si="51"/>
        <v>3.2242700000000002</v>
      </c>
      <c r="L92" s="91">
        <f t="shared" si="51"/>
        <v>3.4452699999999998</v>
      </c>
      <c r="M92" s="91">
        <f t="shared" si="51"/>
        <v>3.9353699999999998</v>
      </c>
      <c r="N92" s="91">
        <f t="shared" si="51"/>
        <v>3.91181</v>
      </c>
      <c r="O92" s="91">
        <f t="shared" si="51"/>
        <v>3.91351</v>
      </c>
      <c r="P92" s="91">
        <f t="shared" si="51"/>
        <v>3.8355800000000002</v>
      </c>
      <c r="Q92" s="91">
        <f t="shared" si="51"/>
        <v>4.4169400000000003</v>
      </c>
      <c r="R92" s="91">
        <f t="shared" si="51"/>
        <v>4.3987800000000004</v>
      </c>
      <c r="S92" s="91">
        <f t="shared" si="51"/>
        <v>3.6396299999999999</v>
      </c>
      <c r="T92" s="91">
        <f t="shared" si="51"/>
        <v>3.6169899999999999</v>
      </c>
      <c r="U92" s="91">
        <f t="shared" si="51"/>
        <v>3.9678800000000001</v>
      </c>
      <c r="V92" s="91">
        <f t="shared" si="51"/>
        <v>3.78044</v>
      </c>
      <c r="W92" s="91">
        <f t="shared" si="51"/>
        <v>3.87921</v>
      </c>
      <c r="X92" s="91">
        <f t="shared" si="51"/>
        <v>3.7483</v>
      </c>
      <c r="Y92" s="91">
        <f t="shared" si="51"/>
        <v>3.6940499999999998</v>
      </c>
      <c r="Z92" s="91">
        <f t="shared" si="51"/>
        <v>3.4234200000000001</v>
      </c>
      <c r="AA92" s="91">
        <f t="shared" si="51"/>
        <v>3.3580000000000001</v>
      </c>
    </row>
    <row r="93" spans="1:27" ht="12.75" hidden="1" customHeight="1" outlineLevel="1" x14ac:dyDescent="0.3">
      <c r="A93" s="99" t="s">
        <v>1743</v>
      </c>
      <c r="B93" s="63" t="s">
        <v>238</v>
      </c>
      <c r="C93" s="43" t="s">
        <v>79</v>
      </c>
      <c r="D93" s="44">
        <v>1567.55</v>
      </c>
      <c r="E93" s="44">
        <v>1452.22</v>
      </c>
      <c r="F93" s="44">
        <v>1247.6600000000001</v>
      </c>
      <c r="G93" s="44">
        <v>1198.52</v>
      </c>
      <c r="H93" s="44">
        <v>1154.73</v>
      </c>
      <c r="I93" s="44">
        <v>1245.27</v>
      </c>
      <c r="J93" s="44">
        <v>1452.49</v>
      </c>
      <c r="K93" s="44">
        <v>1700.76</v>
      </c>
      <c r="L93" s="44">
        <v>1921.76</v>
      </c>
      <c r="M93" s="44">
        <v>2411.86</v>
      </c>
      <c r="N93" s="44">
        <v>2388.3000000000002</v>
      </c>
      <c r="O93" s="44">
        <v>2390</v>
      </c>
      <c r="P93" s="44">
        <v>2312.0700000000002</v>
      </c>
      <c r="Q93" s="44">
        <v>2893.43</v>
      </c>
      <c r="R93" s="44">
        <v>2875.27</v>
      </c>
      <c r="S93" s="44">
        <v>2116.12</v>
      </c>
      <c r="T93" s="44">
        <v>2093.48</v>
      </c>
      <c r="U93" s="44">
        <v>2444.37</v>
      </c>
      <c r="V93" s="44">
        <v>2256.9299999999998</v>
      </c>
      <c r="W93" s="44">
        <v>2355.6999999999998</v>
      </c>
      <c r="X93" s="44">
        <v>2224.79</v>
      </c>
      <c r="Y93" s="44">
        <v>2170.54</v>
      </c>
      <c r="Z93" s="44">
        <v>1899.91</v>
      </c>
      <c r="AA93" s="44">
        <v>1834.49</v>
      </c>
    </row>
    <row r="94" spans="1:27" ht="12.75" hidden="1" customHeight="1" outlineLevel="1" x14ac:dyDescent="0.3">
      <c r="A94" s="99" t="s">
        <v>1744</v>
      </c>
      <c r="B94" s="63" t="s">
        <v>90</v>
      </c>
      <c r="C94" s="43" t="s">
        <v>79</v>
      </c>
      <c r="D94" s="44">
        <f t="shared" ref="D94:AA94" si="52">$D$9</f>
        <v>1150.23</v>
      </c>
      <c r="E94" s="44">
        <f t="shared" si="52"/>
        <v>1150.23</v>
      </c>
      <c r="F94" s="44">
        <f t="shared" si="52"/>
        <v>1150.23</v>
      </c>
      <c r="G94" s="44">
        <f t="shared" si="52"/>
        <v>1150.23</v>
      </c>
      <c r="H94" s="44">
        <f t="shared" si="52"/>
        <v>1150.23</v>
      </c>
      <c r="I94" s="44">
        <f t="shared" si="52"/>
        <v>1150.23</v>
      </c>
      <c r="J94" s="44">
        <f t="shared" si="52"/>
        <v>1150.23</v>
      </c>
      <c r="K94" s="44">
        <f t="shared" si="52"/>
        <v>1150.23</v>
      </c>
      <c r="L94" s="44">
        <f t="shared" si="52"/>
        <v>1150.23</v>
      </c>
      <c r="M94" s="44">
        <f t="shared" si="52"/>
        <v>1150.23</v>
      </c>
      <c r="N94" s="44">
        <f t="shared" si="52"/>
        <v>1150.23</v>
      </c>
      <c r="O94" s="44">
        <f t="shared" si="52"/>
        <v>1150.23</v>
      </c>
      <c r="P94" s="44">
        <f t="shared" si="52"/>
        <v>1150.23</v>
      </c>
      <c r="Q94" s="44">
        <f t="shared" si="52"/>
        <v>1150.23</v>
      </c>
      <c r="R94" s="44">
        <f t="shared" si="52"/>
        <v>1150.23</v>
      </c>
      <c r="S94" s="44">
        <f t="shared" si="52"/>
        <v>1150.23</v>
      </c>
      <c r="T94" s="44">
        <f t="shared" si="52"/>
        <v>1150.23</v>
      </c>
      <c r="U94" s="44">
        <f t="shared" si="52"/>
        <v>1150.23</v>
      </c>
      <c r="V94" s="44">
        <f t="shared" si="52"/>
        <v>1150.23</v>
      </c>
      <c r="W94" s="44">
        <f t="shared" si="52"/>
        <v>1150.23</v>
      </c>
      <c r="X94" s="44">
        <f t="shared" si="52"/>
        <v>1150.23</v>
      </c>
      <c r="Y94" s="44">
        <f t="shared" si="52"/>
        <v>1150.23</v>
      </c>
      <c r="Z94" s="44">
        <f t="shared" si="52"/>
        <v>1150.23</v>
      </c>
      <c r="AA94" s="44">
        <f t="shared" si="52"/>
        <v>1150.23</v>
      </c>
    </row>
    <row r="95" spans="1:27" ht="12.75" hidden="1" customHeight="1" outlineLevel="1" x14ac:dyDescent="0.3">
      <c r="A95" s="99" t="s">
        <v>1745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1746</v>
      </c>
      <c r="B96" s="63" t="s">
        <v>81</v>
      </c>
      <c r="C96" s="43" t="s">
        <v>79</v>
      </c>
      <c r="D96" s="44">
        <f>$D$11</f>
        <v>368.47</v>
      </c>
      <c r="E96" s="44">
        <f t="shared" ref="E96:AA96" si="53">$D$11</f>
        <v>368.47</v>
      </c>
      <c r="F96" s="44">
        <f t="shared" si="53"/>
        <v>368.47</v>
      </c>
      <c r="G96" s="44">
        <f t="shared" si="53"/>
        <v>368.47</v>
      </c>
      <c r="H96" s="44">
        <f t="shared" si="53"/>
        <v>368.47</v>
      </c>
      <c r="I96" s="44">
        <f t="shared" si="53"/>
        <v>368.47</v>
      </c>
      <c r="J96" s="44">
        <f t="shared" si="53"/>
        <v>368.47</v>
      </c>
      <c r="K96" s="44">
        <f t="shared" si="53"/>
        <v>368.47</v>
      </c>
      <c r="L96" s="44">
        <f t="shared" si="53"/>
        <v>368.47</v>
      </c>
      <c r="M96" s="44">
        <f t="shared" si="53"/>
        <v>368.47</v>
      </c>
      <c r="N96" s="44">
        <f t="shared" si="53"/>
        <v>368.47</v>
      </c>
      <c r="O96" s="44">
        <f t="shared" si="53"/>
        <v>368.47</v>
      </c>
      <c r="P96" s="44">
        <f t="shared" si="53"/>
        <v>368.47</v>
      </c>
      <c r="Q96" s="44">
        <f t="shared" si="53"/>
        <v>368.47</v>
      </c>
      <c r="R96" s="44">
        <f t="shared" si="53"/>
        <v>368.47</v>
      </c>
      <c r="S96" s="44">
        <f t="shared" si="53"/>
        <v>368.47</v>
      </c>
      <c r="T96" s="44">
        <f t="shared" si="53"/>
        <v>368.47</v>
      </c>
      <c r="U96" s="44">
        <f t="shared" si="53"/>
        <v>368.47</v>
      </c>
      <c r="V96" s="44">
        <f t="shared" si="53"/>
        <v>368.47</v>
      </c>
      <c r="W96" s="44">
        <f t="shared" si="53"/>
        <v>368.47</v>
      </c>
      <c r="X96" s="44">
        <f t="shared" si="53"/>
        <v>368.47</v>
      </c>
      <c r="Y96" s="44">
        <f t="shared" si="53"/>
        <v>368.47</v>
      </c>
      <c r="Z96" s="44">
        <f t="shared" si="53"/>
        <v>368.47</v>
      </c>
      <c r="AA96" s="44">
        <f t="shared" si="53"/>
        <v>368.47</v>
      </c>
    </row>
    <row r="97" spans="1:27" ht="12.75" customHeight="1" collapsed="1" x14ac:dyDescent="0.3">
      <c r="A97" s="98" t="s">
        <v>1747</v>
      </c>
      <c r="B97" s="28" t="str">
        <f>"19"&amp;"."&amp;$B$800&amp;"."&amp;$B$801</f>
        <v>19.07.2024</v>
      </c>
      <c r="C97" s="90" t="s">
        <v>76</v>
      </c>
      <c r="D97" s="91">
        <f>ROUND(((D98+D99+D101+D100)/1000),5)</f>
        <v>3.20608</v>
      </c>
      <c r="E97" s="91">
        <f>ROUND(((E98+E99+E101+E100)/1000),5)</f>
        <v>3.0255999999999998</v>
      </c>
      <c r="F97" s="91">
        <f>ROUND(((F98+F99+F101+F100)/1000),5)</f>
        <v>2.8778000000000001</v>
      </c>
      <c r="G97" s="91">
        <f t="shared" ref="G97:AA97" si="54">ROUND(((G98+G99+G101+G100)/1000),5)</f>
        <v>2.7796599999999998</v>
      </c>
      <c r="H97" s="91">
        <f t="shared" si="54"/>
        <v>2.74702</v>
      </c>
      <c r="I97" s="91">
        <f t="shared" si="54"/>
        <v>2.87201</v>
      </c>
      <c r="J97" s="91">
        <f t="shared" si="54"/>
        <v>3.03207</v>
      </c>
      <c r="K97" s="91">
        <f t="shared" si="54"/>
        <v>3.27738</v>
      </c>
      <c r="L97" s="91">
        <f t="shared" si="54"/>
        <v>3.57375</v>
      </c>
      <c r="M97" s="91">
        <f t="shared" si="54"/>
        <v>3.8131499999999998</v>
      </c>
      <c r="N97" s="91">
        <f t="shared" si="54"/>
        <v>4.1007899999999999</v>
      </c>
      <c r="O97" s="91">
        <f t="shared" si="54"/>
        <v>4.2576099999999997</v>
      </c>
      <c r="P97" s="91">
        <f t="shared" si="54"/>
        <v>4.3016100000000002</v>
      </c>
      <c r="Q97" s="91">
        <f t="shared" si="54"/>
        <v>4.7525700000000004</v>
      </c>
      <c r="R97" s="91">
        <f t="shared" si="54"/>
        <v>5.0389499999999998</v>
      </c>
      <c r="S97" s="91">
        <f t="shared" si="54"/>
        <v>4.2686200000000003</v>
      </c>
      <c r="T97" s="91">
        <f t="shared" si="54"/>
        <v>4.0654500000000002</v>
      </c>
      <c r="U97" s="91">
        <f t="shared" si="54"/>
        <v>3.9565899999999998</v>
      </c>
      <c r="V97" s="91">
        <f t="shared" si="54"/>
        <v>3.8467799999999999</v>
      </c>
      <c r="W97" s="91">
        <f t="shared" si="54"/>
        <v>3.6280899999999998</v>
      </c>
      <c r="X97" s="91">
        <f t="shared" si="54"/>
        <v>3.5755300000000001</v>
      </c>
      <c r="Y97" s="91">
        <f t="shared" si="54"/>
        <v>3.6169199999999999</v>
      </c>
      <c r="Z97" s="91">
        <f t="shared" si="54"/>
        <v>3.35561</v>
      </c>
      <c r="AA97" s="91">
        <f t="shared" si="54"/>
        <v>3.3126899999999999</v>
      </c>
    </row>
    <row r="98" spans="1:27" ht="12.75" hidden="1" customHeight="1" outlineLevel="1" x14ac:dyDescent="0.3">
      <c r="A98" s="99" t="s">
        <v>1748</v>
      </c>
      <c r="B98" s="63" t="s">
        <v>238</v>
      </c>
      <c r="C98" s="43" t="s">
        <v>79</v>
      </c>
      <c r="D98" s="44">
        <v>1682.57</v>
      </c>
      <c r="E98" s="44">
        <v>1502.09</v>
      </c>
      <c r="F98" s="44">
        <v>1354.29</v>
      </c>
      <c r="G98" s="44">
        <v>1256.1500000000001</v>
      </c>
      <c r="H98" s="44">
        <v>1223.51</v>
      </c>
      <c r="I98" s="44">
        <v>1348.5</v>
      </c>
      <c r="J98" s="44">
        <v>1508.56</v>
      </c>
      <c r="K98" s="44">
        <v>1753.87</v>
      </c>
      <c r="L98" s="44">
        <v>2050.2399999999998</v>
      </c>
      <c r="M98" s="44">
        <v>2289.64</v>
      </c>
      <c r="N98" s="44">
        <v>2577.2800000000002</v>
      </c>
      <c r="O98" s="44">
        <v>2734.1</v>
      </c>
      <c r="P98" s="44">
        <v>2778.1</v>
      </c>
      <c r="Q98" s="44">
        <v>3229.06</v>
      </c>
      <c r="R98" s="44">
        <v>3515.44</v>
      </c>
      <c r="S98" s="44">
        <v>2745.11</v>
      </c>
      <c r="T98" s="44">
        <v>2541.94</v>
      </c>
      <c r="U98" s="44">
        <v>2433.08</v>
      </c>
      <c r="V98" s="44">
        <v>2323.27</v>
      </c>
      <c r="W98" s="44">
        <v>2104.58</v>
      </c>
      <c r="X98" s="44">
        <v>2052.02</v>
      </c>
      <c r="Y98" s="44">
        <v>2093.41</v>
      </c>
      <c r="Z98" s="44">
        <v>1832.1</v>
      </c>
      <c r="AA98" s="44">
        <v>1789.18</v>
      </c>
    </row>
    <row r="99" spans="1:27" ht="12.75" hidden="1" customHeight="1" outlineLevel="1" x14ac:dyDescent="0.3">
      <c r="A99" s="99" t="s">
        <v>1749</v>
      </c>
      <c r="B99" s="63" t="s">
        <v>90</v>
      </c>
      <c r="C99" s="43" t="s">
        <v>79</v>
      </c>
      <c r="D99" s="44">
        <f t="shared" ref="D99:AA99" si="55">$D$9</f>
        <v>1150.23</v>
      </c>
      <c r="E99" s="44">
        <f t="shared" si="55"/>
        <v>1150.23</v>
      </c>
      <c r="F99" s="44">
        <f t="shared" si="55"/>
        <v>1150.23</v>
      </c>
      <c r="G99" s="44">
        <f t="shared" si="55"/>
        <v>1150.23</v>
      </c>
      <c r="H99" s="44">
        <f t="shared" si="55"/>
        <v>1150.23</v>
      </c>
      <c r="I99" s="44">
        <f t="shared" si="55"/>
        <v>1150.23</v>
      </c>
      <c r="J99" s="44">
        <f t="shared" si="55"/>
        <v>1150.23</v>
      </c>
      <c r="K99" s="44">
        <f t="shared" si="55"/>
        <v>1150.23</v>
      </c>
      <c r="L99" s="44">
        <f t="shared" si="55"/>
        <v>1150.23</v>
      </c>
      <c r="M99" s="44">
        <f t="shared" si="55"/>
        <v>1150.23</v>
      </c>
      <c r="N99" s="44">
        <f t="shared" si="55"/>
        <v>1150.23</v>
      </c>
      <c r="O99" s="44">
        <f t="shared" si="55"/>
        <v>1150.23</v>
      </c>
      <c r="P99" s="44">
        <f t="shared" si="55"/>
        <v>1150.23</v>
      </c>
      <c r="Q99" s="44">
        <f t="shared" si="55"/>
        <v>1150.23</v>
      </c>
      <c r="R99" s="44">
        <f t="shared" si="55"/>
        <v>1150.23</v>
      </c>
      <c r="S99" s="44">
        <f t="shared" si="55"/>
        <v>1150.23</v>
      </c>
      <c r="T99" s="44">
        <f t="shared" si="55"/>
        <v>1150.23</v>
      </c>
      <c r="U99" s="44">
        <f t="shared" si="55"/>
        <v>1150.23</v>
      </c>
      <c r="V99" s="44">
        <f t="shared" si="55"/>
        <v>1150.23</v>
      </c>
      <c r="W99" s="44">
        <f t="shared" si="55"/>
        <v>1150.23</v>
      </c>
      <c r="X99" s="44">
        <f t="shared" si="55"/>
        <v>1150.23</v>
      </c>
      <c r="Y99" s="44">
        <f t="shared" si="55"/>
        <v>1150.23</v>
      </c>
      <c r="Z99" s="44">
        <f t="shared" si="55"/>
        <v>1150.23</v>
      </c>
      <c r="AA99" s="44">
        <f t="shared" si="55"/>
        <v>1150.23</v>
      </c>
    </row>
    <row r="100" spans="1:27" ht="12.75" hidden="1" customHeight="1" outlineLevel="1" x14ac:dyDescent="0.3">
      <c r="A100" s="99" t="s">
        <v>1750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1751</v>
      </c>
      <c r="B101" s="63" t="s">
        <v>81</v>
      </c>
      <c r="C101" s="43" t="s">
        <v>79</v>
      </c>
      <c r="D101" s="44">
        <f>$D$11</f>
        <v>368.47</v>
      </c>
      <c r="E101" s="44">
        <f t="shared" ref="E101:AA101" si="56">$D$11</f>
        <v>368.47</v>
      </c>
      <c r="F101" s="44">
        <f t="shared" si="56"/>
        <v>368.47</v>
      </c>
      <c r="G101" s="44">
        <f t="shared" si="56"/>
        <v>368.47</v>
      </c>
      <c r="H101" s="44">
        <f t="shared" si="56"/>
        <v>368.47</v>
      </c>
      <c r="I101" s="44">
        <f t="shared" si="56"/>
        <v>368.47</v>
      </c>
      <c r="J101" s="44">
        <f t="shared" si="56"/>
        <v>368.47</v>
      </c>
      <c r="K101" s="44">
        <f t="shared" si="56"/>
        <v>368.47</v>
      </c>
      <c r="L101" s="44">
        <f t="shared" si="56"/>
        <v>368.47</v>
      </c>
      <c r="M101" s="44">
        <f t="shared" si="56"/>
        <v>368.47</v>
      </c>
      <c r="N101" s="44">
        <f t="shared" si="56"/>
        <v>368.47</v>
      </c>
      <c r="O101" s="44">
        <f t="shared" si="56"/>
        <v>368.47</v>
      </c>
      <c r="P101" s="44">
        <f t="shared" si="56"/>
        <v>368.47</v>
      </c>
      <c r="Q101" s="44">
        <f t="shared" si="56"/>
        <v>368.47</v>
      </c>
      <c r="R101" s="44">
        <f t="shared" si="56"/>
        <v>368.47</v>
      </c>
      <c r="S101" s="44">
        <f t="shared" si="56"/>
        <v>368.47</v>
      </c>
      <c r="T101" s="44">
        <f t="shared" si="56"/>
        <v>368.47</v>
      </c>
      <c r="U101" s="44">
        <f t="shared" si="56"/>
        <v>368.47</v>
      </c>
      <c r="V101" s="44">
        <f t="shared" si="56"/>
        <v>368.47</v>
      </c>
      <c r="W101" s="44">
        <f t="shared" si="56"/>
        <v>368.47</v>
      </c>
      <c r="X101" s="44">
        <f t="shared" si="56"/>
        <v>368.47</v>
      </c>
      <c r="Y101" s="44">
        <f t="shared" si="56"/>
        <v>368.47</v>
      </c>
      <c r="Z101" s="44">
        <f t="shared" si="56"/>
        <v>368.47</v>
      </c>
      <c r="AA101" s="44">
        <f t="shared" si="56"/>
        <v>368.47</v>
      </c>
    </row>
    <row r="102" spans="1:27" ht="12.75" customHeight="1" collapsed="1" x14ac:dyDescent="0.3">
      <c r="A102" s="98" t="s">
        <v>1752</v>
      </c>
      <c r="B102" s="28" t="str">
        <f>"20"&amp;"."&amp;$B$800&amp;"."&amp;$B$801</f>
        <v>20.07.2024</v>
      </c>
      <c r="C102" s="90" t="s">
        <v>76</v>
      </c>
      <c r="D102" s="91">
        <f>ROUND(((D103+D104+D106+D105)/1000),5)</f>
        <v>3.1179000000000001</v>
      </c>
      <c r="E102" s="91">
        <f>ROUND(((E103+E104+E106+E105)/1000),5)</f>
        <v>2.9630399999999999</v>
      </c>
      <c r="F102" s="91">
        <f>ROUND(((F103+F104+F106+F105)/1000),5)</f>
        <v>2.8369399999999998</v>
      </c>
      <c r="G102" s="91">
        <f t="shared" ref="G102:AA102" si="57">ROUND(((G103+G104+G106+G105)/1000),5)</f>
        <v>2.7240700000000002</v>
      </c>
      <c r="H102" s="91">
        <f t="shared" si="57"/>
        <v>2.71787</v>
      </c>
      <c r="I102" s="91">
        <f t="shared" si="57"/>
        <v>2.72906</v>
      </c>
      <c r="J102" s="91">
        <f t="shared" si="57"/>
        <v>2.8732199999999999</v>
      </c>
      <c r="K102" s="91">
        <f t="shared" si="57"/>
        <v>3.14818</v>
      </c>
      <c r="L102" s="91">
        <f t="shared" si="57"/>
        <v>3.4042699999999999</v>
      </c>
      <c r="M102" s="91">
        <f t="shared" si="57"/>
        <v>3.5849500000000001</v>
      </c>
      <c r="N102" s="91">
        <f t="shared" si="57"/>
        <v>3.7797000000000001</v>
      </c>
      <c r="O102" s="91">
        <f t="shared" si="57"/>
        <v>3.5162300000000002</v>
      </c>
      <c r="P102" s="91">
        <f t="shared" si="57"/>
        <v>3.3792399999999998</v>
      </c>
      <c r="Q102" s="91">
        <f t="shared" si="57"/>
        <v>3.56107</v>
      </c>
      <c r="R102" s="91">
        <f t="shared" si="57"/>
        <v>3.3898799999999998</v>
      </c>
      <c r="S102" s="91">
        <f t="shared" si="57"/>
        <v>3.59409</v>
      </c>
      <c r="T102" s="91">
        <f t="shared" si="57"/>
        <v>3.5854599999999999</v>
      </c>
      <c r="U102" s="91">
        <f t="shared" si="57"/>
        <v>3.5608499999999998</v>
      </c>
      <c r="V102" s="91">
        <f t="shared" si="57"/>
        <v>3.4449000000000001</v>
      </c>
      <c r="W102" s="91">
        <f t="shared" si="57"/>
        <v>3.4813999999999998</v>
      </c>
      <c r="X102" s="91">
        <f t="shared" si="57"/>
        <v>3.4266700000000001</v>
      </c>
      <c r="Y102" s="91">
        <f t="shared" si="57"/>
        <v>3.3897599999999999</v>
      </c>
      <c r="Z102" s="91">
        <f t="shared" si="57"/>
        <v>3.3921999999999999</v>
      </c>
      <c r="AA102" s="91">
        <f t="shared" si="57"/>
        <v>3.3428900000000001</v>
      </c>
    </row>
    <row r="103" spans="1:27" ht="12.75" hidden="1" customHeight="1" outlineLevel="1" x14ac:dyDescent="0.3">
      <c r="A103" s="99" t="s">
        <v>1753</v>
      </c>
      <c r="B103" s="63" t="s">
        <v>238</v>
      </c>
      <c r="C103" s="43" t="s">
        <v>79</v>
      </c>
      <c r="D103" s="44">
        <v>1594.39</v>
      </c>
      <c r="E103" s="44">
        <v>1439.53</v>
      </c>
      <c r="F103" s="44">
        <v>1313.43</v>
      </c>
      <c r="G103" s="44">
        <v>1200.56</v>
      </c>
      <c r="H103" s="44">
        <v>1194.3599999999999</v>
      </c>
      <c r="I103" s="44">
        <v>1205.55</v>
      </c>
      <c r="J103" s="44">
        <v>1349.71</v>
      </c>
      <c r="K103" s="44">
        <v>1624.67</v>
      </c>
      <c r="L103" s="44">
        <v>1880.76</v>
      </c>
      <c r="M103" s="44">
        <v>2061.44</v>
      </c>
      <c r="N103" s="44">
        <v>2256.19</v>
      </c>
      <c r="O103" s="44">
        <v>1992.72</v>
      </c>
      <c r="P103" s="44">
        <v>1855.73</v>
      </c>
      <c r="Q103" s="44">
        <v>2037.56</v>
      </c>
      <c r="R103" s="44">
        <v>1866.37</v>
      </c>
      <c r="S103" s="44">
        <v>2070.58</v>
      </c>
      <c r="T103" s="44">
        <v>2061.9499999999998</v>
      </c>
      <c r="U103" s="44">
        <v>2037.34</v>
      </c>
      <c r="V103" s="44">
        <v>1921.39</v>
      </c>
      <c r="W103" s="44">
        <v>1957.89</v>
      </c>
      <c r="X103" s="44">
        <v>1903.16</v>
      </c>
      <c r="Y103" s="44">
        <v>1866.25</v>
      </c>
      <c r="Z103" s="44">
        <v>1868.69</v>
      </c>
      <c r="AA103" s="44">
        <v>1819.38</v>
      </c>
    </row>
    <row r="104" spans="1:27" ht="12.75" hidden="1" customHeight="1" outlineLevel="1" x14ac:dyDescent="0.3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1150.23</v>
      </c>
      <c r="E104" s="44">
        <f t="shared" si="58"/>
        <v>1150.23</v>
      </c>
      <c r="F104" s="44">
        <f t="shared" si="58"/>
        <v>1150.23</v>
      </c>
      <c r="G104" s="44">
        <f t="shared" si="58"/>
        <v>1150.23</v>
      </c>
      <c r="H104" s="44">
        <f t="shared" si="58"/>
        <v>1150.23</v>
      </c>
      <c r="I104" s="44">
        <f t="shared" si="58"/>
        <v>1150.23</v>
      </c>
      <c r="J104" s="44">
        <f t="shared" si="58"/>
        <v>1150.23</v>
      </c>
      <c r="K104" s="44">
        <f t="shared" si="58"/>
        <v>1150.23</v>
      </c>
      <c r="L104" s="44">
        <f t="shared" si="58"/>
        <v>1150.23</v>
      </c>
      <c r="M104" s="44">
        <f t="shared" si="58"/>
        <v>1150.23</v>
      </c>
      <c r="N104" s="44">
        <f t="shared" si="58"/>
        <v>1150.23</v>
      </c>
      <c r="O104" s="44">
        <f t="shared" si="58"/>
        <v>1150.23</v>
      </c>
      <c r="P104" s="44">
        <f t="shared" si="58"/>
        <v>1150.23</v>
      </c>
      <c r="Q104" s="44">
        <f t="shared" si="58"/>
        <v>1150.23</v>
      </c>
      <c r="R104" s="44">
        <f t="shared" si="58"/>
        <v>1150.23</v>
      </c>
      <c r="S104" s="44">
        <f t="shared" si="58"/>
        <v>1150.23</v>
      </c>
      <c r="T104" s="44">
        <f t="shared" si="58"/>
        <v>1150.23</v>
      </c>
      <c r="U104" s="44">
        <f t="shared" si="58"/>
        <v>1150.23</v>
      </c>
      <c r="V104" s="44">
        <f t="shared" si="58"/>
        <v>1150.23</v>
      </c>
      <c r="W104" s="44">
        <f t="shared" si="58"/>
        <v>1150.23</v>
      </c>
      <c r="X104" s="44">
        <f t="shared" si="58"/>
        <v>1150.23</v>
      </c>
      <c r="Y104" s="44">
        <f t="shared" si="58"/>
        <v>1150.23</v>
      </c>
      <c r="Z104" s="44">
        <f t="shared" si="58"/>
        <v>1150.23</v>
      </c>
      <c r="AA104" s="44">
        <f t="shared" si="58"/>
        <v>1150.23</v>
      </c>
    </row>
    <row r="105" spans="1:27" ht="12.75" hidden="1" customHeight="1" outlineLevel="1" x14ac:dyDescent="0.3">
      <c r="A105" s="99" t="s">
        <v>1755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1756</v>
      </c>
      <c r="B106" s="63" t="s">
        <v>81</v>
      </c>
      <c r="C106" s="43" t="s">
        <v>79</v>
      </c>
      <c r="D106" s="44">
        <f>$D$11</f>
        <v>368.47</v>
      </c>
      <c r="E106" s="44">
        <f t="shared" ref="E106:AA106" si="59">$D$11</f>
        <v>368.47</v>
      </c>
      <c r="F106" s="44">
        <f t="shared" si="59"/>
        <v>368.47</v>
      </c>
      <c r="G106" s="44">
        <f t="shared" si="59"/>
        <v>368.47</v>
      </c>
      <c r="H106" s="44">
        <f t="shared" si="59"/>
        <v>368.47</v>
      </c>
      <c r="I106" s="44">
        <f t="shared" si="59"/>
        <v>368.47</v>
      </c>
      <c r="J106" s="44">
        <f t="shared" si="59"/>
        <v>368.47</v>
      </c>
      <c r="K106" s="44">
        <f t="shared" si="59"/>
        <v>368.47</v>
      </c>
      <c r="L106" s="44">
        <f t="shared" si="59"/>
        <v>368.47</v>
      </c>
      <c r="M106" s="44">
        <f t="shared" si="59"/>
        <v>368.47</v>
      </c>
      <c r="N106" s="44">
        <f t="shared" si="59"/>
        <v>368.47</v>
      </c>
      <c r="O106" s="44">
        <f t="shared" si="59"/>
        <v>368.47</v>
      </c>
      <c r="P106" s="44">
        <f t="shared" si="59"/>
        <v>368.47</v>
      </c>
      <c r="Q106" s="44">
        <f t="shared" si="59"/>
        <v>368.47</v>
      </c>
      <c r="R106" s="44">
        <f t="shared" si="59"/>
        <v>368.47</v>
      </c>
      <c r="S106" s="44">
        <f t="shared" si="59"/>
        <v>368.47</v>
      </c>
      <c r="T106" s="44">
        <f t="shared" si="59"/>
        <v>368.47</v>
      </c>
      <c r="U106" s="44">
        <f t="shared" si="59"/>
        <v>368.47</v>
      </c>
      <c r="V106" s="44">
        <f t="shared" si="59"/>
        <v>368.47</v>
      </c>
      <c r="W106" s="44">
        <f t="shared" si="59"/>
        <v>368.47</v>
      </c>
      <c r="X106" s="44">
        <f t="shared" si="59"/>
        <v>368.47</v>
      </c>
      <c r="Y106" s="44">
        <f t="shared" si="59"/>
        <v>368.47</v>
      </c>
      <c r="Z106" s="44">
        <f t="shared" si="59"/>
        <v>368.47</v>
      </c>
      <c r="AA106" s="44">
        <f t="shared" si="59"/>
        <v>368.47</v>
      </c>
    </row>
    <row r="107" spans="1:27" ht="12.75" customHeight="1" collapsed="1" x14ac:dyDescent="0.3">
      <c r="A107" s="98" t="s">
        <v>1757</v>
      </c>
      <c r="B107" s="28" t="str">
        <f>"21"&amp;"."&amp;$B$800&amp;"."&amp;$B$801</f>
        <v>21.07.2024</v>
      </c>
      <c r="C107" s="90" t="s">
        <v>76</v>
      </c>
      <c r="D107" s="91">
        <f>ROUND(((D108+D109+D111+D110)/1000),5)</f>
        <v>3.1398700000000002</v>
      </c>
      <c r="E107" s="91">
        <f>ROUND(((E108+E109+E111+E110)/1000),5)</f>
        <v>2.9301499999999998</v>
      </c>
      <c r="F107" s="91">
        <f>ROUND(((F108+F109+F111+F110)/1000),5)</f>
        <v>2.7996799999999999</v>
      </c>
      <c r="G107" s="91">
        <f t="shared" ref="G107:AA107" si="60">ROUND(((G108+G109+G111+G110)/1000),5)</f>
        <v>2.7001300000000001</v>
      </c>
      <c r="H107" s="91">
        <f t="shared" si="60"/>
        <v>2.6787999999999998</v>
      </c>
      <c r="I107" s="91">
        <f t="shared" si="60"/>
        <v>2.6894399999999998</v>
      </c>
      <c r="J107" s="91">
        <f t="shared" si="60"/>
        <v>2.7189800000000002</v>
      </c>
      <c r="K107" s="91">
        <f t="shared" si="60"/>
        <v>2.9607800000000002</v>
      </c>
      <c r="L107" s="91">
        <f t="shared" si="60"/>
        <v>3.2795700000000001</v>
      </c>
      <c r="M107" s="91">
        <f t="shared" si="60"/>
        <v>3.5013700000000001</v>
      </c>
      <c r="N107" s="91">
        <f t="shared" si="60"/>
        <v>3.6365099999999999</v>
      </c>
      <c r="O107" s="91">
        <f t="shared" si="60"/>
        <v>3.7705500000000001</v>
      </c>
      <c r="P107" s="91">
        <f t="shared" si="60"/>
        <v>3.4959799999999999</v>
      </c>
      <c r="Q107" s="91">
        <f t="shared" si="60"/>
        <v>3.4886599999999999</v>
      </c>
      <c r="R107" s="91">
        <f t="shared" si="60"/>
        <v>3.5114800000000002</v>
      </c>
      <c r="S107" s="91">
        <f t="shared" si="60"/>
        <v>3.4715400000000001</v>
      </c>
      <c r="T107" s="91">
        <f t="shared" si="60"/>
        <v>3.7098399999999998</v>
      </c>
      <c r="U107" s="91">
        <f t="shared" si="60"/>
        <v>3.7327699999999999</v>
      </c>
      <c r="V107" s="91">
        <f t="shared" si="60"/>
        <v>3.6852100000000001</v>
      </c>
      <c r="W107" s="91">
        <f t="shared" si="60"/>
        <v>3.7061700000000002</v>
      </c>
      <c r="X107" s="91">
        <f t="shared" si="60"/>
        <v>3.6145700000000001</v>
      </c>
      <c r="Y107" s="91">
        <f t="shared" si="60"/>
        <v>3.5844</v>
      </c>
      <c r="Z107" s="91">
        <f t="shared" si="60"/>
        <v>3.5102199999999999</v>
      </c>
      <c r="AA107" s="91">
        <f t="shared" si="60"/>
        <v>3.2766000000000002</v>
      </c>
    </row>
    <row r="108" spans="1:27" ht="12.75" hidden="1" customHeight="1" outlineLevel="1" x14ac:dyDescent="0.3">
      <c r="A108" s="99" t="s">
        <v>1758</v>
      </c>
      <c r="B108" s="63" t="s">
        <v>238</v>
      </c>
      <c r="C108" s="43" t="s">
        <v>79</v>
      </c>
      <c r="D108" s="44">
        <v>1616.36</v>
      </c>
      <c r="E108" s="44">
        <v>1406.64</v>
      </c>
      <c r="F108" s="44">
        <v>1276.17</v>
      </c>
      <c r="G108" s="44">
        <v>1176.6199999999999</v>
      </c>
      <c r="H108" s="44">
        <v>1155.29</v>
      </c>
      <c r="I108" s="44">
        <v>1165.93</v>
      </c>
      <c r="J108" s="44">
        <v>1195.47</v>
      </c>
      <c r="K108" s="44">
        <v>1437.27</v>
      </c>
      <c r="L108" s="44">
        <v>1756.06</v>
      </c>
      <c r="M108" s="44">
        <v>1977.86</v>
      </c>
      <c r="N108" s="44">
        <v>2113</v>
      </c>
      <c r="O108" s="44">
        <v>2247.04</v>
      </c>
      <c r="P108" s="44">
        <v>1972.47</v>
      </c>
      <c r="Q108" s="44">
        <v>1965.15</v>
      </c>
      <c r="R108" s="44">
        <v>1987.97</v>
      </c>
      <c r="S108" s="44">
        <v>1948.03</v>
      </c>
      <c r="T108" s="44">
        <v>2186.33</v>
      </c>
      <c r="U108" s="44">
        <v>2209.2600000000002</v>
      </c>
      <c r="V108" s="44">
        <v>2161.6999999999998</v>
      </c>
      <c r="W108" s="44">
        <v>2182.66</v>
      </c>
      <c r="X108" s="44">
        <v>2091.06</v>
      </c>
      <c r="Y108" s="44">
        <v>2060.89</v>
      </c>
      <c r="Z108" s="44">
        <v>1986.71</v>
      </c>
      <c r="AA108" s="44">
        <v>1753.09</v>
      </c>
    </row>
    <row r="109" spans="1:27" ht="12.75" hidden="1" customHeight="1" outlineLevel="1" x14ac:dyDescent="0.3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1150.23</v>
      </c>
      <c r="E109" s="44">
        <f t="shared" si="61"/>
        <v>1150.23</v>
      </c>
      <c r="F109" s="44">
        <f t="shared" si="61"/>
        <v>1150.23</v>
      </c>
      <c r="G109" s="44">
        <f t="shared" si="61"/>
        <v>1150.23</v>
      </c>
      <c r="H109" s="44">
        <f t="shared" si="61"/>
        <v>1150.23</v>
      </c>
      <c r="I109" s="44">
        <f t="shared" si="61"/>
        <v>1150.23</v>
      </c>
      <c r="J109" s="44">
        <f t="shared" si="61"/>
        <v>1150.23</v>
      </c>
      <c r="K109" s="44">
        <f t="shared" si="61"/>
        <v>1150.23</v>
      </c>
      <c r="L109" s="44">
        <f t="shared" si="61"/>
        <v>1150.23</v>
      </c>
      <c r="M109" s="44">
        <f t="shared" si="61"/>
        <v>1150.23</v>
      </c>
      <c r="N109" s="44">
        <f t="shared" si="61"/>
        <v>1150.23</v>
      </c>
      <c r="O109" s="44">
        <f t="shared" si="61"/>
        <v>1150.23</v>
      </c>
      <c r="P109" s="44">
        <f t="shared" si="61"/>
        <v>1150.23</v>
      </c>
      <c r="Q109" s="44">
        <f t="shared" si="61"/>
        <v>1150.23</v>
      </c>
      <c r="R109" s="44">
        <f t="shared" si="61"/>
        <v>1150.23</v>
      </c>
      <c r="S109" s="44">
        <f t="shared" si="61"/>
        <v>1150.23</v>
      </c>
      <c r="T109" s="44">
        <f t="shared" si="61"/>
        <v>1150.23</v>
      </c>
      <c r="U109" s="44">
        <f t="shared" si="61"/>
        <v>1150.23</v>
      </c>
      <c r="V109" s="44">
        <f t="shared" si="61"/>
        <v>1150.23</v>
      </c>
      <c r="W109" s="44">
        <f t="shared" si="61"/>
        <v>1150.23</v>
      </c>
      <c r="X109" s="44">
        <f t="shared" si="61"/>
        <v>1150.23</v>
      </c>
      <c r="Y109" s="44">
        <f t="shared" si="61"/>
        <v>1150.23</v>
      </c>
      <c r="Z109" s="44">
        <f t="shared" si="61"/>
        <v>1150.23</v>
      </c>
      <c r="AA109" s="44">
        <f t="shared" si="61"/>
        <v>1150.23</v>
      </c>
    </row>
    <row r="110" spans="1:27" ht="12.75" hidden="1" customHeight="1" outlineLevel="1" x14ac:dyDescent="0.3">
      <c r="A110" s="99" t="s">
        <v>1760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1761</v>
      </c>
      <c r="B111" s="63" t="s">
        <v>81</v>
      </c>
      <c r="C111" s="43" t="s">
        <v>79</v>
      </c>
      <c r="D111" s="44">
        <f>$D$11</f>
        <v>368.47</v>
      </c>
      <c r="E111" s="44">
        <f t="shared" ref="E111:AA111" si="62">$D$11</f>
        <v>368.47</v>
      </c>
      <c r="F111" s="44">
        <f t="shared" si="62"/>
        <v>368.47</v>
      </c>
      <c r="G111" s="44">
        <f t="shared" si="62"/>
        <v>368.47</v>
      </c>
      <c r="H111" s="44">
        <f t="shared" si="62"/>
        <v>368.47</v>
      </c>
      <c r="I111" s="44">
        <f t="shared" si="62"/>
        <v>368.47</v>
      </c>
      <c r="J111" s="44">
        <f t="shared" si="62"/>
        <v>368.47</v>
      </c>
      <c r="K111" s="44">
        <f t="shared" si="62"/>
        <v>368.47</v>
      </c>
      <c r="L111" s="44">
        <f t="shared" si="62"/>
        <v>368.47</v>
      </c>
      <c r="M111" s="44">
        <f t="shared" si="62"/>
        <v>368.47</v>
      </c>
      <c r="N111" s="44">
        <f t="shared" si="62"/>
        <v>368.47</v>
      </c>
      <c r="O111" s="44">
        <f t="shared" si="62"/>
        <v>368.47</v>
      </c>
      <c r="P111" s="44">
        <f t="shared" si="62"/>
        <v>368.47</v>
      </c>
      <c r="Q111" s="44">
        <f t="shared" si="62"/>
        <v>368.47</v>
      </c>
      <c r="R111" s="44">
        <f t="shared" si="62"/>
        <v>368.47</v>
      </c>
      <c r="S111" s="44">
        <f t="shared" si="62"/>
        <v>368.47</v>
      </c>
      <c r="T111" s="44">
        <f t="shared" si="62"/>
        <v>368.47</v>
      </c>
      <c r="U111" s="44">
        <f t="shared" si="62"/>
        <v>368.47</v>
      </c>
      <c r="V111" s="44">
        <f t="shared" si="62"/>
        <v>368.47</v>
      </c>
      <c r="W111" s="44">
        <f t="shared" si="62"/>
        <v>368.47</v>
      </c>
      <c r="X111" s="44">
        <f t="shared" si="62"/>
        <v>368.47</v>
      </c>
      <c r="Y111" s="44">
        <f t="shared" si="62"/>
        <v>368.47</v>
      </c>
      <c r="Z111" s="44">
        <f t="shared" si="62"/>
        <v>368.47</v>
      </c>
      <c r="AA111" s="44">
        <f t="shared" si="62"/>
        <v>368.47</v>
      </c>
    </row>
    <row r="112" spans="1:27" ht="12.75" customHeight="1" collapsed="1" x14ac:dyDescent="0.3">
      <c r="A112" s="98" t="s">
        <v>1762</v>
      </c>
      <c r="B112" s="28" t="str">
        <f>"22"&amp;"."&amp;$B$800&amp;"."&amp;$B$801</f>
        <v>22.07.2024</v>
      </c>
      <c r="C112" s="90" t="s">
        <v>76</v>
      </c>
      <c r="D112" s="91">
        <f>ROUND(((D113+D114+D116+D115)/1000),5)</f>
        <v>2.9961500000000001</v>
      </c>
      <c r="E112" s="91">
        <f>ROUND(((E113+E114+E116+E115)/1000),5)</f>
        <v>2.8618800000000002</v>
      </c>
      <c r="F112" s="91">
        <f>ROUND(((F113+F114+F116+F115)/1000),5)</f>
        <v>2.76769</v>
      </c>
      <c r="G112" s="91">
        <f t="shared" ref="G112:AA112" si="63">ROUND(((G113+G114+G116+G115)/1000),5)</f>
        <v>2.7122099999999998</v>
      </c>
      <c r="H112" s="91">
        <f t="shared" si="63"/>
        <v>2.6918299999999999</v>
      </c>
      <c r="I112" s="91">
        <f t="shared" si="63"/>
        <v>2.76037</v>
      </c>
      <c r="J112" s="91">
        <f t="shared" si="63"/>
        <v>2.93146</v>
      </c>
      <c r="K112" s="91">
        <f t="shared" si="63"/>
        <v>3.2139700000000002</v>
      </c>
      <c r="L112" s="91">
        <f t="shared" si="63"/>
        <v>3.5422699999999998</v>
      </c>
      <c r="M112" s="91">
        <f t="shared" si="63"/>
        <v>3.9226399999999999</v>
      </c>
      <c r="N112" s="91">
        <f t="shared" si="63"/>
        <v>3.9245199999999998</v>
      </c>
      <c r="O112" s="91">
        <f t="shared" si="63"/>
        <v>3.9131999999999998</v>
      </c>
      <c r="P112" s="91">
        <f t="shared" si="63"/>
        <v>3.9118200000000001</v>
      </c>
      <c r="Q112" s="91">
        <f t="shared" si="63"/>
        <v>3.9379499999999998</v>
      </c>
      <c r="R112" s="91">
        <f t="shared" si="63"/>
        <v>3.9388800000000002</v>
      </c>
      <c r="S112" s="91">
        <f t="shared" si="63"/>
        <v>3.9537</v>
      </c>
      <c r="T112" s="91">
        <f t="shared" si="63"/>
        <v>3.9359299999999999</v>
      </c>
      <c r="U112" s="91">
        <f t="shared" si="63"/>
        <v>3.8611599999999999</v>
      </c>
      <c r="V112" s="91">
        <f t="shared" si="63"/>
        <v>3.8286899999999999</v>
      </c>
      <c r="W112" s="91">
        <f t="shared" si="63"/>
        <v>3.7018499999999999</v>
      </c>
      <c r="X112" s="91">
        <f t="shared" si="63"/>
        <v>3.58222</v>
      </c>
      <c r="Y112" s="91">
        <f t="shared" si="63"/>
        <v>3.5732300000000001</v>
      </c>
      <c r="Z112" s="91">
        <f t="shared" si="63"/>
        <v>3.3073199999999998</v>
      </c>
      <c r="AA112" s="91">
        <f t="shared" si="63"/>
        <v>3.1598700000000002</v>
      </c>
    </row>
    <row r="113" spans="1:27" ht="12.75" hidden="1" customHeight="1" outlineLevel="1" x14ac:dyDescent="0.3">
      <c r="A113" s="99" t="s">
        <v>1763</v>
      </c>
      <c r="B113" s="63" t="s">
        <v>238</v>
      </c>
      <c r="C113" s="43" t="s">
        <v>79</v>
      </c>
      <c r="D113" s="44">
        <v>1472.64</v>
      </c>
      <c r="E113" s="44">
        <v>1338.37</v>
      </c>
      <c r="F113" s="44">
        <v>1244.18</v>
      </c>
      <c r="G113" s="44">
        <v>1188.7</v>
      </c>
      <c r="H113" s="44">
        <v>1168.32</v>
      </c>
      <c r="I113" s="44">
        <v>1236.8599999999999</v>
      </c>
      <c r="J113" s="44">
        <v>1407.95</v>
      </c>
      <c r="K113" s="44">
        <v>1690.46</v>
      </c>
      <c r="L113" s="44">
        <v>2018.76</v>
      </c>
      <c r="M113" s="44">
        <v>2399.13</v>
      </c>
      <c r="N113" s="44">
        <v>2401.0100000000002</v>
      </c>
      <c r="O113" s="44">
        <v>2389.69</v>
      </c>
      <c r="P113" s="44">
        <v>2388.31</v>
      </c>
      <c r="Q113" s="44">
        <v>2414.44</v>
      </c>
      <c r="R113" s="44">
        <v>2415.37</v>
      </c>
      <c r="S113" s="44">
        <v>2430.19</v>
      </c>
      <c r="T113" s="44">
        <v>2412.42</v>
      </c>
      <c r="U113" s="44">
        <v>2337.65</v>
      </c>
      <c r="V113" s="44">
        <v>2305.1799999999998</v>
      </c>
      <c r="W113" s="44">
        <v>2178.34</v>
      </c>
      <c r="X113" s="44">
        <v>2058.71</v>
      </c>
      <c r="Y113" s="44">
        <v>2049.7199999999998</v>
      </c>
      <c r="Z113" s="44">
        <v>1783.81</v>
      </c>
      <c r="AA113" s="44">
        <v>1636.36</v>
      </c>
    </row>
    <row r="114" spans="1:27" ht="12.75" hidden="1" customHeight="1" outlineLevel="1" x14ac:dyDescent="0.3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1150.23</v>
      </c>
      <c r="E114" s="44">
        <f t="shared" si="64"/>
        <v>1150.23</v>
      </c>
      <c r="F114" s="44">
        <f t="shared" si="64"/>
        <v>1150.23</v>
      </c>
      <c r="G114" s="44">
        <f t="shared" si="64"/>
        <v>1150.23</v>
      </c>
      <c r="H114" s="44">
        <f t="shared" si="64"/>
        <v>1150.23</v>
      </c>
      <c r="I114" s="44">
        <f t="shared" si="64"/>
        <v>1150.23</v>
      </c>
      <c r="J114" s="44">
        <f t="shared" si="64"/>
        <v>1150.23</v>
      </c>
      <c r="K114" s="44">
        <f t="shared" si="64"/>
        <v>1150.23</v>
      </c>
      <c r="L114" s="44">
        <f t="shared" si="64"/>
        <v>1150.23</v>
      </c>
      <c r="M114" s="44">
        <f t="shared" si="64"/>
        <v>1150.23</v>
      </c>
      <c r="N114" s="44">
        <f t="shared" si="64"/>
        <v>1150.23</v>
      </c>
      <c r="O114" s="44">
        <f t="shared" si="64"/>
        <v>1150.23</v>
      </c>
      <c r="P114" s="44">
        <f t="shared" si="64"/>
        <v>1150.23</v>
      </c>
      <c r="Q114" s="44">
        <f t="shared" si="64"/>
        <v>1150.23</v>
      </c>
      <c r="R114" s="44">
        <f t="shared" si="64"/>
        <v>1150.23</v>
      </c>
      <c r="S114" s="44">
        <f t="shared" si="64"/>
        <v>1150.23</v>
      </c>
      <c r="T114" s="44">
        <f t="shared" si="64"/>
        <v>1150.23</v>
      </c>
      <c r="U114" s="44">
        <f t="shared" si="64"/>
        <v>1150.23</v>
      </c>
      <c r="V114" s="44">
        <f t="shared" si="64"/>
        <v>1150.23</v>
      </c>
      <c r="W114" s="44">
        <f t="shared" si="64"/>
        <v>1150.23</v>
      </c>
      <c r="X114" s="44">
        <f t="shared" si="64"/>
        <v>1150.23</v>
      </c>
      <c r="Y114" s="44">
        <f t="shared" si="64"/>
        <v>1150.23</v>
      </c>
      <c r="Z114" s="44">
        <f t="shared" si="64"/>
        <v>1150.23</v>
      </c>
      <c r="AA114" s="44">
        <f t="shared" si="64"/>
        <v>1150.23</v>
      </c>
    </row>
    <row r="115" spans="1:27" ht="12.75" hidden="1" customHeight="1" outlineLevel="1" x14ac:dyDescent="0.3">
      <c r="A115" s="99" t="s">
        <v>1765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1766</v>
      </c>
      <c r="B116" s="63" t="s">
        <v>81</v>
      </c>
      <c r="C116" s="43" t="s">
        <v>79</v>
      </c>
      <c r="D116" s="44">
        <f>$D$11</f>
        <v>368.47</v>
      </c>
      <c r="E116" s="44">
        <f t="shared" ref="E116:AA116" si="65">$D$11</f>
        <v>368.47</v>
      </c>
      <c r="F116" s="44">
        <f t="shared" si="65"/>
        <v>368.47</v>
      </c>
      <c r="G116" s="44">
        <f t="shared" si="65"/>
        <v>368.47</v>
      </c>
      <c r="H116" s="44">
        <f t="shared" si="65"/>
        <v>368.47</v>
      </c>
      <c r="I116" s="44">
        <f t="shared" si="65"/>
        <v>368.47</v>
      </c>
      <c r="J116" s="44">
        <f t="shared" si="65"/>
        <v>368.47</v>
      </c>
      <c r="K116" s="44">
        <f t="shared" si="65"/>
        <v>368.47</v>
      </c>
      <c r="L116" s="44">
        <f t="shared" si="65"/>
        <v>368.47</v>
      </c>
      <c r="M116" s="44">
        <f t="shared" si="65"/>
        <v>368.47</v>
      </c>
      <c r="N116" s="44">
        <f t="shared" si="65"/>
        <v>368.47</v>
      </c>
      <c r="O116" s="44">
        <f t="shared" si="65"/>
        <v>368.47</v>
      </c>
      <c r="P116" s="44">
        <f t="shared" si="65"/>
        <v>368.47</v>
      </c>
      <c r="Q116" s="44">
        <f t="shared" si="65"/>
        <v>368.47</v>
      </c>
      <c r="R116" s="44">
        <f t="shared" si="65"/>
        <v>368.47</v>
      </c>
      <c r="S116" s="44">
        <f t="shared" si="65"/>
        <v>368.47</v>
      </c>
      <c r="T116" s="44">
        <f t="shared" si="65"/>
        <v>368.47</v>
      </c>
      <c r="U116" s="44">
        <f t="shared" si="65"/>
        <v>368.47</v>
      </c>
      <c r="V116" s="44">
        <f t="shared" si="65"/>
        <v>368.47</v>
      </c>
      <c r="W116" s="44">
        <f t="shared" si="65"/>
        <v>368.47</v>
      </c>
      <c r="X116" s="44">
        <f t="shared" si="65"/>
        <v>368.47</v>
      </c>
      <c r="Y116" s="44">
        <f t="shared" si="65"/>
        <v>368.47</v>
      </c>
      <c r="Z116" s="44">
        <f t="shared" si="65"/>
        <v>368.47</v>
      </c>
      <c r="AA116" s="44">
        <f t="shared" si="65"/>
        <v>368.47</v>
      </c>
    </row>
    <row r="117" spans="1:27" ht="12.75" customHeight="1" collapsed="1" x14ac:dyDescent="0.3">
      <c r="A117" s="98" t="s">
        <v>1767</v>
      </c>
      <c r="B117" s="28" t="str">
        <f>"23"&amp;"."&amp;$B$800&amp;"."&amp;$B$801</f>
        <v>23.07.2024</v>
      </c>
      <c r="C117" s="90" t="s">
        <v>76</v>
      </c>
      <c r="D117" s="91">
        <f>ROUND(((D118+D119+D121+D120)/1000),5)</f>
        <v>2.8266300000000002</v>
      </c>
      <c r="E117" s="91">
        <f>ROUND(((E118+E119+E121+E120)/1000),5)</f>
        <v>2.7202600000000001</v>
      </c>
      <c r="F117" s="91">
        <f>ROUND(((F118+F119+F121+F120)/1000),5)</f>
        <v>2.6251699999999998</v>
      </c>
      <c r="G117" s="91">
        <f t="shared" ref="G117:AA117" si="66">ROUND(((G118+G119+G121+G120)/1000),5)</f>
        <v>1.8346199999999999</v>
      </c>
      <c r="H117" s="91">
        <f t="shared" si="66"/>
        <v>1.8138300000000001</v>
      </c>
      <c r="I117" s="91">
        <f t="shared" si="66"/>
        <v>2.00997</v>
      </c>
      <c r="J117" s="91">
        <f t="shared" si="66"/>
        <v>2.7284799999999998</v>
      </c>
      <c r="K117" s="91">
        <f t="shared" si="66"/>
        <v>3.1040399999999999</v>
      </c>
      <c r="L117" s="91">
        <f t="shared" si="66"/>
        <v>3.3879600000000001</v>
      </c>
      <c r="M117" s="91">
        <f t="shared" si="66"/>
        <v>3.6205799999999999</v>
      </c>
      <c r="N117" s="91">
        <f t="shared" si="66"/>
        <v>3.63998</v>
      </c>
      <c r="O117" s="91">
        <f t="shared" si="66"/>
        <v>3.6456300000000001</v>
      </c>
      <c r="P117" s="91">
        <f t="shared" si="66"/>
        <v>3.65638</v>
      </c>
      <c r="Q117" s="91">
        <f t="shared" si="66"/>
        <v>3.6932100000000001</v>
      </c>
      <c r="R117" s="91">
        <f t="shared" si="66"/>
        <v>3.7104200000000001</v>
      </c>
      <c r="S117" s="91">
        <f t="shared" si="66"/>
        <v>3.7419199999999999</v>
      </c>
      <c r="T117" s="91">
        <f t="shared" si="66"/>
        <v>3.7681100000000001</v>
      </c>
      <c r="U117" s="91">
        <f t="shared" si="66"/>
        <v>3.70391</v>
      </c>
      <c r="V117" s="91">
        <f t="shared" si="66"/>
        <v>3.67137</v>
      </c>
      <c r="W117" s="91">
        <f t="shared" si="66"/>
        <v>3.6077900000000001</v>
      </c>
      <c r="X117" s="91">
        <f t="shared" si="66"/>
        <v>3.5403199999999999</v>
      </c>
      <c r="Y117" s="91">
        <f t="shared" si="66"/>
        <v>3.5179200000000002</v>
      </c>
      <c r="Z117" s="91">
        <f t="shared" si="66"/>
        <v>3.3659300000000001</v>
      </c>
      <c r="AA117" s="91">
        <f t="shared" si="66"/>
        <v>3.18587</v>
      </c>
    </row>
    <row r="118" spans="1:27" ht="12.75" hidden="1" customHeight="1" outlineLevel="1" x14ac:dyDescent="0.3">
      <c r="A118" s="99" t="s">
        <v>1768</v>
      </c>
      <c r="B118" s="63" t="s">
        <v>238</v>
      </c>
      <c r="C118" s="43" t="s">
        <v>79</v>
      </c>
      <c r="D118" s="44">
        <v>1303.1199999999999</v>
      </c>
      <c r="E118" s="44">
        <v>1196.75</v>
      </c>
      <c r="F118" s="44">
        <v>1101.6600000000001</v>
      </c>
      <c r="G118" s="44">
        <v>311.11</v>
      </c>
      <c r="H118" s="44">
        <v>290.32</v>
      </c>
      <c r="I118" s="44">
        <v>486.46</v>
      </c>
      <c r="J118" s="44">
        <v>1204.97</v>
      </c>
      <c r="K118" s="44">
        <v>1580.53</v>
      </c>
      <c r="L118" s="44">
        <v>1864.45</v>
      </c>
      <c r="M118" s="44">
        <v>2097.0700000000002</v>
      </c>
      <c r="N118" s="44">
        <v>2116.4699999999998</v>
      </c>
      <c r="O118" s="44">
        <v>2122.12</v>
      </c>
      <c r="P118" s="44">
        <v>2132.87</v>
      </c>
      <c r="Q118" s="44">
        <v>2169.6999999999998</v>
      </c>
      <c r="R118" s="44">
        <v>2186.91</v>
      </c>
      <c r="S118" s="44">
        <v>2218.41</v>
      </c>
      <c r="T118" s="44">
        <v>2244.6</v>
      </c>
      <c r="U118" s="44">
        <v>2180.4</v>
      </c>
      <c r="V118" s="44">
        <v>2147.86</v>
      </c>
      <c r="W118" s="44">
        <v>2084.2800000000002</v>
      </c>
      <c r="X118" s="44">
        <v>2016.81</v>
      </c>
      <c r="Y118" s="44">
        <v>1994.41</v>
      </c>
      <c r="Z118" s="44">
        <v>1842.42</v>
      </c>
      <c r="AA118" s="44">
        <v>1662.36</v>
      </c>
    </row>
    <row r="119" spans="1:27" ht="12.75" hidden="1" customHeight="1" outlineLevel="1" x14ac:dyDescent="0.3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1150.23</v>
      </c>
      <c r="E119" s="44">
        <f t="shared" si="67"/>
        <v>1150.23</v>
      </c>
      <c r="F119" s="44">
        <f t="shared" si="67"/>
        <v>1150.23</v>
      </c>
      <c r="G119" s="44">
        <f t="shared" si="67"/>
        <v>1150.23</v>
      </c>
      <c r="H119" s="44">
        <f t="shared" si="67"/>
        <v>1150.23</v>
      </c>
      <c r="I119" s="44">
        <f t="shared" si="67"/>
        <v>1150.23</v>
      </c>
      <c r="J119" s="44">
        <f t="shared" si="67"/>
        <v>1150.23</v>
      </c>
      <c r="K119" s="44">
        <f t="shared" si="67"/>
        <v>1150.23</v>
      </c>
      <c r="L119" s="44">
        <f t="shared" si="67"/>
        <v>1150.23</v>
      </c>
      <c r="M119" s="44">
        <f t="shared" si="67"/>
        <v>1150.23</v>
      </c>
      <c r="N119" s="44">
        <f t="shared" si="67"/>
        <v>1150.23</v>
      </c>
      <c r="O119" s="44">
        <f t="shared" si="67"/>
        <v>1150.23</v>
      </c>
      <c r="P119" s="44">
        <f t="shared" si="67"/>
        <v>1150.23</v>
      </c>
      <c r="Q119" s="44">
        <f t="shared" si="67"/>
        <v>1150.23</v>
      </c>
      <c r="R119" s="44">
        <f t="shared" si="67"/>
        <v>1150.23</v>
      </c>
      <c r="S119" s="44">
        <f t="shared" si="67"/>
        <v>1150.23</v>
      </c>
      <c r="T119" s="44">
        <f t="shared" si="67"/>
        <v>1150.23</v>
      </c>
      <c r="U119" s="44">
        <f t="shared" si="67"/>
        <v>1150.23</v>
      </c>
      <c r="V119" s="44">
        <f t="shared" si="67"/>
        <v>1150.23</v>
      </c>
      <c r="W119" s="44">
        <f t="shared" si="67"/>
        <v>1150.23</v>
      </c>
      <c r="X119" s="44">
        <f t="shared" si="67"/>
        <v>1150.23</v>
      </c>
      <c r="Y119" s="44">
        <f t="shared" si="67"/>
        <v>1150.23</v>
      </c>
      <c r="Z119" s="44">
        <f t="shared" si="67"/>
        <v>1150.23</v>
      </c>
      <c r="AA119" s="44">
        <f t="shared" si="67"/>
        <v>1150.23</v>
      </c>
    </row>
    <row r="120" spans="1:27" ht="12.75" hidden="1" customHeight="1" outlineLevel="1" x14ac:dyDescent="0.3">
      <c r="A120" s="99" t="s">
        <v>1770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1771</v>
      </c>
      <c r="B121" s="63" t="s">
        <v>81</v>
      </c>
      <c r="C121" s="43" t="s">
        <v>79</v>
      </c>
      <c r="D121" s="44">
        <f>$D$11</f>
        <v>368.47</v>
      </c>
      <c r="E121" s="44">
        <f t="shared" ref="E121:AA121" si="68">$D$11</f>
        <v>368.47</v>
      </c>
      <c r="F121" s="44">
        <f t="shared" si="68"/>
        <v>368.47</v>
      </c>
      <c r="G121" s="44">
        <f t="shared" si="68"/>
        <v>368.47</v>
      </c>
      <c r="H121" s="44">
        <f t="shared" si="68"/>
        <v>368.47</v>
      </c>
      <c r="I121" s="44">
        <f t="shared" si="68"/>
        <v>368.47</v>
      </c>
      <c r="J121" s="44">
        <f t="shared" si="68"/>
        <v>368.47</v>
      </c>
      <c r="K121" s="44">
        <f t="shared" si="68"/>
        <v>368.47</v>
      </c>
      <c r="L121" s="44">
        <f t="shared" si="68"/>
        <v>368.47</v>
      </c>
      <c r="M121" s="44">
        <f t="shared" si="68"/>
        <v>368.47</v>
      </c>
      <c r="N121" s="44">
        <f t="shared" si="68"/>
        <v>368.47</v>
      </c>
      <c r="O121" s="44">
        <f t="shared" si="68"/>
        <v>368.47</v>
      </c>
      <c r="P121" s="44">
        <f t="shared" si="68"/>
        <v>368.47</v>
      </c>
      <c r="Q121" s="44">
        <f t="shared" si="68"/>
        <v>368.47</v>
      </c>
      <c r="R121" s="44">
        <f t="shared" si="68"/>
        <v>368.47</v>
      </c>
      <c r="S121" s="44">
        <f t="shared" si="68"/>
        <v>368.47</v>
      </c>
      <c r="T121" s="44">
        <f t="shared" si="68"/>
        <v>368.47</v>
      </c>
      <c r="U121" s="44">
        <f t="shared" si="68"/>
        <v>368.47</v>
      </c>
      <c r="V121" s="44">
        <f t="shared" si="68"/>
        <v>368.47</v>
      </c>
      <c r="W121" s="44">
        <f t="shared" si="68"/>
        <v>368.47</v>
      </c>
      <c r="X121" s="44">
        <f t="shared" si="68"/>
        <v>368.47</v>
      </c>
      <c r="Y121" s="44">
        <f t="shared" si="68"/>
        <v>368.47</v>
      </c>
      <c r="Z121" s="44">
        <f t="shared" si="68"/>
        <v>368.47</v>
      </c>
      <c r="AA121" s="44">
        <f t="shared" si="68"/>
        <v>368.47</v>
      </c>
    </row>
    <row r="122" spans="1:27" ht="12.75" customHeight="1" collapsed="1" x14ac:dyDescent="0.3">
      <c r="A122" s="98" t="s">
        <v>1772</v>
      </c>
      <c r="B122" s="28" t="str">
        <f>"24"&amp;"."&amp;$B$800&amp;"."&amp;$B$801</f>
        <v>24.07.2024</v>
      </c>
      <c r="C122" s="90" t="s">
        <v>76</v>
      </c>
      <c r="D122" s="91">
        <f>ROUND(((D123+D124+D126+D125)/1000),5)</f>
        <v>2.7858200000000002</v>
      </c>
      <c r="E122" s="91">
        <f>ROUND(((E123+E124+E126+E125)/1000),5)</f>
        <v>2.5660799999999999</v>
      </c>
      <c r="F122" s="91">
        <f>ROUND(((F123+F124+F126+F125)/1000),5)</f>
        <v>2.4237799999999998</v>
      </c>
      <c r="G122" s="91">
        <f t="shared" ref="G122:AA122" si="69">ROUND(((G123+G124+G126+G125)/1000),5)</f>
        <v>1.7055899999999999</v>
      </c>
      <c r="H122" s="91">
        <f t="shared" si="69"/>
        <v>1.54847</v>
      </c>
      <c r="I122" s="91">
        <f t="shared" si="69"/>
        <v>1.6531800000000001</v>
      </c>
      <c r="J122" s="91">
        <f t="shared" si="69"/>
        <v>2.7234400000000001</v>
      </c>
      <c r="K122" s="91">
        <f t="shared" si="69"/>
        <v>3.0886499999999999</v>
      </c>
      <c r="L122" s="91">
        <f t="shared" si="69"/>
        <v>3.5366599999999999</v>
      </c>
      <c r="M122" s="91">
        <f t="shared" si="69"/>
        <v>3.7606799999999998</v>
      </c>
      <c r="N122" s="91">
        <f t="shared" si="69"/>
        <v>3.8630800000000001</v>
      </c>
      <c r="O122" s="91">
        <f t="shared" si="69"/>
        <v>3.92523</v>
      </c>
      <c r="P122" s="91">
        <f t="shared" si="69"/>
        <v>3.9243700000000001</v>
      </c>
      <c r="Q122" s="91">
        <f t="shared" si="69"/>
        <v>4.0087599999999997</v>
      </c>
      <c r="R122" s="91">
        <f t="shared" si="69"/>
        <v>4.0665300000000002</v>
      </c>
      <c r="S122" s="91">
        <f t="shared" si="69"/>
        <v>4.1000300000000003</v>
      </c>
      <c r="T122" s="91">
        <f t="shared" si="69"/>
        <v>4.1064100000000003</v>
      </c>
      <c r="U122" s="91">
        <f t="shared" si="69"/>
        <v>3.9803600000000001</v>
      </c>
      <c r="V122" s="91">
        <f t="shared" si="69"/>
        <v>3.94957</v>
      </c>
      <c r="W122" s="91">
        <f t="shared" si="69"/>
        <v>3.8489399999999998</v>
      </c>
      <c r="X122" s="91">
        <f t="shared" si="69"/>
        <v>3.7597700000000001</v>
      </c>
      <c r="Y122" s="91">
        <f t="shared" si="69"/>
        <v>3.7109899999999998</v>
      </c>
      <c r="Z122" s="91">
        <f t="shared" si="69"/>
        <v>3.29352</v>
      </c>
      <c r="AA122" s="91">
        <f t="shared" si="69"/>
        <v>3.1611199999999999</v>
      </c>
    </row>
    <row r="123" spans="1:27" ht="12.75" hidden="1" customHeight="1" outlineLevel="1" x14ac:dyDescent="0.3">
      <c r="A123" s="99" t="s">
        <v>1773</v>
      </c>
      <c r="B123" s="63" t="s">
        <v>238</v>
      </c>
      <c r="C123" s="43" t="s">
        <v>79</v>
      </c>
      <c r="D123" s="44">
        <v>1262.31</v>
      </c>
      <c r="E123" s="44">
        <v>1042.57</v>
      </c>
      <c r="F123" s="44">
        <v>900.27</v>
      </c>
      <c r="G123" s="44">
        <v>182.08</v>
      </c>
      <c r="H123" s="44">
        <v>24.96</v>
      </c>
      <c r="I123" s="44">
        <v>129.66999999999999</v>
      </c>
      <c r="J123" s="44">
        <v>1199.93</v>
      </c>
      <c r="K123" s="44">
        <v>1565.14</v>
      </c>
      <c r="L123" s="44">
        <v>2013.15</v>
      </c>
      <c r="M123" s="44">
        <v>2237.17</v>
      </c>
      <c r="N123" s="44">
        <v>2339.5700000000002</v>
      </c>
      <c r="O123" s="44">
        <v>2401.7199999999998</v>
      </c>
      <c r="P123" s="44">
        <v>2400.86</v>
      </c>
      <c r="Q123" s="44">
        <v>2485.25</v>
      </c>
      <c r="R123" s="44">
        <v>2543.02</v>
      </c>
      <c r="S123" s="44">
        <v>2576.52</v>
      </c>
      <c r="T123" s="44">
        <v>2582.9</v>
      </c>
      <c r="U123" s="44">
        <v>2456.85</v>
      </c>
      <c r="V123" s="44">
        <v>2426.06</v>
      </c>
      <c r="W123" s="44">
        <v>2325.4299999999998</v>
      </c>
      <c r="X123" s="44">
        <v>2236.2600000000002</v>
      </c>
      <c r="Y123" s="44">
        <v>2187.48</v>
      </c>
      <c r="Z123" s="44">
        <v>1770.01</v>
      </c>
      <c r="AA123" s="44">
        <v>1637.61</v>
      </c>
    </row>
    <row r="124" spans="1:27" ht="12.75" hidden="1" customHeight="1" outlineLevel="1" x14ac:dyDescent="0.3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1150.23</v>
      </c>
      <c r="E124" s="44">
        <f t="shared" si="70"/>
        <v>1150.23</v>
      </c>
      <c r="F124" s="44">
        <f t="shared" si="70"/>
        <v>1150.23</v>
      </c>
      <c r="G124" s="44">
        <f t="shared" si="70"/>
        <v>1150.23</v>
      </c>
      <c r="H124" s="44">
        <f t="shared" si="70"/>
        <v>1150.23</v>
      </c>
      <c r="I124" s="44">
        <f t="shared" si="70"/>
        <v>1150.23</v>
      </c>
      <c r="J124" s="44">
        <f t="shared" si="70"/>
        <v>1150.23</v>
      </c>
      <c r="K124" s="44">
        <f t="shared" si="70"/>
        <v>1150.23</v>
      </c>
      <c r="L124" s="44">
        <f t="shared" si="70"/>
        <v>1150.23</v>
      </c>
      <c r="M124" s="44">
        <f t="shared" si="70"/>
        <v>1150.23</v>
      </c>
      <c r="N124" s="44">
        <f t="shared" si="70"/>
        <v>1150.23</v>
      </c>
      <c r="O124" s="44">
        <f t="shared" si="70"/>
        <v>1150.23</v>
      </c>
      <c r="P124" s="44">
        <f t="shared" si="70"/>
        <v>1150.23</v>
      </c>
      <c r="Q124" s="44">
        <f t="shared" si="70"/>
        <v>1150.23</v>
      </c>
      <c r="R124" s="44">
        <f t="shared" si="70"/>
        <v>1150.23</v>
      </c>
      <c r="S124" s="44">
        <f t="shared" si="70"/>
        <v>1150.23</v>
      </c>
      <c r="T124" s="44">
        <f t="shared" si="70"/>
        <v>1150.23</v>
      </c>
      <c r="U124" s="44">
        <f t="shared" si="70"/>
        <v>1150.23</v>
      </c>
      <c r="V124" s="44">
        <f t="shared" si="70"/>
        <v>1150.23</v>
      </c>
      <c r="W124" s="44">
        <f t="shared" si="70"/>
        <v>1150.23</v>
      </c>
      <c r="X124" s="44">
        <f t="shared" si="70"/>
        <v>1150.23</v>
      </c>
      <c r="Y124" s="44">
        <f t="shared" si="70"/>
        <v>1150.23</v>
      </c>
      <c r="Z124" s="44">
        <f t="shared" si="70"/>
        <v>1150.23</v>
      </c>
      <c r="AA124" s="44">
        <f t="shared" si="70"/>
        <v>1150.23</v>
      </c>
    </row>
    <row r="125" spans="1:27" ht="12.75" hidden="1" customHeight="1" outlineLevel="1" x14ac:dyDescent="0.3">
      <c r="A125" s="99" t="s">
        <v>1775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1776</v>
      </c>
      <c r="B126" s="63" t="s">
        <v>81</v>
      </c>
      <c r="C126" s="43" t="s">
        <v>79</v>
      </c>
      <c r="D126" s="44">
        <f>$D$11</f>
        <v>368.47</v>
      </c>
      <c r="E126" s="44">
        <f t="shared" ref="E126:AA126" si="71">$D$11</f>
        <v>368.47</v>
      </c>
      <c r="F126" s="44">
        <f t="shared" si="71"/>
        <v>368.47</v>
      </c>
      <c r="G126" s="44">
        <f t="shared" si="71"/>
        <v>368.47</v>
      </c>
      <c r="H126" s="44">
        <f t="shared" si="71"/>
        <v>368.47</v>
      </c>
      <c r="I126" s="44">
        <f t="shared" si="71"/>
        <v>368.47</v>
      </c>
      <c r="J126" s="44">
        <f t="shared" si="71"/>
        <v>368.47</v>
      </c>
      <c r="K126" s="44">
        <f t="shared" si="71"/>
        <v>368.47</v>
      </c>
      <c r="L126" s="44">
        <f t="shared" si="71"/>
        <v>368.47</v>
      </c>
      <c r="M126" s="44">
        <f t="shared" si="71"/>
        <v>368.47</v>
      </c>
      <c r="N126" s="44">
        <f t="shared" si="71"/>
        <v>368.47</v>
      </c>
      <c r="O126" s="44">
        <f t="shared" si="71"/>
        <v>368.47</v>
      </c>
      <c r="P126" s="44">
        <f t="shared" si="71"/>
        <v>368.47</v>
      </c>
      <c r="Q126" s="44">
        <f t="shared" si="71"/>
        <v>368.47</v>
      </c>
      <c r="R126" s="44">
        <f t="shared" si="71"/>
        <v>368.47</v>
      </c>
      <c r="S126" s="44">
        <f t="shared" si="71"/>
        <v>368.47</v>
      </c>
      <c r="T126" s="44">
        <f t="shared" si="71"/>
        <v>368.47</v>
      </c>
      <c r="U126" s="44">
        <f t="shared" si="71"/>
        <v>368.47</v>
      </c>
      <c r="V126" s="44">
        <f t="shared" si="71"/>
        <v>368.47</v>
      </c>
      <c r="W126" s="44">
        <f t="shared" si="71"/>
        <v>368.47</v>
      </c>
      <c r="X126" s="44">
        <f t="shared" si="71"/>
        <v>368.47</v>
      </c>
      <c r="Y126" s="44">
        <f t="shared" si="71"/>
        <v>368.47</v>
      </c>
      <c r="Z126" s="44">
        <f t="shared" si="71"/>
        <v>368.47</v>
      </c>
      <c r="AA126" s="44">
        <f t="shared" si="71"/>
        <v>368.47</v>
      </c>
    </row>
    <row r="127" spans="1:27" ht="12.75" customHeight="1" collapsed="1" x14ac:dyDescent="0.3">
      <c r="A127" s="98" t="s">
        <v>1777</v>
      </c>
      <c r="B127" s="28" t="str">
        <f>"25"&amp;"."&amp;$B$800&amp;"."&amp;$B$801</f>
        <v>25.07.2024</v>
      </c>
      <c r="C127" s="90" t="s">
        <v>76</v>
      </c>
      <c r="D127" s="91">
        <f>ROUND(((D128+D129+D131+D130)/1000),5)</f>
        <v>2.7282600000000001</v>
      </c>
      <c r="E127" s="91">
        <f>ROUND(((E128+E129+E131+E130)/1000),5)</f>
        <v>2.5541999999999998</v>
      </c>
      <c r="F127" s="91">
        <f>ROUND(((F128+F129+F131+F130)/1000),5)</f>
        <v>1.76474</v>
      </c>
      <c r="G127" s="91">
        <f t="shared" ref="G127:AA127" si="72">ROUND(((G128+G129+G131+G130)/1000),5)</f>
        <v>1.71</v>
      </c>
      <c r="H127" s="91">
        <f t="shared" si="72"/>
        <v>1.71397</v>
      </c>
      <c r="I127" s="91">
        <f t="shared" si="72"/>
        <v>1.65402</v>
      </c>
      <c r="J127" s="91">
        <f t="shared" si="72"/>
        <v>2.67293</v>
      </c>
      <c r="K127" s="91">
        <f t="shared" si="72"/>
        <v>2.97899</v>
      </c>
      <c r="L127" s="91">
        <f t="shared" si="72"/>
        <v>3.4260000000000002</v>
      </c>
      <c r="M127" s="91">
        <f t="shared" si="72"/>
        <v>3.7160700000000002</v>
      </c>
      <c r="N127" s="91">
        <f t="shared" si="72"/>
        <v>3.76071</v>
      </c>
      <c r="O127" s="91">
        <f t="shared" si="72"/>
        <v>3.6940900000000001</v>
      </c>
      <c r="P127" s="91">
        <f t="shared" si="72"/>
        <v>3.6976900000000001</v>
      </c>
      <c r="Q127" s="91">
        <f t="shared" si="72"/>
        <v>3.7642600000000002</v>
      </c>
      <c r="R127" s="91">
        <f t="shared" si="72"/>
        <v>3.88896</v>
      </c>
      <c r="S127" s="91">
        <f t="shared" si="72"/>
        <v>3.84151</v>
      </c>
      <c r="T127" s="91">
        <f t="shared" si="72"/>
        <v>3.8866000000000001</v>
      </c>
      <c r="U127" s="91">
        <f t="shared" si="72"/>
        <v>3.8084500000000001</v>
      </c>
      <c r="V127" s="91">
        <f t="shared" si="72"/>
        <v>3.7508599999999999</v>
      </c>
      <c r="W127" s="91">
        <f t="shared" si="72"/>
        <v>3.61924</v>
      </c>
      <c r="X127" s="91">
        <f t="shared" si="72"/>
        <v>3.56216</v>
      </c>
      <c r="Y127" s="91">
        <f t="shared" si="72"/>
        <v>3.5576500000000002</v>
      </c>
      <c r="Z127" s="91">
        <f t="shared" si="72"/>
        <v>3.3823599999999998</v>
      </c>
      <c r="AA127" s="91">
        <f t="shared" si="72"/>
        <v>3.0253199999999998</v>
      </c>
    </row>
    <row r="128" spans="1:27" ht="12.75" hidden="1" customHeight="1" outlineLevel="1" x14ac:dyDescent="0.3">
      <c r="A128" s="99" t="s">
        <v>1778</v>
      </c>
      <c r="B128" s="63" t="s">
        <v>238</v>
      </c>
      <c r="C128" s="43" t="s">
        <v>79</v>
      </c>
      <c r="D128" s="44">
        <v>1204.75</v>
      </c>
      <c r="E128" s="44">
        <v>1030.69</v>
      </c>
      <c r="F128" s="44">
        <v>241.23</v>
      </c>
      <c r="G128" s="44">
        <v>186.49</v>
      </c>
      <c r="H128" s="44">
        <v>190.46</v>
      </c>
      <c r="I128" s="44">
        <v>130.51</v>
      </c>
      <c r="J128" s="44">
        <v>1149.42</v>
      </c>
      <c r="K128" s="44">
        <v>1455.48</v>
      </c>
      <c r="L128" s="44">
        <v>1902.49</v>
      </c>
      <c r="M128" s="44">
        <v>2192.56</v>
      </c>
      <c r="N128" s="44">
        <v>2237.1999999999998</v>
      </c>
      <c r="O128" s="44">
        <v>2170.58</v>
      </c>
      <c r="P128" s="44">
        <v>2174.1799999999998</v>
      </c>
      <c r="Q128" s="44">
        <v>2240.75</v>
      </c>
      <c r="R128" s="44">
        <v>2365.4499999999998</v>
      </c>
      <c r="S128" s="44">
        <v>2318</v>
      </c>
      <c r="T128" s="44">
        <v>2363.09</v>
      </c>
      <c r="U128" s="44">
        <v>2284.94</v>
      </c>
      <c r="V128" s="44">
        <v>2227.35</v>
      </c>
      <c r="W128" s="44">
        <v>2095.73</v>
      </c>
      <c r="X128" s="44">
        <v>2038.65</v>
      </c>
      <c r="Y128" s="44">
        <v>2034.14</v>
      </c>
      <c r="Z128" s="44">
        <v>1858.85</v>
      </c>
      <c r="AA128" s="44">
        <v>1501.81</v>
      </c>
    </row>
    <row r="129" spans="1:27" ht="12.75" hidden="1" customHeight="1" outlineLevel="1" x14ac:dyDescent="0.3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1150.23</v>
      </c>
      <c r="E129" s="44">
        <f t="shared" si="73"/>
        <v>1150.23</v>
      </c>
      <c r="F129" s="44">
        <f t="shared" si="73"/>
        <v>1150.23</v>
      </c>
      <c r="G129" s="44">
        <f t="shared" si="73"/>
        <v>1150.23</v>
      </c>
      <c r="H129" s="44">
        <f t="shared" si="73"/>
        <v>1150.23</v>
      </c>
      <c r="I129" s="44">
        <f t="shared" si="73"/>
        <v>1150.23</v>
      </c>
      <c r="J129" s="44">
        <f t="shared" si="73"/>
        <v>1150.23</v>
      </c>
      <c r="K129" s="44">
        <f t="shared" si="73"/>
        <v>1150.23</v>
      </c>
      <c r="L129" s="44">
        <f t="shared" si="73"/>
        <v>1150.23</v>
      </c>
      <c r="M129" s="44">
        <f t="shared" si="73"/>
        <v>1150.23</v>
      </c>
      <c r="N129" s="44">
        <f t="shared" si="73"/>
        <v>1150.23</v>
      </c>
      <c r="O129" s="44">
        <f t="shared" si="73"/>
        <v>1150.23</v>
      </c>
      <c r="P129" s="44">
        <f t="shared" si="73"/>
        <v>1150.23</v>
      </c>
      <c r="Q129" s="44">
        <f t="shared" si="73"/>
        <v>1150.23</v>
      </c>
      <c r="R129" s="44">
        <f t="shared" si="73"/>
        <v>1150.23</v>
      </c>
      <c r="S129" s="44">
        <f t="shared" si="73"/>
        <v>1150.23</v>
      </c>
      <c r="T129" s="44">
        <f t="shared" si="73"/>
        <v>1150.23</v>
      </c>
      <c r="U129" s="44">
        <f t="shared" si="73"/>
        <v>1150.23</v>
      </c>
      <c r="V129" s="44">
        <f t="shared" si="73"/>
        <v>1150.23</v>
      </c>
      <c r="W129" s="44">
        <f t="shared" si="73"/>
        <v>1150.23</v>
      </c>
      <c r="X129" s="44">
        <f t="shared" si="73"/>
        <v>1150.23</v>
      </c>
      <c r="Y129" s="44">
        <f t="shared" si="73"/>
        <v>1150.23</v>
      </c>
      <c r="Z129" s="44">
        <f t="shared" si="73"/>
        <v>1150.23</v>
      </c>
      <c r="AA129" s="44">
        <f t="shared" si="73"/>
        <v>1150.23</v>
      </c>
    </row>
    <row r="130" spans="1:27" ht="12.75" hidden="1" customHeight="1" outlineLevel="1" x14ac:dyDescent="0.3">
      <c r="A130" s="99" t="s">
        <v>1780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1781</v>
      </c>
      <c r="B131" s="63" t="s">
        <v>81</v>
      </c>
      <c r="C131" s="43" t="s">
        <v>79</v>
      </c>
      <c r="D131" s="44">
        <f>$D$11</f>
        <v>368.47</v>
      </c>
      <c r="E131" s="44">
        <f t="shared" ref="E131:AA131" si="74">$D$11</f>
        <v>368.47</v>
      </c>
      <c r="F131" s="44">
        <f t="shared" si="74"/>
        <v>368.47</v>
      </c>
      <c r="G131" s="44">
        <f t="shared" si="74"/>
        <v>368.47</v>
      </c>
      <c r="H131" s="44">
        <f t="shared" si="74"/>
        <v>368.47</v>
      </c>
      <c r="I131" s="44">
        <f t="shared" si="74"/>
        <v>368.47</v>
      </c>
      <c r="J131" s="44">
        <f t="shared" si="74"/>
        <v>368.47</v>
      </c>
      <c r="K131" s="44">
        <f t="shared" si="74"/>
        <v>368.47</v>
      </c>
      <c r="L131" s="44">
        <f t="shared" si="74"/>
        <v>368.47</v>
      </c>
      <c r="M131" s="44">
        <f t="shared" si="74"/>
        <v>368.47</v>
      </c>
      <c r="N131" s="44">
        <f t="shared" si="74"/>
        <v>368.47</v>
      </c>
      <c r="O131" s="44">
        <f t="shared" si="74"/>
        <v>368.47</v>
      </c>
      <c r="P131" s="44">
        <f t="shared" si="74"/>
        <v>368.47</v>
      </c>
      <c r="Q131" s="44">
        <f t="shared" si="74"/>
        <v>368.47</v>
      </c>
      <c r="R131" s="44">
        <f t="shared" si="74"/>
        <v>368.47</v>
      </c>
      <c r="S131" s="44">
        <f t="shared" si="74"/>
        <v>368.47</v>
      </c>
      <c r="T131" s="44">
        <f t="shared" si="74"/>
        <v>368.47</v>
      </c>
      <c r="U131" s="44">
        <f t="shared" si="74"/>
        <v>368.47</v>
      </c>
      <c r="V131" s="44">
        <f t="shared" si="74"/>
        <v>368.47</v>
      </c>
      <c r="W131" s="44">
        <f t="shared" si="74"/>
        <v>368.47</v>
      </c>
      <c r="X131" s="44">
        <f t="shared" si="74"/>
        <v>368.47</v>
      </c>
      <c r="Y131" s="44">
        <f t="shared" si="74"/>
        <v>368.47</v>
      </c>
      <c r="Z131" s="44">
        <f t="shared" si="74"/>
        <v>368.47</v>
      </c>
      <c r="AA131" s="44">
        <f t="shared" si="74"/>
        <v>368.47</v>
      </c>
    </row>
    <row r="132" spans="1:27" ht="12.75" customHeight="1" collapsed="1" x14ac:dyDescent="0.3">
      <c r="A132" s="98" t="s">
        <v>1782</v>
      </c>
      <c r="B132" s="28" t="str">
        <f>"26"&amp;"."&amp;$B$800&amp;"."&amp;$B$801</f>
        <v>26.07.2024</v>
      </c>
      <c r="C132" s="90" t="s">
        <v>76</v>
      </c>
      <c r="D132" s="91">
        <f>ROUND(((D133+D134+D136+D135)/1000),5)</f>
        <v>2.86822</v>
      </c>
      <c r="E132" s="91">
        <f>ROUND(((E133+E134+E136+E135)/1000),5)</f>
        <v>2.72166</v>
      </c>
      <c r="F132" s="91">
        <f>ROUND(((F133+F134+F136+F135)/1000),5)</f>
        <v>2.62256</v>
      </c>
      <c r="G132" s="91">
        <f t="shared" ref="G132:AA132" si="75">ROUND(((G133+G134+G136+G135)/1000),5)</f>
        <v>2.56033</v>
      </c>
      <c r="H132" s="91">
        <f t="shared" si="75"/>
        <v>2.5091399999999999</v>
      </c>
      <c r="I132" s="91">
        <f t="shared" si="75"/>
        <v>2.6077400000000002</v>
      </c>
      <c r="J132" s="91">
        <f t="shared" si="75"/>
        <v>2.8020499999999999</v>
      </c>
      <c r="K132" s="91">
        <f t="shared" si="75"/>
        <v>3.15367</v>
      </c>
      <c r="L132" s="91">
        <f t="shared" si="75"/>
        <v>3.6375000000000002</v>
      </c>
      <c r="M132" s="91">
        <f t="shared" si="75"/>
        <v>3.8630399999999998</v>
      </c>
      <c r="N132" s="91">
        <f t="shared" si="75"/>
        <v>3.9201199999999998</v>
      </c>
      <c r="O132" s="91">
        <f t="shared" si="75"/>
        <v>3.9195799999999998</v>
      </c>
      <c r="P132" s="91">
        <f t="shared" si="75"/>
        <v>3.9083899999999998</v>
      </c>
      <c r="Q132" s="91">
        <f t="shared" si="75"/>
        <v>3.9264299999999999</v>
      </c>
      <c r="R132" s="91">
        <f t="shared" si="75"/>
        <v>3.91858</v>
      </c>
      <c r="S132" s="91">
        <f t="shared" si="75"/>
        <v>3.9294199999999999</v>
      </c>
      <c r="T132" s="91">
        <f t="shared" si="75"/>
        <v>3.9033600000000002</v>
      </c>
      <c r="U132" s="91">
        <f t="shared" si="75"/>
        <v>3.8668999999999998</v>
      </c>
      <c r="V132" s="91">
        <f t="shared" si="75"/>
        <v>3.8395899999999998</v>
      </c>
      <c r="W132" s="91">
        <f t="shared" si="75"/>
        <v>3.7086199999999998</v>
      </c>
      <c r="X132" s="91">
        <f t="shared" si="75"/>
        <v>3.5776400000000002</v>
      </c>
      <c r="Y132" s="91">
        <f t="shared" si="75"/>
        <v>3.6400700000000001</v>
      </c>
      <c r="Z132" s="91">
        <f t="shared" si="75"/>
        <v>3.4857100000000001</v>
      </c>
      <c r="AA132" s="91">
        <f t="shared" si="75"/>
        <v>3.1915800000000001</v>
      </c>
    </row>
    <row r="133" spans="1:27" ht="12.75" hidden="1" customHeight="1" outlineLevel="1" x14ac:dyDescent="0.3">
      <c r="A133" s="99" t="s">
        <v>1783</v>
      </c>
      <c r="B133" s="63" t="s">
        <v>238</v>
      </c>
      <c r="C133" s="43" t="s">
        <v>79</v>
      </c>
      <c r="D133" s="44">
        <v>1344.71</v>
      </c>
      <c r="E133" s="44">
        <v>1198.1500000000001</v>
      </c>
      <c r="F133" s="44">
        <v>1099.05</v>
      </c>
      <c r="G133" s="44">
        <v>1036.82</v>
      </c>
      <c r="H133" s="44">
        <v>985.63</v>
      </c>
      <c r="I133" s="44">
        <v>1084.23</v>
      </c>
      <c r="J133" s="44">
        <v>1278.54</v>
      </c>
      <c r="K133" s="44">
        <v>1630.16</v>
      </c>
      <c r="L133" s="44">
        <v>2113.9899999999998</v>
      </c>
      <c r="M133" s="44">
        <v>2339.5300000000002</v>
      </c>
      <c r="N133" s="44">
        <v>2396.61</v>
      </c>
      <c r="O133" s="44">
        <v>2396.0700000000002</v>
      </c>
      <c r="P133" s="44">
        <v>2384.88</v>
      </c>
      <c r="Q133" s="44">
        <v>2402.92</v>
      </c>
      <c r="R133" s="44">
        <v>2395.0700000000002</v>
      </c>
      <c r="S133" s="44">
        <v>2405.91</v>
      </c>
      <c r="T133" s="44">
        <v>2379.85</v>
      </c>
      <c r="U133" s="44">
        <v>2343.39</v>
      </c>
      <c r="V133" s="44">
        <v>2316.08</v>
      </c>
      <c r="W133" s="44">
        <v>2185.11</v>
      </c>
      <c r="X133" s="44">
        <v>2054.13</v>
      </c>
      <c r="Y133" s="44">
        <v>2116.56</v>
      </c>
      <c r="Z133" s="44">
        <v>1962.2</v>
      </c>
      <c r="AA133" s="44">
        <v>1668.07</v>
      </c>
    </row>
    <row r="134" spans="1:27" ht="12.75" hidden="1" customHeight="1" outlineLevel="1" x14ac:dyDescent="0.3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1150.23</v>
      </c>
      <c r="E134" s="44">
        <f t="shared" si="76"/>
        <v>1150.23</v>
      </c>
      <c r="F134" s="44">
        <f t="shared" si="76"/>
        <v>1150.23</v>
      </c>
      <c r="G134" s="44">
        <f t="shared" si="76"/>
        <v>1150.23</v>
      </c>
      <c r="H134" s="44">
        <f t="shared" si="76"/>
        <v>1150.23</v>
      </c>
      <c r="I134" s="44">
        <f t="shared" si="76"/>
        <v>1150.23</v>
      </c>
      <c r="J134" s="44">
        <f t="shared" si="76"/>
        <v>1150.23</v>
      </c>
      <c r="K134" s="44">
        <f t="shared" si="76"/>
        <v>1150.23</v>
      </c>
      <c r="L134" s="44">
        <f t="shared" si="76"/>
        <v>1150.23</v>
      </c>
      <c r="M134" s="44">
        <f t="shared" si="76"/>
        <v>1150.23</v>
      </c>
      <c r="N134" s="44">
        <f t="shared" si="76"/>
        <v>1150.23</v>
      </c>
      <c r="O134" s="44">
        <f t="shared" si="76"/>
        <v>1150.23</v>
      </c>
      <c r="P134" s="44">
        <f t="shared" si="76"/>
        <v>1150.23</v>
      </c>
      <c r="Q134" s="44">
        <f t="shared" si="76"/>
        <v>1150.23</v>
      </c>
      <c r="R134" s="44">
        <f t="shared" si="76"/>
        <v>1150.23</v>
      </c>
      <c r="S134" s="44">
        <f t="shared" si="76"/>
        <v>1150.23</v>
      </c>
      <c r="T134" s="44">
        <f t="shared" si="76"/>
        <v>1150.23</v>
      </c>
      <c r="U134" s="44">
        <f t="shared" si="76"/>
        <v>1150.23</v>
      </c>
      <c r="V134" s="44">
        <f t="shared" si="76"/>
        <v>1150.23</v>
      </c>
      <c r="W134" s="44">
        <f t="shared" si="76"/>
        <v>1150.23</v>
      </c>
      <c r="X134" s="44">
        <f t="shared" si="76"/>
        <v>1150.23</v>
      </c>
      <c r="Y134" s="44">
        <f t="shared" si="76"/>
        <v>1150.23</v>
      </c>
      <c r="Z134" s="44">
        <f t="shared" si="76"/>
        <v>1150.23</v>
      </c>
      <c r="AA134" s="44">
        <f t="shared" si="76"/>
        <v>1150.23</v>
      </c>
    </row>
    <row r="135" spans="1:27" ht="12.75" hidden="1" customHeight="1" outlineLevel="1" x14ac:dyDescent="0.3">
      <c r="A135" s="99" t="s">
        <v>1785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1786</v>
      </c>
      <c r="B136" s="63" t="s">
        <v>81</v>
      </c>
      <c r="C136" s="43" t="s">
        <v>79</v>
      </c>
      <c r="D136" s="44">
        <f>$D$11</f>
        <v>368.47</v>
      </c>
      <c r="E136" s="44">
        <f t="shared" ref="E136:AA136" si="77">$D$11</f>
        <v>368.47</v>
      </c>
      <c r="F136" s="44">
        <f t="shared" si="77"/>
        <v>368.47</v>
      </c>
      <c r="G136" s="44">
        <f t="shared" si="77"/>
        <v>368.47</v>
      </c>
      <c r="H136" s="44">
        <f t="shared" si="77"/>
        <v>368.47</v>
      </c>
      <c r="I136" s="44">
        <f t="shared" si="77"/>
        <v>368.47</v>
      </c>
      <c r="J136" s="44">
        <f t="shared" si="77"/>
        <v>368.47</v>
      </c>
      <c r="K136" s="44">
        <f t="shared" si="77"/>
        <v>368.47</v>
      </c>
      <c r="L136" s="44">
        <f t="shared" si="77"/>
        <v>368.47</v>
      </c>
      <c r="M136" s="44">
        <f t="shared" si="77"/>
        <v>368.47</v>
      </c>
      <c r="N136" s="44">
        <f t="shared" si="77"/>
        <v>368.47</v>
      </c>
      <c r="O136" s="44">
        <f t="shared" si="77"/>
        <v>368.47</v>
      </c>
      <c r="P136" s="44">
        <f t="shared" si="77"/>
        <v>368.47</v>
      </c>
      <c r="Q136" s="44">
        <f t="shared" si="77"/>
        <v>368.47</v>
      </c>
      <c r="R136" s="44">
        <f t="shared" si="77"/>
        <v>368.47</v>
      </c>
      <c r="S136" s="44">
        <f t="shared" si="77"/>
        <v>368.47</v>
      </c>
      <c r="T136" s="44">
        <f t="shared" si="77"/>
        <v>368.47</v>
      </c>
      <c r="U136" s="44">
        <f t="shared" si="77"/>
        <v>368.47</v>
      </c>
      <c r="V136" s="44">
        <f t="shared" si="77"/>
        <v>368.47</v>
      </c>
      <c r="W136" s="44">
        <f t="shared" si="77"/>
        <v>368.47</v>
      </c>
      <c r="X136" s="44">
        <f t="shared" si="77"/>
        <v>368.47</v>
      </c>
      <c r="Y136" s="44">
        <f t="shared" si="77"/>
        <v>368.47</v>
      </c>
      <c r="Z136" s="44">
        <f t="shared" si="77"/>
        <v>368.47</v>
      </c>
      <c r="AA136" s="44">
        <f t="shared" si="77"/>
        <v>368.47</v>
      </c>
    </row>
    <row r="137" spans="1:27" ht="12.75" customHeight="1" collapsed="1" x14ac:dyDescent="0.3">
      <c r="A137" s="98" t="s">
        <v>1787</v>
      </c>
      <c r="B137" s="28" t="str">
        <f>"27"&amp;"."&amp;$B$800&amp;"."&amp;$B$801</f>
        <v>27.07.2024</v>
      </c>
      <c r="C137" s="90" t="s">
        <v>76</v>
      </c>
      <c r="D137" s="91">
        <f>ROUND(((D138+D139+D141+D140)/1000),5)</f>
        <v>3.05118</v>
      </c>
      <c r="E137" s="91">
        <f>ROUND(((E138+E139+E141+E140)/1000),5)</f>
        <v>2.85318</v>
      </c>
      <c r="F137" s="91">
        <f>ROUND(((F138+F139+F141+F140)/1000),5)</f>
        <v>2.75359</v>
      </c>
      <c r="G137" s="91">
        <f t="shared" ref="G137:AA137" si="78">ROUND(((G138+G139+G141+G140)/1000),5)</f>
        <v>2.6634199999999999</v>
      </c>
      <c r="H137" s="91">
        <f t="shared" si="78"/>
        <v>2.62988</v>
      </c>
      <c r="I137" s="91">
        <f t="shared" si="78"/>
        <v>2.7178599999999999</v>
      </c>
      <c r="J137" s="91">
        <f t="shared" si="78"/>
        <v>2.7700399999999998</v>
      </c>
      <c r="K137" s="91">
        <f t="shared" si="78"/>
        <v>3.0023</v>
      </c>
      <c r="L137" s="91">
        <f t="shared" si="78"/>
        <v>3.2917399999999999</v>
      </c>
      <c r="M137" s="91">
        <f t="shared" si="78"/>
        <v>3.75413</v>
      </c>
      <c r="N137" s="91">
        <f t="shared" si="78"/>
        <v>3.823</v>
      </c>
      <c r="O137" s="91">
        <f t="shared" si="78"/>
        <v>3.8573900000000001</v>
      </c>
      <c r="P137" s="91">
        <f t="shared" si="78"/>
        <v>3.8978000000000002</v>
      </c>
      <c r="Q137" s="91">
        <f t="shared" si="78"/>
        <v>3.9601600000000001</v>
      </c>
      <c r="R137" s="91">
        <f t="shared" si="78"/>
        <v>3.9955799999999999</v>
      </c>
      <c r="S137" s="91">
        <f t="shared" si="78"/>
        <v>3.94354</v>
      </c>
      <c r="T137" s="91">
        <f t="shared" si="78"/>
        <v>3.93485</v>
      </c>
      <c r="U137" s="91">
        <f t="shared" si="78"/>
        <v>3.9165700000000001</v>
      </c>
      <c r="V137" s="91">
        <f t="shared" si="78"/>
        <v>3.8931800000000001</v>
      </c>
      <c r="W137" s="91">
        <f t="shared" si="78"/>
        <v>3.81331</v>
      </c>
      <c r="X137" s="91">
        <f t="shared" si="78"/>
        <v>3.7915700000000001</v>
      </c>
      <c r="Y137" s="91">
        <f t="shared" si="78"/>
        <v>3.7547299999999999</v>
      </c>
      <c r="Z137" s="91">
        <f t="shared" si="78"/>
        <v>3.4877400000000001</v>
      </c>
      <c r="AA137" s="91">
        <f t="shared" si="78"/>
        <v>3.2126800000000002</v>
      </c>
    </row>
    <row r="138" spans="1:27" ht="12.75" hidden="1" customHeight="1" outlineLevel="1" x14ac:dyDescent="0.3">
      <c r="A138" s="99" t="s">
        <v>1788</v>
      </c>
      <c r="B138" s="63" t="s">
        <v>238</v>
      </c>
      <c r="C138" s="43" t="s">
        <v>79</v>
      </c>
      <c r="D138" s="44">
        <v>1527.67</v>
      </c>
      <c r="E138" s="44">
        <v>1329.67</v>
      </c>
      <c r="F138" s="44">
        <v>1230.08</v>
      </c>
      <c r="G138" s="44">
        <v>1139.9100000000001</v>
      </c>
      <c r="H138" s="44">
        <v>1106.3699999999999</v>
      </c>
      <c r="I138" s="44">
        <v>1194.3499999999999</v>
      </c>
      <c r="J138" s="44">
        <v>1246.53</v>
      </c>
      <c r="K138" s="44">
        <v>1478.79</v>
      </c>
      <c r="L138" s="44">
        <v>1768.23</v>
      </c>
      <c r="M138" s="44">
        <v>2230.62</v>
      </c>
      <c r="N138" s="44">
        <v>2299.4899999999998</v>
      </c>
      <c r="O138" s="44">
        <v>2333.88</v>
      </c>
      <c r="P138" s="44">
        <v>2374.29</v>
      </c>
      <c r="Q138" s="44">
        <v>2436.65</v>
      </c>
      <c r="R138" s="44">
        <v>2472.0700000000002</v>
      </c>
      <c r="S138" s="44">
        <v>2420.0300000000002</v>
      </c>
      <c r="T138" s="44">
        <v>2411.34</v>
      </c>
      <c r="U138" s="44">
        <v>2393.06</v>
      </c>
      <c r="V138" s="44">
        <v>2369.67</v>
      </c>
      <c r="W138" s="44">
        <v>2289.8000000000002</v>
      </c>
      <c r="X138" s="44">
        <v>2268.06</v>
      </c>
      <c r="Y138" s="44">
        <v>2231.2199999999998</v>
      </c>
      <c r="Z138" s="44">
        <v>1964.23</v>
      </c>
      <c r="AA138" s="44">
        <v>1689.17</v>
      </c>
    </row>
    <row r="139" spans="1:27" ht="12.75" hidden="1" customHeight="1" outlineLevel="1" x14ac:dyDescent="0.3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1150.23</v>
      </c>
      <c r="E139" s="44">
        <f t="shared" si="79"/>
        <v>1150.23</v>
      </c>
      <c r="F139" s="44">
        <f t="shared" si="79"/>
        <v>1150.23</v>
      </c>
      <c r="G139" s="44">
        <f t="shared" si="79"/>
        <v>1150.23</v>
      </c>
      <c r="H139" s="44">
        <f t="shared" si="79"/>
        <v>1150.23</v>
      </c>
      <c r="I139" s="44">
        <f t="shared" si="79"/>
        <v>1150.23</v>
      </c>
      <c r="J139" s="44">
        <f t="shared" si="79"/>
        <v>1150.23</v>
      </c>
      <c r="K139" s="44">
        <f t="shared" si="79"/>
        <v>1150.23</v>
      </c>
      <c r="L139" s="44">
        <f t="shared" si="79"/>
        <v>1150.23</v>
      </c>
      <c r="M139" s="44">
        <f t="shared" si="79"/>
        <v>1150.23</v>
      </c>
      <c r="N139" s="44">
        <f t="shared" si="79"/>
        <v>1150.23</v>
      </c>
      <c r="O139" s="44">
        <f t="shared" si="79"/>
        <v>1150.23</v>
      </c>
      <c r="P139" s="44">
        <f t="shared" si="79"/>
        <v>1150.23</v>
      </c>
      <c r="Q139" s="44">
        <f t="shared" si="79"/>
        <v>1150.23</v>
      </c>
      <c r="R139" s="44">
        <f t="shared" si="79"/>
        <v>1150.23</v>
      </c>
      <c r="S139" s="44">
        <f t="shared" si="79"/>
        <v>1150.23</v>
      </c>
      <c r="T139" s="44">
        <f t="shared" si="79"/>
        <v>1150.23</v>
      </c>
      <c r="U139" s="44">
        <f t="shared" si="79"/>
        <v>1150.23</v>
      </c>
      <c r="V139" s="44">
        <f t="shared" si="79"/>
        <v>1150.23</v>
      </c>
      <c r="W139" s="44">
        <f t="shared" si="79"/>
        <v>1150.23</v>
      </c>
      <c r="X139" s="44">
        <f t="shared" si="79"/>
        <v>1150.23</v>
      </c>
      <c r="Y139" s="44">
        <f t="shared" si="79"/>
        <v>1150.23</v>
      </c>
      <c r="Z139" s="44">
        <f t="shared" si="79"/>
        <v>1150.23</v>
      </c>
      <c r="AA139" s="44">
        <f t="shared" si="79"/>
        <v>1150.23</v>
      </c>
    </row>
    <row r="140" spans="1:27" ht="12.75" hidden="1" customHeight="1" outlineLevel="1" x14ac:dyDescent="0.3">
      <c r="A140" s="99" t="s">
        <v>1790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1791</v>
      </c>
      <c r="B141" s="63" t="s">
        <v>81</v>
      </c>
      <c r="C141" s="43" t="s">
        <v>79</v>
      </c>
      <c r="D141" s="44">
        <f>$D$11</f>
        <v>368.47</v>
      </c>
      <c r="E141" s="44">
        <f t="shared" ref="E141:AA141" si="80">$D$11</f>
        <v>368.47</v>
      </c>
      <c r="F141" s="44">
        <f t="shared" si="80"/>
        <v>368.47</v>
      </c>
      <c r="G141" s="44">
        <f t="shared" si="80"/>
        <v>368.47</v>
      </c>
      <c r="H141" s="44">
        <f t="shared" si="80"/>
        <v>368.47</v>
      </c>
      <c r="I141" s="44">
        <f t="shared" si="80"/>
        <v>368.47</v>
      </c>
      <c r="J141" s="44">
        <f t="shared" si="80"/>
        <v>368.47</v>
      </c>
      <c r="K141" s="44">
        <f t="shared" si="80"/>
        <v>368.47</v>
      </c>
      <c r="L141" s="44">
        <f t="shared" si="80"/>
        <v>368.47</v>
      </c>
      <c r="M141" s="44">
        <f t="shared" si="80"/>
        <v>368.47</v>
      </c>
      <c r="N141" s="44">
        <f t="shared" si="80"/>
        <v>368.47</v>
      </c>
      <c r="O141" s="44">
        <f t="shared" si="80"/>
        <v>368.47</v>
      </c>
      <c r="P141" s="44">
        <f t="shared" si="80"/>
        <v>368.47</v>
      </c>
      <c r="Q141" s="44">
        <f t="shared" si="80"/>
        <v>368.47</v>
      </c>
      <c r="R141" s="44">
        <f t="shared" si="80"/>
        <v>368.47</v>
      </c>
      <c r="S141" s="44">
        <f t="shared" si="80"/>
        <v>368.47</v>
      </c>
      <c r="T141" s="44">
        <f t="shared" si="80"/>
        <v>368.47</v>
      </c>
      <c r="U141" s="44">
        <f t="shared" si="80"/>
        <v>368.47</v>
      </c>
      <c r="V141" s="44">
        <f t="shared" si="80"/>
        <v>368.47</v>
      </c>
      <c r="W141" s="44">
        <f t="shared" si="80"/>
        <v>368.47</v>
      </c>
      <c r="X141" s="44">
        <f t="shared" si="80"/>
        <v>368.47</v>
      </c>
      <c r="Y141" s="44">
        <f t="shared" si="80"/>
        <v>368.47</v>
      </c>
      <c r="Z141" s="44">
        <f t="shared" si="80"/>
        <v>368.47</v>
      </c>
      <c r="AA141" s="44">
        <f t="shared" si="80"/>
        <v>368.47</v>
      </c>
    </row>
    <row r="142" spans="1:27" ht="12.75" customHeight="1" collapsed="1" x14ac:dyDescent="0.3">
      <c r="A142" s="98" t="s">
        <v>1792</v>
      </c>
      <c r="B142" s="28" t="str">
        <f>"28"&amp;"."&amp;$B$800&amp;"."&amp;$B$801</f>
        <v>28.07.2024</v>
      </c>
      <c r="C142" s="90" t="s">
        <v>76</v>
      </c>
      <c r="D142" s="91">
        <f>ROUND(((D143+D144+D146+D145)/1000),5)</f>
        <v>2.9961799999999998</v>
      </c>
      <c r="E142" s="91">
        <f>ROUND(((E143+E144+E146+E145)/1000),5)</f>
        <v>2.8249399999999998</v>
      </c>
      <c r="F142" s="91">
        <f>ROUND(((F143+F144+F146+F145)/1000),5)</f>
        <v>2.73821</v>
      </c>
      <c r="G142" s="91">
        <f t="shared" ref="G142:AA142" si="81">ROUND(((G143+G144+G146+G145)/1000),5)</f>
        <v>2.5537000000000001</v>
      </c>
      <c r="H142" s="91">
        <f t="shared" si="81"/>
        <v>2.5049199999999998</v>
      </c>
      <c r="I142" s="91">
        <f t="shared" si="81"/>
        <v>2.6041400000000001</v>
      </c>
      <c r="J142" s="91">
        <f t="shared" si="81"/>
        <v>2.7187999999999999</v>
      </c>
      <c r="K142" s="91">
        <f t="shared" si="81"/>
        <v>2.9767100000000002</v>
      </c>
      <c r="L142" s="91">
        <f t="shared" si="81"/>
        <v>3.21251</v>
      </c>
      <c r="M142" s="91">
        <f t="shared" si="81"/>
        <v>3.5791900000000001</v>
      </c>
      <c r="N142" s="91">
        <f t="shared" si="81"/>
        <v>3.81101</v>
      </c>
      <c r="O142" s="91">
        <f t="shared" si="81"/>
        <v>3.8307600000000002</v>
      </c>
      <c r="P142" s="91">
        <f t="shared" si="81"/>
        <v>3.8384200000000002</v>
      </c>
      <c r="Q142" s="91">
        <f t="shared" si="81"/>
        <v>3.8512499999999998</v>
      </c>
      <c r="R142" s="91">
        <f t="shared" si="81"/>
        <v>3.8578399999999999</v>
      </c>
      <c r="S142" s="91">
        <f t="shared" si="81"/>
        <v>3.8896600000000001</v>
      </c>
      <c r="T142" s="91">
        <f t="shared" si="81"/>
        <v>3.89106</v>
      </c>
      <c r="U142" s="91">
        <f t="shared" si="81"/>
        <v>3.8820199999999998</v>
      </c>
      <c r="V142" s="91">
        <f t="shared" si="81"/>
        <v>3.8758699999999999</v>
      </c>
      <c r="W142" s="91">
        <f t="shared" si="81"/>
        <v>3.8587699999999998</v>
      </c>
      <c r="X142" s="91">
        <f t="shared" si="81"/>
        <v>3.8344299999999998</v>
      </c>
      <c r="Y142" s="91">
        <f t="shared" si="81"/>
        <v>3.8169</v>
      </c>
      <c r="Z142" s="91">
        <f t="shared" si="81"/>
        <v>3.5372300000000001</v>
      </c>
      <c r="AA142" s="91">
        <f t="shared" si="81"/>
        <v>3.2469299999999999</v>
      </c>
    </row>
    <row r="143" spans="1:27" ht="12.75" hidden="1" customHeight="1" outlineLevel="1" x14ac:dyDescent="0.3">
      <c r="A143" s="99" t="s">
        <v>1793</v>
      </c>
      <c r="B143" s="63" t="s">
        <v>238</v>
      </c>
      <c r="C143" s="43" t="s">
        <v>79</v>
      </c>
      <c r="D143" s="44">
        <v>1472.67</v>
      </c>
      <c r="E143" s="44">
        <v>1301.43</v>
      </c>
      <c r="F143" s="44">
        <v>1214.7</v>
      </c>
      <c r="G143" s="44">
        <v>1030.19</v>
      </c>
      <c r="H143" s="44">
        <v>981.41</v>
      </c>
      <c r="I143" s="44">
        <v>1080.6300000000001</v>
      </c>
      <c r="J143" s="44">
        <v>1195.29</v>
      </c>
      <c r="K143" s="44">
        <v>1453.2</v>
      </c>
      <c r="L143" s="44">
        <v>1689</v>
      </c>
      <c r="M143" s="44">
        <v>2055.6799999999998</v>
      </c>
      <c r="N143" s="44">
        <v>2287.5</v>
      </c>
      <c r="O143" s="44">
        <v>2307.25</v>
      </c>
      <c r="P143" s="44">
        <v>2314.91</v>
      </c>
      <c r="Q143" s="44">
        <v>2327.7399999999998</v>
      </c>
      <c r="R143" s="44">
        <v>2334.33</v>
      </c>
      <c r="S143" s="44">
        <v>2366.15</v>
      </c>
      <c r="T143" s="44">
        <v>2367.5500000000002</v>
      </c>
      <c r="U143" s="44">
        <v>2358.5100000000002</v>
      </c>
      <c r="V143" s="44">
        <v>2352.36</v>
      </c>
      <c r="W143" s="44">
        <v>2335.2600000000002</v>
      </c>
      <c r="X143" s="44">
        <v>2310.92</v>
      </c>
      <c r="Y143" s="44">
        <v>2293.39</v>
      </c>
      <c r="Z143" s="44">
        <v>2013.72</v>
      </c>
      <c r="AA143" s="44">
        <v>1723.42</v>
      </c>
    </row>
    <row r="144" spans="1:27" ht="12.75" hidden="1" customHeight="1" outlineLevel="1" x14ac:dyDescent="0.3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1150.23</v>
      </c>
      <c r="E144" s="44">
        <f t="shared" si="82"/>
        <v>1150.23</v>
      </c>
      <c r="F144" s="44">
        <f t="shared" si="82"/>
        <v>1150.23</v>
      </c>
      <c r="G144" s="44">
        <f t="shared" si="82"/>
        <v>1150.23</v>
      </c>
      <c r="H144" s="44">
        <f t="shared" si="82"/>
        <v>1150.23</v>
      </c>
      <c r="I144" s="44">
        <f t="shared" si="82"/>
        <v>1150.23</v>
      </c>
      <c r="J144" s="44">
        <f t="shared" si="82"/>
        <v>1150.23</v>
      </c>
      <c r="K144" s="44">
        <f t="shared" si="82"/>
        <v>1150.23</v>
      </c>
      <c r="L144" s="44">
        <f t="shared" si="82"/>
        <v>1150.23</v>
      </c>
      <c r="M144" s="44">
        <f t="shared" si="82"/>
        <v>1150.23</v>
      </c>
      <c r="N144" s="44">
        <f t="shared" si="82"/>
        <v>1150.23</v>
      </c>
      <c r="O144" s="44">
        <f t="shared" si="82"/>
        <v>1150.23</v>
      </c>
      <c r="P144" s="44">
        <f t="shared" si="82"/>
        <v>1150.23</v>
      </c>
      <c r="Q144" s="44">
        <f t="shared" si="82"/>
        <v>1150.23</v>
      </c>
      <c r="R144" s="44">
        <f t="shared" si="82"/>
        <v>1150.23</v>
      </c>
      <c r="S144" s="44">
        <f t="shared" si="82"/>
        <v>1150.23</v>
      </c>
      <c r="T144" s="44">
        <f t="shared" si="82"/>
        <v>1150.23</v>
      </c>
      <c r="U144" s="44">
        <f t="shared" si="82"/>
        <v>1150.23</v>
      </c>
      <c r="V144" s="44">
        <f t="shared" si="82"/>
        <v>1150.23</v>
      </c>
      <c r="W144" s="44">
        <f t="shared" si="82"/>
        <v>1150.23</v>
      </c>
      <c r="X144" s="44">
        <f t="shared" si="82"/>
        <v>1150.23</v>
      </c>
      <c r="Y144" s="44">
        <f t="shared" si="82"/>
        <v>1150.23</v>
      </c>
      <c r="Z144" s="44">
        <f t="shared" si="82"/>
        <v>1150.23</v>
      </c>
      <c r="AA144" s="44">
        <f t="shared" si="82"/>
        <v>1150.23</v>
      </c>
    </row>
    <row r="145" spans="1:27" ht="12.75" hidden="1" customHeight="1" outlineLevel="1" x14ac:dyDescent="0.3">
      <c r="A145" s="99" t="s">
        <v>1795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1796</v>
      </c>
      <c r="B146" s="63" t="s">
        <v>81</v>
      </c>
      <c r="C146" s="43" t="s">
        <v>79</v>
      </c>
      <c r="D146" s="44">
        <f>$D$11</f>
        <v>368.47</v>
      </c>
      <c r="E146" s="44">
        <f t="shared" ref="E146:AA146" si="83">$D$11</f>
        <v>368.47</v>
      </c>
      <c r="F146" s="44">
        <f t="shared" si="83"/>
        <v>368.47</v>
      </c>
      <c r="G146" s="44">
        <f t="shared" si="83"/>
        <v>368.47</v>
      </c>
      <c r="H146" s="44">
        <f t="shared" si="83"/>
        <v>368.47</v>
      </c>
      <c r="I146" s="44">
        <f t="shared" si="83"/>
        <v>368.47</v>
      </c>
      <c r="J146" s="44">
        <f t="shared" si="83"/>
        <v>368.47</v>
      </c>
      <c r="K146" s="44">
        <f t="shared" si="83"/>
        <v>368.47</v>
      </c>
      <c r="L146" s="44">
        <f t="shared" si="83"/>
        <v>368.47</v>
      </c>
      <c r="M146" s="44">
        <f t="shared" si="83"/>
        <v>368.47</v>
      </c>
      <c r="N146" s="44">
        <f t="shared" si="83"/>
        <v>368.47</v>
      </c>
      <c r="O146" s="44">
        <f t="shared" si="83"/>
        <v>368.47</v>
      </c>
      <c r="P146" s="44">
        <f t="shared" si="83"/>
        <v>368.47</v>
      </c>
      <c r="Q146" s="44">
        <f t="shared" si="83"/>
        <v>368.47</v>
      </c>
      <c r="R146" s="44">
        <f t="shared" si="83"/>
        <v>368.47</v>
      </c>
      <c r="S146" s="44">
        <f t="shared" si="83"/>
        <v>368.47</v>
      </c>
      <c r="T146" s="44">
        <f t="shared" si="83"/>
        <v>368.47</v>
      </c>
      <c r="U146" s="44">
        <f t="shared" si="83"/>
        <v>368.47</v>
      </c>
      <c r="V146" s="44">
        <f t="shared" si="83"/>
        <v>368.47</v>
      </c>
      <c r="W146" s="44">
        <f t="shared" si="83"/>
        <v>368.47</v>
      </c>
      <c r="X146" s="44">
        <f t="shared" si="83"/>
        <v>368.47</v>
      </c>
      <c r="Y146" s="44">
        <f t="shared" si="83"/>
        <v>368.47</v>
      </c>
      <c r="Z146" s="44">
        <f t="shared" si="83"/>
        <v>368.47</v>
      </c>
      <c r="AA146" s="44">
        <f t="shared" si="83"/>
        <v>368.47</v>
      </c>
    </row>
    <row r="147" spans="1:27" ht="12.75" customHeight="1" collapsed="1" x14ac:dyDescent="0.3">
      <c r="A147" s="98" t="s">
        <v>1797</v>
      </c>
      <c r="B147" s="28" t="str">
        <f>"29"&amp;"."&amp;$B$800&amp;"."&amp;$B$801</f>
        <v>29.07.2024</v>
      </c>
      <c r="C147" s="90" t="s">
        <v>76</v>
      </c>
      <c r="D147" s="91">
        <f>ROUND(((D148+D149+D151+D150)/1000),5)</f>
        <v>2.86849</v>
      </c>
      <c r="E147" s="91">
        <f>ROUND(((E148+E149+E151+E150)/1000),5)</f>
        <v>2.7207499999999998</v>
      </c>
      <c r="F147" s="91">
        <f>ROUND(((F148+F149+F151+F150)/1000),5)</f>
        <v>2.5676700000000001</v>
      </c>
      <c r="G147" s="91">
        <f t="shared" ref="G147:AA147" si="84">ROUND(((G148+G149+G151+G150)/1000),5)</f>
        <v>2.4401899999999999</v>
      </c>
      <c r="H147" s="91">
        <f t="shared" si="84"/>
        <v>2.3847399999999999</v>
      </c>
      <c r="I147" s="91">
        <f t="shared" si="84"/>
        <v>2.6168100000000001</v>
      </c>
      <c r="J147" s="91">
        <f t="shared" si="84"/>
        <v>2.83073</v>
      </c>
      <c r="K147" s="91">
        <f t="shared" si="84"/>
        <v>3.1300699999999999</v>
      </c>
      <c r="L147" s="91">
        <f t="shared" si="84"/>
        <v>3.6282100000000002</v>
      </c>
      <c r="M147" s="91">
        <f t="shared" si="84"/>
        <v>3.7954500000000002</v>
      </c>
      <c r="N147" s="91">
        <f t="shared" si="84"/>
        <v>3.7976000000000001</v>
      </c>
      <c r="O147" s="91">
        <f t="shared" si="84"/>
        <v>3.7691699999999999</v>
      </c>
      <c r="P147" s="91">
        <f t="shared" si="84"/>
        <v>3.7023899999999998</v>
      </c>
      <c r="Q147" s="91">
        <f t="shared" si="84"/>
        <v>3.8159900000000002</v>
      </c>
      <c r="R147" s="91">
        <f t="shared" si="84"/>
        <v>3.81209</v>
      </c>
      <c r="S147" s="91">
        <f t="shared" si="84"/>
        <v>3.8449399999999998</v>
      </c>
      <c r="T147" s="91">
        <f t="shared" si="84"/>
        <v>3.8253400000000002</v>
      </c>
      <c r="U147" s="91">
        <f t="shared" si="84"/>
        <v>3.7953999999999999</v>
      </c>
      <c r="V147" s="91">
        <f t="shared" si="84"/>
        <v>3.7720400000000001</v>
      </c>
      <c r="W147" s="91">
        <f t="shared" si="84"/>
        <v>3.6720100000000002</v>
      </c>
      <c r="X147" s="91">
        <f t="shared" si="84"/>
        <v>3.58961</v>
      </c>
      <c r="Y147" s="91">
        <f t="shared" si="84"/>
        <v>3.5395799999999999</v>
      </c>
      <c r="Z147" s="91">
        <f t="shared" si="84"/>
        <v>3.2330000000000001</v>
      </c>
      <c r="AA147" s="91">
        <f t="shared" si="84"/>
        <v>2.9924900000000001</v>
      </c>
    </row>
    <row r="148" spans="1:27" ht="12.75" hidden="1" customHeight="1" outlineLevel="1" x14ac:dyDescent="0.3">
      <c r="A148" s="99" t="s">
        <v>1798</v>
      </c>
      <c r="B148" s="63" t="s">
        <v>238</v>
      </c>
      <c r="C148" s="43" t="s">
        <v>79</v>
      </c>
      <c r="D148" s="44">
        <v>1344.98</v>
      </c>
      <c r="E148" s="44">
        <v>1197.24</v>
      </c>
      <c r="F148" s="44">
        <v>1044.1600000000001</v>
      </c>
      <c r="G148" s="44">
        <v>916.68</v>
      </c>
      <c r="H148" s="44">
        <v>861.23</v>
      </c>
      <c r="I148" s="44">
        <v>1093.3</v>
      </c>
      <c r="J148" s="44">
        <v>1307.22</v>
      </c>
      <c r="K148" s="44">
        <v>1606.56</v>
      </c>
      <c r="L148" s="44">
        <v>2104.6999999999998</v>
      </c>
      <c r="M148" s="44">
        <v>2271.94</v>
      </c>
      <c r="N148" s="44">
        <v>2274.09</v>
      </c>
      <c r="O148" s="44">
        <v>2245.66</v>
      </c>
      <c r="P148" s="44">
        <v>2178.88</v>
      </c>
      <c r="Q148" s="44">
        <v>2292.48</v>
      </c>
      <c r="R148" s="44">
        <v>2288.58</v>
      </c>
      <c r="S148" s="44">
        <v>2321.4299999999998</v>
      </c>
      <c r="T148" s="44">
        <v>2301.83</v>
      </c>
      <c r="U148" s="44">
        <v>2271.89</v>
      </c>
      <c r="V148" s="44">
        <v>2248.5300000000002</v>
      </c>
      <c r="W148" s="44">
        <v>2148.5</v>
      </c>
      <c r="X148" s="44">
        <v>2066.1</v>
      </c>
      <c r="Y148" s="44">
        <v>2016.07</v>
      </c>
      <c r="Z148" s="44">
        <v>1709.49</v>
      </c>
      <c r="AA148" s="44">
        <v>1468.98</v>
      </c>
    </row>
    <row r="149" spans="1:27" ht="12.75" hidden="1" customHeight="1" outlineLevel="1" x14ac:dyDescent="0.3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1150.23</v>
      </c>
      <c r="E149" s="44">
        <f t="shared" si="85"/>
        <v>1150.23</v>
      </c>
      <c r="F149" s="44">
        <f t="shared" si="85"/>
        <v>1150.23</v>
      </c>
      <c r="G149" s="44">
        <f t="shared" si="85"/>
        <v>1150.23</v>
      </c>
      <c r="H149" s="44">
        <f t="shared" si="85"/>
        <v>1150.23</v>
      </c>
      <c r="I149" s="44">
        <f t="shared" si="85"/>
        <v>1150.23</v>
      </c>
      <c r="J149" s="44">
        <f t="shared" si="85"/>
        <v>1150.23</v>
      </c>
      <c r="K149" s="44">
        <f t="shared" si="85"/>
        <v>1150.23</v>
      </c>
      <c r="L149" s="44">
        <f t="shared" si="85"/>
        <v>1150.23</v>
      </c>
      <c r="M149" s="44">
        <f t="shared" si="85"/>
        <v>1150.23</v>
      </c>
      <c r="N149" s="44">
        <f t="shared" si="85"/>
        <v>1150.23</v>
      </c>
      <c r="O149" s="44">
        <f t="shared" si="85"/>
        <v>1150.23</v>
      </c>
      <c r="P149" s="44">
        <f t="shared" si="85"/>
        <v>1150.23</v>
      </c>
      <c r="Q149" s="44">
        <f t="shared" si="85"/>
        <v>1150.23</v>
      </c>
      <c r="R149" s="44">
        <f t="shared" si="85"/>
        <v>1150.23</v>
      </c>
      <c r="S149" s="44">
        <f t="shared" si="85"/>
        <v>1150.23</v>
      </c>
      <c r="T149" s="44">
        <f t="shared" si="85"/>
        <v>1150.23</v>
      </c>
      <c r="U149" s="44">
        <f t="shared" si="85"/>
        <v>1150.23</v>
      </c>
      <c r="V149" s="44">
        <f t="shared" si="85"/>
        <v>1150.23</v>
      </c>
      <c r="W149" s="44">
        <f t="shared" si="85"/>
        <v>1150.23</v>
      </c>
      <c r="X149" s="44">
        <f t="shared" si="85"/>
        <v>1150.23</v>
      </c>
      <c r="Y149" s="44">
        <f t="shared" si="85"/>
        <v>1150.23</v>
      </c>
      <c r="Z149" s="44">
        <f t="shared" si="85"/>
        <v>1150.23</v>
      </c>
      <c r="AA149" s="44">
        <f t="shared" si="85"/>
        <v>1150.23</v>
      </c>
    </row>
    <row r="150" spans="1:27" ht="12.75" hidden="1" customHeight="1" outlineLevel="1" x14ac:dyDescent="0.3">
      <c r="A150" s="99" t="s">
        <v>1800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1801</v>
      </c>
      <c r="B151" s="63" t="s">
        <v>81</v>
      </c>
      <c r="C151" s="43" t="s">
        <v>79</v>
      </c>
      <c r="D151" s="44">
        <f>$D$11</f>
        <v>368.47</v>
      </c>
      <c r="E151" s="44">
        <f t="shared" ref="E151:AA151" si="86">$D$11</f>
        <v>368.47</v>
      </c>
      <c r="F151" s="44">
        <f t="shared" si="86"/>
        <v>368.47</v>
      </c>
      <c r="G151" s="44">
        <f t="shared" si="86"/>
        <v>368.47</v>
      </c>
      <c r="H151" s="44">
        <f t="shared" si="86"/>
        <v>368.47</v>
      </c>
      <c r="I151" s="44">
        <f t="shared" si="86"/>
        <v>368.47</v>
      </c>
      <c r="J151" s="44">
        <f t="shared" si="86"/>
        <v>368.47</v>
      </c>
      <c r="K151" s="44">
        <f t="shared" si="86"/>
        <v>368.47</v>
      </c>
      <c r="L151" s="44">
        <f t="shared" si="86"/>
        <v>368.47</v>
      </c>
      <c r="M151" s="44">
        <f t="shared" si="86"/>
        <v>368.47</v>
      </c>
      <c r="N151" s="44">
        <f t="shared" si="86"/>
        <v>368.47</v>
      </c>
      <c r="O151" s="44">
        <f t="shared" si="86"/>
        <v>368.47</v>
      </c>
      <c r="P151" s="44">
        <f t="shared" si="86"/>
        <v>368.47</v>
      </c>
      <c r="Q151" s="44">
        <f t="shared" si="86"/>
        <v>368.47</v>
      </c>
      <c r="R151" s="44">
        <f t="shared" si="86"/>
        <v>368.47</v>
      </c>
      <c r="S151" s="44">
        <f t="shared" si="86"/>
        <v>368.47</v>
      </c>
      <c r="T151" s="44">
        <f t="shared" si="86"/>
        <v>368.47</v>
      </c>
      <c r="U151" s="44">
        <f t="shared" si="86"/>
        <v>368.47</v>
      </c>
      <c r="V151" s="44">
        <f t="shared" si="86"/>
        <v>368.47</v>
      </c>
      <c r="W151" s="44">
        <f t="shared" si="86"/>
        <v>368.47</v>
      </c>
      <c r="X151" s="44">
        <f t="shared" si="86"/>
        <v>368.47</v>
      </c>
      <c r="Y151" s="44">
        <f t="shared" si="86"/>
        <v>368.47</v>
      </c>
      <c r="Z151" s="44">
        <f t="shared" si="86"/>
        <v>368.47</v>
      </c>
      <c r="AA151" s="44">
        <f t="shared" si="86"/>
        <v>368.47</v>
      </c>
    </row>
    <row r="152" spans="1:27" ht="12.75" customHeight="1" collapsed="1" x14ac:dyDescent="0.3">
      <c r="A152" s="98" t="s">
        <v>1802</v>
      </c>
      <c r="B152" s="28" t="str">
        <f>"30"&amp;"."&amp;$B$800&amp;"."&amp;$B$801</f>
        <v>30.07.2024</v>
      </c>
      <c r="C152" s="90" t="s">
        <v>76</v>
      </c>
      <c r="D152" s="91">
        <f>ROUND(((D153+D154+D156+D155)/1000),5)</f>
        <v>2.7176300000000002</v>
      </c>
      <c r="E152" s="91">
        <f>ROUND(((E153+E154+E156+E155)/1000),5)</f>
        <v>2.3688799999999999</v>
      </c>
      <c r="F152" s="91">
        <f>ROUND(((F153+F154+F156+F155)/1000),5)</f>
        <v>2.2518699999999998</v>
      </c>
      <c r="G152" s="91">
        <f t="shared" ref="G152:AA152" si="87">ROUND(((G153+G154+G156+G155)/1000),5)</f>
        <v>2.1585700000000001</v>
      </c>
      <c r="H152" s="91">
        <f t="shared" si="87"/>
        <v>1.6855500000000001</v>
      </c>
      <c r="I152" s="91">
        <f t="shared" si="87"/>
        <v>2.43655</v>
      </c>
      <c r="J152" s="91">
        <f t="shared" si="87"/>
        <v>2.7148699999999999</v>
      </c>
      <c r="K152" s="91">
        <f t="shared" si="87"/>
        <v>3.0636399999999999</v>
      </c>
      <c r="L152" s="91">
        <f t="shared" si="87"/>
        <v>3.5213800000000002</v>
      </c>
      <c r="M152" s="91">
        <f t="shared" si="87"/>
        <v>3.7081599999999999</v>
      </c>
      <c r="N152" s="91">
        <f t="shared" si="87"/>
        <v>3.7675100000000001</v>
      </c>
      <c r="O152" s="91">
        <f t="shared" si="87"/>
        <v>3.7725200000000001</v>
      </c>
      <c r="P152" s="91">
        <f t="shared" si="87"/>
        <v>3.75841</v>
      </c>
      <c r="Q152" s="91">
        <f t="shared" si="87"/>
        <v>3.8358699999999999</v>
      </c>
      <c r="R152" s="91">
        <f t="shared" si="87"/>
        <v>3.8435800000000002</v>
      </c>
      <c r="S152" s="91">
        <f t="shared" si="87"/>
        <v>3.8567200000000001</v>
      </c>
      <c r="T152" s="91">
        <f t="shared" si="87"/>
        <v>3.85236</v>
      </c>
      <c r="U152" s="91">
        <f t="shared" si="87"/>
        <v>3.8162400000000001</v>
      </c>
      <c r="V152" s="91">
        <f t="shared" si="87"/>
        <v>3.7809300000000001</v>
      </c>
      <c r="W152" s="91">
        <f t="shared" si="87"/>
        <v>3.6960199999999999</v>
      </c>
      <c r="X152" s="91">
        <f t="shared" si="87"/>
        <v>3.67218</v>
      </c>
      <c r="Y152" s="91">
        <f t="shared" si="87"/>
        <v>3.6058599999999998</v>
      </c>
      <c r="Z152" s="91">
        <f t="shared" si="87"/>
        <v>3.2948599999999999</v>
      </c>
      <c r="AA152" s="91">
        <f t="shared" si="87"/>
        <v>3.0696500000000002</v>
      </c>
    </row>
    <row r="153" spans="1:27" ht="12.75" hidden="1" customHeight="1" outlineLevel="1" x14ac:dyDescent="0.3">
      <c r="A153" s="99" t="s">
        <v>1803</v>
      </c>
      <c r="B153" s="63" t="s">
        <v>238</v>
      </c>
      <c r="C153" s="43" t="s">
        <v>79</v>
      </c>
      <c r="D153" s="44">
        <v>1194.1199999999999</v>
      </c>
      <c r="E153" s="44">
        <v>845.37</v>
      </c>
      <c r="F153" s="44">
        <v>728.36</v>
      </c>
      <c r="G153" s="44">
        <v>635.05999999999995</v>
      </c>
      <c r="H153" s="44">
        <v>162.04</v>
      </c>
      <c r="I153" s="44">
        <v>913.04</v>
      </c>
      <c r="J153" s="44">
        <v>1191.3599999999999</v>
      </c>
      <c r="K153" s="44">
        <v>1540.13</v>
      </c>
      <c r="L153" s="44">
        <v>1997.87</v>
      </c>
      <c r="M153" s="44">
        <v>2184.65</v>
      </c>
      <c r="N153" s="44">
        <v>2244</v>
      </c>
      <c r="O153" s="44">
        <v>2249.0100000000002</v>
      </c>
      <c r="P153" s="44">
        <v>2234.9</v>
      </c>
      <c r="Q153" s="44">
        <v>2312.36</v>
      </c>
      <c r="R153" s="44">
        <v>2320.0700000000002</v>
      </c>
      <c r="S153" s="44">
        <v>2333.21</v>
      </c>
      <c r="T153" s="44">
        <v>2328.85</v>
      </c>
      <c r="U153" s="44">
        <v>2292.73</v>
      </c>
      <c r="V153" s="44">
        <v>2257.42</v>
      </c>
      <c r="W153" s="44">
        <v>2172.5100000000002</v>
      </c>
      <c r="X153" s="44">
        <v>2148.67</v>
      </c>
      <c r="Y153" s="44">
        <v>2082.35</v>
      </c>
      <c r="Z153" s="44">
        <v>1771.35</v>
      </c>
      <c r="AA153" s="44">
        <v>1546.14</v>
      </c>
    </row>
    <row r="154" spans="1:27" ht="12.75" hidden="1" customHeight="1" outlineLevel="1" x14ac:dyDescent="0.3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1150.23</v>
      </c>
      <c r="E154" s="44">
        <f t="shared" si="88"/>
        <v>1150.23</v>
      </c>
      <c r="F154" s="44">
        <f t="shared" si="88"/>
        <v>1150.23</v>
      </c>
      <c r="G154" s="44">
        <f t="shared" si="88"/>
        <v>1150.23</v>
      </c>
      <c r="H154" s="44">
        <f t="shared" si="88"/>
        <v>1150.23</v>
      </c>
      <c r="I154" s="44">
        <f t="shared" si="88"/>
        <v>1150.23</v>
      </c>
      <c r="J154" s="44">
        <f t="shared" si="88"/>
        <v>1150.23</v>
      </c>
      <c r="K154" s="44">
        <f t="shared" si="88"/>
        <v>1150.23</v>
      </c>
      <c r="L154" s="44">
        <f t="shared" si="88"/>
        <v>1150.23</v>
      </c>
      <c r="M154" s="44">
        <f t="shared" si="88"/>
        <v>1150.23</v>
      </c>
      <c r="N154" s="44">
        <f t="shared" si="88"/>
        <v>1150.23</v>
      </c>
      <c r="O154" s="44">
        <f t="shared" si="88"/>
        <v>1150.23</v>
      </c>
      <c r="P154" s="44">
        <f t="shared" si="88"/>
        <v>1150.23</v>
      </c>
      <c r="Q154" s="44">
        <f t="shared" si="88"/>
        <v>1150.23</v>
      </c>
      <c r="R154" s="44">
        <f t="shared" si="88"/>
        <v>1150.23</v>
      </c>
      <c r="S154" s="44">
        <f t="shared" si="88"/>
        <v>1150.23</v>
      </c>
      <c r="T154" s="44">
        <f t="shared" si="88"/>
        <v>1150.23</v>
      </c>
      <c r="U154" s="44">
        <f t="shared" si="88"/>
        <v>1150.23</v>
      </c>
      <c r="V154" s="44">
        <f t="shared" si="88"/>
        <v>1150.23</v>
      </c>
      <c r="W154" s="44">
        <f t="shared" si="88"/>
        <v>1150.23</v>
      </c>
      <c r="X154" s="44">
        <f t="shared" si="88"/>
        <v>1150.23</v>
      </c>
      <c r="Y154" s="44">
        <f t="shared" si="88"/>
        <v>1150.23</v>
      </c>
      <c r="Z154" s="44">
        <f t="shared" si="88"/>
        <v>1150.23</v>
      </c>
      <c r="AA154" s="44">
        <f t="shared" si="88"/>
        <v>1150.23</v>
      </c>
    </row>
    <row r="155" spans="1:27" ht="12.75" hidden="1" customHeight="1" outlineLevel="1" x14ac:dyDescent="0.3">
      <c r="A155" s="99" t="s">
        <v>1805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1806</v>
      </c>
      <c r="B156" s="63" t="s">
        <v>81</v>
      </c>
      <c r="C156" s="43" t="s">
        <v>79</v>
      </c>
      <c r="D156" s="44">
        <f>$D$11</f>
        <v>368.47</v>
      </c>
      <c r="E156" s="44">
        <f t="shared" ref="E156:AA156" si="89">$D$11</f>
        <v>368.47</v>
      </c>
      <c r="F156" s="44">
        <f t="shared" si="89"/>
        <v>368.47</v>
      </c>
      <c r="G156" s="44">
        <f t="shared" si="89"/>
        <v>368.47</v>
      </c>
      <c r="H156" s="44">
        <f t="shared" si="89"/>
        <v>368.47</v>
      </c>
      <c r="I156" s="44">
        <f t="shared" si="89"/>
        <v>368.47</v>
      </c>
      <c r="J156" s="44">
        <f t="shared" si="89"/>
        <v>368.47</v>
      </c>
      <c r="K156" s="44">
        <f t="shared" si="89"/>
        <v>368.47</v>
      </c>
      <c r="L156" s="44">
        <f t="shared" si="89"/>
        <v>368.47</v>
      </c>
      <c r="M156" s="44">
        <f t="shared" si="89"/>
        <v>368.47</v>
      </c>
      <c r="N156" s="44">
        <f t="shared" si="89"/>
        <v>368.47</v>
      </c>
      <c r="O156" s="44">
        <f t="shared" si="89"/>
        <v>368.47</v>
      </c>
      <c r="P156" s="44">
        <f t="shared" si="89"/>
        <v>368.47</v>
      </c>
      <c r="Q156" s="44">
        <f t="shared" si="89"/>
        <v>368.47</v>
      </c>
      <c r="R156" s="44">
        <f t="shared" si="89"/>
        <v>368.47</v>
      </c>
      <c r="S156" s="44">
        <f t="shared" si="89"/>
        <v>368.47</v>
      </c>
      <c r="T156" s="44">
        <f t="shared" si="89"/>
        <v>368.47</v>
      </c>
      <c r="U156" s="44">
        <f t="shared" si="89"/>
        <v>368.47</v>
      </c>
      <c r="V156" s="44">
        <f t="shared" si="89"/>
        <v>368.47</v>
      </c>
      <c r="W156" s="44">
        <f t="shared" si="89"/>
        <v>368.47</v>
      </c>
      <c r="X156" s="44">
        <f t="shared" si="89"/>
        <v>368.47</v>
      </c>
      <c r="Y156" s="44">
        <f t="shared" si="89"/>
        <v>368.47</v>
      </c>
      <c r="Z156" s="44">
        <f t="shared" si="89"/>
        <v>368.47</v>
      </c>
      <c r="AA156" s="44">
        <f t="shared" si="89"/>
        <v>368.47</v>
      </c>
    </row>
    <row r="157" spans="1:27" ht="12.75" customHeight="1" collapsed="1" x14ac:dyDescent="0.3">
      <c r="A157" s="98" t="s">
        <v>1807</v>
      </c>
      <c r="B157" s="28" t="str">
        <f>"31"&amp;"."&amp;$B$800&amp;"."&amp;$B$801</f>
        <v>31.07.2024</v>
      </c>
      <c r="C157" s="90" t="s">
        <v>76</v>
      </c>
      <c r="D157" s="91">
        <f>ROUND(((D158+D159+D161+D160)/1000),5)</f>
        <v>2.71963</v>
      </c>
      <c r="E157" s="91">
        <f>ROUND(((E158+E159+E161+E160)/1000),5)</f>
        <v>2.4557899999999999</v>
      </c>
      <c r="F157" s="91">
        <f>ROUND(((F158+F159+F161+F160)/1000),5)</f>
        <v>2.36971</v>
      </c>
      <c r="G157" s="91">
        <f t="shared" ref="G157:AA157" si="90">ROUND(((G158+G159+G161+G160)/1000),5)</f>
        <v>2.2786400000000002</v>
      </c>
      <c r="H157" s="91">
        <f t="shared" si="90"/>
        <v>2.2343099999999998</v>
      </c>
      <c r="I157" s="91">
        <f t="shared" si="90"/>
        <v>2.4257599999999999</v>
      </c>
      <c r="J157" s="91">
        <f t="shared" si="90"/>
        <v>2.7105199999999998</v>
      </c>
      <c r="K157" s="91">
        <f t="shared" si="90"/>
        <v>3.0055299999999998</v>
      </c>
      <c r="L157" s="91">
        <f t="shared" si="90"/>
        <v>3.4481199999999999</v>
      </c>
      <c r="M157" s="91">
        <f t="shared" si="90"/>
        <v>3.6837200000000001</v>
      </c>
      <c r="N157" s="91">
        <f t="shared" si="90"/>
        <v>3.8093300000000001</v>
      </c>
      <c r="O157" s="91">
        <f t="shared" si="90"/>
        <v>3.7484600000000001</v>
      </c>
      <c r="P157" s="91">
        <f t="shared" si="90"/>
        <v>3.71156</v>
      </c>
      <c r="Q157" s="91">
        <f t="shared" si="90"/>
        <v>3.8238699999999999</v>
      </c>
      <c r="R157" s="91">
        <f t="shared" si="90"/>
        <v>3.7848099999999998</v>
      </c>
      <c r="S157" s="91">
        <f t="shared" si="90"/>
        <v>3.8342800000000001</v>
      </c>
      <c r="T157" s="91">
        <f t="shared" si="90"/>
        <v>3.7940700000000001</v>
      </c>
      <c r="U157" s="91">
        <f t="shared" si="90"/>
        <v>3.8116300000000001</v>
      </c>
      <c r="V157" s="91">
        <f t="shared" si="90"/>
        <v>3.6874500000000001</v>
      </c>
      <c r="W157" s="91">
        <f t="shared" si="90"/>
        <v>3.5919099999999999</v>
      </c>
      <c r="X157" s="91">
        <f t="shared" si="90"/>
        <v>3.56271</v>
      </c>
      <c r="Y157" s="91">
        <f t="shared" si="90"/>
        <v>3.5517500000000002</v>
      </c>
      <c r="Z157" s="91">
        <f t="shared" si="90"/>
        <v>3.2345700000000002</v>
      </c>
      <c r="AA157" s="91">
        <f t="shared" si="90"/>
        <v>2.95105</v>
      </c>
    </row>
    <row r="158" spans="1:27" ht="12.75" hidden="1" customHeight="1" outlineLevel="1" x14ac:dyDescent="0.3">
      <c r="A158" s="99" t="s">
        <v>1808</v>
      </c>
      <c r="B158" s="63" t="s">
        <v>238</v>
      </c>
      <c r="C158" s="43" t="s">
        <v>79</v>
      </c>
      <c r="D158" s="44">
        <v>1196.1199999999999</v>
      </c>
      <c r="E158" s="44">
        <v>932.28</v>
      </c>
      <c r="F158" s="44">
        <v>846.2</v>
      </c>
      <c r="G158" s="44">
        <v>755.13</v>
      </c>
      <c r="H158" s="44">
        <v>710.8</v>
      </c>
      <c r="I158" s="44">
        <v>902.25</v>
      </c>
      <c r="J158" s="44">
        <v>1187.01</v>
      </c>
      <c r="K158" s="44">
        <v>1482.02</v>
      </c>
      <c r="L158" s="44">
        <v>1924.61</v>
      </c>
      <c r="M158" s="44">
        <v>2160.21</v>
      </c>
      <c r="N158" s="44">
        <v>2285.8200000000002</v>
      </c>
      <c r="O158" s="44">
        <v>2224.9499999999998</v>
      </c>
      <c r="P158" s="44">
        <v>2188.0500000000002</v>
      </c>
      <c r="Q158" s="44">
        <v>2300.36</v>
      </c>
      <c r="R158" s="44">
        <v>2261.3000000000002</v>
      </c>
      <c r="S158" s="44">
        <v>2310.77</v>
      </c>
      <c r="T158" s="44">
        <v>2270.56</v>
      </c>
      <c r="U158" s="44">
        <v>2288.12</v>
      </c>
      <c r="V158" s="44">
        <v>2163.94</v>
      </c>
      <c r="W158" s="44">
        <v>2068.4</v>
      </c>
      <c r="X158" s="44">
        <v>2039.2</v>
      </c>
      <c r="Y158" s="44">
        <v>2028.24</v>
      </c>
      <c r="Z158" s="44">
        <v>1711.06</v>
      </c>
      <c r="AA158" s="44">
        <v>1427.54</v>
      </c>
    </row>
    <row r="159" spans="1:27" ht="12.75" hidden="1" customHeight="1" outlineLevel="1" x14ac:dyDescent="0.3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1150.23</v>
      </c>
      <c r="E159" s="44">
        <f t="shared" si="91"/>
        <v>1150.23</v>
      </c>
      <c r="F159" s="44">
        <f t="shared" si="91"/>
        <v>1150.23</v>
      </c>
      <c r="G159" s="44">
        <f t="shared" si="91"/>
        <v>1150.23</v>
      </c>
      <c r="H159" s="44">
        <f t="shared" si="91"/>
        <v>1150.23</v>
      </c>
      <c r="I159" s="44">
        <f t="shared" si="91"/>
        <v>1150.23</v>
      </c>
      <c r="J159" s="44">
        <f t="shared" si="91"/>
        <v>1150.23</v>
      </c>
      <c r="K159" s="44">
        <f t="shared" si="91"/>
        <v>1150.23</v>
      </c>
      <c r="L159" s="44">
        <f t="shared" si="91"/>
        <v>1150.23</v>
      </c>
      <c r="M159" s="44">
        <f t="shared" si="91"/>
        <v>1150.23</v>
      </c>
      <c r="N159" s="44">
        <f t="shared" si="91"/>
        <v>1150.23</v>
      </c>
      <c r="O159" s="44">
        <f t="shared" si="91"/>
        <v>1150.23</v>
      </c>
      <c r="P159" s="44">
        <f t="shared" si="91"/>
        <v>1150.23</v>
      </c>
      <c r="Q159" s="44">
        <f t="shared" si="91"/>
        <v>1150.23</v>
      </c>
      <c r="R159" s="44">
        <f t="shared" si="91"/>
        <v>1150.23</v>
      </c>
      <c r="S159" s="44">
        <f t="shared" si="91"/>
        <v>1150.23</v>
      </c>
      <c r="T159" s="44">
        <f t="shared" si="91"/>
        <v>1150.23</v>
      </c>
      <c r="U159" s="44">
        <f t="shared" si="91"/>
        <v>1150.23</v>
      </c>
      <c r="V159" s="44">
        <f t="shared" si="91"/>
        <v>1150.23</v>
      </c>
      <c r="W159" s="44">
        <f t="shared" si="91"/>
        <v>1150.23</v>
      </c>
      <c r="X159" s="44">
        <f t="shared" si="91"/>
        <v>1150.23</v>
      </c>
      <c r="Y159" s="44">
        <f t="shared" si="91"/>
        <v>1150.23</v>
      </c>
      <c r="Z159" s="44">
        <f t="shared" si="91"/>
        <v>1150.23</v>
      </c>
      <c r="AA159" s="44">
        <f t="shared" si="91"/>
        <v>1150.23</v>
      </c>
    </row>
    <row r="160" spans="1:27" ht="12.75" hidden="1" customHeight="1" outlineLevel="1" x14ac:dyDescent="0.3">
      <c r="A160" s="99" t="s">
        <v>1810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1811</v>
      </c>
      <c r="B161" s="63" t="s">
        <v>81</v>
      </c>
      <c r="C161" s="43" t="s">
        <v>79</v>
      </c>
      <c r="D161" s="44">
        <f>$D$11</f>
        <v>368.47</v>
      </c>
      <c r="E161" s="44">
        <f t="shared" ref="E161:AA161" si="92">$D$11</f>
        <v>368.47</v>
      </c>
      <c r="F161" s="44">
        <f t="shared" si="92"/>
        <v>368.47</v>
      </c>
      <c r="G161" s="44">
        <f t="shared" si="92"/>
        <v>368.47</v>
      </c>
      <c r="H161" s="44">
        <f t="shared" si="92"/>
        <v>368.47</v>
      </c>
      <c r="I161" s="44">
        <f t="shared" si="92"/>
        <v>368.47</v>
      </c>
      <c r="J161" s="44">
        <f t="shared" si="92"/>
        <v>368.47</v>
      </c>
      <c r="K161" s="44">
        <f t="shared" si="92"/>
        <v>368.47</v>
      </c>
      <c r="L161" s="44">
        <f t="shared" si="92"/>
        <v>368.47</v>
      </c>
      <c r="M161" s="44">
        <f t="shared" si="92"/>
        <v>368.47</v>
      </c>
      <c r="N161" s="44">
        <f t="shared" si="92"/>
        <v>368.47</v>
      </c>
      <c r="O161" s="44">
        <f t="shared" si="92"/>
        <v>368.47</v>
      </c>
      <c r="P161" s="44">
        <f t="shared" si="92"/>
        <v>368.47</v>
      </c>
      <c r="Q161" s="44">
        <f t="shared" si="92"/>
        <v>368.47</v>
      </c>
      <c r="R161" s="44">
        <f t="shared" si="92"/>
        <v>368.47</v>
      </c>
      <c r="S161" s="44">
        <f t="shared" si="92"/>
        <v>368.47</v>
      </c>
      <c r="T161" s="44">
        <f t="shared" si="92"/>
        <v>368.47</v>
      </c>
      <c r="U161" s="44">
        <f t="shared" si="92"/>
        <v>368.47</v>
      </c>
      <c r="V161" s="44">
        <f t="shared" si="92"/>
        <v>368.47</v>
      </c>
      <c r="W161" s="44">
        <f t="shared" si="92"/>
        <v>368.47</v>
      </c>
      <c r="X161" s="44">
        <f t="shared" si="92"/>
        <v>368.47</v>
      </c>
      <c r="Y161" s="44">
        <f t="shared" si="92"/>
        <v>368.47</v>
      </c>
      <c r="Z161" s="44">
        <f t="shared" si="92"/>
        <v>368.47</v>
      </c>
      <c r="AA161" s="44">
        <f t="shared" si="92"/>
        <v>368.47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1812</v>
      </c>
      <c r="B166" s="28" t="str">
        <f>"01"&amp;"."&amp;$B$800&amp;"."&amp;$B$801</f>
        <v>01.07.2024</v>
      </c>
      <c r="C166" s="90" t="s">
        <v>76</v>
      </c>
      <c r="D166" s="91">
        <f>ROUND(((D167+D168+D170+D169)/1000),5)</f>
        <v>3.5486399999999998</v>
      </c>
      <c r="E166" s="91">
        <f>ROUND(((E167+E168+E170+E169)/1000),5)</f>
        <v>3.3898100000000002</v>
      </c>
      <c r="F166" s="91">
        <f>ROUND(((F167+F168+F170+F169)/1000),5)</f>
        <v>3.2372100000000001</v>
      </c>
      <c r="G166" s="91">
        <f t="shared" ref="G166:AA166" si="93">ROUND(((G167+G168+G170+G169)/1000),5)</f>
        <v>3.0963500000000002</v>
      </c>
      <c r="H166" s="91">
        <f t="shared" si="93"/>
        <v>2.3264399999999998</v>
      </c>
      <c r="I166" s="91">
        <f t="shared" si="93"/>
        <v>3.1115300000000001</v>
      </c>
      <c r="J166" s="91">
        <f t="shared" si="93"/>
        <v>3.4779599999999999</v>
      </c>
      <c r="K166" s="91">
        <f t="shared" si="93"/>
        <v>3.8285</v>
      </c>
      <c r="L166" s="91">
        <f t="shared" si="93"/>
        <v>4.3930499999999997</v>
      </c>
      <c r="M166" s="91">
        <f t="shared" si="93"/>
        <v>4.4322600000000003</v>
      </c>
      <c r="N166" s="91">
        <f t="shared" si="93"/>
        <v>4.1707400000000003</v>
      </c>
      <c r="O166" s="91">
        <f t="shared" si="93"/>
        <v>4.2994899999999996</v>
      </c>
      <c r="P166" s="91">
        <f t="shared" si="93"/>
        <v>4.4363000000000001</v>
      </c>
      <c r="Q166" s="91">
        <f t="shared" si="93"/>
        <v>4.5453400000000004</v>
      </c>
      <c r="R166" s="91">
        <f t="shared" si="93"/>
        <v>4.5191999999999997</v>
      </c>
      <c r="S166" s="91">
        <f t="shared" si="93"/>
        <v>4.5935800000000002</v>
      </c>
      <c r="T166" s="91">
        <f t="shared" si="93"/>
        <v>4.54155</v>
      </c>
      <c r="U166" s="91">
        <f t="shared" si="93"/>
        <v>4.53965</v>
      </c>
      <c r="V166" s="91">
        <f t="shared" si="93"/>
        <v>4.0229100000000004</v>
      </c>
      <c r="W166" s="91">
        <f t="shared" si="93"/>
        <v>4.0029399999999997</v>
      </c>
      <c r="X166" s="91">
        <f t="shared" si="93"/>
        <v>4.0775199999999998</v>
      </c>
      <c r="Y166" s="91">
        <f t="shared" si="93"/>
        <v>4.0444699999999996</v>
      </c>
      <c r="Z166" s="91">
        <f t="shared" si="93"/>
        <v>4.0127100000000002</v>
      </c>
      <c r="AA166" s="91">
        <f t="shared" si="93"/>
        <v>3.64845</v>
      </c>
    </row>
    <row r="167" spans="1:27" ht="12.75" hidden="1" customHeight="1" outlineLevel="1" x14ac:dyDescent="0.3">
      <c r="A167" s="99" t="s">
        <v>1813</v>
      </c>
      <c r="B167" s="63" t="s">
        <v>238</v>
      </c>
      <c r="C167" s="43" t="s">
        <v>79</v>
      </c>
      <c r="D167" s="44">
        <v>1317.3</v>
      </c>
      <c r="E167" s="44">
        <v>1158.47</v>
      </c>
      <c r="F167" s="44">
        <v>1005.87</v>
      </c>
      <c r="G167" s="44">
        <v>865.01</v>
      </c>
      <c r="H167" s="44">
        <v>95.1</v>
      </c>
      <c r="I167" s="44">
        <v>880.19</v>
      </c>
      <c r="J167" s="44">
        <v>1246.6199999999999</v>
      </c>
      <c r="K167" s="44">
        <v>1597.16</v>
      </c>
      <c r="L167" s="44">
        <v>2161.71</v>
      </c>
      <c r="M167" s="44">
        <v>2200.92</v>
      </c>
      <c r="N167" s="44">
        <v>1939.4</v>
      </c>
      <c r="O167" s="44">
        <v>2068.15</v>
      </c>
      <c r="P167" s="44">
        <v>2204.96</v>
      </c>
      <c r="Q167" s="44">
        <v>2314</v>
      </c>
      <c r="R167" s="44">
        <v>2287.86</v>
      </c>
      <c r="S167" s="44">
        <v>2362.2399999999998</v>
      </c>
      <c r="T167" s="44">
        <v>2310.21</v>
      </c>
      <c r="U167" s="44">
        <v>2308.31</v>
      </c>
      <c r="V167" s="44">
        <v>1791.57</v>
      </c>
      <c r="W167" s="44">
        <v>1771.6</v>
      </c>
      <c r="X167" s="44">
        <v>1846.18</v>
      </c>
      <c r="Y167" s="44">
        <v>1813.13</v>
      </c>
      <c r="Z167" s="44">
        <v>1781.37</v>
      </c>
      <c r="AA167" s="44">
        <v>1417.11</v>
      </c>
    </row>
    <row r="168" spans="1:27" ht="12.75" hidden="1" customHeight="1" outlineLevel="1" x14ac:dyDescent="0.3">
      <c r="A168" s="99" t="s">
        <v>1814</v>
      </c>
      <c r="B168" s="63" t="s">
        <v>90</v>
      </c>
      <c r="C168" s="43" t="s">
        <v>79</v>
      </c>
      <c r="D168" s="44">
        <v>1858.06</v>
      </c>
      <c r="E168" s="44">
        <f>$D$168</f>
        <v>1858.06</v>
      </c>
      <c r="F168" s="44">
        <f t="shared" ref="F168:AA168" si="94">$D$168</f>
        <v>1858.06</v>
      </c>
      <c r="G168" s="44">
        <f t="shared" si="94"/>
        <v>1858.06</v>
      </c>
      <c r="H168" s="44">
        <f t="shared" si="94"/>
        <v>1858.06</v>
      </c>
      <c r="I168" s="44">
        <f t="shared" si="94"/>
        <v>1858.06</v>
      </c>
      <c r="J168" s="44">
        <f t="shared" si="94"/>
        <v>1858.06</v>
      </c>
      <c r="K168" s="44">
        <f t="shared" si="94"/>
        <v>1858.06</v>
      </c>
      <c r="L168" s="44">
        <f t="shared" si="94"/>
        <v>1858.06</v>
      </c>
      <c r="M168" s="44">
        <f t="shared" si="94"/>
        <v>1858.06</v>
      </c>
      <c r="N168" s="44">
        <f t="shared" si="94"/>
        <v>1858.06</v>
      </c>
      <c r="O168" s="44">
        <f t="shared" si="94"/>
        <v>1858.06</v>
      </c>
      <c r="P168" s="44">
        <f t="shared" si="94"/>
        <v>1858.06</v>
      </c>
      <c r="Q168" s="44">
        <f t="shared" si="94"/>
        <v>1858.06</v>
      </c>
      <c r="R168" s="44">
        <f t="shared" si="94"/>
        <v>1858.06</v>
      </c>
      <c r="S168" s="44">
        <f t="shared" si="94"/>
        <v>1858.06</v>
      </c>
      <c r="T168" s="44">
        <f t="shared" si="94"/>
        <v>1858.06</v>
      </c>
      <c r="U168" s="44">
        <f t="shared" si="94"/>
        <v>1858.06</v>
      </c>
      <c r="V168" s="44">
        <f t="shared" si="94"/>
        <v>1858.06</v>
      </c>
      <c r="W168" s="44">
        <f t="shared" si="94"/>
        <v>1858.06</v>
      </c>
      <c r="X168" s="44">
        <f t="shared" si="94"/>
        <v>1858.06</v>
      </c>
      <c r="Y168" s="44">
        <f t="shared" si="94"/>
        <v>1858.06</v>
      </c>
      <c r="Z168" s="44">
        <f t="shared" si="94"/>
        <v>1858.06</v>
      </c>
      <c r="AA168" s="44">
        <f t="shared" si="94"/>
        <v>1858.06</v>
      </c>
    </row>
    <row r="169" spans="1:27" ht="12.75" hidden="1" customHeight="1" outlineLevel="1" x14ac:dyDescent="0.3">
      <c r="A169" s="99" t="s">
        <v>1815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1816</v>
      </c>
      <c r="B170" s="63" t="s">
        <v>81</v>
      </c>
      <c r="C170" s="43" t="s">
        <v>79</v>
      </c>
      <c r="D170" s="44">
        <f>$D$11</f>
        <v>368.47</v>
      </c>
      <c r="E170" s="44">
        <f t="shared" ref="E170:AA170" si="95">$D$11</f>
        <v>368.47</v>
      </c>
      <c r="F170" s="44">
        <f t="shared" si="95"/>
        <v>368.47</v>
      </c>
      <c r="G170" s="44">
        <f t="shared" si="95"/>
        <v>368.47</v>
      </c>
      <c r="H170" s="44">
        <f t="shared" si="95"/>
        <v>368.47</v>
      </c>
      <c r="I170" s="44">
        <f t="shared" si="95"/>
        <v>368.47</v>
      </c>
      <c r="J170" s="44">
        <f t="shared" si="95"/>
        <v>368.47</v>
      </c>
      <c r="K170" s="44">
        <f t="shared" si="95"/>
        <v>368.47</v>
      </c>
      <c r="L170" s="44">
        <f t="shared" si="95"/>
        <v>368.47</v>
      </c>
      <c r="M170" s="44">
        <f t="shared" si="95"/>
        <v>368.47</v>
      </c>
      <c r="N170" s="44">
        <f t="shared" si="95"/>
        <v>368.47</v>
      </c>
      <c r="O170" s="44">
        <f t="shared" si="95"/>
        <v>368.47</v>
      </c>
      <c r="P170" s="44">
        <f t="shared" si="95"/>
        <v>368.47</v>
      </c>
      <c r="Q170" s="44">
        <f t="shared" si="95"/>
        <v>368.47</v>
      </c>
      <c r="R170" s="44">
        <f t="shared" si="95"/>
        <v>368.47</v>
      </c>
      <c r="S170" s="44">
        <f t="shared" si="95"/>
        <v>368.47</v>
      </c>
      <c r="T170" s="44">
        <f t="shared" si="95"/>
        <v>368.47</v>
      </c>
      <c r="U170" s="44">
        <f t="shared" si="95"/>
        <v>368.47</v>
      </c>
      <c r="V170" s="44">
        <f t="shared" si="95"/>
        <v>368.47</v>
      </c>
      <c r="W170" s="44">
        <f t="shared" si="95"/>
        <v>368.47</v>
      </c>
      <c r="X170" s="44">
        <f t="shared" si="95"/>
        <v>368.47</v>
      </c>
      <c r="Y170" s="44">
        <f t="shared" si="95"/>
        <v>368.47</v>
      </c>
      <c r="Z170" s="44">
        <f t="shared" si="95"/>
        <v>368.47</v>
      </c>
      <c r="AA170" s="44">
        <f t="shared" si="95"/>
        <v>368.47</v>
      </c>
    </row>
    <row r="171" spans="1:27" ht="13.8" collapsed="1" x14ac:dyDescent="0.3">
      <c r="A171" s="98" t="s">
        <v>1817</v>
      </c>
      <c r="B171" s="28" t="str">
        <f>"02"&amp;"."&amp;$B$800&amp;"."&amp;$B$801</f>
        <v>02.07.2024</v>
      </c>
      <c r="C171" s="90" t="s">
        <v>76</v>
      </c>
      <c r="D171" s="91">
        <f>ROUND(((D172+D173+D175+D174)/1000),5)</f>
        <v>3.4281700000000002</v>
      </c>
      <c r="E171" s="91">
        <f>ROUND(((E172+E173+E175+E174)/1000),5)</f>
        <v>3.0743900000000002</v>
      </c>
      <c r="F171" s="91">
        <f>ROUND(((F172+F173+F175+F174)/1000),5)</f>
        <v>2.8885399999999999</v>
      </c>
      <c r="G171" s="91">
        <f t="shared" ref="G171:AA171" si="96">ROUND(((G172+G173+G175+G174)/1000),5)</f>
        <v>2.3072599999999999</v>
      </c>
      <c r="H171" s="91">
        <f t="shared" si="96"/>
        <v>2.3055500000000002</v>
      </c>
      <c r="I171" s="91">
        <f t="shared" si="96"/>
        <v>2.3457699999999999</v>
      </c>
      <c r="J171" s="91">
        <f t="shared" si="96"/>
        <v>3.46977</v>
      </c>
      <c r="K171" s="91">
        <f t="shared" si="96"/>
        <v>3.8513199999999999</v>
      </c>
      <c r="L171" s="91">
        <f t="shared" si="96"/>
        <v>4.1857499999999996</v>
      </c>
      <c r="M171" s="91">
        <f t="shared" si="96"/>
        <v>4.40977</v>
      </c>
      <c r="N171" s="91">
        <f t="shared" si="96"/>
        <v>4.0456300000000001</v>
      </c>
      <c r="O171" s="91">
        <f t="shared" si="96"/>
        <v>4.2781500000000001</v>
      </c>
      <c r="P171" s="91">
        <f t="shared" si="96"/>
        <v>4.3746099999999997</v>
      </c>
      <c r="Q171" s="91">
        <f t="shared" si="96"/>
        <v>4.9319899999999999</v>
      </c>
      <c r="R171" s="91">
        <f t="shared" si="96"/>
        <v>4.9253799999999996</v>
      </c>
      <c r="S171" s="91">
        <f t="shared" si="96"/>
        <v>4.7372100000000001</v>
      </c>
      <c r="T171" s="91">
        <f t="shared" si="96"/>
        <v>4.6642700000000001</v>
      </c>
      <c r="U171" s="91">
        <f t="shared" si="96"/>
        <v>4.5872000000000002</v>
      </c>
      <c r="V171" s="91">
        <f t="shared" si="96"/>
        <v>4.1176899999999996</v>
      </c>
      <c r="W171" s="91">
        <f t="shared" si="96"/>
        <v>4.3651499999999999</v>
      </c>
      <c r="X171" s="91">
        <f t="shared" si="96"/>
        <v>4.2602599999999997</v>
      </c>
      <c r="Y171" s="91">
        <f t="shared" si="96"/>
        <v>4.3170700000000002</v>
      </c>
      <c r="Z171" s="91">
        <f t="shared" si="96"/>
        <v>4.0144200000000003</v>
      </c>
      <c r="AA171" s="91">
        <f t="shared" si="96"/>
        <v>3.7778700000000001</v>
      </c>
    </row>
    <row r="172" spans="1:27" ht="12.75" hidden="1" customHeight="1" outlineLevel="1" x14ac:dyDescent="0.3">
      <c r="A172" s="99" t="s">
        <v>1818</v>
      </c>
      <c r="B172" s="63" t="s">
        <v>238</v>
      </c>
      <c r="C172" s="43" t="s">
        <v>79</v>
      </c>
      <c r="D172" s="44">
        <v>1196.83</v>
      </c>
      <c r="E172" s="44">
        <v>843.05</v>
      </c>
      <c r="F172" s="44">
        <v>657.2</v>
      </c>
      <c r="G172" s="44">
        <v>75.92</v>
      </c>
      <c r="H172" s="44">
        <v>74.209999999999994</v>
      </c>
      <c r="I172" s="44">
        <v>114.43</v>
      </c>
      <c r="J172" s="44">
        <v>1238.43</v>
      </c>
      <c r="K172" s="44">
        <v>1619.98</v>
      </c>
      <c r="L172" s="44">
        <v>1954.41</v>
      </c>
      <c r="M172" s="44">
        <v>2178.4299999999998</v>
      </c>
      <c r="N172" s="44">
        <v>1814.29</v>
      </c>
      <c r="O172" s="44">
        <v>2046.81</v>
      </c>
      <c r="P172" s="44">
        <v>2143.27</v>
      </c>
      <c r="Q172" s="44">
        <v>2700.65</v>
      </c>
      <c r="R172" s="44">
        <v>2694.04</v>
      </c>
      <c r="S172" s="44">
        <v>2505.87</v>
      </c>
      <c r="T172" s="44">
        <v>2432.9299999999998</v>
      </c>
      <c r="U172" s="44">
        <v>2355.86</v>
      </c>
      <c r="V172" s="44">
        <v>1886.35</v>
      </c>
      <c r="W172" s="44">
        <v>2133.81</v>
      </c>
      <c r="X172" s="44">
        <v>2028.92</v>
      </c>
      <c r="Y172" s="44">
        <v>2085.73</v>
      </c>
      <c r="Z172" s="44">
        <v>1783.08</v>
      </c>
      <c r="AA172" s="44">
        <v>1546.53</v>
      </c>
    </row>
    <row r="173" spans="1:27" ht="12.75" hidden="1" customHeight="1" outlineLevel="1" x14ac:dyDescent="0.3">
      <c r="A173" s="99" t="s">
        <v>1819</v>
      </c>
      <c r="B173" s="63" t="s">
        <v>90</v>
      </c>
      <c r="C173" s="43" t="s">
        <v>79</v>
      </c>
      <c r="D173" s="44">
        <f>$D$168</f>
        <v>1858.06</v>
      </c>
      <c r="E173" s="44">
        <f>$D$168</f>
        <v>1858.06</v>
      </c>
      <c r="F173" s="44">
        <f t="shared" ref="F173:AA173" si="97">$D$168</f>
        <v>1858.06</v>
      </c>
      <c r="G173" s="44">
        <f t="shared" si="97"/>
        <v>1858.06</v>
      </c>
      <c r="H173" s="44">
        <f t="shared" si="97"/>
        <v>1858.06</v>
      </c>
      <c r="I173" s="44">
        <f t="shared" si="97"/>
        <v>1858.06</v>
      </c>
      <c r="J173" s="44">
        <f t="shared" si="97"/>
        <v>1858.06</v>
      </c>
      <c r="K173" s="44">
        <f t="shared" si="97"/>
        <v>1858.06</v>
      </c>
      <c r="L173" s="44">
        <f t="shared" si="97"/>
        <v>1858.06</v>
      </c>
      <c r="M173" s="44">
        <f t="shared" si="97"/>
        <v>1858.06</v>
      </c>
      <c r="N173" s="44">
        <f t="shared" si="97"/>
        <v>1858.06</v>
      </c>
      <c r="O173" s="44">
        <f t="shared" si="97"/>
        <v>1858.06</v>
      </c>
      <c r="P173" s="44">
        <f t="shared" si="97"/>
        <v>1858.06</v>
      </c>
      <c r="Q173" s="44">
        <f t="shared" si="97"/>
        <v>1858.06</v>
      </c>
      <c r="R173" s="44">
        <f t="shared" si="97"/>
        <v>1858.06</v>
      </c>
      <c r="S173" s="44">
        <f t="shared" si="97"/>
        <v>1858.06</v>
      </c>
      <c r="T173" s="44">
        <f t="shared" si="97"/>
        <v>1858.06</v>
      </c>
      <c r="U173" s="44">
        <f t="shared" si="97"/>
        <v>1858.06</v>
      </c>
      <c r="V173" s="44">
        <f t="shared" si="97"/>
        <v>1858.06</v>
      </c>
      <c r="W173" s="44">
        <f t="shared" si="97"/>
        <v>1858.06</v>
      </c>
      <c r="X173" s="44">
        <f t="shared" si="97"/>
        <v>1858.06</v>
      </c>
      <c r="Y173" s="44">
        <f t="shared" si="97"/>
        <v>1858.06</v>
      </c>
      <c r="Z173" s="44">
        <f t="shared" si="97"/>
        <v>1858.06</v>
      </c>
      <c r="AA173" s="44">
        <f t="shared" si="97"/>
        <v>1858.06</v>
      </c>
    </row>
    <row r="174" spans="1:27" ht="12.75" hidden="1" customHeight="1" outlineLevel="1" x14ac:dyDescent="0.3">
      <c r="A174" s="99" t="s">
        <v>1820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1821</v>
      </c>
      <c r="B175" s="63" t="s">
        <v>81</v>
      </c>
      <c r="C175" s="43" t="s">
        <v>79</v>
      </c>
      <c r="D175" s="44">
        <f>$D$11</f>
        <v>368.47</v>
      </c>
      <c r="E175" s="44">
        <f t="shared" ref="E175:AA175" si="98">$D$11</f>
        <v>368.47</v>
      </c>
      <c r="F175" s="44">
        <f t="shared" si="98"/>
        <v>368.47</v>
      </c>
      <c r="G175" s="44">
        <f t="shared" si="98"/>
        <v>368.47</v>
      </c>
      <c r="H175" s="44">
        <f t="shared" si="98"/>
        <v>368.47</v>
      </c>
      <c r="I175" s="44">
        <f t="shared" si="98"/>
        <v>368.47</v>
      </c>
      <c r="J175" s="44">
        <f t="shared" si="98"/>
        <v>368.47</v>
      </c>
      <c r="K175" s="44">
        <f t="shared" si="98"/>
        <v>368.47</v>
      </c>
      <c r="L175" s="44">
        <f t="shared" si="98"/>
        <v>368.47</v>
      </c>
      <c r="M175" s="44">
        <f t="shared" si="98"/>
        <v>368.47</v>
      </c>
      <c r="N175" s="44">
        <f t="shared" si="98"/>
        <v>368.47</v>
      </c>
      <c r="O175" s="44">
        <f t="shared" si="98"/>
        <v>368.47</v>
      </c>
      <c r="P175" s="44">
        <f t="shared" si="98"/>
        <v>368.47</v>
      </c>
      <c r="Q175" s="44">
        <f t="shared" si="98"/>
        <v>368.47</v>
      </c>
      <c r="R175" s="44">
        <f t="shared" si="98"/>
        <v>368.47</v>
      </c>
      <c r="S175" s="44">
        <f t="shared" si="98"/>
        <v>368.47</v>
      </c>
      <c r="T175" s="44">
        <f t="shared" si="98"/>
        <v>368.47</v>
      </c>
      <c r="U175" s="44">
        <f t="shared" si="98"/>
        <v>368.47</v>
      </c>
      <c r="V175" s="44">
        <f t="shared" si="98"/>
        <v>368.47</v>
      </c>
      <c r="W175" s="44">
        <f t="shared" si="98"/>
        <v>368.47</v>
      </c>
      <c r="X175" s="44">
        <f t="shared" si="98"/>
        <v>368.47</v>
      </c>
      <c r="Y175" s="44">
        <f t="shared" si="98"/>
        <v>368.47</v>
      </c>
      <c r="Z175" s="44">
        <f t="shared" si="98"/>
        <v>368.47</v>
      </c>
      <c r="AA175" s="44">
        <f t="shared" si="98"/>
        <v>368.47</v>
      </c>
    </row>
    <row r="176" spans="1:27" ht="12.75" customHeight="1" collapsed="1" x14ac:dyDescent="0.3">
      <c r="A176" s="98" t="s">
        <v>1822</v>
      </c>
      <c r="B176" s="28" t="str">
        <f>"03"&amp;"."&amp;$B$800&amp;"."&amp;$B$801</f>
        <v>03.07.2024</v>
      </c>
      <c r="C176" s="90" t="s">
        <v>76</v>
      </c>
      <c r="D176" s="91">
        <f>ROUND(((D177+D178+D180+D179)/1000),5)</f>
        <v>3.6158100000000002</v>
      </c>
      <c r="E176" s="91">
        <f>ROUND(((E177+E178+E180+E179)/1000),5)</f>
        <v>3.4975700000000001</v>
      </c>
      <c r="F176" s="91">
        <f>ROUND(((F177+F178+F180+F179)/1000),5)</f>
        <v>3.3543599999999998</v>
      </c>
      <c r="G176" s="91">
        <f t="shared" ref="G176:AA176" si="99">ROUND(((G177+G178+G180+G179)/1000),5)</f>
        <v>2.3177300000000001</v>
      </c>
      <c r="H176" s="91">
        <f t="shared" si="99"/>
        <v>2.3152400000000002</v>
      </c>
      <c r="I176" s="91">
        <f t="shared" si="99"/>
        <v>2.6526700000000001</v>
      </c>
      <c r="J176" s="91">
        <f t="shared" si="99"/>
        <v>3.43872</v>
      </c>
      <c r="K176" s="91">
        <f t="shared" si="99"/>
        <v>3.8490000000000002</v>
      </c>
      <c r="L176" s="91">
        <f t="shared" si="99"/>
        <v>4.1162700000000001</v>
      </c>
      <c r="M176" s="91">
        <f t="shared" si="99"/>
        <v>4.4445300000000003</v>
      </c>
      <c r="N176" s="91">
        <f t="shared" si="99"/>
        <v>4.4020599999999996</v>
      </c>
      <c r="O176" s="91">
        <f t="shared" si="99"/>
        <v>4.4342100000000002</v>
      </c>
      <c r="P176" s="91">
        <f t="shared" si="99"/>
        <v>4.6287000000000003</v>
      </c>
      <c r="Q176" s="91">
        <f t="shared" si="99"/>
        <v>4.6390099999999999</v>
      </c>
      <c r="R176" s="91">
        <f t="shared" si="99"/>
        <v>4.4750500000000004</v>
      </c>
      <c r="S176" s="91">
        <f t="shared" si="99"/>
        <v>4.6949300000000003</v>
      </c>
      <c r="T176" s="91">
        <f t="shared" si="99"/>
        <v>4.6847399999999997</v>
      </c>
      <c r="U176" s="91">
        <f t="shared" si="99"/>
        <v>4.7339700000000002</v>
      </c>
      <c r="V176" s="91">
        <f t="shared" si="99"/>
        <v>4.4560199999999996</v>
      </c>
      <c r="W176" s="91">
        <f t="shared" si="99"/>
        <v>4.2002800000000002</v>
      </c>
      <c r="X176" s="91">
        <f t="shared" si="99"/>
        <v>4.0736100000000004</v>
      </c>
      <c r="Y176" s="91">
        <f t="shared" si="99"/>
        <v>4.2881200000000002</v>
      </c>
      <c r="Z176" s="91">
        <f t="shared" si="99"/>
        <v>4.0326300000000002</v>
      </c>
      <c r="AA176" s="91">
        <f t="shared" si="99"/>
        <v>3.8275700000000001</v>
      </c>
    </row>
    <row r="177" spans="1:27" ht="12.75" hidden="1" customHeight="1" outlineLevel="1" x14ac:dyDescent="0.3">
      <c r="A177" s="99" t="s">
        <v>1823</v>
      </c>
      <c r="B177" s="63" t="s">
        <v>238</v>
      </c>
      <c r="C177" s="43" t="s">
        <v>79</v>
      </c>
      <c r="D177" s="44">
        <v>1384.47</v>
      </c>
      <c r="E177" s="44">
        <v>1266.23</v>
      </c>
      <c r="F177" s="44">
        <v>1123.02</v>
      </c>
      <c r="G177" s="44">
        <v>86.39</v>
      </c>
      <c r="H177" s="44">
        <v>83.9</v>
      </c>
      <c r="I177" s="44">
        <v>421.33</v>
      </c>
      <c r="J177" s="44">
        <v>1207.3800000000001</v>
      </c>
      <c r="K177" s="44">
        <v>1617.66</v>
      </c>
      <c r="L177" s="44">
        <v>1884.93</v>
      </c>
      <c r="M177" s="44">
        <v>2213.19</v>
      </c>
      <c r="N177" s="44">
        <v>2170.7199999999998</v>
      </c>
      <c r="O177" s="44">
        <v>2202.87</v>
      </c>
      <c r="P177" s="44">
        <v>2397.36</v>
      </c>
      <c r="Q177" s="44">
        <v>2407.67</v>
      </c>
      <c r="R177" s="44">
        <v>2243.71</v>
      </c>
      <c r="S177" s="44">
        <v>2463.59</v>
      </c>
      <c r="T177" s="44">
        <v>2453.4</v>
      </c>
      <c r="U177" s="44">
        <v>2502.63</v>
      </c>
      <c r="V177" s="44">
        <v>2224.6799999999998</v>
      </c>
      <c r="W177" s="44">
        <v>1968.94</v>
      </c>
      <c r="X177" s="44">
        <v>1842.27</v>
      </c>
      <c r="Y177" s="44">
        <v>2056.7800000000002</v>
      </c>
      <c r="Z177" s="44">
        <v>1801.29</v>
      </c>
      <c r="AA177" s="44">
        <v>1596.23</v>
      </c>
    </row>
    <row r="178" spans="1:27" ht="12.75" hidden="1" customHeight="1" outlineLevel="1" x14ac:dyDescent="0.3">
      <c r="A178" s="99" t="s">
        <v>1824</v>
      </c>
      <c r="B178" s="63" t="s">
        <v>90</v>
      </c>
      <c r="C178" s="43" t="s">
        <v>79</v>
      </c>
      <c r="D178" s="44">
        <f>$D$168</f>
        <v>1858.06</v>
      </c>
      <c r="E178" s="44">
        <f>$D$168</f>
        <v>1858.06</v>
      </c>
      <c r="F178" s="44">
        <f t="shared" ref="F178:AA178" si="100">$D$168</f>
        <v>1858.06</v>
      </c>
      <c r="G178" s="44">
        <f t="shared" si="100"/>
        <v>1858.06</v>
      </c>
      <c r="H178" s="44">
        <f t="shared" si="100"/>
        <v>1858.06</v>
      </c>
      <c r="I178" s="44">
        <f t="shared" si="100"/>
        <v>1858.06</v>
      </c>
      <c r="J178" s="44">
        <f t="shared" si="100"/>
        <v>1858.06</v>
      </c>
      <c r="K178" s="44">
        <f t="shared" si="100"/>
        <v>1858.06</v>
      </c>
      <c r="L178" s="44">
        <f t="shared" si="100"/>
        <v>1858.06</v>
      </c>
      <c r="M178" s="44">
        <f t="shared" si="100"/>
        <v>1858.06</v>
      </c>
      <c r="N178" s="44">
        <f t="shared" si="100"/>
        <v>1858.06</v>
      </c>
      <c r="O178" s="44">
        <f t="shared" si="100"/>
        <v>1858.06</v>
      </c>
      <c r="P178" s="44">
        <f t="shared" si="100"/>
        <v>1858.06</v>
      </c>
      <c r="Q178" s="44">
        <f t="shared" si="100"/>
        <v>1858.06</v>
      </c>
      <c r="R178" s="44">
        <f t="shared" si="100"/>
        <v>1858.06</v>
      </c>
      <c r="S178" s="44">
        <f t="shared" si="100"/>
        <v>1858.06</v>
      </c>
      <c r="T178" s="44">
        <f t="shared" si="100"/>
        <v>1858.06</v>
      </c>
      <c r="U178" s="44">
        <f t="shared" si="100"/>
        <v>1858.06</v>
      </c>
      <c r="V178" s="44">
        <f t="shared" si="100"/>
        <v>1858.06</v>
      </c>
      <c r="W178" s="44">
        <f t="shared" si="100"/>
        <v>1858.06</v>
      </c>
      <c r="X178" s="44">
        <f t="shared" si="100"/>
        <v>1858.06</v>
      </c>
      <c r="Y178" s="44">
        <f t="shared" si="100"/>
        <v>1858.06</v>
      </c>
      <c r="Z178" s="44">
        <f t="shared" si="100"/>
        <v>1858.06</v>
      </c>
      <c r="AA178" s="44">
        <f t="shared" si="100"/>
        <v>1858.06</v>
      </c>
    </row>
    <row r="179" spans="1:27" ht="12.75" hidden="1" customHeight="1" outlineLevel="1" x14ac:dyDescent="0.3">
      <c r="A179" s="99" t="s">
        <v>1825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1826</v>
      </c>
      <c r="B180" s="63" t="s">
        <v>81</v>
      </c>
      <c r="C180" s="43" t="s">
        <v>79</v>
      </c>
      <c r="D180" s="44">
        <f>$D$11</f>
        <v>368.47</v>
      </c>
      <c r="E180" s="44">
        <f t="shared" ref="E180:AA180" si="101">$D$11</f>
        <v>368.47</v>
      </c>
      <c r="F180" s="44">
        <f t="shared" si="101"/>
        <v>368.47</v>
      </c>
      <c r="G180" s="44">
        <f t="shared" si="101"/>
        <v>368.47</v>
      </c>
      <c r="H180" s="44">
        <f t="shared" si="101"/>
        <v>368.47</v>
      </c>
      <c r="I180" s="44">
        <f t="shared" si="101"/>
        <v>368.47</v>
      </c>
      <c r="J180" s="44">
        <f t="shared" si="101"/>
        <v>368.47</v>
      </c>
      <c r="K180" s="44">
        <f t="shared" si="101"/>
        <v>368.47</v>
      </c>
      <c r="L180" s="44">
        <f t="shared" si="101"/>
        <v>368.47</v>
      </c>
      <c r="M180" s="44">
        <f t="shared" si="101"/>
        <v>368.47</v>
      </c>
      <c r="N180" s="44">
        <f t="shared" si="101"/>
        <v>368.47</v>
      </c>
      <c r="O180" s="44">
        <f t="shared" si="101"/>
        <v>368.47</v>
      </c>
      <c r="P180" s="44">
        <f t="shared" si="101"/>
        <v>368.47</v>
      </c>
      <c r="Q180" s="44">
        <f t="shared" si="101"/>
        <v>368.47</v>
      </c>
      <c r="R180" s="44">
        <f t="shared" si="101"/>
        <v>368.47</v>
      </c>
      <c r="S180" s="44">
        <f t="shared" si="101"/>
        <v>368.47</v>
      </c>
      <c r="T180" s="44">
        <f t="shared" si="101"/>
        <v>368.47</v>
      </c>
      <c r="U180" s="44">
        <f t="shared" si="101"/>
        <v>368.47</v>
      </c>
      <c r="V180" s="44">
        <f t="shared" si="101"/>
        <v>368.47</v>
      </c>
      <c r="W180" s="44">
        <f t="shared" si="101"/>
        <v>368.47</v>
      </c>
      <c r="X180" s="44">
        <f t="shared" si="101"/>
        <v>368.47</v>
      </c>
      <c r="Y180" s="44">
        <f t="shared" si="101"/>
        <v>368.47</v>
      </c>
      <c r="Z180" s="44">
        <f t="shared" si="101"/>
        <v>368.47</v>
      </c>
      <c r="AA180" s="44">
        <f t="shared" si="101"/>
        <v>368.47</v>
      </c>
    </row>
    <row r="181" spans="1:27" ht="12.75" customHeight="1" collapsed="1" x14ac:dyDescent="0.3">
      <c r="A181" s="98" t="s">
        <v>1827</v>
      </c>
      <c r="B181" s="28" t="str">
        <f>"04"&amp;"."&amp;$B$800&amp;"."&amp;$B$801</f>
        <v>04.07.2024</v>
      </c>
      <c r="C181" s="90" t="s">
        <v>76</v>
      </c>
      <c r="D181" s="91">
        <f>ROUND(((D182+D183+D185+D184)/1000),5)</f>
        <v>3.66866</v>
      </c>
      <c r="E181" s="91">
        <f>ROUND(((E182+E183+E185+E184)/1000),5)</f>
        <v>3.49444</v>
      </c>
      <c r="F181" s="91">
        <f>ROUND(((F182+F183+F185+F184)/1000),5)</f>
        <v>3.3779400000000002</v>
      </c>
      <c r="G181" s="91">
        <f t="shared" ref="G181:AA181" si="102">ROUND(((G182+G183+G185+G184)/1000),5)</f>
        <v>3.26213</v>
      </c>
      <c r="H181" s="91">
        <f t="shared" si="102"/>
        <v>3.25596</v>
      </c>
      <c r="I181" s="91">
        <f t="shared" si="102"/>
        <v>3.42909</v>
      </c>
      <c r="J181" s="91">
        <f t="shared" si="102"/>
        <v>3.5752999999999999</v>
      </c>
      <c r="K181" s="91">
        <f t="shared" si="102"/>
        <v>4.0270700000000001</v>
      </c>
      <c r="L181" s="91">
        <f t="shared" si="102"/>
        <v>4.1577900000000003</v>
      </c>
      <c r="M181" s="91">
        <f t="shared" si="102"/>
        <v>4.5217499999999999</v>
      </c>
      <c r="N181" s="91">
        <f t="shared" si="102"/>
        <v>4.8874399999999998</v>
      </c>
      <c r="O181" s="91">
        <f t="shared" si="102"/>
        <v>5.1816000000000004</v>
      </c>
      <c r="P181" s="91">
        <f t="shared" si="102"/>
        <v>5.1693899999999999</v>
      </c>
      <c r="Q181" s="91">
        <f t="shared" si="102"/>
        <v>5.1274100000000002</v>
      </c>
      <c r="R181" s="91">
        <f t="shared" si="102"/>
        <v>5.1365699999999999</v>
      </c>
      <c r="S181" s="91">
        <f t="shared" si="102"/>
        <v>5.2305200000000003</v>
      </c>
      <c r="T181" s="91">
        <f t="shared" si="102"/>
        <v>5.2265199999999998</v>
      </c>
      <c r="U181" s="91">
        <f t="shared" si="102"/>
        <v>4.9349499999999997</v>
      </c>
      <c r="V181" s="91">
        <f t="shared" si="102"/>
        <v>4.3024699999999996</v>
      </c>
      <c r="W181" s="91">
        <f t="shared" si="102"/>
        <v>4.4816399999999996</v>
      </c>
      <c r="X181" s="91">
        <f t="shared" si="102"/>
        <v>4.3614499999999996</v>
      </c>
      <c r="Y181" s="91">
        <f t="shared" si="102"/>
        <v>4.19346</v>
      </c>
      <c r="Z181" s="91">
        <f t="shared" si="102"/>
        <v>4.0931800000000003</v>
      </c>
      <c r="AA181" s="91">
        <f t="shared" si="102"/>
        <v>3.95594</v>
      </c>
    </row>
    <row r="182" spans="1:27" ht="12.75" hidden="1" customHeight="1" outlineLevel="1" x14ac:dyDescent="0.3">
      <c r="A182" s="99" t="s">
        <v>1828</v>
      </c>
      <c r="B182" s="63" t="s">
        <v>238</v>
      </c>
      <c r="C182" s="43" t="s">
        <v>79</v>
      </c>
      <c r="D182" s="44">
        <v>1437.32</v>
      </c>
      <c r="E182" s="44">
        <v>1263.0999999999999</v>
      </c>
      <c r="F182" s="44">
        <v>1146.5999999999999</v>
      </c>
      <c r="G182" s="44">
        <v>1030.79</v>
      </c>
      <c r="H182" s="44">
        <v>1024.6199999999999</v>
      </c>
      <c r="I182" s="44">
        <v>1197.75</v>
      </c>
      <c r="J182" s="44">
        <v>1343.96</v>
      </c>
      <c r="K182" s="44">
        <v>1795.73</v>
      </c>
      <c r="L182" s="44">
        <v>1926.45</v>
      </c>
      <c r="M182" s="44">
        <v>2290.41</v>
      </c>
      <c r="N182" s="44">
        <v>2656.1</v>
      </c>
      <c r="O182" s="44">
        <v>2950.26</v>
      </c>
      <c r="P182" s="44">
        <v>2938.05</v>
      </c>
      <c r="Q182" s="44">
        <v>2896.07</v>
      </c>
      <c r="R182" s="44">
        <v>2905.23</v>
      </c>
      <c r="S182" s="44">
        <v>2999.18</v>
      </c>
      <c r="T182" s="44">
        <v>2995.18</v>
      </c>
      <c r="U182" s="44">
        <v>2703.61</v>
      </c>
      <c r="V182" s="44">
        <v>2071.13</v>
      </c>
      <c r="W182" s="44">
        <v>2250.3000000000002</v>
      </c>
      <c r="X182" s="44">
        <v>2130.11</v>
      </c>
      <c r="Y182" s="44">
        <v>1962.12</v>
      </c>
      <c r="Z182" s="44">
        <v>1861.84</v>
      </c>
      <c r="AA182" s="44">
        <v>1724.6</v>
      </c>
    </row>
    <row r="183" spans="1:27" ht="12.75" hidden="1" customHeight="1" outlineLevel="1" x14ac:dyDescent="0.3">
      <c r="A183" s="99" t="s">
        <v>1829</v>
      </c>
      <c r="B183" s="63" t="s">
        <v>90</v>
      </c>
      <c r="C183" s="43" t="s">
        <v>79</v>
      </c>
      <c r="D183" s="44">
        <f>$D$168</f>
        <v>1858.06</v>
      </c>
      <c r="E183" s="44">
        <f>$D$168</f>
        <v>1858.06</v>
      </c>
      <c r="F183" s="44">
        <f t="shared" ref="F183:AA183" si="103">$D$168</f>
        <v>1858.06</v>
      </c>
      <c r="G183" s="44">
        <f t="shared" si="103"/>
        <v>1858.06</v>
      </c>
      <c r="H183" s="44">
        <f t="shared" si="103"/>
        <v>1858.06</v>
      </c>
      <c r="I183" s="44">
        <f t="shared" si="103"/>
        <v>1858.06</v>
      </c>
      <c r="J183" s="44">
        <f t="shared" si="103"/>
        <v>1858.06</v>
      </c>
      <c r="K183" s="44">
        <f t="shared" si="103"/>
        <v>1858.06</v>
      </c>
      <c r="L183" s="44">
        <f t="shared" si="103"/>
        <v>1858.06</v>
      </c>
      <c r="M183" s="44">
        <f t="shared" si="103"/>
        <v>1858.06</v>
      </c>
      <c r="N183" s="44">
        <f t="shared" si="103"/>
        <v>1858.06</v>
      </c>
      <c r="O183" s="44">
        <f t="shared" si="103"/>
        <v>1858.06</v>
      </c>
      <c r="P183" s="44">
        <f t="shared" si="103"/>
        <v>1858.06</v>
      </c>
      <c r="Q183" s="44">
        <f t="shared" si="103"/>
        <v>1858.06</v>
      </c>
      <c r="R183" s="44">
        <f t="shared" si="103"/>
        <v>1858.06</v>
      </c>
      <c r="S183" s="44">
        <f t="shared" si="103"/>
        <v>1858.06</v>
      </c>
      <c r="T183" s="44">
        <f t="shared" si="103"/>
        <v>1858.06</v>
      </c>
      <c r="U183" s="44">
        <f t="shared" si="103"/>
        <v>1858.06</v>
      </c>
      <c r="V183" s="44">
        <f t="shared" si="103"/>
        <v>1858.06</v>
      </c>
      <c r="W183" s="44">
        <f t="shared" si="103"/>
        <v>1858.06</v>
      </c>
      <c r="X183" s="44">
        <f t="shared" si="103"/>
        <v>1858.06</v>
      </c>
      <c r="Y183" s="44">
        <f t="shared" si="103"/>
        <v>1858.06</v>
      </c>
      <c r="Z183" s="44">
        <f t="shared" si="103"/>
        <v>1858.06</v>
      </c>
      <c r="AA183" s="44">
        <f t="shared" si="103"/>
        <v>1858.06</v>
      </c>
    </row>
    <row r="184" spans="1:27" ht="12.75" hidden="1" customHeight="1" outlineLevel="1" x14ac:dyDescent="0.3">
      <c r="A184" s="99" t="s">
        <v>1830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1831</v>
      </c>
      <c r="B185" s="63" t="s">
        <v>81</v>
      </c>
      <c r="C185" s="43" t="s">
        <v>79</v>
      </c>
      <c r="D185" s="44">
        <f>$D$11</f>
        <v>368.47</v>
      </c>
      <c r="E185" s="44">
        <f t="shared" ref="E185:AA185" si="104">$D$11</f>
        <v>368.47</v>
      </c>
      <c r="F185" s="44">
        <f t="shared" si="104"/>
        <v>368.47</v>
      </c>
      <c r="G185" s="44">
        <f t="shared" si="104"/>
        <v>368.47</v>
      </c>
      <c r="H185" s="44">
        <f t="shared" si="104"/>
        <v>368.47</v>
      </c>
      <c r="I185" s="44">
        <f t="shared" si="104"/>
        <v>368.47</v>
      </c>
      <c r="J185" s="44">
        <f t="shared" si="104"/>
        <v>368.47</v>
      </c>
      <c r="K185" s="44">
        <f t="shared" si="104"/>
        <v>368.47</v>
      </c>
      <c r="L185" s="44">
        <f t="shared" si="104"/>
        <v>368.47</v>
      </c>
      <c r="M185" s="44">
        <f t="shared" si="104"/>
        <v>368.47</v>
      </c>
      <c r="N185" s="44">
        <f t="shared" si="104"/>
        <v>368.47</v>
      </c>
      <c r="O185" s="44">
        <f t="shared" si="104"/>
        <v>368.47</v>
      </c>
      <c r="P185" s="44">
        <f t="shared" si="104"/>
        <v>368.47</v>
      </c>
      <c r="Q185" s="44">
        <f t="shared" si="104"/>
        <v>368.47</v>
      </c>
      <c r="R185" s="44">
        <f t="shared" si="104"/>
        <v>368.47</v>
      </c>
      <c r="S185" s="44">
        <f t="shared" si="104"/>
        <v>368.47</v>
      </c>
      <c r="T185" s="44">
        <f t="shared" si="104"/>
        <v>368.47</v>
      </c>
      <c r="U185" s="44">
        <f t="shared" si="104"/>
        <v>368.47</v>
      </c>
      <c r="V185" s="44">
        <f t="shared" si="104"/>
        <v>368.47</v>
      </c>
      <c r="W185" s="44">
        <f t="shared" si="104"/>
        <v>368.47</v>
      </c>
      <c r="X185" s="44">
        <f t="shared" si="104"/>
        <v>368.47</v>
      </c>
      <c r="Y185" s="44">
        <f t="shared" si="104"/>
        <v>368.47</v>
      </c>
      <c r="Z185" s="44">
        <f t="shared" si="104"/>
        <v>368.47</v>
      </c>
      <c r="AA185" s="44">
        <f t="shared" si="104"/>
        <v>368.47</v>
      </c>
    </row>
    <row r="186" spans="1:27" ht="12.75" customHeight="1" collapsed="1" x14ac:dyDescent="0.3">
      <c r="A186" s="98" t="s">
        <v>1832</v>
      </c>
      <c r="B186" s="28" t="str">
        <f>"05"&amp;"."&amp;$B$800&amp;"."&amp;$B$801</f>
        <v>05.07.2024</v>
      </c>
      <c r="C186" s="90" t="s">
        <v>76</v>
      </c>
      <c r="D186" s="91">
        <f>ROUND(((D187+D188+D190+D189)/1000),5)</f>
        <v>3.53071</v>
      </c>
      <c r="E186" s="91">
        <f>ROUND(((E187+E188+E190+E189)/1000),5)</f>
        <v>3.4298600000000001</v>
      </c>
      <c r="F186" s="91">
        <f>ROUND(((F187+F188+F190+F189)/1000),5)</f>
        <v>3.2708400000000002</v>
      </c>
      <c r="G186" s="91">
        <f t="shared" ref="G186:AA186" si="105">ROUND(((G187+G188+G190+G189)/1000),5)</f>
        <v>3.1875300000000002</v>
      </c>
      <c r="H186" s="91">
        <f t="shared" si="105"/>
        <v>3.17191</v>
      </c>
      <c r="I186" s="91">
        <f t="shared" si="105"/>
        <v>3.40984</v>
      </c>
      <c r="J186" s="91">
        <f t="shared" si="105"/>
        <v>3.532</v>
      </c>
      <c r="K186" s="91">
        <f t="shared" si="105"/>
        <v>3.9112900000000002</v>
      </c>
      <c r="L186" s="91">
        <f t="shared" si="105"/>
        <v>4.1339699999999997</v>
      </c>
      <c r="M186" s="91">
        <f t="shared" si="105"/>
        <v>4.2134900000000002</v>
      </c>
      <c r="N186" s="91">
        <f t="shared" si="105"/>
        <v>4.4741799999999996</v>
      </c>
      <c r="O186" s="91">
        <f t="shared" si="105"/>
        <v>4.81419</v>
      </c>
      <c r="P186" s="91">
        <f t="shared" si="105"/>
        <v>4.8287899999999997</v>
      </c>
      <c r="Q186" s="91">
        <f t="shared" si="105"/>
        <v>4.7773300000000001</v>
      </c>
      <c r="R186" s="91">
        <f t="shared" si="105"/>
        <v>4.3583999999999996</v>
      </c>
      <c r="S186" s="91">
        <f t="shared" si="105"/>
        <v>4.1348599999999998</v>
      </c>
      <c r="T186" s="91">
        <f t="shared" si="105"/>
        <v>4.0341199999999997</v>
      </c>
      <c r="U186" s="91">
        <f t="shared" si="105"/>
        <v>4.0531300000000003</v>
      </c>
      <c r="V186" s="91">
        <f t="shared" si="105"/>
        <v>4.3536400000000004</v>
      </c>
      <c r="W186" s="91">
        <f t="shared" si="105"/>
        <v>4.2536300000000002</v>
      </c>
      <c r="X186" s="91">
        <f t="shared" si="105"/>
        <v>4.2028800000000004</v>
      </c>
      <c r="Y186" s="91">
        <f t="shared" si="105"/>
        <v>4.4299900000000001</v>
      </c>
      <c r="Z186" s="91">
        <f t="shared" si="105"/>
        <v>4.1914899999999999</v>
      </c>
      <c r="AA186" s="91">
        <f t="shared" si="105"/>
        <v>3.9322599999999999</v>
      </c>
    </row>
    <row r="187" spans="1:27" ht="12.75" hidden="1" customHeight="1" outlineLevel="1" x14ac:dyDescent="0.3">
      <c r="A187" s="99" t="s">
        <v>1833</v>
      </c>
      <c r="B187" s="63" t="s">
        <v>238</v>
      </c>
      <c r="C187" s="43" t="s">
        <v>79</v>
      </c>
      <c r="D187" s="44">
        <v>1299.3699999999999</v>
      </c>
      <c r="E187" s="44">
        <v>1198.52</v>
      </c>
      <c r="F187" s="44">
        <v>1039.5</v>
      </c>
      <c r="G187" s="44">
        <v>956.19</v>
      </c>
      <c r="H187" s="44">
        <v>940.57</v>
      </c>
      <c r="I187" s="44">
        <v>1178.5</v>
      </c>
      <c r="J187" s="44">
        <v>1300.6600000000001</v>
      </c>
      <c r="K187" s="44">
        <v>1679.95</v>
      </c>
      <c r="L187" s="44">
        <v>1902.63</v>
      </c>
      <c r="M187" s="44">
        <v>1982.15</v>
      </c>
      <c r="N187" s="44">
        <v>2242.84</v>
      </c>
      <c r="O187" s="44">
        <v>2582.85</v>
      </c>
      <c r="P187" s="44">
        <v>2597.4499999999998</v>
      </c>
      <c r="Q187" s="44">
        <v>2545.9899999999998</v>
      </c>
      <c r="R187" s="44">
        <v>2127.06</v>
      </c>
      <c r="S187" s="44">
        <v>1903.52</v>
      </c>
      <c r="T187" s="44">
        <v>1802.78</v>
      </c>
      <c r="U187" s="44">
        <v>1821.79</v>
      </c>
      <c r="V187" s="44">
        <v>2122.3000000000002</v>
      </c>
      <c r="W187" s="44">
        <v>2022.29</v>
      </c>
      <c r="X187" s="44">
        <v>1971.54</v>
      </c>
      <c r="Y187" s="44">
        <v>2198.65</v>
      </c>
      <c r="Z187" s="44">
        <v>1960.15</v>
      </c>
      <c r="AA187" s="44">
        <v>1700.92</v>
      </c>
    </row>
    <row r="188" spans="1:27" ht="12.75" hidden="1" customHeight="1" outlineLevel="1" x14ac:dyDescent="0.3">
      <c r="A188" s="99" t="s">
        <v>1834</v>
      </c>
      <c r="B188" s="63" t="s">
        <v>90</v>
      </c>
      <c r="C188" s="43" t="s">
        <v>79</v>
      </c>
      <c r="D188" s="44">
        <f>$D$168</f>
        <v>1858.06</v>
      </c>
      <c r="E188" s="44">
        <f>$D$168</f>
        <v>1858.06</v>
      </c>
      <c r="F188" s="44">
        <f t="shared" ref="F188:AA188" si="106">$D$168</f>
        <v>1858.06</v>
      </c>
      <c r="G188" s="44">
        <f t="shared" si="106"/>
        <v>1858.06</v>
      </c>
      <c r="H188" s="44">
        <f t="shared" si="106"/>
        <v>1858.06</v>
      </c>
      <c r="I188" s="44">
        <f t="shared" si="106"/>
        <v>1858.06</v>
      </c>
      <c r="J188" s="44">
        <f t="shared" si="106"/>
        <v>1858.06</v>
      </c>
      <c r="K188" s="44">
        <f t="shared" si="106"/>
        <v>1858.06</v>
      </c>
      <c r="L188" s="44">
        <f t="shared" si="106"/>
        <v>1858.06</v>
      </c>
      <c r="M188" s="44">
        <f t="shared" si="106"/>
        <v>1858.06</v>
      </c>
      <c r="N188" s="44">
        <f t="shared" si="106"/>
        <v>1858.06</v>
      </c>
      <c r="O188" s="44">
        <f t="shared" si="106"/>
        <v>1858.06</v>
      </c>
      <c r="P188" s="44">
        <f t="shared" si="106"/>
        <v>1858.06</v>
      </c>
      <c r="Q188" s="44">
        <f t="shared" si="106"/>
        <v>1858.06</v>
      </c>
      <c r="R188" s="44">
        <f t="shared" si="106"/>
        <v>1858.06</v>
      </c>
      <c r="S188" s="44">
        <f t="shared" si="106"/>
        <v>1858.06</v>
      </c>
      <c r="T188" s="44">
        <f t="shared" si="106"/>
        <v>1858.06</v>
      </c>
      <c r="U188" s="44">
        <f t="shared" si="106"/>
        <v>1858.06</v>
      </c>
      <c r="V188" s="44">
        <f t="shared" si="106"/>
        <v>1858.06</v>
      </c>
      <c r="W188" s="44">
        <f t="shared" si="106"/>
        <v>1858.06</v>
      </c>
      <c r="X188" s="44">
        <f t="shared" si="106"/>
        <v>1858.06</v>
      </c>
      <c r="Y188" s="44">
        <f t="shared" si="106"/>
        <v>1858.06</v>
      </c>
      <c r="Z188" s="44">
        <f t="shared" si="106"/>
        <v>1858.06</v>
      </c>
      <c r="AA188" s="44">
        <f t="shared" si="106"/>
        <v>1858.06</v>
      </c>
    </row>
    <row r="189" spans="1:27" ht="12.75" hidden="1" customHeight="1" outlineLevel="1" x14ac:dyDescent="0.3">
      <c r="A189" s="99" t="s">
        <v>1835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1836</v>
      </c>
      <c r="B190" s="63" t="s">
        <v>81</v>
      </c>
      <c r="C190" s="43" t="s">
        <v>79</v>
      </c>
      <c r="D190" s="44">
        <f>$D$11</f>
        <v>368.47</v>
      </c>
      <c r="E190" s="44">
        <f t="shared" ref="E190:AA190" si="107">$D$11</f>
        <v>368.47</v>
      </c>
      <c r="F190" s="44">
        <f t="shared" si="107"/>
        <v>368.47</v>
      </c>
      <c r="G190" s="44">
        <f t="shared" si="107"/>
        <v>368.47</v>
      </c>
      <c r="H190" s="44">
        <f t="shared" si="107"/>
        <v>368.47</v>
      </c>
      <c r="I190" s="44">
        <f t="shared" si="107"/>
        <v>368.47</v>
      </c>
      <c r="J190" s="44">
        <f t="shared" si="107"/>
        <v>368.47</v>
      </c>
      <c r="K190" s="44">
        <f t="shared" si="107"/>
        <v>368.47</v>
      </c>
      <c r="L190" s="44">
        <f t="shared" si="107"/>
        <v>368.47</v>
      </c>
      <c r="M190" s="44">
        <f t="shared" si="107"/>
        <v>368.47</v>
      </c>
      <c r="N190" s="44">
        <f t="shared" si="107"/>
        <v>368.47</v>
      </c>
      <c r="O190" s="44">
        <f t="shared" si="107"/>
        <v>368.47</v>
      </c>
      <c r="P190" s="44">
        <f t="shared" si="107"/>
        <v>368.47</v>
      </c>
      <c r="Q190" s="44">
        <f t="shared" si="107"/>
        <v>368.47</v>
      </c>
      <c r="R190" s="44">
        <f t="shared" si="107"/>
        <v>368.47</v>
      </c>
      <c r="S190" s="44">
        <f t="shared" si="107"/>
        <v>368.47</v>
      </c>
      <c r="T190" s="44">
        <f t="shared" si="107"/>
        <v>368.47</v>
      </c>
      <c r="U190" s="44">
        <f t="shared" si="107"/>
        <v>368.47</v>
      </c>
      <c r="V190" s="44">
        <f t="shared" si="107"/>
        <v>368.47</v>
      </c>
      <c r="W190" s="44">
        <f t="shared" si="107"/>
        <v>368.47</v>
      </c>
      <c r="X190" s="44">
        <f t="shared" si="107"/>
        <v>368.47</v>
      </c>
      <c r="Y190" s="44">
        <f t="shared" si="107"/>
        <v>368.47</v>
      </c>
      <c r="Z190" s="44">
        <f t="shared" si="107"/>
        <v>368.47</v>
      </c>
      <c r="AA190" s="44">
        <f t="shared" si="107"/>
        <v>368.47</v>
      </c>
    </row>
    <row r="191" spans="1:27" ht="12.75" customHeight="1" collapsed="1" x14ac:dyDescent="0.3">
      <c r="A191" s="98" t="s">
        <v>1837</v>
      </c>
      <c r="B191" s="28" t="str">
        <f>"06"&amp;"."&amp;$B$800&amp;"."&amp;$B$801</f>
        <v>06.07.2024</v>
      </c>
      <c r="C191" s="90" t="s">
        <v>76</v>
      </c>
      <c r="D191" s="91">
        <f>ROUND(((D192+D193+D195+D194)/1000),5)</f>
        <v>3.5578599999999998</v>
      </c>
      <c r="E191" s="91">
        <f>ROUND(((E192+E193+E195+E194)/1000),5)</f>
        <v>3.4293800000000001</v>
      </c>
      <c r="F191" s="91">
        <f>ROUND(((F192+F193+F195+F194)/1000),5)</f>
        <v>3.2562099999999998</v>
      </c>
      <c r="G191" s="91">
        <f t="shared" ref="G191:AA191" si="108">ROUND(((G192+G193+G195+G194)/1000),5)</f>
        <v>3.1427800000000001</v>
      </c>
      <c r="H191" s="91">
        <f t="shared" si="108"/>
        <v>3.06351</v>
      </c>
      <c r="I191" s="91">
        <f t="shared" si="108"/>
        <v>3.2843800000000001</v>
      </c>
      <c r="J191" s="91">
        <f t="shared" si="108"/>
        <v>3.3894000000000002</v>
      </c>
      <c r="K191" s="91">
        <f t="shared" si="108"/>
        <v>3.6545700000000001</v>
      </c>
      <c r="L191" s="91">
        <f t="shared" si="108"/>
        <v>4.0922200000000002</v>
      </c>
      <c r="M191" s="91">
        <f t="shared" si="108"/>
        <v>4.2987299999999999</v>
      </c>
      <c r="N191" s="91">
        <f t="shared" si="108"/>
        <v>4.45275</v>
      </c>
      <c r="O191" s="91">
        <f t="shared" si="108"/>
        <v>4.4916999999999998</v>
      </c>
      <c r="P191" s="91">
        <f t="shared" si="108"/>
        <v>4.5015299999999998</v>
      </c>
      <c r="Q191" s="91">
        <f t="shared" si="108"/>
        <v>4.4966400000000002</v>
      </c>
      <c r="R191" s="91">
        <f t="shared" si="108"/>
        <v>4.5039300000000004</v>
      </c>
      <c r="S191" s="91">
        <f t="shared" si="108"/>
        <v>4.5134600000000002</v>
      </c>
      <c r="T191" s="91">
        <f t="shared" si="108"/>
        <v>4.5102799999999998</v>
      </c>
      <c r="U191" s="91">
        <f t="shared" si="108"/>
        <v>4.4889999999999999</v>
      </c>
      <c r="V191" s="91">
        <f t="shared" si="108"/>
        <v>4.47044</v>
      </c>
      <c r="W191" s="91">
        <f t="shared" si="108"/>
        <v>4.3946500000000004</v>
      </c>
      <c r="X191" s="91">
        <f t="shared" si="108"/>
        <v>4.3182499999999999</v>
      </c>
      <c r="Y191" s="91">
        <f t="shared" si="108"/>
        <v>4.2874100000000004</v>
      </c>
      <c r="Z191" s="91">
        <f t="shared" si="108"/>
        <v>4.1115000000000004</v>
      </c>
      <c r="AA191" s="91">
        <f t="shared" si="108"/>
        <v>3.8597600000000001</v>
      </c>
    </row>
    <row r="192" spans="1:27" ht="12.75" hidden="1" customHeight="1" outlineLevel="1" x14ac:dyDescent="0.3">
      <c r="A192" s="99" t="s">
        <v>1838</v>
      </c>
      <c r="B192" s="63" t="s">
        <v>238</v>
      </c>
      <c r="C192" s="43" t="s">
        <v>79</v>
      </c>
      <c r="D192" s="44">
        <v>1326.52</v>
      </c>
      <c r="E192" s="44">
        <v>1198.04</v>
      </c>
      <c r="F192" s="44">
        <v>1024.8699999999999</v>
      </c>
      <c r="G192" s="44">
        <v>911.44</v>
      </c>
      <c r="H192" s="44">
        <v>832.17</v>
      </c>
      <c r="I192" s="44">
        <v>1053.04</v>
      </c>
      <c r="J192" s="44">
        <v>1158.06</v>
      </c>
      <c r="K192" s="44">
        <v>1423.23</v>
      </c>
      <c r="L192" s="44">
        <v>1860.88</v>
      </c>
      <c r="M192" s="44">
        <v>2067.39</v>
      </c>
      <c r="N192" s="44">
        <v>2221.41</v>
      </c>
      <c r="O192" s="44">
        <v>2260.36</v>
      </c>
      <c r="P192" s="44">
        <v>2270.19</v>
      </c>
      <c r="Q192" s="44">
        <v>2265.3000000000002</v>
      </c>
      <c r="R192" s="44">
        <v>2272.59</v>
      </c>
      <c r="S192" s="44">
        <v>2282.12</v>
      </c>
      <c r="T192" s="44">
        <v>2278.94</v>
      </c>
      <c r="U192" s="44">
        <v>2257.66</v>
      </c>
      <c r="V192" s="44">
        <v>2239.1</v>
      </c>
      <c r="W192" s="44">
        <v>2163.31</v>
      </c>
      <c r="X192" s="44">
        <v>2086.91</v>
      </c>
      <c r="Y192" s="44">
        <v>2056.0700000000002</v>
      </c>
      <c r="Z192" s="44">
        <v>1880.16</v>
      </c>
      <c r="AA192" s="44">
        <v>1628.42</v>
      </c>
    </row>
    <row r="193" spans="1:27" ht="12.75" hidden="1" customHeight="1" outlineLevel="1" x14ac:dyDescent="0.3">
      <c r="A193" s="99" t="s">
        <v>1839</v>
      </c>
      <c r="B193" s="63" t="s">
        <v>90</v>
      </c>
      <c r="C193" s="43" t="s">
        <v>79</v>
      </c>
      <c r="D193" s="44">
        <f>$D$168</f>
        <v>1858.06</v>
      </c>
      <c r="E193" s="44">
        <f>$D$168</f>
        <v>1858.06</v>
      </c>
      <c r="F193" s="44">
        <f t="shared" ref="F193:AA193" si="109">$D$168</f>
        <v>1858.06</v>
      </c>
      <c r="G193" s="44">
        <f t="shared" si="109"/>
        <v>1858.06</v>
      </c>
      <c r="H193" s="44">
        <f t="shared" si="109"/>
        <v>1858.06</v>
      </c>
      <c r="I193" s="44">
        <f t="shared" si="109"/>
        <v>1858.06</v>
      </c>
      <c r="J193" s="44">
        <f t="shared" si="109"/>
        <v>1858.06</v>
      </c>
      <c r="K193" s="44">
        <f t="shared" si="109"/>
        <v>1858.06</v>
      </c>
      <c r="L193" s="44">
        <f t="shared" si="109"/>
        <v>1858.06</v>
      </c>
      <c r="M193" s="44">
        <f t="shared" si="109"/>
        <v>1858.06</v>
      </c>
      <c r="N193" s="44">
        <f t="shared" si="109"/>
        <v>1858.06</v>
      </c>
      <c r="O193" s="44">
        <f t="shared" si="109"/>
        <v>1858.06</v>
      </c>
      <c r="P193" s="44">
        <f t="shared" si="109"/>
        <v>1858.06</v>
      </c>
      <c r="Q193" s="44">
        <f t="shared" si="109"/>
        <v>1858.06</v>
      </c>
      <c r="R193" s="44">
        <f t="shared" si="109"/>
        <v>1858.06</v>
      </c>
      <c r="S193" s="44">
        <f t="shared" si="109"/>
        <v>1858.06</v>
      </c>
      <c r="T193" s="44">
        <f t="shared" si="109"/>
        <v>1858.06</v>
      </c>
      <c r="U193" s="44">
        <f t="shared" si="109"/>
        <v>1858.06</v>
      </c>
      <c r="V193" s="44">
        <f t="shared" si="109"/>
        <v>1858.06</v>
      </c>
      <c r="W193" s="44">
        <f t="shared" si="109"/>
        <v>1858.06</v>
      </c>
      <c r="X193" s="44">
        <f t="shared" si="109"/>
        <v>1858.06</v>
      </c>
      <c r="Y193" s="44">
        <f t="shared" si="109"/>
        <v>1858.06</v>
      </c>
      <c r="Z193" s="44">
        <f t="shared" si="109"/>
        <v>1858.06</v>
      </c>
      <c r="AA193" s="44">
        <f t="shared" si="109"/>
        <v>1858.06</v>
      </c>
    </row>
    <row r="194" spans="1:27" ht="12.75" hidden="1" customHeight="1" outlineLevel="1" x14ac:dyDescent="0.3">
      <c r="A194" s="99" t="s">
        <v>1840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1841</v>
      </c>
      <c r="B195" s="63" t="s">
        <v>81</v>
      </c>
      <c r="C195" s="43" t="s">
        <v>79</v>
      </c>
      <c r="D195" s="44">
        <f>$D$11</f>
        <v>368.47</v>
      </c>
      <c r="E195" s="44">
        <f t="shared" ref="E195:AA195" si="110">$D$11</f>
        <v>368.47</v>
      </c>
      <c r="F195" s="44">
        <f t="shared" si="110"/>
        <v>368.47</v>
      </c>
      <c r="G195" s="44">
        <f t="shared" si="110"/>
        <v>368.47</v>
      </c>
      <c r="H195" s="44">
        <f t="shared" si="110"/>
        <v>368.47</v>
      </c>
      <c r="I195" s="44">
        <f t="shared" si="110"/>
        <v>368.47</v>
      </c>
      <c r="J195" s="44">
        <f t="shared" si="110"/>
        <v>368.47</v>
      </c>
      <c r="K195" s="44">
        <f t="shared" si="110"/>
        <v>368.47</v>
      </c>
      <c r="L195" s="44">
        <f t="shared" si="110"/>
        <v>368.47</v>
      </c>
      <c r="M195" s="44">
        <f t="shared" si="110"/>
        <v>368.47</v>
      </c>
      <c r="N195" s="44">
        <f t="shared" si="110"/>
        <v>368.47</v>
      </c>
      <c r="O195" s="44">
        <f t="shared" si="110"/>
        <v>368.47</v>
      </c>
      <c r="P195" s="44">
        <f t="shared" si="110"/>
        <v>368.47</v>
      </c>
      <c r="Q195" s="44">
        <f t="shared" si="110"/>
        <v>368.47</v>
      </c>
      <c r="R195" s="44">
        <f t="shared" si="110"/>
        <v>368.47</v>
      </c>
      <c r="S195" s="44">
        <f t="shared" si="110"/>
        <v>368.47</v>
      </c>
      <c r="T195" s="44">
        <f t="shared" si="110"/>
        <v>368.47</v>
      </c>
      <c r="U195" s="44">
        <f t="shared" si="110"/>
        <v>368.47</v>
      </c>
      <c r="V195" s="44">
        <f t="shared" si="110"/>
        <v>368.47</v>
      </c>
      <c r="W195" s="44">
        <f t="shared" si="110"/>
        <v>368.47</v>
      </c>
      <c r="X195" s="44">
        <f t="shared" si="110"/>
        <v>368.47</v>
      </c>
      <c r="Y195" s="44">
        <f t="shared" si="110"/>
        <v>368.47</v>
      </c>
      <c r="Z195" s="44">
        <f t="shared" si="110"/>
        <v>368.47</v>
      </c>
      <c r="AA195" s="44">
        <f t="shared" si="110"/>
        <v>368.47</v>
      </c>
    </row>
    <row r="196" spans="1:27" ht="12.75" customHeight="1" collapsed="1" x14ac:dyDescent="0.3">
      <c r="A196" s="98" t="s">
        <v>1842</v>
      </c>
      <c r="B196" s="28" t="str">
        <f>"07"&amp;"."&amp;$B$800&amp;"."&amp;$B$801</f>
        <v>07.07.2024</v>
      </c>
      <c r="C196" s="90" t="s">
        <v>76</v>
      </c>
      <c r="D196" s="91">
        <f>ROUND(((D197+D198+D200+D199)/1000),5)</f>
        <v>3.5534500000000002</v>
      </c>
      <c r="E196" s="91">
        <f>ROUND(((E197+E198+E200+E199)/1000),5)</f>
        <v>3.4313799999999999</v>
      </c>
      <c r="F196" s="91">
        <f>ROUND(((F197+F198+F200+F199)/1000),5)</f>
        <v>3.26518</v>
      </c>
      <c r="G196" s="91">
        <f t="shared" ref="G196:AA196" si="111">ROUND(((G197+G198+G200+G199)/1000),5)</f>
        <v>3.1141399999999999</v>
      </c>
      <c r="H196" s="91">
        <f t="shared" si="111"/>
        <v>2.24064</v>
      </c>
      <c r="I196" s="91">
        <f t="shared" si="111"/>
        <v>2.2651400000000002</v>
      </c>
      <c r="J196" s="91">
        <f t="shared" si="111"/>
        <v>3.0861999999999998</v>
      </c>
      <c r="K196" s="91">
        <f t="shared" si="111"/>
        <v>3.4839199999999999</v>
      </c>
      <c r="L196" s="91">
        <f t="shared" si="111"/>
        <v>3.9033000000000002</v>
      </c>
      <c r="M196" s="91">
        <f t="shared" si="111"/>
        <v>4.1906499999999998</v>
      </c>
      <c r="N196" s="91">
        <f t="shared" si="111"/>
        <v>4.3461299999999996</v>
      </c>
      <c r="O196" s="91">
        <f t="shared" si="111"/>
        <v>4.4053100000000001</v>
      </c>
      <c r="P196" s="91">
        <f t="shared" si="111"/>
        <v>4.4132800000000003</v>
      </c>
      <c r="Q196" s="91">
        <f t="shared" si="111"/>
        <v>4.47438</v>
      </c>
      <c r="R196" s="91">
        <f t="shared" si="111"/>
        <v>4.4782400000000004</v>
      </c>
      <c r="S196" s="91">
        <f t="shared" si="111"/>
        <v>4.3660600000000001</v>
      </c>
      <c r="T196" s="91">
        <f t="shared" si="111"/>
        <v>4.3670400000000003</v>
      </c>
      <c r="U196" s="91">
        <f t="shared" si="111"/>
        <v>4.3636499999999998</v>
      </c>
      <c r="V196" s="91">
        <f t="shared" si="111"/>
        <v>4.3837799999999998</v>
      </c>
      <c r="W196" s="91">
        <f t="shared" si="111"/>
        <v>4.3406000000000002</v>
      </c>
      <c r="X196" s="91">
        <f t="shared" si="111"/>
        <v>4.2269300000000003</v>
      </c>
      <c r="Y196" s="91">
        <f t="shared" si="111"/>
        <v>4.2782999999999998</v>
      </c>
      <c r="Z196" s="91">
        <f t="shared" si="111"/>
        <v>4.1100099999999999</v>
      </c>
      <c r="AA196" s="91">
        <f t="shared" si="111"/>
        <v>3.8570000000000002</v>
      </c>
    </row>
    <row r="197" spans="1:27" ht="12.75" hidden="1" customHeight="1" outlineLevel="1" x14ac:dyDescent="0.3">
      <c r="A197" s="99" t="s">
        <v>1843</v>
      </c>
      <c r="B197" s="63" t="s">
        <v>238</v>
      </c>
      <c r="C197" s="43" t="s">
        <v>79</v>
      </c>
      <c r="D197" s="44">
        <v>1322.11</v>
      </c>
      <c r="E197" s="44">
        <v>1200.04</v>
      </c>
      <c r="F197" s="44">
        <v>1033.8399999999999</v>
      </c>
      <c r="G197" s="44">
        <v>882.8</v>
      </c>
      <c r="H197" s="44">
        <v>9.3000000000000007</v>
      </c>
      <c r="I197" s="44">
        <v>33.799999999999997</v>
      </c>
      <c r="J197" s="44">
        <v>854.86</v>
      </c>
      <c r="K197" s="44">
        <v>1252.58</v>
      </c>
      <c r="L197" s="44">
        <v>1671.96</v>
      </c>
      <c r="M197" s="44">
        <v>1959.31</v>
      </c>
      <c r="N197" s="44">
        <v>2114.79</v>
      </c>
      <c r="O197" s="44">
        <v>2173.9699999999998</v>
      </c>
      <c r="P197" s="44">
        <v>2181.94</v>
      </c>
      <c r="Q197" s="44">
        <v>2243.04</v>
      </c>
      <c r="R197" s="44">
        <v>2246.9</v>
      </c>
      <c r="S197" s="44">
        <v>2134.7199999999998</v>
      </c>
      <c r="T197" s="44">
        <v>2135.6999999999998</v>
      </c>
      <c r="U197" s="44">
        <v>2132.31</v>
      </c>
      <c r="V197" s="44">
        <v>2152.44</v>
      </c>
      <c r="W197" s="44">
        <v>2109.2600000000002</v>
      </c>
      <c r="X197" s="44">
        <v>1995.59</v>
      </c>
      <c r="Y197" s="44">
        <v>2046.96</v>
      </c>
      <c r="Z197" s="44">
        <v>1878.67</v>
      </c>
      <c r="AA197" s="44">
        <v>1625.66</v>
      </c>
    </row>
    <row r="198" spans="1:27" ht="12.75" hidden="1" customHeight="1" outlineLevel="1" x14ac:dyDescent="0.3">
      <c r="A198" s="99" t="s">
        <v>1844</v>
      </c>
      <c r="B198" s="63" t="s">
        <v>90</v>
      </c>
      <c r="C198" s="43" t="s">
        <v>79</v>
      </c>
      <c r="D198" s="44">
        <f>$D$168</f>
        <v>1858.06</v>
      </c>
      <c r="E198" s="44">
        <f>$D$168</f>
        <v>1858.06</v>
      </c>
      <c r="F198" s="44">
        <f t="shared" ref="F198:AA198" si="112">$D$168</f>
        <v>1858.06</v>
      </c>
      <c r="G198" s="44">
        <f t="shared" si="112"/>
        <v>1858.06</v>
      </c>
      <c r="H198" s="44">
        <f t="shared" si="112"/>
        <v>1858.06</v>
      </c>
      <c r="I198" s="44">
        <f t="shared" si="112"/>
        <v>1858.06</v>
      </c>
      <c r="J198" s="44">
        <f t="shared" si="112"/>
        <v>1858.06</v>
      </c>
      <c r="K198" s="44">
        <f t="shared" si="112"/>
        <v>1858.06</v>
      </c>
      <c r="L198" s="44">
        <f t="shared" si="112"/>
        <v>1858.06</v>
      </c>
      <c r="M198" s="44">
        <f t="shared" si="112"/>
        <v>1858.06</v>
      </c>
      <c r="N198" s="44">
        <f t="shared" si="112"/>
        <v>1858.06</v>
      </c>
      <c r="O198" s="44">
        <f t="shared" si="112"/>
        <v>1858.06</v>
      </c>
      <c r="P198" s="44">
        <f t="shared" si="112"/>
        <v>1858.06</v>
      </c>
      <c r="Q198" s="44">
        <f t="shared" si="112"/>
        <v>1858.06</v>
      </c>
      <c r="R198" s="44">
        <f t="shared" si="112"/>
        <v>1858.06</v>
      </c>
      <c r="S198" s="44">
        <f t="shared" si="112"/>
        <v>1858.06</v>
      </c>
      <c r="T198" s="44">
        <f t="shared" si="112"/>
        <v>1858.06</v>
      </c>
      <c r="U198" s="44">
        <f t="shared" si="112"/>
        <v>1858.06</v>
      </c>
      <c r="V198" s="44">
        <f t="shared" si="112"/>
        <v>1858.06</v>
      </c>
      <c r="W198" s="44">
        <f t="shared" si="112"/>
        <v>1858.06</v>
      </c>
      <c r="X198" s="44">
        <f t="shared" si="112"/>
        <v>1858.06</v>
      </c>
      <c r="Y198" s="44">
        <f t="shared" si="112"/>
        <v>1858.06</v>
      </c>
      <c r="Z198" s="44">
        <f t="shared" si="112"/>
        <v>1858.06</v>
      </c>
      <c r="AA198" s="44">
        <f t="shared" si="112"/>
        <v>1858.06</v>
      </c>
    </row>
    <row r="199" spans="1:27" ht="12.75" hidden="1" customHeight="1" outlineLevel="1" x14ac:dyDescent="0.3">
      <c r="A199" s="99" t="s">
        <v>1845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1846</v>
      </c>
      <c r="B200" s="63" t="s">
        <v>81</v>
      </c>
      <c r="C200" s="43" t="s">
        <v>79</v>
      </c>
      <c r="D200" s="44">
        <f>$D$11</f>
        <v>368.47</v>
      </c>
      <c r="E200" s="44">
        <f t="shared" ref="E200:AA200" si="113">$D$11</f>
        <v>368.47</v>
      </c>
      <c r="F200" s="44">
        <f t="shared" si="113"/>
        <v>368.47</v>
      </c>
      <c r="G200" s="44">
        <f t="shared" si="113"/>
        <v>368.47</v>
      </c>
      <c r="H200" s="44">
        <f t="shared" si="113"/>
        <v>368.47</v>
      </c>
      <c r="I200" s="44">
        <f t="shared" si="113"/>
        <v>368.47</v>
      </c>
      <c r="J200" s="44">
        <f t="shared" si="113"/>
        <v>368.47</v>
      </c>
      <c r="K200" s="44">
        <f t="shared" si="113"/>
        <v>368.47</v>
      </c>
      <c r="L200" s="44">
        <f t="shared" si="113"/>
        <v>368.47</v>
      </c>
      <c r="M200" s="44">
        <f t="shared" si="113"/>
        <v>368.47</v>
      </c>
      <c r="N200" s="44">
        <f t="shared" si="113"/>
        <v>368.47</v>
      </c>
      <c r="O200" s="44">
        <f t="shared" si="113"/>
        <v>368.47</v>
      </c>
      <c r="P200" s="44">
        <f t="shared" si="113"/>
        <v>368.47</v>
      </c>
      <c r="Q200" s="44">
        <f t="shared" si="113"/>
        <v>368.47</v>
      </c>
      <c r="R200" s="44">
        <f t="shared" si="113"/>
        <v>368.47</v>
      </c>
      <c r="S200" s="44">
        <f t="shared" si="113"/>
        <v>368.47</v>
      </c>
      <c r="T200" s="44">
        <f t="shared" si="113"/>
        <v>368.47</v>
      </c>
      <c r="U200" s="44">
        <f t="shared" si="113"/>
        <v>368.47</v>
      </c>
      <c r="V200" s="44">
        <f t="shared" si="113"/>
        <v>368.47</v>
      </c>
      <c r="W200" s="44">
        <f t="shared" si="113"/>
        <v>368.47</v>
      </c>
      <c r="X200" s="44">
        <f t="shared" si="113"/>
        <v>368.47</v>
      </c>
      <c r="Y200" s="44">
        <f t="shared" si="113"/>
        <v>368.47</v>
      </c>
      <c r="Z200" s="44">
        <f t="shared" si="113"/>
        <v>368.47</v>
      </c>
      <c r="AA200" s="44">
        <f t="shared" si="113"/>
        <v>368.47</v>
      </c>
    </row>
    <row r="201" spans="1:27" ht="12.75" customHeight="1" collapsed="1" x14ac:dyDescent="0.3">
      <c r="A201" s="98" t="s">
        <v>1847</v>
      </c>
      <c r="B201" s="28" t="str">
        <f>"08"&amp;"."&amp;$B$800&amp;"."&amp;$B$801</f>
        <v>08.07.2024</v>
      </c>
      <c r="C201" s="90" t="s">
        <v>76</v>
      </c>
      <c r="D201" s="91">
        <f>ROUND(((D202+D203+D205+D204)/1000),5)</f>
        <v>3.4992100000000002</v>
      </c>
      <c r="E201" s="91">
        <f>ROUND(((E202+E203+E205+E204)/1000),5)</f>
        <v>3.3927399999999999</v>
      </c>
      <c r="F201" s="91">
        <f>ROUND(((F202+F203+F205+F204)/1000),5)</f>
        <v>3.2212499999999999</v>
      </c>
      <c r="G201" s="91">
        <f t="shared" ref="G201:AA201" si="114">ROUND(((G202+G203+G205+G204)/1000),5)</f>
        <v>3.0125700000000002</v>
      </c>
      <c r="H201" s="91">
        <f t="shared" si="114"/>
        <v>2.4086799999999999</v>
      </c>
      <c r="I201" s="91">
        <f t="shared" si="114"/>
        <v>3.3268200000000001</v>
      </c>
      <c r="J201" s="91">
        <f t="shared" si="114"/>
        <v>3.4444900000000001</v>
      </c>
      <c r="K201" s="91">
        <f t="shared" si="114"/>
        <v>3.8889999999999998</v>
      </c>
      <c r="L201" s="91">
        <f t="shared" si="114"/>
        <v>4.2660999999999998</v>
      </c>
      <c r="M201" s="91">
        <f t="shared" si="114"/>
        <v>4.5401899999999999</v>
      </c>
      <c r="N201" s="91">
        <f t="shared" si="114"/>
        <v>4.6112099999999998</v>
      </c>
      <c r="O201" s="91">
        <f t="shared" si="114"/>
        <v>4.6254499999999998</v>
      </c>
      <c r="P201" s="91">
        <f t="shared" si="114"/>
        <v>4.6515700000000004</v>
      </c>
      <c r="Q201" s="91">
        <f t="shared" si="114"/>
        <v>4.77562</v>
      </c>
      <c r="R201" s="91">
        <f t="shared" si="114"/>
        <v>4.7768899999999999</v>
      </c>
      <c r="S201" s="91">
        <f t="shared" si="114"/>
        <v>4.8513999999999999</v>
      </c>
      <c r="T201" s="91">
        <f t="shared" si="114"/>
        <v>4.74437</v>
      </c>
      <c r="U201" s="91">
        <f t="shared" si="114"/>
        <v>4.6947900000000002</v>
      </c>
      <c r="V201" s="91">
        <f t="shared" si="114"/>
        <v>4.6327199999999999</v>
      </c>
      <c r="W201" s="91">
        <f t="shared" si="114"/>
        <v>4.5202799999999996</v>
      </c>
      <c r="X201" s="91">
        <f t="shared" si="114"/>
        <v>4.3501200000000004</v>
      </c>
      <c r="Y201" s="91">
        <f t="shared" si="114"/>
        <v>4.3201200000000002</v>
      </c>
      <c r="Z201" s="91">
        <f t="shared" si="114"/>
        <v>4.0438900000000002</v>
      </c>
      <c r="AA201" s="91">
        <f t="shared" si="114"/>
        <v>3.7881900000000002</v>
      </c>
    </row>
    <row r="202" spans="1:27" ht="12.75" hidden="1" customHeight="1" outlineLevel="1" x14ac:dyDescent="0.3">
      <c r="A202" s="99" t="s">
        <v>1848</v>
      </c>
      <c r="B202" s="63" t="s">
        <v>238</v>
      </c>
      <c r="C202" s="43" t="s">
        <v>79</v>
      </c>
      <c r="D202" s="44">
        <v>1267.8699999999999</v>
      </c>
      <c r="E202" s="44">
        <v>1161.4000000000001</v>
      </c>
      <c r="F202" s="44">
        <v>989.91</v>
      </c>
      <c r="G202" s="44">
        <v>781.23</v>
      </c>
      <c r="H202" s="44">
        <v>177.34</v>
      </c>
      <c r="I202" s="44">
        <v>1095.48</v>
      </c>
      <c r="J202" s="44">
        <v>1213.1500000000001</v>
      </c>
      <c r="K202" s="44">
        <v>1657.66</v>
      </c>
      <c r="L202" s="44">
        <v>2034.76</v>
      </c>
      <c r="M202" s="44">
        <v>2308.85</v>
      </c>
      <c r="N202" s="44">
        <v>2379.87</v>
      </c>
      <c r="O202" s="44">
        <v>2394.11</v>
      </c>
      <c r="P202" s="44">
        <v>2420.23</v>
      </c>
      <c r="Q202" s="44">
        <v>2544.2800000000002</v>
      </c>
      <c r="R202" s="44">
        <v>2545.5500000000002</v>
      </c>
      <c r="S202" s="44">
        <v>2620.06</v>
      </c>
      <c r="T202" s="44">
        <v>2513.0300000000002</v>
      </c>
      <c r="U202" s="44">
        <v>2463.4499999999998</v>
      </c>
      <c r="V202" s="44">
        <v>2401.38</v>
      </c>
      <c r="W202" s="44">
        <v>2288.94</v>
      </c>
      <c r="X202" s="44">
        <v>2118.7800000000002</v>
      </c>
      <c r="Y202" s="44">
        <v>2088.7800000000002</v>
      </c>
      <c r="Z202" s="44">
        <v>1812.55</v>
      </c>
      <c r="AA202" s="44">
        <v>1556.85</v>
      </c>
    </row>
    <row r="203" spans="1:27" ht="12.75" hidden="1" customHeight="1" outlineLevel="1" x14ac:dyDescent="0.3">
      <c r="A203" s="99" t="s">
        <v>1849</v>
      </c>
      <c r="B203" s="63" t="s">
        <v>90</v>
      </c>
      <c r="C203" s="43" t="s">
        <v>79</v>
      </c>
      <c r="D203" s="44">
        <f>$D$168</f>
        <v>1858.06</v>
      </c>
      <c r="E203" s="44">
        <f>$D$168</f>
        <v>1858.06</v>
      </c>
      <c r="F203" s="44">
        <f t="shared" ref="F203:AA203" si="115">$D$168</f>
        <v>1858.06</v>
      </c>
      <c r="G203" s="44">
        <f t="shared" si="115"/>
        <v>1858.06</v>
      </c>
      <c r="H203" s="44">
        <f t="shared" si="115"/>
        <v>1858.06</v>
      </c>
      <c r="I203" s="44">
        <f t="shared" si="115"/>
        <v>1858.06</v>
      </c>
      <c r="J203" s="44">
        <f t="shared" si="115"/>
        <v>1858.06</v>
      </c>
      <c r="K203" s="44">
        <f t="shared" si="115"/>
        <v>1858.06</v>
      </c>
      <c r="L203" s="44">
        <f t="shared" si="115"/>
        <v>1858.06</v>
      </c>
      <c r="M203" s="44">
        <f t="shared" si="115"/>
        <v>1858.06</v>
      </c>
      <c r="N203" s="44">
        <f t="shared" si="115"/>
        <v>1858.06</v>
      </c>
      <c r="O203" s="44">
        <f t="shared" si="115"/>
        <v>1858.06</v>
      </c>
      <c r="P203" s="44">
        <f t="shared" si="115"/>
        <v>1858.06</v>
      </c>
      <c r="Q203" s="44">
        <f t="shared" si="115"/>
        <v>1858.06</v>
      </c>
      <c r="R203" s="44">
        <f t="shared" si="115"/>
        <v>1858.06</v>
      </c>
      <c r="S203" s="44">
        <f t="shared" si="115"/>
        <v>1858.06</v>
      </c>
      <c r="T203" s="44">
        <f t="shared" si="115"/>
        <v>1858.06</v>
      </c>
      <c r="U203" s="44">
        <f t="shared" si="115"/>
        <v>1858.06</v>
      </c>
      <c r="V203" s="44">
        <f t="shared" si="115"/>
        <v>1858.06</v>
      </c>
      <c r="W203" s="44">
        <f t="shared" si="115"/>
        <v>1858.06</v>
      </c>
      <c r="X203" s="44">
        <f t="shared" si="115"/>
        <v>1858.06</v>
      </c>
      <c r="Y203" s="44">
        <f t="shared" si="115"/>
        <v>1858.06</v>
      </c>
      <c r="Z203" s="44">
        <f t="shared" si="115"/>
        <v>1858.06</v>
      </c>
      <c r="AA203" s="44">
        <f t="shared" si="115"/>
        <v>1858.06</v>
      </c>
    </row>
    <row r="204" spans="1:27" ht="12.75" hidden="1" customHeight="1" outlineLevel="1" x14ac:dyDescent="0.3">
      <c r="A204" s="99" t="s">
        <v>1850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1851</v>
      </c>
      <c r="B205" s="63" t="s">
        <v>81</v>
      </c>
      <c r="C205" s="43" t="s">
        <v>79</v>
      </c>
      <c r="D205" s="44">
        <f>$D$11</f>
        <v>368.47</v>
      </c>
      <c r="E205" s="44">
        <f t="shared" ref="E205:AA205" si="116">$D$11</f>
        <v>368.47</v>
      </c>
      <c r="F205" s="44">
        <f t="shared" si="116"/>
        <v>368.47</v>
      </c>
      <c r="G205" s="44">
        <f t="shared" si="116"/>
        <v>368.47</v>
      </c>
      <c r="H205" s="44">
        <f t="shared" si="116"/>
        <v>368.47</v>
      </c>
      <c r="I205" s="44">
        <f t="shared" si="116"/>
        <v>368.47</v>
      </c>
      <c r="J205" s="44">
        <f t="shared" si="116"/>
        <v>368.47</v>
      </c>
      <c r="K205" s="44">
        <f t="shared" si="116"/>
        <v>368.47</v>
      </c>
      <c r="L205" s="44">
        <f t="shared" si="116"/>
        <v>368.47</v>
      </c>
      <c r="M205" s="44">
        <f t="shared" si="116"/>
        <v>368.47</v>
      </c>
      <c r="N205" s="44">
        <f t="shared" si="116"/>
        <v>368.47</v>
      </c>
      <c r="O205" s="44">
        <f t="shared" si="116"/>
        <v>368.47</v>
      </c>
      <c r="P205" s="44">
        <f t="shared" si="116"/>
        <v>368.47</v>
      </c>
      <c r="Q205" s="44">
        <f t="shared" si="116"/>
        <v>368.47</v>
      </c>
      <c r="R205" s="44">
        <f t="shared" si="116"/>
        <v>368.47</v>
      </c>
      <c r="S205" s="44">
        <f t="shared" si="116"/>
        <v>368.47</v>
      </c>
      <c r="T205" s="44">
        <f t="shared" si="116"/>
        <v>368.47</v>
      </c>
      <c r="U205" s="44">
        <f t="shared" si="116"/>
        <v>368.47</v>
      </c>
      <c r="V205" s="44">
        <f t="shared" si="116"/>
        <v>368.47</v>
      </c>
      <c r="W205" s="44">
        <f t="shared" si="116"/>
        <v>368.47</v>
      </c>
      <c r="X205" s="44">
        <f t="shared" si="116"/>
        <v>368.47</v>
      </c>
      <c r="Y205" s="44">
        <f t="shared" si="116"/>
        <v>368.47</v>
      </c>
      <c r="Z205" s="44">
        <f t="shared" si="116"/>
        <v>368.47</v>
      </c>
      <c r="AA205" s="44">
        <f t="shared" si="116"/>
        <v>368.47</v>
      </c>
    </row>
    <row r="206" spans="1:27" ht="12.75" customHeight="1" collapsed="1" x14ac:dyDescent="0.3">
      <c r="A206" s="98" t="s">
        <v>1852</v>
      </c>
      <c r="B206" s="28" t="str">
        <f>"09"&amp;"."&amp;$B$800&amp;"."&amp;$B$801</f>
        <v>09.07.2024</v>
      </c>
      <c r="C206" s="90" t="s">
        <v>76</v>
      </c>
      <c r="D206" s="91">
        <f>ROUND(((D207+D208+D210+D209)/1000),5)</f>
        <v>3.44841</v>
      </c>
      <c r="E206" s="91">
        <f>ROUND(((E207+E208+E210+E209)/1000),5)</f>
        <v>3.28538</v>
      </c>
      <c r="F206" s="91">
        <f>ROUND(((F207+F208+F210+F209)/1000),5)</f>
        <v>3.1099399999999999</v>
      </c>
      <c r="G206" s="91">
        <f t="shared" ref="G206:AA206" si="117">ROUND(((G207+G208+G210+G209)/1000),5)</f>
        <v>2.7221899999999999</v>
      </c>
      <c r="H206" s="91">
        <f t="shared" si="117"/>
        <v>2.41995</v>
      </c>
      <c r="I206" s="91">
        <f t="shared" si="117"/>
        <v>3.2457799999999999</v>
      </c>
      <c r="J206" s="91">
        <f t="shared" si="117"/>
        <v>3.4043100000000002</v>
      </c>
      <c r="K206" s="91">
        <f t="shared" si="117"/>
        <v>3.7043400000000002</v>
      </c>
      <c r="L206" s="91">
        <f t="shared" si="117"/>
        <v>4.0999299999999996</v>
      </c>
      <c r="M206" s="91">
        <f t="shared" si="117"/>
        <v>4.4041600000000001</v>
      </c>
      <c r="N206" s="91">
        <f t="shared" si="117"/>
        <v>4.47851</v>
      </c>
      <c r="O206" s="91">
        <f t="shared" si="117"/>
        <v>4.5432699999999997</v>
      </c>
      <c r="P206" s="91">
        <f t="shared" si="117"/>
        <v>4.7229200000000002</v>
      </c>
      <c r="Q206" s="91">
        <f t="shared" si="117"/>
        <v>4.6018499999999998</v>
      </c>
      <c r="R206" s="91">
        <f t="shared" si="117"/>
        <v>4.6321899999999996</v>
      </c>
      <c r="S206" s="91">
        <f t="shared" si="117"/>
        <v>4.7535999999999996</v>
      </c>
      <c r="T206" s="91">
        <f t="shared" si="117"/>
        <v>4.6271899999999997</v>
      </c>
      <c r="U206" s="91">
        <f t="shared" si="117"/>
        <v>4.6187800000000001</v>
      </c>
      <c r="V206" s="91">
        <f t="shared" si="117"/>
        <v>4.3635000000000002</v>
      </c>
      <c r="W206" s="91">
        <f t="shared" si="117"/>
        <v>4.3675100000000002</v>
      </c>
      <c r="X206" s="91">
        <f t="shared" si="117"/>
        <v>4.2505199999999999</v>
      </c>
      <c r="Y206" s="91">
        <f t="shared" si="117"/>
        <v>4.2253400000000001</v>
      </c>
      <c r="Z206" s="91">
        <f t="shared" si="117"/>
        <v>4.0085199999999999</v>
      </c>
      <c r="AA206" s="91">
        <f t="shared" si="117"/>
        <v>3.6574900000000001</v>
      </c>
    </row>
    <row r="207" spans="1:27" ht="12.75" hidden="1" customHeight="1" outlineLevel="1" x14ac:dyDescent="0.3">
      <c r="A207" s="99" t="s">
        <v>1853</v>
      </c>
      <c r="B207" s="63" t="s">
        <v>238</v>
      </c>
      <c r="C207" s="43" t="s">
        <v>79</v>
      </c>
      <c r="D207" s="44">
        <v>1217.07</v>
      </c>
      <c r="E207" s="44">
        <v>1054.04</v>
      </c>
      <c r="F207" s="44">
        <v>878.6</v>
      </c>
      <c r="G207" s="44">
        <v>490.85</v>
      </c>
      <c r="H207" s="44">
        <v>188.61</v>
      </c>
      <c r="I207" s="44">
        <v>1014.44</v>
      </c>
      <c r="J207" s="44">
        <v>1172.97</v>
      </c>
      <c r="K207" s="44">
        <v>1473</v>
      </c>
      <c r="L207" s="44">
        <v>1868.59</v>
      </c>
      <c r="M207" s="44">
        <v>2172.8200000000002</v>
      </c>
      <c r="N207" s="44">
        <v>2247.17</v>
      </c>
      <c r="O207" s="44">
        <v>2311.9299999999998</v>
      </c>
      <c r="P207" s="44">
        <v>2491.58</v>
      </c>
      <c r="Q207" s="44">
        <v>2370.5100000000002</v>
      </c>
      <c r="R207" s="44">
        <v>2400.85</v>
      </c>
      <c r="S207" s="44">
        <v>2522.2600000000002</v>
      </c>
      <c r="T207" s="44">
        <v>2395.85</v>
      </c>
      <c r="U207" s="44">
        <v>2387.44</v>
      </c>
      <c r="V207" s="44">
        <v>2132.16</v>
      </c>
      <c r="W207" s="44">
        <v>2136.17</v>
      </c>
      <c r="X207" s="44">
        <v>2019.18</v>
      </c>
      <c r="Y207" s="44">
        <v>1994</v>
      </c>
      <c r="Z207" s="44">
        <v>1777.18</v>
      </c>
      <c r="AA207" s="44">
        <v>1426.15</v>
      </c>
    </row>
    <row r="208" spans="1:27" ht="12.75" hidden="1" customHeight="1" outlineLevel="1" x14ac:dyDescent="0.3">
      <c r="A208" s="99" t="s">
        <v>1854</v>
      </c>
      <c r="B208" s="63" t="s">
        <v>90</v>
      </c>
      <c r="C208" s="43" t="s">
        <v>79</v>
      </c>
      <c r="D208" s="44">
        <f>$D$168</f>
        <v>1858.06</v>
      </c>
      <c r="E208" s="44">
        <f>$D$168</f>
        <v>1858.06</v>
      </c>
      <c r="F208" s="44">
        <f t="shared" ref="F208:AA208" si="118">$D$168</f>
        <v>1858.06</v>
      </c>
      <c r="G208" s="44">
        <f t="shared" si="118"/>
        <v>1858.06</v>
      </c>
      <c r="H208" s="44">
        <f t="shared" si="118"/>
        <v>1858.06</v>
      </c>
      <c r="I208" s="44">
        <f t="shared" si="118"/>
        <v>1858.06</v>
      </c>
      <c r="J208" s="44">
        <f t="shared" si="118"/>
        <v>1858.06</v>
      </c>
      <c r="K208" s="44">
        <f t="shared" si="118"/>
        <v>1858.06</v>
      </c>
      <c r="L208" s="44">
        <f t="shared" si="118"/>
        <v>1858.06</v>
      </c>
      <c r="M208" s="44">
        <f t="shared" si="118"/>
        <v>1858.06</v>
      </c>
      <c r="N208" s="44">
        <f t="shared" si="118"/>
        <v>1858.06</v>
      </c>
      <c r="O208" s="44">
        <f t="shared" si="118"/>
        <v>1858.06</v>
      </c>
      <c r="P208" s="44">
        <f t="shared" si="118"/>
        <v>1858.06</v>
      </c>
      <c r="Q208" s="44">
        <f t="shared" si="118"/>
        <v>1858.06</v>
      </c>
      <c r="R208" s="44">
        <f t="shared" si="118"/>
        <v>1858.06</v>
      </c>
      <c r="S208" s="44">
        <f t="shared" si="118"/>
        <v>1858.06</v>
      </c>
      <c r="T208" s="44">
        <f t="shared" si="118"/>
        <v>1858.06</v>
      </c>
      <c r="U208" s="44">
        <f t="shared" si="118"/>
        <v>1858.06</v>
      </c>
      <c r="V208" s="44">
        <f t="shared" si="118"/>
        <v>1858.06</v>
      </c>
      <c r="W208" s="44">
        <f t="shared" si="118"/>
        <v>1858.06</v>
      </c>
      <c r="X208" s="44">
        <f t="shared" si="118"/>
        <v>1858.06</v>
      </c>
      <c r="Y208" s="44">
        <f t="shared" si="118"/>
        <v>1858.06</v>
      </c>
      <c r="Z208" s="44">
        <f t="shared" si="118"/>
        <v>1858.06</v>
      </c>
      <c r="AA208" s="44">
        <f t="shared" si="118"/>
        <v>1858.06</v>
      </c>
    </row>
    <row r="209" spans="1:27" ht="12.75" hidden="1" customHeight="1" outlineLevel="1" x14ac:dyDescent="0.3">
      <c r="A209" s="99" t="s">
        <v>1855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1856</v>
      </c>
      <c r="B210" s="63" t="s">
        <v>81</v>
      </c>
      <c r="C210" s="43" t="s">
        <v>79</v>
      </c>
      <c r="D210" s="44">
        <f>$D$11</f>
        <v>368.47</v>
      </c>
      <c r="E210" s="44">
        <f t="shared" ref="E210:AA210" si="119">$D$11</f>
        <v>368.47</v>
      </c>
      <c r="F210" s="44">
        <f t="shared" si="119"/>
        <v>368.47</v>
      </c>
      <c r="G210" s="44">
        <f t="shared" si="119"/>
        <v>368.47</v>
      </c>
      <c r="H210" s="44">
        <f t="shared" si="119"/>
        <v>368.47</v>
      </c>
      <c r="I210" s="44">
        <f t="shared" si="119"/>
        <v>368.47</v>
      </c>
      <c r="J210" s="44">
        <f t="shared" si="119"/>
        <v>368.47</v>
      </c>
      <c r="K210" s="44">
        <f t="shared" si="119"/>
        <v>368.47</v>
      </c>
      <c r="L210" s="44">
        <f t="shared" si="119"/>
        <v>368.47</v>
      </c>
      <c r="M210" s="44">
        <f t="shared" si="119"/>
        <v>368.47</v>
      </c>
      <c r="N210" s="44">
        <f t="shared" si="119"/>
        <v>368.47</v>
      </c>
      <c r="O210" s="44">
        <f t="shared" si="119"/>
        <v>368.47</v>
      </c>
      <c r="P210" s="44">
        <f t="shared" si="119"/>
        <v>368.47</v>
      </c>
      <c r="Q210" s="44">
        <f t="shared" si="119"/>
        <v>368.47</v>
      </c>
      <c r="R210" s="44">
        <f t="shared" si="119"/>
        <v>368.47</v>
      </c>
      <c r="S210" s="44">
        <f t="shared" si="119"/>
        <v>368.47</v>
      </c>
      <c r="T210" s="44">
        <f t="shared" si="119"/>
        <v>368.47</v>
      </c>
      <c r="U210" s="44">
        <f t="shared" si="119"/>
        <v>368.47</v>
      </c>
      <c r="V210" s="44">
        <f t="shared" si="119"/>
        <v>368.47</v>
      </c>
      <c r="W210" s="44">
        <f t="shared" si="119"/>
        <v>368.47</v>
      </c>
      <c r="X210" s="44">
        <f t="shared" si="119"/>
        <v>368.47</v>
      </c>
      <c r="Y210" s="44">
        <f t="shared" si="119"/>
        <v>368.47</v>
      </c>
      <c r="Z210" s="44">
        <f t="shared" si="119"/>
        <v>368.47</v>
      </c>
      <c r="AA210" s="44">
        <f t="shared" si="119"/>
        <v>368.47</v>
      </c>
    </row>
    <row r="211" spans="1:27" ht="12.75" customHeight="1" collapsed="1" x14ac:dyDescent="0.3">
      <c r="A211" s="98" t="s">
        <v>1857</v>
      </c>
      <c r="B211" s="28" t="str">
        <f>"10"&amp;"."&amp;$B$800&amp;"."&amp;$B$801</f>
        <v>10.07.2024</v>
      </c>
      <c r="C211" s="90" t="s">
        <v>76</v>
      </c>
      <c r="D211" s="91">
        <f>ROUND(((D212+D213+D215+D214)/1000),5)</f>
        <v>3.47682</v>
      </c>
      <c r="E211" s="91">
        <f>ROUND(((E212+E213+E215+E214)/1000),5)</f>
        <v>3.3224200000000002</v>
      </c>
      <c r="F211" s="91">
        <f>ROUND(((F212+F213+F215+F214)/1000),5)</f>
        <v>3.1533500000000001</v>
      </c>
      <c r="G211" s="91">
        <f t="shared" ref="G211:AA211" si="120">ROUND(((G212+G213+G215+G214)/1000),5)</f>
        <v>2.73529</v>
      </c>
      <c r="H211" s="91">
        <f t="shared" si="120"/>
        <v>2.4255300000000002</v>
      </c>
      <c r="I211" s="91">
        <f t="shared" si="120"/>
        <v>3.3063600000000002</v>
      </c>
      <c r="J211" s="91">
        <f t="shared" si="120"/>
        <v>3.4889100000000002</v>
      </c>
      <c r="K211" s="91">
        <f t="shared" si="120"/>
        <v>3.8044699999999998</v>
      </c>
      <c r="L211" s="91">
        <f t="shared" si="120"/>
        <v>4.08711</v>
      </c>
      <c r="M211" s="91">
        <f t="shared" si="120"/>
        <v>4.4933199999999998</v>
      </c>
      <c r="N211" s="91">
        <f t="shared" si="120"/>
        <v>4.4076599999999999</v>
      </c>
      <c r="O211" s="91">
        <f t="shared" si="120"/>
        <v>4.4349699999999999</v>
      </c>
      <c r="P211" s="91">
        <f t="shared" si="120"/>
        <v>4.42354</v>
      </c>
      <c r="Q211" s="91">
        <f t="shared" si="120"/>
        <v>4.5851800000000003</v>
      </c>
      <c r="R211" s="91">
        <f t="shared" si="120"/>
        <v>4.59483</v>
      </c>
      <c r="S211" s="91">
        <f t="shared" si="120"/>
        <v>4.62995</v>
      </c>
      <c r="T211" s="91">
        <f t="shared" si="120"/>
        <v>4.6174200000000001</v>
      </c>
      <c r="U211" s="91">
        <f t="shared" si="120"/>
        <v>4.5906399999999996</v>
      </c>
      <c r="V211" s="91">
        <f t="shared" si="120"/>
        <v>4.4087699999999996</v>
      </c>
      <c r="W211" s="91">
        <f t="shared" si="120"/>
        <v>4.1943999999999999</v>
      </c>
      <c r="X211" s="91">
        <f t="shared" si="120"/>
        <v>4.2347000000000001</v>
      </c>
      <c r="Y211" s="91">
        <f t="shared" si="120"/>
        <v>4.2014300000000002</v>
      </c>
      <c r="Z211" s="91">
        <f t="shared" si="120"/>
        <v>4.0509300000000001</v>
      </c>
      <c r="AA211" s="91">
        <f t="shared" si="120"/>
        <v>3.8206500000000001</v>
      </c>
    </row>
    <row r="212" spans="1:27" ht="12.75" hidden="1" customHeight="1" outlineLevel="1" x14ac:dyDescent="0.3">
      <c r="A212" s="99" t="s">
        <v>1858</v>
      </c>
      <c r="B212" s="63" t="s">
        <v>238</v>
      </c>
      <c r="C212" s="43" t="s">
        <v>79</v>
      </c>
      <c r="D212" s="44">
        <v>1245.48</v>
      </c>
      <c r="E212" s="44">
        <v>1091.08</v>
      </c>
      <c r="F212" s="44">
        <v>922.01</v>
      </c>
      <c r="G212" s="44">
        <v>503.95</v>
      </c>
      <c r="H212" s="44">
        <v>194.19</v>
      </c>
      <c r="I212" s="44">
        <v>1075.02</v>
      </c>
      <c r="J212" s="44">
        <v>1257.57</v>
      </c>
      <c r="K212" s="44">
        <v>1573.13</v>
      </c>
      <c r="L212" s="44">
        <v>1855.77</v>
      </c>
      <c r="M212" s="44">
        <v>2261.98</v>
      </c>
      <c r="N212" s="44">
        <v>2176.3200000000002</v>
      </c>
      <c r="O212" s="44">
        <v>2203.63</v>
      </c>
      <c r="P212" s="44">
        <v>2192.1999999999998</v>
      </c>
      <c r="Q212" s="44">
        <v>2353.84</v>
      </c>
      <c r="R212" s="44">
        <v>2363.4899999999998</v>
      </c>
      <c r="S212" s="44">
        <v>2398.61</v>
      </c>
      <c r="T212" s="44">
        <v>2386.08</v>
      </c>
      <c r="U212" s="44">
        <v>2359.3000000000002</v>
      </c>
      <c r="V212" s="44">
        <v>2177.4299999999998</v>
      </c>
      <c r="W212" s="44">
        <v>1963.06</v>
      </c>
      <c r="X212" s="44">
        <v>2003.36</v>
      </c>
      <c r="Y212" s="44">
        <v>1970.09</v>
      </c>
      <c r="Z212" s="44">
        <v>1819.59</v>
      </c>
      <c r="AA212" s="44">
        <v>1589.31</v>
      </c>
    </row>
    <row r="213" spans="1:27" ht="12.75" hidden="1" customHeight="1" outlineLevel="1" x14ac:dyDescent="0.3">
      <c r="A213" s="99" t="s">
        <v>1859</v>
      </c>
      <c r="B213" s="63" t="s">
        <v>90</v>
      </c>
      <c r="C213" s="43" t="s">
        <v>79</v>
      </c>
      <c r="D213" s="44">
        <f>$D$168</f>
        <v>1858.06</v>
      </c>
      <c r="E213" s="44">
        <f>$D$168</f>
        <v>1858.06</v>
      </c>
      <c r="F213" s="44">
        <f t="shared" ref="F213:AA213" si="121">$D$168</f>
        <v>1858.06</v>
      </c>
      <c r="G213" s="44">
        <f t="shared" si="121"/>
        <v>1858.06</v>
      </c>
      <c r="H213" s="44">
        <f t="shared" si="121"/>
        <v>1858.06</v>
      </c>
      <c r="I213" s="44">
        <f t="shared" si="121"/>
        <v>1858.06</v>
      </c>
      <c r="J213" s="44">
        <f t="shared" si="121"/>
        <v>1858.06</v>
      </c>
      <c r="K213" s="44">
        <f t="shared" si="121"/>
        <v>1858.06</v>
      </c>
      <c r="L213" s="44">
        <f t="shared" si="121"/>
        <v>1858.06</v>
      </c>
      <c r="M213" s="44">
        <f t="shared" si="121"/>
        <v>1858.06</v>
      </c>
      <c r="N213" s="44">
        <f t="shared" si="121"/>
        <v>1858.06</v>
      </c>
      <c r="O213" s="44">
        <f t="shared" si="121"/>
        <v>1858.06</v>
      </c>
      <c r="P213" s="44">
        <f t="shared" si="121"/>
        <v>1858.06</v>
      </c>
      <c r="Q213" s="44">
        <f t="shared" si="121"/>
        <v>1858.06</v>
      </c>
      <c r="R213" s="44">
        <f t="shared" si="121"/>
        <v>1858.06</v>
      </c>
      <c r="S213" s="44">
        <f t="shared" si="121"/>
        <v>1858.06</v>
      </c>
      <c r="T213" s="44">
        <f t="shared" si="121"/>
        <v>1858.06</v>
      </c>
      <c r="U213" s="44">
        <f t="shared" si="121"/>
        <v>1858.06</v>
      </c>
      <c r="V213" s="44">
        <f t="shared" si="121"/>
        <v>1858.06</v>
      </c>
      <c r="W213" s="44">
        <f t="shared" si="121"/>
        <v>1858.06</v>
      </c>
      <c r="X213" s="44">
        <f t="shared" si="121"/>
        <v>1858.06</v>
      </c>
      <c r="Y213" s="44">
        <f t="shared" si="121"/>
        <v>1858.06</v>
      </c>
      <c r="Z213" s="44">
        <f t="shared" si="121"/>
        <v>1858.06</v>
      </c>
      <c r="AA213" s="44">
        <f t="shared" si="121"/>
        <v>1858.06</v>
      </c>
    </row>
    <row r="214" spans="1:27" ht="12.75" hidden="1" customHeight="1" outlineLevel="1" x14ac:dyDescent="0.3">
      <c r="A214" s="99" t="s">
        <v>1860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1861</v>
      </c>
      <c r="B215" s="63" t="s">
        <v>81</v>
      </c>
      <c r="C215" s="43" t="s">
        <v>79</v>
      </c>
      <c r="D215" s="44">
        <f>$D$11</f>
        <v>368.47</v>
      </c>
      <c r="E215" s="44">
        <f t="shared" ref="E215:AA215" si="122">$D$11</f>
        <v>368.47</v>
      </c>
      <c r="F215" s="44">
        <f t="shared" si="122"/>
        <v>368.47</v>
      </c>
      <c r="G215" s="44">
        <f t="shared" si="122"/>
        <v>368.47</v>
      </c>
      <c r="H215" s="44">
        <f t="shared" si="122"/>
        <v>368.47</v>
      </c>
      <c r="I215" s="44">
        <f t="shared" si="122"/>
        <v>368.47</v>
      </c>
      <c r="J215" s="44">
        <f t="shared" si="122"/>
        <v>368.47</v>
      </c>
      <c r="K215" s="44">
        <f t="shared" si="122"/>
        <v>368.47</v>
      </c>
      <c r="L215" s="44">
        <f t="shared" si="122"/>
        <v>368.47</v>
      </c>
      <c r="M215" s="44">
        <f t="shared" si="122"/>
        <v>368.47</v>
      </c>
      <c r="N215" s="44">
        <f t="shared" si="122"/>
        <v>368.47</v>
      </c>
      <c r="O215" s="44">
        <f t="shared" si="122"/>
        <v>368.47</v>
      </c>
      <c r="P215" s="44">
        <f t="shared" si="122"/>
        <v>368.47</v>
      </c>
      <c r="Q215" s="44">
        <f t="shared" si="122"/>
        <v>368.47</v>
      </c>
      <c r="R215" s="44">
        <f t="shared" si="122"/>
        <v>368.47</v>
      </c>
      <c r="S215" s="44">
        <f t="shared" si="122"/>
        <v>368.47</v>
      </c>
      <c r="T215" s="44">
        <f t="shared" si="122"/>
        <v>368.47</v>
      </c>
      <c r="U215" s="44">
        <f t="shared" si="122"/>
        <v>368.47</v>
      </c>
      <c r="V215" s="44">
        <f t="shared" si="122"/>
        <v>368.47</v>
      </c>
      <c r="W215" s="44">
        <f t="shared" si="122"/>
        <v>368.47</v>
      </c>
      <c r="X215" s="44">
        <f t="shared" si="122"/>
        <v>368.47</v>
      </c>
      <c r="Y215" s="44">
        <f t="shared" si="122"/>
        <v>368.47</v>
      </c>
      <c r="Z215" s="44">
        <f t="shared" si="122"/>
        <v>368.47</v>
      </c>
      <c r="AA215" s="44">
        <f t="shared" si="122"/>
        <v>368.47</v>
      </c>
    </row>
    <row r="216" spans="1:27" ht="12.75" customHeight="1" collapsed="1" x14ac:dyDescent="0.3">
      <c r="A216" s="98" t="s">
        <v>1862</v>
      </c>
      <c r="B216" s="28" t="str">
        <f>"11"&amp;"."&amp;$B$800&amp;"."&amp;$B$801</f>
        <v>11.07.2024</v>
      </c>
      <c r="C216" s="90" t="s">
        <v>76</v>
      </c>
      <c r="D216" s="91">
        <f>ROUND(((D217+D218+D220+D219)/1000),5)</f>
        <v>3.5138699999999998</v>
      </c>
      <c r="E216" s="91">
        <f>ROUND(((E217+E218+E220+E219)/1000),5)</f>
        <v>3.47986</v>
      </c>
      <c r="F216" s="91">
        <f>ROUND(((F217+F218+F220+F219)/1000),5)</f>
        <v>3.2956699999999999</v>
      </c>
      <c r="G216" s="91">
        <f t="shared" ref="G216:AA216" si="123">ROUND(((G217+G218+G220+G219)/1000),5)</f>
        <v>3.1666599999999998</v>
      </c>
      <c r="H216" s="91">
        <f t="shared" si="123"/>
        <v>3.2614399999999999</v>
      </c>
      <c r="I216" s="91">
        <f t="shared" si="123"/>
        <v>3.4159999999999999</v>
      </c>
      <c r="J216" s="91">
        <f t="shared" si="123"/>
        <v>3.4637899999999999</v>
      </c>
      <c r="K216" s="91">
        <f t="shared" si="123"/>
        <v>3.9221499999999998</v>
      </c>
      <c r="L216" s="91">
        <f t="shared" si="123"/>
        <v>4.2180999999999997</v>
      </c>
      <c r="M216" s="91">
        <f t="shared" si="123"/>
        <v>4.5172299999999996</v>
      </c>
      <c r="N216" s="91">
        <f t="shared" si="123"/>
        <v>4.7785399999999996</v>
      </c>
      <c r="O216" s="91">
        <f t="shared" si="123"/>
        <v>4.8853600000000004</v>
      </c>
      <c r="P216" s="91">
        <f t="shared" si="123"/>
        <v>4.8830299999999998</v>
      </c>
      <c r="Q216" s="91">
        <f t="shared" si="123"/>
        <v>4.9326499999999998</v>
      </c>
      <c r="R216" s="91">
        <f t="shared" si="123"/>
        <v>4.9394200000000001</v>
      </c>
      <c r="S216" s="91">
        <f t="shared" si="123"/>
        <v>4.8077500000000004</v>
      </c>
      <c r="T216" s="91">
        <f t="shared" si="123"/>
        <v>4.7435900000000002</v>
      </c>
      <c r="U216" s="91">
        <f t="shared" si="123"/>
        <v>4.69245</v>
      </c>
      <c r="V216" s="91">
        <f t="shared" si="123"/>
        <v>4.7119099999999996</v>
      </c>
      <c r="W216" s="91">
        <f t="shared" si="123"/>
        <v>4.5918400000000004</v>
      </c>
      <c r="X216" s="91">
        <f t="shared" si="123"/>
        <v>4.4412099999999999</v>
      </c>
      <c r="Y216" s="91">
        <f t="shared" si="123"/>
        <v>4.3809800000000001</v>
      </c>
      <c r="Z216" s="91">
        <f t="shared" si="123"/>
        <v>4.1206399999999999</v>
      </c>
      <c r="AA216" s="91">
        <f t="shared" si="123"/>
        <v>4.0224900000000003</v>
      </c>
    </row>
    <row r="217" spans="1:27" ht="12.75" hidden="1" customHeight="1" outlineLevel="1" x14ac:dyDescent="0.3">
      <c r="A217" s="99" t="s">
        <v>1863</v>
      </c>
      <c r="B217" s="63" t="s">
        <v>238</v>
      </c>
      <c r="C217" s="43" t="s">
        <v>79</v>
      </c>
      <c r="D217" s="44">
        <v>1282.53</v>
      </c>
      <c r="E217" s="44">
        <v>1248.52</v>
      </c>
      <c r="F217" s="44">
        <v>1064.33</v>
      </c>
      <c r="G217" s="44">
        <v>935.32</v>
      </c>
      <c r="H217" s="44">
        <v>1030.0999999999999</v>
      </c>
      <c r="I217" s="44">
        <v>1184.6600000000001</v>
      </c>
      <c r="J217" s="44">
        <v>1232.45</v>
      </c>
      <c r="K217" s="44">
        <v>1690.81</v>
      </c>
      <c r="L217" s="44">
        <v>1986.76</v>
      </c>
      <c r="M217" s="44">
        <v>2285.89</v>
      </c>
      <c r="N217" s="44">
        <v>2547.1999999999998</v>
      </c>
      <c r="O217" s="44">
        <v>2654.02</v>
      </c>
      <c r="P217" s="44">
        <v>2651.69</v>
      </c>
      <c r="Q217" s="44">
        <v>2701.31</v>
      </c>
      <c r="R217" s="44">
        <v>2708.08</v>
      </c>
      <c r="S217" s="44">
        <v>2576.41</v>
      </c>
      <c r="T217" s="44">
        <v>2512.25</v>
      </c>
      <c r="U217" s="44">
        <v>2461.11</v>
      </c>
      <c r="V217" s="44">
        <v>2480.5700000000002</v>
      </c>
      <c r="W217" s="44">
        <v>2360.5</v>
      </c>
      <c r="X217" s="44">
        <v>2209.87</v>
      </c>
      <c r="Y217" s="44">
        <v>2149.64</v>
      </c>
      <c r="Z217" s="44">
        <v>1889.3</v>
      </c>
      <c r="AA217" s="44">
        <v>1791.15</v>
      </c>
    </row>
    <row r="218" spans="1:27" ht="12.75" hidden="1" customHeight="1" outlineLevel="1" x14ac:dyDescent="0.3">
      <c r="A218" s="99" t="s">
        <v>1864</v>
      </c>
      <c r="B218" s="63" t="s">
        <v>90</v>
      </c>
      <c r="C218" s="43" t="s">
        <v>79</v>
      </c>
      <c r="D218" s="44">
        <f>$D$168</f>
        <v>1858.06</v>
      </c>
      <c r="E218" s="44">
        <f>$D$168</f>
        <v>1858.06</v>
      </c>
      <c r="F218" s="44">
        <f t="shared" ref="F218:AA218" si="124">$D$168</f>
        <v>1858.06</v>
      </c>
      <c r="G218" s="44">
        <f t="shared" si="124"/>
        <v>1858.06</v>
      </c>
      <c r="H218" s="44">
        <f t="shared" si="124"/>
        <v>1858.06</v>
      </c>
      <c r="I218" s="44">
        <f t="shared" si="124"/>
        <v>1858.06</v>
      </c>
      <c r="J218" s="44">
        <f t="shared" si="124"/>
        <v>1858.06</v>
      </c>
      <c r="K218" s="44">
        <f t="shared" si="124"/>
        <v>1858.06</v>
      </c>
      <c r="L218" s="44">
        <f t="shared" si="124"/>
        <v>1858.06</v>
      </c>
      <c r="M218" s="44">
        <f t="shared" si="124"/>
        <v>1858.06</v>
      </c>
      <c r="N218" s="44">
        <f t="shared" si="124"/>
        <v>1858.06</v>
      </c>
      <c r="O218" s="44">
        <f t="shared" si="124"/>
        <v>1858.06</v>
      </c>
      <c r="P218" s="44">
        <f t="shared" si="124"/>
        <v>1858.06</v>
      </c>
      <c r="Q218" s="44">
        <f t="shared" si="124"/>
        <v>1858.06</v>
      </c>
      <c r="R218" s="44">
        <f t="shared" si="124"/>
        <v>1858.06</v>
      </c>
      <c r="S218" s="44">
        <f t="shared" si="124"/>
        <v>1858.06</v>
      </c>
      <c r="T218" s="44">
        <f t="shared" si="124"/>
        <v>1858.06</v>
      </c>
      <c r="U218" s="44">
        <f t="shared" si="124"/>
        <v>1858.06</v>
      </c>
      <c r="V218" s="44">
        <f t="shared" si="124"/>
        <v>1858.06</v>
      </c>
      <c r="W218" s="44">
        <f t="shared" si="124"/>
        <v>1858.06</v>
      </c>
      <c r="X218" s="44">
        <f t="shared" si="124"/>
        <v>1858.06</v>
      </c>
      <c r="Y218" s="44">
        <f t="shared" si="124"/>
        <v>1858.06</v>
      </c>
      <c r="Z218" s="44">
        <f t="shared" si="124"/>
        <v>1858.06</v>
      </c>
      <c r="AA218" s="44">
        <f t="shared" si="124"/>
        <v>1858.06</v>
      </c>
    </row>
    <row r="219" spans="1:27" ht="12.75" hidden="1" customHeight="1" outlineLevel="1" x14ac:dyDescent="0.3">
      <c r="A219" s="99" t="s">
        <v>1865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1866</v>
      </c>
      <c r="B220" s="63" t="s">
        <v>81</v>
      </c>
      <c r="C220" s="43" t="s">
        <v>79</v>
      </c>
      <c r="D220" s="44">
        <f>$D$11</f>
        <v>368.47</v>
      </c>
      <c r="E220" s="44">
        <f t="shared" ref="E220:AA220" si="125">$D$11</f>
        <v>368.47</v>
      </c>
      <c r="F220" s="44">
        <f t="shared" si="125"/>
        <v>368.47</v>
      </c>
      <c r="G220" s="44">
        <f t="shared" si="125"/>
        <v>368.47</v>
      </c>
      <c r="H220" s="44">
        <f t="shared" si="125"/>
        <v>368.47</v>
      </c>
      <c r="I220" s="44">
        <f t="shared" si="125"/>
        <v>368.47</v>
      </c>
      <c r="J220" s="44">
        <f t="shared" si="125"/>
        <v>368.47</v>
      </c>
      <c r="K220" s="44">
        <f t="shared" si="125"/>
        <v>368.47</v>
      </c>
      <c r="L220" s="44">
        <f t="shared" si="125"/>
        <v>368.47</v>
      </c>
      <c r="M220" s="44">
        <f t="shared" si="125"/>
        <v>368.47</v>
      </c>
      <c r="N220" s="44">
        <f t="shared" si="125"/>
        <v>368.47</v>
      </c>
      <c r="O220" s="44">
        <f t="shared" si="125"/>
        <v>368.47</v>
      </c>
      <c r="P220" s="44">
        <f t="shared" si="125"/>
        <v>368.47</v>
      </c>
      <c r="Q220" s="44">
        <f t="shared" si="125"/>
        <v>368.47</v>
      </c>
      <c r="R220" s="44">
        <f t="shared" si="125"/>
        <v>368.47</v>
      </c>
      <c r="S220" s="44">
        <f t="shared" si="125"/>
        <v>368.47</v>
      </c>
      <c r="T220" s="44">
        <f t="shared" si="125"/>
        <v>368.47</v>
      </c>
      <c r="U220" s="44">
        <f t="shared" si="125"/>
        <v>368.47</v>
      </c>
      <c r="V220" s="44">
        <f t="shared" si="125"/>
        <v>368.47</v>
      </c>
      <c r="W220" s="44">
        <f t="shared" si="125"/>
        <v>368.47</v>
      </c>
      <c r="X220" s="44">
        <f t="shared" si="125"/>
        <v>368.47</v>
      </c>
      <c r="Y220" s="44">
        <f t="shared" si="125"/>
        <v>368.47</v>
      </c>
      <c r="Z220" s="44">
        <f t="shared" si="125"/>
        <v>368.47</v>
      </c>
      <c r="AA220" s="44">
        <f t="shared" si="125"/>
        <v>368.47</v>
      </c>
    </row>
    <row r="221" spans="1:27" ht="12.75" customHeight="1" collapsed="1" x14ac:dyDescent="0.3">
      <c r="A221" s="98" t="s">
        <v>1867</v>
      </c>
      <c r="B221" s="28" t="str">
        <f>"12"&amp;"."&amp;$B$800&amp;"."&amp;$B$801</f>
        <v>12.07.2024</v>
      </c>
      <c r="C221" s="90" t="s">
        <v>76</v>
      </c>
      <c r="D221" s="91">
        <f>ROUND(((D222+D223+D225+D224)/1000),5)</f>
        <v>3.53295</v>
      </c>
      <c r="E221" s="91">
        <f>ROUND(((E222+E223+E225+E224)/1000),5)</f>
        <v>3.4586000000000001</v>
      </c>
      <c r="F221" s="91">
        <f>ROUND(((F222+F223+F225+F224)/1000),5)</f>
        <v>3.38293</v>
      </c>
      <c r="G221" s="91">
        <f t="shared" ref="G221:AA221" si="126">ROUND(((G222+G223+G225+G224)/1000),5)</f>
        <v>3.18879</v>
      </c>
      <c r="H221" s="91">
        <f t="shared" si="126"/>
        <v>3.1887799999999999</v>
      </c>
      <c r="I221" s="91">
        <f t="shared" si="126"/>
        <v>3.4304100000000002</v>
      </c>
      <c r="J221" s="91">
        <f t="shared" si="126"/>
        <v>3.4307300000000001</v>
      </c>
      <c r="K221" s="91">
        <f t="shared" si="126"/>
        <v>3.8721999999999999</v>
      </c>
      <c r="L221" s="91">
        <f t="shared" si="126"/>
        <v>4.21</v>
      </c>
      <c r="M221" s="91">
        <f t="shared" si="126"/>
        <v>4.5314699999999997</v>
      </c>
      <c r="N221" s="91">
        <f t="shared" si="126"/>
        <v>4.58073</v>
      </c>
      <c r="O221" s="91">
        <f t="shared" si="126"/>
        <v>4.6335300000000004</v>
      </c>
      <c r="P221" s="91">
        <f t="shared" si="126"/>
        <v>4.6280999999999999</v>
      </c>
      <c r="Q221" s="91">
        <f t="shared" si="126"/>
        <v>4.6476499999999996</v>
      </c>
      <c r="R221" s="91">
        <f t="shared" si="126"/>
        <v>4.57782</v>
      </c>
      <c r="S221" s="91">
        <f t="shared" si="126"/>
        <v>4.6373300000000004</v>
      </c>
      <c r="T221" s="91">
        <f t="shared" si="126"/>
        <v>4.6093299999999999</v>
      </c>
      <c r="U221" s="91">
        <f t="shared" si="126"/>
        <v>4.49193</v>
      </c>
      <c r="V221" s="91">
        <f t="shared" si="126"/>
        <v>4.4667000000000003</v>
      </c>
      <c r="W221" s="91">
        <f t="shared" si="126"/>
        <v>4.3845200000000002</v>
      </c>
      <c r="X221" s="91">
        <f t="shared" si="126"/>
        <v>4.3777400000000002</v>
      </c>
      <c r="Y221" s="91">
        <f t="shared" si="126"/>
        <v>4.4191399999999996</v>
      </c>
      <c r="Z221" s="91">
        <f t="shared" si="126"/>
        <v>4.2555699999999996</v>
      </c>
      <c r="AA221" s="91">
        <f t="shared" si="126"/>
        <v>4.0353599999999998</v>
      </c>
    </row>
    <row r="222" spans="1:27" ht="12.75" hidden="1" customHeight="1" outlineLevel="1" x14ac:dyDescent="0.3">
      <c r="A222" s="99" t="s">
        <v>1868</v>
      </c>
      <c r="B222" s="63" t="s">
        <v>238</v>
      </c>
      <c r="C222" s="43" t="s">
        <v>79</v>
      </c>
      <c r="D222" s="44">
        <v>1301.6099999999999</v>
      </c>
      <c r="E222" s="44">
        <v>1227.26</v>
      </c>
      <c r="F222" s="44">
        <v>1151.5899999999999</v>
      </c>
      <c r="G222" s="44">
        <v>957.45</v>
      </c>
      <c r="H222" s="44">
        <v>957.44</v>
      </c>
      <c r="I222" s="44">
        <v>1199.07</v>
      </c>
      <c r="J222" s="44">
        <v>1199.3900000000001</v>
      </c>
      <c r="K222" s="44">
        <v>1640.86</v>
      </c>
      <c r="L222" s="44">
        <v>1978.66</v>
      </c>
      <c r="M222" s="44">
        <v>2300.13</v>
      </c>
      <c r="N222" s="44">
        <v>2349.39</v>
      </c>
      <c r="O222" s="44">
        <v>2402.19</v>
      </c>
      <c r="P222" s="44">
        <v>2396.7600000000002</v>
      </c>
      <c r="Q222" s="44">
        <v>2416.31</v>
      </c>
      <c r="R222" s="44">
        <v>2346.48</v>
      </c>
      <c r="S222" s="44">
        <v>2405.9899999999998</v>
      </c>
      <c r="T222" s="44">
        <v>2377.9899999999998</v>
      </c>
      <c r="U222" s="44">
        <v>2260.59</v>
      </c>
      <c r="V222" s="44">
        <v>2235.36</v>
      </c>
      <c r="W222" s="44">
        <v>2153.1799999999998</v>
      </c>
      <c r="X222" s="44">
        <v>2146.4</v>
      </c>
      <c r="Y222" s="44">
        <v>2187.8000000000002</v>
      </c>
      <c r="Z222" s="44">
        <v>2024.23</v>
      </c>
      <c r="AA222" s="44">
        <v>1804.02</v>
      </c>
    </row>
    <row r="223" spans="1:27" ht="12.75" hidden="1" customHeight="1" outlineLevel="1" x14ac:dyDescent="0.3">
      <c r="A223" s="99" t="s">
        <v>1869</v>
      </c>
      <c r="B223" s="63" t="s">
        <v>90</v>
      </c>
      <c r="C223" s="43" t="s">
        <v>79</v>
      </c>
      <c r="D223" s="44">
        <f>$D$168</f>
        <v>1858.06</v>
      </c>
      <c r="E223" s="44">
        <f>$D$168</f>
        <v>1858.06</v>
      </c>
      <c r="F223" s="44">
        <f t="shared" ref="F223:AA223" si="127">$D$168</f>
        <v>1858.06</v>
      </c>
      <c r="G223" s="44">
        <f t="shared" si="127"/>
        <v>1858.06</v>
      </c>
      <c r="H223" s="44">
        <f t="shared" si="127"/>
        <v>1858.06</v>
      </c>
      <c r="I223" s="44">
        <f t="shared" si="127"/>
        <v>1858.06</v>
      </c>
      <c r="J223" s="44">
        <f t="shared" si="127"/>
        <v>1858.06</v>
      </c>
      <c r="K223" s="44">
        <f t="shared" si="127"/>
        <v>1858.06</v>
      </c>
      <c r="L223" s="44">
        <f t="shared" si="127"/>
        <v>1858.06</v>
      </c>
      <c r="M223" s="44">
        <f t="shared" si="127"/>
        <v>1858.06</v>
      </c>
      <c r="N223" s="44">
        <f t="shared" si="127"/>
        <v>1858.06</v>
      </c>
      <c r="O223" s="44">
        <f t="shared" si="127"/>
        <v>1858.06</v>
      </c>
      <c r="P223" s="44">
        <f t="shared" si="127"/>
        <v>1858.06</v>
      </c>
      <c r="Q223" s="44">
        <f t="shared" si="127"/>
        <v>1858.06</v>
      </c>
      <c r="R223" s="44">
        <f t="shared" si="127"/>
        <v>1858.06</v>
      </c>
      <c r="S223" s="44">
        <f t="shared" si="127"/>
        <v>1858.06</v>
      </c>
      <c r="T223" s="44">
        <f t="shared" si="127"/>
        <v>1858.06</v>
      </c>
      <c r="U223" s="44">
        <f t="shared" si="127"/>
        <v>1858.06</v>
      </c>
      <c r="V223" s="44">
        <f t="shared" si="127"/>
        <v>1858.06</v>
      </c>
      <c r="W223" s="44">
        <f t="shared" si="127"/>
        <v>1858.06</v>
      </c>
      <c r="X223" s="44">
        <f t="shared" si="127"/>
        <v>1858.06</v>
      </c>
      <c r="Y223" s="44">
        <f t="shared" si="127"/>
        <v>1858.06</v>
      </c>
      <c r="Z223" s="44">
        <f t="shared" si="127"/>
        <v>1858.06</v>
      </c>
      <c r="AA223" s="44">
        <f t="shared" si="127"/>
        <v>1858.06</v>
      </c>
    </row>
    <row r="224" spans="1:27" ht="12.75" hidden="1" customHeight="1" outlineLevel="1" x14ac:dyDescent="0.3">
      <c r="A224" s="99" t="s">
        <v>1870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1871</v>
      </c>
      <c r="B225" s="63" t="s">
        <v>81</v>
      </c>
      <c r="C225" s="43" t="s">
        <v>79</v>
      </c>
      <c r="D225" s="44">
        <f>$D$11</f>
        <v>368.47</v>
      </c>
      <c r="E225" s="44">
        <f t="shared" ref="E225:AA225" si="128">$D$11</f>
        <v>368.47</v>
      </c>
      <c r="F225" s="44">
        <f t="shared" si="128"/>
        <v>368.47</v>
      </c>
      <c r="G225" s="44">
        <f t="shared" si="128"/>
        <v>368.47</v>
      </c>
      <c r="H225" s="44">
        <f t="shared" si="128"/>
        <v>368.47</v>
      </c>
      <c r="I225" s="44">
        <f t="shared" si="128"/>
        <v>368.47</v>
      </c>
      <c r="J225" s="44">
        <f t="shared" si="128"/>
        <v>368.47</v>
      </c>
      <c r="K225" s="44">
        <f t="shared" si="128"/>
        <v>368.47</v>
      </c>
      <c r="L225" s="44">
        <f t="shared" si="128"/>
        <v>368.47</v>
      </c>
      <c r="M225" s="44">
        <f t="shared" si="128"/>
        <v>368.47</v>
      </c>
      <c r="N225" s="44">
        <f t="shared" si="128"/>
        <v>368.47</v>
      </c>
      <c r="O225" s="44">
        <f t="shared" si="128"/>
        <v>368.47</v>
      </c>
      <c r="P225" s="44">
        <f t="shared" si="128"/>
        <v>368.47</v>
      </c>
      <c r="Q225" s="44">
        <f t="shared" si="128"/>
        <v>368.47</v>
      </c>
      <c r="R225" s="44">
        <f t="shared" si="128"/>
        <v>368.47</v>
      </c>
      <c r="S225" s="44">
        <f t="shared" si="128"/>
        <v>368.47</v>
      </c>
      <c r="T225" s="44">
        <f t="shared" si="128"/>
        <v>368.47</v>
      </c>
      <c r="U225" s="44">
        <f t="shared" si="128"/>
        <v>368.47</v>
      </c>
      <c r="V225" s="44">
        <f t="shared" si="128"/>
        <v>368.47</v>
      </c>
      <c r="W225" s="44">
        <f t="shared" si="128"/>
        <v>368.47</v>
      </c>
      <c r="X225" s="44">
        <f t="shared" si="128"/>
        <v>368.47</v>
      </c>
      <c r="Y225" s="44">
        <f t="shared" si="128"/>
        <v>368.47</v>
      </c>
      <c r="Z225" s="44">
        <f t="shared" si="128"/>
        <v>368.47</v>
      </c>
      <c r="AA225" s="44">
        <f t="shared" si="128"/>
        <v>368.47</v>
      </c>
    </row>
    <row r="226" spans="1:27" ht="12.75" customHeight="1" collapsed="1" x14ac:dyDescent="0.3">
      <c r="A226" s="98" t="s">
        <v>1872</v>
      </c>
      <c r="B226" s="28" t="str">
        <f>"13"&amp;"."&amp;$B$800&amp;"."&amp;$B$801</f>
        <v>13.07.2024</v>
      </c>
      <c r="C226" s="90" t="s">
        <v>76</v>
      </c>
      <c r="D226" s="91">
        <f>ROUND(((D227+D228+D230+D229)/1000),5)</f>
        <v>3.6799499999999998</v>
      </c>
      <c r="E226" s="91">
        <f>ROUND(((E227+E228+E230+E229)/1000),5)</f>
        <v>3.4700799999999998</v>
      </c>
      <c r="F226" s="91">
        <f>ROUND(((F227+F228+F230+F229)/1000),5)</f>
        <v>3.4018700000000002</v>
      </c>
      <c r="G226" s="91">
        <f t="shared" ref="G226:AA226" si="129">ROUND(((G227+G228+G230+G229)/1000),5)</f>
        <v>3.2368199999999998</v>
      </c>
      <c r="H226" s="91">
        <f t="shared" si="129"/>
        <v>2.9876399999999999</v>
      </c>
      <c r="I226" s="91">
        <f t="shared" si="129"/>
        <v>3.0462199999999999</v>
      </c>
      <c r="J226" s="91">
        <f t="shared" si="129"/>
        <v>3.1483599999999998</v>
      </c>
      <c r="K226" s="91">
        <f t="shared" si="129"/>
        <v>3.5958199999999998</v>
      </c>
      <c r="L226" s="91">
        <f t="shared" si="129"/>
        <v>3.9750000000000001</v>
      </c>
      <c r="M226" s="91">
        <f t="shared" si="129"/>
        <v>4.2319000000000004</v>
      </c>
      <c r="N226" s="91">
        <f t="shared" si="129"/>
        <v>4.3618300000000003</v>
      </c>
      <c r="O226" s="91">
        <f t="shared" si="129"/>
        <v>4.46652</v>
      </c>
      <c r="P226" s="91">
        <f t="shared" si="129"/>
        <v>4.5087700000000002</v>
      </c>
      <c r="Q226" s="91">
        <f t="shared" si="129"/>
        <v>4.4471699999999998</v>
      </c>
      <c r="R226" s="91">
        <f t="shared" si="129"/>
        <v>4.4484899999999996</v>
      </c>
      <c r="S226" s="91">
        <f t="shared" si="129"/>
        <v>4.48895</v>
      </c>
      <c r="T226" s="91">
        <f t="shared" si="129"/>
        <v>4.4814999999999996</v>
      </c>
      <c r="U226" s="91">
        <f t="shared" si="129"/>
        <v>4.46333</v>
      </c>
      <c r="V226" s="91">
        <f t="shared" si="129"/>
        <v>4.37554</v>
      </c>
      <c r="W226" s="91">
        <f t="shared" si="129"/>
        <v>4.2666199999999996</v>
      </c>
      <c r="X226" s="91">
        <f t="shared" si="129"/>
        <v>4.2286299999999999</v>
      </c>
      <c r="Y226" s="91">
        <f t="shared" si="129"/>
        <v>4.1340599999999998</v>
      </c>
      <c r="Z226" s="91">
        <f t="shared" si="129"/>
        <v>3.9119199999999998</v>
      </c>
      <c r="AA226" s="91">
        <f t="shared" si="129"/>
        <v>3.9247700000000001</v>
      </c>
    </row>
    <row r="227" spans="1:27" ht="12.75" hidden="1" customHeight="1" outlineLevel="1" x14ac:dyDescent="0.3">
      <c r="A227" s="99" t="s">
        <v>1873</v>
      </c>
      <c r="B227" s="63" t="s">
        <v>238</v>
      </c>
      <c r="C227" s="43" t="s">
        <v>79</v>
      </c>
      <c r="D227" s="44">
        <v>1448.61</v>
      </c>
      <c r="E227" s="44">
        <v>1238.74</v>
      </c>
      <c r="F227" s="44">
        <v>1170.53</v>
      </c>
      <c r="G227" s="44">
        <v>1005.48</v>
      </c>
      <c r="H227" s="44">
        <v>756.3</v>
      </c>
      <c r="I227" s="44">
        <v>814.88</v>
      </c>
      <c r="J227" s="44">
        <v>917.02</v>
      </c>
      <c r="K227" s="44">
        <v>1364.48</v>
      </c>
      <c r="L227" s="44">
        <v>1743.66</v>
      </c>
      <c r="M227" s="44">
        <v>2000.56</v>
      </c>
      <c r="N227" s="44">
        <v>2130.4899999999998</v>
      </c>
      <c r="O227" s="44">
        <v>2235.1799999999998</v>
      </c>
      <c r="P227" s="44">
        <v>2277.4299999999998</v>
      </c>
      <c r="Q227" s="44">
        <v>2215.83</v>
      </c>
      <c r="R227" s="44">
        <v>2217.15</v>
      </c>
      <c r="S227" s="44">
        <v>2257.61</v>
      </c>
      <c r="T227" s="44">
        <v>2250.16</v>
      </c>
      <c r="U227" s="44">
        <v>2231.9899999999998</v>
      </c>
      <c r="V227" s="44">
        <v>2144.1999999999998</v>
      </c>
      <c r="W227" s="44">
        <v>2035.28</v>
      </c>
      <c r="X227" s="44">
        <v>1997.29</v>
      </c>
      <c r="Y227" s="44">
        <v>1902.72</v>
      </c>
      <c r="Z227" s="44">
        <v>1680.58</v>
      </c>
      <c r="AA227" s="44">
        <v>1693.43</v>
      </c>
    </row>
    <row r="228" spans="1:27" ht="12.75" hidden="1" customHeight="1" outlineLevel="1" x14ac:dyDescent="0.3">
      <c r="A228" s="99" t="s">
        <v>1874</v>
      </c>
      <c r="B228" s="63" t="s">
        <v>90</v>
      </c>
      <c r="C228" s="43" t="s">
        <v>79</v>
      </c>
      <c r="D228" s="44">
        <f>$D$168</f>
        <v>1858.06</v>
      </c>
      <c r="E228" s="44">
        <f>$D$168</f>
        <v>1858.06</v>
      </c>
      <c r="F228" s="44">
        <f t="shared" ref="F228:AA228" si="130">$D$168</f>
        <v>1858.06</v>
      </c>
      <c r="G228" s="44">
        <f t="shared" si="130"/>
        <v>1858.06</v>
      </c>
      <c r="H228" s="44">
        <f t="shared" si="130"/>
        <v>1858.06</v>
      </c>
      <c r="I228" s="44">
        <f t="shared" si="130"/>
        <v>1858.06</v>
      </c>
      <c r="J228" s="44">
        <f t="shared" si="130"/>
        <v>1858.06</v>
      </c>
      <c r="K228" s="44">
        <f t="shared" si="130"/>
        <v>1858.06</v>
      </c>
      <c r="L228" s="44">
        <f t="shared" si="130"/>
        <v>1858.06</v>
      </c>
      <c r="M228" s="44">
        <f t="shared" si="130"/>
        <v>1858.06</v>
      </c>
      <c r="N228" s="44">
        <f t="shared" si="130"/>
        <v>1858.06</v>
      </c>
      <c r="O228" s="44">
        <f t="shared" si="130"/>
        <v>1858.06</v>
      </c>
      <c r="P228" s="44">
        <f t="shared" si="130"/>
        <v>1858.06</v>
      </c>
      <c r="Q228" s="44">
        <f t="shared" si="130"/>
        <v>1858.06</v>
      </c>
      <c r="R228" s="44">
        <f t="shared" si="130"/>
        <v>1858.06</v>
      </c>
      <c r="S228" s="44">
        <f t="shared" si="130"/>
        <v>1858.06</v>
      </c>
      <c r="T228" s="44">
        <f t="shared" si="130"/>
        <v>1858.06</v>
      </c>
      <c r="U228" s="44">
        <f t="shared" si="130"/>
        <v>1858.06</v>
      </c>
      <c r="V228" s="44">
        <f t="shared" si="130"/>
        <v>1858.06</v>
      </c>
      <c r="W228" s="44">
        <f t="shared" si="130"/>
        <v>1858.06</v>
      </c>
      <c r="X228" s="44">
        <f t="shared" si="130"/>
        <v>1858.06</v>
      </c>
      <c r="Y228" s="44">
        <f t="shared" si="130"/>
        <v>1858.06</v>
      </c>
      <c r="Z228" s="44">
        <f t="shared" si="130"/>
        <v>1858.06</v>
      </c>
      <c r="AA228" s="44">
        <f t="shared" si="130"/>
        <v>1858.06</v>
      </c>
    </row>
    <row r="229" spans="1:27" ht="12.75" hidden="1" customHeight="1" outlineLevel="1" x14ac:dyDescent="0.3">
      <c r="A229" s="99" t="s">
        <v>1875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1876</v>
      </c>
      <c r="B230" s="63" t="s">
        <v>81</v>
      </c>
      <c r="C230" s="43" t="s">
        <v>79</v>
      </c>
      <c r="D230" s="44">
        <f>$D$11</f>
        <v>368.47</v>
      </c>
      <c r="E230" s="44">
        <f t="shared" ref="E230:AA230" si="131">$D$11</f>
        <v>368.47</v>
      </c>
      <c r="F230" s="44">
        <f t="shared" si="131"/>
        <v>368.47</v>
      </c>
      <c r="G230" s="44">
        <f t="shared" si="131"/>
        <v>368.47</v>
      </c>
      <c r="H230" s="44">
        <f t="shared" si="131"/>
        <v>368.47</v>
      </c>
      <c r="I230" s="44">
        <f t="shared" si="131"/>
        <v>368.47</v>
      </c>
      <c r="J230" s="44">
        <f t="shared" si="131"/>
        <v>368.47</v>
      </c>
      <c r="K230" s="44">
        <f t="shared" si="131"/>
        <v>368.47</v>
      </c>
      <c r="L230" s="44">
        <f t="shared" si="131"/>
        <v>368.47</v>
      </c>
      <c r="M230" s="44">
        <f t="shared" si="131"/>
        <v>368.47</v>
      </c>
      <c r="N230" s="44">
        <f t="shared" si="131"/>
        <v>368.47</v>
      </c>
      <c r="O230" s="44">
        <f t="shared" si="131"/>
        <v>368.47</v>
      </c>
      <c r="P230" s="44">
        <f t="shared" si="131"/>
        <v>368.47</v>
      </c>
      <c r="Q230" s="44">
        <f t="shared" si="131"/>
        <v>368.47</v>
      </c>
      <c r="R230" s="44">
        <f t="shared" si="131"/>
        <v>368.47</v>
      </c>
      <c r="S230" s="44">
        <f t="shared" si="131"/>
        <v>368.47</v>
      </c>
      <c r="T230" s="44">
        <f t="shared" si="131"/>
        <v>368.47</v>
      </c>
      <c r="U230" s="44">
        <f t="shared" si="131"/>
        <v>368.47</v>
      </c>
      <c r="V230" s="44">
        <f t="shared" si="131"/>
        <v>368.47</v>
      </c>
      <c r="W230" s="44">
        <f t="shared" si="131"/>
        <v>368.47</v>
      </c>
      <c r="X230" s="44">
        <f t="shared" si="131"/>
        <v>368.47</v>
      </c>
      <c r="Y230" s="44">
        <f t="shared" si="131"/>
        <v>368.47</v>
      </c>
      <c r="Z230" s="44">
        <f t="shared" si="131"/>
        <v>368.47</v>
      </c>
      <c r="AA230" s="44">
        <f t="shared" si="131"/>
        <v>368.47</v>
      </c>
    </row>
    <row r="231" spans="1:27" ht="12.75" customHeight="1" collapsed="1" x14ac:dyDescent="0.3">
      <c r="A231" s="98" t="s">
        <v>1877</v>
      </c>
      <c r="B231" s="28" t="str">
        <f>"14"&amp;"."&amp;$B$800&amp;"."&amp;$B$801</f>
        <v>14.07.2024</v>
      </c>
      <c r="C231" s="90" t="s">
        <v>76</v>
      </c>
      <c r="D231" s="91">
        <f>ROUND(((D232+D233+D235+D234)/1000),5)</f>
        <v>3.6713499999999999</v>
      </c>
      <c r="E231" s="91">
        <f>ROUND(((E232+E233+E235+E234)/1000),5)</f>
        <v>3.4384199999999998</v>
      </c>
      <c r="F231" s="91">
        <f>ROUND(((F232+F233+F235+F234)/1000),5)</f>
        <v>3.34422</v>
      </c>
      <c r="G231" s="91">
        <f t="shared" ref="G231:AA231" si="132">ROUND(((G232+G233+G235+G234)/1000),5)</f>
        <v>3.0311400000000002</v>
      </c>
      <c r="H231" s="91">
        <f t="shared" si="132"/>
        <v>2.9240300000000001</v>
      </c>
      <c r="I231" s="91">
        <f t="shared" si="132"/>
        <v>3.0372300000000001</v>
      </c>
      <c r="J231" s="91">
        <f t="shared" si="132"/>
        <v>2.8687200000000002</v>
      </c>
      <c r="K231" s="91">
        <f t="shared" si="132"/>
        <v>3.27352</v>
      </c>
      <c r="L231" s="91">
        <f t="shared" si="132"/>
        <v>3.77237</v>
      </c>
      <c r="M231" s="91">
        <f t="shared" si="132"/>
        <v>4.0537200000000002</v>
      </c>
      <c r="N231" s="91">
        <f t="shared" si="132"/>
        <v>4.1629399999999999</v>
      </c>
      <c r="O231" s="91">
        <f t="shared" si="132"/>
        <v>4.3178000000000001</v>
      </c>
      <c r="P231" s="91">
        <f t="shared" si="132"/>
        <v>4.4041199999999998</v>
      </c>
      <c r="Q231" s="91">
        <f t="shared" si="132"/>
        <v>4.2703100000000003</v>
      </c>
      <c r="R231" s="91">
        <f t="shared" si="132"/>
        <v>4.2732999999999999</v>
      </c>
      <c r="S231" s="91">
        <f t="shared" si="132"/>
        <v>4.2690999999999999</v>
      </c>
      <c r="T231" s="91">
        <f t="shared" si="132"/>
        <v>4.2459300000000004</v>
      </c>
      <c r="U231" s="91">
        <f t="shared" si="132"/>
        <v>4.2397600000000004</v>
      </c>
      <c r="V231" s="91">
        <f t="shared" si="132"/>
        <v>4.2284600000000001</v>
      </c>
      <c r="W231" s="91">
        <f t="shared" si="132"/>
        <v>4.20078</v>
      </c>
      <c r="X231" s="91">
        <f t="shared" si="132"/>
        <v>4.1625800000000002</v>
      </c>
      <c r="Y231" s="91">
        <f t="shared" si="132"/>
        <v>4.1578600000000003</v>
      </c>
      <c r="Z231" s="91">
        <f t="shared" si="132"/>
        <v>3.9189099999999999</v>
      </c>
      <c r="AA231" s="91">
        <f t="shared" si="132"/>
        <v>3.9141699999999999</v>
      </c>
    </row>
    <row r="232" spans="1:27" ht="12.75" hidden="1" customHeight="1" outlineLevel="1" x14ac:dyDescent="0.3">
      <c r="A232" s="99" t="s">
        <v>1878</v>
      </c>
      <c r="B232" s="63" t="s">
        <v>238</v>
      </c>
      <c r="C232" s="43" t="s">
        <v>79</v>
      </c>
      <c r="D232" s="44">
        <v>1440.01</v>
      </c>
      <c r="E232" s="44">
        <v>1207.08</v>
      </c>
      <c r="F232" s="44">
        <v>1112.8800000000001</v>
      </c>
      <c r="G232" s="44">
        <v>799.8</v>
      </c>
      <c r="H232" s="44">
        <v>692.69</v>
      </c>
      <c r="I232" s="44">
        <v>805.89</v>
      </c>
      <c r="J232" s="44">
        <v>637.38</v>
      </c>
      <c r="K232" s="44">
        <v>1042.18</v>
      </c>
      <c r="L232" s="44">
        <v>1541.03</v>
      </c>
      <c r="M232" s="44">
        <v>1822.38</v>
      </c>
      <c r="N232" s="44">
        <v>1931.6</v>
      </c>
      <c r="O232" s="44">
        <v>2086.46</v>
      </c>
      <c r="P232" s="44">
        <v>2172.7800000000002</v>
      </c>
      <c r="Q232" s="44">
        <v>2038.97</v>
      </c>
      <c r="R232" s="44">
        <v>2041.96</v>
      </c>
      <c r="S232" s="44">
        <v>2037.76</v>
      </c>
      <c r="T232" s="44">
        <v>2014.59</v>
      </c>
      <c r="U232" s="44">
        <v>2008.42</v>
      </c>
      <c r="V232" s="44">
        <v>1997.12</v>
      </c>
      <c r="W232" s="44">
        <v>1969.44</v>
      </c>
      <c r="X232" s="44">
        <v>1931.24</v>
      </c>
      <c r="Y232" s="44">
        <v>1926.52</v>
      </c>
      <c r="Z232" s="44">
        <v>1687.57</v>
      </c>
      <c r="AA232" s="44">
        <v>1682.83</v>
      </c>
    </row>
    <row r="233" spans="1:27" ht="12.75" hidden="1" customHeight="1" outlineLevel="1" x14ac:dyDescent="0.3">
      <c r="A233" s="99" t="s">
        <v>1879</v>
      </c>
      <c r="B233" s="63" t="s">
        <v>90</v>
      </c>
      <c r="C233" s="43" t="s">
        <v>79</v>
      </c>
      <c r="D233" s="44">
        <f>$D$168</f>
        <v>1858.06</v>
      </c>
      <c r="E233" s="44">
        <f>$D$168</f>
        <v>1858.06</v>
      </c>
      <c r="F233" s="44">
        <f t="shared" ref="F233:AA233" si="133">$D$168</f>
        <v>1858.06</v>
      </c>
      <c r="G233" s="44">
        <f t="shared" si="133"/>
        <v>1858.06</v>
      </c>
      <c r="H233" s="44">
        <f t="shared" si="133"/>
        <v>1858.06</v>
      </c>
      <c r="I233" s="44">
        <f t="shared" si="133"/>
        <v>1858.06</v>
      </c>
      <c r="J233" s="44">
        <f t="shared" si="133"/>
        <v>1858.06</v>
      </c>
      <c r="K233" s="44">
        <f t="shared" si="133"/>
        <v>1858.06</v>
      </c>
      <c r="L233" s="44">
        <f t="shared" si="133"/>
        <v>1858.06</v>
      </c>
      <c r="M233" s="44">
        <f t="shared" si="133"/>
        <v>1858.06</v>
      </c>
      <c r="N233" s="44">
        <f t="shared" si="133"/>
        <v>1858.06</v>
      </c>
      <c r="O233" s="44">
        <f t="shared" si="133"/>
        <v>1858.06</v>
      </c>
      <c r="P233" s="44">
        <f t="shared" si="133"/>
        <v>1858.06</v>
      </c>
      <c r="Q233" s="44">
        <f t="shared" si="133"/>
        <v>1858.06</v>
      </c>
      <c r="R233" s="44">
        <f t="shared" si="133"/>
        <v>1858.06</v>
      </c>
      <c r="S233" s="44">
        <f t="shared" si="133"/>
        <v>1858.06</v>
      </c>
      <c r="T233" s="44">
        <f t="shared" si="133"/>
        <v>1858.06</v>
      </c>
      <c r="U233" s="44">
        <f t="shared" si="133"/>
        <v>1858.06</v>
      </c>
      <c r="V233" s="44">
        <f t="shared" si="133"/>
        <v>1858.06</v>
      </c>
      <c r="W233" s="44">
        <f t="shared" si="133"/>
        <v>1858.06</v>
      </c>
      <c r="X233" s="44">
        <f t="shared" si="133"/>
        <v>1858.06</v>
      </c>
      <c r="Y233" s="44">
        <f t="shared" si="133"/>
        <v>1858.06</v>
      </c>
      <c r="Z233" s="44">
        <f t="shared" si="133"/>
        <v>1858.06</v>
      </c>
      <c r="AA233" s="44">
        <f t="shared" si="133"/>
        <v>1858.06</v>
      </c>
    </row>
    <row r="234" spans="1:27" ht="12.75" hidden="1" customHeight="1" outlineLevel="1" x14ac:dyDescent="0.3">
      <c r="A234" s="99" t="s">
        <v>1880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1881</v>
      </c>
      <c r="B235" s="63" t="s">
        <v>81</v>
      </c>
      <c r="C235" s="43" t="s">
        <v>79</v>
      </c>
      <c r="D235" s="44">
        <f>$D$11</f>
        <v>368.47</v>
      </c>
      <c r="E235" s="44">
        <f t="shared" ref="E235:AA235" si="134">$D$11</f>
        <v>368.47</v>
      </c>
      <c r="F235" s="44">
        <f t="shared" si="134"/>
        <v>368.47</v>
      </c>
      <c r="G235" s="44">
        <f t="shared" si="134"/>
        <v>368.47</v>
      </c>
      <c r="H235" s="44">
        <f t="shared" si="134"/>
        <v>368.47</v>
      </c>
      <c r="I235" s="44">
        <f t="shared" si="134"/>
        <v>368.47</v>
      </c>
      <c r="J235" s="44">
        <f t="shared" si="134"/>
        <v>368.47</v>
      </c>
      <c r="K235" s="44">
        <f t="shared" si="134"/>
        <v>368.47</v>
      </c>
      <c r="L235" s="44">
        <f t="shared" si="134"/>
        <v>368.47</v>
      </c>
      <c r="M235" s="44">
        <f t="shared" si="134"/>
        <v>368.47</v>
      </c>
      <c r="N235" s="44">
        <f t="shared" si="134"/>
        <v>368.47</v>
      </c>
      <c r="O235" s="44">
        <f t="shared" si="134"/>
        <v>368.47</v>
      </c>
      <c r="P235" s="44">
        <f t="shared" si="134"/>
        <v>368.47</v>
      </c>
      <c r="Q235" s="44">
        <f t="shared" si="134"/>
        <v>368.47</v>
      </c>
      <c r="R235" s="44">
        <f t="shared" si="134"/>
        <v>368.47</v>
      </c>
      <c r="S235" s="44">
        <f t="shared" si="134"/>
        <v>368.47</v>
      </c>
      <c r="T235" s="44">
        <f t="shared" si="134"/>
        <v>368.47</v>
      </c>
      <c r="U235" s="44">
        <f t="shared" si="134"/>
        <v>368.47</v>
      </c>
      <c r="V235" s="44">
        <f t="shared" si="134"/>
        <v>368.47</v>
      </c>
      <c r="W235" s="44">
        <f t="shared" si="134"/>
        <v>368.47</v>
      </c>
      <c r="X235" s="44">
        <f t="shared" si="134"/>
        <v>368.47</v>
      </c>
      <c r="Y235" s="44">
        <f t="shared" si="134"/>
        <v>368.47</v>
      </c>
      <c r="Z235" s="44">
        <f t="shared" si="134"/>
        <v>368.47</v>
      </c>
      <c r="AA235" s="44">
        <f t="shared" si="134"/>
        <v>368.47</v>
      </c>
    </row>
    <row r="236" spans="1:27" ht="12.75" customHeight="1" collapsed="1" x14ac:dyDescent="0.3">
      <c r="A236" s="98" t="s">
        <v>1882</v>
      </c>
      <c r="B236" s="28" t="str">
        <f>"15"&amp;"."&amp;$B$800&amp;"."&amp;$B$801</f>
        <v>15.07.2024</v>
      </c>
      <c r="C236" s="90" t="s">
        <v>76</v>
      </c>
      <c r="D236" s="91">
        <f>ROUND(((D237+D238+D240+D239)/1000),5)</f>
        <v>3.4334500000000001</v>
      </c>
      <c r="E236" s="91">
        <f>ROUND(((E237+E238+E240+E239)/1000),5)</f>
        <v>3.3418399999999999</v>
      </c>
      <c r="F236" s="91">
        <f>ROUND(((F237+F238+F240+F239)/1000),5)</f>
        <v>3.21143</v>
      </c>
      <c r="G236" s="91">
        <f t="shared" ref="G236:AA236" si="135">ROUND(((G237+G238+G240+G239)/1000),5)</f>
        <v>2.8841700000000001</v>
      </c>
      <c r="H236" s="91">
        <f t="shared" si="135"/>
        <v>2.87907</v>
      </c>
      <c r="I236" s="91">
        <f t="shared" si="135"/>
        <v>2.93608</v>
      </c>
      <c r="J236" s="91">
        <f t="shared" si="135"/>
        <v>3.0577700000000001</v>
      </c>
      <c r="K236" s="91">
        <f t="shared" si="135"/>
        <v>3.8042500000000001</v>
      </c>
      <c r="L236" s="91">
        <f t="shared" si="135"/>
        <v>4.2561099999999996</v>
      </c>
      <c r="M236" s="91">
        <f t="shared" si="135"/>
        <v>4.4781399999999998</v>
      </c>
      <c r="N236" s="91">
        <f t="shared" si="135"/>
        <v>4.59328</v>
      </c>
      <c r="O236" s="91">
        <f t="shared" si="135"/>
        <v>4.6989099999999997</v>
      </c>
      <c r="P236" s="91">
        <f t="shared" si="135"/>
        <v>4.5838000000000001</v>
      </c>
      <c r="Q236" s="91">
        <f t="shared" si="135"/>
        <v>4.7285700000000004</v>
      </c>
      <c r="R236" s="91">
        <f t="shared" si="135"/>
        <v>4.8462899999999998</v>
      </c>
      <c r="S236" s="91">
        <f t="shared" si="135"/>
        <v>4.6227999999999998</v>
      </c>
      <c r="T236" s="91">
        <f t="shared" si="135"/>
        <v>4.6095300000000003</v>
      </c>
      <c r="U236" s="91">
        <f t="shared" si="135"/>
        <v>4.5610499999999998</v>
      </c>
      <c r="V236" s="91">
        <f t="shared" si="135"/>
        <v>4.4785700000000004</v>
      </c>
      <c r="W236" s="91">
        <f t="shared" si="135"/>
        <v>4.4912700000000001</v>
      </c>
      <c r="X236" s="91">
        <f t="shared" si="135"/>
        <v>4.4155199999999999</v>
      </c>
      <c r="Y236" s="91">
        <f t="shared" si="135"/>
        <v>4.2617900000000004</v>
      </c>
      <c r="Z236" s="91">
        <f t="shared" si="135"/>
        <v>4.1811199999999999</v>
      </c>
      <c r="AA236" s="91">
        <f t="shared" si="135"/>
        <v>3.9285899999999998</v>
      </c>
    </row>
    <row r="237" spans="1:27" ht="12.75" hidden="1" customHeight="1" outlineLevel="1" x14ac:dyDescent="0.3">
      <c r="A237" s="99" t="s">
        <v>1883</v>
      </c>
      <c r="B237" s="63" t="s">
        <v>238</v>
      </c>
      <c r="C237" s="43" t="s">
        <v>79</v>
      </c>
      <c r="D237" s="44">
        <v>1202.1099999999999</v>
      </c>
      <c r="E237" s="44">
        <v>1110.5</v>
      </c>
      <c r="F237" s="44">
        <v>980.09</v>
      </c>
      <c r="G237" s="44">
        <v>652.83000000000004</v>
      </c>
      <c r="H237" s="44">
        <v>647.73</v>
      </c>
      <c r="I237" s="44">
        <v>704.74</v>
      </c>
      <c r="J237" s="44">
        <v>826.43</v>
      </c>
      <c r="K237" s="44">
        <v>1572.91</v>
      </c>
      <c r="L237" s="44">
        <v>2024.77</v>
      </c>
      <c r="M237" s="44">
        <v>2246.8000000000002</v>
      </c>
      <c r="N237" s="44">
        <v>2361.94</v>
      </c>
      <c r="O237" s="44">
        <v>2467.5700000000002</v>
      </c>
      <c r="P237" s="44">
        <v>2352.46</v>
      </c>
      <c r="Q237" s="44">
        <v>2497.23</v>
      </c>
      <c r="R237" s="44">
        <v>2614.9499999999998</v>
      </c>
      <c r="S237" s="44">
        <v>2391.46</v>
      </c>
      <c r="T237" s="44">
        <v>2378.19</v>
      </c>
      <c r="U237" s="44">
        <v>2329.71</v>
      </c>
      <c r="V237" s="44">
        <v>2247.23</v>
      </c>
      <c r="W237" s="44">
        <v>2259.9299999999998</v>
      </c>
      <c r="X237" s="44">
        <v>2184.1799999999998</v>
      </c>
      <c r="Y237" s="44">
        <v>2030.45</v>
      </c>
      <c r="Z237" s="44">
        <v>1949.78</v>
      </c>
      <c r="AA237" s="44">
        <v>1697.25</v>
      </c>
    </row>
    <row r="238" spans="1:27" ht="12.75" hidden="1" customHeight="1" outlineLevel="1" x14ac:dyDescent="0.3">
      <c r="A238" s="99" t="s">
        <v>1884</v>
      </c>
      <c r="B238" s="63" t="s">
        <v>90</v>
      </c>
      <c r="C238" s="43" t="s">
        <v>79</v>
      </c>
      <c r="D238" s="44">
        <f>$D$168</f>
        <v>1858.06</v>
      </c>
      <c r="E238" s="44">
        <f>$D$168</f>
        <v>1858.06</v>
      </c>
      <c r="F238" s="44">
        <f t="shared" ref="F238:AA238" si="136">$D$168</f>
        <v>1858.06</v>
      </c>
      <c r="G238" s="44">
        <f t="shared" si="136"/>
        <v>1858.06</v>
      </c>
      <c r="H238" s="44">
        <f t="shared" si="136"/>
        <v>1858.06</v>
      </c>
      <c r="I238" s="44">
        <f t="shared" si="136"/>
        <v>1858.06</v>
      </c>
      <c r="J238" s="44">
        <f t="shared" si="136"/>
        <v>1858.06</v>
      </c>
      <c r="K238" s="44">
        <f t="shared" si="136"/>
        <v>1858.06</v>
      </c>
      <c r="L238" s="44">
        <f t="shared" si="136"/>
        <v>1858.06</v>
      </c>
      <c r="M238" s="44">
        <f t="shared" si="136"/>
        <v>1858.06</v>
      </c>
      <c r="N238" s="44">
        <f t="shared" si="136"/>
        <v>1858.06</v>
      </c>
      <c r="O238" s="44">
        <f t="shared" si="136"/>
        <v>1858.06</v>
      </c>
      <c r="P238" s="44">
        <f t="shared" si="136"/>
        <v>1858.06</v>
      </c>
      <c r="Q238" s="44">
        <f t="shared" si="136"/>
        <v>1858.06</v>
      </c>
      <c r="R238" s="44">
        <f t="shared" si="136"/>
        <v>1858.06</v>
      </c>
      <c r="S238" s="44">
        <f t="shared" si="136"/>
        <v>1858.06</v>
      </c>
      <c r="T238" s="44">
        <f t="shared" si="136"/>
        <v>1858.06</v>
      </c>
      <c r="U238" s="44">
        <f t="shared" si="136"/>
        <v>1858.06</v>
      </c>
      <c r="V238" s="44">
        <f t="shared" si="136"/>
        <v>1858.06</v>
      </c>
      <c r="W238" s="44">
        <f t="shared" si="136"/>
        <v>1858.06</v>
      </c>
      <c r="X238" s="44">
        <f t="shared" si="136"/>
        <v>1858.06</v>
      </c>
      <c r="Y238" s="44">
        <f t="shared" si="136"/>
        <v>1858.06</v>
      </c>
      <c r="Z238" s="44">
        <f t="shared" si="136"/>
        <v>1858.06</v>
      </c>
      <c r="AA238" s="44">
        <f t="shared" si="136"/>
        <v>1858.06</v>
      </c>
    </row>
    <row r="239" spans="1:27" ht="12.75" hidden="1" customHeight="1" outlineLevel="1" x14ac:dyDescent="0.3">
      <c r="A239" s="99" t="s">
        <v>1885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1886</v>
      </c>
      <c r="B240" s="63" t="s">
        <v>81</v>
      </c>
      <c r="C240" s="43" t="s">
        <v>79</v>
      </c>
      <c r="D240" s="44">
        <f>$D$11</f>
        <v>368.47</v>
      </c>
      <c r="E240" s="44">
        <f t="shared" ref="E240:AA240" si="137">$D$11</f>
        <v>368.47</v>
      </c>
      <c r="F240" s="44">
        <f t="shared" si="137"/>
        <v>368.47</v>
      </c>
      <c r="G240" s="44">
        <f t="shared" si="137"/>
        <v>368.47</v>
      </c>
      <c r="H240" s="44">
        <f t="shared" si="137"/>
        <v>368.47</v>
      </c>
      <c r="I240" s="44">
        <f t="shared" si="137"/>
        <v>368.47</v>
      </c>
      <c r="J240" s="44">
        <f t="shared" si="137"/>
        <v>368.47</v>
      </c>
      <c r="K240" s="44">
        <f t="shared" si="137"/>
        <v>368.47</v>
      </c>
      <c r="L240" s="44">
        <f t="shared" si="137"/>
        <v>368.47</v>
      </c>
      <c r="M240" s="44">
        <f t="shared" si="137"/>
        <v>368.47</v>
      </c>
      <c r="N240" s="44">
        <f t="shared" si="137"/>
        <v>368.47</v>
      </c>
      <c r="O240" s="44">
        <f t="shared" si="137"/>
        <v>368.47</v>
      </c>
      <c r="P240" s="44">
        <f t="shared" si="137"/>
        <v>368.47</v>
      </c>
      <c r="Q240" s="44">
        <f t="shared" si="137"/>
        <v>368.47</v>
      </c>
      <c r="R240" s="44">
        <f t="shared" si="137"/>
        <v>368.47</v>
      </c>
      <c r="S240" s="44">
        <f t="shared" si="137"/>
        <v>368.47</v>
      </c>
      <c r="T240" s="44">
        <f t="shared" si="137"/>
        <v>368.47</v>
      </c>
      <c r="U240" s="44">
        <f t="shared" si="137"/>
        <v>368.47</v>
      </c>
      <c r="V240" s="44">
        <f t="shared" si="137"/>
        <v>368.47</v>
      </c>
      <c r="W240" s="44">
        <f t="shared" si="137"/>
        <v>368.47</v>
      </c>
      <c r="X240" s="44">
        <f t="shared" si="137"/>
        <v>368.47</v>
      </c>
      <c r="Y240" s="44">
        <f t="shared" si="137"/>
        <v>368.47</v>
      </c>
      <c r="Z240" s="44">
        <f t="shared" si="137"/>
        <v>368.47</v>
      </c>
      <c r="AA240" s="44">
        <f t="shared" si="137"/>
        <v>368.47</v>
      </c>
    </row>
    <row r="241" spans="1:27" ht="12.75" customHeight="1" collapsed="1" x14ac:dyDescent="0.3">
      <c r="A241" s="98" t="s">
        <v>1887</v>
      </c>
      <c r="B241" s="28" t="str">
        <f>"16"&amp;"."&amp;$B$800&amp;"."&amp;$B$801</f>
        <v>16.07.2024</v>
      </c>
      <c r="C241" s="90" t="s">
        <v>76</v>
      </c>
      <c r="D241" s="91">
        <f>ROUND(((D242+D243+D245+D244)/1000),5)</f>
        <v>3.6081699999999999</v>
      </c>
      <c r="E241" s="91">
        <f>ROUND(((E242+E243+E245+E244)/1000),5)</f>
        <v>3.4338299999999999</v>
      </c>
      <c r="F241" s="91">
        <f>ROUND(((F242+F243+F245+F244)/1000),5)</f>
        <v>3.2972899999999998</v>
      </c>
      <c r="G241" s="91">
        <f t="shared" ref="G241:AA241" si="138">ROUND(((G242+G243+G245+G244)/1000),5)</f>
        <v>2.9302700000000002</v>
      </c>
      <c r="H241" s="91">
        <f t="shared" si="138"/>
        <v>2.8621699999999999</v>
      </c>
      <c r="I241" s="91">
        <f t="shared" si="138"/>
        <v>2.9815100000000001</v>
      </c>
      <c r="J241" s="91">
        <f t="shared" si="138"/>
        <v>3.4306299999999998</v>
      </c>
      <c r="K241" s="91">
        <f t="shared" si="138"/>
        <v>3.9247700000000001</v>
      </c>
      <c r="L241" s="91">
        <f t="shared" si="138"/>
        <v>4.2697799999999999</v>
      </c>
      <c r="M241" s="91">
        <f t="shared" si="138"/>
        <v>4.5394500000000004</v>
      </c>
      <c r="N241" s="91">
        <f t="shared" si="138"/>
        <v>4.7307899999999998</v>
      </c>
      <c r="O241" s="91">
        <f t="shared" si="138"/>
        <v>4.7097600000000002</v>
      </c>
      <c r="P241" s="91">
        <f t="shared" si="138"/>
        <v>4.5315300000000001</v>
      </c>
      <c r="Q241" s="91">
        <f t="shared" si="138"/>
        <v>5.1038399999999999</v>
      </c>
      <c r="R241" s="91">
        <f t="shared" si="138"/>
        <v>5.3314199999999996</v>
      </c>
      <c r="S241" s="91">
        <f t="shared" si="138"/>
        <v>5.2623699999999998</v>
      </c>
      <c r="T241" s="91">
        <f t="shared" si="138"/>
        <v>4.42265</v>
      </c>
      <c r="U241" s="91">
        <f t="shared" si="138"/>
        <v>4.8590499999999999</v>
      </c>
      <c r="V241" s="91">
        <f t="shared" si="138"/>
        <v>4.7868399999999998</v>
      </c>
      <c r="W241" s="91">
        <f t="shared" si="138"/>
        <v>4.6264500000000002</v>
      </c>
      <c r="X241" s="91">
        <f t="shared" si="138"/>
        <v>4.5542600000000002</v>
      </c>
      <c r="Y241" s="91">
        <f t="shared" si="138"/>
        <v>4.5489100000000002</v>
      </c>
      <c r="Z241" s="91">
        <f t="shared" si="138"/>
        <v>4.2470699999999999</v>
      </c>
      <c r="AA241" s="91">
        <f t="shared" si="138"/>
        <v>3.97539</v>
      </c>
    </row>
    <row r="242" spans="1:27" ht="12.75" hidden="1" customHeight="1" outlineLevel="1" x14ac:dyDescent="0.3">
      <c r="A242" s="99" t="s">
        <v>1888</v>
      </c>
      <c r="B242" s="63" t="s">
        <v>238</v>
      </c>
      <c r="C242" s="43" t="s">
        <v>79</v>
      </c>
      <c r="D242" s="44">
        <v>1376.83</v>
      </c>
      <c r="E242" s="44">
        <v>1202.49</v>
      </c>
      <c r="F242" s="44">
        <v>1065.95</v>
      </c>
      <c r="G242" s="44">
        <v>698.93</v>
      </c>
      <c r="H242" s="44">
        <v>630.83000000000004</v>
      </c>
      <c r="I242" s="44">
        <v>750.17</v>
      </c>
      <c r="J242" s="44">
        <v>1199.29</v>
      </c>
      <c r="K242" s="44">
        <v>1693.43</v>
      </c>
      <c r="L242" s="44">
        <v>2038.44</v>
      </c>
      <c r="M242" s="44">
        <v>2308.11</v>
      </c>
      <c r="N242" s="44">
        <v>2499.4499999999998</v>
      </c>
      <c r="O242" s="44">
        <v>2478.42</v>
      </c>
      <c r="P242" s="44">
        <v>2300.19</v>
      </c>
      <c r="Q242" s="44">
        <v>2872.5</v>
      </c>
      <c r="R242" s="44">
        <v>3100.08</v>
      </c>
      <c r="S242" s="44">
        <v>3031.03</v>
      </c>
      <c r="T242" s="44">
        <v>2191.31</v>
      </c>
      <c r="U242" s="44">
        <v>2627.71</v>
      </c>
      <c r="V242" s="44">
        <v>2555.5</v>
      </c>
      <c r="W242" s="44">
        <v>2395.11</v>
      </c>
      <c r="X242" s="44">
        <v>2322.92</v>
      </c>
      <c r="Y242" s="44">
        <v>2317.5700000000002</v>
      </c>
      <c r="Z242" s="44">
        <v>2015.73</v>
      </c>
      <c r="AA242" s="44">
        <v>1744.05</v>
      </c>
    </row>
    <row r="243" spans="1:27" ht="12.75" hidden="1" customHeight="1" outlineLevel="1" x14ac:dyDescent="0.3">
      <c r="A243" s="99" t="s">
        <v>1889</v>
      </c>
      <c r="B243" s="63" t="s">
        <v>90</v>
      </c>
      <c r="C243" s="43" t="s">
        <v>79</v>
      </c>
      <c r="D243" s="44">
        <f>$D$168</f>
        <v>1858.06</v>
      </c>
      <c r="E243" s="44">
        <f>$D$168</f>
        <v>1858.06</v>
      </c>
      <c r="F243" s="44">
        <f t="shared" ref="F243:AA243" si="139">$D$168</f>
        <v>1858.06</v>
      </c>
      <c r="G243" s="44">
        <f t="shared" si="139"/>
        <v>1858.06</v>
      </c>
      <c r="H243" s="44">
        <f t="shared" si="139"/>
        <v>1858.06</v>
      </c>
      <c r="I243" s="44">
        <f t="shared" si="139"/>
        <v>1858.06</v>
      </c>
      <c r="J243" s="44">
        <f t="shared" si="139"/>
        <v>1858.06</v>
      </c>
      <c r="K243" s="44">
        <f t="shared" si="139"/>
        <v>1858.06</v>
      </c>
      <c r="L243" s="44">
        <f t="shared" si="139"/>
        <v>1858.06</v>
      </c>
      <c r="M243" s="44">
        <f t="shared" si="139"/>
        <v>1858.06</v>
      </c>
      <c r="N243" s="44">
        <f t="shared" si="139"/>
        <v>1858.06</v>
      </c>
      <c r="O243" s="44">
        <f t="shared" si="139"/>
        <v>1858.06</v>
      </c>
      <c r="P243" s="44">
        <f t="shared" si="139"/>
        <v>1858.06</v>
      </c>
      <c r="Q243" s="44">
        <f t="shared" si="139"/>
        <v>1858.06</v>
      </c>
      <c r="R243" s="44">
        <f t="shared" si="139"/>
        <v>1858.06</v>
      </c>
      <c r="S243" s="44">
        <f t="shared" si="139"/>
        <v>1858.06</v>
      </c>
      <c r="T243" s="44">
        <f t="shared" si="139"/>
        <v>1858.06</v>
      </c>
      <c r="U243" s="44">
        <f t="shared" si="139"/>
        <v>1858.06</v>
      </c>
      <c r="V243" s="44">
        <f t="shared" si="139"/>
        <v>1858.06</v>
      </c>
      <c r="W243" s="44">
        <f t="shared" si="139"/>
        <v>1858.06</v>
      </c>
      <c r="X243" s="44">
        <f t="shared" si="139"/>
        <v>1858.06</v>
      </c>
      <c r="Y243" s="44">
        <f t="shared" si="139"/>
        <v>1858.06</v>
      </c>
      <c r="Z243" s="44">
        <f t="shared" si="139"/>
        <v>1858.06</v>
      </c>
      <c r="AA243" s="44">
        <f t="shared" si="139"/>
        <v>1858.06</v>
      </c>
    </row>
    <row r="244" spans="1:27" ht="12.75" hidden="1" customHeight="1" outlineLevel="1" x14ac:dyDescent="0.3">
      <c r="A244" s="99" t="s">
        <v>1890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1891</v>
      </c>
      <c r="B245" s="63" t="s">
        <v>81</v>
      </c>
      <c r="C245" s="43" t="s">
        <v>79</v>
      </c>
      <c r="D245" s="44">
        <f>$D$11</f>
        <v>368.47</v>
      </c>
      <c r="E245" s="44">
        <f t="shared" ref="E245:AA245" si="140">$D$11</f>
        <v>368.47</v>
      </c>
      <c r="F245" s="44">
        <f t="shared" si="140"/>
        <v>368.47</v>
      </c>
      <c r="G245" s="44">
        <f t="shared" si="140"/>
        <v>368.47</v>
      </c>
      <c r="H245" s="44">
        <f t="shared" si="140"/>
        <v>368.47</v>
      </c>
      <c r="I245" s="44">
        <f t="shared" si="140"/>
        <v>368.47</v>
      </c>
      <c r="J245" s="44">
        <f t="shared" si="140"/>
        <v>368.47</v>
      </c>
      <c r="K245" s="44">
        <f t="shared" si="140"/>
        <v>368.47</v>
      </c>
      <c r="L245" s="44">
        <f t="shared" si="140"/>
        <v>368.47</v>
      </c>
      <c r="M245" s="44">
        <f t="shared" si="140"/>
        <v>368.47</v>
      </c>
      <c r="N245" s="44">
        <f t="shared" si="140"/>
        <v>368.47</v>
      </c>
      <c r="O245" s="44">
        <f t="shared" si="140"/>
        <v>368.47</v>
      </c>
      <c r="P245" s="44">
        <f t="shared" si="140"/>
        <v>368.47</v>
      </c>
      <c r="Q245" s="44">
        <f t="shared" si="140"/>
        <v>368.47</v>
      </c>
      <c r="R245" s="44">
        <f t="shared" si="140"/>
        <v>368.47</v>
      </c>
      <c r="S245" s="44">
        <f t="shared" si="140"/>
        <v>368.47</v>
      </c>
      <c r="T245" s="44">
        <f t="shared" si="140"/>
        <v>368.47</v>
      </c>
      <c r="U245" s="44">
        <f t="shared" si="140"/>
        <v>368.47</v>
      </c>
      <c r="V245" s="44">
        <f t="shared" si="140"/>
        <v>368.47</v>
      </c>
      <c r="W245" s="44">
        <f t="shared" si="140"/>
        <v>368.47</v>
      </c>
      <c r="X245" s="44">
        <f t="shared" si="140"/>
        <v>368.47</v>
      </c>
      <c r="Y245" s="44">
        <f t="shared" si="140"/>
        <v>368.47</v>
      </c>
      <c r="Z245" s="44">
        <f t="shared" si="140"/>
        <v>368.47</v>
      </c>
      <c r="AA245" s="44">
        <f t="shared" si="140"/>
        <v>368.47</v>
      </c>
    </row>
    <row r="246" spans="1:27" ht="12.75" customHeight="1" collapsed="1" x14ac:dyDescent="0.3">
      <c r="A246" s="98" t="s">
        <v>1892</v>
      </c>
      <c r="B246" s="28" t="str">
        <f>"17"&amp;"."&amp;$B$800&amp;"."&amp;$B$801</f>
        <v>17.07.2024</v>
      </c>
      <c r="C246" s="90" t="s">
        <v>76</v>
      </c>
      <c r="D246" s="91">
        <f>ROUND(((D247+D248+D250+D249)/1000),5)</f>
        <v>3.7723900000000001</v>
      </c>
      <c r="E246" s="91">
        <f>ROUND(((E247+E248+E250+E249)/1000),5)</f>
        <v>3.5268600000000001</v>
      </c>
      <c r="F246" s="91">
        <f>ROUND(((F247+F248+F250+F249)/1000),5)</f>
        <v>3.4299400000000002</v>
      </c>
      <c r="G246" s="91">
        <f t="shared" ref="G246:AA246" si="141">ROUND(((G247+G248+G250+G249)/1000),5)</f>
        <v>3.3202400000000001</v>
      </c>
      <c r="H246" s="91">
        <f t="shared" si="141"/>
        <v>3.0184799999999998</v>
      </c>
      <c r="I246" s="91">
        <f t="shared" si="141"/>
        <v>3.3984999999999999</v>
      </c>
      <c r="J246" s="91">
        <f t="shared" si="141"/>
        <v>3.6579600000000001</v>
      </c>
      <c r="K246" s="91">
        <f t="shared" si="141"/>
        <v>3.9582199999999998</v>
      </c>
      <c r="L246" s="91">
        <f t="shared" si="141"/>
        <v>4.3201900000000002</v>
      </c>
      <c r="M246" s="91">
        <f t="shared" si="141"/>
        <v>4.5392000000000001</v>
      </c>
      <c r="N246" s="91">
        <f t="shared" si="141"/>
        <v>4.2801900000000002</v>
      </c>
      <c r="O246" s="91">
        <f t="shared" si="141"/>
        <v>4.3689200000000001</v>
      </c>
      <c r="P246" s="91">
        <f t="shared" si="141"/>
        <v>4.3496300000000003</v>
      </c>
      <c r="Q246" s="91">
        <f t="shared" si="141"/>
        <v>5.0517000000000003</v>
      </c>
      <c r="R246" s="91">
        <f t="shared" si="141"/>
        <v>5.0098000000000003</v>
      </c>
      <c r="S246" s="91">
        <f t="shared" si="141"/>
        <v>5.3413899999999996</v>
      </c>
      <c r="T246" s="91">
        <f t="shared" si="141"/>
        <v>5.3469499999999996</v>
      </c>
      <c r="U246" s="91">
        <f t="shared" si="141"/>
        <v>5.1434499999999996</v>
      </c>
      <c r="V246" s="91">
        <f t="shared" si="141"/>
        <v>4.9818499999999997</v>
      </c>
      <c r="W246" s="91">
        <f t="shared" si="141"/>
        <v>4.7617700000000003</v>
      </c>
      <c r="X246" s="91">
        <f t="shared" si="141"/>
        <v>4.70343</v>
      </c>
      <c r="Y246" s="91">
        <f t="shared" si="141"/>
        <v>4.7090399999999999</v>
      </c>
      <c r="Z246" s="91">
        <f t="shared" si="141"/>
        <v>4.3456099999999998</v>
      </c>
      <c r="AA246" s="91">
        <f t="shared" si="141"/>
        <v>4.1427500000000004</v>
      </c>
    </row>
    <row r="247" spans="1:27" ht="12.75" hidden="1" customHeight="1" outlineLevel="1" x14ac:dyDescent="0.3">
      <c r="A247" s="99" t="s">
        <v>1893</v>
      </c>
      <c r="B247" s="63" t="s">
        <v>238</v>
      </c>
      <c r="C247" s="43" t="s">
        <v>79</v>
      </c>
      <c r="D247" s="44">
        <v>1541.05</v>
      </c>
      <c r="E247" s="44">
        <v>1295.52</v>
      </c>
      <c r="F247" s="44">
        <v>1198.5999999999999</v>
      </c>
      <c r="G247" s="44">
        <v>1088.9000000000001</v>
      </c>
      <c r="H247" s="44">
        <v>787.14</v>
      </c>
      <c r="I247" s="44">
        <v>1167.1600000000001</v>
      </c>
      <c r="J247" s="44">
        <v>1426.62</v>
      </c>
      <c r="K247" s="44">
        <v>1726.88</v>
      </c>
      <c r="L247" s="44">
        <v>2088.85</v>
      </c>
      <c r="M247" s="44">
        <v>2307.86</v>
      </c>
      <c r="N247" s="44">
        <v>2048.85</v>
      </c>
      <c r="O247" s="44">
        <v>2137.58</v>
      </c>
      <c r="P247" s="44">
        <v>2118.29</v>
      </c>
      <c r="Q247" s="44">
        <v>2820.36</v>
      </c>
      <c r="R247" s="44">
        <v>2778.46</v>
      </c>
      <c r="S247" s="44">
        <v>3110.05</v>
      </c>
      <c r="T247" s="44">
        <v>3115.61</v>
      </c>
      <c r="U247" s="44">
        <v>2912.11</v>
      </c>
      <c r="V247" s="44">
        <v>2750.51</v>
      </c>
      <c r="W247" s="44">
        <v>2530.4299999999998</v>
      </c>
      <c r="X247" s="44">
        <v>2472.09</v>
      </c>
      <c r="Y247" s="44">
        <v>2477.6999999999998</v>
      </c>
      <c r="Z247" s="44">
        <v>2114.27</v>
      </c>
      <c r="AA247" s="44">
        <v>1911.41</v>
      </c>
    </row>
    <row r="248" spans="1:27" ht="12.75" hidden="1" customHeight="1" outlineLevel="1" x14ac:dyDescent="0.3">
      <c r="A248" s="99" t="s">
        <v>1894</v>
      </c>
      <c r="B248" s="63" t="s">
        <v>90</v>
      </c>
      <c r="C248" s="43" t="s">
        <v>79</v>
      </c>
      <c r="D248" s="44">
        <f>$D$168</f>
        <v>1858.06</v>
      </c>
      <c r="E248" s="44">
        <f>$D$168</f>
        <v>1858.06</v>
      </c>
      <c r="F248" s="44">
        <f t="shared" ref="F248:AA248" si="142">$D$168</f>
        <v>1858.06</v>
      </c>
      <c r="G248" s="44">
        <f t="shared" si="142"/>
        <v>1858.06</v>
      </c>
      <c r="H248" s="44">
        <f t="shared" si="142"/>
        <v>1858.06</v>
      </c>
      <c r="I248" s="44">
        <f t="shared" si="142"/>
        <v>1858.06</v>
      </c>
      <c r="J248" s="44">
        <f t="shared" si="142"/>
        <v>1858.06</v>
      </c>
      <c r="K248" s="44">
        <f t="shared" si="142"/>
        <v>1858.06</v>
      </c>
      <c r="L248" s="44">
        <f t="shared" si="142"/>
        <v>1858.06</v>
      </c>
      <c r="M248" s="44">
        <f t="shared" si="142"/>
        <v>1858.06</v>
      </c>
      <c r="N248" s="44">
        <f t="shared" si="142"/>
        <v>1858.06</v>
      </c>
      <c r="O248" s="44">
        <f t="shared" si="142"/>
        <v>1858.06</v>
      </c>
      <c r="P248" s="44">
        <f t="shared" si="142"/>
        <v>1858.06</v>
      </c>
      <c r="Q248" s="44">
        <f t="shared" si="142"/>
        <v>1858.06</v>
      </c>
      <c r="R248" s="44">
        <f t="shared" si="142"/>
        <v>1858.06</v>
      </c>
      <c r="S248" s="44">
        <f t="shared" si="142"/>
        <v>1858.06</v>
      </c>
      <c r="T248" s="44">
        <f t="shared" si="142"/>
        <v>1858.06</v>
      </c>
      <c r="U248" s="44">
        <f t="shared" si="142"/>
        <v>1858.06</v>
      </c>
      <c r="V248" s="44">
        <f t="shared" si="142"/>
        <v>1858.06</v>
      </c>
      <c r="W248" s="44">
        <f t="shared" si="142"/>
        <v>1858.06</v>
      </c>
      <c r="X248" s="44">
        <f t="shared" si="142"/>
        <v>1858.06</v>
      </c>
      <c r="Y248" s="44">
        <f t="shared" si="142"/>
        <v>1858.06</v>
      </c>
      <c r="Z248" s="44">
        <f t="shared" si="142"/>
        <v>1858.06</v>
      </c>
      <c r="AA248" s="44">
        <f t="shared" si="142"/>
        <v>1858.06</v>
      </c>
    </row>
    <row r="249" spans="1:27" ht="12.75" hidden="1" customHeight="1" outlineLevel="1" x14ac:dyDescent="0.3">
      <c r="A249" s="99" t="s">
        <v>1895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1896</v>
      </c>
      <c r="B250" s="63" t="s">
        <v>81</v>
      </c>
      <c r="C250" s="43" t="s">
        <v>79</v>
      </c>
      <c r="D250" s="44">
        <f>$D$11</f>
        <v>368.47</v>
      </c>
      <c r="E250" s="44">
        <f t="shared" ref="E250:AA250" si="143">$D$11</f>
        <v>368.47</v>
      </c>
      <c r="F250" s="44">
        <f t="shared" si="143"/>
        <v>368.47</v>
      </c>
      <c r="G250" s="44">
        <f t="shared" si="143"/>
        <v>368.47</v>
      </c>
      <c r="H250" s="44">
        <f t="shared" si="143"/>
        <v>368.47</v>
      </c>
      <c r="I250" s="44">
        <f t="shared" si="143"/>
        <v>368.47</v>
      </c>
      <c r="J250" s="44">
        <f t="shared" si="143"/>
        <v>368.47</v>
      </c>
      <c r="K250" s="44">
        <f t="shared" si="143"/>
        <v>368.47</v>
      </c>
      <c r="L250" s="44">
        <f t="shared" si="143"/>
        <v>368.47</v>
      </c>
      <c r="M250" s="44">
        <f t="shared" si="143"/>
        <v>368.47</v>
      </c>
      <c r="N250" s="44">
        <f t="shared" si="143"/>
        <v>368.47</v>
      </c>
      <c r="O250" s="44">
        <f t="shared" si="143"/>
        <v>368.47</v>
      </c>
      <c r="P250" s="44">
        <f t="shared" si="143"/>
        <v>368.47</v>
      </c>
      <c r="Q250" s="44">
        <f t="shared" si="143"/>
        <v>368.47</v>
      </c>
      <c r="R250" s="44">
        <f t="shared" si="143"/>
        <v>368.47</v>
      </c>
      <c r="S250" s="44">
        <f t="shared" si="143"/>
        <v>368.47</v>
      </c>
      <c r="T250" s="44">
        <f t="shared" si="143"/>
        <v>368.47</v>
      </c>
      <c r="U250" s="44">
        <f t="shared" si="143"/>
        <v>368.47</v>
      </c>
      <c r="V250" s="44">
        <f t="shared" si="143"/>
        <v>368.47</v>
      </c>
      <c r="W250" s="44">
        <f t="shared" si="143"/>
        <v>368.47</v>
      </c>
      <c r="X250" s="44">
        <f t="shared" si="143"/>
        <v>368.47</v>
      </c>
      <c r="Y250" s="44">
        <f t="shared" si="143"/>
        <v>368.47</v>
      </c>
      <c r="Z250" s="44">
        <f t="shared" si="143"/>
        <v>368.47</v>
      </c>
      <c r="AA250" s="44">
        <f t="shared" si="143"/>
        <v>368.47</v>
      </c>
    </row>
    <row r="251" spans="1:27" ht="12.75" customHeight="1" collapsed="1" x14ac:dyDescent="0.3">
      <c r="A251" s="98" t="s">
        <v>1897</v>
      </c>
      <c r="B251" s="28" t="str">
        <f>"18"&amp;"."&amp;$B$800&amp;"."&amp;$B$801</f>
        <v>18.07.2024</v>
      </c>
      <c r="C251" s="90" t="s">
        <v>76</v>
      </c>
      <c r="D251" s="91">
        <f>ROUND(((D252+D253+D255+D254)/1000),5)</f>
        <v>3.7988900000000001</v>
      </c>
      <c r="E251" s="91">
        <f>ROUND(((E252+E253+E255+E254)/1000),5)</f>
        <v>3.6835599999999999</v>
      </c>
      <c r="F251" s="91">
        <f>ROUND(((F252+F253+F255+F254)/1000),5)</f>
        <v>3.4790000000000001</v>
      </c>
      <c r="G251" s="91">
        <f t="shared" ref="G251:AA251" si="144">ROUND(((G252+G253+G255+G254)/1000),5)</f>
        <v>3.4298600000000001</v>
      </c>
      <c r="H251" s="91">
        <f t="shared" si="144"/>
        <v>3.3860700000000001</v>
      </c>
      <c r="I251" s="91">
        <f t="shared" si="144"/>
        <v>3.47661</v>
      </c>
      <c r="J251" s="91">
        <f t="shared" si="144"/>
        <v>3.6838299999999999</v>
      </c>
      <c r="K251" s="91">
        <f t="shared" si="144"/>
        <v>3.9321000000000002</v>
      </c>
      <c r="L251" s="91">
        <f t="shared" si="144"/>
        <v>4.1531000000000002</v>
      </c>
      <c r="M251" s="91">
        <f t="shared" si="144"/>
        <v>4.6432000000000002</v>
      </c>
      <c r="N251" s="91">
        <f t="shared" si="144"/>
        <v>4.6196400000000004</v>
      </c>
      <c r="O251" s="91">
        <f t="shared" si="144"/>
        <v>4.62134</v>
      </c>
      <c r="P251" s="91">
        <f t="shared" si="144"/>
        <v>4.5434099999999997</v>
      </c>
      <c r="Q251" s="91">
        <f t="shared" si="144"/>
        <v>5.1247699999999998</v>
      </c>
      <c r="R251" s="91">
        <f t="shared" si="144"/>
        <v>5.1066099999999999</v>
      </c>
      <c r="S251" s="91">
        <f t="shared" si="144"/>
        <v>4.3474599999999999</v>
      </c>
      <c r="T251" s="91">
        <f t="shared" si="144"/>
        <v>4.3248199999999999</v>
      </c>
      <c r="U251" s="91">
        <f t="shared" si="144"/>
        <v>4.6757099999999996</v>
      </c>
      <c r="V251" s="91">
        <f t="shared" si="144"/>
        <v>4.48827</v>
      </c>
      <c r="W251" s="91">
        <f t="shared" si="144"/>
        <v>4.58704</v>
      </c>
      <c r="X251" s="91">
        <f t="shared" si="144"/>
        <v>4.4561299999999999</v>
      </c>
      <c r="Y251" s="91">
        <f t="shared" si="144"/>
        <v>4.4018800000000002</v>
      </c>
      <c r="Z251" s="91">
        <f t="shared" si="144"/>
        <v>4.1312499999999996</v>
      </c>
      <c r="AA251" s="91">
        <f t="shared" si="144"/>
        <v>4.0658300000000001</v>
      </c>
    </row>
    <row r="252" spans="1:27" ht="12.75" hidden="1" customHeight="1" outlineLevel="1" x14ac:dyDescent="0.3">
      <c r="A252" s="99" t="s">
        <v>1898</v>
      </c>
      <c r="B252" s="63" t="s">
        <v>238</v>
      </c>
      <c r="C252" s="43" t="s">
        <v>79</v>
      </c>
      <c r="D252" s="44">
        <v>1567.55</v>
      </c>
      <c r="E252" s="44">
        <v>1452.22</v>
      </c>
      <c r="F252" s="44">
        <v>1247.6600000000001</v>
      </c>
      <c r="G252" s="44">
        <v>1198.52</v>
      </c>
      <c r="H252" s="44">
        <v>1154.73</v>
      </c>
      <c r="I252" s="44">
        <v>1245.27</v>
      </c>
      <c r="J252" s="44">
        <v>1452.49</v>
      </c>
      <c r="K252" s="44">
        <v>1700.76</v>
      </c>
      <c r="L252" s="44">
        <v>1921.76</v>
      </c>
      <c r="M252" s="44">
        <v>2411.86</v>
      </c>
      <c r="N252" s="44">
        <v>2388.3000000000002</v>
      </c>
      <c r="O252" s="44">
        <v>2390</v>
      </c>
      <c r="P252" s="44">
        <v>2312.0700000000002</v>
      </c>
      <c r="Q252" s="44">
        <v>2893.43</v>
      </c>
      <c r="R252" s="44">
        <v>2875.27</v>
      </c>
      <c r="S252" s="44">
        <v>2116.12</v>
      </c>
      <c r="T252" s="44">
        <v>2093.48</v>
      </c>
      <c r="U252" s="44">
        <v>2444.37</v>
      </c>
      <c r="V252" s="44">
        <v>2256.9299999999998</v>
      </c>
      <c r="W252" s="44">
        <v>2355.6999999999998</v>
      </c>
      <c r="X252" s="44">
        <v>2224.79</v>
      </c>
      <c r="Y252" s="44">
        <v>2170.54</v>
      </c>
      <c r="Z252" s="44">
        <v>1899.91</v>
      </c>
      <c r="AA252" s="44">
        <v>1834.49</v>
      </c>
    </row>
    <row r="253" spans="1:27" ht="12.75" hidden="1" customHeight="1" outlineLevel="1" x14ac:dyDescent="0.3">
      <c r="A253" s="99" t="s">
        <v>1899</v>
      </c>
      <c r="B253" s="63" t="s">
        <v>90</v>
      </c>
      <c r="C253" s="43" t="s">
        <v>79</v>
      </c>
      <c r="D253" s="44">
        <f>$D$168</f>
        <v>1858.06</v>
      </c>
      <c r="E253" s="44">
        <f>$D$168</f>
        <v>1858.06</v>
      </c>
      <c r="F253" s="44">
        <f t="shared" ref="F253:AA253" si="145">$D$168</f>
        <v>1858.06</v>
      </c>
      <c r="G253" s="44">
        <f t="shared" si="145"/>
        <v>1858.06</v>
      </c>
      <c r="H253" s="44">
        <f t="shared" si="145"/>
        <v>1858.06</v>
      </c>
      <c r="I253" s="44">
        <f t="shared" si="145"/>
        <v>1858.06</v>
      </c>
      <c r="J253" s="44">
        <f t="shared" si="145"/>
        <v>1858.06</v>
      </c>
      <c r="K253" s="44">
        <f t="shared" si="145"/>
        <v>1858.06</v>
      </c>
      <c r="L253" s="44">
        <f t="shared" si="145"/>
        <v>1858.06</v>
      </c>
      <c r="M253" s="44">
        <f t="shared" si="145"/>
        <v>1858.06</v>
      </c>
      <c r="N253" s="44">
        <f t="shared" si="145"/>
        <v>1858.06</v>
      </c>
      <c r="O253" s="44">
        <f t="shared" si="145"/>
        <v>1858.06</v>
      </c>
      <c r="P253" s="44">
        <f t="shared" si="145"/>
        <v>1858.06</v>
      </c>
      <c r="Q253" s="44">
        <f t="shared" si="145"/>
        <v>1858.06</v>
      </c>
      <c r="R253" s="44">
        <f t="shared" si="145"/>
        <v>1858.06</v>
      </c>
      <c r="S253" s="44">
        <f t="shared" si="145"/>
        <v>1858.06</v>
      </c>
      <c r="T253" s="44">
        <f t="shared" si="145"/>
        <v>1858.06</v>
      </c>
      <c r="U253" s="44">
        <f t="shared" si="145"/>
        <v>1858.06</v>
      </c>
      <c r="V253" s="44">
        <f t="shared" si="145"/>
        <v>1858.06</v>
      </c>
      <c r="W253" s="44">
        <f t="shared" si="145"/>
        <v>1858.06</v>
      </c>
      <c r="X253" s="44">
        <f t="shared" si="145"/>
        <v>1858.06</v>
      </c>
      <c r="Y253" s="44">
        <f t="shared" si="145"/>
        <v>1858.06</v>
      </c>
      <c r="Z253" s="44">
        <f t="shared" si="145"/>
        <v>1858.06</v>
      </c>
      <c r="AA253" s="44">
        <f t="shared" si="145"/>
        <v>1858.06</v>
      </c>
    </row>
    <row r="254" spans="1:27" ht="12.75" hidden="1" customHeight="1" outlineLevel="1" x14ac:dyDescent="0.3">
      <c r="A254" s="99" t="s">
        <v>1900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1901</v>
      </c>
      <c r="B255" s="63" t="s">
        <v>81</v>
      </c>
      <c r="C255" s="43" t="s">
        <v>79</v>
      </c>
      <c r="D255" s="44">
        <f>$D$11</f>
        <v>368.47</v>
      </c>
      <c r="E255" s="44">
        <f t="shared" ref="E255:AA255" si="146">$D$11</f>
        <v>368.47</v>
      </c>
      <c r="F255" s="44">
        <f t="shared" si="146"/>
        <v>368.47</v>
      </c>
      <c r="G255" s="44">
        <f t="shared" si="146"/>
        <v>368.47</v>
      </c>
      <c r="H255" s="44">
        <f t="shared" si="146"/>
        <v>368.47</v>
      </c>
      <c r="I255" s="44">
        <f t="shared" si="146"/>
        <v>368.47</v>
      </c>
      <c r="J255" s="44">
        <f t="shared" si="146"/>
        <v>368.47</v>
      </c>
      <c r="K255" s="44">
        <f t="shared" si="146"/>
        <v>368.47</v>
      </c>
      <c r="L255" s="44">
        <f t="shared" si="146"/>
        <v>368.47</v>
      </c>
      <c r="M255" s="44">
        <f t="shared" si="146"/>
        <v>368.47</v>
      </c>
      <c r="N255" s="44">
        <f t="shared" si="146"/>
        <v>368.47</v>
      </c>
      <c r="O255" s="44">
        <f t="shared" si="146"/>
        <v>368.47</v>
      </c>
      <c r="P255" s="44">
        <f t="shared" si="146"/>
        <v>368.47</v>
      </c>
      <c r="Q255" s="44">
        <f t="shared" si="146"/>
        <v>368.47</v>
      </c>
      <c r="R255" s="44">
        <f t="shared" si="146"/>
        <v>368.47</v>
      </c>
      <c r="S255" s="44">
        <f t="shared" si="146"/>
        <v>368.47</v>
      </c>
      <c r="T255" s="44">
        <f t="shared" si="146"/>
        <v>368.47</v>
      </c>
      <c r="U255" s="44">
        <f t="shared" si="146"/>
        <v>368.47</v>
      </c>
      <c r="V255" s="44">
        <f t="shared" si="146"/>
        <v>368.47</v>
      </c>
      <c r="W255" s="44">
        <f t="shared" si="146"/>
        <v>368.47</v>
      </c>
      <c r="X255" s="44">
        <f t="shared" si="146"/>
        <v>368.47</v>
      </c>
      <c r="Y255" s="44">
        <f t="shared" si="146"/>
        <v>368.47</v>
      </c>
      <c r="Z255" s="44">
        <f t="shared" si="146"/>
        <v>368.47</v>
      </c>
      <c r="AA255" s="44">
        <f t="shared" si="146"/>
        <v>368.47</v>
      </c>
    </row>
    <row r="256" spans="1:27" ht="12.75" customHeight="1" collapsed="1" x14ac:dyDescent="0.3">
      <c r="A256" s="98" t="s">
        <v>1902</v>
      </c>
      <c r="B256" s="28" t="str">
        <f>"19"&amp;"."&amp;$B$800&amp;"."&amp;$B$801</f>
        <v>19.07.2024</v>
      </c>
      <c r="C256" s="90" t="s">
        <v>76</v>
      </c>
      <c r="D256" s="91">
        <f>ROUND(((D257+D258+D260+D259)/1000),5)</f>
        <v>3.91391</v>
      </c>
      <c r="E256" s="91">
        <f>ROUND(((E257+E258+E260+E259)/1000),5)</f>
        <v>3.7334299999999998</v>
      </c>
      <c r="F256" s="91">
        <f>ROUND(((F257+F258+F260+F259)/1000),5)</f>
        <v>3.5856300000000001</v>
      </c>
      <c r="G256" s="91">
        <f t="shared" ref="G256:AA256" si="147">ROUND(((G257+G258+G260+G259)/1000),5)</f>
        <v>3.4874900000000002</v>
      </c>
      <c r="H256" s="91">
        <f t="shared" si="147"/>
        <v>3.45485</v>
      </c>
      <c r="I256" s="91">
        <f t="shared" si="147"/>
        <v>3.5798399999999999</v>
      </c>
      <c r="J256" s="91">
        <f t="shared" si="147"/>
        <v>3.7399</v>
      </c>
      <c r="K256" s="91">
        <f t="shared" si="147"/>
        <v>3.9852099999999999</v>
      </c>
      <c r="L256" s="91">
        <f t="shared" si="147"/>
        <v>4.2815799999999999</v>
      </c>
      <c r="M256" s="91">
        <f t="shared" si="147"/>
        <v>4.5209799999999998</v>
      </c>
      <c r="N256" s="91">
        <f t="shared" si="147"/>
        <v>4.8086200000000003</v>
      </c>
      <c r="O256" s="91">
        <f t="shared" si="147"/>
        <v>4.9654400000000001</v>
      </c>
      <c r="P256" s="91">
        <f t="shared" si="147"/>
        <v>5.0094399999999997</v>
      </c>
      <c r="Q256" s="91">
        <f t="shared" si="147"/>
        <v>5.4603999999999999</v>
      </c>
      <c r="R256" s="91">
        <f t="shared" si="147"/>
        <v>5.7467800000000002</v>
      </c>
      <c r="S256" s="91">
        <f t="shared" si="147"/>
        <v>4.9764499999999998</v>
      </c>
      <c r="T256" s="91">
        <f t="shared" si="147"/>
        <v>4.7732799999999997</v>
      </c>
      <c r="U256" s="91">
        <f t="shared" si="147"/>
        <v>4.6644199999999998</v>
      </c>
      <c r="V256" s="91">
        <f t="shared" si="147"/>
        <v>4.5546100000000003</v>
      </c>
      <c r="W256" s="91">
        <f t="shared" si="147"/>
        <v>4.3359199999999998</v>
      </c>
      <c r="X256" s="91">
        <f t="shared" si="147"/>
        <v>4.2833600000000001</v>
      </c>
      <c r="Y256" s="91">
        <f t="shared" si="147"/>
        <v>4.3247499999999999</v>
      </c>
      <c r="Z256" s="91">
        <f t="shared" si="147"/>
        <v>4.0634399999999999</v>
      </c>
      <c r="AA256" s="91">
        <f t="shared" si="147"/>
        <v>4.0205200000000003</v>
      </c>
    </row>
    <row r="257" spans="1:27" ht="12.75" hidden="1" customHeight="1" outlineLevel="1" x14ac:dyDescent="0.3">
      <c r="A257" s="99" t="s">
        <v>1903</v>
      </c>
      <c r="B257" s="63" t="s">
        <v>238</v>
      </c>
      <c r="C257" s="43" t="s">
        <v>79</v>
      </c>
      <c r="D257" s="44">
        <v>1682.57</v>
      </c>
      <c r="E257" s="44">
        <v>1502.09</v>
      </c>
      <c r="F257" s="44">
        <v>1354.29</v>
      </c>
      <c r="G257" s="44">
        <v>1256.1500000000001</v>
      </c>
      <c r="H257" s="44">
        <v>1223.51</v>
      </c>
      <c r="I257" s="44">
        <v>1348.5</v>
      </c>
      <c r="J257" s="44">
        <v>1508.56</v>
      </c>
      <c r="K257" s="44">
        <v>1753.87</v>
      </c>
      <c r="L257" s="44">
        <v>2050.2399999999998</v>
      </c>
      <c r="M257" s="44">
        <v>2289.64</v>
      </c>
      <c r="N257" s="44">
        <v>2577.2800000000002</v>
      </c>
      <c r="O257" s="44">
        <v>2734.1</v>
      </c>
      <c r="P257" s="44">
        <v>2778.1</v>
      </c>
      <c r="Q257" s="44">
        <v>3229.06</v>
      </c>
      <c r="R257" s="44">
        <v>3515.44</v>
      </c>
      <c r="S257" s="44">
        <v>2745.11</v>
      </c>
      <c r="T257" s="44">
        <v>2541.94</v>
      </c>
      <c r="U257" s="44">
        <v>2433.08</v>
      </c>
      <c r="V257" s="44">
        <v>2323.27</v>
      </c>
      <c r="W257" s="44">
        <v>2104.58</v>
      </c>
      <c r="X257" s="44">
        <v>2052.02</v>
      </c>
      <c r="Y257" s="44">
        <v>2093.41</v>
      </c>
      <c r="Z257" s="44">
        <v>1832.1</v>
      </c>
      <c r="AA257" s="44">
        <v>1789.18</v>
      </c>
    </row>
    <row r="258" spans="1:27" ht="12.75" hidden="1" customHeight="1" outlineLevel="1" x14ac:dyDescent="0.3">
      <c r="A258" s="99" t="s">
        <v>1904</v>
      </c>
      <c r="B258" s="63" t="s">
        <v>90</v>
      </c>
      <c r="C258" s="43" t="s">
        <v>79</v>
      </c>
      <c r="D258" s="44">
        <f>$D$168</f>
        <v>1858.06</v>
      </c>
      <c r="E258" s="44">
        <f>$D$168</f>
        <v>1858.06</v>
      </c>
      <c r="F258" s="44">
        <f t="shared" ref="F258:AA258" si="148">$D$168</f>
        <v>1858.06</v>
      </c>
      <c r="G258" s="44">
        <f t="shared" si="148"/>
        <v>1858.06</v>
      </c>
      <c r="H258" s="44">
        <f t="shared" si="148"/>
        <v>1858.06</v>
      </c>
      <c r="I258" s="44">
        <f t="shared" si="148"/>
        <v>1858.06</v>
      </c>
      <c r="J258" s="44">
        <f t="shared" si="148"/>
        <v>1858.06</v>
      </c>
      <c r="K258" s="44">
        <f t="shared" si="148"/>
        <v>1858.06</v>
      </c>
      <c r="L258" s="44">
        <f t="shared" si="148"/>
        <v>1858.06</v>
      </c>
      <c r="M258" s="44">
        <f t="shared" si="148"/>
        <v>1858.06</v>
      </c>
      <c r="N258" s="44">
        <f t="shared" si="148"/>
        <v>1858.06</v>
      </c>
      <c r="O258" s="44">
        <f t="shared" si="148"/>
        <v>1858.06</v>
      </c>
      <c r="P258" s="44">
        <f t="shared" si="148"/>
        <v>1858.06</v>
      </c>
      <c r="Q258" s="44">
        <f t="shared" si="148"/>
        <v>1858.06</v>
      </c>
      <c r="R258" s="44">
        <f t="shared" si="148"/>
        <v>1858.06</v>
      </c>
      <c r="S258" s="44">
        <f t="shared" si="148"/>
        <v>1858.06</v>
      </c>
      <c r="T258" s="44">
        <f t="shared" si="148"/>
        <v>1858.06</v>
      </c>
      <c r="U258" s="44">
        <f t="shared" si="148"/>
        <v>1858.06</v>
      </c>
      <c r="V258" s="44">
        <f t="shared" si="148"/>
        <v>1858.06</v>
      </c>
      <c r="W258" s="44">
        <f t="shared" si="148"/>
        <v>1858.06</v>
      </c>
      <c r="X258" s="44">
        <f t="shared" si="148"/>
        <v>1858.06</v>
      </c>
      <c r="Y258" s="44">
        <f t="shared" si="148"/>
        <v>1858.06</v>
      </c>
      <c r="Z258" s="44">
        <f t="shared" si="148"/>
        <v>1858.06</v>
      </c>
      <c r="AA258" s="44">
        <f t="shared" si="148"/>
        <v>1858.06</v>
      </c>
    </row>
    <row r="259" spans="1:27" ht="12.75" hidden="1" customHeight="1" outlineLevel="1" x14ac:dyDescent="0.3">
      <c r="A259" s="99" t="s">
        <v>1905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1906</v>
      </c>
      <c r="B260" s="63" t="s">
        <v>81</v>
      </c>
      <c r="C260" s="43" t="s">
        <v>79</v>
      </c>
      <c r="D260" s="44">
        <f>$D$11</f>
        <v>368.47</v>
      </c>
      <c r="E260" s="44">
        <f t="shared" ref="E260:AA260" si="149">$D$11</f>
        <v>368.47</v>
      </c>
      <c r="F260" s="44">
        <f t="shared" si="149"/>
        <v>368.47</v>
      </c>
      <c r="G260" s="44">
        <f t="shared" si="149"/>
        <v>368.47</v>
      </c>
      <c r="H260" s="44">
        <f t="shared" si="149"/>
        <v>368.47</v>
      </c>
      <c r="I260" s="44">
        <f t="shared" si="149"/>
        <v>368.47</v>
      </c>
      <c r="J260" s="44">
        <f t="shared" si="149"/>
        <v>368.47</v>
      </c>
      <c r="K260" s="44">
        <f t="shared" si="149"/>
        <v>368.47</v>
      </c>
      <c r="L260" s="44">
        <f t="shared" si="149"/>
        <v>368.47</v>
      </c>
      <c r="M260" s="44">
        <f t="shared" si="149"/>
        <v>368.47</v>
      </c>
      <c r="N260" s="44">
        <f t="shared" si="149"/>
        <v>368.47</v>
      </c>
      <c r="O260" s="44">
        <f t="shared" si="149"/>
        <v>368.47</v>
      </c>
      <c r="P260" s="44">
        <f t="shared" si="149"/>
        <v>368.47</v>
      </c>
      <c r="Q260" s="44">
        <f t="shared" si="149"/>
        <v>368.47</v>
      </c>
      <c r="R260" s="44">
        <f t="shared" si="149"/>
        <v>368.47</v>
      </c>
      <c r="S260" s="44">
        <f t="shared" si="149"/>
        <v>368.47</v>
      </c>
      <c r="T260" s="44">
        <f t="shared" si="149"/>
        <v>368.47</v>
      </c>
      <c r="U260" s="44">
        <f t="shared" si="149"/>
        <v>368.47</v>
      </c>
      <c r="V260" s="44">
        <f t="shared" si="149"/>
        <v>368.47</v>
      </c>
      <c r="W260" s="44">
        <f t="shared" si="149"/>
        <v>368.47</v>
      </c>
      <c r="X260" s="44">
        <f t="shared" si="149"/>
        <v>368.47</v>
      </c>
      <c r="Y260" s="44">
        <f t="shared" si="149"/>
        <v>368.47</v>
      </c>
      <c r="Z260" s="44">
        <f t="shared" si="149"/>
        <v>368.47</v>
      </c>
      <c r="AA260" s="44">
        <f t="shared" si="149"/>
        <v>368.47</v>
      </c>
    </row>
    <row r="261" spans="1:27" ht="12.75" customHeight="1" collapsed="1" x14ac:dyDescent="0.3">
      <c r="A261" s="98" t="s">
        <v>1907</v>
      </c>
      <c r="B261" s="28" t="str">
        <f>"20"&amp;"."&amp;$B$800&amp;"."&amp;$B$801</f>
        <v>20.07.2024</v>
      </c>
      <c r="C261" s="90" t="s">
        <v>76</v>
      </c>
      <c r="D261" s="91">
        <f>ROUND(((D262+D263+D265+D264)/1000),5)</f>
        <v>3.8257300000000001</v>
      </c>
      <c r="E261" s="91">
        <f>ROUND(((E262+E263+E265+E264)/1000),5)</f>
        <v>3.6708699999999999</v>
      </c>
      <c r="F261" s="91">
        <f>ROUND(((F262+F263+F265+F264)/1000),5)</f>
        <v>3.5447700000000002</v>
      </c>
      <c r="G261" s="91">
        <f t="shared" ref="G261:AA261" si="150">ROUND(((G262+G263+G265+G264)/1000),5)</f>
        <v>3.4319000000000002</v>
      </c>
      <c r="H261" s="91">
        <f t="shared" si="150"/>
        <v>3.4257</v>
      </c>
      <c r="I261" s="91">
        <f t="shared" si="150"/>
        <v>3.43689</v>
      </c>
      <c r="J261" s="91">
        <f t="shared" si="150"/>
        <v>3.5810499999999998</v>
      </c>
      <c r="K261" s="91">
        <f t="shared" si="150"/>
        <v>3.8560099999999999</v>
      </c>
      <c r="L261" s="91">
        <f t="shared" si="150"/>
        <v>4.1120999999999999</v>
      </c>
      <c r="M261" s="91">
        <f t="shared" si="150"/>
        <v>4.2927799999999996</v>
      </c>
      <c r="N261" s="91">
        <f t="shared" si="150"/>
        <v>4.4875299999999996</v>
      </c>
      <c r="O261" s="91">
        <f t="shared" si="150"/>
        <v>4.2240599999999997</v>
      </c>
      <c r="P261" s="91">
        <f t="shared" si="150"/>
        <v>4.0870699999999998</v>
      </c>
      <c r="Q261" s="91">
        <f t="shared" si="150"/>
        <v>4.2689000000000004</v>
      </c>
      <c r="R261" s="91">
        <f t="shared" si="150"/>
        <v>4.0977100000000002</v>
      </c>
      <c r="S261" s="91">
        <f t="shared" si="150"/>
        <v>4.30192</v>
      </c>
      <c r="T261" s="91">
        <f t="shared" si="150"/>
        <v>4.2932899999999998</v>
      </c>
      <c r="U261" s="91">
        <f t="shared" si="150"/>
        <v>4.2686799999999998</v>
      </c>
      <c r="V261" s="91">
        <f t="shared" si="150"/>
        <v>4.15273</v>
      </c>
      <c r="W261" s="91">
        <f t="shared" si="150"/>
        <v>4.1892300000000002</v>
      </c>
      <c r="X261" s="91">
        <f t="shared" si="150"/>
        <v>4.1345000000000001</v>
      </c>
      <c r="Y261" s="91">
        <f t="shared" si="150"/>
        <v>4.0975900000000003</v>
      </c>
      <c r="Z261" s="91">
        <f t="shared" si="150"/>
        <v>4.1000300000000003</v>
      </c>
      <c r="AA261" s="91">
        <f t="shared" si="150"/>
        <v>4.0507200000000001</v>
      </c>
    </row>
    <row r="262" spans="1:27" ht="12.75" hidden="1" customHeight="1" outlineLevel="1" x14ac:dyDescent="0.3">
      <c r="A262" s="99" t="s">
        <v>1908</v>
      </c>
      <c r="B262" s="63" t="s">
        <v>238</v>
      </c>
      <c r="C262" s="43" t="s">
        <v>79</v>
      </c>
      <c r="D262" s="44">
        <v>1594.39</v>
      </c>
      <c r="E262" s="44">
        <v>1439.53</v>
      </c>
      <c r="F262" s="44">
        <v>1313.43</v>
      </c>
      <c r="G262" s="44">
        <v>1200.56</v>
      </c>
      <c r="H262" s="44">
        <v>1194.3599999999999</v>
      </c>
      <c r="I262" s="44">
        <v>1205.55</v>
      </c>
      <c r="J262" s="44">
        <v>1349.71</v>
      </c>
      <c r="K262" s="44">
        <v>1624.67</v>
      </c>
      <c r="L262" s="44">
        <v>1880.76</v>
      </c>
      <c r="M262" s="44">
        <v>2061.44</v>
      </c>
      <c r="N262" s="44">
        <v>2256.19</v>
      </c>
      <c r="O262" s="44">
        <v>1992.72</v>
      </c>
      <c r="P262" s="44">
        <v>1855.73</v>
      </c>
      <c r="Q262" s="44">
        <v>2037.56</v>
      </c>
      <c r="R262" s="44">
        <v>1866.37</v>
      </c>
      <c r="S262" s="44">
        <v>2070.58</v>
      </c>
      <c r="T262" s="44">
        <v>2061.9499999999998</v>
      </c>
      <c r="U262" s="44">
        <v>2037.34</v>
      </c>
      <c r="V262" s="44">
        <v>1921.39</v>
      </c>
      <c r="W262" s="44">
        <v>1957.89</v>
      </c>
      <c r="X262" s="44">
        <v>1903.16</v>
      </c>
      <c r="Y262" s="44">
        <v>1866.25</v>
      </c>
      <c r="Z262" s="44">
        <v>1868.69</v>
      </c>
      <c r="AA262" s="44">
        <v>1819.38</v>
      </c>
    </row>
    <row r="263" spans="1:27" ht="12.75" hidden="1" customHeight="1" outlineLevel="1" x14ac:dyDescent="0.3">
      <c r="A263" s="99" t="s">
        <v>1909</v>
      </c>
      <c r="B263" s="63" t="s">
        <v>90</v>
      </c>
      <c r="C263" s="43" t="s">
        <v>79</v>
      </c>
      <c r="D263" s="44">
        <f>$D$168</f>
        <v>1858.06</v>
      </c>
      <c r="E263" s="44">
        <f>$D$168</f>
        <v>1858.06</v>
      </c>
      <c r="F263" s="44">
        <f t="shared" ref="F263:AA263" si="151">$D$168</f>
        <v>1858.06</v>
      </c>
      <c r="G263" s="44">
        <f t="shared" si="151"/>
        <v>1858.06</v>
      </c>
      <c r="H263" s="44">
        <f t="shared" si="151"/>
        <v>1858.06</v>
      </c>
      <c r="I263" s="44">
        <f t="shared" si="151"/>
        <v>1858.06</v>
      </c>
      <c r="J263" s="44">
        <f t="shared" si="151"/>
        <v>1858.06</v>
      </c>
      <c r="K263" s="44">
        <f t="shared" si="151"/>
        <v>1858.06</v>
      </c>
      <c r="L263" s="44">
        <f t="shared" si="151"/>
        <v>1858.06</v>
      </c>
      <c r="M263" s="44">
        <f t="shared" si="151"/>
        <v>1858.06</v>
      </c>
      <c r="N263" s="44">
        <f t="shared" si="151"/>
        <v>1858.06</v>
      </c>
      <c r="O263" s="44">
        <f t="shared" si="151"/>
        <v>1858.06</v>
      </c>
      <c r="P263" s="44">
        <f t="shared" si="151"/>
        <v>1858.06</v>
      </c>
      <c r="Q263" s="44">
        <f t="shared" si="151"/>
        <v>1858.06</v>
      </c>
      <c r="R263" s="44">
        <f t="shared" si="151"/>
        <v>1858.06</v>
      </c>
      <c r="S263" s="44">
        <f t="shared" si="151"/>
        <v>1858.06</v>
      </c>
      <c r="T263" s="44">
        <f t="shared" si="151"/>
        <v>1858.06</v>
      </c>
      <c r="U263" s="44">
        <f t="shared" si="151"/>
        <v>1858.06</v>
      </c>
      <c r="V263" s="44">
        <f t="shared" si="151"/>
        <v>1858.06</v>
      </c>
      <c r="W263" s="44">
        <f t="shared" si="151"/>
        <v>1858.06</v>
      </c>
      <c r="X263" s="44">
        <f t="shared" si="151"/>
        <v>1858.06</v>
      </c>
      <c r="Y263" s="44">
        <f t="shared" si="151"/>
        <v>1858.06</v>
      </c>
      <c r="Z263" s="44">
        <f t="shared" si="151"/>
        <v>1858.06</v>
      </c>
      <c r="AA263" s="44">
        <f t="shared" si="151"/>
        <v>1858.06</v>
      </c>
    </row>
    <row r="264" spans="1:27" ht="12.75" hidden="1" customHeight="1" outlineLevel="1" x14ac:dyDescent="0.3">
      <c r="A264" s="99" t="s">
        <v>1910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1911</v>
      </c>
      <c r="B265" s="63" t="s">
        <v>81</v>
      </c>
      <c r="C265" s="43" t="s">
        <v>79</v>
      </c>
      <c r="D265" s="44">
        <f>$D$11</f>
        <v>368.47</v>
      </c>
      <c r="E265" s="44">
        <f t="shared" ref="E265:AA265" si="152">$D$11</f>
        <v>368.47</v>
      </c>
      <c r="F265" s="44">
        <f t="shared" si="152"/>
        <v>368.47</v>
      </c>
      <c r="G265" s="44">
        <f t="shared" si="152"/>
        <v>368.47</v>
      </c>
      <c r="H265" s="44">
        <f t="shared" si="152"/>
        <v>368.47</v>
      </c>
      <c r="I265" s="44">
        <f t="shared" si="152"/>
        <v>368.47</v>
      </c>
      <c r="J265" s="44">
        <f t="shared" si="152"/>
        <v>368.47</v>
      </c>
      <c r="K265" s="44">
        <f t="shared" si="152"/>
        <v>368.47</v>
      </c>
      <c r="L265" s="44">
        <f t="shared" si="152"/>
        <v>368.47</v>
      </c>
      <c r="M265" s="44">
        <f t="shared" si="152"/>
        <v>368.47</v>
      </c>
      <c r="N265" s="44">
        <f t="shared" si="152"/>
        <v>368.47</v>
      </c>
      <c r="O265" s="44">
        <f t="shared" si="152"/>
        <v>368.47</v>
      </c>
      <c r="P265" s="44">
        <f t="shared" si="152"/>
        <v>368.47</v>
      </c>
      <c r="Q265" s="44">
        <f t="shared" si="152"/>
        <v>368.47</v>
      </c>
      <c r="R265" s="44">
        <f t="shared" si="152"/>
        <v>368.47</v>
      </c>
      <c r="S265" s="44">
        <f t="shared" si="152"/>
        <v>368.47</v>
      </c>
      <c r="T265" s="44">
        <f t="shared" si="152"/>
        <v>368.47</v>
      </c>
      <c r="U265" s="44">
        <f t="shared" si="152"/>
        <v>368.47</v>
      </c>
      <c r="V265" s="44">
        <f t="shared" si="152"/>
        <v>368.47</v>
      </c>
      <c r="W265" s="44">
        <f t="shared" si="152"/>
        <v>368.47</v>
      </c>
      <c r="X265" s="44">
        <f t="shared" si="152"/>
        <v>368.47</v>
      </c>
      <c r="Y265" s="44">
        <f t="shared" si="152"/>
        <v>368.47</v>
      </c>
      <c r="Z265" s="44">
        <f t="shared" si="152"/>
        <v>368.47</v>
      </c>
      <c r="AA265" s="44">
        <f t="shared" si="152"/>
        <v>368.47</v>
      </c>
    </row>
    <row r="266" spans="1:27" ht="12.75" customHeight="1" collapsed="1" x14ac:dyDescent="0.3">
      <c r="A266" s="98" t="s">
        <v>1912</v>
      </c>
      <c r="B266" s="28" t="str">
        <f>"21"&amp;"."&amp;$B$800&amp;"."&amp;$B$801</f>
        <v>21.07.2024</v>
      </c>
      <c r="C266" s="90" t="s">
        <v>76</v>
      </c>
      <c r="D266" s="91">
        <f>ROUND(((D267+D268+D270+D269)/1000),5)</f>
        <v>3.8477000000000001</v>
      </c>
      <c r="E266" s="91">
        <f>ROUND(((E267+E268+E270+E269)/1000),5)</f>
        <v>3.6379800000000002</v>
      </c>
      <c r="F266" s="91">
        <f>ROUND(((F267+F268+F270+F269)/1000),5)</f>
        <v>3.5075099999999999</v>
      </c>
      <c r="G266" s="91">
        <f t="shared" ref="G266:AA266" si="153">ROUND(((G267+G268+G270+G269)/1000),5)</f>
        <v>3.4079600000000001</v>
      </c>
      <c r="H266" s="91">
        <f t="shared" si="153"/>
        <v>3.3866299999999998</v>
      </c>
      <c r="I266" s="91">
        <f t="shared" si="153"/>
        <v>3.3972699999999998</v>
      </c>
      <c r="J266" s="91">
        <f t="shared" si="153"/>
        <v>3.4268100000000001</v>
      </c>
      <c r="K266" s="91">
        <f t="shared" si="153"/>
        <v>3.6686100000000001</v>
      </c>
      <c r="L266" s="91">
        <f t="shared" si="153"/>
        <v>3.9874000000000001</v>
      </c>
      <c r="M266" s="91">
        <f t="shared" si="153"/>
        <v>4.2092000000000001</v>
      </c>
      <c r="N266" s="91">
        <f t="shared" si="153"/>
        <v>4.3443399999999999</v>
      </c>
      <c r="O266" s="91">
        <f t="shared" si="153"/>
        <v>4.4783799999999996</v>
      </c>
      <c r="P266" s="91">
        <f t="shared" si="153"/>
        <v>4.2038099999999998</v>
      </c>
      <c r="Q266" s="91">
        <f t="shared" si="153"/>
        <v>4.1964899999999998</v>
      </c>
      <c r="R266" s="91">
        <f t="shared" si="153"/>
        <v>4.2193100000000001</v>
      </c>
      <c r="S266" s="91">
        <f t="shared" si="153"/>
        <v>4.1793699999999996</v>
      </c>
      <c r="T266" s="91">
        <f t="shared" si="153"/>
        <v>4.4176700000000002</v>
      </c>
      <c r="U266" s="91">
        <f t="shared" si="153"/>
        <v>4.4405999999999999</v>
      </c>
      <c r="V266" s="91">
        <f t="shared" si="153"/>
        <v>4.3930400000000001</v>
      </c>
      <c r="W266" s="91">
        <f t="shared" si="153"/>
        <v>4.4139999999999997</v>
      </c>
      <c r="X266" s="91">
        <f t="shared" si="153"/>
        <v>4.3224</v>
      </c>
      <c r="Y266" s="91">
        <f t="shared" si="153"/>
        <v>4.29223</v>
      </c>
      <c r="Z266" s="91">
        <f t="shared" si="153"/>
        <v>4.2180499999999999</v>
      </c>
      <c r="AA266" s="91">
        <f t="shared" si="153"/>
        <v>3.9844300000000001</v>
      </c>
    </row>
    <row r="267" spans="1:27" ht="12.75" hidden="1" customHeight="1" outlineLevel="1" x14ac:dyDescent="0.3">
      <c r="A267" s="99" t="s">
        <v>1913</v>
      </c>
      <c r="B267" s="63" t="s">
        <v>238</v>
      </c>
      <c r="C267" s="43" t="s">
        <v>79</v>
      </c>
      <c r="D267" s="44">
        <v>1616.36</v>
      </c>
      <c r="E267" s="44">
        <v>1406.64</v>
      </c>
      <c r="F267" s="44">
        <v>1276.17</v>
      </c>
      <c r="G267" s="44">
        <v>1176.6199999999999</v>
      </c>
      <c r="H267" s="44">
        <v>1155.29</v>
      </c>
      <c r="I267" s="44">
        <v>1165.93</v>
      </c>
      <c r="J267" s="44">
        <v>1195.47</v>
      </c>
      <c r="K267" s="44">
        <v>1437.27</v>
      </c>
      <c r="L267" s="44">
        <v>1756.06</v>
      </c>
      <c r="M267" s="44">
        <v>1977.86</v>
      </c>
      <c r="N267" s="44">
        <v>2113</v>
      </c>
      <c r="O267" s="44">
        <v>2247.04</v>
      </c>
      <c r="P267" s="44">
        <v>1972.47</v>
      </c>
      <c r="Q267" s="44">
        <v>1965.15</v>
      </c>
      <c r="R267" s="44">
        <v>1987.97</v>
      </c>
      <c r="S267" s="44">
        <v>1948.03</v>
      </c>
      <c r="T267" s="44">
        <v>2186.33</v>
      </c>
      <c r="U267" s="44">
        <v>2209.2600000000002</v>
      </c>
      <c r="V267" s="44">
        <v>2161.6999999999998</v>
      </c>
      <c r="W267" s="44">
        <v>2182.66</v>
      </c>
      <c r="X267" s="44">
        <v>2091.06</v>
      </c>
      <c r="Y267" s="44">
        <v>2060.89</v>
      </c>
      <c r="Z267" s="44">
        <v>1986.71</v>
      </c>
      <c r="AA267" s="44">
        <v>1753.09</v>
      </c>
    </row>
    <row r="268" spans="1:27" ht="12.75" hidden="1" customHeight="1" outlineLevel="1" x14ac:dyDescent="0.3">
      <c r="A268" s="99" t="s">
        <v>1914</v>
      </c>
      <c r="B268" s="63" t="s">
        <v>90</v>
      </c>
      <c r="C268" s="43" t="s">
        <v>79</v>
      </c>
      <c r="D268" s="44">
        <f>$D$168</f>
        <v>1858.06</v>
      </c>
      <c r="E268" s="44">
        <f>$D$168</f>
        <v>1858.06</v>
      </c>
      <c r="F268" s="44">
        <f t="shared" ref="F268:AA268" si="154">$D$168</f>
        <v>1858.06</v>
      </c>
      <c r="G268" s="44">
        <f t="shared" si="154"/>
        <v>1858.06</v>
      </c>
      <c r="H268" s="44">
        <f t="shared" si="154"/>
        <v>1858.06</v>
      </c>
      <c r="I268" s="44">
        <f t="shared" si="154"/>
        <v>1858.06</v>
      </c>
      <c r="J268" s="44">
        <f t="shared" si="154"/>
        <v>1858.06</v>
      </c>
      <c r="K268" s="44">
        <f t="shared" si="154"/>
        <v>1858.06</v>
      </c>
      <c r="L268" s="44">
        <f t="shared" si="154"/>
        <v>1858.06</v>
      </c>
      <c r="M268" s="44">
        <f t="shared" si="154"/>
        <v>1858.06</v>
      </c>
      <c r="N268" s="44">
        <f t="shared" si="154"/>
        <v>1858.06</v>
      </c>
      <c r="O268" s="44">
        <f t="shared" si="154"/>
        <v>1858.06</v>
      </c>
      <c r="P268" s="44">
        <f t="shared" si="154"/>
        <v>1858.06</v>
      </c>
      <c r="Q268" s="44">
        <f t="shared" si="154"/>
        <v>1858.06</v>
      </c>
      <c r="R268" s="44">
        <f t="shared" si="154"/>
        <v>1858.06</v>
      </c>
      <c r="S268" s="44">
        <f t="shared" si="154"/>
        <v>1858.06</v>
      </c>
      <c r="T268" s="44">
        <f t="shared" si="154"/>
        <v>1858.06</v>
      </c>
      <c r="U268" s="44">
        <f t="shared" si="154"/>
        <v>1858.06</v>
      </c>
      <c r="V268" s="44">
        <f t="shared" si="154"/>
        <v>1858.06</v>
      </c>
      <c r="W268" s="44">
        <f t="shared" si="154"/>
        <v>1858.06</v>
      </c>
      <c r="X268" s="44">
        <f t="shared" si="154"/>
        <v>1858.06</v>
      </c>
      <c r="Y268" s="44">
        <f t="shared" si="154"/>
        <v>1858.06</v>
      </c>
      <c r="Z268" s="44">
        <f t="shared" si="154"/>
        <v>1858.06</v>
      </c>
      <c r="AA268" s="44">
        <f t="shared" si="154"/>
        <v>1858.06</v>
      </c>
    </row>
    <row r="269" spans="1:27" ht="12.75" hidden="1" customHeight="1" outlineLevel="1" x14ac:dyDescent="0.3">
      <c r="A269" s="99" t="s">
        <v>1915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1916</v>
      </c>
      <c r="B270" s="63" t="s">
        <v>81</v>
      </c>
      <c r="C270" s="43" t="s">
        <v>79</v>
      </c>
      <c r="D270" s="44">
        <f>$D$11</f>
        <v>368.47</v>
      </c>
      <c r="E270" s="44">
        <f t="shared" ref="E270:AA270" si="155">$D$11</f>
        <v>368.47</v>
      </c>
      <c r="F270" s="44">
        <f t="shared" si="155"/>
        <v>368.47</v>
      </c>
      <c r="G270" s="44">
        <f t="shared" si="155"/>
        <v>368.47</v>
      </c>
      <c r="H270" s="44">
        <f t="shared" si="155"/>
        <v>368.47</v>
      </c>
      <c r="I270" s="44">
        <f t="shared" si="155"/>
        <v>368.47</v>
      </c>
      <c r="J270" s="44">
        <f t="shared" si="155"/>
        <v>368.47</v>
      </c>
      <c r="K270" s="44">
        <f t="shared" si="155"/>
        <v>368.47</v>
      </c>
      <c r="L270" s="44">
        <f t="shared" si="155"/>
        <v>368.47</v>
      </c>
      <c r="M270" s="44">
        <f t="shared" si="155"/>
        <v>368.47</v>
      </c>
      <c r="N270" s="44">
        <f t="shared" si="155"/>
        <v>368.47</v>
      </c>
      <c r="O270" s="44">
        <f t="shared" si="155"/>
        <v>368.47</v>
      </c>
      <c r="P270" s="44">
        <f t="shared" si="155"/>
        <v>368.47</v>
      </c>
      <c r="Q270" s="44">
        <f t="shared" si="155"/>
        <v>368.47</v>
      </c>
      <c r="R270" s="44">
        <f t="shared" si="155"/>
        <v>368.47</v>
      </c>
      <c r="S270" s="44">
        <f t="shared" si="155"/>
        <v>368.47</v>
      </c>
      <c r="T270" s="44">
        <f t="shared" si="155"/>
        <v>368.47</v>
      </c>
      <c r="U270" s="44">
        <f t="shared" si="155"/>
        <v>368.47</v>
      </c>
      <c r="V270" s="44">
        <f t="shared" si="155"/>
        <v>368.47</v>
      </c>
      <c r="W270" s="44">
        <f t="shared" si="155"/>
        <v>368.47</v>
      </c>
      <c r="X270" s="44">
        <f t="shared" si="155"/>
        <v>368.47</v>
      </c>
      <c r="Y270" s="44">
        <f t="shared" si="155"/>
        <v>368.47</v>
      </c>
      <c r="Z270" s="44">
        <f t="shared" si="155"/>
        <v>368.47</v>
      </c>
      <c r="AA270" s="44">
        <f t="shared" si="155"/>
        <v>368.47</v>
      </c>
    </row>
    <row r="271" spans="1:27" ht="12.75" customHeight="1" collapsed="1" x14ac:dyDescent="0.3">
      <c r="A271" s="98" t="s">
        <v>1917</v>
      </c>
      <c r="B271" s="28" t="str">
        <f>"22"&amp;"."&amp;$B$800&amp;"."&amp;$B$801</f>
        <v>22.07.2024</v>
      </c>
      <c r="C271" s="90" t="s">
        <v>76</v>
      </c>
      <c r="D271" s="91">
        <f>ROUND(((D272+D273+D275+D274)/1000),5)</f>
        <v>3.7039800000000001</v>
      </c>
      <c r="E271" s="91">
        <f>ROUND(((E272+E273+E275+E274)/1000),5)</f>
        <v>3.5697100000000002</v>
      </c>
      <c r="F271" s="91">
        <f>ROUND(((F272+F273+F275+F274)/1000),5)</f>
        <v>3.4755199999999999</v>
      </c>
      <c r="G271" s="91">
        <f t="shared" ref="G271:AA271" si="156">ROUND(((G272+G273+G275+G274)/1000),5)</f>
        <v>3.4200400000000002</v>
      </c>
      <c r="H271" s="91">
        <f t="shared" si="156"/>
        <v>3.3996599999999999</v>
      </c>
      <c r="I271" s="91">
        <f t="shared" si="156"/>
        <v>3.4681999999999999</v>
      </c>
      <c r="J271" s="91">
        <f t="shared" si="156"/>
        <v>3.6392899999999999</v>
      </c>
      <c r="K271" s="91">
        <f t="shared" si="156"/>
        <v>3.9218000000000002</v>
      </c>
      <c r="L271" s="91">
        <f t="shared" si="156"/>
        <v>4.2500999999999998</v>
      </c>
      <c r="M271" s="91">
        <f t="shared" si="156"/>
        <v>4.6304699999999999</v>
      </c>
      <c r="N271" s="91">
        <f t="shared" si="156"/>
        <v>4.6323499999999997</v>
      </c>
      <c r="O271" s="91">
        <f t="shared" si="156"/>
        <v>4.6210300000000002</v>
      </c>
      <c r="P271" s="91">
        <f t="shared" si="156"/>
        <v>4.61965</v>
      </c>
      <c r="Q271" s="91">
        <f t="shared" si="156"/>
        <v>4.6457800000000002</v>
      </c>
      <c r="R271" s="91">
        <f t="shared" si="156"/>
        <v>4.6467099999999997</v>
      </c>
      <c r="S271" s="91">
        <f t="shared" si="156"/>
        <v>4.66153</v>
      </c>
      <c r="T271" s="91">
        <f t="shared" si="156"/>
        <v>4.6437600000000003</v>
      </c>
      <c r="U271" s="91">
        <f t="shared" si="156"/>
        <v>4.5689900000000003</v>
      </c>
      <c r="V271" s="91">
        <f t="shared" si="156"/>
        <v>4.5365200000000003</v>
      </c>
      <c r="W271" s="91">
        <f t="shared" si="156"/>
        <v>4.4096799999999998</v>
      </c>
      <c r="X271" s="91">
        <f t="shared" si="156"/>
        <v>4.2900499999999999</v>
      </c>
      <c r="Y271" s="91">
        <f t="shared" si="156"/>
        <v>4.2810600000000001</v>
      </c>
      <c r="Z271" s="91">
        <f t="shared" si="156"/>
        <v>4.0151500000000002</v>
      </c>
      <c r="AA271" s="91">
        <f t="shared" si="156"/>
        <v>3.8677000000000001</v>
      </c>
    </row>
    <row r="272" spans="1:27" ht="12.75" hidden="1" customHeight="1" outlineLevel="1" x14ac:dyDescent="0.3">
      <c r="A272" s="99" t="s">
        <v>1918</v>
      </c>
      <c r="B272" s="63" t="s">
        <v>238</v>
      </c>
      <c r="C272" s="43" t="s">
        <v>79</v>
      </c>
      <c r="D272" s="44">
        <v>1472.64</v>
      </c>
      <c r="E272" s="44">
        <v>1338.37</v>
      </c>
      <c r="F272" s="44">
        <v>1244.18</v>
      </c>
      <c r="G272" s="44">
        <v>1188.7</v>
      </c>
      <c r="H272" s="44">
        <v>1168.32</v>
      </c>
      <c r="I272" s="44">
        <v>1236.8599999999999</v>
      </c>
      <c r="J272" s="44">
        <v>1407.95</v>
      </c>
      <c r="K272" s="44">
        <v>1690.46</v>
      </c>
      <c r="L272" s="44">
        <v>2018.76</v>
      </c>
      <c r="M272" s="44">
        <v>2399.13</v>
      </c>
      <c r="N272" s="44">
        <v>2401.0100000000002</v>
      </c>
      <c r="O272" s="44">
        <v>2389.69</v>
      </c>
      <c r="P272" s="44">
        <v>2388.31</v>
      </c>
      <c r="Q272" s="44">
        <v>2414.44</v>
      </c>
      <c r="R272" s="44">
        <v>2415.37</v>
      </c>
      <c r="S272" s="44">
        <v>2430.19</v>
      </c>
      <c r="T272" s="44">
        <v>2412.42</v>
      </c>
      <c r="U272" s="44">
        <v>2337.65</v>
      </c>
      <c r="V272" s="44">
        <v>2305.1799999999998</v>
      </c>
      <c r="W272" s="44">
        <v>2178.34</v>
      </c>
      <c r="X272" s="44">
        <v>2058.71</v>
      </c>
      <c r="Y272" s="44">
        <v>2049.7199999999998</v>
      </c>
      <c r="Z272" s="44">
        <v>1783.81</v>
      </c>
      <c r="AA272" s="44">
        <v>1636.36</v>
      </c>
    </row>
    <row r="273" spans="1:27" ht="12.75" hidden="1" customHeight="1" outlineLevel="1" x14ac:dyDescent="0.3">
      <c r="A273" s="99" t="s">
        <v>1919</v>
      </c>
      <c r="B273" s="63" t="s">
        <v>90</v>
      </c>
      <c r="C273" s="43" t="s">
        <v>79</v>
      </c>
      <c r="D273" s="44">
        <f>$D$168</f>
        <v>1858.06</v>
      </c>
      <c r="E273" s="44">
        <f>$D$168</f>
        <v>1858.06</v>
      </c>
      <c r="F273" s="44">
        <f t="shared" ref="F273:AA273" si="157">$D$168</f>
        <v>1858.06</v>
      </c>
      <c r="G273" s="44">
        <f t="shared" si="157"/>
        <v>1858.06</v>
      </c>
      <c r="H273" s="44">
        <f t="shared" si="157"/>
        <v>1858.06</v>
      </c>
      <c r="I273" s="44">
        <f t="shared" si="157"/>
        <v>1858.06</v>
      </c>
      <c r="J273" s="44">
        <f t="shared" si="157"/>
        <v>1858.06</v>
      </c>
      <c r="K273" s="44">
        <f t="shared" si="157"/>
        <v>1858.06</v>
      </c>
      <c r="L273" s="44">
        <f t="shared" si="157"/>
        <v>1858.06</v>
      </c>
      <c r="M273" s="44">
        <f t="shared" si="157"/>
        <v>1858.06</v>
      </c>
      <c r="N273" s="44">
        <f t="shared" si="157"/>
        <v>1858.06</v>
      </c>
      <c r="O273" s="44">
        <f t="shared" si="157"/>
        <v>1858.06</v>
      </c>
      <c r="P273" s="44">
        <f t="shared" si="157"/>
        <v>1858.06</v>
      </c>
      <c r="Q273" s="44">
        <f t="shared" si="157"/>
        <v>1858.06</v>
      </c>
      <c r="R273" s="44">
        <f t="shared" si="157"/>
        <v>1858.06</v>
      </c>
      <c r="S273" s="44">
        <f t="shared" si="157"/>
        <v>1858.06</v>
      </c>
      <c r="T273" s="44">
        <f t="shared" si="157"/>
        <v>1858.06</v>
      </c>
      <c r="U273" s="44">
        <f t="shared" si="157"/>
        <v>1858.06</v>
      </c>
      <c r="V273" s="44">
        <f t="shared" si="157"/>
        <v>1858.06</v>
      </c>
      <c r="W273" s="44">
        <f t="shared" si="157"/>
        <v>1858.06</v>
      </c>
      <c r="X273" s="44">
        <f t="shared" si="157"/>
        <v>1858.06</v>
      </c>
      <c r="Y273" s="44">
        <f t="shared" si="157"/>
        <v>1858.06</v>
      </c>
      <c r="Z273" s="44">
        <f t="shared" si="157"/>
        <v>1858.06</v>
      </c>
      <c r="AA273" s="44">
        <f t="shared" si="157"/>
        <v>1858.06</v>
      </c>
    </row>
    <row r="274" spans="1:27" ht="12.75" hidden="1" customHeight="1" outlineLevel="1" x14ac:dyDescent="0.3">
      <c r="A274" s="99" t="s">
        <v>1920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1921</v>
      </c>
      <c r="B275" s="63" t="s">
        <v>81</v>
      </c>
      <c r="C275" s="43" t="s">
        <v>79</v>
      </c>
      <c r="D275" s="44">
        <f>$D$11</f>
        <v>368.47</v>
      </c>
      <c r="E275" s="44">
        <f t="shared" ref="E275:AA275" si="158">$D$11</f>
        <v>368.47</v>
      </c>
      <c r="F275" s="44">
        <f t="shared" si="158"/>
        <v>368.47</v>
      </c>
      <c r="G275" s="44">
        <f t="shared" si="158"/>
        <v>368.47</v>
      </c>
      <c r="H275" s="44">
        <f t="shared" si="158"/>
        <v>368.47</v>
      </c>
      <c r="I275" s="44">
        <f t="shared" si="158"/>
        <v>368.47</v>
      </c>
      <c r="J275" s="44">
        <f t="shared" si="158"/>
        <v>368.47</v>
      </c>
      <c r="K275" s="44">
        <f t="shared" si="158"/>
        <v>368.47</v>
      </c>
      <c r="L275" s="44">
        <f t="shared" si="158"/>
        <v>368.47</v>
      </c>
      <c r="M275" s="44">
        <f t="shared" si="158"/>
        <v>368.47</v>
      </c>
      <c r="N275" s="44">
        <f t="shared" si="158"/>
        <v>368.47</v>
      </c>
      <c r="O275" s="44">
        <f t="shared" si="158"/>
        <v>368.47</v>
      </c>
      <c r="P275" s="44">
        <f t="shared" si="158"/>
        <v>368.47</v>
      </c>
      <c r="Q275" s="44">
        <f t="shared" si="158"/>
        <v>368.47</v>
      </c>
      <c r="R275" s="44">
        <f t="shared" si="158"/>
        <v>368.47</v>
      </c>
      <c r="S275" s="44">
        <f t="shared" si="158"/>
        <v>368.47</v>
      </c>
      <c r="T275" s="44">
        <f t="shared" si="158"/>
        <v>368.47</v>
      </c>
      <c r="U275" s="44">
        <f t="shared" si="158"/>
        <v>368.47</v>
      </c>
      <c r="V275" s="44">
        <f t="shared" si="158"/>
        <v>368.47</v>
      </c>
      <c r="W275" s="44">
        <f t="shared" si="158"/>
        <v>368.47</v>
      </c>
      <c r="X275" s="44">
        <f t="shared" si="158"/>
        <v>368.47</v>
      </c>
      <c r="Y275" s="44">
        <f t="shared" si="158"/>
        <v>368.47</v>
      </c>
      <c r="Z275" s="44">
        <f t="shared" si="158"/>
        <v>368.47</v>
      </c>
      <c r="AA275" s="44">
        <f t="shared" si="158"/>
        <v>368.47</v>
      </c>
    </row>
    <row r="276" spans="1:27" ht="12.75" customHeight="1" collapsed="1" x14ac:dyDescent="0.3">
      <c r="A276" s="98" t="s">
        <v>1922</v>
      </c>
      <c r="B276" s="28" t="str">
        <f>"23"&amp;"."&amp;$B$800&amp;"."&amp;$B$801</f>
        <v>23.07.2024</v>
      </c>
      <c r="C276" s="90" t="s">
        <v>76</v>
      </c>
      <c r="D276" s="91">
        <f>ROUND(((D277+D278+D280+D279)/1000),5)</f>
        <v>3.5344600000000002</v>
      </c>
      <c r="E276" s="91">
        <f>ROUND(((E277+E278+E280+E279)/1000),5)</f>
        <v>3.4280900000000001</v>
      </c>
      <c r="F276" s="91">
        <f>ROUND(((F277+F278+F280+F279)/1000),5)</f>
        <v>3.3330000000000002</v>
      </c>
      <c r="G276" s="91">
        <f t="shared" ref="G276:AA276" si="159">ROUND(((G277+G278+G280+G279)/1000),5)</f>
        <v>2.5424500000000001</v>
      </c>
      <c r="H276" s="91">
        <f t="shared" si="159"/>
        <v>2.5216599999999998</v>
      </c>
      <c r="I276" s="91">
        <f t="shared" si="159"/>
        <v>2.7178</v>
      </c>
      <c r="J276" s="91">
        <f t="shared" si="159"/>
        <v>3.4363100000000002</v>
      </c>
      <c r="K276" s="91">
        <f t="shared" si="159"/>
        <v>3.8118699999999999</v>
      </c>
      <c r="L276" s="91">
        <f t="shared" si="159"/>
        <v>4.09579</v>
      </c>
      <c r="M276" s="91">
        <f t="shared" si="159"/>
        <v>4.3284099999999999</v>
      </c>
      <c r="N276" s="91">
        <f t="shared" si="159"/>
        <v>4.34781</v>
      </c>
      <c r="O276" s="91">
        <f t="shared" si="159"/>
        <v>4.3534600000000001</v>
      </c>
      <c r="P276" s="91">
        <f t="shared" si="159"/>
        <v>4.3642099999999999</v>
      </c>
      <c r="Q276" s="91">
        <f t="shared" si="159"/>
        <v>4.4010400000000001</v>
      </c>
      <c r="R276" s="91">
        <f t="shared" si="159"/>
        <v>4.4182499999999996</v>
      </c>
      <c r="S276" s="91">
        <f t="shared" si="159"/>
        <v>4.4497499999999999</v>
      </c>
      <c r="T276" s="91">
        <f t="shared" si="159"/>
        <v>4.4759399999999996</v>
      </c>
      <c r="U276" s="91">
        <f t="shared" si="159"/>
        <v>4.41174</v>
      </c>
      <c r="V276" s="91">
        <f t="shared" si="159"/>
        <v>4.3792</v>
      </c>
      <c r="W276" s="91">
        <f t="shared" si="159"/>
        <v>4.31562</v>
      </c>
      <c r="X276" s="91">
        <f t="shared" si="159"/>
        <v>4.2481499999999999</v>
      </c>
      <c r="Y276" s="91">
        <f t="shared" si="159"/>
        <v>4.2257499999999997</v>
      </c>
      <c r="Z276" s="91">
        <f t="shared" si="159"/>
        <v>4.07376</v>
      </c>
      <c r="AA276" s="91">
        <f t="shared" si="159"/>
        <v>3.8936999999999999</v>
      </c>
    </row>
    <row r="277" spans="1:27" ht="12.75" hidden="1" customHeight="1" outlineLevel="1" x14ac:dyDescent="0.3">
      <c r="A277" s="99" t="s">
        <v>1923</v>
      </c>
      <c r="B277" s="63" t="s">
        <v>238</v>
      </c>
      <c r="C277" s="43" t="s">
        <v>79</v>
      </c>
      <c r="D277" s="44">
        <v>1303.1199999999999</v>
      </c>
      <c r="E277" s="44">
        <v>1196.75</v>
      </c>
      <c r="F277" s="44">
        <v>1101.6600000000001</v>
      </c>
      <c r="G277" s="44">
        <v>311.11</v>
      </c>
      <c r="H277" s="44">
        <v>290.32</v>
      </c>
      <c r="I277" s="44">
        <v>486.46</v>
      </c>
      <c r="J277" s="44">
        <v>1204.97</v>
      </c>
      <c r="K277" s="44">
        <v>1580.53</v>
      </c>
      <c r="L277" s="44">
        <v>1864.45</v>
      </c>
      <c r="M277" s="44">
        <v>2097.0700000000002</v>
      </c>
      <c r="N277" s="44">
        <v>2116.4699999999998</v>
      </c>
      <c r="O277" s="44">
        <v>2122.12</v>
      </c>
      <c r="P277" s="44">
        <v>2132.87</v>
      </c>
      <c r="Q277" s="44">
        <v>2169.6999999999998</v>
      </c>
      <c r="R277" s="44">
        <v>2186.91</v>
      </c>
      <c r="S277" s="44">
        <v>2218.41</v>
      </c>
      <c r="T277" s="44">
        <v>2244.6</v>
      </c>
      <c r="U277" s="44">
        <v>2180.4</v>
      </c>
      <c r="V277" s="44">
        <v>2147.86</v>
      </c>
      <c r="W277" s="44">
        <v>2084.2800000000002</v>
      </c>
      <c r="X277" s="44">
        <v>2016.81</v>
      </c>
      <c r="Y277" s="44">
        <v>1994.41</v>
      </c>
      <c r="Z277" s="44">
        <v>1842.42</v>
      </c>
      <c r="AA277" s="44">
        <v>1662.36</v>
      </c>
    </row>
    <row r="278" spans="1:27" ht="12.75" hidden="1" customHeight="1" outlineLevel="1" x14ac:dyDescent="0.3">
      <c r="A278" s="99" t="s">
        <v>1924</v>
      </c>
      <c r="B278" s="63" t="s">
        <v>90</v>
      </c>
      <c r="C278" s="43" t="s">
        <v>79</v>
      </c>
      <c r="D278" s="44">
        <f>$D$168</f>
        <v>1858.06</v>
      </c>
      <c r="E278" s="44">
        <f>$D$168</f>
        <v>1858.06</v>
      </c>
      <c r="F278" s="44">
        <f t="shared" ref="F278:AA278" si="160">$D$168</f>
        <v>1858.06</v>
      </c>
      <c r="G278" s="44">
        <f t="shared" si="160"/>
        <v>1858.06</v>
      </c>
      <c r="H278" s="44">
        <f t="shared" si="160"/>
        <v>1858.06</v>
      </c>
      <c r="I278" s="44">
        <f t="shared" si="160"/>
        <v>1858.06</v>
      </c>
      <c r="J278" s="44">
        <f t="shared" si="160"/>
        <v>1858.06</v>
      </c>
      <c r="K278" s="44">
        <f t="shared" si="160"/>
        <v>1858.06</v>
      </c>
      <c r="L278" s="44">
        <f t="shared" si="160"/>
        <v>1858.06</v>
      </c>
      <c r="M278" s="44">
        <f t="shared" si="160"/>
        <v>1858.06</v>
      </c>
      <c r="N278" s="44">
        <f t="shared" si="160"/>
        <v>1858.06</v>
      </c>
      <c r="O278" s="44">
        <f t="shared" si="160"/>
        <v>1858.06</v>
      </c>
      <c r="P278" s="44">
        <f t="shared" si="160"/>
        <v>1858.06</v>
      </c>
      <c r="Q278" s="44">
        <f t="shared" si="160"/>
        <v>1858.06</v>
      </c>
      <c r="R278" s="44">
        <f t="shared" si="160"/>
        <v>1858.06</v>
      </c>
      <c r="S278" s="44">
        <f t="shared" si="160"/>
        <v>1858.06</v>
      </c>
      <c r="T278" s="44">
        <f t="shared" si="160"/>
        <v>1858.06</v>
      </c>
      <c r="U278" s="44">
        <f t="shared" si="160"/>
        <v>1858.06</v>
      </c>
      <c r="V278" s="44">
        <f t="shared" si="160"/>
        <v>1858.06</v>
      </c>
      <c r="W278" s="44">
        <f t="shared" si="160"/>
        <v>1858.06</v>
      </c>
      <c r="X278" s="44">
        <f t="shared" si="160"/>
        <v>1858.06</v>
      </c>
      <c r="Y278" s="44">
        <f t="shared" si="160"/>
        <v>1858.06</v>
      </c>
      <c r="Z278" s="44">
        <f t="shared" si="160"/>
        <v>1858.06</v>
      </c>
      <c r="AA278" s="44">
        <f t="shared" si="160"/>
        <v>1858.06</v>
      </c>
    </row>
    <row r="279" spans="1:27" ht="12.75" hidden="1" customHeight="1" outlineLevel="1" x14ac:dyDescent="0.3">
      <c r="A279" s="99" t="s">
        <v>1925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1926</v>
      </c>
      <c r="B280" s="63" t="s">
        <v>81</v>
      </c>
      <c r="C280" s="43" t="s">
        <v>79</v>
      </c>
      <c r="D280" s="44">
        <f>$D$11</f>
        <v>368.47</v>
      </c>
      <c r="E280" s="44">
        <f t="shared" ref="E280:AA280" si="161">$D$11</f>
        <v>368.47</v>
      </c>
      <c r="F280" s="44">
        <f t="shared" si="161"/>
        <v>368.47</v>
      </c>
      <c r="G280" s="44">
        <f t="shared" si="161"/>
        <v>368.47</v>
      </c>
      <c r="H280" s="44">
        <f t="shared" si="161"/>
        <v>368.47</v>
      </c>
      <c r="I280" s="44">
        <f t="shared" si="161"/>
        <v>368.47</v>
      </c>
      <c r="J280" s="44">
        <f t="shared" si="161"/>
        <v>368.47</v>
      </c>
      <c r="K280" s="44">
        <f t="shared" si="161"/>
        <v>368.47</v>
      </c>
      <c r="L280" s="44">
        <f t="shared" si="161"/>
        <v>368.47</v>
      </c>
      <c r="M280" s="44">
        <f t="shared" si="161"/>
        <v>368.47</v>
      </c>
      <c r="N280" s="44">
        <f t="shared" si="161"/>
        <v>368.47</v>
      </c>
      <c r="O280" s="44">
        <f t="shared" si="161"/>
        <v>368.47</v>
      </c>
      <c r="P280" s="44">
        <f t="shared" si="161"/>
        <v>368.47</v>
      </c>
      <c r="Q280" s="44">
        <f t="shared" si="161"/>
        <v>368.47</v>
      </c>
      <c r="R280" s="44">
        <f t="shared" si="161"/>
        <v>368.47</v>
      </c>
      <c r="S280" s="44">
        <f t="shared" si="161"/>
        <v>368.47</v>
      </c>
      <c r="T280" s="44">
        <f t="shared" si="161"/>
        <v>368.47</v>
      </c>
      <c r="U280" s="44">
        <f t="shared" si="161"/>
        <v>368.47</v>
      </c>
      <c r="V280" s="44">
        <f t="shared" si="161"/>
        <v>368.47</v>
      </c>
      <c r="W280" s="44">
        <f t="shared" si="161"/>
        <v>368.47</v>
      </c>
      <c r="X280" s="44">
        <f t="shared" si="161"/>
        <v>368.47</v>
      </c>
      <c r="Y280" s="44">
        <f t="shared" si="161"/>
        <v>368.47</v>
      </c>
      <c r="Z280" s="44">
        <f t="shared" si="161"/>
        <v>368.47</v>
      </c>
      <c r="AA280" s="44">
        <f t="shared" si="161"/>
        <v>368.47</v>
      </c>
    </row>
    <row r="281" spans="1:27" ht="12.75" customHeight="1" collapsed="1" x14ac:dyDescent="0.3">
      <c r="A281" s="98" t="s">
        <v>1927</v>
      </c>
      <c r="B281" s="28" t="str">
        <f>"24"&amp;"."&amp;$B$800&amp;"."&amp;$B$801</f>
        <v>24.07.2024</v>
      </c>
      <c r="C281" s="90" t="s">
        <v>76</v>
      </c>
      <c r="D281" s="91">
        <f>ROUND(((D282+D283+D285+D284)/1000),5)</f>
        <v>3.4936500000000001</v>
      </c>
      <c r="E281" s="91">
        <f>ROUND(((E282+E283+E285+E284)/1000),5)</f>
        <v>3.2739099999999999</v>
      </c>
      <c r="F281" s="91">
        <f>ROUND(((F282+F283+F285+F284)/1000),5)</f>
        <v>3.1316099999999998</v>
      </c>
      <c r="G281" s="91">
        <f t="shared" ref="G281:AA281" si="162">ROUND(((G282+G283+G285+G284)/1000),5)</f>
        <v>2.4134199999999999</v>
      </c>
      <c r="H281" s="91">
        <f t="shared" si="162"/>
        <v>2.2563</v>
      </c>
      <c r="I281" s="91">
        <f t="shared" si="162"/>
        <v>2.3610099999999998</v>
      </c>
      <c r="J281" s="91">
        <f t="shared" si="162"/>
        <v>3.43127</v>
      </c>
      <c r="K281" s="91">
        <f t="shared" si="162"/>
        <v>3.7964799999999999</v>
      </c>
      <c r="L281" s="91">
        <f t="shared" si="162"/>
        <v>4.2444899999999999</v>
      </c>
      <c r="M281" s="91">
        <f t="shared" si="162"/>
        <v>4.4685100000000002</v>
      </c>
      <c r="N281" s="91">
        <f t="shared" si="162"/>
        <v>4.5709099999999996</v>
      </c>
      <c r="O281" s="91">
        <f t="shared" si="162"/>
        <v>4.6330600000000004</v>
      </c>
      <c r="P281" s="91">
        <f t="shared" si="162"/>
        <v>4.6322000000000001</v>
      </c>
      <c r="Q281" s="91">
        <f t="shared" si="162"/>
        <v>4.7165900000000001</v>
      </c>
      <c r="R281" s="91">
        <f t="shared" si="162"/>
        <v>4.7743599999999997</v>
      </c>
      <c r="S281" s="91">
        <f t="shared" si="162"/>
        <v>4.8078599999999998</v>
      </c>
      <c r="T281" s="91">
        <f t="shared" si="162"/>
        <v>4.8142399999999999</v>
      </c>
      <c r="U281" s="91">
        <f t="shared" si="162"/>
        <v>4.6881899999999996</v>
      </c>
      <c r="V281" s="91">
        <f t="shared" si="162"/>
        <v>4.6574</v>
      </c>
      <c r="W281" s="91">
        <f t="shared" si="162"/>
        <v>4.5567700000000002</v>
      </c>
      <c r="X281" s="91">
        <f t="shared" si="162"/>
        <v>4.4676</v>
      </c>
      <c r="Y281" s="91">
        <f t="shared" si="162"/>
        <v>4.4188200000000002</v>
      </c>
      <c r="Z281" s="91">
        <f t="shared" si="162"/>
        <v>4.0013500000000004</v>
      </c>
      <c r="AA281" s="91">
        <f t="shared" si="162"/>
        <v>3.8689499999999999</v>
      </c>
    </row>
    <row r="282" spans="1:27" ht="12.75" hidden="1" customHeight="1" outlineLevel="1" x14ac:dyDescent="0.3">
      <c r="A282" s="99" t="s">
        <v>1928</v>
      </c>
      <c r="B282" s="63" t="s">
        <v>238</v>
      </c>
      <c r="C282" s="43" t="s">
        <v>79</v>
      </c>
      <c r="D282" s="44">
        <v>1262.31</v>
      </c>
      <c r="E282" s="44">
        <v>1042.57</v>
      </c>
      <c r="F282" s="44">
        <v>900.27</v>
      </c>
      <c r="G282" s="44">
        <v>182.08</v>
      </c>
      <c r="H282" s="44">
        <v>24.96</v>
      </c>
      <c r="I282" s="44">
        <v>129.66999999999999</v>
      </c>
      <c r="J282" s="44">
        <v>1199.93</v>
      </c>
      <c r="K282" s="44">
        <v>1565.14</v>
      </c>
      <c r="L282" s="44">
        <v>2013.15</v>
      </c>
      <c r="M282" s="44">
        <v>2237.17</v>
      </c>
      <c r="N282" s="44">
        <v>2339.5700000000002</v>
      </c>
      <c r="O282" s="44">
        <v>2401.7199999999998</v>
      </c>
      <c r="P282" s="44">
        <v>2400.86</v>
      </c>
      <c r="Q282" s="44">
        <v>2485.25</v>
      </c>
      <c r="R282" s="44">
        <v>2543.02</v>
      </c>
      <c r="S282" s="44">
        <v>2576.52</v>
      </c>
      <c r="T282" s="44">
        <v>2582.9</v>
      </c>
      <c r="U282" s="44">
        <v>2456.85</v>
      </c>
      <c r="V282" s="44">
        <v>2426.06</v>
      </c>
      <c r="W282" s="44">
        <v>2325.4299999999998</v>
      </c>
      <c r="X282" s="44">
        <v>2236.2600000000002</v>
      </c>
      <c r="Y282" s="44">
        <v>2187.48</v>
      </c>
      <c r="Z282" s="44">
        <v>1770.01</v>
      </c>
      <c r="AA282" s="44">
        <v>1637.61</v>
      </c>
    </row>
    <row r="283" spans="1:27" ht="12.75" hidden="1" customHeight="1" outlineLevel="1" x14ac:dyDescent="0.3">
      <c r="A283" s="99" t="s">
        <v>1929</v>
      </c>
      <c r="B283" s="63" t="s">
        <v>90</v>
      </c>
      <c r="C283" s="43" t="s">
        <v>79</v>
      </c>
      <c r="D283" s="44">
        <f>$D$168</f>
        <v>1858.06</v>
      </c>
      <c r="E283" s="44">
        <f>$D$168</f>
        <v>1858.06</v>
      </c>
      <c r="F283" s="44">
        <f t="shared" ref="F283:AA283" si="163">$D$168</f>
        <v>1858.06</v>
      </c>
      <c r="G283" s="44">
        <f t="shared" si="163"/>
        <v>1858.06</v>
      </c>
      <c r="H283" s="44">
        <f t="shared" si="163"/>
        <v>1858.06</v>
      </c>
      <c r="I283" s="44">
        <f t="shared" si="163"/>
        <v>1858.06</v>
      </c>
      <c r="J283" s="44">
        <f t="shared" si="163"/>
        <v>1858.06</v>
      </c>
      <c r="K283" s="44">
        <f t="shared" si="163"/>
        <v>1858.06</v>
      </c>
      <c r="L283" s="44">
        <f t="shared" si="163"/>
        <v>1858.06</v>
      </c>
      <c r="M283" s="44">
        <f t="shared" si="163"/>
        <v>1858.06</v>
      </c>
      <c r="N283" s="44">
        <f t="shared" si="163"/>
        <v>1858.06</v>
      </c>
      <c r="O283" s="44">
        <f t="shared" si="163"/>
        <v>1858.06</v>
      </c>
      <c r="P283" s="44">
        <f t="shared" si="163"/>
        <v>1858.06</v>
      </c>
      <c r="Q283" s="44">
        <f t="shared" si="163"/>
        <v>1858.06</v>
      </c>
      <c r="R283" s="44">
        <f t="shared" si="163"/>
        <v>1858.06</v>
      </c>
      <c r="S283" s="44">
        <f t="shared" si="163"/>
        <v>1858.06</v>
      </c>
      <c r="T283" s="44">
        <f t="shared" si="163"/>
        <v>1858.06</v>
      </c>
      <c r="U283" s="44">
        <f t="shared" si="163"/>
        <v>1858.06</v>
      </c>
      <c r="V283" s="44">
        <f t="shared" si="163"/>
        <v>1858.06</v>
      </c>
      <c r="W283" s="44">
        <f t="shared" si="163"/>
        <v>1858.06</v>
      </c>
      <c r="X283" s="44">
        <f t="shared" si="163"/>
        <v>1858.06</v>
      </c>
      <c r="Y283" s="44">
        <f t="shared" si="163"/>
        <v>1858.06</v>
      </c>
      <c r="Z283" s="44">
        <f t="shared" si="163"/>
        <v>1858.06</v>
      </c>
      <c r="AA283" s="44">
        <f t="shared" si="163"/>
        <v>1858.06</v>
      </c>
    </row>
    <row r="284" spans="1:27" ht="12.75" hidden="1" customHeight="1" outlineLevel="1" x14ac:dyDescent="0.3">
      <c r="A284" s="99" t="s">
        <v>1930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1931</v>
      </c>
      <c r="B285" s="63" t="s">
        <v>81</v>
      </c>
      <c r="C285" s="43" t="s">
        <v>79</v>
      </c>
      <c r="D285" s="44">
        <f>$D$11</f>
        <v>368.47</v>
      </c>
      <c r="E285" s="44">
        <f t="shared" ref="E285:AA285" si="164">$D$11</f>
        <v>368.47</v>
      </c>
      <c r="F285" s="44">
        <f t="shared" si="164"/>
        <v>368.47</v>
      </c>
      <c r="G285" s="44">
        <f t="shared" si="164"/>
        <v>368.47</v>
      </c>
      <c r="H285" s="44">
        <f t="shared" si="164"/>
        <v>368.47</v>
      </c>
      <c r="I285" s="44">
        <f t="shared" si="164"/>
        <v>368.47</v>
      </c>
      <c r="J285" s="44">
        <f t="shared" si="164"/>
        <v>368.47</v>
      </c>
      <c r="K285" s="44">
        <f t="shared" si="164"/>
        <v>368.47</v>
      </c>
      <c r="L285" s="44">
        <f t="shared" si="164"/>
        <v>368.47</v>
      </c>
      <c r="M285" s="44">
        <f t="shared" si="164"/>
        <v>368.47</v>
      </c>
      <c r="N285" s="44">
        <f t="shared" si="164"/>
        <v>368.47</v>
      </c>
      <c r="O285" s="44">
        <f t="shared" si="164"/>
        <v>368.47</v>
      </c>
      <c r="P285" s="44">
        <f t="shared" si="164"/>
        <v>368.47</v>
      </c>
      <c r="Q285" s="44">
        <f t="shared" si="164"/>
        <v>368.47</v>
      </c>
      <c r="R285" s="44">
        <f t="shared" si="164"/>
        <v>368.47</v>
      </c>
      <c r="S285" s="44">
        <f t="shared" si="164"/>
        <v>368.47</v>
      </c>
      <c r="T285" s="44">
        <f t="shared" si="164"/>
        <v>368.47</v>
      </c>
      <c r="U285" s="44">
        <f t="shared" si="164"/>
        <v>368.47</v>
      </c>
      <c r="V285" s="44">
        <f t="shared" si="164"/>
        <v>368.47</v>
      </c>
      <c r="W285" s="44">
        <f t="shared" si="164"/>
        <v>368.47</v>
      </c>
      <c r="X285" s="44">
        <f t="shared" si="164"/>
        <v>368.47</v>
      </c>
      <c r="Y285" s="44">
        <f t="shared" si="164"/>
        <v>368.47</v>
      </c>
      <c r="Z285" s="44">
        <f t="shared" si="164"/>
        <v>368.47</v>
      </c>
      <c r="AA285" s="44">
        <f t="shared" si="164"/>
        <v>368.47</v>
      </c>
    </row>
    <row r="286" spans="1:27" ht="12.75" customHeight="1" collapsed="1" x14ac:dyDescent="0.3">
      <c r="A286" s="98" t="s">
        <v>1932</v>
      </c>
      <c r="B286" s="28" t="str">
        <f>"25"&amp;"."&amp;$B$800&amp;"."&amp;$B$801</f>
        <v>25.07.2024</v>
      </c>
      <c r="C286" s="90" t="s">
        <v>76</v>
      </c>
      <c r="D286" s="91">
        <f>ROUND(((D287+D288+D290+D289)/1000),5)</f>
        <v>3.4360900000000001</v>
      </c>
      <c r="E286" s="91">
        <f>ROUND(((E287+E288+E290+E289)/1000),5)</f>
        <v>3.2620300000000002</v>
      </c>
      <c r="F286" s="91">
        <f>ROUND(((F287+F288+F290+F289)/1000),5)</f>
        <v>2.4725700000000002</v>
      </c>
      <c r="G286" s="91">
        <f t="shared" ref="G286:AA286" si="165">ROUND(((G287+G288+G290+G289)/1000),5)</f>
        <v>2.4178299999999999</v>
      </c>
      <c r="H286" s="91">
        <f t="shared" si="165"/>
        <v>2.4218000000000002</v>
      </c>
      <c r="I286" s="91">
        <f t="shared" si="165"/>
        <v>2.36185</v>
      </c>
      <c r="J286" s="91">
        <f t="shared" si="165"/>
        <v>3.38076</v>
      </c>
      <c r="K286" s="91">
        <f t="shared" si="165"/>
        <v>3.68682</v>
      </c>
      <c r="L286" s="91">
        <f t="shared" si="165"/>
        <v>4.1338299999999997</v>
      </c>
      <c r="M286" s="91">
        <f t="shared" si="165"/>
        <v>4.4238999999999997</v>
      </c>
      <c r="N286" s="91">
        <f t="shared" si="165"/>
        <v>4.46854</v>
      </c>
      <c r="O286" s="91">
        <f t="shared" si="165"/>
        <v>4.4019199999999996</v>
      </c>
      <c r="P286" s="91">
        <f t="shared" si="165"/>
        <v>4.4055200000000001</v>
      </c>
      <c r="Q286" s="91">
        <f t="shared" si="165"/>
        <v>4.4720899999999997</v>
      </c>
      <c r="R286" s="91">
        <f t="shared" si="165"/>
        <v>4.5967900000000004</v>
      </c>
      <c r="S286" s="91">
        <f t="shared" si="165"/>
        <v>4.5493399999999999</v>
      </c>
      <c r="T286" s="91">
        <f t="shared" si="165"/>
        <v>4.59443</v>
      </c>
      <c r="U286" s="91">
        <f t="shared" si="165"/>
        <v>4.5162800000000001</v>
      </c>
      <c r="V286" s="91">
        <f t="shared" si="165"/>
        <v>4.4586899999999998</v>
      </c>
      <c r="W286" s="91">
        <f t="shared" si="165"/>
        <v>4.32707</v>
      </c>
      <c r="X286" s="91">
        <f t="shared" si="165"/>
        <v>4.26999</v>
      </c>
      <c r="Y286" s="91">
        <f t="shared" si="165"/>
        <v>4.2654800000000002</v>
      </c>
      <c r="Z286" s="91">
        <f t="shared" si="165"/>
        <v>4.0901899999999998</v>
      </c>
      <c r="AA286" s="91">
        <f t="shared" si="165"/>
        <v>3.7331500000000002</v>
      </c>
    </row>
    <row r="287" spans="1:27" ht="12.75" hidden="1" customHeight="1" outlineLevel="1" x14ac:dyDescent="0.3">
      <c r="A287" s="99" t="s">
        <v>1933</v>
      </c>
      <c r="B287" s="63" t="s">
        <v>238</v>
      </c>
      <c r="C287" s="43" t="s">
        <v>79</v>
      </c>
      <c r="D287" s="44">
        <v>1204.75</v>
      </c>
      <c r="E287" s="44">
        <v>1030.69</v>
      </c>
      <c r="F287" s="44">
        <v>241.23</v>
      </c>
      <c r="G287" s="44">
        <v>186.49</v>
      </c>
      <c r="H287" s="44">
        <v>190.46</v>
      </c>
      <c r="I287" s="44">
        <v>130.51</v>
      </c>
      <c r="J287" s="44">
        <v>1149.42</v>
      </c>
      <c r="K287" s="44">
        <v>1455.48</v>
      </c>
      <c r="L287" s="44">
        <v>1902.49</v>
      </c>
      <c r="M287" s="44">
        <v>2192.56</v>
      </c>
      <c r="N287" s="44">
        <v>2237.1999999999998</v>
      </c>
      <c r="O287" s="44">
        <v>2170.58</v>
      </c>
      <c r="P287" s="44">
        <v>2174.1799999999998</v>
      </c>
      <c r="Q287" s="44">
        <v>2240.75</v>
      </c>
      <c r="R287" s="44">
        <v>2365.4499999999998</v>
      </c>
      <c r="S287" s="44">
        <v>2318</v>
      </c>
      <c r="T287" s="44">
        <v>2363.09</v>
      </c>
      <c r="U287" s="44">
        <v>2284.94</v>
      </c>
      <c r="V287" s="44">
        <v>2227.35</v>
      </c>
      <c r="W287" s="44">
        <v>2095.73</v>
      </c>
      <c r="X287" s="44">
        <v>2038.65</v>
      </c>
      <c r="Y287" s="44">
        <v>2034.14</v>
      </c>
      <c r="Z287" s="44">
        <v>1858.85</v>
      </c>
      <c r="AA287" s="44">
        <v>1501.81</v>
      </c>
    </row>
    <row r="288" spans="1:27" ht="12.75" hidden="1" customHeight="1" outlineLevel="1" x14ac:dyDescent="0.3">
      <c r="A288" s="99" t="s">
        <v>1934</v>
      </c>
      <c r="B288" s="63" t="s">
        <v>90</v>
      </c>
      <c r="C288" s="43" t="s">
        <v>79</v>
      </c>
      <c r="D288" s="44">
        <f>$D$168</f>
        <v>1858.06</v>
      </c>
      <c r="E288" s="44">
        <f>$D$168</f>
        <v>1858.06</v>
      </c>
      <c r="F288" s="44">
        <f t="shared" ref="F288:AA288" si="166">$D$168</f>
        <v>1858.06</v>
      </c>
      <c r="G288" s="44">
        <f t="shared" si="166"/>
        <v>1858.06</v>
      </c>
      <c r="H288" s="44">
        <f t="shared" si="166"/>
        <v>1858.06</v>
      </c>
      <c r="I288" s="44">
        <f t="shared" si="166"/>
        <v>1858.06</v>
      </c>
      <c r="J288" s="44">
        <f t="shared" si="166"/>
        <v>1858.06</v>
      </c>
      <c r="K288" s="44">
        <f t="shared" si="166"/>
        <v>1858.06</v>
      </c>
      <c r="L288" s="44">
        <f t="shared" si="166"/>
        <v>1858.06</v>
      </c>
      <c r="M288" s="44">
        <f t="shared" si="166"/>
        <v>1858.06</v>
      </c>
      <c r="N288" s="44">
        <f t="shared" si="166"/>
        <v>1858.06</v>
      </c>
      <c r="O288" s="44">
        <f t="shared" si="166"/>
        <v>1858.06</v>
      </c>
      <c r="P288" s="44">
        <f t="shared" si="166"/>
        <v>1858.06</v>
      </c>
      <c r="Q288" s="44">
        <f t="shared" si="166"/>
        <v>1858.06</v>
      </c>
      <c r="R288" s="44">
        <f t="shared" si="166"/>
        <v>1858.06</v>
      </c>
      <c r="S288" s="44">
        <f t="shared" si="166"/>
        <v>1858.06</v>
      </c>
      <c r="T288" s="44">
        <f t="shared" si="166"/>
        <v>1858.06</v>
      </c>
      <c r="U288" s="44">
        <f t="shared" si="166"/>
        <v>1858.06</v>
      </c>
      <c r="V288" s="44">
        <f t="shared" si="166"/>
        <v>1858.06</v>
      </c>
      <c r="W288" s="44">
        <f t="shared" si="166"/>
        <v>1858.06</v>
      </c>
      <c r="X288" s="44">
        <f t="shared" si="166"/>
        <v>1858.06</v>
      </c>
      <c r="Y288" s="44">
        <f t="shared" si="166"/>
        <v>1858.06</v>
      </c>
      <c r="Z288" s="44">
        <f t="shared" si="166"/>
        <v>1858.06</v>
      </c>
      <c r="AA288" s="44">
        <f t="shared" si="166"/>
        <v>1858.06</v>
      </c>
    </row>
    <row r="289" spans="1:27" ht="12.75" hidden="1" customHeight="1" outlineLevel="1" x14ac:dyDescent="0.3">
      <c r="A289" s="99" t="s">
        <v>1935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1936</v>
      </c>
      <c r="B290" s="63" t="s">
        <v>81</v>
      </c>
      <c r="C290" s="43" t="s">
        <v>79</v>
      </c>
      <c r="D290" s="44">
        <f>$D$11</f>
        <v>368.47</v>
      </c>
      <c r="E290" s="44">
        <f t="shared" ref="E290:AA290" si="167">$D$11</f>
        <v>368.47</v>
      </c>
      <c r="F290" s="44">
        <f t="shared" si="167"/>
        <v>368.47</v>
      </c>
      <c r="G290" s="44">
        <f t="shared" si="167"/>
        <v>368.47</v>
      </c>
      <c r="H290" s="44">
        <f t="shared" si="167"/>
        <v>368.47</v>
      </c>
      <c r="I290" s="44">
        <f t="shared" si="167"/>
        <v>368.47</v>
      </c>
      <c r="J290" s="44">
        <f t="shared" si="167"/>
        <v>368.47</v>
      </c>
      <c r="K290" s="44">
        <f t="shared" si="167"/>
        <v>368.47</v>
      </c>
      <c r="L290" s="44">
        <f t="shared" si="167"/>
        <v>368.47</v>
      </c>
      <c r="M290" s="44">
        <f t="shared" si="167"/>
        <v>368.47</v>
      </c>
      <c r="N290" s="44">
        <f t="shared" si="167"/>
        <v>368.47</v>
      </c>
      <c r="O290" s="44">
        <f t="shared" si="167"/>
        <v>368.47</v>
      </c>
      <c r="P290" s="44">
        <f t="shared" si="167"/>
        <v>368.47</v>
      </c>
      <c r="Q290" s="44">
        <f t="shared" si="167"/>
        <v>368.47</v>
      </c>
      <c r="R290" s="44">
        <f t="shared" si="167"/>
        <v>368.47</v>
      </c>
      <c r="S290" s="44">
        <f t="shared" si="167"/>
        <v>368.47</v>
      </c>
      <c r="T290" s="44">
        <f t="shared" si="167"/>
        <v>368.47</v>
      </c>
      <c r="U290" s="44">
        <f t="shared" si="167"/>
        <v>368.47</v>
      </c>
      <c r="V290" s="44">
        <f t="shared" si="167"/>
        <v>368.47</v>
      </c>
      <c r="W290" s="44">
        <f t="shared" si="167"/>
        <v>368.47</v>
      </c>
      <c r="X290" s="44">
        <f t="shared" si="167"/>
        <v>368.47</v>
      </c>
      <c r="Y290" s="44">
        <f t="shared" si="167"/>
        <v>368.47</v>
      </c>
      <c r="Z290" s="44">
        <f t="shared" si="167"/>
        <v>368.47</v>
      </c>
      <c r="AA290" s="44">
        <f t="shared" si="167"/>
        <v>368.47</v>
      </c>
    </row>
    <row r="291" spans="1:27" ht="12.75" customHeight="1" collapsed="1" x14ac:dyDescent="0.3">
      <c r="A291" s="98" t="s">
        <v>1937</v>
      </c>
      <c r="B291" s="28" t="str">
        <f>"26"&amp;"."&amp;$B$800&amp;"."&amp;$B$801</f>
        <v>26.07.2024</v>
      </c>
      <c r="C291" s="90" t="s">
        <v>76</v>
      </c>
      <c r="D291" s="91">
        <f>ROUND(((D292+D293+D295+D294)/1000),5)</f>
        <v>3.57605</v>
      </c>
      <c r="E291" s="91">
        <f>ROUND(((E292+E293+E295+E294)/1000),5)</f>
        <v>3.4294899999999999</v>
      </c>
      <c r="F291" s="91">
        <f>ROUND(((F292+F293+F295+F294)/1000),5)</f>
        <v>3.33039</v>
      </c>
      <c r="G291" s="91">
        <f t="shared" ref="G291:AA291" si="168">ROUND(((G292+G293+G295+G294)/1000),5)</f>
        <v>3.26816</v>
      </c>
      <c r="H291" s="91">
        <f t="shared" si="168"/>
        <v>3.2169699999999999</v>
      </c>
      <c r="I291" s="91">
        <f t="shared" si="168"/>
        <v>3.3155700000000001</v>
      </c>
      <c r="J291" s="91">
        <f t="shared" si="168"/>
        <v>3.5098799999999999</v>
      </c>
      <c r="K291" s="91">
        <f t="shared" si="168"/>
        <v>3.8614999999999999</v>
      </c>
      <c r="L291" s="91">
        <f t="shared" si="168"/>
        <v>4.3453299999999997</v>
      </c>
      <c r="M291" s="91">
        <f t="shared" si="168"/>
        <v>4.5708700000000002</v>
      </c>
      <c r="N291" s="91">
        <f t="shared" si="168"/>
        <v>4.6279500000000002</v>
      </c>
      <c r="O291" s="91">
        <f t="shared" si="168"/>
        <v>4.6274100000000002</v>
      </c>
      <c r="P291" s="91">
        <f t="shared" si="168"/>
        <v>4.6162200000000002</v>
      </c>
      <c r="Q291" s="91">
        <f t="shared" si="168"/>
        <v>4.6342600000000003</v>
      </c>
      <c r="R291" s="91">
        <f t="shared" si="168"/>
        <v>4.6264099999999999</v>
      </c>
      <c r="S291" s="91">
        <f t="shared" si="168"/>
        <v>4.6372499999999999</v>
      </c>
      <c r="T291" s="91">
        <f t="shared" si="168"/>
        <v>4.6111899999999997</v>
      </c>
      <c r="U291" s="91">
        <f t="shared" si="168"/>
        <v>4.5747299999999997</v>
      </c>
      <c r="V291" s="91">
        <f t="shared" si="168"/>
        <v>4.5474199999999998</v>
      </c>
      <c r="W291" s="91">
        <f t="shared" si="168"/>
        <v>4.4164500000000002</v>
      </c>
      <c r="X291" s="91">
        <f t="shared" si="168"/>
        <v>4.2854700000000001</v>
      </c>
      <c r="Y291" s="91">
        <f t="shared" si="168"/>
        <v>4.3479000000000001</v>
      </c>
      <c r="Z291" s="91">
        <f t="shared" si="168"/>
        <v>4.1935399999999996</v>
      </c>
      <c r="AA291" s="91">
        <f t="shared" si="168"/>
        <v>3.89941</v>
      </c>
    </row>
    <row r="292" spans="1:27" ht="12.75" hidden="1" customHeight="1" outlineLevel="1" x14ac:dyDescent="0.3">
      <c r="A292" s="99" t="s">
        <v>1938</v>
      </c>
      <c r="B292" s="63" t="s">
        <v>238</v>
      </c>
      <c r="C292" s="43" t="s">
        <v>79</v>
      </c>
      <c r="D292" s="44">
        <v>1344.71</v>
      </c>
      <c r="E292" s="44">
        <v>1198.1500000000001</v>
      </c>
      <c r="F292" s="44">
        <v>1099.05</v>
      </c>
      <c r="G292" s="44">
        <v>1036.82</v>
      </c>
      <c r="H292" s="44">
        <v>985.63</v>
      </c>
      <c r="I292" s="44">
        <v>1084.23</v>
      </c>
      <c r="J292" s="44">
        <v>1278.54</v>
      </c>
      <c r="K292" s="44">
        <v>1630.16</v>
      </c>
      <c r="L292" s="44">
        <v>2113.9899999999998</v>
      </c>
      <c r="M292" s="44">
        <v>2339.5300000000002</v>
      </c>
      <c r="N292" s="44">
        <v>2396.61</v>
      </c>
      <c r="O292" s="44">
        <v>2396.0700000000002</v>
      </c>
      <c r="P292" s="44">
        <v>2384.88</v>
      </c>
      <c r="Q292" s="44">
        <v>2402.92</v>
      </c>
      <c r="R292" s="44">
        <v>2395.0700000000002</v>
      </c>
      <c r="S292" s="44">
        <v>2405.91</v>
      </c>
      <c r="T292" s="44">
        <v>2379.85</v>
      </c>
      <c r="U292" s="44">
        <v>2343.39</v>
      </c>
      <c r="V292" s="44">
        <v>2316.08</v>
      </c>
      <c r="W292" s="44">
        <v>2185.11</v>
      </c>
      <c r="X292" s="44">
        <v>2054.13</v>
      </c>
      <c r="Y292" s="44">
        <v>2116.56</v>
      </c>
      <c r="Z292" s="44">
        <v>1962.2</v>
      </c>
      <c r="AA292" s="44">
        <v>1668.07</v>
      </c>
    </row>
    <row r="293" spans="1:27" ht="12.75" hidden="1" customHeight="1" outlineLevel="1" x14ac:dyDescent="0.3">
      <c r="A293" s="99" t="s">
        <v>1939</v>
      </c>
      <c r="B293" s="63" t="s">
        <v>90</v>
      </c>
      <c r="C293" s="43" t="s">
        <v>79</v>
      </c>
      <c r="D293" s="44">
        <f>$D$168</f>
        <v>1858.06</v>
      </c>
      <c r="E293" s="44">
        <f>$D$168</f>
        <v>1858.06</v>
      </c>
      <c r="F293" s="44">
        <f t="shared" ref="F293:AA293" si="169">$D$168</f>
        <v>1858.06</v>
      </c>
      <c r="G293" s="44">
        <f t="shared" si="169"/>
        <v>1858.06</v>
      </c>
      <c r="H293" s="44">
        <f t="shared" si="169"/>
        <v>1858.06</v>
      </c>
      <c r="I293" s="44">
        <f t="shared" si="169"/>
        <v>1858.06</v>
      </c>
      <c r="J293" s="44">
        <f t="shared" si="169"/>
        <v>1858.06</v>
      </c>
      <c r="K293" s="44">
        <f t="shared" si="169"/>
        <v>1858.06</v>
      </c>
      <c r="L293" s="44">
        <f t="shared" si="169"/>
        <v>1858.06</v>
      </c>
      <c r="M293" s="44">
        <f t="shared" si="169"/>
        <v>1858.06</v>
      </c>
      <c r="N293" s="44">
        <f t="shared" si="169"/>
        <v>1858.06</v>
      </c>
      <c r="O293" s="44">
        <f t="shared" si="169"/>
        <v>1858.06</v>
      </c>
      <c r="P293" s="44">
        <f t="shared" si="169"/>
        <v>1858.06</v>
      </c>
      <c r="Q293" s="44">
        <f t="shared" si="169"/>
        <v>1858.06</v>
      </c>
      <c r="R293" s="44">
        <f t="shared" si="169"/>
        <v>1858.06</v>
      </c>
      <c r="S293" s="44">
        <f t="shared" si="169"/>
        <v>1858.06</v>
      </c>
      <c r="T293" s="44">
        <f t="shared" si="169"/>
        <v>1858.06</v>
      </c>
      <c r="U293" s="44">
        <f t="shared" si="169"/>
        <v>1858.06</v>
      </c>
      <c r="V293" s="44">
        <f t="shared" si="169"/>
        <v>1858.06</v>
      </c>
      <c r="W293" s="44">
        <f t="shared" si="169"/>
        <v>1858.06</v>
      </c>
      <c r="X293" s="44">
        <f t="shared" si="169"/>
        <v>1858.06</v>
      </c>
      <c r="Y293" s="44">
        <f t="shared" si="169"/>
        <v>1858.06</v>
      </c>
      <c r="Z293" s="44">
        <f t="shared" si="169"/>
        <v>1858.06</v>
      </c>
      <c r="AA293" s="44">
        <f t="shared" si="169"/>
        <v>1858.06</v>
      </c>
    </row>
    <row r="294" spans="1:27" ht="12.75" hidden="1" customHeight="1" outlineLevel="1" x14ac:dyDescent="0.3">
      <c r="A294" s="99" t="s">
        <v>1940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1941</v>
      </c>
      <c r="B295" s="63" t="s">
        <v>81</v>
      </c>
      <c r="C295" s="43" t="s">
        <v>79</v>
      </c>
      <c r="D295" s="44">
        <f>$D$11</f>
        <v>368.47</v>
      </c>
      <c r="E295" s="44">
        <f t="shared" ref="E295:AA295" si="170">$D$11</f>
        <v>368.47</v>
      </c>
      <c r="F295" s="44">
        <f t="shared" si="170"/>
        <v>368.47</v>
      </c>
      <c r="G295" s="44">
        <f t="shared" si="170"/>
        <v>368.47</v>
      </c>
      <c r="H295" s="44">
        <f t="shared" si="170"/>
        <v>368.47</v>
      </c>
      <c r="I295" s="44">
        <f t="shared" si="170"/>
        <v>368.47</v>
      </c>
      <c r="J295" s="44">
        <f t="shared" si="170"/>
        <v>368.47</v>
      </c>
      <c r="K295" s="44">
        <f t="shared" si="170"/>
        <v>368.47</v>
      </c>
      <c r="L295" s="44">
        <f t="shared" si="170"/>
        <v>368.47</v>
      </c>
      <c r="M295" s="44">
        <f t="shared" si="170"/>
        <v>368.47</v>
      </c>
      <c r="N295" s="44">
        <f t="shared" si="170"/>
        <v>368.47</v>
      </c>
      <c r="O295" s="44">
        <f t="shared" si="170"/>
        <v>368.47</v>
      </c>
      <c r="P295" s="44">
        <f t="shared" si="170"/>
        <v>368.47</v>
      </c>
      <c r="Q295" s="44">
        <f t="shared" si="170"/>
        <v>368.47</v>
      </c>
      <c r="R295" s="44">
        <f t="shared" si="170"/>
        <v>368.47</v>
      </c>
      <c r="S295" s="44">
        <f t="shared" si="170"/>
        <v>368.47</v>
      </c>
      <c r="T295" s="44">
        <f t="shared" si="170"/>
        <v>368.47</v>
      </c>
      <c r="U295" s="44">
        <f t="shared" si="170"/>
        <v>368.47</v>
      </c>
      <c r="V295" s="44">
        <f t="shared" si="170"/>
        <v>368.47</v>
      </c>
      <c r="W295" s="44">
        <f t="shared" si="170"/>
        <v>368.47</v>
      </c>
      <c r="X295" s="44">
        <f t="shared" si="170"/>
        <v>368.47</v>
      </c>
      <c r="Y295" s="44">
        <f t="shared" si="170"/>
        <v>368.47</v>
      </c>
      <c r="Z295" s="44">
        <f t="shared" si="170"/>
        <v>368.47</v>
      </c>
      <c r="AA295" s="44">
        <f t="shared" si="170"/>
        <v>368.47</v>
      </c>
    </row>
    <row r="296" spans="1:27" ht="12.75" customHeight="1" collapsed="1" x14ac:dyDescent="0.3">
      <c r="A296" s="98" t="s">
        <v>1942</v>
      </c>
      <c r="B296" s="28" t="str">
        <f>"27"&amp;"."&amp;$B$800&amp;"."&amp;$B$801</f>
        <v>27.07.2024</v>
      </c>
      <c r="C296" s="90" t="s">
        <v>76</v>
      </c>
      <c r="D296" s="91">
        <f>ROUND(((D297+D298+D300+D299)/1000),5)</f>
        <v>3.75901</v>
      </c>
      <c r="E296" s="91">
        <f>ROUND(((E297+E298+E300+E299)/1000),5)</f>
        <v>3.56101</v>
      </c>
      <c r="F296" s="91">
        <f>ROUND(((F297+F298+F300+F299)/1000),5)</f>
        <v>3.4614199999999999</v>
      </c>
      <c r="G296" s="91">
        <f t="shared" ref="G296:AA296" si="171">ROUND(((G297+G298+G300+G299)/1000),5)</f>
        <v>3.3712499999999999</v>
      </c>
      <c r="H296" s="91">
        <f t="shared" si="171"/>
        <v>3.33771</v>
      </c>
      <c r="I296" s="91">
        <f t="shared" si="171"/>
        <v>3.4256899999999999</v>
      </c>
      <c r="J296" s="91">
        <f t="shared" si="171"/>
        <v>3.4778699999999998</v>
      </c>
      <c r="K296" s="91">
        <f t="shared" si="171"/>
        <v>3.7101299999999999</v>
      </c>
      <c r="L296" s="91">
        <f t="shared" si="171"/>
        <v>3.9995699999999998</v>
      </c>
      <c r="M296" s="91">
        <f t="shared" si="171"/>
        <v>4.4619600000000004</v>
      </c>
      <c r="N296" s="91">
        <f t="shared" si="171"/>
        <v>4.5308299999999999</v>
      </c>
      <c r="O296" s="91">
        <f t="shared" si="171"/>
        <v>4.5652200000000001</v>
      </c>
      <c r="P296" s="91">
        <f t="shared" si="171"/>
        <v>4.6056299999999997</v>
      </c>
      <c r="Q296" s="91">
        <f t="shared" si="171"/>
        <v>4.6679899999999996</v>
      </c>
      <c r="R296" s="91">
        <f t="shared" si="171"/>
        <v>4.7034099999999999</v>
      </c>
      <c r="S296" s="91">
        <f t="shared" si="171"/>
        <v>4.65137</v>
      </c>
      <c r="T296" s="91">
        <f t="shared" si="171"/>
        <v>4.6426800000000004</v>
      </c>
      <c r="U296" s="91">
        <f t="shared" si="171"/>
        <v>4.6243999999999996</v>
      </c>
      <c r="V296" s="91">
        <f t="shared" si="171"/>
        <v>4.6010099999999996</v>
      </c>
      <c r="W296" s="91">
        <f t="shared" si="171"/>
        <v>4.5211399999999999</v>
      </c>
      <c r="X296" s="91">
        <f t="shared" si="171"/>
        <v>4.4993999999999996</v>
      </c>
      <c r="Y296" s="91">
        <f t="shared" si="171"/>
        <v>4.4625599999999999</v>
      </c>
      <c r="Z296" s="91">
        <f t="shared" si="171"/>
        <v>4.19557</v>
      </c>
      <c r="AA296" s="91">
        <f t="shared" si="171"/>
        <v>3.9205100000000002</v>
      </c>
    </row>
    <row r="297" spans="1:27" ht="12.75" hidden="1" customHeight="1" outlineLevel="1" x14ac:dyDescent="0.3">
      <c r="A297" s="99" t="s">
        <v>1943</v>
      </c>
      <c r="B297" s="63" t="s">
        <v>238</v>
      </c>
      <c r="C297" s="43" t="s">
        <v>79</v>
      </c>
      <c r="D297" s="44">
        <v>1527.67</v>
      </c>
      <c r="E297" s="44">
        <v>1329.67</v>
      </c>
      <c r="F297" s="44">
        <v>1230.08</v>
      </c>
      <c r="G297" s="44">
        <v>1139.9100000000001</v>
      </c>
      <c r="H297" s="44">
        <v>1106.3699999999999</v>
      </c>
      <c r="I297" s="44">
        <v>1194.3499999999999</v>
      </c>
      <c r="J297" s="44">
        <v>1246.53</v>
      </c>
      <c r="K297" s="44">
        <v>1478.79</v>
      </c>
      <c r="L297" s="44">
        <v>1768.23</v>
      </c>
      <c r="M297" s="44">
        <v>2230.62</v>
      </c>
      <c r="N297" s="44">
        <v>2299.4899999999998</v>
      </c>
      <c r="O297" s="44">
        <v>2333.88</v>
      </c>
      <c r="P297" s="44">
        <v>2374.29</v>
      </c>
      <c r="Q297" s="44">
        <v>2436.65</v>
      </c>
      <c r="R297" s="44">
        <v>2472.0700000000002</v>
      </c>
      <c r="S297" s="44">
        <v>2420.0300000000002</v>
      </c>
      <c r="T297" s="44">
        <v>2411.34</v>
      </c>
      <c r="U297" s="44">
        <v>2393.06</v>
      </c>
      <c r="V297" s="44">
        <v>2369.67</v>
      </c>
      <c r="W297" s="44">
        <v>2289.8000000000002</v>
      </c>
      <c r="X297" s="44">
        <v>2268.06</v>
      </c>
      <c r="Y297" s="44">
        <v>2231.2199999999998</v>
      </c>
      <c r="Z297" s="44">
        <v>1964.23</v>
      </c>
      <c r="AA297" s="44">
        <v>1689.17</v>
      </c>
    </row>
    <row r="298" spans="1:27" ht="12.75" hidden="1" customHeight="1" outlineLevel="1" x14ac:dyDescent="0.3">
      <c r="A298" s="99" t="s">
        <v>1944</v>
      </c>
      <c r="B298" s="63" t="s">
        <v>90</v>
      </c>
      <c r="C298" s="43" t="s">
        <v>79</v>
      </c>
      <c r="D298" s="44">
        <f>$D$168</f>
        <v>1858.06</v>
      </c>
      <c r="E298" s="44">
        <f>$D$168</f>
        <v>1858.06</v>
      </c>
      <c r="F298" s="44">
        <f t="shared" ref="F298:AA298" si="172">$D$168</f>
        <v>1858.06</v>
      </c>
      <c r="G298" s="44">
        <f t="shared" si="172"/>
        <v>1858.06</v>
      </c>
      <c r="H298" s="44">
        <f t="shared" si="172"/>
        <v>1858.06</v>
      </c>
      <c r="I298" s="44">
        <f t="shared" si="172"/>
        <v>1858.06</v>
      </c>
      <c r="J298" s="44">
        <f t="shared" si="172"/>
        <v>1858.06</v>
      </c>
      <c r="K298" s="44">
        <f t="shared" si="172"/>
        <v>1858.06</v>
      </c>
      <c r="L298" s="44">
        <f t="shared" si="172"/>
        <v>1858.06</v>
      </c>
      <c r="M298" s="44">
        <f t="shared" si="172"/>
        <v>1858.06</v>
      </c>
      <c r="N298" s="44">
        <f t="shared" si="172"/>
        <v>1858.06</v>
      </c>
      <c r="O298" s="44">
        <f t="shared" si="172"/>
        <v>1858.06</v>
      </c>
      <c r="P298" s="44">
        <f t="shared" si="172"/>
        <v>1858.06</v>
      </c>
      <c r="Q298" s="44">
        <f t="shared" si="172"/>
        <v>1858.06</v>
      </c>
      <c r="R298" s="44">
        <f t="shared" si="172"/>
        <v>1858.06</v>
      </c>
      <c r="S298" s="44">
        <f t="shared" si="172"/>
        <v>1858.06</v>
      </c>
      <c r="T298" s="44">
        <f t="shared" si="172"/>
        <v>1858.06</v>
      </c>
      <c r="U298" s="44">
        <f t="shared" si="172"/>
        <v>1858.06</v>
      </c>
      <c r="V298" s="44">
        <f t="shared" si="172"/>
        <v>1858.06</v>
      </c>
      <c r="W298" s="44">
        <f t="shared" si="172"/>
        <v>1858.06</v>
      </c>
      <c r="X298" s="44">
        <f t="shared" si="172"/>
        <v>1858.06</v>
      </c>
      <c r="Y298" s="44">
        <f t="shared" si="172"/>
        <v>1858.06</v>
      </c>
      <c r="Z298" s="44">
        <f t="shared" si="172"/>
        <v>1858.06</v>
      </c>
      <c r="AA298" s="44">
        <f t="shared" si="172"/>
        <v>1858.06</v>
      </c>
    </row>
    <row r="299" spans="1:27" ht="12.75" hidden="1" customHeight="1" outlineLevel="1" x14ac:dyDescent="0.3">
      <c r="A299" s="99" t="s">
        <v>1945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1946</v>
      </c>
      <c r="B300" s="63" t="s">
        <v>81</v>
      </c>
      <c r="C300" s="43" t="s">
        <v>79</v>
      </c>
      <c r="D300" s="44">
        <f>$D$11</f>
        <v>368.47</v>
      </c>
      <c r="E300" s="44">
        <f t="shared" ref="E300:AA300" si="173">$D$11</f>
        <v>368.47</v>
      </c>
      <c r="F300" s="44">
        <f t="shared" si="173"/>
        <v>368.47</v>
      </c>
      <c r="G300" s="44">
        <f t="shared" si="173"/>
        <v>368.47</v>
      </c>
      <c r="H300" s="44">
        <f t="shared" si="173"/>
        <v>368.47</v>
      </c>
      <c r="I300" s="44">
        <f t="shared" si="173"/>
        <v>368.47</v>
      </c>
      <c r="J300" s="44">
        <f t="shared" si="173"/>
        <v>368.47</v>
      </c>
      <c r="K300" s="44">
        <f t="shared" si="173"/>
        <v>368.47</v>
      </c>
      <c r="L300" s="44">
        <f t="shared" si="173"/>
        <v>368.47</v>
      </c>
      <c r="M300" s="44">
        <f t="shared" si="173"/>
        <v>368.47</v>
      </c>
      <c r="N300" s="44">
        <f t="shared" si="173"/>
        <v>368.47</v>
      </c>
      <c r="O300" s="44">
        <f t="shared" si="173"/>
        <v>368.47</v>
      </c>
      <c r="P300" s="44">
        <f t="shared" si="173"/>
        <v>368.47</v>
      </c>
      <c r="Q300" s="44">
        <f t="shared" si="173"/>
        <v>368.47</v>
      </c>
      <c r="R300" s="44">
        <f t="shared" si="173"/>
        <v>368.47</v>
      </c>
      <c r="S300" s="44">
        <f t="shared" si="173"/>
        <v>368.47</v>
      </c>
      <c r="T300" s="44">
        <f t="shared" si="173"/>
        <v>368.47</v>
      </c>
      <c r="U300" s="44">
        <f t="shared" si="173"/>
        <v>368.47</v>
      </c>
      <c r="V300" s="44">
        <f t="shared" si="173"/>
        <v>368.47</v>
      </c>
      <c r="W300" s="44">
        <f t="shared" si="173"/>
        <v>368.47</v>
      </c>
      <c r="X300" s="44">
        <f t="shared" si="173"/>
        <v>368.47</v>
      </c>
      <c r="Y300" s="44">
        <f t="shared" si="173"/>
        <v>368.47</v>
      </c>
      <c r="Z300" s="44">
        <f t="shared" si="173"/>
        <v>368.47</v>
      </c>
      <c r="AA300" s="44">
        <f t="shared" si="173"/>
        <v>368.47</v>
      </c>
    </row>
    <row r="301" spans="1:27" ht="12.75" customHeight="1" collapsed="1" x14ac:dyDescent="0.3">
      <c r="A301" s="98" t="s">
        <v>1947</v>
      </c>
      <c r="B301" s="28" t="str">
        <f>"28"&amp;"."&amp;$B$800&amp;"."&amp;$B$801</f>
        <v>28.07.2024</v>
      </c>
      <c r="C301" s="90" t="s">
        <v>76</v>
      </c>
      <c r="D301" s="91">
        <f>ROUND(((D302+D303+D305+D304)/1000),5)</f>
        <v>3.7040099999999998</v>
      </c>
      <c r="E301" s="91">
        <f>ROUND(((E302+E303+E305+E304)/1000),5)</f>
        <v>3.5327700000000002</v>
      </c>
      <c r="F301" s="91">
        <f>ROUND(((F302+F303+F305+F304)/1000),5)</f>
        <v>3.44604</v>
      </c>
      <c r="G301" s="91">
        <f t="shared" ref="G301:AA301" si="174">ROUND(((G302+G303+G305+G304)/1000),5)</f>
        <v>3.26153</v>
      </c>
      <c r="H301" s="91">
        <f t="shared" si="174"/>
        <v>3.2127500000000002</v>
      </c>
      <c r="I301" s="91">
        <f t="shared" si="174"/>
        <v>3.3119700000000001</v>
      </c>
      <c r="J301" s="91">
        <f t="shared" si="174"/>
        <v>3.4266299999999998</v>
      </c>
      <c r="K301" s="91">
        <f t="shared" si="174"/>
        <v>3.6845400000000001</v>
      </c>
      <c r="L301" s="91">
        <f t="shared" si="174"/>
        <v>3.9203399999999999</v>
      </c>
      <c r="M301" s="91">
        <f t="shared" si="174"/>
        <v>4.2870200000000001</v>
      </c>
      <c r="N301" s="91">
        <f t="shared" si="174"/>
        <v>4.51884</v>
      </c>
      <c r="O301" s="91">
        <f t="shared" si="174"/>
        <v>4.5385900000000001</v>
      </c>
      <c r="P301" s="91">
        <f t="shared" si="174"/>
        <v>4.5462499999999997</v>
      </c>
      <c r="Q301" s="91">
        <f t="shared" si="174"/>
        <v>4.5590799999999998</v>
      </c>
      <c r="R301" s="91">
        <f t="shared" si="174"/>
        <v>4.5656699999999999</v>
      </c>
      <c r="S301" s="91">
        <f t="shared" si="174"/>
        <v>4.5974899999999996</v>
      </c>
      <c r="T301" s="91">
        <f t="shared" si="174"/>
        <v>4.5988899999999999</v>
      </c>
      <c r="U301" s="91">
        <f t="shared" si="174"/>
        <v>4.5898500000000002</v>
      </c>
      <c r="V301" s="91">
        <f t="shared" si="174"/>
        <v>4.5837000000000003</v>
      </c>
      <c r="W301" s="91">
        <f t="shared" si="174"/>
        <v>4.5666000000000002</v>
      </c>
      <c r="X301" s="91">
        <f t="shared" si="174"/>
        <v>4.5422599999999997</v>
      </c>
      <c r="Y301" s="91">
        <f t="shared" si="174"/>
        <v>4.5247299999999999</v>
      </c>
      <c r="Z301" s="91">
        <f t="shared" si="174"/>
        <v>4.2450599999999996</v>
      </c>
      <c r="AA301" s="91">
        <f t="shared" si="174"/>
        <v>3.9547599999999998</v>
      </c>
    </row>
    <row r="302" spans="1:27" ht="12.75" hidden="1" customHeight="1" outlineLevel="1" x14ac:dyDescent="0.3">
      <c r="A302" s="99" t="s">
        <v>1948</v>
      </c>
      <c r="B302" s="63" t="s">
        <v>238</v>
      </c>
      <c r="C302" s="43" t="s">
        <v>79</v>
      </c>
      <c r="D302" s="44">
        <v>1472.67</v>
      </c>
      <c r="E302" s="44">
        <v>1301.43</v>
      </c>
      <c r="F302" s="44">
        <v>1214.7</v>
      </c>
      <c r="G302" s="44">
        <v>1030.19</v>
      </c>
      <c r="H302" s="44">
        <v>981.41</v>
      </c>
      <c r="I302" s="44">
        <v>1080.6300000000001</v>
      </c>
      <c r="J302" s="44">
        <v>1195.29</v>
      </c>
      <c r="K302" s="44">
        <v>1453.2</v>
      </c>
      <c r="L302" s="44">
        <v>1689</v>
      </c>
      <c r="M302" s="44">
        <v>2055.6799999999998</v>
      </c>
      <c r="N302" s="44">
        <v>2287.5</v>
      </c>
      <c r="O302" s="44">
        <v>2307.25</v>
      </c>
      <c r="P302" s="44">
        <v>2314.91</v>
      </c>
      <c r="Q302" s="44">
        <v>2327.7399999999998</v>
      </c>
      <c r="R302" s="44">
        <v>2334.33</v>
      </c>
      <c r="S302" s="44">
        <v>2366.15</v>
      </c>
      <c r="T302" s="44">
        <v>2367.5500000000002</v>
      </c>
      <c r="U302" s="44">
        <v>2358.5100000000002</v>
      </c>
      <c r="V302" s="44">
        <v>2352.36</v>
      </c>
      <c r="W302" s="44">
        <v>2335.2600000000002</v>
      </c>
      <c r="X302" s="44">
        <v>2310.92</v>
      </c>
      <c r="Y302" s="44">
        <v>2293.39</v>
      </c>
      <c r="Z302" s="44">
        <v>2013.72</v>
      </c>
      <c r="AA302" s="44">
        <v>1723.42</v>
      </c>
    </row>
    <row r="303" spans="1:27" ht="12.75" hidden="1" customHeight="1" outlineLevel="1" x14ac:dyDescent="0.3">
      <c r="A303" s="99" t="s">
        <v>1949</v>
      </c>
      <c r="B303" s="63" t="s">
        <v>90</v>
      </c>
      <c r="C303" s="43" t="s">
        <v>79</v>
      </c>
      <c r="D303" s="44">
        <f>$D$168</f>
        <v>1858.06</v>
      </c>
      <c r="E303" s="44">
        <f>$D$168</f>
        <v>1858.06</v>
      </c>
      <c r="F303" s="44">
        <f t="shared" ref="F303:AA303" si="175">$D$168</f>
        <v>1858.06</v>
      </c>
      <c r="G303" s="44">
        <f t="shared" si="175"/>
        <v>1858.06</v>
      </c>
      <c r="H303" s="44">
        <f t="shared" si="175"/>
        <v>1858.06</v>
      </c>
      <c r="I303" s="44">
        <f t="shared" si="175"/>
        <v>1858.06</v>
      </c>
      <c r="J303" s="44">
        <f t="shared" si="175"/>
        <v>1858.06</v>
      </c>
      <c r="K303" s="44">
        <f t="shared" si="175"/>
        <v>1858.06</v>
      </c>
      <c r="L303" s="44">
        <f t="shared" si="175"/>
        <v>1858.06</v>
      </c>
      <c r="M303" s="44">
        <f t="shared" si="175"/>
        <v>1858.06</v>
      </c>
      <c r="N303" s="44">
        <f t="shared" si="175"/>
        <v>1858.06</v>
      </c>
      <c r="O303" s="44">
        <f t="shared" si="175"/>
        <v>1858.06</v>
      </c>
      <c r="P303" s="44">
        <f t="shared" si="175"/>
        <v>1858.06</v>
      </c>
      <c r="Q303" s="44">
        <f t="shared" si="175"/>
        <v>1858.06</v>
      </c>
      <c r="R303" s="44">
        <f t="shared" si="175"/>
        <v>1858.06</v>
      </c>
      <c r="S303" s="44">
        <f t="shared" si="175"/>
        <v>1858.06</v>
      </c>
      <c r="T303" s="44">
        <f t="shared" si="175"/>
        <v>1858.06</v>
      </c>
      <c r="U303" s="44">
        <f t="shared" si="175"/>
        <v>1858.06</v>
      </c>
      <c r="V303" s="44">
        <f t="shared" si="175"/>
        <v>1858.06</v>
      </c>
      <c r="W303" s="44">
        <f t="shared" si="175"/>
        <v>1858.06</v>
      </c>
      <c r="X303" s="44">
        <f t="shared" si="175"/>
        <v>1858.06</v>
      </c>
      <c r="Y303" s="44">
        <f t="shared" si="175"/>
        <v>1858.06</v>
      </c>
      <c r="Z303" s="44">
        <f t="shared" si="175"/>
        <v>1858.06</v>
      </c>
      <c r="AA303" s="44">
        <f t="shared" si="175"/>
        <v>1858.06</v>
      </c>
    </row>
    <row r="304" spans="1:27" ht="12.75" hidden="1" customHeight="1" outlineLevel="1" x14ac:dyDescent="0.3">
      <c r="A304" s="99" t="s">
        <v>1950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1951</v>
      </c>
      <c r="B305" s="63" t="s">
        <v>81</v>
      </c>
      <c r="C305" s="43" t="s">
        <v>79</v>
      </c>
      <c r="D305" s="44">
        <f>$D$11</f>
        <v>368.47</v>
      </c>
      <c r="E305" s="44">
        <f t="shared" ref="E305:AA305" si="176">$D$11</f>
        <v>368.47</v>
      </c>
      <c r="F305" s="44">
        <f t="shared" si="176"/>
        <v>368.47</v>
      </c>
      <c r="G305" s="44">
        <f t="shared" si="176"/>
        <v>368.47</v>
      </c>
      <c r="H305" s="44">
        <f t="shared" si="176"/>
        <v>368.47</v>
      </c>
      <c r="I305" s="44">
        <f t="shared" si="176"/>
        <v>368.47</v>
      </c>
      <c r="J305" s="44">
        <f t="shared" si="176"/>
        <v>368.47</v>
      </c>
      <c r="K305" s="44">
        <f t="shared" si="176"/>
        <v>368.47</v>
      </c>
      <c r="L305" s="44">
        <f t="shared" si="176"/>
        <v>368.47</v>
      </c>
      <c r="M305" s="44">
        <f t="shared" si="176"/>
        <v>368.47</v>
      </c>
      <c r="N305" s="44">
        <f t="shared" si="176"/>
        <v>368.47</v>
      </c>
      <c r="O305" s="44">
        <f t="shared" si="176"/>
        <v>368.47</v>
      </c>
      <c r="P305" s="44">
        <f t="shared" si="176"/>
        <v>368.47</v>
      </c>
      <c r="Q305" s="44">
        <f t="shared" si="176"/>
        <v>368.47</v>
      </c>
      <c r="R305" s="44">
        <f t="shared" si="176"/>
        <v>368.47</v>
      </c>
      <c r="S305" s="44">
        <f t="shared" si="176"/>
        <v>368.47</v>
      </c>
      <c r="T305" s="44">
        <f t="shared" si="176"/>
        <v>368.47</v>
      </c>
      <c r="U305" s="44">
        <f t="shared" si="176"/>
        <v>368.47</v>
      </c>
      <c r="V305" s="44">
        <f t="shared" si="176"/>
        <v>368.47</v>
      </c>
      <c r="W305" s="44">
        <f t="shared" si="176"/>
        <v>368.47</v>
      </c>
      <c r="X305" s="44">
        <f t="shared" si="176"/>
        <v>368.47</v>
      </c>
      <c r="Y305" s="44">
        <f t="shared" si="176"/>
        <v>368.47</v>
      </c>
      <c r="Z305" s="44">
        <f t="shared" si="176"/>
        <v>368.47</v>
      </c>
      <c r="AA305" s="44">
        <f t="shared" si="176"/>
        <v>368.47</v>
      </c>
    </row>
    <row r="306" spans="1:27" ht="12.75" customHeight="1" collapsed="1" x14ac:dyDescent="0.3">
      <c r="A306" s="98" t="s">
        <v>1952</v>
      </c>
      <c r="B306" s="28" t="str">
        <f>"29"&amp;"."&amp;$B$800&amp;"."&amp;$B$801</f>
        <v>29.07.2024</v>
      </c>
      <c r="C306" s="90" t="s">
        <v>76</v>
      </c>
      <c r="D306" s="91">
        <f>ROUND(((D307+D308+D310+D309)/1000),5)</f>
        <v>3.5763199999999999</v>
      </c>
      <c r="E306" s="91">
        <f>ROUND(((E307+E308+E310+E309)/1000),5)</f>
        <v>3.4285800000000002</v>
      </c>
      <c r="F306" s="91">
        <f>ROUND(((F307+F308+F310+F309)/1000),5)</f>
        <v>3.2755000000000001</v>
      </c>
      <c r="G306" s="91">
        <f t="shared" ref="G306:AA306" si="177">ROUND(((G307+G308+G310+G309)/1000),5)</f>
        <v>3.1480199999999998</v>
      </c>
      <c r="H306" s="91">
        <f t="shared" si="177"/>
        <v>3.0925699999999998</v>
      </c>
      <c r="I306" s="91">
        <f t="shared" si="177"/>
        <v>3.32464</v>
      </c>
      <c r="J306" s="91">
        <f t="shared" si="177"/>
        <v>3.5385599999999999</v>
      </c>
      <c r="K306" s="91">
        <f t="shared" si="177"/>
        <v>3.8378999999999999</v>
      </c>
      <c r="L306" s="91">
        <f t="shared" si="177"/>
        <v>4.3360399999999997</v>
      </c>
      <c r="M306" s="91">
        <f t="shared" si="177"/>
        <v>4.5032800000000002</v>
      </c>
      <c r="N306" s="91">
        <f t="shared" si="177"/>
        <v>4.5054299999999996</v>
      </c>
      <c r="O306" s="91">
        <f t="shared" si="177"/>
        <v>4.4770000000000003</v>
      </c>
      <c r="P306" s="91">
        <f t="shared" si="177"/>
        <v>4.4102199999999998</v>
      </c>
      <c r="Q306" s="91">
        <f t="shared" si="177"/>
        <v>4.5238199999999997</v>
      </c>
      <c r="R306" s="91">
        <f t="shared" si="177"/>
        <v>4.5199199999999999</v>
      </c>
      <c r="S306" s="91">
        <f t="shared" si="177"/>
        <v>4.5527699999999998</v>
      </c>
      <c r="T306" s="91">
        <f t="shared" si="177"/>
        <v>4.5331700000000001</v>
      </c>
      <c r="U306" s="91">
        <f t="shared" si="177"/>
        <v>4.5032300000000003</v>
      </c>
      <c r="V306" s="91">
        <f t="shared" si="177"/>
        <v>4.47987</v>
      </c>
      <c r="W306" s="91">
        <f t="shared" si="177"/>
        <v>4.3798399999999997</v>
      </c>
      <c r="X306" s="91">
        <f t="shared" si="177"/>
        <v>4.2974399999999999</v>
      </c>
      <c r="Y306" s="91">
        <f t="shared" si="177"/>
        <v>4.2474100000000004</v>
      </c>
      <c r="Z306" s="91">
        <f t="shared" si="177"/>
        <v>3.9408300000000001</v>
      </c>
      <c r="AA306" s="91">
        <f t="shared" si="177"/>
        <v>3.7003200000000001</v>
      </c>
    </row>
    <row r="307" spans="1:27" ht="12.75" hidden="1" customHeight="1" outlineLevel="1" x14ac:dyDescent="0.3">
      <c r="A307" s="99" t="s">
        <v>1953</v>
      </c>
      <c r="B307" s="63" t="s">
        <v>238</v>
      </c>
      <c r="C307" s="43" t="s">
        <v>79</v>
      </c>
      <c r="D307" s="44">
        <v>1344.98</v>
      </c>
      <c r="E307" s="44">
        <v>1197.24</v>
      </c>
      <c r="F307" s="44">
        <v>1044.1600000000001</v>
      </c>
      <c r="G307" s="44">
        <v>916.68</v>
      </c>
      <c r="H307" s="44">
        <v>861.23</v>
      </c>
      <c r="I307" s="44">
        <v>1093.3</v>
      </c>
      <c r="J307" s="44">
        <v>1307.22</v>
      </c>
      <c r="K307" s="44">
        <v>1606.56</v>
      </c>
      <c r="L307" s="44">
        <v>2104.6999999999998</v>
      </c>
      <c r="M307" s="44">
        <v>2271.94</v>
      </c>
      <c r="N307" s="44">
        <v>2274.09</v>
      </c>
      <c r="O307" s="44">
        <v>2245.66</v>
      </c>
      <c r="P307" s="44">
        <v>2178.88</v>
      </c>
      <c r="Q307" s="44">
        <v>2292.48</v>
      </c>
      <c r="R307" s="44">
        <v>2288.58</v>
      </c>
      <c r="S307" s="44">
        <v>2321.4299999999998</v>
      </c>
      <c r="T307" s="44">
        <v>2301.83</v>
      </c>
      <c r="U307" s="44">
        <v>2271.89</v>
      </c>
      <c r="V307" s="44">
        <v>2248.5300000000002</v>
      </c>
      <c r="W307" s="44">
        <v>2148.5</v>
      </c>
      <c r="X307" s="44">
        <v>2066.1</v>
      </c>
      <c r="Y307" s="44">
        <v>2016.07</v>
      </c>
      <c r="Z307" s="44">
        <v>1709.49</v>
      </c>
      <c r="AA307" s="44">
        <v>1468.98</v>
      </c>
    </row>
    <row r="308" spans="1:27" ht="12.75" hidden="1" customHeight="1" outlineLevel="1" x14ac:dyDescent="0.3">
      <c r="A308" s="99" t="s">
        <v>1954</v>
      </c>
      <c r="B308" s="63" t="s">
        <v>90</v>
      </c>
      <c r="C308" s="43" t="s">
        <v>79</v>
      </c>
      <c r="D308" s="44">
        <f>$D$168</f>
        <v>1858.06</v>
      </c>
      <c r="E308" s="44">
        <f>$D$168</f>
        <v>1858.06</v>
      </c>
      <c r="F308" s="44">
        <f t="shared" ref="F308:AA308" si="178">$D$168</f>
        <v>1858.06</v>
      </c>
      <c r="G308" s="44">
        <f t="shared" si="178"/>
        <v>1858.06</v>
      </c>
      <c r="H308" s="44">
        <f t="shared" si="178"/>
        <v>1858.06</v>
      </c>
      <c r="I308" s="44">
        <f t="shared" si="178"/>
        <v>1858.06</v>
      </c>
      <c r="J308" s="44">
        <f t="shared" si="178"/>
        <v>1858.06</v>
      </c>
      <c r="K308" s="44">
        <f t="shared" si="178"/>
        <v>1858.06</v>
      </c>
      <c r="L308" s="44">
        <f t="shared" si="178"/>
        <v>1858.06</v>
      </c>
      <c r="M308" s="44">
        <f t="shared" si="178"/>
        <v>1858.06</v>
      </c>
      <c r="N308" s="44">
        <f t="shared" si="178"/>
        <v>1858.06</v>
      </c>
      <c r="O308" s="44">
        <f t="shared" si="178"/>
        <v>1858.06</v>
      </c>
      <c r="P308" s="44">
        <f t="shared" si="178"/>
        <v>1858.06</v>
      </c>
      <c r="Q308" s="44">
        <f t="shared" si="178"/>
        <v>1858.06</v>
      </c>
      <c r="R308" s="44">
        <f t="shared" si="178"/>
        <v>1858.06</v>
      </c>
      <c r="S308" s="44">
        <f t="shared" si="178"/>
        <v>1858.06</v>
      </c>
      <c r="T308" s="44">
        <f t="shared" si="178"/>
        <v>1858.06</v>
      </c>
      <c r="U308" s="44">
        <f t="shared" si="178"/>
        <v>1858.06</v>
      </c>
      <c r="V308" s="44">
        <f t="shared" si="178"/>
        <v>1858.06</v>
      </c>
      <c r="W308" s="44">
        <f t="shared" si="178"/>
        <v>1858.06</v>
      </c>
      <c r="X308" s="44">
        <f t="shared" si="178"/>
        <v>1858.06</v>
      </c>
      <c r="Y308" s="44">
        <f t="shared" si="178"/>
        <v>1858.06</v>
      </c>
      <c r="Z308" s="44">
        <f t="shared" si="178"/>
        <v>1858.06</v>
      </c>
      <c r="AA308" s="44">
        <f t="shared" si="178"/>
        <v>1858.06</v>
      </c>
    </row>
    <row r="309" spans="1:27" ht="12.75" hidden="1" customHeight="1" outlineLevel="1" x14ac:dyDescent="0.3">
      <c r="A309" s="99" t="s">
        <v>1955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1956</v>
      </c>
      <c r="B310" s="63" t="s">
        <v>81</v>
      </c>
      <c r="C310" s="43" t="s">
        <v>79</v>
      </c>
      <c r="D310" s="44">
        <f>$D$11</f>
        <v>368.47</v>
      </c>
      <c r="E310" s="44">
        <f t="shared" ref="E310:AA310" si="179">$D$11</f>
        <v>368.47</v>
      </c>
      <c r="F310" s="44">
        <f t="shared" si="179"/>
        <v>368.47</v>
      </c>
      <c r="G310" s="44">
        <f t="shared" si="179"/>
        <v>368.47</v>
      </c>
      <c r="H310" s="44">
        <f t="shared" si="179"/>
        <v>368.47</v>
      </c>
      <c r="I310" s="44">
        <f t="shared" si="179"/>
        <v>368.47</v>
      </c>
      <c r="J310" s="44">
        <f t="shared" si="179"/>
        <v>368.47</v>
      </c>
      <c r="K310" s="44">
        <f t="shared" si="179"/>
        <v>368.47</v>
      </c>
      <c r="L310" s="44">
        <f t="shared" si="179"/>
        <v>368.47</v>
      </c>
      <c r="M310" s="44">
        <f t="shared" si="179"/>
        <v>368.47</v>
      </c>
      <c r="N310" s="44">
        <f t="shared" si="179"/>
        <v>368.47</v>
      </c>
      <c r="O310" s="44">
        <f t="shared" si="179"/>
        <v>368.47</v>
      </c>
      <c r="P310" s="44">
        <f t="shared" si="179"/>
        <v>368.47</v>
      </c>
      <c r="Q310" s="44">
        <f t="shared" si="179"/>
        <v>368.47</v>
      </c>
      <c r="R310" s="44">
        <f t="shared" si="179"/>
        <v>368.47</v>
      </c>
      <c r="S310" s="44">
        <f t="shared" si="179"/>
        <v>368.47</v>
      </c>
      <c r="T310" s="44">
        <f t="shared" si="179"/>
        <v>368.47</v>
      </c>
      <c r="U310" s="44">
        <f t="shared" si="179"/>
        <v>368.47</v>
      </c>
      <c r="V310" s="44">
        <f t="shared" si="179"/>
        <v>368.47</v>
      </c>
      <c r="W310" s="44">
        <f t="shared" si="179"/>
        <v>368.47</v>
      </c>
      <c r="X310" s="44">
        <f t="shared" si="179"/>
        <v>368.47</v>
      </c>
      <c r="Y310" s="44">
        <f t="shared" si="179"/>
        <v>368.47</v>
      </c>
      <c r="Z310" s="44">
        <f t="shared" si="179"/>
        <v>368.47</v>
      </c>
      <c r="AA310" s="44">
        <f t="shared" si="179"/>
        <v>368.47</v>
      </c>
    </row>
    <row r="311" spans="1:27" ht="12.75" customHeight="1" collapsed="1" x14ac:dyDescent="0.3">
      <c r="A311" s="98" t="s">
        <v>1957</v>
      </c>
      <c r="B311" s="28" t="str">
        <f>"30"&amp;"."&amp;$B$800&amp;"."&amp;$B$801</f>
        <v>30.07.2024</v>
      </c>
      <c r="C311" s="90" t="s">
        <v>76</v>
      </c>
      <c r="D311" s="91">
        <f>ROUND(((D312+D313+D315+D314)/1000),5)</f>
        <v>3.4254600000000002</v>
      </c>
      <c r="E311" s="91">
        <f>ROUND(((E312+E313+E315+E314)/1000),5)</f>
        <v>3.0767099999999998</v>
      </c>
      <c r="F311" s="91">
        <f>ROUND(((F312+F313+F315+F314)/1000),5)</f>
        <v>2.9597000000000002</v>
      </c>
      <c r="G311" s="91">
        <f t="shared" ref="G311:AA311" si="180">ROUND(((G312+G313+G315+G314)/1000),5)</f>
        <v>2.8664000000000001</v>
      </c>
      <c r="H311" s="91">
        <f t="shared" si="180"/>
        <v>2.3933800000000001</v>
      </c>
      <c r="I311" s="91">
        <f t="shared" si="180"/>
        <v>3.14438</v>
      </c>
      <c r="J311" s="91">
        <f t="shared" si="180"/>
        <v>3.4226999999999999</v>
      </c>
      <c r="K311" s="91">
        <f t="shared" si="180"/>
        <v>3.7714699999999999</v>
      </c>
      <c r="L311" s="91">
        <f t="shared" si="180"/>
        <v>4.2292100000000001</v>
      </c>
      <c r="M311" s="91">
        <f t="shared" si="180"/>
        <v>4.4159899999999999</v>
      </c>
      <c r="N311" s="91">
        <f t="shared" si="180"/>
        <v>4.4753400000000001</v>
      </c>
      <c r="O311" s="91">
        <f t="shared" si="180"/>
        <v>4.4803499999999996</v>
      </c>
      <c r="P311" s="91">
        <f t="shared" si="180"/>
        <v>4.46624</v>
      </c>
      <c r="Q311" s="91">
        <f t="shared" si="180"/>
        <v>4.5437000000000003</v>
      </c>
      <c r="R311" s="91">
        <f t="shared" si="180"/>
        <v>4.5514099999999997</v>
      </c>
      <c r="S311" s="91">
        <f t="shared" si="180"/>
        <v>4.5645499999999997</v>
      </c>
      <c r="T311" s="91">
        <f t="shared" si="180"/>
        <v>4.5601900000000004</v>
      </c>
      <c r="U311" s="91">
        <f t="shared" si="180"/>
        <v>4.52407</v>
      </c>
      <c r="V311" s="91">
        <f t="shared" si="180"/>
        <v>4.4887600000000001</v>
      </c>
      <c r="W311" s="91">
        <f t="shared" si="180"/>
        <v>4.4038500000000003</v>
      </c>
      <c r="X311" s="91">
        <f t="shared" si="180"/>
        <v>4.3800100000000004</v>
      </c>
      <c r="Y311" s="91">
        <f t="shared" si="180"/>
        <v>4.3136900000000002</v>
      </c>
      <c r="Z311" s="91">
        <f t="shared" si="180"/>
        <v>4.0026900000000003</v>
      </c>
      <c r="AA311" s="91">
        <f t="shared" si="180"/>
        <v>3.7774800000000002</v>
      </c>
    </row>
    <row r="312" spans="1:27" ht="12.75" hidden="1" customHeight="1" outlineLevel="1" x14ac:dyDescent="0.3">
      <c r="A312" s="99" t="s">
        <v>1958</v>
      </c>
      <c r="B312" s="63" t="s">
        <v>238</v>
      </c>
      <c r="C312" s="43" t="s">
        <v>79</v>
      </c>
      <c r="D312" s="44">
        <v>1194.1199999999999</v>
      </c>
      <c r="E312" s="44">
        <v>845.37</v>
      </c>
      <c r="F312" s="44">
        <v>728.36</v>
      </c>
      <c r="G312" s="44">
        <v>635.05999999999995</v>
      </c>
      <c r="H312" s="44">
        <v>162.04</v>
      </c>
      <c r="I312" s="44">
        <v>913.04</v>
      </c>
      <c r="J312" s="44">
        <v>1191.3599999999999</v>
      </c>
      <c r="K312" s="44">
        <v>1540.13</v>
      </c>
      <c r="L312" s="44">
        <v>1997.87</v>
      </c>
      <c r="M312" s="44">
        <v>2184.65</v>
      </c>
      <c r="N312" s="44">
        <v>2244</v>
      </c>
      <c r="O312" s="44">
        <v>2249.0100000000002</v>
      </c>
      <c r="P312" s="44">
        <v>2234.9</v>
      </c>
      <c r="Q312" s="44">
        <v>2312.36</v>
      </c>
      <c r="R312" s="44">
        <v>2320.0700000000002</v>
      </c>
      <c r="S312" s="44">
        <v>2333.21</v>
      </c>
      <c r="T312" s="44">
        <v>2328.85</v>
      </c>
      <c r="U312" s="44">
        <v>2292.73</v>
      </c>
      <c r="V312" s="44">
        <v>2257.42</v>
      </c>
      <c r="W312" s="44">
        <v>2172.5100000000002</v>
      </c>
      <c r="X312" s="44">
        <v>2148.67</v>
      </c>
      <c r="Y312" s="44">
        <v>2082.35</v>
      </c>
      <c r="Z312" s="44">
        <v>1771.35</v>
      </c>
      <c r="AA312" s="44">
        <v>1546.14</v>
      </c>
    </row>
    <row r="313" spans="1:27" ht="12.75" hidden="1" customHeight="1" outlineLevel="1" x14ac:dyDescent="0.3">
      <c r="A313" s="99" t="s">
        <v>1959</v>
      </c>
      <c r="B313" s="63" t="s">
        <v>90</v>
      </c>
      <c r="C313" s="43" t="s">
        <v>79</v>
      </c>
      <c r="D313" s="44">
        <f>$D$168</f>
        <v>1858.06</v>
      </c>
      <c r="E313" s="44">
        <f>$D$168</f>
        <v>1858.06</v>
      </c>
      <c r="F313" s="44">
        <f t="shared" ref="F313:AA313" si="181">$D$168</f>
        <v>1858.06</v>
      </c>
      <c r="G313" s="44">
        <f t="shared" si="181"/>
        <v>1858.06</v>
      </c>
      <c r="H313" s="44">
        <f t="shared" si="181"/>
        <v>1858.06</v>
      </c>
      <c r="I313" s="44">
        <f t="shared" si="181"/>
        <v>1858.06</v>
      </c>
      <c r="J313" s="44">
        <f t="shared" si="181"/>
        <v>1858.06</v>
      </c>
      <c r="K313" s="44">
        <f t="shared" si="181"/>
        <v>1858.06</v>
      </c>
      <c r="L313" s="44">
        <f t="shared" si="181"/>
        <v>1858.06</v>
      </c>
      <c r="M313" s="44">
        <f t="shared" si="181"/>
        <v>1858.06</v>
      </c>
      <c r="N313" s="44">
        <f t="shared" si="181"/>
        <v>1858.06</v>
      </c>
      <c r="O313" s="44">
        <f t="shared" si="181"/>
        <v>1858.06</v>
      </c>
      <c r="P313" s="44">
        <f t="shared" si="181"/>
        <v>1858.06</v>
      </c>
      <c r="Q313" s="44">
        <f t="shared" si="181"/>
        <v>1858.06</v>
      </c>
      <c r="R313" s="44">
        <f t="shared" si="181"/>
        <v>1858.06</v>
      </c>
      <c r="S313" s="44">
        <f t="shared" si="181"/>
        <v>1858.06</v>
      </c>
      <c r="T313" s="44">
        <f t="shared" si="181"/>
        <v>1858.06</v>
      </c>
      <c r="U313" s="44">
        <f t="shared" si="181"/>
        <v>1858.06</v>
      </c>
      <c r="V313" s="44">
        <f t="shared" si="181"/>
        <v>1858.06</v>
      </c>
      <c r="W313" s="44">
        <f t="shared" si="181"/>
        <v>1858.06</v>
      </c>
      <c r="X313" s="44">
        <f t="shared" si="181"/>
        <v>1858.06</v>
      </c>
      <c r="Y313" s="44">
        <f t="shared" si="181"/>
        <v>1858.06</v>
      </c>
      <c r="Z313" s="44">
        <f t="shared" si="181"/>
        <v>1858.06</v>
      </c>
      <c r="AA313" s="44">
        <f t="shared" si="181"/>
        <v>1858.06</v>
      </c>
    </row>
    <row r="314" spans="1:27" ht="12.75" hidden="1" customHeight="1" outlineLevel="1" x14ac:dyDescent="0.3">
      <c r="A314" s="99" t="s">
        <v>1960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1961</v>
      </c>
      <c r="B315" s="63" t="s">
        <v>81</v>
      </c>
      <c r="C315" s="43" t="s">
        <v>79</v>
      </c>
      <c r="D315" s="44">
        <f>$D$11</f>
        <v>368.47</v>
      </c>
      <c r="E315" s="44">
        <f t="shared" ref="E315:AA315" si="182">$D$11</f>
        <v>368.47</v>
      </c>
      <c r="F315" s="44">
        <f t="shared" si="182"/>
        <v>368.47</v>
      </c>
      <c r="G315" s="44">
        <f t="shared" si="182"/>
        <v>368.47</v>
      </c>
      <c r="H315" s="44">
        <f t="shared" si="182"/>
        <v>368.47</v>
      </c>
      <c r="I315" s="44">
        <f t="shared" si="182"/>
        <v>368.47</v>
      </c>
      <c r="J315" s="44">
        <f t="shared" si="182"/>
        <v>368.47</v>
      </c>
      <c r="K315" s="44">
        <f t="shared" si="182"/>
        <v>368.47</v>
      </c>
      <c r="L315" s="44">
        <f t="shared" si="182"/>
        <v>368.47</v>
      </c>
      <c r="M315" s="44">
        <f t="shared" si="182"/>
        <v>368.47</v>
      </c>
      <c r="N315" s="44">
        <f t="shared" si="182"/>
        <v>368.47</v>
      </c>
      <c r="O315" s="44">
        <f t="shared" si="182"/>
        <v>368.47</v>
      </c>
      <c r="P315" s="44">
        <f t="shared" si="182"/>
        <v>368.47</v>
      </c>
      <c r="Q315" s="44">
        <f t="shared" si="182"/>
        <v>368.47</v>
      </c>
      <c r="R315" s="44">
        <f t="shared" si="182"/>
        <v>368.47</v>
      </c>
      <c r="S315" s="44">
        <f t="shared" si="182"/>
        <v>368.47</v>
      </c>
      <c r="T315" s="44">
        <f t="shared" si="182"/>
        <v>368.47</v>
      </c>
      <c r="U315" s="44">
        <f t="shared" si="182"/>
        <v>368.47</v>
      </c>
      <c r="V315" s="44">
        <f t="shared" si="182"/>
        <v>368.47</v>
      </c>
      <c r="W315" s="44">
        <f t="shared" si="182"/>
        <v>368.47</v>
      </c>
      <c r="X315" s="44">
        <f t="shared" si="182"/>
        <v>368.47</v>
      </c>
      <c r="Y315" s="44">
        <f t="shared" si="182"/>
        <v>368.47</v>
      </c>
      <c r="Z315" s="44">
        <f t="shared" si="182"/>
        <v>368.47</v>
      </c>
      <c r="AA315" s="44">
        <f t="shared" si="182"/>
        <v>368.47</v>
      </c>
    </row>
    <row r="316" spans="1:27" ht="12.75" customHeight="1" collapsed="1" x14ac:dyDescent="0.3">
      <c r="A316" s="98" t="s">
        <v>1962</v>
      </c>
      <c r="B316" s="28" t="str">
        <f>"31"&amp;"."&amp;$B$800&amp;"."&amp;$B$801</f>
        <v>31.07.2024</v>
      </c>
      <c r="C316" s="90" t="s">
        <v>76</v>
      </c>
      <c r="D316" s="91">
        <f>ROUND(((D317+D318+D320+D319)/1000),5)</f>
        <v>3.42746</v>
      </c>
      <c r="E316" s="91">
        <f>ROUND(((E317+E318+E320+E319)/1000),5)</f>
        <v>3.1636199999999999</v>
      </c>
      <c r="F316" s="91">
        <f>ROUND(((F317+F318+F320+F319)/1000),5)</f>
        <v>3.0775399999999999</v>
      </c>
      <c r="G316" s="91">
        <f t="shared" ref="G316:AA316" si="183">ROUND(((G317+G318+G320+G319)/1000),5)</f>
        <v>2.9864700000000002</v>
      </c>
      <c r="H316" s="91">
        <f t="shared" si="183"/>
        <v>2.9421400000000002</v>
      </c>
      <c r="I316" s="91">
        <f t="shared" si="183"/>
        <v>3.1335899999999999</v>
      </c>
      <c r="J316" s="91">
        <f t="shared" si="183"/>
        <v>3.4183500000000002</v>
      </c>
      <c r="K316" s="91">
        <f t="shared" si="183"/>
        <v>3.7133600000000002</v>
      </c>
      <c r="L316" s="91">
        <f t="shared" si="183"/>
        <v>4.1559499999999998</v>
      </c>
      <c r="M316" s="91">
        <f t="shared" si="183"/>
        <v>4.3915499999999996</v>
      </c>
      <c r="N316" s="91">
        <f t="shared" si="183"/>
        <v>4.5171599999999996</v>
      </c>
      <c r="O316" s="91">
        <f t="shared" si="183"/>
        <v>4.4562900000000001</v>
      </c>
      <c r="P316" s="91">
        <f t="shared" si="183"/>
        <v>4.4193899999999999</v>
      </c>
      <c r="Q316" s="91">
        <f t="shared" si="183"/>
        <v>4.5316999999999998</v>
      </c>
      <c r="R316" s="91">
        <f t="shared" si="183"/>
        <v>4.4926399999999997</v>
      </c>
      <c r="S316" s="91">
        <f t="shared" si="183"/>
        <v>4.5421100000000001</v>
      </c>
      <c r="T316" s="91">
        <f t="shared" si="183"/>
        <v>4.5019</v>
      </c>
      <c r="U316" s="91">
        <f t="shared" si="183"/>
        <v>4.5194599999999996</v>
      </c>
      <c r="V316" s="91">
        <f t="shared" si="183"/>
        <v>4.3952799999999996</v>
      </c>
      <c r="W316" s="91">
        <f t="shared" si="183"/>
        <v>4.2997399999999999</v>
      </c>
      <c r="X316" s="91">
        <f t="shared" si="183"/>
        <v>4.2705399999999996</v>
      </c>
      <c r="Y316" s="91">
        <f t="shared" si="183"/>
        <v>4.2595799999999997</v>
      </c>
      <c r="Z316" s="91">
        <f t="shared" si="183"/>
        <v>3.9424000000000001</v>
      </c>
      <c r="AA316" s="91">
        <f t="shared" si="183"/>
        <v>3.6588799999999999</v>
      </c>
    </row>
    <row r="317" spans="1:27" ht="12.75" hidden="1" customHeight="1" outlineLevel="1" x14ac:dyDescent="0.3">
      <c r="A317" s="99" t="s">
        <v>1963</v>
      </c>
      <c r="B317" s="63" t="s">
        <v>238</v>
      </c>
      <c r="C317" s="43" t="s">
        <v>79</v>
      </c>
      <c r="D317" s="44">
        <v>1196.1199999999999</v>
      </c>
      <c r="E317" s="44">
        <v>932.28</v>
      </c>
      <c r="F317" s="44">
        <v>846.2</v>
      </c>
      <c r="G317" s="44">
        <v>755.13</v>
      </c>
      <c r="H317" s="44">
        <v>710.8</v>
      </c>
      <c r="I317" s="44">
        <v>902.25</v>
      </c>
      <c r="J317" s="44">
        <v>1187.01</v>
      </c>
      <c r="K317" s="44">
        <v>1482.02</v>
      </c>
      <c r="L317" s="44">
        <v>1924.61</v>
      </c>
      <c r="M317" s="44">
        <v>2160.21</v>
      </c>
      <c r="N317" s="44">
        <v>2285.8200000000002</v>
      </c>
      <c r="O317" s="44">
        <v>2224.9499999999998</v>
      </c>
      <c r="P317" s="44">
        <v>2188.0500000000002</v>
      </c>
      <c r="Q317" s="44">
        <v>2300.36</v>
      </c>
      <c r="R317" s="44">
        <v>2261.3000000000002</v>
      </c>
      <c r="S317" s="44">
        <v>2310.77</v>
      </c>
      <c r="T317" s="44">
        <v>2270.56</v>
      </c>
      <c r="U317" s="44">
        <v>2288.12</v>
      </c>
      <c r="V317" s="44">
        <v>2163.94</v>
      </c>
      <c r="W317" s="44">
        <v>2068.4</v>
      </c>
      <c r="X317" s="44">
        <v>2039.2</v>
      </c>
      <c r="Y317" s="44">
        <v>2028.24</v>
      </c>
      <c r="Z317" s="44">
        <v>1711.06</v>
      </c>
      <c r="AA317" s="44">
        <v>1427.54</v>
      </c>
    </row>
    <row r="318" spans="1:27" ht="12.75" hidden="1" customHeight="1" outlineLevel="1" x14ac:dyDescent="0.3">
      <c r="A318" s="99" t="s">
        <v>1964</v>
      </c>
      <c r="B318" s="63" t="s">
        <v>90</v>
      </c>
      <c r="C318" s="43" t="s">
        <v>79</v>
      </c>
      <c r="D318" s="44">
        <f>$D$168</f>
        <v>1858.06</v>
      </c>
      <c r="E318" s="44">
        <f>$D$168</f>
        <v>1858.06</v>
      </c>
      <c r="F318" s="44">
        <f t="shared" ref="F318:AA318" si="184">$D$168</f>
        <v>1858.06</v>
      </c>
      <c r="G318" s="44">
        <f t="shared" si="184"/>
        <v>1858.06</v>
      </c>
      <c r="H318" s="44">
        <f t="shared" si="184"/>
        <v>1858.06</v>
      </c>
      <c r="I318" s="44">
        <f t="shared" si="184"/>
        <v>1858.06</v>
      </c>
      <c r="J318" s="44">
        <f t="shared" si="184"/>
        <v>1858.06</v>
      </c>
      <c r="K318" s="44">
        <f t="shared" si="184"/>
        <v>1858.06</v>
      </c>
      <c r="L318" s="44">
        <f t="shared" si="184"/>
        <v>1858.06</v>
      </c>
      <c r="M318" s="44">
        <f t="shared" si="184"/>
        <v>1858.06</v>
      </c>
      <c r="N318" s="44">
        <f t="shared" si="184"/>
        <v>1858.06</v>
      </c>
      <c r="O318" s="44">
        <f t="shared" si="184"/>
        <v>1858.06</v>
      </c>
      <c r="P318" s="44">
        <f t="shared" si="184"/>
        <v>1858.06</v>
      </c>
      <c r="Q318" s="44">
        <f t="shared" si="184"/>
        <v>1858.06</v>
      </c>
      <c r="R318" s="44">
        <f t="shared" si="184"/>
        <v>1858.06</v>
      </c>
      <c r="S318" s="44">
        <f t="shared" si="184"/>
        <v>1858.06</v>
      </c>
      <c r="T318" s="44">
        <f t="shared" si="184"/>
        <v>1858.06</v>
      </c>
      <c r="U318" s="44">
        <f t="shared" si="184"/>
        <v>1858.06</v>
      </c>
      <c r="V318" s="44">
        <f t="shared" si="184"/>
        <v>1858.06</v>
      </c>
      <c r="W318" s="44">
        <f t="shared" si="184"/>
        <v>1858.06</v>
      </c>
      <c r="X318" s="44">
        <f t="shared" si="184"/>
        <v>1858.06</v>
      </c>
      <c r="Y318" s="44">
        <f t="shared" si="184"/>
        <v>1858.06</v>
      </c>
      <c r="Z318" s="44">
        <f t="shared" si="184"/>
        <v>1858.06</v>
      </c>
      <c r="AA318" s="44">
        <f t="shared" si="184"/>
        <v>1858.06</v>
      </c>
    </row>
    <row r="319" spans="1:27" ht="12.75" hidden="1" customHeight="1" outlineLevel="1" x14ac:dyDescent="0.3">
      <c r="A319" s="99" t="s">
        <v>1965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1966</v>
      </c>
      <c r="B320" s="63" t="s">
        <v>81</v>
      </c>
      <c r="C320" s="43" t="s">
        <v>79</v>
      </c>
      <c r="D320" s="44">
        <f>$D$11</f>
        <v>368.47</v>
      </c>
      <c r="E320" s="44">
        <f t="shared" ref="E320:AA320" si="185">$D$11</f>
        <v>368.47</v>
      </c>
      <c r="F320" s="44">
        <f t="shared" si="185"/>
        <v>368.47</v>
      </c>
      <c r="G320" s="44">
        <f t="shared" si="185"/>
        <v>368.47</v>
      </c>
      <c r="H320" s="44">
        <f t="shared" si="185"/>
        <v>368.47</v>
      </c>
      <c r="I320" s="44">
        <f t="shared" si="185"/>
        <v>368.47</v>
      </c>
      <c r="J320" s="44">
        <f t="shared" si="185"/>
        <v>368.47</v>
      </c>
      <c r="K320" s="44">
        <f t="shared" si="185"/>
        <v>368.47</v>
      </c>
      <c r="L320" s="44">
        <f t="shared" si="185"/>
        <v>368.47</v>
      </c>
      <c r="M320" s="44">
        <f t="shared" si="185"/>
        <v>368.47</v>
      </c>
      <c r="N320" s="44">
        <f t="shared" si="185"/>
        <v>368.47</v>
      </c>
      <c r="O320" s="44">
        <f t="shared" si="185"/>
        <v>368.47</v>
      </c>
      <c r="P320" s="44">
        <f t="shared" si="185"/>
        <v>368.47</v>
      </c>
      <c r="Q320" s="44">
        <f t="shared" si="185"/>
        <v>368.47</v>
      </c>
      <c r="R320" s="44">
        <f t="shared" si="185"/>
        <v>368.47</v>
      </c>
      <c r="S320" s="44">
        <f t="shared" si="185"/>
        <v>368.47</v>
      </c>
      <c r="T320" s="44">
        <f t="shared" si="185"/>
        <v>368.47</v>
      </c>
      <c r="U320" s="44">
        <f t="shared" si="185"/>
        <v>368.47</v>
      </c>
      <c r="V320" s="44">
        <f t="shared" si="185"/>
        <v>368.47</v>
      </c>
      <c r="W320" s="44">
        <f t="shared" si="185"/>
        <v>368.47</v>
      </c>
      <c r="X320" s="44">
        <f t="shared" si="185"/>
        <v>368.47</v>
      </c>
      <c r="Y320" s="44">
        <f t="shared" si="185"/>
        <v>368.47</v>
      </c>
      <c r="Z320" s="44">
        <f t="shared" si="185"/>
        <v>368.47</v>
      </c>
      <c r="AA320" s="44">
        <f t="shared" si="185"/>
        <v>368.47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1967</v>
      </c>
      <c r="B325" s="28" t="str">
        <f>"01"&amp;"."&amp;$B$800&amp;"."&amp;$B$801</f>
        <v>01.07.2024</v>
      </c>
      <c r="C325" s="90" t="s">
        <v>76</v>
      </c>
      <c r="D325" s="91">
        <f>ROUND(((D326+D327+D329+D328)/1000),5)</f>
        <v>4.1328699999999996</v>
      </c>
      <c r="E325" s="91">
        <f>ROUND(((E326+E327+E329+E328)/1000),5)</f>
        <v>3.97404</v>
      </c>
      <c r="F325" s="91">
        <f>ROUND(((F326+F327+F329+F328)/1000),5)</f>
        <v>3.8214399999999999</v>
      </c>
      <c r="G325" s="91">
        <f t="shared" ref="G325:AA325" si="186">ROUND(((G326+G327+G329+G328)/1000),5)</f>
        <v>3.68058</v>
      </c>
      <c r="H325" s="91">
        <f t="shared" si="186"/>
        <v>2.9106700000000001</v>
      </c>
      <c r="I325" s="91">
        <f t="shared" si="186"/>
        <v>3.6957599999999999</v>
      </c>
      <c r="J325" s="91">
        <f t="shared" si="186"/>
        <v>4.0621900000000002</v>
      </c>
      <c r="K325" s="91">
        <f t="shared" si="186"/>
        <v>4.4127299999999998</v>
      </c>
      <c r="L325" s="91">
        <f t="shared" si="186"/>
        <v>4.9772800000000004</v>
      </c>
      <c r="M325" s="91">
        <f t="shared" si="186"/>
        <v>5.0164900000000001</v>
      </c>
      <c r="N325" s="91">
        <f t="shared" si="186"/>
        <v>4.7549700000000001</v>
      </c>
      <c r="O325" s="91">
        <f t="shared" si="186"/>
        <v>4.8837200000000003</v>
      </c>
      <c r="P325" s="91">
        <f t="shared" si="186"/>
        <v>5.0205299999999999</v>
      </c>
      <c r="Q325" s="91">
        <f t="shared" si="186"/>
        <v>5.1295700000000002</v>
      </c>
      <c r="R325" s="91">
        <f t="shared" si="186"/>
        <v>5.1034300000000004</v>
      </c>
      <c r="S325" s="91">
        <f t="shared" si="186"/>
        <v>5.17781</v>
      </c>
      <c r="T325" s="91">
        <f t="shared" si="186"/>
        <v>5.1257799999999998</v>
      </c>
      <c r="U325" s="91">
        <f t="shared" si="186"/>
        <v>5.1238799999999998</v>
      </c>
      <c r="V325" s="91">
        <f t="shared" si="186"/>
        <v>4.6071400000000002</v>
      </c>
      <c r="W325" s="91">
        <f t="shared" si="186"/>
        <v>4.5871700000000004</v>
      </c>
      <c r="X325" s="91">
        <f t="shared" si="186"/>
        <v>4.6617499999999996</v>
      </c>
      <c r="Y325" s="91">
        <f t="shared" si="186"/>
        <v>4.6287000000000003</v>
      </c>
      <c r="Z325" s="91">
        <f t="shared" si="186"/>
        <v>4.59694</v>
      </c>
      <c r="AA325" s="91">
        <f t="shared" si="186"/>
        <v>4.2326800000000002</v>
      </c>
    </row>
    <row r="326" spans="1:27" ht="12.75" hidden="1" customHeight="1" outlineLevel="1" x14ac:dyDescent="0.3">
      <c r="A326" s="99" t="s">
        <v>1968</v>
      </c>
      <c r="B326" s="63" t="s">
        <v>238</v>
      </c>
      <c r="C326" s="43" t="s">
        <v>79</v>
      </c>
      <c r="D326" s="44">
        <v>1317.3</v>
      </c>
      <c r="E326" s="44">
        <v>1158.47</v>
      </c>
      <c r="F326" s="44">
        <v>1005.87</v>
      </c>
      <c r="G326" s="44">
        <v>865.01</v>
      </c>
      <c r="H326" s="44">
        <v>95.1</v>
      </c>
      <c r="I326" s="44">
        <v>880.19</v>
      </c>
      <c r="J326" s="44">
        <v>1246.6199999999999</v>
      </c>
      <c r="K326" s="44">
        <v>1597.16</v>
      </c>
      <c r="L326" s="44">
        <v>2161.71</v>
      </c>
      <c r="M326" s="44">
        <v>2200.92</v>
      </c>
      <c r="N326" s="44">
        <v>1939.4</v>
      </c>
      <c r="O326" s="44">
        <v>2068.15</v>
      </c>
      <c r="P326" s="44">
        <v>2204.96</v>
      </c>
      <c r="Q326" s="44">
        <v>2314</v>
      </c>
      <c r="R326" s="44">
        <v>2287.86</v>
      </c>
      <c r="S326" s="44">
        <v>2362.2399999999998</v>
      </c>
      <c r="T326" s="44">
        <v>2310.21</v>
      </c>
      <c r="U326" s="44">
        <v>2308.31</v>
      </c>
      <c r="V326" s="44">
        <v>1791.57</v>
      </c>
      <c r="W326" s="44">
        <v>1771.6</v>
      </c>
      <c r="X326" s="44">
        <v>1846.18</v>
      </c>
      <c r="Y326" s="44">
        <v>1813.13</v>
      </c>
      <c r="Z326" s="44">
        <v>1781.37</v>
      </c>
      <c r="AA326" s="44">
        <v>1417.11</v>
      </c>
    </row>
    <row r="327" spans="1:27" ht="12.75" hidden="1" customHeight="1" outlineLevel="1" x14ac:dyDescent="0.3">
      <c r="A327" s="99" t="s">
        <v>1969</v>
      </c>
      <c r="B327" s="63" t="s">
        <v>90</v>
      </c>
      <c r="C327" s="43" t="s">
        <v>79</v>
      </c>
      <c r="D327" s="44">
        <v>2442.29</v>
      </c>
      <c r="E327" s="44">
        <f>$D$327</f>
        <v>2442.29</v>
      </c>
      <c r="F327" s="44">
        <f t="shared" ref="F327:AA327" si="187">$D$327</f>
        <v>2442.29</v>
      </c>
      <c r="G327" s="44">
        <f t="shared" si="187"/>
        <v>2442.29</v>
      </c>
      <c r="H327" s="44">
        <f t="shared" si="187"/>
        <v>2442.29</v>
      </c>
      <c r="I327" s="44">
        <f t="shared" si="187"/>
        <v>2442.29</v>
      </c>
      <c r="J327" s="44">
        <f t="shared" si="187"/>
        <v>2442.29</v>
      </c>
      <c r="K327" s="44">
        <f t="shared" si="187"/>
        <v>2442.29</v>
      </c>
      <c r="L327" s="44">
        <f t="shared" si="187"/>
        <v>2442.29</v>
      </c>
      <c r="M327" s="44">
        <f t="shared" si="187"/>
        <v>2442.29</v>
      </c>
      <c r="N327" s="44">
        <f t="shared" si="187"/>
        <v>2442.29</v>
      </c>
      <c r="O327" s="44">
        <f t="shared" si="187"/>
        <v>2442.29</v>
      </c>
      <c r="P327" s="44">
        <f t="shared" si="187"/>
        <v>2442.29</v>
      </c>
      <c r="Q327" s="44">
        <f t="shared" si="187"/>
        <v>2442.29</v>
      </c>
      <c r="R327" s="44">
        <f t="shared" si="187"/>
        <v>2442.29</v>
      </c>
      <c r="S327" s="44">
        <f t="shared" si="187"/>
        <v>2442.29</v>
      </c>
      <c r="T327" s="44">
        <f t="shared" si="187"/>
        <v>2442.29</v>
      </c>
      <c r="U327" s="44">
        <f t="shared" si="187"/>
        <v>2442.29</v>
      </c>
      <c r="V327" s="44">
        <f t="shared" si="187"/>
        <v>2442.29</v>
      </c>
      <c r="W327" s="44">
        <f t="shared" si="187"/>
        <v>2442.29</v>
      </c>
      <c r="X327" s="44">
        <f t="shared" si="187"/>
        <v>2442.29</v>
      </c>
      <c r="Y327" s="44">
        <f t="shared" si="187"/>
        <v>2442.29</v>
      </c>
      <c r="Z327" s="44">
        <f t="shared" si="187"/>
        <v>2442.29</v>
      </c>
      <c r="AA327" s="44">
        <f t="shared" si="187"/>
        <v>2442.29</v>
      </c>
    </row>
    <row r="328" spans="1:27" ht="12.75" hidden="1" customHeight="1" outlineLevel="1" x14ac:dyDescent="0.3">
      <c r="A328" s="99" t="s">
        <v>1970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1971</v>
      </c>
      <c r="B329" s="63" t="s">
        <v>81</v>
      </c>
      <c r="C329" s="43" t="s">
        <v>79</v>
      </c>
      <c r="D329" s="44">
        <f>$D$11</f>
        <v>368.47</v>
      </c>
      <c r="E329" s="44">
        <f t="shared" ref="E329:AA329" si="188">$D$11</f>
        <v>368.47</v>
      </c>
      <c r="F329" s="44">
        <f t="shared" si="188"/>
        <v>368.47</v>
      </c>
      <c r="G329" s="44">
        <f t="shared" si="188"/>
        <v>368.47</v>
      </c>
      <c r="H329" s="44">
        <f t="shared" si="188"/>
        <v>368.47</v>
      </c>
      <c r="I329" s="44">
        <f t="shared" si="188"/>
        <v>368.47</v>
      </c>
      <c r="J329" s="44">
        <f t="shared" si="188"/>
        <v>368.47</v>
      </c>
      <c r="K329" s="44">
        <f t="shared" si="188"/>
        <v>368.47</v>
      </c>
      <c r="L329" s="44">
        <f t="shared" si="188"/>
        <v>368.47</v>
      </c>
      <c r="M329" s="44">
        <f t="shared" si="188"/>
        <v>368.47</v>
      </c>
      <c r="N329" s="44">
        <f t="shared" si="188"/>
        <v>368.47</v>
      </c>
      <c r="O329" s="44">
        <f t="shared" si="188"/>
        <v>368.47</v>
      </c>
      <c r="P329" s="44">
        <f t="shared" si="188"/>
        <v>368.47</v>
      </c>
      <c r="Q329" s="44">
        <f t="shared" si="188"/>
        <v>368.47</v>
      </c>
      <c r="R329" s="44">
        <f t="shared" si="188"/>
        <v>368.47</v>
      </c>
      <c r="S329" s="44">
        <f t="shared" si="188"/>
        <v>368.47</v>
      </c>
      <c r="T329" s="44">
        <f t="shared" si="188"/>
        <v>368.47</v>
      </c>
      <c r="U329" s="44">
        <f t="shared" si="188"/>
        <v>368.47</v>
      </c>
      <c r="V329" s="44">
        <f t="shared" si="188"/>
        <v>368.47</v>
      </c>
      <c r="W329" s="44">
        <f t="shared" si="188"/>
        <v>368.47</v>
      </c>
      <c r="X329" s="44">
        <f t="shared" si="188"/>
        <v>368.47</v>
      </c>
      <c r="Y329" s="44">
        <f t="shared" si="188"/>
        <v>368.47</v>
      </c>
      <c r="Z329" s="44">
        <f t="shared" si="188"/>
        <v>368.47</v>
      </c>
      <c r="AA329" s="44">
        <f t="shared" si="188"/>
        <v>368.47</v>
      </c>
    </row>
    <row r="330" spans="1:27" ht="12.75" customHeight="1" collapsed="1" x14ac:dyDescent="0.3">
      <c r="A330" s="98" t="s">
        <v>1972</v>
      </c>
      <c r="B330" s="28" t="str">
        <f>"02"&amp;"."&amp;$B$800&amp;"."&amp;$B$801</f>
        <v>02.07.2024</v>
      </c>
      <c r="C330" s="90" t="s">
        <v>76</v>
      </c>
      <c r="D330" s="91">
        <f>ROUND(((D331+D332+D334+D333)/1000),5)</f>
        <v>4.0124000000000004</v>
      </c>
      <c r="E330" s="91">
        <f>ROUND(((E331+E332+E334+E333)/1000),5)</f>
        <v>3.65862</v>
      </c>
      <c r="F330" s="91">
        <f>ROUND(((F331+F332+F334+F333)/1000),5)</f>
        <v>3.4727700000000001</v>
      </c>
      <c r="G330" s="91">
        <f t="shared" ref="G330:AA330" si="189">ROUND(((G331+G332+G334+G333)/1000),5)</f>
        <v>2.8914900000000001</v>
      </c>
      <c r="H330" s="91">
        <f t="shared" si="189"/>
        <v>2.88978</v>
      </c>
      <c r="I330" s="91">
        <f t="shared" si="189"/>
        <v>2.93</v>
      </c>
      <c r="J330" s="91">
        <f t="shared" si="189"/>
        <v>4.0540000000000003</v>
      </c>
      <c r="K330" s="91">
        <f t="shared" si="189"/>
        <v>4.4355500000000001</v>
      </c>
      <c r="L330" s="91">
        <f t="shared" si="189"/>
        <v>4.7699800000000003</v>
      </c>
      <c r="M330" s="91">
        <f t="shared" si="189"/>
        <v>4.9939999999999998</v>
      </c>
      <c r="N330" s="91">
        <f t="shared" si="189"/>
        <v>4.6298599999999999</v>
      </c>
      <c r="O330" s="91">
        <f t="shared" si="189"/>
        <v>4.8623799999999999</v>
      </c>
      <c r="P330" s="91">
        <f t="shared" si="189"/>
        <v>4.9588400000000004</v>
      </c>
      <c r="Q330" s="91">
        <f t="shared" si="189"/>
        <v>5.5162199999999997</v>
      </c>
      <c r="R330" s="91">
        <f t="shared" si="189"/>
        <v>5.5096100000000003</v>
      </c>
      <c r="S330" s="91">
        <f t="shared" si="189"/>
        <v>5.3214399999999999</v>
      </c>
      <c r="T330" s="91">
        <f t="shared" si="189"/>
        <v>5.2484999999999999</v>
      </c>
      <c r="U330" s="91">
        <f t="shared" si="189"/>
        <v>5.17143</v>
      </c>
      <c r="V330" s="91">
        <f t="shared" si="189"/>
        <v>4.7019200000000003</v>
      </c>
      <c r="W330" s="91">
        <f t="shared" si="189"/>
        <v>4.9493799999999997</v>
      </c>
      <c r="X330" s="91">
        <f t="shared" si="189"/>
        <v>4.8444900000000004</v>
      </c>
      <c r="Y330" s="91">
        <f t="shared" si="189"/>
        <v>4.9013</v>
      </c>
      <c r="Z330" s="91">
        <f t="shared" si="189"/>
        <v>4.5986500000000001</v>
      </c>
      <c r="AA330" s="91">
        <f t="shared" si="189"/>
        <v>4.3620999999999999</v>
      </c>
    </row>
    <row r="331" spans="1:27" ht="12.75" hidden="1" customHeight="1" outlineLevel="1" x14ac:dyDescent="0.3">
      <c r="A331" s="99" t="s">
        <v>1973</v>
      </c>
      <c r="B331" s="63" t="s">
        <v>238</v>
      </c>
      <c r="C331" s="43" t="s">
        <v>79</v>
      </c>
      <c r="D331" s="44">
        <v>1196.83</v>
      </c>
      <c r="E331" s="44">
        <v>843.05</v>
      </c>
      <c r="F331" s="44">
        <v>657.2</v>
      </c>
      <c r="G331" s="44">
        <v>75.92</v>
      </c>
      <c r="H331" s="44">
        <v>74.209999999999994</v>
      </c>
      <c r="I331" s="44">
        <v>114.43</v>
      </c>
      <c r="J331" s="44">
        <v>1238.43</v>
      </c>
      <c r="K331" s="44">
        <v>1619.98</v>
      </c>
      <c r="L331" s="44">
        <v>1954.41</v>
      </c>
      <c r="M331" s="44">
        <v>2178.4299999999998</v>
      </c>
      <c r="N331" s="44">
        <v>1814.29</v>
      </c>
      <c r="O331" s="44">
        <v>2046.81</v>
      </c>
      <c r="P331" s="44">
        <v>2143.27</v>
      </c>
      <c r="Q331" s="44">
        <v>2700.65</v>
      </c>
      <c r="R331" s="44">
        <v>2694.04</v>
      </c>
      <c r="S331" s="44">
        <v>2505.87</v>
      </c>
      <c r="T331" s="44">
        <v>2432.9299999999998</v>
      </c>
      <c r="U331" s="44">
        <v>2355.86</v>
      </c>
      <c r="V331" s="44">
        <v>1886.35</v>
      </c>
      <c r="W331" s="44">
        <v>2133.81</v>
      </c>
      <c r="X331" s="44">
        <v>2028.92</v>
      </c>
      <c r="Y331" s="44">
        <v>2085.73</v>
      </c>
      <c r="Z331" s="44">
        <v>1783.08</v>
      </c>
      <c r="AA331" s="44">
        <v>1546.53</v>
      </c>
    </row>
    <row r="332" spans="1:27" ht="12.75" hidden="1" customHeight="1" outlineLevel="1" x14ac:dyDescent="0.3">
      <c r="A332" s="99" t="s">
        <v>1974</v>
      </c>
      <c r="B332" s="63" t="s">
        <v>90</v>
      </c>
      <c r="C332" s="43" t="s">
        <v>79</v>
      </c>
      <c r="D332" s="44">
        <f>$D$327</f>
        <v>2442.29</v>
      </c>
      <c r="E332" s="44">
        <f t="shared" ref="E332:AA332" si="190">$D$327</f>
        <v>2442.29</v>
      </c>
      <c r="F332" s="44">
        <f t="shared" si="190"/>
        <v>2442.29</v>
      </c>
      <c r="G332" s="44">
        <f t="shared" si="190"/>
        <v>2442.29</v>
      </c>
      <c r="H332" s="44">
        <f t="shared" si="190"/>
        <v>2442.29</v>
      </c>
      <c r="I332" s="44">
        <f t="shared" si="190"/>
        <v>2442.29</v>
      </c>
      <c r="J332" s="44">
        <f t="shared" si="190"/>
        <v>2442.29</v>
      </c>
      <c r="K332" s="44">
        <f t="shared" si="190"/>
        <v>2442.29</v>
      </c>
      <c r="L332" s="44">
        <f t="shared" si="190"/>
        <v>2442.29</v>
      </c>
      <c r="M332" s="44">
        <f t="shared" si="190"/>
        <v>2442.29</v>
      </c>
      <c r="N332" s="44">
        <f t="shared" si="190"/>
        <v>2442.29</v>
      </c>
      <c r="O332" s="44">
        <f t="shared" si="190"/>
        <v>2442.29</v>
      </c>
      <c r="P332" s="44">
        <f t="shared" si="190"/>
        <v>2442.29</v>
      </c>
      <c r="Q332" s="44">
        <f t="shared" si="190"/>
        <v>2442.29</v>
      </c>
      <c r="R332" s="44">
        <f t="shared" si="190"/>
        <v>2442.29</v>
      </c>
      <c r="S332" s="44">
        <f t="shared" si="190"/>
        <v>2442.29</v>
      </c>
      <c r="T332" s="44">
        <f t="shared" si="190"/>
        <v>2442.29</v>
      </c>
      <c r="U332" s="44">
        <f t="shared" si="190"/>
        <v>2442.29</v>
      </c>
      <c r="V332" s="44">
        <f t="shared" si="190"/>
        <v>2442.29</v>
      </c>
      <c r="W332" s="44">
        <f t="shared" si="190"/>
        <v>2442.29</v>
      </c>
      <c r="X332" s="44">
        <f t="shared" si="190"/>
        <v>2442.29</v>
      </c>
      <c r="Y332" s="44">
        <f t="shared" si="190"/>
        <v>2442.29</v>
      </c>
      <c r="Z332" s="44">
        <f t="shared" si="190"/>
        <v>2442.29</v>
      </c>
      <c r="AA332" s="44">
        <f t="shared" si="190"/>
        <v>2442.29</v>
      </c>
    </row>
    <row r="333" spans="1:27" ht="12.75" hidden="1" customHeight="1" outlineLevel="1" x14ac:dyDescent="0.3">
      <c r="A333" s="99" t="s">
        <v>1975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1976</v>
      </c>
      <c r="B334" s="63" t="s">
        <v>81</v>
      </c>
      <c r="C334" s="43" t="s">
        <v>79</v>
      </c>
      <c r="D334" s="44">
        <f>$D$11</f>
        <v>368.47</v>
      </c>
      <c r="E334" s="44">
        <f t="shared" ref="E334:AA334" si="191">$D$11</f>
        <v>368.47</v>
      </c>
      <c r="F334" s="44">
        <f t="shared" si="191"/>
        <v>368.47</v>
      </c>
      <c r="G334" s="44">
        <f t="shared" si="191"/>
        <v>368.47</v>
      </c>
      <c r="H334" s="44">
        <f t="shared" si="191"/>
        <v>368.47</v>
      </c>
      <c r="I334" s="44">
        <f t="shared" si="191"/>
        <v>368.47</v>
      </c>
      <c r="J334" s="44">
        <f t="shared" si="191"/>
        <v>368.47</v>
      </c>
      <c r="K334" s="44">
        <f t="shared" si="191"/>
        <v>368.47</v>
      </c>
      <c r="L334" s="44">
        <f t="shared" si="191"/>
        <v>368.47</v>
      </c>
      <c r="M334" s="44">
        <f t="shared" si="191"/>
        <v>368.47</v>
      </c>
      <c r="N334" s="44">
        <f t="shared" si="191"/>
        <v>368.47</v>
      </c>
      <c r="O334" s="44">
        <f t="shared" si="191"/>
        <v>368.47</v>
      </c>
      <c r="P334" s="44">
        <f t="shared" si="191"/>
        <v>368.47</v>
      </c>
      <c r="Q334" s="44">
        <f t="shared" si="191"/>
        <v>368.47</v>
      </c>
      <c r="R334" s="44">
        <f t="shared" si="191"/>
        <v>368.47</v>
      </c>
      <c r="S334" s="44">
        <f t="shared" si="191"/>
        <v>368.47</v>
      </c>
      <c r="T334" s="44">
        <f t="shared" si="191"/>
        <v>368.47</v>
      </c>
      <c r="U334" s="44">
        <f t="shared" si="191"/>
        <v>368.47</v>
      </c>
      <c r="V334" s="44">
        <f t="shared" si="191"/>
        <v>368.47</v>
      </c>
      <c r="W334" s="44">
        <f t="shared" si="191"/>
        <v>368.47</v>
      </c>
      <c r="X334" s="44">
        <f t="shared" si="191"/>
        <v>368.47</v>
      </c>
      <c r="Y334" s="44">
        <f t="shared" si="191"/>
        <v>368.47</v>
      </c>
      <c r="Z334" s="44">
        <f t="shared" si="191"/>
        <v>368.47</v>
      </c>
      <c r="AA334" s="44">
        <f t="shared" si="191"/>
        <v>368.47</v>
      </c>
    </row>
    <row r="335" spans="1:27" ht="12.75" customHeight="1" collapsed="1" x14ac:dyDescent="0.3">
      <c r="A335" s="98" t="s">
        <v>1977</v>
      </c>
      <c r="B335" s="28" t="str">
        <f>"03"&amp;"."&amp;$B$800&amp;"."&amp;$B$801</f>
        <v>03.07.2024</v>
      </c>
      <c r="C335" s="90" t="s">
        <v>76</v>
      </c>
      <c r="D335" s="91">
        <f>ROUND(((D336+D337+D339+D338)/1000),5)</f>
        <v>4.2000400000000004</v>
      </c>
      <c r="E335" s="91">
        <f>ROUND(((E336+E337+E339+E338)/1000),5)</f>
        <v>4.0818000000000003</v>
      </c>
      <c r="F335" s="91">
        <f>ROUND(((F336+F337+F339+F338)/1000),5)</f>
        <v>3.93859</v>
      </c>
      <c r="G335" s="91">
        <f t="shared" ref="G335:AA335" si="192">ROUND(((G336+G337+G339+G338)/1000),5)</f>
        <v>2.9019599999999999</v>
      </c>
      <c r="H335" s="91">
        <f t="shared" si="192"/>
        <v>2.89947</v>
      </c>
      <c r="I335" s="91">
        <f t="shared" si="192"/>
        <v>3.2368999999999999</v>
      </c>
      <c r="J335" s="91">
        <f t="shared" si="192"/>
        <v>4.0229499999999998</v>
      </c>
      <c r="K335" s="91">
        <f t="shared" si="192"/>
        <v>4.43323</v>
      </c>
      <c r="L335" s="91">
        <f t="shared" si="192"/>
        <v>4.7004999999999999</v>
      </c>
      <c r="M335" s="91">
        <f t="shared" si="192"/>
        <v>5.0287600000000001</v>
      </c>
      <c r="N335" s="91">
        <f t="shared" si="192"/>
        <v>4.9862900000000003</v>
      </c>
      <c r="O335" s="91">
        <f t="shared" si="192"/>
        <v>5.01844</v>
      </c>
      <c r="P335" s="91">
        <f t="shared" si="192"/>
        <v>5.2129300000000001</v>
      </c>
      <c r="Q335" s="91">
        <f t="shared" si="192"/>
        <v>5.2232399999999997</v>
      </c>
      <c r="R335" s="91">
        <f t="shared" si="192"/>
        <v>5.0592800000000002</v>
      </c>
      <c r="S335" s="91">
        <f t="shared" si="192"/>
        <v>5.2791600000000001</v>
      </c>
      <c r="T335" s="91">
        <f t="shared" si="192"/>
        <v>5.2689700000000004</v>
      </c>
      <c r="U335" s="91">
        <f t="shared" si="192"/>
        <v>5.3182</v>
      </c>
      <c r="V335" s="91">
        <f t="shared" si="192"/>
        <v>5.0402500000000003</v>
      </c>
      <c r="W335" s="91">
        <f t="shared" si="192"/>
        <v>4.78451</v>
      </c>
      <c r="X335" s="91">
        <f t="shared" si="192"/>
        <v>4.6578400000000002</v>
      </c>
      <c r="Y335" s="91">
        <f t="shared" si="192"/>
        <v>4.87235</v>
      </c>
      <c r="Z335" s="91">
        <f t="shared" si="192"/>
        <v>4.61686</v>
      </c>
      <c r="AA335" s="91">
        <f t="shared" si="192"/>
        <v>4.4118000000000004</v>
      </c>
    </row>
    <row r="336" spans="1:27" ht="12.75" hidden="1" customHeight="1" outlineLevel="1" x14ac:dyDescent="0.3">
      <c r="A336" s="99" t="s">
        <v>1978</v>
      </c>
      <c r="B336" s="63" t="s">
        <v>238</v>
      </c>
      <c r="C336" s="43" t="s">
        <v>79</v>
      </c>
      <c r="D336" s="44">
        <v>1384.47</v>
      </c>
      <c r="E336" s="44">
        <v>1266.23</v>
      </c>
      <c r="F336" s="44">
        <v>1123.02</v>
      </c>
      <c r="G336" s="44">
        <v>86.39</v>
      </c>
      <c r="H336" s="44">
        <v>83.9</v>
      </c>
      <c r="I336" s="44">
        <v>421.33</v>
      </c>
      <c r="J336" s="44">
        <v>1207.3800000000001</v>
      </c>
      <c r="K336" s="44">
        <v>1617.66</v>
      </c>
      <c r="L336" s="44">
        <v>1884.93</v>
      </c>
      <c r="M336" s="44">
        <v>2213.19</v>
      </c>
      <c r="N336" s="44">
        <v>2170.7199999999998</v>
      </c>
      <c r="O336" s="44">
        <v>2202.87</v>
      </c>
      <c r="P336" s="44">
        <v>2397.36</v>
      </c>
      <c r="Q336" s="44">
        <v>2407.67</v>
      </c>
      <c r="R336" s="44">
        <v>2243.71</v>
      </c>
      <c r="S336" s="44">
        <v>2463.59</v>
      </c>
      <c r="T336" s="44">
        <v>2453.4</v>
      </c>
      <c r="U336" s="44">
        <v>2502.63</v>
      </c>
      <c r="V336" s="44">
        <v>2224.6799999999998</v>
      </c>
      <c r="W336" s="44">
        <v>1968.94</v>
      </c>
      <c r="X336" s="44">
        <v>1842.27</v>
      </c>
      <c r="Y336" s="44">
        <v>2056.7800000000002</v>
      </c>
      <c r="Z336" s="44">
        <v>1801.29</v>
      </c>
      <c r="AA336" s="44">
        <v>1596.23</v>
      </c>
    </row>
    <row r="337" spans="1:27" ht="12.75" hidden="1" customHeight="1" outlineLevel="1" x14ac:dyDescent="0.3">
      <c r="A337" s="99" t="s">
        <v>1979</v>
      </c>
      <c r="B337" s="63" t="s">
        <v>90</v>
      </c>
      <c r="C337" s="43" t="s">
        <v>79</v>
      </c>
      <c r="D337" s="44">
        <f>$D$327</f>
        <v>2442.29</v>
      </c>
      <c r="E337" s="44">
        <f t="shared" ref="E337:AA337" si="193">$D$327</f>
        <v>2442.29</v>
      </c>
      <c r="F337" s="44">
        <f t="shared" si="193"/>
        <v>2442.29</v>
      </c>
      <c r="G337" s="44">
        <f t="shared" si="193"/>
        <v>2442.29</v>
      </c>
      <c r="H337" s="44">
        <f t="shared" si="193"/>
        <v>2442.29</v>
      </c>
      <c r="I337" s="44">
        <f t="shared" si="193"/>
        <v>2442.29</v>
      </c>
      <c r="J337" s="44">
        <f t="shared" si="193"/>
        <v>2442.29</v>
      </c>
      <c r="K337" s="44">
        <f t="shared" si="193"/>
        <v>2442.29</v>
      </c>
      <c r="L337" s="44">
        <f t="shared" si="193"/>
        <v>2442.29</v>
      </c>
      <c r="M337" s="44">
        <f t="shared" si="193"/>
        <v>2442.29</v>
      </c>
      <c r="N337" s="44">
        <f t="shared" si="193"/>
        <v>2442.29</v>
      </c>
      <c r="O337" s="44">
        <f t="shared" si="193"/>
        <v>2442.29</v>
      </c>
      <c r="P337" s="44">
        <f t="shared" si="193"/>
        <v>2442.29</v>
      </c>
      <c r="Q337" s="44">
        <f t="shared" si="193"/>
        <v>2442.29</v>
      </c>
      <c r="R337" s="44">
        <f t="shared" si="193"/>
        <v>2442.29</v>
      </c>
      <c r="S337" s="44">
        <f t="shared" si="193"/>
        <v>2442.29</v>
      </c>
      <c r="T337" s="44">
        <f t="shared" si="193"/>
        <v>2442.29</v>
      </c>
      <c r="U337" s="44">
        <f t="shared" si="193"/>
        <v>2442.29</v>
      </c>
      <c r="V337" s="44">
        <f t="shared" si="193"/>
        <v>2442.29</v>
      </c>
      <c r="W337" s="44">
        <f t="shared" si="193"/>
        <v>2442.29</v>
      </c>
      <c r="X337" s="44">
        <f t="shared" si="193"/>
        <v>2442.29</v>
      </c>
      <c r="Y337" s="44">
        <f t="shared" si="193"/>
        <v>2442.29</v>
      </c>
      <c r="Z337" s="44">
        <f t="shared" si="193"/>
        <v>2442.29</v>
      </c>
      <c r="AA337" s="44">
        <f t="shared" si="193"/>
        <v>2442.29</v>
      </c>
    </row>
    <row r="338" spans="1:27" ht="12.75" hidden="1" customHeight="1" outlineLevel="1" x14ac:dyDescent="0.3">
      <c r="A338" s="99" t="s">
        <v>1980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1981</v>
      </c>
      <c r="B339" s="63" t="s">
        <v>81</v>
      </c>
      <c r="C339" s="43" t="s">
        <v>79</v>
      </c>
      <c r="D339" s="44">
        <f>$D$11</f>
        <v>368.47</v>
      </c>
      <c r="E339" s="44">
        <f t="shared" ref="E339:AA339" si="194">$D$11</f>
        <v>368.47</v>
      </c>
      <c r="F339" s="44">
        <f t="shared" si="194"/>
        <v>368.47</v>
      </c>
      <c r="G339" s="44">
        <f t="shared" si="194"/>
        <v>368.47</v>
      </c>
      <c r="H339" s="44">
        <f t="shared" si="194"/>
        <v>368.47</v>
      </c>
      <c r="I339" s="44">
        <f t="shared" si="194"/>
        <v>368.47</v>
      </c>
      <c r="J339" s="44">
        <f t="shared" si="194"/>
        <v>368.47</v>
      </c>
      <c r="K339" s="44">
        <f t="shared" si="194"/>
        <v>368.47</v>
      </c>
      <c r="L339" s="44">
        <f t="shared" si="194"/>
        <v>368.47</v>
      </c>
      <c r="M339" s="44">
        <f t="shared" si="194"/>
        <v>368.47</v>
      </c>
      <c r="N339" s="44">
        <f t="shared" si="194"/>
        <v>368.47</v>
      </c>
      <c r="O339" s="44">
        <f t="shared" si="194"/>
        <v>368.47</v>
      </c>
      <c r="P339" s="44">
        <f t="shared" si="194"/>
        <v>368.47</v>
      </c>
      <c r="Q339" s="44">
        <f t="shared" si="194"/>
        <v>368.47</v>
      </c>
      <c r="R339" s="44">
        <f t="shared" si="194"/>
        <v>368.47</v>
      </c>
      <c r="S339" s="44">
        <f t="shared" si="194"/>
        <v>368.47</v>
      </c>
      <c r="T339" s="44">
        <f t="shared" si="194"/>
        <v>368.47</v>
      </c>
      <c r="U339" s="44">
        <f t="shared" si="194"/>
        <v>368.47</v>
      </c>
      <c r="V339" s="44">
        <f t="shared" si="194"/>
        <v>368.47</v>
      </c>
      <c r="W339" s="44">
        <f t="shared" si="194"/>
        <v>368.47</v>
      </c>
      <c r="X339" s="44">
        <f t="shared" si="194"/>
        <v>368.47</v>
      </c>
      <c r="Y339" s="44">
        <f t="shared" si="194"/>
        <v>368.47</v>
      </c>
      <c r="Z339" s="44">
        <f t="shared" si="194"/>
        <v>368.47</v>
      </c>
      <c r="AA339" s="44">
        <f t="shared" si="194"/>
        <v>368.47</v>
      </c>
    </row>
    <row r="340" spans="1:27" ht="12.75" customHeight="1" collapsed="1" x14ac:dyDescent="0.3">
      <c r="A340" s="98" t="s">
        <v>1982</v>
      </c>
      <c r="B340" s="28" t="str">
        <f>"04"&amp;"."&amp;$B$800&amp;"."&amp;$B$801</f>
        <v>04.07.2024</v>
      </c>
      <c r="C340" s="90" t="s">
        <v>76</v>
      </c>
      <c r="D340" s="91">
        <f>ROUND(((D341+D342+D344+D343)/1000),5)</f>
        <v>4.2528899999999998</v>
      </c>
      <c r="E340" s="91">
        <f>ROUND(((E341+E342+E344+E343)/1000),5)</f>
        <v>4.0786699999999998</v>
      </c>
      <c r="F340" s="91">
        <f>ROUND(((F341+F342+F344+F343)/1000),5)</f>
        <v>3.96217</v>
      </c>
      <c r="G340" s="91">
        <f t="shared" ref="G340:AA340" si="195">ROUND(((G341+G342+G344+G343)/1000),5)</f>
        <v>3.8463599999999998</v>
      </c>
      <c r="H340" s="91">
        <f t="shared" si="195"/>
        <v>3.8401900000000002</v>
      </c>
      <c r="I340" s="91">
        <f t="shared" si="195"/>
        <v>4.0133200000000002</v>
      </c>
      <c r="J340" s="91">
        <f t="shared" si="195"/>
        <v>4.1595300000000002</v>
      </c>
      <c r="K340" s="91">
        <f t="shared" si="195"/>
        <v>4.6113</v>
      </c>
      <c r="L340" s="91">
        <f t="shared" si="195"/>
        <v>4.7420200000000001</v>
      </c>
      <c r="M340" s="91">
        <f t="shared" si="195"/>
        <v>5.1059799999999997</v>
      </c>
      <c r="N340" s="91">
        <f t="shared" si="195"/>
        <v>5.4716699999999996</v>
      </c>
      <c r="O340" s="91">
        <f t="shared" si="195"/>
        <v>5.7658300000000002</v>
      </c>
      <c r="P340" s="91">
        <f t="shared" si="195"/>
        <v>5.7536199999999997</v>
      </c>
      <c r="Q340" s="91">
        <f t="shared" si="195"/>
        <v>5.7116400000000001</v>
      </c>
      <c r="R340" s="91">
        <f t="shared" si="195"/>
        <v>5.7207999999999997</v>
      </c>
      <c r="S340" s="91">
        <f t="shared" si="195"/>
        <v>5.8147500000000001</v>
      </c>
      <c r="T340" s="91">
        <f t="shared" si="195"/>
        <v>5.8107499999999996</v>
      </c>
      <c r="U340" s="91">
        <f t="shared" si="195"/>
        <v>5.5191800000000004</v>
      </c>
      <c r="V340" s="91">
        <f t="shared" si="195"/>
        <v>4.8867000000000003</v>
      </c>
      <c r="W340" s="91">
        <f t="shared" si="195"/>
        <v>5.0658700000000003</v>
      </c>
      <c r="X340" s="91">
        <f t="shared" si="195"/>
        <v>4.9456800000000003</v>
      </c>
      <c r="Y340" s="91">
        <f t="shared" si="195"/>
        <v>4.7776899999999998</v>
      </c>
      <c r="Z340" s="91">
        <f t="shared" si="195"/>
        <v>4.6774100000000001</v>
      </c>
      <c r="AA340" s="91">
        <f t="shared" si="195"/>
        <v>4.5401699999999998</v>
      </c>
    </row>
    <row r="341" spans="1:27" ht="12.75" hidden="1" customHeight="1" outlineLevel="1" x14ac:dyDescent="0.3">
      <c r="A341" s="99" t="s">
        <v>1983</v>
      </c>
      <c r="B341" s="63" t="s">
        <v>238</v>
      </c>
      <c r="C341" s="43" t="s">
        <v>79</v>
      </c>
      <c r="D341" s="44">
        <v>1437.32</v>
      </c>
      <c r="E341" s="44">
        <v>1263.0999999999999</v>
      </c>
      <c r="F341" s="44">
        <v>1146.5999999999999</v>
      </c>
      <c r="G341" s="44">
        <v>1030.79</v>
      </c>
      <c r="H341" s="44">
        <v>1024.6199999999999</v>
      </c>
      <c r="I341" s="44">
        <v>1197.75</v>
      </c>
      <c r="J341" s="44">
        <v>1343.96</v>
      </c>
      <c r="K341" s="44">
        <v>1795.73</v>
      </c>
      <c r="L341" s="44">
        <v>1926.45</v>
      </c>
      <c r="M341" s="44">
        <v>2290.41</v>
      </c>
      <c r="N341" s="44">
        <v>2656.1</v>
      </c>
      <c r="O341" s="44">
        <v>2950.26</v>
      </c>
      <c r="P341" s="44">
        <v>2938.05</v>
      </c>
      <c r="Q341" s="44">
        <v>2896.07</v>
      </c>
      <c r="R341" s="44">
        <v>2905.23</v>
      </c>
      <c r="S341" s="44">
        <v>2999.18</v>
      </c>
      <c r="T341" s="44">
        <v>2995.18</v>
      </c>
      <c r="U341" s="44">
        <v>2703.61</v>
      </c>
      <c r="V341" s="44">
        <v>2071.13</v>
      </c>
      <c r="W341" s="44">
        <v>2250.3000000000002</v>
      </c>
      <c r="X341" s="44">
        <v>2130.11</v>
      </c>
      <c r="Y341" s="44">
        <v>1962.12</v>
      </c>
      <c r="Z341" s="44">
        <v>1861.84</v>
      </c>
      <c r="AA341" s="44">
        <v>1724.6</v>
      </c>
    </row>
    <row r="342" spans="1:27" ht="12.75" hidden="1" customHeight="1" outlineLevel="1" x14ac:dyDescent="0.3">
      <c r="A342" s="99" t="s">
        <v>1984</v>
      </c>
      <c r="B342" s="63" t="s">
        <v>90</v>
      </c>
      <c r="C342" s="43" t="s">
        <v>79</v>
      </c>
      <c r="D342" s="44">
        <f>$D$327</f>
        <v>2442.29</v>
      </c>
      <c r="E342" s="44">
        <f t="shared" ref="E342:AA342" si="196">$D$327</f>
        <v>2442.29</v>
      </c>
      <c r="F342" s="44">
        <f t="shared" si="196"/>
        <v>2442.29</v>
      </c>
      <c r="G342" s="44">
        <f t="shared" si="196"/>
        <v>2442.29</v>
      </c>
      <c r="H342" s="44">
        <f t="shared" si="196"/>
        <v>2442.29</v>
      </c>
      <c r="I342" s="44">
        <f t="shared" si="196"/>
        <v>2442.29</v>
      </c>
      <c r="J342" s="44">
        <f t="shared" si="196"/>
        <v>2442.29</v>
      </c>
      <c r="K342" s="44">
        <f t="shared" si="196"/>
        <v>2442.29</v>
      </c>
      <c r="L342" s="44">
        <f t="shared" si="196"/>
        <v>2442.29</v>
      </c>
      <c r="M342" s="44">
        <f t="shared" si="196"/>
        <v>2442.29</v>
      </c>
      <c r="N342" s="44">
        <f t="shared" si="196"/>
        <v>2442.29</v>
      </c>
      <c r="O342" s="44">
        <f t="shared" si="196"/>
        <v>2442.29</v>
      </c>
      <c r="P342" s="44">
        <f t="shared" si="196"/>
        <v>2442.29</v>
      </c>
      <c r="Q342" s="44">
        <f t="shared" si="196"/>
        <v>2442.29</v>
      </c>
      <c r="R342" s="44">
        <f t="shared" si="196"/>
        <v>2442.29</v>
      </c>
      <c r="S342" s="44">
        <f t="shared" si="196"/>
        <v>2442.29</v>
      </c>
      <c r="T342" s="44">
        <f t="shared" si="196"/>
        <v>2442.29</v>
      </c>
      <c r="U342" s="44">
        <f t="shared" si="196"/>
        <v>2442.29</v>
      </c>
      <c r="V342" s="44">
        <f t="shared" si="196"/>
        <v>2442.29</v>
      </c>
      <c r="W342" s="44">
        <f t="shared" si="196"/>
        <v>2442.29</v>
      </c>
      <c r="X342" s="44">
        <f t="shared" si="196"/>
        <v>2442.29</v>
      </c>
      <c r="Y342" s="44">
        <f t="shared" si="196"/>
        <v>2442.29</v>
      </c>
      <c r="Z342" s="44">
        <f t="shared" si="196"/>
        <v>2442.29</v>
      </c>
      <c r="AA342" s="44">
        <f t="shared" si="196"/>
        <v>2442.29</v>
      </c>
    </row>
    <row r="343" spans="1:27" ht="12.75" hidden="1" customHeight="1" outlineLevel="1" x14ac:dyDescent="0.3">
      <c r="A343" s="99" t="s">
        <v>1985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1986</v>
      </c>
      <c r="B344" s="63" t="s">
        <v>81</v>
      </c>
      <c r="C344" s="43" t="s">
        <v>79</v>
      </c>
      <c r="D344" s="44">
        <f>$D$11</f>
        <v>368.47</v>
      </c>
      <c r="E344" s="44">
        <f t="shared" ref="E344:AA344" si="197">$D$11</f>
        <v>368.47</v>
      </c>
      <c r="F344" s="44">
        <f t="shared" si="197"/>
        <v>368.47</v>
      </c>
      <c r="G344" s="44">
        <f t="shared" si="197"/>
        <v>368.47</v>
      </c>
      <c r="H344" s="44">
        <f t="shared" si="197"/>
        <v>368.47</v>
      </c>
      <c r="I344" s="44">
        <f t="shared" si="197"/>
        <v>368.47</v>
      </c>
      <c r="J344" s="44">
        <f t="shared" si="197"/>
        <v>368.47</v>
      </c>
      <c r="K344" s="44">
        <f t="shared" si="197"/>
        <v>368.47</v>
      </c>
      <c r="L344" s="44">
        <f t="shared" si="197"/>
        <v>368.47</v>
      </c>
      <c r="M344" s="44">
        <f t="shared" si="197"/>
        <v>368.47</v>
      </c>
      <c r="N344" s="44">
        <f t="shared" si="197"/>
        <v>368.47</v>
      </c>
      <c r="O344" s="44">
        <f t="shared" si="197"/>
        <v>368.47</v>
      </c>
      <c r="P344" s="44">
        <f t="shared" si="197"/>
        <v>368.47</v>
      </c>
      <c r="Q344" s="44">
        <f t="shared" si="197"/>
        <v>368.47</v>
      </c>
      <c r="R344" s="44">
        <f t="shared" si="197"/>
        <v>368.47</v>
      </c>
      <c r="S344" s="44">
        <f t="shared" si="197"/>
        <v>368.47</v>
      </c>
      <c r="T344" s="44">
        <f t="shared" si="197"/>
        <v>368.47</v>
      </c>
      <c r="U344" s="44">
        <f t="shared" si="197"/>
        <v>368.47</v>
      </c>
      <c r="V344" s="44">
        <f t="shared" si="197"/>
        <v>368.47</v>
      </c>
      <c r="W344" s="44">
        <f t="shared" si="197"/>
        <v>368.47</v>
      </c>
      <c r="X344" s="44">
        <f t="shared" si="197"/>
        <v>368.47</v>
      </c>
      <c r="Y344" s="44">
        <f t="shared" si="197"/>
        <v>368.47</v>
      </c>
      <c r="Z344" s="44">
        <f t="shared" si="197"/>
        <v>368.47</v>
      </c>
      <c r="AA344" s="44">
        <f t="shared" si="197"/>
        <v>368.47</v>
      </c>
    </row>
    <row r="345" spans="1:27" ht="12.75" customHeight="1" collapsed="1" x14ac:dyDescent="0.3">
      <c r="A345" s="98" t="s">
        <v>1987</v>
      </c>
      <c r="B345" s="28" t="str">
        <f>"05"&amp;"."&amp;$B$800&amp;"."&amp;$B$801</f>
        <v>05.07.2024</v>
      </c>
      <c r="C345" s="90" t="s">
        <v>76</v>
      </c>
      <c r="D345" s="91">
        <f>ROUND(((D346+D347+D349+D348)/1000),5)</f>
        <v>4.1149399999999998</v>
      </c>
      <c r="E345" s="91">
        <f>ROUND(((E346+E347+E349+E348)/1000),5)</f>
        <v>4.0140900000000004</v>
      </c>
      <c r="F345" s="91">
        <f>ROUND(((F346+F347+F349+F348)/1000),5)</f>
        <v>3.85507</v>
      </c>
      <c r="G345" s="91">
        <f t="shared" ref="G345:AA345" si="198">ROUND(((G346+G347+G349+G348)/1000),5)</f>
        <v>3.77176</v>
      </c>
      <c r="H345" s="91">
        <f t="shared" si="198"/>
        <v>3.7561399999999998</v>
      </c>
      <c r="I345" s="91">
        <f t="shared" si="198"/>
        <v>3.9940699999999998</v>
      </c>
      <c r="J345" s="91">
        <f t="shared" si="198"/>
        <v>4.1162299999999998</v>
      </c>
      <c r="K345" s="91">
        <f t="shared" si="198"/>
        <v>4.49552</v>
      </c>
      <c r="L345" s="91">
        <f t="shared" si="198"/>
        <v>4.7182000000000004</v>
      </c>
      <c r="M345" s="91">
        <f t="shared" si="198"/>
        <v>4.79772</v>
      </c>
      <c r="N345" s="91">
        <f t="shared" si="198"/>
        <v>5.0584100000000003</v>
      </c>
      <c r="O345" s="91">
        <f t="shared" si="198"/>
        <v>5.3984199999999998</v>
      </c>
      <c r="P345" s="91">
        <f t="shared" si="198"/>
        <v>5.4130200000000004</v>
      </c>
      <c r="Q345" s="91">
        <f t="shared" si="198"/>
        <v>5.3615599999999999</v>
      </c>
      <c r="R345" s="91">
        <f t="shared" si="198"/>
        <v>4.9426300000000003</v>
      </c>
      <c r="S345" s="91">
        <f t="shared" si="198"/>
        <v>4.7190899999999996</v>
      </c>
      <c r="T345" s="91">
        <f t="shared" si="198"/>
        <v>4.6183500000000004</v>
      </c>
      <c r="U345" s="91">
        <f t="shared" si="198"/>
        <v>4.6373600000000001</v>
      </c>
      <c r="V345" s="91">
        <f t="shared" si="198"/>
        <v>4.9378700000000002</v>
      </c>
      <c r="W345" s="91">
        <f t="shared" si="198"/>
        <v>4.83786</v>
      </c>
      <c r="X345" s="91">
        <f t="shared" si="198"/>
        <v>4.7871100000000002</v>
      </c>
      <c r="Y345" s="91">
        <f t="shared" si="198"/>
        <v>5.0142199999999999</v>
      </c>
      <c r="Z345" s="91">
        <f t="shared" si="198"/>
        <v>4.7757199999999997</v>
      </c>
      <c r="AA345" s="91">
        <f t="shared" si="198"/>
        <v>4.5164900000000001</v>
      </c>
    </row>
    <row r="346" spans="1:27" ht="12.75" hidden="1" customHeight="1" outlineLevel="1" x14ac:dyDescent="0.3">
      <c r="A346" s="99" t="s">
        <v>1988</v>
      </c>
      <c r="B346" s="63" t="s">
        <v>238</v>
      </c>
      <c r="C346" s="43" t="s">
        <v>79</v>
      </c>
      <c r="D346" s="44">
        <v>1299.3699999999999</v>
      </c>
      <c r="E346" s="44">
        <v>1198.52</v>
      </c>
      <c r="F346" s="44">
        <v>1039.5</v>
      </c>
      <c r="G346" s="44">
        <v>956.19</v>
      </c>
      <c r="H346" s="44">
        <v>940.57</v>
      </c>
      <c r="I346" s="44">
        <v>1178.5</v>
      </c>
      <c r="J346" s="44">
        <v>1300.6600000000001</v>
      </c>
      <c r="K346" s="44">
        <v>1679.95</v>
      </c>
      <c r="L346" s="44">
        <v>1902.63</v>
      </c>
      <c r="M346" s="44">
        <v>1982.15</v>
      </c>
      <c r="N346" s="44">
        <v>2242.84</v>
      </c>
      <c r="O346" s="44">
        <v>2582.85</v>
      </c>
      <c r="P346" s="44">
        <v>2597.4499999999998</v>
      </c>
      <c r="Q346" s="44">
        <v>2545.9899999999998</v>
      </c>
      <c r="R346" s="44">
        <v>2127.06</v>
      </c>
      <c r="S346" s="44">
        <v>1903.52</v>
      </c>
      <c r="T346" s="44">
        <v>1802.78</v>
      </c>
      <c r="U346" s="44">
        <v>1821.79</v>
      </c>
      <c r="V346" s="44">
        <v>2122.3000000000002</v>
      </c>
      <c r="W346" s="44">
        <v>2022.29</v>
      </c>
      <c r="X346" s="44">
        <v>1971.54</v>
      </c>
      <c r="Y346" s="44">
        <v>2198.65</v>
      </c>
      <c r="Z346" s="44">
        <v>1960.15</v>
      </c>
      <c r="AA346" s="44">
        <v>1700.92</v>
      </c>
    </row>
    <row r="347" spans="1:27" ht="12.75" hidden="1" customHeight="1" outlineLevel="1" x14ac:dyDescent="0.3">
      <c r="A347" s="99" t="s">
        <v>1989</v>
      </c>
      <c r="B347" s="63" t="s">
        <v>90</v>
      </c>
      <c r="C347" s="43" t="s">
        <v>79</v>
      </c>
      <c r="D347" s="44">
        <f>$D$327</f>
        <v>2442.29</v>
      </c>
      <c r="E347" s="44">
        <f t="shared" ref="E347:AA347" si="199">$D$327</f>
        <v>2442.29</v>
      </c>
      <c r="F347" s="44">
        <f t="shared" si="199"/>
        <v>2442.29</v>
      </c>
      <c r="G347" s="44">
        <f t="shared" si="199"/>
        <v>2442.29</v>
      </c>
      <c r="H347" s="44">
        <f t="shared" si="199"/>
        <v>2442.29</v>
      </c>
      <c r="I347" s="44">
        <f t="shared" si="199"/>
        <v>2442.29</v>
      </c>
      <c r="J347" s="44">
        <f t="shared" si="199"/>
        <v>2442.29</v>
      </c>
      <c r="K347" s="44">
        <f t="shared" si="199"/>
        <v>2442.29</v>
      </c>
      <c r="L347" s="44">
        <f t="shared" si="199"/>
        <v>2442.29</v>
      </c>
      <c r="M347" s="44">
        <f t="shared" si="199"/>
        <v>2442.29</v>
      </c>
      <c r="N347" s="44">
        <f t="shared" si="199"/>
        <v>2442.29</v>
      </c>
      <c r="O347" s="44">
        <f t="shared" si="199"/>
        <v>2442.29</v>
      </c>
      <c r="P347" s="44">
        <f t="shared" si="199"/>
        <v>2442.29</v>
      </c>
      <c r="Q347" s="44">
        <f t="shared" si="199"/>
        <v>2442.29</v>
      </c>
      <c r="R347" s="44">
        <f t="shared" si="199"/>
        <v>2442.29</v>
      </c>
      <c r="S347" s="44">
        <f t="shared" si="199"/>
        <v>2442.29</v>
      </c>
      <c r="T347" s="44">
        <f t="shared" si="199"/>
        <v>2442.29</v>
      </c>
      <c r="U347" s="44">
        <f t="shared" si="199"/>
        <v>2442.29</v>
      </c>
      <c r="V347" s="44">
        <f t="shared" si="199"/>
        <v>2442.29</v>
      </c>
      <c r="W347" s="44">
        <f t="shared" si="199"/>
        <v>2442.29</v>
      </c>
      <c r="X347" s="44">
        <f t="shared" si="199"/>
        <v>2442.29</v>
      </c>
      <c r="Y347" s="44">
        <f t="shared" si="199"/>
        <v>2442.29</v>
      </c>
      <c r="Z347" s="44">
        <f t="shared" si="199"/>
        <v>2442.29</v>
      </c>
      <c r="AA347" s="44">
        <f t="shared" si="199"/>
        <v>2442.29</v>
      </c>
    </row>
    <row r="348" spans="1:27" ht="12.75" hidden="1" customHeight="1" outlineLevel="1" x14ac:dyDescent="0.3">
      <c r="A348" s="99" t="s">
        <v>1990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1991</v>
      </c>
      <c r="B349" s="63" t="s">
        <v>81</v>
      </c>
      <c r="C349" s="43" t="s">
        <v>79</v>
      </c>
      <c r="D349" s="44">
        <f>$D$11</f>
        <v>368.47</v>
      </c>
      <c r="E349" s="44">
        <f t="shared" ref="E349:AA349" si="200">$D$11</f>
        <v>368.47</v>
      </c>
      <c r="F349" s="44">
        <f t="shared" si="200"/>
        <v>368.47</v>
      </c>
      <c r="G349" s="44">
        <f t="shared" si="200"/>
        <v>368.47</v>
      </c>
      <c r="H349" s="44">
        <f t="shared" si="200"/>
        <v>368.47</v>
      </c>
      <c r="I349" s="44">
        <f t="shared" si="200"/>
        <v>368.47</v>
      </c>
      <c r="J349" s="44">
        <f t="shared" si="200"/>
        <v>368.47</v>
      </c>
      <c r="K349" s="44">
        <f t="shared" si="200"/>
        <v>368.47</v>
      </c>
      <c r="L349" s="44">
        <f t="shared" si="200"/>
        <v>368.47</v>
      </c>
      <c r="M349" s="44">
        <f t="shared" si="200"/>
        <v>368.47</v>
      </c>
      <c r="N349" s="44">
        <f t="shared" si="200"/>
        <v>368.47</v>
      </c>
      <c r="O349" s="44">
        <f t="shared" si="200"/>
        <v>368.47</v>
      </c>
      <c r="P349" s="44">
        <f t="shared" si="200"/>
        <v>368.47</v>
      </c>
      <c r="Q349" s="44">
        <f t="shared" si="200"/>
        <v>368.47</v>
      </c>
      <c r="R349" s="44">
        <f t="shared" si="200"/>
        <v>368.47</v>
      </c>
      <c r="S349" s="44">
        <f t="shared" si="200"/>
        <v>368.47</v>
      </c>
      <c r="T349" s="44">
        <f t="shared" si="200"/>
        <v>368.47</v>
      </c>
      <c r="U349" s="44">
        <f t="shared" si="200"/>
        <v>368.47</v>
      </c>
      <c r="V349" s="44">
        <f t="shared" si="200"/>
        <v>368.47</v>
      </c>
      <c r="W349" s="44">
        <f t="shared" si="200"/>
        <v>368.47</v>
      </c>
      <c r="X349" s="44">
        <f t="shared" si="200"/>
        <v>368.47</v>
      </c>
      <c r="Y349" s="44">
        <f t="shared" si="200"/>
        <v>368.47</v>
      </c>
      <c r="Z349" s="44">
        <f t="shared" si="200"/>
        <v>368.47</v>
      </c>
      <c r="AA349" s="44">
        <f t="shared" si="200"/>
        <v>368.47</v>
      </c>
    </row>
    <row r="350" spans="1:27" ht="12.75" customHeight="1" collapsed="1" x14ac:dyDescent="0.3">
      <c r="A350" s="98" t="s">
        <v>1992</v>
      </c>
      <c r="B350" s="28" t="str">
        <f>"06"&amp;"."&amp;$B$800&amp;"."&amp;$B$801</f>
        <v>06.07.2024</v>
      </c>
      <c r="C350" s="90" t="s">
        <v>76</v>
      </c>
      <c r="D350" s="91">
        <f>ROUND(((D351+D352+D354+D353)/1000),5)</f>
        <v>4.1420899999999996</v>
      </c>
      <c r="E350" s="91">
        <f>ROUND(((E351+E352+E354+E353)/1000),5)</f>
        <v>4.0136099999999999</v>
      </c>
      <c r="F350" s="91">
        <f>ROUND(((F351+F352+F354+F353)/1000),5)</f>
        <v>3.8404400000000001</v>
      </c>
      <c r="G350" s="91">
        <f t="shared" ref="G350:AA350" si="201">ROUND(((G351+G352+G354+G353)/1000),5)</f>
        <v>3.7270099999999999</v>
      </c>
      <c r="H350" s="91">
        <f t="shared" si="201"/>
        <v>3.6477400000000002</v>
      </c>
      <c r="I350" s="91">
        <f t="shared" si="201"/>
        <v>3.8686099999999999</v>
      </c>
      <c r="J350" s="91">
        <f t="shared" si="201"/>
        <v>3.97363</v>
      </c>
      <c r="K350" s="91">
        <f t="shared" si="201"/>
        <v>4.2388000000000003</v>
      </c>
      <c r="L350" s="91">
        <f t="shared" si="201"/>
        <v>4.67645</v>
      </c>
      <c r="M350" s="91">
        <f t="shared" si="201"/>
        <v>4.8829599999999997</v>
      </c>
      <c r="N350" s="91">
        <f t="shared" si="201"/>
        <v>5.0369799999999998</v>
      </c>
      <c r="O350" s="91">
        <f t="shared" si="201"/>
        <v>5.0759299999999996</v>
      </c>
      <c r="P350" s="91">
        <f t="shared" si="201"/>
        <v>5.0857599999999996</v>
      </c>
      <c r="Q350" s="91">
        <f t="shared" si="201"/>
        <v>5.08087</v>
      </c>
      <c r="R350" s="91">
        <f t="shared" si="201"/>
        <v>5.0881600000000002</v>
      </c>
      <c r="S350" s="91">
        <f t="shared" si="201"/>
        <v>5.0976900000000001</v>
      </c>
      <c r="T350" s="91">
        <f t="shared" si="201"/>
        <v>5.0945099999999996</v>
      </c>
      <c r="U350" s="91">
        <f t="shared" si="201"/>
        <v>5.0732299999999997</v>
      </c>
      <c r="V350" s="91">
        <f t="shared" si="201"/>
        <v>5.0546699999999998</v>
      </c>
      <c r="W350" s="91">
        <f t="shared" si="201"/>
        <v>4.9788800000000002</v>
      </c>
      <c r="X350" s="91">
        <f t="shared" si="201"/>
        <v>4.9024799999999997</v>
      </c>
      <c r="Y350" s="91">
        <f t="shared" si="201"/>
        <v>4.8716400000000002</v>
      </c>
      <c r="Z350" s="91">
        <f t="shared" si="201"/>
        <v>4.6957300000000002</v>
      </c>
      <c r="AA350" s="91">
        <f t="shared" si="201"/>
        <v>4.4439900000000003</v>
      </c>
    </row>
    <row r="351" spans="1:27" ht="12.75" hidden="1" customHeight="1" outlineLevel="1" x14ac:dyDescent="0.3">
      <c r="A351" s="99" t="s">
        <v>1993</v>
      </c>
      <c r="B351" s="63" t="s">
        <v>238</v>
      </c>
      <c r="C351" s="43" t="s">
        <v>79</v>
      </c>
      <c r="D351" s="44">
        <v>1326.52</v>
      </c>
      <c r="E351" s="44">
        <v>1198.04</v>
      </c>
      <c r="F351" s="44">
        <v>1024.8699999999999</v>
      </c>
      <c r="G351" s="44">
        <v>911.44</v>
      </c>
      <c r="H351" s="44">
        <v>832.17</v>
      </c>
      <c r="I351" s="44">
        <v>1053.04</v>
      </c>
      <c r="J351" s="44">
        <v>1158.06</v>
      </c>
      <c r="K351" s="44">
        <v>1423.23</v>
      </c>
      <c r="L351" s="44">
        <v>1860.88</v>
      </c>
      <c r="M351" s="44">
        <v>2067.39</v>
      </c>
      <c r="N351" s="44">
        <v>2221.41</v>
      </c>
      <c r="O351" s="44">
        <v>2260.36</v>
      </c>
      <c r="P351" s="44">
        <v>2270.19</v>
      </c>
      <c r="Q351" s="44">
        <v>2265.3000000000002</v>
      </c>
      <c r="R351" s="44">
        <v>2272.59</v>
      </c>
      <c r="S351" s="44">
        <v>2282.12</v>
      </c>
      <c r="T351" s="44">
        <v>2278.94</v>
      </c>
      <c r="U351" s="44">
        <v>2257.66</v>
      </c>
      <c r="V351" s="44">
        <v>2239.1</v>
      </c>
      <c r="W351" s="44">
        <v>2163.31</v>
      </c>
      <c r="X351" s="44">
        <v>2086.91</v>
      </c>
      <c r="Y351" s="44">
        <v>2056.0700000000002</v>
      </c>
      <c r="Z351" s="44">
        <v>1880.16</v>
      </c>
      <c r="AA351" s="44">
        <v>1628.42</v>
      </c>
    </row>
    <row r="352" spans="1:27" ht="12.75" hidden="1" customHeight="1" outlineLevel="1" x14ac:dyDescent="0.3">
      <c r="A352" s="99" t="s">
        <v>1994</v>
      </c>
      <c r="B352" s="63" t="s">
        <v>90</v>
      </c>
      <c r="C352" s="43" t="s">
        <v>79</v>
      </c>
      <c r="D352" s="44">
        <f>$D$327</f>
        <v>2442.29</v>
      </c>
      <c r="E352" s="44">
        <f t="shared" ref="E352:AA352" si="202">$D$327</f>
        <v>2442.29</v>
      </c>
      <c r="F352" s="44">
        <f t="shared" si="202"/>
        <v>2442.29</v>
      </c>
      <c r="G352" s="44">
        <f t="shared" si="202"/>
        <v>2442.29</v>
      </c>
      <c r="H352" s="44">
        <f t="shared" si="202"/>
        <v>2442.29</v>
      </c>
      <c r="I352" s="44">
        <f t="shared" si="202"/>
        <v>2442.29</v>
      </c>
      <c r="J352" s="44">
        <f t="shared" si="202"/>
        <v>2442.29</v>
      </c>
      <c r="K352" s="44">
        <f t="shared" si="202"/>
        <v>2442.29</v>
      </c>
      <c r="L352" s="44">
        <f t="shared" si="202"/>
        <v>2442.29</v>
      </c>
      <c r="M352" s="44">
        <f t="shared" si="202"/>
        <v>2442.29</v>
      </c>
      <c r="N352" s="44">
        <f t="shared" si="202"/>
        <v>2442.29</v>
      </c>
      <c r="O352" s="44">
        <f t="shared" si="202"/>
        <v>2442.29</v>
      </c>
      <c r="P352" s="44">
        <f t="shared" si="202"/>
        <v>2442.29</v>
      </c>
      <c r="Q352" s="44">
        <f t="shared" si="202"/>
        <v>2442.29</v>
      </c>
      <c r="R352" s="44">
        <f t="shared" si="202"/>
        <v>2442.29</v>
      </c>
      <c r="S352" s="44">
        <f t="shared" si="202"/>
        <v>2442.29</v>
      </c>
      <c r="T352" s="44">
        <f t="shared" si="202"/>
        <v>2442.29</v>
      </c>
      <c r="U352" s="44">
        <f t="shared" si="202"/>
        <v>2442.29</v>
      </c>
      <c r="V352" s="44">
        <f t="shared" si="202"/>
        <v>2442.29</v>
      </c>
      <c r="W352" s="44">
        <f t="shared" si="202"/>
        <v>2442.29</v>
      </c>
      <c r="X352" s="44">
        <f t="shared" si="202"/>
        <v>2442.29</v>
      </c>
      <c r="Y352" s="44">
        <f t="shared" si="202"/>
        <v>2442.29</v>
      </c>
      <c r="Z352" s="44">
        <f t="shared" si="202"/>
        <v>2442.29</v>
      </c>
      <c r="AA352" s="44">
        <f t="shared" si="202"/>
        <v>2442.29</v>
      </c>
    </row>
    <row r="353" spans="1:27" ht="12.75" hidden="1" customHeight="1" outlineLevel="1" x14ac:dyDescent="0.3">
      <c r="A353" s="99" t="s">
        <v>1995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1996</v>
      </c>
      <c r="B354" s="63" t="s">
        <v>81</v>
      </c>
      <c r="C354" s="43" t="s">
        <v>79</v>
      </c>
      <c r="D354" s="44">
        <f>$D$11</f>
        <v>368.47</v>
      </c>
      <c r="E354" s="44">
        <f t="shared" ref="E354:AA354" si="203">$D$11</f>
        <v>368.47</v>
      </c>
      <c r="F354" s="44">
        <f t="shared" si="203"/>
        <v>368.47</v>
      </c>
      <c r="G354" s="44">
        <f t="shared" si="203"/>
        <v>368.47</v>
      </c>
      <c r="H354" s="44">
        <f t="shared" si="203"/>
        <v>368.47</v>
      </c>
      <c r="I354" s="44">
        <f t="shared" si="203"/>
        <v>368.47</v>
      </c>
      <c r="J354" s="44">
        <f t="shared" si="203"/>
        <v>368.47</v>
      </c>
      <c r="K354" s="44">
        <f t="shared" si="203"/>
        <v>368.47</v>
      </c>
      <c r="L354" s="44">
        <f t="shared" si="203"/>
        <v>368.47</v>
      </c>
      <c r="M354" s="44">
        <f t="shared" si="203"/>
        <v>368.47</v>
      </c>
      <c r="N354" s="44">
        <f t="shared" si="203"/>
        <v>368.47</v>
      </c>
      <c r="O354" s="44">
        <f t="shared" si="203"/>
        <v>368.47</v>
      </c>
      <c r="P354" s="44">
        <f t="shared" si="203"/>
        <v>368.47</v>
      </c>
      <c r="Q354" s="44">
        <f t="shared" si="203"/>
        <v>368.47</v>
      </c>
      <c r="R354" s="44">
        <f t="shared" si="203"/>
        <v>368.47</v>
      </c>
      <c r="S354" s="44">
        <f t="shared" si="203"/>
        <v>368.47</v>
      </c>
      <c r="T354" s="44">
        <f t="shared" si="203"/>
        <v>368.47</v>
      </c>
      <c r="U354" s="44">
        <f t="shared" si="203"/>
        <v>368.47</v>
      </c>
      <c r="V354" s="44">
        <f t="shared" si="203"/>
        <v>368.47</v>
      </c>
      <c r="W354" s="44">
        <f t="shared" si="203"/>
        <v>368.47</v>
      </c>
      <c r="X354" s="44">
        <f t="shared" si="203"/>
        <v>368.47</v>
      </c>
      <c r="Y354" s="44">
        <f t="shared" si="203"/>
        <v>368.47</v>
      </c>
      <c r="Z354" s="44">
        <f t="shared" si="203"/>
        <v>368.47</v>
      </c>
      <c r="AA354" s="44">
        <f t="shared" si="203"/>
        <v>368.47</v>
      </c>
    </row>
    <row r="355" spans="1:27" ht="12.75" customHeight="1" collapsed="1" x14ac:dyDescent="0.3">
      <c r="A355" s="98" t="s">
        <v>1997</v>
      </c>
      <c r="B355" s="28" t="str">
        <f>"07"&amp;"."&amp;$B$800&amp;"."&amp;$B$801</f>
        <v>07.07.2024</v>
      </c>
      <c r="C355" s="90" t="s">
        <v>76</v>
      </c>
      <c r="D355" s="91">
        <f>ROUND(((D356+D357+D359+D358)/1000),5)</f>
        <v>4.1376799999999996</v>
      </c>
      <c r="E355" s="91">
        <f>ROUND(((E356+E357+E359+E358)/1000),5)</f>
        <v>4.0156099999999997</v>
      </c>
      <c r="F355" s="91">
        <f>ROUND(((F356+F357+F359+F358)/1000),5)</f>
        <v>3.8494100000000002</v>
      </c>
      <c r="G355" s="91">
        <f t="shared" ref="G355:AA355" si="204">ROUND(((G356+G357+G359+G358)/1000),5)</f>
        <v>3.6983700000000002</v>
      </c>
      <c r="H355" s="91">
        <f t="shared" si="204"/>
        <v>2.8248700000000002</v>
      </c>
      <c r="I355" s="91">
        <f t="shared" si="204"/>
        <v>2.84937</v>
      </c>
      <c r="J355" s="91">
        <f t="shared" si="204"/>
        <v>3.6704300000000001</v>
      </c>
      <c r="K355" s="91">
        <f t="shared" si="204"/>
        <v>4.0681500000000002</v>
      </c>
      <c r="L355" s="91">
        <f t="shared" si="204"/>
        <v>4.4875299999999996</v>
      </c>
      <c r="M355" s="91">
        <f t="shared" si="204"/>
        <v>4.7748799999999996</v>
      </c>
      <c r="N355" s="91">
        <f t="shared" si="204"/>
        <v>4.9303600000000003</v>
      </c>
      <c r="O355" s="91">
        <f t="shared" si="204"/>
        <v>4.9895399999999999</v>
      </c>
      <c r="P355" s="91">
        <f t="shared" si="204"/>
        <v>4.9975100000000001</v>
      </c>
      <c r="Q355" s="91">
        <f t="shared" si="204"/>
        <v>5.0586099999999998</v>
      </c>
      <c r="R355" s="91">
        <f t="shared" si="204"/>
        <v>5.0624700000000002</v>
      </c>
      <c r="S355" s="91">
        <f t="shared" si="204"/>
        <v>4.9502899999999999</v>
      </c>
      <c r="T355" s="91">
        <f t="shared" si="204"/>
        <v>4.9512700000000001</v>
      </c>
      <c r="U355" s="91">
        <f t="shared" si="204"/>
        <v>4.9478799999999996</v>
      </c>
      <c r="V355" s="91">
        <f t="shared" si="204"/>
        <v>4.9680099999999996</v>
      </c>
      <c r="W355" s="91">
        <f t="shared" si="204"/>
        <v>4.92483</v>
      </c>
      <c r="X355" s="91">
        <f t="shared" si="204"/>
        <v>4.8111600000000001</v>
      </c>
      <c r="Y355" s="91">
        <f t="shared" si="204"/>
        <v>4.8625299999999996</v>
      </c>
      <c r="Z355" s="91">
        <f t="shared" si="204"/>
        <v>4.6942399999999997</v>
      </c>
      <c r="AA355" s="91">
        <f t="shared" si="204"/>
        <v>4.44123</v>
      </c>
    </row>
    <row r="356" spans="1:27" ht="12.75" hidden="1" customHeight="1" outlineLevel="1" x14ac:dyDescent="0.3">
      <c r="A356" s="99" t="s">
        <v>1998</v>
      </c>
      <c r="B356" s="63" t="s">
        <v>238</v>
      </c>
      <c r="C356" s="43" t="s">
        <v>79</v>
      </c>
      <c r="D356" s="44">
        <v>1322.11</v>
      </c>
      <c r="E356" s="44">
        <v>1200.04</v>
      </c>
      <c r="F356" s="44">
        <v>1033.8399999999999</v>
      </c>
      <c r="G356" s="44">
        <v>882.8</v>
      </c>
      <c r="H356" s="44">
        <v>9.3000000000000007</v>
      </c>
      <c r="I356" s="44">
        <v>33.799999999999997</v>
      </c>
      <c r="J356" s="44">
        <v>854.86</v>
      </c>
      <c r="K356" s="44">
        <v>1252.58</v>
      </c>
      <c r="L356" s="44">
        <v>1671.96</v>
      </c>
      <c r="M356" s="44">
        <v>1959.31</v>
      </c>
      <c r="N356" s="44">
        <v>2114.79</v>
      </c>
      <c r="O356" s="44">
        <v>2173.9699999999998</v>
      </c>
      <c r="P356" s="44">
        <v>2181.94</v>
      </c>
      <c r="Q356" s="44">
        <v>2243.04</v>
      </c>
      <c r="R356" s="44">
        <v>2246.9</v>
      </c>
      <c r="S356" s="44">
        <v>2134.7199999999998</v>
      </c>
      <c r="T356" s="44">
        <v>2135.6999999999998</v>
      </c>
      <c r="U356" s="44">
        <v>2132.31</v>
      </c>
      <c r="V356" s="44">
        <v>2152.44</v>
      </c>
      <c r="W356" s="44">
        <v>2109.2600000000002</v>
      </c>
      <c r="X356" s="44">
        <v>1995.59</v>
      </c>
      <c r="Y356" s="44">
        <v>2046.96</v>
      </c>
      <c r="Z356" s="44">
        <v>1878.67</v>
      </c>
      <c r="AA356" s="44">
        <v>1625.66</v>
      </c>
    </row>
    <row r="357" spans="1:27" ht="12.75" hidden="1" customHeight="1" outlineLevel="1" x14ac:dyDescent="0.3">
      <c r="A357" s="99" t="s">
        <v>1999</v>
      </c>
      <c r="B357" s="63" t="s">
        <v>90</v>
      </c>
      <c r="C357" s="43" t="s">
        <v>79</v>
      </c>
      <c r="D357" s="44">
        <f>$D$327</f>
        <v>2442.29</v>
      </c>
      <c r="E357" s="44">
        <f t="shared" ref="E357:AA357" si="205">$D$327</f>
        <v>2442.29</v>
      </c>
      <c r="F357" s="44">
        <f t="shared" si="205"/>
        <v>2442.29</v>
      </c>
      <c r="G357" s="44">
        <f t="shared" si="205"/>
        <v>2442.29</v>
      </c>
      <c r="H357" s="44">
        <f t="shared" si="205"/>
        <v>2442.29</v>
      </c>
      <c r="I357" s="44">
        <f t="shared" si="205"/>
        <v>2442.29</v>
      </c>
      <c r="J357" s="44">
        <f t="shared" si="205"/>
        <v>2442.29</v>
      </c>
      <c r="K357" s="44">
        <f t="shared" si="205"/>
        <v>2442.29</v>
      </c>
      <c r="L357" s="44">
        <f t="shared" si="205"/>
        <v>2442.29</v>
      </c>
      <c r="M357" s="44">
        <f t="shared" si="205"/>
        <v>2442.29</v>
      </c>
      <c r="N357" s="44">
        <f t="shared" si="205"/>
        <v>2442.29</v>
      </c>
      <c r="O357" s="44">
        <f t="shared" si="205"/>
        <v>2442.29</v>
      </c>
      <c r="P357" s="44">
        <f t="shared" si="205"/>
        <v>2442.29</v>
      </c>
      <c r="Q357" s="44">
        <f t="shared" si="205"/>
        <v>2442.29</v>
      </c>
      <c r="R357" s="44">
        <f t="shared" si="205"/>
        <v>2442.29</v>
      </c>
      <c r="S357" s="44">
        <f t="shared" si="205"/>
        <v>2442.29</v>
      </c>
      <c r="T357" s="44">
        <f t="shared" si="205"/>
        <v>2442.29</v>
      </c>
      <c r="U357" s="44">
        <f t="shared" si="205"/>
        <v>2442.29</v>
      </c>
      <c r="V357" s="44">
        <f t="shared" si="205"/>
        <v>2442.29</v>
      </c>
      <c r="W357" s="44">
        <f t="shared" si="205"/>
        <v>2442.29</v>
      </c>
      <c r="X357" s="44">
        <f t="shared" si="205"/>
        <v>2442.29</v>
      </c>
      <c r="Y357" s="44">
        <f t="shared" si="205"/>
        <v>2442.29</v>
      </c>
      <c r="Z357" s="44">
        <f t="shared" si="205"/>
        <v>2442.29</v>
      </c>
      <c r="AA357" s="44">
        <f t="shared" si="205"/>
        <v>2442.29</v>
      </c>
    </row>
    <row r="358" spans="1:27" ht="12.75" hidden="1" customHeight="1" outlineLevel="1" x14ac:dyDescent="0.3">
      <c r="A358" s="99" t="s">
        <v>2000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2001</v>
      </c>
      <c r="B359" s="63" t="s">
        <v>81</v>
      </c>
      <c r="C359" s="43" t="s">
        <v>79</v>
      </c>
      <c r="D359" s="44">
        <f>$D$11</f>
        <v>368.47</v>
      </c>
      <c r="E359" s="44">
        <f t="shared" ref="E359:AA359" si="206">$D$11</f>
        <v>368.47</v>
      </c>
      <c r="F359" s="44">
        <f t="shared" si="206"/>
        <v>368.47</v>
      </c>
      <c r="G359" s="44">
        <f t="shared" si="206"/>
        <v>368.47</v>
      </c>
      <c r="H359" s="44">
        <f t="shared" si="206"/>
        <v>368.47</v>
      </c>
      <c r="I359" s="44">
        <f t="shared" si="206"/>
        <v>368.47</v>
      </c>
      <c r="J359" s="44">
        <f t="shared" si="206"/>
        <v>368.47</v>
      </c>
      <c r="K359" s="44">
        <f t="shared" si="206"/>
        <v>368.47</v>
      </c>
      <c r="L359" s="44">
        <f t="shared" si="206"/>
        <v>368.47</v>
      </c>
      <c r="M359" s="44">
        <f t="shared" si="206"/>
        <v>368.47</v>
      </c>
      <c r="N359" s="44">
        <f t="shared" si="206"/>
        <v>368.47</v>
      </c>
      <c r="O359" s="44">
        <f t="shared" si="206"/>
        <v>368.47</v>
      </c>
      <c r="P359" s="44">
        <f t="shared" si="206"/>
        <v>368.47</v>
      </c>
      <c r="Q359" s="44">
        <f t="shared" si="206"/>
        <v>368.47</v>
      </c>
      <c r="R359" s="44">
        <f t="shared" si="206"/>
        <v>368.47</v>
      </c>
      <c r="S359" s="44">
        <f t="shared" si="206"/>
        <v>368.47</v>
      </c>
      <c r="T359" s="44">
        <f t="shared" si="206"/>
        <v>368.47</v>
      </c>
      <c r="U359" s="44">
        <f t="shared" si="206"/>
        <v>368.47</v>
      </c>
      <c r="V359" s="44">
        <f t="shared" si="206"/>
        <v>368.47</v>
      </c>
      <c r="W359" s="44">
        <f t="shared" si="206"/>
        <v>368.47</v>
      </c>
      <c r="X359" s="44">
        <f t="shared" si="206"/>
        <v>368.47</v>
      </c>
      <c r="Y359" s="44">
        <f t="shared" si="206"/>
        <v>368.47</v>
      </c>
      <c r="Z359" s="44">
        <f t="shared" si="206"/>
        <v>368.47</v>
      </c>
      <c r="AA359" s="44">
        <f t="shared" si="206"/>
        <v>368.47</v>
      </c>
    </row>
    <row r="360" spans="1:27" ht="12.75" customHeight="1" collapsed="1" x14ac:dyDescent="0.3">
      <c r="A360" s="98" t="s">
        <v>2002</v>
      </c>
      <c r="B360" s="28" t="str">
        <f>"08"&amp;"."&amp;$B$800&amp;"."&amp;$B$801</f>
        <v>08.07.2024</v>
      </c>
      <c r="C360" s="90" t="s">
        <v>76</v>
      </c>
      <c r="D360" s="91">
        <f>ROUND(((D361+D362+D364+D363)/1000),5)</f>
        <v>4.0834400000000004</v>
      </c>
      <c r="E360" s="91">
        <f>ROUND(((E361+E362+E364+E363)/1000),5)</f>
        <v>3.9769700000000001</v>
      </c>
      <c r="F360" s="91">
        <f>ROUND(((F361+F362+F364+F363)/1000),5)</f>
        <v>3.8054800000000002</v>
      </c>
      <c r="G360" s="91">
        <f t="shared" ref="G360:AA360" si="207">ROUND(((G361+G362+G364+G363)/1000),5)</f>
        <v>3.5968</v>
      </c>
      <c r="H360" s="91">
        <f t="shared" si="207"/>
        <v>2.9929100000000002</v>
      </c>
      <c r="I360" s="91">
        <f t="shared" si="207"/>
        <v>3.9110499999999999</v>
      </c>
      <c r="J360" s="91">
        <f t="shared" si="207"/>
        <v>4.0287199999999999</v>
      </c>
      <c r="K360" s="91">
        <f t="shared" si="207"/>
        <v>4.47323</v>
      </c>
      <c r="L360" s="91">
        <f t="shared" si="207"/>
        <v>4.8503299999999996</v>
      </c>
      <c r="M360" s="91">
        <f t="shared" si="207"/>
        <v>5.1244199999999998</v>
      </c>
      <c r="N360" s="91">
        <f t="shared" si="207"/>
        <v>5.1954399999999996</v>
      </c>
      <c r="O360" s="91">
        <f t="shared" si="207"/>
        <v>5.2096799999999996</v>
      </c>
      <c r="P360" s="91">
        <f t="shared" si="207"/>
        <v>5.2358000000000002</v>
      </c>
      <c r="Q360" s="91">
        <f t="shared" si="207"/>
        <v>5.3598499999999998</v>
      </c>
      <c r="R360" s="91">
        <f t="shared" si="207"/>
        <v>5.3611199999999997</v>
      </c>
      <c r="S360" s="91">
        <f t="shared" si="207"/>
        <v>5.4356299999999997</v>
      </c>
      <c r="T360" s="91">
        <f t="shared" si="207"/>
        <v>5.3285999999999998</v>
      </c>
      <c r="U360" s="91">
        <f t="shared" si="207"/>
        <v>5.27902</v>
      </c>
      <c r="V360" s="91">
        <f t="shared" si="207"/>
        <v>5.2169499999999998</v>
      </c>
      <c r="W360" s="91">
        <f t="shared" si="207"/>
        <v>5.1045100000000003</v>
      </c>
      <c r="X360" s="91">
        <f t="shared" si="207"/>
        <v>4.9343500000000002</v>
      </c>
      <c r="Y360" s="91">
        <f t="shared" si="207"/>
        <v>4.90435</v>
      </c>
      <c r="Z360" s="91">
        <f t="shared" si="207"/>
        <v>4.62812</v>
      </c>
      <c r="AA360" s="91">
        <f t="shared" si="207"/>
        <v>4.37242</v>
      </c>
    </row>
    <row r="361" spans="1:27" ht="12.75" hidden="1" customHeight="1" outlineLevel="1" x14ac:dyDescent="0.3">
      <c r="A361" s="99" t="s">
        <v>2003</v>
      </c>
      <c r="B361" s="63" t="s">
        <v>238</v>
      </c>
      <c r="C361" s="43" t="s">
        <v>79</v>
      </c>
      <c r="D361" s="44">
        <v>1267.8699999999999</v>
      </c>
      <c r="E361" s="44">
        <v>1161.4000000000001</v>
      </c>
      <c r="F361" s="44">
        <v>989.91</v>
      </c>
      <c r="G361" s="44">
        <v>781.23</v>
      </c>
      <c r="H361" s="44">
        <v>177.34</v>
      </c>
      <c r="I361" s="44">
        <v>1095.48</v>
      </c>
      <c r="J361" s="44">
        <v>1213.1500000000001</v>
      </c>
      <c r="K361" s="44">
        <v>1657.66</v>
      </c>
      <c r="L361" s="44">
        <v>2034.76</v>
      </c>
      <c r="M361" s="44">
        <v>2308.85</v>
      </c>
      <c r="N361" s="44">
        <v>2379.87</v>
      </c>
      <c r="O361" s="44">
        <v>2394.11</v>
      </c>
      <c r="P361" s="44">
        <v>2420.23</v>
      </c>
      <c r="Q361" s="44">
        <v>2544.2800000000002</v>
      </c>
      <c r="R361" s="44">
        <v>2545.5500000000002</v>
      </c>
      <c r="S361" s="44">
        <v>2620.06</v>
      </c>
      <c r="T361" s="44">
        <v>2513.0300000000002</v>
      </c>
      <c r="U361" s="44">
        <v>2463.4499999999998</v>
      </c>
      <c r="V361" s="44">
        <v>2401.38</v>
      </c>
      <c r="W361" s="44">
        <v>2288.94</v>
      </c>
      <c r="X361" s="44">
        <v>2118.7800000000002</v>
      </c>
      <c r="Y361" s="44">
        <v>2088.7800000000002</v>
      </c>
      <c r="Z361" s="44">
        <v>1812.55</v>
      </c>
      <c r="AA361" s="44">
        <v>1556.85</v>
      </c>
    </row>
    <row r="362" spans="1:27" ht="12.75" hidden="1" customHeight="1" outlineLevel="1" x14ac:dyDescent="0.3">
      <c r="A362" s="99" t="s">
        <v>2004</v>
      </c>
      <c r="B362" s="63" t="s">
        <v>90</v>
      </c>
      <c r="C362" s="43" t="s">
        <v>79</v>
      </c>
      <c r="D362" s="44">
        <f>$D$327</f>
        <v>2442.29</v>
      </c>
      <c r="E362" s="44">
        <f t="shared" ref="E362:AA362" si="208">$D$327</f>
        <v>2442.29</v>
      </c>
      <c r="F362" s="44">
        <f t="shared" si="208"/>
        <v>2442.29</v>
      </c>
      <c r="G362" s="44">
        <f t="shared" si="208"/>
        <v>2442.29</v>
      </c>
      <c r="H362" s="44">
        <f t="shared" si="208"/>
        <v>2442.29</v>
      </c>
      <c r="I362" s="44">
        <f t="shared" si="208"/>
        <v>2442.29</v>
      </c>
      <c r="J362" s="44">
        <f t="shared" si="208"/>
        <v>2442.29</v>
      </c>
      <c r="K362" s="44">
        <f t="shared" si="208"/>
        <v>2442.29</v>
      </c>
      <c r="L362" s="44">
        <f t="shared" si="208"/>
        <v>2442.29</v>
      </c>
      <c r="M362" s="44">
        <f t="shared" si="208"/>
        <v>2442.29</v>
      </c>
      <c r="N362" s="44">
        <f t="shared" si="208"/>
        <v>2442.29</v>
      </c>
      <c r="O362" s="44">
        <f t="shared" si="208"/>
        <v>2442.29</v>
      </c>
      <c r="P362" s="44">
        <f t="shared" si="208"/>
        <v>2442.29</v>
      </c>
      <c r="Q362" s="44">
        <f t="shared" si="208"/>
        <v>2442.29</v>
      </c>
      <c r="R362" s="44">
        <f t="shared" si="208"/>
        <v>2442.29</v>
      </c>
      <c r="S362" s="44">
        <f t="shared" si="208"/>
        <v>2442.29</v>
      </c>
      <c r="T362" s="44">
        <f t="shared" si="208"/>
        <v>2442.29</v>
      </c>
      <c r="U362" s="44">
        <f t="shared" si="208"/>
        <v>2442.29</v>
      </c>
      <c r="V362" s="44">
        <f t="shared" si="208"/>
        <v>2442.29</v>
      </c>
      <c r="W362" s="44">
        <f t="shared" si="208"/>
        <v>2442.29</v>
      </c>
      <c r="X362" s="44">
        <f t="shared" si="208"/>
        <v>2442.29</v>
      </c>
      <c r="Y362" s="44">
        <f t="shared" si="208"/>
        <v>2442.29</v>
      </c>
      <c r="Z362" s="44">
        <f t="shared" si="208"/>
        <v>2442.29</v>
      </c>
      <c r="AA362" s="44">
        <f t="shared" si="208"/>
        <v>2442.29</v>
      </c>
    </row>
    <row r="363" spans="1:27" ht="12.75" hidden="1" customHeight="1" outlineLevel="1" x14ac:dyDescent="0.3">
      <c r="A363" s="99" t="s">
        <v>2005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2006</v>
      </c>
      <c r="B364" s="63" t="s">
        <v>81</v>
      </c>
      <c r="C364" s="43" t="s">
        <v>79</v>
      </c>
      <c r="D364" s="44">
        <f>$D$11</f>
        <v>368.47</v>
      </c>
      <c r="E364" s="44">
        <f t="shared" ref="E364:AA364" si="209">$D$11</f>
        <v>368.47</v>
      </c>
      <c r="F364" s="44">
        <f t="shared" si="209"/>
        <v>368.47</v>
      </c>
      <c r="G364" s="44">
        <f t="shared" si="209"/>
        <v>368.47</v>
      </c>
      <c r="H364" s="44">
        <f t="shared" si="209"/>
        <v>368.47</v>
      </c>
      <c r="I364" s="44">
        <f t="shared" si="209"/>
        <v>368.47</v>
      </c>
      <c r="J364" s="44">
        <f t="shared" si="209"/>
        <v>368.47</v>
      </c>
      <c r="K364" s="44">
        <f t="shared" si="209"/>
        <v>368.47</v>
      </c>
      <c r="L364" s="44">
        <f t="shared" si="209"/>
        <v>368.47</v>
      </c>
      <c r="M364" s="44">
        <f t="shared" si="209"/>
        <v>368.47</v>
      </c>
      <c r="N364" s="44">
        <f t="shared" si="209"/>
        <v>368.47</v>
      </c>
      <c r="O364" s="44">
        <f t="shared" si="209"/>
        <v>368.47</v>
      </c>
      <c r="P364" s="44">
        <f t="shared" si="209"/>
        <v>368.47</v>
      </c>
      <c r="Q364" s="44">
        <f t="shared" si="209"/>
        <v>368.47</v>
      </c>
      <c r="R364" s="44">
        <f t="shared" si="209"/>
        <v>368.47</v>
      </c>
      <c r="S364" s="44">
        <f t="shared" si="209"/>
        <v>368.47</v>
      </c>
      <c r="T364" s="44">
        <f t="shared" si="209"/>
        <v>368.47</v>
      </c>
      <c r="U364" s="44">
        <f t="shared" si="209"/>
        <v>368.47</v>
      </c>
      <c r="V364" s="44">
        <f t="shared" si="209"/>
        <v>368.47</v>
      </c>
      <c r="W364" s="44">
        <f t="shared" si="209"/>
        <v>368.47</v>
      </c>
      <c r="X364" s="44">
        <f t="shared" si="209"/>
        <v>368.47</v>
      </c>
      <c r="Y364" s="44">
        <f t="shared" si="209"/>
        <v>368.47</v>
      </c>
      <c r="Z364" s="44">
        <f t="shared" si="209"/>
        <v>368.47</v>
      </c>
      <c r="AA364" s="44">
        <f t="shared" si="209"/>
        <v>368.47</v>
      </c>
    </row>
    <row r="365" spans="1:27" ht="12.75" customHeight="1" collapsed="1" x14ac:dyDescent="0.3">
      <c r="A365" s="98" t="s">
        <v>2007</v>
      </c>
      <c r="B365" s="28" t="str">
        <f>"09"&amp;"."&amp;$B$800&amp;"."&amp;$B$801</f>
        <v>09.07.2024</v>
      </c>
      <c r="C365" s="90" t="s">
        <v>76</v>
      </c>
      <c r="D365" s="91">
        <f>ROUND(((D366+D367+D369+D368)/1000),5)</f>
        <v>4.0326399999999998</v>
      </c>
      <c r="E365" s="91">
        <f>ROUND(((E366+E367+E369+E368)/1000),5)</f>
        <v>3.8696100000000002</v>
      </c>
      <c r="F365" s="91">
        <f>ROUND(((F366+F367+F369+F368)/1000),5)</f>
        <v>3.6941700000000002</v>
      </c>
      <c r="G365" s="91">
        <f t="shared" ref="G365:AA365" si="210">ROUND(((G366+G367+G369+G368)/1000),5)</f>
        <v>3.3064200000000001</v>
      </c>
      <c r="H365" s="91">
        <f t="shared" si="210"/>
        <v>3.0041799999999999</v>
      </c>
      <c r="I365" s="91">
        <f t="shared" si="210"/>
        <v>3.8300100000000001</v>
      </c>
      <c r="J365" s="91">
        <f t="shared" si="210"/>
        <v>3.98854</v>
      </c>
      <c r="K365" s="91">
        <f t="shared" si="210"/>
        <v>4.28857</v>
      </c>
      <c r="L365" s="91">
        <f t="shared" si="210"/>
        <v>4.6841600000000003</v>
      </c>
      <c r="M365" s="91">
        <f t="shared" si="210"/>
        <v>4.9883899999999999</v>
      </c>
      <c r="N365" s="91">
        <f t="shared" si="210"/>
        <v>5.0627399999999998</v>
      </c>
      <c r="O365" s="91">
        <f t="shared" si="210"/>
        <v>5.1275000000000004</v>
      </c>
      <c r="P365" s="91">
        <f t="shared" si="210"/>
        <v>5.30715</v>
      </c>
      <c r="Q365" s="91">
        <f t="shared" si="210"/>
        <v>5.1860799999999996</v>
      </c>
      <c r="R365" s="91">
        <f t="shared" si="210"/>
        <v>5.2164200000000003</v>
      </c>
      <c r="S365" s="91">
        <f t="shared" si="210"/>
        <v>5.3378300000000003</v>
      </c>
      <c r="T365" s="91">
        <f t="shared" si="210"/>
        <v>5.2114200000000004</v>
      </c>
      <c r="U365" s="91">
        <f t="shared" si="210"/>
        <v>5.2030099999999999</v>
      </c>
      <c r="V365" s="91">
        <f t="shared" si="210"/>
        <v>4.94773</v>
      </c>
      <c r="W365" s="91">
        <f t="shared" si="210"/>
        <v>4.95174</v>
      </c>
      <c r="X365" s="91">
        <f t="shared" si="210"/>
        <v>4.8347499999999997</v>
      </c>
      <c r="Y365" s="91">
        <f t="shared" si="210"/>
        <v>4.8095699999999999</v>
      </c>
      <c r="Z365" s="91">
        <f t="shared" si="210"/>
        <v>4.5927499999999997</v>
      </c>
      <c r="AA365" s="91">
        <f t="shared" si="210"/>
        <v>4.2417199999999999</v>
      </c>
    </row>
    <row r="366" spans="1:27" ht="12.75" hidden="1" customHeight="1" outlineLevel="1" x14ac:dyDescent="0.3">
      <c r="A366" s="99" t="s">
        <v>2008</v>
      </c>
      <c r="B366" s="63" t="s">
        <v>238</v>
      </c>
      <c r="C366" s="43" t="s">
        <v>79</v>
      </c>
      <c r="D366" s="44">
        <v>1217.07</v>
      </c>
      <c r="E366" s="44">
        <v>1054.04</v>
      </c>
      <c r="F366" s="44">
        <v>878.6</v>
      </c>
      <c r="G366" s="44">
        <v>490.85</v>
      </c>
      <c r="H366" s="44">
        <v>188.61</v>
      </c>
      <c r="I366" s="44">
        <v>1014.44</v>
      </c>
      <c r="J366" s="44">
        <v>1172.97</v>
      </c>
      <c r="K366" s="44">
        <v>1473</v>
      </c>
      <c r="L366" s="44">
        <v>1868.59</v>
      </c>
      <c r="M366" s="44">
        <v>2172.8200000000002</v>
      </c>
      <c r="N366" s="44">
        <v>2247.17</v>
      </c>
      <c r="O366" s="44">
        <v>2311.9299999999998</v>
      </c>
      <c r="P366" s="44">
        <v>2491.58</v>
      </c>
      <c r="Q366" s="44">
        <v>2370.5100000000002</v>
      </c>
      <c r="R366" s="44">
        <v>2400.85</v>
      </c>
      <c r="S366" s="44">
        <v>2522.2600000000002</v>
      </c>
      <c r="T366" s="44">
        <v>2395.85</v>
      </c>
      <c r="U366" s="44">
        <v>2387.44</v>
      </c>
      <c r="V366" s="44">
        <v>2132.16</v>
      </c>
      <c r="W366" s="44">
        <v>2136.17</v>
      </c>
      <c r="X366" s="44">
        <v>2019.18</v>
      </c>
      <c r="Y366" s="44">
        <v>1994</v>
      </c>
      <c r="Z366" s="44">
        <v>1777.18</v>
      </c>
      <c r="AA366" s="44">
        <v>1426.15</v>
      </c>
    </row>
    <row r="367" spans="1:27" ht="12.75" hidden="1" customHeight="1" outlineLevel="1" x14ac:dyDescent="0.3">
      <c r="A367" s="99" t="s">
        <v>2009</v>
      </c>
      <c r="B367" s="63" t="s">
        <v>90</v>
      </c>
      <c r="C367" s="43" t="s">
        <v>79</v>
      </c>
      <c r="D367" s="44">
        <f>$D$327</f>
        <v>2442.29</v>
      </c>
      <c r="E367" s="44">
        <f t="shared" ref="E367:AA367" si="211">$D$327</f>
        <v>2442.29</v>
      </c>
      <c r="F367" s="44">
        <f t="shared" si="211"/>
        <v>2442.29</v>
      </c>
      <c r="G367" s="44">
        <f t="shared" si="211"/>
        <v>2442.29</v>
      </c>
      <c r="H367" s="44">
        <f t="shared" si="211"/>
        <v>2442.29</v>
      </c>
      <c r="I367" s="44">
        <f t="shared" si="211"/>
        <v>2442.29</v>
      </c>
      <c r="J367" s="44">
        <f t="shared" si="211"/>
        <v>2442.29</v>
      </c>
      <c r="K367" s="44">
        <f t="shared" si="211"/>
        <v>2442.29</v>
      </c>
      <c r="L367" s="44">
        <f t="shared" si="211"/>
        <v>2442.29</v>
      </c>
      <c r="M367" s="44">
        <f t="shared" si="211"/>
        <v>2442.29</v>
      </c>
      <c r="N367" s="44">
        <f t="shared" si="211"/>
        <v>2442.29</v>
      </c>
      <c r="O367" s="44">
        <f t="shared" si="211"/>
        <v>2442.29</v>
      </c>
      <c r="P367" s="44">
        <f t="shared" si="211"/>
        <v>2442.29</v>
      </c>
      <c r="Q367" s="44">
        <f t="shared" si="211"/>
        <v>2442.29</v>
      </c>
      <c r="R367" s="44">
        <f t="shared" si="211"/>
        <v>2442.29</v>
      </c>
      <c r="S367" s="44">
        <f t="shared" si="211"/>
        <v>2442.29</v>
      </c>
      <c r="T367" s="44">
        <f t="shared" si="211"/>
        <v>2442.29</v>
      </c>
      <c r="U367" s="44">
        <f t="shared" si="211"/>
        <v>2442.29</v>
      </c>
      <c r="V367" s="44">
        <f t="shared" si="211"/>
        <v>2442.29</v>
      </c>
      <c r="W367" s="44">
        <f t="shared" si="211"/>
        <v>2442.29</v>
      </c>
      <c r="X367" s="44">
        <f t="shared" si="211"/>
        <v>2442.29</v>
      </c>
      <c r="Y367" s="44">
        <f t="shared" si="211"/>
        <v>2442.29</v>
      </c>
      <c r="Z367" s="44">
        <f t="shared" si="211"/>
        <v>2442.29</v>
      </c>
      <c r="AA367" s="44">
        <f t="shared" si="211"/>
        <v>2442.29</v>
      </c>
    </row>
    <row r="368" spans="1:27" ht="12.75" hidden="1" customHeight="1" outlineLevel="1" x14ac:dyDescent="0.3">
      <c r="A368" s="99" t="s">
        <v>2010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2011</v>
      </c>
      <c r="B369" s="63" t="s">
        <v>81</v>
      </c>
      <c r="C369" s="43" t="s">
        <v>79</v>
      </c>
      <c r="D369" s="44">
        <f>$D$11</f>
        <v>368.47</v>
      </c>
      <c r="E369" s="44">
        <f t="shared" ref="E369:AA369" si="212">$D$11</f>
        <v>368.47</v>
      </c>
      <c r="F369" s="44">
        <f t="shared" si="212"/>
        <v>368.47</v>
      </c>
      <c r="G369" s="44">
        <f t="shared" si="212"/>
        <v>368.47</v>
      </c>
      <c r="H369" s="44">
        <f t="shared" si="212"/>
        <v>368.47</v>
      </c>
      <c r="I369" s="44">
        <f t="shared" si="212"/>
        <v>368.47</v>
      </c>
      <c r="J369" s="44">
        <f t="shared" si="212"/>
        <v>368.47</v>
      </c>
      <c r="K369" s="44">
        <f t="shared" si="212"/>
        <v>368.47</v>
      </c>
      <c r="L369" s="44">
        <f t="shared" si="212"/>
        <v>368.47</v>
      </c>
      <c r="M369" s="44">
        <f t="shared" si="212"/>
        <v>368.47</v>
      </c>
      <c r="N369" s="44">
        <f t="shared" si="212"/>
        <v>368.47</v>
      </c>
      <c r="O369" s="44">
        <f t="shared" si="212"/>
        <v>368.47</v>
      </c>
      <c r="P369" s="44">
        <f t="shared" si="212"/>
        <v>368.47</v>
      </c>
      <c r="Q369" s="44">
        <f t="shared" si="212"/>
        <v>368.47</v>
      </c>
      <c r="R369" s="44">
        <f t="shared" si="212"/>
        <v>368.47</v>
      </c>
      <c r="S369" s="44">
        <f t="shared" si="212"/>
        <v>368.47</v>
      </c>
      <c r="T369" s="44">
        <f t="shared" si="212"/>
        <v>368.47</v>
      </c>
      <c r="U369" s="44">
        <f t="shared" si="212"/>
        <v>368.47</v>
      </c>
      <c r="V369" s="44">
        <f t="shared" si="212"/>
        <v>368.47</v>
      </c>
      <c r="W369" s="44">
        <f t="shared" si="212"/>
        <v>368.47</v>
      </c>
      <c r="X369" s="44">
        <f t="shared" si="212"/>
        <v>368.47</v>
      </c>
      <c r="Y369" s="44">
        <f t="shared" si="212"/>
        <v>368.47</v>
      </c>
      <c r="Z369" s="44">
        <f t="shared" si="212"/>
        <v>368.47</v>
      </c>
      <c r="AA369" s="44">
        <f t="shared" si="212"/>
        <v>368.47</v>
      </c>
    </row>
    <row r="370" spans="1:27" ht="12.75" customHeight="1" collapsed="1" x14ac:dyDescent="0.3">
      <c r="A370" s="98" t="s">
        <v>2012</v>
      </c>
      <c r="B370" s="28" t="str">
        <f>"10"&amp;"."&amp;$B$800&amp;"."&amp;$B$801</f>
        <v>10.07.2024</v>
      </c>
      <c r="C370" s="90" t="s">
        <v>76</v>
      </c>
      <c r="D370" s="91">
        <f>ROUND(((D371+D372+D374+D373)/1000),5)</f>
        <v>4.0610499999999998</v>
      </c>
      <c r="E370" s="91">
        <f>ROUND(((E371+E372+E374+E373)/1000),5)</f>
        <v>3.90665</v>
      </c>
      <c r="F370" s="91">
        <f>ROUND(((F371+F372+F374+F373)/1000),5)</f>
        <v>3.7375799999999999</v>
      </c>
      <c r="G370" s="91">
        <f t="shared" ref="G370:AA370" si="213">ROUND(((G371+G372+G374+G373)/1000),5)</f>
        <v>3.3195199999999998</v>
      </c>
      <c r="H370" s="91">
        <f t="shared" si="213"/>
        <v>3.00976</v>
      </c>
      <c r="I370" s="91">
        <f t="shared" si="213"/>
        <v>3.89059</v>
      </c>
      <c r="J370" s="91">
        <f t="shared" si="213"/>
        <v>4.0731400000000004</v>
      </c>
      <c r="K370" s="91">
        <f t="shared" si="213"/>
        <v>4.3887</v>
      </c>
      <c r="L370" s="91">
        <f t="shared" si="213"/>
        <v>4.6713399999999998</v>
      </c>
      <c r="M370" s="91">
        <f t="shared" si="213"/>
        <v>5.0775499999999996</v>
      </c>
      <c r="N370" s="91">
        <f t="shared" si="213"/>
        <v>4.9918899999999997</v>
      </c>
      <c r="O370" s="91">
        <f t="shared" si="213"/>
        <v>5.0191999999999997</v>
      </c>
      <c r="P370" s="91">
        <f t="shared" si="213"/>
        <v>5.0077699999999998</v>
      </c>
      <c r="Q370" s="91">
        <f t="shared" si="213"/>
        <v>5.1694100000000001</v>
      </c>
      <c r="R370" s="91">
        <f t="shared" si="213"/>
        <v>5.1790599999999998</v>
      </c>
      <c r="S370" s="91">
        <f t="shared" si="213"/>
        <v>5.2141799999999998</v>
      </c>
      <c r="T370" s="91">
        <f t="shared" si="213"/>
        <v>5.2016499999999999</v>
      </c>
      <c r="U370" s="91">
        <f t="shared" si="213"/>
        <v>5.1748700000000003</v>
      </c>
      <c r="V370" s="91">
        <f t="shared" si="213"/>
        <v>4.9930000000000003</v>
      </c>
      <c r="W370" s="91">
        <f t="shared" si="213"/>
        <v>4.7786299999999997</v>
      </c>
      <c r="X370" s="91">
        <f t="shared" si="213"/>
        <v>4.8189299999999999</v>
      </c>
      <c r="Y370" s="91">
        <f t="shared" si="213"/>
        <v>4.78566</v>
      </c>
      <c r="Z370" s="91">
        <f t="shared" si="213"/>
        <v>4.6351599999999999</v>
      </c>
      <c r="AA370" s="91">
        <f t="shared" si="213"/>
        <v>4.4048800000000004</v>
      </c>
    </row>
    <row r="371" spans="1:27" ht="12.75" hidden="1" customHeight="1" outlineLevel="1" x14ac:dyDescent="0.3">
      <c r="A371" s="99" t="s">
        <v>2013</v>
      </c>
      <c r="B371" s="63" t="s">
        <v>238</v>
      </c>
      <c r="C371" s="43" t="s">
        <v>79</v>
      </c>
      <c r="D371" s="44">
        <v>1245.48</v>
      </c>
      <c r="E371" s="44">
        <v>1091.08</v>
      </c>
      <c r="F371" s="44">
        <v>922.01</v>
      </c>
      <c r="G371" s="44">
        <v>503.95</v>
      </c>
      <c r="H371" s="44">
        <v>194.19</v>
      </c>
      <c r="I371" s="44">
        <v>1075.02</v>
      </c>
      <c r="J371" s="44">
        <v>1257.57</v>
      </c>
      <c r="K371" s="44">
        <v>1573.13</v>
      </c>
      <c r="L371" s="44">
        <v>1855.77</v>
      </c>
      <c r="M371" s="44">
        <v>2261.98</v>
      </c>
      <c r="N371" s="44">
        <v>2176.3200000000002</v>
      </c>
      <c r="O371" s="44">
        <v>2203.63</v>
      </c>
      <c r="P371" s="44">
        <v>2192.1999999999998</v>
      </c>
      <c r="Q371" s="44">
        <v>2353.84</v>
      </c>
      <c r="R371" s="44">
        <v>2363.4899999999998</v>
      </c>
      <c r="S371" s="44">
        <v>2398.61</v>
      </c>
      <c r="T371" s="44">
        <v>2386.08</v>
      </c>
      <c r="U371" s="44">
        <v>2359.3000000000002</v>
      </c>
      <c r="V371" s="44">
        <v>2177.4299999999998</v>
      </c>
      <c r="W371" s="44">
        <v>1963.06</v>
      </c>
      <c r="X371" s="44">
        <v>2003.36</v>
      </c>
      <c r="Y371" s="44">
        <v>1970.09</v>
      </c>
      <c r="Z371" s="44">
        <v>1819.59</v>
      </c>
      <c r="AA371" s="44">
        <v>1589.31</v>
      </c>
    </row>
    <row r="372" spans="1:27" ht="12.75" hidden="1" customHeight="1" outlineLevel="1" x14ac:dyDescent="0.3">
      <c r="A372" s="99" t="s">
        <v>2014</v>
      </c>
      <c r="B372" s="63" t="s">
        <v>90</v>
      </c>
      <c r="C372" s="43" t="s">
        <v>79</v>
      </c>
      <c r="D372" s="44">
        <f>$D$327</f>
        <v>2442.29</v>
      </c>
      <c r="E372" s="44">
        <f t="shared" ref="E372:AA372" si="214">$D$327</f>
        <v>2442.29</v>
      </c>
      <c r="F372" s="44">
        <f t="shared" si="214"/>
        <v>2442.29</v>
      </c>
      <c r="G372" s="44">
        <f t="shared" si="214"/>
        <v>2442.29</v>
      </c>
      <c r="H372" s="44">
        <f t="shared" si="214"/>
        <v>2442.29</v>
      </c>
      <c r="I372" s="44">
        <f t="shared" si="214"/>
        <v>2442.29</v>
      </c>
      <c r="J372" s="44">
        <f t="shared" si="214"/>
        <v>2442.29</v>
      </c>
      <c r="K372" s="44">
        <f t="shared" si="214"/>
        <v>2442.29</v>
      </c>
      <c r="L372" s="44">
        <f t="shared" si="214"/>
        <v>2442.29</v>
      </c>
      <c r="M372" s="44">
        <f t="shared" si="214"/>
        <v>2442.29</v>
      </c>
      <c r="N372" s="44">
        <f t="shared" si="214"/>
        <v>2442.29</v>
      </c>
      <c r="O372" s="44">
        <f t="shared" si="214"/>
        <v>2442.29</v>
      </c>
      <c r="P372" s="44">
        <f t="shared" si="214"/>
        <v>2442.29</v>
      </c>
      <c r="Q372" s="44">
        <f t="shared" si="214"/>
        <v>2442.29</v>
      </c>
      <c r="R372" s="44">
        <f t="shared" si="214"/>
        <v>2442.29</v>
      </c>
      <c r="S372" s="44">
        <f t="shared" si="214"/>
        <v>2442.29</v>
      </c>
      <c r="T372" s="44">
        <f t="shared" si="214"/>
        <v>2442.29</v>
      </c>
      <c r="U372" s="44">
        <f t="shared" si="214"/>
        <v>2442.29</v>
      </c>
      <c r="V372" s="44">
        <f t="shared" si="214"/>
        <v>2442.29</v>
      </c>
      <c r="W372" s="44">
        <f t="shared" si="214"/>
        <v>2442.29</v>
      </c>
      <c r="X372" s="44">
        <f t="shared" si="214"/>
        <v>2442.29</v>
      </c>
      <c r="Y372" s="44">
        <f t="shared" si="214"/>
        <v>2442.29</v>
      </c>
      <c r="Z372" s="44">
        <f t="shared" si="214"/>
        <v>2442.29</v>
      </c>
      <c r="AA372" s="44">
        <f t="shared" si="214"/>
        <v>2442.29</v>
      </c>
    </row>
    <row r="373" spans="1:27" ht="12.75" hidden="1" customHeight="1" outlineLevel="1" x14ac:dyDescent="0.3">
      <c r="A373" s="99" t="s">
        <v>2015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2016</v>
      </c>
      <c r="B374" s="63" t="s">
        <v>81</v>
      </c>
      <c r="C374" s="43" t="s">
        <v>79</v>
      </c>
      <c r="D374" s="44">
        <f>$D$11</f>
        <v>368.47</v>
      </c>
      <c r="E374" s="44">
        <f t="shared" ref="E374:AA374" si="215">$D$11</f>
        <v>368.47</v>
      </c>
      <c r="F374" s="44">
        <f t="shared" si="215"/>
        <v>368.47</v>
      </c>
      <c r="G374" s="44">
        <f t="shared" si="215"/>
        <v>368.47</v>
      </c>
      <c r="H374" s="44">
        <f t="shared" si="215"/>
        <v>368.47</v>
      </c>
      <c r="I374" s="44">
        <f t="shared" si="215"/>
        <v>368.47</v>
      </c>
      <c r="J374" s="44">
        <f t="shared" si="215"/>
        <v>368.47</v>
      </c>
      <c r="K374" s="44">
        <f t="shared" si="215"/>
        <v>368.47</v>
      </c>
      <c r="L374" s="44">
        <f t="shared" si="215"/>
        <v>368.47</v>
      </c>
      <c r="M374" s="44">
        <f t="shared" si="215"/>
        <v>368.47</v>
      </c>
      <c r="N374" s="44">
        <f t="shared" si="215"/>
        <v>368.47</v>
      </c>
      <c r="O374" s="44">
        <f t="shared" si="215"/>
        <v>368.47</v>
      </c>
      <c r="P374" s="44">
        <f t="shared" si="215"/>
        <v>368.47</v>
      </c>
      <c r="Q374" s="44">
        <f t="shared" si="215"/>
        <v>368.47</v>
      </c>
      <c r="R374" s="44">
        <f t="shared" si="215"/>
        <v>368.47</v>
      </c>
      <c r="S374" s="44">
        <f t="shared" si="215"/>
        <v>368.47</v>
      </c>
      <c r="T374" s="44">
        <f t="shared" si="215"/>
        <v>368.47</v>
      </c>
      <c r="U374" s="44">
        <f t="shared" si="215"/>
        <v>368.47</v>
      </c>
      <c r="V374" s="44">
        <f t="shared" si="215"/>
        <v>368.47</v>
      </c>
      <c r="W374" s="44">
        <f t="shared" si="215"/>
        <v>368.47</v>
      </c>
      <c r="X374" s="44">
        <f t="shared" si="215"/>
        <v>368.47</v>
      </c>
      <c r="Y374" s="44">
        <f t="shared" si="215"/>
        <v>368.47</v>
      </c>
      <c r="Z374" s="44">
        <f t="shared" si="215"/>
        <v>368.47</v>
      </c>
      <c r="AA374" s="44">
        <f t="shared" si="215"/>
        <v>368.47</v>
      </c>
    </row>
    <row r="375" spans="1:27" ht="12.75" customHeight="1" collapsed="1" x14ac:dyDescent="0.3">
      <c r="A375" s="98" t="s">
        <v>2017</v>
      </c>
      <c r="B375" s="28" t="str">
        <f>"11"&amp;"."&amp;$B$800&amp;"."&amp;$B$801</f>
        <v>11.07.2024</v>
      </c>
      <c r="C375" s="90" t="s">
        <v>76</v>
      </c>
      <c r="D375" s="91">
        <f>ROUND(((D376+D377+D379+D378)/1000),5)</f>
        <v>4.0980999999999996</v>
      </c>
      <c r="E375" s="91">
        <f>ROUND(((E376+E377+E379+E378)/1000),5)</f>
        <v>4.0640900000000002</v>
      </c>
      <c r="F375" s="91">
        <f>ROUND(((F376+F377+F379+F378)/1000),5)</f>
        <v>3.8799000000000001</v>
      </c>
      <c r="G375" s="91">
        <f t="shared" ref="G375:AA375" si="216">ROUND(((G376+G377+G379+G378)/1000),5)</f>
        <v>3.7508900000000001</v>
      </c>
      <c r="H375" s="91">
        <f t="shared" si="216"/>
        <v>3.8456700000000001</v>
      </c>
      <c r="I375" s="91">
        <f t="shared" si="216"/>
        <v>4.0002300000000002</v>
      </c>
      <c r="J375" s="91">
        <f t="shared" si="216"/>
        <v>4.0480200000000002</v>
      </c>
      <c r="K375" s="91">
        <f t="shared" si="216"/>
        <v>4.5063800000000001</v>
      </c>
      <c r="L375" s="91">
        <f t="shared" si="216"/>
        <v>4.8023300000000004</v>
      </c>
      <c r="M375" s="91">
        <f t="shared" si="216"/>
        <v>5.1014600000000003</v>
      </c>
      <c r="N375" s="91">
        <f t="shared" si="216"/>
        <v>5.3627700000000003</v>
      </c>
      <c r="O375" s="91">
        <f t="shared" si="216"/>
        <v>5.4695900000000002</v>
      </c>
      <c r="P375" s="91">
        <f t="shared" si="216"/>
        <v>5.4672599999999996</v>
      </c>
      <c r="Q375" s="91">
        <f t="shared" si="216"/>
        <v>5.5168799999999996</v>
      </c>
      <c r="R375" s="91">
        <f t="shared" si="216"/>
        <v>5.5236499999999999</v>
      </c>
      <c r="S375" s="91">
        <f t="shared" si="216"/>
        <v>5.3919800000000002</v>
      </c>
      <c r="T375" s="91">
        <f t="shared" si="216"/>
        <v>5.32782</v>
      </c>
      <c r="U375" s="91">
        <f t="shared" si="216"/>
        <v>5.2766799999999998</v>
      </c>
      <c r="V375" s="91">
        <f t="shared" si="216"/>
        <v>5.2961400000000003</v>
      </c>
      <c r="W375" s="91">
        <f t="shared" si="216"/>
        <v>5.1760700000000002</v>
      </c>
      <c r="X375" s="91">
        <f t="shared" si="216"/>
        <v>5.0254399999999997</v>
      </c>
      <c r="Y375" s="91">
        <f t="shared" si="216"/>
        <v>4.9652099999999999</v>
      </c>
      <c r="Z375" s="91">
        <f t="shared" si="216"/>
        <v>4.7048699999999997</v>
      </c>
      <c r="AA375" s="91">
        <f t="shared" si="216"/>
        <v>4.6067200000000001</v>
      </c>
    </row>
    <row r="376" spans="1:27" ht="12.75" hidden="1" customHeight="1" outlineLevel="1" x14ac:dyDescent="0.3">
      <c r="A376" s="99" t="s">
        <v>2018</v>
      </c>
      <c r="B376" s="63" t="s">
        <v>238</v>
      </c>
      <c r="C376" s="43" t="s">
        <v>79</v>
      </c>
      <c r="D376" s="44">
        <v>1282.53</v>
      </c>
      <c r="E376" s="44">
        <v>1248.52</v>
      </c>
      <c r="F376" s="44">
        <v>1064.33</v>
      </c>
      <c r="G376" s="44">
        <v>935.32</v>
      </c>
      <c r="H376" s="44">
        <v>1030.0999999999999</v>
      </c>
      <c r="I376" s="44">
        <v>1184.6600000000001</v>
      </c>
      <c r="J376" s="44">
        <v>1232.45</v>
      </c>
      <c r="K376" s="44">
        <v>1690.81</v>
      </c>
      <c r="L376" s="44">
        <v>1986.76</v>
      </c>
      <c r="M376" s="44">
        <v>2285.89</v>
      </c>
      <c r="N376" s="44">
        <v>2547.1999999999998</v>
      </c>
      <c r="O376" s="44">
        <v>2654.02</v>
      </c>
      <c r="P376" s="44">
        <v>2651.69</v>
      </c>
      <c r="Q376" s="44">
        <v>2701.31</v>
      </c>
      <c r="R376" s="44">
        <v>2708.08</v>
      </c>
      <c r="S376" s="44">
        <v>2576.41</v>
      </c>
      <c r="T376" s="44">
        <v>2512.25</v>
      </c>
      <c r="U376" s="44">
        <v>2461.11</v>
      </c>
      <c r="V376" s="44">
        <v>2480.5700000000002</v>
      </c>
      <c r="W376" s="44">
        <v>2360.5</v>
      </c>
      <c r="X376" s="44">
        <v>2209.87</v>
      </c>
      <c r="Y376" s="44">
        <v>2149.64</v>
      </c>
      <c r="Z376" s="44">
        <v>1889.3</v>
      </c>
      <c r="AA376" s="44">
        <v>1791.15</v>
      </c>
    </row>
    <row r="377" spans="1:27" ht="12.75" hidden="1" customHeight="1" outlineLevel="1" x14ac:dyDescent="0.3">
      <c r="A377" s="99" t="s">
        <v>2019</v>
      </c>
      <c r="B377" s="63" t="s">
        <v>90</v>
      </c>
      <c r="C377" s="43" t="s">
        <v>79</v>
      </c>
      <c r="D377" s="44">
        <f>$D$327</f>
        <v>2442.29</v>
      </c>
      <c r="E377" s="44">
        <f t="shared" ref="E377:AA377" si="217">$D$327</f>
        <v>2442.29</v>
      </c>
      <c r="F377" s="44">
        <f t="shared" si="217"/>
        <v>2442.29</v>
      </c>
      <c r="G377" s="44">
        <f t="shared" si="217"/>
        <v>2442.29</v>
      </c>
      <c r="H377" s="44">
        <f t="shared" si="217"/>
        <v>2442.29</v>
      </c>
      <c r="I377" s="44">
        <f t="shared" si="217"/>
        <v>2442.29</v>
      </c>
      <c r="J377" s="44">
        <f t="shared" si="217"/>
        <v>2442.29</v>
      </c>
      <c r="K377" s="44">
        <f t="shared" si="217"/>
        <v>2442.29</v>
      </c>
      <c r="L377" s="44">
        <f t="shared" si="217"/>
        <v>2442.29</v>
      </c>
      <c r="M377" s="44">
        <f t="shared" si="217"/>
        <v>2442.29</v>
      </c>
      <c r="N377" s="44">
        <f t="shared" si="217"/>
        <v>2442.29</v>
      </c>
      <c r="O377" s="44">
        <f t="shared" si="217"/>
        <v>2442.29</v>
      </c>
      <c r="P377" s="44">
        <f t="shared" si="217"/>
        <v>2442.29</v>
      </c>
      <c r="Q377" s="44">
        <f t="shared" si="217"/>
        <v>2442.29</v>
      </c>
      <c r="R377" s="44">
        <f t="shared" si="217"/>
        <v>2442.29</v>
      </c>
      <c r="S377" s="44">
        <f t="shared" si="217"/>
        <v>2442.29</v>
      </c>
      <c r="T377" s="44">
        <f t="shared" si="217"/>
        <v>2442.29</v>
      </c>
      <c r="U377" s="44">
        <f t="shared" si="217"/>
        <v>2442.29</v>
      </c>
      <c r="V377" s="44">
        <f t="shared" si="217"/>
        <v>2442.29</v>
      </c>
      <c r="W377" s="44">
        <f t="shared" si="217"/>
        <v>2442.29</v>
      </c>
      <c r="X377" s="44">
        <f t="shared" si="217"/>
        <v>2442.29</v>
      </c>
      <c r="Y377" s="44">
        <f t="shared" si="217"/>
        <v>2442.29</v>
      </c>
      <c r="Z377" s="44">
        <f t="shared" si="217"/>
        <v>2442.29</v>
      </c>
      <c r="AA377" s="44">
        <f t="shared" si="217"/>
        <v>2442.29</v>
      </c>
    </row>
    <row r="378" spans="1:27" ht="12.75" hidden="1" customHeight="1" outlineLevel="1" x14ac:dyDescent="0.3">
      <c r="A378" s="99" t="s">
        <v>2020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2021</v>
      </c>
      <c r="B379" s="63" t="s">
        <v>81</v>
      </c>
      <c r="C379" s="43" t="s">
        <v>79</v>
      </c>
      <c r="D379" s="44">
        <f>$D$11</f>
        <v>368.47</v>
      </c>
      <c r="E379" s="44">
        <f t="shared" ref="E379:AA379" si="218">$D$11</f>
        <v>368.47</v>
      </c>
      <c r="F379" s="44">
        <f t="shared" si="218"/>
        <v>368.47</v>
      </c>
      <c r="G379" s="44">
        <f t="shared" si="218"/>
        <v>368.47</v>
      </c>
      <c r="H379" s="44">
        <f t="shared" si="218"/>
        <v>368.47</v>
      </c>
      <c r="I379" s="44">
        <f t="shared" si="218"/>
        <v>368.47</v>
      </c>
      <c r="J379" s="44">
        <f t="shared" si="218"/>
        <v>368.47</v>
      </c>
      <c r="K379" s="44">
        <f t="shared" si="218"/>
        <v>368.47</v>
      </c>
      <c r="L379" s="44">
        <f t="shared" si="218"/>
        <v>368.47</v>
      </c>
      <c r="M379" s="44">
        <f t="shared" si="218"/>
        <v>368.47</v>
      </c>
      <c r="N379" s="44">
        <f t="shared" si="218"/>
        <v>368.47</v>
      </c>
      <c r="O379" s="44">
        <f t="shared" si="218"/>
        <v>368.47</v>
      </c>
      <c r="P379" s="44">
        <f t="shared" si="218"/>
        <v>368.47</v>
      </c>
      <c r="Q379" s="44">
        <f t="shared" si="218"/>
        <v>368.47</v>
      </c>
      <c r="R379" s="44">
        <f t="shared" si="218"/>
        <v>368.47</v>
      </c>
      <c r="S379" s="44">
        <f t="shared" si="218"/>
        <v>368.47</v>
      </c>
      <c r="T379" s="44">
        <f t="shared" si="218"/>
        <v>368.47</v>
      </c>
      <c r="U379" s="44">
        <f t="shared" si="218"/>
        <v>368.47</v>
      </c>
      <c r="V379" s="44">
        <f t="shared" si="218"/>
        <v>368.47</v>
      </c>
      <c r="W379" s="44">
        <f t="shared" si="218"/>
        <v>368.47</v>
      </c>
      <c r="X379" s="44">
        <f t="shared" si="218"/>
        <v>368.47</v>
      </c>
      <c r="Y379" s="44">
        <f t="shared" si="218"/>
        <v>368.47</v>
      </c>
      <c r="Z379" s="44">
        <f t="shared" si="218"/>
        <v>368.47</v>
      </c>
      <c r="AA379" s="44">
        <f t="shared" si="218"/>
        <v>368.47</v>
      </c>
    </row>
    <row r="380" spans="1:27" ht="12.75" customHeight="1" collapsed="1" x14ac:dyDescent="0.3">
      <c r="A380" s="98" t="s">
        <v>2022</v>
      </c>
      <c r="B380" s="28" t="str">
        <f>"12"&amp;"."&amp;$B$800&amp;"."&amp;$B$801</f>
        <v>12.07.2024</v>
      </c>
      <c r="C380" s="90" t="s">
        <v>76</v>
      </c>
      <c r="D380" s="91">
        <f>ROUND(((D381+D382+D384+D383)/1000),5)</f>
        <v>4.1171800000000003</v>
      </c>
      <c r="E380" s="91">
        <f>ROUND(((E381+E382+E384+E383)/1000),5)</f>
        <v>4.0428300000000004</v>
      </c>
      <c r="F380" s="91">
        <f>ROUND(((F381+F382+F384+F383)/1000),5)</f>
        <v>3.9671599999999998</v>
      </c>
      <c r="G380" s="91">
        <f t="shared" ref="G380:AA380" si="219">ROUND(((G381+G382+G384+G383)/1000),5)</f>
        <v>3.7730199999999998</v>
      </c>
      <c r="H380" s="91">
        <f t="shared" si="219"/>
        <v>3.7730100000000002</v>
      </c>
      <c r="I380" s="91">
        <f t="shared" si="219"/>
        <v>4.01464</v>
      </c>
      <c r="J380" s="91">
        <f t="shared" si="219"/>
        <v>4.0149600000000003</v>
      </c>
      <c r="K380" s="91">
        <f t="shared" si="219"/>
        <v>4.4564300000000001</v>
      </c>
      <c r="L380" s="91">
        <f t="shared" si="219"/>
        <v>4.7942299999999998</v>
      </c>
      <c r="M380" s="91">
        <f t="shared" si="219"/>
        <v>5.1157000000000004</v>
      </c>
      <c r="N380" s="91">
        <f t="shared" si="219"/>
        <v>5.1649599999999998</v>
      </c>
      <c r="O380" s="91">
        <f t="shared" si="219"/>
        <v>5.2177600000000002</v>
      </c>
      <c r="P380" s="91">
        <f t="shared" si="219"/>
        <v>5.2123299999999997</v>
      </c>
      <c r="Q380" s="91">
        <f t="shared" si="219"/>
        <v>5.2318800000000003</v>
      </c>
      <c r="R380" s="91">
        <f t="shared" si="219"/>
        <v>5.1620499999999998</v>
      </c>
      <c r="S380" s="91">
        <f t="shared" si="219"/>
        <v>5.2215600000000002</v>
      </c>
      <c r="T380" s="91">
        <f t="shared" si="219"/>
        <v>5.1935599999999997</v>
      </c>
      <c r="U380" s="91">
        <f t="shared" si="219"/>
        <v>5.0761599999999998</v>
      </c>
      <c r="V380" s="91">
        <f t="shared" si="219"/>
        <v>5.0509300000000001</v>
      </c>
      <c r="W380" s="91">
        <f t="shared" si="219"/>
        <v>4.96875</v>
      </c>
      <c r="X380" s="91">
        <f t="shared" si="219"/>
        <v>4.96197</v>
      </c>
      <c r="Y380" s="91">
        <f t="shared" si="219"/>
        <v>5.0033700000000003</v>
      </c>
      <c r="Z380" s="91">
        <f t="shared" si="219"/>
        <v>4.8398000000000003</v>
      </c>
      <c r="AA380" s="91">
        <f t="shared" si="219"/>
        <v>4.6195899999999996</v>
      </c>
    </row>
    <row r="381" spans="1:27" ht="12.75" hidden="1" customHeight="1" outlineLevel="1" x14ac:dyDescent="0.3">
      <c r="A381" s="99" t="s">
        <v>2023</v>
      </c>
      <c r="B381" s="63" t="s">
        <v>238</v>
      </c>
      <c r="C381" s="43" t="s">
        <v>79</v>
      </c>
      <c r="D381" s="44">
        <v>1301.6099999999999</v>
      </c>
      <c r="E381" s="44">
        <v>1227.26</v>
      </c>
      <c r="F381" s="44">
        <v>1151.5899999999999</v>
      </c>
      <c r="G381" s="44">
        <v>957.45</v>
      </c>
      <c r="H381" s="44">
        <v>957.44</v>
      </c>
      <c r="I381" s="44">
        <v>1199.07</v>
      </c>
      <c r="J381" s="44">
        <v>1199.3900000000001</v>
      </c>
      <c r="K381" s="44">
        <v>1640.86</v>
      </c>
      <c r="L381" s="44">
        <v>1978.66</v>
      </c>
      <c r="M381" s="44">
        <v>2300.13</v>
      </c>
      <c r="N381" s="44">
        <v>2349.39</v>
      </c>
      <c r="O381" s="44">
        <v>2402.19</v>
      </c>
      <c r="P381" s="44">
        <v>2396.7600000000002</v>
      </c>
      <c r="Q381" s="44">
        <v>2416.31</v>
      </c>
      <c r="R381" s="44">
        <v>2346.48</v>
      </c>
      <c r="S381" s="44">
        <v>2405.9899999999998</v>
      </c>
      <c r="T381" s="44">
        <v>2377.9899999999998</v>
      </c>
      <c r="U381" s="44">
        <v>2260.59</v>
      </c>
      <c r="V381" s="44">
        <v>2235.36</v>
      </c>
      <c r="W381" s="44">
        <v>2153.1799999999998</v>
      </c>
      <c r="X381" s="44">
        <v>2146.4</v>
      </c>
      <c r="Y381" s="44">
        <v>2187.8000000000002</v>
      </c>
      <c r="Z381" s="44">
        <v>2024.23</v>
      </c>
      <c r="AA381" s="44">
        <v>1804.02</v>
      </c>
    </row>
    <row r="382" spans="1:27" ht="12.75" hidden="1" customHeight="1" outlineLevel="1" x14ac:dyDescent="0.3">
      <c r="A382" s="99" t="s">
        <v>2024</v>
      </c>
      <c r="B382" s="63" t="s">
        <v>90</v>
      </c>
      <c r="C382" s="43" t="s">
        <v>79</v>
      </c>
      <c r="D382" s="44">
        <f>$D$327</f>
        <v>2442.29</v>
      </c>
      <c r="E382" s="44">
        <f t="shared" ref="E382:AA382" si="220">$D$327</f>
        <v>2442.29</v>
      </c>
      <c r="F382" s="44">
        <f t="shared" si="220"/>
        <v>2442.29</v>
      </c>
      <c r="G382" s="44">
        <f t="shared" si="220"/>
        <v>2442.29</v>
      </c>
      <c r="H382" s="44">
        <f t="shared" si="220"/>
        <v>2442.29</v>
      </c>
      <c r="I382" s="44">
        <f t="shared" si="220"/>
        <v>2442.29</v>
      </c>
      <c r="J382" s="44">
        <f t="shared" si="220"/>
        <v>2442.29</v>
      </c>
      <c r="K382" s="44">
        <f t="shared" si="220"/>
        <v>2442.29</v>
      </c>
      <c r="L382" s="44">
        <f t="shared" si="220"/>
        <v>2442.29</v>
      </c>
      <c r="M382" s="44">
        <f t="shared" si="220"/>
        <v>2442.29</v>
      </c>
      <c r="N382" s="44">
        <f t="shared" si="220"/>
        <v>2442.29</v>
      </c>
      <c r="O382" s="44">
        <f t="shared" si="220"/>
        <v>2442.29</v>
      </c>
      <c r="P382" s="44">
        <f t="shared" si="220"/>
        <v>2442.29</v>
      </c>
      <c r="Q382" s="44">
        <f t="shared" si="220"/>
        <v>2442.29</v>
      </c>
      <c r="R382" s="44">
        <f t="shared" si="220"/>
        <v>2442.29</v>
      </c>
      <c r="S382" s="44">
        <f t="shared" si="220"/>
        <v>2442.29</v>
      </c>
      <c r="T382" s="44">
        <f t="shared" si="220"/>
        <v>2442.29</v>
      </c>
      <c r="U382" s="44">
        <f t="shared" si="220"/>
        <v>2442.29</v>
      </c>
      <c r="V382" s="44">
        <f t="shared" si="220"/>
        <v>2442.29</v>
      </c>
      <c r="W382" s="44">
        <f t="shared" si="220"/>
        <v>2442.29</v>
      </c>
      <c r="X382" s="44">
        <f t="shared" si="220"/>
        <v>2442.29</v>
      </c>
      <c r="Y382" s="44">
        <f t="shared" si="220"/>
        <v>2442.29</v>
      </c>
      <c r="Z382" s="44">
        <f t="shared" si="220"/>
        <v>2442.29</v>
      </c>
      <c r="AA382" s="44">
        <f t="shared" si="220"/>
        <v>2442.29</v>
      </c>
    </row>
    <row r="383" spans="1:27" ht="12.75" hidden="1" customHeight="1" outlineLevel="1" x14ac:dyDescent="0.3">
      <c r="A383" s="99" t="s">
        <v>2025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2026</v>
      </c>
      <c r="B384" s="63" t="s">
        <v>81</v>
      </c>
      <c r="C384" s="43" t="s">
        <v>79</v>
      </c>
      <c r="D384" s="44">
        <f>$D$11</f>
        <v>368.47</v>
      </c>
      <c r="E384" s="44">
        <f t="shared" ref="E384:AA384" si="221">$D$11</f>
        <v>368.47</v>
      </c>
      <c r="F384" s="44">
        <f t="shared" si="221"/>
        <v>368.47</v>
      </c>
      <c r="G384" s="44">
        <f t="shared" si="221"/>
        <v>368.47</v>
      </c>
      <c r="H384" s="44">
        <f t="shared" si="221"/>
        <v>368.47</v>
      </c>
      <c r="I384" s="44">
        <f t="shared" si="221"/>
        <v>368.47</v>
      </c>
      <c r="J384" s="44">
        <f t="shared" si="221"/>
        <v>368.47</v>
      </c>
      <c r="K384" s="44">
        <f t="shared" si="221"/>
        <v>368.47</v>
      </c>
      <c r="L384" s="44">
        <f t="shared" si="221"/>
        <v>368.47</v>
      </c>
      <c r="M384" s="44">
        <f t="shared" si="221"/>
        <v>368.47</v>
      </c>
      <c r="N384" s="44">
        <f t="shared" si="221"/>
        <v>368.47</v>
      </c>
      <c r="O384" s="44">
        <f t="shared" si="221"/>
        <v>368.47</v>
      </c>
      <c r="P384" s="44">
        <f t="shared" si="221"/>
        <v>368.47</v>
      </c>
      <c r="Q384" s="44">
        <f t="shared" si="221"/>
        <v>368.47</v>
      </c>
      <c r="R384" s="44">
        <f t="shared" si="221"/>
        <v>368.47</v>
      </c>
      <c r="S384" s="44">
        <f t="shared" si="221"/>
        <v>368.47</v>
      </c>
      <c r="T384" s="44">
        <f t="shared" si="221"/>
        <v>368.47</v>
      </c>
      <c r="U384" s="44">
        <f t="shared" si="221"/>
        <v>368.47</v>
      </c>
      <c r="V384" s="44">
        <f t="shared" si="221"/>
        <v>368.47</v>
      </c>
      <c r="W384" s="44">
        <f t="shared" si="221"/>
        <v>368.47</v>
      </c>
      <c r="X384" s="44">
        <f t="shared" si="221"/>
        <v>368.47</v>
      </c>
      <c r="Y384" s="44">
        <f t="shared" si="221"/>
        <v>368.47</v>
      </c>
      <c r="Z384" s="44">
        <f t="shared" si="221"/>
        <v>368.47</v>
      </c>
      <c r="AA384" s="44">
        <f t="shared" si="221"/>
        <v>368.47</v>
      </c>
    </row>
    <row r="385" spans="1:27" ht="12.75" customHeight="1" collapsed="1" x14ac:dyDescent="0.3">
      <c r="A385" s="98" t="s">
        <v>2027</v>
      </c>
      <c r="B385" s="28" t="str">
        <f>"13"&amp;"."&amp;$B$800&amp;"."&amp;$B$801</f>
        <v>13.07.2024</v>
      </c>
      <c r="C385" s="90" t="s">
        <v>76</v>
      </c>
      <c r="D385" s="91">
        <f>ROUND(((D386+D387+D389+D388)/1000),5)</f>
        <v>4.2641799999999996</v>
      </c>
      <c r="E385" s="91">
        <f>ROUND(((E386+E387+E389+E388)/1000),5)</f>
        <v>4.0543100000000001</v>
      </c>
      <c r="F385" s="91">
        <f>ROUND(((F386+F387+F389+F388)/1000),5)</f>
        <v>3.9861</v>
      </c>
      <c r="G385" s="91">
        <f t="shared" ref="G385:AA385" si="222">ROUND(((G386+G387+G389+G388)/1000),5)</f>
        <v>3.8210500000000001</v>
      </c>
      <c r="H385" s="91">
        <f t="shared" si="222"/>
        <v>3.5718700000000001</v>
      </c>
      <c r="I385" s="91">
        <f t="shared" si="222"/>
        <v>3.6304500000000002</v>
      </c>
      <c r="J385" s="91">
        <f t="shared" si="222"/>
        <v>3.7325900000000001</v>
      </c>
      <c r="K385" s="91">
        <f t="shared" si="222"/>
        <v>4.1800499999999996</v>
      </c>
      <c r="L385" s="91">
        <f t="shared" si="222"/>
        <v>4.5592300000000003</v>
      </c>
      <c r="M385" s="91">
        <f t="shared" si="222"/>
        <v>4.8161300000000002</v>
      </c>
      <c r="N385" s="91">
        <f t="shared" si="222"/>
        <v>4.9460600000000001</v>
      </c>
      <c r="O385" s="91">
        <f t="shared" si="222"/>
        <v>5.0507499999999999</v>
      </c>
      <c r="P385" s="91">
        <f t="shared" si="222"/>
        <v>5.093</v>
      </c>
      <c r="Q385" s="91">
        <f t="shared" si="222"/>
        <v>5.0313999999999997</v>
      </c>
      <c r="R385" s="91">
        <f t="shared" si="222"/>
        <v>5.0327200000000003</v>
      </c>
      <c r="S385" s="91">
        <f t="shared" si="222"/>
        <v>5.0731799999999998</v>
      </c>
      <c r="T385" s="91">
        <f t="shared" si="222"/>
        <v>5.0657300000000003</v>
      </c>
      <c r="U385" s="91">
        <f t="shared" si="222"/>
        <v>5.0475599999999998</v>
      </c>
      <c r="V385" s="91">
        <f t="shared" si="222"/>
        <v>4.9597699999999998</v>
      </c>
      <c r="W385" s="91">
        <f t="shared" si="222"/>
        <v>4.8508500000000003</v>
      </c>
      <c r="X385" s="91">
        <f t="shared" si="222"/>
        <v>4.8128599999999997</v>
      </c>
      <c r="Y385" s="91">
        <f t="shared" si="222"/>
        <v>4.7182899999999997</v>
      </c>
      <c r="Z385" s="91">
        <f t="shared" si="222"/>
        <v>4.4961500000000001</v>
      </c>
      <c r="AA385" s="91">
        <f t="shared" si="222"/>
        <v>4.5090000000000003</v>
      </c>
    </row>
    <row r="386" spans="1:27" ht="12.75" hidden="1" customHeight="1" outlineLevel="1" x14ac:dyDescent="0.3">
      <c r="A386" s="99" t="s">
        <v>2028</v>
      </c>
      <c r="B386" s="63" t="s">
        <v>238</v>
      </c>
      <c r="C386" s="43" t="s">
        <v>79</v>
      </c>
      <c r="D386" s="44">
        <v>1448.61</v>
      </c>
      <c r="E386" s="44">
        <v>1238.74</v>
      </c>
      <c r="F386" s="44">
        <v>1170.53</v>
      </c>
      <c r="G386" s="44">
        <v>1005.48</v>
      </c>
      <c r="H386" s="44">
        <v>756.3</v>
      </c>
      <c r="I386" s="44">
        <v>814.88</v>
      </c>
      <c r="J386" s="44">
        <v>917.02</v>
      </c>
      <c r="K386" s="44">
        <v>1364.48</v>
      </c>
      <c r="L386" s="44">
        <v>1743.66</v>
      </c>
      <c r="M386" s="44">
        <v>2000.56</v>
      </c>
      <c r="N386" s="44">
        <v>2130.4899999999998</v>
      </c>
      <c r="O386" s="44">
        <v>2235.1799999999998</v>
      </c>
      <c r="P386" s="44">
        <v>2277.4299999999998</v>
      </c>
      <c r="Q386" s="44">
        <v>2215.83</v>
      </c>
      <c r="R386" s="44">
        <v>2217.15</v>
      </c>
      <c r="S386" s="44">
        <v>2257.61</v>
      </c>
      <c r="T386" s="44">
        <v>2250.16</v>
      </c>
      <c r="U386" s="44">
        <v>2231.9899999999998</v>
      </c>
      <c r="V386" s="44">
        <v>2144.1999999999998</v>
      </c>
      <c r="W386" s="44">
        <v>2035.28</v>
      </c>
      <c r="X386" s="44">
        <v>1997.29</v>
      </c>
      <c r="Y386" s="44">
        <v>1902.72</v>
      </c>
      <c r="Z386" s="44">
        <v>1680.58</v>
      </c>
      <c r="AA386" s="44">
        <v>1693.43</v>
      </c>
    </row>
    <row r="387" spans="1:27" ht="12.75" hidden="1" customHeight="1" outlineLevel="1" x14ac:dyDescent="0.3">
      <c r="A387" s="99" t="s">
        <v>2029</v>
      </c>
      <c r="B387" s="63" t="s">
        <v>90</v>
      </c>
      <c r="C387" s="43" t="s">
        <v>79</v>
      </c>
      <c r="D387" s="44">
        <f>$D$327</f>
        <v>2442.29</v>
      </c>
      <c r="E387" s="44">
        <f t="shared" ref="E387:AA387" si="223">$D$327</f>
        <v>2442.29</v>
      </c>
      <c r="F387" s="44">
        <f t="shared" si="223"/>
        <v>2442.29</v>
      </c>
      <c r="G387" s="44">
        <f t="shared" si="223"/>
        <v>2442.29</v>
      </c>
      <c r="H387" s="44">
        <f t="shared" si="223"/>
        <v>2442.29</v>
      </c>
      <c r="I387" s="44">
        <f t="shared" si="223"/>
        <v>2442.29</v>
      </c>
      <c r="J387" s="44">
        <f t="shared" si="223"/>
        <v>2442.29</v>
      </c>
      <c r="K387" s="44">
        <f t="shared" si="223"/>
        <v>2442.29</v>
      </c>
      <c r="L387" s="44">
        <f t="shared" si="223"/>
        <v>2442.29</v>
      </c>
      <c r="M387" s="44">
        <f t="shared" si="223"/>
        <v>2442.29</v>
      </c>
      <c r="N387" s="44">
        <f t="shared" si="223"/>
        <v>2442.29</v>
      </c>
      <c r="O387" s="44">
        <f t="shared" si="223"/>
        <v>2442.29</v>
      </c>
      <c r="P387" s="44">
        <f t="shared" si="223"/>
        <v>2442.29</v>
      </c>
      <c r="Q387" s="44">
        <f t="shared" si="223"/>
        <v>2442.29</v>
      </c>
      <c r="R387" s="44">
        <f t="shared" si="223"/>
        <v>2442.29</v>
      </c>
      <c r="S387" s="44">
        <f t="shared" si="223"/>
        <v>2442.29</v>
      </c>
      <c r="T387" s="44">
        <f t="shared" si="223"/>
        <v>2442.29</v>
      </c>
      <c r="U387" s="44">
        <f t="shared" si="223"/>
        <v>2442.29</v>
      </c>
      <c r="V387" s="44">
        <f t="shared" si="223"/>
        <v>2442.29</v>
      </c>
      <c r="W387" s="44">
        <f t="shared" si="223"/>
        <v>2442.29</v>
      </c>
      <c r="X387" s="44">
        <f t="shared" si="223"/>
        <v>2442.29</v>
      </c>
      <c r="Y387" s="44">
        <f t="shared" si="223"/>
        <v>2442.29</v>
      </c>
      <c r="Z387" s="44">
        <f t="shared" si="223"/>
        <v>2442.29</v>
      </c>
      <c r="AA387" s="44">
        <f t="shared" si="223"/>
        <v>2442.29</v>
      </c>
    </row>
    <row r="388" spans="1:27" ht="12.75" hidden="1" customHeight="1" outlineLevel="1" x14ac:dyDescent="0.3">
      <c r="A388" s="99" t="s">
        <v>2030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2031</v>
      </c>
      <c r="B389" s="63" t="s">
        <v>81</v>
      </c>
      <c r="C389" s="43" t="s">
        <v>79</v>
      </c>
      <c r="D389" s="44">
        <f>$D$11</f>
        <v>368.47</v>
      </c>
      <c r="E389" s="44">
        <f t="shared" ref="E389:AA389" si="224">$D$11</f>
        <v>368.47</v>
      </c>
      <c r="F389" s="44">
        <f t="shared" si="224"/>
        <v>368.47</v>
      </c>
      <c r="G389" s="44">
        <f t="shared" si="224"/>
        <v>368.47</v>
      </c>
      <c r="H389" s="44">
        <f t="shared" si="224"/>
        <v>368.47</v>
      </c>
      <c r="I389" s="44">
        <f t="shared" si="224"/>
        <v>368.47</v>
      </c>
      <c r="J389" s="44">
        <f t="shared" si="224"/>
        <v>368.47</v>
      </c>
      <c r="K389" s="44">
        <f t="shared" si="224"/>
        <v>368.47</v>
      </c>
      <c r="L389" s="44">
        <f t="shared" si="224"/>
        <v>368.47</v>
      </c>
      <c r="M389" s="44">
        <f t="shared" si="224"/>
        <v>368.47</v>
      </c>
      <c r="N389" s="44">
        <f t="shared" si="224"/>
        <v>368.47</v>
      </c>
      <c r="O389" s="44">
        <f t="shared" si="224"/>
        <v>368.47</v>
      </c>
      <c r="P389" s="44">
        <f t="shared" si="224"/>
        <v>368.47</v>
      </c>
      <c r="Q389" s="44">
        <f t="shared" si="224"/>
        <v>368.47</v>
      </c>
      <c r="R389" s="44">
        <f t="shared" si="224"/>
        <v>368.47</v>
      </c>
      <c r="S389" s="44">
        <f t="shared" si="224"/>
        <v>368.47</v>
      </c>
      <c r="T389" s="44">
        <f t="shared" si="224"/>
        <v>368.47</v>
      </c>
      <c r="U389" s="44">
        <f t="shared" si="224"/>
        <v>368.47</v>
      </c>
      <c r="V389" s="44">
        <f t="shared" si="224"/>
        <v>368.47</v>
      </c>
      <c r="W389" s="44">
        <f t="shared" si="224"/>
        <v>368.47</v>
      </c>
      <c r="X389" s="44">
        <f t="shared" si="224"/>
        <v>368.47</v>
      </c>
      <c r="Y389" s="44">
        <f t="shared" si="224"/>
        <v>368.47</v>
      </c>
      <c r="Z389" s="44">
        <f t="shared" si="224"/>
        <v>368.47</v>
      </c>
      <c r="AA389" s="44">
        <f t="shared" si="224"/>
        <v>368.47</v>
      </c>
    </row>
    <row r="390" spans="1:27" ht="12.75" customHeight="1" collapsed="1" x14ac:dyDescent="0.3">
      <c r="A390" s="98" t="s">
        <v>2032</v>
      </c>
      <c r="B390" s="28" t="str">
        <f>"14"&amp;"."&amp;$B$800&amp;"."&amp;$B$801</f>
        <v>14.07.2024</v>
      </c>
      <c r="C390" s="90" t="s">
        <v>76</v>
      </c>
      <c r="D390" s="91">
        <f>ROUND(((D391+D392+D394+D393)/1000),5)</f>
        <v>4.2555800000000001</v>
      </c>
      <c r="E390" s="91">
        <f>ROUND(((E391+E392+E394+E393)/1000),5)</f>
        <v>4.0226499999999996</v>
      </c>
      <c r="F390" s="91">
        <f>ROUND(((F391+F392+F394+F393)/1000),5)</f>
        <v>3.9284500000000002</v>
      </c>
      <c r="G390" s="91">
        <f t="shared" ref="G390:AA390" si="225">ROUND(((G391+G392+G394+G393)/1000),5)</f>
        <v>3.61537</v>
      </c>
      <c r="H390" s="91">
        <f t="shared" si="225"/>
        <v>3.5082599999999999</v>
      </c>
      <c r="I390" s="91">
        <f t="shared" si="225"/>
        <v>3.6214599999999999</v>
      </c>
      <c r="J390" s="91">
        <f t="shared" si="225"/>
        <v>3.45295</v>
      </c>
      <c r="K390" s="91">
        <f t="shared" si="225"/>
        <v>3.8577499999999998</v>
      </c>
      <c r="L390" s="91">
        <f t="shared" si="225"/>
        <v>4.3566000000000003</v>
      </c>
      <c r="M390" s="91">
        <f t="shared" si="225"/>
        <v>4.63795</v>
      </c>
      <c r="N390" s="91">
        <f t="shared" si="225"/>
        <v>4.7471699999999997</v>
      </c>
      <c r="O390" s="91">
        <f t="shared" si="225"/>
        <v>4.9020299999999999</v>
      </c>
      <c r="P390" s="91">
        <f t="shared" si="225"/>
        <v>4.9883499999999996</v>
      </c>
      <c r="Q390" s="91">
        <f t="shared" si="225"/>
        <v>4.8545400000000001</v>
      </c>
      <c r="R390" s="91">
        <f t="shared" si="225"/>
        <v>4.8575299999999997</v>
      </c>
      <c r="S390" s="91">
        <f t="shared" si="225"/>
        <v>4.8533299999999997</v>
      </c>
      <c r="T390" s="91">
        <f t="shared" si="225"/>
        <v>4.8301600000000002</v>
      </c>
      <c r="U390" s="91">
        <f t="shared" si="225"/>
        <v>4.8239900000000002</v>
      </c>
      <c r="V390" s="91">
        <f t="shared" si="225"/>
        <v>4.8126899999999999</v>
      </c>
      <c r="W390" s="91">
        <f t="shared" si="225"/>
        <v>4.7850099999999998</v>
      </c>
      <c r="X390" s="91">
        <f t="shared" si="225"/>
        <v>4.74681</v>
      </c>
      <c r="Y390" s="91">
        <f t="shared" si="225"/>
        <v>4.7420900000000001</v>
      </c>
      <c r="Z390" s="91">
        <f t="shared" si="225"/>
        <v>4.5031400000000001</v>
      </c>
      <c r="AA390" s="91">
        <f t="shared" si="225"/>
        <v>4.4984000000000002</v>
      </c>
    </row>
    <row r="391" spans="1:27" ht="12.75" hidden="1" customHeight="1" outlineLevel="1" x14ac:dyDescent="0.3">
      <c r="A391" s="99" t="s">
        <v>2033</v>
      </c>
      <c r="B391" s="63" t="s">
        <v>238</v>
      </c>
      <c r="C391" s="43" t="s">
        <v>79</v>
      </c>
      <c r="D391" s="44">
        <v>1440.01</v>
      </c>
      <c r="E391" s="44">
        <v>1207.08</v>
      </c>
      <c r="F391" s="44">
        <v>1112.8800000000001</v>
      </c>
      <c r="G391" s="44">
        <v>799.8</v>
      </c>
      <c r="H391" s="44">
        <v>692.69</v>
      </c>
      <c r="I391" s="44">
        <v>805.89</v>
      </c>
      <c r="J391" s="44">
        <v>637.38</v>
      </c>
      <c r="K391" s="44">
        <v>1042.18</v>
      </c>
      <c r="L391" s="44">
        <v>1541.03</v>
      </c>
      <c r="M391" s="44">
        <v>1822.38</v>
      </c>
      <c r="N391" s="44">
        <v>1931.6</v>
      </c>
      <c r="O391" s="44">
        <v>2086.46</v>
      </c>
      <c r="P391" s="44">
        <v>2172.7800000000002</v>
      </c>
      <c r="Q391" s="44">
        <v>2038.97</v>
      </c>
      <c r="R391" s="44">
        <v>2041.96</v>
      </c>
      <c r="S391" s="44">
        <v>2037.76</v>
      </c>
      <c r="T391" s="44">
        <v>2014.59</v>
      </c>
      <c r="U391" s="44">
        <v>2008.42</v>
      </c>
      <c r="V391" s="44">
        <v>1997.12</v>
      </c>
      <c r="W391" s="44">
        <v>1969.44</v>
      </c>
      <c r="X391" s="44">
        <v>1931.24</v>
      </c>
      <c r="Y391" s="44">
        <v>1926.52</v>
      </c>
      <c r="Z391" s="44">
        <v>1687.57</v>
      </c>
      <c r="AA391" s="44">
        <v>1682.83</v>
      </c>
    </row>
    <row r="392" spans="1:27" ht="12.75" hidden="1" customHeight="1" outlineLevel="1" x14ac:dyDescent="0.3">
      <c r="A392" s="99" t="s">
        <v>2034</v>
      </c>
      <c r="B392" s="63" t="s">
        <v>90</v>
      </c>
      <c r="C392" s="43" t="s">
        <v>79</v>
      </c>
      <c r="D392" s="44">
        <f>$D$327</f>
        <v>2442.29</v>
      </c>
      <c r="E392" s="44">
        <f t="shared" ref="E392:AA392" si="226">$D$327</f>
        <v>2442.29</v>
      </c>
      <c r="F392" s="44">
        <f t="shared" si="226"/>
        <v>2442.29</v>
      </c>
      <c r="G392" s="44">
        <f t="shared" si="226"/>
        <v>2442.29</v>
      </c>
      <c r="H392" s="44">
        <f t="shared" si="226"/>
        <v>2442.29</v>
      </c>
      <c r="I392" s="44">
        <f t="shared" si="226"/>
        <v>2442.29</v>
      </c>
      <c r="J392" s="44">
        <f t="shared" si="226"/>
        <v>2442.29</v>
      </c>
      <c r="K392" s="44">
        <f t="shared" si="226"/>
        <v>2442.29</v>
      </c>
      <c r="L392" s="44">
        <f t="shared" si="226"/>
        <v>2442.29</v>
      </c>
      <c r="M392" s="44">
        <f t="shared" si="226"/>
        <v>2442.29</v>
      </c>
      <c r="N392" s="44">
        <f t="shared" si="226"/>
        <v>2442.29</v>
      </c>
      <c r="O392" s="44">
        <f t="shared" si="226"/>
        <v>2442.29</v>
      </c>
      <c r="P392" s="44">
        <f t="shared" si="226"/>
        <v>2442.29</v>
      </c>
      <c r="Q392" s="44">
        <f t="shared" si="226"/>
        <v>2442.29</v>
      </c>
      <c r="R392" s="44">
        <f t="shared" si="226"/>
        <v>2442.29</v>
      </c>
      <c r="S392" s="44">
        <f t="shared" si="226"/>
        <v>2442.29</v>
      </c>
      <c r="T392" s="44">
        <f t="shared" si="226"/>
        <v>2442.29</v>
      </c>
      <c r="U392" s="44">
        <f t="shared" si="226"/>
        <v>2442.29</v>
      </c>
      <c r="V392" s="44">
        <f t="shared" si="226"/>
        <v>2442.29</v>
      </c>
      <c r="W392" s="44">
        <f t="shared" si="226"/>
        <v>2442.29</v>
      </c>
      <c r="X392" s="44">
        <f t="shared" si="226"/>
        <v>2442.29</v>
      </c>
      <c r="Y392" s="44">
        <f t="shared" si="226"/>
        <v>2442.29</v>
      </c>
      <c r="Z392" s="44">
        <f t="shared" si="226"/>
        <v>2442.29</v>
      </c>
      <c r="AA392" s="44">
        <f t="shared" si="226"/>
        <v>2442.29</v>
      </c>
    </row>
    <row r="393" spans="1:27" ht="12.75" hidden="1" customHeight="1" outlineLevel="1" x14ac:dyDescent="0.3">
      <c r="A393" s="99" t="s">
        <v>2035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2036</v>
      </c>
      <c r="B394" s="63" t="s">
        <v>81</v>
      </c>
      <c r="C394" s="43" t="s">
        <v>79</v>
      </c>
      <c r="D394" s="44">
        <f>$D$11</f>
        <v>368.47</v>
      </c>
      <c r="E394" s="44">
        <f t="shared" ref="E394:AA394" si="227">$D$11</f>
        <v>368.47</v>
      </c>
      <c r="F394" s="44">
        <f t="shared" si="227"/>
        <v>368.47</v>
      </c>
      <c r="G394" s="44">
        <f t="shared" si="227"/>
        <v>368.47</v>
      </c>
      <c r="H394" s="44">
        <f t="shared" si="227"/>
        <v>368.47</v>
      </c>
      <c r="I394" s="44">
        <f t="shared" si="227"/>
        <v>368.47</v>
      </c>
      <c r="J394" s="44">
        <f t="shared" si="227"/>
        <v>368.47</v>
      </c>
      <c r="K394" s="44">
        <f t="shared" si="227"/>
        <v>368.47</v>
      </c>
      <c r="L394" s="44">
        <f t="shared" si="227"/>
        <v>368.47</v>
      </c>
      <c r="M394" s="44">
        <f t="shared" si="227"/>
        <v>368.47</v>
      </c>
      <c r="N394" s="44">
        <f t="shared" si="227"/>
        <v>368.47</v>
      </c>
      <c r="O394" s="44">
        <f t="shared" si="227"/>
        <v>368.47</v>
      </c>
      <c r="P394" s="44">
        <f t="shared" si="227"/>
        <v>368.47</v>
      </c>
      <c r="Q394" s="44">
        <f t="shared" si="227"/>
        <v>368.47</v>
      </c>
      <c r="R394" s="44">
        <f t="shared" si="227"/>
        <v>368.47</v>
      </c>
      <c r="S394" s="44">
        <f t="shared" si="227"/>
        <v>368.47</v>
      </c>
      <c r="T394" s="44">
        <f t="shared" si="227"/>
        <v>368.47</v>
      </c>
      <c r="U394" s="44">
        <f t="shared" si="227"/>
        <v>368.47</v>
      </c>
      <c r="V394" s="44">
        <f t="shared" si="227"/>
        <v>368.47</v>
      </c>
      <c r="W394" s="44">
        <f t="shared" si="227"/>
        <v>368.47</v>
      </c>
      <c r="X394" s="44">
        <f t="shared" si="227"/>
        <v>368.47</v>
      </c>
      <c r="Y394" s="44">
        <f t="shared" si="227"/>
        <v>368.47</v>
      </c>
      <c r="Z394" s="44">
        <f t="shared" si="227"/>
        <v>368.47</v>
      </c>
      <c r="AA394" s="44">
        <f t="shared" si="227"/>
        <v>368.47</v>
      </c>
    </row>
    <row r="395" spans="1:27" ht="12.75" customHeight="1" collapsed="1" x14ac:dyDescent="0.3">
      <c r="A395" s="98" t="s">
        <v>2037</v>
      </c>
      <c r="B395" s="28" t="str">
        <f>"15"&amp;"."&amp;$B$800&amp;"."&amp;$B$801</f>
        <v>15.07.2024</v>
      </c>
      <c r="C395" s="90" t="s">
        <v>76</v>
      </c>
      <c r="D395" s="91">
        <f>ROUND(((D396+D397+D399+D398)/1000),5)</f>
        <v>4.0176800000000004</v>
      </c>
      <c r="E395" s="91">
        <f>ROUND(((E396+E397+E399+E398)/1000),5)</f>
        <v>3.9260700000000002</v>
      </c>
      <c r="F395" s="91">
        <f>ROUND(((F396+F397+F399+F398)/1000),5)</f>
        <v>3.7956599999999998</v>
      </c>
      <c r="G395" s="91">
        <f t="shared" ref="G395:AA395" si="228">ROUND(((G396+G397+G399+G398)/1000),5)</f>
        <v>3.4683999999999999</v>
      </c>
      <c r="H395" s="91">
        <f t="shared" si="228"/>
        <v>3.4632999999999998</v>
      </c>
      <c r="I395" s="91">
        <f t="shared" si="228"/>
        <v>3.5203099999999998</v>
      </c>
      <c r="J395" s="91">
        <f t="shared" si="228"/>
        <v>3.6419999999999999</v>
      </c>
      <c r="K395" s="91">
        <f t="shared" si="228"/>
        <v>4.3884800000000004</v>
      </c>
      <c r="L395" s="91">
        <f t="shared" si="228"/>
        <v>4.8403400000000003</v>
      </c>
      <c r="M395" s="91">
        <f t="shared" si="228"/>
        <v>5.0623699999999996</v>
      </c>
      <c r="N395" s="91">
        <f t="shared" si="228"/>
        <v>5.1775099999999998</v>
      </c>
      <c r="O395" s="91">
        <f t="shared" si="228"/>
        <v>5.2831400000000004</v>
      </c>
      <c r="P395" s="91">
        <f t="shared" si="228"/>
        <v>5.1680299999999999</v>
      </c>
      <c r="Q395" s="91">
        <f t="shared" si="228"/>
        <v>5.3128000000000002</v>
      </c>
      <c r="R395" s="91">
        <f t="shared" si="228"/>
        <v>5.4305199999999996</v>
      </c>
      <c r="S395" s="91">
        <f t="shared" si="228"/>
        <v>5.2070299999999996</v>
      </c>
      <c r="T395" s="91">
        <f t="shared" si="228"/>
        <v>5.1937600000000002</v>
      </c>
      <c r="U395" s="91">
        <f t="shared" si="228"/>
        <v>5.1452799999999996</v>
      </c>
      <c r="V395" s="91">
        <f t="shared" si="228"/>
        <v>5.0628000000000002</v>
      </c>
      <c r="W395" s="91">
        <f t="shared" si="228"/>
        <v>5.0754999999999999</v>
      </c>
      <c r="X395" s="91">
        <f t="shared" si="228"/>
        <v>4.9997499999999997</v>
      </c>
      <c r="Y395" s="91">
        <f t="shared" si="228"/>
        <v>4.8460200000000002</v>
      </c>
      <c r="Z395" s="91">
        <f t="shared" si="228"/>
        <v>4.7653499999999998</v>
      </c>
      <c r="AA395" s="91">
        <f t="shared" si="228"/>
        <v>4.5128199999999996</v>
      </c>
    </row>
    <row r="396" spans="1:27" ht="12.75" hidden="1" customHeight="1" outlineLevel="1" x14ac:dyDescent="0.3">
      <c r="A396" s="99" t="s">
        <v>2038</v>
      </c>
      <c r="B396" s="63" t="s">
        <v>238</v>
      </c>
      <c r="C396" s="43" t="s">
        <v>79</v>
      </c>
      <c r="D396" s="44">
        <v>1202.1099999999999</v>
      </c>
      <c r="E396" s="44">
        <v>1110.5</v>
      </c>
      <c r="F396" s="44">
        <v>980.09</v>
      </c>
      <c r="G396" s="44">
        <v>652.83000000000004</v>
      </c>
      <c r="H396" s="44">
        <v>647.73</v>
      </c>
      <c r="I396" s="44">
        <v>704.74</v>
      </c>
      <c r="J396" s="44">
        <v>826.43</v>
      </c>
      <c r="K396" s="44">
        <v>1572.91</v>
      </c>
      <c r="L396" s="44">
        <v>2024.77</v>
      </c>
      <c r="M396" s="44">
        <v>2246.8000000000002</v>
      </c>
      <c r="N396" s="44">
        <v>2361.94</v>
      </c>
      <c r="O396" s="44">
        <v>2467.5700000000002</v>
      </c>
      <c r="P396" s="44">
        <v>2352.46</v>
      </c>
      <c r="Q396" s="44">
        <v>2497.23</v>
      </c>
      <c r="R396" s="44">
        <v>2614.9499999999998</v>
      </c>
      <c r="S396" s="44">
        <v>2391.46</v>
      </c>
      <c r="T396" s="44">
        <v>2378.19</v>
      </c>
      <c r="U396" s="44">
        <v>2329.71</v>
      </c>
      <c r="V396" s="44">
        <v>2247.23</v>
      </c>
      <c r="W396" s="44">
        <v>2259.9299999999998</v>
      </c>
      <c r="X396" s="44">
        <v>2184.1799999999998</v>
      </c>
      <c r="Y396" s="44">
        <v>2030.45</v>
      </c>
      <c r="Z396" s="44">
        <v>1949.78</v>
      </c>
      <c r="AA396" s="44">
        <v>1697.25</v>
      </c>
    </row>
    <row r="397" spans="1:27" ht="12.75" hidden="1" customHeight="1" outlineLevel="1" x14ac:dyDescent="0.3">
      <c r="A397" s="99" t="s">
        <v>2039</v>
      </c>
      <c r="B397" s="63" t="s">
        <v>90</v>
      </c>
      <c r="C397" s="43" t="s">
        <v>79</v>
      </c>
      <c r="D397" s="44">
        <f>$D$327</f>
        <v>2442.29</v>
      </c>
      <c r="E397" s="44">
        <f t="shared" ref="E397:AA397" si="229">$D$327</f>
        <v>2442.29</v>
      </c>
      <c r="F397" s="44">
        <f t="shared" si="229"/>
        <v>2442.29</v>
      </c>
      <c r="G397" s="44">
        <f t="shared" si="229"/>
        <v>2442.29</v>
      </c>
      <c r="H397" s="44">
        <f t="shared" si="229"/>
        <v>2442.29</v>
      </c>
      <c r="I397" s="44">
        <f t="shared" si="229"/>
        <v>2442.29</v>
      </c>
      <c r="J397" s="44">
        <f t="shared" si="229"/>
        <v>2442.29</v>
      </c>
      <c r="K397" s="44">
        <f t="shared" si="229"/>
        <v>2442.29</v>
      </c>
      <c r="L397" s="44">
        <f t="shared" si="229"/>
        <v>2442.29</v>
      </c>
      <c r="M397" s="44">
        <f t="shared" si="229"/>
        <v>2442.29</v>
      </c>
      <c r="N397" s="44">
        <f t="shared" si="229"/>
        <v>2442.29</v>
      </c>
      <c r="O397" s="44">
        <f t="shared" si="229"/>
        <v>2442.29</v>
      </c>
      <c r="P397" s="44">
        <f t="shared" si="229"/>
        <v>2442.29</v>
      </c>
      <c r="Q397" s="44">
        <f t="shared" si="229"/>
        <v>2442.29</v>
      </c>
      <c r="R397" s="44">
        <f t="shared" si="229"/>
        <v>2442.29</v>
      </c>
      <c r="S397" s="44">
        <f t="shared" si="229"/>
        <v>2442.29</v>
      </c>
      <c r="T397" s="44">
        <f t="shared" si="229"/>
        <v>2442.29</v>
      </c>
      <c r="U397" s="44">
        <f t="shared" si="229"/>
        <v>2442.29</v>
      </c>
      <c r="V397" s="44">
        <f t="shared" si="229"/>
        <v>2442.29</v>
      </c>
      <c r="W397" s="44">
        <f t="shared" si="229"/>
        <v>2442.29</v>
      </c>
      <c r="X397" s="44">
        <f t="shared" si="229"/>
        <v>2442.29</v>
      </c>
      <c r="Y397" s="44">
        <f t="shared" si="229"/>
        <v>2442.29</v>
      </c>
      <c r="Z397" s="44">
        <f t="shared" si="229"/>
        <v>2442.29</v>
      </c>
      <c r="AA397" s="44">
        <f t="shared" si="229"/>
        <v>2442.29</v>
      </c>
    </row>
    <row r="398" spans="1:27" ht="12.75" hidden="1" customHeight="1" outlineLevel="1" x14ac:dyDescent="0.3">
      <c r="A398" s="99" t="s">
        <v>2040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2041</v>
      </c>
      <c r="B399" s="63" t="s">
        <v>81</v>
      </c>
      <c r="C399" s="43" t="s">
        <v>79</v>
      </c>
      <c r="D399" s="44">
        <f>$D$11</f>
        <v>368.47</v>
      </c>
      <c r="E399" s="44">
        <f t="shared" ref="E399:AA399" si="230">$D$11</f>
        <v>368.47</v>
      </c>
      <c r="F399" s="44">
        <f t="shared" si="230"/>
        <v>368.47</v>
      </c>
      <c r="G399" s="44">
        <f t="shared" si="230"/>
        <v>368.47</v>
      </c>
      <c r="H399" s="44">
        <f t="shared" si="230"/>
        <v>368.47</v>
      </c>
      <c r="I399" s="44">
        <f t="shared" si="230"/>
        <v>368.47</v>
      </c>
      <c r="J399" s="44">
        <f t="shared" si="230"/>
        <v>368.47</v>
      </c>
      <c r="K399" s="44">
        <f t="shared" si="230"/>
        <v>368.47</v>
      </c>
      <c r="L399" s="44">
        <f t="shared" si="230"/>
        <v>368.47</v>
      </c>
      <c r="M399" s="44">
        <f t="shared" si="230"/>
        <v>368.47</v>
      </c>
      <c r="N399" s="44">
        <f t="shared" si="230"/>
        <v>368.47</v>
      </c>
      <c r="O399" s="44">
        <f t="shared" si="230"/>
        <v>368.47</v>
      </c>
      <c r="P399" s="44">
        <f t="shared" si="230"/>
        <v>368.47</v>
      </c>
      <c r="Q399" s="44">
        <f t="shared" si="230"/>
        <v>368.47</v>
      </c>
      <c r="R399" s="44">
        <f t="shared" si="230"/>
        <v>368.47</v>
      </c>
      <c r="S399" s="44">
        <f t="shared" si="230"/>
        <v>368.47</v>
      </c>
      <c r="T399" s="44">
        <f t="shared" si="230"/>
        <v>368.47</v>
      </c>
      <c r="U399" s="44">
        <f t="shared" si="230"/>
        <v>368.47</v>
      </c>
      <c r="V399" s="44">
        <f t="shared" si="230"/>
        <v>368.47</v>
      </c>
      <c r="W399" s="44">
        <f t="shared" si="230"/>
        <v>368.47</v>
      </c>
      <c r="X399" s="44">
        <f t="shared" si="230"/>
        <v>368.47</v>
      </c>
      <c r="Y399" s="44">
        <f t="shared" si="230"/>
        <v>368.47</v>
      </c>
      <c r="Z399" s="44">
        <f t="shared" si="230"/>
        <v>368.47</v>
      </c>
      <c r="AA399" s="44">
        <f t="shared" si="230"/>
        <v>368.47</v>
      </c>
    </row>
    <row r="400" spans="1:27" ht="12.75" customHeight="1" collapsed="1" x14ac:dyDescent="0.3">
      <c r="A400" s="98" t="s">
        <v>2042</v>
      </c>
      <c r="B400" s="28" t="str">
        <f>"16"&amp;"."&amp;$B$800&amp;"."&amp;$B$801</f>
        <v>16.07.2024</v>
      </c>
      <c r="C400" s="90" t="s">
        <v>76</v>
      </c>
      <c r="D400" s="91">
        <f>ROUND(((D401+D402+D404+D403)/1000),5)</f>
        <v>4.1924000000000001</v>
      </c>
      <c r="E400" s="91">
        <f>ROUND(((E401+E402+E404+E403)/1000),5)</f>
        <v>4.0180600000000002</v>
      </c>
      <c r="F400" s="91">
        <f>ROUND(((F401+F402+F404+F403)/1000),5)</f>
        <v>3.8815200000000001</v>
      </c>
      <c r="G400" s="91">
        <f t="shared" ref="G400:AA400" si="231">ROUND(((G401+G402+G404+G403)/1000),5)</f>
        <v>3.5145</v>
      </c>
      <c r="H400" s="91">
        <f t="shared" si="231"/>
        <v>3.4464000000000001</v>
      </c>
      <c r="I400" s="91">
        <f t="shared" si="231"/>
        <v>3.5657399999999999</v>
      </c>
      <c r="J400" s="91">
        <f t="shared" si="231"/>
        <v>4.0148599999999997</v>
      </c>
      <c r="K400" s="91">
        <f t="shared" si="231"/>
        <v>4.5090000000000003</v>
      </c>
      <c r="L400" s="91">
        <f t="shared" si="231"/>
        <v>4.8540099999999997</v>
      </c>
      <c r="M400" s="91">
        <f t="shared" si="231"/>
        <v>5.1236800000000002</v>
      </c>
      <c r="N400" s="91">
        <f t="shared" si="231"/>
        <v>5.3150199999999996</v>
      </c>
      <c r="O400" s="91">
        <f t="shared" si="231"/>
        <v>5.29399</v>
      </c>
      <c r="P400" s="91">
        <f t="shared" si="231"/>
        <v>5.1157599999999999</v>
      </c>
      <c r="Q400" s="91">
        <f t="shared" si="231"/>
        <v>5.6880699999999997</v>
      </c>
      <c r="R400" s="91">
        <f t="shared" si="231"/>
        <v>5.9156500000000003</v>
      </c>
      <c r="S400" s="91">
        <f t="shared" si="231"/>
        <v>5.8465999999999996</v>
      </c>
      <c r="T400" s="91">
        <f t="shared" si="231"/>
        <v>5.0068799999999998</v>
      </c>
      <c r="U400" s="91">
        <f t="shared" si="231"/>
        <v>5.4432799999999997</v>
      </c>
      <c r="V400" s="91">
        <f t="shared" si="231"/>
        <v>5.3710699999999996</v>
      </c>
      <c r="W400" s="91">
        <f t="shared" si="231"/>
        <v>5.21068</v>
      </c>
      <c r="X400" s="91">
        <f t="shared" si="231"/>
        <v>5.13849</v>
      </c>
      <c r="Y400" s="91">
        <f t="shared" si="231"/>
        <v>5.13314</v>
      </c>
      <c r="Z400" s="91">
        <f t="shared" si="231"/>
        <v>4.8312999999999997</v>
      </c>
      <c r="AA400" s="91">
        <f t="shared" si="231"/>
        <v>4.5596199999999998</v>
      </c>
    </row>
    <row r="401" spans="1:27" ht="12.75" hidden="1" customHeight="1" outlineLevel="1" x14ac:dyDescent="0.3">
      <c r="A401" s="99" t="s">
        <v>2043</v>
      </c>
      <c r="B401" s="63" t="s">
        <v>238</v>
      </c>
      <c r="C401" s="43" t="s">
        <v>79</v>
      </c>
      <c r="D401" s="44">
        <v>1376.83</v>
      </c>
      <c r="E401" s="44">
        <v>1202.49</v>
      </c>
      <c r="F401" s="44">
        <v>1065.95</v>
      </c>
      <c r="G401" s="44">
        <v>698.93</v>
      </c>
      <c r="H401" s="44">
        <v>630.83000000000004</v>
      </c>
      <c r="I401" s="44">
        <v>750.17</v>
      </c>
      <c r="J401" s="44">
        <v>1199.29</v>
      </c>
      <c r="K401" s="44">
        <v>1693.43</v>
      </c>
      <c r="L401" s="44">
        <v>2038.44</v>
      </c>
      <c r="M401" s="44">
        <v>2308.11</v>
      </c>
      <c r="N401" s="44">
        <v>2499.4499999999998</v>
      </c>
      <c r="O401" s="44">
        <v>2478.42</v>
      </c>
      <c r="P401" s="44">
        <v>2300.19</v>
      </c>
      <c r="Q401" s="44">
        <v>2872.5</v>
      </c>
      <c r="R401" s="44">
        <v>3100.08</v>
      </c>
      <c r="S401" s="44">
        <v>3031.03</v>
      </c>
      <c r="T401" s="44">
        <v>2191.31</v>
      </c>
      <c r="U401" s="44">
        <v>2627.71</v>
      </c>
      <c r="V401" s="44">
        <v>2555.5</v>
      </c>
      <c r="W401" s="44">
        <v>2395.11</v>
      </c>
      <c r="X401" s="44">
        <v>2322.92</v>
      </c>
      <c r="Y401" s="44">
        <v>2317.5700000000002</v>
      </c>
      <c r="Z401" s="44">
        <v>2015.73</v>
      </c>
      <c r="AA401" s="44">
        <v>1744.05</v>
      </c>
    </row>
    <row r="402" spans="1:27" ht="12.75" hidden="1" customHeight="1" outlineLevel="1" x14ac:dyDescent="0.3">
      <c r="A402" s="99" t="s">
        <v>2044</v>
      </c>
      <c r="B402" s="63" t="s">
        <v>90</v>
      </c>
      <c r="C402" s="43" t="s">
        <v>79</v>
      </c>
      <c r="D402" s="44">
        <f>$D$327</f>
        <v>2442.29</v>
      </c>
      <c r="E402" s="44">
        <f t="shared" ref="E402:AA402" si="232">$D$327</f>
        <v>2442.29</v>
      </c>
      <c r="F402" s="44">
        <f t="shared" si="232"/>
        <v>2442.29</v>
      </c>
      <c r="G402" s="44">
        <f t="shared" si="232"/>
        <v>2442.29</v>
      </c>
      <c r="H402" s="44">
        <f t="shared" si="232"/>
        <v>2442.29</v>
      </c>
      <c r="I402" s="44">
        <f t="shared" si="232"/>
        <v>2442.29</v>
      </c>
      <c r="J402" s="44">
        <f t="shared" si="232"/>
        <v>2442.29</v>
      </c>
      <c r="K402" s="44">
        <f t="shared" si="232"/>
        <v>2442.29</v>
      </c>
      <c r="L402" s="44">
        <f t="shared" si="232"/>
        <v>2442.29</v>
      </c>
      <c r="M402" s="44">
        <f t="shared" si="232"/>
        <v>2442.29</v>
      </c>
      <c r="N402" s="44">
        <f t="shared" si="232"/>
        <v>2442.29</v>
      </c>
      <c r="O402" s="44">
        <f t="shared" si="232"/>
        <v>2442.29</v>
      </c>
      <c r="P402" s="44">
        <f t="shared" si="232"/>
        <v>2442.29</v>
      </c>
      <c r="Q402" s="44">
        <f t="shared" si="232"/>
        <v>2442.29</v>
      </c>
      <c r="R402" s="44">
        <f t="shared" si="232"/>
        <v>2442.29</v>
      </c>
      <c r="S402" s="44">
        <f t="shared" si="232"/>
        <v>2442.29</v>
      </c>
      <c r="T402" s="44">
        <f t="shared" si="232"/>
        <v>2442.29</v>
      </c>
      <c r="U402" s="44">
        <f t="shared" si="232"/>
        <v>2442.29</v>
      </c>
      <c r="V402" s="44">
        <f t="shared" si="232"/>
        <v>2442.29</v>
      </c>
      <c r="W402" s="44">
        <f t="shared" si="232"/>
        <v>2442.29</v>
      </c>
      <c r="X402" s="44">
        <f t="shared" si="232"/>
        <v>2442.29</v>
      </c>
      <c r="Y402" s="44">
        <f t="shared" si="232"/>
        <v>2442.29</v>
      </c>
      <c r="Z402" s="44">
        <f t="shared" si="232"/>
        <v>2442.29</v>
      </c>
      <c r="AA402" s="44">
        <f t="shared" si="232"/>
        <v>2442.29</v>
      </c>
    </row>
    <row r="403" spans="1:27" ht="12.75" hidden="1" customHeight="1" outlineLevel="1" x14ac:dyDescent="0.3">
      <c r="A403" s="99" t="s">
        <v>2045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2046</v>
      </c>
      <c r="B404" s="63" t="s">
        <v>81</v>
      </c>
      <c r="C404" s="43" t="s">
        <v>79</v>
      </c>
      <c r="D404" s="44">
        <f>$D$11</f>
        <v>368.47</v>
      </c>
      <c r="E404" s="44">
        <f t="shared" ref="E404:AA404" si="233">$D$11</f>
        <v>368.47</v>
      </c>
      <c r="F404" s="44">
        <f t="shared" si="233"/>
        <v>368.47</v>
      </c>
      <c r="G404" s="44">
        <f t="shared" si="233"/>
        <v>368.47</v>
      </c>
      <c r="H404" s="44">
        <f t="shared" si="233"/>
        <v>368.47</v>
      </c>
      <c r="I404" s="44">
        <f t="shared" si="233"/>
        <v>368.47</v>
      </c>
      <c r="J404" s="44">
        <f t="shared" si="233"/>
        <v>368.47</v>
      </c>
      <c r="K404" s="44">
        <f t="shared" si="233"/>
        <v>368.47</v>
      </c>
      <c r="L404" s="44">
        <f t="shared" si="233"/>
        <v>368.47</v>
      </c>
      <c r="M404" s="44">
        <f t="shared" si="233"/>
        <v>368.47</v>
      </c>
      <c r="N404" s="44">
        <f t="shared" si="233"/>
        <v>368.47</v>
      </c>
      <c r="O404" s="44">
        <f t="shared" si="233"/>
        <v>368.47</v>
      </c>
      <c r="P404" s="44">
        <f t="shared" si="233"/>
        <v>368.47</v>
      </c>
      <c r="Q404" s="44">
        <f t="shared" si="233"/>
        <v>368.47</v>
      </c>
      <c r="R404" s="44">
        <f t="shared" si="233"/>
        <v>368.47</v>
      </c>
      <c r="S404" s="44">
        <f t="shared" si="233"/>
        <v>368.47</v>
      </c>
      <c r="T404" s="44">
        <f t="shared" si="233"/>
        <v>368.47</v>
      </c>
      <c r="U404" s="44">
        <f t="shared" si="233"/>
        <v>368.47</v>
      </c>
      <c r="V404" s="44">
        <f t="shared" si="233"/>
        <v>368.47</v>
      </c>
      <c r="W404" s="44">
        <f t="shared" si="233"/>
        <v>368.47</v>
      </c>
      <c r="X404" s="44">
        <f t="shared" si="233"/>
        <v>368.47</v>
      </c>
      <c r="Y404" s="44">
        <f t="shared" si="233"/>
        <v>368.47</v>
      </c>
      <c r="Z404" s="44">
        <f t="shared" si="233"/>
        <v>368.47</v>
      </c>
      <c r="AA404" s="44">
        <f t="shared" si="233"/>
        <v>368.47</v>
      </c>
    </row>
    <row r="405" spans="1:27" ht="12.75" customHeight="1" collapsed="1" x14ac:dyDescent="0.3">
      <c r="A405" s="98" t="s">
        <v>2047</v>
      </c>
      <c r="B405" s="28" t="str">
        <f>"17"&amp;"."&amp;$B$800&amp;"."&amp;$B$801</f>
        <v>17.07.2024</v>
      </c>
      <c r="C405" s="90" t="s">
        <v>76</v>
      </c>
      <c r="D405" s="91">
        <f>ROUND(((D406+D407+D409+D408)/1000),5)</f>
        <v>4.3566200000000004</v>
      </c>
      <c r="E405" s="91">
        <f>ROUND(((E406+E407+E409+E408)/1000),5)</f>
        <v>4.1110899999999999</v>
      </c>
      <c r="F405" s="91">
        <f>ROUND(((F406+F407+F409+F408)/1000),5)</f>
        <v>4.01417</v>
      </c>
      <c r="G405" s="91">
        <f t="shared" ref="G405:AA405" si="234">ROUND(((G406+G407+G409+G408)/1000),5)</f>
        <v>3.9044699999999999</v>
      </c>
      <c r="H405" s="91">
        <f t="shared" si="234"/>
        <v>3.6027100000000001</v>
      </c>
      <c r="I405" s="91">
        <f t="shared" si="234"/>
        <v>3.9827300000000001</v>
      </c>
      <c r="J405" s="91">
        <f t="shared" si="234"/>
        <v>4.2421899999999999</v>
      </c>
      <c r="K405" s="91">
        <f t="shared" si="234"/>
        <v>4.5424499999999997</v>
      </c>
      <c r="L405" s="91">
        <f t="shared" si="234"/>
        <v>4.90442</v>
      </c>
      <c r="M405" s="91">
        <f t="shared" si="234"/>
        <v>5.1234299999999999</v>
      </c>
      <c r="N405" s="91">
        <f t="shared" si="234"/>
        <v>4.86442</v>
      </c>
      <c r="O405" s="91">
        <f t="shared" si="234"/>
        <v>4.9531499999999999</v>
      </c>
      <c r="P405" s="91">
        <f t="shared" si="234"/>
        <v>4.9338600000000001</v>
      </c>
      <c r="Q405" s="91">
        <f t="shared" si="234"/>
        <v>5.6359300000000001</v>
      </c>
      <c r="R405" s="91">
        <f t="shared" si="234"/>
        <v>5.5940300000000001</v>
      </c>
      <c r="S405" s="91">
        <f t="shared" si="234"/>
        <v>5.9256200000000003</v>
      </c>
      <c r="T405" s="91">
        <f t="shared" si="234"/>
        <v>5.9311800000000003</v>
      </c>
      <c r="U405" s="91">
        <f t="shared" si="234"/>
        <v>5.7276800000000003</v>
      </c>
      <c r="V405" s="91">
        <f t="shared" si="234"/>
        <v>5.5660800000000004</v>
      </c>
      <c r="W405" s="91">
        <f t="shared" si="234"/>
        <v>5.3460000000000001</v>
      </c>
      <c r="X405" s="91">
        <f t="shared" si="234"/>
        <v>5.2876599999999998</v>
      </c>
      <c r="Y405" s="91">
        <f t="shared" si="234"/>
        <v>5.2932699999999997</v>
      </c>
      <c r="Z405" s="91">
        <f t="shared" si="234"/>
        <v>4.9298400000000004</v>
      </c>
      <c r="AA405" s="91">
        <f t="shared" si="234"/>
        <v>4.7269800000000002</v>
      </c>
    </row>
    <row r="406" spans="1:27" ht="12.75" hidden="1" customHeight="1" outlineLevel="1" x14ac:dyDescent="0.3">
      <c r="A406" s="99" t="s">
        <v>2048</v>
      </c>
      <c r="B406" s="63" t="s">
        <v>238</v>
      </c>
      <c r="C406" s="43" t="s">
        <v>79</v>
      </c>
      <c r="D406" s="44">
        <v>1541.05</v>
      </c>
      <c r="E406" s="44">
        <v>1295.52</v>
      </c>
      <c r="F406" s="44">
        <v>1198.5999999999999</v>
      </c>
      <c r="G406" s="44">
        <v>1088.9000000000001</v>
      </c>
      <c r="H406" s="44">
        <v>787.14</v>
      </c>
      <c r="I406" s="44">
        <v>1167.1600000000001</v>
      </c>
      <c r="J406" s="44">
        <v>1426.62</v>
      </c>
      <c r="K406" s="44">
        <v>1726.88</v>
      </c>
      <c r="L406" s="44">
        <v>2088.85</v>
      </c>
      <c r="M406" s="44">
        <v>2307.86</v>
      </c>
      <c r="N406" s="44">
        <v>2048.85</v>
      </c>
      <c r="O406" s="44">
        <v>2137.58</v>
      </c>
      <c r="P406" s="44">
        <v>2118.29</v>
      </c>
      <c r="Q406" s="44">
        <v>2820.36</v>
      </c>
      <c r="R406" s="44">
        <v>2778.46</v>
      </c>
      <c r="S406" s="44">
        <v>3110.05</v>
      </c>
      <c r="T406" s="44">
        <v>3115.61</v>
      </c>
      <c r="U406" s="44">
        <v>2912.11</v>
      </c>
      <c r="V406" s="44">
        <v>2750.51</v>
      </c>
      <c r="W406" s="44">
        <v>2530.4299999999998</v>
      </c>
      <c r="X406" s="44">
        <v>2472.09</v>
      </c>
      <c r="Y406" s="44">
        <v>2477.6999999999998</v>
      </c>
      <c r="Z406" s="44">
        <v>2114.27</v>
      </c>
      <c r="AA406" s="44">
        <v>1911.41</v>
      </c>
    </row>
    <row r="407" spans="1:27" ht="12.75" hidden="1" customHeight="1" outlineLevel="1" x14ac:dyDescent="0.3">
      <c r="A407" s="99" t="s">
        <v>2049</v>
      </c>
      <c r="B407" s="63" t="s">
        <v>90</v>
      </c>
      <c r="C407" s="43" t="s">
        <v>79</v>
      </c>
      <c r="D407" s="44">
        <f>$D$327</f>
        <v>2442.29</v>
      </c>
      <c r="E407" s="44">
        <f t="shared" ref="E407:AA407" si="235">$D$327</f>
        <v>2442.29</v>
      </c>
      <c r="F407" s="44">
        <f t="shared" si="235"/>
        <v>2442.29</v>
      </c>
      <c r="G407" s="44">
        <f t="shared" si="235"/>
        <v>2442.29</v>
      </c>
      <c r="H407" s="44">
        <f t="shared" si="235"/>
        <v>2442.29</v>
      </c>
      <c r="I407" s="44">
        <f t="shared" si="235"/>
        <v>2442.29</v>
      </c>
      <c r="J407" s="44">
        <f t="shared" si="235"/>
        <v>2442.29</v>
      </c>
      <c r="K407" s="44">
        <f t="shared" si="235"/>
        <v>2442.29</v>
      </c>
      <c r="L407" s="44">
        <f t="shared" si="235"/>
        <v>2442.29</v>
      </c>
      <c r="M407" s="44">
        <f t="shared" si="235"/>
        <v>2442.29</v>
      </c>
      <c r="N407" s="44">
        <f t="shared" si="235"/>
        <v>2442.29</v>
      </c>
      <c r="O407" s="44">
        <f t="shared" si="235"/>
        <v>2442.29</v>
      </c>
      <c r="P407" s="44">
        <f t="shared" si="235"/>
        <v>2442.29</v>
      </c>
      <c r="Q407" s="44">
        <f t="shared" si="235"/>
        <v>2442.29</v>
      </c>
      <c r="R407" s="44">
        <f t="shared" si="235"/>
        <v>2442.29</v>
      </c>
      <c r="S407" s="44">
        <f t="shared" si="235"/>
        <v>2442.29</v>
      </c>
      <c r="T407" s="44">
        <f t="shared" si="235"/>
        <v>2442.29</v>
      </c>
      <c r="U407" s="44">
        <f t="shared" si="235"/>
        <v>2442.29</v>
      </c>
      <c r="V407" s="44">
        <f t="shared" si="235"/>
        <v>2442.29</v>
      </c>
      <c r="W407" s="44">
        <f t="shared" si="235"/>
        <v>2442.29</v>
      </c>
      <c r="X407" s="44">
        <f t="shared" si="235"/>
        <v>2442.29</v>
      </c>
      <c r="Y407" s="44">
        <f t="shared" si="235"/>
        <v>2442.29</v>
      </c>
      <c r="Z407" s="44">
        <f t="shared" si="235"/>
        <v>2442.29</v>
      </c>
      <c r="AA407" s="44">
        <f t="shared" si="235"/>
        <v>2442.29</v>
      </c>
    </row>
    <row r="408" spans="1:27" ht="12.75" hidden="1" customHeight="1" outlineLevel="1" x14ac:dyDescent="0.3">
      <c r="A408" s="99" t="s">
        <v>2050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2051</v>
      </c>
      <c r="B409" s="63" t="s">
        <v>81</v>
      </c>
      <c r="C409" s="43" t="s">
        <v>79</v>
      </c>
      <c r="D409" s="44">
        <f>$D$11</f>
        <v>368.47</v>
      </c>
      <c r="E409" s="44">
        <f t="shared" ref="E409:AA409" si="236">$D$11</f>
        <v>368.47</v>
      </c>
      <c r="F409" s="44">
        <f t="shared" si="236"/>
        <v>368.47</v>
      </c>
      <c r="G409" s="44">
        <f t="shared" si="236"/>
        <v>368.47</v>
      </c>
      <c r="H409" s="44">
        <f t="shared" si="236"/>
        <v>368.47</v>
      </c>
      <c r="I409" s="44">
        <f t="shared" si="236"/>
        <v>368.47</v>
      </c>
      <c r="J409" s="44">
        <f t="shared" si="236"/>
        <v>368.47</v>
      </c>
      <c r="K409" s="44">
        <f t="shared" si="236"/>
        <v>368.47</v>
      </c>
      <c r="L409" s="44">
        <f t="shared" si="236"/>
        <v>368.47</v>
      </c>
      <c r="M409" s="44">
        <f t="shared" si="236"/>
        <v>368.47</v>
      </c>
      <c r="N409" s="44">
        <f t="shared" si="236"/>
        <v>368.47</v>
      </c>
      <c r="O409" s="44">
        <f t="shared" si="236"/>
        <v>368.47</v>
      </c>
      <c r="P409" s="44">
        <f t="shared" si="236"/>
        <v>368.47</v>
      </c>
      <c r="Q409" s="44">
        <f t="shared" si="236"/>
        <v>368.47</v>
      </c>
      <c r="R409" s="44">
        <f t="shared" si="236"/>
        <v>368.47</v>
      </c>
      <c r="S409" s="44">
        <f t="shared" si="236"/>
        <v>368.47</v>
      </c>
      <c r="T409" s="44">
        <f t="shared" si="236"/>
        <v>368.47</v>
      </c>
      <c r="U409" s="44">
        <f t="shared" si="236"/>
        <v>368.47</v>
      </c>
      <c r="V409" s="44">
        <f t="shared" si="236"/>
        <v>368.47</v>
      </c>
      <c r="W409" s="44">
        <f t="shared" si="236"/>
        <v>368.47</v>
      </c>
      <c r="X409" s="44">
        <f t="shared" si="236"/>
        <v>368.47</v>
      </c>
      <c r="Y409" s="44">
        <f t="shared" si="236"/>
        <v>368.47</v>
      </c>
      <c r="Z409" s="44">
        <f t="shared" si="236"/>
        <v>368.47</v>
      </c>
      <c r="AA409" s="44">
        <f t="shared" si="236"/>
        <v>368.47</v>
      </c>
    </row>
    <row r="410" spans="1:27" ht="12.75" customHeight="1" collapsed="1" x14ac:dyDescent="0.3">
      <c r="A410" s="98" t="s">
        <v>2052</v>
      </c>
      <c r="B410" s="28" t="str">
        <f>"18"&amp;"."&amp;$B$800&amp;"."&amp;$B$801</f>
        <v>18.07.2024</v>
      </c>
      <c r="C410" s="90" t="s">
        <v>76</v>
      </c>
      <c r="D410" s="91">
        <f>ROUND(((D411+D412+D414+D413)/1000),5)</f>
        <v>4.3831199999999999</v>
      </c>
      <c r="E410" s="91">
        <f>ROUND(((E411+E412+E414+E413)/1000),5)</f>
        <v>4.2677899999999998</v>
      </c>
      <c r="F410" s="91">
        <f>ROUND(((F411+F412+F414+F413)/1000),5)</f>
        <v>4.0632299999999999</v>
      </c>
      <c r="G410" s="91">
        <f t="shared" ref="G410:AA410" si="237">ROUND(((G411+G412+G414+G413)/1000),5)</f>
        <v>4.0140900000000004</v>
      </c>
      <c r="H410" s="91">
        <f t="shared" si="237"/>
        <v>3.9702999999999999</v>
      </c>
      <c r="I410" s="91">
        <f t="shared" si="237"/>
        <v>4.0608399999999998</v>
      </c>
      <c r="J410" s="91">
        <f t="shared" si="237"/>
        <v>4.2680600000000002</v>
      </c>
      <c r="K410" s="91">
        <f t="shared" si="237"/>
        <v>4.51633</v>
      </c>
      <c r="L410" s="91">
        <f t="shared" si="237"/>
        <v>4.73733</v>
      </c>
      <c r="M410" s="91">
        <f t="shared" si="237"/>
        <v>5.22743</v>
      </c>
      <c r="N410" s="91">
        <f t="shared" si="237"/>
        <v>5.2038700000000002</v>
      </c>
      <c r="O410" s="91">
        <f t="shared" si="237"/>
        <v>5.2055699999999998</v>
      </c>
      <c r="P410" s="91">
        <f t="shared" si="237"/>
        <v>5.1276400000000004</v>
      </c>
      <c r="Q410" s="91">
        <f t="shared" si="237"/>
        <v>5.7089999999999996</v>
      </c>
      <c r="R410" s="91">
        <f t="shared" si="237"/>
        <v>5.6908399999999997</v>
      </c>
      <c r="S410" s="91">
        <f t="shared" si="237"/>
        <v>4.9316899999999997</v>
      </c>
      <c r="T410" s="91">
        <f t="shared" si="237"/>
        <v>4.9090499999999997</v>
      </c>
      <c r="U410" s="91">
        <f t="shared" si="237"/>
        <v>5.2599400000000003</v>
      </c>
      <c r="V410" s="91">
        <f t="shared" si="237"/>
        <v>5.0724999999999998</v>
      </c>
      <c r="W410" s="91">
        <f t="shared" si="237"/>
        <v>5.1712699999999998</v>
      </c>
      <c r="X410" s="91">
        <f t="shared" si="237"/>
        <v>5.0403599999999997</v>
      </c>
      <c r="Y410" s="91">
        <f t="shared" si="237"/>
        <v>4.98611</v>
      </c>
      <c r="Z410" s="91">
        <f t="shared" si="237"/>
        <v>4.7154800000000003</v>
      </c>
      <c r="AA410" s="91">
        <f t="shared" si="237"/>
        <v>4.6500599999999999</v>
      </c>
    </row>
    <row r="411" spans="1:27" ht="12.75" hidden="1" customHeight="1" outlineLevel="1" x14ac:dyDescent="0.3">
      <c r="A411" s="99" t="s">
        <v>2053</v>
      </c>
      <c r="B411" s="63" t="s">
        <v>238</v>
      </c>
      <c r="C411" s="43" t="s">
        <v>79</v>
      </c>
      <c r="D411" s="44">
        <v>1567.55</v>
      </c>
      <c r="E411" s="44">
        <v>1452.22</v>
      </c>
      <c r="F411" s="44">
        <v>1247.6600000000001</v>
      </c>
      <c r="G411" s="44">
        <v>1198.52</v>
      </c>
      <c r="H411" s="44">
        <v>1154.73</v>
      </c>
      <c r="I411" s="44">
        <v>1245.27</v>
      </c>
      <c r="J411" s="44">
        <v>1452.49</v>
      </c>
      <c r="K411" s="44">
        <v>1700.76</v>
      </c>
      <c r="L411" s="44">
        <v>1921.76</v>
      </c>
      <c r="M411" s="44">
        <v>2411.86</v>
      </c>
      <c r="N411" s="44">
        <v>2388.3000000000002</v>
      </c>
      <c r="O411" s="44">
        <v>2390</v>
      </c>
      <c r="P411" s="44">
        <v>2312.0700000000002</v>
      </c>
      <c r="Q411" s="44">
        <v>2893.43</v>
      </c>
      <c r="R411" s="44">
        <v>2875.27</v>
      </c>
      <c r="S411" s="44">
        <v>2116.12</v>
      </c>
      <c r="T411" s="44">
        <v>2093.48</v>
      </c>
      <c r="U411" s="44">
        <v>2444.37</v>
      </c>
      <c r="V411" s="44">
        <v>2256.9299999999998</v>
      </c>
      <c r="W411" s="44">
        <v>2355.6999999999998</v>
      </c>
      <c r="X411" s="44">
        <v>2224.79</v>
      </c>
      <c r="Y411" s="44">
        <v>2170.54</v>
      </c>
      <c r="Z411" s="44">
        <v>1899.91</v>
      </c>
      <c r="AA411" s="44">
        <v>1834.49</v>
      </c>
    </row>
    <row r="412" spans="1:27" ht="12.75" hidden="1" customHeight="1" outlineLevel="1" x14ac:dyDescent="0.3">
      <c r="A412" s="99" t="s">
        <v>2054</v>
      </c>
      <c r="B412" s="63" t="s">
        <v>90</v>
      </c>
      <c r="C412" s="43" t="s">
        <v>79</v>
      </c>
      <c r="D412" s="44">
        <f>$D$327</f>
        <v>2442.29</v>
      </c>
      <c r="E412" s="44">
        <f t="shared" ref="E412:AA412" si="238">$D$327</f>
        <v>2442.29</v>
      </c>
      <c r="F412" s="44">
        <f t="shared" si="238"/>
        <v>2442.29</v>
      </c>
      <c r="G412" s="44">
        <f t="shared" si="238"/>
        <v>2442.29</v>
      </c>
      <c r="H412" s="44">
        <f t="shared" si="238"/>
        <v>2442.29</v>
      </c>
      <c r="I412" s="44">
        <f t="shared" si="238"/>
        <v>2442.29</v>
      </c>
      <c r="J412" s="44">
        <f t="shared" si="238"/>
        <v>2442.29</v>
      </c>
      <c r="K412" s="44">
        <f t="shared" si="238"/>
        <v>2442.29</v>
      </c>
      <c r="L412" s="44">
        <f t="shared" si="238"/>
        <v>2442.29</v>
      </c>
      <c r="M412" s="44">
        <f t="shared" si="238"/>
        <v>2442.29</v>
      </c>
      <c r="N412" s="44">
        <f t="shared" si="238"/>
        <v>2442.29</v>
      </c>
      <c r="O412" s="44">
        <f t="shared" si="238"/>
        <v>2442.29</v>
      </c>
      <c r="P412" s="44">
        <f t="shared" si="238"/>
        <v>2442.29</v>
      </c>
      <c r="Q412" s="44">
        <f t="shared" si="238"/>
        <v>2442.29</v>
      </c>
      <c r="R412" s="44">
        <f t="shared" si="238"/>
        <v>2442.29</v>
      </c>
      <c r="S412" s="44">
        <f t="shared" si="238"/>
        <v>2442.29</v>
      </c>
      <c r="T412" s="44">
        <f t="shared" si="238"/>
        <v>2442.29</v>
      </c>
      <c r="U412" s="44">
        <f t="shared" si="238"/>
        <v>2442.29</v>
      </c>
      <c r="V412" s="44">
        <f t="shared" si="238"/>
        <v>2442.29</v>
      </c>
      <c r="W412" s="44">
        <f t="shared" si="238"/>
        <v>2442.29</v>
      </c>
      <c r="X412" s="44">
        <f t="shared" si="238"/>
        <v>2442.29</v>
      </c>
      <c r="Y412" s="44">
        <f t="shared" si="238"/>
        <v>2442.29</v>
      </c>
      <c r="Z412" s="44">
        <f t="shared" si="238"/>
        <v>2442.29</v>
      </c>
      <c r="AA412" s="44">
        <f t="shared" si="238"/>
        <v>2442.29</v>
      </c>
    </row>
    <row r="413" spans="1:27" ht="12.75" hidden="1" customHeight="1" outlineLevel="1" x14ac:dyDescent="0.3">
      <c r="A413" s="99" t="s">
        <v>2055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2056</v>
      </c>
      <c r="B414" s="63" t="s">
        <v>81</v>
      </c>
      <c r="C414" s="43" t="s">
        <v>79</v>
      </c>
      <c r="D414" s="44">
        <f>$D$11</f>
        <v>368.47</v>
      </c>
      <c r="E414" s="44">
        <f t="shared" ref="E414:AA414" si="239">$D$11</f>
        <v>368.47</v>
      </c>
      <c r="F414" s="44">
        <f t="shared" si="239"/>
        <v>368.47</v>
      </c>
      <c r="G414" s="44">
        <f t="shared" si="239"/>
        <v>368.47</v>
      </c>
      <c r="H414" s="44">
        <f t="shared" si="239"/>
        <v>368.47</v>
      </c>
      <c r="I414" s="44">
        <f t="shared" si="239"/>
        <v>368.47</v>
      </c>
      <c r="J414" s="44">
        <f t="shared" si="239"/>
        <v>368.47</v>
      </c>
      <c r="K414" s="44">
        <f t="shared" si="239"/>
        <v>368.47</v>
      </c>
      <c r="L414" s="44">
        <f t="shared" si="239"/>
        <v>368.47</v>
      </c>
      <c r="M414" s="44">
        <f t="shared" si="239"/>
        <v>368.47</v>
      </c>
      <c r="N414" s="44">
        <f t="shared" si="239"/>
        <v>368.47</v>
      </c>
      <c r="O414" s="44">
        <f t="shared" si="239"/>
        <v>368.47</v>
      </c>
      <c r="P414" s="44">
        <f t="shared" si="239"/>
        <v>368.47</v>
      </c>
      <c r="Q414" s="44">
        <f t="shared" si="239"/>
        <v>368.47</v>
      </c>
      <c r="R414" s="44">
        <f t="shared" si="239"/>
        <v>368.47</v>
      </c>
      <c r="S414" s="44">
        <f t="shared" si="239"/>
        <v>368.47</v>
      </c>
      <c r="T414" s="44">
        <f t="shared" si="239"/>
        <v>368.47</v>
      </c>
      <c r="U414" s="44">
        <f t="shared" si="239"/>
        <v>368.47</v>
      </c>
      <c r="V414" s="44">
        <f t="shared" si="239"/>
        <v>368.47</v>
      </c>
      <c r="W414" s="44">
        <f t="shared" si="239"/>
        <v>368.47</v>
      </c>
      <c r="X414" s="44">
        <f t="shared" si="239"/>
        <v>368.47</v>
      </c>
      <c r="Y414" s="44">
        <f t="shared" si="239"/>
        <v>368.47</v>
      </c>
      <c r="Z414" s="44">
        <f t="shared" si="239"/>
        <v>368.47</v>
      </c>
      <c r="AA414" s="44">
        <f t="shared" si="239"/>
        <v>368.47</v>
      </c>
    </row>
    <row r="415" spans="1:27" ht="12.75" customHeight="1" collapsed="1" x14ac:dyDescent="0.3">
      <c r="A415" s="98" t="s">
        <v>2057</v>
      </c>
      <c r="B415" s="28" t="str">
        <f>"19"&amp;"."&amp;$B$800&amp;"."&amp;$B$801</f>
        <v>19.07.2024</v>
      </c>
      <c r="C415" s="90" t="s">
        <v>76</v>
      </c>
      <c r="D415" s="91">
        <f>ROUND(((D416+D417+D419+D418)/1000),5)</f>
        <v>4.4981400000000002</v>
      </c>
      <c r="E415" s="91">
        <f>ROUND(((E416+E417+E419+E418)/1000),5)</f>
        <v>4.3176600000000001</v>
      </c>
      <c r="F415" s="91">
        <f>ROUND(((F416+F417+F419+F418)/1000),5)</f>
        <v>4.1698599999999999</v>
      </c>
      <c r="G415" s="91">
        <f t="shared" ref="G415:AA415" si="240">ROUND(((G416+G417+G419+G418)/1000),5)</f>
        <v>4.07172</v>
      </c>
      <c r="H415" s="91">
        <f t="shared" si="240"/>
        <v>4.0390800000000002</v>
      </c>
      <c r="I415" s="91">
        <f t="shared" si="240"/>
        <v>4.1640699999999997</v>
      </c>
      <c r="J415" s="91">
        <f t="shared" si="240"/>
        <v>4.3241300000000003</v>
      </c>
      <c r="K415" s="91">
        <f t="shared" si="240"/>
        <v>4.5694400000000002</v>
      </c>
      <c r="L415" s="91">
        <f t="shared" si="240"/>
        <v>4.8658099999999997</v>
      </c>
      <c r="M415" s="91">
        <f t="shared" si="240"/>
        <v>5.1052099999999996</v>
      </c>
      <c r="N415" s="91">
        <f t="shared" si="240"/>
        <v>5.3928500000000001</v>
      </c>
      <c r="O415" s="91">
        <f t="shared" si="240"/>
        <v>5.5496699999999999</v>
      </c>
      <c r="P415" s="91">
        <f t="shared" si="240"/>
        <v>5.5936700000000004</v>
      </c>
      <c r="Q415" s="91">
        <f t="shared" si="240"/>
        <v>6.0446299999999997</v>
      </c>
      <c r="R415" s="91">
        <f t="shared" si="240"/>
        <v>6.33101</v>
      </c>
      <c r="S415" s="91">
        <f t="shared" si="240"/>
        <v>5.5606799999999996</v>
      </c>
      <c r="T415" s="91">
        <f t="shared" si="240"/>
        <v>5.3575100000000004</v>
      </c>
      <c r="U415" s="91">
        <f t="shared" si="240"/>
        <v>5.2486499999999996</v>
      </c>
      <c r="V415" s="91">
        <f t="shared" si="240"/>
        <v>5.1388400000000001</v>
      </c>
      <c r="W415" s="91">
        <f t="shared" si="240"/>
        <v>4.9201499999999996</v>
      </c>
      <c r="X415" s="91">
        <f t="shared" si="240"/>
        <v>4.8675899999999999</v>
      </c>
      <c r="Y415" s="91">
        <f t="shared" si="240"/>
        <v>4.9089799999999997</v>
      </c>
      <c r="Z415" s="91">
        <f t="shared" si="240"/>
        <v>4.6476699999999997</v>
      </c>
      <c r="AA415" s="91">
        <f t="shared" si="240"/>
        <v>4.6047500000000001</v>
      </c>
    </row>
    <row r="416" spans="1:27" ht="12.75" hidden="1" customHeight="1" outlineLevel="1" x14ac:dyDescent="0.3">
      <c r="A416" s="99" t="s">
        <v>2058</v>
      </c>
      <c r="B416" s="63" t="s">
        <v>238</v>
      </c>
      <c r="C416" s="43" t="s">
        <v>79</v>
      </c>
      <c r="D416" s="44">
        <v>1682.57</v>
      </c>
      <c r="E416" s="44">
        <v>1502.09</v>
      </c>
      <c r="F416" s="44">
        <v>1354.29</v>
      </c>
      <c r="G416" s="44">
        <v>1256.1500000000001</v>
      </c>
      <c r="H416" s="44">
        <v>1223.51</v>
      </c>
      <c r="I416" s="44">
        <v>1348.5</v>
      </c>
      <c r="J416" s="44">
        <v>1508.56</v>
      </c>
      <c r="K416" s="44">
        <v>1753.87</v>
      </c>
      <c r="L416" s="44">
        <v>2050.2399999999998</v>
      </c>
      <c r="M416" s="44">
        <v>2289.64</v>
      </c>
      <c r="N416" s="44">
        <v>2577.2800000000002</v>
      </c>
      <c r="O416" s="44">
        <v>2734.1</v>
      </c>
      <c r="P416" s="44">
        <v>2778.1</v>
      </c>
      <c r="Q416" s="44">
        <v>3229.06</v>
      </c>
      <c r="R416" s="44">
        <v>3515.44</v>
      </c>
      <c r="S416" s="44">
        <v>2745.11</v>
      </c>
      <c r="T416" s="44">
        <v>2541.94</v>
      </c>
      <c r="U416" s="44">
        <v>2433.08</v>
      </c>
      <c r="V416" s="44">
        <v>2323.27</v>
      </c>
      <c r="W416" s="44">
        <v>2104.58</v>
      </c>
      <c r="X416" s="44">
        <v>2052.02</v>
      </c>
      <c r="Y416" s="44">
        <v>2093.41</v>
      </c>
      <c r="Z416" s="44">
        <v>1832.1</v>
      </c>
      <c r="AA416" s="44">
        <v>1789.18</v>
      </c>
    </row>
    <row r="417" spans="1:27" ht="12.75" hidden="1" customHeight="1" outlineLevel="1" x14ac:dyDescent="0.3">
      <c r="A417" s="99" t="s">
        <v>2059</v>
      </c>
      <c r="B417" s="63" t="s">
        <v>90</v>
      </c>
      <c r="C417" s="43" t="s">
        <v>79</v>
      </c>
      <c r="D417" s="44">
        <f>$D$327</f>
        <v>2442.29</v>
      </c>
      <c r="E417" s="44">
        <f t="shared" ref="E417:AA417" si="241">$D$327</f>
        <v>2442.29</v>
      </c>
      <c r="F417" s="44">
        <f t="shared" si="241"/>
        <v>2442.29</v>
      </c>
      <c r="G417" s="44">
        <f t="shared" si="241"/>
        <v>2442.29</v>
      </c>
      <c r="H417" s="44">
        <f t="shared" si="241"/>
        <v>2442.29</v>
      </c>
      <c r="I417" s="44">
        <f t="shared" si="241"/>
        <v>2442.29</v>
      </c>
      <c r="J417" s="44">
        <f t="shared" si="241"/>
        <v>2442.29</v>
      </c>
      <c r="K417" s="44">
        <f t="shared" si="241"/>
        <v>2442.29</v>
      </c>
      <c r="L417" s="44">
        <f t="shared" si="241"/>
        <v>2442.29</v>
      </c>
      <c r="M417" s="44">
        <f t="shared" si="241"/>
        <v>2442.29</v>
      </c>
      <c r="N417" s="44">
        <f t="shared" si="241"/>
        <v>2442.29</v>
      </c>
      <c r="O417" s="44">
        <f t="shared" si="241"/>
        <v>2442.29</v>
      </c>
      <c r="P417" s="44">
        <f t="shared" si="241"/>
        <v>2442.29</v>
      </c>
      <c r="Q417" s="44">
        <f t="shared" si="241"/>
        <v>2442.29</v>
      </c>
      <c r="R417" s="44">
        <f t="shared" si="241"/>
        <v>2442.29</v>
      </c>
      <c r="S417" s="44">
        <f t="shared" si="241"/>
        <v>2442.29</v>
      </c>
      <c r="T417" s="44">
        <f t="shared" si="241"/>
        <v>2442.29</v>
      </c>
      <c r="U417" s="44">
        <f t="shared" si="241"/>
        <v>2442.29</v>
      </c>
      <c r="V417" s="44">
        <f t="shared" si="241"/>
        <v>2442.29</v>
      </c>
      <c r="W417" s="44">
        <f t="shared" si="241"/>
        <v>2442.29</v>
      </c>
      <c r="X417" s="44">
        <f t="shared" si="241"/>
        <v>2442.29</v>
      </c>
      <c r="Y417" s="44">
        <f t="shared" si="241"/>
        <v>2442.29</v>
      </c>
      <c r="Z417" s="44">
        <f t="shared" si="241"/>
        <v>2442.29</v>
      </c>
      <c r="AA417" s="44">
        <f t="shared" si="241"/>
        <v>2442.29</v>
      </c>
    </row>
    <row r="418" spans="1:27" ht="12.75" hidden="1" customHeight="1" outlineLevel="1" x14ac:dyDescent="0.3">
      <c r="A418" s="99" t="s">
        <v>2060</v>
      </c>
      <c r="B418" s="63" t="s">
        <v>83</v>
      </c>
      <c r="C418" s="43" t="s">
        <v>79</v>
      </c>
      <c r="D418" s="111">
        <v>4.8099999999999996</v>
      </c>
      <c r="E418" s="111">
        <v>4.8099999999999996</v>
      </c>
      <c r="F418" s="111">
        <v>4.8099999999999996</v>
      </c>
      <c r="G418" s="111">
        <v>4.8099999999999996</v>
      </c>
      <c r="H418" s="111">
        <v>4.8099999999999996</v>
      </c>
      <c r="I418" s="111">
        <v>4.8099999999999996</v>
      </c>
      <c r="J418" s="111">
        <v>4.8099999999999996</v>
      </c>
      <c r="K418" s="111">
        <v>4.8099999999999996</v>
      </c>
      <c r="L418" s="111">
        <v>4.8099999999999996</v>
      </c>
      <c r="M418" s="111">
        <v>4.8099999999999996</v>
      </c>
      <c r="N418" s="111">
        <v>4.8099999999999996</v>
      </c>
      <c r="O418" s="111">
        <v>4.8099999999999996</v>
      </c>
      <c r="P418" s="111">
        <v>4.8099999999999996</v>
      </c>
      <c r="Q418" s="111">
        <v>4.8099999999999996</v>
      </c>
      <c r="R418" s="111">
        <v>4.8099999999999996</v>
      </c>
      <c r="S418" s="111">
        <v>4.8099999999999996</v>
      </c>
      <c r="T418" s="111">
        <v>4.8099999999999996</v>
      </c>
      <c r="U418" s="111">
        <v>4.8099999999999996</v>
      </c>
      <c r="V418" s="111">
        <v>4.8099999999999996</v>
      </c>
      <c r="W418" s="111">
        <v>4.8099999999999996</v>
      </c>
      <c r="X418" s="111">
        <v>4.8099999999999996</v>
      </c>
      <c r="Y418" s="111">
        <v>4.8099999999999996</v>
      </c>
      <c r="Z418" s="111">
        <v>4.8099999999999996</v>
      </c>
      <c r="AA418" s="111">
        <v>4.8099999999999996</v>
      </c>
    </row>
    <row r="419" spans="1:27" ht="12.75" hidden="1" customHeight="1" outlineLevel="1" x14ac:dyDescent="0.3">
      <c r="A419" s="99" t="s">
        <v>2061</v>
      </c>
      <c r="B419" s="63" t="s">
        <v>81</v>
      </c>
      <c r="C419" s="43" t="s">
        <v>79</v>
      </c>
      <c r="D419" s="44">
        <f>$D$11</f>
        <v>368.47</v>
      </c>
      <c r="E419" s="44">
        <f t="shared" ref="E419:AA419" si="242">$D$11</f>
        <v>368.47</v>
      </c>
      <c r="F419" s="44">
        <f t="shared" si="242"/>
        <v>368.47</v>
      </c>
      <c r="G419" s="44">
        <f t="shared" si="242"/>
        <v>368.47</v>
      </c>
      <c r="H419" s="44">
        <f t="shared" si="242"/>
        <v>368.47</v>
      </c>
      <c r="I419" s="44">
        <f t="shared" si="242"/>
        <v>368.47</v>
      </c>
      <c r="J419" s="44">
        <f t="shared" si="242"/>
        <v>368.47</v>
      </c>
      <c r="K419" s="44">
        <f t="shared" si="242"/>
        <v>368.47</v>
      </c>
      <c r="L419" s="44">
        <f t="shared" si="242"/>
        <v>368.47</v>
      </c>
      <c r="M419" s="44">
        <f t="shared" si="242"/>
        <v>368.47</v>
      </c>
      <c r="N419" s="44">
        <f t="shared" si="242"/>
        <v>368.47</v>
      </c>
      <c r="O419" s="44">
        <f t="shared" si="242"/>
        <v>368.47</v>
      </c>
      <c r="P419" s="44">
        <f t="shared" si="242"/>
        <v>368.47</v>
      </c>
      <c r="Q419" s="44">
        <f t="shared" si="242"/>
        <v>368.47</v>
      </c>
      <c r="R419" s="44">
        <f t="shared" si="242"/>
        <v>368.47</v>
      </c>
      <c r="S419" s="44">
        <f t="shared" si="242"/>
        <v>368.47</v>
      </c>
      <c r="T419" s="44">
        <f t="shared" si="242"/>
        <v>368.47</v>
      </c>
      <c r="U419" s="44">
        <f t="shared" si="242"/>
        <v>368.47</v>
      </c>
      <c r="V419" s="44">
        <f t="shared" si="242"/>
        <v>368.47</v>
      </c>
      <c r="W419" s="44">
        <f t="shared" si="242"/>
        <v>368.47</v>
      </c>
      <c r="X419" s="44">
        <f t="shared" si="242"/>
        <v>368.47</v>
      </c>
      <c r="Y419" s="44">
        <f t="shared" si="242"/>
        <v>368.47</v>
      </c>
      <c r="Z419" s="44">
        <f t="shared" si="242"/>
        <v>368.47</v>
      </c>
      <c r="AA419" s="44">
        <f t="shared" si="242"/>
        <v>368.47</v>
      </c>
    </row>
    <row r="420" spans="1:27" ht="12.75" customHeight="1" collapsed="1" x14ac:dyDescent="0.3">
      <c r="A420" s="98" t="s">
        <v>2062</v>
      </c>
      <c r="B420" s="28" t="str">
        <f>"20"&amp;"."&amp;$B$800&amp;"."&amp;$B$801</f>
        <v>20.07.2024</v>
      </c>
      <c r="C420" s="90" t="s">
        <v>76</v>
      </c>
      <c r="D420" s="91">
        <f>ROUND(((D421+D422+D424+D423)/1000),5)</f>
        <v>4.4099599999999999</v>
      </c>
      <c r="E420" s="91">
        <f>ROUND(((E421+E422+E424+E423)/1000),5)</f>
        <v>4.2550999999999997</v>
      </c>
      <c r="F420" s="91">
        <f>ROUND(((F421+F422+F424+F423)/1000),5)</f>
        <v>4.1289999999999996</v>
      </c>
      <c r="G420" s="91">
        <f t="shared" ref="G420:AA420" si="243">ROUND(((G421+G422+G424+G423)/1000),5)</f>
        <v>4.0161300000000004</v>
      </c>
      <c r="H420" s="91">
        <f t="shared" si="243"/>
        <v>4.0099299999999998</v>
      </c>
      <c r="I420" s="91">
        <f t="shared" si="243"/>
        <v>4.0211199999999998</v>
      </c>
      <c r="J420" s="91">
        <f t="shared" si="243"/>
        <v>4.1652800000000001</v>
      </c>
      <c r="K420" s="91">
        <f t="shared" si="243"/>
        <v>4.4402400000000002</v>
      </c>
      <c r="L420" s="91">
        <f t="shared" si="243"/>
        <v>4.6963299999999997</v>
      </c>
      <c r="M420" s="91">
        <f t="shared" si="243"/>
        <v>4.8770100000000003</v>
      </c>
      <c r="N420" s="91">
        <f t="shared" si="243"/>
        <v>5.0717600000000003</v>
      </c>
      <c r="O420" s="91">
        <f t="shared" si="243"/>
        <v>4.8082900000000004</v>
      </c>
      <c r="P420" s="91">
        <f t="shared" si="243"/>
        <v>4.6712999999999996</v>
      </c>
      <c r="Q420" s="91">
        <f t="shared" si="243"/>
        <v>4.8531300000000002</v>
      </c>
      <c r="R420" s="91">
        <f t="shared" si="243"/>
        <v>4.68194</v>
      </c>
      <c r="S420" s="91">
        <f t="shared" si="243"/>
        <v>4.8861499999999998</v>
      </c>
      <c r="T420" s="91">
        <f t="shared" si="243"/>
        <v>4.8775199999999996</v>
      </c>
      <c r="U420" s="91">
        <f t="shared" si="243"/>
        <v>4.8529099999999996</v>
      </c>
      <c r="V420" s="91">
        <f t="shared" si="243"/>
        <v>4.7369599999999998</v>
      </c>
      <c r="W420" s="91">
        <f t="shared" si="243"/>
        <v>4.77346</v>
      </c>
      <c r="X420" s="91">
        <f t="shared" si="243"/>
        <v>4.7187299999999999</v>
      </c>
      <c r="Y420" s="91">
        <f t="shared" si="243"/>
        <v>4.6818200000000001</v>
      </c>
      <c r="Z420" s="91">
        <f t="shared" si="243"/>
        <v>4.6842600000000001</v>
      </c>
      <c r="AA420" s="91">
        <f t="shared" si="243"/>
        <v>4.6349499999999999</v>
      </c>
    </row>
    <row r="421" spans="1:27" ht="12.75" hidden="1" customHeight="1" outlineLevel="1" x14ac:dyDescent="0.3">
      <c r="A421" s="99" t="s">
        <v>2063</v>
      </c>
      <c r="B421" s="63" t="s">
        <v>238</v>
      </c>
      <c r="C421" s="43" t="s">
        <v>79</v>
      </c>
      <c r="D421" s="44">
        <v>1594.39</v>
      </c>
      <c r="E421" s="44">
        <v>1439.53</v>
      </c>
      <c r="F421" s="44">
        <v>1313.43</v>
      </c>
      <c r="G421" s="44">
        <v>1200.56</v>
      </c>
      <c r="H421" s="44">
        <v>1194.3599999999999</v>
      </c>
      <c r="I421" s="44">
        <v>1205.55</v>
      </c>
      <c r="J421" s="44">
        <v>1349.71</v>
      </c>
      <c r="K421" s="44">
        <v>1624.67</v>
      </c>
      <c r="L421" s="44">
        <v>1880.76</v>
      </c>
      <c r="M421" s="44">
        <v>2061.44</v>
      </c>
      <c r="N421" s="44">
        <v>2256.19</v>
      </c>
      <c r="O421" s="44">
        <v>1992.72</v>
      </c>
      <c r="P421" s="44">
        <v>1855.73</v>
      </c>
      <c r="Q421" s="44">
        <v>2037.56</v>
      </c>
      <c r="R421" s="44">
        <v>1866.37</v>
      </c>
      <c r="S421" s="44">
        <v>2070.58</v>
      </c>
      <c r="T421" s="44">
        <v>2061.9499999999998</v>
      </c>
      <c r="U421" s="44">
        <v>2037.34</v>
      </c>
      <c r="V421" s="44">
        <v>1921.39</v>
      </c>
      <c r="W421" s="44">
        <v>1957.89</v>
      </c>
      <c r="X421" s="44">
        <v>1903.16</v>
      </c>
      <c r="Y421" s="44">
        <v>1866.25</v>
      </c>
      <c r="Z421" s="44">
        <v>1868.69</v>
      </c>
      <c r="AA421" s="44">
        <v>1819.38</v>
      </c>
    </row>
    <row r="422" spans="1:27" ht="12.75" hidden="1" customHeight="1" outlineLevel="1" x14ac:dyDescent="0.3">
      <c r="A422" s="99" t="s">
        <v>2064</v>
      </c>
      <c r="B422" s="63" t="s">
        <v>90</v>
      </c>
      <c r="C422" s="43" t="s">
        <v>79</v>
      </c>
      <c r="D422" s="44">
        <f>$D$327</f>
        <v>2442.29</v>
      </c>
      <c r="E422" s="44">
        <f t="shared" ref="E422:AA422" si="244">$D$327</f>
        <v>2442.29</v>
      </c>
      <c r="F422" s="44">
        <f t="shared" si="244"/>
        <v>2442.29</v>
      </c>
      <c r="G422" s="44">
        <f t="shared" si="244"/>
        <v>2442.29</v>
      </c>
      <c r="H422" s="44">
        <f t="shared" si="244"/>
        <v>2442.29</v>
      </c>
      <c r="I422" s="44">
        <f t="shared" si="244"/>
        <v>2442.29</v>
      </c>
      <c r="J422" s="44">
        <f t="shared" si="244"/>
        <v>2442.29</v>
      </c>
      <c r="K422" s="44">
        <f t="shared" si="244"/>
        <v>2442.29</v>
      </c>
      <c r="L422" s="44">
        <f t="shared" si="244"/>
        <v>2442.29</v>
      </c>
      <c r="M422" s="44">
        <f t="shared" si="244"/>
        <v>2442.29</v>
      </c>
      <c r="N422" s="44">
        <f t="shared" si="244"/>
        <v>2442.29</v>
      </c>
      <c r="O422" s="44">
        <f t="shared" si="244"/>
        <v>2442.29</v>
      </c>
      <c r="P422" s="44">
        <f t="shared" si="244"/>
        <v>2442.29</v>
      </c>
      <c r="Q422" s="44">
        <f t="shared" si="244"/>
        <v>2442.29</v>
      </c>
      <c r="R422" s="44">
        <f t="shared" si="244"/>
        <v>2442.29</v>
      </c>
      <c r="S422" s="44">
        <f t="shared" si="244"/>
        <v>2442.29</v>
      </c>
      <c r="T422" s="44">
        <f t="shared" si="244"/>
        <v>2442.29</v>
      </c>
      <c r="U422" s="44">
        <f t="shared" si="244"/>
        <v>2442.29</v>
      </c>
      <c r="V422" s="44">
        <f t="shared" si="244"/>
        <v>2442.29</v>
      </c>
      <c r="W422" s="44">
        <f t="shared" si="244"/>
        <v>2442.29</v>
      </c>
      <c r="X422" s="44">
        <f t="shared" si="244"/>
        <v>2442.29</v>
      </c>
      <c r="Y422" s="44">
        <f t="shared" si="244"/>
        <v>2442.29</v>
      </c>
      <c r="Z422" s="44">
        <f t="shared" si="244"/>
        <v>2442.29</v>
      </c>
      <c r="AA422" s="44">
        <f t="shared" si="244"/>
        <v>2442.29</v>
      </c>
    </row>
    <row r="423" spans="1:27" ht="12.75" hidden="1" customHeight="1" outlineLevel="1" x14ac:dyDescent="0.3">
      <c r="A423" s="99" t="s">
        <v>2065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2066</v>
      </c>
      <c r="B424" s="63" t="s">
        <v>81</v>
      </c>
      <c r="C424" s="43" t="s">
        <v>79</v>
      </c>
      <c r="D424" s="44">
        <f>$D$11</f>
        <v>368.47</v>
      </c>
      <c r="E424" s="44">
        <f t="shared" ref="E424:AA424" si="245">$D$11</f>
        <v>368.47</v>
      </c>
      <c r="F424" s="44">
        <f t="shared" si="245"/>
        <v>368.47</v>
      </c>
      <c r="G424" s="44">
        <f t="shared" si="245"/>
        <v>368.47</v>
      </c>
      <c r="H424" s="44">
        <f t="shared" si="245"/>
        <v>368.47</v>
      </c>
      <c r="I424" s="44">
        <f t="shared" si="245"/>
        <v>368.47</v>
      </c>
      <c r="J424" s="44">
        <f t="shared" si="245"/>
        <v>368.47</v>
      </c>
      <c r="K424" s="44">
        <f t="shared" si="245"/>
        <v>368.47</v>
      </c>
      <c r="L424" s="44">
        <f t="shared" si="245"/>
        <v>368.47</v>
      </c>
      <c r="M424" s="44">
        <f t="shared" si="245"/>
        <v>368.47</v>
      </c>
      <c r="N424" s="44">
        <f t="shared" si="245"/>
        <v>368.47</v>
      </c>
      <c r="O424" s="44">
        <f t="shared" si="245"/>
        <v>368.47</v>
      </c>
      <c r="P424" s="44">
        <f t="shared" si="245"/>
        <v>368.47</v>
      </c>
      <c r="Q424" s="44">
        <f t="shared" si="245"/>
        <v>368.47</v>
      </c>
      <c r="R424" s="44">
        <f t="shared" si="245"/>
        <v>368.47</v>
      </c>
      <c r="S424" s="44">
        <f t="shared" si="245"/>
        <v>368.47</v>
      </c>
      <c r="T424" s="44">
        <f t="shared" si="245"/>
        <v>368.47</v>
      </c>
      <c r="U424" s="44">
        <f t="shared" si="245"/>
        <v>368.47</v>
      </c>
      <c r="V424" s="44">
        <f t="shared" si="245"/>
        <v>368.47</v>
      </c>
      <c r="W424" s="44">
        <f t="shared" si="245"/>
        <v>368.47</v>
      </c>
      <c r="X424" s="44">
        <f t="shared" si="245"/>
        <v>368.47</v>
      </c>
      <c r="Y424" s="44">
        <f t="shared" si="245"/>
        <v>368.47</v>
      </c>
      <c r="Z424" s="44">
        <f t="shared" si="245"/>
        <v>368.47</v>
      </c>
      <c r="AA424" s="44">
        <f t="shared" si="245"/>
        <v>368.47</v>
      </c>
    </row>
    <row r="425" spans="1:27" ht="12.75" customHeight="1" collapsed="1" x14ac:dyDescent="0.3">
      <c r="A425" s="98" t="s">
        <v>2067</v>
      </c>
      <c r="B425" s="28" t="str">
        <f>"21"&amp;"."&amp;$B$800&amp;"."&amp;$B$801</f>
        <v>21.07.2024</v>
      </c>
      <c r="C425" s="90" t="s">
        <v>76</v>
      </c>
      <c r="D425" s="91">
        <f>ROUND(((D426+D427+D429+D428)/1000),5)</f>
        <v>4.4319300000000004</v>
      </c>
      <c r="E425" s="91">
        <f>ROUND(((E426+E427+E429+E428)/1000),5)</f>
        <v>4.2222099999999996</v>
      </c>
      <c r="F425" s="91">
        <f>ROUND(((F426+F427+F429+F428)/1000),5)</f>
        <v>4.0917399999999997</v>
      </c>
      <c r="G425" s="91">
        <f t="shared" ref="G425:AA425" si="246">ROUND(((G426+G427+G429+G428)/1000),5)</f>
        <v>3.9921899999999999</v>
      </c>
      <c r="H425" s="91">
        <f t="shared" si="246"/>
        <v>3.9708600000000001</v>
      </c>
      <c r="I425" s="91">
        <f t="shared" si="246"/>
        <v>3.9815</v>
      </c>
      <c r="J425" s="91">
        <f t="shared" si="246"/>
        <v>4.0110400000000004</v>
      </c>
      <c r="K425" s="91">
        <f t="shared" si="246"/>
        <v>4.25284</v>
      </c>
      <c r="L425" s="91">
        <f t="shared" si="246"/>
        <v>4.5716299999999999</v>
      </c>
      <c r="M425" s="91">
        <f t="shared" si="246"/>
        <v>4.7934299999999999</v>
      </c>
      <c r="N425" s="91">
        <f t="shared" si="246"/>
        <v>4.9285699999999997</v>
      </c>
      <c r="O425" s="91">
        <f t="shared" si="246"/>
        <v>5.0626100000000003</v>
      </c>
      <c r="P425" s="91">
        <f t="shared" si="246"/>
        <v>4.7880399999999996</v>
      </c>
      <c r="Q425" s="91">
        <f t="shared" si="246"/>
        <v>4.7807199999999996</v>
      </c>
      <c r="R425" s="91">
        <f t="shared" si="246"/>
        <v>4.8035399999999999</v>
      </c>
      <c r="S425" s="91">
        <f t="shared" si="246"/>
        <v>4.7636000000000003</v>
      </c>
      <c r="T425" s="91">
        <f t="shared" si="246"/>
        <v>5.0019</v>
      </c>
      <c r="U425" s="91">
        <f t="shared" si="246"/>
        <v>5.0248299999999997</v>
      </c>
      <c r="V425" s="91">
        <f t="shared" si="246"/>
        <v>4.9772699999999999</v>
      </c>
      <c r="W425" s="91">
        <f t="shared" si="246"/>
        <v>4.9982300000000004</v>
      </c>
      <c r="X425" s="91">
        <f t="shared" si="246"/>
        <v>4.9066299999999998</v>
      </c>
      <c r="Y425" s="91">
        <f t="shared" si="246"/>
        <v>4.8764599999999998</v>
      </c>
      <c r="Z425" s="91">
        <f t="shared" si="246"/>
        <v>4.8022799999999997</v>
      </c>
      <c r="AA425" s="91">
        <f t="shared" si="246"/>
        <v>4.5686600000000004</v>
      </c>
    </row>
    <row r="426" spans="1:27" ht="12.75" hidden="1" customHeight="1" outlineLevel="1" x14ac:dyDescent="0.3">
      <c r="A426" s="99" t="s">
        <v>2068</v>
      </c>
      <c r="B426" s="63" t="s">
        <v>238</v>
      </c>
      <c r="C426" s="43" t="s">
        <v>79</v>
      </c>
      <c r="D426" s="44">
        <v>1616.36</v>
      </c>
      <c r="E426" s="44">
        <v>1406.64</v>
      </c>
      <c r="F426" s="44">
        <v>1276.17</v>
      </c>
      <c r="G426" s="44">
        <v>1176.6199999999999</v>
      </c>
      <c r="H426" s="44">
        <v>1155.29</v>
      </c>
      <c r="I426" s="44">
        <v>1165.93</v>
      </c>
      <c r="J426" s="44">
        <v>1195.47</v>
      </c>
      <c r="K426" s="44">
        <v>1437.27</v>
      </c>
      <c r="L426" s="44">
        <v>1756.06</v>
      </c>
      <c r="M426" s="44">
        <v>1977.86</v>
      </c>
      <c r="N426" s="44">
        <v>2113</v>
      </c>
      <c r="O426" s="44">
        <v>2247.04</v>
      </c>
      <c r="P426" s="44">
        <v>1972.47</v>
      </c>
      <c r="Q426" s="44">
        <v>1965.15</v>
      </c>
      <c r="R426" s="44">
        <v>1987.97</v>
      </c>
      <c r="S426" s="44">
        <v>1948.03</v>
      </c>
      <c r="T426" s="44">
        <v>2186.33</v>
      </c>
      <c r="U426" s="44">
        <v>2209.2600000000002</v>
      </c>
      <c r="V426" s="44">
        <v>2161.6999999999998</v>
      </c>
      <c r="W426" s="44">
        <v>2182.66</v>
      </c>
      <c r="X426" s="44">
        <v>2091.06</v>
      </c>
      <c r="Y426" s="44">
        <v>2060.89</v>
      </c>
      <c r="Z426" s="44">
        <v>1986.71</v>
      </c>
      <c r="AA426" s="44">
        <v>1753.09</v>
      </c>
    </row>
    <row r="427" spans="1:27" ht="12.75" hidden="1" customHeight="1" outlineLevel="1" x14ac:dyDescent="0.3">
      <c r="A427" s="99" t="s">
        <v>2069</v>
      </c>
      <c r="B427" s="63" t="s">
        <v>90</v>
      </c>
      <c r="C427" s="43" t="s">
        <v>79</v>
      </c>
      <c r="D427" s="44">
        <f>$D$327</f>
        <v>2442.29</v>
      </c>
      <c r="E427" s="44">
        <f t="shared" ref="E427:AA427" si="247">$D$327</f>
        <v>2442.29</v>
      </c>
      <c r="F427" s="44">
        <f t="shared" si="247"/>
        <v>2442.29</v>
      </c>
      <c r="G427" s="44">
        <f t="shared" si="247"/>
        <v>2442.29</v>
      </c>
      <c r="H427" s="44">
        <f t="shared" si="247"/>
        <v>2442.29</v>
      </c>
      <c r="I427" s="44">
        <f t="shared" si="247"/>
        <v>2442.29</v>
      </c>
      <c r="J427" s="44">
        <f t="shared" si="247"/>
        <v>2442.29</v>
      </c>
      <c r="K427" s="44">
        <f t="shared" si="247"/>
        <v>2442.29</v>
      </c>
      <c r="L427" s="44">
        <f t="shared" si="247"/>
        <v>2442.29</v>
      </c>
      <c r="M427" s="44">
        <f t="shared" si="247"/>
        <v>2442.29</v>
      </c>
      <c r="N427" s="44">
        <f t="shared" si="247"/>
        <v>2442.29</v>
      </c>
      <c r="O427" s="44">
        <f t="shared" si="247"/>
        <v>2442.29</v>
      </c>
      <c r="P427" s="44">
        <f t="shared" si="247"/>
        <v>2442.29</v>
      </c>
      <c r="Q427" s="44">
        <f t="shared" si="247"/>
        <v>2442.29</v>
      </c>
      <c r="R427" s="44">
        <f t="shared" si="247"/>
        <v>2442.29</v>
      </c>
      <c r="S427" s="44">
        <f t="shared" si="247"/>
        <v>2442.29</v>
      </c>
      <c r="T427" s="44">
        <f t="shared" si="247"/>
        <v>2442.29</v>
      </c>
      <c r="U427" s="44">
        <f t="shared" si="247"/>
        <v>2442.29</v>
      </c>
      <c r="V427" s="44">
        <f t="shared" si="247"/>
        <v>2442.29</v>
      </c>
      <c r="W427" s="44">
        <f t="shared" si="247"/>
        <v>2442.29</v>
      </c>
      <c r="X427" s="44">
        <f t="shared" si="247"/>
        <v>2442.29</v>
      </c>
      <c r="Y427" s="44">
        <f t="shared" si="247"/>
        <v>2442.29</v>
      </c>
      <c r="Z427" s="44">
        <f t="shared" si="247"/>
        <v>2442.29</v>
      </c>
      <c r="AA427" s="44">
        <f t="shared" si="247"/>
        <v>2442.29</v>
      </c>
    </row>
    <row r="428" spans="1:27" ht="12.75" hidden="1" customHeight="1" outlineLevel="1" x14ac:dyDescent="0.3">
      <c r="A428" s="99" t="s">
        <v>2070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2071</v>
      </c>
      <c r="B429" s="63" t="s">
        <v>81</v>
      </c>
      <c r="C429" s="43" t="s">
        <v>79</v>
      </c>
      <c r="D429" s="44">
        <f>$D$11</f>
        <v>368.47</v>
      </c>
      <c r="E429" s="44">
        <f t="shared" ref="E429:AA429" si="248">$D$11</f>
        <v>368.47</v>
      </c>
      <c r="F429" s="44">
        <f t="shared" si="248"/>
        <v>368.47</v>
      </c>
      <c r="G429" s="44">
        <f t="shared" si="248"/>
        <v>368.47</v>
      </c>
      <c r="H429" s="44">
        <f t="shared" si="248"/>
        <v>368.47</v>
      </c>
      <c r="I429" s="44">
        <f t="shared" si="248"/>
        <v>368.47</v>
      </c>
      <c r="J429" s="44">
        <f t="shared" si="248"/>
        <v>368.47</v>
      </c>
      <c r="K429" s="44">
        <f t="shared" si="248"/>
        <v>368.47</v>
      </c>
      <c r="L429" s="44">
        <f t="shared" si="248"/>
        <v>368.47</v>
      </c>
      <c r="M429" s="44">
        <f t="shared" si="248"/>
        <v>368.47</v>
      </c>
      <c r="N429" s="44">
        <f t="shared" si="248"/>
        <v>368.47</v>
      </c>
      <c r="O429" s="44">
        <f t="shared" si="248"/>
        <v>368.47</v>
      </c>
      <c r="P429" s="44">
        <f t="shared" si="248"/>
        <v>368.47</v>
      </c>
      <c r="Q429" s="44">
        <f t="shared" si="248"/>
        <v>368.47</v>
      </c>
      <c r="R429" s="44">
        <f t="shared" si="248"/>
        <v>368.47</v>
      </c>
      <c r="S429" s="44">
        <f t="shared" si="248"/>
        <v>368.47</v>
      </c>
      <c r="T429" s="44">
        <f t="shared" si="248"/>
        <v>368.47</v>
      </c>
      <c r="U429" s="44">
        <f t="shared" si="248"/>
        <v>368.47</v>
      </c>
      <c r="V429" s="44">
        <f t="shared" si="248"/>
        <v>368.47</v>
      </c>
      <c r="W429" s="44">
        <f t="shared" si="248"/>
        <v>368.47</v>
      </c>
      <c r="X429" s="44">
        <f t="shared" si="248"/>
        <v>368.47</v>
      </c>
      <c r="Y429" s="44">
        <f t="shared" si="248"/>
        <v>368.47</v>
      </c>
      <c r="Z429" s="44">
        <f t="shared" si="248"/>
        <v>368.47</v>
      </c>
      <c r="AA429" s="44">
        <f t="shared" si="248"/>
        <v>368.47</v>
      </c>
    </row>
    <row r="430" spans="1:27" ht="12.75" customHeight="1" collapsed="1" x14ac:dyDescent="0.3">
      <c r="A430" s="98" t="s">
        <v>2072</v>
      </c>
      <c r="B430" s="28" t="str">
        <f>"22"&amp;"."&amp;$B$800&amp;"."&amp;$B$801</f>
        <v>22.07.2024</v>
      </c>
      <c r="C430" s="90" t="s">
        <v>76</v>
      </c>
      <c r="D430" s="91">
        <f>ROUND(((D431+D432+D434+D433)/1000),5)</f>
        <v>4.2882100000000003</v>
      </c>
      <c r="E430" s="91">
        <f>ROUND(((E431+E432+E434+E433)/1000),5)</f>
        <v>4.1539400000000004</v>
      </c>
      <c r="F430" s="91">
        <f>ROUND(((F431+F432+F434+F433)/1000),5)</f>
        <v>4.0597500000000002</v>
      </c>
      <c r="G430" s="91">
        <f t="shared" ref="G430:AA430" si="249">ROUND(((G431+G432+G434+G433)/1000),5)</f>
        <v>4.00427</v>
      </c>
      <c r="H430" s="91">
        <f t="shared" si="249"/>
        <v>3.9838900000000002</v>
      </c>
      <c r="I430" s="91">
        <f t="shared" si="249"/>
        <v>4.0524300000000002</v>
      </c>
      <c r="J430" s="91">
        <f t="shared" si="249"/>
        <v>4.2235199999999997</v>
      </c>
      <c r="K430" s="91">
        <f t="shared" si="249"/>
        <v>4.50603</v>
      </c>
      <c r="L430" s="91">
        <f t="shared" si="249"/>
        <v>4.8343299999999996</v>
      </c>
      <c r="M430" s="91">
        <f t="shared" si="249"/>
        <v>5.2146999999999997</v>
      </c>
      <c r="N430" s="91">
        <f t="shared" si="249"/>
        <v>5.2165800000000004</v>
      </c>
      <c r="O430" s="91">
        <f t="shared" si="249"/>
        <v>5.20526</v>
      </c>
      <c r="P430" s="91">
        <f t="shared" si="249"/>
        <v>5.2038799999999998</v>
      </c>
      <c r="Q430" s="91">
        <f t="shared" si="249"/>
        <v>5.23001</v>
      </c>
      <c r="R430" s="91">
        <f t="shared" si="249"/>
        <v>5.2309400000000004</v>
      </c>
      <c r="S430" s="91">
        <f t="shared" si="249"/>
        <v>5.2457599999999998</v>
      </c>
      <c r="T430" s="91">
        <f t="shared" si="249"/>
        <v>5.2279900000000001</v>
      </c>
      <c r="U430" s="91">
        <f t="shared" si="249"/>
        <v>5.1532200000000001</v>
      </c>
      <c r="V430" s="91">
        <f t="shared" si="249"/>
        <v>5.1207500000000001</v>
      </c>
      <c r="W430" s="91">
        <f t="shared" si="249"/>
        <v>4.9939099999999996</v>
      </c>
      <c r="X430" s="91">
        <f t="shared" si="249"/>
        <v>4.8742799999999997</v>
      </c>
      <c r="Y430" s="91">
        <f t="shared" si="249"/>
        <v>4.8652899999999999</v>
      </c>
      <c r="Z430" s="91">
        <f t="shared" si="249"/>
        <v>4.59938</v>
      </c>
      <c r="AA430" s="91">
        <f t="shared" si="249"/>
        <v>4.4519299999999999</v>
      </c>
    </row>
    <row r="431" spans="1:27" ht="12.75" hidden="1" customHeight="1" outlineLevel="1" x14ac:dyDescent="0.3">
      <c r="A431" s="99" t="s">
        <v>2073</v>
      </c>
      <c r="B431" s="63" t="s">
        <v>238</v>
      </c>
      <c r="C431" s="43" t="s">
        <v>79</v>
      </c>
      <c r="D431" s="44">
        <v>1472.64</v>
      </c>
      <c r="E431" s="44">
        <v>1338.37</v>
      </c>
      <c r="F431" s="44">
        <v>1244.18</v>
      </c>
      <c r="G431" s="44">
        <v>1188.7</v>
      </c>
      <c r="H431" s="44">
        <v>1168.32</v>
      </c>
      <c r="I431" s="44">
        <v>1236.8599999999999</v>
      </c>
      <c r="J431" s="44">
        <v>1407.95</v>
      </c>
      <c r="K431" s="44">
        <v>1690.46</v>
      </c>
      <c r="L431" s="44">
        <v>2018.76</v>
      </c>
      <c r="M431" s="44">
        <v>2399.13</v>
      </c>
      <c r="N431" s="44">
        <v>2401.0100000000002</v>
      </c>
      <c r="O431" s="44">
        <v>2389.69</v>
      </c>
      <c r="P431" s="44">
        <v>2388.31</v>
      </c>
      <c r="Q431" s="44">
        <v>2414.44</v>
      </c>
      <c r="R431" s="44">
        <v>2415.37</v>
      </c>
      <c r="S431" s="44">
        <v>2430.19</v>
      </c>
      <c r="T431" s="44">
        <v>2412.42</v>
      </c>
      <c r="U431" s="44">
        <v>2337.65</v>
      </c>
      <c r="V431" s="44">
        <v>2305.1799999999998</v>
      </c>
      <c r="W431" s="44">
        <v>2178.34</v>
      </c>
      <c r="X431" s="44">
        <v>2058.71</v>
      </c>
      <c r="Y431" s="44">
        <v>2049.7199999999998</v>
      </c>
      <c r="Z431" s="44">
        <v>1783.81</v>
      </c>
      <c r="AA431" s="44">
        <v>1636.36</v>
      </c>
    </row>
    <row r="432" spans="1:27" ht="12.75" hidden="1" customHeight="1" outlineLevel="1" x14ac:dyDescent="0.3">
      <c r="A432" s="99" t="s">
        <v>2074</v>
      </c>
      <c r="B432" s="63" t="s">
        <v>90</v>
      </c>
      <c r="C432" s="43" t="s">
        <v>79</v>
      </c>
      <c r="D432" s="44">
        <f>$D$327</f>
        <v>2442.29</v>
      </c>
      <c r="E432" s="44">
        <f t="shared" ref="E432:AA432" si="250">$D$327</f>
        <v>2442.29</v>
      </c>
      <c r="F432" s="44">
        <f t="shared" si="250"/>
        <v>2442.29</v>
      </c>
      <c r="G432" s="44">
        <f t="shared" si="250"/>
        <v>2442.29</v>
      </c>
      <c r="H432" s="44">
        <f t="shared" si="250"/>
        <v>2442.29</v>
      </c>
      <c r="I432" s="44">
        <f t="shared" si="250"/>
        <v>2442.29</v>
      </c>
      <c r="J432" s="44">
        <f t="shared" si="250"/>
        <v>2442.29</v>
      </c>
      <c r="K432" s="44">
        <f t="shared" si="250"/>
        <v>2442.29</v>
      </c>
      <c r="L432" s="44">
        <f t="shared" si="250"/>
        <v>2442.29</v>
      </c>
      <c r="M432" s="44">
        <f t="shared" si="250"/>
        <v>2442.29</v>
      </c>
      <c r="N432" s="44">
        <f t="shared" si="250"/>
        <v>2442.29</v>
      </c>
      <c r="O432" s="44">
        <f t="shared" si="250"/>
        <v>2442.29</v>
      </c>
      <c r="P432" s="44">
        <f t="shared" si="250"/>
        <v>2442.29</v>
      </c>
      <c r="Q432" s="44">
        <f t="shared" si="250"/>
        <v>2442.29</v>
      </c>
      <c r="R432" s="44">
        <f t="shared" si="250"/>
        <v>2442.29</v>
      </c>
      <c r="S432" s="44">
        <f t="shared" si="250"/>
        <v>2442.29</v>
      </c>
      <c r="T432" s="44">
        <f t="shared" si="250"/>
        <v>2442.29</v>
      </c>
      <c r="U432" s="44">
        <f t="shared" si="250"/>
        <v>2442.29</v>
      </c>
      <c r="V432" s="44">
        <f t="shared" si="250"/>
        <v>2442.29</v>
      </c>
      <c r="W432" s="44">
        <f t="shared" si="250"/>
        <v>2442.29</v>
      </c>
      <c r="X432" s="44">
        <f t="shared" si="250"/>
        <v>2442.29</v>
      </c>
      <c r="Y432" s="44">
        <f t="shared" si="250"/>
        <v>2442.29</v>
      </c>
      <c r="Z432" s="44">
        <f t="shared" si="250"/>
        <v>2442.29</v>
      </c>
      <c r="AA432" s="44">
        <f t="shared" si="250"/>
        <v>2442.29</v>
      </c>
    </row>
    <row r="433" spans="1:27" ht="12.75" hidden="1" customHeight="1" outlineLevel="1" x14ac:dyDescent="0.3">
      <c r="A433" s="99" t="s">
        <v>2075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2076</v>
      </c>
      <c r="B434" s="63" t="s">
        <v>81</v>
      </c>
      <c r="C434" s="43" t="s">
        <v>79</v>
      </c>
      <c r="D434" s="44">
        <f>$D$11</f>
        <v>368.47</v>
      </c>
      <c r="E434" s="44">
        <f t="shared" ref="E434:AA434" si="251">$D$11</f>
        <v>368.47</v>
      </c>
      <c r="F434" s="44">
        <f t="shared" si="251"/>
        <v>368.47</v>
      </c>
      <c r="G434" s="44">
        <f t="shared" si="251"/>
        <v>368.47</v>
      </c>
      <c r="H434" s="44">
        <f t="shared" si="251"/>
        <v>368.47</v>
      </c>
      <c r="I434" s="44">
        <f t="shared" si="251"/>
        <v>368.47</v>
      </c>
      <c r="J434" s="44">
        <f t="shared" si="251"/>
        <v>368.47</v>
      </c>
      <c r="K434" s="44">
        <f t="shared" si="251"/>
        <v>368.47</v>
      </c>
      <c r="L434" s="44">
        <f t="shared" si="251"/>
        <v>368.47</v>
      </c>
      <c r="M434" s="44">
        <f t="shared" si="251"/>
        <v>368.47</v>
      </c>
      <c r="N434" s="44">
        <f t="shared" si="251"/>
        <v>368.47</v>
      </c>
      <c r="O434" s="44">
        <f t="shared" si="251"/>
        <v>368.47</v>
      </c>
      <c r="P434" s="44">
        <f t="shared" si="251"/>
        <v>368.47</v>
      </c>
      <c r="Q434" s="44">
        <f t="shared" si="251"/>
        <v>368.47</v>
      </c>
      <c r="R434" s="44">
        <f t="shared" si="251"/>
        <v>368.47</v>
      </c>
      <c r="S434" s="44">
        <f t="shared" si="251"/>
        <v>368.47</v>
      </c>
      <c r="T434" s="44">
        <f t="shared" si="251"/>
        <v>368.47</v>
      </c>
      <c r="U434" s="44">
        <f t="shared" si="251"/>
        <v>368.47</v>
      </c>
      <c r="V434" s="44">
        <f t="shared" si="251"/>
        <v>368.47</v>
      </c>
      <c r="W434" s="44">
        <f t="shared" si="251"/>
        <v>368.47</v>
      </c>
      <c r="X434" s="44">
        <f t="shared" si="251"/>
        <v>368.47</v>
      </c>
      <c r="Y434" s="44">
        <f t="shared" si="251"/>
        <v>368.47</v>
      </c>
      <c r="Z434" s="44">
        <f t="shared" si="251"/>
        <v>368.47</v>
      </c>
      <c r="AA434" s="44">
        <f t="shared" si="251"/>
        <v>368.47</v>
      </c>
    </row>
    <row r="435" spans="1:27" ht="12.75" customHeight="1" collapsed="1" x14ac:dyDescent="0.3">
      <c r="A435" s="98" t="s">
        <v>2077</v>
      </c>
      <c r="B435" s="28" t="str">
        <f>"23"&amp;"."&amp;$B$800&amp;"."&amp;$B$801</f>
        <v>23.07.2024</v>
      </c>
      <c r="C435" s="90" t="s">
        <v>76</v>
      </c>
      <c r="D435" s="91">
        <f>ROUND(((D436+D437+D439+D438)/1000),5)</f>
        <v>4.11869</v>
      </c>
      <c r="E435" s="91">
        <f>ROUND(((E436+E437+E439+E438)/1000),5)</f>
        <v>4.0123199999999999</v>
      </c>
      <c r="F435" s="91">
        <f>ROUND(((F436+F437+F439+F438)/1000),5)</f>
        <v>3.91723</v>
      </c>
      <c r="G435" s="91">
        <f t="shared" ref="G435:AA435" si="252">ROUND(((G436+G437+G439+G438)/1000),5)</f>
        <v>3.1266799999999999</v>
      </c>
      <c r="H435" s="91">
        <f t="shared" si="252"/>
        <v>3.10589</v>
      </c>
      <c r="I435" s="91">
        <f t="shared" si="252"/>
        <v>3.3020299999999998</v>
      </c>
      <c r="J435" s="91">
        <f t="shared" si="252"/>
        <v>4.0205399999999996</v>
      </c>
      <c r="K435" s="91">
        <f t="shared" si="252"/>
        <v>4.3960999999999997</v>
      </c>
      <c r="L435" s="91">
        <f t="shared" si="252"/>
        <v>4.6800199999999998</v>
      </c>
      <c r="M435" s="91">
        <f t="shared" si="252"/>
        <v>4.9126399999999997</v>
      </c>
      <c r="N435" s="91">
        <f t="shared" si="252"/>
        <v>4.9320399999999998</v>
      </c>
      <c r="O435" s="91">
        <f t="shared" si="252"/>
        <v>4.9376899999999999</v>
      </c>
      <c r="P435" s="91">
        <f t="shared" si="252"/>
        <v>4.9484399999999997</v>
      </c>
      <c r="Q435" s="91">
        <f t="shared" si="252"/>
        <v>4.9852699999999999</v>
      </c>
      <c r="R435" s="91">
        <f t="shared" si="252"/>
        <v>5.0024800000000003</v>
      </c>
      <c r="S435" s="91">
        <f t="shared" si="252"/>
        <v>5.0339799999999997</v>
      </c>
      <c r="T435" s="91">
        <f t="shared" si="252"/>
        <v>5.0601700000000003</v>
      </c>
      <c r="U435" s="91">
        <f t="shared" si="252"/>
        <v>4.9959699999999998</v>
      </c>
      <c r="V435" s="91">
        <f t="shared" si="252"/>
        <v>4.9634299999999998</v>
      </c>
      <c r="W435" s="91">
        <f t="shared" si="252"/>
        <v>4.8998499999999998</v>
      </c>
      <c r="X435" s="91">
        <f t="shared" si="252"/>
        <v>4.8323799999999997</v>
      </c>
      <c r="Y435" s="91">
        <f t="shared" si="252"/>
        <v>4.8099800000000004</v>
      </c>
      <c r="Z435" s="91">
        <f t="shared" si="252"/>
        <v>4.6579899999999999</v>
      </c>
      <c r="AA435" s="91">
        <f t="shared" si="252"/>
        <v>4.4779299999999997</v>
      </c>
    </row>
    <row r="436" spans="1:27" ht="12.75" hidden="1" customHeight="1" outlineLevel="1" x14ac:dyDescent="0.3">
      <c r="A436" s="99" t="s">
        <v>2078</v>
      </c>
      <c r="B436" s="63" t="s">
        <v>238</v>
      </c>
      <c r="C436" s="43" t="s">
        <v>79</v>
      </c>
      <c r="D436" s="44">
        <v>1303.1199999999999</v>
      </c>
      <c r="E436" s="44">
        <v>1196.75</v>
      </c>
      <c r="F436" s="44">
        <v>1101.6600000000001</v>
      </c>
      <c r="G436" s="44">
        <v>311.11</v>
      </c>
      <c r="H436" s="44">
        <v>290.32</v>
      </c>
      <c r="I436" s="44">
        <v>486.46</v>
      </c>
      <c r="J436" s="44">
        <v>1204.97</v>
      </c>
      <c r="K436" s="44">
        <v>1580.53</v>
      </c>
      <c r="L436" s="44">
        <v>1864.45</v>
      </c>
      <c r="M436" s="44">
        <v>2097.0700000000002</v>
      </c>
      <c r="N436" s="44">
        <v>2116.4699999999998</v>
      </c>
      <c r="O436" s="44">
        <v>2122.12</v>
      </c>
      <c r="P436" s="44">
        <v>2132.87</v>
      </c>
      <c r="Q436" s="44">
        <v>2169.6999999999998</v>
      </c>
      <c r="R436" s="44">
        <v>2186.91</v>
      </c>
      <c r="S436" s="44">
        <v>2218.41</v>
      </c>
      <c r="T436" s="44">
        <v>2244.6</v>
      </c>
      <c r="U436" s="44">
        <v>2180.4</v>
      </c>
      <c r="V436" s="44">
        <v>2147.86</v>
      </c>
      <c r="W436" s="44">
        <v>2084.2800000000002</v>
      </c>
      <c r="X436" s="44">
        <v>2016.81</v>
      </c>
      <c r="Y436" s="44">
        <v>1994.41</v>
      </c>
      <c r="Z436" s="44">
        <v>1842.42</v>
      </c>
      <c r="AA436" s="44">
        <v>1662.36</v>
      </c>
    </row>
    <row r="437" spans="1:27" ht="12.75" hidden="1" customHeight="1" outlineLevel="1" x14ac:dyDescent="0.3">
      <c r="A437" s="99" t="s">
        <v>2079</v>
      </c>
      <c r="B437" s="63" t="s">
        <v>90</v>
      </c>
      <c r="C437" s="43" t="s">
        <v>79</v>
      </c>
      <c r="D437" s="44">
        <f>$D$327</f>
        <v>2442.29</v>
      </c>
      <c r="E437" s="44">
        <f t="shared" ref="E437:AA437" si="253">$D$327</f>
        <v>2442.29</v>
      </c>
      <c r="F437" s="44">
        <f t="shared" si="253"/>
        <v>2442.29</v>
      </c>
      <c r="G437" s="44">
        <f t="shared" si="253"/>
        <v>2442.29</v>
      </c>
      <c r="H437" s="44">
        <f t="shared" si="253"/>
        <v>2442.29</v>
      </c>
      <c r="I437" s="44">
        <f t="shared" si="253"/>
        <v>2442.29</v>
      </c>
      <c r="J437" s="44">
        <f t="shared" si="253"/>
        <v>2442.29</v>
      </c>
      <c r="K437" s="44">
        <f t="shared" si="253"/>
        <v>2442.29</v>
      </c>
      <c r="L437" s="44">
        <f t="shared" si="253"/>
        <v>2442.29</v>
      </c>
      <c r="M437" s="44">
        <f t="shared" si="253"/>
        <v>2442.29</v>
      </c>
      <c r="N437" s="44">
        <f t="shared" si="253"/>
        <v>2442.29</v>
      </c>
      <c r="O437" s="44">
        <f t="shared" si="253"/>
        <v>2442.29</v>
      </c>
      <c r="P437" s="44">
        <f t="shared" si="253"/>
        <v>2442.29</v>
      </c>
      <c r="Q437" s="44">
        <f t="shared" si="253"/>
        <v>2442.29</v>
      </c>
      <c r="R437" s="44">
        <f t="shared" si="253"/>
        <v>2442.29</v>
      </c>
      <c r="S437" s="44">
        <f t="shared" si="253"/>
        <v>2442.29</v>
      </c>
      <c r="T437" s="44">
        <f t="shared" si="253"/>
        <v>2442.29</v>
      </c>
      <c r="U437" s="44">
        <f t="shared" si="253"/>
        <v>2442.29</v>
      </c>
      <c r="V437" s="44">
        <f t="shared" si="253"/>
        <v>2442.29</v>
      </c>
      <c r="W437" s="44">
        <f t="shared" si="253"/>
        <v>2442.29</v>
      </c>
      <c r="X437" s="44">
        <f t="shared" si="253"/>
        <v>2442.29</v>
      </c>
      <c r="Y437" s="44">
        <f t="shared" si="253"/>
        <v>2442.29</v>
      </c>
      <c r="Z437" s="44">
        <f t="shared" si="253"/>
        <v>2442.29</v>
      </c>
      <c r="AA437" s="44">
        <f t="shared" si="253"/>
        <v>2442.29</v>
      </c>
    </row>
    <row r="438" spans="1:27" ht="12.75" hidden="1" customHeight="1" outlineLevel="1" x14ac:dyDescent="0.3">
      <c r="A438" s="99" t="s">
        <v>2080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2081</v>
      </c>
      <c r="B439" s="63" t="s">
        <v>81</v>
      </c>
      <c r="C439" s="43" t="s">
        <v>79</v>
      </c>
      <c r="D439" s="44">
        <f>$D$11</f>
        <v>368.47</v>
      </c>
      <c r="E439" s="44">
        <f t="shared" ref="E439:AA439" si="254">$D$11</f>
        <v>368.47</v>
      </c>
      <c r="F439" s="44">
        <f t="shared" si="254"/>
        <v>368.47</v>
      </c>
      <c r="G439" s="44">
        <f t="shared" si="254"/>
        <v>368.47</v>
      </c>
      <c r="H439" s="44">
        <f t="shared" si="254"/>
        <v>368.47</v>
      </c>
      <c r="I439" s="44">
        <f t="shared" si="254"/>
        <v>368.47</v>
      </c>
      <c r="J439" s="44">
        <f t="shared" si="254"/>
        <v>368.47</v>
      </c>
      <c r="K439" s="44">
        <f t="shared" si="254"/>
        <v>368.47</v>
      </c>
      <c r="L439" s="44">
        <f t="shared" si="254"/>
        <v>368.47</v>
      </c>
      <c r="M439" s="44">
        <f t="shared" si="254"/>
        <v>368.47</v>
      </c>
      <c r="N439" s="44">
        <f t="shared" si="254"/>
        <v>368.47</v>
      </c>
      <c r="O439" s="44">
        <f t="shared" si="254"/>
        <v>368.47</v>
      </c>
      <c r="P439" s="44">
        <f t="shared" si="254"/>
        <v>368.47</v>
      </c>
      <c r="Q439" s="44">
        <f t="shared" si="254"/>
        <v>368.47</v>
      </c>
      <c r="R439" s="44">
        <f t="shared" si="254"/>
        <v>368.47</v>
      </c>
      <c r="S439" s="44">
        <f t="shared" si="254"/>
        <v>368.47</v>
      </c>
      <c r="T439" s="44">
        <f t="shared" si="254"/>
        <v>368.47</v>
      </c>
      <c r="U439" s="44">
        <f t="shared" si="254"/>
        <v>368.47</v>
      </c>
      <c r="V439" s="44">
        <f t="shared" si="254"/>
        <v>368.47</v>
      </c>
      <c r="W439" s="44">
        <f t="shared" si="254"/>
        <v>368.47</v>
      </c>
      <c r="X439" s="44">
        <f t="shared" si="254"/>
        <v>368.47</v>
      </c>
      <c r="Y439" s="44">
        <f t="shared" si="254"/>
        <v>368.47</v>
      </c>
      <c r="Z439" s="44">
        <f t="shared" si="254"/>
        <v>368.47</v>
      </c>
      <c r="AA439" s="44">
        <f t="shared" si="254"/>
        <v>368.47</v>
      </c>
    </row>
    <row r="440" spans="1:27" ht="12.75" customHeight="1" collapsed="1" x14ac:dyDescent="0.3">
      <c r="A440" s="98" t="s">
        <v>2082</v>
      </c>
      <c r="B440" s="28" t="str">
        <f>"24"&amp;"."&amp;$B$800&amp;"."&amp;$B$801</f>
        <v>24.07.2024</v>
      </c>
      <c r="C440" s="90" t="s">
        <v>76</v>
      </c>
      <c r="D440" s="91">
        <f>ROUND(((D441+D442+D444+D443)/1000),5)</f>
        <v>4.0778800000000004</v>
      </c>
      <c r="E440" s="91">
        <f>ROUND(((E441+E442+E444+E443)/1000),5)</f>
        <v>3.8581400000000001</v>
      </c>
      <c r="F440" s="91">
        <f>ROUND(((F441+F442+F444+F443)/1000),5)</f>
        <v>3.71584</v>
      </c>
      <c r="G440" s="91">
        <f t="shared" ref="G440:AA440" si="255">ROUND(((G441+G442+G444+G443)/1000),5)</f>
        <v>2.9976500000000001</v>
      </c>
      <c r="H440" s="91">
        <f t="shared" si="255"/>
        <v>2.8405300000000002</v>
      </c>
      <c r="I440" s="91">
        <f t="shared" si="255"/>
        <v>2.9452400000000001</v>
      </c>
      <c r="J440" s="91">
        <f t="shared" si="255"/>
        <v>4.0155000000000003</v>
      </c>
      <c r="K440" s="91">
        <f t="shared" si="255"/>
        <v>4.3807099999999997</v>
      </c>
      <c r="L440" s="91">
        <f t="shared" si="255"/>
        <v>4.8287199999999997</v>
      </c>
      <c r="M440" s="91">
        <f t="shared" si="255"/>
        <v>5.05274</v>
      </c>
      <c r="N440" s="91">
        <f t="shared" si="255"/>
        <v>5.1551400000000003</v>
      </c>
      <c r="O440" s="91">
        <f t="shared" si="255"/>
        <v>5.2172900000000002</v>
      </c>
      <c r="P440" s="91">
        <f t="shared" si="255"/>
        <v>5.2164299999999999</v>
      </c>
      <c r="Q440" s="91">
        <f t="shared" si="255"/>
        <v>5.3008199999999999</v>
      </c>
      <c r="R440" s="91">
        <f t="shared" si="255"/>
        <v>5.3585900000000004</v>
      </c>
      <c r="S440" s="91">
        <f t="shared" si="255"/>
        <v>5.3920899999999996</v>
      </c>
      <c r="T440" s="91">
        <f t="shared" si="255"/>
        <v>5.3984699999999997</v>
      </c>
      <c r="U440" s="91">
        <f t="shared" si="255"/>
        <v>5.2724200000000003</v>
      </c>
      <c r="V440" s="91">
        <f t="shared" si="255"/>
        <v>5.2416299999999998</v>
      </c>
      <c r="W440" s="91">
        <f t="shared" si="255"/>
        <v>5.141</v>
      </c>
      <c r="X440" s="91">
        <f t="shared" si="255"/>
        <v>5.0518299999999998</v>
      </c>
      <c r="Y440" s="91">
        <f t="shared" si="255"/>
        <v>5.00305</v>
      </c>
      <c r="Z440" s="91">
        <f t="shared" si="255"/>
        <v>4.5855800000000002</v>
      </c>
      <c r="AA440" s="91">
        <f t="shared" si="255"/>
        <v>4.4531799999999997</v>
      </c>
    </row>
    <row r="441" spans="1:27" ht="12.75" hidden="1" customHeight="1" outlineLevel="1" x14ac:dyDescent="0.3">
      <c r="A441" s="99" t="s">
        <v>2083</v>
      </c>
      <c r="B441" s="63" t="s">
        <v>238</v>
      </c>
      <c r="C441" s="43" t="s">
        <v>79</v>
      </c>
      <c r="D441" s="44">
        <v>1262.31</v>
      </c>
      <c r="E441" s="44">
        <v>1042.57</v>
      </c>
      <c r="F441" s="44">
        <v>900.27</v>
      </c>
      <c r="G441" s="44">
        <v>182.08</v>
      </c>
      <c r="H441" s="44">
        <v>24.96</v>
      </c>
      <c r="I441" s="44">
        <v>129.66999999999999</v>
      </c>
      <c r="J441" s="44">
        <v>1199.93</v>
      </c>
      <c r="K441" s="44">
        <v>1565.14</v>
      </c>
      <c r="L441" s="44">
        <v>2013.15</v>
      </c>
      <c r="M441" s="44">
        <v>2237.17</v>
      </c>
      <c r="N441" s="44">
        <v>2339.5700000000002</v>
      </c>
      <c r="O441" s="44">
        <v>2401.7199999999998</v>
      </c>
      <c r="P441" s="44">
        <v>2400.86</v>
      </c>
      <c r="Q441" s="44">
        <v>2485.25</v>
      </c>
      <c r="R441" s="44">
        <v>2543.02</v>
      </c>
      <c r="S441" s="44">
        <v>2576.52</v>
      </c>
      <c r="T441" s="44">
        <v>2582.9</v>
      </c>
      <c r="U441" s="44">
        <v>2456.85</v>
      </c>
      <c r="V441" s="44">
        <v>2426.06</v>
      </c>
      <c r="W441" s="44">
        <v>2325.4299999999998</v>
      </c>
      <c r="X441" s="44">
        <v>2236.2600000000002</v>
      </c>
      <c r="Y441" s="44">
        <v>2187.48</v>
      </c>
      <c r="Z441" s="44">
        <v>1770.01</v>
      </c>
      <c r="AA441" s="44">
        <v>1637.61</v>
      </c>
    </row>
    <row r="442" spans="1:27" ht="12.75" hidden="1" customHeight="1" outlineLevel="1" x14ac:dyDescent="0.3">
      <c r="A442" s="99" t="s">
        <v>2084</v>
      </c>
      <c r="B442" s="63" t="s">
        <v>90</v>
      </c>
      <c r="C442" s="43" t="s">
        <v>79</v>
      </c>
      <c r="D442" s="44">
        <f>$D$327</f>
        <v>2442.29</v>
      </c>
      <c r="E442" s="44">
        <f t="shared" ref="E442:AA442" si="256">$D$327</f>
        <v>2442.29</v>
      </c>
      <c r="F442" s="44">
        <f t="shared" si="256"/>
        <v>2442.29</v>
      </c>
      <c r="G442" s="44">
        <f t="shared" si="256"/>
        <v>2442.29</v>
      </c>
      <c r="H442" s="44">
        <f t="shared" si="256"/>
        <v>2442.29</v>
      </c>
      <c r="I442" s="44">
        <f t="shared" si="256"/>
        <v>2442.29</v>
      </c>
      <c r="J442" s="44">
        <f t="shared" si="256"/>
        <v>2442.29</v>
      </c>
      <c r="K442" s="44">
        <f t="shared" si="256"/>
        <v>2442.29</v>
      </c>
      <c r="L442" s="44">
        <f t="shared" si="256"/>
        <v>2442.29</v>
      </c>
      <c r="M442" s="44">
        <f t="shared" si="256"/>
        <v>2442.29</v>
      </c>
      <c r="N442" s="44">
        <f t="shared" si="256"/>
        <v>2442.29</v>
      </c>
      <c r="O442" s="44">
        <f t="shared" si="256"/>
        <v>2442.29</v>
      </c>
      <c r="P442" s="44">
        <f t="shared" si="256"/>
        <v>2442.29</v>
      </c>
      <c r="Q442" s="44">
        <f t="shared" si="256"/>
        <v>2442.29</v>
      </c>
      <c r="R442" s="44">
        <f t="shared" si="256"/>
        <v>2442.29</v>
      </c>
      <c r="S442" s="44">
        <f t="shared" si="256"/>
        <v>2442.29</v>
      </c>
      <c r="T442" s="44">
        <f t="shared" si="256"/>
        <v>2442.29</v>
      </c>
      <c r="U442" s="44">
        <f t="shared" si="256"/>
        <v>2442.29</v>
      </c>
      <c r="V442" s="44">
        <f t="shared" si="256"/>
        <v>2442.29</v>
      </c>
      <c r="W442" s="44">
        <f t="shared" si="256"/>
        <v>2442.29</v>
      </c>
      <c r="X442" s="44">
        <f t="shared" si="256"/>
        <v>2442.29</v>
      </c>
      <c r="Y442" s="44">
        <f t="shared" si="256"/>
        <v>2442.29</v>
      </c>
      <c r="Z442" s="44">
        <f t="shared" si="256"/>
        <v>2442.29</v>
      </c>
      <c r="AA442" s="44">
        <f t="shared" si="256"/>
        <v>2442.29</v>
      </c>
    </row>
    <row r="443" spans="1:27" ht="12.75" hidden="1" customHeight="1" outlineLevel="1" x14ac:dyDescent="0.3">
      <c r="A443" s="99" t="s">
        <v>2085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2086</v>
      </c>
      <c r="B444" s="63" t="s">
        <v>81</v>
      </c>
      <c r="C444" s="43" t="s">
        <v>79</v>
      </c>
      <c r="D444" s="44">
        <f>$D$11</f>
        <v>368.47</v>
      </c>
      <c r="E444" s="44">
        <f t="shared" ref="E444:AA444" si="257">$D$11</f>
        <v>368.47</v>
      </c>
      <c r="F444" s="44">
        <f t="shared" si="257"/>
        <v>368.47</v>
      </c>
      <c r="G444" s="44">
        <f t="shared" si="257"/>
        <v>368.47</v>
      </c>
      <c r="H444" s="44">
        <f t="shared" si="257"/>
        <v>368.47</v>
      </c>
      <c r="I444" s="44">
        <f t="shared" si="257"/>
        <v>368.47</v>
      </c>
      <c r="J444" s="44">
        <f t="shared" si="257"/>
        <v>368.47</v>
      </c>
      <c r="K444" s="44">
        <f t="shared" si="257"/>
        <v>368.47</v>
      </c>
      <c r="L444" s="44">
        <f t="shared" si="257"/>
        <v>368.47</v>
      </c>
      <c r="M444" s="44">
        <f t="shared" si="257"/>
        <v>368.47</v>
      </c>
      <c r="N444" s="44">
        <f t="shared" si="257"/>
        <v>368.47</v>
      </c>
      <c r="O444" s="44">
        <f t="shared" si="257"/>
        <v>368.47</v>
      </c>
      <c r="P444" s="44">
        <f t="shared" si="257"/>
        <v>368.47</v>
      </c>
      <c r="Q444" s="44">
        <f t="shared" si="257"/>
        <v>368.47</v>
      </c>
      <c r="R444" s="44">
        <f t="shared" si="257"/>
        <v>368.47</v>
      </c>
      <c r="S444" s="44">
        <f t="shared" si="257"/>
        <v>368.47</v>
      </c>
      <c r="T444" s="44">
        <f t="shared" si="257"/>
        <v>368.47</v>
      </c>
      <c r="U444" s="44">
        <f t="shared" si="257"/>
        <v>368.47</v>
      </c>
      <c r="V444" s="44">
        <f t="shared" si="257"/>
        <v>368.47</v>
      </c>
      <c r="W444" s="44">
        <f t="shared" si="257"/>
        <v>368.47</v>
      </c>
      <c r="X444" s="44">
        <f t="shared" si="257"/>
        <v>368.47</v>
      </c>
      <c r="Y444" s="44">
        <f t="shared" si="257"/>
        <v>368.47</v>
      </c>
      <c r="Z444" s="44">
        <f t="shared" si="257"/>
        <v>368.47</v>
      </c>
      <c r="AA444" s="44">
        <f t="shared" si="257"/>
        <v>368.47</v>
      </c>
    </row>
    <row r="445" spans="1:27" ht="13.8" collapsed="1" x14ac:dyDescent="0.3">
      <c r="A445" s="98" t="s">
        <v>2087</v>
      </c>
      <c r="B445" s="28" t="str">
        <f>"25"&amp;"."&amp;$B$800&amp;"."&amp;$B$801</f>
        <v>25.07.2024</v>
      </c>
      <c r="C445" s="90" t="s">
        <v>76</v>
      </c>
      <c r="D445" s="91">
        <f>ROUND(((D446+D447+D449+D448)/1000),5)</f>
        <v>4.0203199999999999</v>
      </c>
      <c r="E445" s="91">
        <f>ROUND(((E446+E447+E449+E448)/1000),5)</f>
        <v>3.84626</v>
      </c>
      <c r="F445" s="91">
        <f>ROUND(((F446+F447+F449+F448)/1000),5)</f>
        <v>3.0568</v>
      </c>
      <c r="G445" s="91">
        <f t="shared" ref="G445:AA445" si="258">ROUND(((G446+G447+G449+G448)/1000),5)</f>
        <v>3.0020600000000002</v>
      </c>
      <c r="H445" s="91">
        <f t="shared" si="258"/>
        <v>3.00603</v>
      </c>
      <c r="I445" s="91">
        <f t="shared" si="258"/>
        <v>2.9460799999999998</v>
      </c>
      <c r="J445" s="91">
        <f t="shared" si="258"/>
        <v>3.9649899999999998</v>
      </c>
      <c r="K445" s="91">
        <f t="shared" si="258"/>
        <v>4.2710499999999998</v>
      </c>
      <c r="L445" s="91">
        <f t="shared" si="258"/>
        <v>4.7180600000000004</v>
      </c>
      <c r="M445" s="91">
        <f t="shared" si="258"/>
        <v>5.0081300000000004</v>
      </c>
      <c r="N445" s="91">
        <f t="shared" si="258"/>
        <v>5.0527699999999998</v>
      </c>
      <c r="O445" s="91">
        <f t="shared" si="258"/>
        <v>4.9861500000000003</v>
      </c>
      <c r="P445" s="91">
        <f t="shared" si="258"/>
        <v>4.9897499999999999</v>
      </c>
      <c r="Q445" s="91">
        <f t="shared" si="258"/>
        <v>5.0563200000000004</v>
      </c>
      <c r="R445" s="91">
        <f t="shared" si="258"/>
        <v>5.1810200000000002</v>
      </c>
      <c r="S445" s="91">
        <f t="shared" si="258"/>
        <v>5.1335699999999997</v>
      </c>
      <c r="T445" s="91">
        <f t="shared" si="258"/>
        <v>5.1786599999999998</v>
      </c>
      <c r="U445" s="91">
        <f t="shared" si="258"/>
        <v>5.1005099999999999</v>
      </c>
      <c r="V445" s="91">
        <f t="shared" si="258"/>
        <v>5.0429199999999996</v>
      </c>
      <c r="W445" s="91">
        <f t="shared" si="258"/>
        <v>4.9112999999999998</v>
      </c>
      <c r="X445" s="91">
        <f t="shared" si="258"/>
        <v>4.8542199999999998</v>
      </c>
      <c r="Y445" s="91">
        <f t="shared" si="258"/>
        <v>4.84971</v>
      </c>
      <c r="Z445" s="91">
        <f t="shared" si="258"/>
        <v>4.6744199999999996</v>
      </c>
      <c r="AA445" s="91">
        <f t="shared" si="258"/>
        <v>4.31738</v>
      </c>
    </row>
    <row r="446" spans="1:27" ht="12.75" hidden="1" customHeight="1" outlineLevel="1" x14ac:dyDescent="0.3">
      <c r="A446" s="99" t="s">
        <v>2088</v>
      </c>
      <c r="B446" s="63" t="s">
        <v>238</v>
      </c>
      <c r="C446" s="43" t="s">
        <v>79</v>
      </c>
      <c r="D446" s="44">
        <v>1204.75</v>
      </c>
      <c r="E446" s="44">
        <v>1030.69</v>
      </c>
      <c r="F446" s="44">
        <v>241.23</v>
      </c>
      <c r="G446" s="44">
        <v>186.49</v>
      </c>
      <c r="H446" s="44">
        <v>190.46</v>
      </c>
      <c r="I446" s="44">
        <v>130.51</v>
      </c>
      <c r="J446" s="44">
        <v>1149.42</v>
      </c>
      <c r="K446" s="44">
        <v>1455.48</v>
      </c>
      <c r="L446" s="44">
        <v>1902.49</v>
      </c>
      <c r="M446" s="44">
        <v>2192.56</v>
      </c>
      <c r="N446" s="44">
        <v>2237.1999999999998</v>
      </c>
      <c r="O446" s="44">
        <v>2170.58</v>
      </c>
      <c r="P446" s="44">
        <v>2174.1799999999998</v>
      </c>
      <c r="Q446" s="44">
        <v>2240.75</v>
      </c>
      <c r="R446" s="44">
        <v>2365.4499999999998</v>
      </c>
      <c r="S446" s="44">
        <v>2318</v>
      </c>
      <c r="T446" s="44">
        <v>2363.09</v>
      </c>
      <c r="U446" s="44">
        <v>2284.94</v>
      </c>
      <c r="V446" s="44">
        <v>2227.35</v>
      </c>
      <c r="W446" s="44">
        <v>2095.73</v>
      </c>
      <c r="X446" s="44">
        <v>2038.65</v>
      </c>
      <c r="Y446" s="44">
        <v>2034.14</v>
      </c>
      <c r="Z446" s="44">
        <v>1858.85</v>
      </c>
      <c r="AA446" s="44">
        <v>1501.81</v>
      </c>
    </row>
    <row r="447" spans="1:27" ht="12.75" hidden="1" customHeight="1" outlineLevel="1" x14ac:dyDescent="0.3">
      <c r="A447" s="99" t="s">
        <v>2089</v>
      </c>
      <c r="B447" s="63" t="s">
        <v>90</v>
      </c>
      <c r="C447" s="43" t="s">
        <v>79</v>
      </c>
      <c r="D447" s="44">
        <f>$D$327</f>
        <v>2442.29</v>
      </c>
      <c r="E447" s="44">
        <f t="shared" ref="E447:AA447" si="259">$D$327</f>
        <v>2442.29</v>
      </c>
      <c r="F447" s="44">
        <f t="shared" si="259"/>
        <v>2442.29</v>
      </c>
      <c r="G447" s="44">
        <f t="shared" si="259"/>
        <v>2442.29</v>
      </c>
      <c r="H447" s="44">
        <f t="shared" si="259"/>
        <v>2442.29</v>
      </c>
      <c r="I447" s="44">
        <f t="shared" si="259"/>
        <v>2442.29</v>
      </c>
      <c r="J447" s="44">
        <f t="shared" si="259"/>
        <v>2442.29</v>
      </c>
      <c r="K447" s="44">
        <f t="shared" si="259"/>
        <v>2442.29</v>
      </c>
      <c r="L447" s="44">
        <f t="shared" si="259"/>
        <v>2442.29</v>
      </c>
      <c r="M447" s="44">
        <f t="shared" si="259"/>
        <v>2442.29</v>
      </c>
      <c r="N447" s="44">
        <f t="shared" si="259"/>
        <v>2442.29</v>
      </c>
      <c r="O447" s="44">
        <f t="shared" si="259"/>
        <v>2442.29</v>
      </c>
      <c r="P447" s="44">
        <f t="shared" si="259"/>
        <v>2442.29</v>
      </c>
      <c r="Q447" s="44">
        <f t="shared" si="259"/>
        <v>2442.29</v>
      </c>
      <c r="R447" s="44">
        <f t="shared" si="259"/>
        <v>2442.29</v>
      </c>
      <c r="S447" s="44">
        <f t="shared" si="259"/>
        <v>2442.29</v>
      </c>
      <c r="T447" s="44">
        <f t="shared" si="259"/>
        <v>2442.29</v>
      </c>
      <c r="U447" s="44">
        <f t="shared" si="259"/>
        <v>2442.29</v>
      </c>
      <c r="V447" s="44">
        <f t="shared" si="259"/>
        <v>2442.29</v>
      </c>
      <c r="W447" s="44">
        <f t="shared" si="259"/>
        <v>2442.29</v>
      </c>
      <c r="X447" s="44">
        <f t="shared" si="259"/>
        <v>2442.29</v>
      </c>
      <c r="Y447" s="44">
        <f t="shared" si="259"/>
        <v>2442.29</v>
      </c>
      <c r="Z447" s="44">
        <f t="shared" si="259"/>
        <v>2442.29</v>
      </c>
      <c r="AA447" s="44">
        <f t="shared" si="259"/>
        <v>2442.29</v>
      </c>
    </row>
    <row r="448" spans="1:27" ht="12.75" hidden="1" customHeight="1" outlineLevel="1" x14ac:dyDescent="0.3">
      <c r="A448" s="99" t="s">
        <v>2090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2091</v>
      </c>
      <c r="B449" s="63" t="s">
        <v>81</v>
      </c>
      <c r="C449" s="43" t="s">
        <v>79</v>
      </c>
      <c r="D449" s="44">
        <f>$D$11</f>
        <v>368.47</v>
      </c>
      <c r="E449" s="44">
        <f t="shared" ref="E449:AA449" si="260">$D$11</f>
        <v>368.47</v>
      </c>
      <c r="F449" s="44">
        <f t="shared" si="260"/>
        <v>368.47</v>
      </c>
      <c r="G449" s="44">
        <f t="shared" si="260"/>
        <v>368.47</v>
      </c>
      <c r="H449" s="44">
        <f t="shared" si="260"/>
        <v>368.47</v>
      </c>
      <c r="I449" s="44">
        <f t="shared" si="260"/>
        <v>368.47</v>
      </c>
      <c r="J449" s="44">
        <f t="shared" si="260"/>
        <v>368.47</v>
      </c>
      <c r="K449" s="44">
        <f t="shared" si="260"/>
        <v>368.47</v>
      </c>
      <c r="L449" s="44">
        <f t="shared" si="260"/>
        <v>368.47</v>
      </c>
      <c r="M449" s="44">
        <f t="shared" si="260"/>
        <v>368.47</v>
      </c>
      <c r="N449" s="44">
        <f t="shared" si="260"/>
        <v>368.47</v>
      </c>
      <c r="O449" s="44">
        <f t="shared" si="260"/>
        <v>368.47</v>
      </c>
      <c r="P449" s="44">
        <f t="shared" si="260"/>
        <v>368.47</v>
      </c>
      <c r="Q449" s="44">
        <f t="shared" si="260"/>
        <v>368.47</v>
      </c>
      <c r="R449" s="44">
        <f t="shared" si="260"/>
        <v>368.47</v>
      </c>
      <c r="S449" s="44">
        <f t="shared" si="260"/>
        <v>368.47</v>
      </c>
      <c r="T449" s="44">
        <f t="shared" si="260"/>
        <v>368.47</v>
      </c>
      <c r="U449" s="44">
        <f t="shared" si="260"/>
        <v>368.47</v>
      </c>
      <c r="V449" s="44">
        <f t="shared" si="260"/>
        <v>368.47</v>
      </c>
      <c r="W449" s="44">
        <f t="shared" si="260"/>
        <v>368.47</v>
      </c>
      <c r="X449" s="44">
        <f t="shared" si="260"/>
        <v>368.47</v>
      </c>
      <c r="Y449" s="44">
        <f t="shared" si="260"/>
        <v>368.47</v>
      </c>
      <c r="Z449" s="44">
        <f t="shared" si="260"/>
        <v>368.47</v>
      </c>
      <c r="AA449" s="44">
        <f t="shared" si="260"/>
        <v>368.47</v>
      </c>
    </row>
    <row r="450" spans="1:27" ht="13.8" collapsed="1" x14ac:dyDescent="0.3">
      <c r="A450" s="98" t="s">
        <v>2092</v>
      </c>
      <c r="B450" s="28" t="str">
        <f>"26"&amp;"."&amp;$B$800&amp;"."&amp;$B$801</f>
        <v>26.07.2024</v>
      </c>
      <c r="C450" s="90" t="s">
        <v>76</v>
      </c>
      <c r="D450" s="91">
        <f>ROUND(((D451+D452+D454+D453)/1000),5)</f>
        <v>4.1602800000000002</v>
      </c>
      <c r="E450" s="91">
        <f>ROUND(((E451+E452+E454+E453)/1000),5)</f>
        <v>4.0137200000000002</v>
      </c>
      <c r="F450" s="91">
        <f>ROUND(((F451+F452+F454+F453)/1000),5)</f>
        <v>3.9146200000000002</v>
      </c>
      <c r="G450" s="91">
        <f t="shared" ref="G450:AA450" si="261">ROUND(((G451+G452+G454+G453)/1000),5)</f>
        <v>3.8523900000000002</v>
      </c>
      <c r="H450" s="91">
        <f t="shared" si="261"/>
        <v>3.8012000000000001</v>
      </c>
      <c r="I450" s="91">
        <f t="shared" si="261"/>
        <v>3.8997999999999999</v>
      </c>
      <c r="J450" s="91">
        <f t="shared" si="261"/>
        <v>4.0941099999999997</v>
      </c>
      <c r="K450" s="91">
        <f t="shared" si="261"/>
        <v>4.4457300000000002</v>
      </c>
      <c r="L450" s="91">
        <f t="shared" si="261"/>
        <v>4.9295600000000004</v>
      </c>
      <c r="M450" s="91">
        <f t="shared" si="261"/>
        <v>5.1551</v>
      </c>
      <c r="N450" s="91">
        <f t="shared" si="261"/>
        <v>5.21218</v>
      </c>
      <c r="O450" s="91">
        <f t="shared" si="261"/>
        <v>5.2116400000000001</v>
      </c>
      <c r="P450" s="91">
        <f t="shared" si="261"/>
        <v>5.20045</v>
      </c>
      <c r="Q450" s="91">
        <f t="shared" si="261"/>
        <v>5.2184900000000001</v>
      </c>
      <c r="R450" s="91">
        <f t="shared" si="261"/>
        <v>5.2106399999999997</v>
      </c>
      <c r="S450" s="91">
        <f t="shared" si="261"/>
        <v>5.2214799999999997</v>
      </c>
      <c r="T450" s="91">
        <f t="shared" si="261"/>
        <v>5.1954200000000004</v>
      </c>
      <c r="U450" s="91">
        <f t="shared" si="261"/>
        <v>5.1589600000000004</v>
      </c>
      <c r="V450" s="91">
        <f t="shared" si="261"/>
        <v>5.1316499999999996</v>
      </c>
      <c r="W450" s="91">
        <f t="shared" si="261"/>
        <v>5.00068</v>
      </c>
      <c r="X450" s="91">
        <f t="shared" si="261"/>
        <v>4.8696999999999999</v>
      </c>
      <c r="Y450" s="91">
        <f t="shared" si="261"/>
        <v>4.9321299999999999</v>
      </c>
      <c r="Z450" s="91">
        <f t="shared" si="261"/>
        <v>4.7777700000000003</v>
      </c>
      <c r="AA450" s="91">
        <f t="shared" si="261"/>
        <v>4.4836400000000003</v>
      </c>
    </row>
    <row r="451" spans="1:27" ht="12.75" hidden="1" customHeight="1" outlineLevel="1" x14ac:dyDescent="0.3">
      <c r="A451" s="99" t="s">
        <v>2093</v>
      </c>
      <c r="B451" s="63" t="s">
        <v>238</v>
      </c>
      <c r="C451" s="43" t="s">
        <v>79</v>
      </c>
      <c r="D451" s="44">
        <v>1344.71</v>
      </c>
      <c r="E451" s="44">
        <v>1198.1500000000001</v>
      </c>
      <c r="F451" s="44">
        <v>1099.05</v>
      </c>
      <c r="G451" s="44">
        <v>1036.82</v>
      </c>
      <c r="H451" s="44">
        <v>985.63</v>
      </c>
      <c r="I451" s="44">
        <v>1084.23</v>
      </c>
      <c r="J451" s="44">
        <v>1278.54</v>
      </c>
      <c r="K451" s="44">
        <v>1630.16</v>
      </c>
      <c r="L451" s="44">
        <v>2113.9899999999998</v>
      </c>
      <c r="M451" s="44">
        <v>2339.5300000000002</v>
      </c>
      <c r="N451" s="44">
        <v>2396.61</v>
      </c>
      <c r="O451" s="44">
        <v>2396.0700000000002</v>
      </c>
      <c r="P451" s="44">
        <v>2384.88</v>
      </c>
      <c r="Q451" s="44">
        <v>2402.92</v>
      </c>
      <c r="R451" s="44">
        <v>2395.0700000000002</v>
      </c>
      <c r="S451" s="44">
        <v>2405.91</v>
      </c>
      <c r="T451" s="44">
        <v>2379.85</v>
      </c>
      <c r="U451" s="44">
        <v>2343.39</v>
      </c>
      <c r="V451" s="44">
        <v>2316.08</v>
      </c>
      <c r="W451" s="44">
        <v>2185.11</v>
      </c>
      <c r="X451" s="44">
        <v>2054.13</v>
      </c>
      <c r="Y451" s="44">
        <v>2116.56</v>
      </c>
      <c r="Z451" s="44">
        <v>1962.2</v>
      </c>
      <c r="AA451" s="44">
        <v>1668.07</v>
      </c>
    </row>
    <row r="452" spans="1:27" ht="12.75" hidden="1" customHeight="1" outlineLevel="1" x14ac:dyDescent="0.3">
      <c r="A452" s="99" t="s">
        <v>2094</v>
      </c>
      <c r="B452" s="63" t="s">
        <v>90</v>
      </c>
      <c r="C452" s="43" t="s">
        <v>79</v>
      </c>
      <c r="D452" s="44">
        <f>$D$327</f>
        <v>2442.29</v>
      </c>
      <c r="E452" s="44">
        <f t="shared" ref="E452:AA452" si="262">$D$327</f>
        <v>2442.29</v>
      </c>
      <c r="F452" s="44">
        <f t="shared" si="262"/>
        <v>2442.29</v>
      </c>
      <c r="G452" s="44">
        <f t="shared" si="262"/>
        <v>2442.29</v>
      </c>
      <c r="H452" s="44">
        <f t="shared" si="262"/>
        <v>2442.29</v>
      </c>
      <c r="I452" s="44">
        <f t="shared" si="262"/>
        <v>2442.29</v>
      </c>
      <c r="J452" s="44">
        <f t="shared" si="262"/>
        <v>2442.29</v>
      </c>
      <c r="K452" s="44">
        <f t="shared" si="262"/>
        <v>2442.29</v>
      </c>
      <c r="L452" s="44">
        <f t="shared" si="262"/>
        <v>2442.29</v>
      </c>
      <c r="M452" s="44">
        <f t="shared" si="262"/>
        <v>2442.29</v>
      </c>
      <c r="N452" s="44">
        <f t="shared" si="262"/>
        <v>2442.29</v>
      </c>
      <c r="O452" s="44">
        <f t="shared" si="262"/>
        <v>2442.29</v>
      </c>
      <c r="P452" s="44">
        <f t="shared" si="262"/>
        <v>2442.29</v>
      </c>
      <c r="Q452" s="44">
        <f t="shared" si="262"/>
        <v>2442.29</v>
      </c>
      <c r="R452" s="44">
        <f t="shared" si="262"/>
        <v>2442.29</v>
      </c>
      <c r="S452" s="44">
        <f t="shared" si="262"/>
        <v>2442.29</v>
      </c>
      <c r="T452" s="44">
        <f t="shared" si="262"/>
        <v>2442.29</v>
      </c>
      <c r="U452" s="44">
        <f t="shared" si="262"/>
        <v>2442.29</v>
      </c>
      <c r="V452" s="44">
        <f t="shared" si="262"/>
        <v>2442.29</v>
      </c>
      <c r="W452" s="44">
        <f t="shared" si="262"/>
        <v>2442.29</v>
      </c>
      <c r="X452" s="44">
        <f t="shared" si="262"/>
        <v>2442.29</v>
      </c>
      <c r="Y452" s="44">
        <f t="shared" si="262"/>
        <v>2442.29</v>
      </c>
      <c r="Z452" s="44">
        <f t="shared" si="262"/>
        <v>2442.29</v>
      </c>
      <c r="AA452" s="44">
        <f t="shared" si="262"/>
        <v>2442.29</v>
      </c>
    </row>
    <row r="453" spans="1:27" ht="12.75" hidden="1" customHeight="1" outlineLevel="1" x14ac:dyDescent="0.3">
      <c r="A453" s="99" t="s">
        <v>2095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2096</v>
      </c>
      <c r="B454" s="63" t="s">
        <v>81</v>
      </c>
      <c r="C454" s="43" t="s">
        <v>79</v>
      </c>
      <c r="D454" s="44">
        <f>$D$11</f>
        <v>368.47</v>
      </c>
      <c r="E454" s="44">
        <f t="shared" ref="E454:AA454" si="263">$D$11</f>
        <v>368.47</v>
      </c>
      <c r="F454" s="44">
        <f t="shared" si="263"/>
        <v>368.47</v>
      </c>
      <c r="G454" s="44">
        <f t="shared" si="263"/>
        <v>368.47</v>
      </c>
      <c r="H454" s="44">
        <f t="shared" si="263"/>
        <v>368.47</v>
      </c>
      <c r="I454" s="44">
        <f t="shared" si="263"/>
        <v>368.47</v>
      </c>
      <c r="J454" s="44">
        <f t="shared" si="263"/>
        <v>368.47</v>
      </c>
      <c r="K454" s="44">
        <f t="shared" si="263"/>
        <v>368.47</v>
      </c>
      <c r="L454" s="44">
        <f t="shared" si="263"/>
        <v>368.47</v>
      </c>
      <c r="M454" s="44">
        <f t="shared" si="263"/>
        <v>368.47</v>
      </c>
      <c r="N454" s="44">
        <f t="shared" si="263"/>
        <v>368.47</v>
      </c>
      <c r="O454" s="44">
        <f t="shared" si="263"/>
        <v>368.47</v>
      </c>
      <c r="P454" s="44">
        <f t="shared" si="263"/>
        <v>368.47</v>
      </c>
      <c r="Q454" s="44">
        <f t="shared" si="263"/>
        <v>368.47</v>
      </c>
      <c r="R454" s="44">
        <f t="shared" si="263"/>
        <v>368.47</v>
      </c>
      <c r="S454" s="44">
        <f t="shared" si="263"/>
        <v>368.47</v>
      </c>
      <c r="T454" s="44">
        <f t="shared" si="263"/>
        <v>368.47</v>
      </c>
      <c r="U454" s="44">
        <f t="shared" si="263"/>
        <v>368.47</v>
      </c>
      <c r="V454" s="44">
        <f t="shared" si="263"/>
        <v>368.47</v>
      </c>
      <c r="W454" s="44">
        <f t="shared" si="263"/>
        <v>368.47</v>
      </c>
      <c r="X454" s="44">
        <f t="shared" si="263"/>
        <v>368.47</v>
      </c>
      <c r="Y454" s="44">
        <f t="shared" si="263"/>
        <v>368.47</v>
      </c>
      <c r="Z454" s="44">
        <f t="shared" si="263"/>
        <v>368.47</v>
      </c>
      <c r="AA454" s="44">
        <f t="shared" si="263"/>
        <v>368.47</v>
      </c>
    </row>
    <row r="455" spans="1:27" ht="13.8" collapsed="1" x14ac:dyDescent="0.3">
      <c r="A455" s="98" t="s">
        <v>2097</v>
      </c>
      <c r="B455" s="28" t="str">
        <f>"27"&amp;"."&amp;$B$800&amp;"."&amp;$B$801</f>
        <v>27.07.2024</v>
      </c>
      <c r="C455" s="90" t="s">
        <v>76</v>
      </c>
      <c r="D455" s="91">
        <f>ROUND(((D456+D457+D459+D458)/1000),5)</f>
        <v>4.3432399999999998</v>
      </c>
      <c r="E455" s="91">
        <f>ROUND(((E456+E457+E459+E458)/1000),5)</f>
        <v>4.1452400000000003</v>
      </c>
      <c r="F455" s="91">
        <f>ROUND(((F456+F457+F459+F458)/1000),5)</f>
        <v>4.0456500000000002</v>
      </c>
      <c r="G455" s="91">
        <f t="shared" ref="G455:AA455" si="264">ROUND(((G456+G457+G459+G458)/1000),5)</f>
        <v>3.9554800000000001</v>
      </c>
      <c r="H455" s="91">
        <f t="shared" si="264"/>
        <v>3.9219400000000002</v>
      </c>
      <c r="I455" s="91">
        <f t="shared" si="264"/>
        <v>4.0099200000000002</v>
      </c>
      <c r="J455" s="91">
        <f t="shared" si="264"/>
        <v>4.0621</v>
      </c>
      <c r="K455" s="91">
        <f t="shared" si="264"/>
        <v>4.2943600000000002</v>
      </c>
      <c r="L455" s="91">
        <f t="shared" si="264"/>
        <v>4.5838000000000001</v>
      </c>
      <c r="M455" s="91">
        <f t="shared" si="264"/>
        <v>5.0461900000000002</v>
      </c>
      <c r="N455" s="91">
        <f t="shared" si="264"/>
        <v>5.1150599999999997</v>
      </c>
      <c r="O455" s="91">
        <f t="shared" si="264"/>
        <v>5.1494499999999999</v>
      </c>
      <c r="P455" s="91">
        <f t="shared" si="264"/>
        <v>5.1898600000000004</v>
      </c>
      <c r="Q455" s="91">
        <f t="shared" si="264"/>
        <v>5.2522200000000003</v>
      </c>
      <c r="R455" s="91">
        <f t="shared" si="264"/>
        <v>5.2876399999999997</v>
      </c>
      <c r="S455" s="91">
        <f t="shared" si="264"/>
        <v>5.2355999999999998</v>
      </c>
      <c r="T455" s="91">
        <f t="shared" si="264"/>
        <v>5.2269100000000002</v>
      </c>
      <c r="U455" s="91">
        <f t="shared" si="264"/>
        <v>5.2086300000000003</v>
      </c>
      <c r="V455" s="91">
        <f t="shared" si="264"/>
        <v>5.1852400000000003</v>
      </c>
      <c r="W455" s="91">
        <f t="shared" si="264"/>
        <v>5.1053699999999997</v>
      </c>
      <c r="X455" s="91">
        <f t="shared" si="264"/>
        <v>5.0836300000000003</v>
      </c>
      <c r="Y455" s="91">
        <f t="shared" si="264"/>
        <v>5.0467899999999997</v>
      </c>
      <c r="Z455" s="91">
        <f t="shared" si="264"/>
        <v>4.7797999999999998</v>
      </c>
      <c r="AA455" s="91">
        <f t="shared" si="264"/>
        <v>4.50474</v>
      </c>
    </row>
    <row r="456" spans="1:27" ht="12.75" hidden="1" customHeight="1" outlineLevel="1" x14ac:dyDescent="0.3">
      <c r="A456" s="99" t="s">
        <v>2098</v>
      </c>
      <c r="B456" s="63" t="s">
        <v>238</v>
      </c>
      <c r="C456" s="43" t="s">
        <v>79</v>
      </c>
      <c r="D456" s="44">
        <v>1527.67</v>
      </c>
      <c r="E456" s="44">
        <v>1329.67</v>
      </c>
      <c r="F456" s="44">
        <v>1230.08</v>
      </c>
      <c r="G456" s="44">
        <v>1139.9100000000001</v>
      </c>
      <c r="H456" s="44">
        <v>1106.3699999999999</v>
      </c>
      <c r="I456" s="44">
        <v>1194.3499999999999</v>
      </c>
      <c r="J456" s="44">
        <v>1246.53</v>
      </c>
      <c r="K456" s="44">
        <v>1478.79</v>
      </c>
      <c r="L456" s="44">
        <v>1768.23</v>
      </c>
      <c r="M456" s="44">
        <v>2230.62</v>
      </c>
      <c r="N456" s="44">
        <v>2299.4899999999998</v>
      </c>
      <c r="O456" s="44">
        <v>2333.88</v>
      </c>
      <c r="P456" s="44">
        <v>2374.29</v>
      </c>
      <c r="Q456" s="44">
        <v>2436.65</v>
      </c>
      <c r="R456" s="44">
        <v>2472.0700000000002</v>
      </c>
      <c r="S456" s="44">
        <v>2420.0300000000002</v>
      </c>
      <c r="T456" s="44">
        <v>2411.34</v>
      </c>
      <c r="U456" s="44">
        <v>2393.06</v>
      </c>
      <c r="V456" s="44">
        <v>2369.67</v>
      </c>
      <c r="W456" s="44">
        <v>2289.8000000000002</v>
      </c>
      <c r="X456" s="44">
        <v>2268.06</v>
      </c>
      <c r="Y456" s="44">
        <v>2231.2199999999998</v>
      </c>
      <c r="Z456" s="44">
        <v>1964.23</v>
      </c>
      <c r="AA456" s="44">
        <v>1689.17</v>
      </c>
    </row>
    <row r="457" spans="1:27" ht="12.75" hidden="1" customHeight="1" outlineLevel="1" x14ac:dyDescent="0.3">
      <c r="A457" s="99" t="s">
        <v>2099</v>
      </c>
      <c r="B457" s="63" t="s">
        <v>90</v>
      </c>
      <c r="C457" s="43" t="s">
        <v>79</v>
      </c>
      <c r="D457" s="44">
        <f>$D$327</f>
        <v>2442.29</v>
      </c>
      <c r="E457" s="44">
        <f t="shared" ref="E457:AA457" si="265">$D$327</f>
        <v>2442.29</v>
      </c>
      <c r="F457" s="44">
        <f t="shared" si="265"/>
        <v>2442.29</v>
      </c>
      <c r="G457" s="44">
        <f t="shared" si="265"/>
        <v>2442.29</v>
      </c>
      <c r="H457" s="44">
        <f t="shared" si="265"/>
        <v>2442.29</v>
      </c>
      <c r="I457" s="44">
        <f t="shared" si="265"/>
        <v>2442.29</v>
      </c>
      <c r="J457" s="44">
        <f t="shared" si="265"/>
        <v>2442.29</v>
      </c>
      <c r="K457" s="44">
        <f t="shared" si="265"/>
        <v>2442.29</v>
      </c>
      <c r="L457" s="44">
        <f t="shared" si="265"/>
        <v>2442.29</v>
      </c>
      <c r="M457" s="44">
        <f t="shared" si="265"/>
        <v>2442.29</v>
      </c>
      <c r="N457" s="44">
        <f t="shared" si="265"/>
        <v>2442.29</v>
      </c>
      <c r="O457" s="44">
        <f t="shared" si="265"/>
        <v>2442.29</v>
      </c>
      <c r="P457" s="44">
        <f t="shared" si="265"/>
        <v>2442.29</v>
      </c>
      <c r="Q457" s="44">
        <f t="shared" si="265"/>
        <v>2442.29</v>
      </c>
      <c r="R457" s="44">
        <f t="shared" si="265"/>
        <v>2442.29</v>
      </c>
      <c r="S457" s="44">
        <f t="shared" si="265"/>
        <v>2442.29</v>
      </c>
      <c r="T457" s="44">
        <f t="shared" si="265"/>
        <v>2442.29</v>
      </c>
      <c r="U457" s="44">
        <f t="shared" si="265"/>
        <v>2442.29</v>
      </c>
      <c r="V457" s="44">
        <f t="shared" si="265"/>
        <v>2442.29</v>
      </c>
      <c r="W457" s="44">
        <f t="shared" si="265"/>
        <v>2442.29</v>
      </c>
      <c r="X457" s="44">
        <f t="shared" si="265"/>
        <v>2442.29</v>
      </c>
      <c r="Y457" s="44">
        <f t="shared" si="265"/>
        <v>2442.29</v>
      </c>
      <c r="Z457" s="44">
        <f t="shared" si="265"/>
        <v>2442.29</v>
      </c>
      <c r="AA457" s="44">
        <f t="shared" si="265"/>
        <v>2442.29</v>
      </c>
    </row>
    <row r="458" spans="1:27" ht="12.75" hidden="1" customHeight="1" outlineLevel="1" x14ac:dyDescent="0.3">
      <c r="A458" s="99" t="s">
        <v>2100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2101</v>
      </c>
      <c r="B459" s="63" t="s">
        <v>81</v>
      </c>
      <c r="C459" s="43" t="s">
        <v>79</v>
      </c>
      <c r="D459" s="44">
        <f>$D$11</f>
        <v>368.47</v>
      </c>
      <c r="E459" s="44">
        <f t="shared" ref="E459:AA459" si="266">$D$11</f>
        <v>368.47</v>
      </c>
      <c r="F459" s="44">
        <f t="shared" si="266"/>
        <v>368.47</v>
      </c>
      <c r="G459" s="44">
        <f t="shared" si="266"/>
        <v>368.47</v>
      </c>
      <c r="H459" s="44">
        <f t="shared" si="266"/>
        <v>368.47</v>
      </c>
      <c r="I459" s="44">
        <f t="shared" si="266"/>
        <v>368.47</v>
      </c>
      <c r="J459" s="44">
        <f t="shared" si="266"/>
        <v>368.47</v>
      </c>
      <c r="K459" s="44">
        <f t="shared" si="266"/>
        <v>368.47</v>
      </c>
      <c r="L459" s="44">
        <f t="shared" si="266"/>
        <v>368.47</v>
      </c>
      <c r="M459" s="44">
        <f t="shared" si="266"/>
        <v>368.47</v>
      </c>
      <c r="N459" s="44">
        <f t="shared" si="266"/>
        <v>368.47</v>
      </c>
      <c r="O459" s="44">
        <f t="shared" si="266"/>
        <v>368.47</v>
      </c>
      <c r="P459" s="44">
        <f t="shared" si="266"/>
        <v>368.47</v>
      </c>
      <c r="Q459" s="44">
        <f t="shared" si="266"/>
        <v>368.47</v>
      </c>
      <c r="R459" s="44">
        <f t="shared" si="266"/>
        <v>368.47</v>
      </c>
      <c r="S459" s="44">
        <f t="shared" si="266"/>
        <v>368.47</v>
      </c>
      <c r="T459" s="44">
        <f t="shared" si="266"/>
        <v>368.47</v>
      </c>
      <c r="U459" s="44">
        <f t="shared" si="266"/>
        <v>368.47</v>
      </c>
      <c r="V459" s="44">
        <f t="shared" si="266"/>
        <v>368.47</v>
      </c>
      <c r="W459" s="44">
        <f t="shared" si="266"/>
        <v>368.47</v>
      </c>
      <c r="X459" s="44">
        <f t="shared" si="266"/>
        <v>368.47</v>
      </c>
      <c r="Y459" s="44">
        <f t="shared" si="266"/>
        <v>368.47</v>
      </c>
      <c r="Z459" s="44">
        <f t="shared" si="266"/>
        <v>368.47</v>
      </c>
      <c r="AA459" s="44">
        <f t="shared" si="266"/>
        <v>368.47</v>
      </c>
    </row>
    <row r="460" spans="1:27" ht="13.8" collapsed="1" x14ac:dyDescent="0.3">
      <c r="A460" s="98" t="s">
        <v>2102</v>
      </c>
      <c r="B460" s="28" t="str">
        <f>"28"&amp;"."&amp;$B$800&amp;"."&amp;$B$801</f>
        <v>28.07.2024</v>
      </c>
      <c r="C460" s="90" t="s">
        <v>76</v>
      </c>
      <c r="D460" s="91">
        <f>ROUND(((D461+D462+D464+D463)/1000),5)</f>
        <v>4.2882400000000001</v>
      </c>
      <c r="E460" s="91">
        <f>ROUND(((E461+E462+E464+E463)/1000),5)</f>
        <v>4.117</v>
      </c>
      <c r="F460" s="91">
        <f>ROUND(((F461+F462+F464+F463)/1000),5)</f>
        <v>4.0302699999999998</v>
      </c>
      <c r="G460" s="91">
        <f t="shared" ref="G460:AA460" si="267">ROUND(((G461+G462+G464+G463)/1000),5)</f>
        <v>3.8457599999999998</v>
      </c>
      <c r="H460" s="91">
        <f t="shared" si="267"/>
        <v>3.79698</v>
      </c>
      <c r="I460" s="91">
        <f t="shared" si="267"/>
        <v>3.8961999999999999</v>
      </c>
      <c r="J460" s="91">
        <f t="shared" si="267"/>
        <v>4.0108600000000001</v>
      </c>
      <c r="K460" s="91">
        <f t="shared" si="267"/>
        <v>4.26877</v>
      </c>
      <c r="L460" s="91">
        <f t="shared" si="267"/>
        <v>4.5045700000000002</v>
      </c>
      <c r="M460" s="91">
        <f t="shared" si="267"/>
        <v>4.8712499999999999</v>
      </c>
      <c r="N460" s="91">
        <f t="shared" si="267"/>
        <v>5.1030699999999998</v>
      </c>
      <c r="O460" s="91">
        <f t="shared" si="267"/>
        <v>5.1228199999999999</v>
      </c>
      <c r="P460" s="91">
        <f t="shared" si="267"/>
        <v>5.1304800000000004</v>
      </c>
      <c r="Q460" s="91">
        <f t="shared" si="267"/>
        <v>5.1433099999999996</v>
      </c>
      <c r="R460" s="91">
        <f t="shared" si="267"/>
        <v>5.1498999999999997</v>
      </c>
      <c r="S460" s="91">
        <f t="shared" si="267"/>
        <v>5.1817200000000003</v>
      </c>
      <c r="T460" s="91">
        <f t="shared" si="267"/>
        <v>5.1831199999999997</v>
      </c>
      <c r="U460" s="91">
        <f t="shared" si="267"/>
        <v>5.17408</v>
      </c>
      <c r="V460" s="91">
        <f t="shared" si="267"/>
        <v>5.1679300000000001</v>
      </c>
      <c r="W460" s="91">
        <f t="shared" si="267"/>
        <v>5.15083</v>
      </c>
      <c r="X460" s="91">
        <f t="shared" si="267"/>
        <v>5.1264900000000004</v>
      </c>
      <c r="Y460" s="91">
        <f t="shared" si="267"/>
        <v>5.1089599999999997</v>
      </c>
      <c r="Z460" s="91">
        <f t="shared" si="267"/>
        <v>4.8292900000000003</v>
      </c>
      <c r="AA460" s="91">
        <f t="shared" si="267"/>
        <v>4.5389900000000001</v>
      </c>
    </row>
    <row r="461" spans="1:27" ht="12.75" hidden="1" customHeight="1" outlineLevel="1" x14ac:dyDescent="0.3">
      <c r="A461" s="99" t="s">
        <v>2103</v>
      </c>
      <c r="B461" s="63" t="s">
        <v>238</v>
      </c>
      <c r="C461" s="43" t="s">
        <v>79</v>
      </c>
      <c r="D461" s="44">
        <v>1472.67</v>
      </c>
      <c r="E461" s="44">
        <v>1301.43</v>
      </c>
      <c r="F461" s="44">
        <v>1214.7</v>
      </c>
      <c r="G461" s="44">
        <v>1030.19</v>
      </c>
      <c r="H461" s="44">
        <v>981.41</v>
      </c>
      <c r="I461" s="44">
        <v>1080.6300000000001</v>
      </c>
      <c r="J461" s="44">
        <v>1195.29</v>
      </c>
      <c r="K461" s="44">
        <v>1453.2</v>
      </c>
      <c r="L461" s="44">
        <v>1689</v>
      </c>
      <c r="M461" s="44">
        <v>2055.6799999999998</v>
      </c>
      <c r="N461" s="44">
        <v>2287.5</v>
      </c>
      <c r="O461" s="44">
        <v>2307.25</v>
      </c>
      <c r="P461" s="44">
        <v>2314.91</v>
      </c>
      <c r="Q461" s="44">
        <v>2327.7399999999998</v>
      </c>
      <c r="R461" s="44">
        <v>2334.33</v>
      </c>
      <c r="S461" s="44">
        <v>2366.15</v>
      </c>
      <c r="T461" s="44">
        <v>2367.5500000000002</v>
      </c>
      <c r="U461" s="44">
        <v>2358.5100000000002</v>
      </c>
      <c r="V461" s="44">
        <v>2352.36</v>
      </c>
      <c r="W461" s="44">
        <v>2335.2600000000002</v>
      </c>
      <c r="X461" s="44">
        <v>2310.92</v>
      </c>
      <c r="Y461" s="44">
        <v>2293.39</v>
      </c>
      <c r="Z461" s="44">
        <v>2013.72</v>
      </c>
      <c r="AA461" s="44">
        <v>1723.42</v>
      </c>
    </row>
    <row r="462" spans="1:27" ht="12.75" hidden="1" customHeight="1" outlineLevel="1" x14ac:dyDescent="0.3">
      <c r="A462" s="99" t="s">
        <v>2104</v>
      </c>
      <c r="B462" s="63" t="s">
        <v>90</v>
      </c>
      <c r="C462" s="43" t="s">
        <v>79</v>
      </c>
      <c r="D462" s="44">
        <f>$D$327</f>
        <v>2442.29</v>
      </c>
      <c r="E462" s="44">
        <f t="shared" ref="E462:AA462" si="268">$D$327</f>
        <v>2442.29</v>
      </c>
      <c r="F462" s="44">
        <f t="shared" si="268"/>
        <v>2442.29</v>
      </c>
      <c r="G462" s="44">
        <f t="shared" si="268"/>
        <v>2442.29</v>
      </c>
      <c r="H462" s="44">
        <f t="shared" si="268"/>
        <v>2442.29</v>
      </c>
      <c r="I462" s="44">
        <f t="shared" si="268"/>
        <v>2442.29</v>
      </c>
      <c r="J462" s="44">
        <f t="shared" si="268"/>
        <v>2442.29</v>
      </c>
      <c r="K462" s="44">
        <f t="shared" si="268"/>
        <v>2442.29</v>
      </c>
      <c r="L462" s="44">
        <f t="shared" si="268"/>
        <v>2442.29</v>
      </c>
      <c r="M462" s="44">
        <f t="shared" si="268"/>
        <v>2442.29</v>
      </c>
      <c r="N462" s="44">
        <f t="shared" si="268"/>
        <v>2442.29</v>
      </c>
      <c r="O462" s="44">
        <f t="shared" si="268"/>
        <v>2442.29</v>
      </c>
      <c r="P462" s="44">
        <f t="shared" si="268"/>
        <v>2442.29</v>
      </c>
      <c r="Q462" s="44">
        <f t="shared" si="268"/>
        <v>2442.29</v>
      </c>
      <c r="R462" s="44">
        <f t="shared" si="268"/>
        <v>2442.29</v>
      </c>
      <c r="S462" s="44">
        <f t="shared" si="268"/>
        <v>2442.29</v>
      </c>
      <c r="T462" s="44">
        <f t="shared" si="268"/>
        <v>2442.29</v>
      </c>
      <c r="U462" s="44">
        <f t="shared" si="268"/>
        <v>2442.29</v>
      </c>
      <c r="V462" s="44">
        <f t="shared" si="268"/>
        <v>2442.29</v>
      </c>
      <c r="W462" s="44">
        <f t="shared" si="268"/>
        <v>2442.29</v>
      </c>
      <c r="X462" s="44">
        <f t="shared" si="268"/>
        <v>2442.29</v>
      </c>
      <c r="Y462" s="44">
        <f t="shared" si="268"/>
        <v>2442.29</v>
      </c>
      <c r="Z462" s="44">
        <f t="shared" si="268"/>
        <v>2442.29</v>
      </c>
      <c r="AA462" s="44">
        <f t="shared" si="268"/>
        <v>2442.29</v>
      </c>
    </row>
    <row r="463" spans="1:27" ht="12.75" hidden="1" customHeight="1" outlineLevel="1" x14ac:dyDescent="0.3">
      <c r="A463" s="99" t="s">
        <v>2105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2106</v>
      </c>
      <c r="B464" s="63" t="s">
        <v>81</v>
      </c>
      <c r="C464" s="43" t="s">
        <v>79</v>
      </c>
      <c r="D464" s="44">
        <f>$D$11</f>
        <v>368.47</v>
      </c>
      <c r="E464" s="44">
        <f t="shared" ref="E464:AA464" si="269">$D$11</f>
        <v>368.47</v>
      </c>
      <c r="F464" s="44">
        <f t="shared" si="269"/>
        <v>368.47</v>
      </c>
      <c r="G464" s="44">
        <f t="shared" si="269"/>
        <v>368.47</v>
      </c>
      <c r="H464" s="44">
        <f t="shared" si="269"/>
        <v>368.47</v>
      </c>
      <c r="I464" s="44">
        <f t="shared" si="269"/>
        <v>368.47</v>
      </c>
      <c r="J464" s="44">
        <f t="shared" si="269"/>
        <v>368.47</v>
      </c>
      <c r="K464" s="44">
        <f t="shared" si="269"/>
        <v>368.47</v>
      </c>
      <c r="L464" s="44">
        <f t="shared" si="269"/>
        <v>368.47</v>
      </c>
      <c r="M464" s="44">
        <f t="shared" si="269"/>
        <v>368.47</v>
      </c>
      <c r="N464" s="44">
        <f t="shared" si="269"/>
        <v>368.47</v>
      </c>
      <c r="O464" s="44">
        <f t="shared" si="269"/>
        <v>368.47</v>
      </c>
      <c r="P464" s="44">
        <f t="shared" si="269"/>
        <v>368.47</v>
      </c>
      <c r="Q464" s="44">
        <f t="shared" si="269"/>
        <v>368.47</v>
      </c>
      <c r="R464" s="44">
        <f t="shared" si="269"/>
        <v>368.47</v>
      </c>
      <c r="S464" s="44">
        <f t="shared" si="269"/>
        <v>368.47</v>
      </c>
      <c r="T464" s="44">
        <f t="shared" si="269"/>
        <v>368.47</v>
      </c>
      <c r="U464" s="44">
        <f t="shared" si="269"/>
        <v>368.47</v>
      </c>
      <c r="V464" s="44">
        <f t="shared" si="269"/>
        <v>368.47</v>
      </c>
      <c r="W464" s="44">
        <f t="shared" si="269"/>
        <v>368.47</v>
      </c>
      <c r="X464" s="44">
        <f t="shared" si="269"/>
        <v>368.47</v>
      </c>
      <c r="Y464" s="44">
        <f t="shared" si="269"/>
        <v>368.47</v>
      </c>
      <c r="Z464" s="44">
        <f t="shared" si="269"/>
        <v>368.47</v>
      </c>
      <c r="AA464" s="44">
        <f t="shared" si="269"/>
        <v>368.47</v>
      </c>
    </row>
    <row r="465" spans="1:27" ht="13.8" collapsed="1" x14ac:dyDescent="0.3">
      <c r="A465" s="98" t="s">
        <v>2107</v>
      </c>
      <c r="B465" s="28" t="str">
        <f>"29"&amp;"."&amp;$B$800&amp;"."&amp;$B$801</f>
        <v>29.07.2024</v>
      </c>
      <c r="C465" s="90" t="s">
        <v>76</v>
      </c>
      <c r="D465" s="91">
        <f>ROUND(((D466+D467+D469+D468)/1000),5)</f>
        <v>4.1605499999999997</v>
      </c>
      <c r="E465" s="91">
        <f>ROUND(((E466+E467+E469+E468)/1000),5)</f>
        <v>4.01281</v>
      </c>
      <c r="F465" s="91">
        <f>ROUND(((F466+F467+F469+F468)/1000),5)</f>
        <v>3.8597299999999999</v>
      </c>
      <c r="G465" s="91">
        <f t="shared" ref="G465:AA465" si="270">ROUND(((G466+G467+G469+G468)/1000),5)</f>
        <v>3.7322500000000001</v>
      </c>
      <c r="H465" s="91">
        <f t="shared" si="270"/>
        <v>3.6768000000000001</v>
      </c>
      <c r="I465" s="91">
        <f t="shared" si="270"/>
        <v>3.9088699999999998</v>
      </c>
      <c r="J465" s="91">
        <f t="shared" si="270"/>
        <v>4.1227900000000002</v>
      </c>
      <c r="K465" s="91">
        <f t="shared" si="270"/>
        <v>4.4221300000000001</v>
      </c>
      <c r="L465" s="91">
        <f t="shared" si="270"/>
        <v>4.9202700000000004</v>
      </c>
      <c r="M465" s="91">
        <f t="shared" si="270"/>
        <v>5.08751</v>
      </c>
      <c r="N465" s="91">
        <f t="shared" si="270"/>
        <v>5.0896600000000003</v>
      </c>
      <c r="O465" s="91">
        <f t="shared" si="270"/>
        <v>5.0612300000000001</v>
      </c>
      <c r="P465" s="91">
        <f t="shared" si="270"/>
        <v>4.9944499999999996</v>
      </c>
      <c r="Q465" s="91">
        <f t="shared" si="270"/>
        <v>5.1080500000000004</v>
      </c>
      <c r="R465" s="91">
        <f t="shared" si="270"/>
        <v>5.1041499999999997</v>
      </c>
      <c r="S465" s="91">
        <f t="shared" si="270"/>
        <v>5.1369999999999996</v>
      </c>
      <c r="T465" s="91">
        <f t="shared" si="270"/>
        <v>5.1173999999999999</v>
      </c>
      <c r="U465" s="91">
        <f t="shared" si="270"/>
        <v>5.0874600000000001</v>
      </c>
      <c r="V465" s="91">
        <f t="shared" si="270"/>
        <v>5.0640999999999998</v>
      </c>
      <c r="W465" s="91">
        <f t="shared" si="270"/>
        <v>4.9640700000000004</v>
      </c>
      <c r="X465" s="91">
        <f t="shared" si="270"/>
        <v>4.8816699999999997</v>
      </c>
      <c r="Y465" s="91">
        <f t="shared" si="270"/>
        <v>4.8316400000000002</v>
      </c>
      <c r="Z465" s="91">
        <f t="shared" si="270"/>
        <v>4.5250599999999999</v>
      </c>
      <c r="AA465" s="91">
        <f t="shared" si="270"/>
        <v>4.2845500000000003</v>
      </c>
    </row>
    <row r="466" spans="1:27" ht="12.75" hidden="1" customHeight="1" outlineLevel="1" x14ac:dyDescent="0.3">
      <c r="A466" s="99" t="s">
        <v>2108</v>
      </c>
      <c r="B466" s="63" t="s">
        <v>238</v>
      </c>
      <c r="C466" s="43" t="s">
        <v>79</v>
      </c>
      <c r="D466" s="44">
        <v>1344.98</v>
      </c>
      <c r="E466" s="44">
        <v>1197.24</v>
      </c>
      <c r="F466" s="44">
        <v>1044.1600000000001</v>
      </c>
      <c r="G466" s="44">
        <v>916.68</v>
      </c>
      <c r="H466" s="44">
        <v>861.23</v>
      </c>
      <c r="I466" s="44">
        <v>1093.3</v>
      </c>
      <c r="J466" s="44">
        <v>1307.22</v>
      </c>
      <c r="K466" s="44">
        <v>1606.56</v>
      </c>
      <c r="L466" s="44">
        <v>2104.6999999999998</v>
      </c>
      <c r="M466" s="44">
        <v>2271.94</v>
      </c>
      <c r="N466" s="44">
        <v>2274.09</v>
      </c>
      <c r="O466" s="44">
        <v>2245.66</v>
      </c>
      <c r="P466" s="44">
        <v>2178.88</v>
      </c>
      <c r="Q466" s="44">
        <v>2292.48</v>
      </c>
      <c r="R466" s="44">
        <v>2288.58</v>
      </c>
      <c r="S466" s="44">
        <v>2321.4299999999998</v>
      </c>
      <c r="T466" s="44">
        <v>2301.83</v>
      </c>
      <c r="U466" s="44">
        <v>2271.89</v>
      </c>
      <c r="V466" s="44">
        <v>2248.5300000000002</v>
      </c>
      <c r="W466" s="44">
        <v>2148.5</v>
      </c>
      <c r="X466" s="44">
        <v>2066.1</v>
      </c>
      <c r="Y466" s="44">
        <v>2016.07</v>
      </c>
      <c r="Z466" s="44">
        <v>1709.49</v>
      </c>
      <c r="AA466" s="44">
        <v>1468.98</v>
      </c>
    </row>
    <row r="467" spans="1:27" ht="12.75" hidden="1" customHeight="1" outlineLevel="1" x14ac:dyDescent="0.3">
      <c r="A467" s="99" t="s">
        <v>2109</v>
      </c>
      <c r="B467" s="63" t="s">
        <v>90</v>
      </c>
      <c r="C467" s="43" t="s">
        <v>79</v>
      </c>
      <c r="D467" s="44">
        <f>$D$327</f>
        <v>2442.29</v>
      </c>
      <c r="E467" s="44">
        <f t="shared" ref="E467:AA467" si="271">$D$327</f>
        <v>2442.29</v>
      </c>
      <c r="F467" s="44">
        <f t="shared" si="271"/>
        <v>2442.29</v>
      </c>
      <c r="G467" s="44">
        <f t="shared" si="271"/>
        <v>2442.29</v>
      </c>
      <c r="H467" s="44">
        <f t="shared" si="271"/>
        <v>2442.29</v>
      </c>
      <c r="I467" s="44">
        <f t="shared" si="271"/>
        <v>2442.29</v>
      </c>
      <c r="J467" s="44">
        <f t="shared" si="271"/>
        <v>2442.29</v>
      </c>
      <c r="K467" s="44">
        <f t="shared" si="271"/>
        <v>2442.29</v>
      </c>
      <c r="L467" s="44">
        <f t="shared" si="271"/>
        <v>2442.29</v>
      </c>
      <c r="M467" s="44">
        <f t="shared" si="271"/>
        <v>2442.29</v>
      </c>
      <c r="N467" s="44">
        <f t="shared" si="271"/>
        <v>2442.29</v>
      </c>
      <c r="O467" s="44">
        <f t="shared" si="271"/>
        <v>2442.29</v>
      </c>
      <c r="P467" s="44">
        <f t="shared" si="271"/>
        <v>2442.29</v>
      </c>
      <c r="Q467" s="44">
        <f t="shared" si="271"/>
        <v>2442.29</v>
      </c>
      <c r="R467" s="44">
        <f t="shared" si="271"/>
        <v>2442.29</v>
      </c>
      <c r="S467" s="44">
        <f t="shared" si="271"/>
        <v>2442.29</v>
      </c>
      <c r="T467" s="44">
        <f t="shared" si="271"/>
        <v>2442.29</v>
      </c>
      <c r="U467" s="44">
        <f t="shared" si="271"/>
        <v>2442.29</v>
      </c>
      <c r="V467" s="44">
        <f t="shared" si="271"/>
        <v>2442.29</v>
      </c>
      <c r="W467" s="44">
        <f t="shared" si="271"/>
        <v>2442.29</v>
      </c>
      <c r="X467" s="44">
        <f t="shared" si="271"/>
        <v>2442.29</v>
      </c>
      <c r="Y467" s="44">
        <f t="shared" si="271"/>
        <v>2442.29</v>
      </c>
      <c r="Z467" s="44">
        <f t="shared" si="271"/>
        <v>2442.29</v>
      </c>
      <c r="AA467" s="44">
        <f t="shared" si="271"/>
        <v>2442.29</v>
      </c>
    </row>
    <row r="468" spans="1:27" ht="12.75" hidden="1" customHeight="1" outlineLevel="1" x14ac:dyDescent="0.3">
      <c r="A468" s="99" t="s">
        <v>2110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2111</v>
      </c>
      <c r="B469" s="63" t="s">
        <v>81</v>
      </c>
      <c r="C469" s="43" t="s">
        <v>79</v>
      </c>
      <c r="D469" s="44">
        <f>$D$11</f>
        <v>368.47</v>
      </c>
      <c r="E469" s="44">
        <f t="shared" ref="E469:AA469" si="272">$D$11</f>
        <v>368.47</v>
      </c>
      <c r="F469" s="44">
        <f t="shared" si="272"/>
        <v>368.47</v>
      </c>
      <c r="G469" s="44">
        <f t="shared" si="272"/>
        <v>368.47</v>
      </c>
      <c r="H469" s="44">
        <f t="shared" si="272"/>
        <v>368.47</v>
      </c>
      <c r="I469" s="44">
        <f t="shared" si="272"/>
        <v>368.47</v>
      </c>
      <c r="J469" s="44">
        <f t="shared" si="272"/>
        <v>368.47</v>
      </c>
      <c r="K469" s="44">
        <f t="shared" si="272"/>
        <v>368.47</v>
      </c>
      <c r="L469" s="44">
        <f t="shared" si="272"/>
        <v>368.47</v>
      </c>
      <c r="M469" s="44">
        <f t="shared" si="272"/>
        <v>368.47</v>
      </c>
      <c r="N469" s="44">
        <f t="shared" si="272"/>
        <v>368.47</v>
      </c>
      <c r="O469" s="44">
        <f t="shared" si="272"/>
        <v>368.47</v>
      </c>
      <c r="P469" s="44">
        <f t="shared" si="272"/>
        <v>368.47</v>
      </c>
      <c r="Q469" s="44">
        <f t="shared" si="272"/>
        <v>368.47</v>
      </c>
      <c r="R469" s="44">
        <f t="shared" si="272"/>
        <v>368.47</v>
      </c>
      <c r="S469" s="44">
        <f t="shared" si="272"/>
        <v>368.47</v>
      </c>
      <c r="T469" s="44">
        <f t="shared" si="272"/>
        <v>368.47</v>
      </c>
      <c r="U469" s="44">
        <f t="shared" si="272"/>
        <v>368.47</v>
      </c>
      <c r="V469" s="44">
        <f t="shared" si="272"/>
        <v>368.47</v>
      </c>
      <c r="W469" s="44">
        <f t="shared" si="272"/>
        <v>368.47</v>
      </c>
      <c r="X469" s="44">
        <f t="shared" si="272"/>
        <v>368.47</v>
      </c>
      <c r="Y469" s="44">
        <f t="shared" si="272"/>
        <v>368.47</v>
      </c>
      <c r="Z469" s="44">
        <f t="shared" si="272"/>
        <v>368.47</v>
      </c>
      <c r="AA469" s="44">
        <f t="shared" si="272"/>
        <v>368.47</v>
      </c>
    </row>
    <row r="470" spans="1:27" ht="13.8" collapsed="1" x14ac:dyDescent="0.3">
      <c r="A470" s="98" t="s">
        <v>2112</v>
      </c>
      <c r="B470" s="28" t="str">
        <f>"30"&amp;"."&amp;$B$800&amp;"."&amp;$B$801</f>
        <v>30.07.2024</v>
      </c>
      <c r="C470" s="90" t="s">
        <v>76</v>
      </c>
      <c r="D470" s="91">
        <f>ROUND(((D471+D472+D474+D473)/1000),5)</f>
        <v>4.00969</v>
      </c>
      <c r="E470" s="91">
        <f>ROUND(((E471+E472+E474+E473)/1000),5)</f>
        <v>3.6609400000000001</v>
      </c>
      <c r="F470" s="91">
        <f>ROUND(((F471+F472+F474+F473)/1000),5)</f>
        <v>3.54393</v>
      </c>
      <c r="G470" s="91">
        <f t="shared" ref="G470:AA470" si="273">ROUND(((G471+G472+G474+G473)/1000),5)</f>
        <v>3.4506299999999999</v>
      </c>
      <c r="H470" s="91">
        <f t="shared" si="273"/>
        <v>2.9776099999999999</v>
      </c>
      <c r="I470" s="91">
        <f t="shared" si="273"/>
        <v>3.7286100000000002</v>
      </c>
      <c r="J470" s="91">
        <f t="shared" si="273"/>
        <v>4.0069299999999997</v>
      </c>
      <c r="K470" s="91">
        <f t="shared" si="273"/>
        <v>4.3556999999999997</v>
      </c>
      <c r="L470" s="91">
        <f t="shared" si="273"/>
        <v>4.8134399999999999</v>
      </c>
      <c r="M470" s="91">
        <f t="shared" si="273"/>
        <v>5.0002199999999997</v>
      </c>
      <c r="N470" s="91">
        <f t="shared" si="273"/>
        <v>5.0595699999999999</v>
      </c>
      <c r="O470" s="91">
        <f t="shared" si="273"/>
        <v>5.0645800000000003</v>
      </c>
      <c r="P470" s="91">
        <f t="shared" si="273"/>
        <v>5.0504699999999998</v>
      </c>
      <c r="Q470" s="91">
        <f t="shared" si="273"/>
        <v>5.1279300000000001</v>
      </c>
      <c r="R470" s="91">
        <f t="shared" si="273"/>
        <v>5.1356400000000004</v>
      </c>
      <c r="S470" s="91">
        <f t="shared" si="273"/>
        <v>5.1487800000000004</v>
      </c>
      <c r="T470" s="91">
        <f t="shared" si="273"/>
        <v>5.1444200000000002</v>
      </c>
      <c r="U470" s="91">
        <f t="shared" si="273"/>
        <v>5.1082999999999998</v>
      </c>
      <c r="V470" s="91">
        <f t="shared" si="273"/>
        <v>5.0729899999999999</v>
      </c>
      <c r="W470" s="91">
        <f t="shared" si="273"/>
        <v>4.9880800000000001</v>
      </c>
      <c r="X470" s="91">
        <f t="shared" si="273"/>
        <v>4.9642400000000002</v>
      </c>
      <c r="Y470" s="91">
        <f t="shared" si="273"/>
        <v>4.8979200000000001</v>
      </c>
      <c r="Z470" s="91">
        <f t="shared" si="273"/>
        <v>4.5869200000000001</v>
      </c>
      <c r="AA470" s="91">
        <f t="shared" si="273"/>
        <v>4.3617100000000004</v>
      </c>
    </row>
    <row r="471" spans="1:27" ht="12.75" hidden="1" customHeight="1" outlineLevel="1" x14ac:dyDescent="0.3">
      <c r="A471" s="99" t="s">
        <v>2113</v>
      </c>
      <c r="B471" s="63" t="s">
        <v>238</v>
      </c>
      <c r="C471" s="43" t="s">
        <v>79</v>
      </c>
      <c r="D471" s="44">
        <v>1194.1199999999999</v>
      </c>
      <c r="E471" s="44">
        <v>845.37</v>
      </c>
      <c r="F471" s="44">
        <v>728.36</v>
      </c>
      <c r="G471" s="44">
        <v>635.05999999999995</v>
      </c>
      <c r="H471" s="44">
        <v>162.04</v>
      </c>
      <c r="I471" s="44">
        <v>913.04</v>
      </c>
      <c r="J471" s="44">
        <v>1191.3599999999999</v>
      </c>
      <c r="K471" s="44">
        <v>1540.13</v>
      </c>
      <c r="L471" s="44">
        <v>1997.87</v>
      </c>
      <c r="M471" s="44">
        <v>2184.65</v>
      </c>
      <c r="N471" s="44">
        <v>2244</v>
      </c>
      <c r="O471" s="44">
        <v>2249.0100000000002</v>
      </c>
      <c r="P471" s="44">
        <v>2234.9</v>
      </c>
      <c r="Q471" s="44">
        <v>2312.36</v>
      </c>
      <c r="R471" s="44">
        <v>2320.0700000000002</v>
      </c>
      <c r="S471" s="44">
        <v>2333.21</v>
      </c>
      <c r="T471" s="44">
        <v>2328.85</v>
      </c>
      <c r="U471" s="44">
        <v>2292.73</v>
      </c>
      <c r="V471" s="44">
        <v>2257.42</v>
      </c>
      <c r="W471" s="44">
        <v>2172.5100000000002</v>
      </c>
      <c r="X471" s="44">
        <v>2148.67</v>
      </c>
      <c r="Y471" s="44">
        <v>2082.35</v>
      </c>
      <c r="Z471" s="44">
        <v>1771.35</v>
      </c>
      <c r="AA471" s="44">
        <v>1546.14</v>
      </c>
    </row>
    <row r="472" spans="1:27" ht="12.75" hidden="1" customHeight="1" outlineLevel="1" x14ac:dyDescent="0.3">
      <c r="A472" s="99" t="s">
        <v>2114</v>
      </c>
      <c r="B472" s="63" t="s">
        <v>90</v>
      </c>
      <c r="C472" s="43" t="s">
        <v>79</v>
      </c>
      <c r="D472" s="44">
        <f>$D$327</f>
        <v>2442.29</v>
      </c>
      <c r="E472" s="44">
        <f t="shared" ref="E472:AA472" si="274">$D$327</f>
        <v>2442.29</v>
      </c>
      <c r="F472" s="44">
        <f t="shared" si="274"/>
        <v>2442.29</v>
      </c>
      <c r="G472" s="44">
        <f t="shared" si="274"/>
        <v>2442.29</v>
      </c>
      <c r="H472" s="44">
        <f t="shared" si="274"/>
        <v>2442.29</v>
      </c>
      <c r="I472" s="44">
        <f t="shared" si="274"/>
        <v>2442.29</v>
      </c>
      <c r="J472" s="44">
        <f t="shared" si="274"/>
        <v>2442.29</v>
      </c>
      <c r="K472" s="44">
        <f t="shared" si="274"/>
        <v>2442.29</v>
      </c>
      <c r="L472" s="44">
        <f t="shared" si="274"/>
        <v>2442.29</v>
      </c>
      <c r="M472" s="44">
        <f t="shared" si="274"/>
        <v>2442.29</v>
      </c>
      <c r="N472" s="44">
        <f t="shared" si="274"/>
        <v>2442.29</v>
      </c>
      <c r="O472" s="44">
        <f t="shared" si="274"/>
        <v>2442.29</v>
      </c>
      <c r="P472" s="44">
        <f t="shared" si="274"/>
        <v>2442.29</v>
      </c>
      <c r="Q472" s="44">
        <f t="shared" si="274"/>
        <v>2442.29</v>
      </c>
      <c r="R472" s="44">
        <f t="shared" si="274"/>
        <v>2442.29</v>
      </c>
      <c r="S472" s="44">
        <f t="shared" si="274"/>
        <v>2442.29</v>
      </c>
      <c r="T472" s="44">
        <f t="shared" si="274"/>
        <v>2442.29</v>
      </c>
      <c r="U472" s="44">
        <f t="shared" si="274"/>
        <v>2442.29</v>
      </c>
      <c r="V472" s="44">
        <f t="shared" si="274"/>
        <v>2442.29</v>
      </c>
      <c r="W472" s="44">
        <f t="shared" si="274"/>
        <v>2442.29</v>
      </c>
      <c r="X472" s="44">
        <f t="shared" si="274"/>
        <v>2442.29</v>
      </c>
      <c r="Y472" s="44">
        <f t="shared" si="274"/>
        <v>2442.29</v>
      </c>
      <c r="Z472" s="44">
        <f t="shared" si="274"/>
        <v>2442.29</v>
      </c>
      <c r="AA472" s="44">
        <f t="shared" si="274"/>
        <v>2442.29</v>
      </c>
    </row>
    <row r="473" spans="1:27" ht="12.75" hidden="1" customHeight="1" outlineLevel="1" x14ac:dyDescent="0.3">
      <c r="A473" s="99" t="s">
        <v>2115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2116</v>
      </c>
      <c r="B474" s="63" t="s">
        <v>81</v>
      </c>
      <c r="C474" s="43" t="s">
        <v>79</v>
      </c>
      <c r="D474" s="44">
        <f>$D$11</f>
        <v>368.47</v>
      </c>
      <c r="E474" s="44">
        <f t="shared" ref="E474:AA474" si="275">$D$11</f>
        <v>368.47</v>
      </c>
      <c r="F474" s="44">
        <f t="shared" si="275"/>
        <v>368.47</v>
      </c>
      <c r="G474" s="44">
        <f t="shared" si="275"/>
        <v>368.47</v>
      </c>
      <c r="H474" s="44">
        <f t="shared" si="275"/>
        <v>368.47</v>
      </c>
      <c r="I474" s="44">
        <f t="shared" si="275"/>
        <v>368.47</v>
      </c>
      <c r="J474" s="44">
        <f t="shared" si="275"/>
        <v>368.47</v>
      </c>
      <c r="K474" s="44">
        <f t="shared" si="275"/>
        <v>368.47</v>
      </c>
      <c r="L474" s="44">
        <f t="shared" si="275"/>
        <v>368.47</v>
      </c>
      <c r="M474" s="44">
        <f t="shared" si="275"/>
        <v>368.47</v>
      </c>
      <c r="N474" s="44">
        <f t="shared" si="275"/>
        <v>368.47</v>
      </c>
      <c r="O474" s="44">
        <f t="shared" si="275"/>
        <v>368.47</v>
      </c>
      <c r="P474" s="44">
        <f t="shared" si="275"/>
        <v>368.47</v>
      </c>
      <c r="Q474" s="44">
        <f t="shared" si="275"/>
        <v>368.47</v>
      </c>
      <c r="R474" s="44">
        <f t="shared" si="275"/>
        <v>368.47</v>
      </c>
      <c r="S474" s="44">
        <f t="shared" si="275"/>
        <v>368.47</v>
      </c>
      <c r="T474" s="44">
        <f t="shared" si="275"/>
        <v>368.47</v>
      </c>
      <c r="U474" s="44">
        <f t="shared" si="275"/>
        <v>368.47</v>
      </c>
      <c r="V474" s="44">
        <f t="shared" si="275"/>
        <v>368.47</v>
      </c>
      <c r="W474" s="44">
        <f t="shared" si="275"/>
        <v>368.47</v>
      </c>
      <c r="X474" s="44">
        <f t="shared" si="275"/>
        <v>368.47</v>
      </c>
      <c r="Y474" s="44">
        <f t="shared" si="275"/>
        <v>368.47</v>
      </c>
      <c r="Z474" s="44">
        <f t="shared" si="275"/>
        <v>368.47</v>
      </c>
      <c r="AA474" s="44">
        <f t="shared" si="275"/>
        <v>368.47</v>
      </c>
    </row>
    <row r="475" spans="1:27" ht="13.8" collapsed="1" x14ac:dyDescent="0.3">
      <c r="A475" s="98" t="s">
        <v>2117</v>
      </c>
      <c r="B475" s="28" t="str">
        <f>"31"&amp;"."&amp;$B$800&amp;"."&amp;$B$801</f>
        <v>31.07.2024</v>
      </c>
      <c r="C475" s="90" t="s">
        <v>76</v>
      </c>
      <c r="D475" s="91">
        <f>ROUND(((D476+D477+D479+D478)/1000),5)</f>
        <v>4.0116899999999998</v>
      </c>
      <c r="E475" s="91">
        <f>ROUND(((E476+E477+E479+E478)/1000),5)</f>
        <v>3.7478500000000001</v>
      </c>
      <c r="F475" s="91">
        <f>ROUND(((F476+F477+F479+F478)/1000),5)</f>
        <v>3.6617700000000002</v>
      </c>
      <c r="G475" s="91">
        <f t="shared" ref="G475:AA475" si="276">ROUND(((G476+G477+G479+G478)/1000),5)</f>
        <v>3.5707</v>
      </c>
      <c r="H475" s="91">
        <f t="shared" si="276"/>
        <v>3.52637</v>
      </c>
      <c r="I475" s="91">
        <f t="shared" si="276"/>
        <v>3.7178200000000001</v>
      </c>
      <c r="J475" s="91">
        <f t="shared" si="276"/>
        <v>4.00258</v>
      </c>
      <c r="K475" s="91">
        <f t="shared" si="276"/>
        <v>4.2975899999999996</v>
      </c>
      <c r="L475" s="91">
        <f t="shared" si="276"/>
        <v>4.7401799999999996</v>
      </c>
      <c r="M475" s="91">
        <f t="shared" si="276"/>
        <v>4.9757800000000003</v>
      </c>
      <c r="N475" s="91">
        <f t="shared" si="276"/>
        <v>5.1013900000000003</v>
      </c>
      <c r="O475" s="91">
        <f t="shared" si="276"/>
        <v>5.0405199999999999</v>
      </c>
      <c r="P475" s="91">
        <f t="shared" si="276"/>
        <v>5.0036199999999997</v>
      </c>
      <c r="Q475" s="91">
        <f t="shared" si="276"/>
        <v>5.1159299999999996</v>
      </c>
      <c r="R475" s="91">
        <f t="shared" si="276"/>
        <v>5.0768700000000004</v>
      </c>
      <c r="S475" s="91">
        <f t="shared" si="276"/>
        <v>5.1263399999999999</v>
      </c>
      <c r="T475" s="91">
        <f t="shared" si="276"/>
        <v>5.0861299999999998</v>
      </c>
      <c r="U475" s="91">
        <f t="shared" si="276"/>
        <v>5.1036900000000003</v>
      </c>
      <c r="V475" s="91">
        <f t="shared" si="276"/>
        <v>4.9795100000000003</v>
      </c>
      <c r="W475" s="91">
        <f t="shared" si="276"/>
        <v>4.8839699999999997</v>
      </c>
      <c r="X475" s="91">
        <f t="shared" si="276"/>
        <v>4.8547700000000003</v>
      </c>
      <c r="Y475" s="91">
        <f t="shared" si="276"/>
        <v>4.8438100000000004</v>
      </c>
      <c r="Z475" s="91">
        <f t="shared" si="276"/>
        <v>4.5266299999999999</v>
      </c>
      <c r="AA475" s="91">
        <f t="shared" si="276"/>
        <v>4.2431099999999997</v>
      </c>
    </row>
    <row r="476" spans="1:27" ht="12.75" hidden="1" customHeight="1" outlineLevel="1" x14ac:dyDescent="0.3">
      <c r="A476" s="99" t="s">
        <v>2118</v>
      </c>
      <c r="B476" s="63" t="s">
        <v>238</v>
      </c>
      <c r="C476" s="43" t="s">
        <v>79</v>
      </c>
      <c r="D476" s="44">
        <v>1196.1199999999999</v>
      </c>
      <c r="E476" s="44">
        <v>932.28</v>
      </c>
      <c r="F476" s="44">
        <v>846.2</v>
      </c>
      <c r="G476" s="44">
        <v>755.13</v>
      </c>
      <c r="H476" s="44">
        <v>710.8</v>
      </c>
      <c r="I476" s="44">
        <v>902.25</v>
      </c>
      <c r="J476" s="44">
        <v>1187.01</v>
      </c>
      <c r="K476" s="44">
        <v>1482.02</v>
      </c>
      <c r="L476" s="44">
        <v>1924.61</v>
      </c>
      <c r="M476" s="44">
        <v>2160.21</v>
      </c>
      <c r="N476" s="44">
        <v>2285.8200000000002</v>
      </c>
      <c r="O476" s="44">
        <v>2224.9499999999998</v>
      </c>
      <c r="P476" s="44">
        <v>2188.0500000000002</v>
      </c>
      <c r="Q476" s="44">
        <v>2300.36</v>
      </c>
      <c r="R476" s="44">
        <v>2261.3000000000002</v>
      </c>
      <c r="S476" s="44">
        <v>2310.77</v>
      </c>
      <c r="T476" s="44">
        <v>2270.56</v>
      </c>
      <c r="U476" s="44">
        <v>2288.12</v>
      </c>
      <c r="V476" s="44">
        <v>2163.94</v>
      </c>
      <c r="W476" s="44">
        <v>2068.4</v>
      </c>
      <c r="X476" s="44">
        <v>2039.2</v>
      </c>
      <c r="Y476" s="44">
        <v>2028.24</v>
      </c>
      <c r="Z476" s="44">
        <v>1711.06</v>
      </c>
      <c r="AA476" s="44">
        <v>1427.54</v>
      </c>
    </row>
    <row r="477" spans="1:27" ht="12.75" hidden="1" customHeight="1" outlineLevel="1" x14ac:dyDescent="0.3">
      <c r="A477" s="99" t="s">
        <v>2119</v>
      </c>
      <c r="B477" s="63" t="s">
        <v>90</v>
      </c>
      <c r="C477" s="43" t="s">
        <v>79</v>
      </c>
      <c r="D477" s="44">
        <f>$D$327</f>
        <v>2442.29</v>
      </c>
      <c r="E477" s="44">
        <f t="shared" ref="E477:AA477" si="277">$D$327</f>
        <v>2442.29</v>
      </c>
      <c r="F477" s="44">
        <f t="shared" si="277"/>
        <v>2442.29</v>
      </c>
      <c r="G477" s="44">
        <f t="shared" si="277"/>
        <v>2442.29</v>
      </c>
      <c r="H477" s="44">
        <f t="shared" si="277"/>
        <v>2442.29</v>
      </c>
      <c r="I477" s="44">
        <f t="shared" si="277"/>
        <v>2442.29</v>
      </c>
      <c r="J477" s="44">
        <f t="shared" si="277"/>
        <v>2442.29</v>
      </c>
      <c r="K477" s="44">
        <f t="shared" si="277"/>
        <v>2442.29</v>
      </c>
      <c r="L477" s="44">
        <f t="shared" si="277"/>
        <v>2442.29</v>
      </c>
      <c r="M477" s="44">
        <f t="shared" si="277"/>
        <v>2442.29</v>
      </c>
      <c r="N477" s="44">
        <f t="shared" si="277"/>
        <v>2442.29</v>
      </c>
      <c r="O477" s="44">
        <f t="shared" si="277"/>
        <v>2442.29</v>
      </c>
      <c r="P477" s="44">
        <f t="shared" si="277"/>
        <v>2442.29</v>
      </c>
      <c r="Q477" s="44">
        <f t="shared" si="277"/>
        <v>2442.29</v>
      </c>
      <c r="R477" s="44">
        <f t="shared" si="277"/>
        <v>2442.29</v>
      </c>
      <c r="S477" s="44">
        <f t="shared" si="277"/>
        <v>2442.29</v>
      </c>
      <c r="T477" s="44">
        <f t="shared" si="277"/>
        <v>2442.29</v>
      </c>
      <c r="U477" s="44">
        <f t="shared" si="277"/>
        <v>2442.29</v>
      </c>
      <c r="V477" s="44">
        <f t="shared" si="277"/>
        <v>2442.29</v>
      </c>
      <c r="W477" s="44">
        <f t="shared" si="277"/>
        <v>2442.29</v>
      </c>
      <c r="X477" s="44">
        <f t="shared" si="277"/>
        <v>2442.29</v>
      </c>
      <c r="Y477" s="44">
        <f t="shared" si="277"/>
        <v>2442.29</v>
      </c>
      <c r="Z477" s="44">
        <f t="shared" si="277"/>
        <v>2442.29</v>
      </c>
      <c r="AA477" s="44">
        <f t="shared" si="277"/>
        <v>2442.29</v>
      </c>
    </row>
    <row r="478" spans="1:27" ht="12.75" hidden="1" customHeight="1" outlineLevel="1" x14ac:dyDescent="0.3">
      <c r="A478" s="99" t="s">
        <v>2120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2121</v>
      </c>
      <c r="B479" s="63" t="s">
        <v>81</v>
      </c>
      <c r="C479" s="43" t="s">
        <v>79</v>
      </c>
      <c r="D479" s="44">
        <f>$D$11</f>
        <v>368.47</v>
      </c>
      <c r="E479" s="44">
        <f t="shared" ref="E479:AA479" si="278">$D$11</f>
        <v>368.47</v>
      </c>
      <c r="F479" s="44">
        <f t="shared" si="278"/>
        <v>368.47</v>
      </c>
      <c r="G479" s="44">
        <f t="shared" si="278"/>
        <v>368.47</v>
      </c>
      <c r="H479" s="44">
        <f t="shared" si="278"/>
        <v>368.47</v>
      </c>
      <c r="I479" s="44">
        <f t="shared" si="278"/>
        <v>368.47</v>
      </c>
      <c r="J479" s="44">
        <f t="shared" si="278"/>
        <v>368.47</v>
      </c>
      <c r="K479" s="44">
        <f t="shared" si="278"/>
        <v>368.47</v>
      </c>
      <c r="L479" s="44">
        <f t="shared" si="278"/>
        <v>368.47</v>
      </c>
      <c r="M479" s="44">
        <f t="shared" si="278"/>
        <v>368.47</v>
      </c>
      <c r="N479" s="44">
        <f t="shared" si="278"/>
        <v>368.47</v>
      </c>
      <c r="O479" s="44">
        <f t="shared" si="278"/>
        <v>368.47</v>
      </c>
      <c r="P479" s="44">
        <f t="shared" si="278"/>
        <v>368.47</v>
      </c>
      <c r="Q479" s="44">
        <f t="shared" si="278"/>
        <v>368.47</v>
      </c>
      <c r="R479" s="44">
        <f t="shared" si="278"/>
        <v>368.47</v>
      </c>
      <c r="S479" s="44">
        <f t="shared" si="278"/>
        <v>368.47</v>
      </c>
      <c r="T479" s="44">
        <f t="shared" si="278"/>
        <v>368.47</v>
      </c>
      <c r="U479" s="44">
        <f t="shared" si="278"/>
        <v>368.47</v>
      </c>
      <c r="V479" s="44">
        <f t="shared" si="278"/>
        <v>368.47</v>
      </c>
      <c r="W479" s="44">
        <f t="shared" si="278"/>
        <v>368.47</v>
      </c>
      <c r="X479" s="44">
        <f t="shared" si="278"/>
        <v>368.47</v>
      </c>
      <c r="Y479" s="44">
        <f t="shared" si="278"/>
        <v>368.47</v>
      </c>
      <c r="Z479" s="44">
        <f t="shared" si="278"/>
        <v>368.47</v>
      </c>
      <c r="AA479" s="44">
        <f t="shared" si="278"/>
        <v>368.47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2122</v>
      </c>
      <c r="B484" s="28" t="str">
        <f>"01"&amp;"."&amp;$B$800&amp;"."&amp;$B$801</f>
        <v>01.07.2024</v>
      </c>
      <c r="C484" s="90" t="s">
        <v>76</v>
      </c>
      <c r="D484" s="91">
        <f>ROUND(((D485+D486+D488+D487)/1000),5)</f>
        <v>5.6348099999999999</v>
      </c>
      <c r="E484" s="91">
        <f>ROUND(((E485+E486+E488+E487)/1000),5)</f>
        <v>5.4759799999999998</v>
      </c>
      <c r="F484" s="91">
        <f>ROUND(((F485+F486+F488+F487)/1000),5)</f>
        <v>5.3233800000000002</v>
      </c>
      <c r="G484" s="91">
        <f t="shared" ref="G484:AA484" si="279">ROUND(((G485+G486+G488+G487)/1000),5)</f>
        <v>5.1825200000000002</v>
      </c>
      <c r="H484" s="91">
        <f t="shared" si="279"/>
        <v>4.4126099999999999</v>
      </c>
      <c r="I484" s="91">
        <f t="shared" si="279"/>
        <v>5.1977000000000002</v>
      </c>
      <c r="J484" s="91">
        <f t="shared" si="279"/>
        <v>5.5641299999999996</v>
      </c>
      <c r="K484" s="91">
        <f t="shared" si="279"/>
        <v>5.9146700000000001</v>
      </c>
      <c r="L484" s="91">
        <f t="shared" si="279"/>
        <v>6.4792199999999998</v>
      </c>
      <c r="M484" s="91">
        <f t="shared" si="279"/>
        <v>6.5184300000000004</v>
      </c>
      <c r="N484" s="91">
        <f t="shared" si="279"/>
        <v>6.2569100000000004</v>
      </c>
      <c r="O484" s="91">
        <f t="shared" si="279"/>
        <v>6.3856599999999997</v>
      </c>
      <c r="P484" s="91">
        <f t="shared" si="279"/>
        <v>6.5224700000000002</v>
      </c>
      <c r="Q484" s="91">
        <f t="shared" si="279"/>
        <v>6.6315099999999996</v>
      </c>
      <c r="R484" s="91">
        <f t="shared" si="279"/>
        <v>6.6053699999999997</v>
      </c>
      <c r="S484" s="91">
        <f t="shared" si="279"/>
        <v>6.6797500000000003</v>
      </c>
      <c r="T484" s="91">
        <f t="shared" si="279"/>
        <v>6.6277200000000001</v>
      </c>
      <c r="U484" s="91">
        <f t="shared" si="279"/>
        <v>6.62582</v>
      </c>
      <c r="V484" s="91">
        <f t="shared" si="279"/>
        <v>6.1090799999999996</v>
      </c>
      <c r="W484" s="91">
        <f t="shared" si="279"/>
        <v>6.0891099999999998</v>
      </c>
      <c r="X484" s="91">
        <f t="shared" si="279"/>
        <v>6.1636899999999999</v>
      </c>
      <c r="Y484" s="91">
        <f t="shared" si="279"/>
        <v>6.1306399999999996</v>
      </c>
      <c r="Z484" s="91">
        <f t="shared" si="279"/>
        <v>6.0988800000000003</v>
      </c>
      <c r="AA484" s="91">
        <f t="shared" si="279"/>
        <v>5.7346199999999996</v>
      </c>
    </row>
    <row r="485" spans="1:27" ht="12.75" hidden="1" customHeight="1" outlineLevel="1" x14ac:dyDescent="0.3">
      <c r="A485" s="99" t="s">
        <v>2123</v>
      </c>
      <c r="B485" s="63" t="s">
        <v>238</v>
      </c>
      <c r="C485" s="43" t="s">
        <v>79</v>
      </c>
      <c r="D485" s="44">
        <v>1317.3</v>
      </c>
      <c r="E485" s="44">
        <v>1158.47</v>
      </c>
      <c r="F485" s="44">
        <v>1005.87</v>
      </c>
      <c r="G485" s="44">
        <v>865.01</v>
      </c>
      <c r="H485" s="44">
        <v>95.1</v>
      </c>
      <c r="I485" s="44">
        <v>880.19</v>
      </c>
      <c r="J485" s="44">
        <v>1246.6199999999999</v>
      </c>
      <c r="K485" s="44">
        <v>1597.16</v>
      </c>
      <c r="L485" s="44">
        <v>2161.71</v>
      </c>
      <c r="M485" s="44">
        <v>2200.92</v>
      </c>
      <c r="N485" s="44">
        <v>1939.4</v>
      </c>
      <c r="O485" s="44">
        <v>2068.15</v>
      </c>
      <c r="P485" s="44">
        <v>2204.96</v>
      </c>
      <c r="Q485" s="44">
        <v>2314</v>
      </c>
      <c r="R485" s="44">
        <v>2287.86</v>
      </c>
      <c r="S485" s="44">
        <v>2362.2399999999998</v>
      </c>
      <c r="T485" s="44">
        <v>2310.21</v>
      </c>
      <c r="U485" s="44">
        <v>2308.31</v>
      </c>
      <c r="V485" s="44">
        <v>1791.57</v>
      </c>
      <c r="W485" s="44">
        <v>1771.6</v>
      </c>
      <c r="X485" s="44">
        <v>1846.18</v>
      </c>
      <c r="Y485" s="44">
        <v>1813.13</v>
      </c>
      <c r="Z485" s="44">
        <v>1781.37</v>
      </c>
      <c r="AA485" s="44">
        <v>1417.11</v>
      </c>
    </row>
    <row r="486" spans="1:27" ht="12.75" hidden="1" customHeight="1" outlineLevel="1" x14ac:dyDescent="0.3">
      <c r="A486" s="99" t="s">
        <v>2124</v>
      </c>
      <c r="B486" s="63" t="s">
        <v>90</v>
      </c>
      <c r="C486" s="43" t="s">
        <v>79</v>
      </c>
      <c r="D486" s="44">
        <v>3944.23</v>
      </c>
      <c r="E486" s="44">
        <f>$D$486</f>
        <v>3944.23</v>
      </c>
      <c r="F486" s="44">
        <f t="shared" ref="F486:AA486" si="280">$D$486</f>
        <v>3944.23</v>
      </c>
      <c r="G486" s="44">
        <f t="shared" si="280"/>
        <v>3944.23</v>
      </c>
      <c r="H486" s="44">
        <f t="shared" si="280"/>
        <v>3944.23</v>
      </c>
      <c r="I486" s="44">
        <f t="shared" si="280"/>
        <v>3944.23</v>
      </c>
      <c r="J486" s="44">
        <f t="shared" si="280"/>
        <v>3944.23</v>
      </c>
      <c r="K486" s="44">
        <f t="shared" si="280"/>
        <v>3944.23</v>
      </c>
      <c r="L486" s="44">
        <f t="shared" si="280"/>
        <v>3944.23</v>
      </c>
      <c r="M486" s="44">
        <f t="shared" si="280"/>
        <v>3944.23</v>
      </c>
      <c r="N486" s="44">
        <f t="shared" si="280"/>
        <v>3944.23</v>
      </c>
      <c r="O486" s="44">
        <f t="shared" si="280"/>
        <v>3944.23</v>
      </c>
      <c r="P486" s="44">
        <f t="shared" si="280"/>
        <v>3944.23</v>
      </c>
      <c r="Q486" s="44">
        <f t="shared" si="280"/>
        <v>3944.23</v>
      </c>
      <c r="R486" s="44">
        <f t="shared" si="280"/>
        <v>3944.23</v>
      </c>
      <c r="S486" s="44">
        <f t="shared" si="280"/>
        <v>3944.23</v>
      </c>
      <c r="T486" s="44">
        <f t="shared" si="280"/>
        <v>3944.23</v>
      </c>
      <c r="U486" s="44">
        <f t="shared" si="280"/>
        <v>3944.23</v>
      </c>
      <c r="V486" s="44">
        <f t="shared" si="280"/>
        <v>3944.23</v>
      </c>
      <c r="W486" s="44">
        <f t="shared" si="280"/>
        <v>3944.23</v>
      </c>
      <c r="X486" s="44">
        <f t="shared" si="280"/>
        <v>3944.23</v>
      </c>
      <c r="Y486" s="44">
        <f t="shared" si="280"/>
        <v>3944.23</v>
      </c>
      <c r="Z486" s="44">
        <f t="shared" si="280"/>
        <v>3944.23</v>
      </c>
      <c r="AA486" s="44">
        <f t="shared" si="280"/>
        <v>3944.23</v>
      </c>
    </row>
    <row r="487" spans="1:27" ht="12.75" hidden="1" customHeight="1" outlineLevel="1" x14ac:dyDescent="0.3">
      <c r="A487" s="99" t="s">
        <v>2125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2126</v>
      </c>
      <c r="B488" s="63" t="s">
        <v>81</v>
      </c>
      <c r="C488" s="43" t="s">
        <v>79</v>
      </c>
      <c r="D488" s="44">
        <f>$D$11</f>
        <v>368.47</v>
      </c>
      <c r="E488" s="44">
        <f t="shared" ref="E488:AA488" si="281">$D$11</f>
        <v>368.47</v>
      </c>
      <c r="F488" s="44">
        <f t="shared" si="281"/>
        <v>368.47</v>
      </c>
      <c r="G488" s="44">
        <f t="shared" si="281"/>
        <v>368.47</v>
      </c>
      <c r="H488" s="44">
        <f t="shared" si="281"/>
        <v>368.47</v>
      </c>
      <c r="I488" s="44">
        <f t="shared" si="281"/>
        <v>368.47</v>
      </c>
      <c r="J488" s="44">
        <f t="shared" si="281"/>
        <v>368.47</v>
      </c>
      <c r="K488" s="44">
        <f t="shared" si="281"/>
        <v>368.47</v>
      </c>
      <c r="L488" s="44">
        <f t="shared" si="281"/>
        <v>368.47</v>
      </c>
      <c r="M488" s="44">
        <f t="shared" si="281"/>
        <v>368.47</v>
      </c>
      <c r="N488" s="44">
        <f t="shared" si="281"/>
        <v>368.47</v>
      </c>
      <c r="O488" s="44">
        <f t="shared" si="281"/>
        <v>368.47</v>
      </c>
      <c r="P488" s="44">
        <f t="shared" si="281"/>
        <v>368.47</v>
      </c>
      <c r="Q488" s="44">
        <f t="shared" si="281"/>
        <v>368.47</v>
      </c>
      <c r="R488" s="44">
        <f t="shared" si="281"/>
        <v>368.47</v>
      </c>
      <c r="S488" s="44">
        <f t="shared" si="281"/>
        <v>368.47</v>
      </c>
      <c r="T488" s="44">
        <f t="shared" si="281"/>
        <v>368.47</v>
      </c>
      <c r="U488" s="44">
        <f t="shared" si="281"/>
        <v>368.47</v>
      </c>
      <c r="V488" s="44">
        <f t="shared" si="281"/>
        <v>368.47</v>
      </c>
      <c r="W488" s="44">
        <f t="shared" si="281"/>
        <v>368.47</v>
      </c>
      <c r="X488" s="44">
        <f t="shared" si="281"/>
        <v>368.47</v>
      </c>
      <c r="Y488" s="44">
        <f t="shared" si="281"/>
        <v>368.47</v>
      </c>
      <c r="Z488" s="44">
        <f t="shared" si="281"/>
        <v>368.47</v>
      </c>
      <c r="AA488" s="44">
        <f t="shared" si="281"/>
        <v>368.47</v>
      </c>
    </row>
    <row r="489" spans="1:27" ht="13.8" collapsed="1" x14ac:dyDescent="0.3">
      <c r="A489" s="98" t="s">
        <v>2127</v>
      </c>
      <c r="B489" s="28" t="str">
        <f>"02"&amp;"."&amp;$B$800&amp;"."&amp;$B$801</f>
        <v>02.07.2024</v>
      </c>
      <c r="C489" s="90" t="s">
        <v>76</v>
      </c>
      <c r="D489" s="91">
        <f>ROUND(((D490+D491+D493+D492)/1000),5)</f>
        <v>5.5143399999999998</v>
      </c>
      <c r="E489" s="91">
        <f>ROUND(((E490+E491+E493+E492)/1000),5)</f>
        <v>5.1605600000000003</v>
      </c>
      <c r="F489" s="91">
        <f>ROUND(((F490+F491+F493+F492)/1000),5)</f>
        <v>4.97471</v>
      </c>
      <c r="G489" s="91">
        <f t="shared" ref="G489:AA489" si="282">ROUND(((G490+G491+G493+G492)/1000),5)</f>
        <v>4.3934300000000004</v>
      </c>
      <c r="H489" s="91">
        <f t="shared" si="282"/>
        <v>4.3917200000000003</v>
      </c>
      <c r="I489" s="91">
        <f t="shared" si="282"/>
        <v>4.43194</v>
      </c>
      <c r="J489" s="91">
        <f t="shared" si="282"/>
        <v>5.5559399999999997</v>
      </c>
      <c r="K489" s="91">
        <f t="shared" si="282"/>
        <v>5.9374900000000004</v>
      </c>
      <c r="L489" s="91">
        <f t="shared" si="282"/>
        <v>6.2719199999999997</v>
      </c>
      <c r="M489" s="91">
        <f t="shared" si="282"/>
        <v>6.49594</v>
      </c>
      <c r="N489" s="91">
        <f t="shared" si="282"/>
        <v>6.1318000000000001</v>
      </c>
      <c r="O489" s="91">
        <f t="shared" si="282"/>
        <v>6.3643200000000002</v>
      </c>
      <c r="P489" s="91">
        <f t="shared" si="282"/>
        <v>6.4607799999999997</v>
      </c>
      <c r="Q489" s="91">
        <f t="shared" si="282"/>
        <v>7.01816</v>
      </c>
      <c r="R489" s="91">
        <f t="shared" si="282"/>
        <v>7.0115499999999997</v>
      </c>
      <c r="S489" s="91">
        <f t="shared" si="282"/>
        <v>6.8233800000000002</v>
      </c>
      <c r="T489" s="91">
        <f t="shared" si="282"/>
        <v>6.7504400000000002</v>
      </c>
      <c r="U489" s="91">
        <f t="shared" si="282"/>
        <v>6.6733700000000002</v>
      </c>
      <c r="V489" s="91">
        <f t="shared" si="282"/>
        <v>6.2038599999999997</v>
      </c>
      <c r="W489" s="91">
        <f t="shared" si="282"/>
        <v>6.4513199999999999</v>
      </c>
      <c r="X489" s="91">
        <f t="shared" si="282"/>
        <v>6.3464299999999998</v>
      </c>
      <c r="Y489" s="91">
        <f t="shared" si="282"/>
        <v>6.4032400000000003</v>
      </c>
      <c r="Z489" s="91">
        <f t="shared" si="282"/>
        <v>6.1005900000000004</v>
      </c>
      <c r="AA489" s="91">
        <f t="shared" si="282"/>
        <v>5.8640400000000001</v>
      </c>
    </row>
    <row r="490" spans="1:27" ht="12.75" hidden="1" customHeight="1" outlineLevel="1" x14ac:dyDescent="0.3">
      <c r="A490" s="99" t="s">
        <v>2128</v>
      </c>
      <c r="B490" s="63" t="s">
        <v>238</v>
      </c>
      <c r="C490" s="43" t="s">
        <v>79</v>
      </c>
      <c r="D490" s="44">
        <v>1196.83</v>
      </c>
      <c r="E490" s="44">
        <v>843.05</v>
      </c>
      <c r="F490" s="44">
        <v>657.2</v>
      </c>
      <c r="G490" s="44">
        <v>75.92</v>
      </c>
      <c r="H490" s="44">
        <v>74.209999999999994</v>
      </c>
      <c r="I490" s="44">
        <v>114.43</v>
      </c>
      <c r="J490" s="44">
        <v>1238.43</v>
      </c>
      <c r="K490" s="44">
        <v>1619.98</v>
      </c>
      <c r="L490" s="44">
        <v>1954.41</v>
      </c>
      <c r="M490" s="44">
        <v>2178.4299999999998</v>
      </c>
      <c r="N490" s="44">
        <v>1814.29</v>
      </c>
      <c r="O490" s="44">
        <v>2046.81</v>
      </c>
      <c r="P490" s="44">
        <v>2143.27</v>
      </c>
      <c r="Q490" s="44">
        <v>2700.65</v>
      </c>
      <c r="R490" s="44">
        <v>2694.04</v>
      </c>
      <c r="S490" s="44">
        <v>2505.87</v>
      </c>
      <c r="T490" s="44">
        <v>2432.9299999999998</v>
      </c>
      <c r="U490" s="44">
        <v>2355.86</v>
      </c>
      <c r="V490" s="44">
        <v>1886.35</v>
      </c>
      <c r="W490" s="44">
        <v>2133.81</v>
      </c>
      <c r="X490" s="44">
        <v>2028.92</v>
      </c>
      <c r="Y490" s="44">
        <v>2085.73</v>
      </c>
      <c r="Z490" s="44">
        <v>1783.08</v>
      </c>
      <c r="AA490" s="44">
        <v>1546.53</v>
      </c>
    </row>
    <row r="491" spans="1:27" ht="12.75" hidden="1" customHeight="1" outlineLevel="1" x14ac:dyDescent="0.3">
      <c r="A491" s="99" t="s">
        <v>2129</v>
      </c>
      <c r="B491" s="63" t="s">
        <v>90</v>
      </c>
      <c r="C491" s="43" t="s">
        <v>79</v>
      </c>
      <c r="D491" s="44">
        <f>$D$486</f>
        <v>3944.23</v>
      </c>
      <c r="E491" s="44">
        <f t="shared" ref="E491:AA491" si="283">$D$486</f>
        <v>3944.23</v>
      </c>
      <c r="F491" s="44">
        <f t="shared" si="283"/>
        <v>3944.23</v>
      </c>
      <c r="G491" s="44">
        <f t="shared" si="283"/>
        <v>3944.23</v>
      </c>
      <c r="H491" s="44">
        <f t="shared" si="283"/>
        <v>3944.23</v>
      </c>
      <c r="I491" s="44">
        <f t="shared" si="283"/>
        <v>3944.23</v>
      </c>
      <c r="J491" s="44">
        <f t="shared" si="283"/>
        <v>3944.23</v>
      </c>
      <c r="K491" s="44">
        <f t="shared" si="283"/>
        <v>3944.23</v>
      </c>
      <c r="L491" s="44">
        <f t="shared" si="283"/>
        <v>3944.23</v>
      </c>
      <c r="M491" s="44">
        <f t="shared" si="283"/>
        <v>3944.23</v>
      </c>
      <c r="N491" s="44">
        <f t="shared" si="283"/>
        <v>3944.23</v>
      </c>
      <c r="O491" s="44">
        <f t="shared" si="283"/>
        <v>3944.23</v>
      </c>
      <c r="P491" s="44">
        <f t="shared" si="283"/>
        <v>3944.23</v>
      </c>
      <c r="Q491" s="44">
        <f t="shared" si="283"/>
        <v>3944.23</v>
      </c>
      <c r="R491" s="44">
        <f t="shared" si="283"/>
        <v>3944.23</v>
      </c>
      <c r="S491" s="44">
        <f t="shared" si="283"/>
        <v>3944.23</v>
      </c>
      <c r="T491" s="44">
        <f t="shared" si="283"/>
        <v>3944.23</v>
      </c>
      <c r="U491" s="44">
        <f t="shared" si="283"/>
        <v>3944.23</v>
      </c>
      <c r="V491" s="44">
        <f t="shared" si="283"/>
        <v>3944.23</v>
      </c>
      <c r="W491" s="44">
        <f t="shared" si="283"/>
        <v>3944.23</v>
      </c>
      <c r="X491" s="44">
        <f t="shared" si="283"/>
        <v>3944.23</v>
      </c>
      <c r="Y491" s="44">
        <f t="shared" si="283"/>
        <v>3944.23</v>
      </c>
      <c r="Z491" s="44">
        <f t="shared" si="283"/>
        <v>3944.23</v>
      </c>
      <c r="AA491" s="44">
        <f t="shared" si="283"/>
        <v>3944.23</v>
      </c>
    </row>
    <row r="492" spans="1:27" ht="12.75" hidden="1" customHeight="1" outlineLevel="1" x14ac:dyDescent="0.3">
      <c r="A492" s="99" t="s">
        <v>2130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2131</v>
      </c>
      <c r="B493" s="63" t="s">
        <v>81</v>
      </c>
      <c r="C493" s="43" t="s">
        <v>79</v>
      </c>
      <c r="D493" s="44">
        <f>$D$11</f>
        <v>368.47</v>
      </c>
      <c r="E493" s="44">
        <f t="shared" ref="E493:AA493" si="284">$D$11</f>
        <v>368.47</v>
      </c>
      <c r="F493" s="44">
        <f t="shared" si="284"/>
        <v>368.47</v>
      </c>
      <c r="G493" s="44">
        <f t="shared" si="284"/>
        <v>368.47</v>
      </c>
      <c r="H493" s="44">
        <f t="shared" si="284"/>
        <v>368.47</v>
      </c>
      <c r="I493" s="44">
        <f t="shared" si="284"/>
        <v>368.47</v>
      </c>
      <c r="J493" s="44">
        <f t="shared" si="284"/>
        <v>368.47</v>
      </c>
      <c r="K493" s="44">
        <f t="shared" si="284"/>
        <v>368.47</v>
      </c>
      <c r="L493" s="44">
        <f t="shared" si="284"/>
        <v>368.47</v>
      </c>
      <c r="M493" s="44">
        <f t="shared" si="284"/>
        <v>368.47</v>
      </c>
      <c r="N493" s="44">
        <f t="shared" si="284"/>
        <v>368.47</v>
      </c>
      <c r="O493" s="44">
        <f t="shared" si="284"/>
        <v>368.47</v>
      </c>
      <c r="P493" s="44">
        <f t="shared" si="284"/>
        <v>368.47</v>
      </c>
      <c r="Q493" s="44">
        <f t="shared" si="284"/>
        <v>368.47</v>
      </c>
      <c r="R493" s="44">
        <f t="shared" si="284"/>
        <v>368.47</v>
      </c>
      <c r="S493" s="44">
        <f t="shared" si="284"/>
        <v>368.47</v>
      </c>
      <c r="T493" s="44">
        <f t="shared" si="284"/>
        <v>368.47</v>
      </c>
      <c r="U493" s="44">
        <f t="shared" si="284"/>
        <v>368.47</v>
      </c>
      <c r="V493" s="44">
        <f t="shared" si="284"/>
        <v>368.47</v>
      </c>
      <c r="W493" s="44">
        <f t="shared" si="284"/>
        <v>368.47</v>
      </c>
      <c r="X493" s="44">
        <f t="shared" si="284"/>
        <v>368.47</v>
      </c>
      <c r="Y493" s="44">
        <f t="shared" si="284"/>
        <v>368.47</v>
      </c>
      <c r="Z493" s="44">
        <f t="shared" si="284"/>
        <v>368.47</v>
      </c>
      <c r="AA493" s="44">
        <f t="shared" si="284"/>
        <v>368.47</v>
      </c>
    </row>
    <row r="494" spans="1:27" ht="13.8" collapsed="1" x14ac:dyDescent="0.3">
      <c r="A494" s="98" t="s">
        <v>2132</v>
      </c>
      <c r="B494" s="28" t="str">
        <f>"03"&amp;"."&amp;$B$800&amp;"."&amp;$B$801</f>
        <v>03.07.2024</v>
      </c>
      <c r="C494" s="90" t="s">
        <v>76</v>
      </c>
      <c r="D494" s="91">
        <f>ROUND(((D495+D496+D498+D497)/1000),5)</f>
        <v>5.7019799999999998</v>
      </c>
      <c r="E494" s="91">
        <f>ROUND(((E495+E496+E498+E497)/1000),5)</f>
        <v>5.5837399999999997</v>
      </c>
      <c r="F494" s="91">
        <f>ROUND(((F495+F496+F498+F497)/1000),5)</f>
        <v>5.4405299999999999</v>
      </c>
      <c r="G494" s="91">
        <f t="shared" ref="G494:AA494" si="285">ROUND(((G495+G496+G498+G497)/1000),5)</f>
        <v>4.4039000000000001</v>
      </c>
      <c r="H494" s="91">
        <f t="shared" si="285"/>
        <v>4.4014100000000003</v>
      </c>
      <c r="I494" s="91">
        <f t="shared" si="285"/>
        <v>4.7388399999999997</v>
      </c>
      <c r="J494" s="91">
        <f t="shared" si="285"/>
        <v>5.5248900000000001</v>
      </c>
      <c r="K494" s="91">
        <f t="shared" si="285"/>
        <v>5.9351700000000003</v>
      </c>
      <c r="L494" s="91">
        <f t="shared" si="285"/>
        <v>6.2024400000000002</v>
      </c>
      <c r="M494" s="91">
        <f t="shared" si="285"/>
        <v>6.5307000000000004</v>
      </c>
      <c r="N494" s="91">
        <f t="shared" si="285"/>
        <v>6.4882299999999997</v>
      </c>
      <c r="O494" s="91">
        <f t="shared" si="285"/>
        <v>6.5203800000000003</v>
      </c>
      <c r="P494" s="91">
        <f t="shared" si="285"/>
        <v>6.7148700000000003</v>
      </c>
      <c r="Q494" s="91">
        <f t="shared" si="285"/>
        <v>6.7251799999999999</v>
      </c>
      <c r="R494" s="91">
        <f t="shared" si="285"/>
        <v>6.5612199999999996</v>
      </c>
      <c r="S494" s="91">
        <f t="shared" si="285"/>
        <v>6.7811000000000003</v>
      </c>
      <c r="T494" s="91">
        <f t="shared" si="285"/>
        <v>6.7709099999999998</v>
      </c>
      <c r="U494" s="91">
        <f t="shared" si="285"/>
        <v>6.8201400000000003</v>
      </c>
      <c r="V494" s="91">
        <f t="shared" si="285"/>
        <v>6.5421899999999997</v>
      </c>
      <c r="W494" s="91">
        <f t="shared" si="285"/>
        <v>6.2864500000000003</v>
      </c>
      <c r="X494" s="91">
        <f t="shared" si="285"/>
        <v>6.1597799999999996</v>
      </c>
      <c r="Y494" s="91">
        <f t="shared" si="285"/>
        <v>6.3742900000000002</v>
      </c>
      <c r="Z494" s="91">
        <f t="shared" si="285"/>
        <v>6.1188000000000002</v>
      </c>
      <c r="AA494" s="91">
        <f t="shared" si="285"/>
        <v>5.9137399999999998</v>
      </c>
    </row>
    <row r="495" spans="1:27" ht="12.75" hidden="1" customHeight="1" outlineLevel="1" x14ac:dyDescent="0.3">
      <c r="A495" s="99" t="s">
        <v>2133</v>
      </c>
      <c r="B495" s="63" t="s">
        <v>238</v>
      </c>
      <c r="C495" s="43" t="s">
        <v>79</v>
      </c>
      <c r="D495" s="44">
        <v>1384.47</v>
      </c>
      <c r="E495" s="44">
        <v>1266.23</v>
      </c>
      <c r="F495" s="44">
        <v>1123.02</v>
      </c>
      <c r="G495" s="44">
        <v>86.39</v>
      </c>
      <c r="H495" s="44">
        <v>83.9</v>
      </c>
      <c r="I495" s="44">
        <v>421.33</v>
      </c>
      <c r="J495" s="44">
        <v>1207.3800000000001</v>
      </c>
      <c r="K495" s="44">
        <v>1617.66</v>
      </c>
      <c r="L495" s="44">
        <v>1884.93</v>
      </c>
      <c r="M495" s="44">
        <v>2213.19</v>
      </c>
      <c r="N495" s="44">
        <v>2170.7199999999998</v>
      </c>
      <c r="O495" s="44">
        <v>2202.87</v>
      </c>
      <c r="P495" s="44">
        <v>2397.36</v>
      </c>
      <c r="Q495" s="44">
        <v>2407.67</v>
      </c>
      <c r="R495" s="44">
        <v>2243.71</v>
      </c>
      <c r="S495" s="44">
        <v>2463.59</v>
      </c>
      <c r="T495" s="44">
        <v>2453.4</v>
      </c>
      <c r="U495" s="44">
        <v>2502.63</v>
      </c>
      <c r="V495" s="44">
        <v>2224.6799999999998</v>
      </c>
      <c r="W495" s="44">
        <v>1968.94</v>
      </c>
      <c r="X495" s="44">
        <v>1842.27</v>
      </c>
      <c r="Y495" s="44">
        <v>2056.7800000000002</v>
      </c>
      <c r="Z495" s="44">
        <v>1801.29</v>
      </c>
      <c r="AA495" s="44">
        <v>1596.23</v>
      </c>
    </row>
    <row r="496" spans="1:27" ht="12.75" hidden="1" customHeight="1" outlineLevel="1" x14ac:dyDescent="0.3">
      <c r="A496" s="99" t="s">
        <v>2134</v>
      </c>
      <c r="B496" s="63" t="s">
        <v>90</v>
      </c>
      <c r="C496" s="43" t="s">
        <v>79</v>
      </c>
      <c r="D496" s="44">
        <f>$D$486</f>
        <v>3944.23</v>
      </c>
      <c r="E496" s="44">
        <f t="shared" ref="E496:AA496" si="286">$D$486</f>
        <v>3944.23</v>
      </c>
      <c r="F496" s="44">
        <f t="shared" si="286"/>
        <v>3944.23</v>
      </c>
      <c r="G496" s="44">
        <f t="shared" si="286"/>
        <v>3944.23</v>
      </c>
      <c r="H496" s="44">
        <f t="shared" si="286"/>
        <v>3944.23</v>
      </c>
      <c r="I496" s="44">
        <f t="shared" si="286"/>
        <v>3944.23</v>
      </c>
      <c r="J496" s="44">
        <f t="shared" si="286"/>
        <v>3944.23</v>
      </c>
      <c r="K496" s="44">
        <f t="shared" si="286"/>
        <v>3944.23</v>
      </c>
      <c r="L496" s="44">
        <f t="shared" si="286"/>
        <v>3944.23</v>
      </c>
      <c r="M496" s="44">
        <f t="shared" si="286"/>
        <v>3944.23</v>
      </c>
      <c r="N496" s="44">
        <f t="shared" si="286"/>
        <v>3944.23</v>
      </c>
      <c r="O496" s="44">
        <f t="shared" si="286"/>
        <v>3944.23</v>
      </c>
      <c r="P496" s="44">
        <f t="shared" si="286"/>
        <v>3944.23</v>
      </c>
      <c r="Q496" s="44">
        <f t="shared" si="286"/>
        <v>3944.23</v>
      </c>
      <c r="R496" s="44">
        <f t="shared" si="286"/>
        <v>3944.23</v>
      </c>
      <c r="S496" s="44">
        <f t="shared" si="286"/>
        <v>3944.23</v>
      </c>
      <c r="T496" s="44">
        <f t="shared" si="286"/>
        <v>3944.23</v>
      </c>
      <c r="U496" s="44">
        <f t="shared" si="286"/>
        <v>3944.23</v>
      </c>
      <c r="V496" s="44">
        <f t="shared" si="286"/>
        <v>3944.23</v>
      </c>
      <c r="W496" s="44">
        <f t="shared" si="286"/>
        <v>3944.23</v>
      </c>
      <c r="X496" s="44">
        <f t="shared" si="286"/>
        <v>3944.23</v>
      </c>
      <c r="Y496" s="44">
        <f t="shared" si="286"/>
        <v>3944.23</v>
      </c>
      <c r="Z496" s="44">
        <f t="shared" si="286"/>
        <v>3944.23</v>
      </c>
      <c r="AA496" s="44">
        <f t="shared" si="286"/>
        <v>3944.23</v>
      </c>
    </row>
    <row r="497" spans="1:27" ht="12.75" hidden="1" customHeight="1" outlineLevel="1" x14ac:dyDescent="0.3">
      <c r="A497" s="99" t="s">
        <v>2135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2136</v>
      </c>
      <c r="B498" s="63" t="s">
        <v>81</v>
      </c>
      <c r="C498" s="43" t="s">
        <v>79</v>
      </c>
      <c r="D498" s="44">
        <f>$D$11</f>
        <v>368.47</v>
      </c>
      <c r="E498" s="44">
        <f t="shared" ref="E498:AA498" si="287">$D$11</f>
        <v>368.47</v>
      </c>
      <c r="F498" s="44">
        <f t="shared" si="287"/>
        <v>368.47</v>
      </c>
      <c r="G498" s="44">
        <f t="shared" si="287"/>
        <v>368.47</v>
      </c>
      <c r="H498" s="44">
        <f t="shared" si="287"/>
        <v>368.47</v>
      </c>
      <c r="I498" s="44">
        <f t="shared" si="287"/>
        <v>368.47</v>
      </c>
      <c r="J498" s="44">
        <f t="shared" si="287"/>
        <v>368.47</v>
      </c>
      <c r="K498" s="44">
        <f t="shared" si="287"/>
        <v>368.47</v>
      </c>
      <c r="L498" s="44">
        <f t="shared" si="287"/>
        <v>368.47</v>
      </c>
      <c r="M498" s="44">
        <f t="shared" si="287"/>
        <v>368.47</v>
      </c>
      <c r="N498" s="44">
        <f t="shared" si="287"/>
        <v>368.47</v>
      </c>
      <c r="O498" s="44">
        <f t="shared" si="287"/>
        <v>368.47</v>
      </c>
      <c r="P498" s="44">
        <f t="shared" si="287"/>
        <v>368.47</v>
      </c>
      <c r="Q498" s="44">
        <f t="shared" si="287"/>
        <v>368.47</v>
      </c>
      <c r="R498" s="44">
        <f t="shared" si="287"/>
        <v>368.47</v>
      </c>
      <c r="S498" s="44">
        <f t="shared" si="287"/>
        <v>368.47</v>
      </c>
      <c r="T498" s="44">
        <f t="shared" si="287"/>
        <v>368.47</v>
      </c>
      <c r="U498" s="44">
        <f t="shared" si="287"/>
        <v>368.47</v>
      </c>
      <c r="V498" s="44">
        <f t="shared" si="287"/>
        <v>368.47</v>
      </c>
      <c r="W498" s="44">
        <f t="shared" si="287"/>
        <v>368.47</v>
      </c>
      <c r="X498" s="44">
        <f t="shared" si="287"/>
        <v>368.47</v>
      </c>
      <c r="Y498" s="44">
        <f t="shared" si="287"/>
        <v>368.47</v>
      </c>
      <c r="Z498" s="44">
        <f t="shared" si="287"/>
        <v>368.47</v>
      </c>
      <c r="AA498" s="44">
        <f t="shared" si="287"/>
        <v>368.47</v>
      </c>
    </row>
    <row r="499" spans="1:27" ht="13.8" collapsed="1" x14ac:dyDescent="0.3">
      <c r="A499" s="98" t="s">
        <v>2137</v>
      </c>
      <c r="B499" s="28" t="str">
        <f>"04"&amp;"."&amp;$B$800&amp;"."&amp;$B$801</f>
        <v>04.07.2024</v>
      </c>
      <c r="C499" s="90" t="s">
        <v>76</v>
      </c>
      <c r="D499" s="91">
        <f>ROUND(((D500+D501+D503+D502)/1000),5)</f>
        <v>5.7548300000000001</v>
      </c>
      <c r="E499" s="91">
        <f>ROUND(((E500+E501+E503+E502)/1000),5)</f>
        <v>5.5806100000000001</v>
      </c>
      <c r="F499" s="91">
        <f>ROUND(((F500+F501+F503+F502)/1000),5)</f>
        <v>5.4641099999999998</v>
      </c>
      <c r="G499" s="91">
        <f t="shared" ref="G499:AA499" si="288">ROUND(((G500+G501+G503+G502)/1000),5)</f>
        <v>5.3483000000000001</v>
      </c>
      <c r="H499" s="91">
        <f t="shared" si="288"/>
        <v>5.34213</v>
      </c>
      <c r="I499" s="91">
        <f t="shared" si="288"/>
        <v>5.5152599999999996</v>
      </c>
      <c r="J499" s="91">
        <f t="shared" si="288"/>
        <v>5.6614699999999996</v>
      </c>
      <c r="K499" s="91">
        <f t="shared" si="288"/>
        <v>6.1132400000000002</v>
      </c>
      <c r="L499" s="91">
        <f t="shared" si="288"/>
        <v>6.2439600000000004</v>
      </c>
      <c r="M499" s="91">
        <f t="shared" si="288"/>
        <v>6.60792</v>
      </c>
      <c r="N499" s="91">
        <f t="shared" si="288"/>
        <v>6.9736099999999999</v>
      </c>
      <c r="O499" s="91">
        <f t="shared" si="288"/>
        <v>7.2677699999999996</v>
      </c>
      <c r="P499" s="91">
        <f t="shared" si="288"/>
        <v>7.25556</v>
      </c>
      <c r="Q499" s="91">
        <f t="shared" si="288"/>
        <v>7.2135800000000003</v>
      </c>
      <c r="R499" s="91">
        <f t="shared" si="288"/>
        <v>7.2227399999999999</v>
      </c>
      <c r="S499" s="91">
        <f t="shared" si="288"/>
        <v>7.3166900000000004</v>
      </c>
      <c r="T499" s="91">
        <f t="shared" si="288"/>
        <v>7.3126899999999999</v>
      </c>
      <c r="U499" s="91">
        <f t="shared" si="288"/>
        <v>7.0211199999999998</v>
      </c>
      <c r="V499" s="91">
        <f t="shared" si="288"/>
        <v>6.3886399999999997</v>
      </c>
      <c r="W499" s="91">
        <f t="shared" si="288"/>
        <v>6.5678099999999997</v>
      </c>
      <c r="X499" s="91">
        <f t="shared" si="288"/>
        <v>6.4476199999999997</v>
      </c>
      <c r="Y499" s="91">
        <f t="shared" si="288"/>
        <v>6.27963</v>
      </c>
      <c r="Z499" s="91">
        <f t="shared" si="288"/>
        <v>6.1793500000000003</v>
      </c>
      <c r="AA499" s="91">
        <f t="shared" si="288"/>
        <v>6.0421100000000001</v>
      </c>
    </row>
    <row r="500" spans="1:27" ht="12.75" hidden="1" customHeight="1" outlineLevel="1" x14ac:dyDescent="0.3">
      <c r="A500" s="99" t="s">
        <v>2138</v>
      </c>
      <c r="B500" s="63" t="s">
        <v>238</v>
      </c>
      <c r="C500" s="43" t="s">
        <v>79</v>
      </c>
      <c r="D500" s="44">
        <v>1437.32</v>
      </c>
      <c r="E500" s="44">
        <v>1263.0999999999999</v>
      </c>
      <c r="F500" s="44">
        <v>1146.5999999999999</v>
      </c>
      <c r="G500" s="44">
        <v>1030.79</v>
      </c>
      <c r="H500" s="44">
        <v>1024.6199999999999</v>
      </c>
      <c r="I500" s="44">
        <v>1197.75</v>
      </c>
      <c r="J500" s="44">
        <v>1343.96</v>
      </c>
      <c r="K500" s="44">
        <v>1795.73</v>
      </c>
      <c r="L500" s="44">
        <v>1926.45</v>
      </c>
      <c r="M500" s="44">
        <v>2290.41</v>
      </c>
      <c r="N500" s="44">
        <v>2656.1</v>
      </c>
      <c r="O500" s="44">
        <v>2950.26</v>
      </c>
      <c r="P500" s="44">
        <v>2938.05</v>
      </c>
      <c r="Q500" s="44">
        <v>2896.07</v>
      </c>
      <c r="R500" s="44">
        <v>2905.23</v>
      </c>
      <c r="S500" s="44">
        <v>2999.18</v>
      </c>
      <c r="T500" s="44">
        <v>2995.18</v>
      </c>
      <c r="U500" s="44">
        <v>2703.61</v>
      </c>
      <c r="V500" s="44">
        <v>2071.13</v>
      </c>
      <c r="W500" s="44">
        <v>2250.3000000000002</v>
      </c>
      <c r="X500" s="44">
        <v>2130.11</v>
      </c>
      <c r="Y500" s="44">
        <v>1962.12</v>
      </c>
      <c r="Z500" s="44">
        <v>1861.84</v>
      </c>
      <c r="AA500" s="44">
        <v>1724.6</v>
      </c>
    </row>
    <row r="501" spans="1:27" ht="12.75" hidden="1" customHeight="1" outlineLevel="1" x14ac:dyDescent="0.3">
      <c r="A501" s="99" t="s">
        <v>2139</v>
      </c>
      <c r="B501" s="63" t="s">
        <v>90</v>
      </c>
      <c r="C501" s="43" t="s">
        <v>79</v>
      </c>
      <c r="D501" s="44">
        <f>$D$486</f>
        <v>3944.23</v>
      </c>
      <c r="E501" s="44">
        <f t="shared" ref="E501:AA501" si="289">$D$486</f>
        <v>3944.23</v>
      </c>
      <c r="F501" s="44">
        <f t="shared" si="289"/>
        <v>3944.23</v>
      </c>
      <c r="G501" s="44">
        <f t="shared" si="289"/>
        <v>3944.23</v>
      </c>
      <c r="H501" s="44">
        <f t="shared" si="289"/>
        <v>3944.23</v>
      </c>
      <c r="I501" s="44">
        <f t="shared" si="289"/>
        <v>3944.23</v>
      </c>
      <c r="J501" s="44">
        <f t="shared" si="289"/>
        <v>3944.23</v>
      </c>
      <c r="K501" s="44">
        <f t="shared" si="289"/>
        <v>3944.23</v>
      </c>
      <c r="L501" s="44">
        <f t="shared" si="289"/>
        <v>3944.23</v>
      </c>
      <c r="M501" s="44">
        <f t="shared" si="289"/>
        <v>3944.23</v>
      </c>
      <c r="N501" s="44">
        <f t="shared" si="289"/>
        <v>3944.23</v>
      </c>
      <c r="O501" s="44">
        <f t="shared" si="289"/>
        <v>3944.23</v>
      </c>
      <c r="P501" s="44">
        <f t="shared" si="289"/>
        <v>3944.23</v>
      </c>
      <c r="Q501" s="44">
        <f t="shared" si="289"/>
        <v>3944.23</v>
      </c>
      <c r="R501" s="44">
        <f t="shared" si="289"/>
        <v>3944.23</v>
      </c>
      <c r="S501" s="44">
        <f t="shared" si="289"/>
        <v>3944.23</v>
      </c>
      <c r="T501" s="44">
        <f t="shared" si="289"/>
        <v>3944.23</v>
      </c>
      <c r="U501" s="44">
        <f t="shared" si="289"/>
        <v>3944.23</v>
      </c>
      <c r="V501" s="44">
        <f t="shared" si="289"/>
        <v>3944.23</v>
      </c>
      <c r="W501" s="44">
        <f t="shared" si="289"/>
        <v>3944.23</v>
      </c>
      <c r="X501" s="44">
        <f t="shared" si="289"/>
        <v>3944.23</v>
      </c>
      <c r="Y501" s="44">
        <f t="shared" si="289"/>
        <v>3944.23</v>
      </c>
      <c r="Z501" s="44">
        <f t="shared" si="289"/>
        <v>3944.23</v>
      </c>
      <c r="AA501" s="44">
        <f t="shared" si="289"/>
        <v>3944.23</v>
      </c>
    </row>
    <row r="502" spans="1:27" ht="12.75" hidden="1" customHeight="1" outlineLevel="1" x14ac:dyDescent="0.3">
      <c r="A502" s="99" t="s">
        <v>2140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2141</v>
      </c>
      <c r="B503" s="63" t="s">
        <v>81</v>
      </c>
      <c r="C503" s="43" t="s">
        <v>79</v>
      </c>
      <c r="D503" s="44">
        <f>$D$11</f>
        <v>368.47</v>
      </c>
      <c r="E503" s="44">
        <f t="shared" ref="E503:AA503" si="290">$D$11</f>
        <v>368.47</v>
      </c>
      <c r="F503" s="44">
        <f t="shared" si="290"/>
        <v>368.47</v>
      </c>
      <c r="G503" s="44">
        <f t="shared" si="290"/>
        <v>368.47</v>
      </c>
      <c r="H503" s="44">
        <f t="shared" si="290"/>
        <v>368.47</v>
      </c>
      <c r="I503" s="44">
        <f t="shared" si="290"/>
        <v>368.47</v>
      </c>
      <c r="J503" s="44">
        <f t="shared" si="290"/>
        <v>368.47</v>
      </c>
      <c r="K503" s="44">
        <f t="shared" si="290"/>
        <v>368.47</v>
      </c>
      <c r="L503" s="44">
        <f t="shared" si="290"/>
        <v>368.47</v>
      </c>
      <c r="M503" s="44">
        <f t="shared" si="290"/>
        <v>368.47</v>
      </c>
      <c r="N503" s="44">
        <f t="shared" si="290"/>
        <v>368.47</v>
      </c>
      <c r="O503" s="44">
        <f t="shared" si="290"/>
        <v>368.47</v>
      </c>
      <c r="P503" s="44">
        <f t="shared" si="290"/>
        <v>368.47</v>
      </c>
      <c r="Q503" s="44">
        <f t="shared" si="290"/>
        <v>368.47</v>
      </c>
      <c r="R503" s="44">
        <f t="shared" si="290"/>
        <v>368.47</v>
      </c>
      <c r="S503" s="44">
        <f t="shared" si="290"/>
        <v>368.47</v>
      </c>
      <c r="T503" s="44">
        <f t="shared" si="290"/>
        <v>368.47</v>
      </c>
      <c r="U503" s="44">
        <f t="shared" si="290"/>
        <v>368.47</v>
      </c>
      <c r="V503" s="44">
        <f t="shared" si="290"/>
        <v>368.47</v>
      </c>
      <c r="W503" s="44">
        <f t="shared" si="290"/>
        <v>368.47</v>
      </c>
      <c r="X503" s="44">
        <f t="shared" si="290"/>
        <v>368.47</v>
      </c>
      <c r="Y503" s="44">
        <f t="shared" si="290"/>
        <v>368.47</v>
      </c>
      <c r="Z503" s="44">
        <f t="shared" si="290"/>
        <v>368.47</v>
      </c>
      <c r="AA503" s="44">
        <f t="shared" si="290"/>
        <v>368.47</v>
      </c>
    </row>
    <row r="504" spans="1:27" ht="13.8" collapsed="1" x14ac:dyDescent="0.3">
      <c r="A504" s="98" t="s">
        <v>2142</v>
      </c>
      <c r="B504" s="28" t="str">
        <f>"05"&amp;"."&amp;$B$800&amp;"."&amp;$B$801</f>
        <v>05.07.2024</v>
      </c>
      <c r="C504" s="90" t="s">
        <v>76</v>
      </c>
      <c r="D504" s="91">
        <f>ROUND(((D505+D506+D508+D507)/1000),5)</f>
        <v>5.6168800000000001</v>
      </c>
      <c r="E504" s="91">
        <f>ROUND(((E505+E506+E508+E507)/1000),5)</f>
        <v>5.5160299999999998</v>
      </c>
      <c r="F504" s="91">
        <f>ROUND(((F505+F506+F508+F507)/1000),5)</f>
        <v>5.3570099999999998</v>
      </c>
      <c r="G504" s="91">
        <f t="shared" ref="G504:AA504" si="291">ROUND(((G505+G506+G508+G507)/1000),5)</f>
        <v>5.2736999999999998</v>
      </c>
      <c r="H504" s="91">
        <f t="shared" si="291"/>
        <v>5.2580799999999996</v>
      </c>
      <c r="I504" s="91">
        <f t="shared" si="291"/>
        <v>5.4960100000000001</v>
      </c>
      <c r="J504" s="91">
        <f t="shared" si="291"/>
        <v>5.6181700000000001</v>
      </c>
      <c r="K504" s="91">
        <f t="shared" si="291"/>
        <v>5.9974600000000002</v>
      </c>
      <c r="L504" s="91">
        <f t="shared" si="291"/>
        <v>6.2201399999999998</v>
      </c>
      <c r="M504" s="91">
        <f t="shared" si="291"/>
        <v>6.2996600000000003</v>
      </c>
      <c r="N504" s="91">
        <f t="shared" si="291"/>
        <v>6.5603499999999997</v>
      </c>
      <c r="O504" s="91">
        <f t="shared" si="291"/>
        <v>6.90036</v>
      </c>
      <c r="P504" s="91">
        <f t="shared" si="291"/>
        <v>6.9149599999999998</v>
      </c>
      <c r="Q504" s="91">
        <f t="shared" si="291"/>
        <v>6.8635000000000002</v>
      </c>
      <c r="R504" s="91">
        <f t="shared" si="291"/>
        <v>6.4445699999999997</v>
      </c>
      <c r="S504" s="91">
        <f t="shared" si="291"/>
        <v>6.2210299999999998</v>
      </c>
      <c r="T504" s="91">
        <f t="shared" si="291"/>
        <v>6.1202899999999998</v>
      </c>
      <c r="U504" s="91">
        <f t="shared" si="291"/>
        <v>6.1393000000000004</v>
      </c>
      <c r="V504" s="91">
        <f t="shared" si="291"/>
        <v>6.4398099999999996</v>
      </c>
      <c r="W504" s="91">
        <f t="shared" si="291"/>
        <v>6.3398000000000003</v>
      </c>
      <c r="X504" s="91">
        <f t="shared" si="291"/>
        <v>6.2890499999999996</v>
      </c>
      <c r="Y504" s="91">
        <f t="shared" si="291"/>
        <v>6.5161600000000002</v>
      </c>
      <c r="Z504" s="91">
        <f t="shared" si="291"/>
        <v>6.27766</v>
      </c>
      <c r="AA504" s="91">
        <f t="shared" si="291"/>
        <v>6.0184300000000004</v>
      </c>
    </row>
    <row r="505" spans="1:27" ht="12.75" hidden="1" customHeight="1" outlineLevel="1" x14ac:dyDescent="0.3">
      <c r="A505" s="99" t="s">
        <v>2143</v>
      </c>
      <c r="B505" s="63" t="s">
        <v>238</v>
      </c>
      <c r="C505" s="43" t="s">
        <v>79</v>
      </c>
      <c r="D505" s="44">
        <v>1299.3699999999999</v>
      </c>
      <c r="E505" s="44">
        <v>1198.52</v>
      </c>
      <c r="F505" s="44">
        <v>1039.5</v>
      </c>
      <c r="G505" s="44">
        <v>956.19</v>
      </c>
      <c r="H505" s="44">
        <v>940.57</v>
      </c>
      <c r="I505" s="44">
        <v>1178.5</v>
      </c>
      <c r="J505" s="44">
        <v>1300.6600000000001</v>
      </c>
      <c r="K505" s="44">
        <v>1679.95</v>
      </c>
      <c r="L505" s="44">
        <v>1902.63</v>
      </c>
      <c r="M505" s="44">
        <v>1982.15</v>
      </c>
      <c r="N505" s="44">
        <v>2242.84</v>
      </c>
      <c r="O505" s="44">
        <v>2582.85</v>
      </c>
      <c r="P505" s="44">
        <v>2597.4499999999998</v>
      </c>
      <c r="Q505" s="44">
        <v>2545.9899999999998</v>
      </c>
      <c r="R505" s="44">
        <v>2127.06</v>
      </c>
      <c r="S505" s="44">
        <v>1903.52</v>
      </c>
      <c r="T505" s="44">
        <v>1802.78</v>
      </c>
      <c r="U505" s="44">
        <v>1821.79</v>
      </c>
      <c r="V505" s="44">
        <v>2122.3000000000002</v>
      </c>
      <c r="W505" s="44">
        <v>2022.29</v>
      </c>
      <c r="X505" s="44">
        <v>1971.54</v>
      </c>
      <c r="Y505" s="44">
        <v>2198.65</v>
      </c>
      <c r="Z505" s="44">
        <v>1960.15</v>
      </c>
      <c r="AA505" s="44">
        <v>1700.92</v>
      </c>
    </row>
    <row r="506" spans="1:27" ht="12.75" hidden="1" customHeight="1" outlineLevel="1" x14ac:dyDescent="0.3">
      <c r="A506" s="99" t="s">
        <v>2144</v>
      </c>
      <c r="B506" s="63" t="s">
        <v>90</v>
      </c>
      <c r="C506" s="43" t="s">
        <v>79</v>
      </c>
      <c r="D506" s="44">
        <f>$D$486</f>
        <v>3944.23</v>
      </c>
      <c r="E506" s="44">
        <f t="shared" ref="E506:AA506" si="292">$D$486</f>
        <v>3944.23</v>
      </c>
      <c r="F506" s="44">
        <f t="shared" si="292"/>
        <v>3944.23</v>
      </c>
      <c r="G506" s="44">
        <f t="shared" si="292"/>
        <v>3944.23</v>
      </c>
      <c r="H506" s="44">
        <f t="shared" si="292"/>
        <v>3944.23</v>
      </c>
      <c r="I506" s="44">
        <f t="shared" si="292"/>
        <v>3944.23</v>
      </c>
      <c r="J506" s="44">
        <f t="shared" si="292"/>
        <v>3944.23</v>
      </c>
      <c r="K506" s="44">
        <f t="shared" si="292"/>
        <v>3944.23</v>
      </c>
      <c r="L506" s="44">
        <f t="shared" si="292"/>
        <v>3944.23</v>
      </c>
      <c r="M506" s="44">
        <f t="shared" si="292"/>
        <v>3944.23</v>
      </c>
      <c r="N506" s="44">
        <f t="shared" si="292"/>
        <v>3944.23</v>
      </c>
      <c r="O506" s="44">
        <f t="shared" si="292"/>
        <v>3944.23</v>
      </c>
      <c r="P506" s="44">
        <f t="shared" si="292"/>
        <v>3944.23</v>
      </c>
      <c r="Q506" s="44">
        <f t="shared" si="292"/>
        <v>3944.23</v>
      </c>
      <c r="R506" s="44">
        <f t="shared" si="292"/>
        <v>3944.23</v>
      </c>
      <c r="S506" s="44">
        <f t="shared" si="292"/>
        <v>3944.23</v>
      </c>
      <c r="T506" s="44">
        <f t="shared" si="292"/>
        <v>3944.23</v>
      </c>
      <c r="U506" s="44">
        <f t="shared" si="292"/>
        <v>3944.23</v>
      </c>
      <c r="V506" s="44">
        <f t="shared" si="292"/>
        <v>3944.23</v>
      </c>
      <c r="W506" s="44">
        <f t="shared" si="292"/>
        <v>3944.23</v>
      </c>
      <c r="X506" s="44">
        <f t="shared" si="292"/>
        <v>3944.23</v>
      </c>
      <c r="Y506" s="44">
        <f t="shared" si="292"/>
        <v>3944.23</v>
      </c>
      <c r="Z506" s="44">
        <f t="shared" si="292"/>
        <v>3944.23</v>
      </c>
      <c r="AA506" s="44">
        <f t="shared" si="292"/>
        <v>3944.23</v>
      </c>
    </row>
    <row r="507" spans="1:27" ht="12.75" hidden="1" customHeight="1" outlineLevel="1" x14ac:dyDescent="0.3">
      <c r="A507" s="99" t="s">
        <v>2145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2146</v>
      </c>
      <c r="B508" s="63" t="s">
        <v>81</v>
      </c>
      <c r="C508" s="43" t="s">
        <v>79</v>
      </c>
      <c r="D508" s="44">
        <f>$D$11</f>
        <v>368.47</v>
      </c>
      <c r="E508" s="44">
        <f t="shared" ref="E508:AA508" si="293">$D$11</f>
        <v>368.47</v>
      </c>
      <c r="F508" s="44">
        <f t="shared" si="293"/>
        <v>368.47</v>
      </c>
      <c r="G508" s="44">
        <f t="shared" si="293"/>
        <v>368.47</v>
      </c>
      <c r="H508" s="44">
        <f t="shared" si="293"/>
        <v>368.47</v>
      </c>
      <c r="I508" s="44">
        <f t="shared" si="293"/>
        <v>368.47</v>
      </c>
      <c r="J508" s="44">
        <f t="shared" si="293"/>
        <v>368.47</v>
      </c>
      <c r="K508" s="44">
        <f t="shared" si="293"/>
        <v>368.47</v>
      </c>
      <c r="L508" s="44">
        <f t="shared" si="293"/>
        <v>368.47</v>
      </c>
      <c r="M508" s="44">
        <f t="shared" si="293"/>
        <v>368.47</v>
      </c>
      <c r="N508" s="44">
        <f t="shared" si="293"/>
        <v>368.47</v>
      </c>
      <c r="O508" s="44">
        <f t="shared" si="293"/>
        <v>368.47</v>
      </c>
      <c r="P508" s="44">
        <f t="shared" si="293"/>
        <v>368.47</v>
      </c>
      <c r="Q508" s="44">
        <f t="shared" si="293"/>
        <v>368.47</v>
      </c>
      <c r="R508" s="44">
        <f t="shared" si="293"/>
        <v>368.47</v>
      </c>
      <c r="S508" s="44">
        <f t="shared" si="293"/>
        <v>368.47</v>
      </c>
      <c r="T508" s="44">
        <f t="shared" si="293"/>
        <v>368.47</v>
      </c>
      <c r="U508" s="44">
        <f t="shared" si="293"/>
        <v>368.47</v>
      </c>
      <c r="V508" s="44">
        <f t="shared" si="293"/>
        <v>368.47</v>
      </c>
      <c r="W508" s="44">
        <f t="shared" si="293"/>
        <v>368.47</v>
      </c>
      <c r="X508" s="44">
        <f t="shared" si="293"/>
        <v>368.47</v>
      </c>
      <c r="Y508" s="44">
        <f t="shared" si="293"/>
        <v>368.47</v>
      </c>
      <c r="Z508" s="44">
        <f t="shared" si="293"/>
        <v>368.47</v>
      </c>
      <c r="AA508" s="44">
        <f t="shared" si="293"/>
        <v>368.47</v>
      </c>
    </row>
    <row r="509" spans="1:27" ht="13.8" collapsed="1" x14ac:dyDescent="0.3">
      <c r="A509" s="98" t="s">
        <v>2147</v>
      </c>
      <c r="B509" s="28" t="str">
        <f>"06"&amp;"."&amp;$B$800&amp;"."&amp;$B$801</f>
        <v>06.07.2024</v>
      </c>
      <c r="C509" s="90" t="s">
        <v>76</v>
      </c>
      <c r="D509" s="91">
        <f>ROUND(((D510+D511+D513+D512)/1000),5)</f>
        <v>5.6440299999999999</v>
      </c>
      <c r="E509" s="91">
        <f>ROUND(((E510+E511+E513+E512)/1000),5)</f>
        <v>5.5155500000000002</v>
      </c>
      <c r="F509" s="91">
        <f>ROUND(((F510+F511+F513+F512)/1000),5)</f>
        <v>5.3423800000000004</v>
      </c>
      <c r="G509" s="91">
        <f t="shared" ref="G509:AA509" si="294">ROUND(((G510+G511+G513+G512)/1000),5)</f>
        <v>5.2289500000000002</v>
      </c>
      <c r="H509" s="91">
        <f t="shared" si="294"/>
        <v>5.14968</v>
      </c>
      <c r="I509" s="91">
        <f t="shared" si="294"/>
        <v>5.3705499999999997</v>
      </c>
      <c r="J509" s="91">
        <f t="shared" si="294"/>
        <v>5.4755700000000003</v>
      </c>
      <c r="K509" s="91">
        <f t="shared" si="294"/>
        <v>5.7407399999999997</v>
      </c>
      <c r="L509" s="91">
        <f t="shared" si="294"/>
        <v>6.1783900000000003</v>
      </c>
      <c r="M509" s="91">
        <f t="shared" si="294"/>
        <v>6.3849</v>
      </c>
      <c r="N509" s="91">
        <f t="shared" si="294"/>
        <v>6.5389200000000001</v>
      </c>
      <c r="O509" s="91">
        <f t="shared" si="294"/>
        <v>6.5778699999999999</v>
      </c>
      <c r="P509" s="91">
        <f t="shared" si="294"/>
        <v>6.5876999999999999</v>
      </c>
      <c r="Q509" s="91">
        <f t="shared" si="294"/>
        <v>6.5828100000000003</v>
      </c>
      <c r="R509" s="91">
        <f t="shared" si="294"/>
        <v>6.5900999999999996</v>
      </c>
      <c r="S509" s="91">
        <f t="shared" si="294"/>
        <v>6.5996300000000003</v>
      </c>
      <c r="T509" s="91">
        <f t="shared" si="294"/>
        <v>6.5964499999999999</v>
      </c>
      <c r="U509" s="91">
        <f t="shared" si="294"/>
        <v>6.57517</v>
      </c>
      <c r="V509" s="91">
        <f t="shared" si="294"/>
        <v>6.55661</v>
      </c>
      <c r="W509" s="91">
        <f t="shared" si="294"/>
        <v>6.4808199999999996</v>
      </c>
      <c r="X509" s="91">
        <f t="shared" si="294"/>
        <v>6.40442</v>
      </c>
      <c r="Y509" s="91">
        <f t="shared" si="294"/>
        <v>6.3735799999999996</v>
      </c>
      <c r="Z509" s="91">
        <f t="shared" si="294"/>
        <v>6.1976699999999996</v>
      </c>
      <c r="AA509" s="91">
        <f t="shared" si="294"/>
        <v>5.9459299999999997</v>
      </c>
    </row>
    <row r="510" spans="1:27" ht="12.75" hidden="1" customHeight="1" outlineLevel="1" x14ac:dyDescent="0.3">
      <c r="A510" s="99" t="s">
        <v>2148</v>
      </c>
      <c r="B510" s="63" t="s">
        <v>238</v>
      </c>
      <c r="C510" s="43" t="s">
        <v>79</v>
      </c>
      <c r="D510" s="44">
        <v>1326.52</v>
      </c>
      <c r="E510" s="44">
        <v>1198.04</v>
      </c>
      <c r="F510" s="44">
        <v>1024.8699999999999</v>
      </c>
      <c r="G510" s="44">
        <v>911.44</v>
      </c>
      <c r="H510" s="44">
        <v>832.17</v>
      </c>
      <c r="I510" s="44">
        <v>1053.04</v>
      </c>
      <c r="J510" s="44">
        <v>1158.06</v>
      </c>
      <c r="K510" s="44">
        <v>1423.23</v>
      </c>
      <c r="L510" s="44">
        <v>1860.88</v>
      </c>
      <c r="M510" s="44">
        <v>2067.39</v>
      </c>
      <c r="N510" s="44">
        <v>2221.41</v>
      </c>
      <c r="O510" s="44">
        <v>2260.36</v>
      </c>
      <c r="P510" s="44">
        <v>2270.19</v>
      </c>
      <c r="Q510" s="44">
        <v>2265.3000000000002</v>
      </c>
      <c r="R510" s="44">
        <v>2272.59</v>
      </c>
      <c r="S510" s="44">
        <v>2282.12</v>
      </c>
      <c r="T510" s="44">
        <v>2278.94</v>
      </c>
      <c r="U510" s="44">
        <v>2257.66</v>
      </c>
      <c r="V510" s="44">
        <v>2239.1</v>
      </c>
      <c r="W510" s="44">
        <v>2163.31</v>
      </c>
      <c r="X510" s="44">
        <v>2086.91</v>
      </c>
      <c r="Y510" s="44">
        <v>2056.0700000000002</v>
      </c>
      <c r="Z510" s="44">
        <v>1880.16</v>
      </c>
      <c r="AA510" s="44">
        <v>1628.42</v>
      </c>
    </row>
    <row r="511" spans="1:27" ht="12.75" hidden="1" customHeight="1" outlineLevel="1" x14ac:dyDescent="0.3">
      <c r="A511" s="99" t="s">
        <v>2149</v>
      </c>
      <c r="B511" s="63" t="s">
        <v>90</v>
      </c>
      <c r="C511" s="43" t="s">
        <v>79</v>
      </c>
      <c r="D511" s="44">
        <f>$D$486</f>
        <v>3944.23</v>
      </c>
      <c r="E511" s="44">
        <f t="shared" ref="E511:AA511" si="295">$D$486</f>
        <v>3944.23</v>
      </c>
      <c r="F511" s="44">
        <f t="shared" si="295"/>
        <v>3944.23</v>
      </c>
      <c r="G511" s="44">
        <f t="shared" si="295"/>
        <v>3944.23</v>
      </c>
      <c r="H511" s="44">
        <f t="shared" si="295"/>
        <v>3944.23</v>
      </c>
      <c r="I511" s="44">
        <f t="shared" si="295"/>
        <v>3944.23</v>
      </c>
      <c r="J511" s="44">
        <f t="shared" si="295"/>
        <v>3944.23</v>
      </c>
      <c r="K511" s="44">
        <f t="shared" si="295"/>
        <v>3944.23</v>
      </c>
      <c r="L511" s="44">
        <f t="shared" si="295"/>
        <v>3944.23</v>
      </c>
      <c r="M511" s="44">
        <f t="shared" si="295"/>
        <v>3944.23</v>
      </c>
      <c r="N511" s="44">
        <f t="shared" si="295"/>
        <v>3944.23</v>
      </c>
      <c r="O511" s="44">
        <f t="shared" si="295"/>
        <v>3944.23</v>
      </c>
      <c r="P511" s="44">
        <f t="shared" si="295"/>
        <v>3944.23</v>
      </c>
      <c r="Q511" s="44">
        <f t="shared" si="295"/>
        <v>3944.23</v>
      </c>
      <c r="R511" s="44">
        <f t="shared" si="295"/>
        <v>3944.23</v>
      </c>
      <c r="S511" s="44">
        <f t="shared" si="295"/>
        <v>3944.23</v>
      </c>
      <c r="T511" s="44">
        <f t="shared" si="295"/>
        <v>3944.23</v>
      </c>
      <c r="U511" s="44">
        <f t="shared" si="295"/>
        <v>3944.23</v>
      </c>
      <c r="V511" s="44">
        <f t="shared" si="295"/>
        <v>3944.23</v>
      </c>
      <c r="W511" s="44">
        <f t="shared" si="295"/>
        <v>3944.23</v>
      </c>
      <c r="X511" s="44">
        <f t="shared" si="295"/>
        <v>3944.23</v>
      </c>
      <c r="Y511" s="44">
        <f t="shared" si="295"/>
        <v>3944.23</v>
      </c>
      <c r="Z511" s="44">
        <f t="shared" si="295"/>
        <v>3944.23</v>
      </c>
      <c r="AA511" s="44">
        <f t="shared" si="295"/>
        <v>3944.23</v>
      </c>
    </row>
    <row r="512" spans="1:27" ht="12.75" hidden="1" customHeight="1" outlineLevel="1" x14ac:dyDescent="0.3">
      <c r="A512" s="99" t="s">
        <v>2150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2151</v>
      </c>
      <c r="B513" s="63" t="s">
        <v>81</v>
      </c>
      <c r="C513" s="43" t="s">
        <v>79</v>
      </c>
      <c r="D513" s="44">
        <f>$D$11</f>
        <v>368.47</v>
      </c>
      <c r="E513" s="44">
        <f t="shared" ref="E513:AA513" si="296">$D$11</f>
        <v>368.47</v>
      </c>
      <c r="F513" s="44">
        <f t="shared" si="296"/>
        <v>368.47</v>
      </c>
      <c r="G513" s="44">
        <f t="shared" si="296"/>
        <v>368.47</v>
      </c>
      <c r="H513" s="44">
        <f t="shared" si="296"/>
        <v>368.47</v>
      </c>
      <c r="I513" s="44">
        <f t="shared" si="296"/>
        <v>368.47</v>
      </c>
      <c r="J513" s="44">
        <f t="shared" si="296"/>
        <v>368.47</v>
      </c>
      <c r="K513" s="44">
        <f t="shared" si="296"/>
        <v>368.47</v>
      </c>
      <c r="L513" s="44">
        <f t="shared" si="296"/>
        <v>368.47</v>
      </c>
      <c r="M513" s="44">
        <f t="shared" si="296"/>
        <v>368.47</v>
      </c>
      <c r="N513" s="44">
        <f t="shared" si="296"/>
        <v>368.47</v>
      </c>
      <c r="O513" s="44">
        <f t="shared" si="296"/>
        <v>368.47</v>
      </c>
      <c r="P513" s="44">
        <f t="shared" si="296"/>
        <v>368.47</v>
      </c>
      <c r="Q513" s="44">
        <f t="shared" si="296"/>
        <v>368.47</v>
      </c>
      <c r="R513" s="44">
        <f t="shared" si="296"/>
        <v>368.47</v>
      </c>
      <c r="S513" s="44">
        <f t="shared" si="296"/>
        <v>368.47</v>
      </c>
      <c r="T513" s="44">
        <f t="shared" si="296"/>
        <v>368.47</v>
      </c>
      <c r="U513" s="44">
        <f t="shared" si="296"/>
        <v>368.47</v>
      </c>
      <c r="V513" s="44">
        <f t="shared" si="296"/>
        <v>368.47</v>
      </c>
      <c r="W513" s="44">
        <f t="shared" si="296"/>
        <v>368.47</v>
      </c>
      <c r="X513" s="44">
        <f t="shared" si="296"/>
        <v>368.47</v>
      </c>
      <c r="Y513" s="44">
        <f t="shared" si="296"/>
        <v>368.47</v>
      </c>
      <c r="Z513" s="44">
        <f t="shared" si="296"/>
        <v>368.47</v>
      </c>
      <c r="AA513" s="44">
        <f t="shared" si="296"/>
        <v>368.47</v>
      </c>
    </row>
    <row r="514" spans="1:27" ht="13.8" collapsed="1" x14ac:dyDescent="0.3">
      <c r="A514" s="98" t="s">
        <v>2152</v>
      </c>
      <c r="B514" s="28" t="str">
        <f>"07"&amp;"."&amp;$B$800&amp;"."&amp;$B$801</f>
        <v>07.07.2024</v>
      </c>
      <c r="C514" s="90" t="s">
        <v>76</v>
      </c>
      <c r="D514" s="91">
        <f>ROUND(((D515+D516+D518+D517)/1000),5)</f>
        <v>5.6396199999999999</v>
      </c>
      <c r="E514" s="91">
        <f>ROUND(((E515+E516+E518+E517)/1000),5)</f>
        <v>5.51755</v>
      </c>
      <c r="F514" s="91">
        <f>ROUND(((F515+F516+F518+F517)/1000),5)</f>
        <v>5.3513500000000001</v>
      </c>
      <c r="G514" s="91">
        <f t="shared" ref="G514:AA514" si="297">ROUND(((G515+G516+G518+G517)/1000),5)</f>
        <v>5.20031</v>
      </c>
      <c r="H514" s="91">
        <f t="shared" si="297"/>
        <v>4.32681</v>
      </c>
      <c r="I514" s="91">
        <f t="shared" si="297"/>
        <v>4.3513099999999998</v>
      </c>
      <c r="J514" s="91">
        <f t="shared" si="297"/>
        <v>5.1723699999999999</v>
      </c>
      <c r="K514" s="91">
        <f t="shared" si="297"/>
        <v>5.5700900000000004</v>
      </c>
      <c r="L514" s="91">
        <f t="shared" si="297"/>
        <v>5.9894699999999998</v>
      </c>
      <c r="M514" s="91">
        <f t="shared" si="297"/>
        <v>6.2768199999999998</v>
      </c>
      <c r="N514" s="91">
        <f t="shared" si="297"/>
        <v>6.4322999999999997</v>
      </c>
      <c r="O514" s="91">
        <f t="shared" si="297"/>
        <v>6.4914800000000001</v>
      </c>
      <c r="P514" s="91">
        <f t="shared" si="297"/>
        <v>6.4994500000000004</v>
      </c>
      <c r="Q514" s="91">
        <f t="shared" si="297"/>
        <v>6.5605500000000001</v>
      </c>
      <c r="R514" s="91">
        <f t="shared" si="297"/>
        <v>6.5644099999999996</v>
      </c>
      <c r="S514" s="91">
        <f t="shared" si="297"/>
        <v>6.4522300000000001</v>
      </c>
      <c r="T514" s="91">
        <f t="shared" si="297"/>
        <v>6.4532100000000003</v>
      </c>
      <c r="U514" s="91">
        <f t="shared" si="297"/>
        <v>6.4498199999999999</v>
      </c>
      <c r="V514" s="91">
        <f t="shared" si="297"/>
        <v>6.4699499999999999</v>
      </c>
      <c r="W514" s="91">
        <f t="shared" si="297"/>
        <v>6.4267700000000003</v>
      </c>
      <c r="X514" s="91">
        <f t="shared" si="297"/>
        <v>6.3131000000000004</v>
      </c>
      <c r="Y514" s="91">
        <f t="shared" si="297"/>
        <v>6.3644699999999998</v>
      </c>
      <c r="Z514" s="91">
        <f t="shared" si="297"/>
        <v>6.19618</v>
      </c>
      <c r="AA514" s="91">
        <f t="shared" si="297"/>
        <v>5.9431700000000003</v>
      </c>
    </row>
    <row r="515" spans="1:27" ht="12.75" hidden="1" customHeight="1" outlineLevel="1" x14ac:dyDescent="0.3">
      <c r="A515" s="99" t="s">
        <v>2153</v>
      </c>
      <c r="B515" s="63" t="s">
        <v>238</v>
      </c>
      <c r="C515" s="43" t="s">
        <v>79</v>
      </c>
      <c r="D515" s="44">
        <v>1322.11</v>
      </c>
      <c r="E515" s="44">
        <v>1200.04</v>
      </c>
      <c r="F515" s="44">
        <v>1033.8399999999999</v>
      </c>
      <c r="G515" s="44">
        <v>882.8</v>
      </c>
      <c r="H515" s="44">
        <v>9.3000000000000007</v>
      </c>
      <c r="I515" s="44">
        <v>33.799999999999997</v>
      </c>
      <c r="J515" s="44">
        <v>854.86</v>
      </c>
      <c r="K515" s="44">
        <v>1252.58</v>
      </c>
      <c r="L515" s="44">
        <v>1671.96</v>
      </c>
      <c r="M515" s="44">
        <v>1959.31</v>
      </c>
      <c r="N515" s="44">
        <v>2114.79</v>
      </c>
      <c r="O515" s="44">
        <v>2173.9699999999998</v>
      </c>
      <c r="P515" s="44">
        <v>2181.94</v>
      </c>
      <c r="Q515" s="44">
        <v>2243.04</v>
      </c>
      <c r="R515" s="44">
        <v>2246.9</v>
      </c>
      <c r="S515" s="44">
        <v>2134.7199999999998</v>
      </c>
      <c r="T515" s="44">
        <v>2135.6999999999998</v>
      </c>
      <c r="U515" s="44">
        <v>2132.31</v>
      </c>
      <c r="V515" s="44">
        <v>2152.44</v>
      </c>
      <c r="W515" s="44">
        <v>2109.2600000000002</v>
      </c>
      <c r="X515" s="44">
        <v>1995.59</v>
      </c>
      <c r="Y515" s="44">
        <v>2046.96</v>
      </c>
      <c r="Z515" s="44">
        <v>1878.67</v>
      </c>
      <c r="AA515" s="44">
        <v>1625.66</v>
      </c>
    </row>
    <row r="516" spans="1:27" ht="12.75" hidden="1" customHeight="1" outlineLevel="1" x14ac:dyDescent="0.3">
      <c r="A516" s="99" t="s">
        <v>2154</v>
      </c>
      <c r="B516" s="63" t="s">
        <v>90</v>
      </c>
      <c r="C516" s="43" t="s">
        <v>79</v>
      </c>
      <c r="D516" s="44">
        <f>$D$486</f>
        <v>3944.23</v>
      </c>
      <c r="E516" s="44">
        <f t="shared" ref="E516:AA516" si="298">$D$486</f>
        <v>3944.23</v>
      </c>
      <c r="F516" s="44">
        <f t="shared" si="298"/>
        <v>3944.23</v>
      </c>
      <c r="G516" s="44">
        <f t="shared" si="298"/>
        <v>3944.23</v>
      </c>
      <c r="H516" s="44">
        <f t="shared" si="298"/>
        <v>3944.23</v>
      </c>
      <c r="I516" s="44">
        <f t="shared" si="298"/>
        <v>3944.23</v>
      </c>
      <c r="J516" s="44">
        <f t="shared" si="298"/>
        <v>3944.23</v>
      </c>
      <c r="K516" s="44">
        <f t="shared" si="298"/>
        <v>3944.23</v>
      </c>
      <c r="L516" s="44">
        <f t="shared" si="298"/>
        <v>3944.23</v>
      </c>
      <c r="M516" s="44">
        <f t="shared" si="298"/>
        <v>3944.23</v>
      </c>
      <c r="N516" s="44">
        <f t="shared" si="298"/>
        <v>3944.23</v>
      </c>
      <c r="O516" s="44">
        <f t="shared" si="298"/>
        <v>3944.23</v>
      </c>
      <c r="P516" s="44">
        <f t="shared" si="298"/>
        <v>3944.23</v>
      </c>
      <c r="Q516" s="44">
        <f t="shared" si="298"/>
        <v>3944.23</v>
      </c>
      <c r="R516" s="44">
        <f t="shared" si="298"/>
        <v>3944.23</v>
      </c>
      <c r="S516" s="44">
        <f t="shared" si="298"/>
        <v>3944.23</v>
      </c>
      <c r="T516" s="44">
        <f t="shared" si="298"/>
        <v>3944.23</v>
      </c>
      <c r="U516" s="44">
        <f t="shared" si="298"/>
        <v>3944.23</v>
      </c>
      <c r="V516" s="44">
        <f t="shared" si="298"/>
        <v>3944.23</v>
      </c>
      <c r="W516" s="44">
        <f t="shared" si="298"/>
        <v>3944.23</v>
      </c>
      <c r="X516" s="44">
        <f t="shared" si="298"/>
        <v>3944.23</v>
      </c>
      <c r="Y516" s="44">
        <f t="shared" si="298"/>
        <v>3944.23</v>
      </c>
      <c r="Z516" s="44">
        <f t="shared" si="298"/>
        <v>3944.23</v>
      </c>
      <c r="AA516" s="44">
        <f t="shared" si="298"/>
        <v>3944.23</v>
      </c>
    </row>
    <row r="517" spans="1:27" ht="12.75" hidden="1" customHeight="1" outlineLevel="1" x14ac:dyDescent="0.3">
      <c r="A517" s="99" t="s">
        <v>2155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2156</v>
      </c>
      <c r="B518" s="63" t="s">
        <v>81</v>
      </c>
      <c r="C518" s="43" t="s">
        <v>79</v>
      </c>
      <c r="D518" s="44">
        <f>$D$11</f>
        <v>368.47</v>
      </c>
      <c r="E518" s="44">
        <f t="shared" ref="E518:AA518" si="299">$D$11</f>
        <v>368.47</v>
      </c>
      <c r="F518" s="44">
        <f t="shared" si="299"/>
        <v>368.47</v>
      </c>
      <c r="G518" s="44">
        <f t="shared" si="299"/>
        <v>368.47</v>
      </c>
      <c r="H518" s="44">
        <f t="shared" si="299"/>
        <v>368.47</v>
      </c>
      <c r="I518" s="44">
        <f t="shared" si="299"/>
        <v>368.47</v>
      </c>
      <c r="J518" s="44">
        <f t="shared" si="299"/>
        <v>368.47</v>
      </c>
      <c r="K518" s="44">
        <f t="shared" si="299"/>
        <v>368.47</v>
      </c>
      <c r="L518" s="44">
        <f t="shared" si="299"/>
        <v>368.47</v>
      </c>
      <c r="M518" s="44">
        <f t="shared" si="299"/>
        <v>368.47</v>
      </c>
      <c r="N518" s="44">
        <f t="shared" si="299"/>
        <v>368.47</v>
      </c>
      <c r="O518" s="44">
        <f t="shared" si="299"/>
        <v>368.47</v>
      </c>
      <c r="P518" s="44">
        <f t="shared" si="299"/>
        <v>368.47</v>
      </c>
      <c r="Q518" s="44">
        <f t="shared" si="299"/>
        <v>368.47</v>
      </c>
      <c r="R518" s="44">
        <f t="shared" si="299"/>
        <v>368.47</v>
      </c>
      <c r="S518" s="44">
        <f t="shared" si="299"/>
        <v>368.47</v>
      </c>
      <c r="T518" s="44">
        <f t="shared" si="299"/>
        <v>368.47</v>
      </c>
      <c r="U518" s="44">
        <f t="shared" si="299"/>
        <v>368.47</v>
      </c>
      <c r="V518" s="44">
        <f t="shared" si="299"/>
        <v>368.47</v>
      </c>
      <c r="W518" s="44">
        <f t="shared" si="299"/>
        <v>368.47</v>
      </c>
      <c r="X518" s="44">
        <f t="shared" si="299"/>
        <v>368.47</v>
      </c>
      <c r="Y518" s="44">
        <f t="shared" si="299"/>
        <v>368.47</v>
      </c>
      <c r="Z518" s="44">
        <f t="shared" si="299"/>
        <v>368.47</v>
      </c>
      <c r="AA518" s="44">
        <f t="shared" si="299"/>
        <v>368.47</v>
      </c>
    </row>
    <row r="519" spans="1:27" ht="13.8" collapsed="1" x14ac:dyDescent="0.3">
      <c r="A519" s="98" t="s">
        <v>2157</v>
      </c>
      <c r="B519" s="28" t="str">
        <f>"08"&amp;"."&amp;$B$800&amp;"."&amp;$B$801</f>
        <v>08.07.2024</v>
      </c>
      <c r="C519" s="90" t="s">
        <v>76</v>
      </c>
      <c r="D519" s="91">
        <f>ROUND(((D520+D521+D523+D522)/1000),5)</f>
        <v>5.5853799999999998</v>
      </c>
      <c r="E519" s="91">
        <f>ROUND(((E520+E521+E523+E522)/1000),5)</f>
        <v>5.4789099999999999</v>
      </c>
      <c r="F519" s="91">
        <f>ROUND(((F520+F521+F523+F522)/1000),5)</f>
        <v>5.3074199999999996</v>
      </c>
      <c r="G519" s="91">
        <f t="shared" ref="G519:AA519" si="300">ROUND(((G520+G521+G523+G522)/1000),5)</f>
        <v>5.0987400000000003</v>
      </c>
      <c r="H519" s="91">
        <f t="shared" si="300"/>
        <v>4.4948499999999996</v>
      </c>
      <c r="I519" s="91">
        <f t="shared" si="300"/>
        <v>5.4129899999999997</v>
      </c>
      <c r="J519" s="91">
        <f t="shared" si="300"/>
        <v>5.5306600000000001</v>
      </c>
      <c r="K519" s="91">
        <f t="shared" si="300"/>
        <v>5.9751700000000003</v>
      </c>
      <c r="L519" s="91">
        <f t="shared" si="300"/>
        <v>6.3522699999999999</v>
      </c>
      <c r="M519" s="91">
        <f t="shared" si="300"/>
        <v>6.62636</v>
      </c>
      <c r="N519" s="91">
        <f t="shared" si="300"/>
        <v>6.6973799999999999</v>
      </c>
      <c r="O519" s="91">
        <f t="shared" si="300"/>
        <v>6.7116199999999999</v>
      </c>
      <c r="P519" s="91">
        <f t="shared" si="300"/>
        <v>6.7377399999999996</v>
      </c>
      <c r="Q519" s="91">
        <f t="shared" si="300"/>
        <v>6.8617900000000001</v>
      </c>
      <c r="R519" s="91">
        <f t="shared" si="300"/>
        <v>6.8630599999999999</v>
      </c>
      <c r="S519" s="91">
        <f t="shared" si="300"/>
        <v>6.93757</v>
      </c>
      <c r="T519" s="91">
        <f t="shared" si="300"/>
        <v>6.8305400000000001</v>
      </c>
      <c r="U519" s="91">
        <f t="shared" si="300"/>
        <v>6.7809600000000003</v>
      </c>
      <c r="V519" s="91">
        <f t="shared" si="300"/>
        <v>6.71889</v>
      </c>
      <c r="W519" s="91">
        <f t="shared" si="300"/>
        <v>6.6064499999999997</v>
      </c>
      <c r="X519" s="91">
        <f t="shared" si="300"/>
        <v>6.4362899999999996</v>
      </c>
      <c r="Y519" s="91">
        <f t="shared" si="300"/>
        <v>6.4062900000000003</v>
      </c>
      <c r="Z519" s="91">
        <f t="shared" si="300"/>
        <v>6.1300600000000003</v>
      </c>
      <c r="AA519" s="91">
        <f t="shared" si="300"/>
        <v>5.8743600000000002</v>
      </c>
    </row>
    <row r="520" spans="1:27" ht="12.75" hidden="1" customHeight="1" outlineLevel="1" x14ac:dyDescent="0.3">
      <c r="A520" s="99" t="s">
        <v>2158</v>
      </c>
      <c r="B520" s="63" t="s">
        <v>238</v>
      </c>
      <c r="C520" s="43" t="s">
        <v>79</v>
      </c>
      <c r="D520" s="44">
        <v>1267.8699999999999</v>
      </c>
      <c r="E520" s="44">
        <v>1161.4000000000001</v>
      </c>
      <c r="F520" s="44">
        <v>989.91</v>
      </c>
      <c r="G520" s="44">
        <v>781.23</v>
      </c>
      <c r="H520" s="44">
        <v>177.34</v>
      </c>
      <c r="I520" s="44">
        <v>1095.48</v>
      </c>
      <c r="J520" s="44">
        <v>1213.1500000000001</v>
      </c>
      <c r="K520" s="44">
        <v>1657.66</v>
      </c>
      <c r="L520" s="44">
        <v>2034.76</v>
      </c>
      <c r="M520" s="44">
        <v>2308.85</v>
      </c>
      <c r="N520" s="44">
        <v>2379.87</v>
      </c>
      <c r="O520" s="44">
        <v>2394.11</v>
      </c>
      <c r="P520" s="44">
        <v>2420.23</v>
      </c>
      <c r="Q520" s="44">
        <v>2544.2800000000002</v>
      </c>
      <c r="R520" s="44">
        <v>2545.5500000000002</v>
      </c>
      <c r="S520" s="44">
        <v>2620.06</v>
      </c>
      <c r="T520" s="44">
        <v>2513.0300000000002</v>
      </c>
      <c r="U520" s="44">
        <v>2463.4499999999998</v>
      </c>
      <c r="V520" s="44">
        <v>2401.38</v>
      </c>
      <c r="W520" s="44">
        <v>2288.94</v>
      </c>
      <c r="X520" s="44">
        <v>2118.7800000000002</v>
      </c>
      <c r="Y520" s="44">
        <v>2088.7800000000002</v>
      </c>
      <c r="Z520" s="44">
        <v>1812.55</v>
      </c>
      <c r="AA520" s="44">
        <v>1556.85</v>
      </c>
    </row>
    <row r="521" spans="1:27" ht="12.75" hidden="1" customHeight="1" outlineLevel="1" x14ac:dyDescent="0.3">
      <c r="A521" s="99" t="s">
        <v>2159</v>
      </c>
      <c r="B521" s="63" t="s">
        <v>90</v>
      </c>
      <c r="C521" s="43" t="s">
        <v>79</v>
      </c>
      <c r="D521" s="44">
        <f>$D$486</f>
        <v>3944.23</v>
      </c>
      <c r="E521" s="44">
        <f t="shared" ref="E521:AA521" si="301">$D$486</f>
        <v>3944.23</v>
      </c>
      <c r="F521" s="44">
        <f t="shared" si="301"/>
        <v>3944.23</v>
      </c>
      <c r="G521" s="44">
        <f t="shared" si="301"/>
        <v>3944.23</v>
      </c>
      <c r="H521" s="44">
        <f t="shared" si="301"/>
        <v>3944.23</v>
      </c>
      <c r="I521" s="44">
        <f t="shared" si="301"/>
        <v>3944.23</v>
      </c>
      <c r="J521" s="44">
        <f t="shared" si="301"/>
        <v>3944.23</v>
      </c>
      <c r="K521" s="44">
        <f t="shared" si="301"/>
        <v>3944.23</v>
      </c>
      <c r="L521" s="44">
        <f t="shared" si="301"/>
        <v>3944.23</v>
      </c>
      <c r="M521" s="44">
        <f t="shared" si="301"/>
        <v>3944.23</v>
      </c>
      <c r="N521" s="44">
        <f t="shared" si="301"/>
        <v>3944.23</v>
      </c>
      <c r="O521" s="44">
        <f t="shared" si="301"/>
        <v>3944.23</v>
      </c>
      <c r="P521" s="44">
        <f t="shared" si="301"/>
        <v>3944.23</v>
      </c>
      <c r="Q521" s="44">
        <f t="shared" si="301"/>
        <v>3944.23</v>
      </c>
      <c r="R521" s="44">
        <f t="shared" si="301"/>
        <v>3944.23</v>
      </c>
      <c r="S521" s="44">
        <f t="shared" si="301"/>
        <v>3944.23</v>
      </c>
      <c r="T521" s="44">
        <f t="shared" si="301"/>
        <v>3944.23</v>
      </c>
      <c r="U521" s="44">
        <f t="shared" si="301"/>
        <v>3944.23</v>
      </c>
      <c r="V521" s="44">
        <f t="shared" si="301"/>
        <v>3944.23</v>
      </c>
      <c r="W521" s="44">
        <f t="shared" si="301"/>
        <v>3944.23</v>
      </c>
      <c r="X521" s="44">
        <f t="shared" si="301"/>
        <v>3944.23</v>
      </c>
      <c r="Y521" s="44">
        <f t="shared" si="301"/>
        <v>3944.23</v>
      </c>
      <c r="Z521" s="44">
        <f t="shared" si="301"/>
        <v>3944.23</v>
      </c>
      <c r="AA521" s="44">
        <f t="shared" si="301"/>
        <v>3944.23</v>
      </c>
    </row>
    <row r="522" spans="1:27" ht="12.75" hidden="1" customHeight="1" outlineLevel="1" x14ac:dyDescent="0.3">
      <c r="A522" s="99" t="s">
        <v>2160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2161</v>
      </c>
      <c r="B523" s="63" t="s">
        <v>81</v>
      </c>
      <c r="C523" s="43" t="s">
        <v>79</v>
      </c>
      <c r="D523" s="44">
        <f>$D$11</f>
        <v>368.47</v>
      </c>
      <c r="E523" s="44">
        <f t="shared" ref="E523:AA523" si="302">$D$11</f>
        <v>368.47</v>
      </c>
      <c r="F523" s="44">
        <f t="shared" si="302"/>
        <v>368.47</v>
      </c>
      <c r="G523" s="44">
        <f t="shared" si="302"/>
        <v>368.47</v>
      </c>
      <c r="H523" s="44">
        <f t="shared" si="302"/>
        <v>368.47</v>
      </c>
      <c r="I523" s="44">
        <f t="shared" si="302"/>
        <v>368.47</v>
      </c>
      <c r="J523" s="44">
        <f t="shared" si="302"/>
        <v>368.47</v>
      </c>
      <c r="K523" s="44">
        <f t="shared" si="302"/>
        <v>368.47</v>
      </c>
      <c r="L523" s="44">
        <f t="shared" si="302"/>
        <v>368.47</v>
      </c>
      <c r="M523" s="44">
        <f t="shared" si="302"/>
        <v>368.47</v>
      </c>
      <c r="N523" s="44">
        <f t="shared" si="302"/>
        <v>368.47</v>
      </c>
      <c r="O523" s="44">
        <f t="shared" si="302"/>
        <v>368.47</v>
      </c>
      <c r="P523" s="44">
        <f t="shared" si="302"/>
        <v>368.47</v>
      </c>
      <c r="Q523" s="44">
        <f t="shared" si="302"/>
        <v>368.47</v>
      </c>
      <c r="R523" s="44">
        <f t="shared" si="302"/>
        <v>368.47</v>
      </c>
      <c r="S523" s="44">
        <f t="shared" si="302"/>
        <v>368.47</v>
      </c>
      <c r="T523" s="44">
        <f t="shared" si="302"/>
        <v>368.47</v>
      </c>
      <c r="U523" s="44">
        <f t="shared" si="302"/>
        <v>368.47</v>
      </c>
      <c r="V523" s="44">
        <f t="shared" si="302"/>
        <v>368.47</v>
      </c>
      <c r="W523" s="44">
        <f t="shared" si="302"/>
        <v>368.47</v>
      </c>
      <c r="X523" s="44">
        <f t="shared" si="302"/>
        <v>368.47</v>
      </c>
      <c r="Y523" s="44">
        <f t="shared" si="302"/>
        <v>368.47</v>
      </c>
      <c r="Z523" s="44">
        <f t="shared" si="302"/>
        <v>368.47</v>
      </c>
      <c r="AA523" s="44">
        <f t="shared" si="302"/>
        <v>368.47</v>
      </c>
    </row>
    <row r="524" spans="1:27" ht="13.8" collapsed="1" x14ac:dyDescent="0.3">
      <c r="A524" s="98" t="s">
        <v>2162</v>
      </c>
      <c r="B524" s="28" t="str">
        <f>"09"&amp;"."&amp;$B$800&amp;"."&amp;$B$801</f>
        <v>09.07.2024</v>
      </c>
      <c r="C524" s="90" t="s">
        <v>76</v>
      </c>
      <c r="D524" s="91">
        <f>ROUND(((D525+D526+D528+D527)/1000),5)</f>
        <v>5.5345800000000001</v>
      </c>
      <c r="E524" s="91">
        <f>ROUND(((E525+E526+E528+E527)/1000),5)</f>
        <v>5.37155</v>
      </c>
      <c r="F524" s="91">
        <f>ROUND(((F525+F526+F528+F527)/1000),5)</f>
        <v>5.19611</v>
      </c>
      <c r="G524" s="91">
        <f t="shared" ref="G524:AA524" si="303">ROUND(((G525+G526+G528+G527)/1000),5)</f>
        <v>4.8083600000000004</v>
      </c>
      <c r="H524" s="91">
        <f t="shared" si="303"/>
        <v>4.5061200000000001</v>
      </c>
      <c r="I524" s="91">
        <f t="shared" si="303"/>
        <v>5.33195</v>
      </c>
      <c r="J524" s="91">
        <f t="shared" si="303"/>
        <v>5.4904799999999998</v>
      </c>
      <c r="K524" s="91">
        <f t="shared" si="303"/>
        <v>5.7905100000000003</v>
      </c>
      <c r="L524" s="91">
        <f t="shared" si="303"/>
        <v>6.1860999999999997</v>
      </c>
      <c r="M524" s="91">
        <f t="shared" si="303"/>
        <v>6.4903300000000002</v>
      </c>
      <c r="N524" s="91">
        <f t="shared" si="303"/>
        <v>6.5646800000000001</v>
      </c>
      <c r="O524" s="91">
        <f t="shared" si="303"/>
        <v>6.6294399999999998</v>
      </c>
      <c r="P524" s="91">
        <f t="shared" si="303"/>
        <v>6.8090900000000003</v>
      </c>
      <c r="Q524" s="91">
        <f t="shared" si="303"/>
        <v>6.6880199999999999</v>
      </c>
      <c r="R524" s="91">
        <f t="shared" si="303"/>
        <v>6.7183599999999997</v>
      </c>
      <c r="S524" s="91">
        <f t="shared" si="303"/>
        <v>6.8397699999999997</v>
      </c>
      <c r="T524" s="91">
        <f t="shared" si="303"/>
        <v>6.7133599999999998</v>
      </c>
      <c r="U524" s="91">
        <f t="shared" si="303"/>
        <v>6.7049500000000002</v>
      </c>
      <c r="V524" s="91">
        <f t="shared" si="303"/>
        <v>6.4496700000000002</v>
      </c>
      <c r="W524" s="91">
        <f t="shared" si="303"/>
        <v>6.4536800000000003</v>
      </c>
      <c r="X524" s="91">
        <f t="shared" si="303"/>
        <v>6.3366899999999999</v>
      </c>
      <c r="Y524" s="91">
        <f t="shared" si="303"/>
        <v>6.3115100000000002</v>
      </c>
      <c r="Z524" s="91">
        <f t="shared" si="303"/>
        <v>6.0946899999999999</v>
      </c>
      <c r="AA524" s="91">
        <f t="shared" si="303"/>
        <v>5.7436600000000002</v>
      </c>
    </row>
    <row r="525" spans="1:27" ht="12.75" hidden="1" customHeight="1" outlineLevel="1" x14ac:dyDescent="0.3">
      <c r="A525" s="99" t="s">
        <v>2163</v>
      </c>
      <c r="B525" s="63" t="s">
        <v>238</v>
      </c>
      <c r="C525" s="43" t="s">
        <v>79</v>
      </c>
      <c r="D525" s="44">
        <v>1217.07</v>
      </c>
      <c r="E525" s="44">
        <v>1054.04</v>
      </c>
      <c r="F525" s="44">
        <v>878.6</v>
      </c>
      <c r="G525" s="44">
        <v>490.85</v>
      </c>
      <c r="H525" s="44">
        <v>188.61</v>
      </c>
      <c r="I525" s="44">
        <v>1014.44</v>
      </c>
      <c r="J525" s="44">
        <v>1172.97</v>
      </c>
      <c r="K525" s="44">
        <v>1473</v>
      </c>
      <c r="L525" s="44">
        <v>1868.59</v>
      </c>
      <c r="M525" s="44">
        <v>2172.8200000000002</v>
      </c>
      <c r="N525" s="44">
        <v>2247.17</v>
      </c>
      <c r="O525" s="44">
        <v>2311.9299999999998</v>
      </c>
      <c r="P525" s="44">
        <v>2491.58</v>
      </c>
      <c r="Q525" s="44">
        <v>2370.5100000000002</v>
      </c>
      <c r="R525" s="44">
        <v>2400.85</v>
      </c>
      <c r="S525" s="44">
        <v>2522.2600000000002</v>
      </c>
      <c r="T525" s="44">
        <v>2395.85</v>
      </c>
      <c r="U525" s="44">
        <v>2387.44</v>
      </c>
      <c r="V525" s="44">
        <v>2132.16</v>
      </c>
      <c r="W525" s="44">
        <v>2136.17</v>
      </c>
      <c r="X525" s="44">
        <v>2019.18</v>
      </c>
      <c r="Y525" s="44">
        <v>1994</v>
      </c>
      <c r="Z525" s="44">
        <v>1777.18</v>
      </c>
      <c r="AA525" s="44">
        <v>1426.15</v>
      </c>
    </row>
    <row r="526" spans="1:27" ht="12.75" hidden="1" customHeight="1" outlineLevel="1" x14ac:dyDescent="0.3">
      <c r="A526" s="99" t="s">
        <v>2164</v>
      </c>
      <c r="B526" s="63" t="s">
        <v>90</v>
      </c>
      <c r="C526" s="43" t="s">
        <v>79</v>
      </c>
      <c r="D526" s="44">
        <f>$D$486</f>
        <v>3944.23</v>
      </c>
      <c r="E526" s="44">
        <f t="shared" ref="E526:AA526" si="304">$D$486</f>
        <v>3944.23</v>
      </c>
      <c r="F526" s="44">
        <f t="shared" si="304"/>
        <v>3944.23</v>
      </c>
      <c r="G526" s="44">
        <f t="shared" si="304"/>
        <v>3944.23</v>
      </c>
      <c r="H526" s="44">
        <f t="shared" si="304"/>
        <v>3944.23</v>
      </c>
      <c r="I526" s="44">
        <f t="shared" si="304"/>
        <v>3944.23</v>
      </c>
      <c r="J526" s="44">
        <f t="shared" si="304"/>
        <v>3944.23</v>
      </c>
      <c r="K526" s="44">
        <f t="shared" si="304"/>
        <v>3944.23</v>
      </c>
      <c r="L526" s="44">
        <f t="shared" si="304"/>
        <v>3944.23</v>
      </c>
      <c r="M526" s="44">
        <f t="shared" si="304"/>
        <v>3944.23</v>
      </c>
      <c r="N526" s="44">
        <f t="shared" si="304"/>
        <v>3944.23</v>
      </c>
      <c r="O526" s="44">
        <f t="shared" si="304"/>
        <v>3944.23</v>
      </c>
      <c r="P526" s="44">
        <f t="shared" si="304"/>
        <v>3944.23</v>
      </c>
      <c r="Q526" s="44">
        <f t="shared" si="304"/>
        <v>3944.23</v>
      </c>
      <c r="R526" s="44">
        <f t="shared" si="304"/>
        <v>3944.23</v>
      </c>
      <c r="S526" s="44">
        <f t="shared" si="304"/>
        <v>3944.23</v>
      </c>
      <c r="T526" s="44">
        <f t="shared" si="304"/>
        <v>3944.23</v>
      </c>
      <c r="U526" s="44">
        <f t="shared" si="304"/>
        <v>3944.23</v>
      </c>
      <c r="V526" s="44">
        <f t="shared" si="304"/>
        <v>3944.23</v>
      </c>
      <c r="W526" s="44">
        <f t="shared" si="304"/>
        <v>3944.23</v>
      </c>
      <c r="X526" s="44">
        <f t="shared" si="304"/>
        <v>3944.23</v>
      </c>
      <c r="Y526" s="44">
        <f t="shared" si="304"/>
        <v>3944.23</v>
      </c>
      <c r="Z526" s="44">
        <f t="shared" si="304"/>
        <v>3944.23</v>
      </c>
      <c r="AA526" s="44">
        <f t="shared" si="304"/>
        <v>3944.23</v>
      </c>
    </row>
    <row r="527" spans="1:27" ht="12.75" hidden="1" customHeight="1" outlineLevel="1" x14ac:dyDescent="0.3">
      <c r="A527" s="99" t="s">
        <v>2165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2166</v>
      </c>
      <c r="B528" s="63" t="s">
        <v>81</v>
      </c>
      <c r="C528" s="43" t="s">
        <v>79</v>
      </c>
      <c r="D528" s="44">
        <f>$D$11</f>
        <v>368.47</v>
      </c>
      <c r="E528" s="44">
        <f t="shared" ref="E528:AA528" si="305">$D$11</f>
        <v>368.47</v>
      </c>
      <c r="F528" s="44">
        <f t="shared" si="305"/>
        <v>368.47</v>
      </c>
      <c r="G528" s="44">
        <f t="shared" si="305"/>
        <v>368.47</v>
      </c>
      <c r="H528" s="44">
        <f t="shared" si="305"/>
        <v>368.47</v>
      </c>
      <c r="I528" s="44">
        <f t="shared" si="305"/>
        <v>368.47</v>
      </c>
      <c r="J528" s="44">
        <f t="shared" si="305"/>
        <v>368.47</v>
      </c>
      <c r="K528" s="44">
        <f t="shared" si="305"/>
        <v>368.47</v>
      </c>
      <c r="L528" s="44">
        <f t="shared" si="305"/>
        <v>368.47</v>
      </c>
      <c r="M528" s="44">
        <f t="shared" si="305"/>
        <v>368.47</v>
      </c>
      <c r="N528" s="44">
        <f t="shared" si="305"/>
        <v>368.47</v>
      </c>
      <c r="O528" s="44">
        <f t="shared" si="305"/>
        <v>368.47</v>
      </c>
      <c r="P528" s="44">
        <f t="shared" si="305"/>
        <v>368.47</v>
      </c>
      <c r="Q528" s="44">
        <f t="shared" si="305"/>
        <v>368.47</v>
      </c>
      <c r="R528" s="44">
        <f t="shared" si="305"/>
        <v>368.47</v>
      </c>
      <c r="S528" s="44">
        <f t="shared" si="305"/>
        <v>368.47</v>
      </c>
      <c r="T528" s="44">
        <f t="shared" si="305"/>
        <v>368.47</v>
      </c>
      <c r="U528" s="44">
        <f t="shared" si="305"/>
        <v>368.47</v>
      </c>
      <c r="V528" s="44">
        <f t="shared" si="305"/>
        <v>368.47</v>
      </c>
      <c r="W528" s="44">
        <f t="shared" si="305"/>
        <v>368.47</v>
      </c>
      <c r="X528" s="44">
        <f t="shared" si="305"/>
        <v>368.47</v>
      </c>
      <c r="Y528" s="44">
        <f t="shared" si="305"/>
        <v>368.47</v>
      </c>
      <c r="Z528" s="44">
        <f t="shared" si="305"/>
        <v>368.47</v>
      </c>
      <c r="AA528" s="44">
        <f t="shared" si="305"/>
        <v>368.47</v>
      </c>
    </row>
    <row r="529" spans="1:27" ht="13.8" collapsed="1" x14ac:dyDescent="0.3">
      <c r="A529" s="98" t="s">
        <v>2167</v>
      </c>
      <c r="B529" s="28" t="str">
        <f>"10"&amp;"."&amp;$B$800&amp;"."&amp;$B$801</f>
        <v>10.07.2024</v>
      </c>
      <c r="C529" s="90" t="s">
        <v>76</v>
      </c>
      <c r="D529" s="91">
        <f>ROUND(((D530+D531+D533+D532)/1000),5)</f>
        <v>5.5629900000000001</v>
      </c>
      <c r="E529" s="91">
        <f>ROUND(((E530+E531+E533+E532)/1000),5)</f>
        <v>5.4085900000000002</v>
      </c>
      <c r="F529" s="91">
        <f>ROUND(((F530+F531+F533+F532)/1000),5)</f>
        <v>5.2395199999999997</v>
      </c>
      <c r="G529" s="91">
        <f t="shared" ref="G529:AA529" si="306">ROUND(((G530+G531+G533+G532)/1000),5)</f>
        <v>4.8214600000000001</v>
      </c>
      <c r="H529" s="91">
        <f t="shared" si="306"/>
        <v>4.5117000000000003</v>
      </c>
      <c r="I529" s="91">
        <f t="shared" si="306"/>
        <v>5.3925299999999998</v>
      </c>
      <c r="J529" s="91">
        <f t="shared" si="306"/>
        <v>5.5750799999999998</v>
      </c>
      <c r="K529" s="91">
        <f t="shared" si="306"/>
        <v>5.8906400000000003</v>
      </c>
      <c r="L529" s="91">
        <f t="shared" si="306"/>
        <v>6.1732800000000001</v>
      </c>
      <c r="M529" s="91">
        <f t="shared" si="306"/>
        <v>6.5794899999999998</v>
      </c>
      <c r="N529" s="91">
        <f t="shared" si="306"/>
        <v>6.49383</v>
      </c>
      <c r="O529" s="91">
        <f t="shared" si="306"/>
        <v>6.5211399999999999</v>
      </c>
      <c r="P529" s="91">
        <f t="shared" si="306"/>
        <v>6.5097100000000001</v>
      </c>
      <c r="Q529" s="91">
        <f t="shared" si="306"/>
        <v>6.6713500000000003</v>
      </c>
      <c r="R529" s="91">
        <f t="shared" si="306"/>
        <v>6.681</v>
      </c>
      <c r="S529" s="91">
        <f t="shared" si="306"/>
        <v>6.7161200000000001</v>
      </c>
      <c r="T529" s="91">
        <f t="shared" si="306"/>
        <v>6.7035900000000002</v>
      </c>
      <c r="U529" s="91">
        <f t="shared" si="306"/>
        <v>6.6768099999999997</v>
      </c>
      <c r="V529" s="91">
        <f t="shared" si="306"/>
        <v>6.4949399999999997</v>
      </c>
      <c r="W529" s="91">
        <f t="shared" si="306"/>
        <v>6.28057</v>
      </c>
      <c r="X529" s="91">
        <f t="shared" si="306"/>
        <v>6.3208700000000002</v>
      </c>
      <c r="Y529" s="91">
        <f t="shared" si="306"/>
        <v>6.2876000000000003</v>
      </c>
      <c r="Z529" s="91">
        <f t="shared" si="306"/>
        <v>6.1371000000000002</v>
      </c>
      <c r="AA529" s="91">
        <f t="shared" si="306"/>
        <v>5.9068199999999997</v>
      </c>
    </row>
    <row r="530" spans="1:27" ht="12.75" hidden="1" customHeight="1" outlineLevel="1" x14ac:dyDescent="0.3">
      <c r="A530" s="99" t="s">
        <v>2168</v>
      </c>
      <c r="B530" s="63" t="s">
        <v>238</v>
      </c>
      <c r="C530" s="43" t="s">
        <v>79</v>
      </c>
      <c r="D530" s="44">
        <v>1245.48</v>
      </c>
      <c r="E530" s="44">
        <v>1091.08</v>
      </c>
      <c r="F530" s="44">
        <v>922.01</v>
      </c>
      <c r="G530" s="44">
        <v>503.95</v>
      </c>
      <c r="H530" s="44">
        <v>194.19</v>
      </c>
      <c r="I530" s="44">
        <v>1075.02</v>
      </c>
      <c r="J530" s="44">
        <v>1257.57</v>
      </c>
      <c r="K530" s="44">
        <v>1573.13</v>
      </c>
      <c r="L530" s="44">
        <v>1855.77</v>
      </c>
      <c r="M530" s="44">
        <v>2261.98</v>
      </c>
      <c r="N530" s="44">
        <v>2176.3200000000002</v>
      </c>
      <c r="O530" s="44">
        <v>2203.63</v>
      </c>
      <c r="P530" s="44">
        <v>2192.1999999999998</v>
      </c>
      <c r="Q530" s="44">
        <v>2353.84</v>
      </c>
      <c r="R530" s="44">
        <v>2363.4899999999998</v>
      </c>
      <c r="S530" s="44">
        <v>2398.61</v>
      </c>
      <c r="T530" s="44">
        <v>2386.08</v>
      </c>
      <c r="U530" s="44">
        <v>2359.3000000000002</v>
      </c>
      <c r="V530" s="44">
        <v>2177.4299999999998</v>
      </c>
      <c r="W530" s="44">
        <v>1963.06</v>
      </c>
      <c r="X530" s="44">
        <v>2003.36</v>
      </c>
      <c r="Y530" s="44">
        <v>1970.09</v>
      </c>
      <c r="Z530" s="44">
        <v>1819.59</v>
      </c>
      <c r="AA530" s="44">
        <v>1589.31</v>
      </c>
    </row>
    <row r="531" spans="1:27" ht="12.75" hidden="1" customHeight="1" outlineLevel="1" x14ac:dyDescent="0.3">
      <c r="A531" s="99" t="s">
        <v>2169</v>
      </c>
      <c r="B531" s="63" t="s">
        <v>90</v>
      </c>
      <c r="C531" s="43" t="s">
        <v>79</v>
      </c>
      <c r="D531" s="44">
        <f>$D$486</f>
        <v>3944.23</v>
      </c>
      <c r="E531" s="44">
        <f t="shared" ref="E531:AA531" si="307">$D$486</f>
        <v>3944.23</v>
      </c>
      <c r="F531" s="44">
        <f t="shared" si="307"/>
        <v>3944.23</v>
      </c>
      <c r="G531" s="44">
        <f t="shared" si="307"/>
        <v>3944.23</v>
      </c>
      <c r="H531" s="44">
        <f t="shared" si="307"/>
        <v>3944.23</v>
      </c>
      <c r="I531" s="44">
        <f t="shared" si="307"/>
        <v>3944.23</v>
      </c>
      <c r="J531" s="44">
        <f t="shared" si="307"/>
        <v>3944.23</v>
      </c>
      <c r="K531" s="44">
        <f t="shared" si="307"/>
        <v>3944.23</v>
      </c>
      <c r="L531" s="44">
        <f t="shared" si="307"/>
        <v>3944.23</v>
      </c>
      <c r="M531" s="44">
        <f t="shared" si="307"/>
        <v>3944.23</v>
      </c>
      <c r="N531" s="44">
        <f t="shared" si="307"/>
        <v>3944.23</v>
      </c>
      <c r="O531" s="44">
        <f t="shared" si="307"/>
        <v>3944.23</v>
      </c>
      <c r="P531" s="44">
        <f t="shared" si="307"/>
        <v>3944.23</v>
      </c>
      <c r="Q531" s="44">
        <f t="shared" si="307"/>
        <v>3944.23</v>
      </c>
      <c r="R531" s="44">
        <f t="shared" si="307"/>
        <v>3944.23</v>
      </c>
      <c r="S531" s="44">
        <f t="shared" si="307"/>
        <v>3944.23</v>
      </c>
      <c r="T531" s="44">
        <f t="shared" si="307"/>
        <v>3944.23</v>
      </c>
      <c r="U531" s="44">
        <f t="shared" si="307"/>
        <v>3944.23</v>
      </c>
      <c r="V531" s="44">
        <f t="shared" si="307"/>
        <v>3944.23</v>
      </c>
      <c r="W531" s="44">
        <f t="shared" si="307"/>
        <v>3944.23</v>
      </c>
      <c r="X531" s="44">
        <f t="shared" si="307"/>
        <v>3944.23</v>
      </c>
      <c r="Y531" s="44">
        <f t="shared" si="307"/>
        <v>3944.23</v>
      </c>
      <c r="Z531" s="44">
        <f t="shared" si="307"/>
        <v>3944.23</v>
      </c>
      <c r="AA531" s="44">
        <f t="shared" si="307"/>
        <v>3944.23</v>
      </c>
    </row>
    <row r="532" spans="1:27" ht="12.75" hidden="1" customHeight="1" outlineLevel="1" x14ac:dyDescent="0.3">
      <c r="A532" s="99" t="s">
        <v>2170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2171</v>
      </c>
      <c r="B533" s="63" t="s">
        <v>81</v>
      </c>
      <c r="C533" s="43" t="s">
        <v>79</v>
      </c>
      <c r="D533" s="44">
        <f>$D$11</f>
        <v>368.47</v>
      </c>
      <c r="E533" s="44">
        <f t="shared" ref="E533:AA533" si="308">$D$11</f>
        <v>368.47</v>
      </c>
      <c r="F533" s="44">
        <f t="shared" si="308"/>
        <v>368.47</v>
      </c>
      <c r="G533" s="44">
        <f t="shared" si="308"/>
        <v>368.47</v>
      </c>
      <c r="H533" s="44">
        <f t="shared" si="308"/>
        <v>368.47</v>
      </c>
      <c r="I533" s="44">
        <f t="shared" si="308"/>
        <v>368.47</v>
      </c>
      <c r="J533" s="44">
        <f t="shared" si="308"/>
        <v>368.47</v>
      </c>
      <c r="K533" s="44">
        <f t="shared" si="308"/>
        <v>368.47</v>
      </c>
      <c r="L533" s="44">
        <f t="shared" si="308"/>
        <v>368.47</v>
      </c>
      <c r="M533" s="44">
        <f t="shared" si="308"/>
        <v>368.47</v>
      </c>
      <c r="N533" s="44">
        <f t="shared" si="308"/>
        <v>368.47</v>
      </c>
      <c r="O533" s="44">
        <f t="shared" si="308"/>
        <v>368.47</v>
      </c>
      <c r="P533" s="44">
        <f t="shared" si="308"/>
        <v>368.47</v>
      </c>
      <c r="Q533" s="44">
        <f t="shared" si="308"/>
        <v>368.47</v>
      </c>
      <c r="R533" s="44">
        <f t="shared" si="308"/>
        <v>368.47</v>
      </c>
      <c r="S533" s="44">
        <f t="shared" si="308"/>
        <v>368.47</v>
      </c>
      <c r="T533" s="44">
        <f t="shared" si="308"/>
        <v>368.47</v>
      </c>
      <c r="U533" s="44">
        <f t="shared" si="308"/>
        <v>368.47</v>
      </c>
      <c r="V533" s="44">
        <f t="shared" si="308"/>
        <v>368.47</v>
      </c>
      <c r="W533" s="44">
        <f t="shared" si="308"/>
        <v>368.47</v>
      </c>
      <c r="X533" s="44">
        <f t="shared" si="308"/>
        <v>368.47</v>
      </c>
      <c r="Y533" s="44">
        <f t="shared" si="308"/>
        <v>368.47</v>
      </c>
      <c r="Z533" s="44">
        <f t="shared" si="308"/>
        <v>368.47</v>
      </c>
      <c r="AA533" s="44">
        <f t="shared" si="308"/>
        <v>368.47</v>
      </c>
    </row>
    <row r="534" spans="1:27" ht="13.8" collapsed="1" x14ac:dyDescent="0.3">
      <c r="A534" s="98" t="s">
        <v>2172</v>
      </c>
      <c r="B534" s="28" t="str">
        <f>"11"&amp;"."&amp;$B$800&amp;"."&amp;$B$801</f>
        <v>11.07.2024</v>
      </c>
      <c r="C534" s="90" t="s">
        <v>76</v>
      </c>
      <c r="D534" s="91">
        <f>ROUND(((D535+D536+D538+D537)/1000),5)</f>
        <v>5.6000399999999999</v>
      </c>
      <c r="E534" s="91">
        <f>ROUND(((E535+E536+E538+E537)/1000),5)</f>
        <v>5.5660299999999996</v>
      </c>
      <c r="F534" s="91">
        <f>ROUND(((F535+F536+F538+F537)/1000),5)</f>
        <v>5.3818400000000004</v>
      </c>
      <c r="G534" s="91">
        <f t="shared" ref="G534:AA534" si="309">ROUND(((G535+G536+G538+G537)/1000),5)</f>
        <v>5.2528300000000003</v>
      </c>
      <c r="H534" s="91">
        <f t="shared" si="309"/>
        <v>5.3476100000000004</v>
      </c>
      <c r="I534" s="91">
        <f t="shared" si="309"/>
        <v>5.5021699999999996</v>
      </c>
      <c r="J534" s="91">
        <f t="shared" si="309"/>
        <v>5.5499599999999996</v>
      </c>
      <c r="K534" s="91">
        <f t="shared" si="309"/>
        <v>6.0083200000000003</v>
      </c>
      <c r="L534" s="91">
        <f t="shared" si="309"/>
        <v>6.3042699999999998</v>
      </c>
      <c r="M534" s="91">
        <f t="shared" si="309"/>
        <v>6.6033999999999997</v>
      </c>
      <c r="N534" s="91">
        <f t="shared" si="309"/>
        <v>6.8647099999999996</v>
      </c>
      <c r="O534" s="91">
        <f t="shared" si="309"/>
        <v>6.9715299999999996</v>
      </c>
      <c r="P534" s="91">
        <f t="shared" si="309"/>
        <v>6.9691999999999998</v>
      </c>
      <c r="Q534" s="91">
        <f t="shared" si="309"/>
        <v>7.0188199999999998</v>
      </c>
      <c r="R534" s="91">
        <f t="shared" si="309"/>
        <v>7.0255900000000002</v>
      </c>
      <c r="S534" s="91">
        <f t="shared" si="309"/>
        <v>6.8939199999999996</v>
      </c>
      <c r="T534" s="91">
        <f t="shared" si="309"/>
        <v>6.8297600000000003</v>
      </c>
      <c r="U534" s="91">
        <f t="shared" si="309"/>
        <v>6.7786200000000001</v>
      </c>
      <c r="V534" s="91">
        <f t="shared" si="309"/>
        <v>6.7980799999999997</v>
      </c>
      <c r="W534" s="91">
        <f t="shared" si="309"/>
        <v>6.6780099999999996</v>
      </c>
      <c r="X534" s="91">
        <f t="shared" si="309"/>
        <v>6.52738</v>
      </c>
      <c r="Y534" s="91">
        <f t="shared" si="309"/>
        <v>6.4671500000000002</v>
      </c>
      <c r="Z534" s="91">
        <f t="shared" si="309"/>
        <v>6.2068099999999999</v>
      </c>
      <c r="AA534" s="91">
        <f t="shared" si="309"/>
        <v>6.1086600000000004</v>
      </c>
    </row>
    <row r="535" spans="1:27" ht="12.75" hidden="1" customHeight="1" outlineLevel="1" x14ac:dyDescent="0.3">
      <c r="A535" s="99" t="s">
        <v>2173</v>
      </c>
      <c r="B535" s="63" t="s">
        <v>238</v>
      </c>
      <c r="C535" s="43" t="s">
        <v>79</v>
      </c>
      <c r="D535" s="44">
        <v>1282.53</v>
      </c>
      <c r="E535" s="44">
        <v>1248.52</v>
      </c>
      <c r="F535" s="44">
        <v>1064.33</v>
      </c>
      <c r="G535" s="44">
        <v>935.32</v>
      </c>
      <c r="H535" s="44">
        <v>1030.0999999999999</v>
      </c>
      <c r="I535" s="44">
        <v>1184.6600000000001</v>
      </c>
      <c r="J535" s="44">
        <v>1232.45</v>
      </c>
      <c r="K535" s="44">
        <v>1690.81</v>
      </c>
      <c r="L535" s="44">
        <v>1986.76</v>
      </c>
      <c r="M535" s="44">
        <v>2285.89</v>
      </c>
      <c r="N535" s="44">
        <v>2547.1999999999998</v>
      </c>
      <c r="O535" s="44">
        <v>2654.02</v>
      </c>
      <c r="P535" s="44">
        <v>2651.69</v>
      </c>
      <c r="Q535" s="44">
        <v>2701.31</v>
      </c>
      <c r="R535" s="44">
        <v>2708.08</v>
      </c>
      <c r="S535" s="44">
        <v>2576.41</v>
      </c>
      <c r="T535" s="44">
        <v>2512.25</v>
      </c>
      <c r="U535" s="44">
        <v>2461.11</v>
      </c>
      <c r="V535" s="44">
        <v>2480.5700000000002</v>
      </c>
      <c r="W535" s="44">
        <v>2360.5</v>
      </c>
      <c r="X535" s="44">
        <v>2209.87</v>
      </c>
      <c r="Y535" s="44">
        <v>2149.64</v>
      </c>
      <c r="Z535" s="44">
        <v>1889.3</v>
      </c>
      <c r="AA535" s="44">
        <v>1791.15</v>
      </c>
    </row>
    <row r="536" spans="1:27" ht="12.75" hidden="1" customHeight="1" outlineLevel="1" x14ac:dyDescent="0.3">
      <c r="A536" s="99" t="s">
        <v>2174</v>
      </c>
      <c r="B536" s="63" t="s">
        <v>90</v>
      </c>
      <c r="C536" s="43" t="s">
        <v>79</v>
      </c>
      <c r="D536" s="44">
        <f>$D$486</f>
        <v>3944.23</v>
      </c>
      <c r="E536" s="44">
        <f t="shared" ref="E536:AA536" si="310">$D$486</f>
        <v>3944.23</v>
      </c>
      <c r="F536" s="44">
        <f t="shared" si="310"/>
        <v>3944.23</v>
      </c>
      <c r="G536" s="44">
        <f t="shared" si="310"/>
        <v>3944.23</v>
      </c>
      <c r="H536" s="44">
        <f t="shared" si="310"/>
        <v>3944.23</v>
      </c>
      <c r="I536" s="44">
        <f t="shared" si="310"/>
        <v>3944.23</v>
      </c>
      <c r="J536" s="44">
        <f t="shared" si="310"/>
        <v>3944.23</v>
      </c>
      <c r="K536" s="44">
        <f t="shared" si="310"/>
        <v>3944.23</v>
      </c>
      <c r="L536" s="44">
        <f t="shared" si="310"/>
        <v>3944.23</v>
      </c>
      <c r="M536" s="44">
        <f t="shared" si="310"/>
        <v>3944.23</v>
      </c>
      <c r="N536" s="44">
        <f t="shared" si="310"/>
        <v>3944.23</v>
      </c>
      <c r="O536" s="44">
        <f t="shared" si="310"/>
        <v>3944.23</v>
      </c>
      <c r="P536" s="44">
        <f t="shared" si="310"/>
        <v>3944.23</v>
      </c>
      <c r="Q536" s="44">
        <f t="shared" si="310"/>
        <v>3944.23</v>
      </c>
      <c r="R536" s="44">
        <f t="shared" si="310"/>
        <v>3944.23</v>
      </c>
      <c r="S536" s="44">
        <f t="shared" si="310"/>
        <v>3944.23</v>
      </c>
      <c r="T536" s="44">
        <f t="shared" si="310"/>
        <v>3944.23</v>
      </c>
      <c r="U536" s="44">
        <f t="shared" si="310"/>
        <v>3944.23</v>
      </c>
      <c r="V536" s="44">
        <f t="shared" si="310"/>
        <v>3944.23</v>
      </c>
      <c r="W536" s="44">
        <f t="shared" si="310"/>
        <v>3944.23</v>
      </c>
      <c r="X536" s="44">
        <f t="shared" si="310"/>
        <v>3944.23</v>
      </c>
      <c r="Y536" s="44">
        <f t="shared" si="310"/>
        <v>3944.23</v>
      </c>
      <c r="Z536" s="44">
        <f t="shared" si="310"/>
        <v>3944.23</v>
      </c>
      <c r="AA536" s="44">
        <f t="shared" si="310"/>
        <v>3944.23</v>
      </c>
    </row>
    <row r="537" spans="1:27" ht="12.75" hidden="1" customHeight="1" outlineLevel="1" x14ac:dyDescent="0.3">
      <c r="A537" s="99" t="s">
        <v>2175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2176</v>
      </c>
      <c r="B538" s="63" t="s">
        <v>81</v>
      </c>
      <c r="C538" s="43" t="s">
        <v>79</v>
      </c>
      <c r="D538" s="44">
        <f>$D$11</f>
        <v>368.47</v>
      </c>
      <c r="E538" s="44">
        <f t="shared" ref="E538:AA538" si="311">$D$11</f>
        <v>368.47</v>
      </c>
      <c r="F538" s="44">
        <f t="shared" si="311"/>
        <v>368.47</v>
      </c>
      <c r="G538" s="44">
        <f t="shared" si="311"/>
        <v>368.47</v>
      </c>
      <c r="H538" s="44">
        <f t="shared" si="311"/>
        <v>368.47</v>
      </c>
      <c r="I538" s="44">
        <f t="shared" si="311"/>
        <v>368.47</v>
      </c>
      <c r="J538" s="44">
        <f t="shared" si="311"/>
        <v>368.47</v>
      </c>
      <c r="K538" s="44">
        <f t="shared" si="311"/>
        <v>368.47</v>
      </c>
      <c r="L538" s="44">
        <f t="shared" si="311"/>
        <v>368.47</v>
      </c>
      <c r="M538" s="44">
        <f t="shared" si="311"/>
        <v>368.47</v>
      </c>
      <c r="N538" s="44">
        <f t="shared" si="311"/>
        <v>368.47</v>
      </c>
      <c r="O538" s="44">
        <f t="shared" si="311"/>
        <v>368.47</v>
      </c>
      <c r="P538" s="44">
        <f t="shared" si="311"/>
        <v>368.47</v>
      </c>
      <c r="Q538" s="44">
        <f t="shared" si="311"/>
        <v>368.47</v>
      </c>
      <c r="R538" s="44">
        <f t="shared" si="311"/>
        <v>368.47</v>
      </c>
      <c r="S538" s="44">
        <f t="shared" si="311"/>
        <v>368.47</v>
      </c>
      <c r="T538" s="44">
        <f t="shared" si="311"/>
        <v>368.47</v>
      </c>
      <c r="U538" s="44">
        <f t="shared" si="311"/>
        <v>368.47</v>
      </c>
      <c r="V538" s="44">
        <f t="shared" si="311"/>
        <v>368.47</v>
      </c>
      <c r="W538" s="44">
        <f t="shared" si="311"/>
        <v>368.47</v>
      </c>
      <c r="X538" s="44">
        <f t="shared" si="311"/>
        <v>368.47</v>
      </c>
      <c r="Y538" s="44">
        <f t="shared" si="311"/>
        <v>368.47</v>
      </c>
      <c r="Z538" s="44">
        <f t="shared" si="311"/>
        <v>368.47</v>
      </c>
      <c r="AA538" s="44">
        <f t="shared" si="311"/>
        <v>368.47</v>
      </c>
    </row>
    <row r="539" spans="1:27" ht="13.8" collapsed="1" x14ac:dyDescent="0.3">
      <c r="A539" s="98" t="s">
        <v>2177</v>
      </c>
      <c r="B539" s="28" t="str">
        <f>"12"&amp;"."&amp;$B$800&amp;"."&amp;$B$801</f>
        <v>12.07.2024</v>
      </c>
      <c r="C539" s="90" t="s">
        <v>76</v>
      </c>
      <c r="D539" s="91">
        <f>ROUND(((D540+D541+D543+D542)/1000),5)</f>
        <v>5.6191199999999997</v>
      </c>
      <c r="E539" s="91">
        <f>ROUND(((E540+E541+E543+E542)/1000),5)</f>
        <v>5.5447699999999998</v>
      </c>
      <c r="F539" s="91">
        <f>ROUND(((F540+F541+F543+F542)/1000),5)</f>
        <v>5.4691000000000001</v>
      </c>
      <c r="G539" s="91">
        <f t="shared" ref="G539:AA539" si="312">ROUND(((G540+G541+G543+G542)/1000),5)</f>
        <v>5.2749600000000001</v>
      </c>
      <c r="H539" s="91">
        <f t="shared" si="312"/>
        <v>5.2749499999999996</v>
      </c>
      <c r="I539" s="91">
        <f t="shared" si="312"/>
        <v>5.5165800000000003</v>
      </c>
      <c r="J539" s="91">
        <f t="shared" si="312"/>
        <v>5.5168999999999997</v>
      </c>
      <c r="K539" s="91">
        <f t="shared" si="312"/>
        <v>5.9583700000000004</v>
      </c>
      <c r="L539" s="91">
        <f t="shared" si="312"/>
        <v>6.29617</v>
      </c>
      <c r="M539" s="91">
        <f t="shared" si="312"/>
        <v>6.6176399999999997</v>
      </c>
      <c r="N539" s="91">
        <f t="shared" si="312"/>
        <v>6.6669</v>
      </c>
      <c r="O539" s="91">
        <f t="shared" si="312"/>
        <v>6.7196999999999996</v>
      </c>
      <c r="P539" s="91">
        <f t="shared" si="312"/>
        <v>6.71427</v>
      </c>
      <c r="Q539" s="91">
        <f t="shared" si="312"/>
        <v>6.7338199999999997</v>
      </c>
      <c r="R539" s="91">
        <f t="shared" si="312"/>
        <v>6.6639900000000001</v>
      </c>
      <c r="S539" s="91">
        <f t="shared" si="312"/>
        <v>6.7234999999999996</v>
      </c>
      <c r="T539" s="91">
        <f t="shared" si="312"/>
        <v>6.6955</v>
      </c>
      <c r="U539" s="91">
        <f t="shared" si="312"/>
        <v>6.5781000000000001</v>
      </c>
      <c r="V539" s="91">
        <f t="shared" si="312"/>
        <v>6.5528700000000004</v>
      </c>
      <c r="W539" s="91">
        <f t="shared" si="312"/>
        <v>6.4706900000000003</v>
      </c>
      <c r="X539" s="91">
        <f t="shared" si="312"/>
        <v>6.4639100000000003</v>
      </c>
      <c r="Y539" s="91">
        <f t="shared" si="312"/>
        <v>6.5053099999999997</v>
      </c>
      <c r="Z539" s="91">
        <f t="shared" si="312"/>
        <v>6.3417399999999997</v>
      </c>
      <c r="AA539" s="91">
        <f t="shared" si="312"/>
        <v>6.1215299999999999</v>
      </c>
    </row>
    <row r="540" spans="1:27" ht="12.75" hidden="1" customHeight="1" outlineLevel="1" x14ac:dyDescent="0.3">
      <c r="A540" s="99" t="s">
        <v>2178</v>
      </c>
      <c r="B540" s="63" t="s">
        <v>238</v>
      </c>
      <c r="C540" s="43" t="s">
        <v>79</v>
      </c>
      <c r="D540" s="44">
        <v>1301.6099999999999</v>
      </c>
      <c r="E540" s="44">
        <v>1227.26</v>
      </c>
      <c r="F540" s="44">
        <v>1151.5899999999999</v>
      </c>
      <c r="G540" s="44">
        <v>957.45</v>
      </c>
      <c r="H540" s="44">
        <v>957.44</v>
      </c>
      <c r="I540" s="44">
        <v>1199.07</v>
      </c>
      <c r="J540" s="44">
        <v>1199.3900000000001</v>
      </c>
      <c r="K540" s="44">
        <v>1640.86</v>
      </c>
      <c r="L540" s="44">
        <v>1978.66</v>
      </c>
      <c r="M540" s="44">
        <v>2300.13</v>
      </c>
      <c r="N540" s="44">
        <v>2349.39</v>
      </c>
      <c r="O540" s="44">
        <v>2402.19</v>
      </c>
      <c r="P540" s="44">
        <v>2396.7600000000002</v>
      </c>
      <c r="Q540" s="44">
        <v>2416.31</v>
      </c>
      <c r="R540" s="44">
        <v>2346.48</v>
      </c>
      <c r="S540" s="44">
        <v>2405.9899999999998</v>
      </c>
      <c r="T540" s="44">
        <v>2377.9899999999998</v>
      </c>
      <c r="U540" s="44">
        <v>2260.59</v>
      </c>
      <c r="V540" s="44">
        <v>2235.36</v>
      </c>
      <c r="W540" s="44">
        <v>2153.1799999999998</v>
      </c>
      <c r="X540" s="44">
        <v>2146.4</v>
      </c>
      <c r="Y540" s="44">
        <v>2187.8000000000002</v>
      </c>
      <c r="Z540" s="44">
        <v>2024.23</v>
      </c>
      <c r="AA540" s="44">
        <v>1804.02</v>
      </c>
    </row>
    <row r="541" spans="1:27" ht="12.75" hidden="1" customHeight="1" outlineLevel="1" x14ac:dyDescent="0.3">
      <c r="A541" s="99" t="s">
        <v>2179</v>
      </c>
      <c r="B541" s="63" t="s">
        <v>90</v>
      </c>
      <c r="C541" s="43" t="s">
        <v>79</v>
      </c>
      <c r="D541" s="44">
        <f>$D$486</f>
        <v>3944.23</v>
      </c>
      <c r="E541" s="44">
        <f t="shared" ref="E541:AA541" si="313">$D$486</f>
        <v>3944.23</v>
      </c>
      <c r="F541" s="44">
        <f t="shared" si="313"/>
        <v>3944.23</v>
      </c>
      <c r="G541" s="44">
        <f t="shared" si="313"/>
        <v>3944.23</v>
      </c>
      <c r="H541" s="44">
        <f t="shared" si="313"/>
        <v>3944.23</v>
      </c>
      <c r="I541" s="44">
        <f t="shared" si="313"/>
        <v>3944.23</v>
      </c>
      <c r="J541" s="44">
        <f t="shared" si="313"/>
        <v>3944.23</v>
      </c>
      <c r="K541" s="44">
        <f t="shared" si="313"/>
        <v>3944.23</v>
      </c>
      <c r="L541" s="44">
        <f t="shared" si="313"/>
        <v>3944.23</v>
      </c>
      <c r="M541" s="44">
        <f t="shared" si="313"/>
        <v>3944.23</v>
      </c>
      <c r="N541" s="44">
        <f t="shared" si="313"/>
        <v>3944.23</v>
      </c>
      <c r="O541" s="44">
        <f t="shared" si="313"/>
        <v>3944.23</v>
      </c>
      <c r="P541" s="44">
        <f t="shared" si="313"/>
        <v>3944.23</v>
      </c>
      <c r="Q541" s="44">
        <f t="shared" si="313"/>
        <v>3944.23</v>
      </c>
      <c r="R541" s="44">
        <f t="shared" si="313"/>
        <v>3944.23</v>
      </c>
      <c r="S541" s="44">
        <f t="shared" si="313"/>
        <v>3944.23</v>
      </c>
      <c r="T541" s="44">
        <f t="shared" si="313"/>
        <v>3944.23</v>
      </c>
      <c r="U541" s="44">
        <f t="shared" si="313"/>
        <v>3944.23</v>
      </c>
      <c r="V541" s="44">
        <f t="shared" si="313"/>
        <v>3944.23</v>
      </c>
      <c r="W541" s="44">
        <f t="shared" si="313"/>
        <v>3944.23</v>
      </c>
      <c r="X541" s="44">
        <f t="shared" si="313"/>
        <v>3944.23</v>
      </c>
      <c r="Y541" s="44">
        <f t="shared" si="313"/>
        <v>3944.23</v>
      </c>
      <c r="Z541" s="44">
        <f t="shared" si="313"/>
        <v>3944.23</v>
      </c>
      <c r="AA541" s="44">
        <f t="shared" si="313"/>
        <v>3944.23</v>
      </c>
    </row>
    <row r="542" spans="1:27" ht="12.75" hidden="1" customHeight="1" outlineLevel="1" x14ac:dyDescent="0.3">
      <c r="A542" s="99" t="s">
        <v>2180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2181</v>
      </c>
      <c r="B543" s="63" t="s">
        <v>81</v>
      </c>
      <c r="C543" s="43" t="s">
        <v>79</v>
      </c>
      <c r="D543" s="44">
        <f>$D$11</f>
        <v>368.47</v>
      </c>
      <c r="E543" s="44">
        <f t="shared" ref="E543:AA543" si="314">$D$11</f>
        <v>368.47</v>
      </c>
      <c r="F543" s="44">
        <f t="shared" si="314"/>
        <v>368.47</v>
      </c>
      <c r="G543" s="44">
        <f t="shared" si="314"/>
        <v>368.47</v>
      </c>
      <c r="H543" s="44">
        <f t="shared" si="314"/>
        <v>368.47</v>
      </c>
      <c r="I543" s="44">
        <f t="shared" si="314"/>
        <v>368.47</v>
      </c>
      <c r="J543" s="44">
        <f t="shared" si="314"/>
        <v>368.47</v>
      </c>
      <c r="K543" s="44">
        <f t="shared" si="314"/>
        <v>368.47</v>
      </c>
      <c r="L543" s="44">
        <f t="shared" si="314"/>
        <v>368.47</v>
      </c>
      <c r="M543" s="44">
        <f t="shared" si="314"/>
        <v>368.47</v>
      </c>
      <c r="N543" s="44">
        <f t="shared" si="314"/>
        <v>368.47</v>
      </c>
      <c r="O543" s="44">
        <f t="shared" si="314"/>
        <v>368.47</v>
      </c>
      <c r="P543" s="44">
        <f t="shared" si="314"/>
        <v>368.47</v>
      </c>
      <c r="Q543" s="44">
        <f t="shared" si="314"/>
        <v>368.47</v>
      </c>
      <c r="R543" s="44">
        <f t="shared" si="314"/>
        <v>368.47</v>
      </c>
      <c r="S543" s="44">
        <f t="shared" si="314"/>
        <v>368.47</v>
      </c>
      <c r="T543" s="44">
        <f t="shared" si="314"/>
        <v>368.47</v>
      </c>
      <c r="U543" s="44">
        <f t="shared" si="314"/>
        <v>368.47</v>
      </c>
      <c r="V543" s="44">
        <f t="shared" si="314"/>
        <v>368.47</v>
      </c>
      <c r="W543" s="44">
        <f t="shared" si="314"/>
        <v>368.47</v>
      </c>
      <c r="X543" s="44">
        <f t="shared" si="314"/>
        <v>368.47</v>
      </c>
      <c r="Y543" s="44">
        <f t="shared" si="314"/>
        <v>368.47</v>
      </c>
      <c r="Z543" s="44">
        <f t="shared" si="314"/>
        <v>368.47</v>
      </c>
      <c r="AA543" s="44">
        <f t="shared" si="314"/>
        <v>368.47</v>
      </c>
    </row>
    <row r="544" spans="1:27" ht="13.8" collapsed="1" x14ac:dyDescent="0.3">
      <c r="A544" s="98" t="s">
        <v>2182</v>
      </c>
      <c r="B544" s="28" t="str">
        <f>"13"&amp;"."&amp;$B$800&amp;"."&amp;$B$801</f>
        <v>13.07.2024</v>
      </c>
      <c r="C544" s="90" t="s">
        <v>76</v>
      </c>
      <c r="D544" s="91">
        <f>ROUND(((D545+D546+D548+D547)/1000),5)</f>
        <v>5.7661199999999999</v>
      </c>
      <c r="E544" s="91">
        <f>ROUND(((E545+E546+E548+E547)/1000),5)</f>
        <v>5.5562500000000004</v>
      </c>
      <c r="F544" s="91">
        <f>ROUND(((F545+F546+F548+F547)/1000),5)</f>
        <v>5.4880399999999998</v>
      </c>
      <c r="G544" s="91">
        <f t="shared" ref="G544:AA544" si="315">ROUND(((G545+G546+G548+G547)/1000),5)</f>
        <v>5.3229899999999999</v>
      </c>
      <c r="H544" s="91">
        <f t="shared" si="315"/>
        <v>5.0738099999999999</v>
      </c>
      <c r="I544" s="91">
        <f t="shared" si="315"/>
        <v>5.13239</v>
      </c>
      <c r="J544" s="91">
        <f t="shared" si="315"/>
        <v>5.2345300000000003</v>
      </c>
      <c r="K544" s="91">
        <f t="shared" si="315"/>
        <v>5.6819899999999999</v>
      </c>
      <c r="L544" s="91">
        <f t="shared" si="315"/>
        <v>6.0611699999999997</v>
      </c>
      <c r="M544" s="91">
        <f t="shared" si="315"/>
        <v>6.3180699999999996</v>
      </c>
      <c r="N544" s="91">
        <f t="shared" si="315"/>
        <v>6.4480000000000004</v>
      </c>
      <c r="O544" s="91">
        <f t="shared" si="315"/>
        <v>6.5526900000000001</v>
      </c>
      <c r="P544" s="91">
        <f t="shared" si="315"/>
        <v>6.5949400000000002</v>
      </c>
      <c r="Q544" s="91">
        <f t="shared" si="315"/>
        <v>6.5333399999999999</v>
      </c>
      <c r="R544" s="91">
        <f t="shared" si="315"/>
        <v>6.5346599999999997</v>
      </c>
      <c r="S544" s="91">
        <f t="shared" si="315"/>
        <v>6.5751200000000001</v>
      </c>
      <c r="T544" s="91">
        <f t="shared" si="315"/>
        <v>6.5676699999999997</v>
      </c>
      <c r="U544" s="91">
        <f t="shared" si="315"/>
        <v>6.5495000000000001</v>
      </c>
      <c r="V544" s="91">
        <f t="shared" si="315"/>
        <v>6.4617100000000001</v>
      </c>
      <c r="W544" s="91">
        <f t="shared" si="315"/>
        <v>6.3527899999999997</v>
      </c>
      <c r="X544" s="91">
        <f t="shared" si="315"/>
        <v>6.3148</v>
      </c>
      <c r="Y544" s="91">
        <f t="shared" si="315"/>
        <v>6.2202299999999999</v>
      </c>
      <c r="Z544" s="91">
        <f t="shared" si="315"/>
        <v>5.9980900000000004</v>
      </c>
      <c r="AA544" s="91">
        <f t="shared" si="315"/>
        <v>6.0109399999999997</v>
      </c>
    </row>
    <row r="545" spans="1:27" ht="12.75" hidden="1" customHeight="1" outlineLevel="1" x14ac:dyDescent="0.3">
      <c r="A545" s="99" t="s">
        <v>2183</v>
      </c>
      <c r="B545" s="63" t="s">
        <v>238</v>
      </c>
      <c r="C545" s="43" t="s">
        <v>79</v>
      </c>
      <c r="D545" s="44">
        <v>1448.61</v>
      </c>
      <c r="E545" s="44">
        <v>1238.74</v>
      </c>
      <c r="F545" s="44">
        <v>1170.53</v>
      </c>
      <c r="G545" s="44">
        <v>1005.48</v>
      </c>
      <c r="H545" s="44">
        <v>756.3</v>
      </c>
      <c r="I545" s="44">
        <v>814.88</v>
      </c>
      <c r="J545" s="44">
        <v>917.02</v>
      </c>
      <c r="K545" s="44">
        <v>1364.48</v>
      </c>
      <c r="L545" s="44">
        <v>1743.66</v>
      </c>
      <c r="M545" s="44">
        <v>2000.56</v>
      </c>
      <c r="N545" s="44">
        <v>2130.4899999999998</v>
      </c>
      <c r="O545" s="44">
        <v>2235.1799999999998</v>
      </c>
      <c r="P545" s="44">
        <v>2277.4299999999998</v>
      </c>
      <c r="Q545" s="44">
        <v>2215.83</v>
      </c>
      <c r="R545" s="44">
        <v>2217.15</v>
      </c>
      <c r="S545" s="44">
        <v>2257.61</v>
      </c>
      <c r="T545" s="44">
        <v>2250.16</v>
      </c>
      <c r="U545" s="44">
        <v>2231.9899999999998</v>
      </c>
      <c r="V545" s="44">
        <v>2144.1999999999998</v>
      </c>
      <c r="W545" s="44">
        <v>2035.28</v>
      </c>
      <c r="X545" s="44">
        <v>1997.29</v>
      </c>
      <c r="Y545" s="44">
        <v>1902.72</v>
      </c>
      <c r="Z545" s="44">
        <v>1680.58</v>
      </c>
      <c r="AA545" s="44">
        <v>1693.43</v>
      </c>
    </row>
    <row r="546" spans="1:27" ht="12.75" hidden="1" customHeight="1" outlineLevel="1" x14ac:dyDescent="0.3">
      <c r="A546" s="99" t="s">
        <v>2184</v>
      </c>
      <c r="B546" s="63" t="s">
        <v>90</v>
      </c>
      <c r="C546" s="43" t="s">
        <v>79</v>
      </c>
      <c r="D546" s="44">
        <f>$D$486</f>
        <v>3944.23</v>
      </c>
      <c r="E546" s="44">
        <f t="shared" ref="E546:AA546" si="316">$D$486</f>
        <v>3944.23</v>
      </c>
      <c r="F546" s="44">
        <f t="shared" si="316"/>
        <v>3944.23</v>
      </c>
      <c r="G546" s="44">
        <f t="shared" si="316"/>
        <v>3944.23</v>
      </c>
      <c r="H546" s="44">
        <f t="shared" si="316"/>
        <v>3944.23</v>
      </c>
      <c r="I546" s="44">
        <f t="shared" si="316"/>
        <v>3944.23</v>
      </c>
      <c r="J546" s="44">
        <f t="shared" si="316"/>
        <v>3944.23</v>
      </c>
      <c r="K546" s="44">
        <f t="shared" si="316"/>
        <v>3944.23</v>
      </c>
      <c r="L546" s="44">
        <f t="shared" si="316"/>
        <v>3944.23</v>
      </c>
      <c r="M546" s="44">
        <f t="shared" si="316"/>
        <v>3944.23</v>
      </c>
      <c r="N546" s="44">
        <f t="shared" si="316"/>
        <v>3944.23</v>
      </c>
      <c r="O546" s="44">
        <f t="shared" si="316"/>
        <v>3944.23</v>
      </c>
      <c r="P546" s="44">
        <f t="shared" si="316"/>
        <v>3944.23</v>
      </c>
      <c r="Q546" s="44">
        <f t="shared" si="316"/>
        <v>3944.23</v>
      </c>
      <c r="R546" s="44">
        <f t="shared" si="316"/>
        <v>3944.23</v>
      </c>
      <c r="S546" s="44">
        <f t="shared" si="316"/>
        <v>3944.23</v>
      </c>
      <c r="T546" s="44">
        <f t="shared" si="316"/>
        <v>3944.23</v>
      </c>
      <c r="U546" s="44">
        <f t="shared" si="316"/>
        <v>3944.23</v>
      </c>
      <c r="V546" s="44">
        <f t="shared" si="316"/>
        <v>3944.23</v>
      </c>
      <c r="W546" s="44">
        <f t="shared" si="316"/>
        <v>3944.23</v>
      </c>
      <c r="X546" s="44">
        <f t="shared" si="316"/>
        <v>3944.23</v>
      </c>
      <c r="Y546" s="44">
        <f t="shared" si="316"/>
        <v>3944.23</v>
      </c>
      <c r="Z546" s="44">
        <f t="shared" si="316"/>
        <v>3944.23</v>
      </c>
      <c r="AA546" s="44">
        <f t="shared" si="316"/>
        <v>3944.23</v>
      </c>
    </row>
    <row r="547" spans="1:27" ht="12.75" hidden="1" customHeight="1" outlineLevel="1" x14ac:dyDescent="0.3">
      <c r="A547" s="99" t="s">
        <v>2185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2186</v>
      </c>
      <c r="B548" s="63" t="s">
        <v>81</v>
      </c>
      <c r="C548" s="43" t="s">
        <v>79</v>
      </c>
      <c r="D548" s="44">
        <f>$D$11</f>
        <v>368.47</v>
      </c>
      <c r="E548" s="44">
        <f t="shared" ref="E548:AA548" si="317">$D$11</f>
        <v>368.47</v>
      </c>
      <c r="F548" s="44">
        <f t="shared" si="317"/>
        <v>368.47</v>
      </c>
      <c r="G548" s="44">
        <f t="shared" si="317"/>
        <v>368.47</v>
      </c>
      <c r="H548" s="44">
        <f t="shared" si="317"/>
        <v>368.47</v>
      </c>
      <c r="I548" s="44">
        <f t="shared" si="317"/>
        <v>368.47</v>
      </c>
      <c r="J548" s="44">
        <f t="shared" si="317"/>
        <v>368.47</v>
      </c>
      <c r="K548" s="44">
        <f t="shared" si="317"/>
        <v>368.47</v>
      </c>
      <c r="L548" s="44">
        <f t="shared" si="317"/>
        <v>368.47</v>
      </c>
      <c r="M548" s="44">
        <f t="shared" si="317"/>
        <v>368.47</v>
      </c>
      <c r="N548" s="44">
        <f t="shared" si="317"/>
        <v>368.47</v>
      </c>
      <c r="O548" s="44">
        <f t="shared" si="317"/>
        <v>368.47</v>
      </c>
      <c r="P548" s="44">
        <f t="shared" si="317"/>
        <v>368.47</v>
      </c>
      <c r="Q548" s="44">
        <f t="shared" si="317"/>
        <v>368.47</v>
      </c>
      <c r="R548" s="44">
        <f t="shared" si="317"/>
        <v>368.47</v>
      </c>
      <c r="S548" s="44">
        <f t="shared" si="317"/>
        <v>368.47</v>
      </c>
      <c r="T548" s="44">
        <f t="shared" si="317"/>
        <v>368.47</v>
      </c>
      <c r="U548" s="44">
        <f t="shared" si="317"/>
        <v>368.47</v>
      </c>
      <c r="V548" s="44">
        <f t="shared" si="317"/>
        <v>368.47</v>
      </c>
      <c r="W548" s="44">
        <f t="shared" si="317"/>
        <v>368.47</v>
      </c>
      <c r="X548" s="44">
        <f t="shared" si="317"/>
        <v>368.47</v>
      </c>
      <c r="Y548" s="44">
        <f t="shared" si="317"/>
        <v>368.47</v>
      </c>
      <c r="Z548" s="44">
        <f t="shared" si="317"/>
        <v>368.47</v>
      </c>
      <c r="AA548" s="44">
        <f t="shared" si="317"/>
        <v>368.47</v>
      </c>
    </row>
    <row r="549" spans="1:27" ht="13.8" collapsed="1" x14ac:dyDescent="0.3">
      <c r="A549" s="98" t="s">
        <v>2187</v>
      </c>
      <c r="B549" s="28" t="str">
        <f>"14"&amp;"."&amp;$B$800&amp;"."&amp;$B$801</f>
        <v>14.07.2024</v>
      </c>
      <c r="C549" s="90" t="s">
        <v>76</v>
      </c>
      <c r="D549" s="91">
        <f>ROUND(((D550+D551+D553+D552)/1000),5)</f>
        <v>5.7575200000000004</v>
      </c>
      <c r="E549" s="91">
        <f>ROUND(((E550+E551+E553+E552)/1000),5)</f>
        <v>5.5245899999999999</v>
      </c>
      <c r="F549" s="91">
        <f>ROUND(((F550+F551+F553+F552)/1000),5)</f>
        <v>5.4303900000000001</v>
      </c>
      <c r="G549" s="91">
        <f t="shared" ref="G549:AA549" si="318">ROUND(((G550+G551+G553+G552)/1000),5)</f>
        <v>5.1173099999999998</v>
      </c>
      <c r="H549" s="91">
        <f t="shared" si="318"/>
        <v>5.0102000000000002</v>
      </c>
      <c r="I549" s="91">
        <f t="shared" si="318"/>
        <v>5.1234000000000002</v>
      </c>
      <c r="J549" s="91">
        <f t="shared" si="318"/>
        <v>4.9548899999999998</v>
      </c>
      <c r="K549" s="91">
        <f t="shared" si="318"/>
        <v>5.3596899999999996</v>
      </c>
      <c r="L549" s="91">
        <f t="shared" si="318"/>
        <v>5.8585399999999996</v>
      </c>
      <c r="M549" s="91">
        <f t="shared" si="318"/>
        <v>6.1398900000000003</v>
      </c>
      <c r="N549" s="91">
        <f t="shared" si="318"/>
        <v>6.2491099999999999</v>
      </c>
      <c r="O549" s="91">
        <f t="shared" si="318"/>
        <v>6.4039700000000002</v>
      </c>
      <c r="P549" s="91">
        <f t="shared" si="318"/>
        <v>6.4902899999999999</v>
      </c>
      <c r="Q549" s="91">
        <f t="shared" si="318"/>
        <v>6.3564800000000004</v>
      </c>
      <c r="R549" s="91">
        <f t="shared" si="318"/>
        <v>6.35947</v>
      </c>
      <c r="S549" s="91">
        <f t="shared" si="318"/>
        <v>6.35527</v>
      </c>
      <c r="T549" s="91">
        <f t="shared" si="318"/>
        <v>6.3320999999999996</v>
      </c>
      <c r="U549" s="91">
        <f t="shared" si="318"/>
        <v>6.3259299999999996</v>
      </c>
      <c r="V549" s="91">
        <f t="shared" si="318"/>
        <v>6.3146300000000002</v>
      </c>
      <c r="W549" s="91">
        <f t="shared" si="318"/>
        <v>6.28695</v>
      </c>
      <c r="X549" s="91">
        <f t="shared" si="318"/>
        <v>6.2487500000000002</v>
      </c>
      <c r="Y549" s="91">
        <f t="shared" si="318"/>
        <v>6.2440300000000004</v>
      </c>
      <c r="Z549" s="91">
        <f t="shared" si="318"/>
        <v>6.0050800000000004</v>
      </c>
      <c r="AA549" s="91">
        <f t="shared" si="318"/>
        <v>6.0003399999999996</v>
      </c>
    </row>
    <row r="550" spans="1:27" ht="12.75" hidden="1" customHeight="1" outlineLevel="1" x14ac:dyDescent="0.3">
      <c r="A550" s="99" t="s">
        <v>2188</v>
      </c>
      <c r="B550" s="63" t="s">
        <v>238</v>
      </c>
      <c r="C550" s="43" t="s">
        <v>79</v>
      </c>
      <c r="D550" s="44">
        <v>1440.01</v>
      </c>
      <c r="E550" s="44">
        <v>1207.08</v>
      </c>
      <c r="F550" s="44">
        <v>1112.8800000000001</v>
      </c>
      <c r="G550" s="44">
        <v>799.8</v>
      </c>
      <c r="H550" s="44">
        <v>692.69</v>
      </c>
      <c r="I550" s="44">
        <v>805.89</v>
      </c>
      <c r="J550" s="44">
        <v>637.38</v>
      </c>
      <c r="K550" s="44">
        <v>1042.18</v>
      </c>
      <c r="L550" s="44">
        <v>1541.03</v>
      </c>
      <c r="M550" s="44">
        <v>1822.38</v>
      </c>
      <c r="N550" s="44">
        <v>1931.6</v>
      </c>
      <c r="O550" s="44">
        <v>2086.46</v>
      </c>
      <c r="P550" s="44">
        <v>2172.7800000000002</v>
      </c>
      <c r="Q550" s="44">
        <v>2038.97</v>
      </c>
      <c r="R550" s="44">
        <v>2041.96</v>
      </c>
      <c r="S550" s="44">
        <v>2037.76</v>
      </c>
      <c r="T550" s="44">
        <v>2014.59</v>
      </c>
      <c r="U550" s="44">
        <v>2008.42</v>
      </c>
      <c r="V550" s="44">
        <v>1997.12</v>
      </c>
      <c r="W550" s="44">
        <v>1969.44</v>
      </c>
      <c r="X550" s="44">
        <v>1931.24</v>
      </c>
      <c r="Y550" s="44">
        <v>1926.52</v>
      </c>
      <c r="Z550" s="44">
        <v>1687.57</v>
      </c>
      <c r="AA550" s="44">
        <v>1682.83</v>
      </c>
    </row>
    <row r="551" spans="1:27" ht="12.75" hidden="1" customHeight="1" outlineLevel="1" x14ac:dyDescent="0.3">
      <c r="A551" s="99" t="s">
        <v>2189</v>
      </c>
      <c r="B551" s="63" t="s">
        <v>90</v>
      </c>
      <c r="C551" s="43" t="s">
        <v>79</v>
      </c>
      <c r="D551" s="44">
        <f>$D$486</f>
        <v>3944.23</v>
      </c>
      <c r="E551" s="44">
        <f t="shared" ref="E551:AA551" si="319">$D$486</f>
        <v>3944.23</v>
      </c>
      <c r="F551" s="44">
        <f t="shared" si="319"/>
        <v>3944.23</v>
      </c>
      <c r="G551" s="44">
        <f t="shared" si="319"/>
        <v>3944.23</v>
      </c>
      <c r="H551" s="44">
        <f t="shared" si="319"/>
        <v>3944.23</v>
      </c>
      <c r="I551" s="44">
        <f t="shared" si="319"/>
        <v>3944.23</v>
      </c>
      <c r="J551" s="44">
        <f t="shared" si="319"/>
        <v>3944.23</v>
      </c>
      <c r="K551" s="44">
        <f t="shared" si="319"/>
        <v>3944.23</v>
      </c>
      <c r="L551" s="44">
        <f t="shared" si="319"/>
        <v>3944.23</v>
      </c>
      <c r="M551" s="44">
        <f t="shared" si="319"/>
        <v>3944.23</v>
      </c>
      <c r="N551" s="44">
        <f t="shared" si="319"/>
        <v>3944.23</v>
      </c>
      <c r="O551" s="44">
        <f t="shared" si="319"/>
        <v>3944.23</v>
      </c>
      <c r="P551" s="44">
        <f t="shared" si="319"/>
        <v>3944.23</v>
      </c>
      <c r="Q551" s="44">
        <f t="shared" si="319"/>
        <v>3944.23</v>
      </c>
      <c r="R551" s="44">
        <f t="shared" si="319"/>
        <v>3944.23</v>
      </c>
      <c r="S551" s="44">
        <f t="shared" si="319"/>
        <v>3944.23</v>
      </c>
      <c r="T551" s="44">
        <f t="shared" si="319"/>
        <v>3944.23</v>
      </c>
      <c r="U551" s="44">
        <f t="shared" si="319"/>
        <v>3944.23</v>
      </c>
      <c r="V551" s="44">
        <f t="shared" si="319"/>
        <v>3944.23</v>
      </c>
      <c r="W551" s="44">
        <f t="shared" si="319"/>
        <v>3944.23</v>
      </c>
      <c r="X551" s="44">
        <f t="shared" si="319"/>
        <v>3944.23</v>
      </c>
      <c r="Y551" s="44">
        <f t="shared" si="319"/>
        <v>3944.23</v>
      </c>
      <c r="Z551" s="44">
        <f t="shared" si="319"/>
        <v>3944.23</v>
      </c>
      <c r="AA551" s="44">
        <f t="shared" si="319"/>
        <v>3944.23</v>
      </c>
    </row>
    <row r="552" spans="1:27" ht="12.75" hidden="1" customHeight="1" outlineLevel="1" x14ac:dyDescent="0.3">
      <c r="A552" s="99" t="s">
        <v>2190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2191</v>
      </c>
      <c r="B553" s="63" t="s">
        <v>81</v>
      </c>
      <c r="C553" s="43" t="s">
        <v>79</v>
      </c>
      <c r="D553" s="44">
        <f>$D$11</f>
        <v>368.47</v>
      </c>
      <c r="E553" s="44">
        <f t="shared" ref="E553:AA553" si="320">$D$11</f>
        <v>368.47</v>
      </c>
      <c r="F553" s="44">
        <f t="shared" si="320"/>
        <v>368.47</v>
      </c>
      <c r="G553" s="44">
        <f t="shared" si="320"/>
        <v>368.47</v>
      </c>
      <c r="H553" s="44">
        <f t="shared" si="320"/>
        <v>368.47</v>
      </c>
      <c r="I553" s="44">
        <f t="shared" si="320"/>
        <v>368.47</v>
      </c>
      <c r="J553" s="44">
        <f t="shared" si="320"/>
        <v>368.47</v>
      </c>
      <c r="K553" s="44">
        <f t="shared" si="320"/>
        <v>368.47</v>
      </c>
      <c r="L553" s="44">
        <f t="shared" si="320"/>
        <v>368.47</v>
      </c>
      <c r="M553" s="44">
        <f t="shared" si="320"/>
        <v>368.47</v>
      </c>
      <c r="N553" s="44">
        <f t="shared" si="320"/>
        <v>368.47</v>
      </c>
      <c r="O553" s="44">
        <f t="shared" si="320"/>
        <v>368.47</v>
      </c>
      <c r="P553" s="44">
        <f t="shared" si="320"/>
        <v>368.47</v>
      </c>
      <c r="Q553" s="44">
        <f t="shared" si="320"/>
        <v>368.47</v>
      </c>
      <c r="R553" s="44">
        <f t="shared" si="320"/>
        <v>368.47</v>
      </c>
      <c r="S553" s="44">
        <f t="shared" si="320"/>
        <v>368.47</v>
      </c>
      <c r="T553" s="44">
        <f t="shared" si="320"/>
        <v>368.47</v>
      </c>
      <c r="U553" s="44">
        <f t="shared" si="320"/>
        <v>368.47</v>
      </c>
      <c r="V553" s="44">
        <f t="shared" si="320"/>
        <v>368.47</v>
      </c>
      <c r="W553" s="44">
        <f t="shared" si="320"/>
        <v>368.47</v>
      </c>
      <c r="X553" s="44">
        <f t="shared" si="320"/>
        <v>368.47</v>
      </c>
      <c r="Y553" s="44">
        <f t="shared" si="320"/>
        <v>368.47</v>
      </c>
      <c r="Z553" s="44">
        <f t="shared" si="320"/>
        <v>368.47</v>
      </c>
      <c r="AA553" s="44">
        <f t="shared" si="320"/>
        <v>368.47</v>
      </c>
    </row>
    <row r="554" spans="1:27" ht="13.8" collapsed="1" x14ac:dyDescent="0.3">
      <c r="A554" s="98" t="s">
        <v>2192</v>
      </c>
      <c r="B554" s="28" t="str">
        <f>"15"&amp;"."&amp;$B$800&amp;"."&amp;$B$801</f>
        <v>15.07.2024</v>
      </c>
      <c r="C554" s="90" t="s">
        <v>76</v>
      </c>
      <c r="D554" s="91">
        <f>ROUND(((D555+D556+D558+D557)/1000),5)</f>
        <v>5.5196199999999997</v>
      </c>
      <c r="E554" s="91">
        <f>ROUND(((E555+E556+E558+E557)/1000),5)</f>
        <v>5.4280099999999996</v>
      </c>
      <c r="F554" s="91">
        <f>ROUND(((F555+F556+F558+F557)/1000),5)</f>
        <v>5.2976000000000001</v>
      </c>
      <c r="G554" s="91">
        <f t="shared" ref="G554:AA554" si="321">ROUND(((G555+G556+G558+G557)/1000),5)</f>
        <v>4.9703400000000002</v>
      </c>
      <c r="H554" s="91">
        <f t="shared" si="321"/>
        <v>4.9652399999999997</v>
      </c>
      <c r="I554" s="91">
        <f t="shared" si="321"/>
        <v>5.0222499999999997</v>
      </c>
      <c r="J554" s="91">
        <f t="shared" si="321"/>
        <v>5.1439399999999997</v>
      </c>
      <c r="K554" s="91">
        <f t="shared" si="321"/>
        <v>5.8904199999999998</v>
      </c>
      <c r="L554" s="91">
        <f t="shared" si="321"/>
        <v>6.3422799999999997</v>
      </c>
      <c r="M554" s="91">
        <f t="shared" si="321"/>
        <v>6.5643099999999999</v>
      </c>
      <c r="N554" s="91">
        <f t="shared" si="321"/>
        <v>6.6794500000000001</v>
      </c>
      <c r="O554" s="91">
        <f t="shared" si="321"/>
        <v>6.7850799999999998</v>
      </c>
      <c r="P554" s="91">
        <f t="shared" si="321"/>
        <v>6.6699700000000002</v>
      </c>
      <c r="Q554" s="91">
        <f t="shared" si="321"/>
        <v>6.8147399999999996</v>
      </c>
      <c r="R554" s="91">
        <f t="shared" si="321"/>
        <v>6.9324599999999998</v>
      </c>
      <c r="S554" s="91">
        <f t="shared" si="321"/>
        <v>6.7089699999999999</v>
      </c>
      <c r="T554" s="91">
        <f t="shared" si="321"/>
        <v>6.6957000000000004</v>
      </c>
      <c r="U554" s="91">
        <f t="shared" si="321"/>
        <v>6.6472199999999999</v>
      </c>
      <c r="V554" s="91">
        <f t="shared" si="321"/>
        <v>6.5647399999999996</v>
      </c>
      <c r="W554" s="91">
        <f t="shared" si="321"/>
        <v>6.5774400000000002</v>
      </c>
      <c r="X554" s="91">
        <f t="shared" si="321"/>
        <v>6.50169</v>
      </c>
      <c r="Y554" s="91">
        <f t="shared" si="321"/>
        <v>6.3479599999999996</v>
      </c>
      <c r="Z554" s="91">
        <f t="shared" si="321"/>
        <v>6.26729</v>
      </c>
      <c r="AA554" s="91">
        <f t="shared" si="321"/>
        <v>6.0147599999999999</v>
      </c>
    </row>
    <row r="555" spans="1:27" ht="12.75" hidden="1" customHeight="1" outlineLevel="1" x14ac:dyDescent="0.3">
      <c r="A555" s="99" t="s">
        <v>2193</v>
      </c>
      <c r="B555" s="63" t="s">
        <v>238</v>
      </c>
      <c r="C555" s="43" t="s">
        <v>79</v>
      </c>
      <c r="D555" s="44">
        <v>1202.1099999999999</v>
      </c>
      <c r="E555" s="44">
        <v>1110.5</v>
      </c>
      <c r="F555" s="44">
        <v>980.09</v>
      </c>
      <c r="G555" s="44">
        <v>652.83000000000004</v>
      </c>
      <c r="H555" s="44">
        <v>647.73</v>
      </c>
      <c r="I555" s="44">
        <v>704.74</v>
      </c>
      <c r="J555" s="44">
        <v>826.43</v>
      </c>
      <c r="K555" s="44">
        <v>1572.91</v>
      </c>
      <c r="L555" s="44">
        <v>2024.77</v>
      </c>
      <c r="M555" s="44">
        <v>2246.8000000000002</v>
      </c>
      <c r="N555" s="44">
        <v>2361.94</v>
      </c>
      <c r="O555" s="44">
        <v>2467.5700000000002</v>
      </c>
      <c r="P555" s="44">
        <v>2352.46</v>
      </c>
      <c r="Q555" s="44">
        <v>2497.23</v>
      </c>
      <c r="R555" s="44">
        <v>2614.9499999999998</v>
      </c>
      <c r="S555" s="44">
        <v>2391.46</v>
      </c>
      <c r="T555" s="44">
        <v>2378.19</v>
      </c>
      <c r="U555" s="44">
        <v>2329.71</v>
      </c>
      <c r="V555" s="44">
        <v>2247.23</v>
      </c>
      <c r="W555" s="44">
        <v>2259.9299999999998</v>
      </c>
      <c r="X555" s="44">
        <v>2184.1799999999998</v>
      </c>
      <c r="Y555" s="44">
        <v>2030.45</v>
      </c>
      <c r="Z555" s="44">
        <v>1949.78</v>
      </c>
      <c r="AA555" s="44">
        <v>1697.25</v>
      </c>
    </row>
    <row r="556" spans="1:27" ht="12.75" hidden="1" customHeight="1" outlineLevel="1" x14ac:dyDescent="0.3">
      <c r="A556" s="99" t="s">
        <v>2194</v>
      </c>
      <c r="B556" s="63" t="s">
        <v>90</v>
      </c>
      <c r="C556" s="43" t="s">
        <v>79</v>
      </c>
      <c r="D556" s="44">
        <f>$D$486</f>
        <v>3944.23</v>
      </c>
      <c r="E556" s="44">
        <f t="shared" ref="E556:AA556" si="322">$D$486</f>
        <v>3944.23</v>
      </c>
      <c r="F556" s="44">
        <f t="shared" si="322"/>
        <v>3944.23</v>
      </c>
      <c r="G556" s="44">
        <f t="shared" si="322"/>
        <v>3944.23</v>
      </c>
      <c r="H556" s="44">
        <f t="shared" si="322"/>
        <v>3944.23</v>
      </c>
      <c r="I556" s="44">
        <f t="shared" si="322"/>
        <v>3944.23</v>
      </c>
      <c r="J556" s="44">
        <f t="shared" si="322"/>
        <v>3944.23</v>
      </c>
      <c r="K556" s="44">
        <f t="shared" si="322"/>
        <v>3944.23</v>
      </c>
      <c r="L556" s="44">
        <f t="shared" si="322"/>
        <v>3944.23</v>
      </c>
      <c r="M556" s="44">
        <f t="shared" si="322"/>
        <v>3944.23</v>
      </c>
      <c r="N556" s="44">
        <f t="shared" si="322"/>
        <v>3944.23</v>
      </c>
      <c r="O556" s="44">
        <f t="shared" si="322"/>
        <v>3944.23</v>
      </c>
      <c r="P556" s="44">
        <f t="shared" si="322"/>
        <v>3944.23</v>
      </c>
      <c r="Q556" s="44">
        <f t="shared" si="322"/>
        <v>3944.23</v>
      </c>
      <c r="R556" s="44">
        <f t="shared" si="322"/>
        <v>3944.23</v>
      </c>
      <c r="S556" s="44">
        <f t="shared" si="322"/>
        <v>3944.23</v>
      </c>
      <c r="T556" s="44">
        <f t="shared" si="322"/>
        <v>3944.23</v>
      </c>
      <c r="U556" s="44">
        <f t="shared" si="322"/>
        <v>3944.23</v>
      </c>
      <c r="V556" s="44">
        <f t="shared" si="322"/>
        <v>3944.23</v>
      </c>
      <c r="W556" s="44">
        <f t="shared" si="322"/>
        <v>3944.23</v>
      </c>
      <c r="X556" s="44">
        <f t="shared" si="322"/>
        <v>3944.23</v>
      </c>
      <c r="Y556" s="44">
        <f t="shared" si="322"/>
        <v>3944.23</v>
      </c>
      <c r="Z556" s="44">
        <f t="shared" si="322"/>
        <v>3944.23</v>
      </c>
      <c r="AA556" s="44">
        <f t="shared" si="322"/>
        <v>3944.23</v>
      </c>
    </row>
    <row r="557" spans="1:27" ht="12.75" hidden="1" customHeight="1" outlineLevel="1" x14ac:dyDescent="0.3">
      <c r="A557" s="99" t="s">
        <v>2195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2196</v>
      </c>
      <c r="B558" s="63" t="s">
        <v>81</v>
      </c>
      <c r="C558" s="43" t="s">
        <v>79</v>
      </c>
      <c r="D558" s="44">
        <f>$D$11</f>
        <v>368.47</v>
      </c>
      <c r="E558" s="44">
        <f t="shared" ref="E558:AA558" si="323">$D$11</f>
        <v>368.47</v>
      </c>
      <c r="F558" s="44">
        <f t="shared" si="323"/>
        <v>368.47</v>
      </c>
      <c r="G558" s="44">
        <f t="shared" si="323"/>
        <v>368.47</v>
      </c>
      <c r="H558" s="44">
        <f t="shared" si="323"/>
        <v>368.47</v>
      </c>
      <c r="I558" s="44">
        <f t="shared" si="323"/>
        <v>368.47</v>
      </c>
      <c r="J558" s="44">
        <f t="shared" si="323"/>
        <v>368.47</v>
      </c>
      <c r="K558" s="44">
        <f t="shared" si="323"/>
        <v>368.47</v>
      </c>
      <c r="L558" s="44">
        <f t="shared" si="323"/>
        <v>368.47</v>
      </c>
      <c r="M558" s="44">
        <f t="shared" si="323"/>
        <v>368.47</v>
      </c>
      <c r="N558" s="44">
        <f t="shared" si="323"/>
        <v>368.47</v>
      </c>
      <c r="O558" s="44">
        <f t="shared" si="323"/>
        <v>368.47</v>
      </c>
      <c r="P558" s="44">
        <f t="shared" si="323"/>
        <v>368.47</v>
      </c>
      <c r="Q558" s="44">
        <f t="shared" si="323"/>
        <v>368.47</v>
      </c>
      <c r="R558" s="44">
        <f t="shared" si="323"/>
        <v>368.47</v>
      </c>
      <c r="S558" s="44">
        <f t="shared" si="323"/>
        <v>368.47</v>
      </c>
      <c r="T558" s="44">
        <f t="shared" si="323"/>
        <v>368.47</v>
      </c>
      <c r="U558" s="44">
        <f t="shared" si="323"/>
        <v>368.47</v>
      </c>
      <c r="V558" s="44">
        <f t="shared" si="323"/>
        <v>368.47</v>
      </c>
      <c r="W558" s="44">
        <f t="shared" si="323"/>
        <v>368.47</v>
      </c>
      <c r="X558" s="44">
        <f t="shared" si="323"/>
        <v>368.47</v>
      </c>
      <c r="Y558" s="44">
        <f t="shared" si="323"/>
        <v>368.47</v>
      </c>
      <c r="Z558" s="44">
        <f t="shared" si="323"/>
        <v>368.47</v>
      </c>
      <c r="AA558" s="44">
        <f t="shared" si="323"/>
        <v>368.47</v>
      </c>
    </row>
    <row r="559" spans="1:27" ht="13.8" collapsed="1" x14ac:dyDescent="0.3">
      <c r="A559" s="98" t="s">
        <v>2197</v>
      </c>
      <c r="B559" s="28" t="str">
        <f>"16"&amp;"."&amp;$B$800&amp;"."&amp;$B$801</f>
        <v>16.07.2024</v>
      </c>
      <c r="C559" s="90" t="s">
        <v>76</v>
      </c>
      <c r="D559" s="91">
        <f>ROUND(((D560+D561+D563+D562)/1000),5)</f>
        <v>5.6943400000000004</v>
      </c>
      <c r="E559" s="91">
        <f>ROUND(((E560+E561+E563+E562)/1000),5)</f>
        <v>5.52</v>
      </c>
      <c r="F559" s="91">
        <f>ROUND(((F560+F561+F563+F562)/1000),5)</f>
        <v>5.3834600000000004</v>
      </c>
      <c r="G559" s="91">
        <f t="shared" ref="G559:AA559" si="324">ROUND(((G560+G561+G563+G562)/1000),5)</f>
        <v>5.0164400000000002</v>
      </c>
      <c r="H559" s="91">
        <f t="shared" si="324"/>
        <v>4.94834</v>
      </c>
      <c r="I559" s="91">
        <f t="shared" si="324"/>
        <v>5.0676800000000002</v>
      </c>
      <c r="J559" s="91">
        <f t="shared" si="324"/>
        <v>5.5167999999999999</v>
      </c>
      <c r="K559" s="91">
        <f t="shared" si="324"/>
        <v>6.0109399999999997</v>
      </c>
      <c r="L559" s="91">
        <f t="shared" si="324"/>
        <v>6.35595</v>
      </c>
      <c r="M559" s="91">
        <f t="shared" si="324"/>
        <v>6.6256199999999996</v>
      </c>
      <c r="N559" s="91">
        <f t="shared" si="324"/>
        <v>6.8169599999999999</v>
      </c>
      <c r="O559" s="91">
        <f t="shared" si="324"/>
        <v>6.7959300000000002</v>
      </c>
      <c r="P559" s="91">
        <f t="shared" si="324"/>
        <v>6.6177000000000001</v>
      </c>
      <c r="Q559" s="91">
        <f t="shared" si="324"/>
        <v>7.19001</v>
      </c>
      <c r="R559" s="91">
        <f t="shared" si="324"/>
        <v>7.4175899999999997</v>
      </c>
      <c r="S559" s="91">
        <f t="shared" si="324"/>
        <v>7.3485399999999998</v>
      </c>
      <c r="T559" s="91">
        <f t="shared" si="324"/>
        <v>6.5088200000000001</v>
      </c>
      <c r="U559" s="91">
        <f t="shared" si="324"/>
        <v>6.9452199999999999</v>
      </c>
      <c r="V559" s="91">
        <f t="shared" si="324"/>
        <v>6.8730099999999998</v>
      </c>
      <c r="W559" s="91">
        <f t="shared" si="324"/>
        <v>6.7126200000000003</v>
      </c>
      <c r="X559" s="91">
        <f t="shared" si="324"/>
        <v>6.6404300000000003</v>
      </c>
      <c r="Y559" s="91">
        <f t="shared" si="324"/>
        <v>6.6350800000000003</v>
      </c>
      <c r="Z559" s="91">
        <f t="shared" si="324"/>
        <v>6.33324</v>
      </c>
      <c r="AA559" s="91">
        <f t="shared" si="324"/>
        <v>6.0615600000000001</v>
      </c>
    </row>
    <row r="560" spans="1:27" ht="12.75" hidden="1" customHeight="1" outlineLevel="1" x14ac:dyDescent="0.3">
      <c r="A560" s="99" t="s">
        <v>2198</v>
      </c>
      <c r="B560" s="63" t="s">
        <v>238</v>
      </c>
      <c r="C560" s="43" t="s">
        <v>79</v>
      </c>
      <c r="D560" s="44">
        <v>1376.83</v>
      </c>
      <c r="E560" s="44">
        <v>1202.49</v>
      </c>
      <c r="F560" s="44">
        <v>1065.95</v>
      </c>
      <c r="G560" s="44">
        <v>698.93</v>
      </c>
      <c r="H560" s="44">
        <v>630.83000000000004</v>
      </c>
      <c r="I560" s="44">
        <v>750.17</v>
      </c>
      <c r="J560" s="44">
        <v>1199.29</v>
      </c>
      <c r="K560" s="44">
        <v>1693.43</v>
      </c>
      <c r="L560" s="44">
        <v>2038.44</v>
      </c>
      <c r="M560" s="44">
        <v>2308.11</v>
      </c>
      <c r="N560" s="44">
        <v>2499.4499999999998</v>
      </c>
      <c r="O560" s="44">
        <v>2478.42</v>
      </c>
      <c r="P560" s="44">
        <v>2300.19</v>
      </c>
      <c r="Q560" s="44">
        <v>2872.5</v>
      </c>
      <c r="R560" s="44">
        <v>3100.08</v>
      </c>
      <c r="S560" s="44">
        <v>3031.03</v>
      </c>
      <c r="T560" s="44">
        <v>2191.31</v>
      </c>
      <c r="U560" s="44">
        <v>2627.71</v>
      </c>
      <c r="V560" s="44">
        <v>2555.5</v>
      </c>
      <c r="W560" s="44">
        <v>2395.11</v>
      </c>
      <c r="X560" s="44">
        <v>2322.92</v>
      </c>
      <c r="Y560" s="44">
        <v>2317.5700000000002</v>
      </c>
      <c r="Z560" s="44">
        <v>2015.73</v>
      </c>
      <c r="AA560" s="44">
        <v>1744.05</v>
      </c>
    </row>
    <row r="561" spans="1:27" ht="12.75" hidden="1" customHeight="1" outlineLevel="1" x14ac:dyDescent="0.3">
      <c r="A561" s="99" t="s">
        <v>2199</v>
      </c>
      <c r="B561" s="63" t="s">
        <v>90</v>
      </c>
      <c r="C561" s="43" t="s">
        <v>79</v>
      </c>
      <c r="D561" s="44">
        <f>$D$486</f>
        <v>3944.23</v>
      </c>
      <c r="E561" s="44">
        <f t="shared" ref="E561:AA561" si="325">$D$486</f>
        <v>3944.23</v>
      </c>
      <c r="F561" s="44">
        <f t="shared" si="325"/>
        <v>3944.23</v>
      </c>
      <c r="G561" s="44">
        <f t="shared" si="325"/>
        <v>3944.23</v>
      </c>
      <c r="H561" s="44">
        <f t="shared" si="325"/>
        <v>3944.23</v>
      </c>
      <c r="I561" s="44">
        <f t="shared" si="325"/>
        <v>3944.23</v>
      </c>
      <c r="J561" s="44">
        <f t="shared" si="325"/>
        <v>3944.23</v>
      </c>
      <c r="K561" s="44">
        <f t="shared" si="325"/>
        <v>3944.23</v>
      </c>
      <c r="L561" s="44">
        <f t="shared" si="325"/>
        <v>3944.23</v>
      </c>
      <c r="M561" s="44">
        <f t="shared" si="325"/>
        <v>3944.23</v>
      </c>
      <c r="N561" s="44">
        <f t="shared" si="325"/>
        <v>3944.23</v>
      </c>
      <c r="O561" s="44">
        <f t="shared" si="325"/>
        <v>3944.23</v>
      </c>
      <c r="P561" s="44">
        <f t="shared" si="325"/>
        <v>3944.23</v>
      </c>
      <c r="Q561" s="44">
        <f t="shared" si="325"/>
        <v>3944.23</v>
      </c>
      <c r="R561" s="44">
        <f t="shared" si="325"/>
        <v>3944.23</v>
      </c>
      <c r="S561" s="44">
        <f t="shared" si="325"/>
        <v>3944.23</v>
      </c>
      <c r="T561" s="44">
        <f t="shared" si="325"/>
        <v>3944.23</v>
      </c>
      <c r="U561" s="44">
        <f t="shared" si="325"/>
        <v>3944.23</v>
      </c>
      <c r="V561" s="44">
        <f t="shared" si="325"/>
        <v>3944.23</v>
      </c>
      <c r="W561" s="44">
        <f t="shared" si="325"/>
        <v>3944.23</v>
      </c>
      <c r="X561" s="44">
        <f t="shared" si="325"/>
        <v>3944.23</v>
      </c>
      <c r="Y561" s="44">
        <f t="shared" si="325"/>
        <v>3944.23</v>
      </c>
      <c r="Z561" s="44">
        <f t="shared" si="325"/>
        <v>3944.23</v>
      </c>
      <c r="AA561" s="44">
        <f t="shared" si="325"/>
        <v>3944.23</v>
      </c>
    </row>
    <row r="562" spans="1:27" ht="12.75" hidden="1" customHeight="1" outlineLevel="1" x14ac:dyDescent="0.3">
      <c r="A562" s="99" t="s">
        <v>2200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2201</v>
      </c>
      <c r="B563" s="63" t="s">
        <v>81</v>
      </c>
      <c r="C563" s="43" t="s">
        <v>79</v>
      </c>
      <c r="D563" s="44">
        <f>$D$11</f>
        <v>368.47</v>
      </c>
      <c r="E563" s="44">
        <f t="shared" ref="E563:AA563" si="326">$D$11</f>
        <v>368.47</v>
      </c>
      <c r="F563" s="44">
        <f t="shared" si="326"/>
        <v>368.47</v>
      </c>
      <c r="G563" s="44">
        <f t="shared" si="326"/>
        <v>368.47</v>
      </c>
      <c r="H563" s="44">
        <f t="shared" si="326"/>
        <v>368.47</v>
      </c>
      <c r="I563" s="44">
        <f t="shared" si="326"/>
        <v>368.47</v>
      </c>
      <c r="J563" s="44">
        <f t="shared" si="326"/>
        <v>368.47</v>
      </c>
      <c r="K563" s="44">
        <f t="shared" si="326"/>
        <v>368.47</v>
      </c>
      <c r="L563" s="44">
        <f t="shared" si="326"/>
        <v>368.47</v>
      </c>
      <c r="M563" s="44">
        <f t="shared" si="326"/>
        <v>368.47</v>
      </c>
      <c r="N563" s="44">
        <f t="shared" si="326"/>
        <v>368.47</v>
      </c>
      <c r="O563" s="44">
        <f t="shared" si="326"/>
        <v>368.47</v>
      </c>
      <c r="P563" s="44">
        <f t="shared" si="326"/>
        <v>368.47</v>
      </c>
      <c r="Q563" s="44">
        <f t="shared" si="326"/>
        <v>368.47</v>
      </c>
      <c r="R563" s="44">
        <f t="shared" si="326"/>
        <v>368.47</v>
      </c>
      <c r="S563" s="44">
        <f t="shared" si="326"/>
        <v>368.47</v>
      </c>
      <c r="T563" s="44">
        <f t="shared" si="326"/>
        <v>368.47</v>
      </c>
      <c r="U563" s="44">
        <f t="shared" si="326"/>
        <v>368.47</v>
      </c>
      <c r="V563" s="44">
        <f t="shared" si="326"/>
        <v>368.47</v>
      </c>
      <c r="W563" s="44">
        <f t="shared" si="326"/>
        <v>368.47</v>
      </c>
      <c r="X563" s="44">
        <f t="shared" si="326"/>
        <v>368.47</v>
      </c>
      <c r="Y563" s="44">
        <f t="shared" si="326"/>
        <v>368.47</v>
      </c>
      <c r="Z563" s="44">
        <f t="shared" si="326"/>
        <v>368.47</v>
      </c>
      <c r="AA563" s="44">
        <f t="shared" si="326"/>
        <v>368.47</v>
      </c>
    </row>
    <row r="564" spans="1:27" ht="13.8" collapsed="1" x14ac:dyDescent="0.3">
      <c r="A564" s="98" t="s">
        <v>2202</v>
      </c>
      <c r="B564" s="28" t="str">
        <f>"17"&amp;"."&amp;$B$800&amp;"."&amp;$B$801</f>
        <v>17.07.2024</v>
      </c>
      <c r="C564" s="90" t="s">
        <v>76</v>
      </c>
      <c r="D564" s="91">
        <f>ROUND(((D565+D566+D568+D567)/1000),5)</f>
        <v>5.8585599999999998</v>
      </c>
      <c r="E564" s="91">
        <f>ROUND(((E565+E566+E568+E567)/1000),5)</f>
        <v>5.6130300000000002</v>
      </c>
      <c r="F564" s="91">
        <f>ROUND(((F565+F566+F568+F567)/1000),5)</f>
        <v>5.5161100000000003</v>
      </c>
      <c r="G564" s="91">
        <f t="shared" ref="G564:AA564" si="327">ROUND(((G565+G566+G568+G567)/1000),5)</f>
        <v>5.4064100000000002</v>
      </c>
      <c r="H564" s="91">
        <f t="shared" si="327"/>
        <v>5.1046500000000004</v>
      </c>
      <c r="I564" s="91">
        <f t="shared" si="327"/>
        <v>5.4846700000000004</v>
      </c>
      <c r="J564" s="91">
        <f t="shared" si="327"/>
        <v>5.7441300000000002</v>
      </c>
      <c r="K564" s="91">
        <f t="shared" si="327"/>
        <v>6.0443899999999999</v>
      </c>
      <c r="L564" s="91">
        <f t="shared" si="327"/>
        <v>6.4063600000000003</v>
      </c>
      <c r="M564" s="91">
        <f t="shared" si="327"/>
        <v>6.6253700000000002</v>
      </c>
      <c r="N564" s="91">
        <f t="shared" si="327"/>
        <v>6.3663600000000002</v>
      </c>
      <c r="O564" s="91">
        <f t="shared" si="327"/>
        <v>6.4550900000000002</v>
      </c>
      <c r="P564" s="91">
        <f t="shared" si="327"/>
        <v>6.4358000000000004</v>
      </c>
      <c r="Q564" s="91">
        <f t="shared" si="327"/>
        <v>7.1378700000000004</v>
      </c>
      <c r="R564" s="91">
        <f t="shared" si="327"/>
        <v>7.0959700000000003</v>
      </c>
      <c r="S564" s="91">
        <f t="shared" si="327"/>
        <v>7.4275599999999997</v>
      </c>
      <c r="T564" s="91">
        <f t="shared" si="327"/>
        <v>7.4331199999999997</v>
      </c>
      <c r="U564" s="91">
        <f t="shared" si="327"/>
        <v>7.2296199999999997</v>
      </c>
      <c r="V564" s="91">
        <f t="shared" si="327"/>
        <v>7.0680199999999997</v>
      </c>
      <c r="W564" s="91">
        <f t="shared" si="327"/>
        <v>6.8479400000000004</v>
      </c>
      <c r="X564" s="91">
        <f t="shared" si="327"/>
        <v>6.7896000000000001</v>
      </c>
      <c r="Y564" s="91">
        <f t="shared" si="327"/>
        <v>6.79521</v>
      </c>
      <c r="Z564" s="91">
        <f t="shared" si="327"/>
        <v>6.4317799999999998</v>
      </c>
      <c r="AA564" s="91">
        <f t="shared" si="327"/>
        <v>6.2289199999999996</v>
      </c>
    </row>
    <row r="565" spans="1:27" ht="12.75" hidden="1" customHeight="1" outlineLevel="1" x14ac:dyDescent="0.3">
      <c r="A565" s="99" t="s">
        <v>2203</v>
      </c>
      <c r="B565" s="63" t="s">
        <v>238</v>
      </c>
      <c r="C565" s="43" t="s">
        <v>79</v>
      </c>
      <c r="D565" s="44">
        <v>1541.05</v>
      </c>
      <c r="E565" s="44">
        <v>1295.52</v>
      </c>
      <c r="F565" s="44">
        <v>1198.5999999999999</v>
      </c>
      <c r="G565" s="44">
        <v>1088.9000000000001</v>
      </c>
      <c r="H565" s="44">
        <v>787.14</v>
      </c>
      <c r="I565" s="44">
        <v>1167.1600000000001</v>
      </c>
      <c r="J565" s="44">
        <v>1426.62</v>
      </c>
      <c r="K565" s="44">
        <v>1726.88</v>
      </c>
      <c r="L565" s="44">
        <v>2088.85</v>
      </c>
      <c r="M565" s="44">
        <v>2307.86</v>
      </c>
      <c r="N565" s="44">
        <v>2048.85</v>
      </c>
      <c r="O565" s="44">
        <v>2137.58</v>
      </c>
      <c r="P565" s="44">
        <v>2118.29</v>
      </c>
      <c r="Q565" s="44">
        <v>2820.36</v>
      </c>
      <c r="R565" s="44">
        <v>2778.46</v>
      </c>
      <c r="S565" s="44">
        <v>3110.05</v>
      </c>
      <c r="T565" s="44">
        <v>3115.61</v>
      </c>
      <c r="U565" s="44">
        <v>2912.11</v>
      </c>
      <c r="V565" s="44">
        <v>2750.51</v>
      </c>
      <c r="W565" s="44">
        <v>2530.4299999999998</v>
      </c>
      <c r="X565" s="44">
        <v>2472.09</v>
      </c>
      <c r="Y565" s="44">
        <v>2477.6999999999998</v>
      </c>
      <c r="Z565" s="44">
        <v>2114.27</v>
      </c>
      <c r="AA565" s="44">
        <v>1911.41</v>
      </c>
    </row>
    <row r="566" spans="1:27" ht="12.75" hidden="1" customHeight="1" outlineLevel="1" x14ac:dyDescent="0.3">
      <c r="A566" s="99" t="s">
        <v>2204</v>
      </c>
      <c r="B566" s="63" t="s">
        <v>90</v>
      </c>
      <c r="C566" s="43" t="s">
        <v>79</v>
      </c>
      <c r="D566" s="44">
        <f>$D$486</f>
        <v>3944.23</v>
      </c>
      <c r="E566" s="44">
        <f t="shared" ref="E566:AA566" si="328">$D$486</f>
        <v>3944.23</v>
      </c>
      <c r="F566" s="44">
        <f t="shared" si="328"/>
        <v>3944.23</v>
      </c>
      <c r="G566" s="44">
        <f t="shared" si="328"/>
        <v>3944.23</v>
      </c>
      <c r="H566" s="44">
        <f t="shared" si="328"/>
        <v>3944.23</v>
      </c>
      <c r="I566" s="44">
        <f t="shared" si="328"/>
        <v>3944.23</v>
      </c>
      <c r="J566" s="44">
        <f t="shared" si="328"/>
        <v>3944.23</v>
      </c>
      <c r="K566" s="44">
        <f t="shared" si="328"/>
        <v>3944.23</v>
      </c>
      <c r="L566" s="44">
        <f t="shared" si="328"/>
        <v>3944.23</v>
      </c>
      <c r="M566" s="44">
        <f t="shared" si="328"/>
        <v>3944.23</v>
      </c>
      <c r="N566" s="44">
        <f t="shared" si="328"/>
        <v>3944.23</v>
      </c>
      <c r="O566" s="44">
        <f t="shared" si="328"/>
        <v>3944.23</v>
      </c>
      <c r="P566" s="44">
        <f t="shared" si="328"/>
        <v>3944.23</v>
      </c>
      <c r="Q566" s="44">
        <f t="shared" si="328"/>
        <v>3944.23</v>
      </c>
      <c r="R566" s="44">
        <f t="shared" si="328"/>
        <v>3944.23</v>
      </c>
      <c r="S566" s="44">
        <f t="shared" si="328"/>
        <v>3944.23</v>
      </c>
      <c r="T566" s="44">
        <f t="shared" si="328"/>
        <v>3944.23</v>
      </c>
      <c r="U566" s="44">
        <f t="shared" si="328"/>
        <v>3944.23</v>
      </c>
      <c r="V566" s="44">
        <f t="shared" si="328"/>
        <v>3944.23</v>
      </c>
      <c r="W566" s="44">
        <f t="shared" si="328"/>
        <v>3944.23</v>
      </c>
      <c r="X566" s="44">
        <f t="shared" si="328"/>
        <v>3944.23</v>
      </c>
      <c r="Y566" s="44">
        <f t="shared" si="328"/>
        <v>3944.23</v>
      </c>
      <c r="Z566" s="44">
        <f t="shared" si="328"/>
        <v>3944.23</v>
      </c>
      <c r="AA566" s="44">
        <f t="shared" si="328"/>
        <v>3944.23</v>
      </c>
    </row>
    <row r="567" spans="1:27" ht="12.75" hidden="1" customHeight="1" outlineLevel="1" x14ac:dyDescent="0.3">
      <c r="A567" s="99" t="s">
        <v>2205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2206</v>
      </c>
      <c r="B568" s="63" t="s">
        <v>81</v>
      </c>
      <c r="C568" s="43" t="s">
        <v>79</v>
      </c>
      <c r="D568" s="44">
        <f>$D$11</f>
        <v>368.47</v>
      </c>
      <c r="E568" s="44">
        <f t="shared" ref="E568:AA568" si="329">$D$11</f>
        <v>368.47</v>
      </c>
      <c r="F568" s="44">
        <f t="shared" si="329"/>
        <v>368.47</v>
      </c>
      <c r="G568" s="44">
        <f t="shared" si="329"/>
        <v>368.47</v>
      </c>
      <c r="H568" s="44">
        <f t="shared" si="329"/>
        <v>368.47</v>
      </c>
      <c r="I568" s="44">
        <f t="shared" si="329"/>
        <v>368.47</v>
      </c>
      <c r="J568" s="44">
        <f t="shared" si="329"/>
        <v>368.47</v>
      </c>
      <c r="K568" s="44">
        <f t="shared" si="329"/>
        <v>368.47</v>
      </c>
      <c r="L568" s="44">
        <f t="shared" si="329"/>
        <v>368.47</v>
      </c>
      <c r="M568" s="44">
        <f t="shared" si="329"/>
        <v>368.47</v>
      </c>
      <c r="N568" s="44">
        <f t="shared" si="329"/>
        <v>368.47</v>
      </c>
      <c r="O568" s="44">
        <f t="shared" si="329"/>
        <v>368.47</v>
      </c>
      <c r="P568" s="44">
        <f t="shared" si="329"/>
        <v>368.47</v>
      </c>
      <c r="Q568" s="44">
        <f t="shared" si="329"/>
        <v>368.47</v>
      </c>
      <c r="R568" s="44">
        <f t="shared" si="329"/>
        <v>368.47</v>
      </c>
      <c r="S568" s="44">
        <f t="shared" si="329"/>
        <v>368.47</v>
      </c>
      <c r="T568" s="44">
        <f t="shared" si="329"/>
        <v>368.47</v>
      </c>
      <c r="U568" s="44">
        <f t="shared" si="329"/>
        <v>368.47</v>
      </c>
      <c r="V568" s="44">
        <f t="shared" si="329"/>
        <v>368.47</v>
      </c>
      <c r="W568" s="44">
        <f t="shared" si="329"/>
        <v>368.47</v>
      </c>
      <c r="X568" s="44">
        <f t="shared" si="329"/>
        <v>368.47</v>
      </c>
      <c r="Y568" s="44">
        <f t="shared" si="329"/>
        <v>368.47</v>
      </c>
      <c r="Z568" s="44">
        <f t="shared" si="329"/>
        <v>368.47</v>
      </c>
      <c r="AA568" s="44">
        <f t="shared" si="329"/>
        <v>368.47</v>
      </c>
    </row>
    <row r="569" spans="1:27" ht="13.8" collapsed="1" x14ac:dyDescent="0.3">
      <c r="A569" s="98" t="s">
        <v>2207</v>
      </c>
      <c r="B569" s="28" t="str">
        <f>"18"&amp;"."&amp;$B$800&amp;"."&amp;$B$801</f>
        <v>18.07.2024</v>
      </c>
      <c r="C569" s="90" t="s">
        <v>76</v>
      </c>
      <c r="D569" s="91">
        <f>ROUND(((D570+D571+D573+D572)/1000),5)</f>
        <v>5.8850600000000002</v>
      </c>
      <c r="E569" s="91">
        <f>ROUND(((E570+E571+E573+E572)/1000),5)</f>
        <v>5.76973</v>
      </c>
      <c r="F569" s="91">
        <f>ROUND(((F570+F571+F573+F572)/1000),5)</f>
        <v>5.5651700000000002</v>
      </c>
      <c r="G569" s="91">
        <f t="shared" ref="G569:AA569" si="330">ROUND(((G570+G571+G573+G572)/1000),5)</f>
        <v>5.5160299999999998</v>
      </c>
      <c r="H569" s="91">
        <f t="shared" si="330"/>
        <v>5.4722400000000002</v>
      </c>
      <c r="I569" s="91">
        <f t="shared" si="330"/>
        <v>5.5627800000000001</v>
      </c>
      <c r="J569" s="91">
        <f t="shared" si="330"/>
        <v>5.77</v>
      </c>
      <c r="K569" s="91">
        <f t="shared" si="330"/>
        <v>6.0182700000000002</v>
      </c>
      <c r="L569" s="91">
        <f t="shared" si="330"/>
        <v>6.2392700000000003</v>
      </c>
      <c r="M569" s="91">
        <f t="shared" si="330"/>
        <v>6.7293700000000003</v>
      </c>
      <c r="N569" s="91">
        <f t="shared" si="330"/>
        <v>6.7058099999999996</v>
      </c>
      <c r="O569" s="91">
        <f t="shared" si="330"/>
        <v>6.7075100000000001</v>
      </c>
      <c r="P569" s="91">
        <f t="shared" si="330"/>
        <v>6.6295799999999998</v>
      </c>
      <c r="Q569" s="91">
        <f t="shared" si="330"/>
        <v>7.2109399999999999</v>
      </c>
      <c r="R569" s="91">
        <f t="shared" si="330"/>
        <v>7.19278</v>
      </c>
      <c r="S569" s="91">
        <f t="shared" si="330"/>
        <v>6.43363</v>
      </c>
      <c r="T569" s="91">
        <f t="shared" si="330"/>
        <v>6.41099</v>
      </c>
      <c r="U569" s="91">
        <f t="shared" si="330"/>
        <v>6.7618799999999997</v>
      </c>
      <c r="V569" s="91">
        <f t="shared" si="330"/>
        <v>6.5744400000000001</v>
      </c>
      <c r="W569" s="91">
        <f t="shared" si="330"/>
        <v>6.6732100000000001</v>
      </c>
      <c r="X569" s="91">
        <f t="shared" si="330"/>
        <v>6.5423</v>
      </c>
      <c r="Y569" s="91">
        <f t="shared" si="330"/>
        <v>6.4880500000000003</v>
      </c>
      <c r="Z569" s="91">
        <f t="shared" si="330"/>
        <v>6.2174199999999997</v>
      </c>
      <c r="AA569" s="91">
        <f t="shared" si="330"/>
        <v>6.1520000000000001</v>
      </c>
    </row>
    <row r="570" spans="1:27" ht="12.75" hidden="1" customHeight="1" outlineLevel="1" x14ac:dyDescent="0.3">
      <c r="A570" s="99" t="s">
        <v>2208</v>
      </c>
      <c r="B570" s="63" t="s">
        <v>238</v>
      </c>
      <c r="C570" s="43" t="s">
        <v>79</v>
      </c>
      <c r="D570" s="44">
        <v>1567.55</v>
      </c>
      <c r="E570" s="44">
        <v>1452.22</v>
      </c>
      <c r="F570" s="44">
        <v>1247.6600000000001</v>
      </c>
      <c r="G570" s="44">
        <v>1198.52</v>
      </c>
      <c r="H570" s="44">
        <v>1154.73</v>
      </c>
      <c r="I570" s="44">
        <v>1245.27</v>
      </c>
      <c r="J570" s="44">
        <v>1452.49</v>
      </c>
      <c r="K570" s="44">
        <v>1700.76</v>
      </c>
      <c r="L570" s="44">
        <v>1921.76</v>
      </c>
      <c r="M570" s="44">
        <v>2411.86</v>
      </c>
      <c r="N570" s="44">
        <v>2388.3000000000002</v>
      </c>
      <c r="O570" s="44">
        <v>2390</v>
      </c>
      <c r="P570" s="44">
        <v>2312.0700000000002</v>
      </c>
      <c r="Q570" s="44">
        <v>2893.43</v>
      </c>
      <c r="R570" s="44">
        <v>2875.27</v>
      </c>
      <c r="S570" s="44">
        <v>2116.12</v>
      </c>
      <c r="T570" s="44">
        <v>2093.48</v>
      </c>
      <c r="U570" s="44">
        <v>2444.37</v>
      </c>
      <c r="V570" s="44">
        <v>2256.9299999999998</v>
      </c>
      <c r="W570" s="44">
        <v>2355.6999999999998</v>
      </c>
      <c r="X570" s="44">
        <v>2224.79</v>
      </c>
      <c r="Y570" s="44">
        <v>2170.54</v>
      </c>
      <c r="Z570" s="44">
        <v>1899.91</v>
      </c>
      <c r="AA570" s="44">
        <v>1834.49</v>
      </c>
    </row>
    <row r="571" spans="1:27" ht="12.75" hidden="1" customHeight="1" outlineLevel="1" x14ac:dyDescent="0.3">
      <c r="A571" s="99" t="s">
        <v>2209</v>
      </c>
      <c r="B571" s="63" t="s">
        <v>90</v>
      </c>
      <c r="C571" s="43" t="s">
        <v>79</v>
      </c>
      <c r="D571" s="44">
        <f>$D$486</f>
        <v>3944.23</v>
      </c>
      <c r="E571" s="44">
        <f t="shared" ref="E571:AA571" si="331">$D$486</f>
        <v>3944.23</v>
      </c>
      <c r="F571" s="44">
        <f t="shared" si="331"/>
        <v>3944.23</v>
      </c>
      <c r="G571" s="44">
        <f t="shared" si="331"/>
        <v>3944.23</v>
      </c>
      <c r="H571" s="44">
        <f t="shared" si="331"/>
        <v>3944.23</v>
      </c>
      <c r="I571" s="44">
        <f t="shared" si="331"/>
        <v>3944.23</v>
      </c>
      <c r="J571" s="44">
        <f t="shared" si="331"/>
        <v>3944.23</v>
      </c>
      <c r="K571" s="44">
        <f t="shared" si="331"/>
        <v>3944.23</v>
      </c>
      <c r="L571" s="44">
        <f t="shared" si="331"/>
        <v>3944.23</v>
      </c>
      <c r="M571" s="44">
        <f t="shared" si="331"/>
        <v>3944.23</v>
      </c>
      <c r="N571" s="44">
        <f t="shared" si="331"/>
        <v>3944.23</v>
      </c>
      <c r="O571" s="44">
        <f t="shared" si="331"/>
        <v>3944.23</v>
      </c>
      <c r="P571" s="44">
        <f t="shared" si="331"/>
        <v>3944.23</v>
      </c>
      <c r="Q571" s="44">
        <f t="shared" si="331"/>
        <v>3944.23</v>
      </c>
      <c r="R571" s="44">
        <f t="shared" si="331"/>
        <v>3944.23</v>
      </c>
      <c r="S571" s="44">
        <f t="shared" si="331"/>
        <v>3944.23</v>
      </c>
      <c r="T571" s="44">
        <f t="shared" si="331"/>
        <v>3944.23</v>
      </c>
      <c r="U571" s="44">
        <f t="shared" si="331"/>
        <v>3944.23</v>
      </c>
      <c r="V571" s="44">
        <f t="shared" si="331"/>
        <v>3944.23</v>
      </c>
      <c r="W571" s="44">
        <f t="shared" si="331"/>
        <v>3944.23</v>
      </c>
      <c r="X571" s="44">
        <f t="shared" si="331"/>
        <v>3944.23</v>
      </c>
      <c r="Y571" s="44">
        <f t="shared" si="331"/>
        <v>3944.23</v>
      </c>
      <c r="Z571" s="44">
        <f t="shared" si="331"/>
        <v>3944.23</v>
      </c>
      <c r="AA571" s="44">
        <f t="shared" si="331"/>
        <v>3944.23</v>
      </c>
    </row>
    <row r="572" spans="1:27" ht="12.75" hidden="1" customHeight="1" outlineLevel="1" x14ac:dyDescent="0.3">
      <c r="A572" s="99" t="s">
        <v>2210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2211</v>
      </c>
      <c r="B573" s="63" t="s">
        <v>81</v>
      </c>
      <c r="C573" s="43" t="s">
        <v>79</v>
      </c>
      <c r="D573" s="44">
        <f>$D$11</f>
        <v>368.47</v>
      </c>
      <c r="E573" s="44">
        <f t="shared" ref="E573:AA573" si="332">$D$11</f>
        <v>368.47</v>
      </c>
      <c r="F573" s="44">
        <f t="shared" si="332"/>
        <v>368.47</v>
      </c>
      <c r="G573" s="44">
        <f t="shared" si="332"/>
        <v>368.47</v>
      </c>
      <c r="H573" s="44">
        <f t="shared" si="332"/>
        <v>368.47</v>
      </c>
      <c r="I573" s="44">
        <f t="shared" si="332"/>
        <v>368.47</v>
      </c>
      <c r="J573" s="44">
        <f t="shared" si="332"/>
        <v>368.47</v>
      </c>
      <c r="K573" s="44">
        <f t="shared" si="332"/>
        <v>368.47</v>
      </c>
      <c r="L573" s="44">
        <f t="shared" si="332"/>
        <v>368.47</v>
      </c>
      <c r="M573" s="44">
        <f t="shared" si="332"/>
        <v>368.47</v>
      </c>
      <c r="N573" s="44">
        <f t="shared" si="332"/>
        <v>368.47</v>
      </c>
      <c r="O573" s="44">
        <f t="shared" si="332"/>
        <v>368.47</v>
      </c>
      <c r="P573" s="44">
        <f t="shared" si="332"/>
        <v>368.47</v>
      </c>
      <c r="Q573" s="44">
        <f t="shared" si="332"/>
        <v>368.47</v>
      </c>
      <c r="R573" s="44">
        <f t="shared" si="332"/>
        <v>368.47</v>
      </c>
      <c r="S573" s="44">
        <f t="shared" si="332"/>
        <v>368.47</v>
      </c>
      <c r="T573" s="44">
        <f t="shared" si="332"/>
        <v>368.47</v>
      </c>
      <c r="U573" s="44">
        <f t="shared" si="332"/>
        <v>368.47</v>
      </c>
      <c r="V573" s="44">
        <f t="shared" si="332"/>
        <v>368.47</v>
      </c>
      <c r="W573" s="44">
        <f t="shared" si="332"/>
        <v>368.47</v>
      </c>
      <c r="X573" s="44">
        <f t="shared" si="332"/>
        <v>368.47</v>
      </c>
      <c r="Y573" s="44">
        <f t="shared" si="332"/>
        <v>368.47</v>
      </c>
      <c r="Z573" s="44">
        <f t="shared" si="332"/>
        <v>368.47</v>
      </c>
      <c r="AA573" s="44">
        <f t="shared" si="332"/>
        <v>368.47</v>
      </c>
    </row>
    <row r="574" spans="1:27" ht="13.8" collapsed="1" x14ac:dyDescent="0.3">
      <c r="A574" s="98" t="s">
        <v>2212</v>
      </c>
      <c r="B574" s="28" t="str">
        <f>"19"&amp;"."&amp;$B$800&amp;"."&amp;$B$801</f>
        <v>19.07.2024</v>
      </c>
      <c r="C574" s="90" t="s">
        <v>76</v>
      </c>
      <c r="D574" s="91">
        <f>ROUND(((D575+D576+D578+D577)/1000),5)</f>
        <v>6.0000799999999996</v>
      </c>
      <c r="E574" s="91">
        <f>ROUND(((E575+E576+E578+E577)/1000),5)</f>
        <v>5.8196000000000003</v>
      </c>
      <c r="F574" s="91">
        <f>ROUND(((F575+F576+F578+F577)/1000),5)</f>
        <v>5.6718000000000002</v>
      </c>
      <c r="G574" s="91">
        <f t="shared" ref="G574:AA574" si="333">ROUND(((G575+G576+G578+G577)/1000),5)</f>
        <v>5.5736600000000003</v>
      </c>
      <c r="H574" s="91">
        <f t="shared" si="333"/>
        <v>5.5410199999999996</v>
      </c>
      <c r="I574" s="91">
        <f t="shared" si="333"/>
        <v>5.66601</v>
      </c>
      <c r="J574" s="91">
        <f t="shared" si="333"/>
        <v>5.8260699999999996</v>
      </c>
      <c r="K574" s="91">
        <f t="shared" si="333"/>
        <v>6.0713800000000004</v>
      </c>
      <c r="L574" s="91">
        <f t="shared" si="333"/>
        <v>6.36775</v>
      </c>
      <c r="M574" s="91">
        <f t="shared" si="333"/>
        <v>6.6071499999999999</v>
      </c>
      <c r="N574" s="91">
        <f t="shared" si="333"/>
        <v>6.8947900000000004</v>
      </c>
      <c r="O574" s="91">
        <f t="shared" si="333"/>
        <v>7.0516100000000002</v>
      </c>
      <c r="P574" s="91">
        <f t="shared" si="333"/>
        <v>7.0956099999999998</v>
      </c>
      <c r="Q574" s="91">
        <f t="shared" si="333"/>
        <v>7.54657</v>
      </c>
      <c r="R574" s="91">
        <f t="shared" si="333"/>
        <v>7.8329500000000003</v>
      </c>
      <c r="S574" s="91">
        <f t="shared" si="333"/>
        <v>7.0626199999999999</v>
      </c>
      <c r="T574" s="91">
        <f t="shared" si="333"/>
        <v>6.8594499999999998</v>
      </c>
      <c r="U574" s="91">
        <f t="shared" si="333"/>
        <v>6.7505899999999999</v>
      </c>
      <c r="V574" s="91">
        <f t="shared" si="333"/>
        <v>6.6407800000000003</v>
      </c>
      <c r="W574" s="91">
        <f t="shared" si="333"/>
        <v>6.4220899999999999</v>
      </c>
      <c r="X574" s="91">
        <f t="shared" si="333"/>
        <v>6.3695300000000001</v>
      </c>
      <c r="Y574" s="91">
        <f t="shared" si="333"/>
        <v>6.41092</v>
      </c>
      <c r="Z574" s="91">
        <f t="shared" si="333"/>
        <v>6.14961</v>
      </c>
      <c r="AA574" s="91">
        <f t="shared" si="333"/>
        <v>6.1066900000000004</v>
      </c>
    </row>
    <row r="575" spans="1:27" ht="12.75" hidden="1" customHeight="1" outlineLevel="1" x14ac:dyDescent="0.3">
      <c r="A575" s="99" t="s">
        <v>2213</v>
      </c>
      <c r="B575" s="63" t="s">
        <v>238</v>
      </c>
      <c r="C575" s="43" t="s">
        <v>79</v>
      </c>
      <c r="D575" s="44">
        <v>1682.57</v>
      </c>
      <c r="E575" s="44">
        <v>1502.09</v>
      </c>
      <c r="F575" s="44">
        <v>1354.29</v>
      </c>
      <c r="G575" s="44">
        <v>1256.1500000000001</v>
      </c>
      <c r="H575" s="44">
        <v>1223.51</v>
      </c>
      <c r="I575" s="44">
        <v>1348.5</v>
      </c>
      <c r="J575" s="44">
        <v>1508.56</v>
      </c>
      <c r="K575" s="44">
        <v>1753.87</v>
      </c>
      <c r="L575" s="44">
        <v>2050.2399999999998</v>
      </c>
      <c r="M575" s="44">
        <v>2289.64</v>
      </c>
      <c r="N575" s="44">
        <v>2577.2800000000002</v>
      </c>
      <c r="O575" s="44">
        <v>2734.1</v>
      </c>
      <c r="P575" s="44">
        <v>2778.1</v>
      </c>
      <c r="Q575" s="44">
        <v>3229.06</v>
      </c>
      <c r="R575" s="44">
        <v>3515.44</v>
      </c>
      <c r="S575" s="44">
        <v>2745.11</v>
      </c>
      <c r="T575" s="44">
        <v>2541.94</v>
      </c>
      <c r="U575" s="44">
        <v>2433.08</v>
      </c>
      <c r="V575" s="44">
        <v>2323.27</v>
      </c>
      <c r="W575" s="44">
        <v>2104.58</v>
      </c>
      <c r="X575" s="44">
        <v>2052.02</v>
      </c>
      <c r="Y575" s="44">
        <v>2093.41</v>
      </c>
      <c r="Z575" s="44">
        <v>1832.1</v>
      </c>
      <c r="AA575" s="44">
        <v>1789.18</v>
      </c>
    </row>
    <row r="576" spans="1:27" ht="12.75" hidden="1" customHeight="1" outlineLevel="1" x14ac:dyDescent="0.3">
      <c r="A576" s="99" t="s">
        <v>2214</v>
      </c>
      <c r="B576" s="63" t="s">
        <v>90</v>
      </c>
      <c r="C576" s="43" t="s">
        <v>79</v>
      </c>
      <c r="D576" s="44">
        <f>$D$486</f>
        <v>3944.23</v>
      </c>
      <c r="E576" s="44">
        <f t="shared" ref="E576:AA576" si="334">$D$486</f>
        <v>3944.23</v>
      </c>
      <c r="F576" s="44">
        <f t="shared" si="334"/>
        <v>3944.23</v>
      </c>
      <c r="G576" s="44">
        <f t="shared" si="334"/>
        <v>3944.23</v>
      </c>
      <c r="H576" s="44">
        <f t="shared" si="334"/>
        <v>3944.23</v>
      </c>
      <c r="I576" s="44">
        <f t="shared" si="334"/>
        <v>3944.23</v>
      </c>
      <c r="J576" s="44">
        <f t="shared" si="334"/>
        <v>3944.23</v>
      </c>
      <c r="K576" s="44">
        <f t="shared" si="334"/>
        <v>3944.23</v>
      </c>
      <c r="L576" s="44">
        <f t="shared" si="334"/>
        <v>3944.23</v>
      </c>
      <c r="M576" s="44">
        <f t="shared" si="334"/>
        <v>3944.23</v>
      </c>
      <c r="N576" s="44">
        <f t="shared" si="334"/>
        <v>3944.23</v>
      </c>
      <c r="O576" s="44">
        <f t="shared" si="334"/>
        <v>3944.23</v>
      </c>
      <c r="P576" s="44">
        <f t="shared" si="334"/>
        <v>3944.23</v>
      </c>
      <c r="Q576" s="44">
        <f t="shared" si="334"/>
        <v>3944.23</v>
      </c>
      <c r="R576" s="44">
        <f t="shared" si="334"/>
        <v>3944.23</v>
      </c>
      <c r="S576" s="44">
        <f t="shared" si="334"/>
        <v>3944.23</v>
      </c>
      <c r="T576" s="44">
        <f t="shared" si="334"/>
        <v>3944.23</v>
      </c>
      <c r="U576" s="44">
        <f t="shared" si="334"/>
        <v>3944.23</v>
      </c>
      <c r="V576" s="44">
        <f t="shared" si="334"/>
        <v>3944.23</v>
      </c>
      <c r="W576" s="44">
        <f t="shared" si="334"/>
        <v>3944.23</v>
      </c>
      <c r="X576" s="44">
        <f t="shared" si="334"/>
        <v>3944.23</v>
      </c>
      <c r="Y576" s="44">
        <f t="shared" si="334"/>
        <v>3944.23</v>
      </c>
      <c r="Z576" s="44">
        <f t="shared" si="334"/>
        <v>3944.23</v>
      </c>
      <c r="AA576" s="44">
        <f t="shared" si="334"/>
        <v>3944.23</v>
      </c>
    </row>
    <row r="577" spans="1:27" ht="12.75" hidden="1" customHeight="1" outlineLevel="1" x14ac:dyDescent="0.3">
      <c r="A577" s="99" t="s">
        <v>2215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2216</v>
      </c>
      <c r="B578" s="63" t="s">
        <v>81</v>
      </c>
      <c r="C578" s="43" t="s">
        <v>79</v>
      </c>
      <c r="D578" s="44">
        <f>$D$11</f>
        <v>368.47</v>
      </c>
      <c r="E578" s="44">
        <f t="shared" ref="E578:AA578" si="335">$D$11</f>
        <v>368.47</v>
      </c>
      <c r="F578" s="44">
        <f t="shared" si="335"/>
        <v>368.47</v>
      </c>
      <c r="G578" s="44">
        <f t="shared" si="335"/>
        <v>368.47</v>
      </c>
      <c r="H578" s="44">
        <f t="shared" si="335"/>
        <v>368.47</v>
      </c>
      <c r="I578" s="44">
        <f t="shared" si="335"/>
        <v>368.47</v>
      </c>
      <c r="J578" s="44">
        <f t="shared" si="335"/>
        <v>368.47</v>
      </c>
      <c r="K578" s="44">
        <f t="shared" si="335"/>
        <v>368.47</v>
      </c>
      <c r="L578" s="44">
        <f t="shared" si="335"/>
        <v>368.47</v>
      </c>
      <c r="M578" s="44">
        <f t="shared" si="335"/>
        <v>368.47</v>
      </c>
      <c r="N578" s="44">
        <f t="shared" si="335"/>
        <v>368.47</v>
      </c>
      <c r="O578" s="44">
        <f t="shared" si="335"/>
        <v>368.47</v>
      </c>
      <c r="P578" s="44">
        <f t="shared" si="335"/>
        <v>368.47</v>
      </c>
      <c r="Q578" s="44">
        <f t="shared" si="335"/>
        <v>368.47</v>
      </c>
      <c r="R578" s="44">
        <f t="shared" si="335"/>
        <v>368.47</v>
      </c>
      <c r="S578" s="44">
        <f t="shared" si="335"/>
        <v>368.47</v>
      </c>
      <c r="T578" s="44">
        <f t="shared" si="335"/>
        <v>368.47</v>
      </c>
      <c r="U578" s="44">
        <f t="shared" si="335"/>
        <v>368.47</v>
      </c>
      <c r="V578" s="44">
        <f t="shared" si="335"/>
        <v>368.47</v>
      </c>
      <c r="W578" s="44">
        <f t="shared" si="335"/>
        <v>368.47</v>
      </c>
      <c r="X578" s="44">
        <f t="shared" si="335"/>
        <v>368.47</v>
      </c>
      <c r="Y578" s="44">
        <f t="shared" si="335"/>
        <v>368.47</v>
      </c>
      <c r="Z578" s="44">
        <f t="shared" si="335"/>
        <v>368.47</v>
      </c>
      <c r="AA578" s="44">
        <f t="shared" si="335"/>
        <v>368.47</v>
      </c>
    </row>
    <row r="579" spans="1:27" ht="13.8" collapsed="1" x14ac:dyDescent="0.3">
      <c r="A579" s="98" t="s">
        <v>2217</v>
      </c>
      <c r="B579" s="28" t="str">
        <f>"20"&amp;"."&amp;$B$800&amp;"."&amp;$B$801</f>
        <v>20.07.2024</v>
      </c>
      <c r="C579" s="90" t="s">
        <v>76</v>
      </c>
      <c r="D579" s="91">
        <f>ROUND(((D580+D581+D583+D582)/1000),5)</f>
        <v>5.9119000000000002</v>
      </c>
      <c r="E579" s="91">
        <f>ROUND(((E580+E581+E583+E582)/1000),5)</f>
        <v>5.7570399999999999</v>
      </c>
      <c r="F579" s="91">
        <f>ROUND(((F580+F581+F583+F582)/1000),5)</f>
        <v>5.6309399999999998</v>
      </c>
      <c r="G579" s="91">
        <f t="shared" ref="G579:AA579" si="336">ROUND(((G580+G581+G583+G582)/1000),5)</f>
        <v>5.5180699999999998</v>
      </c>
      <c r="H579" s="91">
        <f t="shared" si="336"/>
        <v>5.51187</v>
      </c>
      <c r="I579" s="91">
        <f t="shared" si="336"/>
        <v>5.5230600000000001</v>
      </c>
      <c r="J579" s="91">
        <f t="shared" si="336"/>
        <v>5.6672200000000004</v>
      </c>
      <c r="K579" s="91">
        <f t="shared" si="336"/>
        <v>5.9421799999999996</v>
      </c>
      <c r="L579" s="91">
        <f t="shared" si="336"/>
        <v>6.1982699999999999</v>
      </c>
      <c r="M579" s="91">
        <f t="shared" si="336"/>
        <v>6.3789499999999997</v>
      </c>
      <c r="N579" s="91">
        <f t="shared" si="336"/>
        <v>6.5736999999999997</v>
      </c>
      <c r="O579" s="91">
        <f t="shared" si="336"/>
        <v>6.3102299999999998</v>
      </c>
      <c r="P579" s="91">
        <f t="shared" si="336"/>
        <v>6.1732399999999998</v>
      </c>
      <c r="Q579" s="91">
        <f t="shared" si="336"/>
        <v>6.3550700000000004</v>
      </c>
      <c r="R579" s="91">
        <f t="shared" si="336"/>
        <v>6.1838800000000003</v>
      </c>
      <c r="S579" s="91">
        <f t="shared" si="336"/>
        <v>6.38809</v>
      </c>
      <c r="T579" s="91">
        <f t="shared" si="336"/>
        <v>6.3794599999999999</v>
      </c>
      <c r="U579" s="91">
        <f t="shared" si="336"/>
        <v>6.3548499999999999</v>
      </c>
      <c r="V579" s="91">
        <f t="shared" si="336"/>
        <v>6.2389000000000001</v>
      </c>
      <c r="W579" s="91">
        <f t="shared" si="336"/>
        <v>6.2754000000000003</v>
      </c>
      <c r="X579" s="91">
        <f t="shared" si="336"/>
        <v>6.2206700000000001</v>
      </c>
      <c r="Y579" s="91">
        <f t="shared" si="336"/>
        <v>6.1837600000000004</v>
      </c>
      <c r="Z579" s="91">
        <f t="shared" si="336"/>
        <v>6.1862000000000004</v>
      </c>
      <c r="AA579" s="91">
        <f t="shared" si="336"/>
        <v>6.1368900000000002</v>
      </c>
    </row>
    <row r="580" spans="1:27" ht="12.75" hidden="1" customHeight="1" outlineLevel="1" x14ac:dyDescent="0.3">
      <c r="A580" s="99" t="s">
        <v>2218</v>
      </c>
      <c r="B580" s="63" t="s">
        <v>238</v>
      </c>
      <c r="C580" s="43" t="s">
        <v>79</v>
      </c>
      <c r="D580" s="44">
        <v>1594.39</v>
      </c>
      <c r="E580" s="44">
        <v>1439.53</v>
      </c>
      <c r="F580" s="44">
        <v>1313.43</v>
      </c>
      <c r="G580" s="44">
        <v>1200.56</v>
      </c>
      <c r="H580" s="44">
        <v>1194.3599999999999</v>
      </c>
      <c r="I580" s="44">
        <v>1205.55</v>
      </c>
      <c r="J580" s="44">
        <v>1349.71</v>
      </c>
      <c r="K580" s="44">
        <v>1624.67</v>
      </c>
      <c r="L580" s="44">
        <v>1880.76</v>
      </c>
      <c r="M580" s="44">
        <v>2061.44</v>
      </c>
      <c r="N580" s="44">
        <v>2256.19</v>
      </c>
      <c r="O580" s="44">
        <v>1992.72</v>
      </c>
      <c r="P580" s="44">
        <v>1855.73</v>
      </c>
      <c r="Q580" s="44">
        <v>2037.56</v>
      </c>
      <c r="R580" s="44">
        <v>1866.37</v>
      </c>
      <c r="S580" s="44">
        <v>2070.58</v>
      </c>
      <c r="T580" s="44">
        <v>2061.9499999999998</v>
      </c>
      <c r="U580" s="44">
        <v>2037.34</v>
      </c>
      <c r="V580" s="44">
        <v>1921.39</v>
      </c>
      <c r="W580" s="44">
        <v>1957.89</v>
      </c>
      <c r="X580" s="44">
        <v>1903.16</v>
      </c>
      <c r="Y580" s="44">
        <v>1866.25</v>
      </c>
      <c r="Z580" s="44">
        <v>1868.69</v>
      </c>
      <c r="AA580" s="44">
        <v>1819.38</v>
      </c>
    </row>
    <row r="581" spans="1:27" ht="12.75" hidden="1" customHeight="1" outlineLevel="1" x14ac:dyDescent="0.3">
      <c r="A581" s="99" t="s">
        <v>2219</v>
      </c>
      <c r="B581" s="63" t="s">
        <v>90</v>
      </c>
      <c r="C581" s="43" t="s">
        <v>79</v>
      </c>
      <c r="D581" s="44">
        <f>$D$486</f>
        <v>3944.23</v>
      </c>
      <c r="E581" s="44">
        <f t="shared" ref="E581:AA581" si="337">$D$486</f>
        <v>3944.23</v>
      </c>
      <c r="F581" s="44">
        <f t="shared" si="337"/>
        <v>3944.23</v>
      </c>
      <c r="G581" s="44">
        <f t="shared" si="337"/>
        <v>3944.23</v>
      </c>
      <c r="H581" s="44">
        <f t="shared" si="337"/>
        <v>3944.23</v>
      </c>
      <c r="I581" s="44">
        <f t="shared" si="337"/>
        <v>3944.23</v>
      </c>
      <c r="J581" s="44">
        <f t="shared" si="337"/>
        <v>3944.23</v>
      </c>
      <c r="K581" s="44">
        <f t="shared" si="337"/>
        <v>3944.23</v>
      </c>
      <c r="L581" s="44">
        <f t="shared" si="337"/>
        <v>3944.23</v>
      </c>
      <c r="M581" s="44">
        <f t="shared" si="337"/>
        <v>3944.23</v>
      </c>
      <c r="N581" s="44">
        <f t="shared" si="337"/>
        <v>3944.23</v>
      </c>
      <c r="O581" s="44">
        <f t="shared" si="337"/>
        <v>3944.23</v>
      </c>
      <c r="P581" s="44">
        <f t="shared" si="337"/>
        <v>3944.23</v>
      </c>
      <c r="Q581" s="44">
        <f t="shared" si="337"/>
        <v>3944.23</v>
      </c>
      <c r="R581" s="44">
        <f t="shared" si="337"/>
        <v>3944.23</v>
      </c>
      <c r="S581" s="44">
        <f t="shared" si="337"/>
        <v>3944.23</v>
      </c>
      <c r="T581" s="44">
        <f t="shared" si="337"/>
        <v>3944.23</v>
      </c>
      <c r="U581" s="44">
        <f t="shared" si="337"/>
        <v>3944.23</v>
      </c>
      <c r="V581" s="44">
        <f t="shared" si="337"/>
        <v>3944.23</v>
      </c>
      <c r="W581" s="44">
        <f t="shared" si="337"/>
        <v>3944.23</v>
      </c>
      <c r="X581" s="44">
        <f t="shared" si="337"/>
        <v>3944.23</v>
      </c>
      <c r="Y581" s="44">
        <f t="shared" si="337"/>
        <v>3944.23</v>
      </c>
      <c r="Z581" s="44">
        <f t="shared" si="337"/>
        <v>3944.23</v>
      </c>
      <c r="AA581" s="44">
        <f t="shared" si="337"/>
        <v>3944.23</v>
      </c>
    </row>
    <row r="582" spans="1:27" ht="12.75" hidden="1" customHeight="1" outlineLevel="1" x14ac:dyDescent="0.3">
      <c r="A582" s="99" t="s">
        <v>2220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2221</v>
      </c>
      <c r="B583" s="63" t="s">
        <v>81</v>
      </c>
      <c r="C583" s="43" t="s">
        <v>79</v>
      </c>
      <c r="D583" s="44">
        <f>$D$11</f>
        <v>368.47</v>
      </c>
      <c r="E583" s="44">
        <f t="shared" ref="E583:AA583" si="338">$D$11</f>
        <v>368.47</v>
      </c>
      <c r="F583" s="44">
        <f t="shared" si="338"/>
        <v>368.47</v>
      </c>
      <c r="G583" s="44">
        <f t="shared" si="338"/>
        <v>368.47</v>
      </c>
      <c r="H583" s="44">
        <f t="shared" si="338"/>
        <v>368.47</v>
      </c>
      <c r="I583" s="44">
        <f t="shared" si="338"/>
        <v>368.47</v>
      </c>
      <c r="J583" s="44">
        <f t="shared" si="338"/>
        <v>368.47</v>
      </c>
      <c r="K583" s="44">
        <f t="shared" si="338"/>
        <v>368.47</v>
      </c>
      <c r="L583" s="44">
        <f t="shared" si="338"/>
        <v>368.47</v>
      </c>
      <c r="M583" s="44">
        <f t="shared" si="338"/>
        <v>368.47</v>
      </c>
      <c r="N583" s="44">
        <f t="shared" si="338"/>
        <v>368.47</v>
      </c>
      <c r="O583" s="44">
        <f t="shared" si="338"/>
        <v>368.47</v>
      </c>
      <c r="P583" s="44">
        <f t="shared" si="338"/>
        <v>368.47</v>
      </c>
      <c r="Q583" s="44">
        <f t="shared" si="338"/>
        <v>368.47</v>
      </c>
      <c r="R583" s="44">
        <f t="shared" si="338"/>
        <v>368.47</v>
      </c>
      <c r="S583" s="44">
        <f t="shared" si="338"/>
        <v>368.47</v>
      </c>
      <c r="T583" s="44">
        <f t="shared" si="338"/>
        <v>368.47</v>
      </c>
      <c r="U583" s="44">
        <f t="shared" si="338"/>
        <v>368.47</v>
      </c>
      <c r="V583" s="44">
        <f t="shared" si="338"/>
        <v>368.47</v>
      </c>
      <c r="W583" s="44">
        <f t="shared" si="338"/>
        <v>368.47</v>
      </c>
      <c r="X583" s="44">
        <f t="shared" si="338"/>
        <v>368.47</v>
      </c>
      <c r="Y583" s="44">
        <f t="shared" si="338"/>
        <v>368.47</v>
      </c>
      <c r="Z583" s="44">
        <f t="shared" si="338"/>
        <v>368.47</v>
      </c>
      <c r="AA583" s="44">
        <f t="shared" si="338"/>
        <v>368.47</v>
      </c>
    </row>
    <row r="584" spans="1:27" ht="13.8" collapsed="1" x14ac:dyDescent="0.3">
      <c r="A584" s="98" t="s">
        <v>2222</v>
      </c>
      <c r="B584" s="28" t="str">
        <f>"21"&amp;"."&amp;$B$800&amp;"."&amp;$B$801</f>
        <v>21.07.2024</v>
      </c>
      <c r="C584" s="90" t="s">
        <v>76</v>
      </c>
      <c r="D584" s="91">
        <f>ROUND(((D585+D586+D588+D587)/1000),5)</f>
        <v>5.9338699999999998</v>
      </c>
      <c r="E584" s="91">
        <f>ROUND(((E585+E586+E588+E587)/1000),5)</f>
        <v>5.7241499999999998</v>
      </c>
      <c r="F584" s="91">
        <f>ROUND(((F585+F586+F588+F587)/1000),5)</f>
        <v>5.59368</v>
      </c>
      <c r="G584" s="91">
        <f t="shared" ref="G584:AA584" si="339">ROUND(((G585+G586+G588+G587)/1000),5)</f>
        <v>5.4941300000000002</v>
      </c>
      <c r="H584" s="91">
        <f t="shared" si="339"/>
        <v>5.4728000000000003</v>
      </c>
      <c r="I584" s="91">
        <f t="shared" si="339"/>
        <v>5.4834399999999999</v>
      </c>
      <c r="J584" s="91">
        <f t="shared" si="339"/>
        <v>5.5129799999999998</v>
      </c>
      <c r="K584" s="91">
        <f t="shared" si="339"/>
        <v>5.7547800000000002</v>
      </c>
      <c r="L584" s="91">
        <f t="shared" si="339"/>
        <v>6.0735700000000001</v>
      </c>
      <c r="M584" s="91">
        <f t="shared" si="339"/>
        <v>6.2953700000000001</v>
      </c>
      <c r="N584" s="91">
        <f t="shared" si="339"/>
        <v>6.4305099999999999</v>
      </c>
      <c r="O584" s="91">
        <f t="shared" si="339"/>
        <v>6.5645499999999997</v>
      </c>
      <c r="P584" s="91">
        <f t="shared" si="339"/>
        <v>6.2899799999999999</v>
      </c>
      <c r="Q584" s="91">
        <f t="shared" si="339"/>
        <v>6.2826599999999999</v>
      </c>
      <c r="R584" s="91">
        <f t="shared" si="339"/>
        <v>6.3054800000000002</v>
      </c>
      <c r="S584" s="91">
        <f t="shared" si="339"/>
        <v>6.2655399999999997</v>
      </c>
      <c r="T584" s="91">
        <f t="shared" si="339"/>
        <v>6.5038400000000003</v>
      </c>
      <c r="U584" s="91">
        <f t="shared" si="339"/>
        <v>6.52677</v>
      </c>
      <c r="V584" s="91">
        <f t="shared" si="339"/>
        <v>6.4792100000000001</v>
      </c>
      <c r="W584" s="91">
        <f t="shared" si="339"/>
        <v>6.5001699999999998</v>
      </c>
      <c r="X584" s="91">
        <f t="shared" si="339"/>
        <v>6.4085700000000001</v>
      </c>
      <c r="Y584" s="91">
        <f t="shared" si="339"/>
        <v>6.3784000000000001</v>
      </c>
      <c r="Z584" s="91">
        <f t="shared" si="339"/>
        <v>6.3042199999999999</v>
      </c>
      <c r="AA584" s="91">
        <f t="shared" si="339"/>
        <v>6.0705999999999998</v>
      </c>
    </row>
    <row r="585" spans="1:27" ht="12.75" hidden="1" customHeight="1" outlineLevel="1" x14ac:dyDescent="0.3">
      <c r="A585" s="99" t="s">
        <v>2223</v>
      </c>
      <c r="B585" s="63" t="s">
        <v>238</v>
      </c>
      <c r="C585" s="43" t="s">
        <v>79</v>
      </c>
      <c r="D585" s="44">
        <v>1616.36</v>
      </c>
      <c r="E585" s="44">
        <v>1406.64</v>
      </c>
      <c r="F585" s="44">
        <v>1276.17</v>
      </c>
      <c r="G585" s="44">
        <v>1176.6199999999999</v>
      </c>
      <c r="H585" s="44">
        <v>1155.29</v>
      </c>
      <c r="I585" s="44">
        <v>1165.93</v>
      </c>
      <c r="J585" s="44">
        <v>1195.47</v>
      </c>
      <c r="K585" s="44">
        <v>1437.27</v>
      </c>
      <c r="L585" s="44">
        <v>1756.06</v>
      </c>
      <c r="M585" s="44">
        <v>1977.86</v>
      </c>
      <c r="N585" s="44">
        <v>2113</v>
      </c>
      <c r="O585" s="44">
        <v>2247.04</v>
      </c>
      <c r="P585" s="44">
        <v>1972.47</v>
      </c>
      <c r="Q585" s="44">
        <v>1965.15</v>
      </c>
      <c r="R585" s="44">
        <v>1987.97</v>
      </c>
      <c r="S585" s="44">
        <v>1948.03</v>
      </c>
      <c r="T585" s="44">
        <v>2186.33</v>
      </c>
      <c r="U585" s="44">
        <v>2209.2600000000002</v>
      </c>
      <c r="V585" s="44">
        <v>2161.6999999999998</v>
      </c>
      <c r="W585" s="44">
        <v>2182.66</v>
      </c>
      <c r="X585" s="44">
        <v>2091.06</v>
      </c>
      <c r="Y585" s="44">
        <v>2060.89</v>
      </c>
      <c r="Z585" s="44">
        <v>1986.71</v>
      </c>
      <c r="AA585" s="44">
        <v>1753.09</v>
      </c>
    </row>
    <row r="586" spans="1:27" ht="12.75" hidden="1" customHeight="1" outlineLevel="1" x14ac:dyDescent="0.3">
      <c r="A586" s="99" t="s">
        <v>2224</v>
      </c>
      <c r="B586" s="63" t="s">
        <v>90</v>
      </c>
      <c r="C586" s="43" t="s">
        <v>79</v>
      </c>
      <c r="D586" s="44">
        <f>$D$486</f>
        <v>3944.23</v>
      </c>
      <c r="E586" s="44">
        <f t="shared" ref="E586:AA586" si="340">$D$486</f>
        <v>3944.23</v>
      </c>
      <c r="F586" s="44">
        <f t="shared" si="340"/>
        <v>3944.23</v>
      </c>
      <c r="G586" s="44">
        <f t="shared" si="340"/>
        <v>3944.23</v>
      </c>
      <c r="H586" s="44">
        <f t="shared" si="340"/>
        <v>3944.23</v>
      </c>
      <c r="I586" s="44">
        <f t="shared" si="340"/>
        <v>3944.23</v>
      </c>
      <c r="J586" s="44">
        <f t="shared" si="340"/>
        <v>3944.23</v>
      </c>
      <c r="K586" s="44">
        <f t="shared" si="340"/>
        <v>3944.23</v>
      </c>
      <c r="L586" s="44">
        <f t="shared" si="340"/>
        <v>3944.23</v>
      </c>
      <c r="M586" s="44">
        <f t="shared" si="340"/>
        <v>3944.23</v>
      </c>
      <c r="N586" s="44">
        <f t="shared" si="340"/>
        <v>3944.23</v>
      </c>
      <c r="O586" s="44">
        <f t="shared" si="340"/>
        <v>3944.23</v>
      </c>
      <c r="P586" s="44">
        <f t="shared" si="340"/>
        <v>3944.23</v>
      </c>
      <c r="Q586" s="44">
        <f t="shared" si="340"/>
        <v>3944.23</v>
      </c>
      <c r="R586" s="44">
        <f t="shared" si="340"/>
        <v>3944.23</v>
      </c>
      <c r="S586" s="44">
        <f t="shared" si="340"/>
        <v>3944.23</v>
      </c>
      <c r="T586" s="44">
        <f t="shared" si="340"/>
        <v>3944.23</v>
      </c>
      <c r="U586" s="44">
        <f t="shared" si="340"/>
        <v>3944.23</v>
      </c>
      <c r="V586" s="44">
        <f t="shared" si="340"/>
        <v>3944.23</v>
      </c>
      <c r="W586" s="44">
        <f t="shared" si="340"/>
        <v>3944.23</v>
      </c>
      <c r="X586" s="44">
        <f t="shared" si="340"/>
        <v>3944.23</v>
      </c>
      <c r="Y586" s="44">
        <f t="shared" si="340"/>
        <v>3944.23</v>
      </c>
      <c r="Z586" s="44">
        <f t="shared" si="340"/>
        <v>3944.23</v>
      </c>
      <c r="AA586" s="44">
        <f t="shared" si="340"/>
        <v>3944.23</v>
      </c>
    </row>
    <row r="587" spans="1:27" ht="12.75" hidden="1" customHeight="1" outlineLevel="1" x14ac:dyDescent="0.3">
      <c r="A587" s="99" t="s">
        <v>2225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2226</v>
      </c>
      <c r="B588" s="63" t="s">
        <v>81</v>
      </c>
      <c r="C588" s="43" t="s">
        <v>79</v>
      </c>
      <c r="D588" s="44">
        <f>$D$11</f>
        <v>368.47</v>
      </c>
      <c r="E588" s="44">
        <f t="shared" ref="E588:AA588" si="341">$D$11</f>
        <v>368.47</v>
      </c>
      <c r="F588" s="44">
        <f t="shared" si="341"/>
        <v>368.47</v>
      </c>
      <c r="G588" s="44">
        <f t="shared" si="341"/>
        <v>368.47</v>
      </c>
      <c r="H588" s="44">
        <f t="shared" si="341"/>
        <v>368.47</v>
      </c>
      <c r="I588" s="44">
        <f t="shared" si="341"/>
        <v>368.47</v>
      </c>
      <c r="J588" s="44">
        <f t="shared" si="341"/>
        <v>368.47</v>
      </c>
      <c r="K588" s="44">
        <f t="shared" si="341"/>
        <v>368.47</v>
      </c>
      <c r="L588" s="44">
        <f t="shared" si="341"/>
        <v>368.47</v>
      </c>
      <c r="M588" s="44">
        <f t="shared" si="341"/>
        <v>368.47</v>
      </c>
      <c r="N588" s="44">
        <f t="shared" si="341"/>
        <v>368.47</v>
      </c>
      <c r="O588" s="44">
        <f t="shared" si="341"/>
        <v>368.47</v>
      </c>
      <c r="P588" s="44">
        <f t="shared" si="341"/>
        <v>368.47</v>
      </c>
      <c r="Q588" s="44">
        <f t="shared" si="341"/>
        <v>368.47</v>
      </c>
      <c r="R588" s="44">
        <f t="shared" si="341"/>
        <v>368.47</v>
      </c>
      <c r="S588" s="44">
        <f t="shared" si="341"/>
        <v>368.47</v>
      </c>
      <c r="T588" s="44">
        <f t="shared" si="341"/>
        <v>368.47</v>
      </c>
      <c r="U588" s="44">
        <f t="shared" si="341"/>
        <v>368.47</v>
      </c>
      <c r="V588" s="44">
        <f t="shared" si="341"/>
        <v>368.47</v>
      </c>
      <c r="W588" s="44">
        <f t="shared" si="341"/>
        <v>368.47</v>
      </c>
      <c r="X588" s="44">
        <f t="shared" si="341"/>
        <v>368.47</v>
      </c>
      <c r="Y588" s="44">
        <f t="shared" si="341"/>
        <v>368.47</v>
      </c>
      <c r="Z588" s="44">
        <f t="shared" si="341"/>
        <v>368.47</v>
      </c>
      <c r="AA588" s="44">
        <f t="shared" si="341"/>
        <v>368.47</v>
      </c>
    </row>
    <row r="589" spans="1:27" ht="13.8" collapsed="1" x14ac:dyDescent="0.3">
      <c r="A589" s="98" t="s">
        <v>2227</v>
      </c>
      <c r="B589" s="28" t="str">
        <f>"22"&amp;"."&amp;$B$800&amp;"."&amp;$B$801</f>
        <v>22.07.2024</v>
      </c>
      <c r="C589" s="90" t="s">
        <v>76</v>
      </c>
      <c r="D589" s="91">
        <f>ROUND(((D590+D591+D593+D592)/1000),5)</f>
        <v>5.7901499999999997</v>
      </c>
      <c r="E589" s="91">
        <f>ROUND(((E590+E591+E593+E592)/1000),5)</f>
        <v>5.6558799999999998</v>
      </c>
      <c r="F589" s="91">
        <f>ROUND(((F590+F591+F593+F592)/1000),5)</f>
        <v>5.5616899999999996</v>
      </c>
      <c r="G589" s="91">
        <f t="shared" ref="G589:AA589" si="342">ROUND(((G590+G591+G593+G592)/1000),5)</f>
        <v>5.5062100000000003</v>
      </c>
      <c r="H589" s="91">
        <f t="shared" si="342"/>
        <v>5.48583</v>
      </c>
      <c r="I589" s="91">
        <f t="shared" si="342"/>
        <v>5.5543699999999996</v>
      </c>
      <c r="J589" s="91">
        <f t="shared" si="342"/>
        <v>5.72546</v>
      </c>
      <c r="K589" s="91">
        <f t="shared" si="342"/>
        <v>6.0079700000000003</v>
      </c>
      <c r="L589" s="91">
        <f t="shared" si="342"/>
        <v>6.3362699999999998</v>
      </c>
      <c r="M589" s="91">
        <f t="shared" si="342"/>
        <v>6.7166399999999999</v>
      </c>
      <c r="N589" s="91">
        <f t="shared" si="342"/>
        <v>6.7185199999999998</v>
      </c>
      <c r="O589" s="91">
        <f t="shared" si="342"/>
        <v>6.7072000000000003</v>
      </c>
      <c r="P589" s="91">
        <f t="shared" si="342"/>
        <v>6.7058200000000001</v>
      </c>
      <c r="Q589" s="91">
        <f t="shared" si="342"/>
        <v>6.7319500000000003</v>
      </c>
      <c r="R589" s="91">
        <f t="shared" si="342"/>
        <v>6.7328799999999998</v>
      </c>
      <c r="S589" s="91">
        <f t="shared" si="342"/>
        <v>6.7477</v>
      </c>
      <c r="T589" s="91">
        <f t="shared" si="342"/>
        <v>6.7299300000000004</v>
      </c>
      <c r="U589" s="91">
        <f t="shared" si="342"/>
        <v>6.6551600000000004</v>
      </c>
      <c r="V589" s="91">
        <f t="shared" si="342"/>
        <v>6.6226900000000004</v>
      </c>
      <c r="W589" s="91">
        <f t="shared" si="342"/>
        <v>6.4958499999999999</v>
      </c>
      <c r="X589" s="91">
        <f t="shared" si="342"/>
        <v>6.37622</v>
      </c>
      <c r="Y589" s="91">
        <f t="shared" si="342"/>
        <v>6.3672300000000002</v>
      </c>
      <c r="Z589" s="91">
        <f t="shared" si="342"/>
        <v>6.1013200000000003</v>
      </c>
      <c r="AA589" s="91">
        <f t="shared" si="342"/>
        <v>5.9538700000000002</v>
      </c>
    </row>
    <row r="590" spans="1:27" ht="12.75" hidden="1" customHeight="1" outlineLevel="1" x14ac:dyDescent="0.3">
      <c r="A590" s="99" t="s">
        <v>2228</v>
      </c>
      <c r="B590" s="63" t="s">
        <v>238</v>
      </c>
      <c r="C590" s="43" t="s">
        <v>79</v>
      </c>
      <c r="D590" s="44">
        <v>1472.64</v>
      </c>
      <c r="E590" s="44">
        <v>1338.37</v>
      </c>
      <c r="F590" s="44">
        <v>1244.18</v>
      </c>
      <c r="G590" s="44">
        <v>1188.7</v>
      </c>
      <c r="H590" s="44">
        <v>1168.32</v>
      </c>
      <c r="I590" s="44">
        <v>1236.8599999999999</v>
      </c>
      <c r="J590" s="44">
        <v>1407.95</v>
      </c>
      <c r="K590" s="44">
        <v>1690.46</v>
      </c>
      <c r="L590" s="44">
        <v>2018.76</v>
      </c>
      <c r="M590" s="44">
        <v>2399.13</v>
      </c>
      <c r="N590" s="44">
        <v>2401.0100000000002</v>
      </c>
      <c r="O590" s="44">
        <v>2389.69</v>
      </c>
      <c r="P590" s="44">
        <v>2388.31</v>
      </c>
      <c r="Q590" s="44">
        <v>2414.44</v>
      </c>
      <c r="R590" s="44">
        <v>2415.37</v>
      </c>
      <c r="S590" s="44">
        <v>2430.19</v>
      </c>
      <c r="T590" s="44">
        <v>2412.42</v>
      </c>
      <c r="U590" s="44">
        <v>2337.65</v>
      </c>
      <c r="V590" s="44">
        <v>2305.1799999999998</v>
      </c>
      <c r="W590" s="44">
        <v>2178.34</v>
      </c>
      <c r="X590" s="44">
        <v>2058.71</v>
      </c>
      <c r="Y590" s="44">
        <v>2049.7199999999998</v>
      </c>
      <c r="Z590" s="44">
        <v>1783.81</v>
      </c>
      <c r="AA590" s="44">
        <v>1636.36</v>
      </c>
    </row>
    <row r="591" spans="1:27" ht="12.75" hidden="1" customHeight="1" outlineLevel="1" x14ac:dyDescent="0.3">
      <c r="A591" s="99" t="s">
        <v>2229</v>
      </c>
      <c r="B591" s="63" t="s">
        <v>90</v>
      </c>
      <c r="C591" s="43" t="s">
        <v>79</v>
      </c>
      <c r="D591" s="44">
        <f>$D$486</f>
        <v>3944.23</v>
      </c>
      <c r="E591" s="44">
        <f t="shared" ref="E591:AA591" si="343">$D$486</f>
        <v>3944.23</v>
      </c>
      <c r="F591" s="44">
        <f t="shared" si="343"/>
        <v>3944.23</v>
      </c>
      <c r="G591" s="44">
        <f t="shared" si="343"/>
        <v>3944.23</v>
      </c>
      <c r="H591" s="44">
        <f t="shared" si="343"/>
        <v>3944.23</v>
      </c>
      <c r="I591" s="44">
        <f t="shared" si="343"/>
        <v>3944.23</v>
      </c>
      <c r="J591" s="44">
        <f t="shared" si="343"/>
        <v>3944.23</v>
      </c>
      <c r="K591" s="44">
        <f t="shared" si="343"/>
        <v>3944.23</v>
      </c>
      <c r="L591" s="44">
        <f t="shared" si="343"/>
        <v>3944.23</v>
      </c>
      <c r="M591" s="44">
        <f t="shared" si="343"/>
        <v>3944.23</v>
      </c>
      <c r="N591" s="44">
        <f t="shared" si="343"/>
        <v>3944.23</v>
      </c>
      <c r="O591" s="44">
        <f t="shared" si="343"/>
        <v>3944.23</v>
      </c>
      <c r="P591" s="44">
        <f t="shared" si="343"/>
        <v>3944.23</v>
      </c>
      <c r="Q591" s="44">
        <f t="shared" si="343"/>
        <v>3944.23</v>
      </c>
      <c r="R591" s="44">
        <f t="shared" si="343"/>
        <v>3944.23</v>
      </c>
      <c r="S591" s="44">
        <f t="shared" si="343"/>
        <v>3944.23</v>
      </c>
      <c r="T591" s="44">
        <f t="shared" si="343"/>
        <v>3944.23</v>
      </c>
      <c r="U591" s="44">
        <f t="shared" si="343"/>
        <v>3944.23</v>
      </c>
      <c r="V591" s="44">
        <f t="shared" si="343"/>
        <v>3944.23</v>
      </c>
      <c r="W591" s="44">
        <f t="shared" si="343"/>
        <v>3944.23</v>
      </c>
      <c r="X591" s="44">
        <f t="shared" si="343"/>
        <v>3944.23</v>
      </c>
      <c r="Y591" s="44">
        <f t="shared" si="343"/>
        <v>3944.23</v>
      </c>
      <c r="Z591" s="44">
        <f t="shared" si="343"/>
        <v>3944.23</v>
      </c>
      <c r="AA591" s="44">
        <f t="shared" si="343"/>
        <v>3944.23</v>
      </c>
    </row>
    <row r="592" spans="1:27" ht="12.75" hidden="1" customHeight="1" outlineLevel="1" x14ac:dyDescent="0.3">
      <c r="A592" s="99" t="s">
        <v>2230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2231</v>
      </c>
      <c r="B593" s="63" t="s">
        <v>81</v>
      </c>
      <c r="C593" s="43" t="s">
        <v>79</v>
      </c>
      <c r="D593" s="44">
        <f>$D$11</f>
        <v>368.47</v>
      </c>
      <c r="E593" s="44">
        <f t="shared" ref="E593:AA593" si="344">$D$11</f>
        <v>368.47</v>
      </c>
      <c r="F593" s="44">
        <f t="shared" si="344"/>
        <v>368.47</v>
      </c>
      <c r="G593" s="44">
        <f t="shared" si="344"/>
        <v>368.47</v>
      </c>
      <c r="H593" s="44">
        <f t="shared" si="344"/>
        <v>368.47</v>
      </c>
      <c r="I593" s="44">
        <f t="shared" si="344"/>
        <v>368.47</v>
      </c>
      <c r="J593" s="44">
        <f t="shared" si="344"/>
        <v>368.47</v>
      </c>
      <c r="K593" s="44">
        <f t="shared" si="344"/>
        <v>368.47</v>
      </c>
      <c r="L593" s="44">
        <f t="shared" si="344"/>
        <v>368.47</v>
      </c>
      <c r="M593" s="44">
        <f t="shared" si="344"/>
        <v>368.47</v>
      </c>
      <c r="N593" s="44">
        <f t="shared" si="344"/>
        <v>368.47</v>
      </c>
      <c r="O593" s="44">
        <f t="shared" si="344"/>
        <v>368.47</v>
      </c>
      <c r="P593" s="44">
        <f t="shared" si="344"/>
        <v>368.47</v>
      </c>
      <c r="Q593" s="44">
        <f t="shared" si="344"/>
        <v>368.47</v>
      </c>
      <c r="R593" s="44">
        <f t="shared" si="344"/>
        <v>368.47</v>
      </c>
      <c r="S593" s="44">
        <f t="shared" si="344"/>
        <v>368.47</v>
      </c>
      <c r="T593" s="44">
        <f t="shared" si="344"/>
        <v>368.47</v>
      </c>
      <c r="U593" s="44">
        <f t="shared" si="344"/>
        <v>368.47</v>
      </c>
      <c r="V593" s="44">
        <f t="shared" si="344"/>
        <v>368.47</v>
      </c>
      <c r="W593" s="44">
        <f t="shared" si="344"/>
        <v>368.47</v>
      </c>
      <c r="X593" s="44">
        <f t="shared" si="344"/>
        <v>368.47</v>
      </c>
      <c r="Y593" s="44">
        <f t="shared" si="344"/>
        <v>368.47</v>
      </c>
      <c r="Z593" s="44">
        <f t="shared" si="344"/>
        <v>368.47</v>
      </c>
      <c r="AA593" s="44">
        <f t="shared" si="344"/>
        <v>368.47</v>
      </c>
    </row>
    <row r="594" spans="1:27" ht="13.8" collapsed="1" x14ac:dyDescent="0.3">
      <c r="A594" s="98" t="s">
        <v>2232</v>
      </c>
      <c r="B594" s="28" t="str">
        <f>"23"&amp;"."&amp;$B$800&amp;"."&amp;$B$801</f>
        <v>23.07.2024</v>
      </c>
      <c r="C594" s="90" t="s">
        <v>76</v>
      </c>
      <c r="D594" s="91">
        <f>ROUND(((D595+D596+D598+D597)/1000),5)</f>
        <v>5.6206300000000002</v>
      </c>
      <c r="E594" s="91">
        <f>ROUND(((E595+E596+E598+E597)/1000),5)</f>
        <v>5.5142600000000002</v>
      </c>
      <c r="F594" s="91">
        <f>ROUND(((F595+F596+F598+F597)/1000),5)</f>
        <v>5.4191700000000003</v>
      </c>
      <c r="G594" s="91">
        <f t="shared" ref="G594:AA594" si="345">ROUND(((G595+G596+G598+G597)/1000),5)</f>
        <v>4.6286199999999997</v>
      </c>
      <c r="H594" s="91">
        <f t="shared" si="345"/>
        <v>4.6078299999999999</v>
      </c>
      <c r="I594" s="91">
        <f t="shared" si="345"/>
        <v>4.8039699999999996</v>
      </c>
      <c r="J594" s="91">
        <f t="shared" si="345"/>
        <v>5.5224799999999998</v>
      </c>
      <c r="K594" s="91">
        <f t="shared" si="345"/>
        <v>5.8980399999999999</v>
      </c>
      <c r="L594" s="91">
        <f t="shared" si="345"/>
        <v>6.1819600000000001</v>
      </c>
      <c r="M594" s="91">
        <f t="shared" si="345"/>
        <v>6.4145799999999999</v>
      </c>
      <c r="N594" s="91">
        <f t="shared" si="345"/>
        <v>6.43398</v>
      </c>
      <c r="O594" s="91">
        <f t="shared" si="345"/>
        <v>6.4396300000000002</v>
      </c>
      <c r="P594" s="91">
        <f t="shared" si="345"/>
        <v>6.45038</v>
      </c>
      <c r="Q594" s="91">
        <f t="shared" si="345"/>
        <v>6.4872100000000001</v>
      </c>
      <c r="R594" s="91">
        <f t="shared" si="345"/>
        <v>6.5044199999999996</v>
      </c>
      <c r="S594" s="91">
        <f t="shared" si="345"/>
        <v>6.53592</v>
      </c>
      <c r="T594" s="91">
        <f t="shared" si="345"/>
        <v>6.5621099999999997</v>
      </c>
      <c r="U594" s="91">
        <f t="shared" si="345"/>
        <v>6.4979100000000001</v>
      </c>
      <c r="V594" s="91">
        <f t="shared" si="345"/>
        <v>6.4653700000000001</v>
      </c>
      <c r="W594" s="91">
        <f t="shared" si="345"/>
        <v>6.4017900000000001</v>
      </c>
      <c r="X594" s="91">
        <f t="shared" si="345"/>
        <v>6.33432</v>
      </c>
      <c r="Y594" s="91">
        <f t="shared" si="345"/>
        <v>6.3119199999999998</v>
      </c>
      <c r="Z594" s="91">
        <f t="shared" si="345"/>
        <v>6.1599300000000001</v>
      </c>
      <c r="AA594" s="91">
        <f t="shared" si="345"/>
        <v>5.97987</v>
      </c>
    </row>
    <row r="595" spans="1:27" ht="12.75" hidden="1" customHeight="1" outlineLevel="1" x14ac:dyDescent="0.3">
      <c r="A595" s="99" t="s">
        <v>2233</v>
      </c>
      <c r="B595" s="63" t="s">
        <v>238</v>
      </c>
      <c r="C595" s="43" t="s">
        <v>79</v>
      </c>
      <c r="D595" s="44">
        <v>1303.1199999999999</v>
      </c>
      <c r="E595" s="44">
        <v>1196.75</v>
      </c>
      <c r="F595" s="44">
        <v>1101.6600000000001</v>
      </c>
      <c r="G595" s="44">
        <v>311.11</v>
      </c>
      <c r="H595" s="44">
        <v>290.32</v>
      </c>
      <c r="I595" s="44">
        <v>486.46</v>
      </c>
      <c r="J595" s="44">
        <v>1204.97</v>
      </c>
      <c r="K595" s="44">
        <v>1580.53</v>
      </c>
      <c r="L595" s="44">
        <v>1864.45</v>
      </c>
      <c r="M595" s="44">
        <v>2097.0700000000002</v>
      </c>
      <c r="N595" s="44">
        <v>2116.4699999999998</v>
      </c>
      <c r="O595" s="44">
        <v>2122.12</v>
      </c>
      <c r="P595" s="44">
        <v>2132.87</v>
      </c>
      <c r="Q595" s="44">
        <v>2169.6999999999998</v>
      </c>
      <c r="R595" s="44">
        <v>2186.91</v>
      </c>
      <c r="S595" s="44">
        <v>2218.41</v>
      </c>
      <c r="T595" s="44">
        <v>2244.6</v>
      </c>
      <c r="U595" s="44">
        <v>2180.4</v>
      </c>
      <c r="V595" s="44">
        <v>2147.86</v>
      </c>
      <c r="W595" s="44">
        <v>2084.2800000000002</v>
      </c>
      <c r="X595" s="44">
        <v>2016.81</v>
      </c>
      <c r="Y595" s="44">
        <v>1994.41</v>
      </c>
      <c r="Z595" s="44">
        <v>1842.42</v>
      </c>
      <c r="AA595" s="44">
        <v>1662.36</v>
      </c>
    </row>
    <row r="596" spans="1:27" ht="12.75" hidden="1" customHeight="1" outlineLevel="1" x14ac:dyDescent="0.3">
      <c r="A596" s="99" t="s">
        <v>2234</v>
      </c>
      <c r="B596" s="63" t="s">
        <v>90</v>
      </c>
      <c r="C596" s="43" t="s">
        <v>79</v>
      </c>
      <c r="D596" s="44">
        <f>$D$486</f>
        <v>3944.23</v>
      </c>
      <c r="E596" s="44">
        <f t="shared" ref="E596:AA596" si="346">$D$486</f>
        <v>3944.23</v>
      </c>
      <c r="F596" s="44">
        <f t="shared" si="346"/>
        <v>3944.23</v>
      </c>
      <c r="G596" s="44">
        <f t="shared" si="346"/>
        <v>3944.23</v>
      </c>
      <c r="H596" s="44">
        <f t="shared" si="346"/>
        <v>3944.23</v>
      </c>
      <c r="I596" s="44">
        <f t="shared" si="346"/>
        <v>3944.23</v>
      </c>
      <c r="J596" s="44">
        <f t="shared" si="346"/>
        <v>3944.23</v>
      </c>
      <c r="K596" s="44">
        <f t="shared" si="346"/>
        <v>3944.23</v>
      </c>
      <c r="L596" s="44">
        <f t="shared" si="346"/>
        <v>3944.23</v>
      </c>
      <c r="M596" s="44">
        <f t="shared" si="346"/>
        <v>3944.23</v>
      </c>
      <c r="N596" s="44">
        <f t="shared" si="346"/>
        <v>3944.23</v>
      </c>
      <c r="O596" s="44">
        <f t="shared" si="346"/>
        <v>3944.23</v>
      </c>
      <c r="P596" s="44">
        <f t="shared" si="346"/>
        <v>3944.23</v>
      </c>
      <c r="Q596" s="44">
        <f t="shared" si="346"/>
        <v>3944.23</v>
      </c>
      <c r="R596" s="44">
        <f t="shared" si="346"/>
        <v>3944.23</v>
      </c>
      <c r="S596" s="44">
        <f t="shared" si="346"/>
        <v>3944.23</v>
      </c>
      <c r="T596" s="44">
        <f t="shared" si="346"/>
        <v>3944.23</v>
      </c>
      <c r="U596" s="44">
        <f t="shared" si="346"/>
        <v>3944.23</v>
      </c>
      <c r="V596" s="44">
        <f t="shared" si="346"/>
        <v>3944.23</v>
      </c>
      <c r="W596" s="44">
        <f t="shared" si="346"/>
        <v>3944.23</v>
      </c>
      <c r="X596" s="44">
        <f t="shared" si="346"/>
        <v>3944.23</v>
      </c>
      <c r="Y596" s="44">
        <f t="shared" si="346"/>
        <v>3944.23</v>
      </c>
      <c r="Z596" s="44">
        <f t="shared" si="346"/>
        <v>3944.23</v>
      </c>
      <c r="AA596" s="44">
        <f t="shared" si="346"/>
        <v>3944.23</v>
      </c>
    </row>
    <row r="597" spans="1:27" ht="12.75" hidden="1" customHeight="1" outlineLevel="1" x14ac:dyDescent="0.3">
      <c r="A597" s="99" t="s">
        <v>2235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2236</v>
      </c>
      <c r="B598" s="63" t="s">
        <v>81</v>
      </c>
      <c r="C598" s="43" t="s">
        <v>79</v>
      </c>
      <c r="D598" s="44">
        <f>$D$11</f>
        <v>368.47</v>
      </c>
      <c r="E598" s="44">
        <f t="shared" ref="E598:AA598" si="347">$D$11</f>
        <v>368.47</v>
      </c>
      <c r="F598" s="44">
        <f t="shared" si="347"/>
        <v>368.47</v>
      </c>
      <c r="G598" s="44">
        <f t="shared" si="347"/>
        <v>368.47</v>
      </c>
      <c r="H598" s="44">
        <f t="shared" si="347"/>
        <v>368.47</v>
      </c>
      <c r="I598" s="44">
        <f t="shared" si="347"/>
        <v>368.47</v>
      </c>
      <c r="J598" s="44">
        <f t="shared" si="347"/>
        <v>368.47</v>
      </c>
      <c r="K598" s="44">
        <f t="shared" si="347"/>
        <v>368.47</v>
      </c>
      <c r="L598" s="44">
        <f t="shared" si="347"/>
        <v>368.47</v>
      </c>
      <c r="M598" s="44">
        <f t="shared" si="347"/>
        <v>368.47</v>
      </c>
      <c r="N598" s="44">
        <f t="shared" si="347"/>
        <v>368.47</v>
      </c>
      <c r="O598" s="44">
        <f t="shared" si="347"/>
        <v>368.47</v>
      </c>
      <c r="P598" s="44">
        <f t="shared" si="347"/>
        <v>368.47</v>
      </c>
      <c r="Q598" s="44">
        <f t="shared" si="347"/>
        <v>368.47</v>
      </c>
      <c r="R598" s="44">
        <f t="shared" si="347"/>
        <v>368.47</v>
      </c>
      <c r="S598" s="44">
        <f t="shared" si="347"/>
        <v>368.47</v>
      </c>
      <c r="T598" s="44">
        <f t="shared" si="347"/>
        <v>368.47</v>
      </c>
      <c r="U598" s="44">
        <f t="shared" si="347"/>
        <v>368.47</v>
      </c>
      <c r="V598" s="44">
        <f t="shared" si="347"/>
        <v>368.47</v>
      </c>
      <c r="W598" s="44">
        <f t="shared" si="347"/>
        <v>368.47</v>
      </c>
      <c r="X598" s="44">
        <f t="shared" si="347"/>
        <v>368.47</v>
      </c>
      <c r="Y598" s="44">
        <f t="shared" si="347"/>
        <v>368.47</v>
      </c>
      <c r="Z598" s="44">
        <f t="shared" si="347"/>
        <v>368.47</v>
      </c>
      <c r="AA598" s="44">
        <f t="shared" si="347"/>
        <v>368.47</v>
      </c>
    </row>
    <row r="599" spans="1:27" ht="13.8" collapsed="1" x14ac:dyDescent="0.3">
      <c r="A599" s="98" t="s">
        <v>2237</v>
      </c>
      <c r="B599" s="28" t="str">
        <f>"24"&amp;"."&amp;$B$800&amp;"."&amp;$B$801</f>
        <v>24.07.2024</v>
      </c>
      <c r="C599" s="90" t="s">
        <v>76</v>
      </c>
      <c r="D599" s="91">
        <f>ROUND(((D600+D601+D603+D602)/1000),5)</f>
        <v>5.5798199999999998</v>
      </c>
      <c r="E599" s="91">
        <f>ROUND(((E600+E601+E603+E602)/1000),5)</f>
        <v>5.36008</v>
      </c>
      <c r="F599" s="91">
        <f>ROUND(((F600+F601+F603+F602)/1000),5)</f>
        <v>5.2177800000000003</v>
      </c>
      <c r="G599" s="91">
        <f t="shared" ref="G599:AA599" si="348">ROUND(((G600+G601+G603+G602)/1000),5)</f>
        <v>4.4995900000000004</v>
      </c>
      <c r="H599" s="91">
        <f t="shared" si="348"/>
        <v>4.3424699999999996</v>
      </c>
      <c r="I599" s="91">
        <f t="shared" si="348"/>
        <v>4.4471800000000004</v>
      </c>
      <c r="J599" s="91">
        <f t="shared" si="348"/>
        <v>5.5174399999999997</v>
      </c>
      <c r="K599" s="91">
        <f t="shared" si="348"/>
        <v>5.8826499999999999</v>
      </c>
      <c r="L599" s="91">
        <f t="shared" si="348"/>
        <v>6.33066</v>
      </c>
      <c r="M599" s="91">
        <f t="shared" si="348"/>
        <v>6.5546800000000003</v>
      </c>
      <c r="N599" s="91">
        <f t="shared" si="348"/>
        <v>6.6570799999999997</v>
      </c>
      <c r="O599" s="91">
        <f t="shared" si="348"/>
        <v>6.7192299999999996</v>
      </c>
      <c r="P599" s="91">
        <f t="shared" si="348"/>
        <v>6.7183700000000002</v>
      </c>
      <c r="Q599" s="91">
        <f t="shared" si="348"/>
        <v>6.8027600000000001</v>
      </c>
      <c r="R599" s="91">
        <f t="shared" si="348"/>
        <v>6.8605299999999998</v>
      </c>
      <c r="S599" s="91">
        <f t="shared" si="348"/>
        <v>6.8940299999999999</v>
      </c>
      <c r="T599" s="91">
        <f t="shared" si="348"/>
        <v>6.9004099999999999</v>
      </c>
      <c r="U599" s="91">
        <f t="shared" si="348"/>
        <v>6.7743599999999997</v>
      </c>
      <c r="V599" s="91">
        <f t="shared" si="348"/>
        <v>6.7435700000000001</v>
      </c>
      <c r="W599" s="91">
        <f t="shared" si="348"/>
        <v>6.6429400000000003</v>
      </c>
      <c r="X599" s="91">
        <f t="shared" si="348"/>
        <v>6.5537700000000001</v>
      </c>
      <c r="Y599" s="91">
        <f t="shared" si="348"/>
        <v>6.5049900000000003</v>
      </c>
      <c r="Z599" s="91">
        <f t="shared" si="348"/>
        <v>6.0875199999999996</v>
      </c>
      <c r="AA599" s="91">
        <f t="shared" si="348"/>
        <v>5.95512</v>
      </c>
    </row>
    <row r="600" spans="1:27" ht="12.75" hidden="1" customHeight="1" outlineLevel="1" x14ac:dyDescent="0.3">
      <c r="A600" s="99" t="s">
        <v>2238</v>
      </c>
      <c r="B600" s="63" t="s">
        <v>238</v>
      </c>
      <c r="C600" s="43" t="s">
        <v>79</v>
      </c>
      <c r="D600" s="44">
        <v>1262.31</v>
      </c>
      <c r="E600" s="44">
        <v>1042.57</v>
      </c>
      <c r="F600" s="44">
        <v>900.27</v>
      </c>
      <c r="G600" s="44">
        <v>182.08</v>
      </c>
      <c r="H600" s="44">
        <v>24.96</v>
      </c>
      <c r="I600" s="44">
        <v>129.66999999999999</v>
      </c>
      <c r="J600" s="44">
        <v>1199.93</v>
      </c>
      <c r="K600" s="44">
        <v>1565.14</v>
      </c>
      <c r="L600" s="44">
        <v>2013.15</v>
      </c>
      <c r="M600" s="44">
        <v>2237.17</v>
      </c>
      <c r="N600" s="44">
        <v>2339.5700000000002</v>
      </c>
      <c r="O600" s="44">
        <v>2401.7199999999998</v>
      </c>
      <c r="P600" s="44">
        <v>2400.86</v>
      </c>
      <c r="Q600" s="44">
        <v>2485.25</v>
      </c>
      <c r="R600" s="44">
        <v>2543.02</v>
      </c>
      <c r="S600" s="44">
        <v>2576.52</v>
      </c>
      <c r="T600" s="44">
        <v>2582.9</v>
      </c>
      <c r="U600" s="44">
        <v>2456.85</v>
      </c>
      <c r="V600" s="44">
        <v>2426.06</v>
      </c>
      <c r="W600" s="44">
        <v>2325.4299999999998</v>
      </c>
      <c r="X600" s="44">
        <v>2236.2600000000002</v>
      </c>
      <c r="Y600" s="44">
        <v>2187.48</v>
      </c>
      <c r="Z600" s="44">
        <v>1770.01</v>
      </c>
      <c r="AA600" s="44">
        <v>1637.61</v>
      </c>
    </row>
    <row r="601" spans="1:27" ht="12.75" hidden="1" customHeight="1" outlineLevel="1" x14ac:dyDescent="0.3">
      <c r="A601" s="99" t="s">
        <v>2239</v>
      </c>
      <c r="B601" s="63" t="s">
        <v>90</v>
      </c>
      <c r="C601" s="43" t="s">
        <v>79</v>
      </c>
      <c r="D601" s="44">
        <f>$D$486</f>
        <v>3944.23</v>
      </c>
      <c r="E601" s="44">
        <f t="shared" ref="E601:AA601" si="349">$D$486</f>
        <v>3944.23</v>
      </c>
      <c r="F601" s="44">
        <f t="shared" si="349"/>
        <v>3944.23</v>
      </c>
      <c r="G601" s="44">
        <f t="shared" si="349"/>
        <v>3944.23</v>
      </c>
      <c r="H601" s="44">
        <f t="shared" si="349"/>
        <v>3944.23</v>
      </c>
      <c r="I601" s="44">
        <f t="shared" si="349"/>
        <v>3944.23</v>
      </c>
      <c r="J601" s="44">
        <f t="shared" si="349"/>
        <v>3944.23</v>
      </c>
      <c r="K601" s="44">
        <f t="shared" si="349"/>
        <v>3944.23</v>
      </c>
      <c r="L601" s="44">
        <f t="shared" si="349"/>
        <v>3944.23</v>
      </c>
      <c r="M601" s="44">
        <f t="shared" si="349"/>
        <v>3944.23</v>
      </c>
      <c r="N601" s="44">
        <f t="shared" si="349"/>
        <v>3944.23</v>
      </c>
      <c r="O601" s="44">
        <f t="shared" si="349"/>
        <v>3944.23</v>
      </c>
      <c r="P601" s="44">
        <f t="shared" si="349"/>
        <v>3944.23</v>
      </c>
      <c r="Q601" s="44">
        <f t="shared" si="349"/>
        <v>3944.23</v>
      </c>
      <c r="R601" s="44">
        <f t="shared" si="349"/>
        <v>3944.23</v>
      </c>
      <c r="S601" s="44">
        <f t="shared" si="349"/>
        <v>3944.23</v>
      </c>
      <c r="T601" s="44">
        <f t="shared" si="349"/>
        <v>3944.23</v>
      </c>
      <c r="U601" s="44">
        <f t="shared" si="349"/>
        <v>3944.23</v>
      </c>
      <c r="V601" s="44">
        <f t="shared" si="349"/>
        <v>3944.23</v>
      </c>
      <c r="W601" s="44">
        <f t="shared" si="349"/>
        <v>3944.23</v>
      </c>
      <c r="X601" s="44">
        <f t="shared" si="349"/>
        <v>3944.23</v>
      </c>
      <c r="Y601" s="44">
        <f t="shared" si="349"/>
        <v>3944.23</v>
      </c>
      <c r="Z601" s="44">
        <f t="shared" si="349"/>
        <v>3944.23</v>
      </c>
      <c r="AA601" s="44">
        <f t="shared" si="349"/>
        <v>3944.23</v>
      </c>
    </row>
    <row r="602" spans="1:27" ht="12.75" hidden="1" customHeight="1" outlineLevel="1" x14ac:dyDescent="0.3">
      <c r="A602" s="99" t="s">
        <v>2240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2241</v>
      </c>
      <c r="B603" s="63" t="s">
        <v>81</v>
      </c>
      <c r="C603" s="43" t="s">
        <v>79</v>
      </c>
      <c r="D603" s="44">
        <f>$D$11</f>
        <v>368.47</v>
      </c>
      <c r="E603" s="44">
        <f t="shared" ref="E603:AA603" si="350">$D$11</f>
        <v>368.47</v>
      </c>
      <c r="F603" s="44">
        <f t="shared" si="350"/>
        <v>368.47</v>
      </c>
      <c r="G603" s="44">
        <f t="shared" si="350"/>
        <v>368.47</v>
      </c>
      <c r="H603" s="44">
        <f t="shared" si="350"/>
        <v>368.47</v>
      </c>
      <c r="I603" s="44">
        <f t="shared" si="350"/>
        <v>368.47</v>
      </c>
      <c r="J603" s="44">
        <f t="shared" si="350"/>
        <v>368.47</v>
      </c>
      <c r="K603" s="44">
        <f t="shared" si="350"/>
        <v>368.47</v>
      </c>
      <c r="L603" s="44">
        <f t="shared" si="350"/>
        <v>368.47</v>
      </c>
      <c r="M603" s="44">
        <f t="shared" si="350"/>
        <v>368.47</v>
      </c>
      <c r="N603" s="44">
        <f t="shared" si="350"/>
        <v>368.47</v>
      </c>
      <c r="O603" s="44">
        <f t="shared" si="350"/>
        <v>368.47</v>
      </c>
      <c r="P603" s="44">
        <f t="shared" si="350"/>
        <v>368.47</v>
      </c>
      <c r="Q603" s="44">
        <f t="shared" si="350"/>
        <v>368.47</v>
      </c>
      <c r="R603" s="44">
        <f t="shared" si="350"/>
        <v>368.47</v>
      </c>
      <c r="S603" s="44">
        <f t="shared" si="350"/>
        <v>368.47</v>
      </c>
      <c r="T603" s="44">
        <f t="shared" si="350"/>
        <v>368.47</v>
      </c>
      <c r="U603" s="44">
        <f t="shared" si="350"/>
        <v>368.47</v>
      </c>
      <c r="V603" s="44">
        <f t="shared" si="350"/>
        <v>368.47</v>
      </c>
      <c r="W603" s="44">
        <f t="shared" si="350"/>
        <v>368.47</v>
      </c>
      <c r="X603" s="44">
        <f t="shared" si="350"/>
        <v>368.47</v>
      </c>
      <c r="Y603" s="44">
        <f t="shared" si="350"/>
        <v>368.47</v>
      </c>
      <c r="Z603" s="44">
        <f t="shared" si="350"/>
        <v>368.47</v>
      </c>
      <c r="AA603" s="44">
        <f t="shared" si="350"/>
        <v>368.47</v>
      </c>
    </row>
    <row r="604" spans="1:27" ht="13.8" collapsed="1" x14ac:dyDescent="0.3">
      <c r="A604" s="98" t="s">
        <v>2242</v>
      </c>
      <c r="B604" s="28" t="str">
        <f>"25"&amp;"."&amp;$B$800&amp;"."&amp;$B$801</f>
        <v>25.07.2024</v>
      </c>
      <c r="C604" s="90" t="s">
        <v>76</v>
      </c>
      <c r="D604" s="91">
        <f>ROUND(((D605+D606+D608+D607)/1000),5)</f>
        <v>5.5222600000000002</v>
      </c>
      <c r="E604" s="91">
        <f>ROUND(((E605+E606+E608+E607)/1000),5)</f>
        <v>5.3482000000000003</v>
      </c>
      <c r="F604" s="91">
        <f>ROUND(((F605+F606+F608+F607)/1000),5)</f>
        <v>4.5587400000000002</v>
      </c>
      <c r="G604" s="91">
        <f t="shared" ref="G604:AA604" si="351">ROUND(((G605+G606+G608+G607)/1000),5)</f>
        <v>4.5039999999999996</v>
      </c>
      <c r="H604" s="91">
        <f t="shared" si="351"/>
        <v>4.5079700000000003</v>
      </c>
      <c r="I604" s="91">
        <f t="shared" si="351"/>
        <v>4.4480199999999996</v>
      </c>
      <c r="J604" s="91">
        <f t="shared" si="351"/>
        <v>5.4669299999999996</v>
      </c>
      <c r="K604" s="91">
        <f t="shared" si="351"/>
        <v>5.7729900000000001</v>
      </c>
      <c r="L604" s="91">
        <f t="shared" si="351"/>
        <v>6.22</v>
      </c>
      <c r="M604" s="91">
        <f t="shared" si="351"/>
        <v>6.5100699999999998</v>
      </c>
      <c r="N604" s="91">
        <f t="shared" si="351"/>
        <v>6.55471</v>
      </c>
      <c r="O604" s="91">
        <f t="shared" si="351"/>
        <v>6.4880899999999997</v>
      </c>
      <c r="P604" s="91">
        <f t="shared" si="351"/>
        <v>6.4916900000000002</v>
      </c>
      <c r="Q604" s="91">
        <f t="shared" si="351"/>
        <v>6.5582599999999998</v>
      </c>
      <c r="R604" s="91">
        <f t="shared" si="351"/>
        <v>6.6829599999999996</v>
      </c>
      <c r="S604" s="91">
        <f t="shared" si="351"/>
        <v>6.63551</v>
      </c>
      <c r="T604" s="91">
        <f t="shared" si="351"/>
        <v>6.6806000000000001</v>
      </c>
      <c r="U604" s="91">
        <f t="shared" si="351"/>
        <v>6.6024500000000002</v>
      </c>
      <c r="V604" s="91">
        <f t="shared" si="351"/>
        <v>6.5448599999999999</v>
      </c>
      <c r="W604" s="91">
        <f t="shared" si="351"/>
        <v>6.4132400000000001</v>
      </c>
      <c r="X604" s="91">
        <f t="shared" si="351"/>
        <v>6.35616</v>
      </c>
      <c r="Y604" s="91">
        <f t="shared" si="351"/>
        <v>6.3516500000000002</v>
      </c>
      <c r="Z604" s="91">
        <f t="shared" si="351"/>
        <v>6.1763599999999999</v>
      </c>
      <c r="AA604" s="91">
        <f t="shared" si="351"/>
        <v>5.8193200000000003</v>
      </c>
    </row>
    <row r="605" spans="1:27" ht="12.75" hidden="1" customHeight="1" outlineLevel="1" x14ac:dyDescent="0.3">
      <c r="A605" s="99" t="s">
        <v>2243</v>
      </c>
      <c r="B605" s="63" t="s">
        <v>238</v>
      </c>
      <c r="C605" s="43" t="s">
        <v>79</v>
      </c>
      <c r="D605" s="44">
        <v>1204.75</v>
      </c>
      <c r="E605" s="44">
        <v>1030.69</v>
      </c>
      <c r="F605" s="44">
        <v>241.23</v>
      </c>
      <c r="G605" s="44">
        <v>186.49</v>
      </c>
      <c r="H605" s="44">
        <v>190.46</v>
      </c>
      <c r="I605" s="44">
        <v>130.51</v>
      </c>
      <c r="J605" s="44">
        <v>1149.42</v>
      </c>
      <c r="K605" s="44">
        <v>1455.48</v>
      </c>
      <c r="L605" s="44">
        <v>1902.49</v>
      </c>
      <c r="M605" s="44">
        <v>2192.56</v>
      </c>
      <c r="N605" s="44">
        <v>2237.1999999999998</v>
      </c>
      <c r="O605" s="44">
        <v>2170.58</v>
      </c>
      <c r="P605" s="44">
        <v>2174.1799999999998</v>
      </c>
      <c r="Q605" s="44">
        <v>2240.75</v>
      </c>
      <c r="R605" s="44">
        <v>2365.4499999999998</v>
      </c>
      <c r="S605" s="44">
        <v>2318</v>
      </c>
      <c r="T605" s="44">
        <v>2363.09</v>
      </c>
      <c r="U605" s="44">
        <v>2284.94</v>
      </c>
      <c r="V605" s="44">
        <v>2227.35</v>
      </c>
      <c r="W605" s="44">
        <v>2095.73</v>
      </c>
      <c r="X605" s="44">
        <v>2038.65</v>
      </c>
      <c r="Y605" s="44">
        <v>2034.14</v>
      </c>
      <c r="Z605" s="44">
        <v>1858.85</v>
      </c>
      <c r="AA605" s="44">
        <v>1501.81</v>
      </c>
    </row>
    <row r="606" spans="1:27" ht="12.75" hidden="1" customHeight="1" outlineLevel="1" x14ac:dyDescent="0.3">
      <c r="A606" s="99" t="s">
        <v>2244</v>
      </c>
      <c r="B606" s="63" t="s">
        <v>90</v>
      </c>
      <c r="C606" s="43" t="s">
        <v>79</v>
      </c>
      <c r="D606" s="44">
        <f>$D$486</f>
        <v>3944.23</v>
      </c>
      <c r="E606" s="44">
        <f t="shared" ref="E606:AA606" si="352">$D$486</f>
        <v>3944.23</v>
      </c>
      <c r="F606" s="44">
        <f t="shared" si="352"/>
        <v>3944.23</v>
      </c>
      <c r="G606" s="44">
        <f t="shared" si="352"/>
        <v>3944.23</v>
      </c>
      <c r="H606" s="44">
        <f t="shared" si="352"/>
        <v>3944.23</v>
      </c>
      <c r="I606" s="44">
        <f t="shared" si="352"/>
        <v>3944.23</v>
      </c>
      <c r="J606" s="44">
        <f t="shared" si="352"/>
        <v>3944.23</v>
      </c>
      <c r="K606" s="44">
        <f t="shared" si="352"/>
        <v>3944.23</v>
      </c>
      <c r="L606" s="44">
        <f t="shared" si="352"/>
        <v>3944.23</v>
      </c>
      <c r="M606" s="44">
        <f t="shared" si="352"/>
        <v>3944.23</v>
      </c>
      <c r="N606" s="44">
        <f t="shared" si="352"/>
        <v>3944.23</v>
      </c>
      <c r="O606" s="44">
        <f t="shared" si="352"/>
        <v>3944.23</v>
      </c>
      <c r="P606" s="44">
        <f t="shared" si="352"/>
        <v>3944.23</v>
      </c>
      <c r="Q606" s="44">
        <f t="shared" si="352"/>
        <v>3944.23</v>
      </c>
      <c r="R606" s="44">
        <f t="shared" si="352"/>
        <v>3944.23</v>
      </c>
      <c r="S606" s="44">
        <f t="shared" si="352"/>
        <v>3944.23</v>
      </c>
      <c r="T606" s="44">
        <f t="shared" si="352"/>
        <v>3944.23</v>
      </c>
      <c r="U606" s="44">
        <f t="shared" si="352"/>
        <v>3944.23</v>
      </c>
      <c r="V606" s="44">
        <f t="shared" si="352"/>
        <v>3944.23</v>
      </c>
      <c r="W606" s="44">
        <f t="shared" si="352"/>
        <v>3944.23</v>
      </c>
      <c r="X606" s="44">
        <f t="shared" si="352"/>
        <v>3944.23</v>
      </c>
      <c r="Y606" s="44">
        <f t="shared" si="352"/>
        <v>3944.23</v>
      </c>
      <c r="Z606" s="44">
        <f t="shared" si="352"/>
        <v>3944.23</v>
      </c>
      <c r="AA606" s="44">
        <f t="shared" si="352"/>
        <v>3944.23</v>
      </c>
    </row>
    <row r="607" spans="1:27" ht="12.75" hidden="1" customHeight="1" outlineLevel="1" x14ac:dyDescent="0.3">
      <c r="A607" s="99" t="s">
        <v>2245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2246</v>
      </c>
      <c r="B608" s="63" t="s">
        <v>81</v>
      </c>
      <c r="C608" s="43" t="s">
        <v>79</v>
      </c>
      <c r="D608" s="44">
        <f>$D$11</f>
        <v>368.47</v>
      </c>
      <c r="E608" s="44">
        <f t="shared" ref="E608:AA608" si="353">$D$11</f>
        <v>368.47</v>
      </c>
      <c r="F608" s="44">
        <f t="shared" si="353"/>
        <v>368.47</v>
      </c>
      <c r="G608" s="44">
        <f t="shared" si="353"/>
        <v>368.47</v>
      </c>
      <c r="H608" s="44">
        <f t="shared" si="353"/>
        <v>368.47</v>
      </c>
      <c r="I608" s="44">
        <f t="shared" si="353"/>
        <v>368.47</v>
      </c>
      <c r="J608" s="44">
        <f t="shared" si="353"/>
        <v>368.47</v>
      </c>
      <c r="K608" s="44">
        <f t="shared" si="353"/>
        <v>368.47</v>
      </c>
      <c r="L608" s="44">
        <f t="shared" si="353"/>
        <v>368.47</v>
      </c>
      <c r="M608" s="44">
        <f t="shared" si="353"/>
        <v>368.47</v>
      </c>
      <c r="N608" s="44">
        <f t="shared" si="353"/>
        <v>368.47</v>
      </c>
      <c r="O608" s="44">
        <f t="shared" si="353"/>
        <v>368.47</v>
      </c>
      <c r="P608" s="44">
        <f t="shared" si="353"/>
        <v>368.47</v>
      </c>
      <c r="Q608" s="44">
        <f t="shared" si="353"/>
        <v>368.47</v>
      </c>
      <c r="R608" s="44">
        <f t="shared" si="353"/>
        <v>368.47</v>
      </c>
      <c r="S608" s="44">
        <f t="shared" si="353"/>
        <v>368.47</v>
      </c>
      <c r="T608" s="44">
        <f t="shared" si="353"/>
        <v>368.47</v>
      </c>
      <c r="U608" s="44">
        <f t="shared" si="353"/>
        <v>368.47</v>
      </c>
      <c r="V608" s="44">
        <f t="shared" si="353"/>
        <v>368.47</v>
      </c>
      <c r="W608" s="44">
        <f t="shared" si="353"/>
        <v>368.47</v>
      </c>
      <c r="X608" s="44">
        <f t="shared" si="353"/>
        <v>368.47</v>
      </c>
      <c r="Y608" s="44">
        <f t="shared" si="353"/>
        <v>368.47</v>
      </c>
      <c r="Z608" s="44">
        <f t="shared" si="353"/>
        <v>368.47</v>
      </c>
      <c r="AA608" s="44">
        <f t="shared" si="353"/>
        <v>368.47</v>
      </c>
    </row>
    <row r="609" spans="1:27" ht="13.8" collapsed="1" x14ac:dyDescent="0.3">
      <c r="A609" s="98" t="s">
        <v>2247</v>
      </c>
      <c r="B609" s="28" t="str">
        <f>"26"&amp;"."&amp;$B$800&amp;"."&amp;$B$801</f>
        <v>26.07.2024</v>
      </c>
      <c r="C609" s="90" t="s">
        <v>76</v>
      </c>
      <c r="D609" s="91">
        <f>ROUND(((D610+D611+D613+D612)/1000),5)</f>
        <v>5.6622199999999996</v>
      </c>
      <c r="E609" s="91">
        <f>ROUND(((E610+E611+E613+E612)/1000),5)</f>
        <v>5.5156599999999996</v>
      </c>
      <c r="F609" s="91">
        <f>ROUND(((F610+F611+F613+F612)/1000),5)</f>
        <v>5.4165599999999996</v>
      </c>
      <c r="G609" s="91">
        <f t="shared" ref="G609:AA609" si="354">ROUND(((G610+G611+G613+G612)/1000),5)</f>
        <v>5.35433</v>
      </c>
      <c r="H609" s="91">
        <f t="shared" si="354"/>
        <v>5.30314</v>
      </c>
      <c r="I609" s="91">
        <f t="shared" si="354"/>
        <v>5.4017400000000002</v>
      </c>
      <c r="J609" s="91">
        <f t="shared" si="354"/>
        <v>5.59605</v>
      </c>
      <c r="K609" s="91">
        <f t="shared" si="354"/>
        <v>5.9476699999999996</v>
      </c>
      <c r="L609" s="91">
        <f t="shared" si="354"/>
        <v>6.4314999999999998</v>
      </c>
      <c r="M609" s="91">
        <f t="shared" si="354"/>
        <v>6.6570400000000003</v>
      </c>
      <c r="N609" s="91">
        <f t="shared" si="354"/>
        <v>6.7141200000000003</v>
      </c>
      <c r="O609" s="91">
        <f t="shared" si="354"/>
        <v>6.7135800000000003</v>
      </c>
      <c r="P609" s="91">
        <f t="shared" si="354"/>
        <v>6.7023900000000003</v>
      </c>
      <c r="Q609" s="91">
        <f t="shared" si="354"/>
        <v>6.7204300000000003</v>
      </c>
      <c r="R609" s="91">
        <f t="shared" si="354"/>
        <v>6.71258</v>
      </c>
      <c r="S609" s="91">
        <f t="shared" si="354"/>
        <v>6.72342</v>
      </c>
      <c r="T609" s="91">
        <f t="shared" si="354"/>
        <v>6.6973599999999998</v>
      </c>
      <c r="U609" s="91">
        <f t="shared" si="354"/>
        <v>6.6608999999999998</v>
      </c>
      <c r="V609" s="91">
        <f t="shared" si="354"/>
        <v>6.6335899999999999</v>
      </c>
      <c r="W609" s="91">
        <f t="shared" si="354"/>
        <v>6.5026200000000003</v>
      </c>
      <c r="X609" s="91">
        <f t="shared" si="354"/>
        <v>6.3716400000000002</v>
      </c>
      <c r="Y609" s="91">
        <f t="shared" si="354"/>
        <v>6.4340700000000002</v>
      </c>
      <c r="Z609" s="91">
        <f t="shared" si="354"/>
        <v>6.2797099999999997</v>
      </c>
      <c r="AA609" s="91">
        <f t="shared" si="354"/>
        <v>5.9855799999999997</v>
      </c>
    </row>
    <row r="610" spans="1:27" ht="12.75" hidden="1" customHeight="1" outlineLevel="1" x14ac:dyDescent="0.3">
      <c r="A610" s="99" t="s">
        <v>2248</v>
      </c>
      <c r="B610" s="63" t="s">
        <v>238</v>
      </c>
      <c r="C610" s="43" t="s">
        <v>79</v>
      </c>
      <c r="D610" s="44">
        <v>1344.71</v>
      </c>
      <c r="E610" s="44">
        <v>1198.1500000000001</v>
      </c>
      <c r="F610" s="44">
        <v>1099.05</v>
      </c>
      <c r="G610" s="44">
        <v>1036.82</v>
      </c>
      <c r="H610" s="44">
        <v>985.63</v>
      </c>
      <c r="I610" s="44">
        <v>1084.23</v>
      </c>
      <c r="J610" s="44">
        <v>1278.54</v>
      </c>
      <c r="K610" s="44">
        <v>1630.16</v>
      </c>
      <c r="L610" s="44">
        <v>2113.9899999999998</v>
      </c>
      <c r="M610" s="44">
        <v>2339.5300000000002</v>
      </c>
      <c r="N610" s="44">
        <v>2396.61</v>
      </c>
      <c r="O610" s="44">
        <v>2396.0700000000002</v>
      </c>
      <c r="P610" s="44">
        <v>2384.88</v>
      </c>
      <c r="Q610" s="44">
        <v>2402.92</v>
      </c>
      <c r="R610" s="44">
        <v>2395.0700000000002</v>
      </c>
      <c r="S610" s="44">
        <v>2405.91</v>
      </c>
      <c r="T610" s="44">
        <v>2379.85</v>
      </c>
      <c r="U610" s="44">
        <v>2343.39</v>
      </c>
      <c r="V610" s="44">
        <v>2316.08</v>
      </c>
      <c r="W610" s="44">
        <v>2185.11</v>
      </c>
      <c r="X610" s="44">
        <v>2054.13</v>
      </c>
      <c r="Y610" s="44">
        <v>2116.56</v>
      </c>
      <c r="Z610" s="44">
        <v>1962.2</v>
      </c>
      <c r="AA610" s="44">
        <v>1668.07</v>
      </c>
    </row>
    <row r="611" spans="1:27" ht="12.75" hidden="1" customHeight="1" outlineLevel="1" x14ac:dyDescent="0.3">
      <c r="A611" s="99" t="s">
        <v>2249</v>
      </c>
      <c r="B611" s="63" t="s">
        <v>90</v>
      </c>
      <c r="C611" s="43" t="s">
        <v>79</v>
      </c>
      <c r="D611" s="44">
        <f>$D$486</f>
        <v>3944.23</v>
      </c>
      <c r="E611" s="44">
        <f t="shared" ref="E611:AA611" si="355">$D$486</f>
        <v>3944.23</v>
      </c>
      <c r="F611" s="44">
        <f t="shared" si="355"/>
        <v>3944.23</v>
      </c>
      <c r="G611" s="44">
        <f t="shared" si="355"/>
        <v>3944.23</v>
      </c>
      <c r="H611" s="44">
        <f t="shared" si="355"/>
        <v>3944.23</v>
      </c>
      <c r="I611" s="44">
        <f t="shared" si="355"/>
        <v>3944.23</v>
      </c>
      <c r="J611" s="44">
        <f t="shared" si="355"/>
        <v>3944.23</v>
      </c>
      <c r="K611" s="44">
        <f t="shared" si="355"/>
        <v>3944.23</v>
      </c>
      <c r="L611" s="44">
        <f t="shared" si="355"/>
        <v>3944.23</v>
      </c>
      <c r="M611" s="44">
        <f t="shared" si="355"/>
        <v>3944.23</v>
      </c>
      <c r="N611" s="44">
        <f t="shared" si="355"/>
        <v>3944.23</v>
      </c>
      <c r="O611" s="44">
        <f t="shared" si="355"/>
        <v>3944.23</v>
      </c>
      <c r="P611" s="44">
        <f t="shared" si="355"/>
        <v>3944.23</v>
      </c>
      <c r="Q611" s="44">
        <f t="shared" si="355"/>
        <v>3944.23</v>
      </c>
      <c r="R611" s="44">
        <f t="shared" si="355"/>
        <v>3944.23</v>
      </c>
      <c r="S611" s="44">
        <f t="shared" si="355"/>
        <v>3944.23</v>
      </c>
      <c r="T611" s="44">
        <f t="shared" si="355"/>
        <v>3944.23</v>
      </c>
      <c r="U611" s="44">
        <f t="shared" si="355"/>
        <v>3944.23</v>
      </c>
      <c r="V611" s="44">
        <f t="shared" si="355"/>
        <v>3944.23</v>
      </c>
      <c r="W611" s="44">
        <f t="shared" si="355"/>
        <v>3944.23</v>
      </c>
      <c r="X611" s="44">
        <f t="shared" si="355"/>
        <v>3944.23</v>
      </c>
      <c r="Y611" s="44">
        <f t="shared" si="355"/>
        <v>3944.23</v>
      </c>
      <c r="Z611" s="44">
        <f t="shared" si="355"/>
        <v>3944.23</v>
      </c>
      <c r="AA611" s="44">
        <f t="shared" si="355"/>
        <v>3944.23</v>
      </c>
    </row>
    <row r="612" spans="1:27" ht="12.75" hidden="1" customHeight="1" outlineLevel="1" x14ac:dyDescent="0.3">
      <c r="A612" s="99" t="s">
        <v>2250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2251</v>
      </c>
      <c r="B613" s="63" t="s">
        <v>81</v>
      </c>
      <c r="C613" s="43" t="s">
        <v>79</v>
      </c>
      <c r="D613" s="44">
        <f>$D$11</f>
        <v>368.47</v>
      </c>
      <c r="E613" s="44">
        <f t="shared" ref="E613:AA613" si="356">$D$11</f>
        <v>368.47</v>
      </c>
      <c r="F613" s="44">
        <f t="shared" si="356"/>
        <v>368.47</v>
      </c>
      <c r="G613" s="44">
        <f t="shared" si="356"/>
        <v>368.47</v>
      </c>
      <c r="H613" s="44">
        <f t="shared" si="356"/>
        <v>368.47</v>
      </c>
      <c r="I613" s="44">
        <f t="shared" si="356"/>
        <v>368.47</v>
      </c>
      <c r="J613" s="44">
        <f t="shared" si="356"/>
        <v>368.47</v>
      </c>
      <c r="K613" s="44">
        <f t="shared" si="356"/>
        <v>368.47</v>
      </c>
      <c r="L613" s="44">
        <f t="shared" si="356"/>
        <v>368.47</v>
      </c>
      <c r="M613" s="44">
        <f t="shared" si="356"/>
        <v>368.47</v>
      </c>
      <c r="N613" s="44">
        <f t="shared" si="356"/>
        <v>368.47</v>
      </c>
      <c r="O613" s="44">
        <f t="shared" si="356"/>
        <v>368.47</v>
      </c>
      <c r="P613" s="44">
        <f t="shared" si="356"/>
        <v>368.47</v>
      </c>
      <c r="Q613" s="44">
        <f t="shared" si="356"/>
        <v>368.47</v>
      </c>
      <c r="R613" s="44">
        <f t="shared" si="356"/>
        <v>368.47</v>
      </c>
      <c r="S613" s="44">
        <f t="shared" si="356"/>
        <v>368.47</v>
      </c>
      <c r="T613" s="44">
        <f t="shared" si="356"/>
        <v>368.47</v>
      </c>
      <c r="U613" s="44">
        <f t="shared" si="356"/>
        <v>368.47</v>
      </c>
      <c r="V613" s="44">
        <f t="shared" si="356"/>
        <v>368.47</v>
      </c>
      <c r="W613" s="44">
        <f t="shared" si="356"/>
        <v>368.47</v>
      </c>
      <c r="X613" s="44">
        <f t="shared" si="356"/>
        <v>368.47</v>
      </c>
      <c r="Y613" s="44">
        <f t="shared" si="356"/>
        <v>368.47</v>
      </c>
      <c r="Z613" s="44">
        <f t="shared" si="356"/>
        <v>368.47</v>
      </c>
      <c r="AA613" s="44">
        <f t="shared" si="356"/>
        <v>368.47</v>
      </c>
    </row>
    <row r="614" spans="1:27" ht="13.8" collapsed="1" x14ac:dyDescent="0.3">
      <c r="A614" s="98" t="s">
        <v>2252</v>
      </c>
      <c r="B614" s="28" t="str">
        <f>"27"&amp;"."&amp;$B$800&amp;"."&amp;$B$801</f>
        <v>27.07.2024</v>
      </c>
      <c r="C614" s="90" t="s">
        <v>76</v>
      </c>
      <c r="D614" s="91">
        <f>ROUND(((D615+D616+D618+D617)/1000),5)</f>
        <v>5.84518</v>
      </c>
      <c r="E614" s="91">
        <f>ROUND(((E615+E616+E618+E617)/1000),5)</f>
        <v>5.6471799999999996</v>
      </c>
      <c r="F614" s="91">
        <f>ROUND(((F615+F616+F618+F617)/1000),5)</f>
        <v>5.5475899999999996</v>
      </c>
      <c r="G614" s="91">
        <f t="shared" ref="G614:AA614" si="357">ROUND(((G615+G616+G618+G617)/1000),5)</f>
        <v>5.4574199999999999</v>
      </c>
      <c r="H614" s="91">
        <f t="shared" si="357"/>
        <v>5.4238799999999996</v>
      </c>
      <c r="I614" s="91">
        <f t="shared" si="357"/>
        <v>5.5118600000000004</v>
      </c>
      <c r="J614" s="91">
        <f t="shared" si="357"/>
        <v>5.5640400000000003</v>
      </c>
      <c r="K614" s="91">
        <f t="shared" si="357"/>
        <v>5.7962999999999996</v>
      </c>
      <c r="L614" s="91">
        <f t="shared" si="357"/>
        <v>6.0857400000000004</v>
      </c>
      <c r="M614" s="91">
        <f t="shared" si="357"/>
        <v>6.5481299999999996</v>
      </c>
      <c r="N614" s="91">
        <f t="shared" si="357"/>
        <v>6.617</v>
      </c>
      <c r="O614" s="91">
        <f t="shared" si="357"/>
        <v>6.6513900000000001</v>
      </c>
      <c r="P614" s="91">
        <f t="shared" si="357"/>
        <v>6.6917999999999997</v>
      </c>
      <c r="Q614" s="91">
        <f t="shared" si="357"/>
        <v>6.7541599999999997</v>
      </c>
      <c r="R614" s="91">
        <f t="shared" si="357"/>
        <v>6.7895799999999999</v>
      </c>
      <c r="S614" s="91">
        <f t="shared" si="357"/>
        <v>6.7375400000000001</v>
      </c>
      <c r="T614" s="91">
        <f t="shared" si="357"/>
        <v>6.7288500000000004</v>
      </c>
      <c r="U614" s="91">
        <f t="shared" si="357"/>
        <v>6.7105699999999997</v>
      </c>
      <c r="V614" s="91">
        <f t="shared" si="357"/>
        <v>6.6871799999999997</v>
      </c>
      <c r="W614" s="91">
        <f t="shared" si="357"/>
        <v>6.60731</v>
      </c>
      <c r="X614" s="91">
        <f t="shared" si="357"/>
        <v>6.5855699999999997</v>
      </c>
      <c r="Y614" s="91">
        <f t="shared" si="357"/>
        <v>6.5487299999999999</v>
      </c>
      <c r="Z614" s="91">
        <f t="shared" si="357"/>
        <v>6.2817400000000001</v>
      </c>
      <c r="AA614" s="91">
        <f t="shared" si="357"/>
        <v>6.0066800000000002</v>
      </c>
    </row>
    <row r="615" spans="1:27" ht="12.75" hidden="1" customHeight="1" outlineLevel="1" x14ac:dyDescent="0.3">
      <c r="A615" s="99" t="s">
        <v>2253</v>
      </c>
      <c r="B615" s="63" t="s">
        <v>238</v>
      </c>
      <c r="C615" s="43" t="s">
        <v>79</v>
      </c>
      <c r="D615" s="44">
        <v>1527.67</v>
      </c>
      <c r="E615" s="44">
        <v>1329.67</v>
      </c>
      <c r="F615" s="44">
        <v>1230.08</v>
      </c>
      <c r="G615" s="44">
        <v>1139.9100000000001</v>
      </c>
      <c r="H615" s="44">
        <v>1106.3699999999999</v>
      </c>
      <c r="I615" s="44">
        <v>1194.3499999999999</v>
      </c>
      <c r="J615" s="44">
        <v>1246.53</v>
      </c>
      <c r="K615" s="44">
        <v>1478.79</v>
      </c>
      <c r="L615" s="44">
        <v>1768.23</v>
      </c>
      <c r="M615" s="44">
        <v>2230.62</v>
      </c>
      <c r="N615" s="44">
        <v>2299.4899999999998</v>
      </c>
      <c r="O615" s="44">
        <v>2333.88</v>
      </c>
      <c r="P615" s="44">
        <v>2374.29</v>
      </c>
      <c r="Q615" s="44">
        <v>2436.65</v>
      </c>
      <c r="R615" s="44">
        <v>2472.0700000000002</v>
      </c>
      <c r="S615" s="44">
        <v>2420.0300000000002</v>
      </c>
      <c r="T615" s="44">
        <v>2411.34</v>
      </c>
      <c r="U615" s="44">
        <v>2393.06</v>
      </c>
      <c r="V615" s="44">
        <v>2369.67</v>
      </c>
      <c r="W615" s="44">
        <v>2289.8000000000002</v>
      </c>
      <c r="X615" s="44">
        <v>2268.06</v>
      </c>
      <c r="Y615" s="44">
        <v>2231.2199999999998</v>
      </c>
      <c r="Z615" s="44">
        <v>1964.23</v>
      </c>
      <c r="AA615" s="44">
        <v>1689.17</v>
      </c>
    </row>
    <row r="616" spans="1:27" ht="12.75" hidden="1" customHeight="1" outlineLevel="1" x14ac:dyDescent="0.3">
      <c r="A616" s="99" t="s">
        <v>2254</v>
      </c>
      <c r="B616" s="63" t="s">
        <v>90</v>
      </c>
      <c r="C616" s="43" t="s">
        <v>79</v>
      </c>
      <c r="D616" s="44">
        <f>$D$486</f>
        <v>3944.23</v>
      </c>
      <c r="E616" s="44">
        <f t="shared" ref="E616:AA616" si="358">$D$486</f>
        <v>3944.23</v>
      </c>
      <c r="F616" s="44">
        <f t="shared" si="358"/>
        <v>3944.23</v>
      </c>
      <c r="G616" s="44">
        <f t="shared" si="358"/>
        <v>3944.23</v>
      </c>
      <c r="H616" s="44">
        <f t="shared" si="358"/>
        <v>3944.23</v>
      </c>
      <c r="I616" s="44">
        <f t="shared" si="358"/>
        <v>3944.23</v>
      </c>
      <c r="J616" s="44">
        <f t="shared" si="358"/>
        <v>3944.23</v>
      </c>
      <c r="K616" s="44">
        <f t="shared" si="358"/>
        <v>3944.23</v>
      </c>
      <c r="L616" s="44">
        <f t="shared" si="358"/>
        <v>3944.23</v>
      </c>
      <c r="M616" s="44">
        <f t="shared" si="358"/>
        <v>3944.23</v>
      </c>
      <c r="N616" s="44">
        <f t="shared" si="358"/>
        <v>3944.23</v>
      </c>
      <c r="O616" s="44">
        <f t="shared" si="358"/>
        <v>3944.23</v>
      </c>
      <c r="P616" s="44">
        <f t="shared" si="358"/>
        <v>3944.23</v>
      </c>
      <c r="Q616" s="44">
        <f t="shared" si="358"/>
        <v>3944.23</v>
      </c>
      <c r="R616" s="44">
        <f t="shared" si="358"/>
        <v>3944.23</v>
      </c>
      <c r="S616" s="44">
        <f t="shared" si="358"/>
        <v>3944.23</v>
      </c>
      <c r="T616" s="44">
        <f t="shared" si="358"/>
        <v>3944.23</v>
      </c>
      <c r="U616" s="44">
        <f t="shared" si="358"/>
        <v>3944.23</v>
      </c>
      <c r="V616" s="44">
        <f t="shared" si="358"/>
        <v>3944.23</v>
      </c>
      <c r="W616" s="44">
        <f t="shared" si="358"/>
        <v>3944.23</v>
      </c>
      <c r="X616" s="44">
        <f t="shared" si="358"/>
        <v>3944.23</v>
      </c>
      <c r="Y616" s="44">
        <f t="shared" si="358"/>
        <v>3944.23</v>
      </c>
      <c r="Z616" s="44">
        <f t="shared" si="358"/>
        <v>3944.23</v>
      </c>
      <c r="AA616" s="44">
        <f t="shared" si="358"/>
        <v>3944.23</v>
      </c>
    </row>
    <row r="617" spans="1:27" ht="12.75" hidden="1" customHeight="1" outlineLevel="1" x14ac:dyDescent="0.3">
      <c r="A617" s="99" t="s">
        <v>2255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2256</v>
      </c>
      <c r="B618" s="63" t="s">
        <v>81</v>
      </c>
      <c r="C618" s="43" t="s">
        <v>79</v>
      </c>
      <c r="D618" s="44">
        <f>$D$11</f>
        <v>368.47</v>
      </c>
      <c r="E618" s="44">
        <f t="shared" ref="E618:AA618" si="359">$D$11</f>
        <v>368.47</v>
      </c>
      <c r="F618" s="44">
        <f t="shared" si="359"/>
        <v>368.47</v>
      </c>
      <c r="G618" s="44">
        <f t="shared" si="359"/>
        <v>368.47</v>
      </c>
      <c r="H618" s="44">
        <f t="shared" si="359"/>
        <v>368.47</v>
      </c>
      <c r="I618" s="44">
        <f t="shared" si="359"/>
        <v>368.47</v>
      </c>
      <c r="J618" s="44">
        <f t="shared" si="359"/>
        <v>368.47</v>
      </c>
      <c r="K618" s="44">
        <f t="shared" si="359"/>
        <v>368.47</v>
      </c>
      <c r="L618" s="44">
        <f t="shared" si="359"/>
        <v>368.47</v>
      </c>
      <c r="M618" s="44">
        <f t="shared" si="359"/>
        <v>368.47</v>
      </c>
      <c r="N618" s="44">
        <f t="shared" si="359"/>
        <v>368.47</v>
      </c>
      <c r="O618" s="44">
        <f t="shared" si="359"/>
        <v>368.47</v>
      </c>
      <c r="P618" s="44">
        <f t="shared" si="359"/>
        <v>368.47</v>
      </c>
      <c r="Q618" s="44">
        <f t="shared" si="359"/>
        <v>368.47</v>
      </c>
      <c r="R618" s="44">
        <f t="shared" si="359"/>
        <v>368.47</v>
      </c>
      <c r="S618" s="44">
        <f t="shared" si="359"/>
        <v>368.47</v>
      </c>
      <c r="T618" s="44">
        <f t="shared" si="359"/>
        <v>368.47</v>
      </c>
      <c r="U618" s="44">
        <f t="shared" si="359"/>
        <v>368.47</v>
      </c>
      <c r="V618" s="44">
        <f t="shared" si="359"/>
        <v>368.47</v>
      </c>
      <c r="W618" s="44">
        <f t="shared" si="359"/>
        <v>368.47</v>
      </c>
      <c r="X618" s="44">
        <f t="shared" si="359"/>
        <v>368.47</v>
      </c>
      <c r="Y618" s="44">
        <f t="shared" si="359"/>
        <v>368.47</v>
      </c>
      <c r="Z618" s="44">
        <f t="shared" si="359"/>
        <v>368.47</v>
      </c>
      <c r="AA618" s="44">
        <f t="shared" si="359"/>
        <v>368.47</v>
      </c>
    </row>
    <row r="619" spans="1:27" ht="13.8" collapsed="1" x14ac:dyDescent="0.3">
      <c r="A619" s="98" t="s">
        <v>2257</v>
      </c>
      <c r="B619" s="28" t="str">
        <f>"28"&amp;"."&amp;$B$800&amp;"."&amp;$B$801</f>
        <v>28.07.2024</v>
      </c>
      <c r="C619" s="90" t="s">
        <v>76</v>
      </c>
      <c r="D619" s="91">
        <f>ROUND(((D620+D621+D623+D622)/1000),5)</f>
        <v>5.7901800000000003</v>
      </c>
      <c r="E619" s="91">
        <f>ROUND(((E620+E621+E623+E622)/1000),5)</f>
        <v>5.6189400000000003</v>
      </c>
      <c r="F619" s="91">
        <f>ROUND(((F620+F621+F623+F622)/1000),5)</f>
        <v>5.5322100000000001</v>
      </c>
      <c r="G619" s="91">
        <f t="shared" ref="G619:AA619" si="360">ROUND(((G620+G621+G623+G622)/1000),5)</f>
        <v>5.3476999999999997</v>
      </c>
      <c r="H619" s="91">
        <f t="shared" si="360"/>
        <v>5.2989199999999999</v>
      </c>
      <c r="I619" s="91">
        <f t="shared" si="360"/>
        <v>5.3981399999999997</v>
      </c>
      <c r="J619" s="91">
        <f t="shared" si="360"/>
        <v>5.5128000000000004</v>
      </c>
      <c r="K619" s="91">
        <f t="shared" si="360"/>
        <v>5.7707100000000002</v>
      </c>
      <c r="L619" s="91">
        <f t="shared" si="360"/>
        <v>6.0065099999999996</v>
      </c>
      <c r="M619" s="91">
        <f t="shared" si="360"/>
        <v>6.3731900000000001</v>
      </c>
      <c r="N619" s="91">
        <f t="shared" si="360"/>
        <v>6.60501</v>
      </c>
      <c r="O619" s="91">
        <f t="shared" si="360"/>
        <v>6.6247600000000002</v>
      </c>
      <c r="P619" s="91">
        <f t="shared" si="360"/>
        <v>6.6324199999999998</v>
      </c>
      <c r="Q619" s="91">
        <f t="shared" si="360"/>
        <v>6.6452499999999999</v>
      </c>
      <c r="R619" s="91">
        <f t="shared" si="360"/>
        <v>6.65184</v>
      </c>
      <c r="S619" s="91">
        <f t="shared" si="360"/>
        <v>6.6836599999999997</v>
      </c>
      <c r="T619" s="91">
        <f t="shared" si="360"/>
        <v>6.68506</v>
      </c>
      <c r="U619" s="91">
        <f t="shared" si="360"/>
        <v>6.6760200000000003</v>
      </c>
      <c r="V619" s="91">
        <f t="shared" si="360"/>
        <v>6.6698700000000004</v>
      </c>
      <c r="W619" s="91">
        <f t="shared" si="360"/>
        <v>6.6527700000000003</v>
      </c>
      <c r="X619" s="91">
        <f t="shared" si="360"/>
        <v>6.6284299999999998</v>
      </c>
      <c r="Y619" s="91">
        <f t="shared" si="360"/>
        <v>6.6109</v>
      </c>
      <c r="Z619" s="91">
        <f t="shared" si="360"/>
        <v>6.3312299999999997</v>
      </c>
      <c r="AA619" s="91">
        <f t="shared" si="360"/>
        <v>6.0409300000000004</v>
      </c>
    </row>
    <row r="620" spans="1:27" ht="12.75" hidden="1" customHeight="1" outlineLevel="1" x14ac:dyDescent="0.3">
      <c r="A620" s="99" t="s">
        <v>2258</v>
      </c>
      <c r="B620" s="63" t="s">
        <v>238</v>
      </c>
      <c r="C620" s="43" t="s">
        <v>79</v>
      </c>
      <c r="D620" s="44">
        <v>1472.67</v>
      </c>
      <c r="E620" s="44">
        <v>1301.43</v>
      </c>
      <c r="F620" s="44">
        <v>1214.7</v>
      </c>
      <c r="G620" s="44">
        <v>1030.19</v>
      </c>
      <c r="H620" s="44">
        <v>981.41</v>
      </c>
      <c r="I620" s="44">
        <v>1080.6300000000001</v>
      </c>
      <c r="J620" s="44">
        <v>1195.29</v>
      </c>
      <c r="K620" s="44">
        <v>1453.2</v>
      </c>
      <c r="L620" s="44">
        <v>1689</v>
      </c>
      <c r="M620" s="44">
        <v>2055.6799999999998</v>
      </c>
      <c r="N620" s="44">
        <v>2287.5</v>
      </c>
      <c r="O620" s="44">
        <v>2307.25</v>
      </c>
      <c r="P620" s="44">
        <v>2314.91</v>
      </c>
      <c r="Q620" s="44">
        <v>2327.7399999999998</v>
      </c>
      <c r="R620" s="44">
        <v>2334.33</v>
      </c>
      <c r="S620" s="44">
        <v>2366.15</v>
      </c>
      <c r="T620" s="44">
        <v>2367.5500000000002</v>
      </c>
      <c r="U620" s="44">
        <v>2358.5100000000002</v>
      </c>
      <c r="V620" s="44">
        <v>2352.36</v>
      </c>
      <c r="W620" s="44">
        <v>2335.2600000000002</v>
      </c>
      <c r="X620" s="44">
        <v>2310.92</v>
      </c>
      <c r="Y620" s="44">
        <v>2293.39</v>
      </c>
      <c r="Z620" s="44">
        <v>2013.72</v>
      </c>
      <c r="AA620" s="44">
        <v>1723.42</v>
      </c>
    </row>
    <row r="621" spans="1:27" ht="12.75" hidden="1" customHeight="1" outlineLevel="1" x14ac:dyDescent="0.3">
      <c r="A621" s="99" t="s">
        <v>2259</v>
      </c>
      <c r="B621" s="63" t="s">
        <v>90</v>
      </c>
      <c r="C621" s="43" t="s">
        <v>79</v>
      </c>
      <c r="D621" s="44">
        <f>$D$486</f>
        <v>3944.23</v>
      </c>
      <c r="E621" s="44">
        <f t="shared" ref="E621:AA621" si="361">$D$486</f>
        <v>3944.23</v>
      </c>
      <c r="F621" s="44">
        <f t="shared" si="361"/>
        <v>3944.23</v>
      </c>
      <c r="G621" s="44">
        <f t="shared" si="361"/>
        <v>3944.23</v>
      </c>
      <c r="H621" s="44">
        <f t="shared" si="361"/>
        <v>3944.23</v>
      </c>
      <c r="I621" s="44">
        <f t="shared" si="361"/>
        <v>3944.23</v>
      </c>
      <c r="J621" s="44">
        <f t="shared" si="361"/>
        <v>3944.23</v>
      </c>
      <c r="K621" s="44">
        <f t="shared" si="361"/>
        <v>3944.23</v>
      </c>
      <c r="L621" s="44">
        <f t="shared" si="361"/>
        <v>3944.23</v>
      </c>
      <c r="M621" s="44">
        <f t="shared" si="361"/>
        <v>3944.23</v>
      </c>
      <c r="N621" s="44">
        <f t="shared" si="361"/>
        <v>3944.23</v>
      </c>
      <c r="O621" s="44">
        <f t="shared" si="361"/>
        <v>3944.23</v>
      </c>
      <c r="P621" s="44">
        <f t="shared" si="361"/>
        <v>3944.23</v>
      </c>
      <c r="Q621" s="44">
        <f t="shared" si="361"/>
        <v>3944.23</v>
      </c>
      <c r="R621" s="44">
        <f t="shared" si="361"/>
        <v>3944.23</v>
      </c>
      <c r="S621" s="44">
        <f t="shared" si="361"/>
        <v>3944.23</v>
      </c>
      <c r="T621" s="44">
        <f t="shared" si="361"/>
        <v>3944.23</v>
      </c>
      <c r="U621" s="44">
        <f t="shared" si="361"/>
        <v>3944.23</v>
      </c>
      <c r="V621" s="44">
        <f t="shared" si="361"/>
        <v>3944.23</v>
      </c>
      <c r="W621" s="44">
        <f t="shared" si="361"/>
        <v>3944.23</v>
      </c>
      <c r="X621" s="44">
        <f t="shared" si="361"/>
        <v>3944.23</v>
      </c>
      <c r="Y621" s="44">
        <f t="shared" si="361"/>
        <v>3944.23</v>
      </c>
      <c r="Z621" s="44">
        <f t="shared" si="361"/>
        <v>3944.23</v>
      </c>
      <c r="AA621" s="44">
        <f t="shared" si="361"/>
        <v>3944.23</v>
      </c>
    </row>
    <row r="622" spans="1:27" ht="12.75" hidden="1" customHeight="1" outlineLevel="1" x14ac:dyDescent="0.3">
      <c r="A622" s="99" t="s">
        <v>2260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2261</v>
      </c>
      <c r="B623" s="63" t="s">
        <v>81</v>
      </c>
      <c r="C623" s="43" t="s">
        <v>79</v>
      </c>
      <c r="D623" s="44">
        <f>$D$11</f>
        <v>368.47</v>
      </c>
      <c r="E623" s="44">
        <f t="shared" ref="E623:AA623" si="362">$D$11</f>
        <v>368.47</v>
      </c>
      <c r="F623" s="44">
        <f t="shared" si="362"/>
        <v>368.47</v>
      </c>
      <c r="G623" s="44">
        <f t="shared" si="362"/>
        <v>368.47</v>
      </c>
      <c r="H623" s="44">
        <f t="shared" si="362"/>
        <v>368.47</v>
      </c>
      <c r="I623" s="44">
        <f t="shared" si="362"/>
        <v>368.47</v>
      </c>
      <c r="J623" s="44">
        <f t="shared" si="362"/>
        <v>368.47</v>
      </c>
      <c r="K623" s="44">
        <f t="shared" si="362"/>
        <v>368.47</v>
      </c>
      <c r="L623" s="44">
        <f t="shared" si="362"/>
        <v>368.47</v>
      </c>
      <c r="M623" s="44">
        <f t="shared" si="362"/>
        <v>368.47</v>
      </c>
      <c r="N623" s="44">
        <f t="shared" si="362"/>
        <v>368.47</v>
      </c>
      <c r="O623" s="44">
        <f t="shared" si="362"/>
        <v>368.47</v>
      </c>
      <c r="P623" s="44">
        <f t="shared" si="362"/>
        <v>368.47</v>
      </c>
      <c r="Q623" s="44">
        <f t="shared" si="362"/>
        <v>368.47</v>
      </c>
      <c r="R623" s="44">
        <f t="shared" si="362"/>
        <v>368.47</v>
      </c>
      <c r="S623" s="44">
        <f t="shared" si="362"/>
        <v>368.47</v>
      </c>
      <c r="T623" s="44">
        <f t="shared" si="362"/>
        <v>368.47</v>
      </c>
      <c r="U623" s="44">
        <f t="shared" si="362"/>
        <v>368.47</v>
      </c>
      <c r="V623" s="44">
        <f t="shared" si="362"/>
        <v>368.47</v>
      </c>
      <c r="W623" s="44">
        <f t="shared" si="362"/>
        <v>368.47</v>
      </c>
      <c r="X623" s="44">
        <f t="shared" si="362"/>
        <v>368.47</v>
      </c>
      <c r="Y623" s="44">
        <f t="shared" si="362"/>
        <v>368.47</v>
      </c>
      <c r="Z623" s="44">
        <f t="shared" si="362"/>
        <v>368.47</v>
      </c>
      <c r="AA623" s="44">
        <f t="shared" si="362"/>
        <v>368.47</v>
      </c>
    </row>
    <row r="624" spans="1:27" ht="13.8" collapsed="1" x14ac:dyDescent="0.3">
      <c r="A624" s="98" t="s">
        <v>2262</v>
      </c>
      <c r="B624" s="28" t="str">
        <f>"29"&amp;"."&amp;$B$800&amp;"."&amp;$B$801</f>
        <v>29.07.2024</v>
      </c>
      <c r="C624" s="90" t="s">
        <v>76</v>
      </c>
      <c r="D624" s="91">
        <f>ROUND(((D625+D626+D628+D627)/1000),5)</f>
        <v>5.66249</v>
      </c>
      <c r="E624" s="91">
        <f>ROUND(((E625+E626+E628+E627)/1000),5)</f>
        <v>5.5147500000000003</v>
      </c>
      <c r="F624" s="91">
        <f>ROUND(((F625+F626+F628+F627)/1000),5)</f>
        <v>5.3616700000000002</v>
      </c>
      <c r="G624" s="91">
        <f t="shared" ref="G624:AA624" si="363">ROUND(((G625+G626+G628+G627)/1000),5)</f>
        <v>5.2341899999999999</v>
      </c>
      <c r="H624" s="91">
        <f t="shared" si="363"/>
        <v>5.1787400000000003</v>
      </c>
      <c r="I624" s="91">
        <f t="shared" si="363"/>
        <v>5.4108099999999997</v>
      </c>
      <c r="J624" s="91">
        <f t="shared" si="363"/>
        <v>5.6247299999999996</v>
      </c>
      <c r="K624" s="91">
        <f t="shared" si="363"/>
        <v>5.9240700000000004</v>
      </c>
      <c r="L624" s="91">
        <f t="shared" si="363"/>
        <v>6.4222099999999998</v>
      </c>
      <c r="M624" s="91">
        <f t="shared" si="363"/>
        <v>6.5894500000000003</v>
      </c>
      <c r="N624" s="91">
        <f t="shared" si="363"/>
        <v>6.5915999999999997</v>
      </c>
      <c r="O624" s="91">
        <f t="shared" si="363"/>
        <v>6.5631700000000004</v>
      </c>
      <c r="P624" s="91">
        <f t="shared" si="363"/>
        <v>6.4963899999999999</v>
      </c>
      <c r="Q624" s="91">
        <f t="shared" si="363"/>
        <v>6.6099899999999998</v>
      </c>
      <c r="R624" s="91">
        <f t="shared" si="363"/>
        <v>6.60609</v>
      </c>
      <c r="S624" s="91">
        <f t="shared" si="363"/>
        <v>6.6389399999999998</v>
      </c>
      <c r="T624" s="91">
        <f t="shared" si="363"/>
        <v>6.6193400000000002</v>
      </c>
      <c r="U624" s="91">
        <f t="shared" si="363"/>
        <v>6.5894000000000004</v>
      </c>
      <c r="V624" s="91">
        <f t="shared" si="363"/>
        <v>6.5660400000000001</v>
      </c>
      <c r="W624" s="91">
        <f t="shared" si="363"/>
        <v>6.4660099999999998</v>
      </c>
      <c r="X624" s="91">
        <f t="shared" si="363"/>
        <v>6.38361</v>
      </c>
      <c r="Y624" s="91">
        <f t="shared" si="363"/>
        <v>6.3335800000000004</v>
      </c>
      <c r="Z624" s="91">
        <f t="shared" si="363"/>
        <v>6.0270000000000001</v>
      </c>
      <c r="AA624" s="91">
        <f t="shared" si="363"/>
        <v>5.7864899999999997</v>
      </c>
    </row>
    <row r="625" spans="1:27" ht="12.75" hidden="1" customHeight="1" outlineLevel="1" x14ac:dyDescent="0.3">
      <c r="A625" s="99" t="s">
        <v>2263</v>
      </c>
      <c r="B625" s="63" t="s">
        <v>238</v>
      </c>
      <c r="C625" s="43" t="s">
        <v>79</v>
      </c>
      <c r="D625" s="44">
        <v>1344.98</v>
      </c>
      <c r="E625" s="44">
        <v>1197.24</v>
      </c>
      <c r="F625" s="44">
        <v>1044.1600000000001</v>
      </c>
      <c r="G625" s="44">
        <v>916.68</v>
      </c>
      <c r="H625" s="44">
        <v>861.23</v>
      </c>
      <c r="I625" s="44">
        <v>1093.3</v>
      </c>
      <c r="J625" s="44">
        <v>1307.22</v>
      </c>
      <c r="K625" s="44">
        <v>1606.56</v>
      </c>
      <c r="L625" s="44">
        <v>2104.6999999999998</v>
      </c>
      <c r="M625" s="44">
        <v>2271.94</v>
      </c>
      <c r="N625" s="44">
        <v>2274.09</v>
      </c>
      <c r="O625" s="44">
        <v>2245.66</v>
      </c>
      <c r="P625" s="44">
        <v>2178.88</v>
      </c>
      <c r="Q625" s="44">
        <v>2292.48</v>
      </c>
      <c r="R625" s="44">
        <v>2288.58</v>
      </c>
      <c r="S625" s="44">
        <v>2321.4299999999998</v>
      </c>
      <c r="T625" s="44">
        <v>2301.83</v>
      </c>
      <c r="U625" s="44">
        <v>2271.89</v>
      </c>
      <c r="V625" s="44">
        <v>2248.5300000000002</v>
      </c>
      <c r="W625" s="44">
        <v>2148.5</v>
      </c>
      <c r="X625" s="44">
        <v>2066.1</v>
      </c>
      <c r="Y625" s="44">
        <v>2016.07</v>
      </c>
      <c r="Z625" s="44">
        <v>1709.49</v>
      </c>
      <c r="AA625" s="44">
        <v>1468.98</v>
      </c>
    </row>
    <row r="626" spans="1:27" ht="12.75" hidden="1" customHeight="1" outlineLevel="1" x14ac:dyDescent="0.3">
      <c r="A626" s="99" t="s">
        <v>2264</v>
      </c>
      <c r="B626" s="63" t="s">
        <v>90</v>
      </c>
      <c r="C626" s="43" t="s">
        <v>79</v>
      </c>
      <c r="D626" s="44">
        <f>$D$486</f>
        <v>3944.23</v>
      </c>
      <c r="E626" s="44">
        <f t="shared" ref="E626:AA626" si="364">$D$486</f>
        <v>3944.23</v>
      </c>
      <c r="F626" s="44">
        <f t="shared" si="364"/>
        <v>3944.23</v>
      </c>
      <c r="G626" s="44">
        <f t="shared" si="364"/>
        <v>3944.23</v>
      </c>
      <c r="H626" s="44">
        <f t="shared" si="364"/>
        <v>3944.23</v>
      </c>
      <c r="I626" s="44">
        <f t="shared" si="364"/>
        <v>3944.23</v>
      </c>
      <c r="J626" s="44">
        <f t="shared" si="364"/>
        <v>3944.23</v>
      </c>
      <c r="K626" s="44">
        <f t="shared" si="364"/>
        <v>3944.23</v>
      </c>
      <c r="L626" s="44">
        <f t="shared" si="364"/>
        <v>3944.23</v>
      </c>
      <c r="M626" s="44">
        <f t="shared" si="364"/>
        <v>3944.23</v>
      </c>
      <c r="N626" s="44">
        <f t="shared" si="364"/>
        <v>3944.23</v>
      </c>
      <c r="O626" s="44">
        <f t="shared" si="364"/>
        <v>3944.23</v>
      </c>
      <c r="P626" s="44">
        <f t="shared" si="364"/>
        <v>3944.23</v>
      </c>
      <c r="Q626" s="44">
        <f t="shared" si="364"/>
        <v>3944.23</v>
      </c>
      <c r="R626" s="44">
        <f t="shared" si="364"/>
        <v>3944.23</v>
      </c>
      <c r="S626" s="44">
        <f t="shared" si="364"/>
        <v>3944.23</v>
      </c>
      <c r="T626" s="44">
        <f t="shared" si="364"/>
        <v>3944.23</v>
      </c>
      <c r="U626" s="44">
        <f t="shared" si="364"/>
        <v>3944.23</v>
      </c>
      <c r="V626" s="44">
        <f t="shared" si="364"/>
        <v>3944.23</v>
      </c>
      <c r="W626" s="44">
        <f t="shared" si="364"/>
        <v>3944.23</v>
      </c>
      <c r="X626" s="44">
        <f t="shared" si="364"/>
        <v>3944.23</v>
      </c>
      <c r="Y626" s="44">
        <f t="shared" si="364"/>
        <v>3944.23</v>
      </c>
      <c r="Z626" s="44">
        <f t="shared" si="364"/>
        <v>3944.23</v>
      </c>
      <c r="AA626" s="44">
        <f t="shared" si="364"/>
        <v>3944.23</v>
      </c>
    </row>
    <row r="627" spans="1:27" ht="12.75" hidden="1" customHeight="1" outlineLevel="1" x14ac:dyDescent="0.3">
      <c r="A627" s="99" t="s">
        <v>2265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2266</v>
      </c>
      <c r="B628" s="63" t="s">
        <v>81</v>
      </c>
      <c r="C628" s="43" t="s">
        <v>79</v>
      </c>
      <c r="D628" s="44">
        <f>$D$11</f>
        <v>368.47</v>
      </c>
      <c r="E628" s="44">
        <f t="shared" ref="E628:AA628" si="365">$D$11</f>
        <v>368.47</v>
      </c>
      <c r="F628" s="44">
        <f t="shared" si="365"/>
        <v>368.47</v>
      </c>
      <c r="G628" s="44">
        <f t="shared" si="365"/>
        <v>368.47</v>
      </c>
      <c r="H628" s="44">
        <f t="shared" si="365"/>
        <v>368.47</v>
      </c>
      <c r="I628" s="44">
        <f t="shared" si="365"/>
        <v>368.47</v>
      </c>
      <c r="J628" s="44">
        <f t="shared" si="365"/>
        <v>368.47</v>
      </c>
      <c r="K628" s="44">
        <f t="shared" si="365"/>
        <v>368.47</v>
      </c>
      <c r="L628" s="44">
        <f t="shared" si="365"/>
        <v>368.47</v>
      </c>
      <c r="M628" s="44">
        <f t="shared" si="365"/>
        <v>368.47</v>
      </c>
      <c r="N628" s="44">
        <f t="shared" si="365"/>
        <v>368.47</v>
      </c>
      <c r="O628" s="44">
        <f t="shared" si="365"/>
        <v>368.47</v>
      </c>
      <c r="P628" s="44">
        <f t="shared" si="365"/>
        <v>368.47</v>
      </c>
      <c r="Q628" s="44">
        <f t="shared" si="365"/>
        <v>368.47</v>
      </c>
      <c r="R628" s="44">
        <f t="shared" si="365"/>
        <v>368.47</v>
      </c>
      <c r="S628" s="44">
        <f t="shared" si="365"/>
        <v>368.47</v>
      </c>
      <c r="T628" s="44">
        <f t="shared" si="365"/>
        <v>368.47</v>
      </c>
      <c r="U628" s="44">
        <f t="shared" si="365"/>
        <v>368.47</v>
      </c>
      <c r="V628" s="44">
        <f t="shared" si="365"/>
        <v>368.47</v>
      </c>
      <c r="W628" s="44">
        <f t="shared" si="365"/>
        <v>368.47</v>
      </c>
      <c r="X628" s="44">
        <f t="shared" si="365"/>
        <v>368.47</v>
      </c>
      <c r="Y628" s="44">
        <f t="shared" si="365"/>
        <v>368.47</v>
      </c>
      <c r="Z628" s="44">
        <f t="shared" si="365"/>
        <v>368.47</v>
      </c>
      <c r="AA628" s="44">
        <f t="shared" si="365"/>
        <v>368.47</v>
      </c>
    </row>
    <row r="629" spans="1:27" ht="13.8" collapsed="1" x14ac:dyDescent="0.3">
      <c r="A629" s="98" t="s">
        <v>2267</v>
      </c>
      <c r="B629" s="28" t="str">
        <f>"30"&amp;"."&amp;$B$800&amp;"."&amp;$B$801</f>
        <v>30.07.2024</v>
      </c>
      <c r="C629" s="90" t="s">
        <v>76</v>
      </c>
      <c r="D629" s="91">
        <f>ROUND(((D630+D631+D633+D632)/1000),5)</f>
        <v>5.5116300000000003</v>
      </c>
      <c r="E629" s="91">
        <f>ROUND(((E630+E631+E633+E632)/1000),5)</f>
        <v>5.1628800000000004</v>
      </c>
      <c r="F629" s="91">
        <f>ROUND(((F630+F631+F633+F632)/1000),5)</f>
        <v>5.0458699999999999</v>
      </c>
      <c r="G629" s="91">
        <f t="shared" ref="G629:AA629" si="366">ROUND(((G630+G631+G633+G632)/1000),5)</f>
        <v>4.9525699999999997</v>
      </c>
      <c r="H629" s="91">
        <f t="shared" si="366"/>
        <v>4.4795499999999997</v>
      </c>
      <c r="I629" s="91">
        <f t="shared" si="366"/>
        <v>5.23055</v>
      </c>
      <c r="J629" s="91">
        <f t="shared" si="366"/>
        <v>5.5088699999999999</v>
      </c>
      <c r="K629" s="91">
        <f t="shared" si="366"/>
        <v>5.85764</v>
      </c>
      <c r="L629" s="91">
        <f t="shared" si="366"/>
        <v>6.3153800000000002</v>
      </c>
      <c r="M629" s="91">
        <f t="shared" si="366"/>
        <v>6.5021599999999999</v>
      </c>
      <c r="N629" s="91">
        <f t="shared" si="366"/>
        <v>6.5615100000000002</v>
      </c>
      <c r="O629" s="91">
        <f t="shared" si="366"/>
        <v>6.5665199999999997</v>
      </c>
      <c r="P629" s="91">
        <f t="shared" si="366"/>
        <v>6.5524100000000001</v>
      </c>
      <c r="Q629" s="91">
        <f t="shared" si="366"/>
        <v>6.6298700000000004</v>
      </c>
      <c r="R629" s="91">
        <f t="shared" si="366"/>
        <v>6.6375799999999998</v>
      </c>
      <c r="S629" s="91">
        <f t="shared" si="366"/>
        <v>6.6507199999999997</v>
      </c>
      <c r="T629" s="91">
        <f t="shared" si="366"/>
        <v>6.6463599999999996</v>
      </c>
      <c r="U629" s="91">
        <f t="shared" si="366"/>
        <v>6.6102400000000001</v>
      </c>
      <c r="V629" s="91">
        <f t="shared" si="366"/>
        <v>6.5749300000000002</v>
      </c>
      <c r="W629" s="91">
        <f t="shared" si="366"/>
        <v>6.4900200000000003</v>
      </c>
      <c r="X629" s="91">
        <f t="shared" si="366"/>
        <v>6.4661799999999996</v>
      </c>
      <c r="Y629" s="91">
        <f t="shared" si="366"/>
        <v>6.3998600000000003</v>
      </c>
      <c r="Z629" s="91">
        <f t="shared" si="366"/>
        <v>6.0888600000000004</v>
      </c>
      <c r="AA629" s="91">
        <f t="shared" si="366"/>
        <v>5.8636499999999998</v>
      </c>
    </row>
    <row r="630" spans="1:27" ht="12.75" hidden="1" customHeight="1" outlineLevel="1" x14ac:dyDescent="0.3">
      <c r="A630" s="99" t="s">
        <v>2268</v>
      </c>
      <c r="B630" s="63" t="s">
        <v>238</v>
      </c>
      <c r="C630" s="43" t="s">
        <v>79</v>
      </c>
      <c r="D630" s="44">
        <v>1194.1199999999999</v>
      </c>
      <c r="E630" s="44">
        <v>845.37</v>
      </c>
      <c r="F630" s="44">
        <v>728.36</v>
      </c>
      <c r="G630" s="44">
        <v>635.05999999999995</v>
      </c>
      <c r="H630" s="44">
        <v>162.04</v>
      </c>
      <c r="I630" s="44">
        <v>913.04</v>
      </c>
      <c r="J630" s="44">
        <v>1191.3599999999999</v>
      </c>
      <c r="K630" s="44">
        <v>1540.13</v>
      </c>
      <c r="L630" s="44">
        <v>1997.87</v>
      </c>
      <c r="M630" s="44">
        <v>2184.65</v>
      </c>
      <c r="N630" s="44">
        <v>2244</v>
      </c>
      <c r="O630" s="44">
        <v>2249.0100000000002</v>
      </c>
      <c r="P630" s="44">
        <v>2234.9</v>
      </c>
      <c r="Q630" s="44">
        <v>2312.36</v>
      </c>
      <c r="R630" s="44">
        <v>2320.0700000000002</v>
      </c>
      <c r="S630" s="44">
        <v>2333.21</v>
      </c>
      <c r="T630" s="44">
        <v>2328.85</v>
      </c>
      <c r="U630" s="44">
        <v>2292.73</v>
      </c>
      <c r="V630" s="44">
        <v>2257.42</v>
      </c>
      <c r="W630" s="44">
        <v>2172.5100000000002</v>
      </c>
      <c r="X630" s="44">
        <v>2148.67</v>
      </c>
      <c r="Y630" s="44">
        <v>2082.35</v>
      </c>
      <c r="Z630" s="44">
        <v>1771.35</v>
      </c>
      <c r="AA630" s="44">
        <v>1546.14</v>
      </c>
    </row>
    <row r="631" spans="1:27" ht="12.75" hidden="1" customHeight="1" outlineLevel="1" x14ac:dyDescent="0.3">
      <c r="A631" s="99" t="s">
        <v>2269</v>
      </c>
      <c r="B631" s="63" t="s">
        <v>90</v>
      </c>
      <c r="C631" s="43" t="s">
        <v>79</v>
      </c>
      <c r="D631" s="44">
        <f>$D$486</f>
        <v>3944.23</v>
      </c>
      <c r="E631" s="44">
        <f t="shared" ref="E631:AA631" si="367">$D$486</f>
        <v>3944.23</v>
      </c>
      <c r="F631" s="44">
        <f t="shared" si="367"/>
        <v>3944.23</v>
      </c>
      <c r="G631" s="44">
        <f t="shared" si="367"/>
        <v>3944.23</v>
      </c>
      <c r="H631" s="44">
        <f t="shared" si="367"/>
        <v>3944.23</v>
      </c>
      <c r="I631" s="44">
        <f t="shared" si="367"/>
        <v>3944.23</v>
      </c>
      <c r="J631" s="44">
        <f t="shared" si="367"/>
        <v>3944.23</v>
      </c>
      <c r="K631" s="44">
        <f t="shared" si="367"/>
        <v>3944.23</v>
      </c>
      <c r="L631" s="44">
        <f t="shared" si="367"/>
        <v>3944.23</v>
      </c>
      <c r="M631" s="44">
        <f t="shared" si="367"/>
        <v>3944.23</v>
      </c>
      <c r="N631" s="44">
        <f t="shared" si="367"/>
        <v>3944.23</v>
      </c>
      <c r="O631" s="44">
        <f t="shared" si="367"/>
        <v>3944.23</v>
      </c>
      <c r="P631" s="44">
        <f t="shared" si="367"/>
        <v>3944.23</v>
      </c>
      <c r="Q631" s="44">
        <f t="shared" si="367"/>
        <v>3944.23</v>
      </c>
      <c r="R631" s="44">
        <f t="shared" si="367"/>
        <v>3944.23</v>
      </c>
      <c r="S631" s="44">
        <f t="shared" si="367"/>
        <v>3944.23</v>
      </c>
      <c r="T631" s="44">
        <f t="shared" si="367"/>
        <v>3944.23</v>
      </c>
      <c r="U631" s="44">
        <f t="shared" si="367"/>
        <v>3944.23</v>
      </c>
      <c r="V631" s="44">
        <f t="shared" si="367"/>
        <v>3944.23</v>
      </c>
      <c r="W631" s="44">
        <f t="shared" si="367"/>
        <v>3944.23</v>
      </c>
      <c r="X631" s="44">
        <f t="shared" si="367"/>
        <v>3944.23</v>
      </c>
      <c r="Y631" s="44">
        <f t="shared" si="367"/>
        <v>3944.23</v>
      </c>
      <c r="Z631" s="44">
        <f t="shared" si="367"/>
        <v>3944.23</v>
      </c>
      <c r="AA631" s="44">
        <f t="shared" si="367"/>
        <v>3944.23</v>
      </c>
    </row>
    <row r="632" spans="1:27" ht="12.75" hidden="1" customHeight="1" outlineLevel="1" x14ac:dyDescent="0.3">
      <c r="A632" s="99" t="s">
        <v>2270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2271</v>
      </c>
      <c r="B633" s="63" t="s">
        <v>81</v>
      </c>
      <c r="C633" s="43" t="s">
        <v>79</v>
      </c>
      <c r="D633" s="44">
        <f>$D$11</f>
        <v>368.47</v>
      </c>
      <c r="E633" s="44">
        <f t="shared" ref="E633:AA633" si="368">$D$11</f>
        <v>368.47</v>
      </c>
      <c r="F633" s="44">
        <f t="shared" si="368"/>
        <v>368.47</v>
      </c>
      <c r="G633" s="44">
        <f t="shared" si="368"/>
        <v>368.47</v>
      </c>
      <c r="H633" s="44">
        <f t="shared" si="368"/>
        <v>368.47</v>
      </c>
      <c r="I633" s="44">
        <f t="shared" si="368"/>
        <v>368.47</v>
      </c>
      <c r="J633" s="44">
        <f t="shared" si="368"/>
        <v>368.47</v>
      </c>
      <c r="K633" s="44">
        <f t="shared" si="368"/>
        <v>368.47</v>
      </c>
      <c r="L633" s="44">
        <f t="shared" si="368"/>
        <v>368.47</v>
      </c>
      <c r="M633" s="44">
        <f t="shared" si="368"/>
        <v>368.47</v>
      </c>
      <c r="N633" s="44">
        <f t="shared" si="368"/>
        <v>368.47</v>
      </c>
      <c r="O633" s="44">
        <f t="shared" si="368"/>
        <v>368.47</v>
      </c>
      <c r="P633" s="44">
        <f t="shared" si="368"/>
        <v>368.47</v>
      </c>
      <c r="Q633" s="44">
        <f t="shared" si="368"/>
        <v>368.47</v>
      </c>
      <c r="R633" s="44">
        <f t="shared" si="368"/>
        <v>368.47</v>
      </c>
      <c r="S633" s="44">
        <f t="shared" si="368"/>
        <v>368.47</v>
      </c>
      <c r="T633" s="44">
        <f t="shared" si="368"/>
        <v>368.47</v>
      </c>
      <c r="U633" s="44">
        <f t="shared" si="368"/>
        <v>368.47</v>
      </c>
      <c r="V633" s="44">
        <f t="shared" si="368"/>
        <v>368.47</v>
      </c>
      <c r="W633" s="44">
        <f t="shared" si="368"/>
        <v>368.47</v>
      </c>
      <c r="X633" s="44">
        <f t="shared" si="368"/>
        <v>368.47</v>
      </c>
      <c r="Y633" s="44">
        <f t="shared" si="368"/>
        <v>368.47</v>
      </c>
      <c r="Z633" s="44">
        <f t="shared" si="368"/>
        <v>368.47</v>
      </c>
      <c r="AA633" s="44">
        <f t="shared" si="368"/>
        <v>368.47</v>
      </c>
    </row>
    <row r="634" spans="1:27" ht="13.8" collapsed="1" x14ac:dyDescent="0.3">
      <c r="A634" s="98" t="s">
        <v>2272</v>
      </c>
      <c r="B634" s="28" t="str">
        <f>"31"&amp;"."&amp;$B$800&amp;"."&amp;$B$801</f>
        <v>31.07.2024</v>
      </c>
      <c r="C634" s="90" t="s">
        <v>76</v>
      </c>
      <c r="D634" s="91">
        <f>ROUND(((D635+D636+D638+D637)/1000),5)</f>
        <v>5.51363</v>
      </c>
      <c r="E634" s="91">
        <f>ROUND(((E635+E636+E638+E637)/1000),5)</f>
        <v>5.24979</v>
      </c>
      <c r="F634" s="91">
        <f>ROUND(((F635+F636+F638+F637)/1000),5)</f>
        <v>5.16371</v>
      </c>
      <c r="G634" s="91">
        <f t="shared" ref="G634:AA634" si="369">ROUND(((G635+G636+G638+G637)/1000),5)</f>
        <v>5.0726399999999998</v>
      </c>
      <c r="H634" s="91">
        <f t="shared" si="369"/>
        <v>5.0283100000000003</v>
      </c>
      <c r="I634" s="91">
        <f t="shared" si="369"/>
        <v>5.21976</v>
      </c>
      <c r="J634" s="91">
        <f t="shared" si="369"/>
        <v>5.5045200000000003</v>
      </c>
      <c r="K634" s="91">
        <f t="shared" si="369"/>
        <v>5.7995299999999999</v>
      </c>
      <c r="L634" s="91">
        <f t="shared" si="369"/>
        <v>6.2421199999999999</v>
      </c>
      <c r="M634" s="91">
        <f t="shared" si="369"/>
        <v>6.4777199999999997</v>
      </c>
      <c r="N634" s="91">
        <f t="shared" si="369"/>
        <v>6.6033299999999997</v>
      </c>
      <c r="O634" s="91">
        <f t="shared" si="369"/>
        <v>6.5424600000000002</v>
      </c>
      <c r="P634" s="91">
        <f t="shared" si="369"/>
        <v>6.50556</v>
      </c>
      <c r="Q634" s="91">
        <f t="shared" si="369"/>
        <v>6.6178699999999999</v>
      </c>
      <c r="R634" s="91">
        <f t="shared" si="369"/>
        <v>6.5788099999999998</v>
      </c>
      <c r="S634" s="91">
        <f t="shared" si="369"/>
        <v>6.6282800000000002</v>
      </c>
      <c r="T634" s="91">
        <f t="shared" si="369"/>
        <v>6.5880700000000001</v>
      </c>
      <c r="U634" s="91">
        <f t="shared" si="369"/>
        <v>6.6056299999999997</v>
      </c>
      <c r="V634" s="91">
        <f t="shared" si="369"/>
        <v>6.4814499999999997</v>
      </c>
      <c r="W634" s="91">
        <f t="shared" si="369"/>
        <v>6.38591</v>
      </c>
      <c r="X634" s="91">
        <f t="shared" si="369"/>
        <v>6.3567099999999996</v>
      </c>
      <c r="Y634" s="91">
        <f t="shared" si="369"/>
        <v>6.3457499999999998</v>
      </c>
      <c r="Z634" s="91">
        <f t="shared" si="369"/>
        <v>6.0285700000000002</v>
      </c>
      <c r="AA634" s="91">
        <f t="shared" si="369"/>
        <v>5.74505</v>
      </c>
    </row>
    <row r="635" spans="1:27" ht="12.75" hidden="1" customHeight="1" outlineLevel="1" x14ac:dyDescent="0.3">
      <c r="A635" s="99" t="s">
        <v>2273</v>
      </c>
      <c r="B635" s="63" t="s">
        <v>238</v>
      </c>
      <c r="C635" s="43" t="s">
        <v>79</v>
      </c>
      <c r="D635" s="44">
        <v>1196.1199999999999</v>
      </c>
      <c r="E635" s="44">
        <v>932.28</v>
      </c>
      <c r="F635" s="44">
        <v>846.2</v>
      </c>
      <c r="G635" s="44">
        <v>755.13</v>
      </c>
      <c r="H635" s="44">
        <v>710.8</v>
      </c>
      <c r="I635" s="44">
        <v>902.25</v>
      </c>
      <c r="J635" s="44">
        <v>1187.01</v>
      </c>
      <c r="K635" s="44">
        <v>1482.02</v>
      </c>
      <c r="L635" s="44">
        <v>1924.61</v>
      </c>
      <c r="M635" s="44">
        <v>2160.21</v>
      </c>
      <c r="N635" s="44">
        <v>2285.8200000000002</v>
      </c>
      <c r="O635" s="44">
        <v>2224.9499999999998</v>
      </c>
      <c r="P635" s="44">
        <v>2188.0500000000002</v>
      </c>
      <c r="Q635" s="44">
        <v>2300.36</v>
      </c>
      <c r="R635" s="44">
        <v>2261.3000000000002</v>
      </c>
      <c r="S635" s="44">
        <v>2310.77</v>
      </c>
      <c r="T635" s="44">
        <v>2270.56</v>
      </c>
      <c r="U635" s="44">
        <v>2288.12</v>
      </c>
      <c r="V635" s="44">
        <v>2163.94</v>
      </c>
      <c r="W635" s="44">
        <v>2068.4</v>
      </c>
      <c r="X635" s="44">
        <v>2039.2</v>
      </c>
      <c r="Y635" s="44">
        <v>2028.24</v>
      </c>
      <c r="Z635" s="44">
        <v>1711.06</v>
      </c>
      <c r="AA635" s="44">
        <v>1427.54</v>
      </c>
    </row>
    <row r="636" spans="1:27" ht="12.75" hidden="1" customHeight="1" outlineLevel="1" x14ac:dyDescent="0.3">
      <c r="A636" s="99" t="s">
        <v>2274</v>
      </c>
      <c r="B636" s="63" t="s">
        <v>90</v>
      </c>
      <c r="C636" s="43" t="s">
        <v>79</v>
      </c>
      <c r="D636" s="44">
        <f>$D$486</f>
        <v>3944.23</v>
      </c>
      <c r="E636" s="44">
        <f t="shared" ref="E636:AA636" si="370">$D$486</f>
        <v>3944.23</v>
      </c>
      <c r="F636" s="44">
        <f t="shared" si="370"/>
        <v>3944.23</v>
      </c>
      <c r="G636" s="44">
        <f t="shared" si="370"/>
        <v>3944.23</v>
      </c>
      <c r="H636" s="44">
        <f t="shared" si="370"/>
        <v>3944.23</v>
      </c>
      <c r="I636" s="44">
        <f t="shared" si="370"/>
        <v>3944.23</v>
      </c>
      <c r="J636" s="44">
        <f t="shared" si="370"/>
        <v>3944.23</v>
      </c>
      <c r="K636" s="44">
        <f t="shared" si="370"/>
        <v>3944.23</v>
      </c>
      <c r="L636" s="44">
        <f t="shared" si="370"/>
        <v>3944.23</v>
      </c>
      <c r="M636" s="44">
        <f t="shared" si="370"/>
        <v>3944.23</v>
      </c>
      <c r="N636" s="44">
        <f t="shared" si="370"/>
        <v>3944.23</v>
      </c>
      <c r="O636" s="44">
        <f t="shared" si="370"/>
        <v>3944.23</v>
      </c>
      <c r="P636" s="44">
        <f t="shared" si="370"/>
        <v>3944.23</v>
      </c>
      <c r="Q636" s="44">
        <f t="shared" si="370"/>
        <v>3944.23</v>
      </c>
      <c r="R636" s="44">
        <f t="shared" si="370"/>
        <v>3944.23</v>
      </c>
      <c r="S636" s="44">
        <f t="shared" si="370"/>
        <v>3944.23</v>
      </c>
      <c r="T636" s="44">
        <f t="shared" si="370"/>
        <v>3944.23</v>
      </c>
      <c r="U636" s="44">
        <f t="shared" si="370"/>
        <v>3944.23</v>
      </c>
      <c r="V636" s="44">
        <f t="shared" si="370"/>
        <v>3944.23</v>
      </c>
      <c r="W636" s="44">
        <f t="shared" si="370"/>
        <v>3944.23</v>
      </c>
      <c r="X636" s="44">
        <f t="shared" si="370"/>
        <v>3944.23</v>
      </c>
      <c r="Y636" s="44">
        <f t="shared" si="370"/>
        <v>3944.23</v>
      </c>
      <c r="Z636" s="44">
        <f t="shared" si="370"/>
        <v>3944.23</v>
      </c>
      <c r="AA636" s="44">
        <f t="shared" si="370"/>
        <v>3944.23</v>
      </c>
    </row>
    <row r="637" spans="1:27" ht="12.75" hidden="1" customHeight="1" outlineLevel="1" x14ac:dyDescent="0.3">
      <c r="A637" s="99" t="s">
        <v>2275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2276</v>
      </c>
      <c r="B638" s="63" t="s">
        <v>81</v>
      </c>
      <c r="C638" s="43" t="s">
        <v>79</v>
      </c>
      <c r="D638" s="44">
        <f>$D$11</f>
        <v>368.47</v>
      </c>
      <c r="E638" s="44">
        <f t="shared" ref="E638:AA638" si="371">$D$11</f>
        <v>368.47</v>
      </c>
      <c r="F638" s="44">
        <f t="shared" si="371"/>
        <v>368.47</v>
      </c>
      <c r="G638" s="44">
        <f t="shared" si="371"/>
        <v>368.47</v>
      </c>
      <c r="H638" s="44">
        <f t="shared" si="371"/>
        <v>368.47</v>
      </c>
      <c r="I638" s="44">
        <f t="shared" si="371"/>
        <v>368.47</v>
      </c>
      <c r="J638" s="44">
        <f t="shared" si="371"/>
        <v>368.47</v>
      </c>
      <c r="K638" s="44">
        <f t="shared" si="371"/>
        <v>368.47</v>
      </c>
      <c r="L638" s="44">
        <f t="shared" si="371"/>
        <v>368.47</v>
      </c>
      <c r="M638" s="44">
        <f t="shared" si="371"/>
        <v>368.47</v>
      </c>
      <c r="N638" s="44">
        <f t="shared" si="371"/>
        <v>368.47</v>
      </c>
      <c r="O638" s="44">
        <f t="shared" si="371"/>
        <v>368.47</v>
      </c>
      <c r="P638" s="44">
        <f t="shared" si="371"/>
        <v>368.47</v>
      </c>
      <c r="Q638" s="44">
        <f t="shared" si="371"/>
        <v>368.47</v>
      </c>
      <c r="R638" s="44">
        <f t="shared" si="371"/>
        <v>368.47</v>
      </c>
      <c r="S638" s="44">
        <f t="shared" si="371"/>
        <v>368.47</v>
      </c>
      <c r="T638" s="44">
        <f t="shared" si="371"/>
        <v>368.47</v>
      </c>
      <c r="U638" s="44">
        <f t="shared" si="371"/>
        <v>368.47</v>
      </c>
      <c r="V638" s="44">
        <f t="shared" si="371"/>
        <v>368.47</v>
      </c>
      <c r="W638" s="44">
        <f t="shared" si="371"/>
        <v>368.47</v>
      </c>
      <c r="X638" s="44">
        <f t="shared" si="371"/>
        <v>368.47</v>
      </c>
      <c r="Y638" s="44">
        <f t="shared" si="371"/>
        <v>368.47</v>
      </c>
      <c r="Z638" s="44">
        <f t="shared" si="371"/>
        <v>368.47</v>
      </c>
      <c r="AA638" s="44">
        <f t="shared" si="371"/>
        <v>368.47</v>
      </c>
    </row>
    <row r="639" spans="1:27" ht="13.8" collapsed="1" x14ac:dyDescent="0.3">
      <c r="B639" s="101" t="s">
        <v>392</v>
      </c>
    </row>
    <row r="640" spans="1:27" ht="13.8" x14ac:dyDescent="0.3">
      <c r="B640" s="101" t="s">
        <v>392</v>
      </c>
    </row>
    <row r="641" spans="1:27" ht="13.8" x14ac:dyDescent="0.3">
      <c r="A641" s="182" t="s">
        <v>2277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27.6" x14ac:dyDescent="0.25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ht="13.8" x14ac:dyDescent="0.3">
      <c r="A643" s="98" t="s">
        <v>2278</v>
      </c>
      <c r="B643" s="28" t="str">
        <f>"01"&amp;"."&amp;$B$800&amp;"."&amp;$B$801</f>
        <v>01.07.2024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0.24124999999999999</v>
      </c>
      <c r="H643" s="91">
        <f t="shared" si="372"/>
        <v>0.96377000000000002</v>
      </c>
      <c r="I643" s="91">
        <f t="shared" si="372"/>
        <v>0.37267</v>
      </c>
      <c r="J643" s="91">
        <f t="shared" si="372"/>
        <v>0.15916</v>
      </c>
      <c r="K643" s="91">
        <f t="shared" si="372"/>
        <v>0.45528999999999997</v>
      </c>
      <c r="L643" s="91">
        <f t="shared" si="372"/>
        <v>1.2868200000000001</v>
      </c>
      <c r="M643" s="91">
        <f t="shared" si="372"/>
        <v>1.15184</v>
      </c>
      <c r="N643" s="91">
        <f t="shared" si="372"/>
        <v>0.18362000000000001</v>
      </c>
      <c r="O643" s="91">
        <f t="shared" si="372"/>
        <v>0.24734999999999999</v>
      </c>
      <c r="P643" s="91">
        <f t="shared" si="372"/>
        <v>1.63439</v>
      </c>
      <c r="Q643" s="91">
        <f t="shared" si="372"/>
        <v>0.22373999999999999</v>
      </c>
      <c r="R643" s="91">
        <f t="shared" si="372"/>
        <v>0.27696999999999999</v>
      </c>
      <c r="S643" s="91">
        <f t="shared" si="372"/>
        <v>0.1225</v>
      </c>
      <c r="T643" s="91">
        <f t="shared" si="372"/>
        <v>0.18976000000000001</v>
      </c>
      <c r="U643" s="91">
        <f t="shared" si="372"/>
        <v>0</v>
      </c>
      <c r="V643" s="91">
        <f t="shared" si="372"/>
        <v>0.53718999999999995</v>
      </c>
      <c r="W643" s="91">
        <f t="shared" si="372"/>
        <v>0.58906999999999998</v>
      </c>
      <c r="X643" s="91">
        <f t="shared" si="372"/>
        <v>0.57189000000000001</v>
      </c>
      <c r="Y643" s="91">
        <f t="shared" si="372"/>
        <v>0.44391999999999998</v>
      </c>
      <c r="Z643" s="91">
        <f t="shared" si="372"/>
        <v>7.7549999999999994E-2</v>
      </c>
      <c r="AA643" s="91">
        <f t="shared" si="372"/>
        <v>0</v>
      </c>
    </row>
    <row r="644" spans="1:27" ht="12.75" hidden="1" customHeight="1" outlineLevel="1" x14ac:dyDescent="0.3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241.25</v>
      </c>
      <c r="H644" s="44">
        <v>963.77</v>
      </c>
      <c r="I644" s="44">
        <v>372.67</v>
      </c>
      <c r="J644" s="44">
        <v>159.16</v>
      </c>
      <c r="K644" s="44">
        <v>455.29</v>
      </c>
      <c r="L644" s="44">
        <v>1286.82</v>
      </c>
      <c r="M644" s="44">
        <v>1151.8399999999999</v>
      </c>
      <c r="N644" s="44">
        <v>183.62</v>
      </c>
      <c r="O644" s="44">
        <v>247.35</v>
      </c>
      <c r="P644" s="44">
        <v>1634.39</v>
      </c>
      <c r="Q644" s="44">
        <v>223.74</v>
      </c>
      <c r="R644" s="44">
        <v>276.97000000000003</v>
      </c>
      <c r="S644" s="44">
        <v>122.5</v>
      </c>
      <c r="T644" s="44">
        <v>189.76</v>
      </c>
      <c r="U644" s="44">
        <v>0</v>
      </c>
      <c r="V644" s="44">
        <v>537.19000000000005</v>
      </c>
      <c r="W644" s="44">
        <v>589.07000000000005</v>
      </c>
      <c r="X644" s="44">
        <v>571.89</v>
      </c>
      <c r="Y644" s="44">
        <v>443.92</v>
      </c>
      <c r="Z644" s="44">
        <v>77.55</v>
      </c>
      <c r="AA644" s="44">
        <v>0</v>
      </c>
    </row>
    <row r="645" spans="1:27" ht="13.8" collapsed="1" x14ac:dyDescent="0.3">
      <c r="A645" s="98" t="s">
        <v>2280</v>
      </c>
      <c r="B645" s="28" t="str">
        <f>"02"&amp;"."&amp;$B$800&amp;"."&amp;$B$801</f>
        <v>02.07.2024</v>
      </c>
      <c r="C645" s="90" t="s">
        <v>76</v>
      </c>
      <c r="D645" s="91">
        <f>ROUND((D646)/1000,5)</f>
        <v>0.54088999999999998</v>
      </c>
      <c r="E645" s="91">
        <f t="shared" ref="E645:AA645" si="373">ROUND((E646)/1000,5)</f>
        <v>0.29862</v>
      </c>
      <c r="F645" s="91">
        <f t="shared" si="373"/>
        <v>8.584E-2</v>
      </c>
      <c r="G645" s="91">
        <f t="shared" si="373"/>
        <v>0</v>
      </c>
      <c r="H645" s="91">
        <f t="shared" si="373"/>
        <v>0</v>
      </c>
      <c r="I645" s="91">
        <f t="shared" si="373"/>
        <v>1.0220899999999999</v>
      </c>
      <c r="J645" s="91">
        <f t="shared" si="373"/>
        <v>0.84294999999999998</v>
      </c>
      <c r="K645" s="91">
        <f t="shared" si="373"/>
        <v>0.39406999999999998</v>
      </c>
      <c r="L645" s="91">
        <f t="shared" si="373"/>
        <v>0.25808999999999999</v>
      </c>
      <c r="M645" s="91">
        <f t="shared" si="373"/>
        <v>0.31989000000000001</v>
      </c>
      <c r="N645" s="91">
        <f t="shared" si="373"/>
        <v>0.98160999999999998</v>
      </c>
      <c r="O645" s="91">
        <f t="shared" si="373"/>
        <v>0.85485</v>
      </c>
      <c r="P645" s="91">
        <f t="shared" si="373"/>
        <v>0.78115000000000001</v>
      </c>
      <c r="Q645" s="91">
        <f t="shared" si="373"/>
        <v>0.24340000000000001</v>
      </c>
      <c r="R645" s="91">
        <f t="shared" si="373"/>
        <v>0.25846999999999998</v>
      </c>
      <c r="S645" s="91">
        <f t="shared" si="373"/>
        <v>0.79476000000000002</v>
      </c>
      <c r="T645" s="91">
        <f t="shared" si="373"/>
        <v>0.29147000000000001</v>
      </c>
      <c r="U645" s="91">
        <f t="shared" si="373"/>
        <v>0.48501</v>
      </c>
      <c r="V645" s="91">
        <f t="shared" si="373"/>
        <v>0.12382</v>
      </c>
      <c r="W645" s="91">
        <f t="shared" si="373"/>
        <v>0.11081000000000001</v>
      </c>
      <c r="X645" s="91">
        <f t="shared" si="373"/>
        <v>0.14216999999999999</v>
      </c>
      <c r="Y645" s="91">
        <f t="shared" si="373"/>
        <v>0.16419</v>
      </c>
      <c r="Z645" s="91">
        <f t="shared" si="373"/>
        <v>6.9999999999999994E-5</v>
      </c>
      <c r="AA645" s="91">
        <f t="shared" si="373"/>
        <v>0.18812000000000001</v>
      </c>
    </row>
    <row r="646" spans="1:27" ht="12.75" hidden="1" customHeight="1" outlineLevel="1" x14ac:dyDescent="0.3">
      <c r="A646" s="99" t="s">
        <v>2281</v>
      </c>
      <c r="B646" s="63" t="s">
        <v>238</v>
      </c>
      <c r="C646" s="43" t="s">
        <v>79</v>
      </c>
      <c r="D646" s="44">
        <v>540.89</v>
      </c>
      <c r="E646" s="44">
        <v>298.62</v>
      </c>
      <c r="F646" s="44">
        <v>85.84</v>
      </c>
      <c r="G646" s="44">
        <v>0</v>
      </c>
      <c r="H646" s="44">
        <v>0</v>
      </c>
      <c r="I646" s="44">
        <v>1022.09</v>
      </c>
      <c r="J646" s="44">
        <v>842.95</v>
      </c>
      <c r="K646" s="44">
        <v>394.07</v>
      </c>
      <c r="L646" s="44">
        <v>258.08999999999997</v>
      </c>
      <c r="M646" s="44">
        <v>319.89</v>
      </c>
      <c r="N646" s="44">
        <v>981.61</v>
      </c>
      <c r="O646" s="44">
        <v>854.85</v>
      </c>
      <c r="P646" s="44">
        <v>781.15</v>
      </c>
      <c r="Q646" s="44">
        <v>243.4</v>
      </c>
      <c r="R646" s="44">
        <v>258.47000000000003</v>
      </c>
      <c r="S646" s="44">
        <v>794.76</v>
      </c>
      <c r="T646" s="44">
        <v>291.47000000000003</v>
      </c>
      <c r="U646" s="44">
        <v>485.01</v>
      </c>
      <c r="V646" s="44">
        <v>123.82</v>
      </c>
      <c r="W646" s="44">
        <v>110.81</v>
      </c>
      <c r="X646" s="44">
        <v>142.16999999999999</v>
      </c>
      <c r="Y646" s="44">
        <v>164.19</v>
      </c>
      <c r="Z646" s="44">
        <v>7.0000000000000007E-2</v>
      </c>
      <c r="AA646" s="44">
        <v>188.12</v>
      </c>
    </row>
    <row r="647" spans="1:27" ht="13.8" collapsed="1" x14ac:dyDescent="0.3">
      <c r="A647" s="98" t="s">
        <v>2282</v>
      </c>
      <c r="B647" s="28" t="str">
        <f>"03"&amp;"."&amp;$B$800&amp;"."&amp;$B$801</f>
        <v>03.07.2024</v>
      </c>
      <c r="C647" s="90" t="s">
        <v>76</v>
      </c>
      <c r="D647" s="91">
        <f>ROUND((D648)/1000,5)</f>
        <v>0</v>
      </c>
      <c r="E647" s="91">
        <f t="shared" ref="E647:AA647" si="374">ROUND((E648)/1000,5)</f>
        <v>2.8660000000000001E-2</v>
      </c>
      <c r="F647" s="91">
        <f t="shared" si="374"/>
        <v>0</v>
      </c>
      <c r="G647" s="91">
        <f t="shared" si="374"/>
        <v>0.23347999999999999</v>
      </c>
      <c r="H647" s="91">
        <f t="shared" si="374"/>
        <v>0.12106</v>
      </c>
      <c r="I647" s="91">
        <f t="shared" si="374"/>
        <v>1.3663099999999999</v>
      </c>
      <c r="J647" s="91">
        <f t="shared" si="374"/>
        <v>0.46899999999999997</v>
      </c>
      <c r="K647" s="91">
        <f t="shared" si="374"/>
        <v>0.35081000000000001</v>
      </c>
      <c r="L647" s="91">
        <f t="shared" si="374"/>
        <v>0.29776999999999998</v>
      </c>
      <c r="M647" s="91">
        <f t="shared" si="374"/>
        <v>0.70238999999999996</v>
      </c>
      <c r="N647" s="91">
        <f t="shared" si="374"/>
        <v>0.73080000000000001</v>
      </c>
      <c r="O647" s="91">
        <f t="shared" si="374"/>
        <v>0.76890000000000003</v>
      </c>
      <c r="P647" s="91">
        <f t="shared" si="374"/>
        <v>0.75849999999999995</v>
      </c>
      <c r="Q647" s="91">
        <f t="shared" si="374"/>
        <v>0.81940999999999997</v>
      </c>
      <c r="R647" s="91">
        <f t="shared" si="374"/>
        <v>0.84019999999999995</v>
      </c>
      <c r="S647" s="91">
        <f t="shared" si="374"/>
        <v>0.80212000000000006</v>
      </c>
      <c r="T647" s="91">
        <f t="shared" si="374"/>
        <v>0.56369999999999998</v>
      </c>
      <c r="U647" s="91">
        <f t="shared" si="374"/>
        <v>0.30023</v>
      </c>
      <c r="V647" s="91">
        <f t="shared" si="374"/>
        <v>0.28863</v>
      </c>
      <c r="W647" s="91">
        <f t="shared" si="374"/>
        <v>0.28183999999999998</v>
      </c>
      <c r="X647" s="91">
        <f t="shared" si="374"/>
        <v>0.29670000000000002</v>
      </c>
      <c r="Y647" s="91">
        <f t="shared" si="374"/>
        <v>0.41105999999999998</v>
      </c>
      <c r="Z647" s="91">
        <f t="shared" si="374"/>
        <v>0.67169000000000001</v>
      </c>
      <c r="AA647" s="91">
        <f t="shared" si="374"/>
        <v>0.50143000000000004</v>
      </c>
    </row>
    <row r="648" spans="1:27" ht="12.75" hidden="1" customHeight="1" outlineLevel="1" x14ac:dyDescent="0.3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28.66</v>
      </c>
      <c r="F648" s="44">
        <v>0</v>
      </c>
      <c r="G648" s="44">
        <v>233.48</v>
      </c>
      <c r="H648" s="44">
        <v>121.06</v>
      </c>
      <c r="I648" s="44">
        <v>1366.31</v>
      </c>
      <c r="J648" s="44">
        <v>469</v>
      </c>
      <c r="K648" s="44">
        <v>350.81</v>
      </c>
      <c r="L648" s="44">
        <v>297.77</v>
      </c>
      <c r="M648" s="44">
        <v>702.39</v>
      </c>
      <c r="N648" s="44">
        <v>730.8</v>
      </c>
      <c r="O648" s="44">
        <v>768.9</v>
      </c>
      <c r="P648" s="44">
        <v>758.5</v>
      </c>
      <c r="Q648" s="44">
        <v>819.41</v>
      </c>
      <c r="R648" s="44">
        <v>840.2</v>
      </c>
      <c r="S648" s="44">
        <v>802.12</v>
      </c>
      <c r="T648" s="44">
        <v>563.70000000000005</v>
      </c>
      <c r="U648" s="44">
        <v>300.23</v>
      </c>
      <c r="V648" s="44">
        <v>288.63</v>
      </c>
      <c r="W648" s="44">
        <v>281.83999999999997</v>
      </c>
      <c r="X648" s="44">
        <v>296.7</v>
      </c>
      <c r="Y648" s="44">
        <v>411.06</v>
      </c>
      <c r="Z648" s="44">
        <v>671.69</v>
      </c>
      <c r="AA648" s="44">
        <v>501.43</v>
      </c>
    </row>
    <row r="649" spans="1:27" ht="13.8" collapsed="1" x14ac:dyDescent="0.3">
      <c r="A649" s="98" t="s">
        <v>2284</v>
      </c>
      <c r="B649" s="28" t="str">
        <f>"04"&amp;"."&amp;$B$800&amp;"."&amp;$B$801</f>
        <v>04.07.2024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2.9399999999999999E-3</v>
      </c>
      <c r="I649" s="91">
        <f t="shared" si="375"/>
        <v>9.4109999999999999E-2</v>
      </c>
      <c r="J649" s="91">
        <f t="shared" si="375"/>
        <v>0.17422000000000001</v>
      </c>
      <c r="K649" s="91">
        <f t="shared" si="375"/>
        <v>0.28272999999999998</v>
      </c>
      <c r="L649" s="91">
        <f t="shared" si="375"/>
        <v>0.1009</v>
      </c>
      <c r="M649" s="91">
        <f t="shared" si="375"/>
        <v>0.21686</v>
      </c>
      <c r="N649" s="91">
        <f t="shared" si="375"/>
        <v>0.51049</v>
      </c>
      <c r="O649" s="91">
        <f t="shared" si="375"/>
        <v>0.23741000000000001</v>
      </c>
      <c r="P649" s="91">
        <f t="shared" si="375"/>
        <v>0.21257000000000001</v>
      </c>
      <c r="Q649" s="91">
        <f t="shared" si="375"/>
        <v>0.95645000000000002</v>
      </c>
      <c r="R649" s="91">
        <f t="shared" si="375"/>
        <v>1.1790400000000001</v>
      </c>
      <c r="S649" s="91">
        <f t="shared" si="375"/>
        <v>1.2081599999999999</v>
      </c>
      <c r="T649" s="91">
        <f t="shared" si="375"/>
        <v>1.1998800000000001</v>
      </c>
      <c r="U649" s="91">
        <f t="shared" si="375"/>
        <v>1.10524</v>
      </c>
      <c r="V649" s="91">
        <f t="shared" si="375"/>
        <v>7.2980000000000003E-2</v>
      </c>
      <c r="W649" s="91">
        <f t="shared" si="375"/>
        <v>0.22996</v>
      </c>
      <c r="X649" s="91">
        <f t="shared" si="375"/>
        <v>5.7009999999999998E-2</v>
      </c>
      <c r="Y649" s="91">
        <f t="shared" si="375"/>
        <v>0.10287</v>
      </c>
      <c r="Z649" s="91">
        <f t="shared" si="375"/>
        <v>9.2099999999999994E-3</v>
      </c>
      <c r="AA649" s="91">
        <f t="shared" si="375"/>
        <v>0</v>
      </c>
    </row>
    <row r="650" spans="1:27" ht="12.75" hidden="1" customHeight="1" outlineLevel="1" x14ac:dyDescent="0.3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2.94</v>
      </c>
      <c r="I650" s="44">
        <v>94.11</v>
      </c>
      <c r="J650" s="44">
        <v>174.22</v>
      </c>
      <c r="K650" s="44">
        <v>282.73</v>
      </c>
      <c r="L650" s="44">
        <v>100.9</v>
      </c>
      <c r="M650" s="44">
        <v>216.86</v>
      </c>
      <c r="N650" s="44">
        <v>510.49</v>
      </c>
      <c r="O650" s="44">
        <v>237.41</v>
      </c>
      <c r="P650" s="44">
        <v>212.57</v>
      </c>
      <c r="Q650" s="44">
        <v>956.45</v>
      </c>
      <c r="R650" s="44">
        <v>1179.04</v>
      </c>
      <c r="S650" s="44">
        <v>1208.1600000000001</v>
      </c>
      <c r="T650" s="44">
        <v>1199.8800000000001</v>
      </c>
      <c r="U650" s="44">
        <v>1105.24</v>
      </c>
      <c r="V650" s="44">
        <v>72.98</v>
      </c>
      <c r="W650" s="44">
        <v>229.96</v>
      </c>
      <c r="X650" s="44">
        <v>57.01</v>
      </c>
      <c r="Y650" s="44">
        <v>102.87</v>
      </c>
      <c r="Z650" s="44">
        <v>9.2100000000000009</v>
      </c>
      <c r="AA650" s="44">
        <v>0</v>
      </c>
    </row>
    <row r="651" spans="1:27" ht="13.8" collapsed="1" x14ac:dyDescent="0.3">
      <c r="A651" s="98" t="s">
        <v>2286</v>
      </c>
      <c r="B651" s="28" t="str">
        <f>"05"&amp;"."&amp;$B$800&amp;"."&amp;$B$801</f>
        <v>05.07.2024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0.20194000000000001</v>
      </c>
      <c r="I651" s="91">
        <f t="shared" si="376"/>
        <v>0.15972</v>
      </c>
      <c r="J651" s="91">
        <f t="shared" si="376"/>
        <v>0.27039999999999997</v>
      </c>
      <c r="K651" s="91">
        <f t="shared" si="376"/>
        <v>0.33484000000000003</v>
      </c>
      <c r="L651" s="91">
        <f t="shared" si="376"/>
        <v>0.50000999999999995</v>
      </c>
      <c r="M651" s="91">
        <f t="shared" si="376"/>
        <v>0.80896000000000001</v>
      </c>
      <c r="N651" s="91">
        <f t="shared" si="376"/>
        <v>0.89119999999999999</v>
      </c>
      <c r="O651" s="91">
        <f t="shared" si="376"/>
        <v>3.1060699999999999</v>
      </c>
      <c r="P651" s="91">
        <f t="shared" si="376"/>
        <v>3.1040199999999998</v>
      </c>
      <c r="Q651" s="91">
        <f t="shared" si="376"/>
        <v>3.0924399999999999</v>
      </c>
      <c r="R651" s="91">
        <f t="shared" si="376"/>
        <v>3.6766899999999998</v>
      </c>
      <c r="S651" s="91">
        <f t="shared" si="376"/>
        <v>3.8071999999999999</v>
      </c>
      <c r="T651" s="91">
        <f t="shared" si="376"/>
        <v>3.8651300000000002</v>
      </c>
      <c r="U651" s="91">
        <f t="shared" si="376"/>
        <v>3.0869300000000002</v>
      </c>
      <c r="V651" s="91">
        <f t="shared" si="376"/>
        <v>0.50597999999999999</v>
      </c>
      <c r="W651" s="91">
        <f t="shared" si="376"/>
        <v>0.34705999999999998</v>
      </c>
      <c r="X651" s="91">
        <f t="shared" si="376"/>
        <v>0.24671000000000001</v>
      </c>
      <c r="Y651" s="91">
        <f t="shared" si="376"/>
        <v>6.028E-2</v>
      </c>
      <c r="Z651" s="91">
        <f t="shared" si="376"/>
        <v>0</v>
      </c>
      <c r="AA651" s="91">
        <f t="shared" si="376"/>
        <v>0</v>
      </c>
    </row>
    <row r="652" spans="1:27" ht="12.75" hidden="1" customHeight="1" outlineLevel="1" x14ac:dyDescent="0.3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201.94</v>
      </c>
      <c r="I652" s="44">
        <v>159.72</v>
      </c>
      <c r="J652" s="44">
        <v>270.39999999999998</v>
      </c>
      <c r="K652" s="44">
        <v>334.84</v>
      </c>
      <c r="L652" s="44">
        <v>500.01</v>
      </c>
      <c r="M652" s="44">
        <v>808.96</v>
      </c>
      <c r="N652" s="44">
        <v>891.2</v>
      </c>
      <c r="O652" s="44">
        <v>3106.07</v>
      </c>
      <c r="P652" s="44">
        <v>3104.02</v>
      </c>
      <c r="Q652" s="44">
        <v>3092.44</v>
      </c>
      <c r="R652" s="44">
        <v>3676.69</v>
      </c>
      <c r="S652" s="44">
        <v>3807.2</v>
      </c>
      <c r="T652" s="44">
        <v>3865.13</v>
      </c>
      <c r="U652" s="44">
        <v>3086.93</v>
      </c>
      <c r="V652" s="44">
        <v>505.98</v>
      </c>
      <c r="W652" s="44">
        <v>347.06</v>
      </c>
      <c r="X652" s="44">
        <v>246.71</v>
      </c>
      <c r="Y652" s="44">
        <v>60.28</v>
      </c>
      <c r="Z652" s="44">
        <v>0</v>
      </c>
      <c r="AA652" s="44">
        <v>0</v>
      </c>
    </row>
    <row r="653" spans="1:27" ht="13.8" collapsed="1" x14ac:dyDescent="0.3">
      <c r="A653" s="98" t="s">
        <v>2288</v>
      </c>
      <c r="B653" s="28" t="str">
        <f>"06"&amp;"."&amp;$B$800&amp;"."&amp;$B$801</f>
        <v>06.07.2024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2.1100000000000001E-2</v>
      </c>
      <c r="G653" s="91">
        <f t="shared" si="377"/>
        <v>0</v>
      </c>
      <c r="H653" s="91">
        <f t="shared" si="377"/>
        <v>0</v>
      </c>
      <c r="I653" s="91">
        <f t="shared" si="377"/>
        <v>2.1839999999999998E-2</v>
      </c>
      <c r="J653" s="91">
        <f t="shared" si="377"/>
        <v>8.2830000000000001E-2</v>
      </c>
      <c r="K653" s="91">
        <f t="shared" si="377"/>
        <v>0</v>
      </c>
      <c r="L653" s="91">
        <f t="shared" si="377"/>
        <v>8.7730000000000002E-2</v>
      </c>
      <c r="M653" s="91">
        <f t="shared" si="377"/>
        <v>0.16813</v>
      </c>
      <c r="N653" s="91">
        <f t="shared" si="377"/>
        <v>0.2167</v>
      </c>
      <c r="O653" s="91">
        <f t="shared" si="377"/>
        <v>0.2036</v>
      </c>
      <c r="P653" s="91">
        <f t="shared" si="377"/>
        <v>0.12692000000000001</v>
      </c>
      <c r="Q653" s="91">
        <f t="shared" si="377"/>
        <v>0.14344999999999999</v>
      </c>
      <c r="R653" s="91">
        <f t="shared" si="377"/>
        <v>7.7359999999999998E-2</v>
      </c>
      <c r="S653" s="91">
        <f t="shared" si="377"/>
        <v>9.9709999999999993E-2</v>
      </c>
      <c r="T653" s="91">
        <f t="shared" si="377"/>
        <v>7.6009999999999994E-2</v>
      </c>
      <c r="U653" s="91">
        <f t="shared" si="377"/>
        <v>6.7479999999999998E-2</v>
      </c>
      <c r="V653" s="91">
        <f t="shared" si="377"/>
        <v>2.99E-3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hidden="1" customHeight="1" outlineLevel="1" x14ac:dyDescent="0.3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21.1</v>
      </c>
      <c r="G654" s="44">
        <v>0</v>
      </c>
      <c r="H654" s="44">
        <v>0</v>
      </c>
      <c r="I654" s="44">
        <v>21.84</v>
      </c>
      <c r="J654" s="44">
        <v>82.83</v>
      </c>
      <c r="K654" s="44">
        <v>0</v>
      </c>
      <c r="L654" s="44">
        <v>87.73</v>
      </c>
      <c r="M654" s="44">
        <v>168.13</v>
      </c>
      <c r="N654" s="44">
        <v>216.7</v>
      </c>
      <c r="O654" s="44">
        <v>203.6</v>
      </c>
      <c r="P654" s="44">
        <v>126.92</v>
      </c>
      <c r="Q654" s="44">
        <v>143.44999999999999</v>
      </c>
      <c r="R654" s="44">
        <v>77.36</v>
      </c>
      <c r="S654" s="44">
        <v>99.71</v>
      </c>
      <c r="T654" s="44">
        <v>76.010000000000005</v>
      </c>
      <c r="U654" s="44">
        <v>67.48</v>
      </c>
      <c r="V654" s="44">
        <v>2.99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ht="13.8" collapsed="1" x14ac:dyDescent="0.3">
      <c r="A655" s="98" t="s">
        <v>2290</v>
      </c>
      <c r="B655" s="28" t="str">
        <f>"07"&amp;"."&amp;$B$800&amp;"."&amp;$B$801</f>
        <v>07.07.2024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0</v>
      </c>
      <c r="H655" s="91">
        <f t="shared" si="378"/>
        <v>0</v>
      </c>
      <c r="I655" s="91">
        <f t="shared" si="378"/>
        <v>0</v>
      </c>
      <c r="J655" s="91">
        <f t="shared" si="378"/>
        <v>0</v>
      </c>
      <c r="K655" s="91">
        <f t="shared" si="378"/>
        <v>5.2290000000000003E-2</v>
      </c>
      <c r="L655" s="91">
        <f t="shared" si="378"/>
        <v>4.5560000000000003E-2</v>
      </c>
      <c r="M655" s="91">
        <f t="shared" si="378"/>
        <v>4.5300000000000002E-3</v>
      </c>
      <c r="N655" s="91">
        <f t="shared" si="378"/>
        <v>0</v>
      </c>
      <c r="O655" s="91">
        <f t="shared" si="378"/>
        <v>0</v>
      </c>
      <c r="P655" s="91">
        <f t="shared" si="378"/>
        <v>0</v>
      </c>
      <c r="Q655" s="91">
        <f t="shared" si="378"/>
        <v>0</v>
      </c>
      <c r="R655" s="91">
        <f t="shared" si="378"/>
        <v>0</v>
      </c>
      <c r="S655" s="91">
        <f t="shared" si="378"/>
        <v>2.9159999999999998E-2</v>
      </c>
      <c r="T655" s="91">
        <f t="shared" si="378"/>
        <v>5.7689999999999998E-2</v>
      </c>
      <c r="U655" s="91">
        <f t="shared" si="378"/>
        <v>2.418E-2</v>
      </c>
      <c r="V655" s="91">
        <f t="shared" si="378"/>
        <v>0</v>
      </c>
      <c r="W655" s="91">
        <f t="shared" si="378"/>
        <v>0</v>
      </c>
      <c r="X655" s="91">
        <f t="shared" si="378"/>
        <v>0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3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0</v>
      </c>
      <c r="K656" s="44">
        <v>52.29</v>
      </c>
      <c r="L656" s="44">
        <v>45.56</v>
      </c>
      <c r="M656" s="44">
        <v>4.53</v>
      </c>
      <c r="N656" s="44">
        <v>0</v>
      </c>
      <c r="O656" s="44">
        <v>0</v>
      </c>
      <c r="P656" s="44">
        <v>0</v>
      </c>
      <c r="Q656" s="44">
        <v>0</v>
      </c>
      <c r="R656" s="44">
        <v>0</v>
      </c>
      <c r="S656" s="44">
        <v>29.16</v>
      </c>
      <c r="T656" s="44">
        <v>57.69</v>
      </c>
      <c r="U656" s="44">
        <v>24.18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2292</v>
      </c>
      <c r="B657" s="28" t="str">
        <f>"08"&amp;"."&amp;$B$800&amp;"."&amp;$B$801</f>
        <v>08.07.2024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0</v>
      </c>
      <c r="I657" s="91">
        <f t="shared" si="379"/>
        <v>6.3960000000000003E-2</v>
      </c>
      <c r="J657" s="91">
        <f t="shared" si="379"/>
        <v>0.15470999999999999</v>
      </c>
      <c r="K657" s="91">
        <f t="shared" si="379"/>
        <v>1.0449999999999999E-2</v>
      </c>
      <c r="L657" s="91">
        <f t="shared" si="379"/>
        <v>0.18376999999999999</v>
      </c>
      <c r="M657" s="91">
        <f t="shared" si="379"/>
        <v>7.2510000000000005E-2</v>
      </c>
      <c r="N657" s="91">
        <f t="shared" si="379"/>
        <v>0.43067</v>
      </c>
      <c r="O657" s="91">
        <f t="shared" si="379"/>
        <v>0.4546</v>
      </c>
      <c r="P657" s="91">
        <f t="shared" si="379"/>
        <v>0.43814999999999998</v>
      </c>
      <c r="Q657" s="91">
        <f t="shared" si="379"/>
        <v>0.34168999999999999</v>
      </c>
      <c r="R657" s="91">
        <f t="shared" si="379"/>
        <v>0.30679000000000001</v>
      </c>
      <c r="S657" s="91">
        <f t="shared" si="379"/>
        <v>0.50480999999999998</v>
      </c>
      <c r="T657" s="91">
        <f t="shared" si="379"/>
        <v>0.55286999999999997</v>
      </c>
      <c r="U657" s="91">
        <f t="shared" si="379"/>
        <v>0.28227000000000002</v>
      </c>
      <c r="V657" s="91">
        <f t="shared" si="379"/>
        <v>0.15079999999999999</v>
      </c>
      <c r="W657" s="91">
        <f t="shared" si="379"/>
        <v>5.4370000000000002E-2</v>
      </c>
      <c r="X657" s="91">
        <f t="shared" si="379"/>
        <v>0.30424000000000001</v>
      </c>
      <c r="Y657" s="91">
        <f t="shared" si="379"/>
        <v>2.2380000000000001E-2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3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63.96</v>
      </c>
      <c r="J658" s="44">
        <v>154.71</v>
      </c>
      <c r="K658" s="44">
        <v>10.45</v>
      </c>
      <c r="L658" s="44">
        <v>183.77</v>
      </c>
      <c r="M658" s="44">
        <v>72.510000000000005</v>
      </c>
      <c r="N658" s="44">
        <v>430.67</v>
      </c>
      <c r="O658" s="44">
        <v>454.6</v>
      </c>
      <c r="P658" s="44">
        <v>438.15</v>
      </c>
      <c r="Q658" s="44">
        <v>341.69</v>
      </c>
      <c r="R658" s="44">
        <v>306.79000000000002</v>
      </c>
      <c r="S658" s="44">
        <v>504.81</v>
      </c>
      <c r="T658" s="44">
        <v>552.87</v>
      </c>
      <c r="U658" s="44">
        <v>282.27</v>
      </c>
      <c r="V658" s="44">
        <v>150.80000000000001</v>
      </c>
      <c r="W658" s="44">
        <v>54.37</v>
      </c>
      <c r="X658" s="44">
        <v>304.24</v>
      </c>
      <c r="Y658" s="44">
        <v>22.38</v>
      </c>
      <c r="Z658" s="44">
        <v>0</v>
      </c>
      <c r="AA658" s="44">
        <v>0</v>
      </c>
    </row>
    <row r="659" spans="1:27" ht="13.8" collapsed="1" x14ac:dyDescent="0.3">
      <c r="A659" s="98" t="s">
        <v>2294</v>
      </c>
      <c r="B659" s="28" t="str">
        <f>"09"&amp;"."&amp;$B$800&amp;"."&amp;$B$801</f>
        <v>09.07.2024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0.11073</v>
      </c>
      <c r="H659" s="91">
        <f t="shared" si="380"/>
        <v>0.58694000000000002</v>
      </c>
      <c r="I659" s="91">
        <f t="shared" si="380"/>
        <v>0.19053</v>
      </c>
      <c r="J659" s="91">
        <f t="shared" si="380"/>
        <v>0.25065999999999999</v>
      </c>
      <c r="K659" s="91">
        <f t="shared" si="380"/>
        <v>0.14560999999999999</v>
      </c>
      <c r="L659" s="91">
        <f t="shared" si="380"/>
        <v>0.12536</v>
      </c>
      <c r="M659" s="91">
        <f t="shared" si="380"/>
        <v>0.17479</v>
      </c>
      <c r="N659" s="91">
        <f t="shared" si="380"/>
        <v>1.7270000000000001E-2</v>
      </c>
      <c r="O659" s="91">
        <f t="shared" si="380"/>
        <v>0.47275</v>
      </c>
      <c r="P659" s="91">
        <f t="shared" si="380"/>
        <v>0.30632999999999999</v>
      </c>
      <c r="Q659" s="91">
        <f t="shared" si="380"/>
        <v>0.41082999999999997</v>
      </c>
      <c r="R659" s="91">
        <f t="shared" si="380"/>
        <v>0.35233999999999999</v>
      </c>
      <c r="S659" s="91">
        <f t="shared" si="380"/>
        <v>3.6670000000000001E-2</v>
      </c>
      <c r="T659" s="91">
        <f t="shared" si="380"/>
        <v>0.10638</v>
      </c>
      <c r="U659" s="91">
        <f t="shared" si="380"/>
        <v>3.9739999999999998E-2</v>
      </c>
      <c r="V659" s="91">
        <f t="shared" si="380"/>
        <v>1.6369999999999999E-2</v>
      </c>
      <c r="W659" s="91">
        <f t="shared" si="380"/>
        <v>0.13264999999999999</v>
      </c>
      <c r="X659" s="91">
        <f t="shared" si="380"/>
        <v>8.8199999999999997E-3</v>
      </c>
      <c r="Y659" s="91">
        <f t="shared" si="380"/>
        <v>5.9800000000000001E-3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3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110.73</v>
      </c>
      <c r="H660" s="44">
        <v>586.94000000000005</v>
      </c>
      <c r="I660" s="44">
        <v>190.53</v>
      </c>
      <c r="J660" s="44">
        <v>250.66</v>
      </c>
      <c r="K660" s="44">
        <v>145.61000000000001</v>
      </c>
      <c r="L660" s="44">
        <v>125.36</v>
      </c>
      <c r="M660" s="44">
        <v>174.79</v>
      </c>
      <c r="N660" s="44">
        <v>17.27</v>
      </c>
      <c r="O660" s="44">
        <v>472.75</v>
      </c>
      <c r="P660" s="44">
        <v>306.33</v>
      </c>
      <c r="Q660" s="44">
        <v>410.83</v>
      </c>
      <c r="R660" s="44">
        <v>352.34</v>
      </c>
      <c r="S660" s="44">
        <v>36.67</v>
      </c>
      <c r="T660" s="44">
        <v>106.38</v>
      </c>
      <c r="U660" s="44">
        <v>39.74</v>
      </c>
      <c r="V660" s="44">
        <v>16.37</v>
      </c>
      <c r="W660" s="44">
        <v>132.65</v>
      </c>
      <c r="X660" s="44">
        <v>8.82</v>
      </c>
      <c r="Y660" s="44">
        <v>5.98</v>
      </c>
      <c r="Z660" s="44">
        <v>0</v>
      </c>
      <c r="AA660" s="44">
        <v>0</v>
      </c>
    </row>
    <row r="661" spans="1:27" ht="13.8" collapsed="1" x14ac:dyDescent="0.3">
      <c r="A661" s="98" t="s">
        <v>2296</v>
      </c>
      <c r="B661" s="28" t="str">
        <f>"10"&amp;"."&amp;$B$800&amp;"."&amp;$B$801</f>
        <v>10.07.2024</v>
      </c>
      <c r="C661" s="90" t="s">
        <v>76</v>
      </c>
      <c r="D661" s="91">
        <f>ROUND((D662)/1000,5)</f>
        <v>2.1499999999999998E-2</v>
      </c>
      <c r="E661" s="91">
        <f t="shared" ref="E661:AA661" si="381">ROUND((E662)/1000,5)</f>
        <v>2.7150000000000001E-2</v>
      </c>
      <c r="F661" s="91">
        <f t="shared" si="381"/>
        <v>0.13882</v>
      </c>
      <c r="G661" s="91">
        <f t="shared" si="381"/>
        <v>0.16818</v>
      </c>
      <c r="H661" s="91">
        <f t="shared" si="381"/>
        <v>0.47604000000000002</v>
      </c>
      <c r="I661" s="91">
        <f t="shared" si="381"/>
        <v>0.21373</v>
      </c>
      <c r="J661" s="91">
        <f t="shared" si="381"/>
        <v>0.12275999999999999</v>
      </c>
      <c r="K661" s="91">
        <f t="shared" si="381"/>
        <v>0.27289999999999998</v>
      </c>
      <c r="L661" s="91">
        <f t="shared" si="381"/>
        <v>0.48000999999999999</v>
      </c>
      <c r="M661" s="91">
        <f t="shared" si="381"/>
        <v>0.23810000000000001</v>
      </c>
      <c r="N661" s="91">
        <f t="shared" si="381"/>
        <v>0.34423999999999999</v>
      </c>
      <c r="O661" s="91">
        <f t="shared" si="381"/>
        <v>0.34358</v>
      </c>
      <c r="P661" s="91">
        <f t="shared" si="381"/>
        <v>0.36212</v>
      </c>
      <c r="Q661" s="91">
        <f t="shared" si="381"/>
        <v>0.15223</v>
      </c>
      <c r="R661" s="91">
        <f t="shared" si="381"/>
        <v>0.14938000000000001</v>
      </c>
      <c r="S661" s="91">
        <f t="shared" si="381"/>
        <v>0.15110000000000001</v>
      </c>
      <c r="T661" s="91">
        <f t="shared" si="381"/>
        <v>4.7649999999999998E-2</v>
      </c>
      <c r="U661" s="91">
        <f t="shared" si="381"/>
        <v>4.3319999999999997E-2</v>
      </c>
      <c r="V661" s="91">
        <f t="shared" si="381"/>
        <v>2.7359999999999999E-2</v>
      </c>
      <c r="W661" s="91">
        <f t="shared" si="381"/>
        <v>9.6250000000000002E-2</v>
      </c>
      <c r="X661" s="91">
        <f t="shared" si="381"/>
        <v>1.9220000000000001E-2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3">
      <c r="A662" s="99" t="s">
        <v>2297</v>
      </c>
      <c r="B662" s="63" t="s">
        <v>238</v>
      </c>
      <c r="C662" s="43" t="s">
        <v>79</v>
      </c>
      <c r="D662" s="44">
        <v>21.5</v>
      </c>
      <c r="E662" s="44">
        <v>27.15</v>
      </c>
      <c r="F662" s="44">
        <v>138.82</v>
      </c>
      <c r="G662" s="44">
        <v>168.18</v>
      </c>
      <c r="H662" s="44">
        <v>476.04</v>
      </c>
      <c r="I662" s="44">
        <v>213.73</v>
      </c>
      <c r="J662" s="44">
        <v>122.76</v>
      </c>
      <c r="K662" s="44">
        <v>272.89999999999998</v>
      </c>
      <c r="L662" s="44">
        <v>480.01</v>
      </c>
      <c r="M662" s="44">
        <v>238.1</v>
      </c>
      <c r="N662" s="44">
        <v>344.24</v>
      </c>
      <c r="O662" s="44">
        <v>343.58</v>
      </c>
      <c r="P662" s="44">
        <v>362.12</v>
      </c>
      <c r="Q662" s="44">
        <v>152.22999999999999</v>
      </c>
      <c r="R662" s="44">
        <v>149.38</v>
      </c>
      <c r="S662" s="44">
        <v>151.1</v>
      </c>
      <c r="T662" s="44">
        <v>47.65</v>
      </c>
      <c r="U662" s="44">
        <v>43.32</v>
      </c>
      <c r="V662" s="44">
        <v>27.36</v>
      </c>
      <c r="W662" s="44">
        <v>96.25</v>
      </c>
      <c r="X662" s="44">
        <v>19.22</v>
      </c>
      <c r="Y662" s="44">
        <v>0</v>
      </c>
      <c r="Z662" s="44">
        <v>0</v>
      </c>
      <c r="AA662" s="44">
        <v>0</v>
      </c>
    </row>
    <row r="663" spans="1:27" ht="13.8" collapsed="1" x14ac:dyDescent="0.3">
      <c r="A663" s="98" t="s">
        <v>2298</v>
      </c>
      <c r="B663" s="28" t="str">
        <f>"11"&amp;"."&amp;$B$800&amp;"."&amp;$B$801</f>
        <v>11.07.2024</v>
      </c>
      <c r="C663" s="90" t="s">
        <v>76</v>
      </c>
      <c r="D663" s="91">
        <f>ROUND((D664)/1000,5)</f>
        <v>2.0369999999999999E-2</v>
      </c>
      <c r="E663" s="91">
        <f t="shared" ref="E663:AA663" si="382">ROUND((E664)/1000,5)</f>
        <v>3.46E-3</v>
      </c>
      <c r="F663" s="91">
        <f t="shared" si="382"/>
        <v>7.0069999999999993E-2</v>
      </c>
      <c r="G663" s="91">
        <f t="shared" si="382"/>
        <v>8.1040000000000001E-2</v>
      </c>
      <c r="H663" s="91">
        <f t="shared" si="382"/>
        <v>0</v>
      </c>
      <c r="I663" s="91">
        <f t="shared" si="382"/>
        <v>0.12196</v>
      </c>
      <c r="J663" s="91">
        <f t="shared" si="382"/>
        <v>0.20607</v>
      </c>
      <c r="K663" s="91">
        <f t="shared" si="382"/>
        <v>0.10113999999999999</v>
      </c>
      <c r="L663" s="91">
        <f t="shared" si="382"/>
        <v>0.13036</v>
      </c>
      <c r="M663" s="91">
        <f t="shared" si="382"/>
        <v>7.4520000000000003E-2</v>
      </c>
      <c r="N663" s="91">
        <f t="shared" si="382"/>
        <v>7.9299999999999995E-3</v>
      </c>
      <c r="O663" s="91">
        <f t="shared" si="382"/>
        <v>8.2180000000000003E-2</v>
      </c>
      <c r="P663" s="91">
        <f t="shared" si="382"/>
        <v>5.253E-2</v>
      </c>
      <c r="Q663" s="91">
        <f t="shared" si="382"/>
        <v>2.52E-2</v>
      </c>
      <c r="R663" s="91">
        <f t="shared" si="382"/>
        <v>8.7799999999999996E-3</v>
      </c>
      <c r="S663" s="91">
        <f t="shared" si="382"/>
        <v>0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3">
      <c r="A664" s="99" t="s">
        <v>2299</v>
      </c>
      <c r="B664" s="63" t="s">
        <v>238</v>
      </c>
      <c r="C664" s="43" t="s">
        <v>79</v>
      </c>
      <c r="D664" s="44">
        <v>20.37</v>
      </c>
      <c r="E664" s="44">
        <v>3.46</v>
      </c>
      <c r="F664" s="44">
        <v>70.069999999999993</v>
      </c>
      <c r="G664" s="44">
        <v>81.040000000000006</v>
      </c>
      <c r="H664" s="44">
        <v>0</v>
      </c>
      <c r="I664" s="44">
        <v>121.96</v>
      </c>
      <c r="J664" s="44">
        <v>206.07</v>
      </c>
      <c r="K664" s="44">
        <v>101.14</v>
      </c>
      <c r="L664" s="44">
        <v>130.36000000000001</v>
      </c>
      <c r="M664" s="44">
        <v>74.52</v>
      </c>
      <c r="N664" s="44">
        <v>7.93</v>
      </c>
      <c r="O664" s="44">
        <v>82.18</v>
      </c>
      <c r="P664" s="44">
        <v>52.53</v>
      </c>
      <c r="Q664" s="44">
        <v>25.2</v>
      </c>
      <c r="R664" s="44">
        <v>8.7799999999999994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8" t="s">
        <v>2300</v>
      </c>
      <c r="B665" s="28" t="str">
        <f>"12"&amp;"."&amp;$B$800&amp;"."&amp;$B$801</f>
        <v>12.07.2024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9.75E-3</v>
      </c>
      <c r="G665" s="91">
        <f t="shared" si="383"/>
        <v>5.987E-2</v>
      </c>
      <c r="H665" s="91">
        <f t="shared" si="383"/>
        <v>0.15017</v>
      </c>
      <c r="I665" s="91">
        <f t="shared" si="383"/>
        <v>0</v>
      </c>
      <c r="J665" s="91">
        <f t="shared" si="383"/>
        <v>0.14094999999999999</v>
      </c>
      <c r="K665" s="91">
        <f t="shared" si="383"/>
        <v>9.597E-2</v>
      </c>
      <c r="L665" s="91">
        <f t="shared" si="383"/>
        <v>6.1350000000000002E-2</v>
      </c>
      <c r="M665" s="91">
        <f t="shared" si="383"/>
        <v>4.0669999999999998E-2</v>
      </c>
      <c r="N665" s="91">
        <f t="shared" si="383"/>
        <v>1.2619999999999999E-2</v>
      </c>
      <c r="O665" s="91">
        <f t="shared" si="383"/>
        <v>1.1299999999999999E-2</v>
      </c>
      <c r="P665" s="91">
        <f t="shared" si="383"/>
        <v>0.27131</v>
      </c>
      <c r="Q665" s="91">
        <f t="shared" si="383"/>
        <v>0.25950000000000001</v>
      </c>
      <c r="R665" s="91">
        <f t="shared" si="383"/>
        <v>0.223</v>
      </c>
      <c r="S665" s="91">
        <f t="shared" si="383"/>
        <v>0</v>
      </c>
      <c r="T665" s="91">
        <f t="shared" si="383"/>
        <v>1.0499999999999999E-3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0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3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9.75</v>
      </c>
      <c r="G666" s="44">
        <v>59.87</v>
      </c>
      <c r="H666" s="44">
        <v>150.16999999999999</v>
      </c>
      <c r="I666" s="44">
        <v>0</v>
      </c>
      <c r="J666" s="44">
        <v>140.94999999999999</v>
      </c>
      <c r="K666" s="44">
        <v>95.97</v>
      </c>
      <c r="L666" s="44">
        <v>61.35</v>
      </c>
      <c r="M666" s="44">
        <v>40.67</v>
      </c>
      <c r="N666" s="44">
        <v>12.62</v>
      </c>
      <c r="O666" s="44">
        <v>11.3</v>
      </c>
      <c r="P666" s="44">
        <v>271.31</v>
      </c>
      <c r="Q666" s="44">
        <v>259.5</v>
      </c>
      <c r="R666" s="44">
        <v>223</v>
      </c>
      <c r="S666" s="44">
        <v>0</v>
      </c>
      <c r="T666" s="44">
        <v>1.05</v>
      </c>
      <c r="U666" s="44">
        <v>0</v>
      </c>
      <c r="V666" s="44">
        <v>0</v>
      </c>
      <c r="W666" s="44">
        <v>0</v>
      </c>
      <c r="X666" s="44">
        <v>0</v>
      </c>
      <c r="Y666" s="44">
        <v>0</v>
      </c>
      <c r="Z666" s="44">
        <v>0</v>
      </c>
      <c r="AA666" s="44">
        <v>0</v>
      </c>
    </row>
    <row r="667" spans="1:27" ht="13.8" collapsed="1" x14ac:dyDescent="0.3">
      <c r="A667" s="98" t="s">
        <v>2302</v>
      </c>
      <c r="B667" s="28" t="str">
        <f>"13"&amp;"."&amp;$B$800&amp;"."&amp;$B$801</f>
        <v>13.07.2024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0.28425</v>
      </c>
      <c r="J667" s="91">
        <f t="shared" si="384"/>
        <v>0.28460999999999997</v>
      </c>
      <c r="K667" s="91">
        <f t="shared" si="384"/>
        <v>0.12439</v>
      </c>
      <c r="L667" s="91">
        <f t="shared" si="384"/>
        <v>9.2399999999999996E-2</v>
      </c>
      <c r="M667" s="91">
        <f t="shared" si="384"/>
        <v>4.4010000000000001E-2</v>
      </c>
      <c r="N667" s="91">
        <f t="shared" si="384"/>
        <v>4.7600000000000003E-3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7.6800000000000002E-3</v>
      </c>
      <c r="S667" s="91">
        <f t="shared" si="384"/>
        <v>0</v>
      </c>
      <c r="T667" s="91">
        <f t="shared" si="384"/>
        <v>3.9870000000000003E-2</v>
      </c>
      <c r="U667" s="91">
        <f t="shared" si="384"/>
        <v>6.8199999999999997E-3</v>
      </c>
      <c r="V667" s="91">
        <f t="shared" si="384"/>
        <v>8.9099999999999995E-3</v>
      </c>
      <c r="W667" s="91">
        <f t="shared" si="384"/>
        <v>0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3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284.25</v>
      </c>
      <c r="J668" s="44">
        <v>284.61</v>
      </c>
      <c r="K668" s="44">
        <v>124.39</v>
      </c>
      <c r="L668" s="44">
        <v>92.4</v>
      </c>
      <c r="M668" s="44">
        <v>44.01</v>
      </c>
      <c r="N668" s="44">
        <v>4.76</v>
      </c>
      <c r="O668" s="44">
        <v>0</v>
      </c>
      <c r="P668" s="44">
        <v>0</v>
      </c>
      <c r="Q668" s="44">
        <v>0</v>
      </c>
      <c r="R668" s="44">
        <v>7.68</v>
      </c>
      <c r="S668" s="44">
        <v>0</v>
      </c>
      <c r="T668" s="44">
        <v>39.869999999999997</v>
      </c>
      <c r="U668" s="44">
        <v>6.82</v>
      </c>
      <c r="V668" s="44">
        <v>8.91</v>
      </c>
      <c r="W668" s="44">
        <v>0</v>
      </c>
      <c r="X668" s="44">
        <v>0</v>
      </c>
      <c r="Y668" s="44">
        <v>0</v>
      </c>
      <c r="Z668" s="44">
        <v>0</v>
      </c>
      <c r="AA668" s="44">
        <v>0</v>
      </c>
    </row>
    <row r="669" spans="1:27" ht="13.8" collapsed="1" x14ac:dyDescent="0.3">
      <c r="A669" s="98" t="s">
        <v>2304</v>
      </c>
      <c r="B669" s="28" t="str">
        <f>"14"&amp;"."&amp;$B$800&amp;"."&amp;$B$801</f>
        <v>14.07.2024</v>
      </c>
      <c r="C669" s="90" t="s">
        <v>76</v>
      </c>
      <c r="D669" s="91">
        <f>ROUND((D670)/1000,5)</f>
        <v>0</v>
      </c>
      <c r="E669" s="91">
        <f t="shared" ref="E669:AA669" si="385">ROUND((E670)/1000,5)</f>
        <v>6.6400000000000001E-3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0.26951999999999998</v>
      </c>
      <c r="J669" s="91">
        <f t="shared" si="385"/>
        <v>0.51737999999999995</v>
      </c>
      <c r="K669" s="91">
        <f t="shared" si="385"/>
        <v>0.41239999999999999</v>
      </c>
      <c r="L669" s="91">
        <f t="shared" si="385"/>
        <v>0.15651999999999999</v>
      </c>
      <c r="M669" s="91">
        <f t="shared" si="385"/>
        <v>0</v>
      </c>
      <c r="N669" s="91">
        <f t="shared" si="385"/>
        <v>5.7549999999999997E-2</v>
      </c>
      <c r="O669" s="91">
        <f t="shared" si="385"/>
        <v>6.5350000000000005E-2</v>
      </c>
      <c r="P669" s="91">
        <f t="shared" si="385"/>
        <v>8.9560000000000001E-2</v>
      </c>
      <c r="Q669" s="91">
        <f t="shared" si="385"/>
        <v>0.18167</v>
      </c>
      <c r="R669" s="91">
        <f t="shared" si="385"/>
        <v>0.17619000000000001</v>
      </c>
      <c r="S669" s="91">
        <f t="shared" si="385"/>
        <v>0.18734000000000001</v>
      </c>
      <c r="T669" s="91">
        <f t="shared" si="385"/>
        <v>0.29402</v>
      </c>
      <c r="U669" s="91">
        <f t="shared" si="385"/>
        <v>0.32744000000000001</v>
      </c>
      <c r="V669" s="91">
        <f t="shared" si="385"/>
        <v>0.13552</v>
      </c>
      <c r="W669" s="91">
        <f t="shared" si="385"/>
        <v>0.19503999999999999</v>
      </c>
      <c r="X669" s="91">
        <f t="shared" si="385"/>
        <v>0.16713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3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6.64</v>
      </c>
      <c r="F670" s="44">
        <v>0</v>
      </c>
      <c r="G670" s="44">
        <v>0</v>
      </c>
      <c r="H670" s="44">
        <v>0</v>
      </c>
      <c r="I670" s="44">
        <v>269.52</v>
      </c>
      <c r="J670" s="44">
        <v>517.38</v>
      </c>
      <c r="K670" s="44">
        <v>412.4</v>
      </c>
      <c r="L670" s="44">
        <v>156.52000000000001</v>
      </c>
      <c r="M670" s="44">
        <v>0</v>
      </c>
      <c r="N670" s="44">
        <v>57.55</v>
      </c>
      <c r="O670" s="44">
        <v>65.349999999999994</v>
      </c>
      <c r="P670" s="44">
        <v>89.56</v>
      </c>
      <c r="Q670" s="44">
        <v>181.67</v>
      </c>
      <c r="R670" s="44">
        <v>176.19</v>
      </c>
      <c r="S670" s="44">
        <v>187.34</v>
      </c>
      <c r="T670" s="44">
        <v>294.02</v>
      </c>
      <c r="U670" s="44">
        <v>327.44</v>
      </c>
      <c r="V670" s="44">
        <v>135.52000000000001</v>
      </c>
      <c r="W670" s="44">
        <v>195.04</v>
      </c>
      <c r="X670" s="44">
        <v>167.13</v>
      </c>
      <c r="Y670" s="44">
        <v>0</v>
      </c>
      <c r="Z670" s="44">
        <v>0</v>
      </c>
      <c r="AA670" s="44">
        <v>0</v>
      </c>
    </row>
    <row r="671" spans="1:27" ht="13.8" collapsed="1" x14ac:dyDescent="0.3">
      <c r="A671" s="98" t="s">
        <v>2306</v>
      </c>
      <c r="B671" s="28" t="str">
        <f>"15"&amp;"."&amp;$B$800&amp;"."&amp;$B$801</f>
        <v>15.07.2024</v>
      </c>
      <c r="C671" s="90" t="s">
        <v>76</v>
      </c>
      <c r="D671" s="91">
        <f>ROUND((D672)/1000,5)</f>
        <v>5.0500000000000003E-2</v>
      </c>
      <c r="E671" s="91">
        <f t="shared" ref="E671:AA671" si="386">ROUND((E672)/1000,5)</f>
        <v>3.4439999999999998E-2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0.29555999999999999</v>
      </c>
      <c r="J671" s="91">
        <f t="shared" si="386"/>
        <v>0.38268999999999997</v>
      </c>
      <c r="K671" s="91">
        <f t="shared" si="386"/>
        <v>0.28310000000000002</v>
      </c>
      <c r="L671" s="91">
        <f t="shared" si="386"/>
        <v>0.28512999999999999</v>
      </c>
      <c r="M671" s="91">
        <f t="shared" si="386"/>
        <v>0.15840000000000001</v>
      </c>
      <c r="N671" s="91">
        <f t="shared" si="386"/>
        <v>0.43129000000000001</v>
      </c>
      <c r="O671" s="91">
        <f t="shared" si="386"/>
        <v>0.55932000000000004</v>
      </c>
      <c r="P671" s="91">
        <f t="shared" si="386"/>
        <v>0.64971000000000001</v>
      </c>
      <c r="Q671" s="91">
        <f t="shared" si="386"/>
        <v>1.3378399999999999</v>
      </c>
      <c r="R671" s="91">
        <f t="shared" si="386"/>
        <v>1.23763</v>
      </c>
      <c r="S671" s="91">
        <f t="shared" si="386"/>
        <v>1.4801899999999999</v>
      </c>
      <c r="T671" s="91">
        <f t="shared" si="386"/>
        <v>1.8044800000000001</v>
      </c>
      <c r="U671" s="91">
        <f t="shared" si="386"/>
        <v>0.47172999999999998</v>
      </c>
      <c r="V671" s="91">
        <f t="shared" si="386"/>
        <v>0.58572999999999997</v>
      </c>
      <c r="W671" s="91">
        <f t="shared" si="386"/>
        <v>0.43008000000000002</v>
      </c>
      <c r="X671" s="91">
        <f t="shared" si="386"/>
        <v>0.20769000000000001</v>
      </c>
      <c r="Y671" s="91">
        <f t="shared" si="386"/>
        <v>0.34265000000000001</v>
      </c>
      <c r="Z671" s="91">
        <f t="shared" si="386"/>
        <v>0.1308</v>
      </c>
      <c r="AA671" s="91">
        <f t="shared" si="386"/>
        <v>2.8920000000000001E-2</v>
      </c>
    </row>
    <row r="672" spans="1:27" ht="12.75" hidden="1" customHeight="1" outlineLevel="1" x14ac:dyDescent="0.3">
      <c r="A672" s="99" t="s">
        <v>2307</v>
      </c>
      <c r="B672" s="63" t="s">
        <v>238</v>
      </c>
      <c r="C672" s="43" t="s">
        <v>79</v>
      </c>
      <c r="D672" s="44">
        <v>50.5</v>
      </c>
      <c r="E672" s="44">
        <v>34.44</v>
      </c>
      <c r="F672" s="44">
        <v>0</v>
      </c>
      <c r="G672" s="44">
        <v>0</v>
      </c>
      <c r="H672" s="44">
        <v>0</v>
      </c>
      <c r="I672" s="44">
        <v>295.56</v>
      </c>
      <c r="J672" s="44">
        <v>382.69</v>
      </c>
      <c r="K672" s="44">
        <v>283.10000000000002</v>
      </c>
      <c r="L672" s="44">
        <v>285.13</v>
      </c>
      <c r="M672" s="44">
        <v>158.4</v>
      </c>
      <c r="N672" s="44">
        <v>431.29</v>
      </c>
      <c r="O672" s="44">
        <v>559.32000000000005</v>
      </c>
      <c r="P672" s="44">
        <v>649.71</v>
      </c>
      <c r="Q672" s="44">
        <v>1337.84</v>
      </c>
      <c r="R672" s="44">
        <v>1237.6300000000001</v>
      </c>
      <c r="S672" s="44">
        <v>1480.19</v>
      </c>
      <c r="T672" s="44">
        <v>1804.48</v>
      </c>
      <c r="U672" s="44">
        <v>471.73</v>
      </c>
      <c r="V672" s="44">
        <v>585.73</v>
      </c>
      <c r="W672" s="44">
        <v>430.08</v>
      </c>
      <c r="X672" s="44">
        <v>207.69</v>
      </c>
      <c r="Y672" s="44">
        <v>342.65</v>
      </c>
      <c r="Z672" s="44">
        <v>130.80000000000001</v>
      </c>
      <c r="AA672" s="44">
        <v>28.92</v>
      </c>
    </row>
    <row r="673" spans="1:27" ht="13.8" collapsed="1" x14ac:dyDescent="0.3">
      <c r="A673" s="98" t="s">
        <v>2308</v>
      </c>
      <c r="B673" s="28" t="str">
        <f>"16"&amp;"."&amp;$B$800&amp;"."&amp;$B$801</f>
        <v>16.07.2024</v>
      </c>
      <c r="C673" s="90" t="s">
        <v>76</v>
      </c>
      <c r="D673" s="91">
        <f>ROUND((D674)/1000,5)</f>
        <v>3.0009999999999998E-2</v>
      </c>
      <c r="E673" s="91">
        <f t="shared" ref="E673:AA673" si="387">ROUND((E674)/1000,5)</f>
        <v>3.2599999999999999E-3</v>
      </c>
      <c r="F673" s="91">
        <f t="shared" si="387"/>
        <v>9.11E-2</v>
      </c>
      <c r="G673" s="91">
        <f t="shared" si="387"/>
        <v>0.4168</v>
      </c>
      <c r="H673" s="91">
        <f t="shared" si="387"/>
        <v>0.10355</v>
      </c>
      <c r="I673" s="91">
        <f t="shared" si="387"/>
        <v>0.46875</v>
      </c>
      <c r="J673" s="91">
        <f t="shared" si="387"/>
        <v>0.24560999999999999</v>
      </c>
      <c r="K673" s="91">
        <f t="shared" si="387"/>
        <v>0.14552999999999999</v>
      </c>
      <c r="L673" s="91">
        <f t="shared" si="387"/>
        <v>0.38657999999999998</v>
      </c>
      <c r="M673" s="91">
        <f t="shared" si="387"/>
        <v>0.73943000000000003</v>
      </c>
      <c r="N673" s="91">
        <f t="shared" si="387"/>
        <v>1.10432</v>
      </c>
      <c r="O673" s="91">
        <f t="shared" si="387"/>
        <v>1.32443</v>
      </c>
      <c r="P673" s="91">
        <f t="shared" si="387"/>
        <v>1.3962000000000001</v>
      </c>
      <c r="Q673" s="91">
        <f t="shared" si="387"/>
        <v>0.87809999999999999</v>
      </c>
      <c r="R673" s="91">
        <f t="shared" si="387"/>
        <v>0.60934999999999995</v>
      </c>
      <c r="S673" s="91">
        <f t="shared" si="387"/>
        <v>3.0468799999999998</v>
      </c>
      <c r="T673" s="91">
        <f t="shared" si="387"/>
        <v>1.13293</v>
      </c>
      <c r="U673" s="91">
        <f t="shared" si="387"/>
        <v>0.60314000000000001</v>
      </c>
      <c r="V673" s="91">
        <f t="shared" si="387"/>
        <v>0.72614000000000001</v>
      </c>
      <c r="W673" s="91">
        <f t="shared" si="387"/>
        <v>1.3287800000000001</v>
      </c>
      <c r="X673" s="91">
        <f t="shared" si="387"/>
        <v>1.4024399999999999</v>
      </c>
      <c r="Y673" s="91">
        <f t="shared" si="387"/>
        <v>0.36731000000000003</v>
      </c>
      <c r="Z673" s="91">
        <f t="shared" si="387"/>
        <v>7.4200000000000002E-2</v>
      </c>
      <c r="AA673" s="91">
        <f t="shared" si="387"/>
        <v>0</v>
      </c>
    </row>
    <row r="674" spans="1:27" ht="12.75" hidden="1" customHeight="1" outlineLevel="1" x14ac:dyDescent="0.3">
      <c r="A674" s="99" t="s">
        <v>2309</v>
      </c>
      <c r="B674" s="63" t="s">
        <v>238</v>
      </c>
      <c r="C674" s="43" t="s">
        <v>79</v>
      </c>
      <c r="D674" s="44">
        <v>30.01</v>
      </c>
      <c r="E674" s="44">
        <v>3.26</v>
      </c>
      <c r="F674" s="44">
        <v>91.1</v>
      </c>
      <c r="G674" s="44">
        <v>416.8</v>
      </c>
      <c r="H674" s="44">
        <v>103.55</v>
      </c>
      <c r="I674" s="44">
        <v>468.75</v>
      </c>
      <c r="J674" s="44">
        <v>245.61</v>
      </c>
      <c r="K674" s="44">
        <v>145.53</v>
      </c>
      <c r="L674" s="44">
        <v>386.58</v>
      </c>
      <c r="M674" s="44">
        <v>739.43</v>
      </c>
      <c r="N674" s="44">
        <v>1104.32</v>
      </c>
      <c r="O674" s="44">
        <v>1324.43</v>
      </c>
      <c r="P674" s="44">
        <v>1396.2</v>
      </c>
      <c r="Q674" s="44">
        <v>878.1</v>
      </c>
      <c r="R674" s="44">
        <v>609.35</v>
      </c>
      <c r="S674" s="44">
        <v>3046.88</v>
      </c>
      <c r="T674" s="44">
        <v>1132.93</v>
      </c>
      <c r="U674" s="44">
        <v>603.14</v>
      </c>
      <c r="V674" s="44">
        <v>726.14</v>
      </c>
      <c r="W674" s="44">
        <v>1328.78</v>
      </c>
      <c r="X674" s="44">
        <v>1402.44</v>
      </c>
      <c r="Y674" s="44">
        <v>367.31</v>
      </c>
      <c r="Z674" s="44">
        <v>74.2</v>
      </c>
      <c r="AA674" s="44">
        <v>0</v>
      </c>
    </row>
    <row r="675" spans="1:27" ht="13.8" collapsed="1" x14ac:dyDescent="0.3">
      <c r="A675" s="98" t="s">
        <v>2310</v>
      </c>
      <c r="B675" s="28" t="str">
        <f>"17"&amp;"."&amp;$B$800&amp;"."&amp;$B$801</f>
        <v>17.07.2024</v>
      </c>
      <c r="C675" s="90" t="s">
        <v>76</v>
      </c>
      <c r="D675" s="91">
        <f>ROUND((D676)/1000,5)</f>
        <v>0</v>
      </c>
      <c r="E675" s="91">
        <f t="shared" ref="E675:AA675" si="388">ROUND((E676)/1000,5)</f>
        <v>7.2700000000000001E-2</v>
      </c>
      <c r="F675" s="91">
        <f t="shared" si="388"/>
        <v>3.5630000000000002E-2</v>
      </c>
      <c r="G675" s="91">
        <f t="shared" si="388"/>
        <v>0.10536</v>
      </c>
      <c r="H675" s="91">
        <f t="shared" si="388"/>
        <v>0.42669000000000001</v>
      </c>
      <c r="I675" s="91">
        <f t="shared" si="388"/>
        <v>0.15468000000000001</v>
      </c>
      <c r="J675" s="91">
        <f t="shared" si="388"/>
        <v>0.11792999999999999</v>
      </c>
      <c r="K675" s="91">
        <f t="shared" si="388"/>
        <v>0.14968999999999999</v>
      </c>
      <c r="L675" s="91">
        <f t="shared" si="388"/>
        <v>0.36170999999999998</v>
      </c>
      <c r="M675" s="91">
        <f t="shared" si="388"/>
        <v>1.3951100000000001</v>
      </c>
      <c r="N675" s="91">
        <f t="shared" si="388"/>
        <v>1.6730799999999999</v>
      </c>
      <c r="O675" s="91">
        <f t="shared" si="388"/>
        <v>1.5865</v>
      </c>
      <c r="P675" s="91">
        <f t="shared" si="388"/>
        <v>1.52077</v>
      </c>
      <c r="Q675" s="91">
        <f t="shared" si="388"/>
        <v>0.87919999999999998</v>
      </c>
      <c r="R675" s="91">
        <f t="shared" si="388"/>
        <v>0.91854999999999998</v>
      </c>
      <c r="S675" s="91">
        <f t="shared" si="388"/>
        <v>0.59518000000000004</v>
      </c>
      <c r="T675" s="91">
        <f t="shared" si="388"/>
        <v>0.57033999999999996</v>
      </c>
      <c r="U675" s="91">
        <f t="shared" si="388"/>
        <v>0.72409000000000001</v>
      </c>
      <c r="V675" s="91">
        <f t="shared" si="388"/>
        <v>0.17832000000000001</v>
      </c>
      <c r="W675" s="91">
        <f t="shared" si="388"/>
        <v>5.5350000000000003E-2</v>
      </c>
      <c r="X675" s="91">
        <f t="shared" si="388"/>
        <v>6.9809999999999997E-2</v>
      </c>
      <c r="Y675" s="91">
        <f t="shared" si="388"/>
        <v>4.0800000000000003E-3</v>
      </c>
      <c r="Z675" s="91">
        <f t="shared" si="388"/>
        <v>9.0810000000000002E-2</v>
      </c>
      <c r="AA675" s="91">
        <f t="shared" si="388"/>
        <v>2.1099999999999999E-3</v>
      </c>
    </row>
    <row r="676" spans="1:27" ht="12.75" hidden="1" customHeight="1" outlineLevel="1" x14ac:dyDescent="0.3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72.7</v>
      </c>
      <c r="F676" s="44">
        <v>35.630000000000003</v>
      </c>
      <c r="G676" s="44">
        <v>105.36</v>
      </c>
      <c r="H676" s="44">
        <v>426.69</v>
      </c>
      <c r="I676" s="44">
        <v>154.68</v>
      </c>
      <c r="J676" s="44">
        <v>117.93</v>
      </c>
      <c r="K676" s="44">
        <v>149.69</v>
      </c>
      <c r="L676" s="44">
        <v>361.71</v>
      </c>
      <c r="M676" s="44">
        <v>1395.11</v>
      </c>
      <c r="N676" s="44">
        <v>1673.08</v>
      </c>
      <c r="O676" s="44">
        <v>1586.5</v>
      </c>
      <c r="P676" s="44">
        <v>1520.77</v>
      </c>
      <c r="Q676" s="44">
        <v>879.2</v>
      </c>
      <c r="R676" s="44">
        <v>918.55</v>
      </c>
      <c r="S676" s="44">
        <v>595.17999999999995</v>
      </c>
      <c r="T676" s="44">
        <v>570.34</v>
      </c>
      <c r="U676" s="44">
        <v>724.09</v>
      </c>
      <c r="V676" s="44">
        <v>178.32</v>
      </c>
      <c r="W676" s="44">
        <v>55.35</v>
      </c>
      <c r="X676" s="44">
        <v>69.81</v>
      </c>
      <c r="Y676" s="44">
        <v>4.08</v>
      </c>
      <c r="Z676" s="44">
        <v>90.81</v>
      </c>
      <c r="AA676" s="44">
        <v>2.11</v>
      </c>
    </row>
    <row r="677" spans="1:27" ht="13.8" collapsed="1" x14ac:dyDescent="0.3">
      <c r="A677" s="98" t="s">
        <v>2312</v>
      </c>
      <c r="B677" s="28" t="str">
        <f>"18"&amp;"."&amp;$B$800&amp;"."&amp;$B$801</f>
        <v>18.07.2024</v>
      </c>
      <c r="C677" s="90" t="s">
        <v>76</v>
      </c>
      <c r="D677" s="91">
        <f>ROUND((D678)/1000,5)</f>
        <v>0.15912999999999999</v>
      </c>
      <c r="E677" s="91">
        <f t="shared" ref="E677:AA677" si="389">ROUND((E678)/1000,5)</f>
        <v>0.19536999999999999</v>
      </c>
      <c r="F677" s="91">
        <f t="shared" si="389"/>
        <v>0.28138999999999997</v>
      </c>
      <c r="G677" s="91">
        <f t="shared" si="389"/>
        <v>0.10833</v>
      </c>
      <c r="H677" s="91">
        <f t="shared" si="389"/>
        <v>0.29865999999999998</v>
      </c>
      <c r="I677" s="91">
        <f t="shared" si="389"/>
        <v>0.46465000000000001</v>
      </c>
      <c r="J677" s="91">
        <f t="shared" si="389"/>
        <v>0.38277</v>
      </c>
      <c r="K677" s="91">
        <f t="shared" si="389"/>
        <v>0.37668000000000001</v>
      </c>
      <c r="L677" s="91">
        <f t="shared" si="389"/>
        <v>1.6821699999999999</v>
      </c>
      <c r="M677" s="91">
        <f t="shared" si="389"/>
        <v>1.25648</v>
      </c>
      <c r="N677" s="91">
        <f t="shared" si="389"/>
        <v>1.3559000000000001</v>
      </c>
      <c r="O677" s="91">
        <f t="shared" si="389"/>
        <v>3.7441499999999999</v>
      </c>
      <c r="P677" s="91">
        <f t="shared" si="389"/>
        <v>1.3792599999999999</v>
      </c>
      <c r="Q677" s="91">
        <f t="shared" si="389"/>
        <v>0.84048999999999996</v>
      </c>
      <c r="R677" s="91">
        <f t="shared" si="389"/>
        <v>1.99221</v>
      </c>
      <c r="S677" s="91">
        <f t="shared" si="389"/>
        <v>1.6821600000000001</v>
      </c>
      <c r="T677" s="91">
        <f t="shared" si="389"/>
        <v>3.5753499999999998</v>
      </c>
      <c r="U677" s="91">
        <f t="shared" si="389"/>
        <v>2.5636800000000002</v>
      </c>
      <c r="V677" s="91">
        <f t="shared" si="389"/>
        <v>1.32484</v>
      </c>
      <c r="W677" s="91">
        <f t="shared" si="389"/>
        <v>1.0400700000000001</v>
      </c>
      <c r="X677" s="91">
        <f t="shared" si="389"/>
        <v>0.72355000000000003</v>
      </c>
      <c r="Y677" s="91">
        <f t="shared" si="389"/>
        <v>0.51293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3">
      <c r="A678" s="99" t="s">
        <v>2313</v>
      </c>
      <c r="B678" s="63" t="s">
        <v>238</v>
      </c>
      <c r="C678" s="43" t="s">
        <v>79</v>
      </c>
      <c r="D678" s="44">
        <v>159.13</v>
      </c>
      <c r="E678" s="44">
        <v>195.37</v>
      </c>
      <c r="F678" s="44">
        <v>281.39</v>
      </c>
      <c r="G678" s="44">
        <v>108.33</v>
      </c>
      <c r="H678" s="44">
        <v>298.66000000000003</v>
      </c>
      <c r="I678" s="44">
        <v>464.65</v>
      </c>
      <c r="J678" s="44">
        <v>382.77</v>
      </c>
      <c r="K678" s="44">
        <v>376.68</v>
      </c>
      <c r="L678" s="44">
        <v>1682.17</v>
      </c>
      <c r="M678" s="44">
        <v>1256.48</v>
      </c>
      <c r="N678" s="44">
        <v>1355.9</v>
      </c>
      <c r="O678" s="44">
        <v>3744.15</v>
      </c>
      <c r="P678" s="44">
        <v>1379.26</v>
      </c>
      <c r="Q678" s="44">
        <v>840.49</v>
      </c>
      <c r="R678" s="44">
        <v>1992.21</v>
      </c>
      <c r="S678" s="44">
        <v>1682.16</v>
      </c>
      <c r="T678" s="44">
        <v>3575.35</v>
      </c>
      <c r="U678" s="44">
        <v>2563.6799999999998</v>
      </c>
      <c r="V678" s="44">
        <v>1324.84</v>
      </c>
      <c r="W678" s="44">
        <v>1040.07</v>
      </c>
      <c r="X678" s="44">
        <v>723.55</v>
      </c>
      <c r="Y678" s="44">
        <v>512.92999999999995</v>
      </c>
      <c r="Z678" s="44">
        <v>0</v>
      </c>
      <c r="AA678" s="44">
        <v>0</v>
      </c>
    </row>
    <row r="679" spans="1:27" ht="13.8" collapsed="1" x14ac:dyDescent="0.3">
      <c r="A679" s="98" t="s">
        <v>2314</v>
      </c>
      <c r="B679" s="28" t="str">
        <f>"19"&amp;"."&amp;$B$800&amp;"."&amp;$B$801</f>
        <v>19.07.2024</v>
      </c>
      <c r="C679" s="90" t="s">
        <v>76</v>
      </c>
      <c r="D679" s="91">
        <f>ROUND((D680)/1000,5)</f>
        <v>0</v>
      </c>
      <c r="E679" s="91">
        <f t="shared" ref="E679:AA679" si="390">ROUND((E680)/1000,5)</f>
        <v>2.2960000000000001E-2</v>
      </c>
      <c r="F679" s="91">
        <f t="shared" si="390"/>
        <v>0.19556000000000001</v>
      </c>
      <c r="G679" s="91">
        <f t="shared" si="390"/>
        <v>1.1E-4</v>
      </c>
      <c r="H679" s="91">
        <f t="shared" si="390"/>
        <v>6.2330000000000003E-2</v>
      </c>
      <c r="I679" s="91">
        <f t="shared" si="390"/>
        <v>0.13605</v>
      </c>
      <c r="J679" s="91">
        <f t="shared" si="390"/>
        <v>0.15992999999999999</v>
      </c>
      <c r="K679" s="91">
        <f t="shared" si="390"/>
        <v>0.22719</v>
      </c>
      <c r="L679" s="91">
        <f t="shared" si="390"/>
        <v>0.37439</v>
      </c>
      <c r="M679" s="91">
        <f t="shared" si="390"/>
        <v>0.29753000000000002</v>
      </c>
      <c r="N679" s="91">
        <f t="shared" si="390"/>
        <v>0.33199000000000001</v>
      </c>
      <c r="O679" s="91">
        <f t="shared" si="390"/>
        <v>5.4120000000000001E-2</v>
      </c>
      <c r="P679" s="91">
        <f t="shared" si="390"/>
        <v>1.004E-2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0.28695999999999999</v>
      </c>
      <c r="U679" s="91">
        <f t="shared" si="390"/>
        <v>0.21661</v>
      </c>
      <c r="V679" s="91">
        <f t="shared" si="390"/>
        <v>5.0090000000000003E-2</v>
      </c>
      <c r="W679" s="91">
        <f t="shared" si="390"/>
        <v>5.8720000000000001E-2</v>
      </c>
      <c r="X679" s="91">
        <f t="shared" si="390"/>
        <v>7.0260000000000003E-2</v>
      </c>
      <c r="Y679" s="91">
        <f t="shared" si="390"/>
        <v>2.2000000000000001E-4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3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22.96</v>
      </c>
      <c r="F680" s="44">
        <v>195.56</v>
      </c>
      <c r="G680" s="44">
        <v>0.11</v>
      </c>
      <c r="H680" s="44">
        <v>62.33</v>
      </c>
      <c r="I680" s="44">
        <v>136.05000000000001</v>
      </c>
      <c r="J680" s="44">
        <v>159.93</v>
      </c>
      <c r="K680" s="44">
        <v>227.19</v>
      </c>
      <c r="L680" s="44">
        <v>374.39</v>
      </c>
      <c r="M680" s="44">
        <v>297.52999999999997</v>
      </c>
      <c r="N680" s="44">
        <v>331.99</v>
      </c>
      <c r="O680" s="44">
        <v>54.12</v>
      </c>
      <c r="P680" s="44">
        <v>10.039999999999999</v>
      </c>
      <c r="Q680" s="44">
        <v>0</v>
      </c>
      <c r="R680" s="44">
        <v>0</v>
      </c>
      <c r="S680" s="44">
        <v>0</v>
      </c>
      <c r="T680" s="44">
        <v>286.95999999999998</v>
      </c>
      <c r="U680" s="44">
        <v>216.61</v>
      </c>
      <c r="V680" s="44">
        <v>50.09</v>
      </c>
      <c r="W680" s="44">
        <v>58.72</v>
      </c>
      <c r="X680" s="44">
        <v>70.260000000000005</v>
      </c>
      <c r="Y680" s="44">
        <v>0.22</v>
      </c>
      <c r="Z680" s="44">
        <v>0</v>
      </c>
      <c r="AA680" s="44">
        <v>0</v>
      </c>
    </row>
    <row r="681" spans="1:27" ht="13.8" collapsed="1" x14ac:dyDescent="0.3">
      <c r="A681" s="98" t="s">
        <v>2316</v>
      </c>
      <c r="B681" s="28" t="str">
        <f>"20"&amp;"."&amp;$B$800&amp;"."&amp;$B$801</f>
        <v>20.07.2024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0.10561</v>
      </c>
      <c r="H681" s="91">
        <f t="shared" si="391"/>
        <v>0.11983000000000001</v>
      </c>
      <c r="I681" s="91">
        <f t="shared" si="391"/>
        <v>0.21431</v>
      </c>
      <c r="J681" s="91">
        <f t="shared" si="391"/>
        <v>0.16608000000000001</v>
      </c>
      <c r="K681" s="91">
        <f t="shared" si="391"/>
        <v>8.9649999999999994E-2</v>
      </c>
      <c r="L681" s="91">
        <f t="shared" si="391"/>
        <v>0.13117999999999999</v>
      </c>
      <c r="M681" s="91">
        <f t="shared" si="391"/>
        <v>0.23830000000000001</v>
      </c>
      <c r="N681" s="91">
        <f t="shared" si="391"/>
        <v>4.62E-3</v>
      </c>
      <c r="O681" s="91">
        <f t="shared" si="391"/>
        <v>0.26273999999999997</v>
      </c>
      <c r="P681" s="91">
        <f t="shared" si="391"/>
        <v>0.28216999999999998</v>
      </c>
      <c r="Q681" s="91">
        <f t="shared" si="391"/>
        <v>0.22170999999999999</v>
      </c>
      <c r="R681" s="91">
        <f t="shared" si="391"/>
        <v>0.10471</v>
      </c>
      <c r="S681" s="91">
        <f t="shared" si="391"/>
        <v>0.19689000000000001</v>
      </c>
      <c r="T681" s="91">
        <f t="shared" si="391"/>
        <v>0.14848</v>
      </c>
      <c r="U681" s="91">
        <f t="shared" si="391"/>
        <v>0.15986</v>
      </c>
      <c r="V681" s="91">
        <f t="shared" si="391"/>
        <v>0.2029</v>
      </c>
      <c r="W681" s="91">
        <f t="shared" si="391"/>
        <v>7.1800000000000003E-2</v>
      </c>
      <c r="X681" s="91">
        <f t="shared" si="391"/>
        <v>0.16561999999999999</v>
      </c>
      <c r="Y681" s="91">
        <f t="shared" si="391"/>
        <v>8.0600000000000005E-2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3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105.61</v>
      </c>
      <c r="H682" s="44">
        <v>119.83</v>
      </c>
      <c r="I682" s="44">
        <v>214.31</v>
      </c>
      <c r="J682" s="44">
        <v>166.08</v>
      </c>
      <c r="K682" s="44">
        <v>89.65</v>
      </c>
      <c r="L682" s="44">
        <v>131.18</v>
      </c>
      <c r="M682" s="44">
        <v>238.3</v>
      </c>
      <c r="N682" s="44">
        <v>4.62</v>
      </c>
      <c r="O682" s="44">
        <v>262.74</v>
      </c>
      <c r="P682" s="44">
        <v>282.17</v>
      </c>
      <c r="Q682" s="44">
        <v>221.71</v>
      </c>
      <c r="R682" s="44">
        <v>104.71</v>
      </c>
      <c r="S682" s="44">
        <v>196.89</v>
      </c>
      <c r="T682" s="44">
        <v>148.47999999999999</v>
      </c>
      <c r="U682" s="44">
        <v>159.86000000000001</v>
      </c>
      <c r="V682" s="44">
        <v>202.9</v>
      </c>
      <c r="W682" s="44">
        <v>71.8</v>
      </c>
      <c r="X682" s="44">
        <v>165.62</v>
      </c>
      <c r="Y682" s="44">
        <v>80.599999999999994</v>
      </c>
      <c r="Z682" s="44">
        <v>0</v>
      </c>
      <c r="AA682" s="44">
        <v>0</v>
      </c>
    </row>
    <row r="683" spans="1:27" ht="13.8" collapsed="1" x14ac:dyDescent="0.3">
      <c r="A683" s="98" t="s">
        <v>2318</v>
      </c>
      <c r="B683" s="28" t="str">
        <f>"21"&amp;"."&amp;$B$800&amp;"."&amp;$B$801</f>
        <v>21.07.2024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</v>
      </c>
      <c r="J683" s="91">
        <f t="shared" si="392"/>
        <v>0</v>
      </c>
      <c r="K683" s="91">
        <f t="shared" si="392"/>
        <v>4.2759999999999999E-2</v>
      </c>
      <c r="L683" s="91">
        <f t="shared" si="392"/>
        <v>1.553E-2</v>
      </c>
      <c r="M683" s="91">
        <f t="shared" si="392"/>
        <v>1.8620000000000001E-2</v>
      </c>
      <c r="N683" s="91">
        <f t="shared" si="392"/>
        <v>0</v>
      </c>
      <c r="O683" s="91">
        <f t="shared" si="392"/>
        <v>0</v>
      </c>
      <c r="P683" s="91">
        <f t="shared" si="392"/>
        <v>9.6269999999999994E-2</v>
      </c>
      <c r="Q683" s="91">
        <f t="shared" si="392"/>
        <v>6.7780000000000007E-2</v>
      </c>
      <c r="R683" s="91">
        <f t="shared" si="392"/>
        <v>9.0209999999999999E-2</v>
      </c>
      <c r="S683" s="91">
        <f t="shared" si="392"/>
        <v>0.14688999999999999</v>
      </c>
      <c r="T683" s="91">
        <f t="shared" si="392"/>
        <v>1.0499999999999999E-3</v>
      </c>
      <c r="U683" s="91">
        <f t="shared" si="392"/>
        <v>4.0000000000000002E-4</v>
      </c>
      <c r="V683" s="91">
        <f t="shared" si="392"/>
        <v>5.8E-4</v>
      </c>
      <c r="W683" s="91">
        <f t="shared" si="392"/>
        <v>5.0000000000000002E-5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3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42.76</v>
      </c>
      <c r="L684" s="44">
        <v>15.53</v>
      </c>
      <c r="M684" s="44">
        <v>18.62</v>
      </c>
      <c r="N684" s="44">
        <v>0</v>
      </c>
      <c r="O684" s="44">
        <v>0</v>
      </c>
      <c r="P684" s="44">
        <v>96.27</v>
      </c>
      <c r="Q684" s="44">
        <v>67.78</v>
      </c>
      <c r="R684" s="44">
        <v>90.21</v>
      </c>
      <c r="S684" s="44">
        <v>146.88999999999999</v>
      </c>
      <c r="T684" s="44">
        <v>1.05</v>
      </c>
      <c r="U684" s="44">
        <v>0.4</v>
      </c>
      <c r="V684" s="44">
        <v>0.57999999999999996</v>
      </c>
      <c r="W684" s="44">
        <v>0.05</v>
      </c>
      <c r="X684" s="44">
        <v>0</v>
      </c>
      <c r="Y684" s="44">
        <v>0</v>
      </c>
      <c r="Z684" s="44">
        <v>0</v>
      </c>
      <c r="AA684" s="44">
        <v>0</v>
      </c>
    </row>
    <row r="685" spans="1:27" ht="13.8" collapsed="1" x14ac:dyDescent="0.3">
      <c r="A685" s="98" t="s">
        <v>2320</v>
      </c>
      <c r="B685" s="28" t="str">
        <f>"22"&amp;"."&amp;$B$800&amp;"."&amp;$B$801</f>
        <v>22.07.2024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0.11403000000000001</v>
      </c>
      <c r="J685" s="91">
        <f t="shared" si="393"/>
        <v>0.21224999999999999</v>
      </c>
      <c r="K685" s="91">
        <f t="shared" si="393"/>
        <v>8.3269999999999997E-2</v>
      </c>
      <c r="L685" s="91">
        <f t="shared" si="393"/>
        <v>0.26122000000000001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5.0000000000000002E-5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3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114.03</v>
      </c>
      <c r="J686" s="44">
        <v>212.25</v>
      </c>
      <c r="K686" s="44">
        <v>83.27</v>
      </c>
      <c r="L686" s="44">
        <v>261.22000000000003</v>
      </c>
      <c r="M686" s="44">
        <v>0</v>
      </c>
      <c r="N686" s="44">
        <v>0</v>
      </c>
      <c r="O686" s="44">
        <v>0</v>
      </c>
      <c r="P686" s="44">
        <v>0.05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ht="13.8" collapsed="1" x14ac:dyDescent="0.3">
      <c r="A687" s="98" t="s">
        <v>2322</v>
      </c>
      <c r="B687" s="28" t="str">
        <f>"23"&amp;"."&amp;$B$800&amp;"."&amp;$B$801</f>
        <v>23.07.2024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0.68223999999999996</v>
      </c>
      <c r="J687" s="91">
        <f t="shared" si="394"/>
        <v>0.17510000000000001</v>
      </c>
      <c r="K687" s="91">
        <f t="shared" si="394"/>
        <v>7.6609999999999998E-2</v>
      </c>
      <c r="L687" s="91">
        <f t="shared" si="394"/>
        <v>6.2199999999999998E-2</v>
      </c>
      <c r="M687" s="91">
        <f t="shared" si="394"/>
        <v>9.0529999999999999E-2</v>
      </c>
      <c r="N687" s="91">
        <f t="shared" si="394"/>
        <v>3.6159999999999998E-2</v>
      </c>
      <c r="O687" s="91">
        <f t="shared" si="394"/>
        <v>3.9919999999999997E-2</v>
      </c>
      <c r="P687" s="91">
        <f t="shared" si="394"/>
        <v>2.1900000000000001E-3</v>
      </c>
      <c r="Q687" s="91">
        <f t="shared" si="394"/>
        <v>2.9909999999999999E-2</v>
      </c>
      <c r="R687" s="91">
        <f t="shared" si="394"/>
        <v>1.4599999999999999E-3</v>
      </c>
      <c r="S687" s="91">
        <f t="shared" si="394"/>
        <v>3.5599999999999998E-3</v>
      </c>
      <c r="T687" s="91">
        <f t="shared" si="394"/>
        <v>9.6699999999999998E-3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3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682.24</v>
      </c>
      <c r="J688" s="44">
        <v>175.1</v>
      </c>
      <c r="K688" s="44">
        <v>76.61</v>
      </c>
      <c r="L688" s="44">
        <v>62.2</v>
      </c>
      <c r="M688" s="44">
        <v>90.53</v>
      </c>
      <c r="N688" s="44">
        <v>36.159999999999997</v>
      </c>
      <c r="O688" s="44">
        <v>39.92</v>
      </c>
      <c r="P688" s="44">
        <v>2.19</v>
      </c>
      <c r="Q688" s="44">
        <v>29.91</v>
      </c>
      <c r="R688" s="44">
        <v>1.46</v>
      </c>
      <c r="S688" s="44">
        <v>3.56</v>
      </c>
      <c r="T688" s="44">
        <v>9.67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ht="13.8" collapsed="1" x14ac:dyDescent="0.3">
      <c r="A689" s="98" t="s">
        <v>2324</v>
      </c>
      <c r="B689" s="28" t="str">
        <f>"24"&amp;"."&amp;$B$800&amp;"."&amp;$B$801</f>
        <v>24.07.2024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4.0250000000000001E-2</v>
      </c>
      <c r="K689" s="91">
        <f t="shared" si="395"/>
        <v>0.11115</v>
      </c>
      <c r="L689" s="91">
        <f t="shared" si="395"/>
        <v>5.3330000000000002E-2</v>
      </c>
      <c r="M689" s="91">
        <f t="shared" si="395"/>
        <v>7.9000000000000001E-4</v>
      </c>
      <c r="N689" s="91">
        <f t="shared" si="395"/>
        <v>5.9000000000000003E-4</v>
      </c>
      <c r="O689" s="91">
        <f t="shared" si="395"/>
        <v>2.0000000000000002E-5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3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40.25</v>
      </c>
      <c r="K690" s="44">
        <v>111.15</v>
      </c>
      <c r="L690" s="44">
        <v>53.33</v>
      </c>
      <c r="M690" s="44">
        <v>0.79</v>
      </c>
      <c r="N690" s="44">
        <v>0.59</v>
      </c>
      <c r="O690" s="44">
        <v>0.02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ht="13.8" collapsed="1" x14ac:dyDescent="0.3">
      <c r="A691" s="98" t="s">
        <v>2326</v>
      </c>
      <c r="B691" s="28" t="str">
        <f>"25"&amp;"."&amp;$B$800&amp;"."&amp;$B$801</f>
        <v>25.07.2024</v>
      </c>
      <c r="C691" s="90" t="s">
        <v>76</v>
      </c>
      <c r="D691" s="91">
        <f>ROUND((D692)/1000,5)</f>
        <v>0.10768999999999999</v>
      </c>
      <c r="E691" s="91">
        <f t="shared" ref="E691:AA691" si="396">ROUND((E692)/1000,5)</f>
        <v>0.17161000000000001</v>
      </c>
      <c r="F691" s="91">
        <f t="shared" si="396"/>
        <v>0.82696000000000003</v>
      </c>
      <c r="G691" s="91">
        <f t="shared" si="396"/>
        <v>0</v>
      </c>
      <c r="H691" s="91">
        <f t="shared" si="396"/>
        <v>0</v>
      </c>
      <c r="I691" s="91">
        <f t="shared" si="396"/>
        <v>1.24966</v>
      </c>
      <c r="J691" s="91">
        <f t="shared" si="396"/>
        <v>0.40967999999999999</v>
      </c>
      <c r="K691" s="91">
        <f t="shared" si="396"/>
        <v>0.46873999999999999</v>
      </c>
      <c r="L691" s="91">
        <f t="shared" si="396"/>
        <v>0.28753000000000001</v>
      </c>
      <c r="M691" s="91">
        <f t="shared" si="396"/>
        <v>0.14122000000000001</v>
      </c>
      <c r="N691" s="91">
        <f t="shared" si="396"/>
        <v>6.3519999999999993E-2</v>
      </c>
      <c r="O691" s="91">
        <f t="shared" si="396"/>
        <v>8.8940000000000005E-2</v>
      </c>
      <c r="P691" s="91">
        <f t="shared" si="396"/>
        <v>7.5689999999999993E-2</v>
      </c>
      <c r="Q691" s="91">
        <f t="shared" si="396"/>
        <v>0.18773000000000001</v>
      </c>
      <c r="R691" s="91">
        <f t="shared" si="396"/>
        <v>3.338E-2</v>
      </c>
      <c r="S691" s="91">
        <f t="shared" si="396"/>
        <v>0.17859</v>
      </c>
      <c r="T691" s="91">
        <f t="shared" si="396"/>
        <v>8.405E-2</v>
      </c>
      <c r="U691" s="91">
        <f t="shared" si="396"/>
        <v>0.13439000000000001</v>
      </c>
      <c r="V691" s="91">
        <f t="shared" si="396"/>
        <v>7.707E-2</v>
      </c>
      <c r="W691" s="91">
        <f t="shared" si="396"/>
        <v>0.17624000000000001</v>
      </c>
      <c r="X691" s="91">
        <f t="shared" si="396"/>
        <v>0.19237000000000001</v>
      </c>
      <c r="Y691" s="91">
        <f t="shared" si="396"/>
        <v>5.6660000000000002E-2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3">
      <c r="A692" s="99" t="s">
        <v>2327</v>
      </c>
      <c r="B692" s="63" t="s">
        <v>238</v>
      </c>
      <c r="C692" s="43" t="s">
        <v>79</v>
      </c>
      <c r="D692" s="44">
        <v>107.69</v>
      </c>
      <c r="E692" s="44">
        <v>171.61</v>
      </c>
      <c r="F692" s="44">
        <v>826.96</v>
      </c>
      <c r="G692" s="44">
        <v>0</v>
      </c>
      <c r="H692" s="44">
        <v>0</v>
      </c>
      <c r="I692" s="44">
        <v>1249.6600000000001</v>
      </c>
      <c r="J692" s="44">
        <v>409.68</v>
      </c>
      <c r="K692" s="44">
        <v>468.74</v>
      </c>
      <c r="L692" s="44">
        <v>287.52999999999997</v>
      </c>
      <c r="M692" s="44">
        <v>141.22</v>
      </c>
      <c r="N692" s="44">
        <v>63.52</v>
      </c>
      <c r="O692" s="44">
        <v>88.94</v>
      </c>
      <c r="P692" s="44">
        <v>75.69</v>
      </c>
      <c r="Q692" s="44">
        <v>187.73</v>
      </c>
      <c r="R692" s="44">
        <v>33.380000000000003</v>
      </c>
      <c r="S692" s="44">
        <v>178.59</v>
      </c>
      <c r="T692" s="44">
        <v>84.05</v>
      </c>
      <c r="U692" s="44">
        <v>134.38999999999999</v>
      </c>
      <c r="V692" s="44">
        <v>77.069999999999993</v>
      </c>
      <c r="W692" s="44">
        <v>176.24</v>
      </c>
      <c r="X692" s="44">
        <v>192.37</v>
      </c>
      <c r="Y692" s="44">
        <v>56.66</v>
      </c>
      <c r="Z692" s="44">
        <v>0</v>
      </c>
      <c r="AA692" s="44">
        <v>0</v>
      </c>
    </row>
    <row r="693" spans="1:27" ht="13.8" collapsed="1" x14ac:dyDescent="0.3">
      <c r="A693" s="98" t="s">
        <v>2328</v>
      </c>
      <c r="B693" s="28" t="str">
        <f>"26"&amp;"."&amp;$B$800&amp;"."&amp;$B$801</f>
        <v>26.07.2024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0.16356000000000001</v>
      </c>
      <c r="J693" s="91">
        <f t="shared" si="397"/>
        <v>7.5120000000000006E-2</v>
      </c>
      <c r="K693" s="91">
        <f t="shared" si="397"/>
        <v>5.4969999999999998E-2</v>
      </c>
      <c r="L693" s="91">
        <f t="shared" si="397"/>
        <v>0.13519999999999999</v>
      </c>
      <c r="M693" s="91">
        <f t="shared" si="397"/>
        <v>0</v>
      </c>
      <c r="N693" s="91">
        <f t="shared" si="397"/>
        <v>2.4499999999999999E-3</v>
      </c>
      <c r="O693" s="91">
        <f t="shared" si="397"/>
        <v>7.5000000000000002E-4</v>
      </c>
      <c r="P693" s="91">
        <f t="shared" si="397"/>
        <v>5.9999999999999995E-4</v>
      </c>
      <c r="Q693" s="91">
        <f t="shared" si="397"/>
        <v>5.2999999999999998E-4</v>
      </c>
      <c r="R693" s="91">
        <f t="shared" si="397"/>
        <v>1.0499999999999999E-3</v>
      </c>
      <c r="S693" s="91">
        <f t="shared" si="397"/>
        <v>2.1800000000000001E-3</v>
      </c>
      <c r="T693" s="91">
        <f t="shared" si="397"/>
        <v>0</v>
      </c>
      <c r="U693" s="91">
        <f t="shared" si="397"/>
        <v>0</v>
      </c>
      <c r="V693" s="91">
        <f t="shared" si="397"/>
        <v>0</v>
      </c>
      <c r="W693" s="91">
        <f t="shared" si="397"/>
        <v>0</v>
      </c>
      <c r="X693" s="91">
        <f t="shared" si="397"/>
        <v>4.79E-3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3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163.56</v>
      </c>
      <c r="J694" s="44">
        <v>75.12</v>
      </c>
      <c r="K694" s="44">
        <v>54.97</v>
      </c>
      <c r="L694" s="44">
        <v>135.19999999999999</v>
      </c>
      <c r="M694" s="44">
        <v>0</v>
      </c>
      <c r="N694" s="44">
        <v>2.4500000000000002</v>
      </c>
      <c r="O694" s="44">
        <v>0.75</v>
      </c>
      <c r="P694" s="44">
        <v>0.6</v>
      </c>
      <c r="Q694" s="44">
        <v>0.53</v>
      </c>
      <c r="R694" s="44">
        <v>1.05</v>
      </c>
      <c r="S694" s="44">
        <v>2.1800000000000002</v>
      </c>
      <c r="T694" s="44">
        <v>0</v>
      </c>
      <c r="U694" s="44">
        <v>0</v>
      </c>
      <c r="V694" s="44">
        <v>0</v>
      </c>
      <c r="W694" s="44">
        <v>0</v>
      </c>
      <c r="X694" s="44">
        <v>4.79</v>
      </c>
      <c r="Y694" s="44">
        <v>0</v>
      </c>
      <c r="Z694" s="44">
        <v>0</v>
      </c>
      <c r="AA694" s="44">
        <v>0</v>
      </c>
    </row>
    <row r="695" spans="1:27" ht="13.8" collapsed="1" x14ac:dyDescent="0.3">
      <c r="A695" s="98" t="s">
        <v>2330</v>
      </c>
      <c r="B695" s="28" t="str">
        <f>"27"&amp;"."&amp;$B$800&amp;"."&amp;$B$801</f>
        <v>27.07.2024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5.6590000000000001E-2</v>
      </c>
      <c r="J695" s="91">
        <f t="shared" si="398"/>
        <v>0.13161999999999999</v>
      </c>
      <c r="K695" s="91">
        <f t="shared" si="398"/>
        <v>0.11051999999999999</v>
      </c>
      <c r="L695" s="91">
        <f t="shared" si="398"/>
        <v>0.29271999999999998</v>
      </c>
      <c r="M695" s="91">
        <f t="shared" si="398"/>
        <v>6.9180000000000005E-2</v>
      </c>
      <c r="N695" s="91">
        <f t="shared" si="398"/>
        <v>4.734E-2</v>
      </c>
      <c r="O695" s="91">
        <f t="shared" si="398"/>
        <v>1.0580000000000001E-2</v>
      </c>
      <c r="P695" s="91">
        <f t="shared" si="398"/>
        <v>4.81E-3</v>
      </c>
      <c r="Q695" s="91">
        <f t="shared" si="398"/>
        <v>2.7609999999999999E-2</v>
      </c>
      <c r="R695" s="91">
        <f t="shared" si="398"/>
        <v>1.491E-2</v>
      </c>
      <c r="S695" s="91">
        <f t="shared" si="398"/>
        <v>3.4450000000000001E-2</v>
      </c>
      <c r="T695" s="91">
        <f t="shared" si="398"/>
        <v>3.576E-2</v>
      </c>
      <c r="U695" s="91">
        <f t="shared" si="398"/>
        <v>5.7160000000000002E-2</v>
      </c>
      <c r="V695" s="91">
        <f t="shared" si="398"/>
        <v>4.8349999999999997E-2</v>
      </c>
      <c r="W695" s="91">
        <f t="shared" si="398"/>
        <v>2.2200000000000001E-2</v>
      </c>
      <c r="X695" s="91">
        <f t="shared" si="398"/>
        <v>0.18204999999999999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3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56.59</v>
      </c>
      <c r="J696" s="44">
        <v>131.62</v>
      </c>
      <c r="K696" s="44">
        <v>110.52</v>
      </c>
      <c r="L696" s="44">
        <v>292.72000000000003</v>
      </c>
      <c r="M696" s="44">
        <v>69.180000000000007</v>
      </c>
      <c r="N696" s="44">
        <v>47.34</v>
      </c>
      <c r="O696" s="44">
        <v>10.58</v>
      </c>
      <c r="P696" s="44">
        <v>4.8099999999999996</v>
      </c>
      <c r="Q696" s="44">
        <v>27.61</v>
      </c>
      <c r="R696" s="44">
        <v>14.91</v>
      </c>
      <c r="S696" s="44">
        <v>34.450000000000003</v>
      </c>
      <c r="T696" s="44">
        <v>35.76</v>
      </c>
      <c r="U696" s="44">
        <v>57.16</v>
      </c>
      <c r="V696" s="44">
        <v>48.35</v>
      </c>
      <c r="W696" s="44">
        <v>22.2</v>
      </c>
      <c r="X696" s="44">
        <v>182.05</v>
      </c>
      <c r="Y696" s="44">
        <v>0</v>
      </c>
      <c r="Z696" s="44">
        <v>0</v>
      </c>
      <c r="AA696" s="44">
        <v>0</v>
      </c>
    </row>
    <row r="697" spans="1:27" ht="13.8" collapsed="1" x14ac:dyDescent="0.3">
      <c r="A697" s="98" t="s">
        <v>2332</v>
      </c>
      <c r="B697" s="28" t="str">
        <f>"28"&amp;"."&amp;$B$800&amp;"."&amp;$B$801</f>
        <v>28.07.2024</v>
      </c>
      <c r="C697" s="90" t="s">
        <v>76</v>
      </c>
      <c r="D697" s="91">
        <f>ROUND((D698)/1000,5)</f>
        <v>0</v>
      </c>
      <c r="E697" s="91">
        <f t="shared" ref="E697:AA697" si="399">ROUND((E698)/1000,5)</f>
        <v>2.316E-2</v>
      </c>
      <c r="F697" s="91">
        <f t="shared" si="399"/>
        <v>6.94E-3</v>
      </c>
      <c r="G697" s="91">
        <f t="shared" si="399"/>
        <v>0.12717999999999999</v>
      </c>
      <c r="H697" s="91">
        <f t="shared" si="399"/>
        <v>6.6309999999999994E-2</v>
      </c>
      <c r="I697" s="91">
        <f t="shared" si="399"/>
        <v>0.1416</v>
      </c>
      <c r="J697" s="91">
        <f t="shared" si="399"/>
        <v>4.9610000000000001E-2</v>
      </c>
      <c r="K697" s="91">
        <f t="shared" si="399"/>
        <v>0.14407</v>
      </c>
      <c r="L697" s="91">
        <f t="shared" si="399"/>
        <v>0.29004999999999997</v>
      </c>
      <c r="M697" s="91">
        <f t="shared" si="399"/>
        <v>0.18781</v>
      </c>
      <c r="N697" s="91">
        <f t="shared" si="399"/>
        <v>1.6039999999999999E-2</v>
      </c>
      <c r="O697" s="91">
        <f t="shared" si="399"/>
        <v>6.3E-3</v>
      </c>
      <c r="P697" s="91">
        <f t="shared" si="399"/>
        <v>4.7200000000000002E-3</v>
      </c>
      <c r="Q697" s="91">
        <f t="shared" si="399"/>
        <v>4.6100000000000004E-3</v>
      </c>
      <c r="R697" s="91">
        <f t="shared" si="399"/>
        <v>9.8799999999999999E-3</v>
      </c>
      <c r="S697" s="91">
        <f t="shared" si="399"/>
        <v>0</v>
      </c>
      <c r="T697" s="91">
        <f t="shared" si="399"/>
        <v>7.9000000000000001E-4</v>
      </c>
      <c r="U697" s="91">
        <f t="shared" si="399"/>
        <v>0</v>
      </c>
      <c r="V697" s="91">
        <f t="shared" si="399"/>
        <v>8.4250000000000005E-2</v>
      </c>
      <c r="W697" s="91">
        <f t="shared" si="399"/>
        <v>8.7540000000000007E-2</v>
      </c>
      <c r="X697" s="91">
        <f t="shared" si="399"/>
        <v>5.0200000000000002E-3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3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23.16</v>
      </c>
      <c r="F698" s="44">
        <v>6.94</v>
      </c>
      <c r="G698" s="44">
        <v>127.18</v>
      </c>
      <c r="H698" s="44">
        <v>66.31</v>
      </c>
      <c r="I698" s="44">
        <v>141.6</v>
      </c>
      <c r="J698" s="44">
        <v>49.61</v>
      </c>
      <c r="K698" s="44">
        <v>144.07</v>
      </c>
      <c r="L698" s="44">
        <v>290.05</v>
      </c>
      <c r="M698" s="44">
        <v>187.81</v>
      </c>
      <c r="N698" s="44">
        <v>16.04</v>
      </c>
      <c r="O698" s="44">
        <v>6.3</v>
      </c>
      <c r="P698" s="44">
        <v>4.72</v>
      </c>
      <c r="Q698" s="44">
        <v>4.6100000000000003</v>
      </c>
      <c r="R698" s="44">
        <v>9.8800000000000008</v>
      </c>
      <c r="S698" s="44">
        <v>0</v>
      </c>
      <c r="T698" s="44">
        <v>0.79</v>
      </c>
      <c r="U698" s="44">
        <v>0</v>
      </c>
      <c r="V698" s="44">
        <v>84.25</v>
      </c>
      <c r="W698" s="44">
        <v>87.54</v>
      </c>
      <c r="X698" s="44">
        <v>5.0199999999999996</v>
      </c>
      <c r="Y698" s="44">
        <v>0</v>
      </c>
      <c r="Z698" s="44">
        <v>0</v>
      </c>
      <c r="AA698" s="44">
        <v>0</v>
      </c>
    </row>
    <row r="699" spans="1:27" ht="13.8" collapsed="1" x14ac:dyDescent="0.3">
      <c r="A699" s="98" t="s">
        <v>2334</v>
      </c>
      <c r="B699" s="28" t="str">
        <f>"29"&amp;"."&amp;$B$800&amp;"."&amp;$B$801</f>
        <v>29.07.2024</v>
      </c>
      <c r="C699" s="90" t="s">
        <v>76</v>
      </c>
      <c r="D699" s="91">
        <f>ROUND((D700)/1000,5)</f>
        <v>0</v>
      </c>
      <c r="E699" s="91">
        <f t="shared" ref="E699:AA699" si="400">ROUND((E700)/1000,5)</f>
        <v>3.98E-3</v>
      </c>
      <c r="F699" s="91">
        <f t="shared" si="400"/>
        <v>8.4919999999999995E-2</v>
      </c>
      <c r="G699" s="91">
        <f t="shared" si="400"/>
        <v>0</v>
      </c>
      <c r="H699" s="91">
        <f t="shared" si="400"/>
        <v>9.9900000000000006E-3</v>
      </c>
      <c r="I699" s="91">
        <f t="shared" si="400"/>
        <v>0.23724999999999999</v>
      </c>
      <c r="J699" s="91">
        <f t="shared" si="400"/>
        <v>0.26214999999999999</v>
      </c>
      <c r="K699" s="91">
        <f t="shared" si="400"/>
        <v>0.18734000000000001</v>
      </c>
      <c r="L699" s="91">
        <f t="shared" si="400"/>
        <v>0.16231999999999999</v>
      </c>
      <c r="M699" s="91">
        <f t="shared" si="400"/>
        <v>6.3899999999999998E-3</v>
      </c>
      <c r="N699" s="91">
        <f t="shared" si="400"/>
        <v>3.6360000000000003E-2</v>
      </c>
      <c r="O699" s="91">
        <f t="shared" si="400"/>
        <v>7.5499999999999998E-2</v>
      </c>
      <c r="P699" s="91">
        <f t="shared" si="400"/>
        <v>0.1565</v>
      </c>
      <c r="Q699" s="91">
        <f t="shared" si="400"/>
        <v>1.7819999999999999E-2</v>
      </c>
      <c r="R699" s="91">
        <f t="shared" si="400"/>
        <v>2.7499999999999998E-3</v>
      </c>
      <c r="S699" s="91">
        <f t="shared" si="400"/>
        <v>0</v>
      </c>
      <c r="T699" s="91">
        <f t="shared" si="400"/>
        <v>0</v>
      </c>
      <c r="U699" s="91">
        <f t="shared" si="400"/>
        <v>0</v>
      </c>
      <c r="V699" s="91">
        <f t="shared" si="400"/>
        <v>0</v>
      </c>
      <c r="W699" s="91">
        <f t="shared" si="400"/>
        <v>0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hidden="1" customHeight="1" outlineLevel="1" x14ac:dyDescent="0.3">
      <c r="A700" s="99" t="s">
        <v>2335</v>
      </c>
      <c r="B700" s="63" t="s">
        <v>238</v>
      </c>
      <c r="C700" s="43" t="s">
        <v>79</v>
      </c>
      <c r="D700" s="44">
        <v>0</v>
      </c>
      <c r="E700" s="44">
        <v>3.98</v>
      </c>
      <c r="F700" s="44">
        <v>84.92</v>
      </c>
      <c r="G700" s="44">
        <v>0</v>
      </c>
      <c r="H700" s="44">
        <v>9.99</v>
      </c>
      <c r="I700" s="44">
        <v>237.25</v>
      </c>
      <c r="J700" s="44">
        <v>262.14999999999998</v>
      </c>
      <c r="K700" s="44">
        <v>187.34</v>
      </c>
      <c r="L700" s="44">
        <v>162.32</v>
      </c>
      <c r="M700" s="44">
        <v>6.39</v>
      </c>
      <c r="N700" s="44">
        <v>36.36</v>
      </c>
      <c r="O700" s="44">
        <v>75.5</v>
      </c>
      <c r="P700" s="44">
        <v>156.5</v>
      </c>
      <c r="Q700" s="44">
        <v>17.82</v>
      </c>
      <c r="R700" s="44">
        <v>2.75</v>
      </c>
      <c r="S700" s="44">
        <v>0</v>
      </c>
      <c r="T700" s="44">
        <v>0</v>
      </c>
      <c r="U700" s="44">
        <v>0</v>
      </c>
      <c r="V700" s="44">
        <v>0</v>
      </c>
      <c r="W700" s="44">
        <v>0</v>
      </c>
      <c r="X700" s="44">
        <v>0</v>
      </c>
      <c r="Y700" s="44">
        <v>0</v>
      </c>
      <c r="Z700" s="44">
        <v>0</v>
      </c>
      <c r="AA700" s="44">
        <v>0</v>
      </c>
    </row>
    <row r="701" spans="1:27" ht="13.8" collapsed="1" x14ac:dyDescent="0.3">
      <c r="A701" s="98" t="s">
        <v>2336</v>
      </c>
      <c r="B701" s="28" t="str">
        <f>"30"&amp;"."&amp;$B$800&amp;"."&amp;$B$801</f>
        <v>30.07.2024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0</v>
      </c>
      <c r="J701" s="91">
        <f t="shared" si="401"/>
        <v>0</v>
      </c>
      <c r="K701" s="91">
        <f t="shared" si="401"/>
        <v>0</v>
      </c>
      <c r="L701" s="91">
        <f t="shared" si="401"/>
        <v>0</v>
      </c>
      <c r="M701" s="91">
        <f t="shared" si="401"/>
        <v>0</v>
      </c>
      <c r="N701" s="91">
        <f t="shared" si="401"/>
        <v>0</v>
      </c>
      <c r="O701" s="91">
        <f t="shared" si="401"/>
        <v>0</v>
      </c>
      <c r="P701" s="91">
        <f t="shared" si="401"/>
        <v>0</v>
      </c>
      <c r="Q701" s="91">
        <f t="shared" si="401"/>
        <v>0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3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0</v>
      </c>
      <c r="Q702" s="44">
        <v>0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ht="13.8" collapsed="1" x14ac:dyDescent="0.3">
      <c r="A703" s="98" t="s">
        <v>2338</v>
      </c>
      <c r="B703" s="28" t="str">
        <f>"31"&amp;"."&amp;$B$800&amp;"."&amp;$B$801</f>
        <v>31.07.2024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0.22600000000000001</v>
      </c>
      <c r="J703" s="91">
        <f t="shared" si="402"/>
        <v>7.7729999999999994E-2</v>
      </c>
      <c r="K703" s="91">
        <f t="shared" si="402"/>
        <v>0</v>
      </c>
      <c r="L703" s="91">
        <f t="shared" si="402"/>
        <v>7.7359999999999998E-2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0</v>
      </c>
      <c r="V703" s="91">
        <f t="shared" si="402"/>
        <v>0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3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226</v>
      </c>
      <c r="J704" s="44">
        <v>77.73</v>
      </c>
      <c r="K704" s="44">
        <v>0</v>
      </c>
      <c r="L704" s="44">
        <v>77.36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0</v>
      </c>
      <c r="Z704" s="44">
        <v>0</v>
      </c>
      <c r="AA704" s="44">
        <v>0</v>
      </c>
    </row>
    <row r="705" spans="1:27" ht="13.8" collapsed="1" x14ac:dyDescent="0.3">
      <c r="B705" s="101" t="s">
        <v>392</v>
      </c>
    </row>
    <row r="706" spans="1:27" ht="13.8" x14ac:dyDescent="0.3">
      <c r="B706" s="101" t="s">
        <v>392</v>
      </c>
    </row>
    <row r="707" spans="1:27" ht="13.8" x14ac:dyDescent="0.3">
      <c r="A707" s="182" t="s">
        <v>2340</v>
      </c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4"/>
    </row>
    <row r="708" spans="1:27" ht="27.6" x14ac:dyDescent="0.25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ht="13.8" x14ac:dyDescent="0.3">
      <c r="A709" s="98" t="s">
        <v>2341</v>
      </c>
      <c r="B709" s="28" t="str">
        <f>"01"&amp;"."&amp;$B$800&amp;"."&amp;$B$801</f>
        <v>01.07.2024</v>
      </c>
      <c r="C709" s="90" t="s">
        <v>76</v>
      </c>
      <c r="D709" s="91">
        <f>ROUND((D710)/1000,5)</f>
        <v>1.43E-2</v>
      </c>
      <c r="E709" s="91">
        <f t="shared" ref="E709:AA709" si="403">ROUND((E710)/1000,5)</f>
        <v>7.4359999999999996E-2</v>
      </c>
      <c r="F709" s="91">
        <f t="shared" si="403"/>
        <v>0.14787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0.23804</v>
      </c>
      <c r="O709" s="91">
        <f t="shared" si="403"/>
        <v>0.67188000000000003</v>
      </c>
      <c r="P709" s="91">
        <f t="shared" si="403"/>
        <v>0</v>
      </c>
      <c r="Q709" s="91">
        <f t="shared" si="403"/>
        <v>0.89034000000000002</v>
      </c>
      <c r="R709" s="91">
        <f t="shared" si="403"/>
        <v>0.87158000000000002</v>
      </c>
      <c r="S709" s="91">
        <f t="shared" si="403"/>
        <v>0.73267000000000004</v>
      </c>
      <c r="T709" s="91">
        <f t="shared" si="403"/>
        <v>0.58965999999999996</v>
      </c>
      <c r="U709" s="91">
        <f t="shared" si="403"/>
        <v>0.16747000000000001</v>
      </c>
      <c r="V709" s="91">
        <f t="shared" si="403"/>
        <v>8.1549999999999997E-2</v>
      </c>
      <c r="W709" s="91">
        <f t="shared" si="403"/>
        <v>0.12534999999999999</v>
      </c>
      <c r="X709" s="91">
        <f t="shared" si="403"/>
        <v>8.4999999999999995E-4</v>
      </c>
      <c r="Y709" s="91">
        <f t="shared" si="403"/>
        <v>4.3130000000000002E-2</v>
      </c>
      <c r="Z709" s="91">
        <f t="shared" si="403"/>
        <v>0.40688000000000002</v>
      </c>
      <c r="AA709" s="91">
        <f t="shared" si="403"/>
        <v>0.23377000000000001</v>
      </c>
    </row>
    <row r="710" spans="1:27" ht="12.75" hidden="1" customHeight="1" outlineLevel="1" x14ac:dyDescent="0.3">
      <c r="A710" s="99" t="s">
        <v>2342</v>
      </c>
      <c r="B710" s="63" t="s">
        <v>238</v>
      </c>
      <c r="C710" s="43" t="s">
        <v>79</v>
      </c>
      <c r="D710" s="44">
        <v>14.3</v>
      </c>
      <c r="E710" s="44">
        <v>74.36</v>
      </c>
      <c r="F710" s="44">
        <v>147.87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238.04</v>
      </c>
      <c r="O710" s="44">
        <v>671.88</v>
      </c>
      <c r="P710" s="44">
        <v>0</v>
      </c>
      <c r="Q710" s="44">
        <v>890.34</v>
      </c>
      <c r="R710" s="44">
        <v>871.58</v>
      </c>
      <c r="S710" s="44">
        <v>732.67</v>
      </c>
      <c r="T710" s="44">
        <v>589.66</v>
      </c>
      <c r="U710" s="44">
        <v>167.47</v>
      </c>
      <c r="V710" s="44">
        <v>81.55</v>
      </c>
      <c r="W710" s="44">
        <v>125.35</v>
      </c>
      <c r="X710" s="44">
        <v>0.85</v>
      </c>
      <c r="Y710" s="44">
        <v>43.13</v>
      </c>
      <c r="Z710" s="44">
        <v>406.88</v>
      </c>
      <c r="AA710" s="44">
        <v>233.77</v>
      </c>
    </row>
    <row r="711" spans="1:27" ht="13.8" collapsed="1" x14ac:dyDescent="0.3">
      <c r="A711" s="98" t="s">
        <v>2343</v>
      </c>
      <c r="B711" s="28" t="str">
        <f>"02"&amp;"."&amp;$B$800&amp;"."&amp;$B$801</f>
        <v>02.07.2024</v>
      </c>
      <c r="C711" s="90" t="s">
        <v>76</v>
      </c>
      <c r="D711" s="91">
        <f>ROUND((D712)/1000,5)</f>
        <v>0</v>
      </c>
      <c r="E711" s="91">
        <f t="shared" ref="E711:AA711" si="404">ROUND((E712)/1000,5)</f>
        <v>4.2999999999999999E-4</v>
      </c>
      <c r="F711" s="91">
        <f t="shared" si="404"/>
        <v>0.15992999999999999</v>
      </c>
      <c r="G711" s="91">
        <f t="shared" si="404"/>
        <v>7.9570000000000002E-2</v>
      </c>
      <c r="H711" s="91">
        <f t="shared" si="404"/>
        <v>7.8670000000000004E-2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0.62636000000000003</v>
      </c>
      <c r="N711" s="91">
        <f t="shared" si="404"/>
        <v>8.8639999999999997E-2</v>
      </c>
      <c r="O711" s="91">
        <f t="shared" si="404"/>
        <v>0.31735999999999998</v>
      </c>
      <c r="P711" s="91">
        <f t="shared" si="404"/>
        <v>0.43523000000000001</v>
      </c>
      <c r="Q711" s="91">
        <f t="shared" si="404"/>
        <v>0.68776999999999999</v>
      </c>
      <c r="R711" s="91">
        <f t="shared" si="404"/>
        <v>0.70177999999999996</v>
      </c>
      <c r="S711" s="91">
        <f t="shared" si="404"/>
        <v>0.57584999999999997</v>
      </c>
      <c r="T711" s="91">
        <f t="shared" si="404"/>
        <v>0.67015000000000002</v>
      </c>
      <c r="U711" s="91">
        <f t="shared" si="404"/>
        <v>0.58987000000000001</v>
      </c>
      <c r="V711" s="91">
        <f t="shared" si="404"/>
        <v>0.24939</v>
      </c>
      <c r="W711" s="91">
        <f t="shared" si="404"/>
        <v>0.67947000000000002</v>
      </c>
      <c r="X711" s="91">
        <f t="shared" si="404"/>
        <v>0.63953000000000004</v>
      </c>
      <c r="Y711" s="91">
        <f t="shared" si="404"/>
        <v>0.73633999999999999</v>
      </c>
      <c r="Z711" s="91">
        <f t="shared" si="404"/>
        <v>0.15490000000000001</v>
      </c>
      <c r="AA711" s="91">
        <f t="shared" si="404"/>
        <v>0</v>
      </c>
    </row>
    <row r="712" spans="1:27" ht="12.75" hidden="1" customHeight="1" outlineLevel="1" x14ac:dyDescent="0.3">
      <c r="A712" s="99" t="s">
        <v>2344</v>
      </c>
      <c r="B712" s="63" t="s">
        <v>238</v>
      </c>
      <c r="C712" s="43" t="s">
        <v>79</v>
      </c>
      <c r="D712" s="44">
        <v>0</v>
      </c>
      <c r="E712" s="44">
        <v>0.43</v>
      </c>
      <c r="F712" s="44">
        <v>159.93</v>
      </c>
      <c r="G712" s="44">
        <v>79.569999999999993</v>
      </c>
      <c r="H712" s="44">
        <v>78.67</v>
      </c>
      <c r="I712" s="44">
        <v>0</v>
      </c>
      <c r="J712" s="44">
        <v>0</v>
      </c>
      <c r="K712" s="44">
        <v>0</v>
      </c>
      <c r="L712" s="44">
        <v>0</v>
      </c>
      <c r="M712" s="44">
        <v>626.36</v>
      </c>
      <c r="N712" s="44">
        <v>88.64</v>
      </c>
      <c r="O712" s="44">
        <v>317.36</v>
      </c>
      <c r="P712" s="44">
        <v>435.23</v>
      </c>
      <c r="Q712" s="44">
        <v>687.77</v>
      </c>
      <c r="R712" s="44">
        <v>701.78</v>
      </c>
      <c r="S712" s="44">
        <v>575.85</v>
      </c>
      <c r="T712" s="44">
        <v>670.15</v>
      </c>
      <c r="U712" s="44">
        <v>589.87</v>
      </c>
      <c r="V712" s="44">
        <v>249.39</v>
      </c>
      <c r="W712" s="44">
        <v>679.47</v>
      </c>
      <c r="X712" s="44">
        <v>639.53</v>
      </c>
      <c r="Y712" s="44">
        <v>736.34</v>
      </c>
      <c r="Z712" s="44">
        <v>154.9</v>
      </c>
      <c r="AA712" s="44">
        <v>0</v>
      </c>
    </row>
    <row r="713" spans="1:27" ht="13.8" collapsed="1" x14ac:dyDescent="0.3">
      <c r="A713" s="98" t="s">
        <v>2345</v>
      </c>
      <c r="B713" s="28" t="str">
        <f>"03"&amp;"."&amp;$B$800&amp;"."&amp;$B$801</f>
        <v>03.07.2024</v>
      </c>
      <c r="C713" s="90" t="s">
        <v>76</v>
      </c>
      <c r="D713" s="91">
        <f>ROUND((D714)/1000,5)</f>
        <v>2.9180000000000001E-2</v>
      </c>
      <c r="E713" s="91">
        <f t="shared" ref="E713:AA713" si="405">ROUND((E714)/1000,5)</f>
        <v>0</v>
      </c>
      <c r="F713" s="91">
        <f t="shared" si="405"/>
        <v>0.61824999999999997</v>
      </c>
      <c r="G713" s="91">
        <f t="shared" si="405"/>
        <v>0</v>
      </c>
      <c r="H713" s="91">
        <f t="shared" si="405"/>
        <v>4.7809999999999998E-2</v>
      </c>
      <c r="I713" s="91">
        <f t="shared" si="405"/>
        <v>0</v>
      </c>
      <c r="J713" s="91">
        <f t="shared" si="405"/>
        <v>0</v>
      </c>
      <c r="K713" s="91">
        <f t="shared" si="405"/>
        <v>0.13718</v>
      </c>
      <c r="L713" s="91">
        <f t="shared" si="405"/>
        <v>0.26987</v>
      </c>
      <c r="M713" s="91">
        <f t="shared" si="405"/>
        <v>0.57108000000000003</v>
      </c>
      <c r="N713" s="91">
        <f t="shared" si="405"/>
        <v>0.34376000000000001</v>
      </c>
      <c r="O713" s="91">
        <f t="shared" si="405"/>
        <v>0.41260999999999998</v>
      </c>
      <c r="P713" s="91">
        <f t="shared" si="405"/>
        <v>0.58538000000000001</v>
      </c>
      <c r="Q713" s="91">
        <f t="shared" si="405"/>
        <v>0.68181999999999998</v>
      </c>
      <c r="R713" s="91">
        <f t="shared" si="405"/>
        <v>0.50999000000000005</v>
      </c>
      <c r="S713" s="91">
        <f t="shared" si="405"/>
        <v>0.68416999999999994</v>
      </c>
      <c r="T713" s="91">
        <f t="shared" si="405"/>
        <v>0.76046000000000002</v>
      </c>
      <c r="U713" s="91">
        <f t="shared" si="405"/>
        <v>0.89195000000000002</v>
      </c>
      <c r="V713" s="91">
        <f t="shared" si="405"/>
        <v>0.67295000000000005</v>
      </c>
      <c r="W713" s="91">
        <f t="shared" si="405"/>
        <v>0.31058999999999998</v>
      </c>
      <c r="X713" s="91">
        <f t="shared" si="405"/>
        <v>0.34644999999999998</v>
      </c>
      <c r="Y713" s="91">
        <f t="shared" si="405"/>
        <v>2.41E-2</v>
      </c>
      <c r="Z713" s="91">
        <f t="shared" si="405"/>
        <v>0</v>
      </c>
      <c r="AA713" s="91">
        <f t="shared" si="405"/>
        <v>0</v>
      </c>
    </row>
    <row r="714" spans="1:27" ht="12.75" hidden="1" customHeight="1" outlineLevel="1" x14ac:dyDescent="0.3">
      <c r="A714" s="99" t="s">
        <v>2346</v>
      </c>
      <c r="B714" s="63" t="s">
        <v>238</v>
      </c>
      <c r="C714" s="43" t="s">
        <v>79</v>
      </c>
      <c r="D714" s="44">
        <v>29.18</v>
      </c>
      <c r="E714" s="44">
        <v>0</v>
      </c>
      <c r="F714" s="44">
        <v>618.25</v>
      </c>
      <c r="G714" s="44">
        <v>0</v>
      </c>
      <c r="H714" s="44">
        <v>47.81</v>
      </c>
      <c r="I714" s="44">
        <v>0</v>
      </c>
      <c r="J714" s="44">
        <v>0</v>
      </c>
      <c r="K714" s="44">
        <v>137.18</v>
      </c>
      <c r="L714" s="44">
        <v>269.87</v>
      </c>
      <c r="M714" s="44">
        <v>571.08000000000004</v>
      </c>
      <c r="N714" s="44">
        <v>343.76</v>
      </c>
      <c r="O714" s="44">
        <v>412.61</v>
      </c>
      <c r="P714" s="44">
        <v>585.38</v>
      </c>
      <c r="Q714" s="44">
        <v>681.82</v>
      </c>
      <c r="R714" s="44">
        <v>509.99</v>
      </c>
      <c r="S714" s="44">
        <v>684.17</v>
      </c>
      <c r="T714" s="44">
        <v>760.46</v>
      </c>
      <c r="U714" s="44">
        <v>891.95</v>
      </c>
      <c r="V714" s="44">
        <v>672.95</v>
      </c>
      <c r="W714" s="44">
        <v>310.58999999999997</v>
      </c>
      <c r="X714" s="44">
        <v>346.45</v>
      </c>
      <c r="Y714" s="44">
        <v>24.1</v>
      </c>
      <c r="Z714" s="44">
        <v>0</v>
      </c>
      <c r="AA714" s="44">
        <v>0</v>
      </c>
    </row>
    <row r="715" spans="1:27" ht="13.8" collapsed="1" x14ac:dyDescent="0.3">
      <c r="A715" s="98" t="s">
        <v>2347</v>
      </c>
      <c r="B715" s="28" t="str">
        <f>"04"&amp;"."&amp;$B$800&amp;"."&amp;$B$801</f>
        <v>04.07.2024</v>
      </c>
      <c r="C715" s="90" t="s">
        <v>76</v>
      </c>
      <c r="D715" s="91">
        <f>ROUND((D716)/1000,5)</f>
        <v>0.15587000000000001</v>
      </c>
      <c r="E715" s="91">
        <f t="shared" ref="E715:AA715" si="406">ROUND((E716)/1000,5)</f>
        <v>6.7470000000000002E-2</v>
      </c>
      <c r="F715" s="91">
        <f t="shared" si="406"/>
        <v>0.24426</v>
      </c>
      <c r="G715" s="91">
        <f t="shared" si="406"/>
        <v>0.45084999999999997</v>
      </c>
      <c r="H715" s="91">
        <f t="shared" si="406"/>
        <v>2.2020000000000001E-2</v>
      </c>
      <c r="I715" s="91">
        <f t="shared" si="406"/>
        <v>2.1099999999999999E-3</v>
      </c>
      <c r="J715" s="91">
        <f t="shared" si="406"/>
        <v>0</v>
      </c>
      <c r="K715" s="91">
        <f t="shared" si="406"/>
        <v>0.38479999999999998</v>
      </c>
      <c r="L715" s="91">
        <f t="shared" si="406"/>
        <v>2.81E-2</v>
      </c>
      <c r="M715" s="91">
        <f t="shared" si="406"/>
        <v>0.78956000000000004</v>
      </c>
      <c r="N715" s="91">
        <f t="shared" si="406"/>
        <v>0.63722999999999996</v>
      </c>
      <c r="O715" s="91">
        <f t="shared" si="406"/>
        <v>0.66386000000000001</v>
      </c>
      <c r="P715" s="91">
        <f t="shared" si="406"/>
        <v>0.61294000000000004</v>
      </c>
      <c r="Q715" s="91">
        <f t="shared" si="406"/>
        <v>3.09E-2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2.0400000000000001E-3</v>
      </c>
      <c r="V715" s="91">
        <f t="shared" si="406"/>
        <v>0.64754999999999996</v>
      </c>
      <c r="W715" s="91">
        <f t="shared" si="406"/>
        <v>0.81496999999999997</v>
      </c>
      <c r="X715" s="91">
        <f t="shared" si="406"/>
        <v>0.78147</v>
      </c>
      <c r="Y715" s="91">
        <f t="shared" si="406"/>
        <v>0.49085000000000001</v>
      </c>
      <c r="Z715" s="91">
        <f t="shared" si="406"/>
        <v>0.29676999999999998</v>
      </c>
      <c r="AA715" s="91">
        <f t="shared" si="406"/>
        <v>0.24976999999999999</v>
      </c>
    </row>
    <row r="716" spans="1:27" ht="12.75" hidden="1" customHeight="1" outlineLevel="1" x14ac:dyDescent="0.3">
      <c r="A716" s="99" t="s">
        <v>2348</v>
      </c>
      <c r="B716" s="63" t="s">
        <v>238</v>
      </c>
      <c r="C716" s="43" t="s">
        <v>79</v>
      </c>
      <c r="D716" s="44">
        <v>155.87</v>
      </c>
      <c r="E716" s="44">
        <v>67.47</v>
      </c>
      <c r="F716" s="44">
        <v>244.26</v>
      </c>
      <c r="G716" s="44">
        <v>450.85</v>
      </c>
      <c r="H716" s="44">
        <v>22.02</v>
      </c>
      <c r="I716" s="44">
        <v>2.11</v>
      </c>
      <c r="J716" s="44">
        <v>0</v>
      </c>
      <c r="K716" s="44">
        <v>384.8</v>
      </c>
      <c r="L716" s="44">
        <v>28.1</v>
      </c>
      <c r="M716" s="44">
        <v>789.56</v>
      </c>
      <c r="N716" s="44">
        <v>637.23</v>
      </c>
      <c r="O716" s="44">
        <v>663.86</v>
      </c>
      <c r="P716" s="44">
        <v>612.94000000000005</v>
      </c>
      <c r="Q716" s="44">
        <v>30.9</v>
      </c>
      <c r="R716" s="44">
        <v>0</v>
      </c>
      <c r="S716" s="44">
        <v>0</v>
      </c>
      <c r="T716" s="44">
        <v>0</v>
      </c>
      <c r="U716" s="44">
        <v>2.04</v>
      </c>
      <c r="V716" s="44">
        <v>647.54999999999995</v>
      </c>
      <c r="W716" s="44">
        <v>814.97</v>
      </c>
      <c r="X716" s="44">
        <v>781.47</v>
      </c>
      <c r="Y716" s="44">
        <v>490.85</v>
      </c>
      <c r="Z716" s="44">
        <v>296.77</v>
      </c>
      <c r="AA716" s="44">
        <v>249.77</v>
      </c>
    </row>
    <row r="717" spans="1:27" ht="13.8" collapsed="1" x14ac:dyDescent="0.3">
      <c r="A717" s="98" t="s">
        <v>2349</v>
      </c>
      <c r="B717" s="28" t="str">
        <f>"05"&amp;"."&amp;$B$800&amp;"."&amp;$B$801</f>
        <v>05.07.2024</v>
      </c>
      <c r="C717" s="90" t="s">
        <v>76</v>
      </c>
      <c r="D717" s="91">
        <f>ROUND((D718)/1000,5)</f>
        <v>9.6299999999999997E-2</v>
      </c>
      <c r="E717" s="91">
        <f t="shared" ref="E717:AA717" si="407">ROUND((E718)/1000,5)</f>
        <v>0.27450000000000002</v>
      </c>
      <c r="F717" s="91">
        <f t="shared" si="407"/>
        <v>0.13394</v>
      </c>
      <c r="G717" s="91">
        <f t="shared" si="407"/>
        <v>1.882E-2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0.27940999999999999</v>
      </c>
      <c r="W717" s="91">
        <f t="shared" si="407"/>
        <v>0</v>
      </c>
      <c r="X717" s="91">
        <f t="shared" si="407"/>
        <v>0</v>
      </c>
      <c r="Y717" s="91">
        <f t="shared" si="407"/>
        <v>1.328E-2</v>
      </c>
      <c r="Z717" s="91">
        <f t="shared" si="407"/>
        <v>0.36398999999999998</v>
      </c>
      <c r="AA717" s="91">
        <f t="shared" si="407"/>
        <v>0.30529000000000001</v>
      </c>
    </row>
    <row r="718" spans="1:27" ht="12.75" hidden="1" customHeight="1" outlineLevel="1" x14ac:dyDescent="0.3">
      <c r="A718" s="99" t="s">
        <v>2350</v>
      </c>
      <c r="B718" s="63" t="s">
        <v>238</v>
      </c>
      <c r="C718" s="43" t="s">
        <v>79</v>
      </c>
      <c r="D718" s="44">
        <v>96.3</v>
      </c>
      <c r="E718" s="44">
        <v>274.5</v>
      </c>
      <c r="F718" s="44">
        <v>133.94</v>
      </c>
      <c r="G718" s="44">
        <v>18.82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279.41000000000003</v>
      </c>
      <c r="W718" s="44">
        <v>0</v>
      </c>
      <c r="X718" s="44">
        <v>0</v>
      </c>
      <c r="Y718" s="44">
        <v>13.28</v>
      </c>
      <c r="Z718" s="44">
        <v>363.99</v>
      </c>
      <c r="AA718" s="44">
        <v>305.29000000000002</v>
      </c>
    </row>
    <row r="719" spans="1:27" ht="13.8" collapsed="1" x14ac:dyDescent="0.3">
      <c r="A719" s="98" t="s">
        <v>2351</v>
      </c>
      <c r="B719" s="28" t="str">
        <f>"06"&amp;"."&amp;$B$800&amp;"."&amp;$B$801</f>
        <v>06.07.2024</v>
      </c>
      <c r="C719" s="90" t="s">
        <v>76</v>
      </c>
      <c r="D719" s="91">
        <f>ROUND((D720)/1000,5)</f>
        <v>0.10578</v>
      </c>
      <c r="E719" s="91">
        <f t="shared" ref="E719:AA719" si="408">ROUND((E720)/1000,5)</f>
        <v>8.1079999999999999E-2</v>
      </c>
      <c r="F719" s="91">
        <f t="shared" si="408"/>
        <v>0</v>
      </c>
      <c r="G719" s="91">
        <f t="shared" si="408"/>
        <v>0.25618000000000002</v>
      </c>
      <c r="H719" s="91">
        <f t="shared" si="408"/>
        <v>0.16231999999999999</v>
      </c>
      <c r="I719" s="91">
        <f t="shared" si="408"/>
        <v>0</v>
      </c>
      <c r="J719" s="91">
        <f t="shared" si="408"/>
        <v>0</v>
      </c>
      <c r="K719" s="91">
        <f t="shared" si="408"/>
        <v>3.9730000000000001E-2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4.9779999999999998E-2</v>
      </c>
      <c r="W719" s="91">
        <f t="shared" si="408"/>
        <v>0.30814000000000002</v>
      </c>
      <c r="X719" s="91">
        <f t="shared" si="408"/>
        <v>0.26018999999999998</v>
      </c>
      <c r="Y719" s="91">
        <f t="shared" si="408"/>
        <v>0.54483999999999999</v>
      </c>
      <c r="Z719" s="91">
        <f t="shared" si="408"/>
        <v>0.19497999999999999</v>
      </c>
      <c r="AA719" s="91">
        <f t="shared" si="408"/>
        <v>0.36623</v>
      </c>
    </row>
    <row r="720" spans="1:27" ht="12.75" hidden="1" customHeight="1" outlineLevel="1" x14ac:dyDescent="0.3">
      <c r="A720" s="99" t="s">
        <v>2352</v>
      </c>
      <c r="B720" s="63" t="s">
        <v>238</v>
      </c>
      <c r="C720" s="43" t="s">
        <v>79</v>
      </c>
      <c r="D720" s="44">
        <v>105.78</v>
      </c>
      <c r="E720" s="44">
        <v>81.08</v>
      </c>
      <c r="F720" s="44">
        <v>0</v>
      </c>
      <c r="G720" s="44">
        <v>256.18</v>
      </c>
      <c r="H720" s="44">
        <v>162.32</v>
      </c>
      <c r="I720" s="44">
        <v>0</v>
      </c>
      <c r="J720" s="44">
        <v>0</v>
      </c>
      <c r="K720" s="44">
        <v>39.729999999999997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49.78</v>
      </c>
      <c r="W720" s="44">
        <v>308.14</v>
      </c>
      <c r="X720" s="44">
        <v>260.19</v>
      </c>
      <c r="Y720" s="44">
        <v>544.84</v>
      </c>
      <c r="Z720" s="44">
        <v>194.98</v>
      </c>
      <c r="AA720" s="44">
        <v>366.23</v>
      </c>
    </row>
    <row r="721" spans="1:27" ht="13.8" collapsed="1" x14ac:dyDescent="0.3">
      <c r="A721" s="98" t="s">
        <v>2353</v>
      </c>
      <c r="B721" s="28" t="str">
        <f>"07"&amp;"."&amp;$B$800&amp;"."&amp;$B$801</f>
        <v>07.07.2024</v>
      </c>
      <c r="C721" s="90" t="s">
        <v>76</v>
      </c>
      <c r="D721" s="91">
        <f>ROUND((D722)/1000,5)</f>
        <v>0.11998</v>
      </c>
      <c r="E721" s="91">
        <f t="shared" ref="E721:AA721" si="409">ROUND((E722)/1000,5)</f>
        <v>8.4970000000000004E-2</v>
      </c>
      <c r="F721" s="91">
        <f t="shared" si="409"/>
        <v>0.19647000000000001</v>
      </c>
      <c r="G721" s="91">
        <f t="shared" si="409"/>
        <v>0.90524000000000004</v>
      </c>
      <c r="H721" s="91">
        <f t="shared" si="409"/>
        <v>9.5600000000000008E-3</v>
      </c>
      <c r="I721" s="91">
        <f t="shared" si="409"/>
        <v>3.4689999999999999E-2</v>
      </c>
      <c r="J721" s="91">
        <f t="shared" si="409"/>
        <v>0.18901999999999999</v>
      </c>
      <c r="K721" s="91">
        <f t="shared" si="409"/>
        <v>0</v>
      </c>
      <c r="L721" s="91">
        <f t="shared" si="409"/>
        <v>0</v>
      </c>
      <c r="M721" s="91">
        <f t="shared" si="409"/>
        <v>8.7790000000000007E-2</v>
      </c>
      <c r="N721" s="91">
        <f t="shared" si="409"/>
        <v>0.12093</v>
      </c>
      <c r="O721" s="91">
        <f t="shared" si="409"/>
        <v>0.17293</v>
      </c>
      <c r="P721" s="91">
        <f t="shared" si="409"/>
        <v>0.18665999999999999</v>
      </c>
      <c r="Q721" s="91">
        <f t="shared" si="409"/>
        <v>0.23655000000000001</v>
      </c>
      <c r="R721" s="91">
        <f t="shared" si="409"/>
        <v>0.24490999999999999</v>
      </c>
      <c r="S721" s="91">
        <f t="shared" si="409"/>
        <v>0.21809000000000001</v>
      </c>
      <c r="T721" s="91">
        <f t="shared" si="409"/>
        <v>7.2279999999999997E-2</v>
      </c>
      <c r="U721" s="91">
        <f t="shared" si="409"/>
        <v>0.34444000000000002</v>
      </c>
      <c r="V721" s="91">
        <f t="shared" si="409"/>
        <v>0.21811</v>
      </c>
      <c r="W721" s="91">
        <f t="shared" si="409"/>
        <v>0.42082999999999998</v>
      </c>
      <c r="X721" s="91">
        <f t="shared" si="409"/>
        <v>0.59392999999999996</v>
      </c>
      <c r="Y721" s="91">
        <f t="shared" si="409"/>
        <v>0.66961000000000004</v>
      </c>
      <c r="Z721" s="91">
        <f t="shared" si="409"/>
        <v>1.7737400000000001</v>
      </c>
      <c r="AA721" s="91">
        <f t="shared" si="409"/>
        <v>1.6677299999999999</v>
      </c>
    </row>
    <row r="722" spans="1:27" ht="12.75" hidden="1" customHeight="1" outlineLevel="1" x14ac:dyDescent="0.3">
      <c r="A722" s="99" t="s">
        <v>2354</v>
      </c>
      <c r="B722" s="63" t="s">
        <v>238</v>
      </c>
      <c r="C722" s="43" t="s">
        <v>79</v>
      </c>
      <c r="D722" s="44">
        <v>119.98</v>
      </c>
      <c r="E722" s="44">
        <v>84.97</v>
      </c>
      <c r="F722" s="44">
        <v>196.47</v>
      </c>
      <c r="G722" s="44">
        <v>905.24</v>
      </c>
      <c r="H722" s="44">
        <v>9.56</v>
      </c>
      <c r="I722" s="44">
        <v>34.69</v>
      </c>
      <c r="J722" s="44">
        <v>189.02</v>
      </c>
      <c r="K722" s="44">
        <v>0</v>
      </c>
      <c r="L722" s="44">
        <v>0</v>
      </c>
      <c r="M722" s="44">
        <v>87.79</v>
      </c>
      <c r="N722" s="44">
        <v>120.93</v>
      </c>
      <c r="O722" s="44">
        <v>172.93</v>
      </c>
      <c r="P722" s="44">
        <v>186.66</v>
      </c>
      <c r="Q722" s="44">
        <v>236.55</v>
      </c>
      <c r="R722" s="44">
        <v>244.91</v>
      </c>
      <c r="S722" s="44">
        <v>218.09</v>
      </c>
      <c r="T722" s="44">
        <v>72.28</v>
      </c>
      <c r="U722" s="44">
        <v>344.44</v>
      </c>
      <c r="V722" s="44">
        <v>218.11</v>
      </c>
      <c r="W722" s="44">
        <v>420.83</v>
      </c>
      <c r="X722" s="44">
        <v>593.92999999999995</v>
      </c>
      <c r="Y722" s="44">
        <v>669.61</v>
      </c>
      <c r="Z722" s="44">
        <v>1773.74</v>
      </c>
      <c r="AA722" s="44">
        <v>1667.73</v>
      </c>
    </row>
    <row r="723" spans="1:27" ht="13.8" collapsed="1" x14ac:dyDescent="0.3">
      <c r="A723" s="98" t="s">
        <v>2355</v>
      </c>
      <c r="B723" s="28" t="str">
        <f>"08"&amp;"."&amp;$B$800&amp;"."&amp;$B$801</f>
        <v>08.07.2024</v>
      </c>
      <c r="C723" s="90" t="s">
        <v>76</v>
      </c>
      <c r="D723" s="91">
        <f>ROUND((D724)/1000,5)</f>
        <v>6.5640000000000004E-2</v>
      </c>
      <c r="E723" s="91">
        <f t="shared" ref="E723:AA723" si="410">ROUND((E724)/1000,5)</f>
        <v>0.12292</v>
      </c>
      <c r="F723" s="91">
        <f t="shared" si="410"/>
        <v>8.1220000000000001E-2</v>
      </c>
      <c r="G723" s="91">
        <f t="shared" si="410"/>
        <v>0.80037999999999998</v>
      </c>
      <c r="H723" s="91">
        <f t="shared" si="410"/>
        <v>0.18461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0.12709000000000001</v>
      </c>
      <c r="N723" s="91">
        <f t="shared" si="410"/>
        <v>0.44621</v>
      </c>
      <c r="O723" s="91">
        <f t="shared" si="410"/>
        <v>0.88280999999999998</v>
      </c>
      <c r="P723" s="91">
        <f t="shared" si="410"/>
        <v>0.90588000000000002</v>
      </c>
      <c r="Q723" s="91">
        <f t="shared" si="410"/>
        <v>0.93422000000000005</v>
      </c>
      <c r="R723" s="91">
        <f t="shared" si="410"/>
        <v>0.88004000000000004</v>
      </c>
      <c r="S723" s="91">
        <f t="shared" si="410"/>
        <v>0.96008000000000004</v>
      </c>
      <c r="T723" s="91">
        <f t="shared" si="410"/>
        <v>0.873</v>
      </c>
      <c r="U723" s="91">
        <f t="shared" si="410"/>
        <v>7.868E-2</v>
      </c>
      <c r="V723" s="91">
        <f t="shared" si="410"/>
        <v>1.949E-2</v>
      </c>
      <c r="W723" s="91">
        <f t="shared" si="410"/>
        <v>3.7190000000000001E-2</v>
      </c>
      <c r="X723" s="91">
        <f t="shared" si="410"/>
        <v>0</v>
      </c>
      <c r="Y723" s="91">
        <f t="shared" si="410"/>
        <v>0.56601999999999997</v>
      </c>
      <c r="Z723" s="91">
        <f t="shared" si="410"/>
        <v>0.57516</v>
      </c>
      <c r="AA723" s="91">
        <f t="shared" si="410"/>
        <v>0.36143999999999998</v>
      </c>
    </row>
    <row r="724" spans="1:27" ht="12.75" hidden="1" customHeight="1" outlineLevel="1" x14ac:dyDescent="0.3">
      <c r="A724" s="99" t="s">
        <v>2356</v>
      </c>
      <c r="B724" s="63" t="s">
        <v>238</v>
      </c>
      <c r="C724" s="43" t="s">
        <v>79</v>
      </c>
      <c r="D724" s="44">
        <v>65.64</v>
      </c>
      <c r="E724" s="44">
        <v>122.92</v>
      </c>
      <c r="F724" s="44">
        <v>81.22</v>
      </c>
      <c r="G724" s="44">
        <v>800.38</v>
      </c>
      <c r="H724" s="44">
        <v>184.61</v>
      </c>
      <c r="I724" s="44">
        <v>0</v>
      </c>
      <c r="J724" s="44">
        <v>0</v>
      </c>
      <c r="K724" s="44">
        <v>0</v>
      </c>
      <c r="L724" s="44">
        <v>0</v>
      </c>
      <c r="M724" s="44">
        <v>127.09</v>
      </c>
      <c r="N724" s="44">
        <v>446.21</v>
      </c>
      <c r="O724" s="44">
        <v>882.81</v>
      </c>
      <c r="P724" s="44">
        <v>905.88</v>
      </c>
      <c r="Q724" s="44">
        <v>934.22</v>
      </c>
      <c r="R724" s="44">
        <v>880.04</v>
      </c>
      <c r="S724" s="44">
        <v>960.08</v>
      </c>
      <c r="T724" s="44">
        <v>873</v>
      </c>
      <c r="U724" s="44">
        <v>78.680000000000007</v>
      </c>
      <c r="V724" s="44">
        <v>19.489999999999998</v>
      </c>
      <c r="W724" s="44">
        <v>37.19</v>
      </c>
      <c r="X724" s="44">
        <v>0</v>
      </c>
      <c r="Y724" s="44">
        <v>566.02</v>
      </c>
      <c r="Z724" s="44">
        <v>575.16</v>
      </c>
      <c r="AA724" s="44">
        <v>361.44</v>
      </c>
    </row>
    <row r="725" spans="1:27" ht="13.8" collapsed="1" x14ac:dyDescent="0.3">
      <c r="A725" s="98" t="s">
        <v>2357</v>
      </c>
      <c r="B725" s="28" t="str">
        <f>"09"&amp;"."&amp;$B$800&amp;"."&amp;$B$801</f>
        <v>09.07.2024</v>
      </c>
      <c r="C725" s="90" t="s">
        <v>76</v>
      </c>
      <c r="D725" s="91">
        <f>ROUND((D726)/1000,5)</f>
        <v>1.145E-2</v>
      </c>
      <c r="E725" s="91">
        <f t="shared" ref="E725:AA725" si="411">ROUND((E726)/1000,5)</f>
        <v>7.5060000000000002E-2</v>
      </c>
      <c r="F725" s="91">
        <f t="shared" si="411"/>
        <v>9.4640000000000002E-2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1.9820000000000001E-2</v>
      </c>
      <c r="M725" s="91">
        <f t="shared" si="411"/>
        <v>0.51632999999999996</v>
      </c>
      <c r="N725" s="91">
        <f t="shared" si="411"/>
        <v>0.15007000000000001</v>
      </c>
      <c r="O725" s="91">
        <f t="shared" si="411"/>
        <v>3.0400000000000002E-3</v>
      </c>
      <c r="P725" s="91">
        <f t="shared" si="411"/>
        <v>4.0099999999999997E-3</v>
      </c>
      <c r="Q725" s="91">
        <f t="shared" si="411"/>
        <v>7.6999999999999996E-4</v>
      </c>
      <c r="R725" s="91">
        <f t="shared" si="411"/>
        <v>1.9429999999999999E-2</v>
      </c>
      <c r="S725" s="91">
        <f t="shared" si="411"/>
        <v>0.53091999999999995</v>
      </c>
      <c r="T725" s="91">
        <f t="shared" si="411"/>
        <v>0.46278000000000002</v>
      </c>
      <c r="U725" s="91">
        <f t="shared" si="411"/>
        <v>0.27259</v>
      </c>
      <c r="V725" s="91">
        <f t="shared" si="411"/>
        <v>0.31752000000000002</v>
      </c>
      <c r="W725" s="91">
        <f t="shared" si="411"/>
        <v>0.81945000000000001</v>
      </c>
      <c r="X725" s="91">
        <f t="shared" si="411"/>
        <v>0.37458000000000002</v>
      </c>
      <c r="Y725" s="91">
        <f t="shared" si="411"/>
        <v>0.47015000000000001</v>
      </c>
      <c r="Z725" s="91">
        <f t="shared" si="411"/>
        <v>0.53922999999999999</v>
      </c>
      <c r="AA725" s="91">
        <f t="shared" si="411"/>
        <v>0.26827000000000001</v>
      </c>
    </row>
    <row r="726" spans="1:27" ht="12.75" hidden="1" customHeight="1" outlineLevel="1" x14ac:dyDescent="0.3">
      <c r="A726" s="99" t="s">
        <v>2358</v>
      </c>
      <c r="B726" s="63" t="s">
        <v>238</v>
      </c>
      <c r="C726" s="43" t="s">
        <v>79</v>
      </c>
      <c r="D726" s="44">
        <v>11.45</v>
      </c>
      <c r="E726" s="44">
        <v>75.06</v>
      </c>
      <c r="F726" s="44">
        <v>94.64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19.82</v>
      </c>
      <c r="M726" s="44">
        <v>516.33000000000004</v>
      </c>
      <c r="N726" s="44">
        <v>150.07</v>
      </c>
      <c r="O726" s="44">
        <v>3.04</v>
      </c>
      <c r="P726" s="44">
        <v>4.01</v>
      </c>
      <c r="Q726" s="44">
        <v>0.77</v>
      </c>
      <c r="R726" s="44">
        <v>19.43</v>
      </c>
      <c r="S726" s="44">
        <v>530.91999999999996</v>
      </c>
      <c r="T726" s="44">
        <v>462.78</v>
      </c>
      <c r="U726" s="44">
        <v>272.58999999999997</v>
      </c>
      <c r="V726" s="44">
        <v>317.52</v>
      </c>
      <c r="W726" s="44">
        <v>819.45</v>
      </c>
      <c r="X726" s="44">
        <v>374.58</v>
      </c>
      <c r="Y726" s="44">
        <v>470.15</v>
      </c>
      <c r="Z726" s="44">
        <v>539.23</v>
      </c>
      <c r="AA726" s="44">
        <v>268.27</v>
      </c>
    </row>
    <row r="727" spans="1:27" ht="13.8" collapsed="1" x14ac:dyDescent="0.3">
      <c r="A727" s="98" t="s">
        <v>2359</v>
      </c>
      <c r="B727" s="28" t="str">
        <f>"10"&amp;"."&amp;$B$800&amp;"."&amp;$B$801</f>
        <v>10.07.2024</v>
      </c>
      <c r="C727" s="90" t="s">
        <v>76</v>
      </c>
      <c r="D727" s="91">
        <f>ROUND((D728)/1000,5)</f>
        <v>3.1460000000000002E-2</v>
      </c>
      <c r="E727" s="91">
        <f t="shared" ref="E727:AA727" si="412">ROUND((E728)/1000,5)</f>
        <v>1.366E-2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1.3999999999999999E-4</v>
      </c>
      <c r="K727" s="91">
        <f t="shared" si="412"/>
        <v>0</v>
      </c>
      <c r="L727" s="91">
        <f t="shared" si="412"/>
        <v>0</v>
      </c>
      <c r="M727" s="91">
        <f t="shared" si="412"/>
        <v>0.13766999999999999</v>
      </c>
      <c r="N727" s="91">
        <f t="shared" si="412"/>
        <v>0.19794999999999999</v>
      </c>
      <c r="O727" s="91">
        <f t="shared" si="412"/>
        <v>0.25631999999999999</v>
      </c>
      <c r="P727" s="91">
        <f t="shared" si="412"/>
        <v>0.21031</v>
      </c>
      <c r="Q727" s="91">
        <f t="shared" si="412"/>
        <v>1.0000000000000001E-5</v>
      </c>
      <c r="R727" s="91">
        <f t="shared" si="412"/>
        <v>1.4160000000000001E-2</v>
      </c>
      <c r="S727" s="91">
        <f t="shared" si="412"/>
        <v>6.9899999999999997E-3</v>
      </c>
      <c r="T727" s="91">
        <f t="shared" si="412"/>
        <v>1.338E-2</v>
      </c>
      <c r="U727" s="91">
        <f t="shared" si="412"/>
        <v>5.7000000000000002E-3</v>
      </c>
      <c r="V727" s="91">
        <f t="shared" si="412"/>
        <v>6.3619999999999996E-2</v>
      </c>
      <c r="W727" s="91">
        <f t="shared" si="412"/>
        <v>5.9970000000000002E-2</v>
      </c>
      <c r="X727" s="91">
        <f t="shared" si="412"/>
        <v>0.15608</v>
      </c>
      <c r="Y727" s="91">
        <f t="shared" si="412"/>
        <v>0.31173000000000001</v>
      </c>
      <c r="Z727" s="91">
        <f t="shared" si="412"/>
        <v>0.52292000000000005</v>
      </c>
      <c r="AA727" s="91">
        <f t="shared" si="412"/>
        <v>0.37331999999999999</v>
      </c>
    </row>
    <row r="728" spans="1:27" ht="12.75" hidden="1" customHeight="1" outlineLevel="1" x14ac:dyDescent="0.3">
      <c r="A728" s="99" t="s">
        <v>2360</v>
      </c>
      <c r="B728" s="63" t="s">
        <v>238</v>
      </c>
      <c r="C728" s="43" t="s">
        <v>79</v>
      </c>
      <c r="D728" s="44">
        <v>31.46</v>
      </c>
      <c r="E728" s="44">
        <v>13.66</v>
      </c>
      <c r="F728" s="44">
        <v>0</v>
      </c>
      <c r="G728" s="44">
        <v>0</v>
      </c>
      <c r="H728" s="44">
        <v>0</v>
      </c>
      <c r="I728" s="44">
        <v>0</v>
      </c>
      <c r="J728" s="44">
        <v>0.14000000000000001</v>
      </c>
      <c r="K728" s="44">
        <v>0</v>
      </c>
      <c r="L728" s="44">
        <v>0</v>
      </c>
      <c r="M728" s="44">
        <v>137.66999999999999</v>
      </c>
      <c r="N728" s="44">
        <v>197.95</v>
      </c>
      <c r="O728" s="44">
        <v>256.32</v>
      </c>
      <c r="P728" s="44">
        <v>210.31</v>
      </c>
      <c r="Q728" s="44">
        <v>0.01</v>
      </c>
      <c r="R728" s="44">
        <v>14.16</v>
      </c>
      <c r="S728" s="44">
        <v>6.99</v>
      </c>
      <c r="T728" s="44">
        <v>13.38</v>
      </c>
      <c r="U728" s="44">
        <v>5.7</v>
      </c>
      <c r="V728" s="44">
        <v>63.62</v>
      </c>
      <c r="W728" s="44">
        <v>59.97</v>
      </c>
      <c r="X728" s="44">
        <v>156.08000000000001</v>
      </c>
      <c r="Y728" s="44">
        <v>311.73</v>
      </c>
      <c r="Z728" s="44">
        <v>522.91999999999996</v>
      </c>
      <c r="AA728" s="44">
        <v>373.32</v>
      </c>
    </row>
    <row r="729" spans="1:27" ht="13.8" collapsed="1" x14ac:dyDescent="0.3">
      <c r="A729" s="98" t="s">
        <v>2361</v>
      </c>
      <c r="B729" s="28" t="str">
        <f>"11"&amp;"."&amp;$B$800&amp;"."&amp;$B$801</f>
        <v>11.07.2024</v>
      </c>
      <c r="C729" s="90" t="s">
        <v>76</v>
      </c>
      <c r="D729" s="91">
        <f>ROUND((D730)/1000,5)</f>
        <v>9.2599999999999991E-3</v>
      </c>
      <c r="E729" s="91">
        <f t="shared" ref="E729:AA729" si="413">ROUND((E730)/1000,5)</f>
        <v>3.7879999999999997E-2</v>
      </c>
      <c r="F729" s="91">
        <f t="shared" si="413"/>
        <v>0</v>
      </c>
      <c r="G729" s="91">
        <f t="shared" si="413"/>
        <v>0</v>
      </c>
      <c r="H729" s="91">
        <f t="shared" si="413"/>
        <v>0.92898000000000003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2.2380000000000001E-2</v>
      </c>
      <c r="N729" s="91">
        <f t="shared" si="413"/>
        <v>0.17244999999999999</v>
      </c>
      <c r="O729" s="91">
        <f t="shared" si="413"/>
        <v>0.20011999999999999</v>
      </c>
      <c r="P729" s="91">
        <f t="shared" si="413"/>
        <v>0.17555000000000001</v>
      </c>
      <c r="Q729" s="91">
        <f t="shared" si="413"/>
        <v>0.26558999999999999</v>
      </c>
      <c r="R729" s="91">
        <f t="shared" si="413"/>
        <v>0.27528999999999998</v>
      </c>
      <c r="S729" s="91">
        <f t="shared" si="413"/>
        <v>0.14815999999999999</v>
      </c>
      <c r="T729" s="91">
        <f t="shared" si="413"/>
        <v>0.20704</v>
      </c>
      <c r="U729" s="91">
        <f t="shared" si="413"/>
        <v>0.27728000000000003</v>
      </c>
      <c r="V729" s="91">
        <f t="shared" si="413"/>
        <v>0.41929</v>
      </c>
      <c r="W729" s="91">
        <f t="shared" si="413"/>
        <v>0.52634000000000003</v>
      </c>
      <c r="X729" s="91">
        <f t="shared" si="413"/>
        <v>0.36124000000000001</v>
      </c>
      <c r="Y729" s="91">
        <f t="shared" si="413"/>
        <v>0.55820999999999998</v>
      </c>
      <c r="Z729" s="91">
        <f t="shared" si="413"/>
        <v>1.00705</v>
      </c>
      <c r="AA729" s="91">
        <f t="shared" si="413"/>
        <v>1.41828</v>
      </c>
    </row>
    <row r="730" spans="1:27" ht="12.75" hidden="1" customHeight="1" outlineLevel="1" x14ac:dyDescent="0.3">
      <c r="A730" s="99" t="s">
        <v>2362</v>
      </c>
      <c r="B730" s="63" t="s">
        <v>238</v>
      </c>
      <c r="C730" s="43" t="s">
        <v>79</v>
      </c>
      <c r="D730" s="44">
        <v>9.26</v>
      </c>
      <c r="E730" s="44">
        <v>37.880000000000003</v>
      </c>
      <c r="F730" s="44">
        <v>0</v>
      </c>
      <c r="G730" s="44">
        <v>0</v>
      </c>
      <c r="H730" s="44">
        <v>928.98</v>
      </c>
      <c r="I730" s="44">
        <v>0</v>
      </c>
      <c r="J730" s="44">
        <v>0</v>
      </c>
      <c r="K730" s="44">
        <v>0</v>
      </c>
      <c r="L730" s="44">
        <v>0</v>
      </c>
      <c r="M730" s="44">
        <v>22.38</v>
      </c>
      <c r="N730" s="44">
        <v>172.45</v>
      </c>
      <c r="O730" s="44">
        <v>200.12</v>
      </c>
      <c r="P730" s="44">
        <v>175.55</v>
      </c>
      <c r="Q730" s="44">
        <v>265.58999999999997</v>
      </c>
      <c r="R730" s="44">
        <v>275.29000000000002</v>
      </c>
      <c r="S730" s="44">
        <v>148.16</v>
      </c>
      <c r="T730" s="44">
        <v>207.04</v>
      </c>
      <c r="U730" s="44">
        <v>277.27999999999997</v>
      </c>
      <c r="V730" s="44">
        <v>419.29</v>
      </c>
      <c r="W730" s="44">
        <v>526.34</v>
      </c>
      <c r="X730" s="44">
        <v>361.24</v>
      </c>
      <c r="Y730" s="44">
        <v>558.21</v>
      </c>
      <c r="Z730" s="44">
        <v>1007.05</v>
      </c>
      <c r="AA730" s="44">
        <v>1418.28</v>
      </c>
    </row>
    <row r="731" spans="1:27" ht="13.8" collapsed="1" x14ac:dyDescent="0.3">
      <c r="A731" s="98" t="s">
        <v>2363</v>
      </c>
      <c r="B731" s="28" t="str">
        <f>"12"&amp;"."&amp;$B$800&amp;"."&amp;$B$801</f>
        <v>12.07.2024</v>
      </c>
      <c r="C731" s="90" t="s">
        <v>76</v>
      </c>
      <c r="D731" s="91">
        <f>ROUND((D732)/1000,5)</f>
        <v>0.17219000000000001</v>
      </c>
      <c r="E731" s="91">
        <f t="shared" ref="E731:AA731" si="414">ROUND((E732)/1000,5)</f>
        <v>7.4969999999999995E-2</v>
      </c>
      <c r="F731" s="91">
        <f t="shared" si="414"/>
        <v>4.1059999999999999E-2</v>
      </c>
      <c r="G731" s="91">
        <f t="shared" si="414"/>
        <v>6.9999999999999994E-5</v>
      </c>
      <c r="H731" s="91">
        <f t="shared" si="414"/>
        <v>0</v>
      </c>
      <c r="I731" s="91">
        <f t="shared" si="414"/>
        <v>1.2239999999999999E-2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1.393E-2</v>
      </c>
      <c r="N731" s="91">
        <f t="shared" si="414"/>
        <v>6.2199999999999998E-3</v>
      </c>
      <c r="O731" s="91">
        <f t="shared" si="414"/>
        <v>9.8229999999999998E-2</v>
      </c>
      <c r="P731" s="91">
        <f t="shared" si="414"/>
        <v>3.5249999999999997E-2</v>
      </c>
      <c r="Q731" s="91">
        <f t="shared" si="414"/>
        <v>1.491E-2</v>
      </c>
      <c r="R731" s="91">
        <f t="shared" si="414"/>
        <v>0.13319</v>
      </c>
      <c r="S731" s="91">
        <f t="shared" si="414"/>
        <v>8.4099999999999994E-2</v>
      </c>
      <c r="T731" s="91">
        <f t="shared" si="414"/>
        <v>7.0169999999999996E-2</v>
      </c>
      <c r="U731" s="91">
        <f t="shared" si="414"/>
        <v>0.26707999999999998</v>
      </c>
      <c r="V731" s="91">
        <f t="shared" si="414"/>
        <v>0.45839000000000002</v>
      </c>
      <c r="W731" s="91">
        <f t="shared" si="414"/>
        <v>0.49399999999999999</v>
      </c>
      <c r="X731" s="91">
        <f t="shared" si="414"/>
        <v>0.54459999999999997</v>
      </c>
      <c r="Y731" s="91">
        <f t="shared" si="414"/>
        <v>0.58974000000000004</v>
      </c>
      <c r="Z731" s="91">
        <f t="shared" si="414"/>
        <v>0.88468999999999998</v>
      </c>
      <c r="AA731" s="91">
        <f t="shared" si="414"/>
        <v>0.87397000000000002</v>
      </c>
    </row>
    <row r="732" spans="1:27" ht="12.75" hidden="1" customHeight="1" outlineLevel="1" x14ac:dyDescent="0.3">
      <c r="A732" s="99" t="s">
        <v>2364</v>
      </c>
      <c r="B732" s="63" t="s">
        <v>238</v>
      </c>
      <c r="C732" s="43" t="s">
        <v>79</v>
      </c>
      <c r="D732" s="44">
        <v>172.19</v>
      </c>
      <c r="E732" s="44">
        <v>74.97</v>
      </c>
      <c r="F732" s="44">
        <v>41.06</v>
      </c>
      <c r="G732" s="44">
        <v>7.0000000000000007E-2</v>
      </c>
      <c r="H732" s="44">
        <v>0</v>
      </c>
      <c r="I732" s="44">
        <v>12.24</v>
      </c>
      <c r="J732" s="44">
        <v>0</v>
      </c>
      <c r="K732" s="44">
        <v>0</v>
      </c>
      <c r="L732" s="44">
        <v>0</v>
      </c>
      <c r="M732" s="44">
        <v>13.93</v>
      </c>
      <c r="N732" s="44">
        <v>6.22</v>
      </c>
      <c r="O732" s="44">
        <v>98.23</v>
      </c>
      <c r="P732" s="44">
        <v>35.25</v>
      </c>
      <c r="Q732" s="44">
        <v>14.91</v>
      </c>
      <c r="R732" s="44">
        <v>133.19</v>
      </c>
      <c r="S732" s="44">
        <v>84.1</v>
      </c>
      <c r="T732" s="44">
        <v>70.17</v>
      </c>
      <c r="U732" s="44">
        <v>267.08</v>
      </c>
      <c r="V732" s="44">
        <v>458.39</v>
      </c>
      <c r="W732" s="44">
        <v>494</v>
      </c>
      <c r="X732" s="44">
        <v>544.6</v>
      </c>
      <c r="Y732" s="44">
        <v>589.74</v>
      </c>
      <c r="Z732" s="44">
        <v>884.69</v>
      </c>
      <c r="AA732" s="44">
        <v>873.97</v>
      </c>
    </row>
    <row r="733" spans="1:27" ht="13.8" collapsed="1" x14ac:dyDescent="0.3">
      <c r="A733" s="98" t="s">
        <v>2365</v>
      </c>
      <c r="B733" s="28" t="str">
        <f>"13"&amp;"."&amp;$B$800&amp;"."&amp;$B$801</f>
        <v>13.07.2024</v>
      </c>
      <c r="C733" s="90" t="s">
        <v>76</v>
      </c>
      <c r="D733" s="91">
        <f>ROUND((D734)/1000,5)</f>
        <v>0.2374</v>
      </c>
      <c r="E733" s="91">
        <f t="shared" ref="E733:AA733" si="415">ROUND((E734)/1000,5)</f>
        <v>0.25081999999999999</v>
      </c>
      <c r="F733" s="91">
        <f t="shared" si="415"/>
        <v>0.34397</v>
      </c>
      <c r="G733" s="91">
        <f t="shared" si="415"/>
        <v>1.02769</v>
      </c>
      <c r="H733" s="91">
        <f t="shared" si="415"/>
        <v>0.77288000000000001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1.2829999999999999E-2</v>
      </c>
      <c r="O733" s="91">
        <f t="shared" si="415"/>
        <v>0.14696999999999999</v>
      </c>
      <c r="P733" s="91">
        <f t="shared" si="415"/>
        <v>0.24218999999999999</v>
      </c>
      <c r="Q733" s="91">
        <f t="shared" si="415"/>
        <v>0.10642</v>
      </c>
      <c r="R733" s="91">
        <f t="shared" si="415"/>
        <v>6.7199999999999996E-2</v>
      </c>
      <c r="S733" s="91">
        <f t="shared" si="415"/>
        <v>9.0969999999999995E-2</v>
      </c>
      <c r="T733" s="91">
        <f t="shared" si="415"/>
        <v>9.0699999999999999E-3</v>
      </c>
      <c r="U733" s="91">
        <f t="shared" si="415"/>
        <v>1.8319999999999999E-2</v>
      </c>
      <c r="V733" s="91">
        <f t="shared" si="415"/>
        <v>1.24E-3</v>
      </c>
      <c r="W733" s="91">
        <f t="shared" si="415"/>
        <v>5.6050000000000003E-2</v>
      </c>
      <c r="X733" s="91">
        <f t="shared" si="415"/>
        <v>7.3699999999999998E-3</v>
      </c>
      <c r="Y733" s="91">
        <f t="shared" si="415"/>
        <v>0.25881999999999999</v>
      </c>
      <c r="Z733" s="91">
        <f t="shared" si="415"/>
        <v>0.16755999999999999</v>
      </c>
      <c r="AA733" s="91">
        <f t="shared" si="415"/>
        <v>0.34625</v>
      </c>
    </row>
    <row r="734" spans="1:27" ht="12.75" hidden="1" customHeight="1" outlineLevel="1" x14ac:dyDescent="0.3">
      <c r="A734" s="99" t="s">
        <v>2366</v>
      </c>
      <c r="B734" s="63" t="s">
        <v>238</v>
      </c>
      <c r="C734" s="43" t="s">
        <v>79</v>
      </c>
      <c r="D734" s="44">
        <v>237.4</v>
      </c>
      <c r="E734" s="44">
        <v>250.82</v>
      </c>
      <c r="F734" s="44">
        <v>343.97</v>
      </c>
      <c r="G734" s="44">
        <v>1027.69</v>
      </c>
      <c r="H734" s="44">
        <v>772.88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12.83</v>
      </c>
      <c r="O734" s="44">
        <v>146.97</v>
      </c>
      <c r="P734" s="44">
        <v>242.19</v>
      </c>
      <c r="Q734" s="44">
        <v>106.42</v>
      </c>
      <c r="R734" s="44">
        <v>67.2</v>
      </c>
      <c r="S734" s="44">
        <v>90.97</v>
      </c>
      <c r="T734" s="44">
        <v>9.07</v>
      </c>
      <c r="U734" s="44">
        <v>18.32</v>
      </c>
      <c r="V734" s="44">
        <v>1.24</v>
      </c>
      <c r="W734" s="44">
        <v>56.05</v>
      </c>
      <c r="X734" s="44">
        <v>7.37</v>
      </c>
      <c r="Y734" s="44">
        <v>258.82</v>
      </c>
      <c r="Z734" s="44">
        <v>167.56</v>
      </c>
      <c r="AA734" s="44">
        <v>346.25</v>
      </c>
    </row>
    <row r="735" spans="1:27" ht="13.8" collapsed="1" x14ac:dyDescent="0.3">
      <c r="A735" s="98" t="s">
        <v>2367</v>
      </c>
      <c r="B735" s="28" t="str">
        <f>"14"&amp;"."&amp;$B$800&amp;"."&amp;$B$801</f>
        <v>14.07.2024</v>
      </c>
      <c r="C735" s="90" t="s">
        <v>76</v>
      </c>
      <c r="D735" s="91">
        <f>ROUND((D736)/1000,5)</f>
        <v>0.13156000000000001</v>
      </c>
      <c r="E735" s="91">
        <f t="shared" ref="E735:AA735" si="416">ROUND((E736)/1000,5)</f>
        <v>0</v>
      </c>
      <c r="F735" s="91">
        <f t="shared" si="416"/>
        <v>4.165E-2</v>
      </c>
      <c r="G735" s="91">
        <f t="shared" si="416"/>
        <v>3.5959999999999999E-2</v>
      </c>
      <c r="H735" s="91">
        <f t="shared" si="416"/>
        <v>0.71162000000000003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0.17451</v>
      </c>
      <c r="N735" s="91">
        <f t="shared" si="416"/>
        <v>0</v>
      </c>
      <c r="O735" s="91">
        <f t="shared" si="416"/>
        <v>9.2700000000000005E-3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5.3600000000000002E-3</v>
      </c>
      <c r="W735" s="91">
        <f t="shared" si="416"/>
        <v>0</v>
      </c>
      <c r="X735" s="91">
        <f t="shared" si="416"/>
        <v>5.3400000000000001E-3</v>
      </c>
      <c r="Y735" s="91">
        <f t="shared" si="416"/>
        <v>0.31694</v>
      </c>
      <c r="Z735" s="91">
        <f t="shared" si="416"/>
        <v>0.23155999999999999</v>
      </c>
      <c r="AA735" s="91">
        <f t="shared" si="416"/>
        <v>0.25008000000000002</v>
      </c>
    </row>
    <row r="736" spans="1:27" ht="12.75" hidden="1" customHeight="1" outlineLevel="1" x14ac:dyDescent="0.3">
      <c r="A736" s="99" t="s">
        <v>2368</v>
      </c>
      <c r="B736" s="63" t="s">
        <v>238</v>
      </c>
      <c r="C736" s="43" t="s">
        <v>79</v>
      </c>
      <c r="D736" s="44">
        <v>131.56</v>
      </c>
      <c r="E736" s="44">
        <v>0</v>
      </c>
      <c r="F736" s="44">
        <v>41.65</v>
      </c>
      <c r="G736" s="44">
        <v>35.96</v>
      </c>
      <c r="H736" s="44">
        <v>711.62</v>
      </c>
      <c r="I736" s="44">
        <v>0</v>
      </c>
      <c r="J736" s="44">
        <v>0</v>
      </c>
      <c r="K736" s="44">
        <v>0</v>
      </c>
      <c r="L736" s="44">
        <v>0</v>
      </c>
      <c r="M736" s="44">
        <v>174.51</v>
      </c>
      <c r="N736" s="44">
        <v>0</v>
      </c>
      <c r="O736" s="44">
        <v>9.27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5.36</v>
      </c>
      <c r="W736" s="44">
        <v>0</v>
      </c>
      <c r="X736" s="44">
        <v>5.34</v>
      </c>
      <c r="Y736" s="44">
        <v>316.94</v>
      </c>
      <c r="Z736" s="44">
        <v>231.56</v>
      </c>
      <c r="AA736" s="44">
        <v>250.08</v>
      </c>
    </row>
    <row r="737" spans="1:27" ht="13.8" collapsed="1" x14ac:dyDescent="0.3">
      <c r="A737" s="98" t="s">
        <v>2369</v>
      </c>
      <c r="B737" s="28" t="str">
        <f>"15"&amp;"."&amp;$B$800&amp;"."&amp;$B$801</f>
        <v>15.07.2024</v>
      </c>
      <c r="C737" s="90" t="s">
        <v>76</v>
      </c>
      <c r="D737" s="91">
        <f>ROUND((D738)/1000,5)</f>
        <v>0</v>
      </c>
      <c r="E737" s="91">
        <f t="shared" ref="E737:AA737" si="417">ROUND((E738)/1000,5)</f>
        <v>0</v>
      </c>
      <c r="F737" s="91">
        <f t="shared" si="417"/>
        <v>0.63156000000000001</v>
      </c>
      <c r="G737" s="91">
        <f t="shared" si="417"/>
        <v>0.25212000000000001</v>
      </c>
      <c r="H737" s="91">
        <f t="shared" si="417"/>
        <v>0.66486999999999996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6.2500000000000003E-3</v>
      </c>
      <c r="P737" s="91">
        <f t="shared" si="417"/>
        <v>0</v>
      </c>
      <c r="Q737" s="91">
        <f t="shared" si="417"/>
        <v>0.13192000000000001</v>
      </c>
      <c r="R737" s="91">
        <f t="shared" si="417"/>
        <v>0.74024000000000001</v>
      </c>
      <c r="S737" s="91">
        <f t="shared" si="417"/>
        <v>0.68178000000000005</v>
      </c>
      <c r="T737" s="91">
        <f t="shared" si="417"/>
        <v>0.63446000000000002</v>
      </c>
      <c r="U737" s="91">
        <f t="shared" si="417"/>
        <v>0.17333999999999999</v>
      </c>
      <c r="V737" s="91">
        <f t="shared" si="417"/>
        <v>2.1700000000000001E-3</v>
      </c>
      <c r="W737" s="91">
        <f t="shared" si="417"/>
        <v>3.1669999999999997E-2</v>
      </c>
      <c r="X737" s="91">
        <f t="shared" si="417"/>
        <v>8.3000000000000001E-4</v>
      </c>
      <c r="Y737" s="91">
        <f t="shared" si="417"/>
        <v>0</v>
      </c>
      <c r="Z737" s="91">
        <f t="shared" si="417"/>
        <v>4.62E-3</v>
      </c>
      <c r="AA737" s="91">
        <f t="shared" si="417"/>
        <v>0</v>
      </c>
    </row>
    <row r="738" spans="1:27" ht="12.75" hidden="1" customHeight="1" outlineLevel="1" x14ac:dyDescent="0.3">
      <c r="A738" s="99" t="s">
        <v>2370</v>
      </c>
      <c r="B738" s="63" t="s">
        <v>238</v>
      </c>
      <c r="C738" s="43" t="s">
        <v>79</v>
      </c>
      <c r="D738" s="44">
        <v>0</v>
      </c>
      <c r="E738" s="44">
        <v>0</v>
      </c>
      <c r="F738" s="44">
        <v>631.55999999999995</v>
      </c>
      <c r="G738" s="44">
        <v>252.12</v>
      </c>
      <c r="H738" s="44">
        <v>664.87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6.25</v>
      </c>
      <c r="P738" s="44">
        <v>0</v>
      </c>
      <c r="Q738" s="44">
        <v>131.91999999999999</v>
      </c>
      <c r="R738" s="44">
        <v>740.24</v>
      </c>
      <c r="S738" s="44">
        <v>681.78</v>
      </c>
      <c r="T738" s="44">
        <v>634.46</v>
      </c>
      <c r="U738" s="44">
        <v>173.34</v>
      </c>
      <c r="V738" s="44">
        <v>2.17</v>
      </c>
      <c r="W738" s="44">
        <v>31.67</v>
      </c>
      <c r="X738" s="44">
        <v>0.83</v>
      </c>
      <c r="Y738" s="44">
        <v>0</v>
      </c>
      <c r="Z738" s="44">
        <v>4.62</v>
      </c>
      <c r="AA738" s="44">
        <v>0</v>
      </c>
    </row>
    <row r="739" spans="1:27" ht="13.8" collapsed="1" x14ac:dyDescent="0.3">
      <c r="A739" s="98" t="s">
        <v>2371</v>
      </c>
      <c r="B739" s="28" t="str">
        <f>"16"&amp;"."&amp;$B$800&amp;"."&amp;$B$801</f>
        <v>16.07.2024</v>
      </c>
      <c r="C739" s="90" t="s">
        <v>76</v>
      </c>
      <c r="D739" s="91">
        <f>ROUND((D740)/1000,5)</f>
        <v>0</v>
      </c>
      <c r="E739" s="91">
        <f t="shared" ref="E739:AA739" si="418">ROUND((E740)/1000,5)</f>
        <v>0</v>
      </c>
      <c r="F739" s="91">
        <f t="shared" si="418"/>
        <v>0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5.6800000000000002E-3</v>
      </c>
      <c r="L739" s="91">
        <f t="shared" si="418"/>
        <v>0</v>
      </c>
      <c r="M739" s="91">
        <f t="shared" si="418"/>
        <v>9.0300000000000005E-2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0</v>
      </c>
      <c r="R739" s="91">
        <f t="shared" si="418"/>
        <v>4.8999999999999998E-4</v>
      </c>
      <c r="S739" s="91">
        <f t="shared" si="418"/>
        <v>0</v>
      </c>
      <c r="T739" s="91">
        <f t="shared" si="418"/>
        <v>3.5540000000000002E-2</v>
      </c>
      <c r="U739" s="91">
        <f t="shared" si="418"/>
        <v>0.22838</v>
      </c>
      <c r="V739" s="91">
        <f t="shared" si="418"/>
        <v>0.13303999999999999</v>
      </c>
      <c r="W739" s="91">
        <f t="shared" si="418"/>
        <v>0</v>
      </c>
      <c r="X739" s="91">
        <f t="shared" si="418"/>
        <v>0</v>
      </c>
      <c r="Y739" s="91">
        <f t="shared" si="418"/>
        <v>4.1509999999999998E-2</v>
      </c>
      <c r="Z739" s="91">
        <f t="shared" si="418"/>
        <v>0.1391</v>
      </c>
      <c r="AA739" s="91">
        <f t="shared" si="418"/>
        <v>7.1389999999999995E-2</v>
      </c>
    </row>
    <row r="740" spans="1:27" ht="12.75" hidden="1" customHeight="1" outlineLevel="1" x14ac:dyDescent="0.3">
      <c r="A740" s="99" t="s">
        <v>2372</v>
      </c>
      <c r="B740" s="63" t="s">
        <v>238</v>
      </c>
      <c r="C740" s="43" t="s">
        <v>79</v>
      </c>
      <c r="D740" s="44">
        <v>0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5.68</v>
      </c>
      <c r="L740" s="44">
        <v>0</v>
      </c>
      <c r="M740" s="44">
        <v>90.3</v>
      </c>
      <c r="N740" s="44">
        <v>0</v>
      </c>
      <c r="O740" s="44">
        <v>0</v>
      </c>
      <c r="P740" s="44">
        <v>0</v>
      </c>
      <c r="Q740" s="44">
        <v>0</v>
      </c>
      <c r="R740" s="44">
        <v>0.49</v>
      </c>
      <c r="S740" s="44">
        <v>0</v>
      </c>
      <c r="T740" s="44">
        <v>35.54</v>
      </c>
      <c r="U740" s="44">
        <v>228.38</v>
      </c>
      <c r="V740" s="44">
        <v>133.04</v>
      </c>
      <c r="W740" s="44">
        <v>0</v>
      </c>
      <c r="X740" s="44">
        <v>0</v>
      </c>
      <c r="Y740" s="44">
        <v>41.51</v>
      </c>
      <c r="Z740" s="44">
        <v>139.1</v>
      </c>
      <c r="AA740" s="44">
        <v>71.39</v>
      </c>
    </row>
    <row r="741" spans="1:27" ht="13.8" collapsed="1" x14ac:dyDescent="0.3">
      <c r="A741" s="98" t="s">
        <v>2373</v>
      </c>
      <c r="B741" s="28" t="str">
        <f>"17"&amp;"."&amp;$B$800&amp;"."&amp;$B$801</f>
        <v>17.07.2024</v>
      </c>
      <c r="C741" s="90" t="s">
        <v>76</v>
      </c>
      <c r="D741" s="91">
        <f>ROUND((D742)/1000,5)</f>
        <v>6.522E-2</v>
      </c>
      <c r="E741" s="91">
        <f t="shared" ref="E741:AA741" si="419">ROUND((E742)/1000,5)</f>
        <v>0</v>
      </c>
      <c r="F741" s="91">
        <f t="shared" si="419"/>
        <v>0</v>
      </c>
      <c r="G741" s="91">
        <f t="shared" si="419"/>
        <v>0</v>
      </c>
      <c r="H741" s="91">
        <f t="shared" si="419"/>
        <v>0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1.09E-3</v>
      </c>
      <c r="S741" s="91">
        <f t="shared" si="419"/>
        <v>4.2599999999999999E-3</v>
      </c>
      <c r="T741" s="91">
        <f t="shared" si="419"/>
        <v>6.13E-3</v>
      </c>
      <c r="U741" s="91">
        <f t="shared" si="419"/>
        <v>5.64E-3</v>
      </c>
      <c r="V741" s="91">
        <f t="shared" si="419"/>
        <v>0.25729999999999997</v>
      </c>
      <c r="W741" s="91">
        <f t="shared" si="419"/>
        <v>0.23871999999999999</v>
      </c>
      <c r="X741" s="91">
        <f t="shared" si="419"/>
        <v>7.3779999999999998E-2</v>
      </c>
      <c r="Y741" s="91">
        <f t="shared" si="419"/>
        <v>0.12358</v>
      </c>
      <c r="Z741" s="91">
        <f t="shared" si="419"/>
        <v>0.10507</v>
      </c>
      <c r="AA741" s="91">
        <f t="shared" si="419"/>
        <v>0.16830000000000001</v>
      </c>
    </row>
    <row r="742" spans="1:27" ht="12.75" hidden="1" customHeight="1" outlineLevel="1" x14ac:dyDescent="0.3">
      <c r="A742" s="99" t="s">
        <v>2374</v>
      </c>
      <c r="B742" s="63" t="s">
        <v>238</v>
      </c>
      <c r="C742" s="43" t="s">
        <v>79</v>
      </c>
      <c r="D742" s="44">
        <v>65.22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1.0900000000000001</v>
      </c>
      <c r="S742" s="44">
        <v>4.26</v>
      </c>
      <c r="T742" s="44">
        <v>6.13</v>
      </c>
      <c r="U742" s="44">
        <v>5.64</v>
      </c>
      <c r="V742" s="44">
        <v>257.3</v>
      </c>
      <c r="W742" s="44">
        <v>238.72</v>
      </c>
      <c r="X742" s="44">
        <v>73.78</v>
      </c>
      <c r="Y742" s="44">
        <v>123.58</v>
      </c>
      <c r="Z742" s="44">
        <v>105.07</v>
      </c>
      <c r="AA742" s="44">
        <v>168.3</v>
      </c>
    </row>
    <row r="743" spans="1:27" ht="13.8" collapsed="1" x14ac:dyDescent="0.3">
      <c r="A743" s="98" t="s">
        <v>2375</v>
      </c>
      <c r="B743" s="28" t="str">
        <f>"18"&amp;"."&amp;$B$800&amp;"."&amp;$B$801</f>
        <v>18.07.2024</v>
      </c>
      <c r="C743" s="90" t="s">
        <v>76</v>
      </c>
      <c r="D743" s="91">
        <f>ROUND((D744)/1000,5)</f>
        <v>0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8.9010000000000006E-2</v>
      </c>
      <c r="R743" s="91">
        <f t="shared" si="420"/>
        <v>0</v>
      </c>
      <c r="S743" s="91">
        <f t="shared" si="420"/>
        <v>0.11332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1.2540000000000001E-2</v>
      </c>
      <c r="Y743" s="91">
        <f t="shared" si="420"/>
        <v>1.593E-2</v>
      </c>
      <c r="Z743" s="91">
        <f t="shared" si="420"/>
        <v>0.38095000000000001</v>
      </c>
      <c r="AA743" s="91">
        <f t="shared" si="420"/>
        <v>0.28001999999999999</v>
      </c>
    </row>
    <row r="744" spans="1:27" ht="12.75" hidden="1" customHeight="1" outlineLevel="1" x14ac:dyDescent="0.3">
      <c r="A744" s="99" t="s">
        <v>2376</v>
      </c>
      <c r="B744" s="63" t="s">
        <v>238</v>
      </c>
      <c r="C744" s="43" t="s">
        <v>79</v>
      </c>
      <c r="D744" s="44">
        <v>0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89.01</v>
      </c>
      <c r="R744" s="44">
        <v>0</v>
      </c>
      <c r="S744" s="44">
        <v>113.32</v>
      </c>
      <c r="T744" s="44">
        <v>0</v>
      </c>
      <c r="U744" s="44">
        <v>0</v>
      </c>
      <c r="V744" s="44">
        <v>0</v>
      </c>
      <c r="W744" s="44">
        <v>0</v>
      </c>
      <c r="X744" s="44">
        <v>12.54</v>
      </c>
      <c r="Y744" s="44">
        <v>15.93</v>
      </c>
      <c r="Z744" s="44">
        <v>380.95</v>
      </c>
      <c r="AA744" s="44">
        <v>280.02</v>
      </c>
    </row>
    <row r="745" spans="1:27" ht="13.8" collapsed="1" x14ac:dyDescent="0.3">
      <c r="A745" s="98" t="s">
        <v>2377</v>
      </c>
      <c r="B745" s="28" t="str">
        <f>"19"&amp;"."&amp;$B$800&amp;"."&amp;$B$801</f>
        <v>19.07.2024</v>
      </c>
      <c r="C745" s="90" t="s">
        <v>76</v>
      </c>
      <c r="D745" s="91">
        <f>ROUND((D746)/1000,5)</f>
        <v>4.1390000000000003E-2</v>
      </c>
      <c r="E745" s="91">
        <f t="shared" ref="E745:AA745" si="421">ROUND((E746)/1000,5)</f>
        <v>0</v>
      </c>
      <c r="F745" s="91">
        <f t="shared" si="421"/>
        <v>0.3871</v>
      </c>
      <c r="G745" s="91">
        <f t="shared" si="421"/>
        <v>5.28E-3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1.6840000000000001E-2</v>
      </c>
      <c r="N745" s="91">
        <f t="shared" si="421"/>
        <v>2.026E-2</v>
      </c>
      <c r="O745" s="91">
        <f t="shared" si="421"/>
        <v>0.34218999999999999</v>
      </c>
      <c r="P745" s="91">
        <f t="shared" si="421"/>
        <v>0.22755</v>
      </c>
      <c r="Q745" s="91">
        <f t="shared" si="421"/>
        <v>0.87204999999999999</v>
      </c>
      <c r="R745" s="91">
        <f t="shared" si="421"/>
        <v>0.89639000000000002</v>
      </c>
      <c r="S745" s="91">
        <f t="shared" si="421"/>
        <v>0.3029</v>
      </c>
      <c r="T745" s="91">
        <f t="shared" si="421"/>
        <v>0.75822999999999996</v>
      </c>
      <c r="U745" s="91">
        <f t="shared" si="421"/>
        <v>0.74090999999999996</v>
      </c>
      <c r="V745" s="91">
        <f t="shared" si="421"/>
        <v>0.94728000000000001</v>
      </c>
      <c r="W745" s="91">
        <f t="shared" si="421"/>
        <v>0.88173000000000001</v>
      </c>
      <c r="X745" s="91">
        <f t="shared" si="421"/>
        <v>0.98555000000000004</v>
      </c>
      <c r="Y745" s="91">
        <f t="shared" si="421"/>
        <v>0.27906999999999998</v>
      </c>
      <c r="Z745" s="91">
        <f t="shared" si="421"/>
        <v>1.88923</v>
      </c>
      <c r="AA745" s="91">
        <f t="shared" si="421"/>
        <v>0.52005999999999997</v>
      </c>
    </row>
    <row r="746" spans="1:27" ht="12.75" hidden="1" customHeight="1" outlineLevel="1" x14ac:dyDescent="0.3">
      <c r="A746" s="99" t="s">
        <v>2378</v>
      </c>
      <c r="B746" s="63" t="s">
        <v>238</v>
      </c>
      <c r="C746" s="43" t="s">
        <v>79</v>
      </c>
      <c r="D746" s="44">
        <v>41.39</v>
      </c>
      <c r="E746" s="44">
        <v>0</v>
      </c>
      <c r="F746" s="44">
        <v>387.1</v>
      </c>
      <c r="G746" s="44">
        <v>5.28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16.84</v>
      </c>
      <c r="N746" s="44">
        <v>20.260000000000002</v>
      </c>
      <c r="O746" s="44">
        <v>342.19</v>
      </c>
      <c r="P746" s="44">
        <v>227.55</v>
      </c>
      <c r="Q746" s="44">
        <v>872.05</v>
      </c>
      <c r="R746" s="44">
        <v>896.39</v>
      </c>
      <c r="S746" s="44">
        <v>302.89999999999998</v>
      </c>
      <c r="T746" s="44">
        <v>758.23</v>
      </c>
      <c r="U746" s="44">
        <v>740.91</v>
      </c>
      <c r="V746" s="44">
        <v>947.28</v>
      </c>
      <c r="W746" s="44">
        <v>881.73</v>
      </c>
      <c r="X746" s="44">
        <v>985.55</v>
      </c>
      <c r="Y746" s="44">
        <v>279.07</v>
      </c>
      <c r="Z746" s="44">
        <v>1889.23</v>
      </c>
      <c r="AA746" s="44">
        <v>520.05999999999995</v>
      </c>
    </row>
    <row r="747" spans="1:27" ht="13.8" collapsed="1" x14ac:dyDescent="0.3">
      <c r="A747" s="98" t="s">
        <v>2379</v>
      </c>
      <c r="B747" s="28" t="str">
        <f>"20"&amp;"."&amp;$B$800&amp;"."&amp;$B$801</f>
        <v>20.07.2024</v>
      </c>
      <c r="C747" s="90" t="s">
        <v>76</v>
      </c>
      <c r="D747" s="91">
        <f>ROUND((D748)/1000,5)</f>
        <v>9.8110000000000003E-2</v>
      </c>
      <c r="E747" s="91">
        <f t="shared" ref="E747:AA747" si="422">ROUND((E748)/1000,5)</f>
        <v>4.0800000000000003E-3</v>
      </c>
      <c r="F747" s="91">
        <f t="shared" si="422"/>
        <v>1.8280000000000001E-2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8.8999999999999995E-4</v>
      </c>
      <c r="N747" s="91">
        <f t="shared" si="422"/>
        <v>3.2930000000000001E-2</v>
      </c>
      <c r="O747" s="91">
        <f t="shared" si="422"/>
        <v>7.8509999999999996E-2</v>
      </c>
      <c r="P747" s="91">
        <f t="shared" si="422"/>
        <v>7.4329999999999993E-2</v>
      </c>
      <c r="Q747" s="91">
        <f t="shared" si="422"/>
        <v>7.9810000000000006E-2</v>
      </c>
      <c r="R747" s="91">
        <f t="shared" si="422"/>
        <v>5.919E-2</v>
      </c>
      <c r="S747" s="91">
        <f t="shared" si="422"/>
        <v>7.9670000000000005E-2</v>
      </c>
      <c r="T747" s="91">
        <f t="shared" si="422"/>
        <v>8.4739999999999996E-2</v>
      </c>
      <c r="U747" s="91">
        <f t="shared" si="422"/>
        <v>0.17423</v>
      </c>
      <c r="V747" s="91">
        <f t="shared" si="422"/>
        <v>0.15462999999999999</v>
      </c>
      <c r="W747" s="91">
        <f t="shared" si="422"/>
        <v>0.18731</v>
      </c>
      <c r="X747" s="91">
        <f t="shared" si="422"/>
        <v>0.18526000000000001</v>
      </c>
      <c r="Y747" s="91">
        <f t="shared" si="422"/>
        <v>0.22428000000000001</v>
      </c>
      <c r="Z747" s="91">
        <f t="shared" si="422"/>
        <v>0.41837999999999997</v>
      </c>
      <c r="AA747" s="91">
        <f t="shared" si="422"/>
        <v>0.53449999999999998</v>
      </c>
    </row>
    <row r="748" spans="1:27" ht="12.75" hidden="1" customHeight="1" outlineLevel="1" x14ac:dyDescent="0.3">
      <c r="A748" s="99" t="s">
        <v>2380</v>
      </c>
      <c r="B748" s="63" t="s">
        <v>238</v>
      </c>
      <c r="C748" s="43" t="s">
        <v>79</v>
      </c>
      <c r="D748" s="44">
        <v>98.11</v>
      </c>
      <c r="E748" s="44">
        <v>4.08</v>
      </c>
      <c r="F748" s="44">
        <v>18.28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0.89</v>
      </c>
      <c r="N748" s="44">
        <v>32.93</v>
      </c>
      <c r="O748" s="44">
        <v>78.510000000000005</v>
      </c>
      <c r="P748" s="44">
        <v>74.33</v>
      </c>
      <c r="Q748" s="44">
        <v>79.81</v>
      </c>
      <c r="R748" s="44">
        <v>59.19</v>
      </c>
      <c r="S748" s="44">
        <v>79.67</v>
      </c>
      <c r="T748" s="44">
        <v>84.74</v>
      </c>
      <c r="U748" s="44">
        <v>174.23</v>
      </c>
      <c r="V748" s="44">
        <v>154.63</v>
      </c>
      <c r="W748" s="44">
        <v>187.31</v>
      </c>
      <c r="X748" s="44">
        <v>185.26</v>
      </c>
      <c r="Y748" s="44">
        <v>224.28</v>
      </c>
      <c r="Z748" s="44">
        <v>418.38</v>
      </c>
      <c r="AA748" s="44">
        <v>534.5</v>
      </c>
    </row>
    <row r="749" spans="1:27" ht="13.8" collapsed="1" x14ac:dyDescent="0.3">
      <c r="A749" s="98" t="s">
        <v>2381</v>
      </c>
      <c r="B749" s="28" t="str">
        <f>"21"&amp;"."&amp;$B$800&amp;"."&amp;$B$801</f>
        <v>21.07.2024</v>
      </c>
      <c r="C749" s="90" t="s">
        <v>76</v>
      </c>
      <c r="D749" s="91">
        <f>ROUND((D750)/1000,5)</f>
        <v>0.32438</v>
      </c>
      <c r="E749" s="91">
        <f t="shared" ref="E749:AA749" si="423">ROUND((E750)/1000,5)</f>
        <v>0.10613</v>
      </c>
      <c r="F749" s="91">
        <f t="shared" si="423"/>
        <v>0.2077</v>
      </c>
      <c r="G749" s="91">
        <f t="shared" si="423"/>
        <v>0.16147</v>
      </c>
      <c r="H749" s="91">
        <f t="shared" si="423"/>
        <v>0.16227</v>
      </c>
      <c r="I749" s="91">
        <f t="shared" si="423"/>
        <v>1.9380000000000001E-2</v>
      </c>
      <c r="J749" s="91">
        <f t="shared" si="423"/>
        <v>2.648E-2</v>
      </c>
      <c r="K749" s="91">
        <f t="shared" si="423"/>
        <v>0</v>
      </c>
      <c r="L749" s="91">
        <f t="shared" si="423"/>
        <v>0</v>
      </c>
      <c r="M749" s="91">
        <f t="shared" si="423"/>
        <v>8.1089999999999995E-2</v>
      </c>
      <c r="N749" s="91">
        <f t="shared" si="423"/>
        <v>0.13819999999999999</v>
      </c>
      <c r="O749" s="91">
        <f t="shared" si="423"/>
        <v>0.25518999999999997</v>
      </c>
      <c r="P749" s="91">
        <f t="shared" si="423"/>
        <v>0.25453999999999999</v>
      </c>
      <c r="Q749" s="91">
        <f t="shared" si="423"/>
        <v>0.28715000000000002</v>
      </c>
      <c r="R749" s="91">
        <f t="shared" si="423"/>
        <v>0.24440999999999999</v>
      </c>
      <c r="S749" s="91">
        <f t="shared" si="423"/>
        <v>0.26406000000000002</v>
      </c>
      <c r="T749" s="91">
        <f t="shared" si="423"/>
        <v>0.2248</v>
      </c>
      <c r="U749" s="91">
        <f t="shared" si="423"/>
        <v>0.23419999999999999</v>
      </c>
      <c r="V749" s="91">
        <f t="shared" si="423"/>
        <v>0.28199999999999997</v>
      </c>
      <c r="W749" s="91">
        <f t="shared" si="423"/>
        <v>0.36602000000000001</v>
      </c>
      <c r="X749" s="91">
        <f t="shared" si="423"/>
        <v>0.47078999999999999</v>
      </c>
      <c r="Y749" s="91">
        <f t="shared" si="423"/>
        <v>0.54869000000000001</v>
      </c>
      <c r="Z749" s="91">
        <f t="shared" si="423"/>
        <v>0.83792999999999995</v>
      </c>
      <c r="AA749" s="91">
        <f t="shared" si="423"/>
        <v>0.59652000000000005</v>
      </c>
    </row>
    <row r="750" spans="1:27" ht="12.75" hidden="1" customHeight="1" outlineLevel="1" x14ac:dyDescent="0.3">
      <c r="A750" s="99" t="s">
        <v>2382</v>
      </c>
      <c r="B750" s="63" t="s">
        <v>238</v>
      </c>
      <c r="C750" s="43" t="s">
        <v>79</v>
      </c>
      <c r="D750" s="44">
        <v>324.38</v>
      </c>
      <c r="E750" s="44">
        <v>106.13</v>
      </c>
      <c r="F750" s="44">
        <v>207.7</v>
      </c>
      <c r="G750" s="44">
        <v>161.47</v>
      </c>
      <c r="H750" s="44">
        <v>162.27000000000001</v>
      </c>
      <c r="I750" s="44">
        <v>19.38</v>
      </c>
      <c r="J750" s="44">
        <v>26.48</v>
      </c>
      <c r="K750" s="44">
        <v>0</v>
      </c>
      <c r="L750" s="44">
        <v>0</v>
      </c>
      <c r="M750" s="44">
        <v>81.09</v>
      </c>
      <c r="N750" s="44">
        <v>138.19999999999999</v>
      </c>
      <c r="O750" s="44">
        <v>255.19</v>
      </c>
      <c r="P750" s="44">
        <v>254.54</v>
      </c>
      <c r="Q750" s="44">
        <v>287.14999999999998</v>
      </c>
      <c r="R750" s="44">
        <v>244.41</v>
      </c>
      <c r="S750" s="44">
        <v>264.06</v>
      </c>
      <c r="T750" s="44">
        <v>224.8</v>
      </c>
      <c r="U750" s="44">
        <v>234.2</v>
      </c>
      <c r="V750" s="44">
        <v>282</v>
      </c>
      <c r="W750" s="44">
        <v>366.02</v>
      </c>
      <c r="X750" s="44">
        <v>470.79</v>
      </c>
      <c r="Y750" s="44">
        <v>548.69000000000005</v>
      </c>
      <c r="Z750" s="44">
        <v>837.93</v>
      </c>
      <c r="AA750" s="44">
        <v>596.52</v>
      </c>
    </row>
    <row r="751" spans="1:27" ht="13.8" collapsed="1" x14ac:dyDescent="0.3">
      <c r="A751" s="98" t="s">
        <v>2383</v>
      </c>
      <c r="B751" s="28" t="str">
        <f>"22"&amp;"."&amp;$B$800&amp;"."&amp;$B$801</f>
        <v>22.07.2024</v>
      </c>
      <c r="C751" s="90" t="s">
        <v>76</v>
      </c>
      <c r="D751" s="91">
        <f>ROUND((D752)/1000,5)</f>
        <v>0.19056999999999999</v>
      </c>
      <c r="E751" s="91">
        <f t="shared" ref="E751:AA751" si="424">ROUND((E752)/1000,5)</f>
        <v>0.18884999999999999</v>
      </c>
      <c r="F751" s="91">
        <f t="shared" si="424"/>
        <v>0.15579999999999999</v>
      </c>
      <c r="G751" s="91">
        <f t="shared" si="424"/>
        <v>0.20558000000000001</v>
      </c>
      <c r="H751" s="91">
        <f t="shared" si="424"/>
        <v>1.6070000000000001E-2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7.2050000000000003E-2</v>
      </c>
      <c r="N751" s="91">
        <f t="shared" si="424"/>
        <v>0.22051999999999999</v>
      </c>
      <c r="O751" s="91">
        <f t="shared" si="424"/>
        <v>0.23965</v>
      </c>
      <c r="P751" s="91">
        <f t="shared" si="424"/>
        <v>0.38525999999999999</v>
      </c>
      <c r="Q751" s="91">
        <f t="shared" si="424"/>
        <v>0.17563999999999999</v>
      </c>
      <c r="R751" s="91">
        <f t="shared" si="424"/>
        <v>0.28522999999999998</v>
      </c>
      <c r="S751" s="91">
        <f t="shared" si="424"/>
        <v>3.7170000000000002E-2</v>
      </c>
      <c r="T751" s="91">
        <f t="shared" si="424"/>
        <v>0.18820999999999999</v>
      </c>
      <c r="U751" s="91">
        <f t="shared" si="424"/>
        <v>0.24221000000000001</v>
      </c>
      <c r="V751" s="91">
        <f t="shared" si="424"/>
        <v>0.30447000000000002</v>
      </c>
      <c r="W751" s="91">
        <f t="shared" si="424"/>
        <v>0.30563000000000001</v>
      </c>
      <c r="X751" s="91">
        <f t="shared" si="424"/>
        <v>0.41370000000000001</v>
      </c>
      <c r="Y751" s="91">
        <f t="shared" si="424"/>
        <v>0.81689000000000001</v>
      </c>
      <c r="Z751" s="91">
        <f t="shared" si="424"/>
        <v>1.2863500000000001</v>
      </c>
      <c r="AA751" s="91">
        <f t="shared" si="424"/>
        <v>1.6716800000000001</v>
      </c>
    </row>
    <row r="752" spans="1:27" ht="12.75" hidden="1" customHeight="1" outlineLevel="1" x14ac:dyDescent="0.3">
      <c r="A752" s="99" t="s">
        <v>2384</v>
      </c>
      <c r="B752" s="63" t="s">
        <v>238</v>
      </c>
      <c r="C752" s="43" t="s">
        <v>79</v>
      </c>
      <c r="D752" s="44">
        <v>190.57</v>
      </c>
      <c r="E752" s="44">
        <v>188.85</v>
      </c>
      <c r="F752" s="44">
        <v>155.80000000000001</v>
      </c>
      <c r="G752" s="44">
        <v>205.58</v>
      </c>
      <c r="H752" s="44">
        <v>16.07</v>
      </c>
      <c r="I752" s="44">
        <v>0</v>
      </c>
      <c r="J752" s="44">
        <v>0</v>
      </c>
      <c r="K752" s="44">
        <v>0</v>
      </c>
      <c r="L752" s="44">
        <v>0</v>
      </c>
      <c r="M752" s="44">
        <v>72.05</v>
      </c>
      <c r="N752" s="44">
        <v>220.52</v>
      </c>
      <c r="O752" s="44">
        <v>239.65</v>
      </c>
      <c r="P752" s="44">
        <v>385.26</v>
      </c>
      <c r="Q752" s="44">
        <v>175.64</v>
      </c>
      <c r="R752" s="44">
        <v>285.23</v>
      </c>
      <c r="S752" s="44">
        <v>37.17</v>
      </c>
      <c r="T752" s="44">
        <v>188.21</v>
      </c>
      <c r="U752" s="44">
        <v>242.21</v>
      </c>
      <c r="V752" s="44">
        <v>304.47000000000003</v>
      </c>
      <c r="W752" s="44">
        <v>305.63</v>
      </c>
      <c r="X752" s="44">
        <v>413.7</v>
      </c>
      <c r="Y752" s="44">
        <v>816.89</v>
      </c>
      <c r="Z752" s="44">
        <v>1286.3499999999999</v>
      </c>
      <c r="AA752" s="44">
        <v>1671.68</v>
      </c>
    </row>
    <row r="753" spans="1:27" ht="13.8" collapsed="1" x14ac:dyDescent="0.3">
      <c r="A753" s="98" t="s">
        <v>2385</v>
      </c>
      <c r="B753" s="28" t="str">
        <f>"23"&amp;"."&amp;$B$800&amp;"."&amp;$B$801</f>
        <v>23.07.2024</v>
      </c>
      <c r="C753" s="90" t="s">
        <v>76</v>
      </c>
      <c r="D753" s="91">
        <f>ROUND((D754)/1000,5)</f>
        <v>0.21124000000000001</v>
      </c>
      <c r="E753" s="91">
        <f t="shared" ref="E753:AA753" si="425">ROUND((E754)/1000,5)</f>
        <v>0.2392</v>
      </c>
      <c r="F753" s="91">
        <f t="shared" si="425"/>
        <v>1.0022</v>
      </c>
      <c r="G753" s="91">
        <f t="shared" si="425"/>
        <v>0.31984000000000001</v>
      </c>
      <c r="H753" s="91">
        <f t="shared" si="425"/>
        <v>0.29869000000000001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2.8209999999999999E-2</v>
      </c>
      <c r="M753" s="91">
        <f t="shared" si="425"/>
        <v>4.9509999999999998E-2</v>
      </c>
      <c r="N753" s="91">
        <f t="shared" si="425"/>
        <v>8.5070000000000007E-2</v>
      </c>
      <c r="O753" s="91">
        <f t="shared" si="425"/>
        <v>7.7240000000000003E-2</v>
      </c>
      <c r="P753" s="91">
        <f t="shared" si="425"/>
        <v>0.14154</v>
      </c>
      <c r="Q753" s="91">
        <f t="shared" si="425"/>
        <v>9.7670000000000007E-2</v>
      </c>
      <c r="R753" s="91">
        <f t="shared" si="425"/>
        <v>0.15704000000000001</v>
      </c>
      <c r="S753" s="91">
        <f t="shared" si="425"/>
        <v>5.8290000000000002E-2</v>
      </c>
      <c r="T753" s="91">
        <f t="shared" si="425"/>
        <v>0.12262000000000001</v>
      </c>
      <c r="U753" s="91">
        <f t="shared" si="425"/>
        <v>0.24210000000000001</v>
      </c>
      <c r="V753" s="91">
        <f t="shared" si="425"/>
        <v>0.42864999999999998</v>
      </c>
      <c r="W753" s="91">
        <f t="shared" si="425"/>
        <v>0.60333999999999999</v>
      </c>
      <c r="X753" s="91">
        <f t="shared" si="425"/>
        <v>0.58399999999999996</v>
      </c>
      <c r="Y753" s="91">
        <f t="shared" si="425"/>
        <v>0.77963000000000005</v>
      </c>
      <c r="Z753" s="91">
        <f t="shared" si="425"/>
        <v>0.93376999999999999</v>
      </c>
      <c r="AA753" s="91">
        <f t="shared" si="425"/>
        <v>1.37385</v>
      </c>
    </row>
    <row r="754" spans="1:27" ht="12.75" hidden="1" customHeight="1" outlineLevel="1" x14ac:dyDescent="0.3">
      <c r="A754" s="99" t="s">
        <v>2386</v>
      </c>
      <c r="B754" s="63" t="s">
        <v>238</v>
      </c>
      <c r="C754" s="43" t="s">
        <v>79</v>
      </c>
      <c r="D754" s="44">
        <v>211.24</v>
      </c>
      <c r="E754" s="44">
        <v>239.2</v>
      </c>
      <c r="F754" s="44">
        <v>1002.2</v>
      </c>
      <c r="G754" s="44">
        <v>319.83999999999997</v>
      </c>
      <c r="H754" s="44">
        <v>298.69</v>
      </c>
      <c r="I754" s="44">
        <v>0</v>
      </c>
      <c r="J754" s="44">
        <v>0</v>
      </c>
      <c r="K754" s="44">
        <v>0</v>
      </c>
      <c r="L754" s="44">
        <v>28.21</v>
      </c>
      <c r="M754" s="44">
        <v>49.51</v>
      </c>
      <c r="N754" s="44">
        <v>85.07</v>
      </c>
      <c r="O754" s="44">
        <v>77.239999999999995</v>
      </c>
      <c r="P754" s="44">
        <v>141.54</v>
      </c>
      <c r="Q754" s="44">
        <v>97.67</v>
      </c>
      <c r="R754" s="44">
        <v>157.04</v>
      </c>
      <c r="S754" s="44">
        <v>58.29</v>
      </c>
      <c r="T754" s="44">
        <v>122.62</v>
      </c>
      <c r="U754" s="44">
        <v>242.1</v>
      </c>
      <c r="V754" s="44">
        <v>428.65</v>
      </c>
      <c r="W754" s="44">
        <v>603.34</v>
      </c>
      <c r="X754" s="44">
        <v>584</v>
      </c>
      <c r="Y754" s="44">
        <v>779.63</v>
      </c>
      <c r="Z754" s="44">
        <v>933.77</v>
      </c>
      <c r="AA754" s="44">
        <v>1373.85</v>
      </c>
    </row>
    <row r="755" spans="1:27" ht="13.8" collapsed="1" x14ac:dyDescent="0.3">
      <c r="A755" s="98" t="s">
        <v>2387</v>
      </c>
      <c r="B755" s="28" t="str">
        <f>"24"&amp;"."&amp;$B$800&amp;"."&amp;$B$801</f>
        <v>24.07.2024</v>
      </c>
      <c r="C755" s="90" t="s">
        <v>76</v>
      </c>
      <c r="D755" s="91">
        <f>ROUND((D756)/1000,5)</f>
        <v>1.1432599999999999</v>
      </c>
      <c r="E755" s="91">
        <f t="shared" ref="E755:AA755" si="426">ROUND((E756)/1000,5)</f>
        <v>0.96377000000000002</v>
      </c>
      <c r="F755" s="91">
        <f t="shared" si="426"/>
        <v>0.92320000000000002</v>
      </c>
      <c r="G755" s="91">
        <f t="shared" si="426"/>
        <v>0.18687999999999999</v>
      </c>
      <c r="H755" s="91">
        <f t="shared" si="426"/>
        <v>2.5839999999999998E-2</v>
      </c>
      <c r="I755" s="91">
        <f t="shared" si="426"/>
        <v>6.123E-2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0.11380999999999999</v>
      </c>
      <c r="N755" s="91">
        <f t="shared" si="426"/>
        <v>0.2117</v>
      </c>
      <c r="O755" s="91">
        <f t="shared" si="426"/>
        <v>0.34105000000000002</v>
      </c>
      <c r="P755" s="91">
        <f t="shared" si="426"/>
        <v>0.38843</v>
      </c>
      <c r="Q755" s="91">
        <f t="shared" si="426"/>
        <v>0.42662</v>
      </c>
      <c r="R755" s="91">
        <f t="shared" si="426"/>
        <v>0.46317999999999998</v>
      </c>
      <c r="S755" s="91">
        <f t="shared" si="426"/>
        <v>0.49711</v>
      </c>
      <c r="T755" s="91">
        <f t="shared" si="426"/>
        <v>0.43804999999999999</v>
      </c>
      <c r="U755" s="91">
        <f t="shared" si="426"/>
        <v>0.24493000000000001</v>
      </c>
      <c r="V755" s="91">
        <f t="shared" si="426"/>
        <v>0.25953999999999999</v>
      </c>
      <c r="W755" s="91">
        <f t="shared" si="426"/>
        <v>0.31878000000000001</v>
      </c>
      <c r="X755" s="91">
        <f t="shared" si="426"/>
        <v>0.31424000000000002</v>
      </c>
      <c r="Y755" s="91">
        <f t="shared" si="426"/>
        <v>0.61529</v>
      </c>
      <c r="Z755" s="91">
        <f t="shared" si="426"/>
        <v>0.72116999999999998</v>
      </c>
      <c r="AA755" s="91">
        <f t="shared" si="426"/>
        <v>0.43503999999999998</v>
      </c>
    </row>
    <row r="756" spans="1:27" ht="12.75" hidden="1" customHeight="1" outlineLevel="1" x14ac:dyDescent="0.3">
      <c r="A756" s="99" t="s">
        <v>2388</v>
      </c>
      <c r="B756" s="63" t="s">
        <v>238</v>
      </c>
      <c r="C756" s="43" t="s">
        <v>79</v>
      </c>
      <c r="D756" s="44">
        <v>1143.26</v>
      </c>
      <c r="E756" s="44">
        <v>963.77</v>
      </c>
      <c r="F756" s="44">
        <v>923.2</v>
      </c>
      <c r="G756" s="44">
        <v>186.88</v>
      </c>
      <c r="H756" s="44">
        <v>25.84</v>
      </c>
      <c r="I756" s="44">
        <v>61.23</v>
      </c>
      <c r="J756" s="44">
        <v>0</v>
      </c>
      <c r="K756" s="44">
        <v>0</v>
      </c>
      <c r="L756" s="44">
        <v>0</v>
      </c>
      <c r="M756" s="44">
        <v>113.81</v>
      </c>
      <c r="N756" s="44">
        <v>211.7</v>
      </c>
      <c r="O756" s="44">
        <v>341.05</v>
      </c>
      <c r="P756" s="44">
        <v>388.43</v>
      </c>
      <c r="Q756" s="44">
        <v>426.62</v>
      </c>
      <c r="R756" s="44">
        <v>463.18</v>
      </c>
      <c r="S756" s="44">
        <v>497.11</v>
      </c>
      <c r="T756" s="44">
        <v>438.05</v>
      </c>
      <c r="U756" s="44">
        <v>244.93</v>
      </c>
      <c r="V756" s="44">
        <v>259.54000000000002</v>
      </c>
      <c r="W756" s="44">
        <v>318.77999999999997</v>
      </c>
      <c r="X756" s="44">
        <v>314.24</v>
      </c>
      <c r="Y756" s="44">
        <v>615.29</v>
      </c>
      <c r="Z756" s="44">
        <v>721.17</v>
      </c>
      <c r="AA756" s="44">
        <v>435.04</v>
      </c>
    </row>
    <row r="757" spans="1:27" ht="13.8" collapsed="1" x14ac:dyDescent="0.3">
      <c r="A757" s="98" t="s">
        <v>2389</v>
      </c>
      <c r="B757" s="28" t="str">
        <f>"25"&amp;"."&amp;$B$800&amp;"."&amp;$B$801</f>
        <v>25.07.2024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0.16344</v>
      </c>
      <c r="H757" s="91">
        <f t="shared" si="427"/>
        <v>0.12218999999999999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1.8079999999999999E-2</v>
      </c>
      <c r="P757" s="91">
        <f t="shared" si="427"/>
        <v>1.6959999999999999E-2</v>
      </c>
      <c r="Q757" s="91">
        <f t="shared" si="427"/>
        <v>0.50446999999999997</v>
      </c>
      <c r="R757" s="91">
        <f t="shared" si="427"/>
        <v>8.1490000000000007E-2</v>
      </c>
      <c r="S757" s="91">
        <f t="shared" si="427"/>
        <v>0.25612000000000001</v>
      </c>
      <c r="T757" s="91">
        <f t="shared" si="427"/>
        <v>0.11967999999999999</v>
      </c>
      <c r="U757" s="91">
        <f t="shared" si="427"/>
        <v>0.15137999999999999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0.37330000000000002</v>
      </c>
      <c r="AA757" s="91">
        <f t="shared" si="427"/>
        <v>4.2450000000000002E-2</v>
      </c>
    </row>
    <row r="758" spans="1:27" ht="12.75" hidden="1" customHeight="1" outlineLevel="1" x14ac:dyDescent="0.3">
      <c r="A758" s="99" t="s">
        <v>2390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163.44</v>
      </c>
      <c r="H758" s="44">
        <v>122.19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18.079999999999998</v>
      </c>
      <c r="P758" s="44">
        <v>16.96</v>
      </c>
      <c r="Q758" s="44">
        <v>504.47</v>
      </c>
      <c r="R758" s="44">
        <v>81.489999999999995</v>
      </c>
      <c r="S758" s="44">
        <v>256.12</v>
      </c>
      <c r="T758" s="44">
        <v>119.68</v>
      </c>
      <c r="U758" s="44">
        <v>151.38</v>
      </c>
      <c r="V758" s="44">
        <v>0</v>
      </c>
      <c r="W758" s="44">
        <v>0</v>
      </c>
      <c r="X758" s="44">
        <v>0</v>
      </c>
      <c r="Y758" s="44">
        <v>0</v>
      </c>
      <c r="Z758" s="44">
        <v>373.3</v>
      </c>
      <c r="AA758" s="44">
        <v>42.45</v>
      </c>
    </row>
    <row r="759" spans="1:27" ht="13.8" collapsed="1" x14ac:dyDescent="0.3">
      <c r="A759" s="98" t="s">
        <v>2391</v>
      </c>
      <c r="B759" s="28" t="str">
        <f>"26"&amp;"."&amp;$B$800&amp;"."&amp;$B$801</f>
        <v>26.07.2024</v>
      </c>
      <c r="C759" s="90" t="s">
        <v>76</v>
      </c>
      <c r="D759" s="91">
        <f>ROUND((D760)/1000,5)</f>
        <v>0.14466999999999999</v>
      </c>
      <c r="E759" s="91">
        <f t="shared" ref="E759:AA759" si="428">ROUND((E760)/1000,5)</f>
        <v>0.14027000000000001</v>
      </c>
      <c r="F759" s="91">
        <f t="shared" si="428"/>
        <v>0.13105</v>
      </c>
      <c r="G759" s="91">
        <f t="shared" si="428"/>
        <v>6.5799999999999997E-2</v>
      </c>
      <c r="H759" s="91">
        <f t="shared" si="428"/>
        <v>0.42609000000000002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1.1180000000000001E-2</v>
      </c>
      <c r="N759" s="91">
        <f t="shared" si="428"/>
        <v>4.2889999999999998E-2</v>
      </c>
      <c r="O759" s="91">
        <f t="shared" si="428"/>
        <v>5.4140000000000001E-2</v>
      </c>
      <c r="P759" s="91">
        <f t="shared" si="428"/>
        <v>4.7539999999999999E-2</v>
      </c>
      <c r="Q759" s="91">
        <f t="shared" si="428"/>
        <v>5.7540000000000001E-2</v>
      </c>
      <c r="R759" s="91">
        <f t="shared" si="428"/>
        <v>4.9730000000000003E-2</v>
      </c>
      <c r="S759" s="91">
        <f t="shared" si="428"/>
        <v>4.8329999999999998E-2</v>
      </c>
      <c r="T759" s="91">
        <f t="shared" si="428"/>
        <v>8.1420000000000006E-2</v>
      </c>
      <c r="U759" s="91">
        <f t="shared" si="428"/>
        <v>6.3140000000000002E-2</v>
      </c>
      <c r="V759" s="91">
        <f t="shared" si="428"/>
        <v>0.10644000000000001</v>
      </c>
      <c r="W759" s="91">
        <f t="shared" si="428"/>
        <v>8.5330000000000003E-2</v>
      </c>
      <c r="X759" s="91">
        <f t="shared" si="428"/>
        <v>5.9999999999999995E-4</v>
      </c>
      <c r="Y759" s="91">
        <f t="shared" si="428"/>
        <v>0.22811000000000001</v>
      </c>
      <c r="Z759" s="91">
        <f t="shared" si="428"/>
        <v>0.24632000000000001</v>
      </c>
      <c r="AA759" s="91">
        <f t="shared" si="428"/>
        <v>0.47348000000000001</v>
      </c>
    </row>
    <row r="760" spans="1:27" ht="12.75" hidden="1" customHeight="1" outlineLevel="1" x14ac:dyDescent="0.3">
      <c r="A760" s="99" t="s">
        <v>2392</v>
      </c>
      <c r="B760" s="63" t="s">
        <v>238</v>
      </c>
      <c r="C760" s="43" t="s">
        <v>79</v>
      </c>
      <c r="D760" s="44">
        <v>144.66999999999999</v>
      </c>
      <c r="E760" s="44">
        <v>140.27000000000001</v>
      </c>
      <c r="F760" s="44">
        <v>131.05000000000001</v>
      </c>
      <c r="G760" s="44">
        <v>65.8</v>
      </c>
      <c r="H760" s="44">
        <v>426.09</v>
      </c>
      <c r="I760" s="44">
        <v>0</v>
      </c>
      <c r="J760" s="44">
        <v>0</v>
      </c>
      <c r="K760" s="44">
        <v>0</v>
      </c>
      <c r="L760" s="44">
        <v>0</v>
      </c>
      <c r="M760" s="44">
        <v>11.18</v>
      </c>
      <c r="N760" s="44">
        <v>42.89</v>
      </c>
      <c r="O760" s="44">
        <v>54.14</v>
      </c>
      <c r="P760" s="44">
        <v>47.54</v>
      </c>
      <c r="Q760" s="44">
        <v>57.54</v>
      </c>
      <c r="R760" s="44">
        <v>49.73</v>
      </c>
      <c r="S760" s="44">
        <v>48.33</v>
      </c>
      <c r="T760" s="44">
        <v>81.42</v>
      </c>
      <c r="U760" s="44">
        <v>63.14</v>
      </c>
      <c r="V760" s="44">
        <v>106.44</v>
      </c>
      <c r="W760" s="44">
        <v>85.33</v>
      </c>
      <c r="X760" s="44">
        <v>0.6</v>
      </c>
      <c r="Y760" s="44">
        <v>228.11</v>
      </c>
      <c r="Z760" s="44">
        <v>246.32</v>
      </c>
      <c r="AA760" s="44">
        <v>473.48</v>
      </c>
    </row>
    <row r="761" spans="1:27" ht="13.8" collapsed="1" x14ac:dyDescent="0.3">
      <c r="A761" s="98" t="s">
        <v>2393</v>
      </c>
      <c r="B761" s="28" t="str">
        <f>"27"&amp;"."&amp;$B$800&amp;"."&amp;$B$801</f>
        <v>27.07.2024</v>
      </c>
      <c r="C761" s="90" t="s">
        <v>76</v>
      </c>
      <c r="D761" s="91">
        <f>ROUND((D762)/1000,5)</f>
        <v>0.15740000000000001</v>
      </c>
      <c r="E761" s="91">
        <f t="shared" ref="E761:AA761" si="429">ROUND((E762)/1000,5)</f>
        <v>0.10156999999999999</v>
      </c>
      <c r="F761" s="91">
        <f t="shared" si="429"/>
        <v>3.5310000000000001E-2</v>
      </c>
      <c r="G761" s="91">
        <f t="shared" si="429"/>
        <v>0.19650000000000001</v>
      </c>
      <c r="H761" s="91">
        <f t="shared" si="429"/>
        <v>0.11559999999999999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3.3119999999999997E-2</v>
      </c>
      <c r="Q761" s="91">
        <f t="shared" si="429"/>
        <v>4.2040000000000001E-2</v>
      </c>
      <c r="R761" s="91">
        <f t="shared" si="429"/>
        <v>7.9119999999999996E-2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0</v>
      </c>
      <c r="X761" s="91">
        <f t="shared" si="429"/>
        <v>0</v>
      </c>
      <c r="Y761" s="91">
        <f t="shared" si="429"/>
        <v>1.6570000000000001E-2</v>
      </c>
      <c r="Z761" s="91">
        <f t="shared" si="429"/>
        <v>0.32067000000000001</v>
      </c>
      <c r="AA761" s="91">
        <f t="shared" si="429"/>
        <v>0.18204999999999999</v>
      </c>
    </row>
    <row r="762" spans="1:27" ht="12.75" hidden="1" customHeight="1" outlineLevel="1" x14ac:dyDescent="0.3">
      <c r="A762" s="99" t="s">
        <v>2394</v>
      </c>
      <c r="B762" s="63" t="s">
        <v>238</v>
      </c>
      <c r="C762" s="43" t="s">
        <v>79</v>
      </c>
      <c r="D762" s="44">
        <v>157.4</v>
      </c>
      <c r="E762" s="44">
        <v>101.57</v>
      </c>
      <c r="F762" s="44">
        <v>35.31</v>
      </c>
      <c r="G762" s="44">
        <v>196.5</v>
      </c>
      <c r="H762" s="44">
        <v>115.6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33.119999999999997</v>
      </c>
      <c r="Q762" s="44">
        <v>42.04</v>
      </c>
      <c r="R762" s="44">
        <v>79.12</v>
      </c>
      <c r="S762" s="44">
        <v>0</v>
      </c>
      <c r="T762" s="44">
        <v>0</v>
      </c>
      <c r="U762" s="44">
        <v>0</v>
      </c>
      <c r="V762" s="44">
        <v>0</v>
      </c>
      <c r="W762" s="44">
        <v>0</v>
      </c>
      <c r="X762" s="44">
        <v>0</v>
      </c>
      <c r="Y762" s="44">
        <v>16.57</v>
      </c>
      <c r="Z762" s="44">
        <v>320.67</v>
      </c>
      <c r="AA762" s="44">
        <v>182.05</v>
      </c>
    </row>
    <row r="763" spans="1:27" ht="13.8" collapsed="1" x14ac:dyDescent="0.3">
      <c r="A763" s="98" t="s">
        <v>2395</v>
      </c>
      <c r="B763" s="28" t="str">
        <f>"28"&amp;"."&amp;$B$800&amp;"."&amp;$B$801</f>
        <v>28.07.2024</v>
      </c>
      <c r="C763" s="90" t="s">
        <v>76</v>
      </c>
      <c r="D763" s="91">
        <f>ROUND((D764)/1000,5)</f>
        <v>1.661E-2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1.7000000000000001E-4</v>
      </c>
      <c r="P763" s="91">
        <f t="shared" si="430"/>
        <v>4.8000000000000001E-4</v>
      </c>
      <c r="Q763" s="91">
        <f t="shared" si="430"/>
        <v>5.4000000000000001E-4</v>
      </c>
      <c r="R763" s="91">
        <f t="shared" si="430"/>
        <v>0</v>
      </c>
      <c r="S763" s="91">
        <f t="shared" si="430"/>
        <v>1.4670000000000001E-2</v>
      </c>
      <c r="T763" s="91">
        <f t="shared" si="430"/>
        <v>1.65E-3</v>
      </c>
      <c r="U763" s="91">
        <f t="shared" si="430"/>
        <v>8.3700000000000007E-3</v>
      </c>
      <c r="V763" s="91">
        <f t="shared" si="430"/>
        <v>0</v>
      </c>
      <c r="W763" s="91">
        <f t="shared" si="430"/>
        <v>0</v>
      </c>
      <c r="X763" s="91">
        <f t="shared" si="430"/>
        <v>2.5999999999999998E-4</v>
      </c>
      <c r="Y763" s="91">
        <f t="shared" si="430"/>
        <v>7.5450000000000003E-2</v>
      </c>
      <c r="Z763" s="91">
        <f t="shared" si="430"/>
        <v>0.31944</v>
      </c>
      <c r="AA763" s="91">
        <f t="shared" si="430"/>
        <v>0.32529000000000002</v>
      </c>
    </row>
    <row r="764" spans="1:27" ht="12.75" hidden="1" customHeight="1" outlineLevel="1" x14ac:dyDescent="0.3">
      <c r="A764" s="99" t="s">
        <v>2396</v>
      </c>
      <c r="B764" s="63" t="s">
        <v>238</v>
      </c>
      <c r="C764" s="43" t="s">
        <v>79</v>
      </c>
      <c r="D764" s="44">
        <v>16.61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0.17</v>
      </c>
      <c r="P764" s="44">
        <v>0.48</v>
      </c>
      <c r="Q764" s="44">
        <v>0.54</v>
      </c>
      <c r="R764" s="44">
        <v>0</v>
      </c>
      <c r="S764" s="44">
        <v>14.67</v>
      </c>
      <c r="T764" s="44">
        <v>1.65</v>
      </c>
      <c r="U764" s="44">
        <v>8.3699999999999992</v>
      </c>
      <c r="V764" s="44">
        <v>0</v>
      </c>
      <c r="W764" s="44">
        <v>0</v>
      </c>
      <c r="X764" s="44">
        <v>0.26</v>
      </c>
      <c r="Y764" s="44">
        <v>75.45</v>
      </c>
      <c r="Z764" s="44">
        <v>319.44</v>
      </c>
      <c r="AA764" s="44">
        <v>325.29000000000002</v>
      </c>
    </row>
    <row r="765" spans="1:27" ht="13.8" collapsed="1" x14ac:dyDescent="0.3">
      <c r="A765" s="98" t="s">
        <v>2397</v>
      </c>
      <c r="B765" s="28" t="str">
        <f>"29"&amp;"."&amp;$B$800&amp;"."&amp;$B$801</f>
        <v>29.07.2024</v>
      </c>
      <c r="C765" s="90" t="s">
        <v>76</v>
      </c>
      <c r="D765" s="91">
        <f>ROUND((D766)/1000,5)</f>
        <v>0.14510999999999999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2.2720000000000001E-2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6.2899999999999996E-3</v>
      </c>
      <c r="N765" s="91">
        <f t="shared" si="431"/>
        <v>2.5989999999999999E-2</v>
      </c>
      <c r="O765" s="91">
        <f t="shared" si="431"/>
        <v>4.6600000000000003E-2</v>
      </c>
      <c r="P765" s="91">
        <f t="shared" si="431"/>
        <v>6.3579999999999998E-2</v>
      </c>
      <c r="Q765" s="91">
        <f t="shared" si="431"/>
        <v>3.9579999999999997E-2</v>
      </c>
      <c r="R765" s="91">
        <f t="shared" si="431"/>
        <v>4.981E-2</v>
      </c>
      <c r="S765" s="91">
        <f t="shared" si="431"/>
        <v>4.539E-2</v>
      </c>
      <c r="T765" s="91">
        <f t="shared" si="431"/>
        <v>9.7250000000000003E-2</v>
      </c>
      <c r="U765" s="91">
        <f t="shared" si="431"/>
        <v>0.22556999999999999</v>
      </c>
      <c r="V765" s="91">
        <f t="shared" si="431"/>
        <v>0.25213000000000002</v>
      </c>
      <c r="W765" s="91">
        <f t="shared" si="431"/>
        <v>0.15176999999999999</v>
      </c>
      <c r="X765" s="91">
        <f t="shared" si="431"/>
        <v>8.4970000000000004E-2</v>
      </c>
      <c r="Y765" s="91">
        <f t="shared" si="431"/>
        <v>0.19347</v>
      </c>
      <c r="Z765" s="91">
        <f t="shared" si="431"/>
        <v>0.69591999999999998</v>
      </c>
      <c r="AA765" s="91">
        <f t="shared" si="431"/>
        <v>0.77619000000000005</v>
      </c>
    </row>
    <row r="766" spans="1:27" ht="12.75" hidden="1" customHeight="1" outlineLevel="1" x14ac:dyDescent="0.3">
      <c r="A766" s="99" t="s">
        <v>2398</v>
      </c>
      <c r="B766" s="63" t="s">
        <v>238</v>
      </c>
      <c r="C766" s="43" t="s">
        <v>79</v>
      </c>
      <c r="D766" s="44">
        <v>145.11000000000001</v>
      </c>
      <c r="E766" s="44">
        <v>0</v>
      </c>
      <c r="F766" s="44">
        <v>0</v>
      </c>
      <c r="G766" s="44">
        <v>22.72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6.29</v>
      </c>
      <c r="N766" s="44">
        <v>25.99</v>
      </c>
      <c r="O766" s="44">
        <v>46.6</v>
      </c>
      <c r="P766" s="44">
        <v>63.58</v>
      </c>
      <c r="Q766" s="44">
        <v>39.58</v>
      </c>
      <c r="R766" s="44">
        <v>49.81</v>
      </c>
      <c r="S766" s="44">
        <v>45.39</v>
      </c>
      <c r="T766" s="44">
        <v>97.25</v>
      </c>
      <c r="U766" s="44">
        <v>225.57</v>
      </c>
      <c r="V766" s="44">
        <v>252.13</v>
      </c>
      <c r="W766" s="44">
        <v>151.77000000000001</v>
      </c>
      <c r="X766" s="44">
        <v>84.97</v>
      </c>
      <c r="Y766" s="44">
        <v>193.47</v>
      </c>
      <c r="Z766" s="44">
        <v>695.92</v>
      </c>
      <c r="AA766" s="44">
        <v>776.19</v>
      </c>
    </row>
    <row r="767" spans="1:27" ht="13.8" collapsed="1" x14ac:dyDescent="0.3">
      <c r="A767" s="98" t="s">
        <v>2399</v>
      </c>
      <c r="B767" s="28" t="str">
        <f>"30"&amp;"."&amp;$B$800&amp;"."&amp;$B$801</f>
        <v>30.07.2024</v>
      </c>
      <c r="C767" s="90" t="s">
        <v>76</v>
      </c>
      <c r="D767" s="91">
        <f>ROUND((D768)/1000,5)</f>
        <v>0.84492999999999996</v>
      </c>
      <c r="E767" s="91">
        <f t="shared" ref="E767:AA767" si="432">ROUND((E768)/1000,5)</f>
        <v>0.63044999999999995</v>
      </c>
      <c r="F767" s="91">
        <f t="shared" si="432"/>
        <v>0.74663000000000002</v>
      </c>
      <c r="G767" s="91">
        <f t="shared" si="432"/>
        <v>0.65229999999999999</v>
      </c>
      <c r="H767" s="91">
        <f t="shared" si="432"/>
        <v>0.16664999999999999</v>
      </c>
      <c r="I767" s="91">
        <f t="shared" si="432"/>
        <v>0.6341</v>
      </c>
      <c r="J767" s="91">
        <f t="shared" si="432"/>
        <v>0.31502999999999998</v>
      </c>
      <c r="K767" s="91">
        <f t="shared" si="432"/>
        <v>0.41598000000000002</v>
      </c>
      <c r="L767" s="91">
        <f t="shared" si="432"/>
        <v>0.20477000000000001</v>
      </c>
      <c r="M767" s="91">
        <f t="shared" si="432"/>
        <v>0.19913</v>
      </c>
      <c r="N767" s="91">
        <f t="shared" si="432"/>
        <v>0.25325999999999999</v>
      </c>
      <c r="O767" s="91">
        <f t="shared" si="432"/>
        <v>0.3044</v>
      </c>
      <c r="P767" s="91">
        <f t="shared" si="432"/>
        <v>0.33466000000000001</v>
      </c>
      <c r="Q767" s="91">
        <f t="shared" si="432"/>
        <v>0.42087999999999998</v>
      </c>
      <c r="R767" s="91">
        <f t="shared" si="432"/>
        <v>0.54976999999999998</v>
      </c>
      <c r="S767" s="91">
        <f t="shared" si="432"/>
        <v>0.44628000000000001</v>
      </c>
      <c r="T767" s="91">
        <f t="shared" si="432"/>
        <v>0.46184999999999998</v>
      </c>
      <c r="U767" s="91">
        <f t="shared" si="432"/>
        <v>0.65764999999999996</v>
      </c>
      <c r="V767" s="91">
        <f t="shared" si="432"/>
        <v>0.60682999999999998</v>
      </c>
      <c r="W767" s="91">
        <f t="shared" si="432"/>
        <v>0.73287000000000002</v>
      </c>
      <c r="X767" s="91">
        <f t="shared" si="432"/>
        <v>0.41033999999999998</v>
      </c>
      <c r="Y767" s="91">
        <f t="shared" si="432"/>
        <v>0.54751000000000005</v>
      </c>
      <c r="Z767" s="91">
        <f t="shared" si="432"/>
        <v>0.90529000000000004</v>
      </c>
      <c r="AA767" s="91">
        <f t="shared" si="432"/>
        <v>0.76036000000000004</v>
      </c>
    </row>
    <row r="768" spans="1:27" ht="12.75" hidden="1" customHeight="1" outlineLevel="1" x14ac:dyDescent="0.3">
      <c r="A768" s="99" t="s">
        <v>2400</v>
      </c>
      <c r="B768" s="63" t="s">
        <v>238</v>
      </c>
      <c r="C768" s="43" t="s">
        <v>79</v>
      </c>
      <c r="D768" s="44">
        <v>844.93</v>
      </c>
      <c r="E768" s="44">
        <v>630.45000000000005</v>
      </c>
      <c r="F768" s="44">
        <v>746.63</v>
      </c>
      <c r="G768" s="44">
        <v>652.29999999999995</v>
      </c>
      <c r="H768" s="44">
        <v>166.65</v>
      </c>
      <c r="I768" s="44">
        <v>634.1</v>
      </c>
      <c r="J768" s="44">
        <v>315.02999999999997</v>
      </c>
      <c r="K768" s="44">
        <v>415.98</v>
      </c>
      <c r="L768" s="44">
        <v>204.77</v>
      </c>
      <c r="M768" s="44">
        <v>199.13</v>
      </c>
      <c r="N768" s="44">
        <v>253.26</v>
      </c>
      <c r="O768" s="44">
        <v>304.39999999999998</v>
      </c>
      <c r="P768" s="44">
        <v>334.66</v>
      </c>
      <c r="Q768" s="44">
        <v>420.88</v>
      </c>
      <c r="R768" s="44">
        <v>549.77</v>
      </c>
      <c r="S768" s="44">
        <v>446.28</v>
      </c>
      <c r="T768" s="44">
        <v>461.85</v>
      </c>
      <c r="U768" s="44">
        <v>657.65</v>
      </c>
      <c r="V768" s="44">
        <v>606.83000000000004</v>
      </c>
      <c r="W768" s="44">
        <v>732.87</v>
      </c>
      <c r="X768" s="44">
        <v>410.34</v>
      </c>
      <c r="Y768" s="44">
        <v>547.51</v>
      </c>
      <c r="Z768" s="44">
        <v>905.29</v>
      </c>
      <c r="AA768" s="44">
        <v>760.36</v>
      </c>
    </row>
    <row r="769" spans="1:27" ht="13.8" collapsed="1" x14ac:dyDescent="0.3">
      <c r="A769" s="98" t="s">
        <v>2401</v>
      </c>
      <c r="B769" s="28" t="str">
        <f>"31"&amp;"."&amp;$B$800&amp;"."&amp;$B$801</f>
        <v>31.07.2024</v>
      </c>
      <c r="C769" s="90" t="s">
        <v>76</v>
      </c>
      <c r="D769" s="91">
        <f>ROUND((D770)/1000,5)</f>
        <v>0.74961999999999995</v>
      </c>
      <c r="E769" s="91">
        <f t="shared" ref="E769:AA769" si="433">ROUND((E770)/1000,5)</f>
        <v>0.19342999999999999</v>
      </c>
      <c r="F769" s="91">
        <f t="shared" si="433"/>
        <v>0.23713999999999999</v>
      </c>
      <c r="G769" s="91">
        <f t="shared" si="433"/>
        <v>0.69835000000000003</v>
      </c>
      <c r="H769" s="91">
        <f t="shared" si="433"/>
        <v>0.64490000000000003</v>
      </c>
      <c r="I769" s="91">
        <f t="shared" si="433"/>
        <v>0</v>
      </c>
      <c r="J769" s="91">
        <f t="shared" si="433"/>
        <v>0</v>
      </c>
      <c r="K769" s="91">
        <f t="shared" si="433"/>
        <v>5.126E-2</v>
      </c>
      <c r="L769" s="91">
        <f t="shared" si="433"/>
        <v>0</v>
      </c>
      <c r="M769" s="91">
        <f t="shared" si="433"/>
        <v>0.26551999999999998</v>
      </c>
      <c r="N769" s="91">
        <f t="shared" si="433"/>
        <v>0.49758000000000002</v>
      </c>
      <c r="O769" s="91">
        <f t="shared" si="433"/>
        <v>0.62978000000000001</v>
      </c>
      <c r="P769" s="91">
        <f t="shared" si="433"/>
        <v>0.40792</v>
      </c>
      <c r="Q769" s="91">
        <f t="shared" si="433"/>
        <v>0.53532999999999997</v>
      </c>
      <c r="R769" s="91">
        <f t="shared" si="433"/>
        <v>0.47604999999999997</v>
      </c>
      <c r="S769" s="91">
        <f t="shared" si="433"/>
        <v>0.54222999999999999</v>
      </c>
      <c r="T769" s="91">
        <f t="shared" si="433"/>
        <v>0.52078999999999998</v>
      </c>
      <c r="U769" s="91">
        <f t="shared" si="433"/>
        <v>0.60716999999999999</v>
      </c>
      <c r="V769" s="91">
        <f t="shared" si="433"/>
        <v>0.48746</v>
      </c>
      <c r="W769" s="91">
        <f t="shared" si="433"/>
        <v>0.51078999999999997</v>
      </c>
      <c r="X769" s="91">
        <f t="shared" si="433"/>
        <v>0.30157</v>
      </c>
      <c r="Y769" s="91">
        <f t="shared" si="433"/>
        <v>0.64366000000000001</v>
      </c>
      <c r="Z769" s="91">
        <f t="shared" si="433"/>
        <v>0.57464999999999999</v>
      </c>
      <c r="AA769" s="91">
        <f t="shared" si="433"/>
        <v>0.38973999999999998</v>
      </c>
    </row>
    <row r="770" spans="1:27" ht="12.75" hidden="1" customHeight="1" outlineLevel="1" x14ac:dyDescent="0.3">
      <c r="A770" s="99" t="s">
        <v>2402</v>
      </c>
      <c r="B770" s="63" t="s">
        <v>238</v>
      </c>
      <c r="C770" s="43" t="s">
        <v>79</v>
      </c>
      <c r="D770" s="44">
        <v>749.62</v>
      </c>
      <c r="E770" s="44">
        <v>193.43</v>
      </c>
      <c r="F770" s="44">
        <v>237.14</v>
      </c>
      <c r="G770" s="44">
        <v>698.35</v>
      </c>
      <c r="H770" s="44">
        <v>644.9</v>
      </c>
      <c r="I770" s="44">
        <v>0</v>
      </c>
      <c r="J770" s="44">
        <v>0</v>
      </c>
      <c r="K770" s="44">
        <v>51.26</v>
      </c>
      <c r="L770" s="44">
        <v>0</v>
      </c>
      <c r="M770" s="44">
        <v>265.52</v>
      </c>
      <c r="N770" s="44">
        <v>497.58</v>
      </c>
      <c r="O770" s="44">
        <v>629.78</v>
      </c>
      <c r="P770" s="44">
        <v>407.92</v>
      </c>
      <c r="Q770" s="44">
        <v>535.33000000000004</v>
      </c>
      <c r="R770" s="44">
        <v>476.05</v>
      </c>
      <c r="S770" s="44">
        <v>542.23</v>
      </c>
      <c r="T770" s="44">
        <v>520.79</v>
      </c>
      <c r="U770" s="44">
        <v>607.16999999999996</v>
      </c>
      <c r="V770" s="44">
        <v>487.46</v>
      </c>
      <c r="W770" s="44">
        <v>510.79</v>
      </c>
      <c r="X770" s="44">
        <v>301.57</v>
      </c>
      <c r="Y770" s="44">
        <v>643.66</v>
      </c>
      <c r="Z770" s="44">
        <v>574.65</v>
      </c>
      <c r="AA770" s="44">
        <v>389.74</v>
      </c>
    </row>
    <row r="771" spans="1:27" ht="13.8" collapsed="1" x14ac:dyDescent="0.3">
      <c r="B771" s="101"/>
    </row>
    <row r="772" spans="1:27" ht="13.8" x14ac:dyDescent="0.3">
      <c r="B772" s="101" t="s">
        <v>392</v>
      </c>
    </row>
    <row r="773" spans="1:27" ht="13.8" x14ac:dyDescent="0.3">
      <c r="A773" s="182" t="s">
        <v>2403</v>
      </c>
      <c r="B773" s="183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4"/>
    </row>
    <row r="774" spans="1:27" s="117" customFormat="1" ht="13.8" x14ac:dyDescent="0.3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ht="13.8" x14ac:dyDescent="0.3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3.7499999999999999E-3</v>
      </c>
    </row>
    <row r="776" spans="1:27" s="117" customFormat="1" ht="13.8" x14ac:dyDescent="0.3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0.24301</v>
      </c>
    </row>
    <row r="779" spans="1:27" ht="13.8" x14ac:dyDescent="0.3">
      <c r="A779" s="182" t="s">
        <v>861</v>
      </c>
      <c r="B779" s="183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4"/>
    </row>
    <row r="780" spans="1:27" ht="15" customHeight="1" x14ac:dyDescent="0.3">
      <c r="A780" s="185" t="s">
        <v>2411</v>
      </c>
      <c r="B780" s="187" t="s">
        <v>863</v>
      </c>
      <c r="C780" s="189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ht="13.8" x14ac:dyDescent="0.3">
      <c r="A781" s="186"/>
      <c r="B781" s="188"/>
      <c r="C781" s="190"/>
      <c r="D781" s="105">
        <f>D782</f>
        <v>768054.27</v>
      </c>
      <c r="E781" s="105">
        <f t="shared" ref="E781:G781" si="434">E782</f>
        <v>768054.27</v>
      </c>
      <c r="F781" s="105">
        <f t="shared" si="434"/>
        <v>768054.27</v>
      </c>
      <c r="G781" s="105">
        <f t="shared" si="434"/>
        <v>768054.27</v>
      </c>
    </row>
    <row r="782" spans="1:27" ht="12.75" hidden="1" customHeight="1" outlineLevel="1" x14ac:dyDescent="0.3">
      <c r="A782" s="106" t="s">
        <v>2412</v>
      </c>
      <c r="B782" s="107" t="s">
        <v>868</v>
      </c>
      <c r="C782" s="108" t="s">
        <v>864</v>
      </c>
      <c r="D782" s="44">
        <v>768054.27</v>
      </c>
      <c r="E782" s="44">
        <f>$D782</f>
        <v>768054.27</v>
      </c>
      <c r="F782" s="44">
        <f>$D782</f>
        <v>768054.27</v>
      </c>
      <c r="G782" s="44">
        <f>$D782</f>
        <v>768054.27</v>
      </c>
    </row>
    <row r="783" spans="1:27" collapsed="1" x14ac:dyDescent="0.25"/>
    <row r="785" spans="1:27" ht="12.75" customHeight="1" x14ac:dyDescent="0.3">
      <c r="A785" s="191" t="s">
        <v>84</v>
      </c>
      <c r="B785" s="191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3">
      <c r="A786" s="175" t="s">
        <v>3163</v>
      </c>
      <c r="B786" s="175"/>
      <c r="C786" s="175"/>
      <c r="D786" s="175"/>
      <c r="E786" s="175"/>
      <c r="F786" s="175"/>
      <c r="G786" s="175"/>
      <c r="H786" s="175"/>
      <c r="I786" s="175"/>
      <c r="J786" s="175"/>
      <c r="K786" s="175"/>
      <c r="L786" s="175"/>
      <c r="M786" s="175"/>
      <c r="N786" s="175"/>
      <c r="O786" s="17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5">
      <c r="A788" s="54"/>
      <c r="B788" s="55"/>
    </row>
    <row r="789" spans="1:27" x14ac:dyDescent="0.25">
      <c r="A789" s="54"/>
      <c r="B789" s="56"/>
    </row>
    <row r="800" spans="1:27" ht="13.8" hidden="1" x14ac:dyDescent="0.3">
      <c r="B800" s="109" t="s">
        <v>3164</v>
      </c>
    </row>
    <row r="801" spans="2:2" ht="13.8" hidden="1" x14ac:dyDescent="0.3">
      <c r="B801" s="110" t="s">
        <v>3165</v>
      </c>
    </row>
  </sheetData>
  <autoFilter ref="B6:C698" xr:uid="{00000000-0001-0000-0D00-000000000000}"/>
  <mergeCells count="18"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B48FB-9E6E-4320-87E4-B2041258E4B5}">
  <sheetPr>
    <tabColor rgb="FFFFC000"/>
    <pageSetUpPr fitToPage="1"/>
  </sheetPr>
  <dimension ref="A1:AA801"/>
  <sheetViews>
    <sheetView view="pageBreakPreview" zoomScale="75" zoomScaleNormal="100" zoomScaleSheetLayoutView="75" workbookViewId="0">
      <selection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1656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5" customHeight="1" x14ac:dyDescent="0.3">
      <c r="A4" s="179" t="s">
        <v>1031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1657</v>
      </c>
      <c r="B7" s="28" t="str">
        <f>"01"&amp;"."&amp;$B$800&amp;"."&amp;$B$801</f>
        <v>01.07.2024</v>
      </c>
      <c r="C7" s="90" t="s">
        <v>76</v>
      </c>
      <c r="D7" s="91">
        <f>ROUND(((D8+D9+D11+D10)/1000),5)</f>
        <v>2.62704</v>
      </c>
      <c r="E7" s="91">
        <f>ROUND(((E8+E9+E11+E10)/1000),5)</f>
        <v>2.46821</v>
      </c>
      <c r="F7" s="91">
        <f>ROUND(((F8+F9+F11+F10)/1000),5)</f>
        <v>2.3156099999999999</v>
      </c>
      <c r="G7" s="91">
        <f t="shared" ref="G7:AA7" si="0">ROUND(((G8+G9+G11+G10)/1000),5)</f>
        <v>2.17475</v>
      </c>
      <c r="H7" s="91">
        <f t="shared" si="0"/>
        <v>1.4048400000000001</v>
      </c>
      <c r="I7" s="91">
        <f t="shared" si="0"/>
        <v>2.1899299999999999</v>
      </c>
      <c r="J7" s="91">
        <f t="shared" si="0"/>
        <v>2.5563600000000002</v>
      </c>
      <c r="K7" s="91">
        <f t="shared" si="0"/>
        <v>2.9068999999999998</v>
      </c>
      <c r="L7" s="91">
        <f t="shared" si="0"/>
        <v>3.4714499999999999</v>
      </c>
      <c r="M7" s="91">
        <f t="shared" si="0"/>
        <v>3.5106600000000001</v>
      </c>
      <c r="N7" s="91">
        <f t="shared" si="0"/>
        <v>3.2491400000000001</v>
      </c>
      <c r="O7" s="91">
        <f t="shared" si="0"/>
        <v>3.3778899999999998</v>
      </c>
      <c r="P7" s="91">
        <f t="shared" si="0"/>
        <v>3.5146999999999999</v>
      </c>
      <c r="Q7" s="91">
        <f t="shared" si="0"/>
        <v>3.6237400000000002</v>
      </c>
      <c r="R7" s="91">
        <f t="shared" si="0"/>
        <v>3.5975999999999999</v>
      </c>
      <c r="S7" s="91">
        <f t="shared" si="0"/>
        <v>3.67198</v>
      </c>
      <c r="T7" s="91">
        <f t="shared" si="0"/>
        <v>3.6199499999999998</v>
      </c>
      <c r="U7" s="91">
        <f t="shared" si="0"/>
        <v>3.6180500000000002</v>
      </c>
      <c r="V7" s="91">
        <f t="shared" si="0"/>
        <v>3.1013099999999998</v>
      </c>
      <c r="W7" s="91">
        <f t="shared" si="0"/>
        <v>3.08134</v>
      </c>
      <c r="X7" s="91">
        <f t="shared" si="0"/>
        <v>3.1559200000000001</v>
      </c>
      <c r="Y7" s="91">
        <f t="shared" si="0"/>
        <v>3.1228699999999998</v>
      </c>
      <c r="Z7" s="91">
        <f t="shared" si="0"/>
        <v>3.09111</v>
      </c>
      <c r="AA7" s="91">
        <f t="shared" si="0"/>
        <v>2.7268500000000002</v>
      </c>
    </row>
    <row r="8" spans="1:27" ht="12.75" hidden="1" customHeight="1" outlineLevel="1" x14ac:dyDescent="0.3">
      <c r="A8" s="99" t="s">
        <v>1658</v>
      </c>
      <c r="B8" s="63" t="s">
        <v>238</v>
      </c>
      <c r="C8" s="43" t="s">
        <v>79</v>
      </c>
      <c r="D8" s="44">
        <v>1317.3</v>
      </c>
      <c r="E8" s="44">
        <v>1158.47</v>
      </c>
      <c r="F8" s="44">
        <v>1005.87</v>
      </c>
      <c r="G8" s="44">
        <v>865.01</v>
      </c>
      <c r="H8" s="44">
        <v>95.1</v>
      </c>
      <c r="I8" s="44">
        <v>880.19</v>
      </c>
      <c r="J8" s="44">
        <v>1246.6199999999999</v>
      </c>
      <c r="K8" s="44">
        <v>1597.16</v>
      </c>
      <c r="L8" s="44">
        <v>2161.71</v>
      </c>
      <c r="M8" s="44">
        <v>2200.92</v>
      </c>
      <c r="N8" s="44">
        <v>1939.4</v>
      </c>
      <c r="O8" s="44">
        <v>2068.15</v>
      </c>
      <c r="P8" s="44">
        <v>2204.96</v>
      </c>
      <c r="Q8" s="44">
        <v>2314</v>
      </c>
      <c r="R8" s="44">
        <v>2287.86</v>
      </c>
      <c r="S8" s="44">
        <v>2362.2399999999998</v>
      </c>
      <c r="T8" s="44">
        <v>2310.21</v>
      </c>
      <c r="U8" s="44">
        <v>2308.31</v>
      </c>
      <c r="V8" s="44">
        <v>1791.57</v>
      </c>
      <c r="W8" s="44">
        <v>1771.6</v>
      </c>
      <c r="X8" s="44">
        <v>1846.18</v>
      </c>
      <c r="Y8" s="44">
        <v>1813.13</v>
      </c>
      <c r="Z8" s="44">
        <v>1781.37</v>
      </c>
      <c r="AA8" s="44">
        <v>1417.11</v>
      </c>
    </row>
    <row r="9" spans="1:27" ht="12.75" hidden="1" customHeight="1" outlineLevel="1" x14ac:dyDescent="0.3">
      <c r="A9" s="99" t="s">
        <v>1659</v>
      </c>
      <c r="B9" s="63" t="s">
        <v>90</v>
      </c>
      <c r="C9" s="43" t="s">
        <v>79</v>
      </c>
      <c r="D9" s="44">
        <v>1150.23</v>
      </c>
      <c r="E9" s="44">
        <f>$D$9</f>
        <v>1150.23</v>
      </c>
      <c r="F9" s="44">
        <f t="shared" ref="F9:AA9" si="1">$D$9</f>
        <v>1150.23</v>
      </c>
      <c r="G9" s="44">
        <f t="shared" si="1"/>
        <v>1150.23</v>
      </c>
      <c r="H9" s="44">
        <f t="shared" si="1"/>
        <v>1150.23</v>
      </c>
      <c r="I9" s="44">
        <f t="shared" si="1"/>
        <v>1150.23</v>
      </c>
      <c r="J9" s="44">
        <f t="shared" si="1"/>
        <v>1150.23</v>
      </c>
      <c r="K9" s="44">
        <f t="shared" si="1"/>
        <v>1150.23</v>
      </c>
      <c r="L9" s="44">
        <f t="shared" si="1"/>
        <v>1150.23</v>
      </c>
      <c r="M9" s="44">
        <f t="shared" si="1"/>
        <v>1150.23</v>
      </c>
      <c r="N9" s="44">
        <f t="shared" si="1"/>
        <v>1150.23</v>
      </c>
      <c r="O9" s="44">
        <f t="shared" si="1"/>
        <v>1150.23</v>
      </c>
      <c r="P9" s="44">
        <f t="shared" si="1"/>
        <v>1150.23</v>
      </c>
      <c r="Q9" s="44">
        <f t="shared" si="1"/>
        <v>1150.23</v>
      </c>
      <c r="R9" s="44">
        <f t="shared" si="1"/>
        <v>1150.23</v>
      </c>
      <c r="S9" s="44">
        <f t="shared" si="1"/>
        <v>1150.23</v>
      </c>
      <c r="T9" s="44">
        <f t="shared" si="1"/>
        <v>1150.23</v>
      </c>
      <c r="U9" s="44">
        <f t="shared" si="1"/>
        <v>1150.23</v>
      </c>
      <c r="V9" s="44">
        <f t="shared" si="1"/>
        <v>1150.23</v>
      </c>
      <c r="W9" s="44">
        <f t="shared" si="1"/>
        <v>1150.23</v>
      </c>
      <c r="X9" s="44">
        <f t="shared" si="1"/>
        <v>1150.23</v>
      </c>
      <c r="Y9" s="44">
        <f t="shared" si="1"/>
        <v>1150.23</v>
      </c>
      <c r="Z9" s="44">
        <f t="shared" si="1"/>
        <v>1150.23</v>
      </c>
      <c r="AA9" s="44">
        <f t="shared" si="1"/>
        <v>1150.23</v>
      </c>
    </row>
    <row r="10" spans="1:27" ht="12.75" hidden="1" customHeight="1" outlineLevel="1" x14ac:dyDescent="0.3">
      <c r="A10" s="99" t="s">
        <v>1660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1661</v>
      </c>
      <c r="B11" s="63" t="s">
        <v>81</v>
      </c>
      <c r="C11" s="43" t="s">
        <v>79</v>
      </c>
      <c r="D11" s="44">
        <v>154.69999999999999</v>
      </c>
      <c r="E11" s="44">
        <f>$D$11</f>
        <v>154.69999999999999</v>
      </c>
      <c r="F11" s="44">
        <f t="shared" ref="F11:AA11" si="2">$D$11</f>
        <v>154.69999999999999</v>
      </c>
      <c r="G11" s="44">
        <f t="shared" si="2"/>
        <v>154.69999999999999</v>
      </c>
      <c r="H11" s="44">
        <f t="shared" si="2"/>
        <v>154.69999999999999</v>
      </c>
      <c r="I11" s="44">
        <f t="shared" si="2"/>
        <v>154.69999999999999</v>
      </c>
      <c r="J11" s="44">
        <f t="shared" si="2"/>
        <v>154.69999999999999</v>
      </c>
      <c r="K11" s="44">
        <f t="shared" si="2"/>
        <v>154.69999999999999</v>
      </c>
      <c r="L11" s="44">
        <f t="shared" si="2"/>
        <v>154.69999999999999</v>
      </c>
      <c r="M11" s="44">
        <f t="shared" si="2"/>
        <v>154.69999999999999</v>
      </c>
      <c r="N11" s="44">
        <f t="shared" si="2"/>
        <v>154.69999999999999</v>
      </c>
      <c r="O11" s="44">
        <f t="shared" si="2"/>
        <v>154.69999999999999</v>
      </c>
      <c r="P11" s="44">
        <f t="shared" si="2"/>
        <v>154.69999999999999</v>
      </c>
      <c r="Q11" s="44">
        <f t="shared" si="2"/>
        <v>154.69999999999999</v>
      </c>
      <c r="R11" s="44">
        <f t="shared" si="2"/>
        <v>154.69999999999999</v>
      </c>
      <c r="S11" s="44">
        <f t="shared" si="2"/>
        <v>154.69999999999999</v>
      </c>
      <c r="T11" s="44">
        <f t="shared" si="2"/>
        <v>154.69999999999999</v>
      </c>
      <c r="U11" s="44">
        <f t="shared" si="2"/>
        <v>154.69999999999999</v>
      </c>
      <c r="V11" s="44">
        <f t="shared" si="2"/>
        <v>154.69999999999999</v>
      </c>
      <c r="W11" s="44">
        <f t="shared" si="2"/>
        <v>154.69999999999999</v>
      </c>
      <c r="X11" s="44">
        <f t="shared" si="2"/>
        <v>154.69999999999999</v>
      </c>
      <c r="Y11" s="44">
        <f t="shared" si="2"/>
        <v>154.69999999999999</v>
      </c>
      <c r="Z11" s="44">
        <f t="shared" si="2"/>
        <v>154.69999999999999</v>
      </c>
      <c r="AA11" s="44">
        <f t="shared" si="2"/>
        <v>154.69999999999999</v>
      </c>
    </row>
    <row r="12" spans="1:27" ht="13.8" collapsed="1" x14ac:dyDescent="0.3">
      <c r="A12" s="98" t="s">
        <v>1662</v>
      </c>
      <c r="B12" s="28" t="str">
        <f>"02"&amp;"."&amp;$B$800&amp;"."&amp;$B$801</f>
        <v>02.07.2024</v>
      </c>
      <c r="C12" s="90" t="s">
        <v>76</v>
      </c>
      <c r="D12" s="91">
        <f>ROUND(((D13+D14+D16+D15)/1000),5)</f>
        <v>2.50657</v>
      </c>
      <c r="E12" s="91">
        <f>ROUND(((E13+E14+E16+E15)/1000),5)</f>
        <v>2.15279</v>
      </c>
      <c r="F12" s="91">
        <f>ROUND(((F13+F14+F16+F15)/1000),5)</f>
        <v>1.9669399999999999</v>
      </c>
      <c r="G12" s="91">
        <f t="shared" ref="G12:AA12" si="3">ROUND(((G13+G14+G16+G15)/1000),5)</f>
        <v>1.3856599999999999</v>
      </c>
      <c r="H12" s="91">
        <f t="shared" si="3"/>
        <v>1.38395</v>
      </c>
      <c r="I12" s="91">
        <f t="shared" si="3"/>
        <v>1.4241699999999999</v>
      </c>
      <c r="J12" s="91">
        <f t="shared" si="3"/>
        <v>2.5481699999999998</v>
      </c>
      <c r="K12" s="91">
        <f t="shared" si="3"/>
        <v>2.9297200000000001</v>
      </c>
      <c r="L12" s="91">
        <f t="shared" si="3"/>
        <v>3.2641499999999999</v>
      </c>
      <c r="M12" s="91">
        <f t="shared" si="3"/>
        <v>3.4881700000000002</v>
      </c>
      <c r="N12" s="91">
        <f t="shared" si="3"/>
        <v>3.1240299999999999</v>
      </c>
      <c r="O12" s="91">
        <f t="shared" si="3"/>
        <v>3.3565499999999999</v>
      </c>
      <c r="P12" s="91">
        <f t="shared" si="3"/>
        <v>3.4530099999999999</v>
      </c>
      <c r="Q12" s="91">
        <f t="shared" si="3"/>
        <v>4.0103900000000001</v>
      </c>
      <c r="R12" s="91">
        <f t="shared" si="3"/>
        <v>4.0037799999999999</v>
      </c>
      <c r="S12" s="91">
        <f t="shared" si="3"/>
        <v>3.8156099999999999</v>
      </c>
      <c r="T12" s="91">
        <f t="shared" si="3"/>
        <v>3.7426699999999999</v>
      </c>
      <c r="U12" s="91">
        <f t="shared" si="3"/>
        <v>3.6656</v>
      </c>
      <c r="V12" s="91">
        <f t="shared" si="3"/>
        <v>3.1960899999999999</v>
      </c>
      <c r="W12" s="91">
        <f t="shared" si="3"/>
        <v>3.4435500000000001</v>
      </c>
      <c r="X12" s="91">
        <f t="shared" si="3"/>
        <v>3.33866</v>
      </c>
      <c r="Y12" s="91">
        <f t="shared" si="3"/>
        <v>3.39547</v>
      </c>
      <c r="Z12" s="91">
        <f t="shared" si="3"/>
        <v>3.0928200000000001</v>
      </c>
      <c r="AA12" s="91">
        <f t="shared" si="3"/>
        <v>2.8562699999999999</v>
      </c>
    </row>
    <row r="13" spans="1:27" ht="12.75" hidden="1" customHeight="1" outlineLevel="1" x14ac:dyDescent="0.3">
      <c r="A13" s="99" t="s">
        <v>1663</v>
      </c>
      <c r="B13" s="63" t="s">
        <v>238</v>
      </c>
      <c r="C13" s="43" t="s">
        <v>79</v>
      </c>
      <c r="D13" s="44">
        <v>1196.83</v>
      </c>
      <c r="E13" s="44">
        <v>843.05</v>
      </c>
      <c r="F13" s="44">
        <v>657.2</v>
      </c>
      <c r="G13" s="44">
        <v>75.92</v>
      </c>
      <c r="H13" s="44">
        <v>74.209999999999994</v>
      </c>
      <c r="I13" s="44">
        <v>114.43</v>
      </c>
      <c r="J13" s="44">
        <v>1238.43</v>
      </c>
      <c r="K13" s="44">
        <v>1619.98</v>
      </c>
      <c r="L13" s="44">
        <v>1954.41</v>
      </c>
      <c r="M13" s="44">
        <v>2178.4299999999998</v>
      </c>
      <c r="N13" s="44">
        <v>1814.29</v>
      </c>
      <c r="O13" s="44">
        <v>2046.81</v>
      </c>
      <c r="P13" s="44">
        <v>2143.27</v>
      </c>
      <c r="Q13" s="44">
        <v>2700.65</v>
      </c>
      <c r="R13" s="44">
        <v>2694.04</v>
      </c>
      <c r="S13" s="44">
        <v>2505.87</v>
      </c>
      <c r="T13" s="44">
        <v>2432.9299999999998</v>
      </c>
      <c r="U13" s="44">
        <v>2355.86</v>
      </c>
      <c r="V13" s="44">
        <v>1886.35</v>
      </c>
      <c r="W13" s="44">
        <v>2133.81</v>
      </c>
      <c r="X13" s="44">
        <v>2028.92</v>
      </c>
      <c r="Y13" s="44">
        <v>2085.73</v>
      </c>
      <c r="Z13" s="44">
        <v>1783.08</v>
      </c>
      <c r="AA13" s="44">
        <v>1546.53</v>
      </c>
    </row>
    <row r="14" spans="1:27" ht="12.75" hidden="1" customHeight="1" outlineLevel="1" x14ac:dyDescent="0.3">
      <c r="A14" s="99" t="s">
        <v>1664</v>
      </c>
      <c r="B14" s="63" t="s">
        <v>90</v>
      </c>
      <c r="C14" s="43" t="s">
        <v>79</v>
      </c>
      <c r="D14" s="44">
        <f t="shared" ref="D14:AA14" si="4">$D$9</f>
        <v>1150.23</v>
      </c>
      <c r="E14" s="44">
        <f t="shared" si="4"/>
        <v>1150.23</v>
      </c>
      <c r="F14" s="44">
        <f t="shared" si="4"/>
        <v>1150.23</v>
      </c>
      <c r="G14" s="44">
        <f t="shared" si="4"/>
        <v>1150.23</v>
      </c>
      <c r="H14" s="44">
        <f t="shared" si="4"/>
        <v>1150.23</v>
      </c>
      <c r="I14" s="44">
        <f t="shared" si="4"/>
        <v>1150.23</v>
      </c>
      <c r="J14" s="44">
        <f t="shared" si="4"/>
        <v>1150.23</v>
      </c>
      <c r="K14" s="44">
        <f t="shared" si="4"/>
        <v>1150.23</v>
      </c>
      <c r="L14" s="44">
        <f t="shared" si="4"/>
        <v>1150.23</v>
      </c>
      <c r="M14" s="44">
        <f t="shared" si="4"/>
        <v>1150.23</v>
      </c>
      <c r="N14" s="44">
        <f t="shared" si="4"/>
        <v>1150.23</v>
      </c>
      <c r="O14" s="44">
        <f t="shared" si="4"/>
        <v>1150.23</v>
      </c>
      <c r="P14" s="44">
        <f t="shared" si="4"/>
        <v>1150.23</v>
      </c>
      <c r="Q14" s="44">
        <f t="shared" si="4"/>
        <v>1150.23</v>
      </c>
      <c r="R14" s="44">
        <f t="shared" si="4"/>
        <v>1150.23</v>
      </c>
      <c r="S14" s="44">
        <f t="shared" si="4"/>
        <v>1150.23</v>
      </c>
      <c r="T14" s="44">
        <f t="shared" si="4"/>
        <v>1150.23</v>
      </c>
      <c r="U14" s="44">
        <f t="shared" si="4"/>
        <v>1150.23</v>
      </c>
      <c r="V14" s="44">
        <f t="shared" si="4"/>
        <v>1150.23</v>
      </c>
      <c r="W14" s="44">
        <f t="shared" si="4"/>
        <v>1150.23</v>
      </c>
      <c r="X14" s="44">
        <f t="shared" si="4"/>
        <v>1150.23</v>
      </c>
      <c r="Y14" s="44">
        <f t="shared" si="4"/>
        <v>1150.23</v>
      </c>
      <c r="Z14" s="44">
        <f t="shared" si="4"/>
        <v>1150.23</v>
      </c>
      <c r="AA14" s="44">
        <f t="shared" si="4"/>
        <v>1150.23</v>
      </c>
    </row>
    <row r="15" spans="1:27" ht="12.75" hidden="1" customHeight="1" outlineLevel="1" x14ac:dyDescent="0.3">
      <c r="A15" s="99" t="s">
        <v>1665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1666</v>
      </c>
      <c r="B16" s="63" t="s">
        <v>81</v>
      </c>
      <c r="C16" s="43" t="s">
        <v>79</v>
      </c>
      <c r="D16" s="44">
        <f>$D$11</f>
        <v>154.69999999999999</v>
      </c>
      <c r="E16" s="44">
        <f t="shared" ref="E16:AA16" si="5">$D$11</f>
        <v>154.69999999999999</v>
      </c>
      <c r="F16" s="44">
        <f t="shared" si="5"/>
        <v>154.69999999999999</v>
      </c>
      <c r="G16" s="44">
        <f t="shared" si="5"/>
        <v>154.69999999999999</v>
      </c>
      <c r="H16" s="44">
        <f t="shared" si="5"/>
        <v>154.69999999999999</v>
      </c>
      <c r="I16" s="44">
        <f t="shared" si="5"/>
        <v>154.69999999999999</v>
      </c>
      <c r="J16" s="44">
        <f t="shared" si="5"/>
        <v>154.69999999999999</v>
      </c>
      <c r="K16" s="44">
        <f t="shared" si="5"/>
        <v>154.69999999999999</v>
      </c>
      <c r="L16" s="44">
        <f t="shared" si="5"/>
        <v>154.69999999999999</v>
      </c>
      <c r="M16" s="44">
        <f t="shared" si="5"/>
        <v>154.69999999999999</v>
      </c>
      <c r="N16" s="44">
        <f t="shared" si="5"/>
        <v>154.69999999999999</v>
      </c>
      <c r="O16" s="44">
        <f t="shared" si="5"/>
        <v>154.69999999999999</v>
      </c>
      <c r="P16" s="44">
        <f t="shared" si="5"/>
        <v>154.69999999999999</v>
      </c>
      <c r="Q16" s="44">
        <f t="shared" si="5"/>
        <v>154.69999999999999</v>
      </c>
      <c r="R16" s="44">
        <f t="shared" si="5"/>
        <v>154.69999999999999</v>
      </c>
      <c r="S16" s="44">
        <f t="shared" si="5"/>
        <v>154.69999999999999</v>
      </c>
      <c r="T16" s="44">
        <f t="shared" si="5"/>
        <v>154.69999999999999</v>
      </c>
      <c r="U16" s="44">
        <f t="shared" si="5"/>
        <v>154.69999999999999</v>
      </c>
      <c r="V16" s="44">
        <f t="shared" si="5"/>
        <v>154.69999999999999</v>
      </c>
      <c r="W16" s="44">
        <f t="shared" si="5"/>
        <v>154.69999999999999</v>
      </c>
      <c r="X16" s="44">
        <f t="shared" si="5"/>
        <v>154.69999999999999</v>
      </c>
      <c r="Y16" s="44">
        <f t="shared" si="5"/>
        <v>154.69999999999999</v>
      </c>
      <c r="Z16" s="44">
        <f t="shared" si="5"/>
        <v>154.69999999999999</v>
      </c>
      <c r="AA16" s="44">
        <f t="shared" si="5"/>
        <v>154.69999999999999</v>
      </c>
    </row>
    <row r="17" spans="1:27" ht="12.75" customHeight="1" collapsed="1" x14ac:dyDescent="0.3">
      <c r="A17" s="98" t="s">
        <v>1667</v>
      </c>
      <c r="B17" s="28" t="str">
        <f>"03"&amp;"."&amp;$B$800&amp;"."&amp;$B$801</f>
        <v>03.07.2024</v>
      </c>
      <c r="C17" s="90" t="s">
        <v>76</v>
      </c>
      <c r="D17" s="91">
        <f>ROUND(((D18+D19+D21+D20)/1000),5)</f>
        <v>2.69421</v>
      </c>
      <c r="E17" s="91">
        <f>ROUND(((E18+E19+E21+E20)/1000),5)</f>
        <v>2.5759699999999999</v>
      </c>
      <c r="F17" s="91">
        <f>ROUND(((F18+F19+F21+F20)/1000),5)</f>
        <v>2.43276</v>
      </c>
      <c r="G17" s="91">
        <f t="shared" ref="G17:AA17" si="6">ROUND(((G18+G19+G21+G20)/1000),5)</f>
        <v>1.3961300000000001</v>
      </c>
      <c r="H17" s="91">
        <f t="shared" si="6"/>
        <v>1.39364</v>
      </c>
      <c r="I17" s="91">
        <f t="shared" si="6"/>
        <v>1.7310700000000001</v>
      </c>
      <c r="J17" s="91">
        <f t="shared" si="6"/>
        <v>2.5171199999999998</v>
      </c>
      <c r="K17" s="91">
        <f t="shared" si="6"/>
        <v>2.9274</v>
      </c>
      <c r="L17" s="91">
        <f t="shared" si="6"/>
        <v>3.1946699999999999</v>
      </c>
      <c r="M17" s="91">
        <f t="shared" si="6"/>
        <v>3.5229300000000001</v>
      </c>
      <c r="N17" s="91">
        <f t="shared" si="6"/>
        <v>3.4804599999999999</v>
      </c>
      <c r="O17" s="91">
        <f t="shared" si="6"/>
        <v>3.51261</v>
      </c>
      <c r="P17" s="91">
        <f t="shared" si="6"/>
        <v>3.7071000000000001</v>
      </c>
      <c r="Q17" s="91">
        <f t="shared" si="6"/>
        <v>3.7174100000000001</v>
      </c>
      <c r="R17" s="91">
        <f t="shared" si="6"/>
        <v>3.5534500000000002</v>
      </c>
      <c r="S17" s="91">
        <f t="shared" si="6"/>
        <v>3.7733300000000001</v>
      </c>
      <c r="T17" s="91">
        <f t="shared" si="6"/>
        <v>3.7631399999999999</v>
      </c>
      <c r="U17" s="91">
        <f t="shared" si="6"/>
        <v>3.81237</v>
      </c>
      <c r="V17" s="91">
        <f t="shared" si="6"/>
        <v>3.5344199999999999</v>
      </c>
      <c r="W17" s="91">
        <f t="shared" si="6"/>
        <v>3.27868</v>
      </c>
      <c r="X17" s="91">
        <f t="shared" si="6"/>
        <v>3.1520100000000002</v>
      </c>
      <c r="Y17" s="91">
        <f t="shared" si="6"/>
        <v>3.36652</v>
      </c>
      <c r="Z17" s="91">
        <f t="shared" si="6"/>
        <v>3.11103</v>
      </c>
      <c r="AA17" s="91">
        <f t="shared" si="6"/>
        <v>2.9059699999999999</v>
      </c>
    </row>
    <row r="18" spans="1:27" ht="12.75" hidden="1" customHeight="1" outlineLevel="1" x14ac:dyDescent="0.3">
      <c r="A18" s="99" t="s">
        <v>1668</v>
      </c>
      <c r="B18" s="63" t="s">
        <v>238</v>
      </c>
      <c r="C18" s="43" t="s">
        <v>79</v>
      </c>
      <c r="D18" s="44">
        <v>1384.47</v>
      </c>
      <c r="E18" s="44">
        <v>1266.23</v>
      </c>
      <c r="F18" s="44">
        <v>1123.02</v>
      </c>
      <c r="G18" s="44">
        <v>86.39</v>
      </c>
      <c r="H18" s="44">
        <v>83.9</v>
      </c>
      <c r="I18" s="44">
        <v>421.33</v>
      </c>
      <c r="J18" s="44">
        <v>1207.3800000000001</v>
      </c>
      <c r="K18" s="44">
        <v>1617.66</v>
      </c>
      <c r="L18" s="44">
        <v>1884.93</v>
      </c>
      <c r="M18" s="44">
        <v>2213.19</v>
      </c>
      <c r="N18" s="44">
        <v>2170.7199999999998</v>
      </c>
      <c r="O18" s="44">
        <v>2202.87</v>
      </c>
      <c r="P18" s="44">
        <v>2397.36</v>
      </c>
      <c r="Q18" s="44">
        <v>2407.67</v>
      </c>
      <c r="R18" s="44">
        <v>2243.71</v>
      </c>
      <c r="S18" s="44">
        <v>2463.59</v>
      </c>
      <c r="T18" s="44">
        <v>2453.4</v>
      </c>
      <c r="U18" s="44">
        <v>2502.63</v>
      </c>
      <c r="V18" s="44">
        <v>2224.6799999999998</v>
      </c>
      <c r="W18" s="44">
        <v>1968.94</v>
      </c>
      <c r="X18" s="44">
        <v>1842.27</v>
      </c>
      <c r="Y18" s="44">
        <v>2056.7800000000002</v>
      </c>
      <c r="Z18" s="44">
        <v>1801.29</v>
      </c>
      <c r="AA18" s="44">
        <v>1596.23</v>
      </c>
    </row>
    <row r="19" spans="1:27" ht="12.75" hidden="1" customHeight="1" outlineLevel="1" x14ac:dyDescent="0.3">
      <c r="A19" s="99" t="s">
        <v>1669</v>
      </c>
      <c r="B19" s="63"/>
      <c r="C19" s="43" t="s">
        <v>79</v>
      </c>
      <c r="D19" s="44">
        <f t="shared" ref="D19:AA19" si="7">$D$9</f>
        <v>1150.23</v>
      </c>
      <c r="E19" s="44">
        <f t="shared" si="7"/>
        <v>1150.23</v>
      </c>
      <c r="F19" s="44">
        <f t="shared" si="7"/>
        <v>1150.23</v>
      </c>
      <c r="G19" s="44">
        <f t="shared" si="7"/>
        <v>1150.23</v>
      </c>
      <c r="H19" s="44">
        <f t="shared" si="7"/>
        <v>1150.23</v>
      </c>
      <c r="I19" s="44">
        <f t="shared" si="7"/>
        <v>1150.23</v>
      </c>
      <c r="J19" s="44">
        <f t="shared" si="7"/>
        <v>1150.23</v>
      </c>
      <c r="K19" s="44">
        <f t="shared" si="7"/>
        <v>1150.23</v>
      </c>
      <c r="L19" s="44">
        <f t="shared" si="7"/>
        <v>1150.23</v>
      </c>
      <c r="M19" s="44">
        <f t="shared" si="7"/>
        <v>1150.23</v>
      </c>
      <c r="N19" s="44">
        <f t="shared" si="7"/>
        <v>1150.23</v>
      </c>
      <c r="O19" s="44">
        <f t="shared" si="7"/>
        <v>1150.23</v>
      </c>
      <c r="P19" s="44">
        <f t="shared" si="7"/>
        <v>1150.23</v>
      </c>
      <c r="Q19" s="44">
        <f t="shared" si="7"/>
        <v>1150.23</v>
      </c>
      <c r="R19" s="44">
        <f t="shared" si="7"/>
        <v>1150.23</v>
      </c>
      <c r="S19" s="44">
        <f t="shared" si="7"/>
        <v>1150.23</v>
      </c>
      <c r="T19" s="44">
        <f t="shared" si="7"/>
        <v>1150.23</v>
      </c>
      <c r="U19" s="44">
        <f t="shared" si="7"/>
        <v>1150.23</v>
      </c>
      <c r="V19" s="44">
        <f t="shared" si="7"/>
        <v>1150.23</v>
      </c>
      <c r="W19" s="44">
        <f t="shared" si="7"/>
        <v>1150.23</v>
      </c>
      <c r="X19" s="44">
        <f t="shared" si="7"/>
        <v>1150.23</v>
      </c>
      <c r="Y19" s="44">
        <f t="shared" si="7"/>
        <v>1150.23</v>
      </c>
      <c r="Z19" s="44">
        <f t="shared" si="7"/>
        <v>1150.23</v>
      </c>
      <c r="AA19" s="44">
        <f t="shared" si="7"/>
        <v>1150.23</v>
      </c>
    </row>
    <row r="20" spans="1:27" ht="12.75" hidden="1" customHeight="1" outlineLevel="1" x14ac:dyDescent="0.3">
      <c r="A20" s="99" t="s">
        <v>1670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1671</v>
      </c>
      <c r="B21" s="63" t="s">
        <v>81</v>
      </c>
      <c r="C21" s="43" t="s">
        <v>79</v>
      </c>
      <c r="D21" s="44">
        <f>$D$11</f>
        <v>154.69999999999999</v>
      </c>
      <c r="E21" s="44">
        <f t="shared" ref="E21:AA21" si="8">$D$11</f>
        <v>154.69999999999999</v>
      </c>
      <c r="F21" s="44">
        <f t="shared" si="8"/>
        <v>154.69999999999999</v>
      </c>
      <c r="G21" s="44">
        <f t="shared" si="8"/>
        <v>154.69999999999999</v>
      </c>
      <c r="H21" s="44">
        <f t="shared" si="8"/>
        <v>154.69999999999999</v>
      </c>
      <c r="I21" s="44">
        <f t="shared" si="8"/>
        <v>154.69999999999999</v>
      </c>
      <c r="J21" s="44">
        <f t="shared" si="8"/>
        <v>154.69999999999999</v>
      </c>
      <c r="K21" s="44">
        <f t="shared" si="8"/>
        <v>154.69999999999999</v>
      </c>
      <c r="L21" s="44">
        <f t="shared" si="8"/>
        <v>154.69999999999999</v>
      </c>
      <c r="M21" s="44">
        <f t="shared" si="8"/>
        <v>154.69999999999999</v>
      </c>
      <c r="N21" s="44">
        <f t="shared" si="8"/>
        <v>154.69999999999999</v>
      </c>
      <c r="O21" s="44">
        <f t="shared" si="8"/>
        <v>154.69999999999999</v>
      </c>
      <c r="P21" s="44">
        <f t="shared" si="8"/>
        <v>154.69999999999999</v>
      </c>
      <c r="Q21" s="44">
        <f t="shared" si="8"/>
        <v>154.69999999999999</v>
      </c>
      <c r="R21" s="44">
        <f t="shared" si="8"/>
        <v>154.69999999999999</v>
      </c>
      <c r="S21" s="44">
        <f t="shared" si="8"/>
        <v>154.69999999999999</v>
      </c>
      <c r="T21" s="44">
        <f t="shared" si="8"/>
        <v>154.69999999999999</v>
      </c>
      <c r="U21" s="44">
        <f t="shared" si="8"/>
        <v>154.69999999999999</v>
      </c>
      <c r="V21" s="44">
        <f t="shared" si="8"/>
        <v>154.69999999999999</v>
      </c>
      <c r="W21" s="44">
        <f t="shared" si="8"/>
        <v>154.69999999999999</v>
      </c>
      <c r="X21" s="44">
        <f t="shared" si="8"/>
        <v>154.69999999999999</v>
      </c>
      <c r="Y21" s="44">
        <f t="shared" si="8"/>
        <v>154.69999999999999</v>
      </c>
      <c r="Z21" s="44">
        <f t="shared" si="8"/>
        <v>154.69999999999999</v>
      </c>
      <c r="AA21" s="44">
        <f t="shared" si="8"/>
        <v>154.69999999999999</v>
      </c>
    </row>
    <row r="22" spans="1:27" ht="12.75" customHeight="1" collapsed="1" x14ac:dyDescent="0.3">
      <c r="A22" s="98" t="s">
        <v>1672</v>
      </c>
      <c r="B22" s="28" t="str">
        <f>"04"&amp;"."&amp;$B$800&amp;"."&amp;$B$801</f>
        <v>04.07.2024</v>
      </c>
      <c r="C22" s="90" t="s">
        <v>76</v>
      </c>
      <c r="D22" s="91">
        <f>ROUND(((D23+D24+D26+D25)/1000),5)</f>
        <v>2.7470599999999998</v>
      </c>
      <c r="E22" s="91">
        <f>ROUND(((E23+E24+E26+E25)/1000),5)</f>
        <v>2.5728399999999998</v>
      </c>
      <c r="F22" s="91">
        <f>ROUND(((F23+F24+F26+F25)/1000),5)</f>
        <v>2.45634</v>
      </c>
      <c r="G22" s="91">
        <f t="shared" ref="G22:AA22" si="9">ROUND(((G23+G24+G26+G25)/1000),5)</f>
        <v>2.3405300000000002</v>
      </c>
      <c r="H22" s="91">
        <f t="shared" si="9"/>
        <v>2.3343600000000002</v>
      </c>
      <c r="I22" s="91">
        <f t="shared" si="9"/>
        <v>2.5074900000000002</v>
      </c>
      <c r="J22" s="91">
        <f t="shared" si="9"/>
        <v>2.6537000000000002</v>
      </c>
      <c r="K22" s="91">
        <f t="shared" si="9"/>
        <v>3.10547</v>
      </c>
      <c r="L22" s="91">
        <f t="shared" si="9"/>
        <v>3.2361900000000001</v>
      </c>
      <c r="M22" s="91">
        <f t="shared" si="9"/>
        <v>3.6001500000000002</v>
      </c>
      <c r="N22" s="91">
        <f t="shared" si="9"/>
        <v>3.96584</v>
      </c>
      <c r="O22" s="91">
        <f t="shared" si="9"/>
        <v>4.26</v>
      </c>
      <c r="P22" s="91">
        <f t="shared" si="9"/>
        <v>4.2477900000000002</v>
      </c>
      <c r="Q22" s="91">
        <f t="shared" si="9"/>
        <v>4.2058099999999996</v>
      </c>
      <c r="R22" s="91">
        <f t="shared" si="9"/>
        <v>4.2149700000000001</v>
      </c>
      <c r="S22" s="91">
        <f t="shared" si="9"/>
        <v>4.3089199999999996</v>
      </c>
      <c r="T22" s="91">
        <f t="shared" si="9"/>
        <v>4.3049200000000001</v>
      </c>
      <c r="U22" s="91">
        <f t="shared" si="9"/>
        <v>4.01335</v>
      </c>
      <c r="V22" s="91">
        <f t="shared" si="9"/>
        <v>3.3808699999999998</v>
      </c>
      <c r="W22" s="91">
        <f t="shared" si="9"/>
        <v>3.5600399999999999</v>
      </c>
      <c r="X22" s="91">
        <f t="shared" si="9"/>
        <v>3.4398499999999999</v>
      </c>
      <c r="Y22" s="91">
        <f t="shared" si="9"/>
        <v>3.2718600000000002</v>
      </c>
      <c r="Z22" s="91">
        <f t="shared" si="9"/>
        <v>3.1715800000000001</v>
      </c>
      <c r="AA22" s="91">
        <f t="shared" si="9"/>
        <v>3.0343399999999998</v>
      </c>
    </row>
    <row r="23" spans="1:27" ht="12.75" hidden="1" customHeight="1" outlineLevel="1" x14ac:dyDescent="0.3">
      <c r="A23" s="99" t="s">
        <v>1673</v>
      </c>
      <c r="B23" s="63" t="s">
        <v>238</v>
      </c>
      <c r="C23" s="43" t="s">
        <v>79</v>
      </c>
      <c r="D23" s="44">
        <v>1437.32</v>
      </c>
      <c r="E23" s="44">
        <v>1263.0999999999999</v>
      </c>
      <c r="F23" s="44">
        <v>1146.5999999999999</v>
      </c>
      <c r="G23" s="44">
        <v>1030.79</v>
      </c>
      <c r="H23" s="44">
        <v>1024.6199999999999</v>
      </c>
      <c r="I23" s="44">
        <v>1197.75</v>
      </c>
      <c r="J23" s="44">
        <v>1343.96</v>
      </c>
      <c r="K23" s="44">
        <v>1795.73</v>
      </c>
      <c r="L23" s="44">
        <v>1926.45</v>
      </c>
      <c r="M23" s="44">
        <v>2290.41</v>
      </c>
      <c r="N23" s="44">
        <v>2656.1</v>
      </c>
      <c r="O23" s="44">
        <v>2950.26</v>
      </c>
      <c r="P23" s="44">
        <v>2938.05</v>
      </c>
      <c r="Q23" s="44">
        <v>2896.07</v>
      </c>
      <c r="R23" s="44">
        <v>2905.23</v>
      </c>
      <c r="S23" s="44">
        <v>2999.18</v>
      </c>
      <c r="T23" s="44">
        <v>2995.18</v>
      </c>
      <c r="U23" s="44">
        <v>2703.61</v>
      </c>
      <c r="V23" s="44">
        <v>2071.13</v>
      </c>
      <c r="W23" s="44">
        <v>2250.3000000000002</v>
      </c>
      <c r="X23" s="44">
        <v>2130.11</v>
      </c>
      <c r="Y23" s="44">
        <v>1962.12</v>
      </c>
      <c r="Z23" s="44">
        <v>1861.84</v>
      </c>
      <c r="AA23" s="44">
        <v>1724.6</v>
      </c>
    </row>
    <row r="24" spans="1:27" ht="12.75" hidden="1" customHeight="1" outlineLevel="1" x14ac:dyDescent="0.3">
      <c r="A24" s="99" t="s">
        <v>1674</v>
      </c>
      <c r="B24" s="63" t="s">
        <v>90</v>
      </c>
      <c r="C24" s="43" t="s">
        <v>79</v>
      </c>
      <c r="D24" s="44">
        <f t="shared" ref="D24:AA24" si="10">$D$9</f>
        <v>1150.23</v>
      </c>
      <c r="E24" s="44">
        <f t="shared" si="10"/>
        <v>1150.23</v>
      </c>
      <c r="F24" s="44">
        <f t="shared" si="10"/>
        <v>1150.23</v>
      </c>
      <c r="G24" s="44">
        <f t="shared" si="10"/>
        <v>1150.23</v>
      </c>
      <c r="H24" s="44">
        <f t="shared" si="10"/>
        <v>1150.23</v>
      </c>
      <c r="I24" s="44">
        <f t="shared" si="10"/>
        <v>1150.23</v>
      </c>
      <c r="J24" s="44">
        <f t="shared" si="10"/>
        <v>1150.23</v>
      </c>
      <c r="K24" s="44">
        <f t="shared" si="10"/>
        <v>1150.23</v>
      </c>
      <c r="L24" s="44">
        <f t="shared" si="10"/>
        <v>1150.23</v>
      </c>
      <c r="M24" s="44">
        <f t="shared" si="10"/>
        <v>1150.23</v>
      </c>
      <c r="N24" s="44">
        <f t="shared" si="10"/>
        <v>1150.23</v>
      </c>
      <c r="O24" s="44">
        <f t="shared" si="10"/>
        <v>1150.23</v>
      </c>
      <c r="P24" s="44">
        <f t="shared" si="10"/>
        <v>1150.23</v>
      </c>
      <c r="Q24" s="44">
        <f t="shared" si="10"/>
        <v>1150.23</v>
      </c>
      <c r="R24" s="44">
        <f t="shared" si="10"/>
        <v>1150.23</v>
      </c>
      <c r="S24" s="44">
        <f t="shared" si="10"/>
        <v>1150.23</v>
      </c>
      <c r="T24" s="44">
        <f t="shared" si="10"/>
        <v>1150.23</v>
      </c>
      <c r="U24" s="44">
        <f t="shared" si="10"/>
        <v>1150.23</v>
      </c>
      <c r="V24" s="44">
        <f t="shared" si="10"/>
        <v>1150.23</v>
      </c>
      <c r="W24" s="44">
        <f t="shared" si="10"/>
        <v>1150.23</v>
      </c>
      <c r="X24" s="44">
        <f t="shared" si="10"/>
        <v>1150.23</v>
      </c>
      <c r="Y24" s="44">
        <f t="shared" si="10"/>
        <v>1150.23</v>
      </c>
      <c r="Z24" s="44">
        <f t="shared" si="10"/>
        <v>1150.23</v>
      </c>
      <c r="AA24" s="44">
        <f t="shared" si="10"/>
        <v>1150.23</v>
      </c>
    </row>
    <row r="25" spans="1:27" ht="12.75" hidden="1" customHeight="1" outlineLevel="1" x14ac:dyDescent="0.3">
      <c r="A25" s="99" t="s">
        <v>1675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1676</v>
      </c>
      <c r="B26" s="63" t="s">
        <v>81</v>
      </c>
      <c r="C26" s="43" t="s">
        <v>79</v>
      </c>
      <c r="D26" s="44">
        <f>$D$11</f>
        <v>154.69999999999999</v>
      </c>
      <c r="E26" s="44">
        <f t="shared" ref="E26:AA26" si="11">$D$11</f>
        <v>154.69999999999999</v>
      </c>
      <c r="F26" s="44">
        <f t="shared" si="11"/>
        <v>154.69999999999999</v>
      </c>
      <c r="G26" s="44">
        <f t="shared" si="11"/>
        <v>154.69999999999999</v>
      </c>
      <c r="H26" s="44">
        <f t="shared" si="11"/>
        <v>154.69999999999999</v>
      </c>
      <c r="I26" s="44">
        <f t="shared" si="11"/>
        <v>154.69999999999999</v>
      </c>
      <c r="J26" s="44">
        <f t="shared" si="11"/>
        <v>154.69999999999999</v>
      </c>
      <c r="K26" s="44">
        <f t="shared" si="11"/>
        <v>154.69999999999999</v>
      </c>
      <c r="L26" s="44">
        <f t="shared" si="11"/>
        <v>154.69999999999999</v>
      </c>
      <c r="M26" s="44">
        <f t="shared" si="11"/>
        <v>154.69999999999999</v>
      </c>
      <c r="N26" s="44">
        <f t="shared" si="11"/>
        <v>154.69999999999999</v>
      </c>
      <c r="O26" s="44">
        <f t="shared" si="11"/>
        <v>154.69999999999999</v>
      </c>
      <c r="P26" s="44">
        <f t="shared" si="11"/>
        <v>154.69999999999999</v>
      </c>
      <c r="Q26" s="44">
        <f t="shared" si="11"/>
        <v>154.69999999999999</v>
      </c>
      <c r="R26" s="44">
        <f t="shared" si="11"/>
        <v>154.69999999999999</v>
      </c>
      <c r="S26" s="44">
        <f t="shared" si="11"/>
        <v>154.69999999999999</v>
      </c>
      <c r="T26" s="44">
        <f t="shared" si="11"/>
        <v>154.69999999999999</v>
      </c>
      <c r="U26" s="44">
        <f t="shared" si="11"/>
        <v>154.69999999999999</v>
      </c>
      <c r="V26" s="44">
        <f t="shared" si="11"/>
        <v>154.69999999999999</v>
      </c>
      <c r="W26" s="44">
        <f t="shared" si="11"/>
        <v>154.69999999999999</v>
      </c>
      <c r="X26" s="44">
        <f t="shared" si="11"/>
        <v>154.69999999999999</v>
      </c>
      <c r="Y26" s="44">
        <f t="shared" si="11"/>
        <v>154.69999999999999</v>
      </c>
      <c r="Z26" s="44">
        <f t="shared" si="11"/>
        <v>154.69999999999999</v>
      </c>
      <c r="AA26" s="44">
        <f t="shared" si="11"/>
        <v>154.69999999999999</v>
      </c>
    </row>
    <row r="27" spans="1:27" ht="12.75" customHeight="1" collapsed="1" x14ac:dyDescent="0.3">
      <c r="A27" s="98" t="s">
        <v>1677</v>
      </c>
      <c r="B27" s="28" t="str">
        <f>"05"&amp;"."&amp;$B$800&amp;"."&amp;$B$801</f>
        <v>05.07.2024</v>
      </c>
      <c r="C27" s="90" t="s">
        <v>76</v>
      </c>
      <c r="D27" s="91">
        <f>ROUND(((D28+D29+D31+D30)/1000),5)</f>
        <v>2.6091099999999998</v>
      </c>
      <c r="E27" s="91">
        <f>ROUND(((E28+E29+E31+E30)/1000),5)</f>
        <v>2.5082599999999999</v>
      </c>
      <c r="F27" s="91">
        <f>ROUND(((F28+F29+F31+F30)/1000),5)</f>
        <v>2.34924</v>
      </c>
      <c r="G27" s="91">
        <f t="shared" ref="G27:AA27" si="12">ROUND(((G28+G29+G31+G30)/1000),5)</f>
        <v>2.26593</v>
      </c>
      <c r="H27" s="91">
        <f t="shared" si="12"/>
        <v>2.2503099999999998</v>
      </c>
      <c r="I27" s="91">
        <f t="shared" si="12"/>
        <v>2.4882399999999998</v>
      </c>
      <c r="J27" s="91">
        <f t="shared" si="12"/>
        <v>2.6103999999999998</v>
      </c>
      <c r="K27" s="91">
        <f t="shared" si="12"/>
        <v>2.98969</v>
      </c>
      <c r="L27" s="91">
        <f t="shared" si="12"/>
        <v>3.2123699999999999</v>
      </c>
      <c r="M27" s="91">
        <f t="shared" si="12"/>
        <v>3.29189</v>
      </c>
      <c r="N27" s="91">
        <f t="shared" si="12"/>
        <v>3.5525799999999998</v>
      </c>
      <c r="O27" s="91">
        <f t="shared" si="12"/>
        <v>3.8925900000000002</v>
      </c>
      <c r="P27" s="91">
        <f t="shared" si="12"/>
        <v>3.9071899999999999</v>
      </c>
      <c r="Q27" s="91">
        <f t="shared" si="12"/>
        <v>3.8557299999999999</v>
      </c>
      <c r="R27" s="91">
        <f t="shared" si="12"/>
        <v>3.4367999999999999</v>
      </c>
      <c r="S27" s="91">
        <f t="shared" si="12"/>
        <v>3.21326</v>
      </c>
      <c r="T27" s="91">
        <f t="shared" si="12"/>
        <v>3.11252</v>
      </c>
      <c r="U27" s="91">
        <f t="shared" si="12"/>
        <v>3.1315300000000001</v>
      </c>
      <c r="V27" s="91">
        <f t="shared" si="12"/>
        <v>3.4320400000000002</v>
      </c>
      <c r="W27" s="91">
        <f t="shared" si="12"/>
        <v>3.33203</v>
      </c>
      <c r="X27" s="91">
        <f t="shared" si="12"/>
        <v>3.2812800000000002</v>
      </c>
      <c r="Y27" s="91">
        <f t="shared" si="12"/>
        <v>3.5083899999999999</v>
      </c>
      <c r="Z27" s="91">
        <f t="shared" si="12"/>
        <v>3.2698900000000002</v>
      </c>
      <c r="AA27" s="91">
        <f t="shared" si="12"/>
        <v>3.0106600000000001</v>
      </c>
    </row>
    <row r="28" spans="1:27" ht="12.75" hidden="1" customHeight="1" outlineLevel="1" x14ac:dyDescent="0.3">
      <c r="A28" s="99" t="s">
        <v>1678</v>
      </c>
      <c r="B28" s="63" t="s">
        <v>238</v>
      </c>
      <c r="C28" s="43" t="s">
        <v>79</v>
      </c>
      <c r="D28" s="44">
        <v>1299.3699999999999</v>
      </c>
      <c r="E28" s="44">
        <v>1198.52</v>
      </c>
      <c r="F28" s="44">
        <v>1039.5</v>
      </c>
      <c r="G28" s="44">
        <v>956.19</v>
      </c>
      <c r="H28" s="44">
        <v>940.57</v>
      </c>
      <c r="I28" s="44">
        <v>1178.5</v>
      </c>
      <c r="J28" s="44">
        <v>1300.6600000000001</v>
      </c>
      <c r="K28" s="44">
        <v>1679.95</v>
      </c>
      <c r="L28" s="44">
        <v>1902.63</v>
      </c>
      <c r="M28" s="44">
        <v>1982.15</v>
      </c>
      <c r="N28" s="44">
        <v>2242.84</v>
      </c>
      <c r="O28" s="44">
        <v>2582.85</v>
      </c>
      <c r="P28" s="44">
        <v>2597.4499999999998</v>
      </c>
      <c r="Q28" s="44">
        <v>2545.9899999999998</v>
      </c>
      <c r="R28" s="44">
        <v>2127.06</v>
      </c>
      <c r="S28" s="44">
        <v>1903.52</v>
      </c>
      <c r="T28" s="44">
        <v>1802.78</v>
      </c>
      <c r="U28" s="44">
        <v>1821.79</v>
      </c>
      <c r="V28" s="44">
        <v>2122.3000000000002</v>
      </c>
      <c r="W28" s="44">
        <v>2022.29</v>
      </c>
      <c r="X28" s="44">
        <v>1971.54</v>
      </c>
      <c r="Y28" s="44">
        <v>2198.65</v>
      </c>
      <c r="Z28" s="44">
        <v>1960.15</v>
      </c>
      <c r="AA28" s="44">
        <v>1700.92</v>
      </c>
    </row>
    <row r="29" spans="1:27" ht="12.75" hidden="1" customHeight="1" outlineLevel="1" x14ac:dyDescent="0.3">
      <c r="A29" s="99" t="s">
        <v>1679</v>
      </c>
      <c r="B29" s="63" t="s">
        <v>90</v>
      </c>
      <c r="C29" s="43" t="s">
        <v>79</v>
      </c>
      <c r="D29" s="44">
        <f t="shared" ref="D29:AA29" si="13">$D$9</f>
        <v>1150.23</v>
      </c>
      <c r="E29" s="44">
        <f t="shared" si="13"/>
        <v>1150.23</v>
      </c>
      <c r="F29" s="44">
        <f t="shared" si="13"/>
        <v>1150.23</v>
      </c>
      <c r="G29" s="44">
        <f t="shared" si="13"/>
        <v>1150.23</v>
      </c>
      <c r="H29" s="44">
        <f t="shared" si="13"/>
        <v>1150.23</v>
      </c>
      <c r="I29" s="44">
        <f t="shared" si="13"/>
        <v>1150.23</v>
      </c>
      <c r="J29" s="44">
        <f t="shared" si="13"/>
        <v>1150.23</v>
      </c>
      <c r="K29" s="44">
        <f t="shared" si="13"/>
        <v>1150.23</v>
      </c>
      <c r="L29" s="44">
        <f t="shared" si="13"/>
        <v>1150.23</v>
      </c>
      <c r="M29" s="44">
        <f t="shared" si="13"/>
        <v>1150.23</v>
      </c>
      <c r="N29" s="44">
        <f t="shared" si="13"/>
        <v>1150.23</v>
      </c>
      <c r="O29" s="44">
        <f t="shared" si="13"/>
        <v>1150.23</v>
      </c>
      <c r="P29" s="44">
        <f t="shared" si="13"/>
        <v>1150.23</v>
      </c>
      <c r="Q29" s="44">
        <f t="shared" si="13"/>
        <v>1150.23</v>
      </c>
      <c r="R29" s="44">
        <f t="shared" si="13"/>
        <v>1150.23</v>
      </c>
      <c r="S29" s="44">
        <f t="shared" si="13"/>
        <v>1150.23</v>
      </c>
      <c r="T29" s="44">
        <f t="shared" si="13"/>
        <v>1150.23</v>
      </c>
      <c r="U29" s="44">
        <f t="shared" si="13"/>
        <v>1150.23</v>
      </c>
      <c r="V29" s="44">
        <f t="shared" si="13"/>
        <v>1150.23</v>
      </c>
      <c r="W29" s="44">
        <f t="shared" si="13"/>
        <v>1150.23</v>
      </c>
      <c r="X29" s="44">
        <f t="shared" si="13"/>
        <v>1150.23</v>
      </c>
      <c r="Y29" s="44">
        <f t="shared" si="13"/>
        <v>1150.23</v>
      </c>
      <c r="Z29" s="44">
        <f t="shared" si="13"/>
        <v>1150.23</v>
      </c>
      <c r="AA29" s="44">
        <f t="shared" si="13"/>
        <v>1150.23</v>
      </c>
    </row>
    <row r="30" spans="1:27" ht="12.75" hidden="1" customHeight="1" outlineLevel="1" x14ac:dyDescent="0.3">
      <c r="A30" s="99" t="s">
        <v>1680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1681</v>
      </c>
      <c r="B31" s="63" t="s">
        <v>81</v>
      </c>
      <c r="C31" s="43" t="s">
        <v>79</v>
      </c>
      <c r="D31" s="44">
        <f>$D$11</f>
        <v>154.69999999999999</v>
      </c>
      <c r="E31" s="44">
        <f t="shared" ref="E31:AA31" si="14">$D$11</f>
        <v>154.69999999999999</v>
      </c>
      <c r="F31" s="44">
        <f t="shared" si="14"/>
        <v>154.69999999999999</v>
      </c>
      <c r="G31" s="44">
        <f t="shared" si="14"/>
        <v>154.69999999999999</v>
      </c>
      <c r="H31" s="44">
        <f t="shared" si="14"/>
        <v>154.69999999999999</v>
      </c>
      <c r="I31" s="44">
        <f t="shared" si="14"/>
        <v>154.69999999999999</v>
      </c>
      <c r="J31" s="44">
        <f t="shared" si="14"/>
        <v>154.69999999999999</v>
      </c>
      <c r="K31" s="44">
        <f t="shared" si="14"/>
        <v>154.69999999999999</v>
      </c>
      <c r="L31" s="44">
        <f t="shared" si="14"/>
        <v>154.69999999999999</v>
      </c>
      <c r="M31" s="44">
        <f t="shared" si="14"/>
        <v>154.69999999999999</v>
      </c>
      <c r="N31" s="44">
        <f t="shared" si="14"/>
        <v>154.69999999999999</v>
      </c>
      <c r="O31" s="44">
        <f t="shared" si="14"/>
        <v>154.69999999999999</v>
      </c>
      <c r="P31" s="44">
        <f t="shared" si="14"/>
        <v>154.69999999999999</v>
      </c>
      <c r="Q31" s="44">
        <f t="shared" si="14"/>
        <v>154.69999999999999</v>
      </c>
      <c r="R31" s="44">
        <f t="shared" si="14"/>
        <v>154.69999999999999</v>
      </c>
      <c r="S31" s="44">
        <f t="shared" si="14"/>
        <v>154.69999999999999</v>
      </c>
      <c r="T31" s="44">
        <f t="shared" si="14"/>
        <v>154.69999999999999</v>
      </c>
      <c r="U31" s="44">
        <f t="shared" si="14"/>
        <v>154.69999999999999</v>
      </c>
      <c r="V31" s="44">
        <f t="shared" si="14"/>
        <v>154.69999999999999</v>
      </c>
      <c r="W31" s="44">
        <f t="shared" si="14"/>
        <v>154.69999999999999</v>
      </c>
      <c r="X31" s="44">
        <f t="shared" si="14"/>
        <v>154.69999999999999</v>
      </c>
      <c r="Y31" s="44">
        <f t="shared" si="14"/>
        <v>154.69999999999999</v>
      </c>
      <c r="Z31" s="44">
        <f t="shared" si="14"/>
        <v>154.69999999999999</v>
      </c>
      <c r="AA31" s="44">
        <f t="shared" si="14"/>
        <v>154.69999999999999</v>
      </c>
    </row>
    <row r="32" spans="1:27" ht="12.75" customHeight="1" collapsed="1" x14ac:dyDescent="0.3">
      <c r="A32" s="98" t="s">
        <v>1682</v>
      </c>
      <c r="B32" s="28" t="str">
        <f>"06"&amp;"."&amp;$B$800&amp;"."&amp;$B$801</f>
        <v>06.07.2024</v>
      </c>
      <c r="C32" s="90" t="s">
        <v>76</v>
      </c>
      <c r="D32" s="91">
        <f>ROUND(((D33+D34+D36+D35)/1000),5)</f>
        <v>2.63626</v>
      </c>
      <c r="E32" s="91">
        <f>ROUND(((E33+E34+E36+E35)/1000),5)</f>
        <v>2.5077799999999999</v>
      </c>
      <c r="F32" s="91">
        <f>ROUND(((F33+F34+F36+F35)/1000),5)</f>
        <v>2.3346100000000001</v>
      </c>
      <c r="G32" s="91">
        <f t="shared" ref="G32:AA32" si="15">ROUND(((G33+G34+G36+G35)/1000),5)</f>
        <v>2.2211799999999999</v>
      </c>
      <c r="H32" s="91">
        <f t="shared" si="15"/>
        <v>2.1419100000000002</v>
      </c>
      <c r="I32" s="91">
        <f t="shared" si="15"/>
        <v>2.3627799999999999</v>
      </c>
      <c r="J32" s="91">
        <f t="shared" si="15"/>
        <v>2.4678</v>
      </c>
      <c r="K32" s="91">
        <f t="shared" si="15"/>
        <v>2.7329699999999999</v>
      </c>
      <c r="L32" s="91">
        <f t="shared" si="15"/>
        <v>3.17062</v>
      </c>
      <c r="M32" s="91">
        <f t="shared" si="15"/>
        <v>3.3771300000000002</v>
      </c>
      <c r="N32" s="91">
        <f t="shared" si="15"/>
        <v>3.5311499999999998</v>
      </c>
      <c r="O32" s="91">
        <f t="shared" si="15"/>
        <v>3.5701000000000001</v>
      </c>
      <c r="P32" s="91">
        <f t="shared" si="15"/>
        <v>3.5799300000000001</v>
      </c>
      <c r="Q32" s="91">
        <f t="shared" si="15"/>
        <v>3.57504</v>
      </c>
      <c r="R32" s="91">
        <f t="shared" si="15"/>
        <v>3.5823299999999998</v>
      </c>
      <c r="S32" s="91">
        <f t="shared" si="15"/>
        <v>3.5918600000000001</v>
      </c>
      <c r="T32" s="91">
        <f t="shared" si="15"/>
        <v>3.5886800000000001</v>
      </c>
      <c r="U32" s="91">
        <f t="shared" si="15"/>
        <v>3.5674000000000001</v>
      </c>
      <c r="V32" s="91">
        <f t="shared" si="15"/>
        <v>3.5488400000000002</v>
      </c>
      <c r="W32" s="91">
        <f t="shared" si="15"/>
        <v>3.4730500000000002</v>
      </c>
      <c r="X32" s="91">
        <f t="shared" si="15"/>
        <v>3.3966500000000002</v>
      </c>
      <c r="Y32" s="91">
        <f t="shared" si="15"/>
        <v>3.3658100000000002</v>
      </c>
      <c r="Z32" s="91">
        <f t="shared" si="15"/>
        <v>3.1899000000000002</v>
      </c>
      <c r="AA32" s="91">
        <f t="shared" si="15"/>
        <v>2.9381599999999999</v>
      </c>
    </row>
    <row r="33" spans="1:27" ht="12.75" hidden="1" customHeight="1" outlineLevel="1" x14ac:dyDescent="0.3">
      <c r="A33" s="99" t="s">
        <v>1683</v>
      </c>
      <c r="B33" s="63" t="s">
        <v>238</v>
      </c>
      <c r="C33" s="43" t="s">
        <v>79</v>
      </c>
      <c r="D33" s="44">
        <v>1326.52</v>
      </c>
      <c r="E33" s="44">
        <v>1198.04</v>
      </c>
      <c r="F33" s="44">
        <v>1024.8699999999999</v>
      </c>
      <c r="G33" s="44">
        <v>911.44</v>
      </c>
      <c r="H33" s="44">
        <v>832.17</v>
      </c>
      <c r="I33" s="44">
        <v>1053.04</v>
      </c>
      <c r="J33" s="44">
        <v>1158.06</v>
      </c>
      <c r="K33" s="44">
        <v>1423.23</v>
      </c>
      <c r="L33" s="44">
        <v>1860.88</v>
      </c>
      <c r="M33" s="44">
        <v>2067.39</v>
      </c>
      <c r="N33" s="44">
        <v>2221.41</v>
      </c>
      <c r="O33" s="44">
        <v>2260.36</v>
      </c>
      <c r="P33" s="44">
        <v>2270.19</v>
      </c>
      <c r="Q33" s="44">
        <v>2265.3000000000002</v>
      </c>
      <c r="R33" s="44">
        <v>2272.59</v>
      </c>
      <c r="S33" s="44">
        <v>2282.12</v>
      </c>
      <c r="T33" s="44">
        <v>2278.94</v>
      </c>
      <c r="U33" s="44">
        <v>2257.66</v>
      </c>
      <c r="V33" s="44">
        <v>2239.1</v>
      </c>
      <c r="W33" s="44">
        <v>2163.31</v>
      </c>
      <c r="X33" s="44">
        <v>2086.91</v>
      </c>
      <c r="Y33" s="44">
        <v>2056.0700000000002</v>
      </c>
      <c r="Z33" s="44">
        <v>1880.16</v>
      </c>
      <c r="AA33" s="44">
        <v>1628.42</v>
      </c>
    </row>
    <row r="34" spans="1:27" ht="12.75" hidden="1" customHeight="1" outlineLevel="1" x14ac:dyDescent="0.3">
      <c r="A34" s="99" t="s">
        <v>1684</v>
      </c>
      <c r="B34" s="63" t="s">
        <v>90</v>
      </c>
      <c r="C34" s="43" t="s">
        <v>79</v>
      </c>
      <c r="D34" s="44">
        <f t="shared" ref="D34:AA34" si="16">$D$9</f>
        <v>1150.23</v>
      </c>
      <c r="E34" s="44">
        <f t="shared" si="16"/>
        <v>1150.23</v>
      </c>
      <c r="F34" s="44">
        <f t="shared" si="16"/>
        <v>1150.23</v>
      </c>
      <c r="G34" s="44">
        <f t="shared" si="16"/>
        <v>1150.23</v>
      </c>
      <c r="H34" s="44">
        <f t="shared" si="16"/>
        <v>1150.23</v>
      </c>
      <c r="I34" s="44">
        <f t="shared" si="16"/>
        <v>1150.23</v>
      </c>
      <c r="J34" s="44">
        <f t="shared" si="16"/>
        <v>1150.23</v>
      </c>
      <c r="K34" s="44">
        <f t="shared" si="16"/>
        <v>1150.23</v>
      </c>
      <c r="L34" s="44">
        <f t="shared" si="16"/>
        <v>1150.23</v>
      </c>
      <c r="M34" s="44">
        <f t="shared" si="16"/>
        <v>1150.23</v>
      </c>
      <c r="N34" s="44">
        <f t="shared" si="16"/>
        <v>1150.23</v>
      </c>
      <c r="O34" s="44">
        <f t="shared" si="16"/>
        <v>1150.23</v>
      </c>
      <c r="P34" s="44">
        <f t="shared" si="16"/>
        <v>1150.23</v>
      </c>
      <c r="Q34" s="44">
        <f t="shared" si="16"/>
        <v>1150.23</v>
      </c>
      <c r="R34" s="44">
        <f t="shared" si="16"/>
        <v>1150.23</v>
      </c>
      <c r="S34" s="44">
        <f t="shared" si="16"/>
        <v>1150.23</v>
      </c>
      <c r="T34" s="44">
        <f t="shared" si="16"/>
        <v>1150.23</v>
      </c>
      <c r="U34" s="44">
        <f t="shared" si="16"/>
        <v>1150.23</v>
      </c>
      <c r="V34" s="44">
        <f t="shared" si="16"/>
        <v>1150.23</v>
      </c>
      <c r="W34" s="44">
        <f t="shared" si="16"/>
        <v>1150.23</v>
      </c>
      <c r="X34" s="44">
        <f t="shared" si="16"/>
        <v>1150.23</v>
      </c>
      <c r="Y34" s="44">
        <f t="shared" si="16"/>
        <v>1150.23</v>
      </c>
      <c r="Z34" s="44">
        <f t="shared" si="16"/>
        <v>1150.23</v>
      </c>
      <c r="AA34" s="44">
        <f t="shared" si="16"/>
        <v>1150.23</v>
      </c>
    </row>
    <row r="35" spans="1:27" ht="12.75" hidden="1" customHeight="1" outlineLevel="1" x14ac:dyDescent="0.3">
      <c r="A35" s="99" t="s">
        <v>1685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1686</v>
      </c>
      <c r="B36" s="63" t="s">
        <v>81</v>
      </c>
      <c r="C36" s="43" t="s">
        <v>79</v>
      </c>
      <c r="D36" s="44">
        <f>$D$11</f>
        <v>154.69999999999999</v>
      </c>
      <c r="E36" s="44">
        <f t="shared" ref="E36:AA36" si="17">$D$11</f>
        <v>154.69999999999999</v>
      </c>
      <c r="F36" s="44">
        <f t="shared" si="17"/>
        <v>154.69999999999999</v>
      </c>
      <c r="G36" s="44">
        <f t="shared" si="17"/>
        <v>154.69999999999999</v>
      </c>
      <c r="H36" s="44">
        <f t="shared" si="17"/>
        <v>154.69999999999999</v>
      </c>
      <c r="I36" s="44">
        <f t="shared" si="17"/>
        <v>154.69999999999999</v>
      </c>
      <c r="J36" s="44">
        <f t="shared" si="17"/>
        <v>154.69999999999999</v>
      </c>
      <c r="K36" s="44">
        <f t="shared" si="17"/>
        <v>154.69999999999999</v>
      </c>
      <c r="L36" s="44">
        <f t="shared" si="17"/>
        <v>154.69999999999999</v>
      </c>
      <c r="M36" s="44">
        <f t="shared" si="17"/>
        <v>154.69999999999999</v>
      </c>
      <c r="N36" s="44">
        <f t="shared" si="17"/>
        <v>154.69999999999999</v>
      </c>
      <c r="O36" s="44">
        <f t="shared" si="17"/>
        <v>154.69999999999999</v>
      </c>
      <c r="P36" s="44">
        <f t="shared" si="17"/>
        <v>154.69999999999999</v>
      </c>
      <c r="Q36" s="44">
        <f t="shared" si="17"/>
        <v>154.69999999999999</v>
      </c>
      <c r="R36" s="44">
        <f t="shared" si="17"/>
        <v>154.69999999999999</v>
      </c>
      <c r="S36" s="44">
        <f t="shared" si="17"/>
        <v>154.69999999999999</v>
      </c>
      <c r="T36" s="44">
        <f t="shared" si="17"/>
        <v>154.69999999999999</v>
      </c>
      <c r="U36" s="44">
        <f t="shared" si="17"/>
        <v>154.69999999999999</v>
      </c>
      <c r="V36" s="44">
        <f t="shared" si="17"/>
        <v>154.69999999999999</v>
      </c>
      <c r="W36" s="44">
        <f t="shared" si="17"/>
        <v>154.69999999999999</v>
      </c>
      <c r="X36" s="44">
        <f t="shared" si="17"/>
        <v>154.69999999999999</v>
      </c>
      <c r="Y36" s="44">
        <f t="shared" si="17"/>
        <v>154.69999999999999</v>
      </c>
      <c r="Z36" s="44">
        <f t="shared" si="17"/>
        <v>154.69999999999999</v>
      </c>
      <c r="AA36" s="44">
        <f t="shared" si="17"/>
        <v>154.69999999999999</v>
      </c>
    </row>
    <row r="37" spans="1:27" ht="12.75" customHeight="1" collapsed="1" x14ac:dyDescent="0.3">
      <c r="A37" s="98" t="s">
        <v>1687</v>
      </c>
      <c r="B37" s="28" t="str">
        <f>"07"&amp;"."&amp;$B$800&amp;"."&amp;$B$801</f>
        <v>07.07.2024</v>
      </c>
      <c r="C37" s="90" t="s">
        <v>76</v>
      </c>
      <c r="D37" s="91">
        <f>ROUND(((D38+D39+D41+D40)/1000),5)</f>
        <v>2.63185</v>
      </c>
      <c r="E37" s="91">
        <f>ROUND(((E38+E39+E41+E40)/1000),5)</f>
        <v>2.5097800000000001</v>
      </c>
      <c r="F37" s="91">
        <f>ROUND(((F38+F39+F41+F40)/1000),5)</f>
        <v>2.3435800000000002</v>
      </c>
      <c r="G37" s="91">
        <f t="shared" ref="G37:AA37" si="18">ROUND(((G38+G39+G41+G40)/1000),5)</f>
        <v>2.1925400000000002</v>
      </c>
      <c r="H37" s="91">
        <f t="shared" si="18"/>
        <v>1.31904</v>
      </c>
      <c r="I37" s="91">
        <f t="shared" si="18"/>
        <v>1.34354</v>
      </c>
      <c r="J37" s="91">
        <f t="shared" si="18"/>
        <v>2.1646000000000001</v>
      </c>
      <c r="K37" s="91">
        <f t="shared" si="18"/>
        <v>2.5623200000000002</v>
      </c>
      <c r="L37" s="91">
        <f t="shared" si="18"/>
        <v>2.9817</v>
      </c>
      <c r="M37" s="91">
        <f t="shared" si="18"/>
        <v>3.26905</v>
      </c>
      <c r="N37" s="91">
        <f t="shared" si="18"/>
        <v>3.4245299999999999</v>
      </c>
      <c r="O37" s="91">
        <f t="shared" si="18"/>
        <v>3.4837099999999999</v>
      </c>
      <c r="P37" s="91">
        <f t="shared" si="18"/>
        <v>3.4916800000000001</v>
      </c>
      <c r="Q37" s="91">
        <f t="shared" si="18"/>
        <v>3.5527799999999998</v>
      </c>
      <c r="R37" s="91">
        <f t="shared" si="18"/>
        <v>3.5566399999999998</v>
      </c>
      <c r="S37" s="91">
        <f t="shared" si="18"/>
        <v>3.4444599999999999</v>
      </c>
      <c r="T37" s="91">
        <f t="shared" si="18"/>
        <v>3.4454400000000001</v>
      </c>
      <c r="U37" s="91">
        <f t="shared" si="18"/>
        <v>3.4420500000000001</v>
      </c>
      <c r="V37" s="91">
        <f t="shared" si="18"/>
        <v>3.46218</v>
      </c>
      <c r="W37" s="91">
        <f t="shared" si="18"/>
        <v>3.419</v>
      </c>
      <c r="X37" s="91">
        <f t="shared" si="18"/>
        <v>3.3053300000000001</v>
      </c>
      <c r="Y37" s="91">
        <f t="shared" si="18"/>
        <v>3.3567</v>
      </c>
      <c r="Z37" s="91">
        <f t="shared" si="18"/>
        <v>3.1884100000000002</v>
      </c>
      <c r="AA37" s="91">
        <f t="shared" si="18"/>
        <v>2.9354</v>
      </c>
    </row>
    <row r="38" spans="1:27" ht="12.75" hidden="1" customHeight="1" outlineLevel="1" x14ac:dyDescent="0.3">
      <c r="A38" s="99" t="s">
        <v>1688</v>
      </c>
      <c r="B38" s="63" t="s">
        <v>238</v>
      </c>
      <c r="C38" s="43" t="s">
        <v>79</v>
      </c>
      <c r="D38" s="44">
        <v>1322.11</v>
      </c>
      <c r="E38" s="44">
        <v>1200.04</v>
      </c>
      <c r="F38" s="44">
        <v>1033.8399999999999</v>
      </c>
      <c r="G38" s="44">
        <v>882.8</v>
      </c>
      <c r="H38" s="44">
        <v>9.3000000000000007</v>
      </c>
      <c r="I38" s="44">
        <v>33.799999999999997</v>
      </c>
      <c r="J38" s="44">
        <v>854.86</v>
      </c>
      <c r="K38" s="44">
        <v>1252.58</v>
      </c>
      <c r="L38" s="44">
        <v>1671.96</v>
      </c>
      <c r="M38" s="44">
        <v>1959.31</v>
      </c>
      <c r="N38" s="44">
        <v>2114.79</v>
      </c>
      <c r="O38" s="44">
        <v>2173.9699999999998</v>
      </c>
      <c r="P38" s="44">
        <v>2181.94</v>
      </c>
      <c r="Q38" s="44">
        <v>2243.04</v>
      </c>
      <c r="R38" s="44">
        <v>2246.9</v>
      </c>
      <c r="S38" s="44">
        <v>2134.7199999999998</v>
      </c>
      <c r="T38" s="44">
        <v>2135.6999999999998</v>
      </c>
      <c r="U38" s="44">
        <v>2132.31</v>
      </c>
      <c r="V38" s="44">
        <v>2152.44</v>
      </c>
      <c r="W38" s="44">
        <v>2109.2600000000002</v>
      </c>
      <c r="X38" s="44">
        <v>1995.59</v>
      </c>
      <c r="Y38" s="44">
        <v>2046.96</v>
      </c>
      <c r="Z38" s="44">
        <v>1878.67</v>
      </c>
      <c r="AA38" s="44">
        <v>1625.66</v>
      </c>
    </row>
    <row r="39" spans="1:27" ht="12.75" hidden="1" customHeight="1" outlineLevel="1" x14ac:dyDescent="0.3">
      <c r="A39" s="99" t="s">
        <v>1689</v>
      </c>
      <c r="B39" s="63" t="s">
        <v>90</v>
      </c>
      <c r="C39" s="43" t="s">
        <v>79</v>
      </c>
      <c r="D39" s="44">
        <f t="shared" ref="D39:AA39" si="19">$D$9</f>
        <v>1150.23</v>
      </c>
      <c r="E39" s="44">
        <f t="shared" si="19"/>
        <v>1150.23</v>
      </c>
      <c r="F39" s="44">
        <f t="shared" si="19"/>
        <v>1150.23</v>
      </c>
      <c r="G39" s="44">
        <f t="shared" si="19"/>
        <v>1150.23</v>
      </c>
      <c r="H39" s="44">
        <f t="shared" si="19"/>
        <v>1150.23</v>
      </c>
      <c r="I39" s="44">
        <f t="shared" si="19"/>
        <v>1150.23</v>
      </c>
      <c r="J39" s="44">
        <f t="shared" si="19"/>
        <v>1150.23</v>
      </c>
      <c r="K39" s="44">
        <f t="shared" si="19"/>
        <v>1150.23</v>
      </c>
      <c r="L39" s="44">
        <f t="shared" si="19"/>
        <v>1150.23</v>
      </c>
      <c r="M39" s="44">
        <f t="shared" si="19"/>
        <v>1150.23</v>
      </c>
      <c r="N39" s="44">
        <f t="shared" si="19"/>
        <v>1150.23</v>
      </c>
      <c r="O39" s="44">
        <f t="shared" si="19"/>
        <v>1150.23</v>
      </c>
      <c r="P39" s="44">
        <f t="shared" si="19"/>
        <v>1150.23</v>
      </c>
      <c r="Q39" s="44">
        <f t="shared" si="19"/>
        <v>1150.23</v>
      </c>
      <c r="R39" s="44">
        <f t="shared" si="19"/>
        <v>1150.23</v>
      </c>
      <c r="S39" s="44">
        <f t="shared" si="19"/>
        <v>1150.23</v>
      </c>
      <c r="T39" s="44">
        <f t="shared" si="19"/>
        <v>1150.23</v>
      </c>
      <c r="U39" s="44">
        <f t="shared" si="19"/>
        <v>1150.23</v>
      </c>
      <c r="V39" s="44">
        <f t="shared" si="19"/>
        <v>1150.23</v>
      </c>
      <c r="W39" s="44">
        <f t="shared" si="19"/>
        <v>1150.23</v>
      </c>
      <c r="X39" s="44">
        <f t="shared" si="19"/>
        <v>1150.23</v>
      </c>
      <c r="Y39" s="44">
        <f t="shared" si="19"/>
        <v>1150.23</v>
      </c>
      <c r="Z39" s="44">
        <f t="shared" si="19"/>
        <v>1150.23</v>
      </c>
      <c r="AA39" s="44">
        <f t="shared" si="19"/>
        <v>1150.23</v>
      </c>
    </row>
    <row r="40" spans="1:27" ht="12.75" hidden="1" customHeight="1" outlineLevel="1" x14ac:dyDescent="0.3">
      <c r="A40" s="99" t="s">
        <v>1690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1691</v>
      </c>
      <c r="B41" s="63" t="s">
        <v>81</v>
      </c>
      <c r="C41" s="43" t="s">
        <v>79</v>
      </c>
      <c r="D41" s="44">
        <f>$D$11</f>
        <v>154.69999999999999</v>
      </c>
      <c r="E41" s="44">
        <f t="shared" ref="E41:AA41" si="20">$D$11</f>
        <v>154.69999999999999</v>
      </c>
      <c r="F41" s="44">
        <f t="shared" si="20"/>
        <v>154.69999999999999</v>
      </c>
      <c r="G41" s="44">
        <f t="shared" si="20"/>
        <v>154.69999999999999</v>
      </c>
      <c r="H41" s="44">
        <f t="shared" si="20"/>
        <v>154.69999999999999</v>
      </c>
      <c r="I41" s="44">
        <f t="shared" si="20"/>
        <v>154.69999999999999</v>
      </c>
      <c r="J41" s="44">
        <f t="shared" si="20"/>
        <v>154.69999999999999</v>
      </c>
      <c r="K41" s="44">
        <f t="shared" si="20"/>
        <v>154.69999999999999</v>
      </c>
      <c r="L41" s="44">
        <f t="shared" si="20"/>
        <v>154.69999999999999</v>
      </c>
      <c r="M41" s="44">
        <f t="shared" si="20"/>
        <v>154.69999999999999</v>
      </c>
      <c r="N41" s="44">
        <f t="shared" si="20"/>
        <v>154.69999999999999</v>
      </c>
      <c r="O41" s="44">
        <f t="shared" si="20"/>
        <v>154.69999999999999</v>
      </c>
      <c r="P41" s="44">
        <f t="shared" si="20"/>
        <v>154.69999999999999</v>
      </c>
      <c r="Q41" s="44">
        <f t="shared" si="20"/>
        <v>154.69999999999999</v>
      </c>
      <c r="R41" s="44">
        <f t="shared" si="20"/>
        <v>154.69999999999999</v>
      </c>
      <c r="S41" s="44">
        <f t="shared" si="20"/>
        <v>154.69999999999999</v>
      </c>
      <c r="T41" s="44">
        <f t="shared" si="20"/>
        <v>154.69999999999999</v>
      </c>
      <c r="U41" s="44">
        <f t="shared" si="20"/>
        <v>154.69999999999999</v>
      </c>
      <c r="V41" s="44">
        <f t="shared" si="20"/>
        <v>154.69999999999999</v>
      </c>
      <c r="W41" s="44">
        <f t="shared" si="20"/>
        <v>154.69999999999999</v>
      </c>
      <c r="X41" s="44">
        <f t="shared" si="20"/>
        <v>154.69999999999999</v>
      </c>
      <c r="Y41" s="44">
        <f t="shared" si="20"/>
        <v>154.69999999999999</v>
      </c>
      <c r="Z41" s="44">
        <f t="shared" si="20"/>
        <v>154.69999999999999</v>
      </c>
      <c r="AA41" s="44">
        <f t="shared" si="20"/>
        <v>154.69999999999999</v>
      </c>
    </row>
    <row r="42" spans="1:27" ht="12.75" customHeight="1" collapsed="1" x14ac:dyDescent="0.3">
      <c r="A42" s="98" t="s">
        <v>1692</v>
      </c>
      <c r="B42" s="28" t="str">
        <f>"08"&amp;"."&amp;$B$800&amp;"."&amp;$B$801</f>
        <v>08.07.2024</v>
      </c>
      <c r="C42" s="90" t="s">
        <v>76</v>
      </c>
      <c r="D42" s="91">
        <f>ROUND(((D43+D44+D46+D45)/1000),5)</f>
        <v>2.57761</v>
      </c>
      <c r="E42" s="91">
        <f>ROUND(((E43+E44+E46+E45)/1000),5)</f>
        <v>2.4711400000000001</v>
      </c>
      <c r="F42" s="91">
        <f>ROUND(((F43+F44+F46+F45)/1000),5)</f>
        <v>2.2996500000000002</v>
      </c>
      <c r="G42" s="91">
        <f t="shared" ref="G42:AA42" si="21">ROUND(((G43+G44+G46+G45)/1000),5)</f>
        <v>2.09097</v>
      </c>
      <c r="H42" s="91">
        <f t="shared" si="21"/>
        <v>1.48708</v>
      </c>
      <c r="I42" s="91">
        <f t="shared" si="21"/>
        <v>2.4052199999999999</v>
      </c>
      <c r="J42" s="91">
        <f t="shared" si="21"/>
        <v>2.5228899999999999</v>
      </c>
      <c r="K42" s="91">
        <f t="shared" si="21"/>
        <v>2.9674</v>
      </c>
      <c r="L42" s="91">
        <f t="shared" si="21"/>
        <v>3.3445</v>
      </c>
      <c r="M42" s="91">
        <f t="shared" si="21"/>
        <v>3.6185900000000002</v>
      </c>
      <c r="N42" s="91">
        <f t="shared" si="21"/>
        <v>3.6896100000000001</v>
      </c>
      <c r="O42" s="91">
        <f t="shared" si="21"/>
        <v>3.7038500000000001</v>
      </c>
      <c r="P42" s="91">
        <f t="shared" si="21"/>
        <v>3.7299699999999998</v>
      </c>
      <c r="Q42" s="91">
        <f t="shared" si="21"/>
        <v>3.8540199999999998</v>
      </c>
      <c r="R42" s="91">
        <f t="shared" si="21"/>
        <v>3.8552900000000001</v>
      </c>
      <c r="S42" s="91">
        <f t="shared" si="21"/>
        <v>3.9298000000000002</v>
      </c>
      <c r="T42" s="91">
        <f t="shared" si="21"/>
        <v>3.8227699999999998</v>
      </c>
      <c r="U42" s="91">
        <f t="shared" si="21"/>
        <v>3.77319</v>
      </c>
      <c r="V42" s="91">
        <f t="shared" si="21"/>
        <v>3.7111200000000002</v>
      </c>
      <c r="W42" s="91">
        <f t="shared" si="21"/>
        <v>3.5986799999999999</v>
      </c>
      <c r="X42" s="91">
        <f t="shared" si="21"/>
        <v>3.4285199999999998</v>
      </c>
      <c r="Y42" s="91">
        <f t="shared" si="21"/>
        <v>3.39852</v>
      </c>
      <c r="Z42" s="91">
        <f t="shared" si="21"/>
        <v>3.12229</v>
      </c>
      <c r="AA42" s="91">
        <f t="shared" si="21"/>
        <v>2.86659</v>
      </c>
    </row>
    <row r="43" spans="1:27" ht="12.75" hidden="1" customHeight="1" outlineLevel="1" x14ac:dyDescent="0.3">
      <c r="A43" s="99" t="s">
        <v>1693</v>
      </c>
      <c r="B43" s="63" t="s">
        <v>238</v>
      </c>
      <c r="C43" s="43" t="s">
        <v>79</v>
      </c>
      <c r="D43" s="44">
        <v>1267.8699999999999</v>
      </c>
      <c r="E43" s="44">
        <v>1161.4000000000001</v>
      </c>
      <c r="F43" s="44">
        <v>989.91</v>
      </c>
      <c r="G43" s="44">
        <v>781.23</v>
      </c>
      <c r="H43" s="44">
        <v>177.34</v>
      </c>
      <c r="I43" s="44">
        <v>1095.48</v>
      </c>
      <c r="J43" s="44">
        <v>1213.1500000000001</v>
      </c>
      <c r="K43" s="44">
        <v>1657.66</v>
      </c>
      <c r="L43" s="44">
        <v>2034.76</v>
      </c>
      <c r="M43" s="44">
        <v>2308.85</v>
      </c>
      <c r="N43" s="44">
        <v>2379.87</v>
      </c>
      <c r="O43" s="44">
        <v>2394.11</v>
      </c>
      <c r="P43" s="44">
        <v>2420.23</v>
      </c>
      <c r="Q43" s="44">
        <v>2544.2800000000002</v>
      </c>
      <c r="R43" s="44">
        <v>2545.5500000000002</v>
      </c>
      <c r="S43" s="44">
        <v>2620.06</v>
      </c>
      <c r="T43" s="44">
        <v>2513.0300000000002</v>
      </c>
      <c r="U43" s="44">
        <v>2463.4499999999998</v>
      </c>
      <c r="V43" s="44">
        <v>2401.38</v>
      </c>
      <c r="W43" s="44">
        <v>2288.94</v>
      </c>
      <c r="X43" s="44">
        <v>2118.7800000000002</v>
      </c>
      <c r="Y43" s="44">
        <v>2088.7800000000002</v>
      </c>
      <c r="Z43" s="44">
        <v>1812.55</v>
      </c>
      <c r="AA43" s="44">
        <v>1556.85</v>
      </c>
    </row>
    <row r="44" spans="1:27" ht="12.75" hidden="1" customHeight="1" outlineLevel="1" x14ac:dyDescent="0.3">
      <c r="A44" s="99" t="s">
        <v>1694</v>
      </c>
      <c r="B44" s="63" t="s">
        <v>90</v>
      </c>
      <c r="C44" s="43" t="s">
        <v>79</v>
      </c>
      <c r="D44" s="44">
        <f t="shared" ref="D44:AA44" si="22">$D$9</f>
        <v>1150.23</v>
      </c>
      <c r="E44" s="44">
        <f t="shared" si="22"/>
        <v>1150.23</v>
      </c>
      <c r="F44" s="44">
        <f t="shared" si="22"/>
        <v>1150.23</v>
      </c>
      <c r="G44" s="44">
        <f t="shared" si="22"/>
        <v>1150.23</v>
      </c>
      <c r="H44" s="44">
        <f t="shared" si="22"/>
        <v>1150.23</v>
      </c>
      <c r="I44" s="44">
        <f t="shared" si="22"/>
        <v>1150.23</v>
      </c>
      <c r="J44" s="44">
        <f t="shared" si="22"/>
        <v>1150.23</v>
      </c>
      <c r="K44" s="44">
        <f t="shared" si="22"/>
        <v>1150.23</v>
      </c>
      <c r="L44" s="44">
        <f t="shared" si="22"/>
        <v>1150.23</v>
      </c>
      <c r="M44" s="44">
        <f t="shared" si="22"/>
        <v>1150.23</v>
      </c>
      <c r="N44" s="44">
        <f t="shared" si="22"/>
        <v>1150.23</v>
      </c>
      <c r="O44" s="44">
        <f t="shared" si="22"/>
        <v>1150.23</v>
      </c>
      <c r="P44" s="44">
        <f t="shared" si="22"/>
        <v>1150.23</v>
      </c>
      <c r="Q44" s="44">
        <f t="shared" si="22"/>
        <v>1150.23</v>
      </c>
      <c r="R44" s="44">
        <f t="shared" si="22"/>
        <v>1150.23</v>
      </c>
      <c r="S44" s="44">
        <f t="shared" si="22"/>
        <v>1150.23</v>
      </c>
      <c r="T44" s="44">
        <f t="shared" si="22"/>
        <v>1150.23</v>
      </c>
      <c r="U44" s="44">
        <f t="shared" si="22"/>
        <v>1150.23</v>
      </c>
      <c r="V44" s="44">
        <f t="shared" si="22"/>
        <v>1150.23</v>
      </c>
      <c r="W44" s="44">
        <f t="shared" si="22"/>
        <v>1150.23</v>
      </c>
      <c r="X44" s="44">
        <f t="shared" si="22"/>
        <v>1150.23</v>
      </c>
      <c r="Y44" s="44">
        <f t="shared" si="22"/>
        <v>1150.23</v>
      </c>
      <c r="Z44" s="44">
        <f t="shared" si="22"/>
        <v>1150.23</v>
      </c>
      <c r="AA44" s="44">
        <f t="shared" si="22"/>
        <v>1150.23</v>
      </c>
    </row>
    <row r="45" spans="1:27" ht="12.75" hidden="1" customHeight="1" outlineLevel="1" x14ac:dyDescent="0.3">
      <c r="A45" s="99" t="s">
        <v>1695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1696</v>
      </c>
      <c r="B46" s="63" t="s">
        <v>81</v>
      </c>
      <c r="C46" s="43" t="s">
        <v>79</v>
      </c>
      <c r="D46" s="44">
        <f>$D$11</f>
        <v>154.69999999999999</v>
      </c>
      <c r="E46" s="44">
        <f t="shared" ref="E46:AA46" si="23">$D$11</f>
        <v>154.69999999999999</v>
      </c>
      <c r="F46" s="44">
        <f t="shared" si="23"/>
        <v>154.69999999999999</v>
      </c>
      <c r="G46" s="44">
        <f t="shared" si="23"/>
        <v>154.69999999999999</v>
      </c>
      <c r="H46" s="44">
        <f t="shared" si="23"/>
        <v>154.69999999999999</v>
      </c>
      <c r="I46" s="44">
        <f t="shared" si="23"/>
        <v>154.69999999999999</v>
      </c>
      <c r="J46" s="44">
        <f t="shared" si="23"/>
        <v>154.69999999999999</v>
      </c>
      <c r="K46" s="44">
        <f t="shared" si="23"/>
        <v>154.69999999999999</v>
      </c>
      <c r="L46" s="44">
        <f t="shared" si="23"/>
        <v>154.69999999999999</v>
      </c>
      <c r="M46" s="44">
        <f t="shared" si="23"/>
        <v>154.69999999999999</v>
      </c>
      <c r="N46" s="44">
        <f t="shared" si="23"/>
        <v>154.69999999999999</v>
      </c>
      <c r="O46" s="44">
        <f t="shared" si="23"/>
        <v>154.69999999999999</v>
      </c>
      <c r="P46" s="44">
        <f t="shared" si="23"/>
        <v>154.69999999999999</v>
      </c>
      <c r="Q46" s="44">
        <f t="shared" si="23"/>
        <v>154.69999999999999</v>
      </c>
      <c r="R46" s="44">
        <f t="shared" si="23"/>
        <v>154.69999999999999</v>
      </c>
      <c r="S46" s="44">
        <f t="shared" si="23"/>
        <v>154.69999999999999</v>
      </c>
      <c r="T46" s="44">
        <f t="shared" si="23"/>
        <v>154.69999999999999</v>
      </c>
      <c r="U46" s="44">
        <f t="shared" si="23"/>
        <v>154.69999999999999</v>
      </c>
      <c r="V46" s="44">
        <f t="shared" si="23"/>
        <v>154.69999999999999</v>
      </c>
      <c r="W46" s="44">
        <f t="shared" si="23"/>
        <v>154.69999999999999</v>
      </c>
      <c r="X46" s="44">
        <f t="shared" si="23"/>
        <v>154.69999999999999</v>
      </c>
      <c r="Y46" s="44">
        <f t="shared" si="23"/>
        <v>154.69999999999999</v>
      </c>
      <c r="Z46" s="44">
        <f t="shared" si="23"/>
        <v>154.69999999999999</v>
      </c>
      <c r="AA46" s="44">
        <f t="shared" si="23"/>
        <v>154.69999999999999</v>
      </c>
    </row>
    <row r="47" spans="1:27" ht="12.75" customHeight="1" collapsed="1" x14ac:dyDescent="0.3">
      <c r="A47" s="98" t="s">
        <v>1697</v>
      </c>
      <c r="B47" s="28" t="str">
        <f>"09"&amp;"."&amp;$B$800&amp;"."&amp;$B$801</f>
        <v>09.07.2024</v>
      </c>
      <c r="C47" s="90" t="s">
        <v>76</v>
      </c>
      <c r="D47" s="91">
        <f>ROUND(((D48+D49+D51+D50)/1000),5)</f>
        <v>2.5268099999999998</v>
      </c>
      <c r="E47" s="91">
        <f>ROUND(((E48+E49+E51+E50)/1000),5)</f>
        <v>2.3637800000000002</v>
      </c>
      <c r="F47" s="91">
        <f>ROUND(((F48+F49+F51+F50)/1000),5)</f>
        <v>2.1883400000000002</v>
      </c>
      <c r="G47" s="91">
        <f t="shared" ref="G47:AA47" si="24">ROUND(((G48+G49+G51+G50)/1000),5)</f>
        <v>1.8005899999999999</v>
      </c>
      <c r="H47" s="91">
        <f t="shared" si="24"/>
        <v>1.4983500000000001</v>
      </c>
      <c r="I47" s="91">
        <f t="shared" si="24"/>
        <v>2.3241800000000001</v>
      </c>
      <c r="J47" s="91">
        <f t="shared" si="24"/>
        <v>2.48271</v>
      </c>
      <c r="K47" s="91">
        <f t="shared" si="24"/>
        <v>2.78274</v>
      </c>
      <c r="L47" s="91">
        <f t="shared" si="24"/>
        <v>3.1783299999999999</v>
      </c>
      <c r="M47" s="91">
        <f t="shared" si="24"/>
        <v>3.4825599999999999</v>
      </c>
      <c r="N47" s="91">
        <f t="shared" si="24"/>
        <v>3.5569099999999998</v>
      </c>
      <c r="O47" s="91">
        <f t="shared" si="24"/>
        <v>3.6216699999999999</v>
      </c>
      <c r="P47" s="91">
        <f t="shared" si="24"/>
        <v>3.80132</v>
      </c>
      <c r="Q47" s="91">
        <f t="shared" si="24"/>
        <v>3.68025</v>
      </c>
      <c r="R47" s="91">
        <f t="shared" si="24"/>
        <v>3.7105899999999998</v>
      </c>
      <c r="S47" s="91">
        <f t="shared" si="24"/>
        <v>3.8319999999999999</v>
      </c>
      <c r="T47" s="91">
        <f t="shared" si="24"/>
        <v>3.7055899999999999</v>
      </c>
      <c r="U47" s="91">
        <f t="shared" si="24"/>
        <v>3.6971799999999999</v>
      </c>
      <c r="V47" s="91">
        <f t="shared" si="24"/>
        <v>3.4419</v>
      </c>
      <c r="W47" s="91">
        <f t="shared" si="24"/>
        <v>3.44591</v>
      </c>
      <c r="X47" s="91">
        <f t="shared" si="24"/>
        <v>3.3289200000000001</v>
      </c>
      <c r="Y47" s="91">
        <f t="shared" si="24"/>
        <v>3.3037399999999999</v>
      </c>
      <c r="Z47" s="91">
        <f t="shared" si="24"/>
        <v>3.0869200000000001</v>
      </c>
      <c r="AA47" s="91">
        <f t="shared" si="24"/>
        <v>2.7358899999999999</v>
      </c>
    </row>
    <row r="48" spans="1:27" ht="12.75" hidden="1" customHeight="1" outlineLevel="1" x14ac:dyDescent="0.3">
      <c r="A48" s="99" t="s">
        <v>1698</v>
      </c>
      <c r="B48" s="63" t="s">
        <v>238</v>
      </c>
      <c r="C48" s="43" t="s">
        <v>79</v>
      </c>
      <c r="D48" s="44">
        <v>1217.07</v>
      </c>
      <c r="E48" s="44">
        <v>1054.04</v>
      </c>
      <c r="F48" s="44">
        <v>878.6</v>
      </c>
      <c r="G48" s="44">
        <v>490.85</v>
      </c>
      <c r="H48" s="44">
        <v>188.61</v>
      </c>
      <c r="I48" s="44">
        <v>1014.44</v>
      </c>
      <c r="J48" s="44">
        <v>1172.97</v>
      </c>
      <c r="K48" s="44">
        <v>1473</v>
      </c>
      <c r="L48" s="44">
        <v>1868.59</v>
      </c>
      <c r="M48" s="44">
        <v>2172.8200000000002</v>
      </c>
      <c r="N48" s="44">
        <v>2247.17</v>
      </c>
      <c r="O48" s="44">
        <v>2311.9299999999998</v>
      </c>
      <c r="P48" s="44">
        <v>2491.58</v>
      </c>
      <c r="Q48" s="44">
        <v>2370.5100000000002</v>
      </c>
      <c r="R48" s="44">
        <v>2400.85</v>
      </c>
      <c r="S48" s="44">
        <v>2522.2600000000002</v>
      </c>
      <c r="T48" s="44">
        <v>2395.85</v>
      </c>
      <c r="U48" s="44">
        <v>2387.44</v>
      </c>
      <c r="V48" s="44">
        <v>2132.16</v>
      </c>
      <c r="W48" s="44">
        <v>2136.17</v>
      </c>
      <c r="X48" s="44">
        <v>2019.18</v>
      </c>
      <c r="Y48" s="44">
        <v>1994</v>
      </c>
      <c r="Z48" s="44">
        <v>1777.18</v>
      </c>
      <c r="AA48" s="44">
        <v>1426.15</v>
      </c>
    </row>
    <row r="49" spans="1:27" ht="12.75" hidden="1" customHeight="1" outlineLevel="1" x14ac:dyDescent="0.3">
      <c r="A49" s="99" t="s">
        <v>1699</v>
      </c>
      <c r="B49" s="63" t="s">
        <v>90</v>
      </c>
      <c r="C49" s="43" t="s">
        <v>79</v>
      </c>
      <c r="D49" s="44">
        <f t="shared" ref="D49:AA49" si="25">$D$9</f>
        <v>1150.23</v>
      </c>
      <c r="E49" s="44">
        <f t="shared" si="25"/>
        <v>1150.23</v>
      </c>
      <c r="F49" s="44">
        <f t="shared" si="25"/>
        <v>1150.23</v>
      </c>
      <c r="G49" s="44">
        <f t="shared" si="25"/>
        <v>1150.23</v>
      </c>
      <c r="H49" s="44">
        <f t="shared" si="25"/>
        <v>1150.23</v>
      </c>
      <c r="I49" s="44">
        <f t="shared" si="25"/>
        <v>1150.23</v>
      </c>
      <c r="J49" s="44">
        <f t="shared" si="25"/>
        <v>1150.23</v>
      </c>
      <c r="K49" s="44">
        <f t="shared" si="25"/>
        <v>1150.23</v>
      </c>
      <c r="L49" s="44">
        <f t="shared" si="25"/>
        <v>1150.23</v>
      </c>
      <c r="M49" s="44">
        <f t="shared" si="25"/>
        <v>1150.23</v>
      </c>
      <c r="N49" s="44">
        <f t="shared" si="25"/>
        <v>1150.23</v>
      </c>
      <c r="O49" s="44">
        <f t="shared" si="25"/>
        <v>1150.23</v>
      </c>
      <c r="P49" s="44">
        <f t="shared" si="25"/>
        <v>1150.23</v>
      </c>
      <c r="Q49" s="44">
        <f t="shared" si="25"/>
        <v>1150.23</v>
      </c>
      <c r="R49" s="44">
        <f t="shared" si="25"/>
        <v>1150.23</v>
      </c>
      <c r="S49" s="44">
        <f t="shared" si="25"/>
        <v>1150.23</v>
      </c>
      <c r="T49" s="44">
        <f t="shared" si="25"/>
        <v>1150.23</v>
      </c>
      <c r="U49" s="44">
        <f t="shared" si="25"/>
        <v>1150.23</v>
      </c>
      <c r="V49" s="44">
        <f t="shared" si="25"/>
        <v>1150.23</v>
      </c>
      <c r="W49" s="44">
        <f t="shared" si="25"/>
        <v>1150.23</v>
      </c>
      <c r="X49" s="44">
        <f t="shared" si="25"/>
        <v>1150.23</v>
      </c>
      <c r="Y49" s="44">
        <f t="shared" si="25"/>
        <v>1150.23</v>
      </c>
      <c r="Z49" s="44">
        <f t="shared" si="25"/>
        <v>1150.23</v>
      </c>
      <c r="AA49" s="44">
        <f t="shared" si="25"/>
        <v>1150.23</v>
      </c>
    </row>
    <row r="50" spans="1:27" ht="12.75" hidden="1" customHeight="1" outlineLevel="1" x14ac:dyDescent="0.3">
      <c r="A50" s="99" t="s">
        <v>1700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1701</v>
      </c>
      <c r="B51" s="63" t="s">
        <v>81</v>
      </c>
      <c r="C51" s="43" t="s">
        <v>79</v>
      </c>
      <c r="D51" s="44">
        <f>$D$11</f>
        <v>154.69999999999999</v>
      </c>
      <c r="E51" s="44">
        <f t="shared" ref="E51:AA51" si="26">$D$11</f>
        <v>154.69999999999999</v>
      </c>
      <c r="F51" s="44">
        <f t="shared" si="26"/>
        <v>154.69999999999999</v>
      </c>
      <c r="G51" s="44">
        <f t="shared" si="26"/>
        <v>154.69999999999999</v>
      </c>
      <c r="H51" s="44">
        <f t="shared" si="26"/>
        <v>154.69999999999999</v>
      </c>
      <c r="I51" s="44">
        <f t="shared" si="26"/>
        <v>154.69999999999999</v>
      </c>
      <c r="J51" s="44">
        <f t="shared" si="26"/>
        <v>154.69999999999999</v>
      </c>
      <c r="K51" s="44">
        <f t="shared" si="26"/>
        <v>154.69999999999999</v>
      </c>
      <c r="L51" s="44">
        <f t="shared" si="26"/>
        <v>154.69999999999999</v>
      </c>
      <c r="M51" s="44">
        <f t="shared" si="26"/>
        <v>154.69999999999999</v>
      </c>
      <c r="N51" s="44">
        <f t="shared" si="26"/>
        <v>154.69999999999999</v>
      </c>
      <c r="O51" s="44">
        <f t="shared" si="26"/>
        <v>154.69999999999999</v>
      </c>
      <c r="P51" s="44">
        <f t="shared" si="26"/>
        <v>154.69999999999999</v>
      </c>
      <c r="Q51" s="44">
        <f t="shared" si="26"/>
        <v>154.69999999999999</v>
      </c>
      <c r="R51" s="44">
        <f t="shared" si="26"/>
        <v>154.69999999999999</v>
      </c>
      <c r="S51" s="44">
        <f t="shared" si="26"/>
        <v>154.69999999999999</v>
      </c>
      <c r="T51" s="44">
        <f t="shared" si="26"/>
        <v>154.69999999999999</v>
      </c>
      <c r="U51" s="44">
        <f t="shared" si="26"/>
        <v>154.69999999999999</v>
      </c>
      <c r="V51" s="44">
        <f t="shared" si="26"/>
        <v>154.69999999999999</v>
      </c>
      <c r="W51" s="44">
        <f t="shared" si="26"/>
        <v>154.69999999999999</v>
      </c>
      <c r="X51" s="44">
        <f t="shared" si="26"/>
        <v>154.69999999999999</v>
      </c>
      <c r="Y51" s="44">
        <f t="shared" si="26"/>
        <v>154.69999999999999</v>
      </c>
      <c r="Z51" s="44">
        <f t="shared" si="26"/>
        <v>154.69999999999999</v>
      </c>
      <c r="AA51" s="44">
        <f t="shared" si="26"/>
        <v>154.69999999999999</v>
      </c>
    </row>
    <row r="52" spans="1:27" ht="12.75" customHeight="1" collapsed="1" x14ac:dyDescent="0.3">
      <c r="A52" s="98" t="s">
        <v>1702</v>
      </c>
      <c r="B52" s="28" t="str">
        <f>"10"&amp;"."&amp;$B$800&amp;"."&amp;$B$801</f>
        <v>10.07.2024</v>
      </c>
      <c r="C52" s="90" t="s">
        <v>76</v>
      </c>
      <c r="D52" s="91">
        <f>ROUND(((D53+D54+D56+D55)/1000),5)</f>
        <v>2.5552199999999998</v>
      </c>
      <c r="E52" s="91">
        <f>ROUND(((E53+E54+E56+E55)/1000),5)</f>
        <v>2.40082</v>
      </c>
      <c r="F52" s="91">
        <f>ROUND(((F53+F54+F56+F55)/1000),5)</f>
        <v>2.2317499999999999</v>
      </c>
      <c r="G52" s="91">
        <f t="shared" ref="G52:AA52" si="27">ROUND(((G53+G54+G56+G55)/1000),5)</f>
        <v>1.81369</v>
      </c>
      <c r="H52" s="91">
        <f t="shared" si="27"/>
        <v>1.50393</v>
      </c>
      <c r="I52" s="91">
        <f t="shared" si="27"/>
        <v>2.38476</v>
      </c>
      <c r="J52" s="91">
        <f t="shared" si="27"/>
        <v>2.56731</v>
      </c>
      <c r="K52" s="91">
        <f t="shared" si="27"/>
        <v>2.88287</v>
      </c>
      <c r="L52" s="91">
        <f t="shared" si="27"/>
        <v>3.1655099999999998</v>
      </c>
      <c r="M52" s="91">
        <f t="shared" si="27"/>
        <v>3.57172</v>
      </c>
      <c r="N52" s="91">
        <f t="shared" si="27"/>
        <v>3.4860600000000002</v>
      </c>
      <c r="O52" s="91">
        <f t="shared" si="27"/>
        <v>3.5133700000000001</v>
      </c>
      <c r="P52" s="91">
        <f t="shared" si="27"/>
        <v>3.5019399999999998</v>
      </c>
      <c r="Q52" s="91">
        <f t="shared" si="27"/>
        <v>3.6635800000000001</v>
      </c>
      <c r="R52" s="91">
        <f t="shared" si="27"/>
        <v>3.6732300000000002</v>
      </c>
      <c r="S52" s="91">
        <f t="shared" si="27"/>
        <v>3.7083499999999998</v>
      </c>
      <c r="T52" s="91">
        <f t="shared" si="27"/>
        <v>3.6958199999999999</v>
      </c>
      <c r="U52" s="91">
        <f t="shared" si="27"/>
        <v>3.6690399999999999</v>
      </c>
      <c r="V52" s="91">
        <f t="shared" si="27"/>
        <v>3.4871699999999999</v>
      </c>
      <c r="W52" s="91">
        <f t="shared" si="27"/>
        <v>3.2728000000000002</v>
      </c>
      <c r="X52" s="91">
        <f t="shared" si="27"/>
        <v>3.3130999999999999</v>
      </c>
      <c r="Y52" s="91">
        <f t="shared" si="27"/>
        <v>3.27983</v>
      </c>
      <c r="Z52" s="91">
        <f t="shared" si="27"/>
        <v>3.1293299999999999</v>
      </c>
      <c r="AA52" s="91">
        <f t="shared" si="27"/>
        <v>2.8990499999999999</v>
      </c>
    </row>
    <row r="53" spans="1:27" ht="12.75" hidden="1" customHeight="1" outlineLevel="1" x14ac:dyDescent="0.3">
      <c r="A53" s="99" t="s">
        <v>1703</v>
      </c>
      <c r="B53" s="63" t="s">
        <v>238</v>
      </c>
      <c r="C53" s="43" t="s">
        <v>79</v>
      </c>
      <c r="D53" s="44">
        <v>1245.48</v>
      </c>
      <c r="E53" s="44">
        <v>1091.08</v>
      </c>
      <c r="F53" s="44">
        <v>922.01</v>
      </c>
      <c r="G53" s="44">
        <v>503.95</v>
      </c>
      <c r="H53" s="44">
        <v>194.19</v>
      </c>
      <c r="I53" s="44">
        <v>1075.02</v>
      </c>
      <c r="J53" s="44">
        <v>1257.57</v>
      </c>
      <c r="K53" s="44">
        <v>1573.13</v>
      </c>
      <c r="L53" s="44">
        <v>1855.77</v>
      </c>
      <c r="M53" s="44">
        <v>2261.98</v>
      </c>
      <c r="N53" s="44">
        <v>2176.3200000000002</v>
      </c>
      <c r="O53" s="44">
        <v>2203.63</v>
      </c>
      <c r="P53" s="44">
        <v>2192.1999999999998</v>
      </c>
      <c r="Q53" s="44">
        <v>2353.84</v>
      </c>
      <c r="R53" s="44">
        <v>2363.4899999999998</v>
      </c>
      <c r="S53" s="44">
        <v>2398.61</v>
      </c>
      <c r="T53" s="44">
        <v>2386.08</v>
      </c>
      <c r="U53" s="44">
        <v>2359.3000000000002</v>
      </c>
      <c r="V53" s="44">
        <v>2177.4299999999998</v>
      </c>
      <c r="W53" s="44">
        <v>1963.06</v>
      </c>
      <c r="X53" s="44">
        <v>2003.36</v>
      </c>
      <c r="Y53" s="44">
        <v>1970.09</v>
      </c>
      <c r="Z53" s="44">
        <v>1819.59</v>
      </c>
      <c r="AA53" s="44">
        <v>1589.31</v>
      </c>
    </row>
    <row r="54" spans="1:27" ht="12.75" hidden="1" customHeight="1" outlineLevel="1" x14ac:dyDescent="0.3">
      <c r="A54" s="99" t="s">
        <v>1704</v>
      </c>
      <c r="B54" s="63" t="s">
        <v>90</v>
      </c>
      <c r="C54" s="43" t="s">
        <v>79</v>
      </c>
      <c r="D54" s="44">
        <f t="shared" ref="D54:AA54" si="28">$D$9</f>
        <v>1150.23</v>
      </c>
      <c r="E54" s="44">
        <f t="shared" si="28"/>
        <v>1150.23</v>
      </c>
      <c r="F54" s="44">
        <f t="shared" si="28"/>
        <v>1150.23</v>
      </c>
      <c r="G54" s="44">
        <f t="shared" si="28"/>
        <v>1150.23</v>
      </c>
      <c r="H54" s="44">
        <f t="shared" si="28"/>
        <v>1150.23</v>
      </c>
      <c r="I54" s="44">
        <f t="shared" si="28"/>
        <v>1150.23</v>
      </c>
      <c r="J54" s="44">
        <f t="shared" si="28"/>
        <v>1150.23</v>
      </c>
      <c r="K54" s="44">
        <f t="shared" si="28"/>
        <v>1150.23</v>
      </c>
      <c r="L54" s="44">
        <f t="shared" si="28"/>
        <v>1150.23</v>
      </c>
      <c r="M54" s="44">
        <f t="shared" si="28"/>
        <v>1150.23</v>
      </c>
      <c r="N54" s="44">
        <f t="shared" si="28"/>
        <v>1150.23</v>
      </c>
      <c r="O54" s="44">
        <f t="shared" si="28"/>
        <v>1150.23</v>
      </c>
      <c r="P54" s="44">
        <f t="shared" si="28"/>
        <v>1150.23</v>
      </c>
      <c r="Q54" s="44">
        <f t="shared" si="28"/>
        <v>1150.23</v>
      </c>
      <c r="R54" s="44">
        <f t="shared" si="28"/>
        <v>1150.23</v>
      </c>
      <c r="S54" s="44">
        <f t="shared" si="28"/>
        <v>1150.23</v>
      </c>
      <c r="T54" s="44">
        <f t="shared" si="28"/>
        <v>1150.23</v>
      </c>
      <c r="U54" s="44">
        <f t="shared" si="28"/>
        <v>1150.23</v>
      </c>
      <c r="V54" s="44">
        <f t="shared" si="28"/>
        <v>1150.23</v>
      </c>
      <c r="W54" s="44">
        <f t="shared" si="28"/>
        <v>1150.23</v>
      </c>
      <c r="X54" s="44">
        <f t="shared" si="28"/>
        <v>1150.23</v>
      </c>
      <c r="Y54" s="44">
        <f t="shared" si="28"/>
        <v>1150.23</v>
      </c>
      <c r="Z54" s="44">
        <f t="shared" si="28"/>
        <v>1150.23</v>
      </c>
      <c r="AA54" s="44">
        <f t="shared" si="28"/>
        <v>1150.23</v>
      </c>
    </row>
    <row r="55" spans="1:27" ht="12.75" hidden="1" customHeight="1" outlineLevel="1" x14ac:dyDescent="0.3">
      <c r="A55" s="99" t="s">
        <v>1705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1706</v>
      </c>
      <c r="B56" s="63" t="s">
        <v>81</v>
      </c>
      <c r="C56" s="43" t="s">
        <v>79</v>
      </c>
      <c r="D56" s="44">
        <f>$D$11</f>
        <v>154.69999999999999</v>
      </c>
      <c r="E56" s="44">
        <f t="shared" ref="E56:AA56" si="29">$D$11</f>
        <v>154.69999999999999</v>
      </c>
      <c r="F56" s="44">
        <f t="shared" si="29"/>
        <v>154.69999999999999</v>
      </c>
      <c r="G56" s="44">
        <f t="shared" si="29"/>
        <v>154.69999999999999</v>
      </c>
      <c r="H56" s="44">
        <f t="shared" si="29"/>
        <v>154.69999999999999</v>
      </c>
      <c r="I56" s="44">
        <f t="shared" si="29"/>
        <v>154.69999999999999</v>
      </c>
      <c r="J56" s="44">
        <f t="shared" si="29"/>
        <v>154.69999999999999</v>
      </c>
      <c r="K56" s="44">
        <f t="shared" si="29"/>
        <v>154.69999999999999</v>
      </c>
      <c r="L56" s="44">
        <f t="shared" si="29"/>
        <v>154.69999999999999</v>
      </c>
      <c r="M56" s="44">
        <f t="shared" si="29"/>
        <v>154.69999999999999</v>
      </c>
      <c r="N56" s="44">
        <f t="shared" si="29"/>
        <v>154.69999999999999</v>
      </c>
      <c r="O56" s="44">
        <f t="shared" si="29"/>
        <v>154.69999999999999</v>
      </c>
      <c r="P56" s="44">
        <f t="shared" si="29"/>
        <v>154.69999999999999</v>
      </c>
      <c r="Q56" s="44">
        <f t="shared" si="29"/>
        <v>154.69999999999999</v>
      </c>
      <c r="R56" s="44">
        <f t="shared" si="29"/>
        <v>154.69999999999999</v>
      </c>
      <c r="S56" s="44">
        <f t="shared" si="29"/>
        <v>154.69999999999999</v>
      </c>
      <c r="T56" s="44">
        <f t="shared" si="29"/>
        <v>154.69999999999999</v>
      </c>
      <c r="U56" s="44">
        <f t="shared" si="29"/>
        <v>154.69999999999999</v>
      </c>
      <c r="V56" s="44">
        <f t="shared" si="29"/>
        <v>154.69999999999999</v>
      </c>
      <c r="W56" s="44">
        <f t="shared" si="29"/>
        <v>154.69999999999999</v>
      </c>
      <c r="X56" s="44">
        <f t="shared" si="29"/>
        <v>154.69999999999999</v>
      </c>
      <c r="Y56" s="44">
        <f t="shared" si="29"/>
        <v>154.69999999999999</v>
      </c>
      <c r="Z56" s="44">
        <f t="shared" si="29"/>
        <v>154.69999999999999</v>
      </c>
      <c r="AA56" s="44">
        <f t="shared" si="29"/>
        <v>154.69999999999999</v>
      </c>
    </row>
    <row r="57" spans="1:27" ht="12.75" customHeight="1" collapsed="1" x14ac:dyDescent="0.3">
      <c r="A57" s="98" t="s">
        <v>1707</v>
      </c>
      <c r="B57" s="28" t="str">
        <f>"11"&amp;"."&amp;$B$800&amp;"."&amp;$B$801</f>
        <v>11.07.2024</v>
      </c>
      <c r="C57" s="90" t="s">
        <v>76</v>
      </c>
      <c r="D57" s="91">
        <f>ROUND(((D58+D59+D61+D60)/1000),5)</f>
        <v>2.5922700000000001</v>
      </c>
      <c r="E57" s="91">
        <f>ROUND(((E58+E59+E61+E60)/1000),5)</f>
        <v>2.5582600000000002</v>
      </c>
      <c r="F57" s="91">
        <f>ROUND(((F58+F59+F61+F60)/1000),5)</f>
        <v>2.3740700000000001</v>
      </c>
      <c r="G57" s="91">
        <f t="shared" ref="G57:AA57" si="30">ROUND(((G58+G59+G61+G60)/1000),5)</f>
        <v>2.2450600000000001</v>
      </c>
      <c r="H57" s="91">
        <f t="shared" si="30"/>
        <v>2.3398400000000001</v>
      </c>
      <c r="I57" s="91">
        <f t="shared" si="30"/>
        <v>2.4944000000000002</v>
      </c>
      <c r="J57" s="91">
        <f t="shared" si="30"/>
        <v>2.5421900000000002</v>
      </c>
      <c r="K57" s="91">
        <f t="shared" si="30"/>
        <v>3.0005500000000001</v>
      </c>
      <c r="L57" s="91">
        <f t="shared" si="30"/>
        <v>3.2965</v>
      </c>
      <c r="M57" s="91">
        <f t="shared" si="30"/>
        <v>3.5956299999999999</v>
      </c>
      <c r="N57" s="91">
        <f t="shared" si="30"/>
        <v>3.8569399999999998</v>
      </c>
      <c r="O57" s="91">
        <f t="shared" si="30"/>
        <v>3.9637600000000002</v>
      </c>
      <c r="P57" s="91">
        <f t="shared" si="30"/>
        <v>3.96143</v>
      </c>
      <c r="Q57" s="91">
        <f t="shared" si="30"/>
        <v>4.01105</v>
      </c>
      <c r="R57" s="91">
        <f t="shared" si="30"/>
        <v>4.0178200000000004</v>
      </c>
      <c r="S57" s="91">
        <f t="shared" si="30"/>
        <v>3.8861500000000002</v>
      </c>
      <c r="T57" s="91">
        <f t="shared" si="30"/>
        <v>3.82199</v>
      </c>
      <c r="U57" s="91">
        <f t="shared" si="30"/>
        <v>3.7708499999999998</v>
      </c>
      <c r="V57" s="91">
        <f t="shared" si="30"/>
        <v>3.7903099999999998</v>
      </c>
      <c r="W57" s="91">
        <f t="shared" si="30"/>
        <v>3.6702400000000002</v>
      </c>
      <c r="X57" s="91">
        <f t="shared" si="30"/>
        <v>3.5196100000000001</v>
      </c>
      <c r="Y57" s="91">
        <f t="shared" si="30"/>
        <v>3.4593799999999999</v>
      </c>
      <c r="Z57" s="91">
        <f t="shared" si="30"/>
        <v>3.1990400000000001</v>
      </c>
      <c r="AA57" s="91">
        <f t="shared" si="30"/>
        <v>3.1008900000000001</v>
      </c>
    </row>
    <row r="58" spans="1:27" ht="12.75" hidden="1" customHeight="1" outlineLevel="1" x14ac:dyDescent="0.3">
      <c r="A58" s="99" t="s">
        <v>1708</v>
      </c>
      <c r="B58" s="63" t="s">
        <v>238</v>
      </c>
      <c r="C58" s="43" t="s">
        <v>79</v>
      </c>
      <c r="D58" s="44">
        <v>1282.53</v>
      </c>
      <c r="E58" s="44">
        <v>1248.52</v>
      </c>
      <c r="F58" s="44">
        <v>1064.33</v>
      </c>
      <c r="G58" s="44">
        <v>935.32</v>
      </c>
      <c r="H58" s="44">
        <v>1030.0999999999999</v>
      </c>
      <c r="I58" s="44">
        <v>1184.6600000000001</v>
      </c>
      <c r="J58" s="44">
        <v>1232.45</v>
      </c>
      <c r="K58" s="44">
        <v>1690.81</v>
      </c>
      <c r="L58" s="44">
        <v>1986.76</v>
      </c>
      <c r="M58" s="44">
        <v>2285.89</v>
      </c>
      <c r="N58" s="44">
        <v>2547.1999999999998</v>
      </c>
      <c r="O58" s="44">
        <v>2654.02</v>
      </c>
      <c r="P58" s="44">
        <v>2651.69</v>
      </c>
      <c r="Q58" s="44">
        <v>2701.31</v>
      </c>
      <c r="R58" s="44">
        <v>2708.08</v>
      </c>
      <c r="S58" s="44">
        <v>2576.41</v>
      </c>
      <c r="T58" s="44">
        <v>2512.25</v>
      </c>
      <c r="U58" s="44">
        <v>2461.11</v>
      </c>
      <c r="V58" s="44">
        <v>2480.5700000000002</v>
      </c>
      <c r="W58" s="44">
        <v>2360.5</v>
      </c>
      <c r="X58" s="44">
        <v>2209.87</v>
      </c>
      <c r="Y58" s="44">
        <v>2149.64</v>
      </c>
      <c r="Z58" s="44">
        <v>1889.3</v>
      </c>
      <c r="AA58" s="44">
        <v>1791.15</v>
      </c>
    </row>
    <row r="59" spans="1:27" ht="12.75" hidden="1" customHeight="1" outlineLevel="1" x14ac:dyDescent="0.3">
      <c r="A59" s="99" t="s">
        <v>1709</v>
      </c>
      <c r="B59" s="63" t="s">
        <v>90</v>
      </c>
      <c r="C59" s="43" t="s">
        <v>79</v>
      </c>
      <c r="D59" s="44">
        <f t="shared" ref="D59:AA59" si="31">$D$9</f>
        <v>1150.23</v>
      </c>
      <c r="E59" s="44">
        <f t="shared" si="31"/>
        <v>1150.23</v>
      </c>
      <c r="F59" s="44">
        <f t="shared" si="31"/>
        <v>1150.23</v>
      </c>
      <c r="G59" s="44">
        <f t="shared" si="31"/>
        <v>1150.23</v>
      </c>
      <c r="H59" s="44">
        <f t="shared" si="31"/>
        <v>1150.23</v>
      </c>
      <c r="I59" s="44">
        <f t="shared" si="31"/>
        <v>1150.23</v>
      </c>
      <c r="J59" s="44">
        <f t="shared" si="31"/>
        <v>1150.23</v>
      </c>
      <c r="K59" s="44">
        <f t="shared" si="31"/>
        <v>1150.23</v>
      </c>
      <c r="L59" s="44">
        <f t="shared" si="31"/>
        <v>1150.23</v>
      </c>
      <c r="M59" s="44">
        <f t="shared" si="31"/>
        <v>1150.23</v>
      </c>
      <c r="N59" s="44">
        <f t="shared" si="31"/>
        <v>1150.23</v>
      </c>
      <c r="O59" s="44">
        <f t="shared" si="31"/>
        <v>1150.23</v>
      </c>
      <c r="P59" s="44">
        <f t="shared" si="31"/>
        <v>1150.23</v>
      </c>
      <c r="Q59" s="44">
        <f t="shared" si="31"/>
        <v>1150.23</v>
      </c>
      <c r="R59" s="44">
        <f t="shared" si="31"/>
        <v>1150.23</v>
      </c>
      <c r="S59" s="44">
        <f t="shared" si="31"/>
        <v>1150.23</v>
      </c>
      <c r="T59" s="44">
        <f t="shared" si="31"/>
        <v>1150.23</v>
      </c>
      <c r="U59" s="44">
        <f t="shared" si="31"/>
        <v>1150.23</v>
      </c>
      <c r="V59" s="44">
        <f t="shared" si="31"/>
        <v>1150.23</v>
      </c>
      <c r="W59" s="44">
        <f t="shared" si="31"/>
        <v>1150.23</v>
      </c>
      <c r="X59" s="44">
        <f t="shared" si="31"/>
        <v>1150.23</v>
      </c>
      <c r="Y59" s="44">
        <f t="shared" si="31"/>
        <v>1150.23</v>
      </c>
      <c r="Z59" s="44">
        <f t="shared" si="31"/>
        <v>1150.23</v>
      </c>
      <c r="AA59" s="44">
        <f t="shared" si="31"/>
        <v>1150.23</v>
      </c>
    </row>
    <row r="60" spans="1:27" ht="12.75" hidden="1" customHeight="1" outlineLevel="1" x14ac:dyDescent="0.3">
      <c r="A60" s="99" t="s">
        <v>1710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1711</v>
      </c>
      <c r="B61" s="63" t="s">
        <v>81</v>
      </c>
      <c r="C61" s="43" t="s">
        <v>79</v>
      </c>
      <c r="D61" s="44">
        <f>$D$11</f>
        <v>154.69999999999999</v>
      </c>
      <c r="E61" s="44">
        <f t="shared" ref="E61:AA61" si="32">$D$11</f>
        <v>154.69999999999999</v>
      </c>
      <c r="F61" s="44">
        <f t="shared" si="32"/>
        <v>154.69999999999999</v>
      </c>
      <c r="G61" s="44">
        <f t="shared" si="32"/>
        <v>154.69999999999999</v>
      </c>
      <c r="H61" s="44">
        <f t="shared" si="32"/>
        <v>154.69999999999999</v>
      </c>
      <c r="I61" s="44">
        <f t="shared" si="32"/>
        <v>154.69999999999999</v>
      </c>
      <c r="J61" s="44">
        <f t="shared" si="32"/>
        <v>154.69999999999999</v>
      </c>
      <c r="K61" s="44">
        <f t="shared" si="32"/>
        <v>154.69999999999999</v>
      </c>
      <c r="L61" s="44">
        <f t="shared" si="32"/>
        <v>154.69999999999999</v>
      </c>
      <c r="M61" s="44">
        <f t="shared" si="32"/>
        <v>154.69999999999999</v>
      </c>
      <c r="N61" s="44">
        <f t="shared" si="32"/>
        <v>154.69999999999999</v>
      </c>
      <c r="O61" s="44">
        <f t="shared" si="32"/>
        <v>154.69999999999999</v>
      </c>
      <c r="P61" s="44">
        <f t="shared" si="32"/>
        <v>154.69999999999999</v>
      </c>
      <c r="Q61" s="44">
        <f t="shared" si="32"/>
        <v>154.69999999999999</v>
      </c>
      <c r="R61" s="44">
        <f t="shared" si="32"/>
        <v>154.69999999999999</v>
      </c>
      <c r="S61" s="44">
        <f t="shared" si="32"/>
        <v>154.69999999999999</v>
      </c>
      <c r="T61" s="44">
        <f t="shared" si="32"/>
        <v>154.69999999999999</v>
      </c>
      <c r="U61" s="44">
        <f t="shared" si="32"/>
        <v>154.69999999999999</v>
      </c>
      <c r="V61" s="44">
        <f t="shared" si="32"/>
        <v>154.69999999999999</v>
      </c>
      <c r="W61" s="44">
        <f t="shared" si="32"/>
        <v>154.69999999999999</v>
      </c>
      <c r="X61" s="44">
        <f t="shared" si="32"/>
        <v>154.69999999999999</v>
      </c>
      <c r="Y61" s="44">
        <f t="shared" si="32"/>
        <v>154.69999999999999</v>
      </c>
      <c r="Z61" s="44">
        <f t="shared" si="32"/>
        <v>154.69999999999999</v>
      </c>
      <c r="AA61" s="44">
        <f t="shared" si="32"/>
        <v>154.69999999999999</v>
      </c>
    </row>
    <row r="62" spans="1:27" ht="12.75" customHeight="1" collapsed="1" x14ac:dyDescent="0.3">
      <c r="A62" s="98" t="s">
        <v>1712</v>
      </c>
      <c r="B62" s="28" t="str">
        <f>"12"&amp;"."&amp;$B$800&amp;"."&amp;$B$801</f>
        <v>12.07.2024</v>
      </c>
      <c r="C62" s="90" t="s">
        <v>76</v>
      </c>
      <c r="D62" s="91">
        <f>ROUND(((D63+D64+D66+D65)/1000),5)</f>
        <v>2.6113499999999998</v>
      </c>
      <c r="E62" s="91">
        <f>ROUND(((E63+E64+E66+E65)/1000),5)</f>
        <v>2.5369999999999999</v>
      </c>
      <c r="F62" s="91">
        <f>ROUND(((F63+F64+F66+F65)/1000),5)</f>
        <v>2.4613299999999998</v>
      </c>
      <c r="G62" s="91">
        <f t="shared" ref="G62:AA62" si="33">ROUND(((G63+G64+G66+G65)/1000),5)</f>
        <v>2.2671899999999998</v>
      </c>
      <c r="H62" s="91">
        <f t="shared" si="33"/>
        <v>2.2671800000000002</v>
      </c>
      <c r="I62" s="91">
        <f t="shared" si="33"/>
        <v>2.50881</v>
      </c>
      <c r="J62" s="91">
        <f t="shared" si="33"/>
        <v>2.5091299999999999</v>
      </c>
      <c r="K62" s="91">
        <f t="shared" si="33"/>
        <v>2.9506000000000001</v>
      </c>
      <c r="L62" s="91">
        <f t="shared" si="33"/>
        <v>3.2884000000000002</v>
      </c>
      <c r="M62" s="91">
        <f t="shared" si="33"/>
        <v>3.6098699999999999</v>
      </c>
      <c r="N62" s="91">
        <f t="shared" si="33"/>
        <v>3.6591300000000002</v>
      </c>
      <c r="O62" s="91">
        <f t="shared" si="33"/>
        <v>3.7119300000000002</v>
      </c>
      <c r="P62" s="91">
        <f t="shared" si="33"/>
        <v>3.7065000000000001</v>
      </c>
      <c r="Q62" s="91">
        <f t="shared" si="33"/>
        <v>3.7260499999999999</v>
      </c>
      <c r="R62" s="91">
        <f t="shared" si="33"/>
        <v>3.6562199999999998</v>
      </c>
      <c r="S62" s="91">
        <f t="shared" si="33"/>
        <v>3.7157300000000002</v>
      </c>
      <c r="T62" s="91">
        <f t="shared" si="33"/>
        <v>3.6877300000000002</v>
      </c>
      <c r="U62" s="91">
        <f t="shared" si="33"/>
        <v>3.5703299999999998</v>
      </c>
      <c r="V62" s="91">
        <f t="shared" si="33"/>
        <v>3.5451000000000001</v>
      </c>
      <c r="W62" s="91">
        <f t="shared" si="33"/>
        <v>3.46292</v>
      </c>
      <c r="X62" s="91">
        <f t="shared" si="33"/>
        <v>3.45614</v>
      </c>
      <c r="Y62" s="91">
        <f t="shared" si="33"/>
        <v>3.4975399999999999</v>
      </c>
      <c r="Z62" s="91">
        <f t="shared" si="33"/>
        <v>3.3339699999999999</v>
      </c>
      <c r="AA62" s="91">
        <f t="shared" si="33"/>
        <v>3.1137600000000001</v>
      </c>
    </row>
    <row r="63" spans="1:27" ht="12.75" hidden="1" customHeight="1" outlineLevel="1" x14ac:dyDescent="0.3">
      <c r="A63" s="99" t="s">
        <v>1713</v>
      </c>
      <c r="B63" s="63" t="s">
        <v>238</v>
      </c>
      <c r="C63" s="43" t="s">
        <v>79</v>
      </c>
      <c r="D63" s="44">
        <v>1301.6099999999999</v>
      </c>
      <c r="E63" s="44">
        <v>1227.26</v>
      </c>
      <c r="F63" s="44">
        <v>1151.5899999999999</v>
      </c>
      <c r="G63" s="44">
        <v>957.45</v>
      </c>
      <c r="H63" s="44">
        <v>957.44</v>
      </c>
      <c r="I63" s="44">
        <v>1199.07</v>
      </c>
      <c r="J63" s="44">
        <v>1199.3900000000001</v>
      </c>
      <c r="K63" s="44">
        <v>1640.86</v>
      </c>
      <c r="L63" s="44">
        <v>1978.66</v>
      </c>
      <c r="M63" s="44">
        <v>2300.13</v>
      </c>
      <c r="N63" s="44">
        <v>2349.39</v>
      </c>
      <c r="O63" s="44">
        <v>2402.19</v>
      </c>
      <c r="P63" s="44">
        <v>2396.7600000000002</v>
      </c>
      <c r="Q63" s="44">
        <v>2416.31</v>
      </c>
      <c r="R63" s="44">
        <v>2346.48</v>
      </c>
      <c r="S63" s="44">
        <v>2405.9899999999998</v>
      </c>
      <c r="T63" s="44">
        <v>2377.9899999999998</v>
      </c>
      <c r="U63" s="44">
        <v>2260.59</v>
      </c>
      <c r="V63" s="44">
        <v>2235.36</v>
      </c>
      <c r="W63" s="44">
        <v>2153.1799999999998</v>
      </c>
      <c r="X63" s="44">
        <v>2146.4</v>
      </c>
      <c r="Y63" s="44">
        <v>2187.8000000000002</v>
      </c>
      <c r="Z63" s="44">
        <v>2024.23</v>
      </c>
      <c r="AA63" s="44">
        <v>1804.02</v>
      </c>
    </row>
    <row r="64" spans="1:27" ht="12.75" hidden="1" customHeight="1" outlineLevel="1" x14ac:dyDescent="0.3">
      <c r="A64" s="99" t="s">
        <v>1714</v>
      </c>
      <c r="B64" s="63" t="s">
        <v>90</v>
      </c>
      <c r="C64" s="43" t="s">
        <v>79</v>
      </c>
      <c r="D64" s="44">
        <f t="shared" ref="D64:AA64" si="34">$D$9</f>
        <v>1150.23</v>
      </c>
      <c r="E64" s="44">
        <f t="shared" si="34"/>
        <v>1150.23</v>
      </c>
      <c r="F64" s="44">
        <f t="shared" si="34"/>
        <v>1150.23</v>
      </c>
      <c r="G64" s="44">
        <f t="shared" si="34"/>
        <v>1150.23</v>
      </c>
      <c r="H64" s="44">
        <f t="shared" si="34"/>
        <v>1150.23</v>
      </c>
      <c r="I64" s="44">
        <f t="shared" si="34"/>
        <v>1150.23</v>
      </c>
      <c r="J64" s="44">
        <f t="shared" si="34"/>
        <v>1150.23</v>
      </c>
      <c r="K64" s="44">
        <f t="shared" si="34"/>
        <v>1150.23</v>
      </c>
      <c r="L64" s="44">
        <f t="shared" si="34"/>
        <v>1150.23</v>
      </c>
      <c r="M64" s="44">
        <f t="shared" si="34"/>
        <v>1150.23</v>
      </c>
      <c r="N64" s="44">
        <f t="shared" si="34"/>
        <v>1150.23</v>
      </c>
      <c r="O64" s="44">
        <f t="shared" si="34"/>
        <v>1150.23</v>
      </c>
      <c r="P64" s="44">
        <f t="shared" si="34"/>
        <v>1150.23</v>
      </c>
      <c r="Q64" s="44">
        <f t="shared" si="34"/>
        <v>1150.23</v>
      </c>
      <c r="R64" s="44">
        <f t="shared" si="34"/>
        <v>1150.23</v>
      </c>
      <c r="S64" s="44">
        <f t="shared" si="34"/>
        <v>1150.23</v>
      </c>
      <c r="T64" s="44">
        <f t="shared" si="34"/>
        <v>1150.23</v>
      </c>
      <c r="U64" s="44">
        <f t="shared" si="34"/>
        <v>1150.23</v>
      </c>
      <c r="V64" s="44">
        <f t="shared" si="34"/>
        <v>1150.23</v>
      </c>
      <c r="W64" s="44">
        <f t="shared" si="34"/>
        <v>1150.23</v>
      </c>
      <c r="X64" s="44">
        <f t="shared" si="34"/>
        <v>1150.23</v>
      </c>
      <c r="Y64" s="44">
        <f t="shared" si="34"/>
        <v>1150.23</v>
      </c>
      <c r="Z64" s="44">
        <f t="shared" si="34"/>
        <v>1150.23</v>
      </c>
      <c r="AA64" s="44">
        <f t="shared" si="34"/>
        <v>1150.23</v>
      </c>
    </row>
    <row r="65" spans="1:27" ht="12.75" hidden="1" customHeight="1" outlineLevel="1" x14ac:dyDescent="0.3">
      <c r="A65" s="99" t="s">
        <v>1715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1716</v>
      </c>
      <c r="B66" s="63" t="s">
        <v>81</v>
      </c>
      <c r="C66" s="43" t="s">
        <v>79</v>
      </c>
      <c r="D66" s="44">
        <f>$D$11</f>
        <v>154.69999999999999</v>
      </c>
      <c r="E66" s="44">
        <f t="shared" ref="E66:AA66" si="35">$D$11</f>
        <v>154.69999999999999</v>
      </c>
      <c r="F66" s="44">
        <f t="shared" si="35"/>
        <v>154.69999999999999</v>
      </c>
      <c r="G66" s="44">
        <f t="shared" si="35"/>
        <v>154.69999999999999</v>
      </c>
      <c r="H66" s="44">
        <f t="shared" si="35"/>
        <v>154.69999999999999</v>
      </c>
      <c r="I66" s="44">
        <f t="shared" si="35"/>
        <v>154.69999999999999</v>
      </c>
      <c r="J66" s="44">
        <f t="shared" si="35"/>
        <v>154.69999999999999</v>
      </c>
      <c r="K66" s="44">
        <f t="shared" si="35"/>
        <v>154.69999999999999</v>
      </c>
      <c r="L66" s="44">
        <f t="shared" si="35"/>
        <v>154.69999999999999</v>
      </c>
      <c r="M66" s="44">
        <f t="shared" si="35"/>
        <v>154.69999999999999</v>
      </c>
      <c r="N66" s="44">
        <f t="shared" si="35"/>
        <v>154.69999999999999</v>
      </c>
      <c r="O66" s="44">
        <f t="shared" si="35"/>
        <v>154.69999999999999</v>
      </c>
      <c r="P66" s="44">
        <f t="shared" si="35"/>
        <v>154.69999999999999</v>
      </c>
      <c r="Q66" s="44">
        <f t="shared" si="35"/>
        <v>154.69999999999999</v>
      </c>
      <c r="R66" s="44">
        <f t="shared" si="35"/>
        <v>154.69999999999999</v>
      </c>
      <c r="S66" s="44">
        <f t="shared" si="35"/>
        <v>154.69999999999999</v>
      </c>
      <c r="T66" s="44">
        <f t="shared" si="35"/>
        <v>154.69999999999999</v>
      </c>
      <c r="U66" s="44">
        <f t="shared" si="35"/>
        <v>154.69999999999999</v>
      </c>
      <c r="V66" s="44">
        <f t="shared" si="35"/>
        <v>154.69999999999999</v>
      </c>
      <c r="W66" s="44">
        <f t="shared" si="35"/>
        <v>154.69999999999999</v>
      </c>
      <c r="X66" s="44">
        <f t="shared" si="35"/>
        <v>154.69999999999999</v>
      </c>
      <c r="Y66" s="44">
        <f t="shared" si="35"/>
        <v>154.69999999999999</v>
      </c>
      <c r="Z66" s="44">
        <f t="shared" si="35"/>
        <v>154.69999999999999</v>
      </c>
      <c r="AA66" s="44">
        <f t="shared" si="35"/>
        <v>154.69999999999999</v>
      </c>
    </row>
    <row r="67" spans="1:27" ht="12.75" customHeight="1" collapsed="1" x14ac:dyDescent="0.3">
      <c r="A67" s="98" t="s">
        <v>1717</v>
      </c>
      <c r="B67" s="28" t="str">
        <f>"13"&amp;"."&amp;$B$800&amp;"."&amp;$B$801</f>
        <v>13.07.2024</v>
      </c>
      <c r="C67" s="90" t="s">
        <v>76</v>
      </c>
      <c r="D67" s="91">
        <f>ROUND(((D68+D69+D71+D70)/1000),5)</f>
        <v>2.7583500000000001</v>
      </c>
      <c r="E67" s="91">
        <f>ROUND(((E68+E69+E71+E70)/1000),5)</f>
        <v>2.5484800000000001</v>
      </c>
      <c r="F67" s="91">
        <f>ROUND(((F68+F69+F71+F70)/1000),5)</f>
        <v>2.48027</v>
      </c>
      <c r="G67" s="91">
        <f t="shared" ref="G67:AA67" si="36">ROUND(((G68+G69+G71+G70)/1000),5)</f>
        <v>2.3152200000000001</v>
      </c>
      <c r="H67" s="91">
        <f t="shared" si="36"/>
        <v>2.0660400000000001</v>
      </c>
      <c r="I67" s="91">
        <f t="shared" si="36"/>
        <v>2.1246200000000002</v>
      </c>
      <c r="J67" s="91">
        <f t="shared" si="36"/>
        <v>2.2267600000000001</v>
      </c>
      <c r="K67" s="91">
        <f t="shared" si="36"/>
        <v>2.67422</v>
      </c>
      <c r="L67" s="91">
        <f t="shared" si="36"/>
        <v>3.0533999999999999</v>
      </c>
      <c r="M67" s="91">
        <f t="shared" si="36"/>
        <v>3.3102999999999998</v>
      </c>
      <c r="N67" s="91">
        <f t="shared" si="36"/>
        <v>3.4402300000000001</v>
      </c>
      <c r="O67" s="91">
        <f t="shared" si="36"/>
        <v>3.5449199999999998</v>
      </c>
      <c r="P67" s="91">
        <f t="shared" si="36"/>
        <v>3.58717</v>
      </c>
      <c r="Q67" s="91">
        <f t="shared" si="36"/>
        <v>3.5255700000000001</v>
      </c>
      <c r="R67" s="91">
        <f t="shared" si="36"/>
        <v>3.5268899999999999</v>
      </c>
      <c r="S67" s="91">
        <f t="shared" si="36"/>
        <v>3.5673499999999998</v>
      </c>
      <c r="T67" s="91">
        <f t="shared" si="36"/>
        <v>3.5598999999999998</v>
      </c>
      <c r="U67" s="91">
        <f t="shared" si="36"/>
        <v>3.5417299999999998</v>
      </c>
      <c r="V67" s="91">
        <f t="shared" si="36"/>
        <v>3.4539399999999998</v>
      </c>
      <c r="W67" s="91">
        <f t="shared" si="36"/>
        <v>3.3450199999999999</v>
      </c>
      <c r="X67" s="91">
        <f t="shared" si="36"/>
        <v>3.3070300000000001</v>
      </c>
      <c r="Y67" s="91">
        <f t="shared" si="36"/>
        <v>3.2124600000000001</v>
      </c>
      <c r="Z67" s="91">
        <f t="shared" si="36"/>
        <v>2.9903200000000001</v>
      </c>
      <c r="AA67" s="91">
        <f t="shared" si="36"/>
        <v>3.0031699999999999</v>
      </c>
    </row>
    <row r="68" spans="1:27" ht="12.75" hidden="1" customHeight="1" outlineLevel="1" x14ac:dyDescent="0.3">
      <c r="A68" s="99" t="s">
        <v>1718</v>
      </c>
      <c r="B68" s="63" t="s">
        <v>238</v>
      </c>
      <c r="C68" s="43" t="s">
        <v>79</v>
      </c>
      <c r="D68" s="44">
        <v>1448.61</v>
      </c>
      <c r="E68" s="44">
        <v>1238.74</v>
      </c>
      <c r="F68" s="44">
        <v>1170.53</v>
      </c>
      <c r="G68" s="44">
        <v>1005.48</v>
      </c>
      <c r="H68" s="44">
        <v>756.3</v>
      </c>
      <c r="I68" s="44">
        <v>814.88</v>
      </c>
      <c r="J68" s="44">
        <v>917.02</v>
      </c>
      <c r="K68" s="44">
        <v>1364.48</v>
      </c>
      <c r="L68" s="44">
        <v>1743.66</v>
      </c>
      <c r="M68" s="44">
        <v>2000.56</v>
      </c>
      <c r="N68" s="44">
        <v>2130.4899999999998</v>
      </c>
      <c r="O68" s="44">
        <v>2235.1799999999998</v>
      </c>
      <c r="P68" s="44">
        <v>2277.4299999999998</v>
      </c>
      <c r="Q68" s="44">
        <v>2215.83</v>
      </c>
      <c r="R68" s="44">
        <v>2217.15</v>
      </c>
      <c r="S68" s="44">
        <v>2257.61</v>
      </c>
      <c r="T68" s="44">
        <v>2250.16</v>
      </c>
      <c r="U68" s="44">
        <v>2231.9899999999998</v>
      </c>
      <c r="V68" s="44">
        <v>2144.1999999999998</v>
      </c>
      <c r="W68" s="44">
        <v>2035.28</v>
      </c>
      <c r="X68" s="44">
        <v>1997.29</v>
      </c>
      <c r="Y68" s="44">
        <v>1902.72</v>
      </c>
      <c r="Z68" s="44">
        <v>1680.58</v>
      </c>
      <c r="AA68" s="44">
        <v>1693.43</v>
      </c>
    </row>
    <row r="69" spans="1:27" ht="12.75" hidden="1" customHeight="1" outlineLevel="1" x14ac:dyDescent="0.3">
      <c r="A69" s="99" t="s">
        <v>1719</v>
      </c>
      <c r="B69" s="63" t="s">
        <v>90</v>
      </c>
      <c r="C69" s="43" t="s">
        <v>79</v>
      </c>
      <c r="D69" s="44">
        <f t="shared" ref="D69:AA69" si="37">$D$9</f>
        <v>1150.23</v>
      </c>
      <c r="E69" s="44">
        <f t="shared" si="37"/>
        <v>1150.23</v>
      </c>
      <c r="F69" s="44">
        <f t="shared" si="37"/>
        <v>1150.23</v>
      </c>
      <c r="G69" s="44">
        <f t="shared" si="37"/>
        <v>1150.23</v>
      </c>
      <c r="H69" s="44">
        <f t="shared" si="37"/>
        <v>1150.23</v>
      </c>
      <c r="I69" s="44">
        <f t="shared" si="37"/>
        <v>1150.23</v>
      </c>
      <c r="J69" s="44">
        <f t="shared" si="37"/>
        <v>1150.23</v>
      </c>
      <c r="K69" s="44">
        <f t="shared" si="37"/>
        <v>1150.23</v>
      </c>
      <c r="L69" s="44">
        <f t="shared" si="37"/>
        <v>1150.23</v>
      </c>
      <c r="M69" s="44">
        <f t="shared" si="37"/>
        <v>1150.23</v>
      </c>
      <c r="N69" s="44">
        <f t="shared" si="37"/>
        <v>1150.23</v>
      </c>
      <c r="O69" s="44">
        <f t="shared" si="37"/>
        <v>1150.23</v>
      </c>
      <c r="P69" s="44">
        <f t="shared" si="37"/>
        <v>1150.23</v>
      </c>
      <c r="Q69" s="44">
        <f t="shared" si="37"/>
        <v>1150.23</v>
      </c>
      <c r="R69" s="44">
        <f t="shared" si="37"/>
        <v>1150.23</v>
      </c>
      <c r="S69" s="44">
        <f t="shared" si="37"/>
        <v>1150.23</v>
      </c>
      <c r="T69" s="44">
        <f t="shared" si="37"/>
        <v>1150.23</v>
      </c>
      <c r="U69" s="44">
        <f t="shared" si="37"/>
        <v>1150.23</v>
      </c>
      <c r="V69" s="44">
        <f t="shared" si="37"/>
        <v>1150.23</v>
      </c>
      <c r="W69" s="44">
        <f t="shared" si="37"/>
        <v>1150.23</v>
      </c>
      <c r="X69" s="44">
        <f t="shared" si="37"/>
        <v>1150.23</v>
      </c>
      <c r="Y69" s="44">
        <f t="shared" si="37"/>
        <v>1150.23</v>
      </c>
      <c r="Z69" s="44">
        <f t="shared" si="37"/>
        <v>1150.23</v>
      </c>
      <c r="AA69" s="44">
        <f t="shared" si="37"/>
        <v>1150.23</v>
      </c>
    </row>
    <row r="70" spans="1:27" ht="12.75" hidden="1" customHeight="1" outlineLevel="1" x14ac:dyDescent="0.3">
      <c r="A70" s="99" t="s">
        <v>1720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1721</v>
      </c>
      <c r="B71" s="63" t="s">
        <v>81</v>
      </c>
      <c r="C71" s="43" t="s">
        <v>79</v>
      </c>
      <c r="D71" s="44">
        <f>$D$11</f>
        <v>154.69999999999999</v>
      </c>
      <c r="E71" s="44">
        <f t="shared" ref="E71:AA71" si="38">$D$11</f>
        <v>154.69999999999999</v>
      </c>
      <c r="F71" s="44">
        <f t="shared" si="38"/>
        <v>154.69999999999999</v>
      </c>
      <c r="G71" s="44">
        <f t="shared" si="38"/>
        <v>154.69999999999999</v>
      </c>
      <c r="H71" s="44">
        <f t="shared" si="38"/>
        <v>154.69999999999999</v>
      </c>
      <c r="I71" s="44">
        <f t="shared" si="38"/>
        <v>154.69999999999999</v>
      </c>
      <c r="J71" s="44">
        <f t="shared" si="38"/>
        <v>154.69999999999999</v>
      </c>
      <c r="K71" s="44">
        <f t="shared" si="38"/>
        <v>154.69999999999999</v>
      </c>
      <c r="L71" s="44">
        <f t="shared" si="38"/>
        <v>154.69999999999999</v>
      </c>
      <c r="M71" s="44">
        <f t="shared" si="38"/>
        <v>154.69999999999999</v>
      </c>
      <c r="N71" s="44">
        <f t="shared" si="38"/>
        <v>154.69999999999999</v>
      </c>
      <c r="O71" s="44">
        <f t="shared" si="38"/>
        <v>154.69999999999999</v>
      </c>
      <c r="P71" s="44">
        <f t="shared" si="38"/>
        <v>154.69999999999999</v>
      </c>
      <c r="Q71" s="44">
        <f t="shared" si="38"/>
        <v>154.69999999999999</v>
      </c>
      <c r="R71" s="44">
        <f t="shared" si="38"/>
        <v>154.69999999999999</v>
      </c>
      <c r="S71" s="44">
        <f t="shared" si="38"/>
        <v>154.69999999999999</v>
      </c>
      <c r="T71" s="44">
        <f t="shared" si="38"/>
        <v>154.69999999999999</v>
      </c>
      <c r="U71" s="44">
        <f t="shared" si="38"/>
        <v>154.69999999999999</v>
      </c>
      <c r="V71" s="44">
        <f t="shared" si="38"/>
        <v>154.69999999999999</v>
      </c>
      <c r="W71" s="44">
        <f t="shared" si="38"/>
        <v>154.69999999999999</v>
      </c>
      <c r="X71" s="44">
        <f t="shared" si="38"/>
        <v>154.69999999999999</v>
      </c>
      <c r="Y71" s="44">
        <f t="shared" si="38"/>
        <v>154.69999999999999</v>
      </c>
      <c r="Z71" s="44">
        <f t="shared" si="38"/>
        <v>154.69999999999999</v>
      </c>
      <c r="AA71" s="44">
        <f t="shared" si="38"/>
        <v>154.69999999999999</v>
      </c>
    </row>
    <row r="72" spans="1:27" ht="12.75" customHeight="1" collapsed="1" x14ac:dyDescent="0.3">
      <c r="A72" s="98" t="s">
        <v>1722</v>
      </c>
      <c r="B72" s="28" t="str">
        <f>"14"&amp;"."&amp;$B$800&amp;"."&amp;$B$801</f>
        <v>14.07.2024</v>
      </c>
      <c r="C72" s="90" t="s">
        <v>76</v>
      </c>
      <c r="D72" s="91">
        <f>ROUND(((D73+D74+D76+D75)/1000),5)</f>
        <v>2.7497500000000001</v>
      </c>
      <c r="E72" s="91">
        <f>ROUND(((E73+E74+E76+E75)/1000),5)</f>
        <v>2.5168200000000001</v>
      </c>
      <c r="F72" s="91">
        <f>ROUND(((F73+F74+F76+F75)/1000),5)</f>
        <v>2.4226200000000002</v>
      </c>
      <c r="G72" s="91">
        <f t="shared" ref="G72:AA72" si="39">ROUND(((G73+G74+G76+G75)/1000),5)</f>
        <v>2.10954</v>
      </c>
      <c r="H72" s="91">
        <f t="shared" si="39"/>
        <v>2.0024299999999999</v>
      </c>
      <c r="I72" s="91">
        <f t="shared" si="39"/>
        <v>2.1156299999999999</v>
      </c>
      <c r="J72" s="91">
        <f t="shared" si="39"/>
        <v>1.94712</v>
      </c>
      <c r="K72" s="91">
        <f t="shared" si="39"/>
        <v>2.3519199999999998</v>
      </c>
      <c r="L72" s="91">
        <f t="shared" si="39"/>
        <v>2.8507699999999998</v>
      </c>
      <c r="M72" s="91">
        <f t="shared" si="39"/>
        <v>3.13212</v>
      </c>
      <c r="N72" s="91">
        <f t="shared" si="39"/>
        <v>3.2413400000000001</v>
      </c>
      <c r="O72" s="91">
        <f t="shared" si="39"/>
        <v>3.3961999999999999</v>
      </c>
      <c r="P72" s="91">
        <f t="shared" si="39"/>
        <v>3.4825200000000001</v>
      </c>
      <c r="Q72" s="91">
        <f t="shared" si="39"/>
        <v>3.3487100000000001</v>
      </c>
      <c r="R72" s="91">
        <f t="shared" si="39"/>
        <v>3.3517000000000001</v>
      </c>
      <c r="S72" s="91">
        <f t="shared" si="39"/>
        <v>3.3475000000000001</v>
      </c>
      <c r="T72" s="91">
        <f t="shared" si="39"/>
        <v>3.3243299999999998</v>
      </c>
      <c r="U72" s="91">
        <f t="shared" si="39"/>
        <v>3.3181600000000002</v>
      </c>
      <c r="V72" s="91">
        <f t="shared" si="39"/>
        <v>3.3068599999999999</v>
      </c>
      <c r="W72" s="91">
        <f t="shared" si="39"/>
        <v>3.2791800000000002</v>
      </c>
      <c r="X72" s="91">
        <f t="shared" si="39"/>
        <v>3.24098</v>
      </c>
      <c r="Y72" s="91">
        <f t="shared" si="39"/>
        <v>3.2362600000000001</v>
      </c>
      <c r="Z72" s="91">
        <f t="shared" si="39"/>
        <v>2.9973100000000001</v>
      </c>
      <c r="AA72" s="91">
        <f t="shared" si="39"/>
        <v>2.9925700000000002</v>
      </c>
    </row>
    <row r="73" spans="1:27" ht="12.75" hidden="1" customHeight="1" outlineLevel="1" x14ac:dyDescent="0.3">
      <c r="A73" s="99" t="s">
        <v>1723</v>
      </c>
      <c r="B73" s="63" t="s">
        <v>238</v>
      </c>
      <c r="C73" s="43" t="s">
        <v>79</v>
      </c>
      <c r="D73" s="44">
        <v>1440.01</v>
      </c>
      <c r="E73" s="44">
        <v>1207.08</v>
      </c>
      <c r="F73" s="44">
        <v>1112.8800000000001</v>
      </c>
      <c r="G73" s="44">
        <v>799.8</v>
      </c>
      <c r="H73" s="44">
        <v>692.69</v>
      </c>
      <c r="I73" s="44">
        <v>805.89</v>
      </c>
      <c r="J73" s="44">
        <v>637.38</v>
      </c>
      <c r="K73" s="44">
        <v>1042.18</v>
      </c>
      <c r="L73" s="44">
        <v>1541.03</v>
      </c>
      <c r="M73" s="44">
        <v>1822.38</v>
      </c>
      <c r="N73" s="44">
        <v>1931.6</v>
      </c>
      <c r="O73" s="44">
        <v>2086.46</v>
      </c>
      <c r="P73" s="44">
        <v>2172.7800000000002</v>
      </c>
      <c r="Q73" s="44">
        <v>2038.97</v>
      </c>
      <c r="R73" s="44">
        <v>2041.96</v>
      </c>
      <c r="S73" s="44">
        <v>2037.76</v>
      </c>
      <c r="T73" s="44">
        <v>2014.59</v>
      </c>
      <c r="U73" s="44">
        <v>2008.42</v>
      </c>
      <c r="V73" s="44">
        <v>1997.12</v>
      </c>
      <c r="W73" s="44">
        <v>1969.44</v>
      </c>
      <c r="X73" s="44">
        <v>1931.24</v>
      </c>
      <c r="Y73" s="44">
        <v>1926.52</v>
      </c>
      <c r="Z73" s="44">
        <v>1687.57</v>
      </c>
      <c r="AA73" s="44">
        <v>1682.83</v>
      </c>
    </row>
    <row r="74" spans="1:27" ht="12.75" hidden="1" customHeight="1" outlineLevel="1" x14ac:dyDescent="0.3">
      <c r="A74" s="99" t="s">
        <v>1724</v>
      </c>
      <c r="B74" s="63" t="s">
        <v>90</v>
      </c>
      <c r="C74" s="43" t="s">
        <v>79</v>
      </c>
      <c r="D74" s="44">
        <f t="shared" ref="D74:AA74" si="40">$D$9</f>
        <v>1150.23</v>
      </c>
      <c r="E74" s="44">
        <f t="shared" si="40"/>
        <v>1150.23</v>
      </c>
      <c r="F74" s="44">
        <f t="shared" si="40"/>
        <v>1150.23</v>
      </c>
      <c r="G74" s="44">
        <f t="shared" si="40"/>
        <v>1150.23</v>
      </c>
      <c r="H74" s="44">
        <f t="shared" si="40"/>
        <v>1150.23</v>
      </c>
      <c r="I74" s="44">
        <f t="shared" si="40"/>
        <v>1150.23</v>
      </c>
      <c r="J74" s="44">
        <f t="shared" si="40"/>
        <v>1150.23</v>
      </c>
      <c r="K74" s="44">
        <f t="shared" si="40"/>
        <v>1150.23</v>
      </c>
      <c r="L74" s="44">
        <f t="shared" si="40"/>
        <v>1150.23</v>
      </c>
      <c r="M74" s="44">
        <f t="shared" si="40"/>
        <v>1150.23</v>
      </c>
      <c r="N74" s="44">
        <f t="shared" si="40"/>
        <v>1150.23</v>
      </c>
      <c r="O74" s="44">
        <f t="shared" si="40"/>
        <v>1150.23</v>
      </c>
      <c r="P74" s="44">
        <f t="shared" si="40"/>
        <v>1150.23</v>
      </c>
      <c r="Q74" s="44">
        <f t="shared" si="40"/>
        <v>1150.23</v>
      </c>
      <c r="R74" s="44">
        <f t="shared" si="40"/>
        <v>1150.23</v>
      </c>
      <c r="S74" s="44">
        <f t="shared" si="40"/>
        <v>1150.23</v>
      </c>
      <c r="T74" s="44">
        <f t="shared" si="40"/>
        <v>1150.23</v>
      </c>
      <c r="U74" s="44">
        <f t="shared" si="40"/>
        <v>1150.23</v>
      </c>
      <c r="V74" s="44">
        <f t="shared" si="40"/>
        <v>1150.23</v>
      </c>
      <c r="W74" s="44">
        <f t="shared" si="40"/>
        <v>1150.23</v>
      </c>
      <c r="X74" s="44">
        <f t="shared" si="40"/>
        <v>1150.23</v>
      </c>
      <c r="Y74" s="44">
        <f t="shared" si="40"/>
        <v>1150.23</v>
      </c>
      <c r="Z74" s="44">
        <f t="shared" si="40"/>
        <v>1150.23</v>
      </c>
      <c r="AA74" s="44">
        <f t="shared" si="40"/>
        <v>1150.23</v>
      </c>
    </row>
    <row r="75" spans="1:27" ht="12.75" hidden="1" customHeight="1" outlineLevel="1" x14ac:dyDescent="0.3">
      <c r="A75" s="99" t="s">
        <v>1725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1726</v>
      </c>
      <c r="B76" s="63" t="s">
        <v>81</v>
      </c>
      <c r="C76" s="43" t="s">
        <v>79</v>
      </c>
      <c r="D76" s="44">
        <f>$D$11</f>
        <v>154.69999999999999</v>
      </c>
      <c r="E76" s="44">
        <f t="shared" ref="E76:AA76" si="41">$D$11</f>
        <v>154.69999999999999</v>
      </c>
      <c r="F76" s="44">
        <f t="shared" si="41"/>
        <v>154.69999999999999</v>
      </c>
      <c r="G76" s="44">
        <f t="shared" si="41"/>
        <v>154.69999999999999</v>
      </c>
      <c r="H76" s="44">
        <f t="shared" si="41"/>
        <v>154.69999999999999</v>
      </c>
      <c r="I76" s="44">
        <f t="shared" si="41"/>
        <v>154.69999999999999</v>
      </c>
      <c r="J76" s="44">
        <f t="shared" si="41"/>
        <v>154.69999999999999</v>
      </c>
      <c r="K76" s="44">
        <f t="shared" si="41"/>
        <v>154.69999999999999</v>
      </c>
      <c r="L76" s="44">
        <f t="shared" si="41"/>
        <v>154.69999999999999</v>
      </c>
      <c r="M76" s="44">
        <f t="shared" si="41"/>
        <v>154.69999999999999</v>
      </c>
      <c r="N76" s="44">
        <f t="shared" si="41"/>
        <v>154.69999999999999</v>
      </c>
      <c r="O76" s="44">
        <f t="shared" si="41"/>
        <v>154.69999999999999</v>
      </c>
      <c r="P76" s="44">
        <f t="shared" si="41"/>
        <v>154.69999999999999</v>
      </c>
      <c r="Q76" s="44">
        <f t="shared" si="41"/>
        <v>154.69999999999999</v>
      </c>
      <c r="R76" s="44">
        <f t="shared" si="41"/>
        <v>154.69999999999999</v>
      </c>
      <c r="S76" s="44">
        <f t="shared" si="41"/>
        <v>154.69999999999999</v>
      </c>
      <c r="T76" s="44">
        <f t="shared" si="41"/>
        <v>154.69999999999999</v>
      </c>
      <c r="U76" s="44">
        <f t="shared" si="41"/>
        <v>154.69999999999999</v>
      </c>
      <c r="V76" s="44">
        <f t="shared" si="41"/>
        <v>154.69999999999999</v>
      </c>
      <c r="W76" s="44">
        <f t="shared" si="41"/>
        <v>154.69999999999999</v>
      </c>
      <c r="X76" s="44">
        <f t="shared" si="41"/>
        <v>154.69999999999999</v>
      </c>
      <c r="Y76" s="44">
        <f t="shared" si="41"/>
        <v>154.69999999999999</v>
      </c>
      <c r="Z76" s="44">
        <f t="shared" si="41"/>
        <v>154.69999999999999</v>
      </c>
      <c r="AA76" s="44">
        <f t="shared" si="41"/>
        <v>154.69999999999999</v>
      </c>
    </row>
    <row r="77" spans="1:27" ht="12.75" customHeight="1" collapsed="1" x14ac:dyDescent="0.3">
      <c r="A77" s="98" t="s">
        <v>1727</v>
      </c>
      <c r="B77" s="28" t="str">
        <f>"15"&amp;"."&amp;$B$800&amp;"."&amp;$B$801</f>
        <v>15.07.2024</v>
      </c>
      <c r="C77" s="90" t="s">
        <v>76</v>
      </c>
      <c r="D77" s="91">
        <f>ROUND(((D78+D79+D81+D80)/1000),5)</f>
        <v>2.5118499999999999</v>
      </c>
      <c r="E77" s="91">
        <f>ROUND(((E78+E79+E81+E80)/1000),5)</f>
        <v>2.4202400000000002</v>
      </c>
      <c r="F77" s="91">
        <f>ROUND(((F78+F79+F81+F80)/1000),5)</f>
        <v>2.2898299999999998</v>
      </c>
      <c r="G77" s="91">
        <f t="shared" ref="G77:AA77" si="42">ROUND(((G78+G79+G81+G80)/1000),5)</f>
        <v>1.9625699999999999</v>
      </c>
      <c r="H77" s="91">
        <f t="shared" si="42"/>
        <v>1.95747</v>
      </c>
      <c r="I77" s="91">
        <f t="shared" si="42"/>
        <v>2.0144799999999998</v>
      </c>
      <c r="J77" s="91">
        <f t="shared" si="42"/>
        <v>2.1361699999999999</v>
      </c>
      <c r="K77" s="91">
        <f t="shared" si="42"/>
        <v>2.8826499999999999</v>
      </c>
      <c r="L77" s="91">
        <f t="shared" si="42"/>
        <v>3.3345099999999999</v>
      </c>
      <c r="M77" s="91">
        <f t="shared" si="42"/>
        <v>3.55654</v>
      </c>
      <c r="N77" s="91">
        <f t="shared" si="42"/>
        <v>3.6716799999999998</v>
      </c>
      <c r="O77" s="91">
        <f t="shared" si="42"/>
        <v>3.7773099999999999</v>
      </c>
      <c r="P77" s="91">
        <f t="shared" si="42"/>
        <v>3.6621999999999999</v>
      </c>
      <c r="Q77" s="91">
        <f t="shared" si="42"/>
        <v>3.8069700000000002</v>
      </c>
      <c r="R77" s="91">
        <f t="shared" si="42"/>
        <v>3.92469</v>
      </c>
      <c r="S77" s="91">
        <f t="shared" si="42"/>
        <v>3.7012</v>
      </c>
      <c r="T77" s="91">
        <f t="shared" si="42"/>
        <v>3.6879300000000002</v>
      </c>
      <c r="U77" s="91">
        <f t="shared" si="42"/>
        <v>3.6394500000000001</v>
      </c>
      <c r="V77" s="91">
        <f t="shared" si="42"/>
        <v>3.5569700000000002</v>
      </c>
      <c r="W77" s="91">
        <f t="shared" si="42"/>
        <v>3.5696699999999999</v>
      </c>
      <c r="X77" s="91">
        <f t="shared" si="42"/>
        <v>3.4939200000000001</v>
      </c>
      <c r="Y77" s="91">
        <f t="shared" si="42"/>
        <v>3.3401900000000002</v>
      </c>
      <c r="Z77" s="91">
        <f t="shared" si="42"/>
        <v>3.2595200000000002</v>
      </c>
      <c r="AA77" s="91">
        <f t="shared" si="42"/>
        <v>3.0069900000000001</v>
      </c>
    </row>
    <row r="78" spans="1:27" ht="12.75" hidden="1" customHeight="1" outlineLevel="1" x14ac:dyDescent="0.3">
      <c r="A78" s="99" t="s">
        <v>1728</v>
      </c>
      <c r="B78" s="63" t="s">
        <v>238</v>
      </c>
      <c r="C78" s="43" t="s">
        <v>79</v>
      </c>
      <c r="D78" s="44">
        <v>1202.1099999999999</v>
      </c>
      <c r="E78" s="44">
        <v>1110.5</v>
      </c>
      <c r="F78" s="44">
        <v>980.09</v>
      </c>
      <c r="G78" s="44">
        <v>652.83000000000004</v>
      </c>
      <c r="H78" s="44">
        <v>647.73</v>
      </c>
      <c r="I78" s="44">
        <v>704.74</v>
      </c>
      <c r="J78" s="44">
        <v>826.43</v>
      </c>
      <c r="K78" s="44">
        <v>1572.91</v>
      </c>
      <c r="L78" s="44">
        <v>2024.77</v>
      </c>
      <c r="M78" s="44">
        <v>2246.8000000000002</v>
      </c>
      <c r="N78" s="44">
        <v>2361.94</v>
      </c>
      <c r="O78" s="44">
        <v>2467.5700000000002</v>
      </c>
      <c r="P78" s="44">
        <v>2352.46</v>
      </c>
      <c r="Q78" s="44">
        <v>2497.23</v>
      </c>
      <c r="R78" s="44">
        <v>2614.9499999999998</v>
      </c>
      <c r="S78" s="44">
        <v>2391.46</v>
      </c>
      <c r="T78" s="44">
        <v>2378.19</v>
      </c>
      <c r="U78" s="44">
        <v>2329.71</v>
      </c>
      <c r="V78" s="44">
        <v>2247.23</v>
      </c>
      <c r="W78" s="44">
        <v>2259.9299999999998</v>
      </c>
      <c r="X78" s="44">
        <v>2184.1799999999998</v>
      </c>
      <c r="Y78" s="44">
        <v>2030.45</v>
      </c>
      <c r="Z78" s="44">
        <v>1949.78</v>
      </c>
      <c r="AA78" s="44">
        <v>1697.25</v>
      </c>
    </row>
    <row r="79" spans="1:27" ht="12.75" hidden="1" customHeight="1" outlineLevel="1" x14ac:dyDescent="0.3">
      <c r="A79" s="99" t="s">
        <v>1729</v>
      </c>
      <c r="B79" s="63" t="s">
        <v>90</v>
      </c>
      <c r="C79" s="43" t="s">
        <v>79</v>
      </c>
      <c r="D79" s="44">
        <f t="shared" ref="D79:AA79" si="43">$D$9</f>
        <v>1150.23</v>
      </c>
      <c r="E79" s="44">
        <f t="shared" si="43"/>
        <v>1150.23</v>
      </c>
      <c r="F79" s="44">
        <f t="shared" si="43"/>
        <v>1150.23</v>
      </c>
      <c r="G79" s="44">
        <f t="shared" si="43"/>
        <v>1150.23</v>
      </c>
      <c r="H79" s="44">
        <f t="shared" si="43"/>
        <v>1150.23</v>
      </c>
      <c r="I79" s="44">
        <f t="shared" si="43"/>
        <v>1150.23</v>
      </c>
      <c r="J79" s="44">
        <f t="shared" si="43"/>
        <v>1150.23</v>
      </c>
      <c r="K79" s="44">
        <f t="shared" si="43"/>
        <v>1150.23</v>
      </c>
      <c r="L79" s="44">
        <f t="shared" si="43"/>
        <v>1150.23</v>
      </c>
      <c r="M79" s="44">
        <f t="shared" si="43"/>
        <v>1150.23</v>
      </c>
      <c r="N79" s="44">
        <f t="shared" si="43"/>
        <v>1150.23</v>
      </c>
      <c r="O79" s="44">
        <f t="shared" si="43"/>
        <v>1150.23</v>
      </c>
      <c r="P79" s="44">
        <f t="shared" si="43"/>
        <v>1150.23</v>
      </c>
      <c r="Q79" s="44">
        <f t="shared" si="43"/>
        <v>1150.23</v>
      </c>
      <c r="R79" s="44">
        <f t="shared" si="43"/>
        <v>1150.23</v>
      </c>
      <c r="S79" s="44">
        <f t="shared" si="43"/>
        <v>1150.23</v>
      </c>
      <c r="T79" s="44">
        <f t="shared" si="43"/>
        <v>1150.23</v>
      </c>
      <c r="U79" s="44">
        <f t="shared" si="43"/>
        <v>1150.23</v>
      </c>
      <c r="V79" s="44">
        <f t="shared" si="43"/>
        <v>1150.23</v>
      </c>
      <c r="W79" s="44">
        <f t="shared" si="43"/>
        <v>1150.23</v>
      </c>
      <c r="X79" s="44">
        <f t="shared" si="43"/>
        <v>1150.23</v>
      </c>
      <c r="Y79" s="44">
        <f t="shared" si="43"/>
        <v>1150.23</v>
      </c>
      <c r="Z79" s="44">
        <f t="shared" si="43"/>
        <v>1150.23</v>
      </c>
      <c r="AA79" s="44">
        <f t="shared" si="43"/>
        <v>1150.23</v>
      </c>
    </row>
    <row r="80" spans="1:27" ht="12.75" hidden="1" customHeight="1" outlineLevel="1" x14ac:dyDescent="0.3">
      <c r="A80" s="99" t="s">
        <v>1730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1731</v>
      </c>
      <c r="B81" s="63" t="s">
        <v>81</v>
      </c>
      <c r="C81" s="43" t="s">
        <v>79</v>
      </c>
      <c r="D81" s="44">
        <f>$D$11</f>
        <v>154.69999999999999</v>
      </c>
      <c r="E81" s="44">
        <f t="shared" ref="E81:AA81" si="44">$D$11</f>
        <v>154.69999999999999</v>
      </c>
      <c r="F81" s="44">
        <f t="shared" si="44"/>
        <v>154.69999999999999</v>
      </c>
      <c r="G81" s="44">
        <f t="shared" si="44"/>
        <v>154.69999999999999</v>
      </c>
      <c r="H81" s="44">
        <f t="shared" si="44"/>
        <v>154.69999999999999</v>
      </c>
      <c r="I81" s="44">
        <f t="shared" si="44"/>
        <v>154.69999999999999</v>
      </c>
      <c r="J81" s="44">
        <f t="shared" si="44"/>
        <v>154.69999999999999</v>
      </c>
      <c r="K81" s="44">
        <f t="shared" si="44"/>
        <v>154.69999999999999</v>
      </c>
      <c r="L81" s="44">
        <f t="shared" si="44"/>
        <v>154.69999999999999</v>
      </c>
      <c r="M81" s="44">
        <f t="shared" si="44"/>
        <v>154.69999999999999</v>
      </c>
      <c r="N81" s="44">
        <f t="shared" si="44"/>
        <v>154.69999999999999</v>
      </c>
      <c r="O81" s="44">
        <f t="shared" si="44"/>
        <v>154.69999999999999</v>
      </c>
      <c r="P81" s="44">
        <f t="shared" si="44"/>
        <v>154.69999999999999</v>
      </c>
      <c r="Q81" s="44">
        <f t="shared" si="44"/>
        <v>154.69999999999999</v>
      </c>
      <c r="R81" s="44">
        <f t="shared" si="44"/>
        <v>154.69999999999999</v>
      </c>
      <c r="S81" s="44">
        <f t="shared" si="44"/>
        <v>154.69999999999999</v>
      </c>
      <c r="T81" s="44">
        <f t="shared" si="44"/>
        <v>154.69999999999999</v>
      </c>
      <c r="U81" s="44">
        <f t="shared" si="44"/>
        <v>154.69999999999999</v>
      </c>
      <c r="V81" s="44">
        <f t="shared" si="44"/>
        <v>154.69999999999999</v>
      </c>
      <c r="W81" s="44">
        <f t="shared" si="44"/>
        <v>154.69999999999999</v>
      </c>
      <c r="X81" s="44">
        <f t="shared" si="44"/>
        <v>154.69999999999999</v>
      </c>
      <c r="Y81" s="44">
        <f t="shared" si="44"/>
        <v>154.69999999999999</v>
      </c>
      <c r="Z81" s="44">
        <f t="shared" si="44"/>
        <v>154.69999999999999</v>
      </c>
      <c r="AA81" s="44">
        <f t="shared" si="44"/>
        <v>154.69999999999999</v>
      </c>
    </row>
    <row r="82" spans="1:27" ht="12.75" customHeight="1" collapsed="1" x14ac:dyDescent="0.3">
      <c r="A82" s="98" t="s">
        <v>1732</v>
      </c>
      <c r="B82" s="28" t="str">
        <f>"16"&amp;"."&amp;$B$800&amp;"."&amp;$B$801</f>
        <v>16.07.2024</v>
      </c>
      <c r="C82" s="90" t="s">
        <v>76</v>
      </c>
      <c r="D82" s="91">
        <f>ROUND(((D83+D84+D86+D85)/1000),5)</f>
        <v>2.6865700000000001</v>
      </c>
      <c r="E82" s="91">
        <f>ROUND(((E83+E84+E86+E85)/1000),5)</f>
        <v>2.5122300000000002</v>
      </c>
      <c r="F82" s="91">
        <f>ROUND(((F83+F84+F86+F85)/1000),5)</f>
        <v>2.3756900000000001</v>
      </c>
      <c r="G82" s="91">
        <f t="shared" ref="G82:AA82" si="45">ROUND(((G83+G84+G86+G85)/1000),5)</f>
        <v>2.00867</v>
      </c>
      <c r="H82" s="91">
        <f t="shared" si="45"/>
        <v>1.9405699999999999</v>
      </c>
      <c r="I82" s="91">
        <f t="shared" si="45"/>
        <v>2.0599099999999999</v>
      </c>
      <c r="J82" s="91">
        <f t="shared" si="45"/>
        <v>2.5090300000000001</v>
      </c>
      <c r="K82" s="91">
        <f t="shared" si="45"/>
        <v>3.0031699999999999</v>
      </c>
      <c r="L82" s="91">
        <f t="shared" si="45"/>
        <v>3.3481800000000002</v>
      </c>
      <c r="M82" s="91">
        <f t="shared" si="45"/>
        <v>3.6178499999999998</v>
      </c>
      <c r="N82" s="91">
        <f t="shared" si="45"/>
        <v>3.8091900000000001</v>
      </c>
      <c r="O82" s="91">
        <f t="shared" si="45"/>
        <v>3.78816</v>
      </c>
      <c r="P82" s="91">
        <f t="shared" si="45"/>
        <v>3.6099299999999999</v>
      </c>
      <c r="Q82" s="91">
        <f t="shared" si="45"/>
        <v>4.1822400000000002</v>
      </c>
      <c r="R82" s="91">
        <f t="shared" si="45"/>
        <v>4.4098199999999999</v>
      </c>
      <c r="S82" s="91">
        <f t="shared" si="45"/>
        <v>4.34077</v>
      </c>
      <c r="T82" s="91">
        <f t="shared" si="45"/>
        <v>3.5010500000000002</v>
      </c>
      <c r="U82" s="91">
        <f t="shared" si="45"/>
        <v>3.9374500000000001</v>
      </c>
      <c r="V82" s="91">
        <f t="shared" si="45"/>
        <v>3.86524</v>
      </c>
      <c r="W82" s="91">
        <f t="shared" si="45"/>
        <v>3.70485</v>
      </c>
      <c r="X82" s="91">
        <f t="shared" si="45"/>
        <v>3.63266</v>
      </c>
      <c r="Y82" s="91">
        <f t="shared" si="45"/>
        <v>3.62731</v>
      </c>
      <c r="Z82" s="91">
        <f t="shared" si="45"/>
        <v>3.3254700000000001</v>
      </c>
      <c r="AA82" s="91">
        <f t="shared" si="45"/>
        <v>3.0537899999999998</v>
      </c>
    </row>
    <row r="83" spans="1:27" ht="12.75" hidden="1" customHeight="1" outlineLevel="1" x14ac:dyDescent="0.3">
      <c r="A83" s="99" t="s">
        <v>1733</v>
      </c>
      <c r="B83" s="63" t="s">
        <v>238</v>
      </c>
      <c r="C83" s="43" t="s">
        <v>79</v>
      </c>
      <c r="D83" s="44">
        <v>1376.83</v>
      </c>
      <c r="E83" s="44">
        <v>1202.49</v>
      </c>
      <c r="F83" s="44">
        <v>1065.95</v>
      </c>
      <c r="G83" s="44">
        <v>698.93</v>
      </c>
      <c r="H83" s="44">
        <v>630.83000000000004</v>
      </c>
      <c r="I83" s="44">
        <v>750.17</v>
      </c>
      <c r="J83" s="44">
        <v>1199.29</v>
      </c>
      <c r="K83" s="44">
        <v>1693.43</v>
      </c>
      <c r="L83" s="44">
        <v>2038.44</v>
      </c>
      <c r="M83" s="44">
        <v>2308.11</v>
      </c>
      <c r="N83" s="44">
        <v>2499.4499999999998</v>
      </c>
      <c r="O83" s="44">
        <v>2478.42</v>
      </c>
      <c r="P83" s="44">
        <v>2300.19</v>
      </c>
      <c r="Q83" s="44">
        <v>2872.5</v>
      </c>
      <c r="R83" s="44">
        <v>3100.08</v>
      </c>
      <c r="S83" s="44">
        <v>3031.03</v>
      </c>
      <c r="T83" s="44">
        <v>2191.31</v>
      </c>
      <c r="U83" s="44">
        <v>2627.71</v>
      </c>
      <c r="V83" s="44">
        <v>2555.5</v>
      </c>
      <c r="W83" s="44">
        <v>2395.11</v>
      </c>
      <c r="X83" s="44">
        <v>2322.92</v>
      </c>
      <c r="Y83" s="44">
        <v>2317.5700000000002</v>
      </c>
      <c r="Z83" s="44">
        <v>2015.73</v>
      </c>
      <c r="AA83" s="44">
        <v>1744.05</v>
      </c>
    </row>
    <row r="84" spans="1:27" ht="12.75" hidden="1" customHeight="1" outlineLevel="1" x14ac:dyDescent="0.3">
      <c r="A84" s="99" t="s">
        <v>1734</v>
      </c>
      <c r="B84" s="63" t="s">
        <v>90</v>
      </c>
      <c r="C84" s="43" t="s">
        <v>79</v>
      </c>
      <c r="D84" s="44">
        <f t="shared" ref="D84:AA84" si="46">$D$9</f>
        <v>1150.23</v>
      </c>
      <c r="E84" s="44">
        <f t="shared" si="46"/>
        <v>1150.23</v>
      </c>
      <c r="F84" s="44">
        <f t="shared" si="46"/>
        <v>1150.23</v>
      </c>
      <c r="G84" s="44">
        <f t="shared" si="46"/>
        <v>1150.23</v>
      </c>
      <c r="H84" s="44">
        <f t="shared" si="46"/>
        <v>1150.23</v>
      </c>
      <c r="I84" s="44">
        <f t="shared" si="46"/>
        <v>1150.23</v>
      </c>
      <c r="J84" s="44">
        <f t="shared" si="46"/>
        <v>1150.23</v>
      </c>
      <c r="K84" s="44">
        <f t="shared" si="46"/>
        <v>1150.23</v>
      </c>
      <c r="L84" s="44">
        <f t="shared" si="46"/>
        <v>1150.23</v>
      </c>
      <c r="M84" s="44">
        <f t="shared" si="46"/>
        <v>1150.23</v>
      </c>
      <c r="N84" s="44">
        <f t="shared" si="46"/>
        <v>1150.23</v>
      </c>
      <c r="O84" s="44">
        <f t="shared" si="46"/>
        <v>1150.23</v>
      </c>
      <c r="P84" s="44">
        <f t="shared" si="46"/>
        <v>1150.23</v>
      </c>
      <c r="Q84" s="44">
        <f t="shared" si="46"/>
        <v>1150.23</v>
      </c>
      <c r="R84" s="44">
        <f t="shared" si="46"/>
        <v>1150.23</v>
      </c>
      <c r="S84" s="44">
        <f t="shared" si="46"/>
        <v>1150.23</v>
      </c>
      <c r="T84" s="44">
        <f t="shared" si="46"/>
        <v>1150.23</v>
      </c>
      <c r="U84" s="44">
        <f t="shared" si="46"/>
        <v>1150.23</v>
      </c>
      <c r="V84" s="44">
        <f t="shared" si="46"/>
        <v>1150.23</v>
      </c>
      <c r="W84" s="44">
        <f t="shared" si="46"/>
        <v>1150.23</v>
      </c>
      <c r="X84" s="44">
        <f t="shared" si="46"/>
        <v>1150.23</v>
      </c>
      <c r="Y84" s="44">
        <f t="shared" si="46"/>
        <v>1150.23</v>
      </c>
      <c r="Z84" s="44">
        <f t="shared" si="46"/>
        <v>1150.23</v>
      </c>
      <c r="AA84" s="44">
        <f t="shared" si="46"/>
        <v>1150.23</v>
      </c>
    </row>
    <row r="85" spans="1:27" ht="12.75" hidden="1" customHeight="1" outlineLevel="1" x14ac:dyDescent="0.3">
      <c r="A85" s="99" t="s">
        <v>1735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1736</v>
      </c>
      <c r="B86" s="63" t="s">
        <v>81</v>
      </c>
      <c r="C86" s="43" t="s">
        <v>79</v>
      </c>
      <c r="D86" s="44">
        <f>$D$11</f>
        <v>154.69999999999999</v>
      </c>
      <c r="E86" s="44">
        <f t="shared" ref="E86:AA86" si="47">$D$11</f>
        <v>154.69999999999999</v>
      </c>
      <c r="F86" s="44">
        <f t="shared" si="47"/>
        <v>154.69999999999999</v>
      </c>
      <c r="G86" s="44">
        <f t="shared" si="47"/>
        <v>154.69999999999999</v>
      </c>
      <c r="H86" s="44">
        <f t="shared" si="47"/>
        <v>154.69999999999999</v>
      </c>
      <c r="I86" s="44">
        <f t="shared" si="47"/>
        <v>154.69999999999999</v>
      </c>
      <c r="J86" s="44">
        <f t="shared" si="47"/>
        <v>154.69999999999999</v>
      </c>
      <c r="K86" s="44">
        <f t="shared" si="47"/>
        <v>154.69999999999999</v>
      </c>
      <c r="L86" s="44">
        <f t="shared" si="47"/>
        <v>154.69999999999999</v>
      </c>
      <c r="M86" s="44">
        <f t="shared" si="47"/>
        <v>154.69999999999999</v>
      </c>
      <c r="N86" s="44">
        <f t="shared" si="47"/>
        <v>154.69999999999999</v>
      </c>
      <c r="O86" s="44">
        <f t="shared" si="47"/>
        <v>154.69999999999999</v>
      </c>
      <c r="P86" s="44">
        <f t="shared" si="47"/>
        <v>154.69999999999999</v>
      </c>
      <c r="Q86" s="44">
        <f t="shared" si="47"/>
        <v>154.69999999999999</v>
      </c>
      <c r="R86" s="44">
        <f t="shared" si="47"/>
        <v>154.69999999999999</v>
      </c>
      <c r="S86" s="44">
        <f t="shared" si="47"/>
        <v>154.69999999999999</v>
      </c>
      <c r="T86" s="44">
        <f t="shared" si="47"/>
        <v>154.69999999999999</v>
      </c>
      <c r="U86" s="44">
        <f t="shared" si="47"/>
        <v>154.69999999999999</v>
      </c>
      <c r="V86" s="44">
        <f t="shared" si="47"/>
        <v>154.69999999999999</v>
      </c>
      <c r="W86" s="44">
        <f t="shared" si="47"/>
        <v>154.69999999999999</v>
      </c>
      <c r="X86" s="44">
        <f t="shared" si="47"/>
        <v>154.69999999999999</v>
      </c>
      <c r="Y86" s="44">
        <f t="shared" si="47"/>
        <v>154.69999999999999</v>
      </c>
      <c r="Z86" s="44">
        <f t="shared" si="47"/>
        <v>154.69999999999999</v>
      </c>
      <c r="AA86" s="44">
        <f t="shared" si="47"/>
        <v>154.69999999999999</v>
      </c>
    </row>
    <row r="87" spans="1:27" ht="12.75" customHeight="1" collapsed="1" x14ac:dyDescent="0.3">
      <c r="A87" s="98" t="s">
        <v>1737</v>
      </c>
      <c r="B87" s="28" t="str">
        <f>"17"&amp;"."&amp;$B$800&amp;"."&amp;$B$801</f>
        <v>17.07.2024</v>
      </c>
      <c r="C87" s="90" t="s">
        <v>76</v>
      </c>
      <c r="D87" s="91">
        <f>ROUND(((D88+D89+D91+D90)/1000),5)</f>
        <v>2.8507899999999999</v>
      </c>
      <c r="E87" s="91">
        <f>ROUND(((E88+E89+E91+E90)/1000),5)</f>
        <v>2.6052599999999999</v>
      </c>
      <c r="F87" s="91">
        <f>ROUND(((F88+F89+F91+F90)/1000),5)</f>
        <v>2.50834</v>
      </c>
      <c r="G87" s="91">
        <f t="shared" ref="G87:AA87" si="48">ROUND(((G88+G89+G91+G90)/1000),5)</f>
        <v>2.3986399999999999</v>
      </c>
      <c r="H87" s="91">
        <f t="shared" si="48"/>
        <v>2.0968800000000001</v>
      </c>
      <c r="I87" s="91">
        <f t="shared" si="48"/>
        <v>2.4769000000000001</v>
      </c>
      <c r="J87" s="91">
        <f t="shared" si="48"/>
        <v>2.7363599999999999</v>
      </c>
      <c r="K87" s="91">
        <f t="shared" si="48"/>
        <v>3.0366200000000001</v>
      </c>
      <c r="L87" s="91">
        <f t="shared" si="48"/>
        <v>3.39859</v>
      </c>
      <c r="M87" s="91">
        <f t="shared" si="48"/>
        <v>3.6175999999999999</v>
      </c>
      <c r="N87" s="91">
        <f t="shared" si="48"/>
        <v>3.35859</v>
      </c>
      <c r="O87" s="91">
        <f t="shared" si="48"/>
        <v>3.4473199999999999</v>
      </c>
      <c r="P87" s="91">
        <f t="shared" si="48"/>
        <v>3.4280300000000001</v>
      </c>
      <c r="Q87" s="91">
        <f t="shared" si="48"/>
        <v>4.1300999999999997</v>
      </c>
      <c r="R87" s="91">
        <f t="shared" si="48"/>
        <v>4.0881999999999996</v>
      </c>
      <c r="S87" s="91">
        <f t="shared" si="48"/>
        <v>4.4197899999999999</v>
      </c>
      <c r="T87" s="91">
        <f t="shared" si="48"/>
        <v>4.4253499999999999</v>
      </c>
      <c r="U87" s="91">
        <f t="shared" si="48"/>
        <v>4.2218499999999999</v>
      </c>
      <c r="V87" s="91">
        <f t="shared" si="48"/>
        <v>4.0602499999999999</v>
      </c>
      <c r="W87" s="91">
        <f t="shared" si="48"/>
        <v>3.8401700000000001</v>
      </c>
      <c r="X87" s="91">
        <f t="shared" si="48"/>
        <v>3.7818299999999998</v>
      </c>
      <c r="Y87" s="91">
        <f t="shared" si="48"/>
        <v>3.7874400000000001</v>
      </c>
      <c r="Z87" s="91">
        <f t="shared" si="48"/>
        <v>3.42401</v>
      </c>
      <c r="AA87" s="91">
        <f t="shared" si="48"/>
        <v>3.2211500000000002</v>
      </c>
    </row>
    <row r="88" spans="1:27" ht="12.75" hidden="1" customHeight="1" outlineLevel="1" x14ac:dyDescent="0.3">
      <c r="A88" s="99" t="s">
        <v>1738</v>
      </c>
      <c r="B88" s="63" t="s">
        <v>238</v>
      </c>
      <c r="C88" s="43" t="s">
        <v>79</v>
      </c>
      <c r="D88" s="44">
        <v>1541.05</v>
      </c>
      <c r="E88" s="44">
        <v>1295.52</v>
      </c>
      <c r="F88" s="44">
        <v>1198.5999999999999</v>
      </c>
      <c r="G88" s="44">
        <v>1088.9000000000001</v>
      </c>
      <c r="H88" s="44">
        <v>787.14</v>
      </c>
      <c r="I88" s="44">
        <v>1167.1600000000001</v>
      </c>
      <c r="J88" s="44">
        <v>1426.62</v>
      </c>
      <c r="K88" s="44">
        <v>1726.88</v>
      </c>
      <c r="L88" s="44">
        <v>2088.85</v>
      </c>
      <c r="M88" s="44">
        <v>2307.86</v>
      </c>
      <c r="N88" s="44">
        <v>2048.85</v>
      </c>
      <c r="O88" s="44">
        <v>2137.58</v>
      </c>
      <c r="P88" s="44">
        <v>2118.29</v>
      </c>
      <c r="Q88" s="44">
        <v>2820.36</v>
      </c>
      <c r="R88" s="44">
        <v>2778.46</v>
      </c>
      <c r="S88" s="44">
        <v>3110.05</v>
      </c>
      <c r="T88" s="44">
        <v>3115.61</v>
      </c>
      <c r="U88" s="44">
        <v>2912.11</v>
      </c>
      <c r="V88" s="44">
        <v>2750.51</v>
      </c>
      <c r="W88" s="44">
        <v>2530.4299999999998</v>
      </c>
      <c r="X88" s="44">
        <v>2472.09</v>
      </c>
      <c r="Y88" s="44">
        <v>2477.6999999999998</v>
      </c>
      <c r="Z88" s="44">
        <v>2114.27</v>
      </c>
      <c r="AA88" s="44">
        <v>1911.41</v>
      </c>
    </row>
    <row r="89" spans="1:27" ht="12.75" hidden="1" customHeight="1" outlineLevel="1" x14ac:dyDescent="0.3">
      <c r="A89" s="99" t="s">
        <v>1739</v>
      </c>
      <c r="B89" s="63" t="s">
        <v>90</v>
      </c>
      <c r="C89" s="43" t="s">
        <v>79</v>
      </c>
      <c r="D89" s="44">
        <f t="shared" ref="D89:AA89" si="49">$D$9</f>
        <v>1150.23</v>
      </c>
      <c r="E89" s="44">
        <f t="shared" si="49"/>
        <v>1150.23</v>
      </c>
      <c r="F89" s="44">
        <f t="shared" si="49"/>
        <v>1150.23</v>
      </c>
      <c r="G89" s="44">
        <f t="shared" si="49"/>
        <v>1150.23</v>
      </c>
      <c r="H89" s="44">
        <f t="shared" si="49"/>
        <v>1150.23</v>
      </c>
      <c r="I89" s="44">
        <f t="shared" si="49"/>
        <v>1150.23</v>
      </c>
      <c r="J89" s="44">
        <f t="shared" si="49"/>
        <v>1150.23</v>
      </c>
      <c r="K89" s="44">
        <f t="shared" si="49"/>
        <v>1150.23</v>
      </c>
      <c r="L89" s="44">
        <f t="shared" si="49"/>
        <v>1150.23</v>
      </c>
      <c r="M89" s="44">
        <f t="shared" si="49"/>
        <v>1150.23</v>
      </c>
      <c r="N89" s="44">
        <f t="shared" si="49"/>
        <v>1150.23</v>
      </c>
      <c r="O89" s="44">
        <f t="shared" si="49"/>
        <v>1150.23</v>
      </c>
      <c r="P89" s="44">
        <f t="shared" si="49"/>
        <v>1150.23</v>
      </c>
      <c r="Q89" s="44">
        <f t="shared" si="49"/>
        <v>1150.23</v>
      </c>
      <c r="R89" s="44">
        <f t="shared" si="49"/>
        <v>1150.23</v>
      </c>
      <c r="S89" s="44">
        <f t="shared" si="49"/>
        <v>1150.23</v>
      </c>
      <c r="T89" s="44">
        <f t="shared" si="49"/>
        <v>1150.23</v>
      </c>
      <c r="U89" s="44">
        <f t="shared" si="49"/>
        <v>1150.23</v>
      </c>
      <c r="V89" s="44">
        <f t="shared" si="49"/>
        <v>1150.23</v>
      </c>
      <c r="W89" s="44">
        <f t="shared" si="49"/>
        <v>1150.23</v>
      </c>
      <c r="X89" s="44">
        <f t="shared" si="49"/>
        <v>1150.23</v>
      </c>
      <c r="Y89" s="44">
        <f t="shared" si="49"/>
        <v>1150.23</v>
      </c>
      <c r="Z89" s="44">
        <f t="shared" si="49"/>
        <v>1150.23</v>
      </c>
      <c r="AA89" s="44">
        <f t="shared" si="49"/>
        <v>1150.23</v>
      </c>
    </row>
    <row r="90" spans="1:27" ht="12.75" hidden="1" customHeight="1" outlineLevel="1" x14ac:dyDescent="0.3">
      <c r="A90" s="99" t="s">
        <v>1740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1741</v>
      </c>
      <c r="B91" s="63" t="s">
        <v>81</v>
      </c>
      <c r="C91" s="43" t="s">
        <v>79</v>
      </c>
      <c r="D91" s="44">
        <f>$D$11</f>
        <v>154.69999999999999</v>
      </c>
      <c r="E91" s="44">
        <f t="shared" ref="E91:AA91" si="50">$D$11</f>
        <v>154.69999999999999</v>
      </c>
      <c r="F91" s="44">
        <f t="shared" si="50"/>
        <v>154.69999999999999</v>
      </c>
      <c r="G91" s="44">
        <f t="shared" si="50"/>
        <v>154.69999999999999</v>
      </c>
      <c r="H91" s="44">
        <f t="shared" si="50"/>
        <v>154.69999999999999</v>
      </c>
      <c r="I91" s="44">
        <f t="shared" si="50"/>
        <v>154.69999999999999</v>
      </c>
      <c r="J91" s="44">
        <f t="shared" si="50"/>
        <v>154.69999999999999</v>
      </c>
      <c r="K91" s="44">
        <f t="shared" si="50"/>
        <v>154.69999999999999</v>
      </c>
      <c r="L91" s="44">
        <f t="shared" si="50"/>
        <v>154.69999999999999</v>
      </c>
      <c r="M91" s="44">
        <f t="shared" si="50"/>
        <v>154.69999999999999</v>
      </c>
      <c r="N91" s="44">
        <f t="shared" si="50"/>
        <v>154.69999999999999</v>
      </c>
      <c r="O91" s="44">
        <f t="shared" si="50"/>
        <v>154.69999999999999</v>
      </c>
      <c r="P91" s="44">
        <f t="shared" si="50"/>
        <v>154.69999999999999</v>
      </c>
      <c r="Q91" s="44">
        <f t="shared" si="50"/>
        <v>154.69999999999999</v>
      </c>
      <c r="R91" s="44">
        <f t="shared" si="50"/>
        <v>154.69999999999999</v>
      </c>
      <c r="S91" s="44">
        <f t="shared" si="50"/>
        <v>154.69999999999999</v>
      </c>
      <c r="T91" s="44">
        <f t="shared" si="50"/>
        <v>154.69999999999999</v>
      </c>
      <c r="U91" s="44">
        <f t="shared" si="50"/>
        <v>154.69999999999999</v>
      </c>
      <c r="V91" s="44">
        <f t="shared" si="50"/>
        <v>154.69999999999999</v>
      </c>
      <c r="W91" s="44">
        <f t="shared" si="50"/>
        <v>154.69999999999999</v>
      </c>
      <c r="X91" s="44">
        <f t="shared" si="50"/>
        <v>154.69999999999999</v>
      </c>
      <c r="Y91" s="44">
        <f t="shared" si="50"/>
        <v>154.69999999999999</v>
      </c>
      <c r="Z91" s="44">
        <f t="shared" si="50"/>
        <v>154.69999999999999</v>
      </c>
      <c r="AA91" s="44">
        <f t="shared" si="50"/>
        <v>154.69999999999999</v>
      </c>
    </row>
    <row r="92" spans="1:27" ht="12.75" customHeight="1" collapsed="1" x14ac:dyDescent="0.3">
      <c r="A92" s="98" t="s">
        <v>1742</v>
      </c>
      <c r="B92" s="28" t="str">
        <f>"18"&amp;"."&amp;$B$800&amp;"."&amp;$B$801</f>
        <v>18.07.2024</v>
      </c>
      <c r="C92" s="90" t="s">
        <v>76</v>
      </c>
      <c r="D92" s="91">
        <f>ROUND(((D93+D94+D96+D95)/1000),5)</f>
        <v>2.8772899999999999</v>
      </c>
      <c r="E92" s="91">
        <f>ROUND(((E93+E94+E96+E95)/1000),5)</f>
        <v>2.7619600000000002</v>
      </c>
      <c r="F92" s="91">
        <f>ROUND(((F93+F94+F96+F95)/1000),5)</f>
        <v>2.5573999999999999</v>
      </c>
      <c r="G92" s="91">
        <f t="shared" ref="G92:AA92" si="51">ROUND(((G93+G94+G96+G95)/1000),5)</f>
        <v>2.5082599999999999</v>
      </c>
      <c r="H92" s="91">
        <f t="shared" si="51"/>
        <v>2.4644699999999999</v>
      </c>
      <c r="I92" s="91">
        <f t="shared" si="51"/>
        <v>2.5550099999999998</v>
      </c>
      <c r="J92" s="91">
        <f t="shared" si="51"/>
        <v>2.7622300000000002</v>
      </c>
      <c r="K92" s="91">
        <f t="shared" si="51"/>
        <v>3.0105</v>
      </c>
      <c r="L92" s="91">
        <f t="shared" si="51"/>
        <v>3.2315</v>
      </c>
      <c r="M92" s="91">
        <f t="shared" si="51"/>
        <v>3.7216</v>
      </c>
      <c r="N92" s="91">
        <f t="shared" si="51"/>
        <v>3.6980400000000002</v>
      </c>
      <c r="O92" s="91">
        <f t="shared" si="51"/>
        <v>3.6997399999999998</v>
      </c>
      <c r="P92" s="91">
        <f t="shared" si="51"/>
        <v>3.62181</v>
      </c>
      <c r="Q92" s="91">
        <f t="shared" si="51"/>
        <v>4.2031700000000001</v>
      </c>
      <c r="R92" s="91">
        <f t="shared" si="51"/>
        <v>4.1850100000000001</v>
      </c>
      <c r="S92" s="91">
        <f t="shared" si="51"/>
        <v>3.4258600000000001</v>
      </c>
      <c r="T92" s="91">
        <f t="shared" si="51"/>
        <v>3.4032200000000001</v>
      </c>
      <c r="U92" s="91">
        <f t="shared" si="51"/>
        <v>3.7541099999999998</v>
      </c>
      <c r="V92" s="91">
        <f t="shared" si="51"/>
        <v>3.5666699999999998</v>
      </c>
      <c r="W92" s="91">
        <f t="shared" si="51"/>
        <v>3.6654399999999998</v>
      </c>
      <c r="X92" s="91">
        <f t="shared" si="51"/>
        <v>3.5345300000000002</v>
      </c>
      <c r="Y92" s="91">
        <f t="shared" si="51"/>
        <v>3.48028</v>
      </c>
      <c r="Z92" s="91">
        <f t="shared" si="51"/>
        <v>3.2096499999999999</v>
      </c>
      <c r="AA92" s="91">
        <f t="shared" si="51"/>
        <v>3.1442299999999999</v>
      </c>
    </row>
    <row r="93" spans="1:27" ht="12.75" hidden="1" customHeight="1" outlineLevel="1" x14ac:dyDescent="0.3">
      <c r="A93" s="99" t="s">
        <v>1743</v>
      </c>
      <c r="B93" s="63" t="s">
        <v>238</v>
      </c>
      <c r="C93" s="43" t="s">
        <v>79</v>
      </c>
      <c r="D93" s="44">
        <v>1567.55</v>
      </c>
      <c r="E93" s="44">
        <v>1452.22</v>
      </c>
      <c r="F93" s="44">
        <v>1247.6600000000001</v>
      </c>
      <c r="G93" s="44">
        <v>1198.52</v>
      </c>
      <c r="H93" s="44">
        <v>1154.73</v>
      </c>
      <c r="I93" s="44">
        <v>1245.27</v>
      </c>
      <c r="J93" s="44">
        <v>1452.49</v>
      </c>
      <c r="K93" s="44">
        <v>1700.76</v>
      </c>
      <c r="L93" s="44">
        <v>1921.76</v>
      </c>
      <c r="M93" s="44">
        <v>2411.86</v>
      </c>
      <c r="N93" s="44">
        <v>2388.3000000000002</v>
      </c>
      <c r="O93" s="44">
        <v>2390</v>
      </c>
      <c r="P93" s="44">
        <v>2312.0700000000002</v>
      </c>
      <c r="Q93" s="44">
        <v>2893.43</v>
      </c>
      <c r="R93" s="44">
        <v>2875.27</v>
      </c>
      <c r="S93" s="44">
        <v>2116.12</v>
      </c>
      <c r="T93" s="44">
        <v>2093.48</v>
      </c>
      <c r="U93" s="44">
        <v>2444.37</v>
      </c>
      <c r="V93" s="44">
        <v>2256.9299999999998</v>
      </c>
      <c r="W93" s="44">
        <v>2355.6999999999998</v>
      </c>
      <c r="X93" s="44">
        <v>2224.79</v>
      </c>
      <c r="Y93" s="44">
        <v>2170.54</v>
      </c>
      <c r="Z93" s="44">
        <v>1899.91</v>
      </c>
      <c r="AA93" s="44">
        <v>1834.49</v>
      </c>
    </row>
    <row r="94" spans="1:27" ht="12.75" hidden="1" customHeight="1" outlineLevel="1" x14ac:dyDescent="0.3">
      <c r="A94" s="99" t="s">
        <v>1744</v>
      </c>
      <c r="B94" s="63" t="s">
        <v>90</v>
      </c>
      <c r="C94" s="43" t="s">
        <v>79</v>
      </c>
      <c r="D94" s="44">
        <f t="shared" ref="D94:AA94" si="52">$D$9</f>
        <v>1150.23</v>
      </c>
      <c r="E94" s="44">
        <f t="shared" si="52"/>
        <v>1150.23</v>
      </c>
      <c r="F94" s="44">
        <f t="shared" si="52"/>
        <v>1150.23</v>
      </c>
      <c r="G94" s="44">
        <f t="shared" si="52"/>
        <v>1150.23</v>
      </c>
      <c r="H94" s="44">
        <f t="shared" si="52"/>
        <v>1150.23</v>
      </c>
      <c r="I94" s="44">
        <f t="shared" si="52"/>
        <v>1150.23</v>
      </c>
      <c r="J94" s="44">
        <f t="shared" si="52"/>
        <v>1150.23</v>
      </c>
      <c r="K94" s="44">
        <f t="shared" si="52"/>
        <v>1150.23</v>
      </c>
      <c r="L94" s="44">
        <f t="shared" si="52"/>
        <v>1150.23</v>
      </c>
      <c r="M94" s="44">
        <f t="shared" si="52"/>
        <v>1150.23</v>
      </c>
      <c r="N94" s="44">
        <f t="shared" si="52"/>
        <v>1150.23</v>
      </c>
      <c r="O94" s="44">
        <f t="shared" si="52"/>
        <v>1150.23</v>
      </c>
      <c r="P94" s="44">
        <f t="shared" si="52"/>
        <v>1150.23</v>
      </c>
      <c r="Q94" s="44">
        <f t="shared" si="52"/>
        <v>1150.23</v>
      </c>
      <c r="R94" s="44">
        <f t="shared" si="52"/>
        <v>1150.23</v>
      </c>
      <c r="S94" s="44">
        <f t="shared" si="52"/>
        <v>1150.23</v>
      </c>
      <c r="T94" s="44">
        <f t="shared" si="52"/>
        <v>1150.23</v>
      </c>
      <c r="U94" s="44">
        <f t="shared" si="52"/>
        <v>1150.23</v>
      </c>
      <c r="V94" s="44">
        <f t="shared" si="52"/>
        <v>1150.23</v>
      </c>
      <c r="W94" s="44">
        <f t="shared" si="52"/>
        <v>1150.23</v>
      </c>
      <c r="X94" s="44">
        <f t="shared" si="52"/>
        <v>1150.23</v>
      </c>
      <c r="Y94" s="44">
        <f t="shared" si="52"/>
        <v>1150.23</v>
      </c>
      <c r="Z94" s="44">
        <f t="shared" si="52"/>
        <v>1150.23</v>
      </c>
      <c r="AA94" s="44">
        <f t="shared" si="52"/>
        <v>1150.23</v>
      </c>
    </row>
    <row r="95" spans="1:27" ht="12.75" hidden="1" customHeight="1" outlineLevel="1" x14ac:dyDescent="0.3">
      <c r="A95" s="99" t="s">
        <v>1745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1746</v>
      </c>
      <c r="B96" s="63" t="s">
        <v>81</v>
      </c>
      <c r="C96" s="43" t="s">
        <v>79</v>
      </c>
      <c r="D96" s="44">
        <f>$D$11</f>
        <v>154.69999999999999</v>
      </c>
      <c r="E96" s="44">
        <f t="shared" ref="E96:AA96" si="53">$D$11</f>
        <v>154.69999999999999</v>
      </c>
      <c r="F96" s="44">
        <f t="shared" si="53"/>
        <v>154.69999999999999</v>
      </c>
      <c r="G96" s="44">
        <f t="shared" si="53"/>
        <v>154.69999999999999</v>
      </c>
      <c r="H96" s="44">
        <f t="shared" si="53"/>
        <v>154.69999999999999</v>
      </c>
      <c r="I96" s="44">
        <f t="shared" si="53"/>
        <v>154.69999999999999</v>
      </c>
      <c r="J96" s="44">
        <f t="shared" si="53"/>
        <v>154.69999999999999</v>
      </c>
      <c r="K96" s="44">
        <f t="shared" si="53"/>
        <v>154.69999999999999</v>
      </c>
      <c r="L96" s="44">
        <f t="shared" si="53"/>
        <v>154.69999999999999</v>
      </c>
      <c r="M96" s="44">
        <f t="shared" si="53"/>
        <v>154.69999999999999</v>
      </c>
      <c r="N96" s="44">
        <f t="shared" si="53"/>
        <v>154.69999999999999</v>
      </c>
      <c r="O96" s="44">
        <f t="shared" si="53"/>
        <v>154.69999999999999</v>
      </c>
      <c r="P96" s="44">
        <f t="shared" si="53"/>
        <v>154.69999999999999</v>
      </c>
      <c r="Q96" s="44">
        <f t="shared" si="53"/>
        <v>154.69999999999999</v>
      </c>
      <c r="R96" s="44">
        <f t="shared" si="53"/>
        <v>154.69999999999999</v>
      </c>
      <c r="S96" s="44">
        <f t="shared" si="53"/>
        <v>154.69999999999999</v>
      </c>
      <c r="T96" s="44">
        <f t="shared" si="53"/>
        <v>154.69999999999999</v>
      </c>
      <c r="U96" s="44">
        <f t="shared" si="53"/>
        <v>154.69999999999999</v>
      </c>
      <c r="V96" s="44">
        <f t="shared" si="53"/>
        <v>154.69999999999999</v>
      </c>
      <c r="W96" s="44">
        <f t="shared" si="53"/>
        <v>154.69999999999999</v>
      </c>
      <c r="X96" s="44">
        <f t="shared" si="53"/>
        <v>154.69999999999999</v>
      </c>
      <c r="Y96" s="44">
        <f t="shared" si="53"/>
        <v>154.69999999999999</v>
      </c>
      <c r="Z96" s="44">
        <f t="shared" si="53"/>
        <v>154.69999999999999</v>
      </c>
      <c r="AA96" s="44">
        <f t="shared" si="53"/>
        <v>154.69999999999999</v>
      </c>
    </row>
    <row r="97" spans="1:27" ht="12.75" customHeight="1" collapsed="1" x14ac:dyDescent="0.3">
      <c r="A97" s="98" t="s">
        <v>1747</v>
      </c>
      <c r="B97" s="28" t="str">
        <f>"19"&amp;"."&amp;$B$800&amp;"."&amp;$B$801</f>
        <v>19.07.2024</v>
      </c>
      <c r="C97" s="90" t="s">
        <v>76</v>
      </c>
      <c r="D97" s="91">
        <f>ROUND(((D98+D99+D101+D100)/1000),5)</f>
        <v>2.9923099999999998</v>
      </c>
      <c r="E97" s="91">
        <f>ROUND(((E98+E99+E101+E100)/1000),5)</f>
        <v>2.8118300000000001</v>
      </c>
      <c r="F97" s="91">
        <f>ROUND(((F98+F99+F101+F100)/1000),5)</f>
        <v>2.6640299999999999</v>
      </c>
      <c r="G97" s="91">
        <f t="shared" ref="G97:AA97" si="54">ROUND(((G98+G99+G101+G100)/1000),5)</f>
        <v>2.56589</v>
      </c>
      <c r="H97" s="91">
        <f t="shared" si="54"/>
        <v>2.5332499999999998</v>
      </c>
      <c r="I97" s="91">
        <f t="shared" si="54"/>
        <v>2.6582400000000002</v>
      </c>
      <c r="J97" s="91">
        <f t="shared" si="54"/>
        <v>2.8182999999999998</v>
      </c>
      <c r="K97" s="91">
        <f t="shared" si="54"/>
        <v>3.0636100000000002</v>
      </c>
      <c r="L97" s="91">
        <f t="shared" si="54"/>
        <v>3.3599800000000002</v>
      </c>
      <c r="M97" s="91">
        <f t="shared" si="54"/>
        <v>3.59938</v>
      </c>
      <c r="N97" s="91">
        <f t="shared" si="54"/>
        <v>3.8870200000000001</v>
      </c>
      <c r="O97" s="91">
        <f t="shared" si="54"/>
        <v>4.0438400000000003</v>
      </c>
      <c r="P97" s="91">
        <f t="shared" si="54"/>
        <v>4.0878399999999999</v>
      </c>
      <c r="Q97" s="91">
        <f t="shared" si="54"/>
        <v>4.5388000000000002</v>
      </c>
      <c r="R97" s="91">
        <f t="shared" si="54"/>
        <v>4.8251799999999996</v>
      </c>
      <c r="S97" s="91">
        <f t="shared" si="54"/>
        <v>4.0548500000000001</v>
      </c>
      <c r="T97" s="91">
        <f t="shared" si="54"/>
        <v>3.85168</v>
      </c>
      <c r="U97" s="91">
        <f t="shared" si="54"/>
        <v>3.74282</v>
      </c>
      <c r="V97" s="91">
        <f t="shared" si="54"/>
        <v>3.6330100000000001</v>
      </c>
      <c r="W97" s="91">
        <f t="shared" si="54"/>
        <v>3.41432</v>
      </c>
      <c r="X97" s="91">
        <f t="shared" si="54"/>
        <v>3.3617599999999999</v>
      </c>
      <c r="Y97" s="91">
        <f t="shared" si="54"/>
        <v>3.4031500000000001</v>
      </c>
      <c r="Z97" s="91">
        <f t="shared" si="54"/>
        <v>3.1418400000000002</v>
      </c>
      <c r="AA97" s="91">
        <f t="shared" si="54"/>
        <v>3.0989200000000001</v>
      </c>
    </row>
    <row r="98" spans="1:27" ht="12.75" hidden="1" customHeight="1" outlineLevel="1" x14ac:dyDescent="0.3">
      <c r="A98" s="99" t="s">
        <v>1748</v>
      </c>
      <c r="B98" s="63" t="s">
        <v>238</v>
      </c>
      <c r="C98" s="43" t="s">
        <v>79</v>
      </c>
      <c r="D98" s="44">
        <v>1682.57</v>
      </c>
      <c r="E98" s="44">
        <v>1502.09</v>
      </c>
      <c r="F98" s="44">
        <v>1354.29</v>
      </c>
      <c r="G98" s="44">
        <v>1256.1500000000001</v>
      </c>
      <c r="H98" s="44">
        <v>1223.51</v>
      </c>
      <c r="I98" s="44">
        <v>1348.5</v>
      </c>
      <c r="J98" s="44">
        <v>1508.56</v>
      </c>
      <c r="K98" s="44">
        <v>1753.87</v>
      </c>
      <c r="L98" s="44">
        <v>2050.2399999999998</v>
      </c>
      <c r="M98" s="44">
        <v>2289.64</v>
      </c>
      <c r="N98" s="44">
        <v>2577.2800000000002</v>
      </c>
      <c r="O98" s="44">
        <v>2734.1</v>
      </c>
      <c r="P98" s="44">
        <v>2778.1</v>
      </c>
      <c r="Q98" s="44">
        <v>3229.06</v>
      </c>
      <c r="R98" s="44">
        <v>3515.44</v>
      </c>
      <c r="S98" s="44">
        <v>2745.11</v>
      </c>
      <c r="T98" s="44">
        <v>2541.94</v>
      </c>
      <c r="U98" s="44">
        <v>2433.08</v>
      </c>
      <c r="V98" s="44">
        <v>2323.27</v>
      </c>
      <c r="W98" s="44">
        <v>2104.58</v>
      </c>
      <c r="X98" s="44">
        <v>2052.02</v>
      </c>
      <c r="Y98" s="44">
        <v>2093.41</v>
      </c>
      <c r="Z98" s="44">
        <v>1832.1</v>
      </c>
      <c r="AA98" s="44">
        <v>1789.18</v>
      </c>
    </row>
    <row r="99" spans="1:27" ht="12.75" hidden="1" customHeight="1" outlineLevel="1" x14ac:dyDescent="0.3">
      <c r="A99" s="99" t="s">
        <v>1749</v>
      </c>
      <c r="B99" s="63" t="s">
        <v>90</v>
      </c>
      <c r="C99" s="43" t="s">
        <v>79</v>
      </c>
      <c r="D99" s="44">
        <f t="shared" ref="D99:AA99" si="55">$D$9</f>
        <v>1150.23</v>
      </c>
      <c r="E99" s="44">
        <f t="shared" si="55"/>
        <v>1150.23</v>
      </c>
      <c r="F99" s="44">
        <f t="shared" si="55"/>
        <v>1150.23</v>
      </c>
      <c r="G99" s="44">
        <f t="shared" si="55"/>
        <v>1150.23</v>
      </c>
      <c r="H99" s="44">
        <f t="shared" si="55"/>
        <v>1150.23</v>
      </c>
      <c r="I99" s="44">
        <f t="shared" si="55"/>
        <v>1150.23</v>
      </c>
      <c r="J99" s="44">
        <f t="shared" si="55"/>
        <v>1150.23</v>
      </c>
      <c r="K99" s="44">
        <f t="shared" si="55"/>
        <v>1150.23</v>
      </c>
      <c r="L99" s="44">
        <f t="shared" si="55"/>
        <v>1150.23</v>
      </c>
      <c r="M99" s="44">
        <f t="shared" si="55"/>
        <v>1150.23</v>
      </c>
      <c r="N99" s="44">
        <f t="shared" si="55"/>
        <v>1150.23</v>
      </c>
      <c r="O99" s="44">
        <f t="shared" si="55"/>
        <v>1150.23</v>
      </c>
      <c r="P99" s="44">
        <f t="shared" si="55"/>
        <v>1150.23</v>
      </c>
      <c r="Q99" s="44">
        <f t="shared" si="55"/>
        <v>1150.23</v>
      </c>
      <c r="R99" s="44">
        <f t="shared" si="55"/>
        <v>1150.23</v>
      </c>
      <c r="S99" s="44">
        <f t="shared" si="55"/>
        <v>1150.23</v>
      </c>
      <c r="T99" s="44">
        <f t="shared" si="55"/>
        <v>1150.23</v>
      </c>
      <c r="U99" s="44">
        <f t="shared" si="55"/>
        <v>1150.23</v>
      </c>
      <c r="V99" s="44">
        <f t="shared" si="55"/>
        <v>1150.23</v>
      </c>
      <c r="W99" s="44">
        <f t="shared" si="55"/>
        <v>1150.23</v>
      </c>
      <c r="X99" s="44">
        <f t="shared" si="55"/>
        <v>1150.23</v>
      </c>
      <c r="Y99" s="44">
        <f t="shared" si="55"/>
        <v>1150.23</v>
      </c>
      <c r="Z99" s="44">
        <f t="shared" si="55"/>
        <v>1150.23</v>
      </c>
      <c r="AA99" s="44">
        <f t="shared" si="55"/>
        <v>1150.23</v>
      </c>
    </row>
    <row r="100" spans="1:27" ht="12.75" hidden="1" customHeight="1" outlineLevel="1" x14ac:dyDescent="0.3">
      <c r="A100" s="99" t="s">
        <v>1750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1751</v>
      </c>
      <c r="B101" s="63" t="s">
        <v>81</v>
      </c>
      <c r="C101" s="43" t="s">
        <v>79</v>
      </c>
      <c r="D101" s="44">
        <f>$D$11</f>
        <v>154.69999999999999</v>
      </c>
      <c r="E101" s="44">
        <f t="shared" ref="E101:AA101" si="56">$D$11</f>
        <v>154.69999999999999</v>
      </c>
      <c r="F101" s="44">
        <f t="shared" si="56"/>
        <v>154.69999999999999</v>
      </c>
      <c r="G101" s="44">
        <f t="shared" si="56"/>
        <v>154.69999999999999</v>
      </c>
      <c r="H101" s="44">
        <f t="shared" si="56"/>
        <v>154.69999999999999</v>
      </c>
      <c r="I101" s="44">
        <f t="shared" si="56"/>
        <v>154.69999999999999</v>
      </c>
      <c r="J101" s="44">
        <f t="shared" si="56"/>
        <v>154.69999999999999</v>
      </c>
      <c r="K101" s="44">
        <f t="shared" si="56"/>
        <v>154.69999999999999</v>
      </c>
      <c r="L101" s="44">
        <f t="shared" si="56"/>
        <v>154.69999999999999</v>
      </c>
      <c r="M101" s="44">
        <f t="shared" si="56"/>
        <v>154.69999999999999</v>
      </c>
      <c r="N101" s="44">
        <f t="shared" si="56"/>
        <v>154.69999999999999</v>
      </c>
      <c r="O101" s="44">
        <f t="shared" si="56"/>
        <v>154.69999999999999</v>
      </c>
      <c r="P101" s="44">
        <f t="shared" si="56"/>
        <v>154.69999999999999</v>
      </c>
      <c r="Q101" s="44">
        <f t="shared" si="56"/>
        <v>154.69999999999999</v>
      </c>
      <c r="R101" s="44">
        <f t="shared" si="56"/>
        <v>154.69999999999999</v>
      </c>
      <c r="S101" s="44">
        <f t="shared" si="56"/>
        <v>154.69999999999999</v>
      </c>
      <c r="T101" s="44">
        <f t="shared" si="56"/>
        <v>154.69999999999999</v>
      </c>
      <c r="U101" s="44">
        <f t="shared" si="56"/>
        <v>154.69999999999999</v>
      </c>
      <c r="V101" s="44">
        <f t="shared" si="56"/>
        <v>154.69999999999999</v>
      </c>
      <c r="W101" s="44">
        <f t="shared" si="56"/>
        <v>154.69999999999999</v>
      </c>
      <c r="X101" s="44">
        <f t="shared" si="56"/>
        <v>154.69999999999999</v>
      </c>
      <c r="Y101" s="44">
        <f t="shared" si="56"/>
        <v>154.69999999999999</v>
      </c>
      <c r="Z101" s="44">
        <f t="shared" si="56"/>
        <v>154.69999999999999</v>
      </c>
      <c r="AA101" s="44">
        <f t="shared" si="56"/>
        <v>154.69999999999999</v>
      </c>
    </row>
    <row r="102" spans="1:27" ht="12.75" customHeight="1" collapsed="1" x14ac:dyDescent="0.3">
      <c r="A102" s="98" t="s">
        <v>1752</v>
      </c>
      <c r="B102" s="28" t="str">
        <f>"20"&amp;"."&amp;$B$800&amp;"."&amp;$B$801</f>
        <v>20.07.2024</v>
      </c>
      <c r="C102" s="90" t="s">
        <v>76</v>
      </c>
      <c r="D102" s="91">
        <f>ROUND(((D103+D104+D106+D105)/1000),5)</f>
        <v>2.9041299999999999</v>
      </c>
      <c r="E102" s="91">
        <f>ROUND(((E103+E104+E106+E105)/1000),5)</f>
        <v>2.7492700000000001</v>
      </c>
      <c r="F102" s="91">
        <f>ROUND(((F103+F104+F106+F105)/1000),5)</f>
        <v>2.62317</v>
      </c>
      <c r="G102" s="91">
        <f t="shared" ref="G102:AA102" si="57">ROUND(((G103+G104+G106+G105)/1000),5)</f>
        <v>2.5103</v>
      </c>
      <c r="H102" s="91">
        <f t="shared" si="57"/>
        <v>2.5041000000000002</v>
      </c>
      <c r="I102" s="91">
        <f t="shared" si="57"/>
        <v>2.5152899999999998</v>
      </c>
      <c r="J102" s="91">
        <f t="shared" si="57"/>
        <v>2.6594500000000001</v>
      </c>
      <c r="K102" s="91">
        <f t="shared" si="57"/>
        <v>2.9344100000000002</v>
      </c>
      <c r="L102" s="91">
        <f t="shared" si="57"/>
        <v>3.1905000000000001</v>
      </c>
      <c r="M102" s="91">
        <f t="shared" si="57"/>
        <v>3.3711799999999998</v>
      </c>
      <c r="N102" s="91">
        <f t="shared" si="57"/>
        <v>3.5659299999999998</v>
      </c>
      <c r="O102" s="91">
        <f t="shared" si="57"/>
        <v>3.30246</v>
      </c>
      <c r="P102" s="91">
        <f t="shared" si="57"/>
        <v>3.16547</v>
      </c>
      <c r="Q102" s="91">
        <f t="shared" si="57"/>
        <v>3.3473000000000002</v>
      </c>
      <c r="R102" s="91">
        <f t="shared" si="57"/>
        <v>3.17611</v>
      </c>
      <c r="S102" s="91">
        <f t="shared" si="57"/>
        <v>3.3803200000000002</v>
      </c>
      <c r="T102" s="91">
        <f t="shared" si="57"/>
        <v>3.3716900000000001</v>
      </c>
      <c r="U102" s="91">
        <f t="shared" si="57"/>
        <v>3.3470800000000001</v>
      </c>
      <c r="V102" s="91">
        <f t="shared" si="57"/>
        <v>3.2311299999999998</v>
      </c>
      <c r="W102" s="91">
        <f t="shared" si="57"/>
        <v>3.26763</v>
      </c>
      <c r="X102" s="91">
        <f t="shared" si="57"/>
        <v>3.2128999999999999</v>
      </c>
      <c r="Y102" s="91">
        <f t="shared" si="57"/>
        <v>3.1759900000000001</v>
      </c>
      <c r="Z102" s="91">
        <f t="shared" si="57"/>
        <v>3.1784300000000001</v>
      </c>
      <c r="AA102" s="91">
        <f t="shared" si="57"/>
        <v>3.1291199999999999</v>
      </c>
    </row>
    <row r="103" spans="1:27" ht="12.75" hidden="1" customHeight="1" outlineLevel="1" x14ac:dyDescent="0.3">
      <c r="A103" s="99" t="s">
        <v>1753</v>
      </c>
      <c r="B103" s="63" t="s">
        <v>238</v>
      </c>
      <c r="C103" s="43" t="s">
        <v>79</v>
      </c>
      <c r="D103" s="44">
        <v>1594.39</v>
      </c>
      <c r="E103" s="44">
        <v>1439.53</v>
      </c>
      <c r="F103" s="44">
        <v>1313.43</v>
      </c>
      <c r="G103" s="44">
        <v>1200.56</v>
      </c>
      <c r="H103" s="44">
        <v>1194.3599999999999</v>
      </c>
      <c r="I103" s="44">
        <v>1205.55</v>
      </c>
      <c r="J103" s="44">
        <v>1349.71</v>
      </c>
      <c r="K103" s="44">
        <v>1624.67</v>
      </c>
      <c r="L103" s="44">
        <v>1880.76</v>
      </c>
      <c r="M103" s="44">
        <v>2061.44</v>
      </c>
      <c r="N103" s="44">
        <v>2256.19</v>
      </c>
      <c r="O103" s="44">
        <v>1992.72</v>
      </c>
      <c r="P103" s="44">
        <v>1855.73</v>
      </c>
      <c r="Q103" s="44">
        <v>2037.56</v>
      </c>
      <c r="R103" s="44">
        <v>1866.37</v>
      </c>
      <c r="S103" s="44">
        <v>2070.58</v>
      </c>
      <c r="T103" s="44">
        <v>2061.9499999999998</v>
      </c>
      <c r="U103" s="44">
        <v>2037.34</v>
      </c>
      <c r="V103" s="44">
        <v>1921.39</v>
      </c>
      <c r="W103" s="44">
        <v>1957.89</v>
      </c>
      <c r="X103" s="44">
        <v>1903.16</v>
      </c>
      <c r="Y103" s="44">
        <v>1866.25</v>
      </c>
      <c r="Z103" s="44">
        <v>1868.69</v>
      </c>
      <c r="AA103" s="44">
        <v>1819.38</v>
      </c>
    </row>
    <row r="104" spans="1:27" ht="12.75" hidden="1" customHeight="1" outlineLevel="1" x14ac:dyDescent="0.3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1150.23</v>
      </c>
      <c r="E104" s="44">
        <f t="shared" si="58"/>
        <v>1150.23</v>
      </c>
      <c r="F104" s="44">
        <f t="shared" si="58"/>
        <v>1150.23</v>
      </c>
      <c r="G104" s="44">
        <f t="shared" si="58"/>
        <v>1150.23</v>
      </c>
      <c r="H104" s="44">
        <f t="shared" si="58"/>
        <v>1150.23</v>
      </c>
      <c r="I104" s="44">
        <f t="shared" si="58"/>
        <v>1150.23</v>
      </c>
      <c r="J104" s="44">
        <f t="shared" si="58"/>
        <v>1150.23</v>
      </c>
      <c r="K104" s="44">
        <f t="shared" si="58"/>
        <v>1150.23</v>
      </c>
      <c r="L104" s="44">
        <f t="shared" si="58"/>
        <v>1150.23</v>
      </c>
      <c r="M104" s="44">
        <f t="shared" si="58"/>
        <v>1150.23</v>
      </c>
      <c r="N104" s="44">
        <f t="shared" si="58"/>
        <v>1150.23</v>
      </c>
      <c r="O104" s="44">
        <f t="shared" si="58"/>
        <v>1150.23</v>
      </c>
      <c r="P104" s="44">
        <f t="shared" si="58"/>
        <v>1150.23</v>
      </c>
      <c r="Q104" s="44">
        <f t="shared" si="58"/>
        <v>1150.23</v>
      </c>
      <c r="R104" s="44">
        <f t="shared" si="58"/>
        <v>1150.23</v>
      </c>
      <c r="S104" s="44">
        <f t="shared" si="58"/>
        <v>1150.23</v>
      </c>
      <c r="T104" s="44">
        <f t="shared" si="58"/>
        <v>1150.23</v>
      </c>
      <c r="U104" s="44">
        <f t="shared" si="58"/>
        <v>1150.23</v>
      </c>
      <c r="V104" s="44">
        <f t="shared" si="58"/>
        <v>1150.23</v>
      </c>
      <c r="W104" s="44">
        <f t="shared" si="58"/>
        <v>1150.23</v>
      </c>
      <c r="X104" s="44">
        <f t="shared" si="58"/>
        <v>1150.23</v>
      </c>
      <c r="Y104" s="44">
        <f t="shared" si="58"/>
        <v>1150.23</v>
      </c>
      <c r="Z104" s="44">
        <f t="shared" si="58"/>
        <v>1150.23</v>
      </c>
      <c r="AA104" s="44">
        <f t="shared" si="58"/>
        <v>1150.23</v>
      </c>
    </row>
    <row r="105" spans="1:27" ht="12.75" hidden="1" customHeight="1" outlineLevel="1" x14ac:dyDescent="0.3">
      <c r="A105" s="99" t="s">
        <v>1755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1756</v>
      </c>
      <c r="B106" s="63" t="s">
        <v>81</v>
      </c>
      <c r="C106" s="43" t="s">
        <v>79</v>
      </c>
      <c r="D106" s="44">
        <f>$D$11</f>
        <v>154.69999999999999</v>
      </c>
      <c r="E106" s="44">
        <f t="shared" ref="E106:AA106" si="59">$D$11</f>
        <v>154.69999999999999</v>
      </c>
      <c r="F106" s="44">
        <f t="shared" si="59"/>
        <v>154.69999999999999</v>
      </c>
      <c r="G106" s="44">
        <f t="shared" si="59"/>
        <v>154.69999999999999</v>
      </c>
      <c r="H106" s="44">
        <f t="shared" si="59"/>
        <v>154.69999999999999</v>
      </c>
      <c r="I106" s="44">
        <f t="shared" si="59"/>
        <v>154.69999999999999</v>
      </c>
      <c r="J106" s="44">
        <f t="shared" si="59"/>
        <v>154.69999999999999</v>
      </c>
      <c r="K106" s="44">
        <f t="shared" si="59"/>
        <v>154.69999999999999</v>
      </c>
      <c r="L106" s="44">
        <f t="shared" si="59"/>
        <v>154.69999999999999</v>
      </c>
      <c r="M106" s="44">
        <f t="shared" si="59"/>
        <v>154.69999999999999</v>
      </c>
      <c r="N106" s="44">
        <f t="shared" si="59"/>
        <v>154.69999999999999</v>
      </c>
      <c r="O106" s="44">
        <f t="shared" si="59"/>
        <v>154.69999999999999</v>
      </c>
      <c r="P106" s="44">
        <f t="shared" si="59"/>
        <v>154.69999999999999</v>
      </c>
      <c r="Q106" s="44">
        <f t="shared" si="59"/>
        <v>154.69999999999999</v>
      </c>
      <c r="R106" s="44">
        <f t="shared" si="59"/>
        <v>154.69999999999999</v>
      </c>
      <c r="S106" s="44">
        <f t="shared" si="59"/>
        <v>154.69999999999999</v>
      </c>
      <c r="T106" s="44">
        <f t="shared" si="59"/>
        <v>154.69999999999999</v>
      </c>
      <c r="U106" s="44">
        <f t="shared" si="59"/>
        <v>154.69999999999999</v>
      </c>
      <c r="V106" s="44">
        <f t="shared" si="59"/>
        <v>154.69999999999999</v>
      </c>
      <c r="W106" s="44">
        <f t="shared" si="59"/>
        <v>154.69999999999999</v>
      </c>
      <c r="X106" s="44">
        <f t="shared" si="59"/>
        <v>154.69999999999999</v>
      </c>
      <c r="Y106" s="44">
        <f t="shared" si="59"/>
        <v>154.69999999999999</v>
      </c>
      <c r="Z106" s="44">
        <f t="shared" si="59"/>
        <v>154.69999999999999</v>
      </c>
      <c r="AA106" s="44">
        <f t="shared" si="59"/>
        <v>154.69999999999999</v>
      </c>
    </row>
    <row r="107" spans="1:27" ht="12.75" customHeight="1" collapsed="1" x14ac:dyDescent="0.3">
      <c r="A107" s="98" t="s">
        <v>1757</v>
      </c>
      <c r="B107" s="28" t="str">
        <f>"21"&amp;"."&amp;$B$800&amp;"."&amp;$B$801</f>
        <v>21.07.2024</v>
      </c>
      <c r="C107" s="90" t="s">
        <v>76</v>
      </c>
      <c r="D107" s="91">
        <f>ROUND(((D108+D109+D111+D110)/1000),5)</f>
        <v>2.9260999999999999</v>
      </c>
      <c r="E107" s="91">
        <f>ROUND(((E108+E109+E111+E110)/1000),5)</f>
        <v>2.71638</v>
      </c>
      <c r="F107" s="91">
        <f>ROUND(((F108+F109+F111+F110)/1000),5)</f>
        <v>2.5859100000000002</v>
      </c>
      <c r="G107" s="91">
        <f t="shared" ref="G107:AA107" si="60">ROUND(((G108+G109+G111+G110)/1000),5)</f>
        <v>2.4863599999999999</v>
      </c>
      <c r="H107" s="91">
        <f t="shared" si="60"/>
        <v>2.4650300000000001</v>
      </c>
      <c r="I107" s="91">
        <f t="shared" si="60"/>
        <v>2.47567</v>
      </c>
      <c r="J107" s="91">
        <f t="shared" si="60"/>
        <v>2.5052099999999999</v>
      </c>
      <c r="K107" s="91">
        <f t="shared" si="60"/>
        <v>2.74701</v>
      </c>
      <c r="L107" s="91">
        <f t="shared" si="60"/>
        <v>3.0657999999999999</v>
      </c>
      <c r="M107" s="91">
        <f t="shared" si="60"/>
        <v>3.2875999999999999</v>
      </c>
      <c r="N107" s="91">
        <f t="shared" si="60"/>
        <v>3.4227400000000001</v>
      </c>
      <c r="O107" s="91">
        <f t="shared" si="60"/>
        <v>3.5567799999999998</v>
      </c>
      <c r="P107" s="91">
        <f t="shared" si="60"/>
        <v>3.2822100000000001</v>
      </c>
      <c r="Q107" s="91">
        <f t="shared" si="60"/>
        <v>3.2748900000000001</v>
      </c>
      <c r="R107" s="91">
        <f t="shared" si="60"/>
        <v>3.2977099999999999</v>
      </c>
      <c r="S107" s="91">
        <f t="shared" si="60"/>
        <v>3.2577699999999998</v>
      </c>
      <c r="T107" s="91">
        <f t="shared" si="60"/>
        <v>3.49607</v>
      </c>
      <c r="U107" s="91">
        <f t="shared" si="60"/>
        <v>3.5190000000000001</v>
      </c>
      <c r="V107" s="91">
        <f t="shared" si="60"/>
        <v>3.4714399999999999</v>
      </c>
      <c r="W107" s="91">
        <f t="shared" si="60"/>
        <v>3.4923999999999999</v>
      </c>
      <c r="X107" s="91">
        <f t="shared" si="60"/>
        <v>3.4007999999999998</v>
      </c>
      <c r="Y107" s="91">
        <f t="shared" si="60"/>
        <v>3.3706299999999998</v>
      </c>
      <c r="Z107" s="91">
        <f t="shared" si="60"/>
        <v>3.2964500000000001</v>
      </c>
      <c r="AA107" s="91">
        <f t="shared" si="60"/>
        <v>3.0628299999999999</v>
      </c>
    </row>
    <row r="108" spans="1:27" ht="12.75" hidden="1" customHeight="1" outlineLevel="1" x14ac:dyDescent="0.3">
      <c r="A108" s="99" t="s">
        <v>1758</v>
      </c>
      <c r="B108" s="63" t="s">
        <v>238</v>
      </c>
      <c r="C108" s="43" t="s">
        <v>79</v>
      </c>
      <c r="D108" s="44">
        <v>1616.36</v>
      </c>
      <c r="E108" s="44">
        <v>1406.64</v>
      </c>
      <c r="F108" s="44">
        <v>1276.17</v>
      </c>
      <c r="G108" s="44">
        <v>1176.6199999999999</v>
      </c>
      <c r="H108" s="44">
        <v>1155.29</v>
      </c>
      <c r="I108" s="44">
        <v>1165.93</v>
      </c>
      <c r="J108" s="44">
        <v>1195.47</v>
      </c>
      <c r="K108" s="44">
        <v>1437.27</v>
      </c>
      <c r="L108" s="44">
        <v>1756.06</v>
      </c>
      <c r="M108" s="44">
        <v>1977.86</v>
      </c>
      <c r="N108" s="44">
        <v>2113</v>
      </c>
      <c r="O108" s="44">
        <v>2247.04</v>
      </c>
      <c r="P108" s="44">
        <v>1972.47</v>
      </c>
      <c r="Q108" s="44">
        <v>1965.15</v>
      </c>
      <c r="R108" s="44">
        <v>1987.97</v>
      </c>
      <c r="S108" s="44">
        <v>1948.03</v>
      </c>
      <c r="T108" s="44">
        <v>2186.33</v>
      </c>
      <c r="U108" s="44">
        <v>2209.2600000000002</v>
      </c>
      <c r="V108" s="44">
        <v>2161.6999999999998</v>
      </c>
      <c r="W108" s="44">
        <v>2182.66</v>
      </c>
      <c r="X108" s="44">
        <v>2091.06</v>
      </c>
      <c r="Y108" s="44">
        <v>2060.89</v>
      </c>
      <c r="Z108" s="44">
        <v>1986.71</v>
      </c>
      <c r="AA108" s="44">
        <v>1753.09</v>
      </c>
    </row>
    <row r="109" spans="1:27" ht="12.75" hidden="1" customHeight="1" outlineLevel="1" x14ac:dyDescent="0.3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1150.23</v>
      </c>
      <c r="E109" s="44">
        <f t="shared" si="61"/>
        <v>1150.23</v>
      </c>
      <c r="F109" s="44">
        <f t="shared" si="61"/>
        <v>1150.23</v>
      </c>
      <c r="G109" s="44">
        <f t="shared" si="61"/>
        <v>1150.23</v>
      </c>
      <c r="H109" s="44">
        <f t="shared" si="61"/>
        <v>1150.23</v>
      </c>
      <c r="I109" s="44">
        <f t="shared" si="61"/>
        <v>1150.23</v>
      </c>
      <c r="J109" s="44">
        <f t="shared" si="61"/>
        <v>1150.23</v>
      </c>
      <c r="K109" s="44">
        <f t="shared" si="61"/>
        <v>1150.23</v>
      </c>
      <c r="L109" s="44">
        <f t="shared" si="61"/>
        <v>1150.23</v>
      </c>
      <c r="M109" s="44">
        <f t="shared" si="61"/>
        <v>1150.23</v>
      </c>
      <c r="N109" s="44">
        <f t="shared" si="61"/>
        <v>1150.23</v>
      </c>
      <c r="O109" s="44">
        <f t="shared" si="61"/>
        <v>1150.23</v>
      </c>
      <c r="P109" s="44">
        <f t="shared" si="61"/>
        <v>1150.23</v>
      </c>
      <c r="Q109" s="44">
        <f t="shared" si="61"/>
        <v>1150.23</v>
      </c>
      <c r="R109" s="44">
        <f t="shared" si="61"/>
        <v>1150.23</v>
      </c>
      <c r="S109" s="44">
        <f t="shared" si="61"/>
        <v>1150.23</v>
      </c>
      <c r="T109" s="44">
        <f t="shared" si="61"/>
        <v>1150.23</v>
      </c>
      <c r="U109" s="44">
        <f t="shared" si="61"/>
        <v>1150.23</v>
      </c>
      <c r="V109" s="44">
        <f t="shared" si="61"/>
        <v>1150.23</v>
      </c>
      <c r="W109" s="44">
        <f t="shared" si="61"/>
        <v>1150.23</v>
      </c>
      <c r="X109" s="44">
        <f t="shared" si="61"/>
        <v>1150.23</v>
      </c>
      <c r="Y109" s="44">
        <f t="shared" si="61"/>
        <v>1150.23</v>
      </c>
      <c r="Z109" s="44">
        <f t="shared" si="61"/>
        <v>1150.23</v>
      </c>
      <c r="AA109" s="44">
        <f t="shared" si="61"/>
        <v>1150.23</v>
      </c>
    </row>
    <row r="110" spans="1:27" ht="12.75" hidden="1" customHeight="1" outlineLevel="1" x14ac:dyDescent="0.3">
      <c r="A110" s="99" t="s">
        <v>1760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1761</v>
      </c>
      <c r="B111" s="63" t="s">
        <v>81</v>
      </c>
      <c r="C111" s="43" t="s">
        <v>79</v>
      </c>
      <c r="D111" s="44">
        <f>$D$11</f>
        <v>154.69999999999999</v>
      </c>
      <c r="E111" s="44">
        <f t="shared" ref="E111:AA111" si="62">$D$11</f>
        <v>154.69999999999999</v>
      </c>
      <c r="F111" s="44">
        <f t="shared" si="62"/>
        <v>154.69999999999999</v>
      </c>
      <c r="G111" s="44">
        <f t="shared" si="62"/>
        <v>154.69999999999999</v>
      </c>
      <c r="H111" s="44">
        <f t="shared" si="62"/>
        <v>154.69999999999999</v>
      </c>
      <c r="I111" s="44">
        <f t="shared" si="62"/>
        <v>154.69999999999999</v>
      </c>
      <c r="J111" s="44">
        <f t="shared" si="62"/>
        <v>154.69999999999999</v>
      </c>
      <c r="K111" s="44">
        <f t="shared" si="62"/>
        <v>154.69999999999999</v>
      </c>
      <c r="L111" s="44">
        <f t="shared" si="62"/>
        <v>154.69999999999999</v>
      </c>
      <c r="M111" s="44">
        <f t="shared" si="62"/>
        <v>154.69999999999999</v>
      </c>
      <c r="N111" s="44">
        <f t="shared" si="62"/>
        <v>154.69999999999999</v>
      </c>
      <c r="O111" s="44">
        <f t="shared" si="62"/>
        <v>154.69999999999999</v>
      </c>
      <c r="P111" s="44">
        <f t="shared" si="62"/>
        <v>154.69999999999999</v>
      </c>
      <c r="Q111" s="44">
        <f t="shared" si="62"/>
        <v>154.69999999999999</v>
      </c>
      <c r="R111" s="44">
        <f t="shared" si="62"/>
        <v>154.69999999999999</v>
      </c>
      <c r="S111" s="44">
        <f t="shared" si="62"/>
        <v>154.69999999999999</v>
      </c>
      <c r="T111" s="44">
        <f t="shared" si="62"/>
        <v>154.69999999999999</v>
      </c>
      <c r="U111" s="44">
        <f t="shared" si="62"/>
        <v>154.69999999999999</v>
      </c>
      <c r="V111" s="44">
        <f t="shared" si="62"/>
        <v>154.69999999999999</v>
      </c>
      <c r="W111" s="44">
        <f t="shared" si="62"/>
        <v>154.69999999999999</v>
      </c>
      <c r="X111" s="44">
        <f t="shared" si="62"/>
        <v>154.69999999999999</v>
      </c>
      <c r="Y111" s="44">
        <f t="shared" si="62"/>
        <v>154.69999999999999</v>
      </c>
      <c r="Z111" s="44">
        <f t="shared" si="62"/>
        <v>154.69999999999999</v>
      </c>
      <c r="AA111" s="44">
        <f t="shared" si="62"/>
        <v>154.69999999999999</v>
      </c>
    </row>
    <row r="112" spans="1:27" ht="12.75" customHeight="1" collapsed="1" x14ac:dyDescent="0.3">
      <c r="A112" s="98" t="s">
        <v>1762</v>
      </c>
      <c r="B112" s="28" t="str">
        <f>"22"&amp;"."&amp;$B$800&amp;"."&amp;$B$801</f>
        <v>22.07.2024</v>
      </c>
      <c r="C112" s="90" t="s">
        <v>76</v>
      </c>
      <c r="D112" s="91">
        <f>ROUND(((D113+D114+D116+D115)/1000),5)</f>
        <v>2.7823799999999999</v>
      </c>
      <c r="E112" s="91">
        <f>ROUND(((E113+E114+E116+E115)/1000),5)</f>
        <v>2.64811</v>
      </c>
      <c r="F112" s="91">
        <f>ROUND(((F113+F114+F116+F115)/1000),5)</f>
        <v>2.5539200000000002</v>
      </c>
      <c r="G112" s="91">
        <f t="shared" ref="G112:AA112" si="63">ROUND(((G113+G114+G116+G115)/1000),5)</f>
        <v>2.49844</v>
      </c>
      <c r="H112" s="91">
        <f t="shared" si="63"/>
        <v>2.4780600000000002</v>
      </c>
      <c r="I112" s="91">
        <f t="shared" si="63"/>
        <v>2.5466000000000002</v>
      </c>
      <c r="J112" s="91">
        <f t="shared" si="63"/>
        <v>2.7176900000000002</v>
      </c>
      <c r="K112" s="91">
        <f t="shared" si="63"/>
        <v>3.0002</v>
      </c>
      <c r="L112" s="91">
        <f t="shared" si="63"/>
        <v>3.3285</v>
      </c>
      <c r="M112" s="91">
        <f t="shared" si="63"/>
        <v>3.7088700000000001</v>
      </c>
      <c r="N112" s="91">
        <f t="shared" si="63"/>
        <v>3.71075</v>
      </c>
      <c r="O112" s="91">
        <f t="shared" si="63"/>
        <v>3.69943</v>
      </c>
      <c r="P112" s="91">
        <f t="shared" si="63"/>
        <v>3.6980499999999998</v>
      </c>
      <c r="Q112" s="91">
        <f t="shared" si="63"/>
        <v>3.72418</v>
      </c>
      <c r="R112" s="91">
        <f t="shared" si="63"/>
        <v>3.7251099999999999</v>
      </c>
      <c r="S112" s="91">
        <f t="shared" si="63"/>
        <v>3.7399300000000002</v>
      </c>
      <c r="T112" s="91">
        <f t="shared" si="63"/>
        <v>3.7221600000000001</v>
      </c>
      <c r="U112" s="91">
        <f t="shared" si="63"/>
        <v>3.6473900000000001</v>
      </c>
      <c r="V112" s="91">
        <f t="shared" si="63"/>
        <v>3.6149200000000001</v>
      </c>
      <c r="W112" s="91">
        <f t="shared" si="63"/>
        <v>3.4880800000000001</v>
      </c>
      <c r="X112" s="91">
        <f t="shared" si="63"/>
        <v>3.3684500000000002</v>
      </c>
      <c r="Y112" s="91">
        <f t="shared" si="63"/>
        <v>3.3594599999999999</v>
      </c>
      <c r="Z112" s="91">
        <f t="shared" si="63"/>
        <v>3.09355</v>
      </c>
      <c r="AA112" s="91">
        <f t="shared" si="63"/>
        <v>2.9460999999999999</v>
      </c>
    </row>
    <row r="113" spans="1:27" ht="12.75" hidden="1" customHeight="1" outlineLevel="1" x14ac:dyDescent="0.3">
      <c r="A113" s="99" t="s">
        <v>1763</v>
      </c>
      <c r="B113" s="63" t="s">
        <v>238</v>
      </c>
      <c r="C113" s="43" t="s">
        <v>79</v>
      </c>
      <c r="D113" s="44">
        <v>1472.64</v>
      </c>
      <c r="E113" s="44">
        <v>1338.37</v>
      </c>
      <c r="F113" s="44">
        <v>1244.18</v>
      </c>
      <c r="G113" s="44">
        <v>1188.7</v>
      </c>
      <c r="H113" s="44">
        <v>1168.32</v>
      </c>
      <c r="I113" s="44">
        <v>1236.8599999999999</v>
      </c>
      <c r="J113" s="44">
        <v>1407.95</v>
      </c>
      <c r="K113" s="44">
        <v>1690.46</v>
      </c>
      <c r="L113" s="44">
        <v>2018.76</v>
      </c>
      <c r="M113" s="44">
        <v>2399.13</v>
      </c>
      <c r="N113" s="44">
        <v>2401.0100000000002</v>
      </c>
      <c r="O113" s="44">
        <v>2389.69</v>
      </c>
      <c r="P113" s="44">
        <v>2388.31</v>
      </c>
      <c r="Q113" s="44">
        <v>2414.44</v>
      </c>
      <c r="R113" s="44">
        <v>2415.37</v>
      </c>
      <c r="S113" s="44">
        <v>2430.19</v>
      </c>
      <c r="T113" s="44">
        <v>2412.42</v>
      </c>
      <c r="U113" s="44">
        <v>2337.65</v>
      </c>
      <c r="V113" s="44">
        <v>2305.1799999999998</v>
      </c>
      <c r="W113" s="44">
        <v>2178.34</v>
      </c>
      <c r="X113" s="44">
        <v>2058.71</v>
      </c>
      <c r="Y113" s="44">
        <v>2049.7199999999998</v>
      </c>
      <c r="Z113" s="44">
        <v>1783.81</v>
      </c>
      <c r="AA113" s="44">
        <v>1636.36</v>
      </c>
    </row>
    <row r="114" spans="1:27" ht="12.75" hidden="1" customHeight="1" outlineLevel="1" x14ac:dyDescent="0.3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1150.23</v>
      </c>
      <c r="E114" s="44">
        <f t="shared" si="64"/>
        <v>1150.23</v>
      </c>
      <c r="F114" s="44">
        <f t="shared" si="64"/>
        <v>1150.23</v>
      </c>
      <c r="G114" s="44">
        <f t="shared" si="64"/>
        <v>1150.23</v>
      </c>
      <c r="H114" s="44">
        <f t="shared" si="64"/>
        <v>1150.23</v>
      </c>
      <c r="I114" s="44">
        <f t="shared" si="64"/>
        <v>1150.23</v>
      </c>
      <c r="J114" s="44">
        <f t="shared" si="64"/>
        <v>1150.23</v>
      </c>
      <c r="K114" s="44">
        <f t="shared" si="64"/>
        <v>1150.23</v>
      </c>
      <c r="L114" s="44">
        <f t="shared" si="64"/>
        <v>1150.23</v>
      </c>
      <c r="M114" s="44">
        <f t="shared" si="64"/>
        <v>1150.23</v>
      </c>
      <c r="N114" s="44">
        <f t="shared" si="64"/>
        <v>1150.23</v>
      </c>
      <c r="O114" s="44">
        <f t="shared" si="64"/>
        <v>1150.23</v>
      </c>
      <c r="P114" s="44">
        <f t="shared" si="64"/>
        <v>1150.23</v>
      </c>
      <c r="Q114" s="44">
        <f t="shared" si="64"/>
        <v>1150.23</v>
      </c>
      <c r="R114" s="44">
        <f t="shared" si="64"/>
        <v>1150.23</v>
      </c>
      <c r="S114" s="44">
        <f t="shared" si="64"/>
        <v>1150.23</v>
      </c>
      <c r="T114" s="44">
        <f t="shared" si="64"/>
        <v>1150.23</v>
      </c>
      <c r="U114" s="44">
        <f t="shared" si="64"/>
        <v>1150.23</v>
      </c>
      <c r="V114" s="44">
        <f t="shared" si="64"/>
        <v>1150.23</v>
      </c>
      <c r="W114" s="44">
        <f t="shared" si="64"/>
        <v>1150.23</v>
      </c>
      <c r="X114" s="44">
        <f t="shared" si="64"/>
        <v>1150.23</v>
      </c>
      <c r="Y114" s="44">
        <f t="shared" si="64"/>
        <v>1150.23</v>
      </c>
      <c r="Z114" s="44">
        <f t="shared" si="64"/>
        <v>1150.23</v>
      </c>
      <c r="AA114" s="44">
        <f t="shared" si="64"/>
        <v>1150.23</v>
      </c>
    </row>
    <row r="115" spans="1:27" ht="12.75" hidden="1" customHeight="1" outlineLevel="1" x14ac:dyDescent="0.3">
      <c r="A115" s="99" t="s">
        <v>1765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1766</v>
      </c>
      <c r="B116" s="63" t="s">
        <v>81</v>
      </c>
      <c r="C116" s="43" t="s">
        <v>79</v>
      </c>
      <c r="D116" s="44">
        <f>$D$11</f>
        <v>154.69999999999999</v>
      </c>
      <c r="E116" s="44">
        <f t="shared" ref="E116:AA116" si="65">$D$11</f>
        <v>154.69999999999999</v>
      </c>
      <c r="F116" s="44">
        <f t="shared" si="65"/>
        <v>154.69999999999999</v>
      </c>
      <c r="G116" s="44">
        <f t="shared" si="65"/>
        <v>154.69999999999999</v>
      </c>
      <c r="H116" s="44">
        <f t="shared" si="65"/>
        <v>154.69999999999999</v>
      </c>
      <c r="I116" s="44">
        <f t="shared" si="65"/>
        <v>154.69999999999999</v>
      </c>
      <c r="J116" s="44">
        <f t="shared" si="65"/>
        <v>154.69999999999999</v>
      </c>
      <c r="K116" s="44">
        <f t="shared" si="65"/>
        <v>154.69999999999999</v>
      </c>
      <c r="L116" s="44">
        <f t="shared" si="65"/>
        <v>154.69999999999999</v>
      </c>
      <c r="M116" s="44">
        <f t="shared" si="65"/>
        <v>154.69999999999999</v>
      </c>
      <c r="N116" s="44">
        <f t="shared" si="65"/>
        <v>154.69999999999999</v>
      </c>
      <c r="O116" s="44">
        <f t="shared" si="65"/>
        <v>154.69999999999999</v>
      </c>
      <c r="P116" s="44">
        <f t="shared" si="65"/>
        <v>154.69999999999999</v>
      </c>
      <c r="Q116" s="44">
        <f t="shared" si="65"/>
        <v>154.69999999999999</v>
      </c>
      <c r="R116" s="44">
        <f t="shared" si="65"/>
        <v>154.69999999999999</v>
      </c>
      <c r="S116" s="44">
        <f t="shared" si="65"/>
        <v>154.69999999999999</v>
      </c>
      <c r="T116" s="44">
        <f t="shared" si="65"/>
        <v>154.69999999999999</v>
      </c>
      <c r="U116" s="44">
        <f t="shared" si="65"/>
        <v>154.69999999999999</v>
      </c>
      <c r="V116" s="44">
        <f t="shared" si="65"/>
        <v>154.69999999999999</v>
      </c>
      <c r="W116" s="44">
        <f t="shared" si="65"/>
        <v>154.69999999999999</v>
      </c>
      <c r="X116" s="44">
        <f t="shared" si="65"/>
        <v>154.69999999999999</v>
      </c>
      <c r="Y116" s="44">
        <f t="shared" si="65"/>
        <v>154.69999999999999</v>
      </c>
      <c r="Z116" s="44">
        <f t="shared" si="65"/>
        <v>154.69999999999999</v>
      </c>
      <c r="AA116" s="44">
        <f t="shared" si="65"/>
        <v>154.69999999999999</v>
      </c>
    </row>
    <row r="117" spans="1:27" ht="12.75" customHeight="1" collapsed="1" x14ac:dyDescent="0.3">
      <c r="A117" s="98" t="s">
        <v>1767</v>
      </c>
      <c r="B117" s="28" t="str">
        <f>"23"&amp;"."&amp;$B$800&amp;"."&amp;$B$801</f>
        <v>23.07.2024</v>
      </c>
      <c r="C117" s="90" t="s">
        <v>76</v>
      </c>
      <c r="D117" s="91">
        <f>ROUND(((D118+D119+D121+D120)/1000),5)</f>
        <v>2.61286</v>
      </c>
      <c r="E117" s="91">
        <f>ROUND(((E118+E119+E121+E120)/1000),5)</f>
        <v>2.5064899999999999</v>
      </c>
      <c r="F117" s="91">
        <f>ROUND(((F118+F119+F121+F120)/1000),5)</f>
        <v>2.4114</v>
      </c>
      <c r="G117" s="91">
        <f t="shared" ref="G117:AA117" si="66">ROUND(((G118+G119+G121+G120)/1000),5)</f>
        <v>1.6208499999999999</v>
      </c>
      <c r="H117" s="91">
        <f t="shared" si="66"/>
        <v>1.60006</v>
      </c>
      <c r="I117" s="91">
        <f t="shared" si="66"/>
        <v>1.7962</v>
      </c>
      <c r="J117" s="91">
        <f t="shared" si="66"/>
        <v>2.51471</v>
      </c>
      <c r="K117" s="91">
        <f t="shared" si="66"/>
        <v>2.8902700000000001</v>
      </c>
      <c r="L117" s="91">
        <f t="shared" si="66"/>
        <v>3.1741899999999998</v>
      </c>
      <c r="M117" s="91">
        <f t="shared" si="66"/>
        <v>3.4068100000000001</v>
      </c>
      <c r="N117" s="91">
        <f t="shared" si="66"/>
        <v>3.4262100000000002</v>
      </c>
      <c r="O117" s="91">
        <f t="shared" si="66"/>
        <v>3.4318599999999999</v>
      </c>
      <c r="P117" s="91">
        <f t="shared" si="66"/>
        <v>3.4426100000000002</v>
      </c>
      <c r="Q117" s="91">
        <f t="shared" si="66"/>
        <v>3.4794399999999999</v>
      </c>
      <c r="R117" s="91">
        <f t="shared" si="66"/>
        <v>3.4966499999999998</v>
      </c>
      <c r="S117" s="91">
        <f t="shared" si="66"/>
        <v>3.5281500000000001</v>
      </c>
      <c r="T117" s="91">
        <f t="shared" si="66"/>
        <v>3.5543399999999998</v>
      </c>
      <c r="U117" s="91">
        <f t="shared" si="66"/>
        <v>3.4901399999999998</v>
      </c>
      <c r="V117" s="91">
        <f t="shared" si="66"/>
        <v>3.4575999999999998</v>
      </c>
      <c r="W117" s="91">
        <f t="shared" si="66"/>
        <v>3.3940199999999998</v>
      </c>
      <c r="X117" s="91">
        <f t="shared" si="66"/>
        <v>3.3265500000000001</v>
      </c>
      <c r="Y117" s="91">
        <f t="shared" si="66"/>
        <v>3.3041499999999999</v>
      </c>
      <c r="Z117" s="91">
        <f t="shared" si="66"/>
        <v>3.1521599999999999</v>
      </c>
      <c r="AA117" s="91">
        <f t="shared" si="66"/>
        <v>2.9721000000000002</v>
      </c>
    </row>
    <row r="118" spans="1:27" ht="12.75" hidden="1" customHeight="1" outlineLevel="1" x14ac:dyDescent="0.3">
      <c r="A118" s="99" t="s">
        <v>1768</v>
      </c>
      <c r="B118" s="63" t="s">
        <v>238</v>
      </c>
      <c r="C118" s="43" t="s">
        <v>79</v>
      </c>
      <c r="D118" s="44">
        <v>1303.1199999999999</v>
      </c>
      <c r="E118" s="44">
        <v>1196.75</v>
      </c>
      <c r="F118" s="44">
        <v>1101.6600000000001</v>
      </c>
      <c r="G118" s="44">
        <v>311.11</v>
      </c>
      <c r="H118" s="44">
        <v>290.32</v>
      </c>
      <c r="I118" s="44">
        <v>486.46</v>
      </c>
      <c r="J118" s="44">
        <v>1204.97</v>
      </c>
      <c r="K118" s="44">
        <v>1580.53</v>
      </c>
      <c r="L118" s="44">
        <v>1864.45</v>
      </c>
      <c r="M118" s="44">
        <v>2097.0700000000002</v>
      </c>
      <c r="N118" s="44">
        <v>2116.4699999999998</v>
      </c>
      <c r="O118" s="44">
        <v>2122.12</v>
      </c>
      <c r="P118" s="44">
        <v>2132.87</v>
      </c>
      <c r="Q118" s="44">
        <v>2169.6999999999998</v>
      </c>
      <c r="R118" s="44">
        <v>2186.91</v>
      </c>
      <c r="S118" s="44">
        <v>2218.41</v>
      </c>
      <c r="T118" s="44">
        <v>2244.6</v>
      </c>
      <c r="U118" s="44">
        <v>2180.4</v>
      </c>
      <c r="V118" s="44">
        <v>2147.86</v>
      </c>
      <c r="W118" s="44">
        <v>2084.2800000000002</v>
      </c>
      <c r="X118" s="44">
        <v>2016.81</v>
      </c>
      <c r="Y118" s="44">
        <v>1994.41</v>
      </c>
      <c r="Z118" s="44">
        <v>1842.42</v>
      </c>
      <c r="AA118" s="44">
        <v>1662.36</v>
      </c>
    </row>
    <row r="119" spans="1:27" ht="12.75" hidden="1" customHeight="1" outlineLevel="1" x14ac:dyDescent="0.3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1150.23</v>
      </c>
      <c r="E119" s="44">
        <f t="shared" si="67"/>
        <v>1150.23</v>
      </c>
      <c r="F119" s="44">
        <f t="shared" si="67"/>
        <v>1150.23</v>
      </c>
      <c r="G119" s="44">
        <f t="shared" si="67"/>
        <v>1150.23</v>
      </c>
      <c r="H119" s="44">
        <f t="shared" si="67"/>
        <v>1150.23</v>
      </c>
      <c r="I119" s="44">
        <f t="shared" si="67"/>
        <v>1150.23</v>
      </c>
      <c r="J119" s="44">
        <f t="shared" si="67"/>
        <v>1150.23</v>
      </c>
      <c r="K119" s="44">
        <f t="shared" si="67"/>
        <v>1150.23</v>
      </c>
      <c r="L119" s="44">
        <f t="shared" si="67"/>
        <v>1150.23</v>
      </c>
      <c r="M119" s="44">
        <f t="shared" si="67"/>
        <v>1150.23</v>
      </c>
      <c r="N119" s="44">
        <f t="shared" si="67"/>
        <v>1150.23</v>
      </c>
      <c r="O119" s="44">
        <f t="shared" si="67"/>
        <v>1150.23</v>
      </c>
      <c r="P119" s="44">
        <f t="shared" si="67"/>
        <v>1150.23</v>
      </c>
      <c r="Q119" s="44">
        <f t="shared" si="67"/>
        <v>1150.23</v>
      </c>
      <c r="R119" s="44">
        <f t="shared" si="67"/>
        <v>1150.23</v>
      </c>
      <c r="S119" s="44">
        <f t="shared" si="67"/>
        <v>1150.23</v>
      </c>
      <c r="T119" s="44">
        <f t="shared" si="67"/>
        <v>1150.23</v>
      </c>
      <c r="U119" s="44">
        <f t="shared" si="67"/>
        <v>1150.23</v>
      </c>
      <c r="V119" s="44">
        <f t="shared" si="67"/>
        <v>1150.23</v>
      </c>
      <c r="W119" s="44">
        <f t="shared" si="67"/>
        <v>1150.23</v>
      </c>
      <c r="X119" s="44">
        <f t="shared" si="67"/>
        <v>1150.23</v>
      </c>
      <c r="Y119" s="44">
        <f t="shared" si="67"/>
        <v>1150.23</v>
      </c>
      <c r="Z119" s="44">
        <f t="shared" si="67"/>
        <v>1150.23</v>
      </c>
      <c r="AA119" s="44">
        <f t="shared" si="67"/>
        <v>1150.23</v>
      </c>
    </row>
    <row r="120" spans="1:27" ht="12.75" hidden="1" customHeight="1" outlineLevel="1" x14ac:dyDescent="0.3">
      <c r="A120" s="99" t="s">
        <v>1770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1771</v>
      </c>
      <c r="B121" s="63" t="s">
        <v>81</v>
      </c>
      <c r="C121" s="43" t="s">
        <v>79</v>
      </c>
      <c r="D121" s="44">
        <f>$D$11</f>
        <v>154.69999999999999</v>
      </c>
      <c r="E121" s="44">
        <f t="shared" ref="E121:AA121" si="68">$D$11</f>
        <v>154.69999999999999</v>
      </c>
      <c r="F121" s="44">
        <f t="shared" si="68"/>
        <v>154.69999999999999</v>
      </c>
      <c r="G121" s="44">
        <f t="shared" si="68"/>
        <v>154.69999999999999</v>
      </c>
      <c r="H121" s="44">
        <f t="shared" si="68"/>
        <v>154.69999999999999</v>
      </c>
      <c r="I121" s="44">
        <f t="shared" si="68"/>
        <v>154.69999999999999</v>
      </c>
      <c r="J121" s="44">
        <f t="shared" si="68"/>
        <v>154.69999999999999</v>
      </c>
      <c r="K121" s="44">
        <f t="shared" si="68"/>
        <v>154.69999999999999</v>
      </c>
      <c r="L121" s="44">
        <f t="shared" si="68"/>
        <v>154.69999999999999</v>
      </c>
      <c r="M121" s="44">
        <f t="shared" si="68"/>
        <v>154.69999999999999</v>
      </c>
      <c r="N121" s="44">
        <f t="shared" si="68"/>
        <v>154.69999999999999</v>
      </c>
      <c r="O121" s="44">
        <f t="shared" si="68"/>
        <v>154.69999999999999</v>
      </c>
      <c r="P121" s="44">
        <f t="shared" si="68"/>
        <v>154.69999999999999</v>
      </c>
      <c r="Q121" s="44">
        <f t="shared" si="68"/>
        <v>154.69999999999999</v>
      </c>
      <c r="R121" s="44">
        <f t="shared" si="68"/>
        <v>154.69999999999999</v>
      </c>
      <c r="S121" s="44">
        <f t="shared" si="68"/>
        <v>154.69999999999999</v>
      </c>
      <c r="T121" s="44">
        <f t="shared" si="68"/>
        <v>154.69999999999999</v>
      </c>
      <c r="U121" s="44">
        <f t="shared" si="68"/>
        <v>154.69999999999999</v>
      </c>
      <c r="V121" s="44">
        <f t="shared" si="68"/>
        <v>154.69999999999999</v>
      </c>
      <c r="W121" s="44">
        <f t="shared" si="68"/>
        <v>154.69999999999999</v>
      </c>
      <c r="X121" s="44">
        <f t="shared" si="68"/>
        <v>154.69999999999999</v>
      </c>
      <c r="Y121" s="44">
        <f t="shared" si="68"/>
        <v>154.69999999999999</v>
      </c>
      <c r="Z121" s="44">
        <f t="shared" si="68"/>
        <v>154.69999999999999</v>
      </c>
      <c r="AA121" s="44">
        <f t="shared" si="68"/>
        <v>154.69999999999999</v>
      </c>
    </row>
    <row r="122" spans="1:27" ht="12.75" customHeight="1" collapsed="1" x14ac:dyDescent="0.3">
      <c r="A122" s="98" t="s">
        <v>1772</v>
      </c>
      <c r="B122" s="28" t="str">
        <f>"24"&amp;"."&amp;$B$800&amp;"."&amp;$B$801</f>
        <v>24.07.2024</v>
      </c>
      <c r="C122" s="90" t="s">
        <v>76</v>
      </c>
      <c r="D122" s="91">
        <f>ROUND(((D123+D124+D126+D125)/1000),5)</f>
        <v>2.5720499999999999</v>
      </c>
      <c r="E122" s="91">
        <f>ROUND(((E123+E124+E126+E125)/1000),5)</f>
        <v>2.3523100000000001</v>
      </c>
      <c r="F122" s="91">
        <f>ROUND(((F123+F124+F126+F125)/1000),5)</f>
        <v>2.21001</v>
      </c>
      <c r="G122" s="91">
        <f t="shared" ref="G122:AA122" si="69">ROUND(((G123+G124+G126+G125)/1000),5)</f>
        <v>1.4918199999999999</v>
      </c>
      <c r="H122" s="91">
        <f t="shared" si="69"/>
        <v>1.3347</v>
      </c>
      <c r="I122" s="91">
        <f t="shared" si="69"/>
        <v>1.4394100000000001</v>
      </c>
      <c r="J122" s="91">
        <f t="shared" si="69"/>
        <v>2.5096699999999998</v>
      </c>
      <c r="K122" s="91">
        <f t="shared" si="69"/>
        <v>2.8748800000000001</v>
      </c>
      <c r="L122" s="91">
        <f t="shared" si="69"/>
        <v>3.3228900000000001</v>
      </c>
      <c r="M122" s="91">
        <f t="shared" si="69"/>
        <v>3.54691</v>
      </c>
      <c r="N122" s="91">
        <f t="shared" si="69"/>
        <v>3.6493099999999998</v>
      </c>
      <c r="O122" s="91">
        <f t="shared" si="69"/>
        <v>3.7114600000000002</v>
      </c>
      <c r="P122" s="91">
        <f t="shared" si="69"/>
        <v>3.7105999999999999</v>
      </c>
      <c r="Q122" s="91">
        <f t="shared" si="69"/>
        <v>3.7949899999999999</v>
      </c>
      <c r="R122" s="91">
        <f t="shared" si="69"/>
        <v>3.85276</v>
      </c>
      <c r="S122" s="91">
        <f t="shared" si="69"/>
        <v>3.88626</v>
      </c>
      <c r="T122" s="91">
        <f t="shared" si="69"/>
        <v>3.8926400000000001</v>
      </c>
      <c r="U122" s="91">
        <f t="shared" si="69"/>
        <v>3.7665899999999999</v>
      </c>
      <c r="V122" s="91">
        <f t="shared" si="69"/>
        <v>3.7357999999999998</v>
      </c>
      <c r="W122" s="91">
        <f t="shared" si="69"/>
        <v>3.63517</v>
      </c>
      <c r="X122" s="91">
        <f t="shared" si="69"/>
        <v>3.5459999999999998</v>
      </c>
      <c r="Y122" s="91">
        <f t="shared" si="69"/>
        <v>3.49722</v>
      </c>
      <c r="Z122" s="91">
        <f t="shared" si="69"/>
        <v>3.0797500000000002</v>
      </c>
      <c r="AA122" s="91">
        <f t="shared" si="69"/>
        <v>2.9473500000000001</v>
      </c>
    </row>
    <row r="123" spans="1:27" ht="12.75" hidden="1" customHeight="1" outlineLevel="1" x14ac:dyDescent="0.3">
      <c r="A123" s="99" t="s">
        <v>1773</v>
      </c>
      <c r="B123" s="63" t="s">
        <v>238</v>
      </c>
      <c r="C123" s="43" t="s">
        <v>79</v>
      </c>
      <c r="D123" s="44">
        <v>1262.31</v>
      </c>
      <c r="E123" s="44">
        <v>1042.57</v>
      </c>
      <c r="F123" s="44">
        <v>900.27</v>
      </c>
      <c r="G123" s="44">
        <v>182.08</v>
      </c>
      <c r="H123" s="44">
        <v>24.96</v>
      </c>
      <c r="I123" s="44">
        <v>129.66999999999999</v>
      </c>
      <c r="J123" s="44">
        <v>1199.93</v>
      </c>
      <c r="K123" s="44">
        <v>1565.14</v>
      </c>
      <c r="L123" s="44">
        <v>2013.15</v>
      </c>
      <c r="M123" s="44">
        <v>2237.17</v>
      </c>
      <c r="N123" s="44">
        <v>2339.5700000000002</v>
      </c>
      <c r="O123" s="44">
        <v>2401.7199999999998</v>
      </c>
      <c r="P123" s="44">
        <v>2400.86</v>
      </c>
      <c r="Q123" s="44">
        <v>2485.25</v>
      </c>
      <c r="R123" s="44">
        <v>2543.02</v>
      </c>
      <c r="S123" s="44">
        <v>2576.52</v>
      </c>
      <c r="T123" s="44">
        <v>2582.9</v>
      </c>
      <c r="U123" s="44">
        <v>2456.85</v>
      </c>
      <c r="V123" s="44">
        <v>2426.06</v>
      </c>
      <c r="W123" s="44">
        <v>2325.4299999999998</v>
      </c>
      <c r="X123" s="44">
        <v>2236.2600000000002</v>
      </c>
      <c r="Y123" s="44">
        <v>2187.48</v>
      </c>
      <c r="Z123" s="44">
        <v>1770.01</v>
      </c>
      <c r="AA123" s="44">
        <v>1637.61</v>
      </c>
    </row>
    <row r="124" spans="1:27" ht="12.75" hidden="1" customHeight="1" outlineLevel="1" x14ac:dyDescent="0.3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1150.23</v>
      </c>
      <c r="E124" s="44">
        <f t="shared" si="70"/>
        <v>1150.23</v>
      </c>
      <c r="F124" s="44">
        <f t="shared" si="70"/>
        <v>1150.23</v>
      </c>
      <c r="G124" s="44">
        <f t="shared" si="70"/>
        <v>1150.23</v>
      </c>
      <c r="H124" s="44">
        <f t="shared" si="70"/>
        <v>1150.23</v>
      </c>
      <c r="I124" s="44">
        <f t="shared" si="70"/>
        <v>1150.23</v>
      </c>
      <c r="J124" s="44">
        <f t="shared" si="70"/>
        <v>1150.23</v>
      </c>
      <c r="K124" s="44">
        <f t="shared" si="70"/>
        <v>1150.23</v>
      </c>
      <c r="L124" s="44">
        <f t="shared" si="70"/>
        <v>1150.23</v>
      </c>
      <c r="M124" s="44">
        <f t="shared" si="70"/>
        <v>1150.23</v>
      </c>
      <c r="N124" s="44">
        <f t="shared" si="70"/>
        <v>1150.23</v>
      </c>
      <c r="O124" s="44">
        <f t="shared" si="70"/>
        <v>1150.23</v>
      </c>
      <c r="P124" s="44">
        <f t="shared" si="70"/>
        <v>1150.23</v>
      </c>
      <c r="Q124" s="44">
        <f t="shared" si="70"/>
        <v>1150.23</v>
      </c>
      <c r="R124" s="44">
        <f t="shared" si="70"/>
        <v>1150.23</v>
      </c>
      <c r="S124" s="44">
        <f t="shared" si="70"/>
        <v>1150.23</v>
      </c>
      <c r="T124" s="44">
        <f t="shared" si="70"/>
        <v>1150.23</v>
      </c>
      <c r="U124" s="44">
        <f t="shared" si="70"/>
        <v>1150.23</v>
      </c>
      <c r="V124" s="44">
        <f t="shared" si="70"/>
        <v>1150.23</v>
      </c>
      <c r="W124" s="44">
        <f t="shared" si="70"/>
        <v>1150.23</v>
      </c>
      <c r="X124" s="44">
        <f t="shared" si="70"/>
        <v>1150.23</v>
      </c>
      <c r="Y124" s="44">
        <f t="shared" si="70"/>
        <v>1150.23</v>
      </c>
      <c r="Z124" s="44">
        <f t="shared" si="70"/>
        <v>1150.23</v>
      </c>
      <c r="AA124" s="44">
        <f t="shared" si="70"/>
        <v>1150.23</v>
      </c>
    </row>
    <row r="125" spans="1:27" ht="12.75" hidden="1" customHeight="1" outlineLevel="1" x14ac:dyDescent="0.3">
      <c r="A125" s="99" t="s">
        <v>1775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1776</v>
      </c>
      <c r="B126" s="63" t="s">
        <v>81</v>
      </c>
      <c r="C126" s="43" t="s">
        <v>79</v>
      </c>
      <c r="D126" s="44">
        <f>$D$11</f>
        <v>154.69999999999999</v>
      </c>
      <c r="E126" s="44">
        <f t="shared" ref="E126:AA126" si="71">$D$11</f>
        <v>154.69999999999999</v>
      </c>
      <c r="F126" s="44">
        <f t="shared" si="71"/>
        <v>154.69999999999999</v>
      </c>
      <c r="G126" s="44">
        <f t="shared" si="71"/>
        <v>154.69999999999999</v>
      </c>
      <c r="H126" s="44">
        <f t="shared" si="71"/>
        <v>154.69999999999999</v>
      </c>
      <c r="I126" s="44">
        <f t="shared" si="71"/>
        <v>154.69999999999999</v>
      </c>
      <c r="J126" s="44">
        <f t="shared" si="71"/>
        <v>154.69999999999999</v>
      </c>
      <c r="K126" s="44">
        <f t="shared" si="71"/>
        <v>154.69999999999999</v>
      </c>
      <c r="L126" s="44">
        <f t="shared" si="71"/>
        <v>154.69999999999999</v>
      </c>
      <c r="M126" s="44">
        <f t="shared" si="71"/>
        <v>154.69999999999999</v>
      </c>
      <c r="N126" s="44">
        <f t="shared" si="71"/>
        <v>154.69999999999999</v>
      </c>
      <c r="O126" s="44">
        <f t="shared" si="71"/>
        <v>154.69999999999999</v>
      </c>
      <c r="P126" s="44">
        <f t="shared" si="71"/>
        <v>154.69999999999999</v>
      </c>
      <c r="Q126" s="44">
        <f t="shared" si="71"/>
        <v>154.69999999999999</v>
      </c>
      <c r="R126" s="44">
        <f t="shared" si="71"/>
        <v>154.69999999999999</v>
      </c>
      <c r="S126" s="44">
        <f t="shared" si="71"/>
        <v>154.69999999999999</v>
      </c>
      <c r="T126" s="44">
        <f t="shared" si="71"/>
        <v>154.69999999999999</v>
      </c>
      <c r="U126" s="44">
        <f t="shared" si="71"/>
        <v>154.69999999999999</v>
      </c>
      <c r="V126" s="44">
        <f t="shared" si="71"/>
        <v>154.69999999999999</v>
      </c>
      <c r="W126" s="44">
        <f t="shared" si="71"/>
        <v>154.69999999999999</v>
      </c>
      <c r="X126" s="44">
        <f t="shared" si="71"/>
        <v>154.69999999999999</v>
      </c>
      <c r="Y126" s="44">
        <f t="shared" si="71"/>
        <v>154.69999999999999</v>
      </c>
      <c r="Z126" s="44">
        <f t="shared" si="71"/>
        <v>154.69999999999999</v>
      </c>
      <c r="AA126" s="44">
        <f t="shared" si="71"/>
        <v>154.69999999999999</v>
      </c>
    </row>
    <row r="127" spans="1:27" ht="12.75" customHeight="1" collapsed="1" x14ac:dyDescent="0.3">
      <c r="A127" s="98" t="s">
        <v>1777</v>
      </c>
      <c r="B127" s="28" t="str">
        <f>"25"&amp;"."&amp;$B$800&amp;"."&amp;$B$801</f>
        <v>25.07.2024</v>
      </c>
      <c r="C127" s="90" t="s">
        <v>76</v>
      </c>
      <c r="D127" s="91">
        <f>ROUND(((D128+D129+D131+D130)/1000),5)</f>
        <v>2.5144899999999999</v>
      </c>
      <c r="E127" s="91">
        <f>ROUND(((E128+E129+E131+E130)/1000),5)</f>
        <v>2.34043</v>
      </c>
      <c r="F127" s="91">
        <f>ROUND(((F128+F129+F131+F130)/1000),5)</f>
        <v>1.55097</v>
      </c>
      <c r="G127" s="91">
        <f t="shared" ref="G127:AA127" si="72">ROUND(((G128+G129+G131+G130)/1000),5)</f>
        <v>1.4962299999999999</v>
      </c>
      <c r="H127" s="91">
        <f t="shared" si="72"/>
        <v>1.5002</v>
      </c>
      <c r="I127" s="91">
        <f t="shared" si="72"/>
        <v>1.44025</v>
      </c>
      <c r="J127" s="91">
        <f t="shared" si="72"/>
        <v>2.4591599999999998</v>
      </c>
      <c r="K127" s="91">
        <f t="shared" si="72"/>
        <v>2.7652199999999998</v>
      </c>
      <c r="L127" s="91">
        <f t="shared" si="72"/>
        <v>3.2122299999999999</v>
      </c>
      <c r="M127" s="91">
        <f t="shared" si="72"/>
        <v>3.5023</v>
      </c>
      <c r="N127" s="91">
        <f t="shared" si="72"/>
        <v>3.5469400000000002</v>
      </c>
      <c r="O127" s="91">
        <f t="shared" si="72"/>
        <v>3.4803199999999999</v>
      </c>
      <c r="P127" s="91">
        <f t="shared" si="72"/>
        <v>3.4839199999999999</v>
      </c>
      <c r="Q127" s="91">
        <f t="shared" si="72"/>
        <v>3.5504899999999999</v>
      </c>
      <c r="R127" s="91">
        <f t="shared" si="72"/>
        <v>3.6751900000000002</v>
      </c>
      <c r="S127" s="91">
        <f t="shared" si="72"/>
        <v>3.6277400000000002</v>
      </c>
      <c r="T127" s="91">
        <f t="shared" si="72"/>
        <v>3.6728299999999998</v>
      </c>
      <c r="U127" s="91">
        <f t="shared" si="72"/>
        <v>3.5946799999999999</v>
      </c>
      <c r="V127" s="91">
        <f t="shared" si="72"/>
        <v>3.5370900000000001</v>
      </c>
      <c r="W127" s="91">
        <f t="shared" si="72"/>
        <v>3.4054700000000002</v>
      </c>
      <c r="X127" s="91">
        <f t="shared" si="72"/>
        <v>3.3483900000000002</v>
      </c>
      <c r="Y127" s="91">
        <f t="shared" si="72"/>
        <v>3.34388</v>
      </c>
      <c r="Z127" s="91">
        <f t="shared" si="72"/>
        <v>3.16859</v>
      </c>
      <c r="AA127" s="91">
        <f t="shared" si="72"/>
        <v>2.81155</v>
      </c>
    </row>
    <row r="128" spans="1:27" ht="12.75" hidden="1" customHeight="1" outlineLevel="1" x14ac:dyDescent="0.3">
      <c r="A128" s="99" t="s">
        <v>1778</v>
      </c>
      <c r="B128" s="63" t="s">
        <v>238</v>
      </c>
      <c r="C128" s="43" t="s">
        <v>79</v>
      </c>
      <c r="D128" s="44">
        <v>1204.75</v>
      </c>
      <c r="E128" s="44">
        <v>1030.69</v>
      </c>
      <c r="F128" s="44">
        <v>241.23</v>
      </c>
      <c r="G128" s="44">
        <v>186.49</v>
      </c>
      <c r="H128" s="44">
        <v>190.46</v>
      </c>
      <c r="I128" s="44">
        <v>130.51</v>
      </c>
      <c r="J128" s="44">
        <v>1149.42</v>
      </c>
      <c r="K128" s="44">
        <v>1455.48</v>
      </c>
      <c r="L128" s="44">
        <v>1902.49</v>
      </c>
      <c r="M128" s="44">
        <v>2192.56</v>
      </c>
      <c r="N128" s="44">
        <v>2237.1999999999998</v>
      </c>
      <c r="O128" s="44">
        <v>2170.58</v>
      </c>
      <c r="P128" s="44">
        <v>2174.1799999999998</v>
      </c>
      <c r="Q128" s="44">
        <v>2240.75</v>
      </c>
      <c r="R128" s="44">
        <v>2365.4499999999998</v>
      </c>
      <c r="S128" s="44">
        <v>2318</v>
      </c>
      <c r="T128" s="44">
        <v>2363.09</v>
      </c>
      <c r="U128" s="44">
        <v>2284.94</v>
      </c>
      <c r="V128" s="44">
        <v>2227.35</v>
      </c>
      <c r="W128" s="44">
        <v>2095.73</v>
      </c>
      <c r="X128" s="44">
        <v>2038.65</v>
      </c>
      <c r="Y128" s="44">
        <v>2034.14</v>
      </c>
      <c r="Z128" s="44">
        <v>1858.85</v>
      </c>
      <c r="AA128" s="44">
        <v>1501.81</v>
      </c>
    </row>
    <row r="129" spans="1:27" ht="12.75" hidden="1" customHeight="1" outlineLevel="1" x14ac:dyDescent="0.3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1150.23</v>
      </c>
      <c r="E129" s="44">
        <f t="shared" si="73"/>
        <v>1150.23</v>
      </c>
      <c r="F129" s="44">
        <f t="shared" si="73"/>
        <v>1150.23</v>
      </c>
      <c r="G129" s="44">
        <f t="shared" si="73"/>
        <v>1150.23</v>
      </c>
      <c r="H129" s="44">
        <f t="shared" si="73"/>
        <v>1150.23</v>
      </c>
      <c r="I129" s="44">
        <f t="shared" si="73"/>
        <v>1150.23</v>
      </c>
      <c r="J129" s="44">
        <f t="shared" si="73"/>
        <v>1150.23</v>
      </c>
      <c r="K129" s="44">
        <f t="shared" si="73"/>
        <v>1150.23</v>
      </c>
      <c r="L129" s="44">
        <f t="shared" si="73"/>
        <v>1150.23</v>
      </c>
      <c r="M129" s="44">
        <f t="shared" si="73"/>
        <v>1150.23</v>
      </c>
      <c r="N129" s="44">
        <f t="shared" si="73"/>
        <v>1150.23</v>
      </c>
      <c r="O129" s="44">
        <f t="shared" si="73"/>
        <v>1150.23</v>
      </c>
      <c r="P129" s="44">
        <f t="shared" si="73"/>
        <v>1150.23</v>
      </c>
      <c r="Q129" s="44">
        <f t="shared" si="73"/>
        <v>1150.23</v>
      </c>
      <c r="R129" s="44">
        <f t="shared" si="73"/>
        <v>1150.23</v>
      </c>
      <c r="S129" s="44">
        <f t="shared" si="73"/>
        <v>1150.23</v>
      </c>
      <c r="T129" s="44">
        <f t="shared" si="73"/>
        <v>1150.23</v>
      </c>
      <c r="U129" s="44">
        <f t="shared" si="73"/>
        <v>1150.23</v>
      </c>
      <c r="V129" s="44">
        <f t="shared" si="73"/>
        <v>1150.23</v>
      </c>
      <c r="W129" s="44">
        <f t="shared" si="73"/>
        <v>1150.23</v>
      </c>
      <c r="X129" s="44">
        <f t="shared" si="73"/>
        <v>1150.23</v>
      </c>
      <c r="Y129" s="44">
        <f t="shared" si="73"/>
        <v>1150.23</v>
      </c>
      <c r="Z129" s="44">
        <f t="shared" si="73"/>
        <v>1150.23</v>
      </c>
      <c r="AA129" s="44">
        <f t="shared" si="73"/>
        <v>1150.23</v>
      </c>
    </row>
    <row r="130" spans="1:27" ht="12.75" hidden="1" customHeight="1" outlineLevel="1" x14ac:dyDescent="0.3">
      <c r="A130" s="99" t="s">
        <v>1780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1781</v>
      </c>
      <c r="B131" s="63" t="s">
        <v>81</v>
      </c>
      <c r="C131" s="43" t="s">
        <v>79</v>
      </c>
      <c r="D131" s="44">
        <f>$D$11</f>
        <v>154.69999999999999</v>
      </c>
      <c r="E131" s="44">
        <f t="shared" ref="E131:AA131" si="74">$D$11</f>
        <v>154.69999999999999</v>
      </c>
      <c r="F131" s="44">
        <f t="shared" si="74"/>
        <v>154.69999999999999</v>
      </c>
      <c r="G131" s="44">
        <f t="shared" si="74"/>
        <v>154.69999999999999</v>
      </c>
      <c r="H131" s="44">
        <f t="shared" si="74"/>
        <v>154.69999999999999</v>
      </c>
      <c r="I131" s="44">
        <f t="shared" si="74"/>
        <v>154.69999999999999</v>
      </c>
      <c r="J131" s="44">
        <f t="shared" si="74"/>
        <v>154.69999999999999</v>
      </c>
      <c r="K131" s="44">
        <f t="shared" si="74"/>
        <v>154.69999999999999</v>
      </c>
      <c r="L131" s="44">
        <f t="shared" si="74"/>
        <v>154.69999999999999</v>
      </c>
      <c r="M131" s="44">
        <f t="shared" si="74"/>
        <v>154.69999999999999</v>
      </c>
      <c r="N131" s="44">
        <f t="shared" si="74"/>
        <v>154.69999999999999</v>
      </c>
      <c r="O131" s="44">
        <f t="shared" si="74"/>
        <v>154.69999999999999</v>
      </c>
      <c r="P131" s="44">
        <f t="shared" si="74"/>
        <v>154.69999999999999</v>
      </c>
      <c r="Q131" s="44">
        <f t="shared" si="74"/>
        <v>154.69999999999999</v>
      </c>
      <c r="R131" s="44">
        <f t="shared" si="74"/>
        <v>154.69999999999999</v>
      </c>
      <c r="S131" s="44">
        <f t="shared" si="74"/>
        <v>154.69999999999999</v>
      </c>
      <c r="T131" s="44">
        <f t="shared" si="74"/>
        <v>154.69999999999999</v>
      </c>
      <c r="U131" s="44">
        <f t="shared" si="74"/>
        <v>154.69999999999999</v>
      </c>
      <c r="V131" s="44">
        <f t="shared" si="74"/>
        <v>154.69999999999999</v>
      </c>
      <c r="W131" s="44">
        <f t="shared" si="74"/>
        <v>154.69999999999999</v>
      </c>
      <c r="X131" s="44">
        <f t="shared" si="74"/>
        <v>154.69999999999999</v>
      </c>
      <c r="Y131" s="44">
        <f t="shared" si="74"/>
        <v>154.69999999999999</v>
      </c>
      <c r="Z131" s="44">
        <f t="shared" si="74"/>
        <v>154.69999999999999</v>
      </c>
      <c r="AA131" s="44">
        <f t="shared" si="74"/>
        <v>154.69999999999999</v>
      </c>
    </row>
    <row r="132" spans="1:27" ht="12.75" customHeight="1" collapsed="1" x14ac:dyDescent="0.3">
      <c r="A132" s="98" t="s">
        <v>1782</v>
      </c>
      <c r="B132" s="28" t="str">
        <f>"26"&amp;"."&amp;$B$800&amp;"."&amp;$B$801</f>
        <v>26.07.2024</v>
      </c>
      <c r="C132" s="90" t="s">
        <v>76</v>
      </c>
      <c r="D132" s="91">
        <f>ROUND(((D133+D134+D136+D135)/1000),5)</f>
        <v>2.6544500000000002</v>
      </c>
      <c r="E132" s="91">
        <f>ROUND(((E133+E134+E136+E135)/1000),5)</f>
        <v>2.5078900000000002</v>
      </c>
      <c r="F132" s="91">
        <f>ROUND(((F133+F134+F136+F135)/1000),5)</f>
        <v>2.4087900000000002</v>
      </c>
      <c r="G132" s="91">
        <f t="shared" ref="G132:AA132" si="75">ROUND(((G133+G134+G136+G135)/1000),5)</f>
        <v>2.3465600000000002</v>
      </c>
      <c r="H132" s="91">
        <f t="shared" si="75"/>
        <v>2.2953700000000001</v>
      </c>
      <c r="I132" s="91">
        <f t="shared" si="75"/>
        <v>2.3939699999999999</v>
      </c>
      <c r="J132" s="91">
        <f t="shared" si="75"/>
        <v>2.5882800000000001</v>
      </c>
      <c r="K132" s="91">
        <f t="shared" si="75"/>
        <v>2.9399000000000002</v>
      </c>
      <c r="L132" s="91">
        <f t="shared" si="75"/>
        <v>3.4237299999999999</v>
      </c>
      <c r="M132" s="91">
        <f t="shared" si="75"/>
        <v>3.64927</v>
      </c>
      <c r="N132" s="91">
        <f t="shared" si="75"/>
        <v>3.70635</v>
      </c>
      <c r="O132" s="91">
        <f t="shared" si="75"/>
        <v>3.70581</v>
      </c>
      <c r="P132" s="91">
        <f t="shared" si="75"/>
        <v>3.69462</v>
      </c>
      <c r="Q132" s="91">
        <f t="shared" si="75"/>
        <v>3.7126600000000001</v>
      </c>
      <c r="R132" s="91">
        <f t="shared" si="75"/>
        <v>3.7048100000000002</v>
      </c>
      <c r="S132" s="91">
        <f t="shared" si="75"/>
        <v>3.7156500000000001</v>
      </c>
      <c r="T132" s="91">
        <f t="shared" si="75"/>
        <v>3.6895899999999999</v>
      </c>
      <c r="U132" s="91">
        <f t="shared" si="75"/>
        <v>3.65313</v>
      </c>
      <c r="V132" s="91">
        <f t="shared" si="75"/>
        <v>3.62582</v>
      </c>
      <c r="W132" s="91">
        <f t="shared" si="75"/>
        <v>3.49485</v>
      </c>
      <c r="X132" s="91">
        <f t="shared" si="75"/>
        <v>3.3638699999999999</v>
      </c>
      <c r="Y132" s="91">
        <f t="shared" si="75"/>
        <v>3.4262999999999999</v>
      </c>
      <c r="Z132" s="91">
        <f t="shared" si="75"/>
        <v>3.2719399999999998</v>
      </c>
      <c r="AA132" s="91">
        <f t="shared" si="75"/>
        <v>2.9778099999999998</v>
      </c>
    </row>
    <row r="133" spans="1:27" ht="12.75" hidden="1" customHeight="1" outlineLevel="1" x14ac:dyDescent="0.3">
      <c r="A133" s="99" t="s">
        <v>1783</v>
      </c>
      <c r="B133" s="63" t="s">
        <v>238</v>
      </c>
      <c r="C133" s="43" t="s">
        <v>79</v>
      </c>
      <c r="D133" s="44">
        <v>1344.71</v>
      </c>
      <c r="E133" s="44">
        <v>1198.1500000000001</v>
      </c>
      <c r="F133" s="44">
        <v>1099.05</v>
      </c>
      <c r="G133" s="44">
        <v>1036.82</v>
      </c>
      <c r="H133" s="44">
        <v>985.63</v>
      </c>
      <c r="I133" s="44">
        <v>1084.23</v>
      </c>
      <c r="J133" s="44">
        <v>1278.54</v>
      </c>
      <c r="K133" s="44">
        <v>1630.16</v>
      </c>
      <c r="L133" s="44">
        <v>2113.9899999999998</v>
      </c>
      <c r="M133" s="44">
        <v>2339.5300000000002</v>
      </c>
      <c r="N133" s="44">
        <v>2396.61</v>
      </c>
      <c r="O133" s="44">
        <v>2396.0700000000002</v>
      </c>
      <c r="P133" s="44">
        <v>2384.88</v>
      </c>
      <c r="Q133" s="44">
        <v>2402.92</v>
      </c>
      <c r="R133" s="44">
        <v>2395.0700000000002</v>
      </c>
      <c r="S133" s="44">
        <v>2405.91</v>
      </c>
      <c r="T133" s="44">
        <v>2379.85</v>
      </c>
      <c r="U133" s="44">
        <v>2343.39</v>
      </c>
      <c r="V133" s="44">
        <v>2316.08</v>
      </c>
      <c r="W133" s="44">
        <v>2185.11</v>
      </c>
      <c r="X133" s="44">
        <v>2054.13</v>
      </c>
      <c r="Y133" s="44">
        <v>2116.56</v>
      </c>
      <c r="Z133" s="44">
        <v>1962.2</v>
      </c>
      <c r="AA133" s="44">
        <v>1668.07</v>
      </c>
    </row>
    <row r="134" spans="1:27" ht="12.75" hidden="1" customHeight="1" outlineLevel="1" x14ac:dyDescent="0.3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1150.23</v>
      </c>
      <c r="E134" s="44">
        <f t="shared" si="76"/>
        <v>1150.23</v>
      </c>
      <c r="F134" s="44">
        <f t="shared" si="76"/>
        <v>1150.23</v>
      </c>
      <c r="G134" s="44">
        <f t="shared" si="76"/>
        <v>1150.23</v>
      </c>
      <c r="H134" s="44">
        <f t="shared" si="76"/>
        <v>1150.23</v>
      </c>
      <c r="I134" s="44">
        <f t="shared" si="76"/>
        <v>1150.23</v>
      </c>
      <c r="J134" s="44">
        <f t="shared" si="76"/>
        <v>1150.23</v>
      </c>
      <c r="K134" s="44">
        <f t="shared" si="76"/>
        <v>1150.23</v>
      </c>
      <c r="L134" s="44">
        <f t="shared" si="76"/>
        <v>1150.23</v>
      </c>
      <c r="M134" s="44">
        <f t="shared" si="76"/>
        <v>1150.23</v>
      </c>
      <c r="N134" s="44">
        <f t="shared" si="76"/>
        <v>1150.23</v>
      </c>
      <c r="O134" s="44">
        <f t="shared" si="76"/>
        <v>1150.23</v>
      </c>
      <c r="P134" s="44">
        <f t="shared" si="76"/>
        <v>1150.23</v>
      </c>
      <c r="Q134" s="44">
        <f t="shared" si="76"/>
        <v>1150.23</v>
      </c>
      <c r="R134" s="44">
        <f t="shared" si="76"/>
        <v>1150.23</v>
      </c>
      <c r="S134" s="44">
        <f t="shared" si="76"/>
        <v>1150.23</v>
      </c>
      <c r="T134" s="44">
        <f t="shared" si="76"/>
        <v>1150.23</v>
      </c>
      <c r="U134" s="44">
        <f t="shared" si="76"/>
        <v>1150.23</v>
      </c>
      <c r="V134" s="44">
        <f t="shared" si="76"/>
        <v>1150.23</v>
      </c>
      <c r="W134" s="44">
        <f t="shared" si="76"/>
        <v>1150.23</v>
      </c>
      <c r="X134" s="44">
        <f t="shared" si="76"/>
        <v>1150.23</v>
      </c>
      <c r="Y134" s="44">
        <f t="shared" si="76"/>
        <v>1150.23</v>
      </c>
      <c r="Z134" s="44">
        <f t="shared" si="76"/>
        <v>1150.23</v>
      </c>
      <c r="AA134" s="44">
        <f t="shared" si="76"/>
        <v>1150.23</v>
      </c>
    </row>
    <row r="135" spans="1:27" ht="12.75" hidden="1" customHeight="1" outlineLevel="1" x14ac:dyDescent="0.3">
      <c r="A135" s="99" t="s">
        <v>1785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1786</v>
      </c>
      <c r="B136" s="63" t="s">
        <v>81</v>
      </c>
      <c r="C136" s="43" t="s">
        <v>79</v>
      </c>
      <c r="D136" s="44">
        <f>$D$11</f>
        <v>154.69999999999999</v>
      </c>
      <c r="E136" s="44">
        <f t="shared" ref="E136:AA136" si="77">$D$11</f>
        <v>154.69999999999999</v>
      </c>
      <c r="F136" s="44">
        <f t="shared" si="77"/>
        <v>154.69999999999999</v>
      </c>
      <c r="G136" s="44">
        <f t="shared" si="77"/>
        <v>154.69999999999999</v>
      </c>
      <c r="H136" s="44">
        <f t="shared" si="77"/>
        <v>154.69999999999999</v>
      </c>
      <c r="I136" s="44">
        <f t="shared" si="77"/>
        <v>154.69999999999999</v>
      </c>
      <c r="J136" s="44">
        <f t="shared" si="77"/>
        <v>154.69999999999999</v>
      </c>
      <c r="K136" s="44">
        <f t="shared" si="77"/>
        <v>154.69999999999999</v>
      </c>
      <c r="L136" s="44">
        <f t="shared" si="77"/>
        <v>154.69999999999999</v>
      </c>
      <c r="M136" s="44">
        <f t="shared" si="77"/>
        <v>154.69999999999999</v>
      </c>
      <c r="N136" s="44">
        <f t="shared" si="77"/>
        <v>154.69999999999999</v>
      </c>
      <c r="O136" s="44">
        <f t="shared" si="77"/>
        <v>154.69999999999999</v>
      </c>
      <c r="P136" s="44">
        <f t="shared" si="77"/>
        <v>154.69999999999999</v>
      </c>
      <c r="Q136" s="44">
        <f t="shared" si="77"/>
        <v>154.69999999999999</v>
      </c>
      <c r="R136" s="44">
        <f t="shared" si="77"/>
        <v>154.69999999999999</v>
      </c>
      <c r="S136" s="44">
        <f t="shared" si="77"/>
        <v>154.69999999999999</v>
      </c>
      <c r="T136" s="44">
        <f t="shared" si="77"/>
        <v>154.69999999999999</v>
      </c>
      <c r="U136" s="44">
        <f t="shared" si="77"/>
        <v>154.69999999999999</v>
      </c>
      <c r="V136" s="44">
        <f t="shared" si="77"/>
        <v>154.69999999999999</v>
      </c>
      <c r="W136" s="44">
        <f t="shared" si="77"/>
        <v>154.69999999999999</v>
      </c>
      <c r="X136" s="44">
        <f t="shared" si="77"/>
        <v>154.69999999999999</v>
      </c>
      <c r="Y136" s="44">
        <f t="shared" si="77"/>
        <v>154.69999999999999</v>
      </c>
      <c r="Z136" s="44">
        <f t="shared" si="77"/>
        <v>154.69999999999999</v>
      </c>
      <c r="AA136" s="44">
        <f t="shared" si="77"/>
        <v>154.69999999999999</v>
      </c>
    </row>
    <row r="137" spans="1:27" ht="12.75" customHeight="1" collapsed="1" x14ac:dyDescent="0.3">
      <c r="A137" s="98" t="s">
        <v>1787</v>
      </c>
      <c r="B137" s="28" t="str">
        <f>"27"&amp;"."&amp;$B$800&amp;"."&amp;$B$801</f>
        <v>27.07.2024</v>
      </c>
      <c r="C137" s="90" t="s">
        <v>76</v>
      </c>
      <c r="D137" s="91">
        <f>ROUND(((D138+D139+D141+D140)/1000),5)</f>
        <v>2.8374100000000002</v>
      </c>
      <c r="E137" s="91">
        <f>ROUND(((E138+E139+E141+E140)/1000),5)</f>
        <v>2.6394099999999998</v>
      </c>
      <c r="F137" s="91">
        <f>ROUND(((F138+F139+F141+F140)/1000),5)</f>
        <v>2.5398200000000002</v>
      </c>
      <c r="G137" s="91">
        <f t="shared" ref="G137:AA137" si="78">ROUND(((G138+G139+G141+G140)/1000),5)</f>
        <v>2.4496500000000001</v>
      </c>
      <c r="H137" s="91">
        <f t="shared" si="78"/>
        <v>2.4161100000000002</v>
      </c>
      <c r="I137" s="91">
        <f t="shared" si="78"/>
        <v>2.5040900000000001</v>
      </c>
      <c r="J137" s="91">
        <f t="shared" si="78"/>
        <v>2.55627</v>
      </c>
      <c r="K137" s="91">
        <f t="shared" si="78"/>
        <v>2.7885300000000002</v>
      </c>
      <c r="L137" s="91">
        <f t="shared" si="78"/>
        <v>3.0779700000000001</v>
      </c>
      <c r="M137" s="91">
        <f t="shared" si="78"/>
        <v>3.5403600000000002</v>
      </c>
      <c r="N137" s="91">
        <f t="shared" si="78"/>
        <v>3.6092300000000002</v>
      </c>
      <c r="O137" s="91">
        <f t="shared" si="78"/>
        <v>3.6436199999999999</v>
      </c>
      <c r="P137" s="91">
        <f t="shared" si="78"/>
        <v>3.6840299999999999</v>
      </c>
      <c r="Q137" s="91">
        <f t="shared" si="78"/>
        <v>3.7463899999999999</v>
      </c>
      <c r="R137" s="91">
        <f t="shared" si="78"/>
        <v>3.7818100000000001</v>
      </c>
      <c r="S137" s="91">
        <f t="shared" si="78"/>
        <v>3.7297699999999998</v>
      </c>
      <c r="T137" s="91">
        <f t="shared" si="78"/>
        <v>3.7210800000000002</v>
      </c>
      <c r="U137" s="91">
        <f t="shared" si="78"/>
        <v>3.7027999999999999</v>
      </c>
      <c r="V137" s="91">
        <f t="shared" si="78"/>
        <v>3.6794099999999998</v>
      </c>
      <c r="W137" s="91">
        <f t="shared" si="78"/>
        <v>3.5995400000000002</v>
      </c>
      <c r="X137" s="91">
        <f t="shared" si="78"/>
        <v>3.5777999999999999</v>
      </c>
      <c r="Y137" s="91">
        <f t="shared" si="78"/>
        <v>3.5409600000000001</v>
      </c>
      <c r="Z137" s="91">
        <f t="shared" si="78"/>
        <v>3.2739699999999998</v>
      </c>
      <c r="AA137" s="91">
        <f t="shared" si="78"/>
        <v>2.99891</v>
      </c>
    </row>
    <row r="138" spans="1:27" ht="12.75" hidden="1" customHeight="1" outlineLevel="1" x14ac:dyDescent="0.3">
      <c r="A138" s="99" t="s">
        <v>1788</v>
      </c>
      <c r="B138" s="63" t="s">
        <v>238</v>
      </c>
      <c r="C138" s="43" t="s">
        <v>79</v>
      </c>
      <c r="D138" s="44">
        <v>1527.67</v>
      </c>
      <c r="E138" s="44">
        <v>1329.67</v>
      </c>
      <c r="F138" s="44">
        <v>1230.08</v>
      </c>
      <c r="G138" s="44">
        <v>1139.9100000000001</v>
      </c>
      <c r="H138" s="44">
        <v>1106.3699999999999</v>
      </c>
      <c r="I138" s="44">
        <v>1194.3499999999999</v>
      </c>
      <c r="J138" s="44">
        <v>1246.53</v>
      </c>
      <c r="K138" s="44">
        <v>1478.79</v>
      </c>
      <c r="L138" s="44">
        <v>1768.23</v>
      </c>
      <c r="M138" s="44">
        <v>2230.62</v>
      </c>
      <c r="N138" s="44">
        <v>2299.4899999999998</v>
      </c>
      <c r="O138" s="44">
        <v>2333.88</v>
      </c>
      <c r="P138" s="44">
        <v>2374.29</v>
      </c>
      <c r="Q138" s="44">
        <v>2436.65</v>
      </c>
      <c r="R138" s="44">
        <v>2472.0700000000002</v>
      </c>
      <c r="S138" s="44">
        <v>2420.0300000000002</v>
      </c>
      <c r="T138" s="44">
        <v>2411.34</v>
      </c>
      <c r="U138" s="44">
        <v>2393.06</v>
      </c>
      <c r="V138" s="44">
        <v>2369.67</v>
      </c>
      <c r="W138" s="44">
        <v>2289.8000000000002</v>
      </c>
      <c r="X138" s="44">
        <v>2268.06</v>
      </c>
      <c r="Y138" s="44">
        <v>2231.2199999999998</v>
      </c>
      <c r="Z138" s="44">
        <v>1964.23</v>
      </c>
      <c r="AA138" s="44">
        <v>1689.17</v>
      </c>
    </row>
    <row r="139" spans="1:27" ht="12.75" hidden="1" customHeight="1" outlineLevel="1" x14ac:dyDescent="0.3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1150.23</v>
      </c>
      <c r="E139" s="44">
        <f t="shared" si="79"/>
        <v>1150.23</v>
      </c>
      <c r="F139" s="44">
        <f t="shared" si="79"/>
        <v>1150.23</v>
      </c>
      <c r="G139" s="44">
        <f t="shared" si="79"/>
        <v>1150.23</v>
      </c>
      <c r="H139" s="44">
        <f t="shared" si="79"/>
        <v>1150.23</v>
      </c>
      <c r="I139" s="44">
        <f t="shared" si="79"/>
        <v>1150.23</v>
      </c>
      <c r="J139" s="44">
        <f t="shared" si="79"/>
        <v>1150.23</v>
      </c>
      <c r="K139" s="44">
        <f t="shared" si="79"/>
        <v>1150.23</v>
      </c>
      <c r="L139" s="44">
        <f t="shared" si="79"/>
        <v>1150.23</v>
      </c>
      <c r="M139" s="44">
        <f t="shared" si="79"/>
        <v>1150.23</v>
      </c>
      <c r="N139" s="44">
        <f t="shared" si="79"/>
        <v>1150.23</v>
      </c>
      <c r="O139" s="44">
        <f t="shared" si="79"/>
        <v>1150.23</v>
      </c>
      <c r="P139" s="44">
        <f t="shared" si="79"/>
        <v>1150.23</v>
      </c>
      <c r="Q139" s="44">
        <f t="shared" si="79"/>
        <v>1150.23</v>
      </c>
      <c r="R139" s="44">
        <f t="shared" si="79"/>
        <v>1150.23</v>
      </c>
      <c r="S139" s="44">
        <f t="shared" si="79"/>
        <v>1150.23</v>
      </c>
      <c r="T139" s="44">
        <f t="shared" si="79"/>
        <v>1150.23</v>
      </c>
      <c r="U139" s="44">
        <f t="shared" si="79"/>
        <v>1150.23</v>
      </c>
      <c r="V139" s="44">
        <f t="shared" si="79"/>
        <v>1150.23</v>
      </c>
      <c r="W139" s="44">
        <f t="shared" si="79"/>
        <v>1150.23</v>
      </c>
      <c r="X139" s="44">
        <f t="shared" si="79"/>
        <v>1150.23</v>
      </c>
      <c r="Y139" s="44">
        <f t="shared" si="79"/>
        <v>1150.23</v>
      </c>
      <c r="Z139" s="44">
        <f t="shared" si="79"/>
        <v>1150.23</v>
      </c>
      <c r="AA139" s="44">
        <f t="shared" si="79"/>
        <v>1150.23</v>
      </c>
    </row>
    <row r="140" spans="1:27" ht="12.75" hidden="1" customHeight="1" outlineLevel="1" x14ac:dyDescent="0.3">
      <c r="A140" s="99" t="s">
        <v>1790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1791</v>
      </c>
      <c r="B141" s="63" t="s">
        <v>81</v>
      </c>
      <c r="C141" s="43" t="s">
        <v>79</v>
      </c>
      <c r="D141" s="44">
        <f>$D$11</f>
        <v>154.69999999999999</v>
      </c>
      <c r="E141" s="44">
        <f t="shared" ref="E141:AA141" si="80">$D$11</f>
        <v>154.69999999999999</v>
      </c>
      <c r="F141" s="44">
        <f t="shared" si="80"/>
        <v>154.69999999999999</v>
      </c>
      <c r="G141" s="44">
        <f t="shared" si="80"/>
        <v>154.69999999999999</v>
      </c>
      <c r="H141" s="44">
        <f t="shared" si="80"/>
        <v>154.69999999999999</v>
      </c>
      <c r="I141" s="44">
        <f t="shared" si="80"/>
        <v>154.69999999999999</v>
      </c>
      <c r="J141" s="44">
        <f t="shared" si="80"/>
        <v>154.69999999999999</v>
      </c>
      <c r="K141" s="44">
        <f t="shared" si="80"/>
        <v>154.69999999999999</v>
      </c>
      <c r="L141" s="44">
        <f t="shared" si="80"/>
        <v>154.69999999999999</v>
      </c>
      <c r="M141" s="44">
        <f t="shared" si="80"/>
        <v>154.69999999999999</v>
      </c>
      <c r="N141" s="44">
        <f t="shared" si="80"/>
        <v>154.69999999999999</v>
      </c>
      <c r="O141" s="44">
        <f t="shared" si="80"/>
        <v>154.69999999999999</v>
      </c>
      <c r="P141" s="44">
        <f t="shared" si="80"/>
        <v>154.69999999999999</v>
      </c>
      <c r="Q141" s="44">
        <f t="shared" si="80"/>
        <v>154.69999999999999</v>
      </c>
      <c r="R141" s="44">
        <f t="shared" si="80"/>
        <v>154.69999999999999</v>
      </c>
      <c r="S141" s="44">
        <f t="shared" si="80"/>
        <v>154.69999999999999</v>
      </c>
      <c r="T141" s="44">
        <f t="shared" si="80"/>
        <v>154.69999999999999</v>
      </c>
      <c r="U141" s="44">
        <f t="shared" si="80"/>
        <v>154.69999999999999</v>
      </c>
      <c r="V141" s="44">
        <f t="shared" si="80"/>
        <v>154.69999999999999</v>
      </c>
      <c r="W141" s="44">
        <f t="shared" si="80"/>
        <v>154.69999999999999</v>
      </c>
      <c r="X141" s="44">
        <f t="shared" si="80"/>
        <v>154.69999999999999</v>
      </c>
      <c r="Y141" s="44">
        <f t="shared" si="80"/>
        <v>154.69999999999999</v>
      </c>
      <c r="Z141" s="44">
        <f t="shared" si="80"/>
        <v>154.69999999999999</v>
      </c>
      <c r="AA141" s="44">
        <f t="shared" si="80"/>
        <v>154.69999999999999</v>
      </c>
    </row>
    <row r="142" spans="1:27" ht="12.75" customHeight="1" collapsed="1" x14ac:dyDescent="0.3">
      <c r="A142" s="98" t="s">
        <v>1792</v>
      </c>
      <c r="B142" s="28" t="str">
        <f>"28"&amp;"."&amp;$B$800&amp;"."&amp;$B$801</f>
        <v>28.07.2024</v>
      </c>
      <c r="C142" s="90" t="s">
        <v>76</v>
      </c>
      <c r="D142" s="91">
        <f>ROUND(((D143+D144+D146+D145)/1000),5)</f>
        <v>2.78241</v>
      </c>
      <c r="E142" s="91">
        <f>ROUND(((E143+E144+E146+E145)/1000),5)</f>
        <v>2.61117</v>
      </c>
      <c r="F142" s="91">
        <f>ROUND(((F143+F144+F146+F145)/1000),5)</f>
        <v>2.5244399999999998</v>
      </c>
      <c r="G142" s="91">
        <f t="shared" ref="G142:AA142" si="81">ROUND(((G143+G144+G146+G145)/1000),5)</f>
        <v>2.3399299999999998</v>
      </c>
      <c r="H142" s="91">
        <f t="shared" si="81"/>
        <v>2.29115</v>
      </c>
      <c r="I142" s="91">
        <f t="shared" si="81"/>
        <v>2.3903699999999999</v>
      </c>
      <c r="J142" s="91">
        <f t="shared" si="81"/>
        <v>2.5050300000000001</v>
      </c>
      <c r="K142" s="91">
        <f t="shared" si="81"/>
        <v>2.76294</v>
      </c>
      <c r="L142" s="91">
        <f t="shared" si="81"/>
        <v>2.9987400000000002</v>
      </c>
      <c r="M142" s="91">
        <f t="shared" si="81"/>
        <v>3.3654199999999999</v>
      </c>
      <c r="N142" s="91">
        <f t="shared" si="81"/>
        <v>3.5972400000000002</v>
      </c>
      <c r="O142" s="91">
        <f t="shared" si="81"/>
        <v>3.6169899999999999</v>
      </c>
      <c r="P142" s="91">
        <f t="shared" si="81"/>
        <v>3.6246499999999999</v>
      </c>
      <c r="Q142" s="91">
        <f t="shared" si="81"/>
        <v>3.63748</v>
      </c>
      <c r="R142" s="91">
        <f t="shared" si="81"/>
        <v>3.6440700000000001</v>
      </c>
      <c r="S142" s="91">
        <f t="shared" si="81"/>
        <v>3.6758899999999999</v>
      </c>
      <c r="T142" s="91">
        <f t="shared" si="81"/>
        <v>3.6772900000000002</v>
      </c>
      <c r="U142" s="91">
        <f t="shared" si="81"/>
        <v>3.66825</v>
      </c>
      <c r="V142" s="91">
        <f t="shared" si="81"/>
        <v>3.6621000000000001</v>
      </c>
      <c r="W142" s="91">
        <f t="shared" si="81"/>
        <v>3.645</v>
      </c>
      <c r="X142" s="91">
        <f t="shared" si="81"/>
        <v>3.62066</v>
      </c>
      <c r="Y142" s="91">
        <f t="shared" si="81"/>
        <v>3.6031300000000002</v>
      </c>
      <c r="Z142" s="91">
        <f t="shared" si="81"/>
        <v>3.3234599999999999</v>
      </c>
      <c r="AA142" s="91">
        <f t="shared" si="81"/>
        <v>3.0331600000000001</v>
      </c>
    </row>
    <row r="143" spans="1:27" ht="12.75" hidden="1" customHeight="1" outlineLevel="1" x14ac:dyDescent="0.3">
      <c r="A143" s="99" t="s">
        <v>1793</v>
      </c>
      <c r="B143" s="63" t="s">
        <v>238</v>
      </c>
      <c r="C143" s="43" t="s">
        <v>79</v>
      </c>
      <c r="D143" s="44">
        <v>1472.67</v>
      </c>
      <c r="E143" s="44">
        <v>1301.43</v>
      </c>
      <c r="F143" s="44">
        <v>1214.7</v>
      </c>
      <c r="G143" s="44">
        <v>1030.19</v>
      </c>
      <c r="H143" s="44">
        <v>981.41</v>
      </c>
      <c r="I143" s="44">
        <v>1080.6300000000001</v>
      </c>
      <c r="J143" s="44">
        <v>1195.29</v>
      </c>
      <c r="K143" s="44">
        <v>1453.2</v>
      </c>
      <c r="L143" s="44">
        <v>1689</v>
      </c>
      <c r="M143" s="44">
        <v>2055.6799999999998</v>
      </c>
      <c r="N143" s="44">
        <v>2287.5</v>
      </c>
      <c r="O143" s="44">
        <v>2307.25</v>
      </c>
      <c r="P143" s="44">
        <v>2314.91</v>
      </c>
      <c r="Q143" s="44">
        <v>2327.7399999999998</v>
      </c>
      <c r="R143" s="44">
        <v>2334.33</v>
      </c>
      <c r="S143" s="44">
        <v>2366.15</v>
      </c>
      <c r="T143" s="44">
        <v>2367.5500000000002</v>
      </c>
      <c r="U143" s="44">
        <v>2358.5100000000002</v>
      </c>
      <c r="V143" s="44">
        <v>2352.36</v>
      </c>
      <c r="W143" s="44">
        <v>2335.2600000000002</v>
      </c>
      <c r="X143" s="44">
        <v>2310.92</v>
      </c>
      <c r="Y143" s="44">
        <v>2293.39</v>
      </c>
      <c r="Z143" s="44">
        <v>2013.72</v>
      </c>
      <c r="AA143" s="44">
        <v>1723.42</v>
      </c>
    </row>
    <row r="144" spans="1:27" ht="12.75" hidden="1" customHeight="1" outlineLevel="1" x14ac:dyDescent="0.3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1150.23</v>
      </c>
      <c r="E144" s="44">
        <f t="shared" si="82"/>
        <v>1150.23</v>
      </c>
      <c r="F144" s="44">
        <f t="shared" si="82"/>
        <v>1150.23</v>
      </c>
      <c r="G144" s="44">
        <f t="shared" si="82"/>
        <v>1150.23</v>
      </c>
      <c r="H144" s="44">
        <f t="shared" si="82"/>
        <v>1150.23</v>
      </c>
      <c r="I144" s="44">
        <f t="shared" si="82"/>
        <v>1150.23</v>
      </c>
      <c r="J144" s="44">
        <f t="shared" si="82"/>
        <v>1150.23</v>
      </c>
      <c r="K144" s="44">
        <f t="shared" si="82"/>
        <v>1150.23</v>
      </c>
      <c r="L144" s="44">
        <f t="shared" si="82"/>
        <v>1150.23</v>
      </c>
      <c r="M144" s="44">
        <f t="shared" si="82"/>
        <v>1150.23</v>
      </c>
      <c r="N144" s="44">
        <f t="shared" si="82"/>
        <v>1150.23</v>
      </c>
      <c r="O144" s="44">
        <f t="shared" si="82"/>
        <v>1150.23</v>
      </c>
      <c r="P144" s="44">
        <f t="shared" si="82"/>
        <v>1150.23</v>
      </c>
      <c r="Q144" s="44">
        <f t="shared" si="82"/>
        <v>1150.23</v>
      </c>
      <c r="R144" s="44">
        <f t="shared" si="82"/>
        <v>1150.23</v>
      </c>
      <c r="S144" s="44">
        <f t="shared" si="82"/>
        <v>1150.23</v>
      </c>
      <c r="T144" s="44">
        <f t="shared" si="82"/>
        <v>1150.23</v>
      </c>
      <c r="U144" s="44">
        <f t="shared" si="82"/>
        <v>1150.23</v>
      </c>
      <c r="V144" s="44">
        <f t="shared" si="82"/>
        <v>1150.23</v>
      </c>
      <c r="W144" s="44">
        <f t="shared" si="82"/>
        <v>1150.23</v>
      </c>
      <c r="X144" s="44">
        <f t="shared" si="82"/>
        <v>1150.23</v>
      </c>
      <c r="Y144" s="44">
        <f t="shared" si="82"/>
        <v>1150.23</v>
      </c>
      <c r="Z144" s="44">
        <f t="shared" si="82"/>
        <v>1150.23</v>
      </c>
      <c r="AA144" s="44">
        <f t="shared" si="82"/>
        <v>1150.23</v>
      </c>
    </row>
    <row r="145" spans="1:27" ht="12.75" hidden="1" customHeight="1" outlineLevel="1" x14ac:dyDescent="0.3">
      <c r="A145" s="99" t="s">
        <v>1795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1796</v>
      </c>
      <c r="B146" s="63" t="s">
        <v>81</v>
      </c>
      <c r="C146" s="43" t="s">
        <v>79</v>
      </c>
      <c r="D146" s="44">
        <f>$D$11</f>
        <v>154.69999999999999</v>
      </c>
      <c r="E146" s="44">
        <f t="shared" ref="E146:AA146" si="83">$D$11</f>
        <v>154.69999999999999</v>
      </c>
      <c r="F146" s="44">
        <f t="shared" si="83"/>
        <v>154.69999999999999</v>
      </c>
      <c r="G146" s="44">
        <f t="shared" si="83"/>
        <v>154.69999999999999</v>
      </c>
      <c r="H146" s="44">
        <f t="shared" si="83"/>
        <v>154.69999999999999</v>
      </c>
      <c r="I146" s="44">
        <f t="shared" si="83"/>
        <v>154.69999999999999</v>
      </c>
      <c r="J146" s="44">
        <f t="shared" si="83"/>
        <v>154.69999999999999</v>
      </c>
      <c r="K146" s="44">
        <f t="shared" si="83"/>
        <v>154.69999999999999</v>
      </c>
      <c r="L146" s="44">
        <f t="shared" si="83"/>
        <v>154.69999999999999</v>
      </c>
      <c r="M146" s="44">
        <f t="shared" si="83"/>
        <v>154.69999999999999</v>
      </c>
      <c r="N146" s="44">
        <f t="shared" si="83"/>
        <v>154.69999999999999</v>
      </c>
      <c r="O146" s="44">
        <f t="shared" si="83"/>
        <v>154.69999999999999</v>
      </c>
      <c r="P146" s="44">
        <f t="shared" si="83"/>
        <v>154.69999999999999</v>
      </c>
      <c r="Q146" s="44">
        <f t="shared" si="83"/>
        <v>154.69999999999999</v>
      </c>
      <c r="R146" s="44">
        <f t="shared" si="83"/>
        <v>154.69999999999999</v>
      </c>
      <c r="S146" s="44">
        <f t="shared" si="83"/>
        <v>154.69999999999999</v>
      </c>
      <c r="T146" s="44">
        <f t="shared" si="83"/>
        <v>154.69999999999999</v>
      </c>
      <c r="U146" s="44">
        <f t="shared" si="83"/>
        <v>154.69999999999999</v>
      </c>
      <c r="V146" s="44">
        <f t="shared" si="83"/>
        <v>154.69999999999999</v>
      </c>
      <c r="W146" s="44">
        <f t="shared" si="83"/>
        <v>154.69999999999999</v>
      </c>
      <c r="X146" s="44">
        <f t="shared" si="83"/>
        <v>154.69999999999999</v>
      </c>
      <c r="Y146" s="44">
        <f t="shared" si="83"/>
        <v>154.69999999999999</v>
      </c>
      <c r="Z146" s="44">
        <f t="shared" si="83"/>
        <v>154.69999999999999</v>
      </c>
      <c r="AA146" s="44">
        <f t="shared" si="83"/>
        <v>154.69999999999999</v>
      </c>
    </row>
    <row r="147" spans="1:27" ht="12.75" customHeight="1" collapsed="1" x14ac:dyDescent="0.3">
      <c r="A147" s="98" t="s">
        <v>1797</v>
      </c>
      <c r="B147" s="28" t="str">
        <f>"29"&amp;"."&amp;$B$800&amp;"."&amp;$B$801</f>
        <v>29.07.2024</v>
      </c>
      <c r="C147" s="90" t="s">
        <v>76</v>
      </c>
      <c r="D147" s="91">
        <f>ROUND(((D148+D149+D151+D150)/1000),5)</f>
        <v>2.6547200000000002</v>
      </c>
      <c r="E147" s="91">
        <f>ROUND(((E148+E149+E151+E150)/1000),5)</f>
        <v>2.50698</v>
      </c>
      <c r="F147" s="91">
        <f>ROUND(((F148+F149+F151+F150)/1000),5)</f>
        <v>2.3538999999999999</v>
      </c>
      <c r="G147" s="91">
        <f t="shared" ref="G147:AA147" si="84">ROUND(((G148+G149+G151+G150)/1000),5)</f>
        <v>2.2264200000000001</v>
      </c>
      <c r="H147" s="91">
        <f t="shared" si="84"/>
        <v>2.1709700000000001</v>
      </c>
      <c r="I147" s="91">
        <f t="shared" si="84"/>
        <v>2.4030399999999998</v>
      </c>
      <c r="J147" s="91">
        <f t="shared" si="84"/>
        <v>2.6169600000000002</v>
      </c>
      <c r="K147" s="91">
        <f t="shared" si="84"/>
        <v>2.9163000000000001</v>
      </c>
      <c r="L147" s="91">
        <f t="shared" si="84"/>
        <v>3.4144399999999999</v>
      </c>
      <c r="M147" s="91">
        <f t="shared" si="84"/>
        <v>3.58168</v>
      </c>
      <c r="N147" s="91">
        <f t="shared" si="84"/>
        <v>3.5838299999999998</v>
      </c>
      <c r="O147" s="91">
        <f t="shared" si="84"/>
        <v>3.5554000000000001</v>
      </c>
      <c r="P147" s="91">
        <f t="shared" si="84"/>
        <v>3.4886200000000001</v>
      </c>
      <c r="Q147" s="91">
        <f t="shared" si="84"/>
        <v>3.60222</v>
      </c>
      <c r="R147" s="91">
        <f t="shared" si="84"/>
        <v>3.5983200000000002</v>
      </c>
      <c r="S147" s="91">
        <f t="shared" si="84"/>
        <v>3.63117</v>
      </c>
      <c r="T147" s="91">
        <f t="shared" si="84"/>
        <v>3.6115699999999999</v>
      </c>
      <c r="U147" s="91">
        <f t="shared" si="84"/>
        <v>3.5816300000000001</v>
      </c>
      <c r="V147" s="91">
        <f t="shared" si="84"/>
        <v>3.5582699999999998</v>
      </c>
      <c r="W147" s="91">
        <f t="shared" si="84"/>
        <v>3.45824</v>
      </c>
      <c r="X147" s="91">
        <f t="shared" si="84"/>
        <v>3.3758400000000002</v>
      </c>
      <c r="Y147" s="91">
        <f t="shared" si="84"/>
        <v>3.3258100000000002</v>
      </c>
      <c r="Z147" s="91">
        <f t="shared" si="84"/>
        <v>3.0192299999999999</v>
      </c>
      <c r="AA147" s="91">
        <f t="shared" si="84"/>
        <v>2.7787199999999999</v>
      </c>
    </row>
    <row r="148" spans="1:27" ht="12.75" hidden="1" customHeight="1" outlineLevel="1" x14ac:dyDescent="0.3">
      <c r="A148" s="99" t="s">
        <v>1798</v>
      </c>
      <c r="B148" s="63" t="s">
        <v>238</v>
      </c>
      <c r="C148" s="43" t="s">
        <v>79</v>
      </c>
      <c r="D148" s="44">
        <v>1344.98</v>
      </c>
      <c r="E148" s="44">
        <v>1197.24</v>
      </c>
      <c r="F148" s="44">
        <v>1044.1600000000001</v>
      </c>
      <c r="G148" s="44">
        <v>916.68</v>
      </c>
      <c r="H148" s="44">
        <v>861.23</v>
      </c>
      <c r="I148" s="44">
        <v>1093.3</v>
      </c>
      <c r="J148" s="44">
        <v>1307.22</v>
      </c>
      <c r="K148" s="44">
        <v>1606.56</v>
      </c>
      <c r="L148" s="44">
        <v>2104.6999999999998</v>
      </c>
      <c r="M148" s="44">
        <v>2271.94</v>
      </c>
      <c r="N148" s="44">
        <v>2274.09</v>
      </c>
      <c r="O148" s="44">
        <v>2245.66</v>
      </c>
      <c r="P148" s="44">
        <v>2178.88</v>
      </c>
      <c r="Q148" s="44">
        <v>2292.48</v>
      </c>
      <c r="R148" s="44">
        <v>2288.58</v>
      </c>
      <c r="S148" s="44">
        <v>2321.4299999999998</v>
      </c>
      <c r="T148" s="44">
        <v>2301.83</v>
      </c>
      <c r="U148" s="44">
        <v>2271.89</v>
      </c>
      <c r="V148" s="44">
        <v>2248.5300000000002</v>
      </c>
      <c r="W148" s="44">
        <v>2148.5</v>
      </c>
      <c r="X148" s="44">
        <v>2066.1</v>
      </c>
      <c r="Y148" s="44">
        <v>2016.07</v>
      </c>
      <c r="Z148" s="44">
        <v>1709.49</v>
      </c>
      <c r="AA148" s="44">
        <v>1468.98</v>
      </c>
    </row>
    <row r="149" spans="1:27" ht="12.75" hidden="1" customHeight="1" outlineLevel="1" x14ac:dyDescent="0.3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1150.23</v>
      </c>
      <c r="E149" s="44">
        <f t="shared" si="85"/>
        <v>1150.23</v>
      </c>
      <c r="F149" s="44">
        <f t="shared" si="85"/>
        <v>1150.23</v>
      </c>
      <c r="G149" s="44">
        <f t="shared" si="85"/>
        <v>1150.23</v>
      </c>
      <c r="H149" s="44">
        <f t="shared" si="85"/>
        <v>1150.23</v>
      </c>
      <c r="I149" s="44">
        <f t="shared" si="85"/>
        <v>1150.23</v>
      </c>
      <c r="J149" s="44">
        <f t="shared" si="85"/>
        <v>1150.23</v>
      </c>
      <c r="K149" s="44">
        <f t="shared" si="85"/>
        <v>1150.23</v>
      </c>
      <c r="L149" s="44">
        <f t="shared" si="85"/>
        <v>1150.23</v>
      </c>
      <c r="M149" s="44">
        <f t="shared" si="85"/>
        <v>1150.23</v>
      </c>
      <c r="N149" s="44">
        <f t="shared" si="85"/>
        <v>1150.23</v>
      </c>
      <c r="O149" s="44">
        <f t="shared" si="85"/>
        <v>1150.23</v>
      </c>
      <c r="P149" s="44">
        <f t="shared" si="85"/>
        <v>1150.23</v>
      </c>
      <c r="Q149" s="44">
        <f t="shared" si="85"/>
        <v>1150.23</v>
      </c>
      <c r="R149" s="44">
        <f t="shared" si="85"/>
        <v>1150.23</v>
      </c>
      <c r="S149" s="44">
        <f t="shared" si="85"/>
        <v>1150.23</v>
      </c>
      <c r="T149" s="44">
        <f t="shared" si="85"/>
        <v>1150.23</v>
      </c>
      <c r="U149" s="44">
        <f t="shared" si="85"/>
        <v>1150.23</v>
      </c>
      <c r="V149" s="44">
        <f t="shared" si="85"/>
        <v>1150.23</v>
      </c>
      <c r="W149" s="44">
        <f t="shared" si="85"/>
        <v>1150.23</v>
      </c>
      <c r="X149" s="44">
        <f t="shared" si="85"/>
        <v>1150.23</v>
      </c>
      <c r="Y149" s="44">
        <f t="shared" si="85"/>
        <v>1150.23</v>
      </c>
      <c r="Z149" s="44">
        <f t="shared" si="85"/>
        <v>1150.23</v>
      </c>
      <c r="AA149" s="44">
        <f t="shared" si="85"/>
        <v>1150.23</v>
      </c>
    </row>
    <row r="150" spans="1:27" ht="12.75" hidden="1" customHeight="1" outlineLevel="1" x14ac:dyDescent="0.3">
      <c r="A150" s="99" t="s">
        <v>1800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1801</v>
      </c>
      <c r="B151" s="63" t="s">
        <v>81</v>
      </c>
      <c r="C151" s="43" t="s">
        <v>79</v>
      </c>
      <c r="D151" s="44">
        <f>$D$11</f>
        <v>154.69999999999999</v>
      </c>
      <c r="E151" s="44">
        <f t="shared" ref="E151:AA151" si="86">$D$11</f>
        <v>154.69999999999999</v>
      </c>
      <c r="F151" s="44">
        <f t="shared" si="86"/>
        <v>154.69999999999999</v>
      </c>
      <c r="G151" s="44">
        <f t="shared" si="86"/>
        <v>154.69999999999999</v>
      </c>
      <c r="H151" s="44">
        <f t="shared" si="86"/>
        <v>154.69999999999999</v>
      </c>
      <c r="I151" s="44">
        <f t="shared" si="86"/>
        <v>154.69999999999999</v>
      </c>
      <c r="J151" s="44">
        <f t="shared" si="86"/>
        <v>154.69999999999999</v>
      </c>
      <c r="K151" s="44">
        <f t="shared" si="86"/>
        <v>154.69999999999999</v>
      </c>
      <c r="L151" s="44">
        <f t="shared" si="86"/>
        <v>154.69999999999999</v>
      </c>
      <c r="M151" s="44">
        <f t="shared" si="86"/>
        <v>154.69999999999999</v>
      </c>
      <c r="N151" s="44">
        <f t="shared" si="86"/>
        <v>154.69999999999999</v>
      </c>
      <c r="O151" s="44">
        <f t="shared" si="86"/>
        <v>154.69999999999999</v>
      </c>
      <c r="P151" s="44">
        <f t="shared" si="86"/>
        <v>154.69999999999999</v>
      </c>
      <c r="Q151" s="44">
        <f t="shared" si="86"/>
        <v>154.69999999999999</v>
      </c>
      <c r="R151" s="44">
        <f t="shared" si="86"/>
        <v>154.69999999999999</v>
      </c>
      <c r="S151" s="44">
        <f t="shared" si="86"/>
        <v>154.69999999999999</v>
      </c>
      <c r="T151" s="44">
        <f t="shared" si="86"/>
        <v>154.69999999999999</v>
      </c>
      <c r="U151" s="44">
        <f t="shared" si="86"/>
        <v>154.69999999999999</v>
      </c>
      <c r="V151" s="44">
        <f t="shared" si="86"/>
        <v>154.69999999999999</v>
      </c>
      <c r="W151" s="44">
        <f t="shared" si="86"/>
        <v>154.69999999999999</v>
      </c>
      <c r="X151" s="44">
        <f t="shared" si="86"/>
        <v>154.69999999999999</v>
      </c>
      <c r="Y151" s="44">
        <f t="shared" si="86"/>
        <v>154.69999999999999</v>
      </c>
      <c r="Z151" s="44">
        <f t="shared" si="86"/>
        <v>154.69999999999999</v>
      </c>
      <c r="AA151" s="44">
        <f t="shared" si="86"/>
        <v>154.69999999999999</v>
      </c>
    </row>
    <row r="152" spans="1:27" ht="12.75" customHeight="1" collapsed="1" x14ac:dyDescent="0.3">
      <c r="A152" s="98" t="s">
        <v>1802</v>
      </c>
      <c r="B152" s="28" t="str">
        <f>"30"&amp;"."&amp;$B$800&amp;"."&amp;$B$801</f>
        <v>30.07.2024</v>
      </c>
      <c r="C152" s="90" t="s">
        <v>76</v>
      </c>
      <c r="D152" s="91">
        <f>ROUND(((D153+D154+D156+D155)/1000),5)</f>
        <v>2.50386</v>
      </c>
      <c r="E152" s="91">
        <f>ROUND(((E153+E154+E156+E155)/1000),5)</f>
        <v>2.1551100000000001</v>
      </c>
      <c r="F152" s="91">
        <f>ROUND(((F153+F154+F156+F155)/1000),5)</f>
        <v>2.0381</v>
      </c>
      <c r="G152" s="91">
        <f t="shared" ref="G152:AA152" si="87">ROUND(((G153+G154+G156+G155)/1000),5)</f>
        <v>1.9448000000000001</v>
      </c>
      <c r="H152" s="91">
        <f t="shared" si="87"/>
        <v>1.4717800000000001</v>
      </c>
      <c r="I152" s="91">
        <f t="shared" si="87"/>
        <v>2.2227800000000002</v>
      </c>
      <c r="J152" s="91">
        <f t="shared" si="87"/>
        <v>2.5011000000000001</v>
      </c>
      <c r="K152" s="91">
        <f t="shared" si="87"/>
        <v>2.8498700000000001</v>
      </c>
      <c r="L152" s="91">
        <f t="shared" si="87"/>
        <v>3.3076099999999999</v>
      </c>
      <c r="M152" s="91">
        <f t="shared" si="87"/>
        <v>3.4943900000000001</v>
      </c>
      <c r="N152" s="91">
        <f t="shared" si="87"/>
        <v>3.5537399999999999</v>
      </c>
      <c r="O152" s="91">
        <f t="shared" si="87"/>
        <v>3.5587499999999999</v>
      </c>
      <c r="P152" s="91">
        <f t="shared" si="87"/>
        <v>3.5446399999999998</v>
      </c>
      <c r="Q152" s="91">
        <f t="shared" si="87"/>
        <v>3.6221000000000001</v>
      </c>
      <c r="R152" s="91">
        <f t="shared" si="87"/>
        <v>3.62981</v>
      </c>
      <c r="S152" s="91">
        <f t="shared" si="87"/>
        <v>3.6429499999999999</v>
      </c>
      <c r="T152" s="91">
        <f t="shared" si="87"/>
        <v>3.6385900000000002</v>
      </c>
      <c r="U152" s="91">
        <f t="shared" si="87"/>
        <v>3.6024699999999998</v>
      </c>
      <c r="V152" s="91">
        <f t="shared" si="87"/>
        <v>3.5671599999999999</v>
      </c>
      <c r="W152" s="91">
        <f t="shared" si="87"/>
        <v>3.4822500000000001</v>
      </c>
      <c r="X152" s="91">
        <f t="shared" si="87"/>
        <v>3.4584100000000002</v>
      </c>
      <c r="Y152" s="91">
        <f t="shared" si="87"/>
        <v>3.39209</v>
      </c>
      <c r="Z152" s="91">
        <f t="shared" si="87"/>
        <v>3.0810900000000001</v>
      </c>
      <c r="AA152" s="91">
        <f t="shared" si="87"/>
        <v>2.85588</v>
      </c>
    </row>
    <row r="153" spans="1:27" ht="12.75" hidden="1" customHeight="1" outlineLevel="1" x14ac:dyDescent="0.3">
      <c r="A153" s="99" t="s">
        <v>1803</v>
      </c>
      <c r="B153" s="63" t="s">
        <v>238</v>
      </c>
      <c r="C153" s="43" t="s">
        <v>79</v>
      </c>
      <c r="D153" s="44">
        <v>1194.1199999999999</v>
      </c>
      <c r="E153" s="44">
        <v>845.37</v>
      </c>
      <c r="F153" s="44">
        <v>728.36</v>
      </c>
      <c r="G153" s="44">
        <v>635.05999999999995</v>
      </c>
      <c r="H153" s="44">
        <v>162.04</v>
      </c>
      <c r="I153" s="44">
        <v>913.04</v>
      </c>
      <c r="J153" s="44">
        <v>1191.3599999999999</v>
      </c>
      <c r="K153" s="44">
        <v>1540.13</v>
      </c>
      <c r="L153" s="44">
        <v>1997.87</v>
      </c>
      <c r="M153" s="44">
        <v>2184.65</v>
      </c>
      <c r="N153" s="44">
        <v>2244</v>
      </c>
      <c r="O153" s="44">
        <v>2249.0100000000002</v>
      </c>
      <c r="P153" s="44">
        <v>2234.9</v>
      </c>
      <c r="Q153" s="44">
        <v>2312.36</v>
      </c>
      <c r="R153" s="44">
        <v>2320.0700000000002</v>
      </c>
      <c r="S153" s="44">
        <v>2333.21</v>
      </c>
      <c r="T153" s="44">
        <v>2328.85</v>
      </c>
      <c r="U153" s="44">
        <v>2292.73</v>
      </c>
      <c r="V153" s="44">
        <v>2257.42</v>
      </c>
      <c r="W153" s="44">
        <v>2172.5100000000002</v>
      </c>
      <c r="X153" s="44">
        <v>2148.67</v>
      </c>
      <c r="Y153" s="44">
        <v>2082.35</v>
      </c>
      <c r="Z153" s="44">
        <v>1771.35</v>
      </c>
      <c r="AA153" s="44">
        <v>1546.14</v>
      </c>
    </row>
    <row r="154" spans="1:27" ht="12.75" hidden="1" customHeight="1" outlineLevel="1" x14ac:dyDescent="0.3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1150.23</v>
      </c>
      <c r="E154" s="44">
        <f t="shared" si="88"/>
        <v>1150.23</v>
      </c>
      <c r="F154" s="44">
        <f t="shared" si="88"/>
        <v>1150.23</v>
      </c>
      <c r="G154" s="44">
        <f t="shared" si="88"/>
        <v>1150.23</v>
      </c>
      <c r="H154" s="44">
        <f t="shared" si="88"/>
        <v>1150.23</v>
      </c>
      <c r="I154" s="44">
        <f t="shared" si="88"/>
        <v>1150.23</v>
      </c>
      <c r="J154" s="44">
        <f t="shared" si="88"/>
        <v>1150.23</v>
      </c>
      <c r="K154" s="44">
        <f t="shared" si="88"/>
        <v>1150.23</v>
      </c>
      <c r="L154" s="44">
        <f t="shared" si="88"/>
        <v>1150.23</v>
      </c>
      <c r="M154" s="44">
        <f t="shared" si="88"/>
        <v>1150.23</v>
      </c>
      <c r="N154" s="44">
        <f t="shared" si="88"/>
        <v>1150.23</v>
      </c>
      <c r="O154" s="44">
        <f t="shared" si="88"/>
        <v>1150.23</v>
      </c>
      <c r="P154" s="44">
        <f t="shared" si="88"/>
        <v>1150.23</v>
      </c>
      <c r="Q154" s="44">
        <f t="shared" si="88"/>
        <v>1150.23</v>
      </c>
      <c r="R154" s="44">
        <f t="shared" si="88"/>
        <v>1150.23</v>
      </c>
      <c r="S154" s="44">
        <f t="shared" si="88"/>
        <v>1150.23</v>
      </c>
      <c r="T154" s="44">
        <f t="shared" si="88"/>
        <v>1150.23</v>
      </c>
      <c r="U154" s="44">
        <f t="shared" si="88"/>
        <v>1150.23</v>
      </c>
      <c r="V154" s="44">
        <f t="shared" si="88"/>
        <v>1150.23</v>
      </c>
      <c r="W154" s="44">
        <f t="shared" si="88"/>
        <v>1150.23</v>
      </c>
      <c r="X154" s="44">
        <f t="shared" si="88"/>
        <v>1150.23</v>
      </c>
      <c r="Y154" s="44">
        <f t="shared" si="88"/>
        <v>1150.23</v>
      </c>
      <c r="Z154" s="44">
        <f t="shared" si="88"/>
        <v>1150.23</v>
      </c>
      <c r="AA154" s="44">
        <f t="shared" si="88"/>
        <v>1150.23</v>
      </c>
    </row>
    <row r="155" spans="1:27" ht="12.75" hidden="1" customHeight="1" outlineLevel="1" x14ac:dyDescent="0.3">
      <c r="A155" s="99" t="s">
        <v>1805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1806</v>
      </c>
      <c r="B156" s="63" t="s">
        <v>81</v>
      </c>
      <c r="C156" s="43" t="s">
        <v>79</v>
      </c>
      <c r="D156" s="44">
        <f>$D$11</f>
        <v>154.69999999999999</v>
      </c>
      <c r="E156" s="44">
        <f t="shared" ref="E156:AA156" si="89">$D$11</f>
        <v>154.69999999999999</v>
      </c>
      <c r="F156" s="44">
        <f t="shared" si="89"/>
        <v>154.69999999999999</v>
      </c>
      <c r="G156" s="44">
        <f t="shared" si="89"/>
        <v>154.69999999999999</v>
      </c>
      <c r="H156" s="44">
        <f t="shared" si="89"/>
        <v>154.69999999999999</v>
      </c>
      <c r="I156" s="44">
        <f t="shared" si="89"/>
        <v>154.69999999999999</v>
      </c>
      <c r="J156" s="44">
        <f t="shared" si="89"/>
        <v>154.69999999999999</v>
      </c>
      <c r="K156" s="44">
        <f t="shared" si="89"/>
        <v>154.69999999999999</v>
      </c>
      <c r="L156" s="44">
        <f t="shared" si="89"/>
        <v>154.69999999999999</v>
      </c>
      <c r="M156" s="44">
        <f t="shared" si="89"/>
        <v>154.69999999999999</v>
      </c>
      <c r="N156" s="44">
        <f t="shared" si="89"/>
        <v>154.69999999999999</v>
      </c>
      <c r="O156" s="44">
        <f t="shared" si="89"/>
        <v>154.69999999999999</v>
      </c>
      <c r="P156" s="44">
        <f t="shared" si="89"/>
        <v>154.69999999999999</v>
      </c>
      <c r="Q156" s="44">
        <f t="shared" si="89"/>
        <v>154.69999999999999</v>
      </c>
      <c r="R156" s="44">
        <f t="shared" si="89"/>
        <v>154.69999999999999</v>
      </c>
      <c r="S156" s="44">
        <f t="shared" si="89"/>
        <v>154.69999999999999</v>
      </c>
      <c r="T156" s="44">
        <f t="shared" si="89"/>
        <v>154.69999999999999</v>
      </c>
      <c r="U156" s="44">
        <f t="shared" si="89"/>
        <v>154.69999999999999</v>
      </c>
      <c r="V156" s="44">
        <f t="shared" si="89"/>
        <v>154.69999999999999</v>
      </c>
      <c r="W156" s="44">
        <f t="shared" si="89"/>
        <v>154.69999999999999</v>
      </c>
      <c r="X156" s="44">
        <f t="shared" si="89"/>
        <v>154.69999999999999</v>
      </c>
      <c r="Y156" s="44">
        <f t="shared" si="89"/>
        <v>154.69999999999999</v>
      </c>
      <c r="Z156" s="44">
        <f t="shared" si="89"/>
        <v>154.69999999999999</v>
      </c>
      <c r="AA156" s="44">
        <f t="shared" si="89"/>
        <v>154.69999999999999</v>
      </c>
    </row>
    <row r="157" spans="1:27" ht="12.75" customHeight="1" collapsed="1" x14ac:dyDescent="0.3">
      <c r="A157" s="98" t="s">
        <v>1807</v>
      </c>
      <c r="B157" s="28" t="str">
        <f>"31"&amp;"."&amp;$B$800&amp;"."&amp;$B$801</f>
        <v>31.07.2024</v>
      </c>
      <c r="C157" s="90" t="s">
        <v>76</v>
      </c>
      <c r="D157" s="91">
        <f>ROUND(((D158+D159+D161+D160)/1000),5)</f>
        <v>2.5058600000000002</v>
      </c>
      <c r="E157" s="91">
        <f>ROUND(((E158+E159+E161+E160)/1000),5)</f>
        <v>2.2420200000000001</v>
      </c>
      <c r="F157" s="91">
        <f>ROUND(((F158+F159+F161+F160)/1000),5)</f>
        <v>2.1559400000000002</v>
      </c>
      <c r="G157" s="91">
        <f t="shared" ref="G157:AA157" si="90">ROUND(((G158+G159+G161+G160)/1000),5)</f>
        <v>2.06487</v>
      </c>
      <c r="H157" s="91">
        <f t="shared" si="90"/>
        <v>2.02054</v>
      </c>
      <c r="I157" s="91">
        <f t="shared" si="90"/>
        <v>2.2119900000000001</v>
      </c>
      <c r="J157" s="91">
        <f t="shared" si="90"/>
        <v>2.49675</v>
      </c>
      <c r="K157" s="91">
        <f t="shared" si="90"/>
        <v>2.79176</v>
      </c>
      <c r="L157" s="91">
        <f t="shared" si="90"/>
        <v>3.2343500000000001</v>
      </c>
      <c r="M157" s="91">
        <f t="shared" si="90"/>
        <v>3.4699499999999999</v>
      </c>
      <c r="N157" s="91">
        <f t="shared" si="90"/>
        <v>3.5955599999999999</v>
      </c>
      <c r="O157" s="91">
        <f t="shared" si="90"/>
        <v>3.5346899999999999</v>
      </c>
      <c r="P157" s="91">
        <f t="shared" si="90"/>
        <v>3.4977900000000002</v>
      </c>
      <c r="Q157" s="91">
        <f t="shared" si="90"/>
        <v>3.6101000000000001</v>
      </c>
      <c r="R157" s="91">
        <f t="shared" si="90"/>
        <v>3.57104</v>
      </c>
      <c r="S157" s="91">
        <f t="shared" si="90"/>
        <v>3.6205099999999999</v>
      </c>
      <c r="T157" s="91">
        <f t="shared" si="90"/>
        <v>3.5802999999999998</v>
      </c>
      <c r="U157" s="91">
        <f t="shared" si="90"/>
        <v>3.5978599999999998</v>
      </c>
      <c r="V157" s="91">
        <f t="shared" si="90"/>
        <v>3.4736799999999999</v>
      </c>
      <c r="W157" s="91">
        <f t="shared" si="90"/>
        <v>3.3781400000000001</v>
      </c>
      <c r="X157" s="91">
        <f t="shared" si="90"/>
        <v>3.3489399999999998</v>
      </c>
      <c r="Y157" s="91">
        <f t="shared" si="90"/>
        <v>3.3379799999999999</v>
      </c>
      <c r="Z157" s="91">
        <f t="shared" si="90"/>
        <v>3.0207999999999999</v>
      </c>
      <c r="AA157" s="91">
        <f t="shared" si="90"/>
        <v>2.7372800000000002</v>
      </c>
    </row>
    <row r="158" spans="1:27" ht="12.75" hidden="1" customHeight="1" outlineLevel="1" x14ac:dyDescent="0.3">
      <c r="A158" s="99" t="s">
        <v>1808</v>
      </c>
      <c r="B158" s="63" t="s">
        <v>238</v>
      </c>
      <c r="C158" s="43" t="s">
        <v>79</v>
      </c>
      <c r="D158" s="44">
        <v>1196.1199999999999</v>
      </c>
      <c r="E158" s="44">
        <v>932.28</v>
      </c>
      <c r="F158" s="44">
        <v>846.2</v>
      </c>
      <c r="G158" s="44">
        <v>755.13</v>
      </c>
      <c r="H158" s="44">
        <v>710.8</v>
      </c>
      <c r="I158" s="44">
        <v>902.25</v>
      </c>
      <c r="J158" s="44">
        <v>1187.01</v>
      </c>
      <c r="K158" s="44">
        <v>1482.02</v>
      </c>
      <c r="L158" s="44">
        <v>1924.61</v>
      </c>
      <c r="M158" s="44">
        <v>2160.21</v>
      </c>
      <c r="N158" s="44">
        <v>2285.8200000000002</v>
      </c>
      <c r="O158" s="44">
        <v>2224.9499999999998</v>
      </c>
      <c r="P158" s="44">
        <v>2188.0500000000002</v>
      </c>
      <c r="Q158" s="44">
        <v>2300.36</v>
      </c>
      <c r="R158" s="44">
        <v>2261.3000000000002</v>
      </c>
      <c r="S158" s="44">
        <v>2310.77</v>
      </c>
      <c r="T158" s="44">
        <v>2270.56</v>
      </c>
      <c r="U158" s="44">
        <v>2288.12</v>
      </c>
      <c r="V158" s="44">
        <v>2163.94</v>
      </c>
      <c r="W158" s="44">
        <v>2068.4</v>
      </c>
      <c r="X158" s="44">
        <v>2039.2</v>
      </c>
      <c r="Y158" s="44">
        <v>2028.24</v>
      </c>
      <c r="Z158" s="44">
        <v>1711.06</v>
      </c>
      <c r="AA158" s="44">
        <v>1427.54</v>
      </c>
    </row>
    <row r="159" spans="1:27" ht="12.75" hidden="1" customHeight="1" outlineLevel="1" x14ac:dyDescent="0.3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1150.23</v>
      </c>
      <c r="E159" s="44">
        <f t="shared" si="91"/>
        <v>1150.23</v>
      </c>
      <c r="F159" s="44">
        <f t="shared" si="91"/>
        <v>1150.23</v>
      </c>
      <c r="G159" s="44">
        <f t="shared" si="91"/>
        <v>1150.23</v>
      </c>
      <c r="H159" s="44">
        <f t="shared" si="91"/>
        <v>1150.23</v>
      </c>
      <c r="I159" s="44">
        <f t="shared" si="91"/>
        <v>1150.23</v>
      </c>
      <c r="J159" s="44">
        <f t="shared" si="91"/>
        <v>1150.23</v>
      </c>
      <c r="K159" s="44">
        <f t="shared" si="91"/>
        <v>1150.23</v>
      </c>
      <c r="L159" s="44">
        <f t="shared" si="91"/>
        <v>1150.23</v>
      </c>
      <c r="M159" s="44">
        <f t="shared" si="91"/>
        <v>1150.23</v>
      </c>
      <c r="N159" s="44">
        <f t="shared" si="91"/>
        <v>1150.23</v>
      </c>
      <c r="O159" s="44">
        <f t="shared" si="91"/>
        <v>1150.23</v>
      </c>
      <c r="P159" s="44">
        <f t="shared" si="91"/>
        <v>1150.23</v>
      </c>
      <c r="Q159" s="44">
        <f t="shared" si="91"/>
        <v>1150.23</v>
      </c>
      <c r="R159" s="44">
        <f t="shared" si="91"/>
        <v>1150.23</v>
      </c>
      <c r="S159" s="44">
        <f t="shared" si="91"/>
        <v>1150.23</v>
      </c>
      <c r="T159" s="44">
        <f t="shared" si="91"/>
        <v>1150.23</v>
      </c>
      <c r="U159" s="44">
        <f t="shared" si="91"/>
        <v>1150.23</v>
      </c>
      <c r="V159" s="44">
        <f t="shared" si="91"/>
        <v>1150.23</v>
      </c>
      <c r="W159" s="44">
        <f t="shared" si="91"/>
        <v>1150.23</v>
      </c>
      <c r="X159" s="44">
        <f t="shared" si="91"/>
        <v>1150.23</v>
      </c>
      <c r="Y159" s="44">
        <f t="shared" si="91"/>
        <v>1150.23</v>
      </c>
      <c r="Z159" s="44">
        <f t="shared" si="91"/>
        <v>1150.23</v>
      </c>
      <c r="AA159" s="44">
        <f t="shared" si="91"/>
        <v>1150.23</v>
      </c>
    </row>
    <row r="160" spans="1:27" ht="12.75" hidden="1" customHeight="1" outlineLevel="1" x14ac:dyDescent="0.3">
      <c r="A160" s="99" t="s">
        <v>1810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1811</v>
      </c>
      <c r="B161" s="63" t="s">
        <v>81</v>
      </c>
      <c r="C161" s="43" t="s">
        <v>79</v>
      </c>
      <c r="D161" s="44">
        <f>$D$11</f>
        <v>154.69999999999999</v>
      </c>
      <c r="E161" s="44">
        <f t="shared" ref="E161:AA161" si="92">$D$11</f>
        <v>154.69999999999999</v>
      </c>
      <c r="F161" s="44">
        <f t="shared" si="92"/>
        <v>154.69999999999999</v>
      </c>
      <c r="G161" s="44">
        <f t="shared" si="92"/>
        <v>154.69999999999999</v>
      </c>
      <c r="H161" s="44">
        <f t="shared" si="92"/>
        <v>154.69999999999999</v>
      </c>
      <c r="I161" s="44">
        <f t="shared" si="92"/>
        <v>154.69999999999999</v>
      </c>
      <c r="J161" s="44">
        <f t="shared" si="92"/>
        <v>154.69999999999999</v>
      </c>
      <c r="K161" s="44">
        <f t="shared" si="92"/>
        <v>154.69999999999999</v>
      </c>
      <c r="L161" s="44">
        <f t="shared" si="92"/>
        <v>154.69999999999999</v>
      </c>
      <c r="M161" s="44">
        <f t="shared" si="92"/>
        <v>154.69999999999999</v>
      </c>
      <c r="N161" s="44">
        <f t="shared" si="92"/>
        <v>154.69999999999999</v>
      </c>
      <c r="O161" s="44">
        <f t="shared" si="92"/>
        <v>154.69999999999999</v>
      </c>
      <c r="P161" s="44">
        <f t="shared" si="92"/>
        <v>154.69999999999999</v>
      </c>
      <c r="Q161" s="44">
        <f t="shared" si="92"/>
        <v>154.69999999999999</v>
      </c>
      <c r="R161" s="44">
        <f t="shared" si="92"/>
        <v>154.69999999999999</v>
      </c>
      <c r="S161" s="44">
        <f t="shared" si="92"/>
        <v>154.69999999999999</v>
      </c>
      <c r="T161" s="44">
        <f t="shared" si="92"/>
        <v>154.69999999999999</v>
      </c>
      <c r="U161" s="44">
        <f t="shared" si="92"/>
        <v>154.69999999999999</v>
      </c>
      <c r="V161" s="44">
        <f t="shared" si="92"/>
        <v>154.69999999999999</v>
      </c>
      <c r="W161" s="44">
        <f t="shared" si="92"/>
        <v>154.69999999999999</v>
      </c>
      <c r="X161" s="44">
        <f t="shared" si="92"/>
        <v>154.69999999999999</v>
      </c>
      <c r="Y161" s="44">
        <f t="shared" si="92"/>
        <v>154.69999999999999</v>
      </c>
      <c r="Z161" s="44">
        <f t="shared" si="92"/>
        <v>154.69999999999999</v>
      </c>
      <c r="AA161" s="44">
        <f t="shared" si="92"/>
        <v>154.69999999999999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1812</v>
      </c>
      <c r="B166" s="28" t="str">
        <f>"01"&amp;"."&amp;$B$800&amp;"."&amp;$B$801</f>
        <v>01.07.2024</v>
      </c>
      <c r="C166" s="90" t="s">
        <v>76</v>
      </c>
      <c r="D166" s="91">
        <f>ROUND(((D167+D168+D170+D169)/1000),5)</f>
        <v>3.33487</v>
      </c>
      <c r="E166" s="91">
        <f>ROUND(((E167+E168+E170+E169)/1000),5)</f>
        <v>3.17604</v>
      </c>
      <c r="F166" s="91">
        <f>ROUND(((F167+F168+F170+F169)/1000),5)</f>
        <v>3.0234399999999999</v>
      </c>
      <c r="G166" s="91">
        <f t="shared" ref="G166:AA166" si="93">ROUND(((G167+G168+G170+G169)/1000),5)</f>
        <v>2.8825799999999999</v>
      </c>
      <c r="H166" s="91">
        <f t="shared" si="93"/>
        <v>2.11267</v>
      </c>
      <c r="I166" s="91">
        <f t="shared" si="93"/>
        <v>2.8977599999999999</v>
      </c>
      <c r="J166" s="91">
        <f t="shared" si="93"/>
        <v>3.2641900000000001</v>
      </c>
      <c r="K166" s="91">
        <f t="shared" si="93"/>
        <v>3.6147300000000002</v>
      </c>
      <c r="L166" s="91">
        <f t="shared" si="93"/>
        <v>4.1792800000000003</v>
      </c>
      <c r="M166" s="91">
        <f t="shared" si="93"/>
        <v>4.2184900000000001</v>
      </c>
      <c r="N166" s="91">
        <f t="shared" si="93"/>
        <v>3.9569700000000001</v>
      </c>
      <c r="O166" s="91">
        <f t="shared" si="93"/>
        <v>4.0857200000000002</v>
      </c>
      <c r="P166" s="91">
        <f t="shared" si="93"/>
        <v>4.2225299999999999</v>
      </c>
      <c r="Q166" s="91">
        <f t="shared" si="93"/>
        <v>4.3315700000000001</v>
      </c>
      <c r="R166" s="91">
        <f t="shared" si="93"/>
        <v>4.3054300000000003</v>
      </c>
      <c r="S166" s="91">
        <f t="shared" si="93"/>
        <v>4.37981</v>
      </c>
      <c r="T166" s="91">
        <f t="shared" si="93"/>
        <v>4.3277799999999997</v>
      </c>
      <c r="U166" s="91">
        <f t="shared" si="93"/>
        <v>4.3258799999999997</v>
      </c>
      <c r="V166" s="91">
        <f t="shared" si="93"/>
        <v>3.8091400000000002</v>
      </c>
      <c r="W166" s="91">
        <f t="shared" si="93"/>
        <v>3.7891699999999999</v>
      </c>
      <c r="X166" s="91">
        <f t="shared" si="93"/>
        <v>3.86375</v>
      </c>
      <c r="Y166" s="91">
        <f t="shared" si="93"/>
        <v>3.8307000000000002</v>
      </c>
      <c r="Z166" s="91">
        <f t="shared" si="93"/>
        <v>3.79894</v>
      </c>
      <c r="AA166" s="91">
        <f t="shared" si="93"/>
        <v>3.4346800000000002</v>
      </c>
    </row>
    <row r="167" spans="1:27" ht="12.75" hidden="1" customHeight="1" outlineLevel="1" x14ac:dyDescent="0.3">
      <c r="A167" s="99" t="s">
        <v>1813</v>
      </c>
      <c r="B167" s="63" t="s">
        <v>238</v>
      </c>
      <c r="C167" s="43" t="s">
        <v>79</v>
      </c>
      <c r="D167" s="44">
        <v>1317.3</v>
      </c>
      <c r="E167" s="44">
        <v>1158.47</v>
      </c>
      <c r="F167" s="44">
        <v>1005.87</v>
      </c>
      <c r="G167" s="44">
        <v>865.01</v>
      </c>
      <c r="H167" s="44">
        <v>95.1</v>
      </c>
      <c r="I167" s="44">
        <v>880.19</v>
      </c>
      <c r="J167" s="44">
        <v>1246.6199999999999</v>
      </c>
      <c r="K167" s="44">
        <v>1597.16</v>
      </c>
      <c r="L167" s="44">
        <v>2161.71</v>
      </c>
      <c r="M167" s="44">
        <v>2200.92</v>
      </c>
      <c r="N167" s="44">
        <v>1939.4</v>
      </c>
      <c r="O167" s="44">
        <v>2068.15</v>
      </c>
      <c r="P167" s="44">
        <v>2204.96</v>
      </c>
      <c r="Q167" s="44">
        <v>2314</v>
      </c>
      <c r="R167" s="44">
        <v>2287.86</v>
      </c>
      <c r="S167" s="44">
        <v>2362.2399999999998</v>
      </c>
      <c r="T167" s="44">
        <v>2310.21</v>
      </c>
      <c r="U167" s="44">
        <v>2308.31</v>
      </c>
      <c r="V167" s="44">
        <v>1791.57</v>
      </c>
      <c r="W167" s="44">
        <v>1771.6</v>
      </c>
      <c r="X167" s="44">
        <v>1846.18</v>
      </c>
      <c r="Y167" s="44">
        <v>1813.13</v>
      </c>
      <c r="Z167" s="44">
        <v>1781.37</v>
      </c>
      <c r="AA167" s="44">
        <v>1417.11</v>
      </c>
    </row>
    <row r="168" spans="1:27" ht="12.75" hidden="1" customHeight="1" outlineLevel="1" x14ac:dyDescent="0.3">
      <c r="A168" s="99" t="s">
        <v>1814</v>
      </c>
      <c r="B168" s="63" t="s">
        <v>90</v>
      </c>
      <c r="C168" s="43" t="s">
        <v>79</v>
      </c>
      <c r="D168" s="44">
        <v>1858.06</v>
      </c>
      <c r="E168" s="44">
        <f>$D$168</f>
        <v>1858.06</v>
      </c>
      <c r="F168" s="44">
        <f t="shared" ref="F168:AA168" si="94">$D$168</f>
        <v>1858.06</v>
      </c>
      <c r="G168" s="44">
        <f t="shared" si="94"/>
        <v>1858.06</v>
      </c>
      <c r="H168" s="44">
        <f t="shared" si="94"/>
        <v>1858.06</v>
      </c>
      <c r="I168" s="44">
        <f t="shared" si="94"/>
        <v>1858.06</v>
      </c>
      <c r="J168" s="44">
        <f t="shared" si="94"/>
        <v>1858.06</v>
      </c>
      <c r="K168" s="44">
        <f t="shared" si="94"/>
        <v>1858.06</v>
      </c>
      <c r="L168" s="44">
        <f t="shared" si="94"/>
        <v>1858.06</v>
      </c>
      <c r="M168" s="44">
        <f t="shared" si="94"/>
        <v>1858.06</v>
      </c>
      <c r="N168" s="44">
        <f t="shared" si="94"/>
        <v>1858.06</v>
      </c>
      <c r="O168" s="44">
        <f t="shared" si="94"/>
        <v>1858.06</v>
      </c>
      <c r="P168" s="44">
        <f t="shared" si="94"/>
        <v>1858.06</v>
      </c>
      <c r="Q168" s="44">
        <f t="shared" si="94"/>
        <v>1858.06</v>
      </c>
      <c r="R168" s="44">
        <f t="shared" si="94"/>
        <v>1858.06</v>
      </c>
      <c r="S168" s="44">
        <f t="shared" si="94"/>
        <v>1858.06</v>
      </c>
      <c r="T168" s="44">
        <f t="shared" si="94"/>
        <v>1858.06</v>
      </c>
      <c r="U168" s="44">
        <f t="shared" si="94"/>
        <v>1858.06</v>
      </c>
      <c r="V168" s="44">
        <f t="shared" si="94"/>
        <v>1858.06</v>
      </c>
      <c r="W168" s="44">
        <f t="shared" si="94"/>
        <v>1858.06</v>
      </c>
      <c r="X168" s="44">
        <f t="shared" si="94"/>
        <v>1858.06</v>
      </c>
      <c r="Y168" s="44">
        <f t="shared" si="94"/>
        <v>1858.06</v>
      </c>
      <c r="Z168" s="44">
        <f t="shared" si="94"/>
        <v>1858.06</v>
      </c>
      <c r="AA168" s="44">
        <f t="shared" si="94"/>
        <v>1858.06</v>
      </c>
    </row>
    <row r="169" spans="1:27" ht="12.75" hidden="1" customHeight="1" outlineLevel="1" x14ac:dyDescent="0.3">
      <c r="A169" s="99" t="s">
        <v>1815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1816</v>
      </c>
      <c r="B170" s="63" t="s">
        <v>81</v>
      </c>
      <c r="C170" s="43" t="s">
        <v>79</v>
      </c>
      <c r="D170" s="44">
        <f>$D$11</f>
        <v>154.69999999999999</v>
      </c>
      <c r="E170" s="44">
        <f t="shared" ref="E170:AA170" si="95">$D$11</f>
        <v>154.69999999999999</v>
      </c>
      <c r="F170" s="44">
        <f t="shared" si="95"/>
        <v>154.69999999999999</v>
      </c>
      <c r="G170" s="44">
        <f t="shared" si="95"/>
        <v>154.69999999999999</v>
      </c>
      <c r="H170" s="44">
        <f t="shared" si="95"/>
        <v>154.69999999999999</v>
      </c>
      <c r="I170" s="44">
        <f t="shared" si="95"/>
        <v>154.69999999999999</v>
      </c>
      <c r="J170" s="44">
        <f t="shared" si="95"/>
        <v>154.69999999999999</v>
      </c>
      <c r="K170" s="44">
        <f t="shared" si="95"/>
        <v>154.69999999999999</v>
      </c>
      <c r="L170" s="44">
        <f t="shared" si="95"/>
        <v>154.69999999999999</v>
      </c>
      <c r="M170" s="44">
        <f t="shared" si="95"/>
        <v>154.69999999999999</v>
      </c>
      <c r="N170" s="44">
        <f t="shared" si="95"/>
        <v>154.69999999999999</v>
      </c>
      <c r="O170" s="44">
        <f t="shared" si="95"/>
        <v>154.69999999999999</v>
      </c>
      <c r="P170" s="44">
        <f t="shared" si="95"/>
        <v>154.69999999999999</v>
      </c>
      <c r="Q170" s="44">
        <f t="shared" si="95"/>
        <v>154.69999999999999</v>
      </c>
      <c r="R170" s="44">
        <f t="shared" si="95"/>
        <v>154.69999999999999</v>
      </c>
      <c r="S170" s="44">
        <f t="shared" si="95"/>
        <v>154.69999999999999</v>
      </c>
      <c r="T170" s="44">
        <f t="shared" si="95"/>
        <v>154.69999999999999</v>
      </c>
      <c r="U170" s="44">
        <f t="shared" si="95"/>
        <v>154.69999999999999</v>
      </c>
      <c r="V170" s="44">
        <f t="shared" si="95"/>
        <v>154.69999999999999</v>
      </c>
      <c r="W170" s="44">
        <f t="shared" si="95"/>
        <v>154.69999999999999</v>
      </c>
      <c r="X170" s="44">
        <f t="shared" si="95"/>
        <v>154.69999999999999</v>
      </c>
      <c r="Y170" s="44">
        <f t="shared" si="95"/>
        <v>154.69999999999999</v>
      </c>
      <c r="Z170" s="44">
        <f t="shared" si="95"/>
        <v>154.69999999999999</v>
      </c>
      <c r="AA170" s="44">
        <f t="shared" si="95"/>
        <v>154.69999999999999</v>
      </c>
    </row>
    <row r="171" spans="1:27" ht="13.8" collapsed="1" x14ac:dyDescent="0.3">
      <c r="A171" s="98" t="s">
        <v>1817</v>
      </c>
      <c r="B171" s="28" t="str">
        <f>"02"&amp;"."&amp;$B$800&amp;"."&amp;$B$801</f>
        <v>02.07.2024</v>
      </c>
      <c r="C171" s="90" t="s">
        <v>76</v>
      </c>
      <c r="D171" s="91">
        <f>ROUND(((D172+D173+D175+D174)/1000),5)</f>
        <v>3.2143999999999999</v>
      </c>
      <c r="E171" s="91">
        <f>ROUND(((E172+E173+E175+E174)/1000),5)</f>
        <v>2.8606199999999999</v>
      </c>
      <c r="F171" s="91">
        <f>ROUND(((F172+F173+F175+F174)/1000),5)</f>
        <v>2.6747700000000001</v>
      </c>
      <c r="G171" s="91">
        <f t="shared" ref="G171:AA171" si="96">ROUND(((G172+G173+G175+G174)/1000),5)</f>
        <v>2.0934900000000001</v>
      </c>
      <c r="H171" s="91">
        <f t="shared" si="96"/>
        <v>2.09178</v>
      </c>
      <c r="I171" s="91">
        <f t="shared" si="96"/>
        <v>2.1320000000000001</v>
      </c>
      <c r="J171" s="91">
        <f t="shared" si="96"/>
        <v>3.2559999999999998</v>
      </c>
      <c r="K171" s="91">
        <f t="shared" si="96"/>
        <v>3.6375500000000001</v>
      </c>
      <c r="L171" s="91">
        <f t="shared" si="96"/>
        <v>3.9719799999999998</v>
      </c>
      <c r="M171" s="91">
        <f t="shared" si="96"/>
        <v>4.1959999999999997</v>
      </c>
      <c r="N171" s="91">
        <f t="shared" si="96"/>
        <v>3.8318599999999998</v>
      </c>
      <c r="O171" s="91">
        <f t="shared" si="96"/>
        <v>4.0643799999999999</v>
      </c>
      <c r="P171" s="91">
        <f t="shared" si="96"/>
        <v>4.1608400000000003</v>
      </c>
      <c r="Q171" s="91">
        <f t="shared" si="96"/>
        <v>4.7182199999999996</v>
      </c>
      <c r="R171" s="91">
        <f t="shared" si="96"/>
        <v>4.7116100000000003</v>
      </c>
      <c r="S171" s="91">
        <f t="shared" si="96"/>
        <v>4.5234399999999999</v>
      </c>
      <c r="T171" s="91">
        <f t="shared" si="96"/>
        <v>4.4504999999999999</v>
      </c>
      <c r="U171" s="91">
        <f t="shared" si="96"/>
        <v>4.3734299999999999</v>
      </c>
      <c r="V171" s="91">
        <f t="shared" si="96"/>
        <v>3.9039199999999998</v>
      </c>
      <c r="W171" s="91">
        <f t="shared" si="96"/>
        <v>4.1513799999999996</v>
      </c>
      <c r="X171" s="91">
        <f t="shared" si="96"/>
        <v>4.0464900000000004</v>
      </c>
      <c r="Y171" s="91">
        <f t="shared" si="96"/>
        <v>4.1032999999999999</v>
      </c>
      <c r="Z171" s="91">
        <f t="shared" si="96"/>
        <v>3.8006500000000001</v>
      </c>
      <c r="AA171" s="91">
        <f t="shared" si="96"/>
        <v>3.5640999999999998</v>
      </c>
    </row>
    <row r="172" spans="1:27" ht="12.75" hidden="1" customHeight="1" outlineLevel="1" x14ac:dyDescent="0.3">
      <c r="A172" s="99" t="s">
        <v>1818</v>
      </c>
      <c r="B172" s="63" t="s">
        <v>238</v>
      </c>
      <c r="C172" s="43" t="s">
        <v>79</v>
      </c>
      <c r="D172" s="44">
        <v>1196.83</v>
      </c>
      <c r="E172" s="44">
        <v>843.05</v>
      </c>
      <c r="F172" s="44">
        <v>657.2</v>
      </c>
      <c r="G172" s="44">
        <v>75.92</v>
      </c>
      <c r="H172" s="44">
        <v>74.209999999999994</v>
      </c>
      <c r="I172" s="44">
        <v>114.43</v>
      </c>
      <c r="J172" s="44">
        <v>1238.43</v>
      </c>
      <c r="K172" s="44">
        <v>1619.98</v>
      </c>
      <c r="L172" s="44">
        <v>1954.41</v>
      </c>
      <c r="M172" s="44">
        <v>2178.4299999999998</v>
      </c>
      <c r="N172" s="44">
        <v>1814.29</v>
      </c>
      <c r="O172" s="44">
        <v>2046.81</v>
      </c>
      <c r="P172" s="44">
        <v>2143.27</v>
      </c>
      <c r="Q172" s="44">
        <v>2700.65</v>
      </c>
      <c r="R172" s="44">
        <v>2694.04</v>
      </c>
      <c r="S172" s="44">
        <v>2505.87</v>
      </c>
      <c r="T172" s="44">
        <v>2432.9299999999998</v>
      </c>
      <c r="U172" s="44">
        <v>2355.86</v>
      </c>
      <c r="V172" s="44">
        <v>1886.35</v>
      </c>
      <c r="W172" s="44">
        <v>2133.81</v>
      </c>
      <c r="X172" s="44">
        <v>2028.92</v>
      </c>
      <c r="Y172" s="44">
        <v>2085.73</v>
      </c>
      <c r="Z172" s="44">
        <v>1783.08</v>
      </c>
      <c r="AA172" s="44">
        <v>1546.53</v>
      </c>
    </row>
    <row r="173" spans="1:27" ht="12.75" hidden="1" customHeight="1" outlineLevel="1" x14ac:dyDescent="0.3">
      <c r="A173" s="99" t="s">
        <v>1819</v>
      </c>
      <c r="B173" s="63" t="s">
        <v>90</v>
      </c>
      <c r="C173" s="43" t="s">
        <v>79</v>
      </c>
      <c r="D173" s="44">
        <f>$D$168</f>
        <v>1858.06</v>
      </c>
      <c r="E173" s="44">
        <f>$D$168</f>
        <v>1858.06</v>
      </c>
      <c r="F173" s="44">
        <f t="shared" ref="F173:AA173" si="97">$D$168</f>
        <v>1858.06</v>
      </c>
      <c r="G173" s="44">
        <f t="shared" si="97"/>
        <v>1858.06</v>
      </c>
      <c r="H173" s="44">
        <f t="shared" si="97"/>
        <v>1858.06</v>
      </c>
      <c r="I173" s="44">
        <f t="shared" si="97"/>
        <v>1858.06</v>
      </c>
      <c r="J173" s="44">
        <f t="shared" si="97"/>
        <v>1858.06</v>
      </c>
      <c r="K173" s="44">
        <f t="shared" si="97"/>
        <v>1858.06</v>
      </c>
      <c r="L173" s="44">
        <f t="shared" si="97"/>
        <v>1858.06</v>
      </c>
      <c r="M173" s="44">
        <f t="shared" si="97"/>
        <v>1858.06</v>
      </c>
      <c r="N173" s="44">
        <f t="shared" si="97"/>
        <v>1858.06</v>
      </c>
      <c r="O173" s="44">
        <f t="shared" si="97"/>
        <v>1858.06</v>
      </c>
      <c r="P173" s="44">
        <f t="shared" si="97"/>
        <v>1858.06</v>
      </c>
      <c r="Q173" s="44">
        <f t="shared" si="97"/>
        <v>1858.06</v>
      </c>
      <c r="R173" s="44">
        <f t="shared" si="97"/>
        <v>1858.06</v>
      </c>
      <c r="S173" s="44">
        <f t="shared" si="97"/>
        <v>1858.06</v>
      </c>
      <c r="T173" s="44">
        <f t="shared" si="97"/>
        <v>1858.06</v>
      </c>
      <c r="U173" s="44">
        <f t="shared" si="97"/>
        <v>1858.06</v>
      </c>
      <c r="V173" s="44">
        <f t="shared" si="97"/>
        <v>1858.06</v>
      </c>
      <c r="W173" s="44">
        <f t="shared" si="97"/>
        <v>1858.06</v>
      </c>
      <c r="X173" s="44">
        <f t="shared" si="97"/>
        <v>1858.06</v>
      </c>
      <c r="Y173" s="44">
        <f t="shared" si="97"/>
        <v>1858.06</v>
      </c>
      <c r="Z173" s="44">
        <f t="shared" si="97"/>
        <v>1858.06</v>
      </c>
      <c r="AA173" s="44">
        <f t="shared" si="97"/>
        <v>1858.06</v>
      </c>
    </row>
    <row r="174" spans="1:27" ht="12.75" hidden="1" customHeight="1" outlineLevel="1" x14ac:dyDescent="0.3">
      <c r="A174" s="99" t="s">
        <v>1820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1821</v>
      </c>
      <c r="B175" s="63" t="s">
        <v>81</v>
      </c>
      <c r="C175" s="43" t="s">
        <v>79</v>
      </c>
      <c r="D175" s="44">
        <f>$D$11</f>
        <v>154.69999999999999</v>
      </c>
      <c r="E175" s="44">
        <f t="shared" ref="E175:AA175" si="98">$D$11</f>
        <v>154.69999999999999</v>
      </c>
      <c r="F175" s="44">
        <f t="shared" si="98"/>
        <v>154.69999999999999</v>
      </c>
      <c r="G175" s="44">
        <f t="shared" si="98"/>
        <v>154.69999999999999</v>
      </c>
      <c r="H175" s="44">
        <f t="shared" si="98"/>
        <v>154.69999999999999</v>
      </c>
      <c r="I175" s="44">
        <f t="shared" si="98"/>
        <v>154.69999999999999</v>
      </c>
      <c r="J175" s="44">
        <f t="shared" si="98"/>
        <v>154.69999999999999</v>
      </c>
      <c r="K175" s="44">
        <f t="shared" si="98"/>
        <v>154.69999999999999</v>
      </c>
      <c r="L175" s="44">
        <f t="shared" si="98"/>
        <v>154.69999999999999</v>
      </c>
      <c r="M175" s="44">
        <f t="shared" si="98"/>
        <v>154.69999999999999</v>
      </c>
      <c r="N175" s="44">
        <f t="shared" si="98"/>
        <v>154.69999999999999</v>
      </c>
      <c r="O175" s="44">
        <f t="shared" si="98"/>
        <v>154.69999999999999</v>
      </c>
      <c r="P175" s="44">
        <f t="shared" si="98"/>
        <v>154.69999999999999</v>
      </c>
      <c r="Q175" s="44">
        <f t="shared" si="98"/>
        <v>154.69999999999999</v>
      </c>
      <c r="R175" s="44">
        <f t="shared" si="98"/>
        <v>154.69999999999999</v>
      </c>
      <c r="S175" s="44">
        <f t="shared" si="98"/>
        <v>154.69999999999999</v>
      </c>
      <c r="T175" s="44">
        <f t="shared" si="98"/>
        <v>154.69999999999999</v>
      </c>
      <c r="U175" s="44">
        <f t="shared" si="98"/>
        <v>154.69999999999999</v>
      </c>
      <c r="V175" s="44">
        <f t="shared" si="98"/>
        <v>154.69999999999999</v>
      </c>
      <c r="W175" s="44">
        <f t="shared" si="98"/>
        <v>154.69999999999999</v>
      </c>
      <c r="X175" s="44">
        <f t="shared" si="98"/>
        <v>154.69999999999999</v>
      </c>
      <c r="Y175" s="44">
        <f t="shared" si="98"/>
        <v>154.69999999999999</v>
      </c>
      <c r="Z175" s="44">
        <f t="shared" si="98"/>
        <v>154.69999999999999</v>
      </c>
      <c r="AA175" s="44">
        <f t="shared" si="98"/>
        <v>154.69999999999999</v>
      </c>
    </row>
    <row r="176" spans="1:27" ht="12.75" customHeight="1" collapsed="1" x14ac:dyDescent="0.3">
      <c r="A176" s="98" t="s">
        <v>1822</v>
      </c>
      <c r="B176" s="28" t="str">
        <f>"03"&amp;"."&amp;$B$800&amp;"."&amp;$B$801</f>
        <v>03.07.2024</v>
      </c>
      <c r="C176" s="90" t="s">
        <v>76</v>
      </c>
      <c r="D176" s="91">
        <f>ROUND(((D177+D178+D180+D179)/1000),5)</f>
        <v>3.40204</v>
      </c>
      <c r="E176" s="91">
        <f>ROUND(((E177+E178+E180+E179)/1000),5)</f>
        <v>3.2837999999999998</v>
      </c>
      <c r="F176" s="91">
        <f>ROUND(((F177+F178+F180+F179)/1000),5)</f>
        <v>3.14059</v>
      </c>
      <c r="G176" s="91">
        <f t="shared" ref="G176:AA176" si="99">ROUND(((G177+G178+G180+G179)/1000),5)</f>
        <v>2.1039599999999998</v>
      </c>
      <c r="H176" s="91">
        <f t="shared" si="99"/>
        <v>2.1014699999999999</v>
      </c>
      <c r="I176" s="91">
        <f t="shared" si="99"/>
        <v>2.4388999999999998</v>
      </c>
      <c r="J176" s="91">
        <f t="shared" si="99"/>
        <v>3.2249500000000002</v>
      </c>
      <c r="K176" s="91">
        <f t="shared" si="99"/>
        <v>3.63523</v>
      </c>
      <c r="L176" s="91">
        <f t="shared" si="99"/>
        <v>3.9024999999999999</v>
      </c>
      <c r="M176" s="91">
        <f t="shared" si="99"/>
        <v>4.2307600000000001</v>
      </c>
      <c r="N176" s="91">
        <f t="shared" si="99"/>
        <v>4.1882900000000003</v>
      </c>
      <c r="O176" s="91">
        <f t="shared" si="99"/>
        <v>4.22044</v>
      </c>
      <c r="P176" s="91">
        <f t="shared" si="99"/>
        <v>4.41493</v>
      </c>
      <c r="Q176" s="91">
        <f t="shared" si="99"/>
        <v>4.4252399999999996</v>
      </c>
      <c r="R176" s="91">
        <f t="shared" si="99"/>
        <v>4.2612800000000002</v>
      </c>
      <c r="S176" s="91">
        <f t="shared" si="99"/>
        <v>4.48116</v>
      </c>
      <c r="T176" s="91">
        <f t="shared" si="99"/>
        <v>4.4709700000000003</v>
      </c>
      <c r="U176" s="91">
        <f t="shared" si="99"/>
        <v>4.5202</v>
      </c>
      <c r="V176" s="91">
        <f t="shared" si="99"/>
        <v>4.2422500000000003</v>
      </c>
      <c r="W176" s="91">
        <f t="shared" si="99"/>
        <v>3.98651</v>
      </c>
      <c r="X176" s="91">
        <f t="shared" si="99"/>
        <v>3.8598400000000002</v>
      </c>
      <c r="Y176" s="91">
        <f t="shared" si="99"/>
        <v>4.0743499999999999</v>
      </c>
      <c r="Z176" s="91">
        <f t="shared" si="99"/>
        <v>3.8188599999999999</v>
      </c>
      <c r="AA176" s="91">
        <f t="shared" si="99"/>
        <v>3.6137999999999999</v>
      </c>
    </row>
    <row r="177" spans="1:27" ht="12.75" hidden="1" customHeight="1" outlineLevel="1" x14ac:dyDescent="0.3">
      <c r="A177" s="99" t="s">
        <v>1823</v>
      </c>
      <c r="B177" s="63" t="s">
        <v>238</v>
      </c>
      <c r="C177" s="43" t="s">
        <v>79</v>
      </c>
      <c r="D177" s="44">
        <v>1384.47</v>
      </c>
      <c r="E177" s="44">
        <v>1266.23</v>
      </c>
      <c r="F177" s="44">
        <v>1123.02</v>
      </c>
      <c r="G177" s="44">
        <v>86.39</v>
      </c>
      <c r="H177" s="44">
        <v>83.9</v>
      </c>
      <c r="I177" s="44">
        <v>421.33</v>
      </c>
      <c r="J177" s="44">
        <v>1207.3800000000001</v>
      </c>
      <c r="K177" s="44">
        <v>1617.66</v>
      </c>
      <c r="L177" s="44">
        <v>1884.93</v>
      </c>
      <c r="M177" s="44">
        <v>2213.19</v>
      </c>
      <c r="N177" s="44">
        <v>2170.7199999999998</v>
      </c>
      <c r="O177" s="44">
        <v>2202.87</v>
      </c>
      <c r="P177" s="44">
        <v>2397.36</v>
      </c>
      <c r="Q177" s="44">
        <v>2407.67</v>
      </c>
      <c r="R177" s="44">
        <v>2243.71</v>
      </c>
      <c r="S177" s="44">
        <v>2463.59</v>
      </c>
      <c r="T177" s="44">
        <v>2453.4</v>
      </c>
      <c r="U177" s="44">
        <v>2502.63</v>
      </c>
      <c r="V177" s="44">
        <v>2224.6799999999998</v>
      </c>
      <c r="W177" s="44">
        <v>1968.94</v>
      </c>
      <c r="X177" s="44">
        <v>1842.27</v>
      </c>
      <c r="Y177" s="44">
        <v>2056.7800000000002</v>
      </c>
      <c r="Z177" s="44">
        <v>1801.29</v>
      </c>
      <c r="AA177" s="44">
        <v>1596.23</v>
      </c>
    </row>
    <row r="178" spans="1:27" ht="12.75" hidden="1" customHeight="1" outlineLevel="1" x14ac:dyDescent="0.3">
      <c r="A178" s="99" t="s">
        <v>1824</v>
      </c>
      <c r="B178" s="63" t="s">
        <v>90</v>
      </c>
      <c r="C178" s="43" t="s">
        <v>79</v>
      </c>
      <c r="D178" s="44">
        <f>$D$168</f>
        <v>1858.06</v>
      </c>
      <c r="E178" s="44">
        <f>$D$168</f>
        <v>1858.06</v>
      </c>
      <c r="F178" s="44">
        <f t="shared" ref="F178:AA178" si="100">$D$168</f>
        <v>1858.06</v>
      </c>
      <c r="G178" s="44">
        <f t="shared" si="100"/>
        <v>1858.06</v>
      </c>
      <c r="H178" s="44">
        <f t="shared" si="100"/>
        <v>1858.06</v>
      </c>
      <c r="I178" s="44">
        <f t="shared" si="100"/>
        <v>1858.06</v>
      </c>
      <c r="J178" s="44">
        <f t="shared" si="100"/>
        <v>1858.06</v>
      </c>
      <c r="K178" s="44">
        <f t="shared" si="100"/>
        <v>1858.06</v>
      </c>
      <c r="L178" s="44">
        <f t="shared" si="100"/>
        <v>1858.06</v>
      </c>
      <c r="M178" s="44">
        <f t="shared" si="100"/>
        <v>1858.06</v>
      </c>
      <c r="N178" s="44">
        <f t="shared" si="100"/>
        <v>1858.06</v>
      </c>
      <c r="O178" s="44">
        <f t="shared" si="100"/>
        <v>1858.06</v>
      </c>
      <c r="P178" s="44">
        <f t="shared" si="100"/>
        <v>1858.06</v>
      </c>
      <c r="Q178" s="44">
        <f t="shared" si="100"/>
        <v>1858.06</v>
      </c>
      <c r="R178" s="44">
        <f t="shared" si="100"/>
        <v>1858.06</v>
      </c>
      <c r="S178" s="44">
        <f t="shared" si="100"/>
        <v>1858.06</v>
      </c>
      <c r="T178" s="44">
        <f t="shared" si="100"/>
        <v>1858.06</v>
      </c>
      <c r="U178" s="44">
        <f t="shared" si="100"/>
        <v>1858.06</v>
      </c>
      <c r="V178" s="44">
        <f t="shared" si="100"/>
        <v>1858.06</v>
      </c>
      <c r="W178" s="44">
        <f t="shared" si="100"/>
        <v>1858.06</v>
      </c>
      <c r="X178" s="44">
        <f t="shared" si="100"/>
        <v>1858.06</v>
      </c>
      <c r="Y178" s="44">
        <f t="shared" si="100"/>
        <v>1858.06</v>
      </c>
      <c r="Z178" s="44">
        <f t="shared" si="100"/>
        <v>1858.06</v>
      </c>
      <c r="AA178" s="44">
        <f t="shared" si="100"/>
        <v>1858.06</v>
      </c>
    </row>
    <row r="179" spans="1:27" ht="12.75" hidden="1" customHeight="1" outlineLevel="1" x14ac:dyDescent="0.3">
      <c r="A179" s="99" t="s">
        <v>1825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1826</v>
      </c>
      <c r="B180" s="63" t="s">
        <v>81</v>
      </c>
      <c r="C180" s="43" t="s">
        <v>79</v>
      </c>
      <c r="D180" s="44">
        <f>$D$11</f>
        <v>154.69999999999999</v>
      </c>
      <c r="E180" s="44">
        <f t="shared" ref="E180:AA180" si="101">$D$11</f>
        <v>154.69999999999999</v>
      </c>
      <c r="F180" s="44">
        <f t="shared" si="101"/>
        <v>154.69999999999999</v>
      </c>
      <c r="G180" s="44">
        <f t="shared" si="101"/>
        <v>154.69999999999999</v>
      </c>
      <c r="H180" s="44">
        <f t="shared" si="101"/>
        <v>154.69999999999999</v>
      </c>
      <c r="I180" s="44">
        <f t="shared" si="101"/>
        <v>154.69999999999999</v>
      </c>
      <c r="J180" s="44">
        <f t="shared" si="101"/>
        <v>154.69999999999999</v>
      </c>
      <c r="K180" s="44">
        <f t="shared" si="101"/>
        <v>154.69999999999999</v>
      </c>
      <c r="L180" s="44">
        <f t="shared" si="101"/>
        <v>154.69999999999999</v>
      </c>
      <c r="M180" s="44">
        <f t="shared" si="101"/>
        <v>154.69999999999999</v>
      </c>
      <c r="N180" s="44">
        <f t="shared" si="101"/>
        <v>154.69999999999999</v>
      </c>
      <c r="O180" s="44">
        <f t="shared" si="101"/>
        <v>154.69999999999999</v>
      </c>
      <c r="P180" s="44">
        <f t="shared" si="101"/>
        <v>154.69999999999999</v>
      </c>
      <c r="Q180" s="44">
        <f t="shared" si="101"/>
        <v>154.69999999999999</v>
      </c>
      <c r="R180" s="44">
        <f t="shared" si="101"/>
        <v>154.69999999999999</v>
      </c>
      <c r="S180" s="44">
        <f t="shared" si="101"/>
        <v>154.69999999999999</v>
      </c>
      <c r="T180" s="44">
        <f t="shared" si="101"/>
        <v>154.69999999999999</v>
      </c>
      <c r="U180" s="44">
        <f t="shared" si="101"/>
        <v>154.69999999999999</v>
      </c>
      <c r="V180" s="44">
        <f t="shared" si="101"/>
        <v>154.69999999999999</v>
      </c>
      <c r="W180" s="44">
        <f t="shared" si="101"/>
        <v>154.69999999999999</v>
      </c>
      <c r="X180" s="44">
        <f t="shared" si="101"/>
        <v>154.69999999999999</v>
      </c>
      <c r="Y180" s="44">
        <f t="shared" si="101"/>
        <v>154.69999999999999</v>
      </c>
      <c r="Z180" s="44">
        <f t="shared" si="101"/>
        <v>154.69999999999999</v>
      </c>
      <c r="AA180" s="44">
        <f t="shared" si="101"/>
        <v>154.69999999999999</v>
      </c>
    </row>
    <row r="181" spans="1:27" ht="12.75" customHeight="1" collapsed="1" x14ac:dyDescent="0.3">
      <c r="A181" s="98" t="s">
        <v>1827</v>
      </c>
      <c r="B181" s="28" t="str">
        <f>"04"&amp;"."&amp;$B$800&amp;"."&amp;$B$801</f>
        <v>04.07.2024</v>
      </c>
      <c r="C181" s="90" t="s">
        <v>76</v>
      </c>
      <c r="D181" s="91">
        <f>ROUND(((D182+D183+D185+D184)/1000),5)</f>
        <v>3.4548899999999998</v>
      </c>
      <c r="E181" s="91">
        <f>ROUND(((E182+E183+E185+E184)/1000),5)</f>
        <v>3.2806700000000002</v>
      </c>
      <c r="F181" s="91">
        <f>ROUND(((F182+F183+F185+F184)/1000),5)</f>
        <v>3.1641699999999999</v>
      </c>
      <c r="G181" s="91">
        <f t="shared" ref="G181:AA181" si="102">ROUND(((G182+G183+G185+G184)/1000),5)</f>
        <v>3.0483600000000002</v>
      </c>
      <c r="H181" s="91">
        <f t="shared" si="102"/>
        <v>3.0421900000000002</v>
      </c>
      <c r="I181" s="91">
        <f t="shared" si="102"/>
        <v>3.2153200000000002</v>
      </c>
      <c r="J181" s="91">
        <f t="shared" si="102"/>
        <v>3.3615300000000001</v>
      </c>
      <c r="K181" s="91">
        <f t="shared" si="102"/>
        <v>3.8132999999999999</v>
      </c>
      <c r="L181" s="91">
        <f t="shared" si="102"/>
        <v>3.9440200000000001</v>
      </c>
      <c r="M181" s="91">
        <f t="shared" si="102"/>
        <v>4.3079799999999997</v>
      </c>
      <c r="N181" s="91">
        <f t="shared" si="102"/>
        <v>4.6736700000000004</v>
      </c>
      <c r="O181" s="91">
        <f t="shared" si="102"/>
        <v>4.9678300000000002</v>
      </c>
      <c r="P181" s="91">
        <f t="shared" si="102"/>
        <v>4.9556199999999997</v>
      </c>
      <c r="Q181" s="91">
        <f t="shared" si="102"/>
        <v>4.91364</v>
      </c>
      <c r="R181" s="91">
        <f t="shared" si="102"/>
        <v>4.9227999999999996</v>
      </c>
      <c r="S181" s="91">
        <f t="shared" si="102"/>
        <v>5.01675</v>
      </c>
      <c r="T181" s="91">
        <f t="shared" si="102"/>
        <v>5.0127499999999996</v>
      </c>
      <c r="U181" s="91">
        <f t="shared" si="102"/>
        <v>4.7211800000000004</v>
      </c>
      <c r="V181" s="91">
        <f t="shared" si="102"/>
        <v>4.0887000000000002</v>
      </c>
      <c r="W181" s="91">
        <f t="shared" si="102"/>
        <v>4.2678700000000003</v>
      </c>
      <c r="X181" s="91">
        <f t="shared" si="102"/>
        <v>4.1476800000000003</v>
      </c>
      <c r="Y181" s="91">
        <f t="shared" si="102"/>
        <v>3.9796900000000002</v>
      </c>
      <c r="Z181" s="91">
        <f t="shared" si="102"/>
        <v>3.87941</v>
      </c>
      <c r="AA181" s="91">
        <f t="shared" si="102"/>
        <v>3.7421700000000002</v>
      </c>
    </row>
    <row r="182" spans="1:27" ht="12.75" hidden="1" customHeight="1" outlineLevel="1" x14ac:dyDescent="0.3">
      <c r="A182" s="99" t="s">
        <v>1828</v>
      </c>
      <c r="B182" s="63" t="s">
        <v>238</v>
      </c>
      <c r="C182" s="43" t="s">
        <v>79</v>
      </c>
      <c r="D182" s="44">
        <v>1437.32</v>
      </c>
      <c r="E182" s="44">
        <v>1263.0999999999999</v>
      </c>
      <c r="F182" s="44">
        <v>1146.5999999999999</v>
      </c>
      <c r="G182" s="44">
        <v>1030.79</v>
      </c>
      <c r="H182" s="44">
        <v>1024.6199999999999</v>
      </c>
      <c r="I182" s="44">
        <v>1197.75</v>
      </c>
      <c r="J182" s="44">
        <v>1343.96</v>
      </c>
      <c r="K182" s="44">
        <v>1795.73</v>
      </c>
      <c r="L182" s="44">
        <v>1926.45</v>
      </c>
      <c r="M182" s="44">
        <v>2290.41</v>
      </c>
      <c r="N182" s="44">
        <v>2656.1</v>
      </c>
      <c r="O182" s="44">
        <v>2950.26</v>
      </c>
      <c r="P182" s="44">
        <v>2938.05</v>
      </c>
      <c r="Q182" s="44">
        <v>2896.07</v>
      </c>
      <c r="R182" s="44">
        <v>2905.23</v>
      </c>
      <c r="S182" s="44">
        <v>2999.18</v>
      </c>
      <c r="T182" s="44">
        <v>2995.18</v>
      </c>
      <c r="U182" s="44">
        <v>2703.61</v>
      </c>
      <c r="V182" s="44">
        <v>2071.13</v>
      </c>
      <c r="W182" s="44">
        <v>2250.3000000000002</v>
      </c>
      <c r="X182" s="44">
        <v>2130.11</v>
      </c>
      <c r="Y182" s="44">
        <v>1962.12</v>
      </c>
      <c r="Z182" s="44">
        <v>1861.84</v>
      </c>
      <c r="AA182" s="44">
        <v>1724.6</v>
      </c>
    </row>
    <row r="183" spans="1:27" ht="12.75" hidden="1" customHeight="1" outlineLevel="1" x14ac:dyDescent="0.3">
      <c r="A183" s="99" t="s">
        <v>1829</v>
      </c>
      <c r="B183" s="63" t="s">
        <v>90</v>
      </c>
      <c r="C183" s="43" t="s">
        <v>79</v>
      </c>
      <c r="D183" s="44">
        <f>$D$168</f>
        <v>1858.06</v>
      </c>
      <c r="E183" s="44">
        <f>$D$168</f>
        <v>1858.06</v>
      </c>
      <c r="F183" s="44">
        <f t="shared" ref="F183:AA183" si="103">$D$168</f>
        <v>1858.06</v>
      </c>
      <c r="G183" s="44">
        <f t="shared" si="103"/>
        <v>1858.06</v>
      </c>
      <c r="H183" s="44">
        <f t="shared" si="103"/>
        <v>1858.06</v>
      </c>
      <c r="I183" s="44">
        <f t="shared" si="103"/>
        <v>1858.06</v>
      </c>
      <c r="J183" s="44">
        <f t="shared" si="103"/>
        <v>1858.06</v>
      </c>
      <c r="K183" s="44">
        <f t="shared" si="103"/>
        <v>1858.06</v>
      </c>
      <c r="L183" s="44">
        <f t="shared" si="103"/>
        <v>1858.06</v>
      </c>
      <c r="M183" s="44">
        <f t="shared" si="103"/>
        <v>1858.06</v>
      </c>
      <c r="N183" s="44">
        <f t="shared" si="103"/>
        <v>1858.06</v>
      </c>
      <c r="O183" s="44">
        <f t="shared" si="103"/>
        <v>1858.06</v>
      </c>
      <c r="P183" s="44">
        <f t="shared" si="103"/>
        <v>1858.06</v>
      </c>
      <c r="Q183" s="44">
        <f t="shared" si="103"/>
        <v>1858.06</v>
      </c>
      <c r="R183" s="44">
        <f t="shared" si="103"/>
        <v>1858.06</v>
      </c>
      <c r="S183" s="44">
        <f t="shared" si="103"/>
        <v>1858.06</v>
      </c>
      <c r="T183" s="44">
        <f t="shared" si="103"/>
        <v>1858.06</v>
      </c>
      <c r="U183" s="44">
        <f t="shared" si="103"/>
        <v>1858.06</v>
      </c>
      <c r="V183" s="44">
        <f t="shared" si="103"/>
        <v>1858.06</v>
      </c>
      <c r="W183" s="44">
        <f t="shared" si="103"/>
        <v>1858.06</v>
      </c>
      <c r="X183" s="44">
        <f t="shared" si="103"/>
        <v>1858.06</v>
      </c>
      <c r="Y183" s="44">
        <f t="shared" si="103"/>
        <v>1858.06</v>
      </c>
      <c r="Z183" s="44">
        <f t="shared" si="103"/>
        <v>1858.06</v>
      </c>
      <c r="AA183" s="44">
        <f t="shared" si="103"/>
        <v>1858.06</v>
      </c>
    </row>
    <row r="184" spans="1:27" ht="12.75" hidden="1" customHeight="1" outlineLevel="1" x14ac:dyDescent="0.3">
      <c r="A184" s="99" t="s">
        <v>1830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1831</v>
      </c>
      <c r="B185" s="63" t="s">
        <v>81</v>
      </c>
      <c r="C185" s="43" t="s">
        <v>79</v>
      </c>
      <c r="D185" s="44">
        <f>$D$11</f>
        <v>154.69999999999999</v>
      </c>
      <c r="E185" s="44">
        <f t="shared" ref="E185:AA185" si="104">$D$11</f>
        <v>154.69999999999999</v>
      </c>
      <c r="F185" s="44">
        <f t="shared" si="104"/>
        <v>154.69999999999999</v>
      </c>
      <c r="G185" s="44">
        <f t="shared" si="104"/>
        <v>154.69999999999999</v>
      </c>
      <c r="H185" s="44">
        <f t="shared" si="104"/>
        <v>154.69999999999999</v>
      </c>
      <c r="I185" s="44">
        <f t="shared" si="104"/>
        <v>154.69999999999999</v>
      </c>
      <c r="J185" s="44">
        <f t="shared" si="104"/>
        <v>154.69999999999999</v>
      </c>
      <c r="K185" s="44">
        <f t="shared" si="104"/>
        <v>154.69999999999999</v>
      </c>
      <c r="L185" s="44">
        <f t="shared" si="104"/>
        <v>154.69999999999999</v>
      </c>
      <c r="M185" s="44">
        <f t="shared" si="104"/>
        <v>154.69999999999999</v>
      </c>
      <c r="N185" s="44">
        <f t="shared" si="104"/>
        <v>154.69999999999999</v>
      </c>
      <c r="O185" s="44">
        <f t="shared" si="104"/>
        <v>154.69999999999999</v>
      </c>
      <c r="P185" s="44">
        <f t="shared" si="104"/>
        <v>154.69999999999999</v>
      </c>
      <c r="Q185" s="44">
        <f t="shared" si="104"/>
        <v>154.69999999999999</v>
      </c>
      <c r="R185" s="44">
        <f t="shared" si="104"/>
        <v>154.69999999999999</v>
      </c>
      <c r="S185" s="44">
        <f t="shared" si="104"/>
        <v>154.69999999999999</v>
      </c>
      <c r="T185" s="44">
        <f t="shared" si="104"/>
        <v>154.69999999999999</v>
      </c>
      <c r="U185" s="44">
        <f t="shared" si="104"/>
        <v>154.69999999999999</v>
      </c>
      <c r="V185" s="44">
        <f t="shared" si="104"/>
        <v>154.69999999999999</v>
      </c>
      <c r="W185" s="44">
        <f t="shared" si="104"/>
        <v>154.69999999999999</v>
      </c>
      <c r="X185" s="44">
        <f t="shared" si="104"/>
        <v>154.69999999999999</v>
      </c>
      <c r="Y185" s="44">
        <f t="shared" si="104"/>
        <v>154.69999999999999</v>
      </c>
      <c r="Z185" s="44">
        <f t="shared" si="104"/>
        <v>154.69999999999999</v>
      </c>
      <c r="AA185" s="44">
        <f t="shared" si="104"/>
        <v>154.69999999999999</v>
      </c>
    </row>
    <row r="186" spans="1:27" ht="12.75" customHeight="1" collapsed="1" x14ac:dyDescent="0.3">
      <c r="A186" s="98" t="s">
        <v>1832</v>
      </c>
      <c r="B186" s="28" t="str">
        <f>"05"&amp;"."&amp;$B$800&amp;"."&amp;$B$801</f>
        <v>05.07.2024</v>
      </c>
      <c r="C186" s="90" t="s">
        <v>76</v>
      </c>
      <c r="D186" s="91">
        <f>ROUND(((D187+D188+D190+D189)/1000),5)</f>
        <v>3.3169400000000002</v>
      </c>
      <c r="E186" s="91">
        <f>ROUND(((E187+E188+E190+E189)/1000),5)</f>
        <v>3.2160899999999999</v>
      </c>
      <c r="F186" s="91">
        <f>ROUND(((F187+F188+F190+F189)/1000),5)</f>
        <v>3.05707</v>
      </c>
      <c r="G186" s="91">
        <f t="shared" ref="G186:AA186" si="105">ROUND(((G187+G188+G190+G189)/1000),5)</f>
        <v>2.97376</v>
      </c>
      <c r="H186" s="91">
        <f t="shared" si="105"/>
        <v>2.9581400000000002</v>
      </c>
      <c r="I186" s="91">
        <f t="shared" si="105"/>
        <v>3.1960700000000002</v>
      </c>
      <c r="J186" s="91">
        <f t="shared" si="105"/>
        <v>3.3182299999999998</v>
      </c>
      <c r="K186" s="91">
        <f t="shared" si="105"/>
        <v>3.6975199999999999</v>
      </c>
      <c r="L186" s="91">
        <f t="shared" si="105"/>
        <v>3.9201999999999999</v>
      </c>
      <c r="M186" s="91">
        <f t="shared" si="105"/>
        <v>3.9997199999999999</v>
      </c>
      <c r="N186" s="91">
        <f t="shared" si="105"/>
        <v>4.2604100000000003</v>
      </c>
      <c r="O186" s="91">
        <f t="shared" si="105"/>
        <v>4.6004199999999997</v>
      </c>
      <c r="P186" s="91">
        <f t="shared" si="105"/>
        <v>4.6150200000000003</v>
      </c>
      <c r="Q186" s="91">
        <f t="shared" si="105"/>
        <v>4.5635599999999998</v>
      </c>
      <c r="R186" s="91">
        <f t="shared" si="105"/>
        <v>4.1446300000000003</v>
      </c>
      <c r="S186" s="91">
        <f t="shared" si="105"/>
        <v>3.92109</v>
      </c>
      <c r="T186" s="91">
        <f t="shared" si="105"/>
        <v>3.8203499999999999</v>
      </c>
      <c r="U186" s="91">
        <f t="shared" si="105"/>
        <v>3.8393600000000001</v>
      </c>
      <c r="V186" s="91">
        <f t="shared" si="105"/>
        <v>4.1398700000000002</v>
      </c>
      <c r="W186" s="91">
        <f t="shared" si="105"/>
        <v>4.03986</v>
      </c>
      <c r="X186" s="91">
        <f t="shared" si="105"/>
        <v>3.9891100000000002</v>
      </c>
      <c r="Y186" s="91">
        <f t="shared" si="105"/>
        <v>4.2162199999999999</v>
      </c>
      <c r="Z186" s="91">
        <f t="shared" si="105"/>
        <v>3.9777200000000001</v>
      </c>
      <c r="AA186" s="91">
        <f t="shared" si="105"/>
        <v>3.7184900000000001</v>
      </c>
    </row>
    <row r="187" spans="1:27" ht="12.75" hidden="1" customHeight="1" outlineLevel="1" x14ac:dyDescent="0.3">
      <c r="A187" s="99" t="s">
        <v>1833</v>
      </c>
      <c r="B187" s="63" t="s">
        <v>238</v>
      </c>
      <c r="C187" s="43" t="s">
        <v>79</v>
      </c>
      <c r="D187" s="44">
        <v>1299.3699999999999</v>
      </c>
      <c r="E187" s="44">
        <v>1198.52</v>
      </c>
      <c r="F187" s="44">
        <v>1039.5</v>
      </c>
      <c r="G187" s="44">
        <v>956.19</v>
      </c>
      <c r="H187" s="44">
        <v>940.57</v>
      </c>
      <c r="I187" s="44">
        <v>1178.5</v>
      </c>
      <c r="J187" s="44">
        <v>1300.6600000000001</v>
      </c>
      <c r="K187" s="44">
        <v>1679.95</v>
      </c>
      <c r="L187" s="44">
        <v>1902.63</v>
      </c>
      <c r="M187" s="44">
        <v>1982.15</v>
      </c>
      <c r="N187" s="44">
        <v>2242.84</v>
      </c>
      <c r="O187" s="44">
        <v>2582.85</v>
      </c>
      <c r="P187" s="44">
        <v>2597.4499999999998</v>
      </c>
      <c r="Q187" s="44">
        <v>2545.9899999999998</v>
      </c>
      <c r="R187" s="44">
        <v>2127.06</v>
      </c>
      <c r="S187" s="44">
        <v>1903.52</v>
      </c>
      <c r="T187" s="44">
        <v>1802.78</v>
      </c>
      <c r="U187" s="44">
        <v>1821.79</v>
      </c>
      <c r="V187" s="44">
        <v>2122.3000000000002</v>
      </c>
      <c r="W187" s="44">
        <v>2022.29</v>
      </c>
      <c r="X187" s="44">
        <v>1971.54</v>
      </c>
      <c r="Y187" s="44">
        <v>2198.65</v>
      </c>
      <c r="Z187" s="44">
        <v>1960.15</v>
      </c>
      <c r="AA187" s="44">
        <v>1700.92</v>
      </c>
    </row>
    <row r="188" spans="1:27" ht="12.75" hidden="1" customHeight="1" outlineLevel="1" x14ac:dyDescent="0.3">
      <c r="A188" s="99" t="s">
        <v>1834</v>
      </c>
      <c r="B188" s="63" t="s">
        <v>90</v>
      </c>
      <c r="C188" s="43" t="s">
        <v>79</v>
      </c>
      <c r="D188" s="44">
        <f>$D$168</f>
        <v>1858.06</v>
      </c>
      <c r="E188" s="44">
        <f>$D$168</f>
        <v>1858.06</v>
      </c>
      <c r="F188" s="44">
        <f t="shared" ref="F188:AA188" si="106">$D$168</f>
        <v>1858.06</v>
      </c>
      <c r="G188" s="44">
        <f t="shared" si="106"/>
        <v>1858.06</v>
      </c>
      <c r="H188" s="44">
        <f t="shared" si="106"/>
        <v>1858.06</v>
      </c>
      <c r="I188" s="44">
        <f t="shared" si="106"/>
        <v>1858.06</v>
      </c>
      <c r="J188" s="44">
        <f t="shared" si="106"/>
        <v>1858.06</v>
      </c>
      <c r="K188" s="44">
        <f t="shared" si="106"/>
        <v>1858.06</v>
      </c>
      <c r="L188" s="44">
        <f t="shared" si="106"/>
        <v>1858.06</v>
      </c>
      <c r="M188" s="44">
        <f t="shared" si="106"/>
        <v>1858.06</v>
      </c>
      <c r="N188" s="44">
        <f t="shared" si="106"/>
        <v>1858.06</v>
      </c>
      <c r="O188" s="44">
        <f t="shared" si="106"/>
        <v>1858.06</v>
      </c>
      <c r="P188" s="44">
        <f t="shared" si="106"/>
        <v>1858.06</v>
      </c>
      <c r="Q188" s="44">
        <f t="shared" si="106"/>
        <v>1858.06</v>
      </c>
      <c r="R188" s="44">
        <f t="shared" si="106"/>
        <v>1858.06</v>
      </c>
      <c r="S188" s="44">
        <f t="shared" si="106"/>
        <v>1858.06</v>
      </c>
      <c r="T188" s="44">
        <f t="shared" si="106"/>
        <v>1858.06</v>
      </c>
      <c r="U188" s="44">
        <f t="shared" si="106"/>
        <v>1858.06</v>
      </c>
      <c r="V188" s="44">
        <f t="shared" si="106"/>
        <v>1858.06</v>
      </c>
      <c r="W188" s="44">
        <f t="shared" si="106"/>
        <v>1858.06</v>
      </c>
      <c r="X188" s="44">
        <f t="shared" si="106"/>
        <v>1858.06</v>
      </c>
      <c r="Y188" s="44">
        <f t="shared" si="106"/>
        <v>1858.06</v>
      </c>
      <c r="Z188" s="44">
        <f t="shared" si="106"/>
        <v>1858.06</v>
      </c>
      <c r="AA188" s="44">
        <f t="shared" si="106"/>
        <v>1858.06</v>
      </c>
    </row>
    <row r="189" spans="1:27" ht="12.75" hidden="1" customHeight="1" outlineLevel="1" x14ac:dyDescent="0.3">
      <c r="A189" s="99" t="s">
        <v>1835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1836</v>
      </c>
      <c r="B190" s="63" t="s">
        <v>81</v>
      </c>
      <c r="C190" s="43" t="s">
        <v>79</v>
      </c>
      <c r="D190" s="44">
        <f>$D$11</f>
        <v>154.69999999999999</v>
      </c>
      <c r="E190" s="44">
        <f t="shared" ref="E190:AA190" si="107">$D$11</f>
        <v>154.69999999999999</v>
      </c>
      <c r="F190" s="44">
        <f t="shared" si="107"/>
        <v>154.69999999999999</v>
      </c>
      <c r="G190" s="44">
        <f t="shared" si="107"/>
        <v>154.69999999999999</v>
      </c>
      <c r="H190" s="44">
        <f t="shared" si="107"/>
        <v>154.69999999999999</v>
      </c>
      <c r="I190" s="44">
        <f t="shared" si="107"/>
        <v>154.69999999999999</v>
      </c>
      <c r="J190" s="44">
        <f t="shared" si="107"/>
        <v>154.69999999999999</v>
      </c>
      <c r="K190" s="44">
        <f t="shared" si="107"/>
        <v>154.69999999999999</v>
      </c>
      <c r="L190" s="44">
        <f t="shared" si="107"/>
        <v>154.69999999999999</v>
      </c>
      <c r="M190" s="44">
        <f t="shared" si="107"/>
        <v>154.69999999999999</v>
      </c>
      <c r="N190" s="44">
        <f t="shared" si="107"/>
        <v>154.69999999999999</v>
      </c>
      <c r="O190" s="44">
        <f t="shared" si="107"/>
        <v>154.69999999999999</v>
      </c>
      <c r="P190" s="44">
        <f t="shared" si="107"/>
        <v>154.69999999999999</v>
      </c>
      <c r="Q190" s="44">
        <f t="shared" si="107"/>
        <v>154.69999999999999</v>
      </c>
      <c r="R190" s="44">
        <f t="shared" si="107"/>
        <v>154.69999999999999</v>
      </c>
      <c r="S190" s="44">
        <f t="shared" si="107"/>
        <v>154.69999999999999</v>
      </c>
      <c r="T190" s="44">
        <f t="shared" si="107"/>
        <v>154.69999999999999</v>
      </c>
      <c r="U190" s="44">
        <f t="shared" si="107"/>
        <v>154.69999999999999</v>
      </c>
      <c r="V190" s="44">
        <f t="shared" si="107"/>
        <v>154.69999999999999</v>
      </c>
      <c r="W190" s="44">
        <f t="shared" si="107"/>
        <v>154.69999999999999</v>
      </c>
      <c r="X190" s="44">
        <f t="shared" si="107"/>
        <v>154.69999999999999</v>
      </c>
      <c r="Y190" s="44">
        <f t="shared" si="107"/>
        <v>154.69999999999999</v>
      </c>
      <c r="Z190" s="44">
        <f t="shared" si="107"/>
        <v>154.69999999999999</v>
      </c>
      <c r="AA190" s="44">
        <f t="shared" si="107"/>
        <v>154.69999999999999</v>
      </c>
    </row>
    <row r="191" spans="1:27" ht="12.75" customHeight="1" collapsed="1" x14ac:dyDescent="0.3">
      <c r="A191" s="98" t="s">
        <v>1837</v>
      </c>
      <c r="B191" s="28" t="str">
        <f>"06"&amp;"."&amp;$B$800&amp;"."&amp;$B$801</f>
        <v>06.07.2024</v>
      </c>
      <c r="C191" s="90" t="s">
        <v>76</v>
      </c>
      <c r="D191" s="91">
        <f>ROUND(((D192+D193+D195+D194)/1000),5)</f>
        <v>3.34409</v>
      </c>
      <c r="E191" s="91">
        <f>ROUND(((E192+E193+E195+E194)/1000),5)</f>
        <v>3.2156099999999999</v>
      </c>
      <c r="F191" s="91">
        <f>ROUND(((F192+F193+F195+F194)/1000),5)</f>
        <v>3.04244</v>
      </c>
      <c r="G191" s="91">
        <f t="shared" ref="G191:AA191" si="108">ROUND(((G192+G193+G195+G194)/1000),5)</f>
        <v>2.9290099999999999</v>
      </c>
      <c r="H191" s="91">
        <f t="shared" si="108"/>
        <v>2.8497400000000002</v>
      </c>
      <c r="I191" s="91">
        <f t="shared" si="108"/>
        <v>3.0706099999999998</v>
      </c>
      <c r="J191" s="91">
        <f t="shared" si="108"/>
        <v>3.17563</v>
      </c>
      <c r="K191" s="91">
        <f t="shared" si="108"/>
        <v>3.4407999999999999</v>
      </c>
      <c r="L191" s="91">
        <f t="shared" si="108"/>
        <v>3.87845</v>
      </c>
      <c r="M191" s="91">
        <f t="shared" si="108"/>
        <v>4.0849599999999997</v>
      </c>
      <c r="N191" s="91">
        <f t="shared" si="108"/>
        <v>4.2389799999999997</v>
      </c>
      <c r="O191" s="91">
        <f t="shared" si="108"/>
        <v>4.2779299999999996</v>
      </c>
      <c r="P191" s="91">
        <f t="shared" si="108"/>
        <v>4.2877599999999996</v>
      </c>
      <c r="Q191" s="91">
        <f t="shared" si="108"/>
        <v>4.28287</v>
      </c>
      <c r="R191" s="91">
        <f t="shared" si="108"/>
        <v>4.2901600000000002</v>
      </c>
      <c r="S191" s="91">
        <f t="shared" si="108"/>
        <v>4.29969</v>
      </c>
      <c r="T191" s="91">
        <f t="shared" si="108"/>
        <v>4.2965099999999996</v>
      </c>
      <c r="U191" s="91">
        <f t="shared" si="108"/>
        <v>4.2752299999999996</v>
      </c>
      <c r="V191" s="91">
        <f t="shared" si="108"/>
        <v>4.2566699999999997</v>
      </c>
      <c r="W191" s="91">
        <f t="shared" si="108"/>
        <v>4.1808800000000002</v>
      </c>
      <c r="X191" s="91">
        <f t="shared" si="108"/>
        <v>4.1044799999999997</v>
      </c>
      <c r="Y191" s="91">
        <f t="shared" si="108"/>
        <v>4.0736400000000001</v>
      </c>
      <c r="Z191" s="91">
        <f t="shared" si="108"/>
        <v>3.8977300000000001</v>
      </c>
      <c r="AA191" s="91">
        <f t="shared" si="108"/>
        <v>3.6459899999999998</v>
      </c>
    </row>
    <row r="192" spans="1:27" ht="12.75" hidden="1" customHeight="1" outlineLevel="1" x14ac:dyDescent="0.3">
      <c r="A192" s="99" t="s">
        <v>1838</v>
      </c>
      <c r="B192" s="63" t="s">
        <v>238</v>
      </c>
      <c r="C192" s="43" t="s">
        <v>79</v>
      </c>
      <c r="D192" s="44">
        <v>1326.52</v>
      </c>
      <c r="E192" s="44">
        <v>1198.04</v>
      </c>
      <c r="F192" s="44">
        <v>1024.8699999999999</v>
      </c>
      <c r="G192" s="44">
        <v>911.44</v>
      </c>
      <c r="H192" s="44">
        <v>832.17</v>
      </c>
      <c r="I192" s="44">
        <v>1053.04</v>
      </c>
      <c r="J192" s="44">
        <v>1158.06</v>
      </c>
      <c r="K192" s="44">
        <v>1423.23</v>
      </c>
      <c r="L192" s="44">
        <v>1860.88</v>
      </c>
      <c r="M192" s="44">
        <v>2067.39</v>
      </c>
      <c r="N192" s="44">
        <v>2221.41</v>
      </c>
      <c r="O192" s="44">
        <v>2260.36</v>
      </c>
      <c r="P192" s="44">
        <v>2270.19</v>
      </c>
      <c r="Q192" s="44">
        <v>2265.3000000000002</v>
      </c>
      <c r="R192" s="44">
        <v>2272.59</v>
      </c>
      <c r="S192" s="44">
        <v>2282.12</v>
      </c>
      <c r="T192" s="44">
        <v>2278.94</v>
      </c>
      <c r="U192" s="44">
        <v>2257.66</v>
      </c>
      <c r="V192" s="44">
        <v>2239.1</v>
      </c>
      <c r="W192" s="44">
        <v>2163.31</v>
      </c>
      <c r="X192" s="44">
        <v>2086.91</v>
      </c>
      <c r="Y192" s="44">
        <v>2056.0700000000002</v>
      </c>
      <c r="Z192" s="44">
        <v>1880.16</v>
      </c>
      <c r="AA192" s="44">
        <v>1628.42</v>
      </c>
    </row>
    <row r="193" spans="1:27" ht="12.75" hidden="1" customHeight="1" outlineLevel="1" x14ac:dyDescent="0.3">
      <c r="A193" s="99" t="s">
        <v>1839</v>
      </c>
      <c r="B193" s="63" t="s">
        <v>90</v>
      </c>
      <c r="C193" s="43" t="s">
        <v>79</v>
      </c>
      <c r="D193" s="44">
        <f>$D$168</f>
        <v>1858.06</v>
      </c>
      <c r="E193" s="44">
        <f>$D$168</f>
        <v>1858.06</v>
      </c>
      <c r="F193" s="44">
        <f t="shared" ref="F193:AA193" si="109">$D$168</f>
        <v>1858.06</v>
      </c>
      <c r="G193" s="44">
        <f t="shared" si="109"/>
        <v>1858.06</v>
      </c>
      <c r="H193" s="44">
        <f t="shared" si="109"/>
        <v>1858.06</v>
      </c>
      <c r="I193" s="44">
        <f t="shared" si="109"/>
        <v>1858.06</v>
      </c>
      <c r="J193" s="44">
        <f t="shared" si="109"/>
        <v>1858.06</v>
      </c>
      <c r="K193" s="44">
        <f t="shared" si="109"/>
        <v>1858.06</v>
      </c>
      <c r="L193" s="44">
        <f t="shared" si="109"/>
        <v>1858.06</v>
      </c>
      <c r="M193" s="44">
        <f t="shared" si="109"/>
        <v>1858.06</v>
      </c>
      <c r="N193" s="44">
        <f t="shared" si="109"/>
        <v>1858.06</v>
      </c>
      <c r="O193" s="44">
        <f t="shared" si="109"/>
        <v>1858.06</v>
      </c>
      <c r="P193" s="44">
        <f t="shared" si="109"/>
        <v>1858.06</v>
      </c>
      <c r="Q193" s="44">
        <f t="shared" si="109"/>
        <v>1858.06</v>
      </c>
      <c r="R193" s="44">
        <f t="shared" si="109"/>
        <v>1858.06</v>
      </c>
      <c r="S193" s="44">
        <f t="shared" si="109"/>
        <v>1858.06</v>
      </c>
      <c r="T193" s="44">
        <f t="shared" si="109"/>
        <v>1858.06</v>
      </c>
      <c r="U193" s="44">
        <f t="shared" si="109"/>
        <v>1858.06</v>
      </c>
      <c r="V193" s="44">
        <f t="shared" si="109"/>
        <v>1858.06</v>
      </c>
      <c r="W193" s="44">
        <f t="shared" si="109"/>
        <v>1858.06</v>
      </c>
      <c r="X193" s="44">
        <f t="shared" si="109"/>
        <v>1858.06</v>
      </c>
      <c r="Y193" s="44">
        <f t="shared" si="109"/>
        <v>1858.06</v>
      </c>
      <c r="Z193" s="44">
        <f t="shared" si="109"/>
        <v>1858.06</v>
      </c>
      <c r="AA193" s="44">
        <f t="shared" si="109"/>
        <v>1858.06</v>
      </c>
    </row>
    <row r="194" spans="1:27" ht="12.75" hidden="1" customHeight="1" outlineLevel="1" x14ac:dyDescent="0.3">
      <c r="A194" s="99" t="s">
        <v>1840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1841</v>
      </c>
      <c r="B195" s="63" t="s">
        <v>81</v>
      </c>
      <c r="C195" s="43" t="s">
        <v>79</v>
      </c>
      <c r="D195" s="44">
        <f>$D$11</f>
        <v>154.69999999999999</v>
      </c>
      <c r="E195" s="44">
        <f t="shared" ref="E195:AA195" si="110">$D$11</f>
        <v>154.69999999999999</v>
      </c>
      <c r="F195" s="44">
        <f t="shared" si="110"/>
        <v>154.69999999999999</v>
      </c>
      <c r="G195" s="44">
        <f t="shared" si="110"/>
        <v>154.69999999999999</v>
      </c>
      <c r="H195" s="44">
        <f t="shared" si="110"/>
        <v>154.69999999999999</v>
      </c>
      <c r="I195" s="44">
        <f t="shared" si="110"/>
        <v>154.69999999999999</v>
      </c>
      <c r="J195" s="44">
        <f t="shared" si="110"/>
        <v>154.69999999999999</v>
      </c>
      <c r="K195" s="44">
        <f t="shared" si="110"/>
        <v>154.69999999999999</v>
      </c>
      <c r="L195" s="44">
        <f t="shared" si="110"/>
        <v>154.69999999999999</v>
      </c>
      <c r="M195" s="44">
        <f t="shared" si="110"/>
        <v>154.69999999999999</v>
      </c>
      <c r="N195" s="44">
        <f t="shared" si="110"/>
        <v>154.69999999999999</v>
      </c>
      <c r="O195" s="44">
        <f t="shared" si="110"/>
        <v>154.69999999999999</v>
      </c>
      <c r="P195" s="44">
        <f t="shared" si="110"/>
        <v>154.69999999999999</v>
      </c>
      <c r="Q195" s="44">
        <f t="shared" si="110"/>
        <v>154.69999999999999</v>
      </c>
      <c r="R195" s="44">
        <f t="shared" si="110"/>
        <v>154.69999999999999</v>
      </c>
      <c r="S195" s="44">
        <f t="shared" si="110"/>
        <v>154.69999999999999</v>
      </c>
      <c r="T195" s="44">
        <f t="shared" si="110"/>
        <v>154.69999999999999</v>
      </c>
      <c r="U195" s="44">
        <f t="shared" si="110"/>
        <v>154.69999999999999</v>
      </c>
      <c r="V195" s="44">
        <f t="shared" si="110"/>
        <v>154.69999999999999</v>
      </c>
      <c r="W195" s="44">
        <f t="shared" si="110"/>
        <v>154.69999999999999</v>
      </c>
      <c r="X195" s="44">
        <f t="shared" si="110"/>
        <v>154.69999999999999</v>
      </c>
      <c r="Y195" s="44">
        <f t="shared" si="110"/>
        <v>154.69999999999999</v>
      </c>
      <c r="Z195" s="44">
        <f t="shared" si="110"/>
        <v>154.69999999999999</v>
      </c>
      <c r="AA195" s="44">
        <f t="shared" si="110"/>
        <v>154.69999999999999</v>
      </c>
    </row>
    <row r="196" spans="1:27" ht="12.75" customHeight="1" collapsed="1" x14ac:dyDescent="0.3">
      <c r="A196" s="98" t="s">
        <v>1842</v>
      </c>
      <c r="B196" s="28" t="str">
        <f>"07"&amp;"."&amp;$B$800&amp;"."&amp;$B$801</f>
        <v>07.07.2024</v>
      </c>
      <c r="C196" s="90" t="s">
        <v>76</v>
      </c>
      <c r="D196" s="91">
        <f>ROUND(((D197+D198+D200+D199)/1000),5)</f>
        <v>3.33968</v>
      </c>
      <c r="E196" s="91">
        <f>ROUND(((E197+E198+E200+E199)/1000),5)</f>
        <v>3.2176100000000001</v>
      </c>
      <c r="F196" s="91">
        <f>ROUND(((F197+F198+F200+F199)/1000),5)</f>
        <v>3.0514100000000002</v>
      </c>
      <c r="G196" s="91">
        <f t="shared" ref="G196:AA196" si="111">ROUND(((G197+G198+G200+G199)/1000),5)</f>
        <v>2.9003700000000001</v>
      </c>
      <c r="H196" s="91">
        <f t="shared" si="111"/>
        <v>2.0268700000000002</v>
      </c>
      <c r="I196" s="91">
        <f t="shared" si="111"/>
        <v>2.0513699999999999</v>
      </c>
      <c r="J196" s="91">
        <f t="shared" si="111"/>
        <v>2.87243</v>
      </c>
      <c r="K196" s="91">
        <f t="shared" si="111"/>
        <v>3.2701500000000001</v>
      </c>
      <c r="L196" s="91">
        <f t="shared" si="111"/>
        <v>3.68953</v>
      </c>
      <c r="M196" s="91">
        <f t="shared" si="111"/>
        <v>3.97688</v>
      </c>
      <c r="N196" s="91">
        <f t="shared" si="111"/>
        <v>4.1323600000000003</v>
      </c>
      <c r="O196" s="91">
        <f t="shared" si="111"/>
        <v>4.1915399999999998</v>
      </c>
      <c r="P196" s="91">
        <f t="shared" si="111"/>
        <v>4.1995100000000001</v>
      </c>
      <c r="Q196" s="91">
        <f t="shared" si="111"/>
        <v>4.2606099999999998</v>
      </c>
      <c r="R196" s="91">
        <f t="shared" si="111"/>
        <v>4.2644700000000002</v>
      </c>
      <c r="S196" s="91">
        <f t="shared" si="111"/>
        <v>4.1522899999999998</v>
      </c>
      <c r="T196" s="91">
        <f t="shared" si="111"/>
        <v>4.15327</v>
      </c>
      <c r="U196" s="91">
        <f t="shared" si="111"/>
        <v>4.1498799999999996</v>
      </c>
      <c r="V196" s="91">
        <f t="shared" si="111"/>
        <v>4.1700100000000004</v>
      </c>
      <c r="W196" s="91">
        <f t="shared" si="111"/>
        <v>4.12683</v>
      </c>
      <c r="X196" s="91">
        <f t="shared" si="111"/>
        <v>4.0131600000000001</v>
      </c>
      <c r="Y196" s="91">
        <f t="shared" si="111"/>
        <v>4.0645300000000004</v>
      </c>
      <c r="Z196" s="91">
        <f t="shared" si="111"/>
        <v>3.8962400000000001</v>
      </c>
      <c r="AA196" s="91">
        <f t="shared" si="111"/>
        <v>3.64323</v>
      </c>
    </row>
    <row r="197" spans="1:27" ht="12.75" hidden="1" customHeight="1" outlineLevel="1" x14ac:dyDescent="0.3">
      <c r="A197" s="99" t="s">
        <v>1843</v>
      </c>
      <c r="B197" s="63" t="s">
        <v>238</v>
      </c>
      <c r="C197" s="43" t="s">
        <v>79</v>
      </c>
      <c r="D197" s="44">
        <v>1322.11</v>
      </c>
      <c r="E197" s="44">
        <v>1200.04</v>
      </c>
      <c r="F197" s="44">
        <v>1033.8399999999999</v>
      </c>
      <c r="G197" s="44">
        <v>882.8</v>
      </c>
      <c r="H197" s="44">
        <v>9.3000000000000007</v>
      </c>
      <c r="I197" s="44">
        <v>33.799999999999997</v>
      </c>
      <c r="J197" s="44">
        <v>854.86</v>
      </c>
      <c r="K197" s="44">
        <v>1252.58</v>
      </c>
      <c r="L197" s="44">
        <v>1671.96</v>
      </c>
      <c r="M197" s="44">
        <v>1959.31</v>
      </c>
      <c r="N197" s="44">
        <v>2114.79</v>
      </c>
      <c r="O197" s="44">
        <v>2173.9699999999998</v>
      </c>
      <c r="P197" s="44">
        <v>2181.94</v>
      </c>
      <c r="Q197" s="44">
        <v>2243.04</v>
      </c>
      <c r="R197" s="44">
        <v>2246.9</v>
      </c>
      <c r="S197" s="44">
        <v>2134.7199999999998</v>
      </c>
      <c r="T197" s="44">
        <v>2135.6999999999998</v>
      </c>
      <c r="U197" s="44">
        <v>2132.31</v>
      </c>
      <c r="V197" s="44">
        <v>2152.44</v>
      </c>
      <c r="W197" s="44">
        <v>2109.2600000000002</v>
      </c>
      <c r="X197" s="44">
        <v>1995.59</v>
      </c>
      <c r="Y197" s="44">
        <v>2046.96</v>
      </c>
      <c r="Z197" s="44">
        <v>1878.67</v>
      </c>
      <c r="AA197" s="44">
        <v>1625.66</v>
      </c>
    </row>
    <row r="198" spans="1:27" ht="12.75" hidden="1" customHeight="1" outlineLevel="1" x14ac:dyDescent="0.3">
      <c r="A198" s="99" t="s">
        <v>1844</v>
      </c>
      <c r="B198" s="63" t="s">
        <v>90</v>
      </c>
      <c r="C198" s="43" t="s">
        <v>79</v>
      </c>
      <c r="D198" s="44">
        <f>$D$168</f>
        <v>1858.06</v>
      </c>
      <c r="E198" s="44">
        <f>$D$168</f>
        <v>1858.06</v>
      </c>
      <c r="F198" s="44">
        <f t="shared" ref="F198:AA198" si="112">$D$168</f>
        <v>1858.06</v>
      </c>
      <c r="G198" s="44">
        <f t="shared" si="112"/>
        <v>1858.06</v>
      </c>
      <c r="H198" s="44">
        <f t="shared" si="112"/>
        <v>1858.06</v>
      </c>
      <c r="I198" s="44">
        <f t="shared" si="112"/>
        <v>1858.06</v>
      </c>
      <c r="J198" s="44">
        <f t="shared" si="112"/>
        <v>1858.06</v>
      </c>
      <c r="K198" s="44">
        <f t="shared" si="112"/>
        <v>1858.06</v>
      </c>
      <c r="L198" s="44">
        <f t="shared" si="112"/>
        <v>1858.06</v>
      </c>
      <c r="M198" s="44">
        <f t="shared" si="112"/>
        <v>1858.06</v>
      </c>
      <c r="N198" s="44">
        <f t="shared" si="112"/>
        <v>1858.06</v>
      </c>
      <c r="O198" s="44">
        <f t="shared" si="112"/>
        <v>1858.06</v>
      </c>
      <c r="P198" s="44">
        <f t="shared" si="112"/>
        <v>1858.06</v>
      </c>
      <c r="Q198" s="44">
        <f t="shared" si="112"/>
        <v>1858.06</v>
      </c>
      <c r="R198" s="44">
        <f t="shared" si="112"/>
        <v>1858.06</v>
      </c>
      <c r="S198" s="44">
        <f t="shared" si="112"/>
        <v>1858.06</v>
      </c>
      <c r="T198" s="44">
        <f t="shared" si="112"/>
        <v>1858.06</v>
      </c>
      <c r="U198" s="44">
        <f t="shared" si="112"/>
        <v>1858.06</v>
      </c>
      <c r="V198" s="44">
        <f t="shared" si="112"/>
        <v>1858.06</v>
      </c>
      <c r="W198" s="44">
        <f t="shared" si="112"/>
        <v>1858.06</v>
      </c>
      <c r="X198" s="44">
        <f t="shared" si="112"/>
        <v>1858.06</v>
      </c>
      <c r="Y198" s="44">
        <f t="shared" si="112"/>
        <v>1858.06</v>
      </c>
      <c r="Z198" s="44">
        <f t="shared" si="112"/>
        <v>1858.06</v>
      </c>
      <c r="AA198" s="44">
        <f t="shared" si="112"/>
        <v>1858.06</v>
      </c>
    </row>
    <row r="199" spans="1:27" ht="12.75" hidden="1" customHeight="1" outlineLevel="1" x14ac:dyDescent="0.3">
      <c r="A199" s="99" t="s">
        <v>1845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1846</v>
      </c>
      <c r="B200" s="63" t="s">
        <v>81</v>
      </c>
      <c r="C200" s="43" t="s">
        <v>79</v>
      </c>
      <c r="D200" s="44">
        <f>$D$11</f>
        <v>154.69999999999999</v>
      </c>
      <c r="E200" s="44">
        <f t="shared" ref="E200:AA200" si="113">$D$11</f>
        <v>154.69999999999999</v>
      </c>
      <c r="F200" s="44">
        <f t="shared" si="113"/>
        <v>154.69999999999999</v>
      </c>
      <c r="G200" s="44">
        <f t="shared" si="113"/>
        <v>154.69999999999999</v>
      </c>
      <c r="H200" s="44">
        <f t="shared" si="113"/>
        <v>154.69999999999999</v>
      </c>
      <c r="I200" s="44">
        <f t="shared" si="113"/>
        <v>154.69999999999999</v>
      </c>
      <c r="J200" s="44">
        <f t="shared" si="113"/>
        <v>154.69999999999999</v>
      </c>
      <c r="K200" s="44">
        <f t="shared" si="113"/>
        <v>154.69999999999999</v>
      </c>
      <c r="L200" s="44">
        <f t="shared" si="113"/>
        <v>154.69999999999999</v>
      </c>
      <c r="M200" s="44">
        <f t="shared" si="113"/>
        <v>154.69999999999999</v>
      </c>
      <c r="N200" s="44">
        <f t="shared" si="113"/>
        <v>154.69999999999999</v>
      </c>
      <c r="O200" s="44">
        <f t="shared" si="113"/>
        <v>154.69999999999999</v>
      </c>
      <c r="P200" s="44">
        <f t="shared" si="113"/>
        <v>154.69999999999999</v>
      </c>
      <c r="Q200" s="44">
        <f t="shared" si="113"/>
        <v>154.69999999999999</v>
      </c>
      <c r="R200" s="44">
        <f t="shared" si="113"/>
        <v>154.69999999999999</v>
      </c>
      <c r="S200" s="44">
        <f t="shared" si="113"/>
        <v>154.69999999999999</v>
      </c>
      <c r="T200" s="44">
        <f t="shared" si="113"/>
        <v>154.69999999999999</v>
      </c>
      <c r="U200" s="44">
        <f t="shared" si="113"/>
        <v>154.69999999999999</v>
      </c>
      <c r="V200" s="44">
        <f t="shared" si="113"/>
        <v>154.69999999999999</v>
      </c>
      <c r="W200" s="44">
        <f t="shared" si="113"/>
        <v>154.69999999999999</v>
      </c>
      <c r="X200" s="44">
        <f t="shared" si="113"/>
        <v>154.69999999999999</v>
      </c>
      <c r="Y200" s="44">
        <f t="shared" si="113"/>
        <v>154.69999999999999</v>
      </c>
      <c r="Z200" s="44">
        <f t="shared" si="113"/>
        <v>154.69999999999999</v>
      </c>
      <c r="AA200" s="44">
        <f t="shared" si="113"/>
        <v>154.69999999999999</v>
      </c>
    </row>
    <row r="201" spans="1:27" ht="12.75" customHeight="1" collapsed="1" x14ac:dyDescent="0.3">
      <c r="A201" s="98" t="s">
        <v>1847</v>
      </c>
      <c r="B201" s="28" t="str">
        <f>"08"&amp;"."&amp;$B$800&amp;"."&amp;$B$801</f>
        <v>08.07.2024</v>
      </c>
      <c r="C201" s="90" t="s">
        <v>76</v>
      </c>
      <c r="D201" s="91">
        <f>ROUND(((D202+D203+D205+D204)/1000),5)</f>
        <v>3.2854399999999999</v>
      </c>
      <c r="E201" s="91">
        <f>ROUND(((E202+E203+E205+E204)/1000),5)</f>
        <v>3.1789700000000001</v>
      </c>
      <c r="F201" s="91">
        <f>ROUND(((F202+F203+F205+F204)/1000),5)</f>
        <v>3.0074800000000002</v>
      </c>
      <c r="G201" s="91">
        <f t="shared" ref="G201:AA201" si="114">ROUND(((G202+G203+G205+G204)/1000),5)</f>
        <v>2.7988</v>
      </c>
      <c r="H201" s="91">
        <f t="shared" si="114"/>
        <v>2.1949100000000001</v>
      </c>
      <c r="I201" s="91">
        <f t="shared" si="114"/>
        <v>3.1130499999999999</v>
      </c>
      <c r="J201" s="91">
        <f t="shared" si="114"/>
        <v>3.2307199999999998</v>
      </c>
      <c r="K201" s="91">
        <f t="shared" si="114"/>
        <v>3.67523</v>
      </c>
      <c r="L201" s="91">
        <f t="shared" si="114"/>
        <v>4.0523300000000004</v>
      </c>
      <c r="M201" s="91">
        <f t="shared" si="114"/>
        <v>4.3264199999999997</v>
      </c>
      <c r="N201" s="91">
        <f t="shared" si="114"/>
        <v>4.3974399999999996</v>
      </c>
      <c r="O201" s="91">
        <f t="shared" si="114"/>
        <v>4.4116799999999996</v>
      </c>
      <c r="P201" s="91">
        <f t="shared" si="114"/>
        <v>4.4378000000000002</v>
      </c>
      <c r="Q201" s="91">
        <f t="shared" si="114"/>
        <v>4.5618499999999997</v>
      </c>
      <c r="R201" s="91">
        <f t="shared" si="114"/>
        <v>4.5631199999999996</v>
      </c>
      <c r="S201" s="91">
        <f t="shared" si="114"/>
        <v>4.6376299999999997</v>
      </c>
      <c r="T201" s="91">
        <f t="shared" si="114"/>
        <v>4.5305999999999997</v>
      </c>
      <c r="U201" s="91">
        <f t="shared" si="114"/>
        <v>4.48102</v>
      </c>
      <c r="V201" s="91">
        <f t="shared" si="114"/>
        <v>4.4189499999999997</v>
      </c>
      <c r="W201" s="91">
        <f t="shared" si="114"/>
        <v>4.3065100000000003</v>
      </c>
      <c r="X201" s="91">
        <f t="shared" si="114"/>
        <v>4.1363500000000002</v>
      </c>
      <c r="Y201" s="91">
        <f t="shared" si="114"/>
        <v>4.1063499999999999</v>
      </c>
      <c r="Z201" s="91">
        <f t="shared" si="114"/>
        <v>3.83012</v>
      </c>
      <c r="AA201" s="91">
        <f t="shared" si="114"/>
        <v>3.5744199999999999</v>
      </c>
    </row>
    <row r="202" spans="1:27" ht="12.75" hidden="1" customHeight="1" outlineLevel="1" x14ac:dyDescent="0.3">
      <c r="A202" s="99" t="s">
        <v>1848</v>
      </c>
      <c r="B202" s="63" t="s">
        <v>238</v>
      </c>
      <c r="C202" s="43" t="s">
        <v>79</v>
      </c>
      <c r="D202" s="44">
        <v>1267.8699999999999</v>
      </c>
      <c r="E202" s="44">
        <v>1161.4000000000001</v>
      </c>
      <c r="F202" s="44">
        <v>989.91</v>
      </c>
      <c r="G202" s="44">
        <v>781.23</v>
      </c>
      <c r="H202" s="44">
        <v>177.34</v>
      </c>
      <c r="I202" s="44">
        <v>1095.48</v>
      </c>
      <c r="J202" s="44">
        <v>1213.1500000000001</v>
      </c>
      <c r="K202" s="44">
        <v>1657.66</v>
      </c>
      <c r="L202" s="44">
        <v>2034.76</v>
      </c>
      <c r="M202" s="44">
        <v>2308.85</v>
      </c>
      <c r="N202" s="44">
        <v>2379.87</v>
      </c>
      <c r="O202" s="44">
        <v>2394.11</v>
      </c>
      <c r="P202" s="44">
        <v>2420.23</v>
      </c>
      <c r="Q202" s="44">
        <v>2544.2800000000002</v>
      </c>
      <c r="R202" s="44">
        <v>2545.5500000000002</v>
      </c>
      <c r="S202" s="44">
        <v>2620.06</v>
      </c>
      <c r="T202" s="44">
        <v>2513.0300000000002</v>
      </c>
      <c r="U202" s="44">
        <v>2463.4499999999998</v>
      </c>
      <c r="V202" s="44">
        <v>2401.38</v>
      </c>
      <c r="W202" s="44">
        <v>2288.94</v>
      </c>
      <c r="X202" s="44">
        <v>2118.7800000000002</v>
      </c>
      <c r="Y202" s="44">
        <v>2088.7800000000002</v>
      </c>
      <c r="Z202" s="44">
        <v>1812.55</v>
      </c>
      <c r="AA202" s="44">
        <v>1556.85</v>
      </c>
    </row>
    <row r="203" spans="1:27" ht="12.75" hidden="1" customHeight="1" outlineLevel="1" x14ac:dyDescent="0.3">
      <c r="A203" s="99" t="s">
        <v>1849</v>
      </c>
      <c r="B203" s="63" t="s">
        <v>90</v>
      </c>
      <c r="C203" s="43" t="s">
        <v>79</v>
      </c>
      <c r="D203" s="44">
        <f>$D$168</f>
        <v>1858.06</v>
      </c>
      <c r="E203" s="44">
        <f>$D$168</f>
        <v>1858.06</v>
      </c>
      <c r="F203" s="44">
        <f t="shared" ref="F203:AA203" si="115">$D$168</f>
        <v>1858.06</v>
      </c>
      <c r="G203" s="44">
        <f t="shared" si="115"/>
        <v>1858.06</v>
      </c>
      <c r="H203" s="44">
        <f t="shared" si="115"/>
        <v>1858.06</v>
      </c>
      <c r="I203" s="44">
        <f t="shared" si="115"/>
        <v>1858.06</v>
      </c>
      <c r="J203" s="44">
        <f t="shared" si="115"/>
        <v>1858.06</v>
      </c>
      <c r="K203" s="44">
        <f t="shared" si="115"/>
        <v>1858.06</v>
      </c>
      <c r="L203" s="44">
        <f t="shared" si="115"/>
        <v>1858.06</v>
      </c>
      <c r="M203" s="44">
        <f t="shared" si="115"/>
        <v>1858.06</v>
      </c>
      <c r="N203" s="44">
        <f t="shared" si="115"/>
        <v>1858.06</v>
      </c>
      <c r="O203" s="44">
        <f t="shared" si="115"/>
        <v>1858.06</v>
      </c>
      <c r="P203" s="44">
        <f t="shared" si="115"/>
        <v>1858.06</v>
      </c>
      <c r="Q203" s="44">
        <f t="shared" si="115"/>
        <v>1858.06</v>
      </c>
      <c r="R203" s="44">
        <f t="shared" si="115"/>
        <v>1858.06</v>
      </c>
      <c r="S203" s="44">
        <f t="shared" si="115"/>
        <v>1858.06</v>
      </c>
      <c r="T203" s="44">
        <f t="shared" si="115"/>
        <v>1858.06</v>
      </c>
      <c r="U203" s="44">
        <f t="shared" si="115"/>
        <v>1858.06</v>
      </c>
      <c r="V203" s="44">
        <f t="shared" si="115"/>
        <v>1858.06</v>
      </c>
      <c r="W203" s="44">
        <f t="shared" si="115"/>
        <v>1858.06</v>
      </c>
      <c r="X203" s="44">
        <f t="shared" si="115"/>
        <v>1858.06</v>
      </c>
      <c r="Y203" s="44">
        <f t="shared" si="115"/>
        <v>1858.06</v>
      </c>
      <c r="Z203" s="44">
        <f t="shared" si="115"/>
        <v>1858.06</v>
      </c>
      <c r="AA203" s="44">
        <f t="shared" si="115"/>
        <v>1858.06</v>
      </c>
    </row>
    <row r="204" spans="1:27" ht="12.75" hidden="1" customHeight="1" outlineLevel="1" x14ac:dyDescent="0.3">
      <c r="A204" s="99" t="s">
        <v>1850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1851</v>
      </c>
      <c r="B205" s="63" t="s">
        <v>81</v>
      </c>
      <c r="C205" s="43" t="s">
        <v>79</v>
      </c>
      <c r="D205" s="44">
        <f>$D$11</f>
        <v>154.69999999999999</v>
      </c>
      <c r="E205" s="44">
        <f t="shared" ref="E205:AA205" si="116">$D$11</f>
        <v>154.69999999999999</v>
      </c>
      <c r="F205" s="44">
        <f t="shared" si="116"/>
        <v>154.69999999999999</v>
      </c>
      <c r="G205" s="44">
        <f t="shared" si="116"/>
        <v>154.69999999999999</v>
      </c>
      <c r="H205" s="44">
        <f t="shared" si="116"/>
        <v>154.69999999999999</v>
      </c>
      <c r="I205" s="44">
        <f t="shared" si="116"/>
        <v>154.69999999999999</v>
      </c>
      <c r="J205" s="44">
        <f t="shared" si="116"/>
        <v>154.69999999999999</v>
      </c>
      <c r="K205" s="44">
        <f t="shared" si="116"/>
        <v>154.69999999999999</v>
      </c>
      <c r="L205" s="44">
        <f t="shared" si="116"/>
        <v>154.69999999999999</v>
      </c>
      <c r="M205" s="44">
        <f t="shared" si="116"/>
        <v>154.69999999999999</v>
      </c>
      <c r="N205" s="44">
        <f t="shared" si="116"/>
        <v>154.69999999999999</v>
      </c>
      <c r="O205" s="44">
        <f t="shared" si="116"/>
        <v>154.69999999999999</v>
      </c>
      <c r="P205" s="44">
        <f t="shared" si="116"/>
        <v>154.69999999999999</v>
      </c>
      <c r="Q205" s="44">
        <f t="shared" si="116"/>
        <v>154.69999999999999</v>
      </c>
      <c r="R205" s="44">
        <f t="shared" si="116"/>
        <v>154.69999999999999</v>
      </c>
      <c r="S205" s="44">
        <f t="shared" si="116"/>
        <v>154.69999999999999</v>
      </c>
      <c r="T205" s="44">
        <f t="shared" si="116"/>
        <v>154.69999999999999</v>
      </c>
      <c r="U205" s="44">
        <f t="shared" si="116"/>
        <v>154.69999999999999</v>
      </c>
      <c r="V205" s="44">
        <f t="shared" si="116"/>
        <v>154.69999999999999</v>
      </c>
      <c r="W205" s="44">
        <f t="shared" si="116"/>
        <v>154.69999999999999</v>
      </c>
      <c r="X205" s="44">
        <f t="shared" si="116"/>
        <v>154.69999999999999</v>
      </c>
      <c r="Y205" s="44">
        <f t="shared" si="116"/>
        <v>154.69999999999999</v>
      </c>
      <c r="Z205" s="44">
        <f t="shared" si="116"/>
        <v>154.69999999999999</v>
      </c>
      <c r="AA205" s="44">
        <f t="shared" si="116"/>
        <v>154.69999999999999</v>
      </c>
    </row>
    <row r="206" spans="1:27" ht="12.75" customHeight="1" collapsed="1" x14ac:dyDescent="0.3">
      <c r="A206" s="98" t="s">
        <v>1852</v>
      </c>
      <c r="B206" s="28" t="str">
        <f>"09"&amp;"."&amp;$B$800&amp;"."&amp;$B$801</f>
        <v>09.07.2024</v>
      </c>
      <c r="C206" s="90" t="s">
        <v>76</v>
      </c>
      <c r="D206" s="91">
        <f>ROUND(((D207+D208+D210+D209)/1000),5)</f>
        <v>3.2346400000000002</v>
      </c>
      <c r="E206" s="91">
        <f>ROUND(((E207+E208+E210+E209)/1000),5)</f>
        <v>3.0716100000000002</v>
      </c>
      <c r="F206" s="91">
        <f>ROUND(((F207+F208+F210+F209)/1000),5)</f>
        <v>2.8961700000000001</v>
      </c>
      <c r="G206" s="91">
        <f t="shared" ref="G206:AA206" si="117">ROUND(((G207+G208+G210+G209)/1000),5)</f>
        <v>2.5084200000000001</v>
      </c>
      <c r="H206" s="91">
        <f t="shared" si="117"/>
        <v>2.2061799999999998</v>
      </c>
      <c r="I206" s="91">
        <f t="shared" si="117"/>
        <v>3.0320100000000001</v>
      </c>
      <c r="J206" s="91">
        <f t="shared" si="117"/>
        <v>3.1905399999999999</v>
      </c>
      <c r="K206" s="91">
        <f t="shared" si="117"/>
        <v>3.49057</v>
      </c>
      <c r="L206" s="91">
        <f t="shared" si="117"/>
        <v>3.8861599999999998</v>
      </c>
      <c r="M206" s="91">
        <f t="shared" si="117"/>
        <v>4.1903899999999998</v>
      </c>
      <c r="N206" s="91">
        <f t="shared" si="117"/>
        <v>4.2647399999999998</v>
      </c>
      <c r="O206" s="91">
        <f t="shared" si="117"/>
        <v>4.3295000000000003</v>
      </c>
      <c r="P206" s="91">
        <f t="shared" si="117"/>
        <v>4.50915</v>
      </c>
      <c r="Q206" s="91">
        <f t="shared" si="117"/>
        <v>4.3880800000000004</v>
      </c>
      <c r="R206" s="91">
        <f t="shared" si="117"/>
        <v>4.4184200000000002</v>
      </c>
      <c r="S206" s="91">
        <f t="shared" si="117"/>
        <v>4.5398300000000003</v>
      </c>
      <c r="T206" s="91">
        <f t="shared" si="117"/>
        <v>4.4134200000000003</v>
      </c>
      <c r="U206" s="91">
        <f t="shared" si="117"/>
        <v>4.4050099999999999</v>
      </c>
      <c r="V206" s="91">
        <f t="shared" si="117"/>
        <v>4.1497299999999999</v>
      </c>
      <c r="W206" s="91">
        <f t="shared" si="117"/>
        <v>4.15374</v>
      </c>
      <c r="X206" s="91">
        <f t="shared" si="117"/>
        <v>4.0367499999999996</v>
      </c>
      <c r="Y206" s="91">
        <f t="shared" si="117"/>
        <v>4.0115699999999999</v>
      </c>
      <c r="Z206" s="91">
        <f t="shared" si="117"/>
        <v>3.7947500000000001</v>
      </c>
      <c r="AA206" s="91">
        <f t="shared" si="117"/>
        <v>3.4437199999999999</v>
      </c>
    </row>
    <row r="207" spans="1:27" ht="12.75" hidden="1" customHeight="1" outlineLevel="1" x14ac:dyDescent="0.3">
      <c r="A207" s="99" t="s">
        <v>1853</v>
      </c>
      <c r="B207" s="63" t="s">
        <v>238</v>
      </c>
      <c r="C207" s="43" t="s">
        <v>79</v>
      </c>
      <c r="D207" s="44">
        <v>1217.07</v>
      </c>
      <c r="E207" s="44">
        <v>1054.04</v>
      </c>
      <c r="F207" s="44">
        <v>878.6</v>
      </c>
      <c r="G207" s="44">
        <v>490.85</v>
      </c>
      <c r="H207" s="44">
        <v>188.61</v>
      </c>
      <c r="I207" s="44">
        <v>1014.44</v>
      </c>
      <c r="J207" s="44">
        <v>1172.97</v>
      </c>
      <c r="K207" s="44">
        <v>1473</v>
      </c>
      <c r="L207" s="44">
        <v>1868.59</v>
      </c>
      <c r="M207" s="44">
        <v>2172.8200000000002</v>
      </c>
      <c r="N207" s="44">
        <v>2247.17</v>
      </c>
      <c r="O207" s="44">
        <v>2311.9299999999998</v>
      </c>
      <c r="P207" s="44">
        <v>2491.58</v>
      </c>
      <c r="Q207" s="44">
        <v>2370.5100000000002</v>
      </c>
      <c r="R207" s="44">
        <v>2400.85</v>
      </c>
      <c r="S207" s="44">
        <v>2522.2600000000002</v>
      </c>
      <c r="T207" s="44">
        <v>2395.85</v>
      </c>
      <c r="U207" s="44">
        <v>2387.44</v>
      </c>
      <c r="V207" s="44">
        <v>2132.16</v>
      </c>
      <c r="W207" s="44">
        <v>2136.17</v>
      </c>
      <c r="X207" s="44">
        <v>2019.18</v>
      </c>
      <c r="Y207" s="44">
        <v>1994</v>
      </c>
      <c r="Z207" s="44">
        <v>1777.18</v>
      </c>
      <c r="AA207" s="44">
        <v>1426.15</v>
      </c>
    </row>
    <row r="208" spans="1:27" ht="12.75" hidden="1" customHeight="1" outlineLevel="1" x14ac:dyDescent="0.3">
      <c r="A208" s="99" t="s">
        <v>1854</v>
      </c>
      <c r="B208" s="63" t="s">
        <v>90</v>
      </c>
      <c r="C208" s="43" t="s">
        <v>79</v>
      </c>
      <c r="D208" s="44">
        <f>$D$168</f>
        <v>1858.06</v>
      </c>
      <c r="E208" s="44">
        <f>$D$168</f>
        <v>1858.06</v>
      </c>
      <c r="F208" s="44">
        <f t="shared" ref="F208:AA208" si="118">$D$168</f>
        <v>1858.06</v>
      </c>
      <c r="G208" s="44">
        <f t="shared" si="118"/>
        <v>1858.06</v>
      </c>
      <c r="H208" s="44">
        <f t="shared" si="118"/>
        <v>1858.06</v>
      </c>
      <c r="I208" s="44">
        <f t="shared" si="118"/>
        <v>1858.06</v>
      </c>
      <c r="J208" s="44">
        <f t="shared" si="118"/>
        <v>1858.06</v>
      </c>
      <c r="K208" s="44">
        <f t="shared" si="118"/>
        <v>1858.06</v>
      </c>
      <c r="L208" s="44">
        <f t="shared" si="118"/>
        <v>1858.06</v>
      </c>
      <c r="M208" s="44">
        <f t="shared" si="118"/>
        <v>1858.06</v>
      </c>
      <c r="N208" s="44">
        <f t="shared" si="118"/>
        <v>1858.06</v>
      </c>
      <c r="O208" s="44">
        <f t="shared" si="118"/>
        <v>1858.06</v>
      </c>
      <c r="P208" s="44">
        <f t="shared" si="118"/>
        <v>1858.06</v>
      </c>
      <c r="Q208" s="44">
        <f t="shared" si="118"/>
        <v>1858.06</v>
      </c>
      <c r="R208" s="44">
        <f t="shared" si="118"/>
        <v>1858.06</v>
      </c>
      <c r="S208" s="44">
        <f t="shared" si="118"/>
        <v>1858.06</v>
      </c>
      <c r="T208" s="44">
        <f t="shared" si="118"/>
        <v>1858.06</v>
      </c>
      <c r="U208" s="44">
        <f t="shared" si="118"/>
        <v>1858.06</v>
      </c>
      <c r="V208" s="44">
        <f t="shared" si="118"/>
        <v>1858.06</v>
      </c>
      <c r="W208" s="44">
        <f t="shared" si="118"/>
        <v>1858.06</v>
      </c>
      <c r="X208" s="44">
        <f t="shared" si="118"/>
        <v>1858.06</v>
      </c>
      <c r="Y208" s="44">
        <f t="shared" si="118"/>
        <v>1858.06</v>
      </c>
      <c r="Z208" s="44">
        <f t="shared" si="118"/>
        <v>1858.06</v>
      </c>
      <c r="AA208" s="44">
        <f t="shared" si="118"/>
        <v>1858.06</v>
      </c>
    </row>
    <row r="209" spans="1:27" ht="12.75" hidden="1" customHeight="1" outlineLevel="1" x14ac:dyDescent="0.3">
      <c r="A209" s="99" t="s">
        <v>1855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1856</v>
      </c>
      <c r="B210" s="63" t="s">
        <v>81</v>
      </c>
      <c r="C210" s="43" t="s">
        <v>79</v>
      </c>
      <c r="D210" s="44">
        <f>$D$11</f>
        <v>154.69999999999999</v>
      </c>
      <c r="E210" s="44">
        <f t="shared" ref="E210:AA210" si="119">$D$11</f>
        <v>154.69999999999999</v>
      </c>
      <c r="F210" s="44">
        <f t="shared" si="119"/>
        <v>154.69999999999999</v>
      </c>
      <c r="G210" s="44">
        <f t="shared" si="119"/>
        <v>154.69999999999999</v>
      </c>
      <c r="H210" s="44">
        <f t="shared" si="119"/>
        <v>154.69999999999999</v>
      </c>
      <c r="I210" s="44">
        <f t="shared" si="119"/>
        <v>154.69999999999999</v>
      </c>
      <c r="J210" s="44">
        <f t="shared" si="119"/>
        <v>154.69999999999999</v>
      </c>
      <c r="K210" s="44">
        <f t="shared" si="119"/>
        <v>154.69999999999999</v>
      </c>
      <c r="L210" s="44">
        <f t="shared" si="119"/>
        <v>154.69999999999999</v>
      </c>
      <c r="M210" s="44">
        <f t="shared" si="119"/>
        <v>154.69999999999999</v>
      </c>
      <c r="N210" s="44">
        <f t="shared" si="119"/>
        <v>154.69999999999999</v>
      </c>
      <c r="O210" s="44">
        <f t="shared" si="119"/>
        <v>154.69999999999999</v>
      </c>
      <c r="P210" s="44">
        <f t="shared" si="119"/>
        <v>154.69999999999999</v>
      </c>
      <c r="Q210" s="44">
        <f t="shared" si="119"/>
        <v>154.69999999999999</v>
      </c>
      <c r="R210" s="44">
        <f t="shared" si="119"/>
        <v>154.69999999999999</v>
      </c>
      <c r="S210" s="44">
        <f t="shared" si="119"/>
        <v>154.69999999999999</v>
      </c>
      <c r="T210" s="44">
        <f t="shared" si="119"/>
        <v>154.69999999999999</v>
      </c>
      <c r="U210" s="44">
        <f t="shared" si="119"/>
        <v>154.69999999999999</v>
      </c>
      <c r="V210" s="44">
        <f t="shared" si="119"/>
        <v>154.69999999999999</v>
      </c>
      <c r="W210" s="44">
        <f t="shared" si="119"/>
        <v>154.69999999999999</v>
      </c>
      <c r="X210" s="44">
        <f t="shared" si="119"/>
        <v>154.69999999999999</v>
      </c>
      <c r="Y210" s="44">
        <f t="shared" si="119"/>
        <v>154.69999999999999</v>
      </c>
      <c r="Z210" s="44">
        <f t="shared" si="119"/>
        <v>154.69999999999999</v>
      </c>
      <c r="AA210" s="44">
        <f t="shared" si="119"/>
        <v>154.69999999999999</v>
      </c>
    </row>
    <row r="211" spans="1:27" ht="12.75" customHeight="1" collapsed="1" x14ac:dyDescent="0.3">
      <c r="A211" s="98" t="s">
        <v>1857</v>
      </c>
      <c r="B211" s="28" t="str">
        <f>"10"&amp;"."&amp;$B$800&amp;"."&amp;$B$801</f>
        <v>10.07.2024</v>
      </c>
      <c r="C211" s="90" t="s">
        <v>76</v>
      </c>
      <c r="D211" s="91">
        <f>ROUND(((D212+D213+D215+D214)/1000),5)</f>
        <v>3.2630499999999998</v>
      </c>
      <c r="E211" s="91">
        <f>ROUND(((E212+E213+E215+E214)/1000),5)</f>
        <v>3.1086499999999999</v>
      </c>
      <c r="F211" s="91">
        <f>ROUND(((F212+F213+F215+F214)/1000),5)</f>
        <v>2.9395799999999999</v>
      </c>
      <c r="G211" s="91">
        <f t="shared" ref="G211:AA211" si="120">ROUND(((G212+G213+G215+G214)/1000),5)</f>
        <v>2.5215200000000002</v>
      </c>
      <c r="H211" s="91">
        <f t="shared" si="120"/>
        <v>2.2117599999999999</v>
      </c>
      <c r="I211" s="91">
        <f t="shared" si="120"/>
        <v>3.09259</v>
      </c>
      <c r="J211" s="91">
        <f t="shared" si="120"/>
        <v>3.2751399999999999</v>
      </c>
      <c r="K211" s="91">
        <f t="shared" si="120"/>
        <v>3.5907</v>
      </c>
      <c r="L211" s="91">
        <f t="shared" si="120"/>
        <v>3.8733399999999998</v>
      </c>
      <c r="M211" s="91">
        <f t="shared" si="120"/>
        <v>4.2795500000000004</v>
      </c>
      <c r="N211" s="91">
        <f t="shared" si="120"/>
        <v>4.1938899999999997</v>
      </c>
      <c r="O211" s="91">
        <f t="shared" si="120"/>
        <v>4.2211999999999996</v>
      </c>
      <c r="P211" s="91">
        <f t="shared" si="120"/>
        <v>4.2097699999999998</v>
      </c>
      <c r="Q211" s="91">
        <f t="shared" si="120"/>
        <v>4.37141</v>
      </c>
      <c r="R211" s="91">
        <f t="shared" si="120"/>
        <v>4.3810599999999997</v>
      </c>
      <c r="S211" s="91">
        <f t="shared" si="120"/>
        <v>4.4161799999999998</v>
      </c>
      <c r="T211" s="91">
        <f t="shared" si="120"/>
        <v>4.4036499999999998</v>
      </c>
      <c r="U211" s="91">
        <f t="shared" si="120"/>
        <v>4.3768700000000003</v>
      </c>
      <c r="V211" s="91">
        <f t="shared" si="120"/>
        <v>4.1950000000000003</v>
      </c>
      <c r="W211" s="91">
        <f t="shared" si="120"/>
        <v>3.9806300000000001</v>
      </c>
      <c r="X211" s="91">
        <f t="shared" si="120"/>
        <v>4.0209299999999999</v>
      </c>
      <c r="Y211" s="91">
        <f t="shared" si="120"/>
        <v>3.98766</v>
      </c>
      <c r="Z211" s="91">
        <f t="shared" si="120"/>
        <v>3.8371599999999999</v>
      </c>
      <c r="AA211" s="91">
        <f t="shared" si="120"/>
        <v>3.6068799999999999</v>
      </c>
    </row>
    <row r="212" spans="1:27" ht="12.75" hidden="1" customHeight="1" outlineLevel="1" x14ac:dyDescent="0.3">
      <c r="A212" s="99" t="s">
        <v>1858</v>
      </c>
      <c r="B212" s="63" t="s">
        <v>238</v>
      </c>
      <c r="C212" s="43" t="s">
        <v>79</v>
      </c>
      <c r="D212" s="44">
        <v>1245.48</v>
      </c>
      <c r="E212" s="44">
        <v>1091.08</v>
      </c>
      <c r="F212" s="44">
        <v>922.01</v>
      </c>
      <c r="G212" s="44">
        <v>503.95</v>
      </c>
      <c r="H212" s="44">
        <v>194.19</v>
      </c>
      <c r="I212" s="44">
        <v>1075.02</v>
      </c>
      <c r="J212" s="44">
        <v>1257.57</v>
      </c>
      <c r="K212" s="44">
        <v>1573.13</v>
      </c>
      <c r="L212" s="44">
        <v>1855.77</v>
      </c>
      <c r="M212" s="44">
        <v>2261.98</v>
      </c>
      <c r="N212" s="44">
        <v>2176.3200000000002</v>
      </c>
      <c r="O212" s="44">
        <v>2203.63</v>
      </c>
      <c r="P212" s="44">
        <v>2192.1999999999998</v>
      </c>
      <c r="Q212" s="44">
        <v>2353.84</v>
      </c>
      <c r="R212" s="44">
        <v>2363.4899999999998</v>
      </c>
      <c r="S212" s="44">
        <v>2398.61</v>
      </c>
      <c r="T212" s="44">
        <v>2386.08</v>
      </c>
      <c r="U212" s="44">
        <v>2359.3000000000002</v>
      </c>
      <c r="V212" s="44">
        <v>2177.4299999999998</v>
      </c>
      <c r="W212" s="44">
        <v>1963.06</v>
      </c>
      <c r="X212" s="44">
        <v>2003.36</v>
      </c>
      <c r="Y212" s="44">
        <v>1970.09</v>
      </c>
      <c r="Z212" s="44">
        <v>1819.59</v>
      </c>
      <c r="AA212" s="44">
        <v>1589.31</v>
      </c>
    </row>
    <row r="213" spans="1:27" ht="12.75" hidden="1" customHeight="1" outlineLevel="1" x14ac:dyDescent="0.3">
      <c r="A213" s="99" t="s">
        <v>1859</v>
      </c>
      <c r="B213" s="63" t="s">
        <v>90</v>
      </c>
      <c r="C213" s="43" t="s">
        <v>79</v>
      </c>
      <c r="D213" s="44">
        <f>$D$168</f>
        <v>1858.06</v>
      </c>
      <c r="E213" s="44">
        <f>$D$168</f>
        <v>1858.06</v>
      </c>
      <c r="F213" s="44">
        <f t="shared" ref="F213:AA213" si="121">$D$168</f>
        <v>1858.06</v>
      </c>
      <c r="G213" s="44">
        <f t="shared" si="121"/>
        <v>1858.06</v>
      </c>
      <c r="H213" s="44">
        <f t="shared" si="121"/>
        <v>1858.06</v>
      </c>
      <c r="I213" s="44">
        <f t="shared" si="121"/>
        <v>1858.06</v>
      </c>
      <c r="J213" s="44">
        <f t="shared" si="121"/>
        <v>1858.06</v>
      </c>
      <c r="K213" s="44">
        <f t="shared" si="121"/>
        <v>1858.06</v>
      </c>
      <c r="L213" s="44">
        <f t="shared" si="121"/>
        <v>1858.06</v>
      </c>
      <c r="M213" s="44">
        <f t="shared" si="121"/>
        <v>1858.06</v>
      </c>
      <c r="N213" s="44">
        <f t="shared" si="121"/>
        <v>1858.06</v>
      </c>
      <c r="O213" s="44">
        <f t="shared" si="121"/>
        <v>1858.06</v>
      </c>
      <c r="P213" s="44">
        <f t="shared" si="121"/>
        <v>1858.06</v>
      </c>
      <c r="Q213" s="44">
        <f t="shared" si="121"/>
        <v>1858.06</v>
      </c>
      <c r="R213" s="44">
        <f t="shared" si="121"/>
        <v>1858.06</v>
      </c>
      <c r="S213" s="44">
        <f t="shared" si="121"/>
        <v>1858.06</v>
      </c>
      <c r="T213" s="44">
        <f t="shared" si="121"/>
        <v>1858.06</v>
      </c>
      <c r="U213" s="44">
        <f t="shared" si="121"/>
        <v>1858.06</v>
      </c>
      <c r="V213" s="44">
        <f t="shared" si="121"/>
        <v>1858.06</v>
      </c>
      <c r="W213" s="44">
        <f t="shared" si="121"/>
        <v>1858.06</v>
      </c>
      <c r="X213" s="44">
        <f t="shared" si="121"/>
        <v>1858.06</v>
      </c>
      <c r="Y213" s="44">
        <f t="shared" si="121"/>
        <v>1858.06</v>
      </c>
      <c r="Z213" s="44">
        <f t="shared" si="121"/>
        <v>1858.06</v>
      </c>
      <c r="AA213" s="44">
        <f t="shared" si="121"/>
        <v>1858.06</v>
      </c>
    </row>
    <row r="214" spans="1:27" ht="12.75" hidden="1" customHeight="1" outlineLevel="1" x14ac:dyDescent="0.3">
      <c r="A214" s="99" t="s">
        <v>1860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1861</v>
      </c>
      <c r="B215" s="63" t="s">
        <v>81</v>
      </c>
      <c r="C215" s="43" t="s">
        <v>79</v>
      </c>
      <c r="D215" s="44">
        <f>$D$11</f>
        <v>154.69999999999999</v>
      </c>
      <c r="E215" s="44">
        <f t="shared" ref="E215:AA215" si="122">$D$11</f>
        <v>154.69999999999999</v>
      </c>
      <c r="F215" s="44">
        <f t="shared" si="122"/>
        <v>154.69999999999999</v>
      </c>
      <c r="G215" s="44">
        <f t="shared" si="122"/>
        <v>154.69999999999999</v>
      </c>
      <c r="H215" s="44">
        <f t="shared" si="122"/>
        <v>154.69999999999999</v>
      </c>
      <c r="I215" s="44">
        <f t="shared" si="122"/>
        <v>154.69999999999999</v>
      </c>
      <c r="J215" s="44">
        <f t="shared" si="122"/>
        <v>154.69999999999999</v>
      </c>
      <c r="K215" s="44">
        <f t="shared" si="122"/>
        <v>154.69999999999999</v>
      </c>
      <c r="L215" s="44">
        <f t="shared" si="122"/>
        <v>154.69999999999999</v>
      </c>
      <c r="M215" s="44">
        <f t="shared" si="122"/>
        <v>154.69999999999999</v>
      </c>
      <c r="N215" s="44">
        <f t="shared" si="122"/>
        <v>154.69999999999999</v>
      </c>
      <c r="O215" s="44">
        <f t="shared" si="122"/>
        <v>154.69999999999999</v>
      </c>
      <c r="P215" s="44">
        <f t="shared" si="122"/>
        <v>154.69999999999999</v>
      </c>
      <c r="Q215" s="44">
        <f t="shared" si="122"/>
        <v>154.69999999999999</v>
      </c>
      <c r="R215" s="44">
        <f t="shared" si="122"/>
        <v>154.69999999999999</v>
      </c>
      <c r="S215" s="44">
        <f t="shared" si="122"/>
        <v>154.69999999999999</v>
      </c>
      <c r="T215" s="44">
        <f t="shared" si="122"/>
        <v>154.69999999999999</v>
      </c>
      <c r="U215" s="44">
        <f t="shared" si="122"/>
        <v>154.69999999999999</v>
      </c>
      <c r="V215" s="44">
        <f t="shared" si="122"/>
        <v>154.69999999999999</v>
      </c>
      <c r="W215" s="44">
        <f t="shared" si="122"/>
        <v>154.69999999999999</v>
      </c>
      <c r="X215" s="44">
        <f t="shared" si="122"/>
        <v>154.69999999999999</v>
      </c>
      <c r="Y215" s="44">
        <f t="shared" si="122"/>
        <v>154.69999999999999</v>
      </c>
      <c r="Z215" s="44">
        <f t="shared" si="122"/>
        <v>154.69999999999999</v>
      </c>
      <c r="AA215" s="44">
        <f t="shared" si="122"/>
        <v>154.69999999999999</v>
      </c>
    </row>
    <row r="216" spans="1:27" ht="12.75" customHeight="1" collapsed="1" x14ac:dyDescent="0.3">
      <c r="A216" s="98" t="s">
        <v>1862</v>
      </c>
      <c r="B216" s="28" t="str">
        <f>"11"&amp;"."&amp;$B$800&amp;"."&amp;$B$801</f>
        <v>11.07.2024</v>
      </c>
      <c r="C216" s="90" t="s">
        <v>76</v>
      </c>
      <c r="D216" s="91">
        <f>ROUND(((D217+D218+D220+D219)/1000),5)</f>
        <v>3.3001</v>
      </c>
      <c r="E216" s="91">
        <f>ROUND(((E217+E218+E220+E219)/1000),5)</f>
        <v>3.2660900000000002</v>
      </c>
      <c r="F216" s="91">
        <f>ROUND(((F217+F218+F220+F219)/1000),5)</f>
        <v>3.0819000000000001</v>
      </c>
      <c r="G216" s="91">
        <f t="shared" ref="G216:AA216" si="123">ROUND(((G217+G218+G220+G219)/1000),5)</f>
        <v>2.95289</v>
      </c>
      <c r="H216" s="91">
        <f t="shared" si="123"/>
        <v>3.0476700000000001</v>
      </c>
      <c r="I216" s="91">
        <f t="shared" si="123"/>
        <v>3.2022300000000001</v>
      </c>
      <c r="J216" s="91">
        <f t="shared" si="123"/>
        <v>3.2500200000000001</v>
      </c>
      <c r="K216" s="91">
        <f t="shared" si="123"/>
        <v>3.70838</v>
      </c>
      <c r="L216" s="91">
        <f t="shared" si="123"/>
        <v>4.0043300000000004</v>
      </c>
      <c r="M216" s="91">
        <f t="shared" si="123"/>
        <v>4.3034600000000003</v>
      </c>
      <c r="N216" s="91">
        <f t="shared" si="123"/>
        <v>4.5647700000000002</v>
      </c>
      <c r="O216" s="91">
        <f t="shared" si="123"/>
        <v>4.6715900000000001</v>
      </c>
      <c r="P216" s="91">
        <f t="shared" si="123"/>
        <v>4.6692600000000004</v>
      </c>
      <c r="Q216" s="91">
        <f t="shared" si="123"/>
        <v>4.7188800000000004</v>
      </c>
      <c r="R216" s="91">
        <f t="shared" si="123"/>
        <v>4.7256499999999999</v>
      </c>
      <c r="S216" s="91">
        <f t="shared" si="123"/>
        <v>4.5939800000000002</v>
      </c>
      <c r="T216" s="91">
        <f t="shared" si="123"/>
        <v>4.52982</v>
      </c>
      <c r="U216" s="91">
        <f t="shared" si="123"/>
        <v>4.4786799999999998</v>
      </c>
      <c r="V216" s="91">
        <f t="shared" si="123"/>
        <v>4.4981400000000002</v>
      </c>
      <c r="W216" s="91">
        <f t="shared" si="123"/>
        <v>4.3780700000000001</v>
      </c>
      <c r="X216" s="91">
        <f t="shared" si="123"/>
        <v>4.2274399999999996</v>
      </c>
      <c r="Y216" s="91">
        <f t="shared" si="123"/>
        <v>4.1672099999999999</v>
      </c>
      <c r="Z216" s="91">
        <f t="shared" si="123"/>
        <v>3.9068700000000001</v>
      </c>
      <c r="AA216" s="91">
        <f t="shared" si="123"/>
        <v>3.8087200000000001</v>
      </c>
    </row>
    <row r="217" spans="1:27" ht="12.75" hidden="1" customHeight="1" outlineLevel="1" x14ac:dyDescent="0.3">
      <c r="A217" s="99" t="s">
        <v>1863</v>
      </c>
      <c r="B217" s="63" t="s">
        <v>238</v>
      </c>
      <c r="C217" s="43" t="s">
        <v>79</v>
      </c>
      <c r="D217" s="44">
        <v>1282.53</v>
      </c>
      <c r="E217" s="44">
        <v>1248.52</v>
      </c>
      <c r="F217" s="44">
        <v>1064.33</v>
      </c>
      <c r="G217" s="44">
        <v>935.32</v>
      </c>
      <c r="H217" s="44">
        <v>1030.0999999999999</v>
      </c>
      <c r="I217" s="44">
        <v>1184.6600000000001</v>
      </c>
      <c r="J217" s="44">
        <v>1232.45</v>
      </c>
      <c r="K217" s="44">
        <v>1690.81</v>
      </c>
      <c r="L217" s="44">
        <v>1986.76</v>
      </c>
      <c r="M217" s="44">
        <v>2285.89</v>
      </c>
      <c r="N217" s="44">
        <v>2547.1999999999998</v>
      </c>
      <c r="O217" s="44">
        <v>2654.02</v>
      </c>
      <c r="P217" s="44">
        <v>2651.69</v>
      </c>
      <c r="Q217" s="44">
        <v>2701.31</v>
      </c>
      <c r="R217" s="44">
        <v>2708.08</v>
      </c>
      <c r="S217" s="44">
        <v>2576.41</v>
      </c>
      <c r="T217" s="44">
        <v>2512.25</v>
      </c>
      <c r="U217" s="44">
        <v>2461.11</v>
      </c>
      <c r="V217" s="44">
        <v>2480.5700000000002</v>
      </c>
      <c r="W217" s="44">
        <v>2360.5</v>
      </c>
      <c r="X217" s="44">
        <v>2209.87</v>
      </c>
      <c r="Y217" s="44">
        <v>2149.64</v>
      </c>
      <c r="Z217" s="44">
        <v>1889.3</v>
      </c>
      <c r="AA217" s="44">
        <v>1791.15</v>
      </c>
    </row>
    <row r="218" spans="1:27" ht="12.75" hidden="1" customHeight="1" outlineLevel="1" x14ac:dyDescent="0.3">
      <c r="A218" s="99" t="s">
        <v>1864</v>
      </c>
      <c r="B218" s="63" t="s">
        <v>90</v>
      </c>
      <c r="C218" s="43" t="s">
        <v>79</v>
      </c>
      <c r="D218" s="44">
        <f>$D$168</f>
        <v>1858.06</v>
      </c>
      <c r="E218" s="44">
        <f>$D$168</f>
        <v>1858.06</v>
      </c>
      <c r="F218" s="44">
        <f t="shared" ref="F218:AA218" si="124">$D$168</f>
        <v>1858.06</v>
      </c>
      <c r="G218" s="44">
        <f t="shared" si="124"/>
        <v>1858.06</v>
      </c>
      <c r="H218" s="44">
        <f t="shared" si="124"/>
        <v>1858.06</v>
      </c>
      <c r="I218" s="44">
        <f t="shared" si="124"/>
        <v>1858.06</v>
      </c>
      <c r="J218" s="44">
        <f t="shared" si="124"/>
        <v>1858.06</v>
      </c>
      <c r="K218" s="44">
        <f t="shared" si="124"/>
        <v>1858.06</v>
      </c>
      <c r="L218" s="44">
        <f t="shared" si="124"/>
        <v>1858.06</v>
      </c>
      <c r="M218" s="44">
        <f t="shared" si="124"/>
        <v>1858.06</v>
      </c>
      <c r="N218" s="44">
        <f t="shared" si="124"/>
        <v>1858.06</v>
      </c>
      <c r="O218" s="44">
        <f t="shared" si="124"/>
        <v>1858.06</v>
      </c>
      <c r="P218" s="44">
        <f t="shared" si="124"/>
        <v>1858.06</v>
      </c>
      <c r="Q218" s="44">
        <f t="shared" si="124"/>
        <v>1858.06</v>
      </c>
      <c r="R218" s="44">
        <f t="shared" si="124"/>
        <v>1858.06</v>
      </c>
      <c r="S218" s="44">
        <f t="shared" si="124"/>
        <v>1858.06</v>
      </c>
      <c r="T218" s="44">
        <f t="shared" si="124"/>
        <v>1858.06</v>
      </c>
      <c r="U218" s="44">
        <f t="shared" si="124"/>
        <v>1858.06</v>
      </c>
      <c r="V218" s="44">
        <f t="shared" si="124"/>
        <v>1858.06</v>
      </c>
      <c r="W218" s="44">
        <f t="shared" si="124"/>
        <v>1858.06</v>
      </c>
      <c r="X218" s="44">
        <f t="shared" si="124"/>
        <v>1858.06</v>
      </c>
      <c r="Y218" s="44">
        <f t="shared" si="124"/>
        <v>1858.06</v>
      </c>
      <c r="Z218" s="44">
        <f t="shared" si="124"/>
        <v>1858.06</v>
      </c>
      <c r="AA218" s="44">
        <f t="shared" si="124"/>
        <v>1858.06</v>
      </c>
    </row>
    <row r="219" spans="1:27" ht="12.75" hidden="1" customHeight="1" outlineLevel="1" x14ac:dyDescent="0.3">
      <c r="A219" s="99" t="s">
        <v>1865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1866</v>
      </c>
      <c r="B220" s="63" t="s">
        <v>81</v>
      </c>
      <c r="C220" s="43" t="s">
        <v>79</v>
      </c>
      <c r="D220" s="44">
        <f>$D$11</f>
        <v>154.69999999999999</v>
      </c>
      <c r="E220" s="44">
        <f t="shared" ref="E220:AA220" si="125">$D$11</f>
        <v>154.69999999999999</v>
      </c>
      <c r="F220" s="44">
        <f t="shared" si="125"/>
        <v>154.69999999999999</v>
      </c>
      <c r="G220" s="44">
        <f t="shared" si="125"/>
        <v>154.69999999999999</v>
      </c>
      <c r="H220" s="44">
        <f t="shared" si="125"/>
        <v>154.69999999999999</v>
      </c>
      <c r="I220" s="44">
        <f t="shared" si="125"/>
        <v>154.69999999999999</v>
      </c>
      <c r="J220" s="44">
        <f t="shared" si="125"/>
        <v>154.69999999999999</v>
      </c>
      <c r="K220" s="44">
        <f t="shared" si="125"/>
        <v>154.69999999999999</v>
      </c>
      <c r="L220" s="44">
        <f t="shared" si="125"/>
        <v>154.69999999999999</v>
      </c>
      <c r="M220" s="44">
        <f t="shared" si="125"/>
        <v>154.69999999999999</v>
      </c>
      <c r="N220" s="44">
        <f t="shared" si="125"/>
        <v>154.69999999999999</v>
      </c>
      <c r="O220" s="44">
        <f t="shared" si="125"/>
        <v>154.69999999999999</v>
      </c>
      <c r="P220" s="44">
        <f t="shared" si="125"/>
        <v>154.69999999999999</v>
      </c>
      <c r="Q220" s="44">
        <f t="shared" si="125"/>
        <v>154.69999999999999</v>
      </c>
      <c r="R220" s="44">
        <f t="shared" si="125"/>
        <v>154.69999999999999</v>
      </c>
      <c r="S220" s="44">
        <f t="shared" si="125"/>
        <v>154.69999999999999</v>
      </c>
      <c r="T220" s="44">
        <f t="shared" si="125"/>
        <v>154.69999999999999</v>
      </c>
      <c r="U220" s="44">
        <f t="shared" si="125"/>
        <v>154.69999999999999</v>
      </c>
      <c r="V220" s="44">
        <f t="shared" si="125"/>
        <v>154.69999999999999</v>
      </c>
      <c r="W220" s="44">
        <f t="shared" si="125"/>
        <v>154.69999999999999</v>
      </c>
      <c r="X220" s="44">
        <f t="shared" si="125"/>
        <v>154.69999999999999</v>
      </c>
      <c r="Y220" s="44">
        <f t="shared" si="125"/>
        <v>154.69999999999999</v>
      </c>
      <c r="Z220" s="44">
        <f t="shared" si="125"/>
        <v>154.69999999999999</v>
      </c>
      <c r="AA220" s="44">
        <f t="shared" si="125"/>
        <v>154.69999999999999</v>
      </c>
    </row>
    <row r="221" spans="1:27" ht="12.75" customHeight="1" collapsed="1" x14ac:dyDescent="0.3">
      <c r="A221" s="98" t="s">
        <v>1867</v>
      </c>
      <c r="B221" s="28" t="str">
        <f>"12"&amp;"."&amp;$B$800&amp;"."&amp;$B$801</f>
        <v>12.07.2024</v>
      </c>
      <c r="C221" s="90" t="s">
        <v>76</v>
      </c>
      <c r="D221" s="91">
        <f>ROUND(((D222+D223+D225+D224)/1000),5)</f>
        <v>3.3191799999999998</v>
      </c>
      <c r="E221" s="91">
        <f>ROUND(((E222+E223+E225+E224)/1000),5)</f>
        <v>3.2448299999999999</v>
      </c>
      <c r="F221" s="91">
        <f>ROUND(((F222+F223+F225+F224)/1000),5)</f>
        <v>3.1691600000000002</v>
      </c>
      <c r="G221" s="91">
        <f t="shared" ref="G221:AA221" si="126">ROUND(((G222+G223+G225+G224)/1000),5)</f>
        <v>2.9750200000000002</v>
      </c>
      <c r="H221" s="91">
        <f t="shared" si="126"/>
        <v>2.9750100000000002</v>
      </c>
      <c r="I221" s="91">
        <f t="shared" si="126"/>
        <v>3.2166399999999999</v>
      </c>
      <c r="J221" s="91">
        <f t="shared" si="126"/>
        <v>3.2169599999999998</v>
      </c>
      <c r="K221" s="91">
        <f t="shared" si="126"/>
        <v>3.6584300000000001</v>
      </c>
      <c r="L221" s="91">
        <f t="shared" si="126"/>
        <v>3.9962300000000002</v>
      </c>
      <c r="M221" s="91">
        <f t="shared" si="126"/>
        <v>4.3177000000000003</v>
      </c>
      <c r="N221" s="91">
        <f t="shared" si="126"/>
        <v>4.3669599999999997</v>
      </c>
      <c r="O221" s="91">
        <f t="shared" si="126"/>
        <v>4.4197600000000001</v>
      </c>
      <c r="P221" s="91">
        <f t="shared" si="126"/>
        <v>4.4143299999999996</v>
      </c>
      <c r="Q221" s="91">
        <f t="shared" si="126"/>
        <v>4.4338800000000003</v>
      </c>
      <c r="R221" s="91">
        <f t="shared" si="126"/>
        <v>4.3640499999999998</v>
      </c>
      <c r="S221" s="91">
        <f t="shared" si="126"/>
        <v>4.4235600000000002</v>
      </c>
      <c r="T221" s="91">
        <f t="shared" si="126"/>
        <v>4.3955599999999997</v>
      </c>
      <c r="U221" s="91">
        <f t="shared" si="126"/>
        <v>4.2781599999999997</v>
      </c>
      <c r="V221" s="91">
        <f t="shared" si="126"/>
        <v>4.2529300000000001</v>
      </c>
      <c r="W221" s="91">
        <f t="shared" si="126"/>
        <v>4.17075</v>
      </c>
      <c r="X221" s="91">
        <f t="shared" si="126"/>
        <v>4.1639699999999999</v>
      </c>
      <c r="Y221" s="91">
        <f t="shared" si="126"/>
        <v>4.2053700000000003</v>
      </c>
      <c r="Z221" s="91">
        <f t="shared" si="126"/>
        <v>4.0418000000000003</v>
      </c>
      <c r="AA221" s="91">
        <f t="shared" si="126"/>
        <v>3.82159</v>
      </c>
    </row>
    <row r="222" spans="1:27" ht="12.75" hidden="1" customHeight="1" outlineLevel="1" x14ac:dyDescent="0.3">
      <c r="A222" s="99" t="s">
        <v>1868</v>
      </c>
      <c r="B222" s="63" t="s">
        <v>238</v>
      </c>
      <c r="C222" s="43" t="s">
        <v>79</v>
      </c>
      <c r="D222" s="44">
        <v>1301.6099999999999</v>
      </c>
      <c r="E222" s="44">
        <v>1227.26</v>
      </c>
      <c r="F222" s="44">
        <v>1151.5899999999999</v>
      </c>
      <c r="G222" s="44">
        <v>957.45</v>
      </c>
      <c r="H222" s="44">
        <v>957.44</v>
      </c>
      <c r="I222" s="44">
        <v>1199.07</v>
      </c>
      <c r="J222" s="44">
        <v>1199.3900000000001</v>
      </c>
      <c r="K222" s="44">
        <v>1640.86</v>
      </c>
      <c r="L222" s="44">
        <v>1978.66</v>
      </c>
      <c r="M222" s="44">
        <v>2300.13</v>
      </c>
      <c r="N222" s="44">
        <v>2349.39</v>
      </c>
      <c r="O222" s="44">
        <v>2402.19</v>
      </c>
      <c r="P222" s="44">
        <v>2396.7600000000002</v>
      </c>
      <c r="Q222" s="44">
        <v>2416.31</v>
      </c>
      <c r="R222" s="44">
        <v>2346.48</v>
      </c>
      <c r="S222" s="44">
        <v>2405.9899999999998</v>
      </c>
      <c r="T222" s="44">
        <v>2377.9899999999998</v>
      </c>
      <c r="U222" s="44">
        <v>2260.59</v>
      </c>
      <c r="V222" s="44">
        <v>2235.36</v>
      </c>
      <c r="W222" s="44">
        <v>2153.1799999999998</v>
      </c>
      <c r="X222" s="44">
        <v>2146.4</v>
      </c>
      <c r="Y222" s="44">
        <v>2187.8000000000002</v>
      </c>
      <c r="Z222" s="44">
        <v>2024.23</v>
      </c>
      <c r="AA222" s="44">
        <v>1804.02</v>
      </c>
    </row>
    <row r="223" spans="1:27" ht="12.75" hidden="1" customHeight="1" outlineLevel="1" x14ac:dyDescent="0.3">
      <c r="A223" s="99" t="s">
        <v>1869</v>
      </c>
      <c r="B223" s="63" t="s">
        <v>90</v>
      </c>
      <c r="C223" s="43" t="s">
        <v>79</v>
      </c>
      <c r="D223" s="44">
        <f>$D$168</f>
        <v>1858.06</v>
      </c>
      <c r="E223" s="44">
        <f>$D$168</f>
        <v>1858.06</v>
      </c>
      <c r="F223" s="44">
        <f t="shared" ref="F223:AA223" si="127">$D$168</f>
        <v>1858.06</v>
      </c>
      <c r="G223" s="44">
        <f t="shared" si="127"/>
        <v>1858.06</v>
      </c>
      <c r="H223" s="44">
        <f t="shared" si="127"/>
        <v>1858.06</v>
      </c>
      <c r="I223" s="44">
        <f t="shared" si="127"/>
        <v>1858.06</v>
      </c>
      <c r="J223" s="44">
        <f t="shared" si="127"/>
        <v>1858.06</v>
      </c>
      <c r="K223" s="44">
        <f t="shared" si="127"/>
        <v>1858.06</v>
      </c>
      <c r="L223" s="44">
        <f t="shared" si="127"/>
        <v>1858.06</v>
      </c>
      <c r="M223" s="44">
        <f t="shared" si="127"/>
        <v>1858.06</v>
      </c>
      <c r="N223" s="44">
        <f t="shared" si="127"/>
        <v>1858.06</v>
      </c>
      <c r="O223" s="44">
        <f t="shared" si="127"/>
        <v>1858.06</v>
      </c>
      <c r="P223" s="44">
        <f t="shared" si="127"/>
        <v>1858.06</v>
      </c>
      <c r="Q223" s="44">
        <f t="shared" si="127"/>
        <v>1858.06</v>
      </c>
      <c r="R223" s="44">
        <f t="shared" si="127"/>
        <v>1858.06</v>
      </c>
      <c r="S223" s="44">
        <f t="shared" si="127"/>
        <v>1858.06</v>
      </c>
      <c r="T223" s="44">
        <f t="shared" si="127"/>
        <v>1858.06</v>
      </c>
      <c r="U223" s="44">
        <f t="shared" si="127"/>
        <v>1858.06</v>
      </c>
      <c r="V223" s="44">
        <f t="shared" si="127"/>
        <v>1858.06</v>
      </c>
      <c r="W223" s="44">
        <f t="shared" si="127"/>
        <v>1858.06</v>
      </c>
      <c r="X223" s="44">
        <f t="shared" si="127"/>
        <v>1858.06</v>
      </c>
      <c r="Y223" s="44">
        <f t="shared" si="127"/>
        <v>1858.06</v>
      </c>
      <c r="Z223" s="44">
        <f t="shared" si="127"/>
        <v>1858.06</v>
      </c>
      <c r="AA223" s="44">
        <f t="shared" si="127"/>
        <v>1858.06</v>
      </c>
    </row>
    <row r="224" spans="1:27" ht="12.75" hidden="1" customHeight="1" outlineLevel="1" x14ac:dyDescent="0.3">
      <c r="A224" s="99" t="s">
        <v>1870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1871</v>
      </c>
      <c r="B225" s="63" t="s">
        <v>81</v>
      </c>
      <c r="C225" s="43" t="s">
        <v>79</v>
      </c>
      <c r="D225" s="44">
        <f>$D$11</f>
        <v>154.69999999999999</v>
      </c>
      <c r="E225" s="44">
        <f t="shared" ref="E225:AA225" si="128">$D$11</f>
        <v>154.69999999999999</v>
      </c>
      <c r="F225" s="44">
        <f t="shared" si="128"/>
        <v>154.69999999999999</v>
      </c>
      <c r="G225" s="44">
        <f t="shared" si="128"/>
        <v>154.69999999999999</v>
      </c>
      <c r="H225" s="44">
        <f t="shared" si="128"/>
        <v>154.69999999999999</v>
      </c>
      <c r="I225" s="44">
        <f t="shared" si="128"/>
        <v>154.69999999999999</v>
      </c>
      <c r="J225" s="44">
        <f t="shared" si="128"/>
        <v>154.69999999999999</v>
      </c>
      <c r="K225" s="44">
        <f t="shared" si="128"/>
        <v>154.69999999999999</v>
      </c>
      <c r="L225" s="44">
        <f t="shared" si="128"/>
        <v>154.69999999999999</v>
      </c>
      <c r="M225" s="44">
        <f t="shared" si="128"/>
        <v>154.69999999999999</v>
      </c>
      <c r="N225" s="44">
        <f t="shared" si="128"/>
        <v>154.69999999999999</v>
      </c>
      <c r="O225" s="44">
        <f t="shared" si="128"/>
        <v>154.69999999999999</v>
      </c>
      <c r="P225" s="44">
        <f t="shared" si="128"/>
        <v>154.69999999999999</v>
      </c>
      <c r="Q225" s="44">
        <f t="shared" si="128"/>
        <v>154.69999999999999</v>
      </c>
      <c r="R225" s="44">
        <f t="shared" si="128"/>
        <v>154.69999999999999</v>
      </c>
      <c r="S225" s="44">
        <f t="shared" si="128"/>
        <v>154.69999999999999</v>
      </c>
      <c r="T225" s="44">
        <f t="shared" si="128"/>
        <v>154.69999999999999</v>
      </c>
      <c r="U225" s="44">
        <f t="shared" si="128"/>
        <v>154.69999999999999</v>
      </c>
      <c r="V225" s="44">
        <f t="shared" si="128"/>
        <v>154.69999999999999</v>
      </c>
      <c r="W225" s="44">
        <f t="shared" si="128"/>
        <v>154.69999999999999</v>
      </c>
      <c r="X225" s="44">
        <f t="shared" si="128"/>
        <v>154.69999999999999</v>
      </c>
      <c r="Y225" s="44">
        <f t="shared" si="128"/>
        <v>154.69999999999999</v>
      </c>
      <c r="Z225" s="44">
        <f t="shared" si="128"/>
        <v>154.69999999999999</v>
      </c>
      <c r="AA225" s="44">
        <f t="shared" si="128"/>
        <v>154.69999999999999</v>
      </c>
    </row>
    <row r="226" spans="1:27" ht="12.75" customHeight="1" collapsed="1" x14ac:dyDescent="0.3">
      <c r="A226" s="98" t="s">
        <v>1872</v>
      </c>
      <c r="B226" s="28" t="str">
        <f>"13"&amp;"."&amp;$B$800&amp;"."&amp;$B$801</f>
        <v>13.07.2024</v>
      </c>
      <c r="C226" s="90" t="s">
        <v>76</v>
      </c>
      <c r="D226" s="91">
        <f>ROUND(((D227+D228+D230+D229)/1000),5)</f>
        <v>3.46618</v>
      </c>
      <c r="E226" s="91">
        <f>ROUND(((E227+E228+E230+E229)/1000),5)</f>
        <v>3.25631</v>
      </c>
      <c r="F226" s="91">
        <f>ROUND(((F227+F228+F230+F229)/1000),5)</f>
        <v>3.1880999999999999</v>
      </c>
      <c r="G226" s="91">
        <f t="shared" ref="G226:AA226" si="129">ROUND(((G227+G228+G230+G229)/1000),5)</f>
        <v>3.02305</v>
      </c>
      <c r="H226" s="91">
        <f t="shared" si="129"/>
        <v>2.7738700000000001</v>
      </c>
      <c r="I226" s="91">
        <f t="shared" si="129"/>
        <v>2.8324500000000001</v>
      </c>
      <c r="J226" s="91">
        <f t="shared" si="129"/>
        <v>2.93459</v>
      </c>
      <c r="K226" s="91">
        <f t="shared" si="129"/>
        <v>3.38205</v>
      </c>
      <c r="L226" s="91">
        <f t="shared" si="129"/>
        <v>3.7612299999999999</v>
      </c>
      <c r="M226" s="91">
        <f t="shared" si="129"/>
        <v>4.0181300000000002</v>
      </c>
      <c r="N226" s="91">
        <f t="shared" si="129"/>
        <v>4.1480600000000001</v>
      </c>
      <c r="O226" s="91">
        <f t="shared" si="129"/>
        <v>4.2527499999999998</v>
      </c>
      <c r="P226" s="91">
        <f t="shared" si="129"/>
        <v>4.2949999999999999</v>
      </c>
      <c r="Q226" s="91">
        <f t="shared" si="129"/>
        <v>4.2333999999999996</v>
      </c>
      <c r="R226" s="91">
        <f t="shared" si="129"/>
        <v>4.2347200000000003</v>
      </c>
      <c r="S226" s="91">
        <f t="shared" si="129"/>
        <v>4.2751799999999998</v>
      </c>
      <c r="T226" s="91">
        <f t="shared" si="129"/>
        <v>4.2677300000000002</v>
      </c>
      <c r="U226" s="91">
        <f t="shared" si="129"/>
        <v>4.2495599999999998</v>
      </c>
      <c r="V226" s="91">
        <f t="shared" si="129"/>
        <v>4.1617699999999997</v>
      </c>
      <c r="W226" s="91">
        <f t="shared" si="129"/>
        <v>4.0528500000000003</v>
      </c>
      <c r="X226" s="91">
        <f t="shared" si="129"/>
        <v>4.0148599999999997</v>
      </c>
      <c r="Y226" s="91">
        <f t="shared" si="129"/>
        <v>3.9202900000000001</v>
      </c>
      <c r="Z226" s="91">
        <f t="shared" si="129"/>
        <v>3.69815</v>
      </c>
      <c r="AA226" s="91">
        <f t="shared" si="129"/>
        <v>3.7109999999999999</v>
      </c>
    </row>
    <row r="227" spans="1:27" ht="12.75" hidden="1" customHeight="1" outlineLevel="1" x14ac:dyDescent="0.3">
      <c r="A227" s="99" t="s">
        <v>1873</v>
      </c>
      <c r="B227" s="63" t="s">
        <v>238</v>
      </c>
      <c r="C227" s="43" t="s">
        <v>79</v>
      </c>
      <c r="D227" s="44">
        <v>1448.61</v>
      </c>
      <c r="E227" s="44">
        <v>1238.74</v>
      </c>
      <c r="F227" s="44">
        <v>1170.53</v>
      </c>
      <c r="G227" s="44">
        <v>1005.48</v>
      </c>
      <c r="H227" s="44">
        <v>756.3</v>
      </c>
      <c r="I227" s="44">
        <v>814.88</v>
      </c>
      <c r="J227" s="44">
        <v>917.02</v>
      </c>
      <c r="K227" s="44">
        <v>1364.48</v>
      </c>
      <c r="L227" s="44">
        <v>1743.66</v>
      </c>
      <c r="M227" s="44">
        <v>2000.56</v>
      </c>
      <c r="N227" s="44">
        <v>2130.4899999999998</v>
      </c>
      <c r="O227" s="44">
        <v>2235.1799999999998</v>
      </c>
      <c r="P227" s="44">
        <v>2277.4299999999998</v>
      </c>
      <c r="Q227" s="44">
        <v>2215.83</v>
      </c>
      <c r="R227" s="44">
        <v>2217.15</v>
      </c>
      <c r="S227" s="44">
        <v>2257.61</v>
      </c>
      <c r="T227" s="44">
        <v>2250.16</v>
      </c>
      <c r="U227" s="44">
        <v>2231.9899999999998</v>
      </c>
      <c r="V227" s="44">
        <v>2144.1999999999998</v>
      </c>
      <c r="W227" s="44">
        <v>2035.28</v>
      </c>
      <c r="X227" s="44">
        <v>1997.29</v>
      </c>
      <c r="Y227" s="44">
        <v>1902.72</v>
      </c>
      <c r="Z227" s="44">
        <v>1680.58</v>
      </c>
      <c r="AA227" s="44">
        <v>1693.43</v>
      </c>
    </row>
    <row r="228" spans="1:27" ht="12.75" hidden="1" customHeight="1" outlineLevel="1" x14ac:dyDescent="0.3">
      <c r="A228" s="99" t="s">
        <v>1874</v>
      </c>
      <c r="B228" s="63" t="s">
        <v>90</v>
      </c>
      <c r="C228" s="43" t="s">
        <v>79</v>
      </c>
      <c r="D228" s="44">
        <f>$D$168</f>
        <v>1858.06</v>
      </c>
      <c r="E228" s="44">
        <f>$D$168</f>
        <v>1858.06</v>
      </c>
      <c r="F228" s="44">
        <f t="shared" ref="F228:AA228" si="130">$D$168</f>
        <v>1858.06</v>
      </c>
      <c r="G228" s="44">
        <f t="shared" si="130"/>
        <v>1858.06</v>
      </c>
      <c r="H228" s="44">
        <f t="shared" si="130"/>
        <v>1858.06</v>
      </c>
      <c r="I228" s="44">
        <f t="shared" si="130"/>
        <v>1858.06</v>
      </c>
      <c r="J228" s="44">
        <f t="shared" si="130"/>
        <v>1858.06</v>
      </c>
      <c r="K228" s="44">
        <f t="shared" si="130"/>
        <v>1858.06</v>
      </c>
      <c r="L228" s="44">
        <f t="shared" si="130"/>
        <v>1858.06</v>
      </c>
      <c r="M228" s="44">
        <f t="shared" si="130"/>
        <v>1858.06</v>
      </c>
      <c r="N228" s="44">
        <f t="shared" si="130"/>
        <v>1858.06</v>
      </c>
      <c r="O228" s="44">
        <f t="shared" si="130"/>
        <v>1858.06</v>
      </c>
      <c r="P228" s="44">
        <f t="shared" si="130"/>
        <v>1858.06</v>
      </c>
      <c r="Q228" s="44">
        <f t="shared" si="130"/>
        <v>1858.06</v>
      </c>
      <c r="R228" s="44">
        <f t="shared" si="130"/>
        <v>1858.06</v>
      </c>
      <c r="S228" s="44">
        <f t="shared" si="130"/>
        <v>1858.06</v>
      </c>
      <c r="T228" s="44">
        <f t="shared" si="130"/>
        <v>1858.06</v>
      </c>
      <c r="U228" s="44">
        <f t="shared" si="130"/>
        <v>1858.06</v>
      </c>
      <c r="V228" s="44">
        <f t="shared" si="130"/>
        <v>1858.06</v>
      </c>
      <c r="W228" s="44">
        <f t="shared" si="130"/>
        <v>1858.06</v>
      </c>
      <c r="X228" s="44">
        <f t="shared" si="130"/>
        <v>1858.06</v>
      </c>
      <c r="Y228" s="44">
        <f t="shared" si="130"/>
        <v>1858.06</v>
      </c>
      <c r="Z228" s="44">
        <f t="shared" si="130"/>
        <v>1858.06</v>
      </c>
      <c r="AA228" s="44">
        <f t="shared" si="130"/>
        <v>1858.06</v>
      </c>
    </row>
    <row r="229" spans="1:27" ht="12.75" hidden="1" customHeight="1" outlineLevel="1" x14ac:dyDescent="0.3">
      <c r="A229" s="99" t="s">
        <v>1875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1876</v>
      </c>
      <c r="B230" s="63" t="s">
        <v>81</v>
      </c>
      <c r="C230" s="43" t="s">
        <v>79</v>
      </c>
      <c r="D230" s="44">
        <f>$D$11</f>
        <v>154.69999999999999</v>
      </c>
      <c r="E230" s="44">
        <f t="shared" ref="E230:AA230" si="131">$D$11</f>
        <v>154.69999999999999</v>
      </c>
      <c r="F230" s="44">
        <f t="shared" si="131"/>
        <v>154.69999999999999</v>
      </c>
      <c r="G230" s="44">
        <f t="shared" si="131"/>
        <v>154.69999999999999</v>
      </c>
      <c r="H230" s="44">
        <f t="shared" si="131"/>
        <v>154.69999999999999</v>
      </c>
      <c r="I230" s="44">
        <f t="shared" si="131"/>
        <v>154.69999999999999</v>
      </c>
      <c r="J230" s="44">
        <f t="shared" si="131"/>
        <v>154.69999999999999</v>
      </c>
      <c r="K230" s="44">
        <f t="shared" si="131"/>
        <v>154.69999999999999</v>
      </c>
      <c r="L230" s="44">
        <f t="shared" si="131"/>
        <v>154.69999999999999</v>
      </c>
      <c r="M230" s="44">
        <f t="shared" si="131"/>
        <v>154.69999999999999</v>
      </c>
      <c r="N230" s="44">
        <f t="shared" si="131"/>
        <v>154.69999999999999</v>
      </c>
      <c r="O230" s="44">
        <f t="shared" si="131"/>
        <v>154.69999999999999</v>
      </c>
      <c r="P230" s="44">
        <f t="shared" si="131"/>
        <v>154.69999999999999</v>
      </c>
      <c r="Q230" s="44">
        <f t="shared" si="131"/>
        <v>154.69999999999999</v>
      </c>
      <c r="R230" s="44">
        <f t="shared" si="131"/>
        <v>154.69999999999999</v>
      </c>
      <c r="S230" s="44">
        <f t="shared" si="131"/>
        <v>154.69999999999999</v>
      </c>
      <c r="T230" s="44">
        <f t="shared" si="131"/>
        <v>154.69999999999999</v>
      </c>
      <c r="U230" s="44">
        <f t="shared" si="131"/>
        <v>154.69999999999999</v>
      </c>
      <c r="V230" s="44">
        <f t="shared" si="131"/>
        <v>154.69999999999999</v>
      </c>
      <c r="W230" s="44">
        <f t="shared" si="131"/>
        <v>154.69999999999999</v>
      </c>
      <c r="X230" s="44">
        <f t="shared" si="131"/>
        <v>154.69999999999999</v>
      </c>
      <c r="Y230" s="44">
        <f t="shared" si="131"/>
        <v>154.69999999999999</v>
      </c>
      <c r="Z230" s="44">
        <f t="shared" si="131"/>
        <v>154.69999999999999</v>
      </c>
      <c r="AA230" s="44">
        <f t="shared" si="131"/>
        <v>154.69999999999999</v>
      </c>
    </row>
    <row r="231" spans="1:27" ht="12.75" customHeight="1" collapsed="1" x14ac:dyDescent="0.3">
      <c r="A231" s="98" t="s">
        <v>1877</v>
      </c>
      <c r="B231" s="28" t="str">
        <f>"14"&amp;"."&amp;$B$800&amp;"."&amp;$B$801</f>
        <v>14.07.2024</v>
      </c>
      <c r="C231" s="90" t="s">
        <v>76</v>
      </c>
      <c r="D231" s="91">
        <f>ROUND(((D232+D233+D235+D234)/1000),5)</f>
        <v>3.4575800000000001</v>
      </c>
      <c r="E231" s="91">
        <f>ROUND(((E232+E233+E235+E234)/1000),5)</f>
        <v>3.22465</v>
      </c>
      <c r="F231" s="91">
        <f>ROUND(((F232+F233+F235+F234)/1000),5)</f>
        <v>3.1304500000000002</v>
      </c>
      <c r="G231" s="91">
        <f t="shared" ref="G231:AA231" si="132">ROUND(((G232+G233+G235+G234)/1000),5)</f>
        <v>2.8173699999999999</v>
      </c>
      <c r="H231" s="91">
        <f t="shared" si="132"/>
        <v>2.7102599999999999</v>
      </c>
      <c r="I231" s="91">
        <f t="shared" si="132"/>
        <v>2.8234599999999999</v>
      </c>
      <c r="J231" s="91">
        <f t="shared" si="132"/>
        <v>2.6549499999999999</v>
      </c>
      <c r="K231" s="91">
        <f t="shared" si="132"/>
        <v>3.0597500000000002</v>
      </c>
      <c r="L231" s="91">
        <f t="shared" si="132"/>
        <v>3.5586000000000002</v>
      </c>
      <c r="M231" s="91">
        <f t="shared" si="132"/>
        <v>3.83995</v>
      </c>
      <c r="N231" s="91">
        <f t="shared" si="132"/>
        <v>3.9491700000000001</v>
      </c>
      <c r="O231" s="91">
        <f t="shared" si="132"/>
        <v>4.1040299999999998</v>
      </c>
      <c r="P231" s="91">
        <f t="shared" si="132"/>
        <v>4.1903499999999996</v>
      </c>
      <c r="Q231" s="91">
        <f t="shared" si="132"/>
        <v>4.05654</v>
      </c>
      <c r="R231" s="91">
        <f t="shared" si="132"/>
        <v>4.0595299999999996</v>
      </c>
      <c r="S231" s="91">
        <f t="shared" si="132"/>
        <v>4.0553299999999997</v>
      </c>
      <c r="T231" s="91">
        <f t="shared" si="132"/>
        <v>4.0321600000000002</v>
      </c>
      <c r="U231" s="91">
        <f t="shared" si="132"/>
        <v>4.0259900000000002</v>
      </c>
      <c r="V231" s="91">
        <f t="shared" si="132"/>
        <v>4.0146899999999999</v>
      </c>
      <c r="W231" s="91">
        <f t="shared" si="132"/>
        <v>3.9870100000000002</v>
      </c>
      <c r="X231" s="91">
        <f t="shared" si="132"/>
        <v>3.9488099999999999</v>
      </c>
      <c r="Y231" s="91">
        <f t="shared" si="132"/>
        <v>3.9440900000000001</v>
      </c>
      <c r="Z231" s="91">
        <f t="shared" si="132"/>
        <v>3.7051400000000001</v>
      </c>
      <c r="AA231" s="91">
        <f t="shared" si="132"/>
        <v>3.7004000000000001</v>
      </c>
    </row>
    <row r="232" spans="1:27" ht="12.75" hidden="1" customHeight="1" outlineLevel="1" x14ac:dyDescent="0.3">
      <c r="A232" s="99" t="s">
        <v>1878</v>
      </c>
      <c r="B232" s="63" t="s">
        <v>238</v>
      </c>
      <c r="C232" s="43" t="s">
        <v>79</v>
      </c>
      <c r="D232" s="44">
        <v>1440.01</v>
      </c>
      <c r="E232" s="44">
        <v>1207.08</v>
      </c>
      <c r="F232" s="44">
        <v>1112.8800000000001</v>
      </c>
      <c r="G232" s="44">
        <v>799.8</v>
      </c>
      <c r="H232" s="44">
        <v>692.69</v>
      </c>
      <c r="I232" s="44">
        <v>805.89</v>
      </c>
      <c r="J232" s="44">
        <v>637.38</v>
      </c>
      <c r="K232" s="44">
        <v>1042.18</v>
      </c>
      <c r="L232" s="44">
        <v>1541.03</v>
      </c>
      <c r="M232" s="44">
        <v>1822.38</v>
      </c>
      <c r="N232" s="44">
        <v>1931.6</v>
      </c>
      <c r="O232" s="44">
        <v>2086.46</v>
      </c>
      <c r="P232" s="44">
        <v>2172.7800000000002</v>
      </c>
      <c r="Q232" s="44">
        <v>2038.97</v>
      </c>
      <c r="R232" s="44">
        <v>2041.96</v>
      </c>
      <c r="S232" s="44">
        <v>2037.76</v>
      </c>
      <c r="T232" s="44">
        <v>2014.59</v>
      </c>
      <c r="U232" s="44">
        <v>2008.42</v>
      </c>
      <c r="V232" s="44">
        <v>1997.12</v>
      </c>
      <c r="W232" s="44">
        <v>1969.44</v>
      </c>
      <c r="X232" s="44">
        <v>1931.24</v>
      </c>
      <c r="Y232" s="44">
        <v>1926.52</v>
      </c>
      <c r="Z232" s="44">
        <v>1687.57</v>
      </c>
      <c r="AA232" s="44">
        <v>1682.83</v>
      </c>
    </row>
    <row r="233" spans="1:27" ht="12.75" hidden="1" customHeight="1" outlineLevel="1" x14ac:dyDescent="0.3">
      <c r="A233" s="99" t="s">
        <v>1879</v>
      </c>
      <c r="B233" s="63" t="s">
        <v>90</v>
      </c>
      <c r="C233" s="43" t="s">
        <v>79</v>
      </c>
      <c r="D233" s="44">
        <f>$D$168</f>
        <v>1858.06</v>
      </c>
      <c r="E233" s="44">
        <f>$D$168</f>
        <v>1858.06</v>
      </c>
      <c r="F233" s="44">
        <f t="shared" ref="F233:AA233" si="133">$D$168</f>
        <v>1858.06</v>
      </c>
      <c r="G233" s="44">
        <f t="shared" si="133"/>
        <v>1858.06</v>
      </c>
      <c r="H233" s="44">
        <f t="shared" si="133"/>
        <v>1858.06</v>
      </c>
      <c r="I233" s="44">
        <f t="shared" si="133"/>
        <v>1858.06</v>
      </c>
      <c r="J233" s="44">
        <f t="shared" si="133"/>
        <v>1858.06</v>
      </c>
      <c r="K233" s="44">
        <f t="shared" si="133"/>
        <v>1858.06</v>
      </c>
      <c r="L233" s="44">
        <f t="shared" si="133"/>
        <v>1858.06</v>
      </c>
      <c r="M233" s="44">
        <f t="shared" si="133"/>
        <v>1858.06</v>
      </c>
      <c r="N233" s="44">
        <f t="shared" si="133"/>
        <v>1858.06</v>
      </c>
      <c r="O233" s="44">
        <f t="shared" si="133"/>
        <v>1858.06</v>
      </c>
      <c r="P233" s="44">
        <f t="shared" si="133"/>
        <v>1858.06</v>
      </c>
      <c r="Q233" s="44">
        <f t="shared" si="133"/>
        <v>1858.06</v>
      </c>
      <c r="R233" s="44">
        <f t="shared" si="133"/>
        <v>1858.06</v>
      </c>
      <c r="S233" s="44">
        <f t="shared" si="133"/>
        <v>1858.06</v>
      </c>
      <c r="T233" s="44">
        <f t="shared" si="133"/>
        <v>1858.06</v>
      </c>
      <c r="U233" s="44">
        <f t="shared" si="133"/>
        <v>1858.06</v>
      </c>
      <c r="V233" s="44">
        <f t="shared" si="133"/>
        <v>1858.06</v>
      </c>
      <c r="W233" s="44">
        <f t="shared" si="133"/>
        <v>1858.06</v>
      </c>
      <c r="X233" s="44">
        <f t="shared" si="133"/>
        <v>1858.06</v>
      </c>
      <c r="Y233" s="44">
        <f t="shared" si="133"/>
        <v>1858.06</v>
      </c>
      <c r="Z233" s="44">
        <f t="shared" si="133"/>
        <v>1858.06</v>
      </c>
      <c r="AA233" s="44">
        <f t="shared" si="133"/>
        <v>1858.06</v>
      </c>
    </row>
    <row r="234" spans="1:27" ht="12.75" hidden="1" customHeight="1" outlineLevel="1" x14ac:dyDescent="0.3">
      <c r="A234" s="99" t="s">
        <v>1880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1881</v>
      </c>
      <c r="B235" s="63" t="s">
        <v>81</v>
      </c>
      <c r="C235" s="43" t="s">
        <v>79</v>
      </c>
      <c r="D235" s="44">
        <f>$D$11</f>
        <v>154.69999999999999</v>
      </c>
      <c r="E235" s="44">
        <f t="shared" ref="E235:AA235" si="134">$D$11</f>
        <v>154.69999999999999</v>
      </c>
      <c r="F235" s="44">
        <f t="shared" si="134"/>
        <v>154.69999999999999</v>
      </c>
      <c r="G235" s="44">
        <f t="shared" si="134"/>
        <v>154.69999999999999</v>
      </c>
      <c r="H235" s="44">
        <f t="shared" si="134"/>
        <v>154.69999999999999</v>
      </c>
      <c r="I235" s="44">
        <f t="shared" si="134"/>
        <v>154.69999999999999</v>
      </c>
      <c r="J235" s="44">
        <f t="shared" si="134"/>
        <v>154.69999999999999</v>
      </c>
      <c r="K235" s="44">
        <f t="shared" si="134"/>
        <v>154.69999999999999</v>
      </c>
      <c r="L235" s="44">
        <f t="shared" si="134"/>
        <v>154.69999999999999</v>
      </c>
      <c r="M235" s="44">
        <f t="shared" si="134"/>
        <v>154.69999999999999</v>
      </c>
      <c r="N235" s="44">
        <f t="shared" si="134"/>
        <v>154.69999999999999</v>
      </c>
      <c r="O235" s="44">
        <f t="shared" si="134"/>
        <v>154.69999999999999</v>
      </c>
      <c r="P235" s="44">
        <f t="shared" si="134"/>
        <v>154.69999999999999</v>
      </c>
      <c r="Q235" s="44">
        <f t="shared" si="134"/>
        <v>154.69999999999999</v>
      </c>
      <c r="R235" s="44">
        <f t="shared" si="134"/>
        <v>154.69999999999999</v>
      </c>
      <c r="S235" s="44">
        <f t="shared" si="134"/>
        <v>154.69999999999999</v>
      </c>
      <c r="T235" s="44">
        <f t="shared" si="134"/>
        <v>154.69999999999999</v>
      </c>
      <c r="U235" s="44">
        <f t="shared" si="134"/>
        <v>154.69999999999999</v>
      </c>
      <c r="V235" s="44">
        <f t="shared" si="134"/>
        <v>154.69999999999999</v>
      </c>
      <c r="W235" s="44">
        <f t="shared" si="134"/>
        <v>154.69999999999999</v>
      </c>
      <c r="X235" s="44">
        <f t="shared" si="134"/>
        <v>154.69999999999999</v>
      </c>
      <c r="Y235" s="44">
        <f t="shared" si="134"/>
        <v>154.69999999999999</v>
      </c>
      <c r="Z235" s="44">
        <f t="shared" si="134"/>
        <v>154.69999999999999</v>
      </c>
      <c r="AA235" s="44">
        <f t="shared" si="134"/>
        <v>154.69999999999999</v>
      </c>
    </row>
    <row r="236" spans="1:27" ht="12.75" customHeight="1" collapsed="1" x14ac:dyDescent="0.3">
      <c r="A236" s="98" t="s">
        <v>1882</v>
      </c>
      <c r="B236" s="28" t="str">
        <f>"15"&amp;"."&amp;$B$800&amp;"."&amp;$B$801</f>
        <v>15.07.2024</v>
      </c>
      <c r="C236" s="90" t="s">
        <v>76</v>
      </c>
      <c r="D236" s="91">
        <f>ROUND(((D237+D238+D240+D239)/1000),5)</f>
        <v>3.2196799999999999</v>
      </c>
      <c r="E236" s="91">
        <f>ROUND(((E237+E238+E240+E239)/1000),5)</f>
        <v>3.1280700000000001</v>
      </c>
      <c r="F236" s="91">
        <f>ROUND(((F237+F238+F240+F239)/1000),5)</f>
        <v>2.9976600000000002</v>
      </c>
      <c r="G236" s="91">
        <f t="shared" ref="G236:AA236" si="135">ROUND(((G237+G238+G240+G239)/1000),5)</f>
        <v>2.6703999999999999</v>
      </c>
      <c r="H236" s="91">
        <f t="shared" si="135"/>
        <v>2.6652999999999998</v>
      </c>
      <c r="I236" s="91">
        <f t="shared" si="135"/>
        <v>2.7223099999999998</v>
      </c>
      <c r="J236" s="91">
        <f t="shared" si="135"/>
        <v>2.8439999999999999</v>
      </c>
      <c r="K236" s="91">
        <f t="shared" si="135"/>
        <v>3.5904799999999999</v>
      </c>
      <c r="L236" s="91">
        <f t="shared" si="135"/>
        <v>4.0423400000000003</v>
      </c>
      <c r="M236" s="91">
        <f t="shared" si="135"/>
        <v>4.2643700000000004</v>
      </c>
      <c r="N236" s="91">
        <f t="shared" si="135"/>
        <v>4.3795099999999998</v>
      </c>
      <c r="O236" s="91">
        <f t="shared" si="135"/>
        <v>4.4851400000000003</v>
      </c>
      <c r="P236" s="91">
        <f t="shared" si="135"/>
        <v>4.3700299999999999</v>
      </c>
      <c r="Q236" s="91">
        <f t="shared" si="135"/>
        <v>4.5148000000000001</v>
      </c>
      <c r="R236" s="91">
        <f t="shared" si="135"/>
        <v>4.6325200000000004</v>
      </c>
      <c r="S236" s="91">
        <f t="shared" si="135"/>
        <v>4.4090299999999996</v>
      </c>
      <c r="T236" s="91">
        <f t="shared" si="135"/>
        <v>4.3957600000000001</v>
      </c>
      <c r="U236" s="91">
        <f t="shared" si="135"/>
        <v>4.3472799999999996</v>
      </c>
      <c r="V236" s="91">
        <f t="shared" si="135"/>
        <v>4.2648000000000001</v>
      </c>
      <c r="W236" s="91">
        <f t="shared" si="135"/>
        <v>4.2774999999999999</v>
      </c>
      <c r="X236" s="91">
        <f t="shared" si="135"/>
        <v>4.2017499999999997</v>
      </c>
      <c r="Y236" s="91">
        <f t="shared" si="135"/>
        <v>4.0480200000000002</v>
      </c>
      <c r="Z236" s="91">
        <f t="shared" si="135"/>
        <v>3.9673500000000002</v>
      </c>
      <c r="AA236" s="91">
        <f t="shared" si="135"/>
        <v>3.71482</v>
      </c>
    </row>
    <row r="237" spans="1:27" ht="12.75" hidden="1" customHeight="1" outlineLevel="1" x14ac:dyDescent="0.3">
      <c r="A237" s="99" t="s">
        <v>1883</v>
      </c>
      <c r="B237" s="63" t="s">
        <v>238</v>
      </c>
      <c r="C237" s="43" t="s">
        <v>79</v>
      </c>
      <c r="D237" s="44">
        <v>1202.1099999999999</v>
      </c>
      <c r="E237" s="44">
        <v>1110.5</v>
      </c>
      <c r="F237" s="44">
        <v>980.09</v>
      </c>
      <c r="G237" s="44">
        <v>652.83000000000004</v>
      </c>
      <c r="H237" s="44">
        <v>647.73</v>
      </c>
      <c r="I237" s="44">
        <v>704.74</v>
      </c>
      <c r="J237" s="44">
        <v>826.43</v>
      </c>
      <c r="K237" s="44">
        <v>1572.91</v>
      </c>
      <c r="L237" s="44">
        <v>2024.77</v>
      </c>
      <c r="M237" s="44">
        <v>2246.8000000000002</v>
      </c>
      <c r="N237" s="44">
        <v>2361.94</v>
      </c>
      <c r="O237" s="44">
        <v>2467.5700000000002</v>
      </c>
      <c r="P237" s="44">
        <v>2352.46</v>
      </c>
      <c r="Q237" s="44">
        <v>2497.23</v>
      </c>
      <c r="R237" s="44">
        <v>2614.9499999999998</v>
      </c>
      <c r="S237" s="44">
        <v>2391.46</v>
      </c>
      <c r="T237" s="44">
        <v>2378.19</v>
      </c>
      <c r="U237" s="44">
        <v>2329.71</v>
      </c>
      <c r="V237" s="44">
        <v>2247.23</v>
      </c>
      <c r="W237" s="44">
        <v>2259.9299999999998</v>
      </c>
      <c r="X237" s="44">
        <v>2184.1799999999998</v>
      </c>
      <c r="Y237" s="44">
        <v>2030.45</v>
      </c>
      <c r="Z237" s="44">
        <v>1949.78</v>
      </c>
      <c r="AA237" s="44">
        <v>1697.25</v>
      </c>
    </row>
    <row r="238" spans="1:27" ht="12.75" hidden="1" customHeight="1" outlineLevel="1" x14ac:dyDescent="0.3">
      <c r="A238" s="99" t="s">
        <v>1884</v>
      </c>
      <c r="B238" s="63" t="s">
        <v>90</v>
      </c>
      <c r="C238" s="43" t="s">
        <v>79</v>
      </c>
      <c r="D238" s="44">
        <f>$D$168</f>
        <v>1858.06</v>
      </c>
      <c r="E238" s="44">
        <f>$D$168</f>
        <v>1858.06</v>
      </c>
      <c r="F238" s="44">
        <f t="shared" ref="F238:AA238" si="136">$D$168</f>
        <v>1858.06</v>
      </c>
      <c r="G238" s="44">
        <f t="shared" si="136"/>
        <v>1858.06</v>
      </c>
      <c r="H238" s="44">
        <f t="shared" si="136"/>
        <v>1858.06</v>
      </c>
      <c r="I238" s="44">
        <f t="shared" si="136"/>
        <v>1858.06</v>
      </c>
      <c r="J238" s="44">
        <f t="shared" si="136"/>
        <v>1858.06</v>
      </c>
      <c r="K238" s="44">
        <f t="shared" si="136"/>
        <v>1858.06</v>
      </c>
      <c r="L238" s="44">
        <f t="shared" si="136"/>
        <v>1858.06</v>
      </c>
      <c r="M238" s="44">
        <f t="shared" si="136"/>
        <v>1858.06</v>
      </c>
      <c r="N238" s="44">
        <f t="shared" si="136"/>
        <v>1858.06</v>
      </c>
      <c r="O238" s="44">
        <f t="shared" si="136"/>
        <v>1858.06</v>
      </c>
      <c r="P238" s="44">
        <f t="shared" si="136"/>
        <v>1858.06</v>
      </c>
      <c r="Q238" s="44">
        <f t="shared" si="136"/>
        <v>1858.06</v>
      </c>
      <c r="R238" s="44">
        <f t="shared" si="136"/>
        <v>1858.06</v>
      </c>
      <c r="S238" s="44">
        <f t="shared" si="136"/>
        <v>1858.06</v>
      </c>
      <c r="T238" s="44">
        <f t="shared" si="136"/>
        <v>1858.06</v>
      </c>
      <c r="U238" s="44">
        <f t="shared" si="136"/>
        <v>1858.06</v>
      </c>
      <c r="V238" s="44">
        <f t="shared" si="136"/>
        <v>1858.06</v>
      </c>
      <c r="W238" s="44">
        <f t="shared" si="136"/>
        <v>1858.06</v>
      </c>
      <c r="X238" s="44">
        <f t="shared" si="136"/>
        <v>1858.06</v>
      </c>
      <c r="Y238" s="44">
        <f t="shared" si="136"/>
        <v>1858.06</v>
      </c>
      <c r="Z238" s="44">
        <f t="shared" si="136"/>
        <v>1858.06</v>
      </c>
      <c r="AA238" s="44">
        <f t="shared" si="136"/>
        <v>1858.06</v>
      </c>
    </row>
    <row r="239" spans="1:27" ht="12.75" hidden="1" customHeight="1" outlineLevel="1" x14ac:dyDescent="0.3">
      <c r="A239" s="99" t="s">
        <v>1885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1886</v>
      </c>
      <c r="B240" s="63" t="s">
        <v>81</v>
      </c>
      <c r="C240" s="43" t="s">
        <v>79</v>
      </c>
      <c r="D240" s="44">
        <f>$D$11</f>
        <v>154.69999999999999</v>
      </c>
      <c r="E240" s="44">
        <f t="shared" ref="E240:AA240" si="137">$D$11</f>
        <v>154.69999999999999</v>
      </c>
      <c r="F240" s="44">
        <f t="shared" si="137"/>
        <v>154.69999999999999</v>
      </c>
      <c r="G240" s="44">
        <f t="shared" si="137"/>
        <v>154.69999999999999</v>
      </c>
      <c r="H240" s="44">
        <f t="shared" si="137"/>
        <v>154.69999999999999</v>
      </c>
      <c r="I240" s="44">
        <f t="shared" si="137"/>
        <v>154.69999999999999</v>
      </c>
      <c r="J240" s="44">
        <f t="shared" si="137"/>
        <v>154.69999999999999</v>
      </c>
      <c r="K240" s="44">
        <f t="shared" si="137"/>
        <v>154.69999999999999</v>
      </c>
      <c r="L240" s="44">
        <f t="shared" si="137"/>
        <v>154.69999999999999</v>
      </c>
      <c r="M240" s="44">
        <f t="shared" si="137"/>
        <v>154.69999999999999</v>
      </c>
      <c r="N240" s="44">
        <f t="shared" si="137"/>
        <v>154.69999999999999</v>
      </c>
      <c r="O240" s="44">
        <f t="shared" si="137"/>
        <v>154.69999999999999</v>
      </c>
      <c r="P240" s="44">
        <f t="shared" si="137"/>
        <v>154.69999999999999</v>
      </c>
      <c r="Q240" s="44">
        <f t="shared" si="137"/>
        <v>154.69999999999999</v>
      </c>
      <c r="R240" s="44">
        <f t="shared" si="137"/>
        <v>154.69999999999999</v>
      </c>
      <c r="S240" s="44">
        <f t="shared" si="137"/>
        <v>154.69999999999999</v>
      </c>
      <c r="T240" s="44">
        <f t="shared" si="137"/>
        <v>154.69999999999999</v>
      </c>
      <c r="U240" s="44">
        <f t="shared" si="137"/>
        <v>154.69999999999999</v>
      </c>
      <c r="V240" s="44">
        <f t="shared" si="137"/>
        <v>154.69999999999999</v>
      </c>
      <c r="W240" s="44">
        <f t="shared" si="137"/>
        <v>154.69999999999999</v>
      </c>
      <c r="X240" s="44">
        <f t="shared" si="137"/>
        <v>154.69999999999999</v>
      </c>
      <c r="Y240" s="44">
        <f t="shared" si="137"/>
        <v>154.69999999999999</v>
      </c>
      <c r="Z240" s="44">
        <f t="shared" si="137"/>
        <v>154.69999999999999</v>
      </c>
      <c r="AA240" s="44">
        <f t="shared" si="137"/>
        <v>154.69999999999999</v>
      </c>
    </row>
    <row r="241" spans="1:27" ht="12.75" customHeight="1" collapsed="1" x14ac:dyDescent="0.3">
      <c r="A241" s="98" t="s">
        <v>1887</v>
      </c>
      <c r="B241" s="28" t="str">
        <f>"16"&amp;"."&amp;$B$800&amp;"."&amp;$B$801</f>
        <v>16.07.2024</v>
      </c>
      <c r="C241" s="90" t="s">
        <v>76</v>
      </c>
      <c r="D241" s="91">
        <f>ROUND(((D242+D243+D245+D244)/1000),5)</f>
        <v>3.3944000000000001</v>
      </c>
      <c r="E241" s="91">
        <f>ROUND(((E242+E243+E245+E244)/1000),5)</f>
        <v>3.2200600000000001</v>
      </c>
      <c r="F241" s="91">
        <f>ROUND(((F242+F243+F245+F244)/1000),5)</f>
        <v>3.08352</v>
      </c>
      <c r="G241" s="91">
        <f t="shared" ref="G241:AA241" si="138">ROUND(((G242+G243+G245+G244)/1000),5)</f>
        <v>2.7164999999999999</v>
      </c>
      <c r="H241" s="91">
        <f t="shared" si="138"/>
        <v>2.6484000000000001</v>
      </c>
      <c r="I241" s="91">
        <f t="shared" si="138"/>
        <v>2.7677399999999999</v>
      </c>
      <c r="J241" s="91">
        <f t="shared" si="138"/>
        <v>3.2168600000000001</v>
      </c>
      <c r="K241" s="91">
        <f t="shared" si="138"/>
        <v>3.7109999999999999</v>
      </c>
      <c r="L241" s="91">
        <f t="shared" si="138"/>
        <v>4.0560099999999997</v>
      </c>
      <c r="M241" s="91">
        <f t="shared" si="138"/>
        <v>4.3256800000000002</v>
      </c>
      <c r="N241" s="91">
        <f t="shared" si="138"/>
        <v>4.5170199999999996</v>
      </c>
      <c r="O241" s="91">
        <f t="shared" si="138"/>
        <v>4.4959899999999999</v>
      </c>
      <c r="P241" s="91">
        <f t="shared" si="138"/>
        <v>4.3177599999999998</v>
      </c>
      <c r="Q241" s="91">
        <f t="shared" si="138"/>
        <v>4.8900699999999997</v>
      </c>
      <c r="R241" s="91">
        <f t="shared" si="138"/>
        <v>5.1176500000000003</v>
      </c>
      <c r="S241" s="91">
        <f t="shared" si="138"/>
        <v>5.0486000000000004</v>
      </c>
      <c r="T241" s="91">
        <f t="shared" si="138"/>
        <v>4.2088799999999997</v>
      </c>
      <c r="U241" s="91">
        <f t="shared" si="138"/>
        <v>4.6452799999999996</v>
      </c>
      <c r="V241" s="91">
        <f t="shared" si="138"/>
        <v>4.5730700000000004</v>
      </c>
      <c r="W241" s="91">
        <f t="shared" si="138"/>
        <v>4.4126799999999999</v>
      </c>
      <c r="X241" s="91">
        <f t="shared" si="138"/>
        <v>4.34049</v>
      </c>
      <c r="Y241" s="91">
        <f t="shared" si="138"/>
        <v>4.33514</v>
      </c>
      <c r="Z241" s="91">
        <f t="shared" si="138"/>
        <v>4.0332999999999997</v>
      </c>
      <c r="AA241" s="91">
        <f t="shared" si="138"/>
        <v>3.7616200000000002</v>
      </c>
    </row>
    <row r="242" spans="1:27" ht="12.75" hidden="1" customHeight="1" outlineLevel="1" x14ac:dyDescent="0.3">
      <c r="A242" s="99" t="s">
        <v>1888</v>
      </c>
      <c r="B242" s="63" t="s">
        <v>238</v>
      </c>
      <c r="C242" s="43" t="s">
        <v>79</v>
      </c>
      <c r="D242" s="44">
        <v>1376.83</v>
      </c>
      <c r="E242" s="44">
        <v>1202.49</v>
      </c>
      <c r="F242" s="44">
        <v>1065.95</v>
      </c>
      <c r="G242" s="44">
        <v>698.93</v>
      </c>
      <c r="H242" s="44">
        <v>630.83000000000004</v>
      </c>
      <c r="I242" s="44">
        <v>750.17</v>
      </c>
      <c r="J242" s="44">
        <v>1199.29</v>
      </c>
      <c r="K242" s="44">
        <v>1693.43</v>
      </c>
      <c r="L242" s="44">
        <v>2038.44</v>
      </c>
      <c r="M242" s="44">
        <v>2308.11</v>
      </c>
      <c r="N242" s="44">
        <v>2499.4499999999998</v>
      </c>
      <c r="O242" s="44">
        <v>2478.42</v>
      </c>
      <c r="P242" s="44">
        <v>2300.19</v>
      </c>
      <c r="Q242" s="44">
        <v>2872.5</v>
      </c>
      <c r="R242" s="44">
        <v>3100.08</v>
      </c>
      <c r="S242" s="44">
        <v>3031.03</v>
      </c>
      <c r="T242" s="44">
        <v>2191.31</v>
      </c>
      <c r="U242" s="44">
        <v>2627.71</v>
      </c>
      <c r="V242" s="44">
        <v>2555.5</v>
      </c>
      <c r="W242" s="44">
        <v>2395.11</v>
      </c>
      <c r="X242" s="44">
        <v>2322.92</v>
      </c>
      <c r="Y242" s="44">
        <v>2317.5700000000002</v>
      </c>
      <c r="Z242" s="44">
        <v>2015.73</v>
      </c>
      <c r="AA242" s="44">
        <v>1744.05</v>
      </c>
    </row>
    <row r="243" spans="1:27" ht="12.75" hidden="1" customHeight="1" outlineLevel="1" x14ac:dyDescent="0.3">
      <c r="A243" s="99" t="s">
        <v>1889</v>
      </c>
      <c r="B243" s="63" t="s">
        <v>90</v>
      </c>
      <c r="C243" s="43" t="s">
        <v>79</v>
      </c>
      <c r="D243" s="44">
        <f>$D$168</f>
        <v>1858.06</v>
      </c>
      <c r="E243" s="44">
        <f>$D$168</f>
        <v>1858.06</v>
      </c>
      <c r="F243" s="44">
        <f t="shared" ref="F243:AA243" si="139">$D$168</f>
        <v>1858.06</v>
      </c>
      <c r="G243" s="44">
        <f t="shared" si="139"/>
        <v>1858.06</v>
      </c>
      <c r="H243" s="44">
        <f t="shared" si="139"/>
        <v>1858.06</v>
      </c>
      <c r="I243" s="44">
        <f t="shared" si="139"/>
        <v>1858.06</v>
      </c>
      <c r="J243" s="44">
        <f t="shared" si="139"/>
        <v>1858.06</v>
      </c>
      <c r="K243" s="44">
        <f t="shared" si="139"/>
        <v>1858.06</v>
      </c>
      <c r="L243" s="44">
        <f t="shared" si="139"/>
        <v>1858.06</v>
      </c>
      <c r="M243" s="44">
        <f t="shared" si="139"/>
        <v>1858.06</v>
      </c>
      <c r="N243" s="44">
        <f t="shared" si="139"/>
        <v>1858.06</v>
      </c>
      <c r="O243" s="44">
        <f t="shared" si="139"/>
        <v>1858.06</v>
      </c>
      <c r="P243" s="44">
        <f t="shared" si="139"/>
        <v>1858.06</v>
      </c>
      <c r="Q243" s="44">
        <f t="shared" si="139"/>
        <v>1858.06</v>
      </c>
      <c r="R243" s="44">
        <f t="shared" si="139"/>
        <v>1858.06</v>
      </c>
      <c r="S243" s="44">
        <f t="shared" si="139"/>
        <v>1858.06</v>
      </c>
      <c r="T243" s="44">
        <f t="shared" si="139"/>
        <v>1858.06</v>
      </c>
      <c r="U243" s="44">
        <f t="shared" si="139"/>
        <v>1858.06</v>
      </c>
      <c r="V243" s="44">
        <f t="shared" si="139"/>
        <v>1858.06</v>
      </c>
      <c r="W243" s="44">
        <f t="shared" si="139"/>
        <v>1858.06</v>
      </c>
      <c r="X243" s="44">
        <f t="shared" si="139"/>
        <v>1858.06</v>
      </c>
      <c r="Y243" s="44">
        <f t="shared" si="139"/>
        <v>1858.06</v>
      </c>
      <c r="Z243" s="44">
        <f t="shared" si="139"/>
        <v>1858.06</v>
      </c>
      <c r="AA243" s="44">
        <f t="shared" si="139"/>
        <v>1858.06</v>
      </c>
    </row>
    <row r="244" spans="1:27" ht="12.75" hidden="1" customHeight="1" outlineLevel="1" x14ac:dyDescent="0.3">
      <c r="A244" s="99" t="s">
        <v>1890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1891</v>
      </c>
      <c r="B245" s="63" t="s">
        <v>81</v>
      </c>
      <c r="C245" s="43" t="s">
        <v>79</v>
      </c>
      <c r="D245" s="44">
        <f>$D$11</f>
        <v>154.69999999999999</v>
      </c>
      <c r="E245" s="44">
        <f t="shared" ref="E245:AA245" si="140">$D$11</f>
        <v>154.69999999999999</v>
      </c>
      <c r="F245" s="44">
        <f t="shared" si="140"/>
        <v>154.69999999999999</v>
      </c>
      <c r="G245" s="44">
        <f t="shared" si="140"/>
        <v>154.69999999999999</v>
      </c>
      <c r="H245" s="44">
        <f t="shared" si="140"/>
        <v>154.69999999999999</v>
      </c>
      <c r="I245" s="44">
        <f t="shared" si="140"/>
        <v>154.69999999999999</v>
      </c>
      <c r="J245" s="44">
        <f t="shared" si="140"/>
        <v>154.69999999999999</v>
      </c>
      <c r="K245" s="44">
        <f t="shared" si="140"/>
        <v>154.69999999999999</v>
      </c>
      <c r="L245" s="44">
        <f t="shared" si="140"/>
        <v>154.69999999999999</v>
      </c>
      <c r="M245" s="44">
        <f t="shared" si="140"/>
        <v>154.69999999999999</v>
      </c>
      <c r="N245" s="44">
        <f t="shared" si="140"/>
        <v>154.69999999999999</v>
      </c>
      <c r="O245" s="44">
        <f t="shared" si="140"/>
        <v>154.69999999999999</v>
      </c>
      <c r="P245" s="44">
        <f t="shared" si="140"/>
        <v>154.69999999999999</v>
      </c>
      <c r="Q245" s="44">
        <f t="shared" si="140"/>
        <v>154.69999999999999</v>
      </c>
      <c r="R245" s="44">
        <f t="shared" si="140"/>
        <v>154.69999999999999</v>
      </c>
      <c r="S245" s="44">
        <f t="shared" si="140"/>
        <v>154.69999999999999</v>
      </c>
      <c r="T245" s="44">
        <f t="shared" si="140"/>
        <v>154.69999999999999</v>
      </c>
      <c r="U245" s="44">
        <f t="shared" si="140"/>
        <v>154.69999999999999</v>
      </c>
      <c r="V245" s="44">
        <f t="shared" si="140"/>
        <v>154.69999999999999</v>
      </c>
      <c r="W245" s="44">
        <f t="shared" si="140"/>
        <v>154.69999999999999</v>
      </c>
      <c r="X245" s="44">
        <f t="shared" si="140"/>
        <v>154.69999999999999</v>
      </c>
      <c r="Y245" s="44">
        <f t="shared" si="140"/>
        <v>154.69999999999999</v>
      </c>
      <c r="Z245" s="44">
        <f t="shared" si="140"/>
        <v>154.69999999999999</v>
      </c>
      <c r="AA245" s="44">
        <f t="shared" si="140"/>
        <v>154.69999999999999</v>
      </c>
    </row>
    <row r="246" spans="1:27" ht="12.75" customHeight="1" collapsed="1" x14ac:dyDescent="0.3">
      <c r="A246" s="98" t="s">
        <v>1892</v>
      </c>
      <c r="B246" s="28" t="str">
        <f>"17"&amp;"."&amp;$B$800&amp;"."&amp;$B$801</f>
        <v>17.07.2024</v>
      </c>
      <c r="C246" s="90" t="s">
        <v>76</v>
      </c>
      <c r="D246" s="91">
        <f>ROUND(((D247+D248+D250+D249)/1000),5)</f>
        <v>3.5586199999999999</v>
      </c>
      <c r="E246" s="91">
        <f>ROUND(((E247+E248+E250+E249)/1000),5)</f>
        <v>3.3130899999999999</v>
      </c>
      <c r="F246" s="91">
        <f>ROUND(((F247+F248+F250+F249)/1000),5)</f>
        <v>3.21617</v>
      </c>
      <c r="G246" s="91">
        <f t="shared" ref="G246:AA246" si="141">ROUND(((G247+G248+G250+G249)/1000),5)</f>
        <v>3.1064699999999998</v>
      </c>
      <c r="H246" s="91">
        <f t="shared" si="141"/>
        <v>2.80471</v>
      </c>
      <c r="I246" s="91">
        <f t="shared" si="141"/>
        <v>3.1847300000000001</v>
      </c>
      <c r="J246" s="91">
        <f t="shared" si="141"/>
        <v>3.4441899999999999</v>
      </c>
      <c r="K246" s="91">
        <f t="shared" si="141"/>
        <v>3.7444500000000001</v>
      </c>
      <c r="L246" s="91">
        <f t="shared" si="141"/>
        <v>4.10642</v>
      </c>
      <c r="M246" s="91">
        <f t="shared" si="141"/>
        <v>4.3254299999999999</v>
      </c>
      <c r="N246" s="91">
        <f t="shared" si="141"/>
        <v>4.0664199999999999</v>
      </c>
      <c r="O246" s="91">
        <f t="shared" si="141"/>
        <v>4.1551499999999999</v>
      </c>
      <c r="P246" s="91">
        <f t="shared" si="141"/>
        <v>4.1358600000000001</v>
      </c>
      <c r="Q246" s="91">
        <f t="shared" si="141"/>
        <v>4.8379300000000001</v>
      </c>
      <c r="R246" s="91">
        <f t="shared" si="141"/>
        <v>4.79603</v>
      </c>
      <c r="S246" s="91">
        <f t="shared" si="141"/>
        <v>5.1276200000000003</v>
      </c>
      <c r="T246" s="91">
        <f t="shared" si="141"/>
        <v>5.1331800000000003</v>
      </c>
      <c r="U246" s="91">
        <f t="shared" si="141"/>
        <v>4.9296800000000003</v>
      </c>
      <c r="V246" s="91">
        <f t="shared" si="141"/>
        <v>4.7680800000000003</v>
      </c>
      <c r="W246" s="91">
        <f t="shared" si="141"/>
        <v>4.548</v>
      </c>
      <c r="X246" s="91">
        <f t="shared" si="141"/>
        <v>4.4896599999999998</v>
      </c>
      <c r="Y246" s="91">
        <f t="shared" si="141"/>
        <v>4.4952699999999997</v>
      </c>
      <c r="Z246" s="91">
        <f t="shared" si="141"/>
        <v>4.1318400000000004</v>
      </c>
      <c r="AA246" s="91">
        <f t="shared" si="141"/>
        <v>3.9289800000000001</v>
      </c>
    </row>
    <row r="247" spans="1:27" ht="12.75" hidden="1" customHeight="1" outlineLevel="1" x14ac:dyDescent="0.3">
      <c r="A247" s="99" t="s">
        <v>1893</v>
      </c>
      <c r="B247" s="63" t="s">
        <v>238</v>
      </c>
      <c r="C247" s="43" t="s">
        <v>79</v>
      </c>
      <c r="D247" s="44">
        <v>1541.05</v>
      </c>
      <c r="E247" s="44">
        <v>1295.52</v>
      </c>
      <c r="F247" s="44">
        <v>1198.5999999999999</v>
      </c>
      <c r="G247" s="44">
        <v>1088.9000000000001</v>
      </c>
      <c r="H247" s="44">
        <v>787.14</v>
      </c>
      <c r="I247" s="44">
        <v>1167.1600000000001</v>
      </c>
      <c r="J247" s="44">
        <v>1426.62</v>
      </c>
      <c r="K247" s="44">
        <v>1726.88</v>
      </c>
      <c r="L247" s="44">
        <v>2088.85</v>
      </c>
      <c r="M247" s="44">
        <v>2307.86</v>
      </c>
      <c r="N247" s="44">
        <v>2048.85</v>
      </c>
      <c r="O247" s="44">
        <v>2137.58</v>
      </c>
      <c r="P247" s="44">
        <v>2118.29</v>
      </c>
      <c r="Q247" s="44">
        <v>2820.36</v>
      </c>
      <c r="R247" s="44">
        <v>2778.46</v>
      </c>
      <c r="S247" s="44">
        <v>3110.05</v>
      </c>
      <c r="T247" s="44">
        <v>3115.61</v>
      </c>
      <c r="U247" s="44">
        <v>2912.11</v>
      </c>
      <c r="V247" s="44">
        <v>2750.51</v>
      </c>
      <c r="W247" s="44">
        <v>2530.4299999999998</v>
      </c>
      <c r="X247" s="44">
        <v>2472.09</v>
      </c>
      <c r="Y247" s="44">
        <v>2477.6999999999998</v>
      </c>
      <c r="Z247" s="44">
        <v>2114.27</v>
      </c>
      <c r="AA247" s="44">
        <v>1911.41</v>
      </c>
    </row>
    <row r="248" spans="1:27" ht="12.75" hidden="1" customHeight="1" outlineLevel="1" x14ac:dyDescent="0.3">
      <c r="A248" s="99" t="s">
        <v>1894</v>
      </c>
      <c r="B248" s="63" t="s">
        <v>90</v>
      </c>
      <c r="C248" s="43" t="s">
        <v>79</v>
      </c>
      <c r="D248" s="44">
        <f>$D$168</f>
        <v>1858.06</v>
      </c>
      <c r="E248" s="44">
        <f>$D$168</f>
        <v>1858.06</v>
      </c>
      <c r="F248" s="44">
        <f t="shared" ref="F248:AA248" si="142">$D$168</f>
        <v>1858.06</v>
      </c>
      <c r="G248" s="44">
        <f t="shared" si="142"/>
        <v>1858.06</v>
      </c>
      <c r="H248" s="44">
        <f t="shared" si="142"/>
        <v>1858.06</v>
      </c>
      <c r="I248" s="44">
        <f t="shared" si="142"/>
        <v>1858.06</v>
      </c>
      <c r="J248" s="44">
        <f t="shared" si="142"/>
        <v>1858.06</v>
      </c>
      <c r="K248" s="44">
        <f t="shared" si="142"/>
        <v>1858.06</v>
      </c>
      <c r="L248" s="44">
        <f t="shared" si="142"/>
        <v>1858.06</v>
      </c>
      <c r="M248" s="44">
        <f t="shared" si="142"/>
        <v>1858.06</v>
      </c>
      <c r="N248" s="44">
        <f t="shared" si="142"/>
        <v>1858.06</v>
      </c>
      <c r="O248" s="44">
        <f t="shared" si="142"/>
        <v>1858.06</v>
      </c>
      <c r="P248" s="44">
        <f t="shared" si="142"/>
        <v>1858.06</v>
      </c>
      <c r="Q248" s="44">
        <f t="shared" si="142"/>
        <v>1858.06</v>
      </c>
      <c r="R248" s="44">
        <f t="shared" si="142"/>
        <v>1858.06</v>
      </c>
      <c r="S248" s="44">
        <f t="shared" si="142"/>
        <v>1858.06</v>
      </c>
      <c r="T248" s="44">
        <f t="shared" si="142"/>
        <v>1858.06</v>
      </c>
      <c r="U248" s="44">
        <f t="shared" si="142"/>
        <v>1858.06</v>
      </c>
      <c r="V248" s="44">
        <f t="shared" si="142"/>
        <v>1858.06</v>
      </c>
      <c r="W248" s="44">
        <f t="shared" si="142"/>
        <v>1858.06</v>
      </c>
      <c r="X248" s="44">
        <f t="shared" si="142"/>
        <v>1858.06</v>
      </c>
      <c r="Y248" s="44">
        <f t="shared" si="142"/>
        <v>1858.06</v>
      </c>
      <c r="Z248" s="44">
        <f t="shared" si="142"/>
        <v>1858.06</v>
      </c>
      <c r="AA248" s="44">
        <f t="shared" si="142"/>
        <v>1858.06</v>
      </c>
    </row>
    <row r="249" spans="1:27" ht="12.75" hidden="1" customHeight="1" outlineLevel="1" x14ac:dyDescent="0.3">
      <c r="A249" s="99" t="s">
        <v>1895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1896</v>
      </c>
      <c r="B250" s="63" t="s">
        <v>81</v>
      </c>
      <c r="C250" s="43" t="s">
        <v>79</v>
      </c>
      <c r="D250" s="44">
        <f>$D$11</f>
        <v>154.69999999999999</v>
      </c>
      <c r="E250" s="44">
        <f t="shared" ref="E250:AA250" si="143">$D$11</f>
        <v>154.69999999999999</v>
      </c>
      <c r="F250" s="44">
        <f t="shared" si="143"/>
        <v>154.69999999999999</v>
      </c>
      <c r="G250" s="44">
        <f t="shared" si="143"/>
        <v>154.69999999999999</v>
      </c>
      <c r="H250" s="44">
        <f t="shared" si="143"/>
        <v>154.69999999999999</v>
      </c>
      <c r="I250" s="44">
        <f t="shared" si="143"/>
        <v>154.69999999999999</v>
      </c>
      <c r="J250" s="44">
        <f t="shared" si="143"/>
        <v>154.69999999999999</v>
      </c>
      <c r="K250" s="44">
        <f t="shared" si="143"/>
        <v>154.69999999999999</v>
      </c>
      <c r="L250" s="44">
        <f t="shared" si="143"/>
        <v>154.69999999999999</v>
      </c>
      <c r="M250" s="44">
        <f t="shared" si="143"/>
        <v>154.69999999999999</v>
      </c>
      <c r="N250" s="44">
        <f t="shared" si="143"/>
        <v>154.69999999999999</v>
      </c>
      <c r="O250" s="44">
        <f t="shared" si="143"/>
        <v>154.69999999999999</v>
      </c>
      <c r="P250" s="44">
        <f t="shared" si="143"/>
        <v>154.69999999999999</v>
      </c>
      <c r="Q250" s="44">
        <f t="shared" si="143"/>
        <v>154.69999999999999</v>
      </c>
      <c r="R250" s="44">
        <f t="shared" si="143"/>
        <v>154.69999999999999</v>
      </c>
      <c r="S250" s="44">
        <f t="shared" si="143"/>
        <v>154.69999999999999</v>
      </c>
      <c r="T250" s="44">
        <f t="shared" si="143"/>
        <v>154.69999999999999</v>
      </c>
      <c r="U250" s="44">
        <f t="shared" si="143"/>
        <v>154.69999999999999</v>
      </c>
      <c r="V250" s="44">
        <f t="shared" si="143"/>
        <v>154.69999999999999</v>
      </c>
      <c r="W250" s="44">
        <f t="shared" si="143"/>
        <v>154.69999999999999</v>
      </c>
      <c r="X250" s="44">
        <f t="shared" si="143"/>
        <v>154.69999999999999</v>
      </c>
      <c r="Y250" s="44">
        <f t="shared" si="143"/>
        <v>154.69999999999999</v>
      </c>
      <c r="Z250" s="44">
        <f t="shared" si="143"/>
        <v>154.69999999999999</v>
      </c>
      <c r="AA250" s="44">
        <f t="shared" si="143"/>
        <v>154.69999999999999</v>
      </c>
    </row>
    <row r="251" spans="1:27" ht="12.75" customHeight="1" collapsed="1" x14ac:dyDescent="0.3">
      <c r="A251" s="98" t="s">
        <v>1897</v>
      </c>
      <c r="B251" s="28" t="str">
        <f>"18"&amp;"."&amp;$B$800&amp;"."&amp;$B$801</f>
        <v>18.07.2024</v>
      </c>
      <c r="C251" s="90" t="s">
        <v>76</v>
      </c>
      <c r="D251" s="91">
        <f>ROUND(((D252+D253+D255+D254)/1000),5)</f>
        <v>3.5851199999999999</v>
      </c>
      <c r="E251" s="91">
        <f>ROUND(((E252+E253+E255+E254)/1000),5)</f>
        <v>3.4697900000000002</v>
      </c>
      <c r="F251" s="91">
        <f>ROUND(((F252+F253+F255+F254)/1000),5)</f>
        <v>3.2652299999999999</v>
      </c>
      <c r="G251" s="91">
        <f t="shared" ref="G251:AA251" si="144">ROUND(((G252+G253+G255+G254)/1000),5)</f>
        <v>3.2160899999999999</v>
      </c>
      <c r="H251" s="91">
        <f t="shared" si="144"/>
        <v>3.1722999999999999</v>
      </c>
      <c r="I251" s="91">
        <f t="shared" si="144"/>
        <v>3.2628400000000002</v>
      </c>
      <c r="J251" s="91">
        <f t="shared" si="144"/>
        <v>3.4700600000000001</v>
      </c>
      <c r="K251" s="91">
        <f t="shared" si="144"/>
        <v>3.7183299999999999</v>
      </c>
      <c r="L251" s="91">
        <f t="shared" si="144"/>
        <v>3.93933</v>
      </c>
      <c r="M251" s="91">
        <f t="shared" si="144"/>
        <v>4.42943</v>
      </c>
      <c r="N251" s="91">
        <f t="shared" si="144"/>
        <v>4.4058700000000002</v>
      </c>
      <c r="O251" s="91">
        <f t="shared" si="144"/>
        <v>4.4075699999999998</v>
      </c>
      <c r="P251" s="91">
        <f t="shared" si="144"/>
        <v>4.3296400000000004</v>
      </c>
      <c r="Q251" s="91">
        <f t="shared" si="144"/>
        <v>4.9109999999999996</v>
      </c>
      <c r="R251" s="91">
        <f t="shared" si="144"/>
        <v>4.8928399999999996</v>
      </c>
      <c r="S251" s="91">
        <f t="shared" si="144"/>
        <v>4.1336899999999996</v>
      </c>
      <c r="T251" s="91">
        <f t="shared" si="144"/>
        <v>4.1110499999999996</v>
      </c>
      <c r="U251" s="91">
        <f t="shared" si="144"/>
        <v>4.4619400000000002</v>
      </c>
      <c r="V251" s="91">
        <f t="shared" si="144"/>
        <v>4.2744999999999997</v>
      </c>
      <c r="W251" s="91">
        <f t="shared" si="144"/>
        <v>4.3732699999999998</v>
      </c>
      <c r="X251" s="91">
        <f t="shared" si="144"/>
        <v>4.2423599999999997</v>
      </c>
      <c r="Y251" s="91">
        <f t="shared" si="144"/>
        <v>4.18811</v>
      </c>
      <c r="Z251" s="91">
        <f t="shared" si="144"/>
        <v>3.9174799999999999</v>
      </c>
      <c r="AA251" s="91">
        <f t="shared" si="144"/>
        <v>3.8520599999999998</v>
      </c>
    </row>
    <row r="252" spans="1:27" ht="12.75" hidden="1" customHeight="1" outlineLevel="1" x14ac:dyDescent="0.3">
      <c r="A252" s="99" t="s">
        <v>1898</v>
      </c>
      <c r="B252" s="63" t="s">
        <v>238</v>
      </c>
      <c r="C252" s="43" t="s">
        <v>79</v>
      </c>
      <c r="D252" s="44">
        <v>1567.55</v>
      </c>
      <c r="E252" s="44">
        <v>1452.22</v>
      </c>
      <c r="F252" s="44">
        <v>1247.6600000000001</v>
      </c>
      <c r="G252" s="44">
        <v>1198.52</v>
      </c>
      <c r="H252" s="44">
        <v>1154.73</v>
      </c>
      <c r="I252" s="44">
        <v>1245.27</v>
      </c>
      <c r="J252" s="44">
        <v>1452.49</v>
      </c>
      <c r="K252" s="44">
        <v>1700.76</v>
      </c>
      <c r="L252" s="44">
        <v>1921.76</v>
      </c>
      <c r="M252" s="44">
        <v>2411.86</v>
      </c>
      <c r="N252" s="44">
        <v>2388.3000000000002</v>
      </c>
      <c r="O252" s="44">
        <v>2390</v>
      </c>
      <c r="P252" s="44">
        <v>2312.0700000000002</v>
      </c>
      <c r="Q252" s="44">
        <v>2893.43</v>
      </c>
      <c r="R252" s="44">
        <v>2875.27</v>
      </c>
      <c r="S252" s="44">
        <v>2116.12</v>
      </c>
      <c r="T252" s="44">
        <v>2093.48</v>
      </c>
      <c r="U252" s="44">
        <v>2444.37</v>
      </c>
      <c r="V252" s="44">
        <v>2256.9299999999998</v>
      </c>
      <c r="W252" s="44">
        <v>2355.6999999999998</v>
      </c>
      <c r="X252" s="44">
        <v>2224.79</v>
      </c>
      <c r="Y252" s="44">
        <v>2170.54</v>
      </c>
      <c r="Z252" s="44">
        <v>1899.91</v>
      </c>
      <c r="AA252" s="44">
        <v>1834.49</v>
      </c>
    </row>
    <row r="253" spans="1:27" ht="12.75" hidden="1" customHeight="1" outlineLevel="1" x14ac:dyDescent="0.3">
      <c r="A253" s="99" t="s">
        <v>1899</v>
      </c>
      <c r="B253" s="63" t="s">
        <v>90</v>
      </c>
      <c r="C253" s="43" t="s">
        <v>79</v>
      </c>
      <c r="D253" s="44">
        <f>$D$168</f>
        <v>1858.06</v>
      </c>
      <c r="E253" s="44">
        <f>$D$168</f>
        <v>1858.06</v>
      </c>
      <c r="F253" s="44">
        <f t="shared" ref="F253:AA253" si="145">$D$168</f>
        <v>1858.06</v>
      </c>
      <c r="G253" s="44">
        <f t="shared" si="145"/>
        <v>1858.06</v>
      </c>
      <c r="H253" s="44">
        <f t="shared" si="145"/>
        <v>1858.06</v>
      </c>
      <c r="I253" s="44">
        <f t="shared" si="145"/>
        <v>1858.06</v>
      </c>
      <c r="J253" s="44">
        <f t="shared" si="145"/>
        <v>1858.06</v>
      </c>
      <c r="K253" s="44">
        <f t="shared" si="145"/>
        <v>1858.06</v>
      </c>
      <c r="L253" s="44">
        <f t="shared" si="145"/>
        <v>1858.06</v>
      </c>
      <c r="M253" s="44">
        <f t="shared" si="145"/>
        <v>1858.06</v>
      </c>
      <c r="N253" s="44">
        <f t="shared" si="145"/>
        <v>1858.06</v>
      </c>
      <c r="O253" s="44">
        <f t="shared" si="145"/>
        <v>1858.06</v>
      </c>
      <c r="P253" s="44">
        <f t="shared" si="145"/>
        <v>1858.06</v>
      </c>
      <c r="Q253" s="44">
        <f t="shared" si="145"/>
        <v>1858.06</v>
      </c>
      <c r="R253" s="44">
        <f t="shared" si="145"/>
        <v>1858.06</v>
      </c>
      <c r="S253" s="44">
        <f t="shared" si="145"/>
        <v>1858.06</v>
      </c>
      <c r="T253" s="44">
        <f t="shared" si="145"/>
        <v>1858.06</v>
      </c>
      <c r="U253" s="44">
        <f t="shared" si="145"/>
        <v>1858.06</v>
      </c>
      <c r="V253" s="44">
        <f t="shared" si="145"/>
        <v>1858.06</v>
      </c>
      <c r="W253" s="44">
        <f t="shared" si="145"/>
        <v>1858.06</v>
      </c>
      <c r="X253" s="44">
        <f t="shared" si="145"/>
        <v>1858.06</v>
      </c>
      <c r="Y253" s="44">
        <f t="shared" si="145"/>
        <v>1858.06</v>
      </c>
      <c r="Z253" s="44">
        <f t="shared" si="145"/>
        <v>1858.06</v>
      </c>
      <c r="AA253" s="44">
        <f t="shared" si="145"/>
        <v>1858.06</v>
      </c>
    </row>
    <row r="254" spans="1:27" ht="12.75" hidden="1" customHeight="1" outlineLevel="1" x14ac:dyDescent="0.3">
      <c r="A254" s="99" t="s">
        <v>1900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1901</v>
      </c>
      <c r="B255" s="63" t="s">
        <v>81</v>
      </c>
      <c r="C255" s="43" t="s">
        <v>79</v>
      </c>
      <c r="D255" s="44">
        <f>$D$11</f>
        <v>154.69999999999999</v>
      </c>
      <c r="E255" s="44">
        <f t="shared" ref="E255:AA255" si="146">$D$11</f>
        <v>154.69999999999999</v>
      </c>
      <c r="F255" s="44">
        <f t="shared" si="146"/>
        <v>154.69999999999999</v>
      </c>
      <c r="G255" s="44">
        <f t="shared" si="146"/>
        <v>154.69999999999999</v>
      </c>
      <c r="H255" s="44">
        <f t="shared" si="146"/>
        <v>154.69999999999999</v>
      </c>
      <c r="I255" s="44">
        <f t="shared" si="146"/>
        <v>154.69999999999999</v>
      </c>
      <c r="J255" s="44">
        <f t="shared" si="146"/>
        <v>154.69999999999999</v>
      </c>
      <c r="K255" s="44">
        <f t="shared" si="146"/>
        <v>154.69999999999999</v>
      </c>
      <c r="L255" s="44">
        <f t="shared" si="146"/>
        <v>154.69999999999999</v>
      </c>
      <c r="M255" s="44">
        <f t="shared" si="146"/>
        <v>154.69999999999999</v>
      </c>
      <c r="N255" s="44">
        <f t="shared" si="146"/>
        <v>154.69999999999999</v>
      </c>
      <c r="O255" s="44">
        <f t="shared" si="146"/>
        <v>154.69999999999999</v>
      </c>
      <c r="P255" s="44">
        <f t="shared" si="146"/>
        <v>154.69999999999999</v>
      </c>
      <c r="Q255" s="44">
        <f t="shared" si="146"/>
        <v>154.69999999999999</v>
      </c>
      <c r="R255" s="44">
        <f t="shared" si="146"/>
        <v>154.69999999999999</v>
      </c>
      <c r="S255" s="44">
        <f t="shared" si="146"/>
        <v>154.69999999999999</v>
      </c>
      <c r="T255" s="44">
        <f t="shared" si="146"/>
        <v>154.69999999999999</v>
      </c>
      <c r="U255" s="44">
        <f t="shared" si="146"/>
        <v>154.69999999999999</v>
      </c>
      <c r="V255" s="44">
        <f t="shared" si="146"/>
        <v>154.69999999999999</v>
      </c>
      <c r="W255" s="44">
        <f t="shared" si="146"/>
        <v>154.69999999999999</v>
      </c>
      <c r="X255" s="44">
        <f t="shared" si="146"/>
        <v>154.69999999999999</v>
      </c>
      <c r="Y255" s="44">
        <f t="shared" si="146"/>
        <v>154.69999999999999</v>
      </c>
      <c r="Z255" s="44">
        <f t="shared" si="146"/>
        <v>154.69999999999999</v>
      </c>
      <c r="AA255" s="44">
        <f t="shared" si="146"/>
        <v>154.69999999999999</v>
      </c>
    </row>
    <row r="256" spans="1:27" ht="12.75" customHeight="1" collapsed="1" x14ac:dyDescent="0.3">
      <c r="A256" s="98" t="s">
        <v>1902</v>
      </c>
      <c r="B256" s="28" t="str">
        <f>"19"&amp;"."&amp;$B$800&amp;"."&amp;$B$801</f>
        <v>19.07.2024</v>
      </c>
      <c r="C256" s="90" t="s">
        <v>76</v>
      </c>
      <c r="D256" s="91">
        <f>ROUND(((D257+D258+D260+D259)/1000),5)</f>
        <v>3.7001400000000002</v>
      </c>
      <c r="E256" s="91">
        <f>ROUND(((E257+E258+E260+E259)/1000),5)</f>
        <v>3.51966</v>
      </c>
      <c r="F256" s="91">
        <f>ROUND(((F257+F258+F260+F259)/1000),5)</f>
        <v>3.3718599999999999</v>
      </c>
      <c r="G256" s="91">
        <f t="shared" ref="G256:AA256" si="147">ROUND(((G257+G258+G260+G259)/1000),5)</f>
        <v>3.27372</v>
      </c>
      <c r="H256" s="91">
        <f t="shared" si="147"/>
        <v>3.2410800000000002</v>
      </c>
      <c r="I256" s="91">
        <f t="shared" si="147"/>
        <v>3.3660700000000001</v>
      </c>
      <c r="J256" s="91">
        <f t="shared" si="147"/>
        <v>3.5261300000000002</v>
      </c>
      <c r="K256" s="91">
        <f t="shared" si="147"/>
        <v>3.7714400000000001</v>
      </c>
      <c r="L256" s="91">
        <f t="shared" si="147"/>
        <v>4.0678099999999997</v>
      </c>
      <c r="M256" s="91">
        <f t="shared" si="147"/>
        <v>4.3072100000000004</v>
      </c>
      <c r="N256" s="91">
        <f t="shared" si="147"/>
        <v>4.5948500000000001</v>
      </c>
      <c r="O256" s="91">
        <f t="shared" si="147"/>
        <v>4.7516699999999998</v>
      </c>
      <c r="P256" s="91">
        <f t="shared" si="147"/>
        <v>4.7956700000000003</v>
      </c>
      <c r="Q256" s="91">
        <f t="shared" si="147"/>
        <v>5.2466299999999997</v>
      </c>
      <c r="R256" s="91">
        <f t="shared" si="147"/>
        <v>5.53301</v>
      </c>
      <c r="S256" s="91">
        <f t="shared" si="147"/>
        <v>4.7626799999999996</v>
      </c>
      <c r="T256" s="91">
        <f t="shared" si="147"/>
        <v>4.5595100000000004</v>
      </c>
      <c r="U256" s="91">
        <f t="shared" si="147"/>
        <v>4.4506500000000004</v>
      </c>
      <c r="V256" s="91">
        <f t="shared" si="147"/>
        <v>4.34084</v>
      </c>
      <c r="W256" s="91">
        <f t="shared" si="147"/>
        <v>4.1221500000000004</v>
      </c>
      <c r="X256" s="91">
        <f t="shared" si="147"/>
        <v>4.0695899999999998</v>
      </c>
      <c r="Y256" s="91">
        <f t="shared" si="147"/>
        <v>4.1109799999999996</v>
      </c>
      <c r="Z256" s="91">
        <f t="shared" si="147"/>
        <v>3.8496700000000001</v>
      </c>
      <c r="AA256" s="91">
        <f t="shared" si="147"/>
        <v>3.8067500000000001</v>
      </c>
    </row>
    <row r="257" spans="1:27" ht="12.75" hidden="1" customHeight="1" outlineLevel="1" x14ac:dyDescent="0.3">
      <c r="A257" s="99" t="s">
        <v>1903</v>
      </c>
      <c r="B257" s="63" t="s">
        <v>238</v>
      </c>
      <c r="C257" s="43" t="s">
        <v>79</v>
      </c>
      <c r="D257" s="44">
        <v>1682.57</v>
      </c>
      <c r="E257" s="44">
        <v>1502.09</v>
      </c>
      <c r="F257" s="44">
        <v>1354.29</v>
      </c>
      <c r="G257" s="44">
        <v>1256.1500000000001</v>
      </c>
      <c r="H257" s="44">
        <v>1223.51</v>
      </c>
      <c r="I257" s="44">
        <v>1348.5</v>
      </c>
      <c r="J257" s="44">
        <v>1508.56</v>
      </c>
      <c r="K257" s="44">
        <v>1753.87</v>
      </c>
      <c r="L257" s="44">
        <v>2050.2399999999998</v>
      </c>
      <c r="M257" s="44">
        <v>2289.64</v>
      </c>
      <c r="N257" s="44">
        <v>2577.2800000000002</v>
      </c>
      <c r="O257" s="44">
        <v>2734.1</v>
      </c>
      <c r="P257" s="44">
        <v>2778.1</v>
      </c>
      <c r="Q257" s="44">
        <v>3229.06</v>
      </c>
      <c r="R257" s="44">
        <v>3515.44</v>
      </c>
      <c r="S257" s="44">
        <v>2745.11</v>
      </c>
      <c r="T257" s="44">
        <v>2541.94</v>
      </c>
      <c r="U257" s="44">
        <v>2433.08</v>
      </c>
      <c r="V257" s="44">
        <v>2323.27</v>
      </c>
      <c r="W257" s="44">
        <v>2104.58</v>
      </c>
      <c r="X257" s="44">
        <v>2052.02</v>
      </c>
      <c r="Y257" s="44">
        <v>2093.41</v>
      </c>
      <c r="Z257" s="44">
        <v>1832.1</v>
      </c>
      <c r="AA257" s="44">
        <v>1789.18</v>
      </c>
    </row>
    <row r="258" spans="1:27" ht="12.75" hidden="1" customHeight="1" outlineLevel="1" x14ac:dyDescent="0.3">
      <c r="A258" s="99" t="s">
        <v>1904</v>
      </c>
      <c r="B258" s="63" t="s">
        <v>90</v>
      </c>
      <c r="C258" s="43" t="s">
        <v>79</v>
      </c>
      <c r="D258" s="44">
        <f>$D$168</f>
        <v>1858.06</v>
      </c>
      <c r="E258" s="44">
        <f>$D$168</f>
        <v>1858.06</v>
      </c>
      <c r="F258" s="44">
        <f t="shared" ref="F258:AA258" si="148">$D$168</f>
        <v>1858.06</v>
      </c>
      <c r="G258" s="44">
        <f t="shared" si="148"/>
        <v>1858.06</v>
      </c>
      <c r="H258" s="44">
        <f t="shared" si="148"/>
        <v>1858.06</v>
      </c>
      <c r="I258" s="44">
        <f t="shared" si="148"/>
        <v>1858.06</v>
      </c>
      <c r="J258" s="44">
        <f t="shared" si="148"/>
        <v>1858.06</v>
      </c>
      <c r="K258" s="44">
        <f t="shared" si="148"/>
        <v>1858.06</v>
      </c>
      <c r="L258" s="44">
        <f t="shared" si="148"/>
        <v>1858.06</v>
      </c>
      <c r="M258" s="44">
        <f t="shared" si="148"/>
        <v>1858.06</v>
      </c>
      <c r="N258" s="44">
        <f t="shared" si="148"/>
        <v>1858.06</v>
      </c>
      <c r="O258" s="44">
        <f t="shared" si="148"/>
        <v>1858.06</v>
      </c>
      <c r="P258" s="44">
        <f t="shared" si="148"/>
        <v>1858.06</v>
      </c>
      <c r="Q258" s="44">
        <f t="shared" si="148"/>
        <v>1858.06</v>
      </c>
      <c r="R258" s="44">
        <f t="shared" si="148"/>
        <v>1858.06</v>
      </c>
      <c r="S258" s="44">
        <f t="shared" si="148"/>
        <v>1858.06</v>
      </c>
      <c r="T258" s="44">
        <f t="shared" si="148"/>
        <v>1858.06</v>
      </c>
      <c r="U258" s="44">
        <f t="shared" si="148"/>
        <v>1858.06</v>
      </c>
      <c r="V258" s="44">
        <f t="shared" si="148"/>
        <v>1858.06</v>
      </c>
      <c r="W258" s="44">
        <f t="shared" si="148"/>
        <v>1858.06</v>
      </c>
      <c r="X258" s="44">
        <f t="shared" si="148"/>
        <v>1858.06</v>
      </c>
      <c r="Y258" s="44">
        <f t="shared" si="148"/>
        <v>1858.06</v>
      </c>
      <c r="Z258" s="44">
        <f t="shared" si="148"/>
        <v>1858.06</v>
      </c>
      <c r="AA258" s="44">
        <f t="shared" si="148"/>
        <v>1858.06</v>
      </c>
    </row>
    <row r="259" spans="1:27" ht="12.75" hidden="1" customHeight="1" outlineLevel="1" x14ac:dyDescent="0.3">
      <c r="A259" s="99" t="s">
        <v>1905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1906</v>
      </c>
      <c r="B260" s="63" t="s">
        <v>81</v>
      </c>
      <c r="C260" s="43" t="s">
        <v>79</v>
      </c>
      <c r="D260" s="44">
        <f>$D$11</f>
        <v>154.69999999999999</v>
      </c>
      <c r="E260" s="44">
        <f t="shared" ref="E260:AA260" si="149">$D$11</f>
        <v>154.69999999999999</v>
      </c>
      <c r="F260" s="44">
        <f t="shared" si="149"/>
        <v>154.69999999999999</v>
      </c>
      <c r="G260" s="44">
        <f t="shared" si="149"/>
        <v>154.69999999999999</v>
      </c>
      <c r="H260" s="44">
        <f t="shared" si="149"/>
        <v>154.69999999999999</v>
      </c>
      <c r="I260" s="44">
        <f t="shared" si="149"/>
        <v>154.69999999999999</v>
      </c>
      <c r="J260" s="44">
        <f t="shared" si="149"/>
        <v>154.69999999999999</v>
      </c>
      <c r="K260" s="44">
        <f t="shared" si="149"/>
        <v>154.69999999999999</v>
      </c>
      <c r="L260" s="44">
        <f t="shared" si="149"/>
        <v>154.69999999999999</v>
      </c>
      <c r="M260" s="44">
        <f t="shared" si="149"/>
        <v>154.69999999999999</v>
      </c>
      <c r="N260" s="44">
        <f t="shared" si="149"/>
        <v>154.69999999999999</v>
      </c>
      <c r="O260" s="44">
        <f t="shared" si="149"/>
        <v>154.69999999999999</v>
      </c>
      <c r="P260" s="44">
        <f t="shared" si="149"/>
        <v>154.69999999999999</v>
      </c>
      <c r="Q260" s="44">
        <f t="shared" si="149"/>
        <v>154.69999999999999</v>
      </c>
      <c r="R260" s="44">
        <f t="shared" si="149"/>
        <v>154.69999999999999</v>
      </c>
      <c r="S260" s="44">
        <f t="shared" si="149"/>
        <v>154.69999999999999</v>
      </c>
      <c r="T260" s="44">
        <f t="shared" si="149"/>
        <v>154.69999999999999</v>
      </c>
      <c r="U260" s="44">
        <f t="shared" si="149"/>
        <v>154.69999999999999</v>
      </c>
      <c r="V260" s="44">
        <f t="shared" si="149"/>
        <v>154.69999999999999</v>
      </c>
      <c r="W260" s="44">
        <f t="shared" si="149"/>
        <v>154.69999999999999</v>
      </c>
      <c r="X260" s="44">
        <f t="shared" si="149"/>
        <v>154.69999999999999</v>
      </c>
      <c r="Y260" s="44">
        <f t="shared" si="149"/>
        <v>154.69999999999999</v>
      </c>
      <c r="Z260" s="44">
        <f t="shared" si="149"/>
        <v>154.69999999999999</v>
      </c>
      <c r="AA260" s="44">
        <f t="shared" si="149"/>
        <v>154.69999999999999</v>
      </c>
    </row>
    <row r="261" spans="1:27" ht="12.75" customHeight="1" collapsed="1" x14ac:dyDescent="0.3">
      <c r="A261" s="98" t="s">
        <v>1907</v>
      </c>
      <c r="B261" s="28" t="str">
        <f>"20"&amp;"."&amp;$B$800&amp;"."&amp;$B$801</f>
        <v>20.07.2024</v>
      </c>
      <c r="C261" s="90" t="s">
        <v>76</v>
      </c>
      <c r="D261" s="91">
        <f>ROUND(((D262+D263+D265+D264)/1000),5)</f>
        <v>3.6119599999999998</v>
      </c>
      <c r="E261" s="91">
        <f>ROUND(((E262+E263+E265+E264)/1000),5)</f>
        <v>3.4571000000000001</v>
      </c>
      <c r="F261" s="91">
        <f>ROUND(((F262+F263+F265+F264)/1000),5)</f>
        <v>3.331</v>
      </c>
      <c r="G261" s="91">
        <f t="shared" ref="G261:AA261" si="150">ROUND(((G262+G263+G265+G264)/1000),5)</f>
        <v>3.2181299999999999</v>
      </c>
      <c r="H261" s="91">
        <f t="shared" si="150"/>
        <v>3.2119300000000002</v>
      </c>
      <c r="I261" s="91">
        <f t="shared" si="150"/>
        <v>3.2231200000000002</v>
      </c>
      <c r="J261" s="91">
        <f t="shared" si="150"/>
        <v>3.3672800000000001</v>
      </c>
      <c r="K261" s="91">
        <f t="shared" si="150"/>
        <v>3.6422400000000001</v>
      </c>
      <c r="L261" s="91">
        <f t="shared" si="150"/>
        <v>3.8983300000000001</v>
      </c>
      <c r="M261" s="91">
        <f t="shared" si="150"/>
        <v>4.0790100000000002</v>
      </c>
      <c r="N261" s="91">
        <f t="shared" si="150"/>
        <v>4.2737600000000002</v>
      </c>
      <c r="O261" s="91">
        <f t="shared" si="150"/>
        <v>4.0102900000000004</v>
      </c>
      <c r="P261" s="91">
        <f t="shared" si="150"/>
        <v>3.8733</v>
      </c>
      <c r="Q261" s="91">
        <f t="shared" si="150"/>
        <v>4.0551300000000001</v>
      </c>
      <c r="R261" s="91">
        <f t="shared" si="150"/>
        <v>3.8839399999999999</v>
      </c>
      <c r="S261" s="91">
        <f t="shared" si="150"/>
        <v>4.0881499999999997</v>
      </c>
      <c r="T261" s="91">
        <f t="shared" si="150"/>
        <v>4.0795199999999996</v>
      </c>
      <c r="U261" s="91">
        <f t="shared" si="150"/>
        <v>4.0549099999999996</v>
      </c>
      <c r="V261" s="91">
        <f t="shared" si="150"/>
        <v>3.9389599999999998</v>
      </c>
      <c r="W261" s="91">
        <f t="shared" si="150"/>
        <v>3.97546</v>
      </c>
      <c r="X261" s="91">
        <f t="shared" si="150"/>
        <v>3.9207299999999998</v>
      </c>
      <c r="Y261" s="91">
        <f t="shared" si="150"/>
        <v>3.8838200000000001</v>
      </c>
      <c r="Z261" s="91">
        <f t="shared" si="150"/>
        <v>3.88626</v>
      </c>
      <c r="AA261" s="91">
        <f t="shared" si="150"/>
        <v>3.8369499999999999</v>
      </c>
    </row>
    <row r="262" spans="1:27" ht="12.75" hidden="1" customHeight="1" outlineLevel="1" x14ac:dyDescent="0.3">
      <c r="A262" s="99" t="s">
        <v>1908</v>
      </c>
      <c r="B262" s="63" t="s">
        <v>238</v>
      </c>
      <c r="C262" s="43" t="s">
        <v>79</v>
      </c>
      <c r="D262" s="44">
        <v>1594.39</v>
      </c>
      <c r="E262" s="44">
        <v>1439.53</v>
      </c>
      <c r="F262" s="44">
        <v>1313.43</v>
      </c>
      <c r="G262" s="44">
        <v>1200.56</v>
      </c>
      <c r="H262" s="44">
        <v>1194.3599999999999</v>
      </c>
      <c r="I262" s="44">
        <v>1205.55</v>
      </c>
      <c r="J262" s="44">
        <v>1349.71</v>
      </c>
      <c r="K262" s="44">
        <v>1624.67</v>
      </c>
      <c r="L262" s="44">
        <v>1880.76</v>
      </c>
      <c r="M262" s="44">
        <v>2061.44</v>
      </c>
      <c r="N262" s="44">
        <v>2256.19</v>
      </c>
      <c r="O262" s="44">
        <v>1992.72</v>
      </c>
      <c r="P262" s="44">
        <v>1855.73</v>
      </c>
      <c r="Q262" s="44">
        <v>2037.56</v>
      </c>
      <c r="R262" s="44">
        <v>1866.37</v>
      </c>
      <c r="S262" s="44">
        <v>2070.58</v>
      </c>
      <c r="T262" s="44">
        <v>2061.9499999999998</v>
      </c>
      <c r="U262" s="44">
        <v>2037.34</v>
      </c>
      <c r="V262" s="44">
        <v>1921.39</v>
      </c>
      <c r="W262" s="44">
        <v>1957.89</v>
      </c>
      <c r="X262" s="44">
        <v>1903.16</v>
      </c>
      <c r="Y262" s="44">
        <v>1866.25</v>
      </c>
      <c r="Z262" s="44">
        <v>1868.69</v>
      </c>
      <c r="AA262" s="44">
        <v>1819.38</v>
      </c>
    </row>
    <row r="263" spans="1:27" ht="12.75" hidden="1" customHeight="1" outlineLevel="1" x14ac:dyDescent="0.3">
      <c r="A263" s="99" t="s">
        <v>1909</v>
      </c>
      <c r="B263" s="63" t="s">
        <v>90</v>
      </c>
      <c r="C263" s="43" t="s">
        <v>79</v>
      </c>
      <c r="D263" s="44">
        <f>$D$168</f>
        <v>1858.06</v>
      </c>
      <c r="E263" s="44">
        <f>$D$168</f>
        <v>1858.06</v>
      </c>
      <c r="F263" s="44">
        <f t="shared" ref="F263:AA263" si="151">$D$168</f>
        <v>1858.06</v>
      </c>
      <c r="G263" s="44">
        <f t="shared" si="151"/>
        <v>1858.06</v>
      </c>
      <c r="H263" s="44">
        <f t="shared" si="151"/>
        <v>1858.06</v>
      </c>
      <c r="I263" s="44">
        <f t="shared" si="151"/>
        <v>1858.06</v>
      </c>
      <c r="J263" s="44">
        <f t="shared" si="151"/>
        <v>1858.06</v>
      </c>
      <c r="K263" s="44">
        <f t="shared" si="151"/>
        <v>1858.06</v>
      </c>
      <c r="L263" s="44">
        <f t="shared" si="151"/>
        <v>1858.06</v>
      </c>
      <c r="M263" s="44">
        <f t="shared" si="151"/>
        <v>1858.06</v>
      </c>
      <c r="N263" s="44">
        <f t="shared" si="151"/>
        <v>1858.06</v>
      </c>
      <c r="O263" s="44">
        <f t="shared" si="151"/>
        <v>1858.06</v>
      </c>
      <c r="P263" s="44">
        <f t="shared" si="151"/>
        <v>1858.06</v>
      </c>
      <c r="Q263" s="44">
        <f t="shared" si="151"/>
        <v>1858.06</v>
      </c>
      <c r="R263" s="44">
        <f t="shared" si="151"/>
        <v>1858.06</v>
      </c>
      <c r="S263" s="44">
        <f t="shared" si="151"/>
        <v>1858.06</v>
      </c>
      <c r="T263" s="44">
        <f t="shared" si="151"/>
        <v>1858.06</v>
      </c>
      <c r="U263" s="44">
        <f t="shared" si="151"/>
        <v>1858.06</v>
      </c>
      <c r="V263" s="44">
        <f t="shared" si="151"/>
        <v>1858.06</v>
      </c>
      <c r="W263" s="44">
        <f t="shared" si="151"/>
        <v>1858.06</v>
      </c>
      <c r="X263" s="44">
        <f t="shared" si="151"/>
        <v>1858.06</v>
      </c>
      <c r="Y263" s="44">
        <f t="shared" si="151"/>
        <v>1858.06</v>
      </c>
      <c r="Z263" s="44">
        <f t="shared" si="151"/>
        <v>1858.06</v>
      </c>
      <c r="AA263" s="44">
        <f t="shared" si="151"/>
        <v>1858.06</v>
      </c>
    </row>
    <row r="264" spans="1:27" ht="12.75" hidden="1" customHeight="1" outlineLevel="1" x14ac:dyDescent="0.3">
      <c r="A264" s="99" t="s">
        <v>1910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1911</v>
      </c>
      <c r="B265" s="63" t="s">
        <v>81</v>
      </c>
      <c r="C265" s="43" t="s">
        <v>79</v>
      </c>
      <c r="D265" s="44">
        <f>$D$11</f>
        <v>154.69999999999999</v>
      </c>
      <c r="E265" s="44">
        <f t="shared" ref="E265:AA265" si="152">$D$11</f>
        <v>154.69999999999999</v>
      </c>
      <c r="F265" s="44">
        <f t="shared" si="152"/>
        <v>154.69999999999999</v>
      </c>
      <c r="G265" s="44">
        <f t="shared" si="152"/>
        <v>154.69999999999999</v>
      </c>
      <c r="H265" s="44">
        <f t="shared" si="152"/>
        <v>154.69999999999999</v>
      </c>
      <c r="I265" s="44">
        <f t="shared" si="152"/>
        <v>154.69999999999999</v>
      </c>
      <c r="J265" s="44">
        <f t="shared" si="152"/>
        <v>154.69999999999999</v>
      </c>
      <c r="K265" s="44">
        <f t="shared" si="152"/>
        <v>154.69999999999999</v>
      </c>
      <c r="L265" s="44">
        <f t="shared" si="152"/>
        <v>154.69999999999999</v>
      </c>
      <c r="M265" s="44">
        <f t="shared" si="152"/>
        <v>154.69999999999999</v>
      </c>
      <c r="N265" s="44">
        <f t="shared" si="152"/>
        <v>154.69999999999999</v>
      </c>
      <c r="O265" s="44">
        <f t="shared" si="152"/>
        <v>154.69999999999999</v>
      </c>
      <c r="P265" s="44">
        <f t="shared" si="152"/>
        <v>154.69999999999999</v>
      </c>
      <c r="Q265" s="44">
        <f t="shared" si="152"/>
        <v>154.69999999999999</v>
      </c>
      <c r="R265" s="44">
        <f t="shared" si="152"/>
        <v>154.69999999999999</v>
      </c>
      <c r="S265" s="44">
        <f t="shared" si="152"/>
        <v>154.69999999999999</v>
      </c>
      <c r="T265" s="44">
        <f t="shared" si="152"/>
        <v>154.69999999999999</v>
      </c>
      <c r="U265" s="44">
        <f t="shared" si="152"/>
        <v>154.69999999999999</v>
      </c>
      <c r="V265" s="44">
        <f t="shared" si="152"/>
        <v>154.69999999999999</v>
      </c>
      <c r="W265" s="44">
        <f t="shared" si="152"/>
        <v>154.69999999999999</v>
      </c>
      <c r="X265" s="44">
        <f t="shared" si="152"/>
        <v>154.69999999999999</v>
      </c>
      <c r="Y265" s="44">
        <f t="shared" si="152"/>
        <v>154.69999999999999</v>
      </c>
      <c r="Z265" s="44">
        <f t="shared" si="152"/>
        <v>154.69999999999999</v>
      </c>
      <c r="AA265" s="44">
        <f t="shared" si="152"/>
        <v>154.69999999999999</v>
      </c>
    </row>
    <row r="266" spans="1:27" ht="12.75" customHeight="1" collapsed="1" x14ac:dyDescent="0.3">
      <c r="A266" s="98" t="s">
        <v>1912</v>
      </c>
      <c r="B266" s="28" t="str">
        <f>"21"&amp;"."&amp;$B$800&amp;"."&amp;$B$801</f>
        <v>21.07.2024</v>
      </c>
      <c r="C266" s="90" t="s">
        <v>76</v>
      </c>
      <c r="D266" s="91">
        <f>ROUND(((D267+D268+D270+D269)/1000),5)</f>
        <v>3.6339299999999999</v>
      </c>
      <c r="E266" s="91">
        <f>ROUND(((E267+E268+E270+E269)/1000),5)</f>
        <v>3.42421</v>
      </c>
      <c r="F266" s="91">
        <f>ROUND(((F267+F268+F270+F269)/1000),5)</f>
        <v>3.2937400000000001</v>
      </c>
      <c r="G266" s="91">
        <f t="shared" ref="G266:AA266" si="153">ROUND(((G267+G268+G270+G269)/1000),5)</f>
        <v>3.1941899999999999</v>
      </c>
      <c r="H266" s="91">
        <f t="shared" si="153"/>
        <v>3.17286</v>
      </c>
      <c r="I266" s="91">
        <f t="shared" si="153"/>
        <v>3.1835</v>
      </c>
      <c r="J266" s="91">
        <f t="shared" si="153"/>
        <v>3.2130399999999999</v>
      </c>
      <c r="K266" s="91">
        <f t="shared" si="153"/>
        <v>3.4548399999999999</v>
      </c>
      <c r="L266" s="91">
        <f t="shared" si="153"/>
        <v>3.7736299999999998</v>
      </c>
      <c r="M266" s="91">
        <f t="shared" si="153"/>
        <v>3.9954299999999998</v>
      </c>
      <c r="N266" s="91">
        <f t="shared" si="153"/>
        <v>4.1305699999999996</v>
      </c>
      <c r="O266" s="91">
        <f t="shared" si="153"/>
        <v>4.2646100000000002</v>
      </c>
      <c r="P266" s="91">
        <f t="shared" si="153"/>
        <v>3.99004</v>
      </c>
      <c r="Q266" s="91">
        <f t="shared" si="153"/>
        <v>3.98272</v>
      </c>
      <c r="R266" s="91">
        <f t="shared" si="153"/>
        <v>4.0055399999999999</v>
      </c>
      <c r="S266" s="91">
        <f t="shared" si="153"/>
        <v>3.9655999999999998</v>
      </c>
      <c r="T266" s="91">
        <f t="shared" si="153"/>
        <v>4.2039</v>
      </c>
      <c r="U266" s="91">
        <f t="shared" si="153"/>
        <v>4.2268299999999996</v>
      </c>
      <c r="V266" s="91">
        <f t="shared" si="153"/>
        <v>4.1792699999999998</v>
      </c>
      <c r="W266" s="91">
        <f t="shared" si="153"/>
        <v>4.2002300000000004</v>
      </c>
      <c r="X266" s="91">
        <f t="shared" si="153"/>
        <v>4.1086299999999998</v>
      </c>
      <c r="Y266" s="91">
        <f t="shared" si="153"/>
        <v>4.0784599999999998</v>
      </c>
      <c r="Z266" s="91">
        <f t="shared" si="153"/>
        <v>4.0042799999999996</v>
      </c>
      <c r="AA266" s="91">
        <f t="shared" si="153"/>
        <v>3.7706599999999999</v>
      </c>
    </row>
    <row r="267" spans="1:27" ht="12.75" hidden="1" customHeight="1" outlineLevel="1" x14ac:dyDescent="0.3">
      <c r="A267" s="99" t="s">
        <v>1913</v>
      </c>
      <c r="B267" s="63" t="s">
        <v>238</v>
      </c>
      <c r="C267" s="43" t="s">
        <v>79</v>
      </c>
      <c r="D267" s="44">
        <v>1616.36</v>
      </c>
      <c r="E267" s="44">
        <v>1406.64</v>
      </c>
      <c r="F267" s="44">
        <v>1276.17</v>
      </c>
      <c r="G267" s="44">
        <v>1176.6199999999999</v>
      </c>
      <c r="H267" s="44">
        <v>1155.29</v>
      </c>
      <c r="I267" s="44">
        <v>1165.93</v>
      </c>
      <c r="J267" s="44">
        <v>1195.47</v>
      </c>
      <c r="K267" s="44">
        <v>1437.27</v>
      </c>
      <c r="L267" s="44">
        <v>1756.06</v>
      </c>
      <c r="M267" s="44">
        <v>1977.86</v>
      </c>
      <c r="N267" s="44">
        <v>2113</v>
      </c>
      <c r="O267" s="44">
        <v>2247.04</v>
      </c>
      <c r="P267" s="44">
        <v>1972.47</v>
      </c>
      <c r="Q267" s="44">
        <v>1965.15</v>
      </c>
      <c r="R267" s="44">
        <v>1987.97</v>
      </c>
      <c r="S267" s="44">
        <v>1948.03</v>
      </c>
      <c r="T267" s="44">
        <v>2186.33</v>
      </c>
      <c r="U267" s="44">
        <v>2209.2600000000002</v>
      </c>
      <c r="V267" s="44">
        <v>2161.6999999999998</v>
      </c>
      <c r="W267" s="44">
        <v>2182.66</v>
      </c>
      <c r="X267" s="44">
        <v>2091.06</v>
      </c>
      <c r="Y267" s="44">
        <v>2060.89</v>
      </c>
      <c r="Z267" s="44">
        <v>1986.71</v>
      </c>
      <c r="AA267" s="44">
        <v>1753.09</v>
      </c>
    </row>
    <row r="268" spans="1:27" ht="12.75" hidden="1" customHeight="1" outlineLevel="1" x14ac:dyDescent="0.3">
      <c r="A268" s="99" t="s">
        <v>1914</v>
      </c>
      <c r="B268" s="63" t="s">
        <v>90</v>
      </c>
      <c r="C268" s="43" t="s">
        <v>79</v>
      </c>
      <c r="D268" s="44">
        <f>$D$168</f>
        <v>1858.06</v>
      </c>
      <c r="E268" s="44">
        <f>$D$168</f>
        <v>1858.06</v>
      </c>
      <c r="F268" s="44">
        <f t="shared" ref="F268:AA268" si="154">$D$168</f>
        <v>1858.06</v>
      </c>
      <c r="G268" s="44">
        <f t="shared" si="154"/>
        <v>1858.06</v>
      </c>
      <c r="H268" s="44">
        <f t="shared" si="154"/>
        <v>1858.06</v>
      </c>
      <c r="I268" s="44">
        <f t="shared" si="154"/>
        <v>1858.06</v>
      </c>
      <c r="J268" s="44">
        <f t="shared" si="154"/>
        <v>1858.06</v>
      </c>
      <c r="K268" s="44">
        <f t="shared" si="154"/>
        <v>1858.06</v>
      </c>
      <c r="L268" s="44">
        <f t="shared" si="154"/>
        <v>1858.06</v>
      </c>
      <c r="M268" s="44">
        <f t="shared" si="154"/>
        <v>1858.06</v>
      </c>
      <c r="N268" s="44">
        <f t="shared" si="154"/>
        <v>1858.06</v>
      </c>
      <c r="O268" s="44">
        <f t="shared" si="154"/>
        <v>1858.06</v>
      </c>
      <c r="P268" s="44">
        <f t="shared" si="154"/>
        <v>1858.06</v>
      </c>
      <c r="Q268" s="44">
        <f t="shared" si="154"/>
        <v>1858.06</v>
      </c>
      <c r="R268" s="44">
        <f t="shared" si="154"/>
        <v>1858.06</v>
      </c>
      <c r="S268" s="44">
        <f t="shared" si="154"/>
        <v>1858.06</v>
      </c>
      <c r="T268" s="44">
        <f t="shared" si="154"/>
        <v>1858.06</v>
      </c>
      <c r="U268" s="44">
        <f t="shared" si="154"/>
        <v>1858.06</v>
      </c>
      <c r="V268" s="44">
        <f t="shared" si="154"/>
        <v>1858.06</v>
      </c>
      <c r="W268" s="44">
        <f t="shared" si="154"/>
        <v>1858.06</v>
      </c>
      <c r="X268" s="44">
        <f t="shared" si="154"/>
        <v>1858.06</v>
      </c>
      <c r="Y268" s="44">
        <f t="shared" si="154"/>
        <v>1858.06</v>
      </c>
      <c r="Z268" s="44">
        <f t="shared" si="154"/>
        <v>1858.06</v>
      </c>
      <c r="AA268" s="44">
        <f t="shared" si="154"/>
        <v>1858.06</v>
      </c>
    </row>
    <row r="269" spans="1:27" ht="12.75" hidden="1" customHeight="1" outlineLevel="1" x14ac:dyDescent="0.3">
      <c r="A269" s="99" t="s">
        <v>1915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1916</v>
      </c>
      <c r="B270" s="63" t="s">
        <v>81</v>
      </c>
      <c r="C270" s="43" t="s">
        <v>79</v>
      </c>
      <c r="D270" s="44">
        <f>$D$11</f>
        <v>154.69999999999999</v>
      </c>
      <c r="E270" s="44">
        <f t="shared" ref="E270:AA270" si="155">$D$11</f>
        <v>154.69999999999999</v>
      </c>
      <c r="F270" s="44">
        <f t="shared" si="155"/>
        <v>154.69999999999999</v>
      </c>
      <c r="G270" s="44">
        <f t="shared" si="155"/>
        <v>154.69999999999999</v>
      </c>
      <c r="H270" s="44">
        <f t="shared" si="155"/>
        <v>154.69999999999999</v>
      </c>
      <c r="I270" s="44">
        <f t="shared" si="155"/>
        <v>154.69999999999999</v>
      </c>
      <c r="J270" s="44">
        <f t="shared" si="155"/>
        <v>154.69999999999999</v>
      </c>
      <c r="K270" s="44">
        <f t="shared" si="155"/>
        <v>154.69999999999999</v>
      </c>
      <c r="L270" s="44">
        <f t="shared" si="155"/>
        <v>154.69999999999999</v>
      </c>
      <c r="M270" s="44">
        <f t="shared" si="155"/>
        <v>154.69999999999999</v>
      </c>
      <c r="N270" s="44">
        <f t="shared" si="155"/>
        <v>154.69999999999999</v>
      </c>
      <c r="O270" s="44">
        <f t="shared" si="155"/>
        <v>154.69999999999999</v>
      </c>
      <c r="P270" s="44">
        <f t="shared" si="155"/>
        <v>154.69999999999999</v>
      </c>
      <c r="Q270" s="44">
        <f t="shared" si="155"/>
        <v>154.69999999999999</v>
      </c>
      <c r="R270" s="44">
        <f t="shared" si="155"/>
        <v>154.69999999999999</v>
      </c>
      <c r="S270" s="44">
        <f t="shared" si="155"/>
        <v>154.69999999999999</v>
      </c>
      <c r="T270" s="44">
        <f t="shared" si="155"/>
        <v>154.69999999999999</v>
      </c>
      <c r="U270" s="44">
        <f t="shared" si="155"/>
        <v>154.69999999999999</v>
      </c>
      <c r="V270" s="44">
        <f t="shared" si="155"/>
        <v>154.69999999999999</v>
      </c>
      <c r="W270" s="44">
        <f t="shared" si="155"/>
        <v>154.69999999999999</v>
      </c>
      <c r="X270" s="44">
        <f t="shared" si="155"/>
        <v>154.69999999999999</v>
      </c>
      <c r="Y270" s="44">
        <f t="shared" si="155"/>
        <v>154.69999999999999</v>
      </c>
      <c r="Z270" s="44">
        <f t="shared" si="155"/>
        <v>154.69999999999999</v>
      </c>
      <c r="AA270" s="44">
        <f t="shared" si="155"/>
        <v>154.69999999999999</v>
      </c>
    </row>
    <row r="271" spans="1:27" ht="12.75" customHeight="1" collapsed="1" x14ac:dyDescent="0.3">
      <c r="A271" s="98" t="s">
        <v>1917</v>
      </c>
      <c r="B271" s="28" t="str">
        <f>"22"&amp;"."&amp;$B$800&amp;"."&amp;$B$801</f>
        <v>22.07.2024</v>
      </c>
      <c r="C271" s="90" t="s">
        <v>76</v>
      </c>
      <c r="D271" s="91">
        <f>ROUND(((D272+D273+D275+D274)/1000),5)</f>
        <v>3.4902099999999998</v>
      </c>
      <c r="E271" s="91">
        <f>ROUND(((E272+E273+E275+E274)/1000),5)</f>
        <v>3.3559399999999999</v>
      </c>
      <c r="F271" s="91">
        <f>ROUND(((F272+F273+F275+F274)/1000),5)</f>
        <v>3.2617500000000001</v>
      </c>
      <c r="G271" s="91">
        <f t="shared" ref="G271:AA271" si="156">ROUND(((G272+G273+G275+G274)/1000),5)</f>
        <v>3.20627</v>
      </c>
      <c r="H271" s="91">
        <f t="shared" si="156"/>
        <v>3.1858900000000001</v>
      </c>
      <c r="I271" s="91">
        <f t="shared" si="156"/>
        <v>3.2544300000000002</v>
      </c>
      <c r="J271" s="91">
        <f t="shared" si="156"/>
        <v>3.4255200000000001</v>
      </c>
      <c r="K271" s="91">
        <f t="shared" si="156"/>
        <v>3.7080299999999999</v>
      </c>
      <c r="L271" s="91">
        <f t="shared" si="156"/>
        <v>4.0363300000000004</v>
      </c>
      <c r="M271" s="91">
        <f t="shared" si="156"/>
        <v>4.4166999999999996</v>
      </c>
      <c r="N271" s="91">
        <f t="shared" si="156"/>
        <v>4.4185800000000004</v>
      </c>
      <c r="O271" s="91">
        <f t="shared" si="156"/>
        <v>4.40726</v>
      </c>
      <c r="P271" s="91">
        <f t="shared" si="156"/>
        <v>4.4058799999999998</v>
      </c>
      <c r="Q271" s="91">
        <f t="shared" si="156"/>
        <v>4.43201</v>
      </c>
      <c r="R271" s="91">
        <f t="shared" si="156"/>
        <v>4.4329400000000003</v>
      </c>
      <c r="S271" s="91">
        <f t="shared" si="156"/>
        <v>4.4477599999999997</v>
      </c>
      <c r="T271" s="91">
        <f t="shared" si="156"/>
        <v>4.4299900000000001</v>
      </c>
      <c r="U271" s="91">
        <f t="shared" si="156"/>
        <v>4.3552200000000001</v>
      </c>
      <c r="V271" s="91">
        <f t="shared" si="156"/>
        <v>4.3227500000000001</v>
      </c>
      <c r="W271" s="91">
        <f t="shared" si="156"/>
        <v>4.1959099999999996</v>
      </c>
      <c r="X271" s="91">
        <f t="shared" si="156"/>
        <v>4.0762799999999997</v>
      </c>
      <c r="Y271" s="91">
        <f t="shared" si="156"/>
        <v>4.0672899999999998</v>
      </c>
      <c r="Z271" s="91">
        <f t="shared" si="156"/>
        <v>3.80138</v>
      </c>
      <c r="AA271" s="91">
        <f t="shared" si="156"/>
        <v>3.6539299999999999</v>
      </c>
    </row>
    <row r="272" spans="1:27" ht="12.75" hidden="1" customHeight="1" outlineLevel="1" x14ac:dyDescent="0.3">
      <c r="A272" s="99" t="s">
        <v>1918</v>
      </c>
      <c r="B272" s="63" t="s">
        <v>238</v>
      </c>
      <c r="C272" s="43" t="s">
        <v>79</v>
      </c>
      <c r="D272" s="44">
        <v>1472.64</v>
      </c>
      <c r="E272" s="44">
        <v>1338.37</v>
      </c>
      <c r="F272" s="44">
        <v>1244.18</v>
      </c>
      <c r="G272" s="44">
        <v>1188.7</v>
      </c>
      <c r="H272" s="44">
        <v>1168.32</v>
      </c>
      <c r="I272" s="44">
        <v>1236.8599999999999</v>
      </c>
      <c r="J272" s="44">
        <v>1407.95</v>
      </c>
      <c r="K272" s="44">
        <v>1690.46</v>
      </c>
      <c r="L272" s="44">
        <v>2018.76</v>
      </c>
      <c r="M272" s="44">
        <v>2399.13</v>
      </c>
      <c r="N272" s="44">
        <v>2401.0100000000002</v>
      </c>
      <c r="O272" s="44">
        <v>2389.69</v>
      </c>
      <c r="P272" s="44">
        <v>2388.31</v>
      </c>
      <c r="Q272" s="44">
        <v>2414.44</v>
      </c>
      <c r="R272" s="44">
        <v>2415.37</v>
      </c>
      <c r="S272" s="44">
        <v>2430.19</v>
      </c>
      <c r="T272" s="44">
        <v>2412.42</v>
      </c>
      <c r="U272" s="44">
        <v>2337.65</v>
      </c>
      <c r="V272" s="44">
        <v>2305.1799999999998</v>
      </c>
      <c r="W272" s="44">
        <v>2178.34</v>
      </c>
      <c r="X272" s="44">
        <v>2058.71</v>
      </c>
      <c r="Y272" s="44">
        <v>2049.7199999999998</v>
      </c>
      <c r="Z272" s="44">
        <v>1783.81</v>
      </c>
      <c r="AA272" s="44">
        <v>1636.36</v>
      </c>
    </row>
    <row r="273" spans="1:27" ht="12.75" hidden="1" customHeight="1" outlineLevel="1" x14ac:dyDescent="0.3">
      <c r="A273" s="99" t="s">
        <v>1919</v>
      </c>
      <c r="B273" s="63" t="s">
        <v>90</v>
      </c>
      <c r="C273" s="43" t="s">
        <v>79</v>
      </c>
      <c r="D273" s="44">
        <f>$D$168</f>
        <v>1858.06</v>
      </c>
      <c r="E273" s="44">
        <f>$D$168</f>
        <v>1858.06</v>
      </c>
      <c r="F273" s="44">
        <f t="shared" ref="F273:AA273" si="157">$D$168</f>
        <v>1858.06</v>
      </c>
      <c r="G273" s="44">
        <f t="shared" si="157"/>
        <v>1858.06</v>
      </c>
      <c r="H273" s="44">
        <f t="shared" si="157"/>
        <v>1858.06</v>
      </c>
      <c r="I273" s="44">
        <f t="shared" si="157"/>
        <v>1858.06</v>
      </c>
      <c r="J273" s="44">
        <f t="shared" si="157"/>
        <v>1858.06</v>
      </c>
      <c r="K273" s="44">
        <f t="shared" si="157"/>
        <v>1858.06</v>
      </c>
      <c r="L273" s="44">
        <f t="shared" si="157"/>
        <v>1858.06</v>
      </c>
      <c r="M273" s="44">
        <f t="shared" si="157"/>
        <v>1858.06</v>
      </c>
      <c r="N273" s="44">
        <f t="shared" si="157"/>
        <v>1858.06</v>
      </c>
      <c r="O273" s="44">
        <f t="shared" si="157"/>
        <v>1858.06</v>
      </c>
      <c r="P273" s="44">
        <f t="shared" si="157"/>
        <v>1858.06</v>
      </c>
      <c r="Q273" s="44">
        <f t="shared" si="157"/>
        <v>1858.06</v>
      </c>
      <c r="R273" s="44">
        <f t="shared" si="157"/>
        <v>1858.06</v>
      </c>
      <c r="S273" s="44">
        <f t="shared" si="157"/>
        <v>1858.06</v>
      </c>
      <c r="T273" s="44">
        <f t="shared" si="157"/>
        <v>1858.06</v>
      </c>
      <c r="U273" s="44">
        <f t="shared" si="157"/>
        <v>1858.06</v>
      </c>
      <c r="V273" s="44">
        <f t="shared" si="157"/>
        <v>1858.06</v>
      </c>
      <c r="W273" s="44">
        <f t="shared" si="157"/>
        <v>1858.06</v>
      </c>
      <c r="X273" s="44">
        <f t="shared" si="157"/>
        <v>1858.06</v>
      </c>
      <c r="Y273" s="44">
        <f t="shared" si="157"/>
        <v>1858.06</v>
      </c>
      <c r="Z273" s="44">
        <f t="shared" si="157"/>
        <v>1858.06</v>
      </c>
      <c r="AA273" s="44">
        <f t="shared" si="157"/>
        <v>1858.06</v>
      </c>
    </row>
    <row r="274" spans="1:27" ht="12.75" hidden="1" customHeight="1" outlineLevel="1" x14ac:dyDescent="0.3">
      <c r="A274" s="99" t="s">
        <v>1920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1921</v>
      </c>
      <c r="B275" s="63" t="s">
        <v>81</v>
      </c>
      <c r="C275" s="43" t="s">
        <v>79</v>
      </c>
      <c r="D275" s="44">
        <f>$D$11</f>
        <v>154.69999999999999</v>
      </c>
      <c r="E275" s="44">
        <f t="shared" ref="E275:AA275" si="158">$D$11</f>
        <v>154.69999999999999</v>
      </c>
      <c r="F275" s="44">
        <f t="shared" si="158"/>
        <v>154.69999999999999</v>
      </c>
      <c r="G275" s="44">
        <f t="shared" si="158"/>
        <v>154.69999999999999</v>
      </c>
      <c r="H275" s="44">
        <f t="shared" si="158"/>
        <v>154.69999999999999</v>
      </c>
      <c r="I275" s="44">
        <f t="shared" si="158"/>
        <v>154.69999999999999</v>
      </c>
      <c r="J275" s="44">
        <f t="shared" si="158"/>
        <v>154.69999999999999</v>
      </c>
      <c r="K275" s="44">
        <f t="shared" si="158"/>
        <v>154.69999999999999</v>
      </c>
      <c r="L275" s="44">
        <f t="shared" si="158"/>
        <v>154.69999999999999</v>
      </c>
      <c r="M275" s="44">
        <f t="shared" si="158"/>
        <v>154.69999999999999</v>
      </c>
      <c r="N275" s="44">
        <f t="shared" si="158"/>
        <v>154.69999999999999</v>
      </c>
      <c r="O275" s="44">
        <f t="shared" si="158"/>
        <v>154.69999999999999</v>
      </c>
      <c r="P275" s="44">
        <f t="shared" si="158"/>
        <v>154.69999999999999</v>
      </c>
      <c r="Q275" s="44">
        <f t="shared" si="158"/>
        <v>154.69999999999999</v>
      </c>
      <c r="R275" s="44">
        <f t="shared" si="158"/>
        <v>154.69999999999999</v>
      </c>
      <c r="S275" s="44">
        <f t="shared" si="158"/>
        <v>154.69999999999999</v>
      </c>
      <c r="T275" s="44">
        <f t="shared" si="158"/>
        <v>154.69999999999999</v>
      </c>
      <c r="U275" s="44">
        <f t="shared" si="158"/>
        <v>154.69999999999999</v>
      </c>
      <c r="V275" s="44">
        <f t="shared" si="158"/>
        <v>154.69999999999999</v>
      </c>
      <c r="W275" s="44">
        <f t="shared" si="158"/>
        <v>154.69999999999999</v>
      </c>
      <c r="X275" s="44">
        <f t="shared" si="158"/>
        <v>154.69999999999999</v>
      </c>
      <c r="Y275" s="44">
        <f t="shared" si="158"/>
        <v>154.69999999999999</v>
      </c>
      <c r="Z275" s="44">
        <f t="shared" si="158"/>
        <v>154.69999999999999</v>
      </c>
      <c r="AA275" s="44">
        <f t="shared" si="158"/>
        <v>154.69999999999999</v>
      </c>
    </row>
    <row r="276" spans="1:27" ht="12.75" customHeight="1" collapsed="1" x14ac:dyDescent="0.3">
      <c r="A276" s="98" t="s">
        <v>1922</v>
      </c>
      <c r="B276" s="28" t="str">
        <f>"23"&amp;"."&amp;$B$800&amp;"."&amp;$B$801</f>
        <v>23.07.2024</v>
      </c>
      <c r="C276" s="90" t="s">
        <v>76</v>
      </c>
      <c r="D276" s="91">
        <f>ROUND(((D277+D278+D280+D279)/1000),5)</f>
        <v>3.3206899999999999</v>
      </c>
      <c r="E276" s="91">
        <f>ROUND(((E277+E278+E280+E279)/1000),5)</f>
        <v>3.2143199999999998</v>
      </c>
      <c r="F276" s="91">
        <f>ROUND(((F277+F278+F280+F279)/1000),5)</f>
        <v>3.1192299999999999</v>
      </c>
      <c r="G276" s="91">
        <f t="shared" ref="G276:AA276" si="159">ROUND(((G277+G278+G280+G279)/1000),5)</f>
        <v>2.3286799999999999</v>
      </c>
      <c r="H276" s="91">
        <f t="shared" si="159"/>
        <v>2.30789</v>
      </c>
      <c r="I276" s="91">
        <f t="shared" si="159"/>
        <v>2.5040300000000002</v>
      </c>
      <c r="J276" s="91">
        <f t="shared" si="159"/>
        <v>3.22254</v>
      </c>
      <c r="K276" s="91">
        <f t="shared" si="159"/>
        <v>3.5981000000000001</v>
      </c>
      <c r="L276" s="91">
        <f t="shared" si="159"/>
        <v>3.8820199999999998</v>
      </c>
      <c r="M276" s="91">
        <f t="shared" si="159"/>
        <v>4.1146399999999996</v>
      </c>
      <c r="N276" s="91">
        <f t="shared" si="159"/>
        <v>4.1340399999999997</v>
      </c>
      <c r="O276" s="91">
        <f t="shared" si="159"/>
        <v>4.1396899999999999</v>
      </c>
      <c r="P276" s="91">
        <f t="shared" si="159"/>
        <v>4.1504399999999997</v>
      </c>
      <c r="Q276" s="91">
        <f t="shared" si="159"/>
        <v>4.1872699999999998</v>
      </c>
      <c r="R276" s="91">
        <f t="shared" si="159"/>
        <v>4.2044800000000002</v>
      </c>
      <c r="S276" s="91">
        <f t="shared" si="159"/>
        <v>4.2359799999999996</v>
      </c>
      <c r="T276" s="91">
        <f t="shared" si="159"/>
        <v>4.2621700000000002</v>
      </c>
      <c r="U276" s="91">
        <f t="shared" si="159"/>
        <v>4.1979699999999998</v>
      </c>
      <c r="V276" s="91">
        <f t="shared" si="159"/>
        <v>4.1654299999999997</v>
      </c>
      <c r="W276" s="91">
        <f t="shared" si="159"/>
        <v>4.1018499999999998</v>
      </c>
      <c r="X276" s="91">
        <f t="shared" si="159"/>
        <v>4.0343799999999996</v>
      </c>
      <c r="Y276" s="91">
        <f t="shared" si="159"/>
        <v>4.0119800000000003</v>
      </c>
      <c r="Z276" s="91">
        <f t="shared" si="159"/>
        <v>3.8599899999999998</v>
      </c>
      <c r="AA276" s="91">
        <f t="shared" si="159"/>
        <v>3.6799300000000001</v>
      </c>
    </row>
    <row r="277" spans="1:27" ht="12.75" hidden="1" customHeight="1" outlineLevel="1" x14ac:dyDescent="0.3">
      <c r="A277" s="99" t="s">
        <v>1923</v>
      </c>
      <c r="B277" s="63" t="s">
        <v>238</v>
      </c>
      <c r="C277" s="43" t="s">
        <v>79</v>
      </c>
      <c r="D277" s="44">
        <v>1303.1199999999999</v>
      </c>
      <c r="E277" s="44">
        <v>1196.75</v>
      </c>
      <c r="F277" s="44">
        <v>1101.6600000000001</v>
      </c>
      <c r="G277" s="44">
        <v>311.11</v>
      </c>
      <c r="H277" s="44">
        <v>290.32</v>
      </c>
      <c r="I277" s="44">
        <v>486.46</v>
      </c>
      <c r="J277" s="44">
        <v>1204.97</v>
      </c>
      <c r="K277" s="44">
        <v>1580.53</v>
      </c>
      <c r="L277" s="44">
        <v>1864.45</v>
      </c>
      <c r="M277" s="44">
        <v>2097.0700000000002</v>
      </c>
      <c r="N277" s="44">
        <v>2116.4699999999998</v>
      </c>
      <c r="O277" s="44">
        <v>2122.12</v>
      </c>
      <c r="P277" s="44">
        <v>2132.87</v>
      </c>
      <c r="Q277" s="44">
        <v>2169.6999999999998</v>
      </c>
      <c r="R277" s="44">
        <v>2186.91</v>
      </c>
      <c r="S277" s="44">
        <v>2218.41</v>
      </c>
      <c r="T277" s="44">
        <v>2244.6</v>
      </c>
      <c r="U277" s="44">
        <v>2180.4</v>
      </c>
      <c r="V277" s="44">
        <v>2147.86</v>
      </c>
      <c r="W277" s="44">
        <v>2084.2800000000002</v>
      </c>
      <c r="X277" s="44">
        <v>2016.81</v>
      </c>
      <c r="Y277" s="44">
        <v>1994.41</v>
      </c>
      <c r="Z277" s="44">
        <v>1842.42</v>
      </c>
      <c r="AA277" s="44">
        <v>1662.36</v>
      </c>
    </row>
    <row r="278" spans="1:27" ht="12.75" hidden="1" customHeight="1" outlineLevel="1" x14ac:dyDescent="0.3">
      <c r="A278" s="99" t="s">
        <v>1924</v>
      </c>
      <c r="B278" s="63" t="s">
        <v>90</v>
      </c>
      <c r="C278" s="43" t="s">
        <v>79</v>
      </c>
      <c r="D278" s="44">
        <f>$D$168</f>
        <v>1858.06</v>
      </c>
      <c r="E278" s="44">
        <f>$D$168</f>
        <v>1858.06</v>
      </c>
      <c r="F278" s="44">
        <f t="shared" ref="F278:AA278" si="160">$D$168</f>
        <v>1858.06</v>
      </c>
      <c r="G278" s="44">
        <f t="shared" si="160"/>
        <v>1858.06</v>
      </c>
      <c r="H278" s="44">
        <f t="shared" si="160"/>
        <v>1858.06</v>
      </c>
      <c r="I278" s="44">
        <f t="shared" si="160"/>
        <v>1858.06</v>
      </c>
      <c r="J278" s="44">
        <f t="shared" si="160"/>
        <v>1858.06</v>
      </c>
      <c r="K278" s="44">
        <f t="shared" si="160"/>
        <v>1858.06</v>
      </c>
      <c r="L278" s="44">
        <f t="shared" si="160"/>
        <v>1858.06</v>
      </c>
      <c r="M278" s="44">
        <f t="shared" si="160"/>
        <v>1858.06</v>
      </c>
      <c r="N278" s="44">
        <f t="shared" si="160"/>
        <v>1858.06</v>
      </c>
      <c r="O278" s="44">
        <f t="shared" si="160"/>
        <v>1858.06</v>
      </c>
      <c r="P278" s="44">
        <f t="shared" si="160"/>
        <v>1858.06</v>
      </c>
      <c r="Q278" s="44">
        <f t="shared" si="160"/>
        <v>1858.06</v>
      </c>
      <c r="R278" s="44">
        <f t="shared" si="160"/>
        <v>1858.06</v>
      </c>
      <c r="S278" s="44">
        <f t="shared" si="160"/>
        <v>1858.06</v>
      </c>
      <c r="T278" s="44">
        <f t="shared" si="160"/>
        <v>1858.06</v>
      </c>
      <c r="U278" s="44">
        <f t="shared" si="160"/>
        <v>1858.06</v>
      </c>
      <c r="V278" s="44">
        <f t="shared" si="160"/>
        <v>1858.06</v>
      </c>
      <c r="W278" s="44">
        <f t="shared" si="160"/>
        <v>1858.06</v>
      </c>
      <c r="X278" s="44">
        <f t="shared" si="160"/>
        <v>1858.06</v>
      </c>
      <c r="Y278" s="44">
        <f t="shared" si="160"/>
        <v>1858.06</v>
      </c>
      <c r="Z278" s="44">
        <f t="shared" si="160"/>
        <v>1858.06</v>
      </c>
      <c r="AA278" s="44">
        <f t="shared" si="160"/>
        <v>1858.06</v>
      </c>
    </row>
    <row r="279" spans="1:27" ht="12.75" hidden="1" customHeight="1" outlineLevel="1" x14ac:dyDescent="0.3">
      <c r="A279" s="99" t="s">
        <v>1925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1926</v>
      </c>
      <c r="B280" s="63" t="s">
        <v>81</v>
      </c>
      <c r="C280" s="43" t="s">
        <v>79</v>
      </c>
      <c r="D280" s="44">
        <f>$D$11</f>
        <v>154.69999999999999</v>
      </c>
      <c r="E280" s="44">
        <f t="shared" ref="E280:AA280" si="161">$D$11</f>
        <v>154.69999999999999</v>
      </c>
      <c r="F280" s="44">
        <f t="shared" si="161"/>
        <v>154.69999999999999</v>
      </c>
      <c r="G280" s="44">
        <f t="shared" si="161"/>
        <v>154.69999999999999</v>
      </c>
      <c r="H280" s="44">
        <f t="shared" si="161"/>
        <v>154.69999999999999</v>
      </c>
      <c r="I280" s="44">
        <f t="shared" si="161"/>
        <v>154.69999999999999</v>
      </c>
      <c r="J280" s="44">
        <f t="shared" si="161"/>
        <v>154.69999999999999</v>
      </c>
      <c r="K280" s="44">
        <f t="shared" si="161"/>
        <v>154.69999999999999</v>
      </c>
      <c r="L280" s="44">
        <f t="shared" si="161"/>
        <v>154.69999999999999</v>
      </c>
      <c r="M280" s="44">
        <f t="shared" si="161"/>
        <v>154.69999999999999</v>
      </c>
      <c r="N280" s="44">
        <f t="shared" si="161"/>
        <v>154.69999999999999</v>
      </c>
      <c r="O280" s="44">
        <f t="shared" si="161"/>
        <v>154.69999999999999</v>
      </c>
      <c r="P280" s="44">
        <f t="shared" si="161"/>
        <v>154.69999999999999</v>
      </c>
      <c r="Q280" s="44">
        <f t="shared" si="161"/>
        <v>154.69999999999999</v>
      </c>
      <c r="R280" s="44">
        <f t="shared" si="161"/>
        <v>154.69999999999999</v>
      </c>
      <c r="S280" s="44">
        <f t="shared" si="161"/>
        <v>154.69999999999999</v>
      </c>
      <c r="T280" s="44">
        <f t="shared" si="161"/>
        <v>154.69999999999999</v>
      </c>
      <c r="U280" s="44">
        <f t="shared" si="161"/>
        <v>154.69999999999999</v>
      </c>
      <c r="V280" s="44">
        <f t="shared" si="161"/>
        <v>154.69999999999999</v>
      </c>
      <c r="W280" s="44">
        <f t="shared" si="161"/>
        <v>154.69999999999999</v>
      </c>
      <c r="X280" s="44">
        <f t="shared" si="161"/>
        <v>154.69999999999999</v>
      </c>
      <c r="Y280" s="44">
        <f t="shared" si="161"/>
        <v>154.69999999999999</v>
      </c>
      <c r="Z280" s="44">
        <f t="shared" si="161"/>
        <v>154.69999999999999</v>
      </c>
      <c r="AA280" s="44">
        <f t="shared" si="161"/>
        <v>154.69999999999999</v>
      </c>
    </row>
    <row r="281" spans="1:27" ht="12.75" customHeight="1" collapsed="1" x14ac:dyDescent="0.3">
      <c r="A281" s="98" t="s">
        <v>1927</v>
      </c>
      <c r="B281" s="28" t="str">
        <f>"24"&amp;"."&amp;$B$800&amp;"."&amp;$B$801</f>
        <v>24.07.2024</v>
      </c>
      <c r="C281" s="90" t="s">
        <v>76</v>
      </c>
      <c r="D281" s="91">
        <f>ROUND(((D282+D283+D285+D284)/1000),5)</f>
        <v>3.2798799999999999</v>
      </c>
      <c r="E281" s="91">
        <f>ROUND(((E282+E283+E285+E284)/1000),5)</f>
        <v>3.0601400000000001</v>
      </c>
      <c r="F281" s="91">
        <f>ROUND(((F282+F283+F285+F284)/1000),5)</f>
        <v>2.91784</v>
      </c>
      <c r="G281" s="91">
        <f t="shared" ref="G281:AA281" si="162">ROUND(((G282+G283+G285+G284)/1000),5)</f>
        <v>2.1996500000000001</v>
      </c>
      <c r="H281" s="91">
        <f t="shared" si="162"/>
        <v>2.0425300000000002</v>
      </c>
      <c r="I281" s="91">
        <f t="shared" si="162"/>
        <v>2.14724</v>
      </c>
      <c r="J281" s="91">
        <f t="shared" si="162"/>
        <v>3.2174999999999998</v>
      </c>
      <c r="K281" s="91">
        <f t="shared" si="162"/>
        <v>3.5827100000000001</v>
      </c>
      <c r="L281" s="91">
        <f t="shared" si="162"/>
        <v>4.0307199999999996</v>
      </c>
      <c r="M281" s="91">
        <f t="shared" si="162"/>
        <v>4.25474</v>
      </c>
      <c r="N281" s="91">
        <f t="shared" si="162"/>
        <v>4.3571400000000002</v>
      </c>
      <c r="O281" s="91">
        <f t="shared" si="162"/>
        <v>4.4192900000000002</v>
      </c>
      <c r="P281" s="91">
        <f t="shared" si="162"/>
        <v>4.4184299999999999</v>
      </c>
      <c r="Q281" s="91">
        <f t="shared" si="162"/>
        <v>4.5028199999999998</v>
      </c>
      <c r="R281" s="91">
        <f t="shared" si="162"/>
        <v>4.5605900000000004</v>
      </c>
      <c r="S281" s="91">
        <f t="shared" si="162"/>
        <v>4.5940899999999996</v>
      </c>
      <c r="T281" s="91">
        <f t="shared" si="162"/>
        <v>4.6004699999999996</v>
      </c>
      <c r="U281" s="91">
        <f t="shared" si="162"/>
        <v>4.4744200000000003</v>
      </c>
      <c r="V281" s="91">
        <f t="shared" si="162"/>
        <v>4.4436299999999997</v>
      </c>
      <c r="W281" s="91">
        <f t="shared" si="162"/>
        <v>4.343</v>
      </c>
      <c r="X281" s="91">
        <f t="shared" si="162"/>
        <v>4.2538299999999998</v>
      </c>
      <c r="Y281" s="91">
        <f t="shared" si="162"/>
        <v>4.20505</v>
      </c>
      <c r="Z281" s="91">
        <f t="shared" si="162"/>
        <v>3.7875800000000002</v>
      </c>
      <c r="AA281" s="91">
        <f t="shared" si="162"/>
        <v>3.6551800000000001</v>
      </c>
    </row>
    <row r="282" spans="1:27" ht="12.75" hidden="1" customHeight="1" outlineLevel="1" x14ac:dyDescent="0.3">
      <c r="A282" s="99" t="s">
        <v>1928</v>
      </c>
      <c r="B282" s="63" t="s">
        <v>238</v>
      </c>
      <c r="C282" s="43" t="s">
        <v>79</v>
      </c>
      <c r="D282" s="44">
        <v>1262.31</v>
      </c>
      <c r="E282" s="44">
        <v>1042.57</v>
      </c>
      <c r="F282" s="44">
        <v>900.27</v>
      </c>
      <c r="G282" s="44">
        <v>182.08</v>
      </c>
      <c r="H282" s="44">
        <v>24.96</v>
      </c>
      <c r="I282" s="44">
        <v>129.66999999999999</v>
      </c>
      <c r="J282" s="44">
        <v>1199.93</v>
      </c>
      <c r="K282" s="44">
        <v>1565.14</v>
      </c>
      <c r="L282" s="44">
        <v>2013.15</v>
      </c>
      <c r="M282" s="44">
        <v>2237.17</v>
      </c>
      <c r="N282" s="44">
        <v>2339.5700000000002</v>
      </c>
      <c r="O282" s="44">
        <v>2401.7199999999998</v>
      </c>
      <c r="P282" s="44">
        <v>2400.86</v>
      </c>
      <c r="Q282" s="44">
        <v>2485.25</v>
      </c>
      <c r="R282" s="44">
        <v>2543.02</v>
      </c>
      <c r="S282" s="44">
        <v>2576.52</v>
      </c>
      <c r="T282" s="44">
        <v>2582.9</v>
      </c>
      <c r="U282" s="44">
        <v>2456.85</v>
      </c>
      <c r="V282" s="44">
        <v>2426.06</v>
      </c>
      <c r="W282" s="44">
        <v>2325.4299999999998</v>
      </c>
      <c r="X282" s="44">
        <v>2236.2600000000002</v>
      </c>
      <c r="Y282" s="44">
        <v>2187.48</v>
      </c>
      <c r="Z282" s="44">
        <v>1770.01</v>
      </c>
      <c r="AA282" s="44">
        <v>1637.61</v>
      </c>
    </row>
    <row r="283" spans="1:27" ht="12.75" hidden="1" customHeight="1" outlineLevel="1" x14ac:dyDescent="0.3">
      <c r="A283" s="99" t="s">
        <v>1929</v>
      </c>
      <c r="B283" s="63" t="s">
        <v>90</v>
      </c>
      <c r="C283" s="43" t="s">
        <v>79</v>
      </c>
      <c r="D283" s="44">
        <f>$D$168</f>
        <v>1858.06</v>
      </c>
      <c r="E283" s="44">
        <f>$D$168</f>
        <v>1858.06</v>
      </c>
      <c r="F283" s="44">
        <f t="shared" ref="F283:AA283" si="163">$D$168</f>
        <v>1858.06</v>
      </c>
      <c r="G283" s="44">
        <f t="shared" si="163"/>
        <v>1858.06</v>
      </c>
      <c r="H283" s="44">
        <f t="shared" si="163"/>
        <v>1858.06</v>
      </c>
      <c r="I283" s="44">
        <f t="shared" si="163"/>
        <v>1858.06</v>
      </c>
      <c r="J283" s="44">
        <f t="shared" si="163"/>
        <v>1858.06</v>
      </c>
      <c r="K283" s="44">
        <f t="shared" si="163"/>
        <v>1858.06</v>
      </c>
      <c r="L283" s="44">
        <f t="shared" si="163"/>
        <v>1858.06</v>
      </c>
      <c r="M283" s="44">
        <f t="shared" si="163"/>
        <v>1858.06</v>
      </c>
      <c r="N283" s="44">
        <f t="shared" si="163"/>
        <v>1858.06</v>
      </c>
      <c r="O283" s="44">
        <f t="shared" si="163"/>
        <v>1858.06</v>
      </c>
      <c r="P283" s="44">
        <f t="shared" si="163"/>
        <v>1858.06</v>
      </c>
      <c r="Q283" s="44">
        <f t="shared" si="163"/>
        <v>1858.06</v>
      </c>
      <c r="R283" s="44">
        <f t="shared" si="163"/>
        <v>1858.06</v>
      </c>
      <c r="S283" s="44">
        <f t="shared" si="163"/>
        <v>1858.06</v>
      </c>
      <c r="T283" s="44">
        <f t="shared" si="163"/>
        <v>1858.06</v>
      </c>
      <c r="U283" s="44">
        <f t="shared" si="163"/>
        <v>1858.06</v>
      </c>
      <c r="V283" s="44">
        <f t="shared" si="163"/>
        <v>1858.06</v>
      </c>
      <c r="W283" s="44">
        <f t="shared" si="163"/>
        <v>1858.06</v>
      </c>
      <c r="X283" s="44">
        <f t="shared" si="163"/>
        <v>1858.06</v>
      </c>
      <c r="Y283" s="44">
        <f t="shared" si="163"/>
        <v>1858.06</v>
      </c>
      <c r="Z283" s="44">
        <f t="shared" si="163"/>
        <v>1858.06</v>
      </c>
      <c r="AA283" s="44">
        <f t="shared" si="163"/>
        <v>1858.06</v>
      </c>
    </row>
    <row r="284" spans="1:27" ht="12.75" hidden="1" customHeight="1" outlineLevel="1" x14ac:dyDescent="0.3">
      <c r="A284" s="99" t="s">
        <v>1930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1931</v>
      </c>
      <c r="B285" s="63" t="s">
        <v>81</v>
      </c>
      <c r="C285" s="43" t="s">
        <v>79</v>
      </c>
      <c r="D285" s="44">
        <f>$D$11</f>
        <v>154.69999999999999</v>
      </c>
      <c r="E285" s="44">
        <f t="shared" ref="E285:AA285" si="164">$D$11</f>
        <v>154.69999999999999</v>
      </c>
      <c r="F285" s="44">
        <f t="shared" si="164"/>
        <v>154.69999999999999</v>
      </c>
      <c r="G285" s="44">
        <f t="shared" si="164"/>
        <v>154.69999999999999</v>
      </c>
      <c r="H285" s="44">
        <f t="shared" si="164"/>
        <v>154.69999999999999</v>
      </c>
      <c r="I285" s="44">
        <f t="shared" si="164"/>
        <v>154.69999999999999</v>
      </c>
      <c r="J285" s="44">
        <f t="shared" si="164"/>
        <v>154.69999999999999</v>
      </c>
      <c r="K285" s="44">
        <f t="shared" si="164"/>
        <v>154.69999999999999</v>
      </c>
      <c r="L285" s="44">
        <f t="shared" si="164"/>
        <v>154.69999999999999</v>
      </c>
      <c r="M285" s="44">
        <f t="shared" si="164"/>
        <v>154.69999999999999</v>
      </c>
      <c r="N285" s="44">
        <f t="shared" si="164"/>
        <v>154.69999999999999</v>
      </c>
      <c r="O285" s="44">
        <f t="shared" si="164"/>
        <v>154.69999999999999</v>
      </c>
      <c r="P285" s="44">
        <f t="shared" si="164"/>
        <v>154.69999999999999</v>
      </c>
      <c r="Q285" s="44">
        <f t="shared" si="164"/>
        <v>154.69999999999999</v>
      </c>
      <c r="R285" s="44">
        <f t="shared" si="164"/>
        <v>154.69999999999999</v>
      </c>
      <c r="S285" s="44">
        <f t="shared" si="164"/>
        <v>154.69999999999999</v>
      </c>
      <c r="T285" s="44">
        <f t="shared" si="164"/>
        <v>154.69999999999999</v>
      </c>
      <c r="U285" s="44">
        <f t="shared" si="164"/>
        <v>154.69999999999999</v>
      </c>
      <c r="V285" s="44">
        <f t="shared" si="164"/>
        <v>154.69999999999999</v>
      </c>
      <c r="W285" s="44">
        <f t="shared" si="164"/>
        <v>154.69999999999999</v>
      </c>
      <c r="X285" s="44">
        <f t="shared" si="164"/>
        <v>154.69999999999999</v>
      </c>
      <c r="Y285" s="44">
        <f t="shared" si="164"/>
        <v>154.69999999999999</v>
      </c>
      <c r="Z285" s="44">
        <f t="shared" si="164"/>
        <v>154.69999999999999</v>
      </c>
      <c r="AA285" s="44">
        <f t="shared" si="164"/>
        <v>154.69999999999999</v>
      </c>
    </row>
    <row r="286" spans="1:27" ht="12.75" customHeight="1" collapsed="1" x14ac:dyDescent="0.3">
      <c r="A286" s="98" t="s">
        <v>1932</v>
      </c>
      <c r="B286" s="28" t="str">
        <f>"25"&amp;"."&amp;$B$800&amp;"."&amp;$B$801</f>
        <v>25.07.2024</v>
      </c>
      <c r="C286" s="90" t="s">
        <v>76</v>
      </c>
      <c r="D286" s="91">
        <f>ROUND(((D287+D288+D290+D289)/1000),5)</f>
        <v>3.2223199999999999</v>
      </c>
      <c r="E286" s="91">
        <f>ROUND(((E287+E288+E290+E289)/1000),5)</f>
        <v>3.04826</v>
      </c>
      <c r="F286" s="91">
        <f>ROUND(((F287+F288+F290+F289)/1000),5)</f>
        <v>2.2587999999999999</v>
      </c>
      <c r="G286" s="91">
        <f t="shared" ref="G286:AA286" si="165">ROUND(((G287+G288+G290+G289)/1000),5)</f>
        <v>2.2040600000000001</v>
      </c>
      <c r="H286" s="91">
        <f t="shared" si="165"/>
        <v>2.2080299999999999</v>
      </c>
      <c r="I286" s="91">
        <f t="shared" si="165"/>
        <v>2.1480800000000002</v>
      </c>
      <c r="J286" s="91">
        <f t="shared" si="165"/>
        <v>3.1669900000000002</v>
      </c>
      <c r="K286" s="91">
        <f t="shared" si="165"/>
        <v>3.4730500000000002</v>
      </c>
      <c r="L286" s="91">
        <f t="shared" si="165"/>
        <v>3.9200599999999999</v>
      </c>
      <c r="M286" s="91">
        <f t="shared" si="165"/>
        <v>4.2101300000000004</v>
      </c>
      <c r="N286" s="91">
        <f t="shared" si="165"/>
        <v>4.2547699999999997</v>
      </c>
      <c r="O286" s="91">
        <f t="shared" si="165"/>
        <v>4.1881500000000003</v>
      </c>
      <c r="P286" s="91">
        <f t="shared" si="165"/>
        <v>4.1917499999999999</v>
      </c>
      <c r="Q286" s="91">
        <f t="shared" si="165"/>
        <v>4.2583200000000003</v>
      </c>
      <c r="R286" s="91">
        <f t="shared" si="165"/>
        <v>4.3830200000000001</v>
      </c>
      <c r="S286" s="91">
        <f t="shared" si="165"/>
        <v>4.3355699999999997</v>
      </c>
      <c r="T286" s="91">
        <f t="shared" si="165"/>
        <v>4.3806599999999998</v>
      </c>
      <c r="U286" s="91">
        <f t="shared" si="165"/>
        <v>4.3025099999999998</v>
      </c>
      <c r="V286" s="91">
        <f t="shared" si="165"/>
        <v>4.2449199999999996</v>
      </c>
      <c r="W286" s="91">
        <f t="shared" si="165"/>
        <v>4.1132999999999997</v>
      </c>
      <c r="X286" s="91">
        <f t="shared" si="165"/>
        <v>4.0562199999999997</v>
      </c>
      <c r="Y286" s="91">
        <f t="shared" si="165"/>
        <v>4.0517099999999999</v>
      </c>
      <c r="Z286" s="91">
        <f t="shared" si="165"/>
        <v>3.87642</v>
      </c>
      <c r="AA286" s="91">
        <f t="shared" si="165"/>
        <v>3.51938</v>
      </c>
    </row>
    <row r="287" spans="1:27" ht="12.75" hidden="1" customHeight="1" outlineLevel="1" x14ac:dyDescent="0.3">
      <c r="A287" s="99" t="s">
        <v>1933</v>
      </c>
      <c r="B287" s="63" t="s">
        <v>238</v>
      </c>
      <c r="C287" s="43" t="s">
        <v>79</v>
      </c>
      <c r="D287" s="44">
        <v>1204.75</v>
      </c>
      <c r="E287" s="44">
        <v>1030.69</v>
      </c>
      <c r="F287" s="44">
        <v>241.23</v>
      </c>
      <c r="G287" s="44">
        <v>186.49</v>
      </c>
      <c r="H287" s="44">
        <v>190.46</v>
      </c>
      <c r="I287" s="44">
        <v>130.51</v>
      </c>
      <c r="J287" s="44">
        <v>1149.42</v>
      </c>
      <c r="K287" s="44">
        <v>1455.48</v>
      </c>
      <c r="L287" s="44">
        <v>1902.49</v>
      </c>
      <c r="M287" s="44">
        <v>2192.56</v>
      </c>
      <c r="N287" s="44">
        <v>2237.1999999999998</v>
      </c>
      <c r="O287" s="44">
        <v>2170.58</v>
      </c>
      <c r="P287" s="44">
        <v>2174.1799999999998</v>
      </c>
      <c r="Q287" s="44">
        <v>2240.75</v>
      </c>
      <c r="R287" s="44">
        <v>2365.4499999999998</v>
      </c>
      <c r="S287" s="44">
        <v>2318</v>
      </c>
      <c r="T287" s="44">
        <v>2363.09</v>
      </c>
      <c r="U287" s="44">
        <v>2284.94</v>
      </c>
      <c r="V287" s="44">
        <v>2227.35</v>
      </c>
      <c r="W287" s="44">
        <v>2095.73</v>
      </c>
      <c r="X287" s="44">
        <v>2038.65</v>
      </c>
      <c r="Y287" s="44">
        <v>2034.14</v>
      </c>
      <c r="Z287" s="44">
        <v>1858.85</v>
      </c>
      <c r="AA287" s="44">
        <v>1501.81</v>
      </c>
    </row>
    <row r="288" spans="1:27" ht="12.75" hidden="1" customHeight="1" outlineLevel="1" x14ac:dyDescent="0.3">
      <c r="A288" s="99" t="s">
        <v>1934</v>
      </c>
      <c r="B288" s="63" t="s">
        <v>90</v>
      </c>
      <c r="C288" s="43" t="s">
        <v>79</v>
      </c>
      <c r="D288" s="44">
        <f>$D$168</f>
        <v>1858.06</v>
      </c>
      <c r="E288" s="44">
        <f>$D$168</f>
        <v>1858.06</v>
      </c>
      <c r="F288" s="44">
        <f t="shared" ref="F288:AA288" si="166">$D$168</f>
        <v>1858.06</v>
      </c>
      <c r="G288" s="44">
        <f t="shared" si="166"/>
        <v>1858.06</v>
      </c>
      <c r="H288" s="44">
        <f t="shared" si="166"/>
        <v>1858.06</v>
      </c>
      <c r="I288" s="44">
        <f t="shared" si="166"/>
        <v>1858.06</v>
      </c>
      <c r="J288" s="44">
        <f t="shared" si="166"/>
        <v>1858.06</v>
      </c>
      <c r="K288" s="44">
        <f t="shared" si="166"/>
        <v>1858.06</v>
      </c>
      <c r="L288" s="44">
        <f t="shared" si="166"/>
        <v>1858.06</v>
      </c>
      <c r="M288" s="44">
        <f t="shared" si="166"/>
        <v>1858.06</v>
      </c>
      <c r="N288" s="44">
        <f t="shared" si="166"/>
        <v>1858.06</v>
      </c>
      <c r="O288" s="44">
        <f t="shared" si="166"/>
        <v>1858.06</v>
      </c>
      <c r="P288" s="44">
        <f t="shared" si="166"/>
        <v>1858.06</v>
      </c>
      <c r="Q288" s="44">
        <f t="shared" si="166"/>
        <v>1858.06</v>
      </c>
      <c r="R288" s="44">
        <f t="shared" si="166"/>
        <v>1858.06</v>
      </c>
      <c r="S288" s="44">
        <f t="shared" si="166"/>
        <v>1858.06</v>
      </c>
      <c r="T288" s="44">
        <f t="shared" si="166"/>
        <v>1858.06</v>
      </c>
      <c r="U288" s="44">
        <f t="shared" si="166"/>
        <v>1858.06</v>
      </c>
      <c r="V288" s="44">
        <f t="shared" si="166"/>
        <v>1858.06</v>
      </c>
      <c r="W288" s="44">
        <f t="shared" si="166"/>
        <v>1858.06</v>
      </c>
      <c r="X288" s="44">
        <f t="shared" si="166"/>
        <v>1858.06</v>
      </c>
      <c r="Y288" s="44">
        <f t="shared" si="166"/>
        <v>1858.06</v>
      </c>
      <c r="Z288" s="44">
        <f t="shared" si="166"/>
        <v>1858.06</v>
      </c>
      <c r="AA288" s="44">
        <f t="shared" si="166"/>
        <v>1858.06</v>
      </c>
    </row>
    <row r="289" spans="1:27" ht="12.75" hidden="1" customHeight="1" outlineLevel="1" x14ac:dyDescent="0.3">
      <c r="A289" s="99" t="s">
        <v>1935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1936</v>
      </c>
      <c r="B290" s="63" t="s">
        <v>81</v>
      </c>
      <c r="C290" s="43" t="s">
        <v>79</v>
      </c>
      <c r="D290" s="44">
        <f>$D$11</f>
        <v>154.69999999999999</v>
      </c>
      <c r="E290" s="44">
        <f t="shared" ref="E290:AA290" si="167">$D$11</f>
        <v>154.69999999999999</v>
      </c>
      <c r="F290" s="44">
        <f t="shared" si="167"/>
        <v>154.69999999999999</v>
      </c>
      <c r="G290" s="44">
        <f t="shared" si="167"/>
        <v>154.69999999999999</v>
      </c>
      <c r="H290" s="44">
        <f t="shared" si="167"/>
        <v>154.69999999999999</v>
      </c>
      <c r="I290" s="44">
        <f t="shared" si="167"/>
        <v>154.69999999999999</v>
      </c>
      <c r="J290" s="44">
        <f t="shared" si="167"/>
        <v>154.69999999999999</v>
      </c>
      <c r="K290" s="44">
        <f t="shared" si="167"/>
        <v>154.69999999999999</v>
      </c>
      <c r="L290" s="44">
        <f t="shared" si="167"/>
        <v>154.69999999999999</v>
      </c>
      <c r="M290" s="44">
        <f t="shared" si="167"/>
        <v>154.69999999999999</v>
      </c>
      <c r="N290" s="44">
        <f t="shared" si="167"/>
        <v>154.69999999999999</v>
      </c>
      <c r="O290" s="44">
        <f t="shared" si="167"/>
        <v>154.69999999999999</v>
      </c>
      <c r="P290" s="44">
        <f t="shared" si="167"/>
        <v>154.69999999999999</v>
      </c>
      <c r="Q290" s="44">
        <f t="shared" si="167"/>
        <v>154.69999999999999</v>
      </c>
      <c r="R290" s="44">
        <f t="shared" si="167"/>
        <v>154.69999999999999</v>
      </c>
      <c r="S290" s="44">
        <f t="shared" si="167"/>
        <v>154.69999999999999</v>
      </c>
      <c r="T290" s="44">
        <f t="shared" si="167"/>
        <v>154.69999999999999</v>
      </c>
      <c r="U290" s="44">
        <f t="shared" si="167"/>
        <v>154.69999999999999</v>
      </c>
      <c r="V290" s="44">
        <f t="shared" si="167"/>
        <v>154.69999999999999</v>
      </c>
      <c r="W290" s="44">
        <f t="shared" si="167"/>
        <v>154.69999999999999</v>
      </c>
      <c r="X290" s="44">
        <f t="shared" si="167"/>
        <v>154.69999999999999</v>
      </c>
      <c r="Y290" s="44">
        <f t="shared" si="167"/>
        <v>154.69999999999999</v>
      </c>
      <c r="Z290" s="44">
        <f t="shared" si="167"/>
        <v>154.69999999999999</v>
      </c>
      <c r="AA290" s="44">
        <f t="shared" si="167"/>
        <v>154.69999999999999</v>
      </c>
    </row>
    <row r="291" spans="1:27" ht="12.75" customHeight="1" collapsed="1" x14ac:dyDescent="0.3">
      <c r="A291" s="98" t="s">
        <v>1937</v>
      </c>
      <c r="B291" s="28" t="str">
        <f>"26"&amp;"."&amp;$B$800&amp;"."&amp;$B$801</f>
        <v>26.07.2024</v>
      </c>
      <c r="C291" s="90" t="s">
        <v>76</v>
      </c>
      <c r="D291" s="91">
        <f>ROUND(((D292+D293+D295+D294)/1000),5)</f>
        <v>3.3622800000000002</v>
      </c>
      <c r="E291" s="91">
        <f>ROUND(((E292+E293+E295+E294)/1000),5)</f>
        <v>3.2157200000000001</v>
      </c>
      <c r="F291" s="91">
        <f>ROUND(((F292+F293+F295+F294)/1000),5)</f>
        <v>3.1166200000000002</v>
      </c>
      <c r="G291" s="91">
        <f t="shared" ref="G291:AA291" si="168">ROUND(((G292+G293+G295+G294)/1000),5)</f>
        <v>3.0543900000000002</v>
      </c>
      <c r="H291" s="91">
        <f t="shared" si="168"/>
        <v>3.0032000000000001</v>
      </c>
      <c r="I291" s="91">
        <f t="shared" si="168"/>
        <v>3.1017999999999999</v>
      </c>
      <c r="J291" s="91">
        <f t="shared" si="168"/>
        <v>3.2961100000000001</v>
      </c>
      <c r="K291" s="91">
        <f t="shared" si="168"/>
        <v>3.6477300000000001</v>
      </c>
      <c r="L291" s="91">
        <f t="shared" si="168"/>
        <v>4.1315600000000003</v>
      </c>
      <c r="M291" s="91">
        <f t="shared" si="168"/>
        <v>4.3571</v>
      </c>
      <c r="N291" s="91">
        <f t="shared" si="168"/>
        <v>4.41418</v>
      </c>
      <c r="O291" s="91">
        <f t="shared" si="168"/>
        <v>4.41364</v>
      </c>
      <c r="P291" s="91">
        <f t="shared" si="168"/>
        <v>4.40245</v>
      </c>
      <c r="Q291" s="91">
        <f t="shared" si="168"/>
        <v>4.42049</v>
      </c>
      <c r="R291" s="91">
        <f t="shared" si="168"/>
        <v>4.4126399999999997</v>
      </c>
      <c r="S291" s="91">
        <f t="shared" si="168"/>
        <v>4.4234799999999996</v>
      </c>
      <c r="T291" s="91">
        <f t="shared" si="168"/>
        <v>4.3974200000000003</v>
      </c>
      <c r="U291" s="91">
        <f t="shared" si="168"/>
        <v>4.3609600000000004</v>
      </c>
      <c r="V291" s="91">
        <f t="shared" si="168"/>
        <v>4.3336499999999996</v>
      </c>
      <c r="W291" s="91">
        <f t="shared" si="168"/>
        <v>4.20268</v>
      </c>
      <c r="X291" s="91">
        <f t="shared" si="168"/>
        <v>4.0716999999999999</v>
      </c>
      <c r="Y291" s="91">
        <f t="shared" si="168"/>
        <v>4.1341299999999999</v>
      </c>
      <c r="Z291" s="91">
        <f t="shared" si="168"/>
        <v>3.9797699999999998</v>
      </c>
      <c r="AA291" s="91">
        <f t="shared" si="168"/>
        <v>3.6856399999999998</v>
      </c>
    </row>
    <row r="292" spans="1:27" ht="12.75" hidden="1" customHeight="1" outlineLevel="1" x14ac:dyDescent="0.3">
      <c r="A292" s="99" t="s">
        <v>1938</v>
      </c>
      <c r="B292" s="63" t="s">
        <v>238</v>
      </c>
      <c r="C292" s="43" t="s">
        <v>79</v>
      </c>
      <c r="D292" s="44">
        <v>1344.71</v>
      </c>
      <c r="E292" s="44">
        <v>1198.1500000000001</v>
      </c>
      <c r="F292" s="44">
        <v>1099.05</v>
      </c>
      <c r="G292" s="44">
        <v>1036.82</v>
      </c>
      <c r="H292" s="44">
        <v>985.63</v>
      </c>
      <c r="I292" s="44">
        <v>1084.23</v>
      </c>
      <c r="J292" s="44">
        <v>1278.54</v>
      </c>
      <c r="K292" s="44">
        <v>1630.16</v>
      </c>
      <c r="L292" s="44">
        <v>2113.9899999999998</v>
      </c>
      <c r="M292" s="44">
        <v>2339.5300000000002</v>
      </c>
      <c r="N292" s="44">
        <v>2396.61</v>
      </c>
      <c r="O292" s="44">
        <v>2396.0700000000002</v>
      </c>
      <c r="P292" s="44">
        <v>2384.88</v>
      </c>
      <c r="Q292" s="44">
        <v>2402.92</v>
      </c>
      <c r="R292" s="44">
        <v>2395.0700000000002</v>
      </c>
      <c r="S292" s="44">
        <v>2405.91</v>
      </c>
      <c r="T292" s="44">
        <v>2379.85</v>
      </c>
      <c r="U292" s="44">
        <v>2343.39</v>
      </c>
      <c r="V292" s="44">
        <v>2316.08</v>
      </c>
      <c r="W292" s="44">
        <v>2185.11</v>
      </c>
      <c r="X292" s="44">
        <v>2054.13</v>
      </c>
      <c r="Y292" s="44">
        <v>2116.56</v>
      </c>
      <c r="Z292" s="44">
        <v>1962.2</v>
      </c>
      <c r="AA292" s="44">
        <v>1668.07</v>
      </c>
    </row>
    <row r="293" spans="1:27" ht="12.75" hidden="1" customHeight="1" outlineLevel="1" x14ac:dyDescent="0.3">
      <c r="A293" s="99" t="s">
        <v>1939</v>
      </c>
      <c r="B293" s="63" t="s">
        <v>90</v>
      </c>
      <c r="C293" s="43" t="s">
        <v>79</v>
      </c>
      <c r="D293" s="44">
        <f>$D$168</f>
        <v>1858.06</v>
      </c>
      <c r="E293" s="44">
        <f>$D$168</f>
        <v>1858.06</v>
      </c>
      <c r="F293" s="44">
        <f t="shared" ref="F293:AA293" si="169">$D$168</f>
        <v>1858.06</v>
      </c>
      <c r="G293" s="44">
        <f t="shared" si="169"/>
        <v>1858.06</v>
      </c>
      <c r="H293" s="44">
        <f t="shared" si="169"/>
        <v>1858.06</v>
      </c>
      <c r="I293" s="44">
        <f t="shared" si="169"/>
        <v>1858.06</v>
      </c>
      <c r="J293" s="44">
        <f t="shared" si="169"/>
        <v>1858.06</v>
      </c>
      <c r="K293" s="44">
        <f t="shared" si="169"/>
        <v>1858.06</v>
      </c>
      <c r="L293" s="44">
        <f t="shared" si="169"/>
        <v>1858.06</v>
      </c>
      <c r="M293" s="44">
        <f t="shared" si="169"/>
        <v>1858.06</v>
      </c>
      <c r="N293" s="44">
        <f t="shared" si="169"/>
        <v>1858.06</v>
      </c>
      <c r="O293" s="44">
        <f t="shared" si="169"/>
        <v>1858.06</v>
      </c>
      <c r="P293" s="44">
        <f t="shared" si="169"/>
        <v>1858.06</v>
      </c>
      <c r="Q293" s="44">
        <f t="shared" si="169"/>
        <v>1858.06</v>
      </c>
      <c r="R293" s="44">
        <f t="shared" si="169"/>
        <v>1858.06</v>
      </c>
      <c r="S293" s="44">
        <f t="shared" si="169"/>
        <v>1858.06</v>
      </c>
      <c r="T293" s="44">
        <f t="shared" si="169"/>
        <v>1858.06</v>
      </c>
      <c r="U293" s="44">
        <f t="shared" si="169"/>
        <v>1858.06</v>
      </c>
      <c r="V293" s="44">
        <f t="shared" si="169"/>
        <v>1858.06</v>
      </c>
      <c r="W293" s="44">
        <f t="shared" si="169"/>
        <v>1858.06</v>
      </c>
      <c r="X293" s="44">
        <f t="shared" si="169"/>
        <v>1858.06</v>
      </c>
      <c r="Y293" s="44">
        <f t="shared" si="169"/>
        <v>1858.06</v>
      </c>
      <c r="Z293" s="44">
        <f t="shared" si="169"/>
        <v>1858.06</v>
      </c>
      <c r="AA293" s="44">
        <f t="shared" si="169"/>
        <v>1858.06</v>
      </c>
    </row>
    <row r="294" spans="1:27" ht="12.75" hidden="1" customHeight="1" outlineLevel="1" x14ac:dyDescent="0.3">
      <c r="A294" s="99" t="s">
        <v>1940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1941</v>
      </c>
      <c r="B295" s="63" t="s">
        <v>81</v>
      </c>
      <c r="C295" s="43" t="s">
        <v>79</v>
      </c>
      <c r="D295" s="44">
        <f>$D$11</f>
        <v>154.69999999999999</v>
      </c>
      <c r="E295" s="44">
        <f t="shared" ref="E295:AA295" si="170">$D$11</f>
        <v>154.69999999999999</v>
      </c>
      <c r="F295" s="44">
        <f t="shared" si="170"/>
        <v>154.69999999999999</v>
      </c>
      <c r="G295" s="44">
        <f t="shared" si="170"/>
        <v>154.69999999999999</v>
      </c>
      <c r="H295" s="44">
        <f t="shared" si="170"/>
        <v>154.69999999999999</v>
      </c>
      <c r="I295" s="44">
        <f t="shared" si="170"/>
        <v>154.69999999999999</v>
      </c>
      <c r="J295" s="44">
        <f t="shared" si="170"/>
        <v>154.69999999999999</v>
      </c>
      <c r="K295" s="44">
        <f t="shared" si="170"/>
        <v>154.69999999999999</v>
      </c>
      <c r="L295" s="44">
        <f t="shared" si="170"/>
        <v>154.69999999999999</v>
      </c>
      <c r="M295" s="44">
        <f t="shared" si="170"/>
        <v>154.69999999999999</v>
      </c>
      <c r="N295" s="44">
        <f t="shared" si="170"/>
        <v>154.69999999999999</v>
      </c>
      <c r="O295" s="44">
        <f t="shared" si="170"/>
        <v>154.69999999999999</v>
      </c>
      <c r="P295" s="44">
        <f t="shared" si="170"/>
        <v>154.69999999999999</v>
      </c>
      <c r="Q295" s="44">
        <f t="shared" si="170"/>
        <v>154.69999999999999</v>
      </c>
      <c r="R295" s="44">
        <f t="shared" si="170"/>
        <v>154.69999999999999</v>
      </c>
      <c r="S295" s="44">
        <f t="shared" si="170"/>
        <v>154.69999999999999</v>
      </c>
      <c r="T295" s="44">
        <f t="shared" si="170"/>
        <v>154.69999999999999</v>
      </c>
      <c r="U295" s="44">
        <f t="shared" si="170"/>
        <v>154.69999999999999</v>
      </c>
      <c r="V295" s="44">
        <f t="shared" si="170"/>
        <v>154.69999999999999</v>
      </c>
      <c r="W295" s="44">
        <f t="shared" si="170"/>
        <v>154.69999999999999</v>
      </c>
      <c r="X295" s="44">
        <f t="shared" si="170"/>
        <v>154.69999999999999</v>
      </c>
      <c r="Y295" s="44">
        <f t="shared" si="170"/>
        <v>154.69999999999999</v>
      </c>
      <c r="Z295" s="44">
        <f t="shared" si="170"/>
        <v>154.69999999999999</v>
      </c>
      <c r="AA295" s="44">
        <f t="shared" si="170"/>
        <v>154.69999999999999</v>
      </c>
    </row>
    <row r="296" spans="1:27" ht="12.75" customHeight="1" collapsed="1" x14ac:dyDescent="0.3">
      <c r="A296" s="98" t="s">
        <v>1942</v>
      </c>
      <c r="B296" s="28" t="str">
        <f>"27"&amp;"."&amp;$B$800&amp;"."&amp;$B$801</f>
        <v>27.07.2024</v>
      </c>
      <c r="C296" s="90" t="s">
        <v>76</v>
      </c>
      <c r="D296" s="91">
        <f>ROUND(((D297+D298+D300+D299)/1000),5)</f>
        <v>3.5452400000000002</v>
      </c>
      <c r="E296" s="91">
        <f>ROUND(((E297+E298+E300+E299)/1000),5)</f>
        <v>3.3472400000000002</v>
      </c>
      <c r="F296" s="91">
        <f>ROUND(((F297+F298+F300+F299)/1000),5)</f>
        <v>3.2476500000000001</v>
      </c>
      <c r="G296" s="91">
        <f t="shared" ref="G296:AA296" si="171">ROUND(((G297+G298+G300+G299)/1000),5)</f>
        <v>3.1574800000000001</v>
      </c>
      <c r="H296" s="91">
        <f t="shared" si="171"/>
        <v>3.1239400000000002</v>
      </c>
      <c r="I296" s="91">
        <f t="shared" si="171"/>
        <v>3.2119200000000001</v>
      </c>
      <c r="J296" s="91">
        <f t="shared" si="171"/>
        <v>3.2641</v>
      </c>
      <c r="K296" s="91">
        <f t="shared" si="171"/>
        <v>3.4963600000000001</v>
      </c>
      <c r="L296" s="91">
        <f t="shared" si="171"/>
        <v>3.7858000000000001</v>
      </c>
      <c r="M296" s="91">
        <f t="shared" si="171"/>
        <v>4.2481900000000001</v>
      </c>
      <c r="N296" s="91">
        <f t="shared" si="171"/>
        <v>4.3170599999999997</v>
      </c>
      <c r="O296" s="91">
        <f t="shared" si="171"/>
        <v>4.3514499999999998</v>
      </c>
      <c r="P296" s="91">
        <f t="shared" si="171"/>
        <v>4.3918600000000003</v>
      </c>
      <c r="Q296" s="91">
        <f t="shared" si="171"/>
        <v>4.4542200000000003</v>
      </c>
      <c r="R296" s="91">
        <f t="shared" si="171"/>
        <v>4.4896399999999996</v>
      </c>
      <c r="S296" s="91">
        <f t="shared" si="171"/>
        <v>4.4375999999999998</v>
      </c>
      <c r="T296" s="91">
        <f t="shared" si="171"/>
        <v>4.4289100000000001</v>
      </c>
      <c r="U296" s="91">
        <f t="shared" si="171"/>
        <v>4.4106300000000003</v>
      </c>
      <c r="V296" s="91">
        <f t="shared" si="171"/>
        <v>4.3872400000000003</v>
      </c>
      <c r="W296" s="91">
        <f t="shared" si="171"/>
        <v>4.3073699999999997</v>
      </c>
      <c r="X296" s="91">
        <f t="shared" si="171"/>
        <v>4.2856300000000003</v>
      </c>
      <c r="Y296" s="91">
        <f t="shared" si="171"/>
        <v>4.2487899999999996</v>
      </c>
      <c r="Z296" s="91">
        <f t="shared" si="171"/>
        <v>3.9817999999999998</v>
      </c>
      <c r="AA296" s="91">
        <f t="shared" si="171"/>
        <v>3.7067399999999999</v>
      </c>
    </row>
    <row r="297" spans="1:27" ht="12.75" hidden="1" customHeight="1" outlineLevel="1" x14ac:dyDescent="0.3">
      <c r="A297" s="99" t="s">
        <v>1943</v>
      </c>
      <c r="B297" s="63" t="s">
        <v>238</v>
      </c>
      <c r="C297" s="43" t="s">
        <v>79</v>
      </c>
      <c r="D297" s="44">
        <v>1527.67</v>
      </c>
      <c r="E297" s="44">
        <v>1329.67</v>
      </c>
      <c r="F297" s="44">
        <v>1230.08</v>
      </c>
      <c r="G297" s="44">
        <v>1139.9100000000001</v>
      </c>
      <c r="H297" s="44">
        <v>1106.3699999999999</v>
      </c>
      <c r="I297" s="44">
        <v>1194.3499999999999</v>
      </c>
      <c r="J297" s="44">
        <v>1246.53</v>
      </c>
      <c r="K297" s="44">
        <v>1478.79</v>
      </c>
      <c r="L297" s="44">
        <v>1768.23</v>
      </c>
      <c r="M297" s="44">
        <v>2230.62</v>
      </c>
      <c r="N297" s="44">
        <v>2299.4899999999998</v>
      </c>
      <c r="O297" s="44">
        <v>2333.88</v>
      </c>
      <c r="P297" s="44">
        <v>2374.29</v>
      </c>
      <c r="Q297" s="44">
        <v>2436.65</v>
      </c>
      <c r="R297" s="44">
        <v>2472.0700000000002</v>
      </c>
      <c r="S297" s="44">
        <v>2420.0300000000002</v>
      </c>
      <c r="T297" s="44">
        <v>2411.34</v>
      </c>
      <c r="U297" s="44">
        <v>2393.06</v>
      </c>
      <c r="V297" s="44">
        <v>2369.67</v>
      </c>
      <c r="W297" s="44">
        <v>2289.8000000000002</v>
      </c>
      <c r="X297" s="44">
        <v>2268.06</v>
      </c>
      <c r="Y297" s="44">
        <v>2231.2199999999998</v>
      </c>
      <c r="Z297" s="44">
        <v>1964.23</v>
      </c>
      <c r="AA297" s="44">
        <v>1689.17</v>
      </c>
    </row>
    <row r="298" spans="1:27" ht="12.75" hidden="1" customHeight="1" outlineLevel="1" x14ac:dyDescent="0.3">
      <c r="A298" s="99" t="s">
        <v>1944</v>
      </c>
      <c r="B298" s="63" t="s">
        <v>90</v>
      </c>
      <c r="C298" s="43" t="s">
        <v>79</v>
      </c>
      <c r="D298" s="44">
        <f>$D$168</f>
        <v>1858.06</v>
      </c>
      <c r="E298" s="44">
        <f>$D$168</f>
        <v>1858.06</v>
      </c>
      <c r="F298" s="44">
        <f t="shared" ref="F298:AA298" si="172">$D$168</f>
        <v>1858.06</v>
      </c>
      <c r="G298" s="44">
        <f t="shared" si="172"/>
        <v>1858.06</v>
      </c>
      <c r="H298" s="44">
        <f t="shared" si="172"/>
        <v>1858.06</v>
      </c>
      <c r="I298" s="44">
        <f t="shared" si="172"/>
        <v>1858.06</v>
      </c>
      <c r="J298" s="44">
        <f t="shared" si="172"/>
        <v>1858.06</v>
      </c>
      <c r="K298" s="44">
        <f t="shared" si="172"/>
        <v>1858.06</v>
      </c>
      <c r="L298" s="44">
        <f t="shared" si="172"/>
        <v>1858.06</v>
      </c>
      <c r="M298" s="44">
        <f t="shared" si="172"/>
        <v>1858.06</v>
      </c>
      <c r="N298" s="44">
        <f t="shared" si="172"/>
        <v>1858.06</v>
      </c>
      <c r="O298" s="44">
        <f t="shared" si="172"/>
        <v>1858.06</v>
      </c>
      <c r="P298" s="44">
        <f t="shared" si="172"/>
        <v>1858.06</v>
      </c>
      <c r="Q298" s="44">
        <f t="shared" si="172"/>
        <v>1858.06</v>
      </c>
      <c r="R298" s="44">
        <f t="shared" si="172"/>
        <v>1858.06</v>
      </c>
      <c r="S298" s="44">
        <f t="shared" si="172"/>
        <v>1858.06</v>
      </c>
      <c r="T298" s="44">
        <f t="shared" si="172"/>
        <v>1858.06</v>
      </c>
      <c r="U298" s="44">
        <f t="shared" si="172"/>
        <v>1858.06</v>
      </c>
      <c r="V298" s="44">
        <f t="shared" si="172"/>
        <v>1858.06</v>
      </c>
      <c r="W298" s="44">
        <f t="shared" si="172"/>
        <v>1858.06</v>
      </c>
      <c r="X298" s="44">
        <f t="shared" si="172"/>
        <v>1858.06</v>
      </c>
      <c r="Y298" s="44">
        <f t="shared" si="172"/>
        <v>1858.06</v>
      </c>
      <c r="Z298" s="44">
        <f t="shared" si="172"/>
        <v>1858.06</v>
      </c>
      <c r="AA298" s="44">
        <f t="shared" si="172"/>
        <v>1858.06</v>
      </c>
    </row>
    <row r="299" spans="1:27" ht="12.75" hidden="1" customHeight="1" outlineLevel="1" x14ac:dyDescent="0.3">
      <c r="A299" s="99" t="s">
        <v>1945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1946</v>
      </c>
      <c r="B300" s="63" t="s">
        <v>81</v>
      </c>
      <c r="C300" s="43" t="s">
        <v>79</v>
      </c>
      <c r="D300" s="44">
        <f>$D$11</f>
        <v>154.69999999999999</v>
      </c>
      <c r="E300" s="44">
        <f t="shared" ref="E300:AA300" si="173">$D$11</f>
        <v>154.69999999999999</v>
      </c>
      <c r="F300" s="44">
        <f t="shared" si="173"/>
        <v>154.69999999999999</v>
      </c>
      <c r="G300" s="44">
        <f t="shared" si="173"/>
        <v>154.69999999999999</v>
      </c>
      <c r="H300" s="44">
        <f t="shared" si="173"/>
        <v>154.69999999999999</v>
      </c>
      <c r="I300" s="44">
        <f t="shared" si="173"/>
        <v>154.69999999999999</v>
      </c>
      <c r="J300" s="44">
        <f t="shared" si="173"/>
        <v>154.69999999999999</v>
      </c>
      <c r="K300" s="44">
        <f t="shared" si="173"/>
        <v>154.69999999999999</v>
      </c>
      <c r="L300" s="44">
        <f t="shared" si="173"/>
        <v>154.69999999999999</v>
      </c>
      <c r="M300" s="44">
        <f t="shared" si="173"/>
        <v>154.69999999999999</v>
      </c>
      <c r="N300" s="44">
        <f t="shared" si="173"/>
        <v>154.69999999999999</v>
      </c>
      <c r="O300" s="44">
        <f t="shared" si="173"/>
        <v>154.69999999999999</v>
      </c>
      <c r="P300" s="44">
        <f t="shared" si="173"/>
        <v>154.69999999999999</v>
      </c>
      <c r="Q300" s="44">
        <f t="shared" si="173"/>
        <v>154.69999999999999</v>
      </c>
      <c r="R300" s="44">
        <f t="shared" si="173"/>
        <v>154.69999999999999</v>
      </c>
      <c r="S300" s="44">
        <f t="shared" si="173"/>
        <v>154.69999999999999</v>
      </c>
      <c r="T300" s="44">
        <f t="shared" si="173"/>
        <v>154.69999999999999</v>
      </c>
      <c r="U300" s="44">
        <f t="shared" si="173"/>
        <v>154.69999999999999</v>
      </c>
      <c r="V300" s="44">
        <f t="shared" si="173"/>
        <v>154.69999999999999</v>
      </c>
      <c r="W300" s="44">
        <f t="shared" si="173"/>
        <v>154.69999999999999</v>
      </c>
      <c r="X300" s="44">
        <f t="shared" si="173"/>
        <v>154.69999999999999</v>
      </c>
      <c r="Y300" s="44">
        <f t="shared" si="173"/>
        <v>154.69999999999999</v>
      </c>
      <c r="Z300" s="44">
        <f t="shared" si="173"/>
        <v>154.69999999999999</v>
      </c>
      <c r="AA300" s="44">
        <f t="shared" si="173"/>
        <v>154.69999999999999</v>
      </c>
    </row>
    <row r="301" spans="1:27" ht="12.75" customHeight="1" collapsed="1" x14ac:dyDescent="0.3">
      <c r="A301" s="98" t="s">
        <v>1947</v>
      </c>
      <c r="B301" s="28" t="str">
        <f>"28"&amp;"."&amp;$B$800&amp;"."&amp;$B$801</f>
        <v>28.07.2024</v>
      </c>
      <c r="C301" s="90" t="s">
        <v>76</v>
      </c>
      <c r="D301" s="91">
        <f>ROUND(((D302+D303+D305+D304)/1000),5)</f>
        <v>3.49024</v>
      </c>
      <c r="E301" s="91">
        <f>ROUND(((E302+E303+E305+E304)/1000),5)</f>
        <v>3.319</v>
      </c>
      <c r="F301" s="91">
        <f>ROUND(((F302+F303+F305+F304)/1000),5)</f>
        <v>3.2322700000000002</v>
      </c>
      <c r="G301" s="91">
        <f t="shared" ref="G301:AA301" si="174">ROUND(((G302+G303+G305+G304)/1000),5)</f>
        <v>3.0477599999999998</v>
      </c>
      <c r="H301" s="91">
        <f t="shared" si="174"/>
        <v>2.99898</v>
      </c>
      <c r="I301" s="91">
        <f t="shared" si="174"/>
        <v>3.0981999999999998</v>
      </c>
      <c r="J301" s="91">
        <f t="shared" si="174"/>
        <v>3.21286</v>
      </c>
      <c r="K301" s="91">
        <f t="shared" si="174"/>
        <v>3.4707699999999999</v>
      </c>
      <c r="L301" s="91">
        <f t="shared" si="174"/>
        <v>3.7065700000000001</v>
      </c>
      <c r="M301" s="91">
        <f t="shared" si="174"/>
        <v>4.0732499999999998</v>
      </c>
      <c r="N301" s="91">
        <f t="shared" si="174"/>
        <v>4.3050699999999997</v>
      </c>
      <c r="O301" s="91">
        <f t="shared" si="174"/>
        <v>4.3248199999999999</v>
      </c>
      <c r="P301" s="91">
        <f t="shared" si="174"/>
        <v>4.3324800000000003</v>
      </c>
      <c r="Q301" s="91">
        <f t="shared" si="174"/>
        <v>4.3453099999999996</v>
      </c>
      <c r="R301" s="91">
        <f t="shared" si="174"/>
        <v>4.3518999999999997</v>
      </c>
      <c r="S301" s="91">
        <f t="shared" si="174"/>
        <v>4.3837200000000003</v>
      </c>
      <c r="T301" s="91">
        <f t="shared" si="174"/>
        <v>4.3851199999999997</v>
      </c>
      <c r="U301" s="91">
        <f t="shared" si="174"/>
        <v>4.37608</v>
      </c>
      <c r="V301" s="91">
        <f t="shared" si="174"/>
        <v>4.3699300000000001</v>
      </c>
      <c r="W301" s="91">
        <f t="shared" si="174"/>
        <v>4.35283</v>
      </c>
      <c r="X301" s="91">
        <f t="shared" si="174"/>
        <v>4.3284900000000004</v>
      </c>
      <c r="Y301" s="91">
        <f t="shared" si="174"/>
        <v>4.3109599999999997</v>
      </c>
      <c r="Z301" s="91">
        <f t="shared" si="174"/>
        <v>4.0312900000000003</v>
      </c>
      <c r="AA301" s="91">
        <f t="shared" si="174"/>
        <v>3.74099</v>
      </c>
    </row>
    <row r="302" spans="1:27" ht="12.75" hidden="1" customHeight="1" outlineLevel="1" x14ac:dyDescent="0.3">
      <c r="A302" s="99" t="s">
        <v>1948</v>
      </c>
      <c r="B302" s="63" t="s">
        <v>238</v>
      </c>
      <c r="C302" s="43" t="s">
        <v>79</v>
      </c>
      <c r="D302" s="44">
        <v>1472.67</v>
      </c>
      <c r="E302" s="44">
        <v>1301.43</v>
      </c>
      <c r="F302" s="44">
        <v>1214.7</v>
      </c>
      <c r="G302" s="44">
        <v>1030.19</v>
      </c>
      <c r="H302" s="44">
        <v>981.41</v>
      </c>
      <c r="I302" s="44">
        <v>1080.6300000000001</v>
      </c>
      <c r="J302" s="44">
        <v>1195.29</v>
      </c>
      <c r="K302" s="44">
        <v>1453.2</v>
      </c>
      <c r="L302" s="44">
        <v>1689</v>
      </c>
      <c r="M302" s="44">
        <v>2055.6799999999998</v>
      </c>
      <c r="N302" s="44">
        <v>2287.5</v>
      </c>
      <c r="O302" s="44">
        <v>2307.25</v>
      </c>
      <c r="P302" s="44">
        <v>2314.91</v>
      </c>
      <c r="Q302" s="44">
        <v>2327.7399999999998</v>
      </c>
      <c r="R302" s="44">
        <v>2334.33</v>
      </c>
      <c r="S302" s="44">
        <v>2366.15</v>
      </c>
      <c r="T302" s="44">
        <v>2367.5500000000002</v>
      </c>
      <c r="U302" s="44">
        <v>2358.5100000000002</v>
      </c>
      <c r="V302" s="44">
        <v>2352.36</v>
      </c>
      <c r="W302" s="44">
        <v>2335.2600000000002</v>
      </c>
      <c r="X302" s="44">
        <v>2310.92</v>
      </c>
      <c r="Y302" s="44">
        <v>2293.39</v>
      </c>
      <c r="Z302" s="44">
        <v>2013.72</v>
      </c>
      <c r="AA302" s="44">
        <v>1723.42</v>
      </c>
    </row>
    <row r="303" spans="1:27" ht="12.75" hidden="1" customHeight="1" outlineLevel="1" x14ac:dyDescent="0.3">
      <c r="A303" s="99" t="s">
        <v>1949</v>
      </c>
      <c r="B303" s="63" t="s">
        <v>90</v>
      </c>
      <c r="C303" s="43" t="s">
        <v>79</v>
      </c>
      <c r="D303" s="44">
        <f>$D$168</f>
        <v>1858.06</v>
      </c>
      <c r="E303" s="44">
        <f>$D$168</f>
        <v>1858.06</v>
      </c>
      <c r="F303" s="44">
        <f t="shared" ref="F303:AA303" si="175">$D$168</f>
        <v>1858.06</v>
      </c>
      <c r="G303" s="44">
        <f t="shared" si="175"/>
        <v>1858.06</v>
      </c>
      <c r="H303" s="44">
        <f t="shared" si="175"/>
        <v>1858.06</v>
      </c>
      <c r="I303" s="44">
        <f t="shared" si="175"/>
        <v>1858.06</v>
      </c>
      <c r="J303" s="44">
        <f t="shared" si="175"/>
        <v>1858.06</v>
      </c>
      <c r="K303" s="44">
        <f t="shared" si="175"/>
        <v>1858.06</v>
      </c>
      <c r="L303" s="44">
        <f t="shared" si="175"/>
        <v>1858.06</v>
      </c>
      <c r="M303" s="44">
        <f t="shared" si="175"/>
        <v>1858.06</v>
      </c>
      <c r="N303" s="44">
        <f t="shared" si="175"/>
        <v>1858.06</v>
      </c>
      <c r="O303" s="44">
        <f t="shared" si="175"/>
        <v>1858.06</v>
      </c>
      <c r="P303" s="44">
        <f t="shared" si="175"/>
        <v>1858.06</v>
      </c>
      <c r="Q303" s="44">
        <f t="shared" si="175"/>
        <v>1858.06</v>
      </c>
      <c r="R303" s="44">
        <f t="shared" si="175"/>
        <v>1858.06</v>
      </c>
      <c r="S303" s="44">
        <f t="shared" si="175"/>
        <v>1858.06</v>
      </c>
      <c r="T303" s="44">
        <f t="shared" si="175"/>
        <v>1858.06</v>
      </c>
      <c r="U303" s="44">
        <f t="shared" si="175"/>
        <v>1858.06</v>
      </c>
      <c r="V303" s="44">
        <f t="shared" si="175"/>
        <v>1858.06</v>
      </c>
      <c r="W303" s="44">
        <f t="shared" si="175"/>
        <v>1858.06</v>
      </c>
      <c r="X303" s="44">
        <f t="shared" si="175"/>
        <v>1858.06</v>
      </c>
      <c r="Y303" s="44">
        <f t="shared" si="175"/>
        <v>1858.06</v>
      </c>
      <c r="Z303" s="44">
        <f t="shared" si="175"/>
        <v>1858.06</v>
      </c>
      <c r="AA303" s="44">
        <f t="shared" si="175"/>
        <v>1858.06</v>
      </c>
    </row>
    <row r="304" spans="1:27" ht="12.75" hidden="1" customHeight="1" outlineLevel="1" x14ac:dyDescent="0.3">
      <c r="A304" s="99" t="s">
        <v>1950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1951</v>
      </c>
      <c r="B305" s="63" t="s">
        <v>81</v>
      </c>
      <c r="C305" s="43" t="s">
        <v>79</v>
      </c>
      <c r="D305" s="44">
        <f>$D$11</f>
        <v>154.69999999999999</v>
      </c>
      <c r="E305" s="44">
        <f t="shared" ref="E305:AA305" si="176">$D$11</f>
        <v>154.69999999999999</v>
      </c>
      <c r="F305" s="44">
        <f t="shared" si="176"/>
        <v>154.69999999999999</v>
      </c>
      <c r="G305" s="44">
        <f t="shared" si="176"/>
        <v>154.69999999999999</v>
      </c>
      <c r="H305" s="44">
        <f t="shared" si="176"/>
        <v>154.69999999999999</v>
      </c>
      <c r="I305" s="44">
        <f t="shared" si="176"/>
        <v>154.69999999999999</v>
      </c>
      <c r="J305" s="44">
        <f t="shared" si="176"/>
        <v>154.69999999999999</v>
      </c>
      <c r="K305" s="44">
        <f t="shared" si="176"/>
        <v>154.69999999999999</v>
      </c>
      <c r="L305" s="44">
        <f t="shared" si="176"/>
        <v>154.69999999999999</v>
      </c>
      <c r="M305" s="44">
        <f t="shared" si="176"/>
        <v>154.69999999999999</v>
      </c>
      <c r="N305" s="44">
        <f t="shared" si="176"/>
        <v>154.69999999999999</v>
      </c>
      <c r="O305" s="44">
        <f t="shared" si="176"/>
        <v>154.69999999999999</v>
      </c>
      <c r="P305" s="44">
        <f t="shared" si="176"/>
        <v>154.69999999999999</v>
      </c>
      <c r="Q305" s="44">
        <f t="shared" si="176"/>
        <v>154.69999999999999</v>
      </c>
      <c r="R305" s="44">
        <f t="shared" si="176"/>
        <v>154.69999999999999</v>
      </c>
      <c r="S305" s="44">
        <f t="shared" si="176"/>
        <v>154.69999999999999</v>
      </c>
      <c r="T305" s="44">
        <f t="shared" si="176"/>
        <v>154.69999999999999</v>
      </c>
      <c r="U305" s="44">
        <f t="shared" si="176"/>
        <v>154.69999999999999</v>
      </c>
      <c r="V305" s="44">
        <f t="shared" si="176"/>
        <v>154.69999999999999</v>
      </c>
      <c r="W305" s="44">
        <f t="shared" si="176"/>
        <v>154.69999999999999</v>
      </c>
      <c r="X305" s="44">
        <f t="shared" si="176"/>
        <v>154.69999999999999</v>
      </c>
      <c r="Y305" s="44">
        <f t="shared" si="176"/>
        <v>154.69999999999999</v>
      </c>
      <c r="Z305" s="44">
        <f t="shared" si="176"/>
        <v>154.69999999999999</v>
      </c>
      <c r="AA305" s="44">
        <f t="shared" si="176"/>
        <v>154.69999999999999</v>
      </c>
    </row>
    <row r="306" spans="1:27" ht="12.75" customHeight="1" collapsed="1" x14ac:dyDescent="0.3">
      <c r="A306" s="98" t="s">
        <v>1952</v>
      </c>
      <c r="B306" s="28" t="str">
        <f>"29"&amp;"."&amp;$B$800&amp;"."&amp;$B$801</f>
        <v>29.07.2024</v>
      </c>
      <c r="C306" s="90" t="s">
        <v>76</v>
      </c>
      <c r="D306" s="91">
        <f>ROUND(((D307+D308+D310+D309)/1000),5)</f>
        <v>3.3625500000000001</v>
      </c>
      <c r="E306" s="91">
        <f>ROUND(((E307+E308+E310+E309)/1000),5)</f>
        <v>3.2148099999999999</v>
      </c>
      <c r="F306" s="91">
        <f>ROUND(((F307+F308+F310+F309)/1000),5)</f>
        <v>3.0617299999999998</v>
      </c>
      <c r="G306" s="91">
        <f t="shared" ref="G306:AA306" si="177">ROUND(((G307+G308+G310+G309)/1000),5)</f>
        <v>2.93425</v>
      </c>
      <c r="H306" s="91">
        <f t="shared" si="177"/>
        <v>2.8788</v>
      </c>
      <c r="I306" s="91">
        <f t="shared" si="177"/>
        <v>3.1108699999999998</v>
      </c>
      <c r="J306" s="91">
        <f t="shared" si="177"/>
        <v>3.3247900000000001</v>
      </c>
      <c r="K306" s="91">
        <f t="shared" si="177"/>
        <v>3.6241300000000001</v>
      </c>
      <c r="L306" s="91">
        <f t="shared" si="177"/>
        <v>4.1222700000000003</v>
      </c>
      <c r="M306" s="91">
        <f t="shared" si="177"/>
        <v>4.2895099999999999</v>
      </c>
      <c r="N306" s="91">
        <f t="shared" si="177"/>
        <v>4.2916600000000003</v>
      </c>
      <c r="O306" s="91">
        <f t="shared" si="177"/>
        <v>4.2632300000000001</v>
      </c>
      <c r="P306" s="91">
        <f t="shared" si="177"/>
        <v>4.1964499999999996</v>
      </c>
      <c r="Q306" s="91">
        <f t="shared" si="177"/>
        <v>4.3100500000000004</v>
      </c>
      <c r="R306" s="91">
        <f t="shared" si="177"/>
        <v>4.3061499999999997</v>
      </c>
      <c r="S306" s="91">
        <f t="shared" si="177"/>
        <v>4.3390000000000004</v>
      </c>
      <c r="T306" s="91">
        <f t="shared" si="177"/>
        <v>4.3193999999999999</v>
      </c>
      <c r="U306" s="91">
        <f t="shared" si="177"/>
        <v>4.2894600000000001</v>
      </c>
      <c r="V306" s="91">
        <f t="shared" si="177"/>
        <v>4.2660999999999998</v>
      </c>
      <c r="W306" s="91">
        <f t="shared" si="177"/>
        <v>4.1660700000000004</v>
      </c>
      <c r="X306" s="91">
        <f t="shared" si="177"/>
        <v>4.0836699999999997</v>
      </c>
      <c r="Y306" s="91">
        <f t="shared" si="177"/>
        <v>4.0336400000000001</v>
      </c>
      <c r="Z306" s="91">
        <f t="shared" si="177"/>
        <v>3.7270599999999998</v>
      </c>
      <c r="AA306" s="91">
        <f t="shared" si="177"/>
        <v>3.4865499999999998</v>
      </c>
    </row>
    <row r="307" spans="1:27" ht="12.75" hidden="1" customHeight="1" outlineLevel="1" x14ac:dyDescent="0.3">
      <c r="A307" s="99" t="s">
        <v>1953</v>
      </c>
      <c r="B307" s="63" t="s">
        <v>238</v>
      </c>
      <c r="C307" s="43" t="s">
        <v>79</v>
      </c>
      <c r="D307" s="44">
        <v>1344.98</v>
      </c>
      <c r="E307" s="44">
        <v>1197.24</v>
      </c>
      <c r="F307" s="44">
        <v>1044.1600000000001</v>
      </c>
      <c r="G307" s="44">
        <v>916.68</v>
      </c>
      <c r="H307" s="44">
        <v>861.23</v>
      </c>
      <c r="I307" s="44">
        <v>1093.3</v>
      </c>
      <c r="J307" s="44">
        <v>1307.22</v>
      </c>
      <c r="K307" s="44">
        <v>1606.56</v>
      </c>
      <c r="L307" s="44">
        <v>2104.6999999999998</v>
      </c>
      <c r="M307" s="44">
        <v>2271.94</v>
      </c>
      <c r="N307" s="44">
        <v>2274.09</v>
      </c>
      <c r="O307" s="44">
        <v>2245.66</v>
      </c>
      <c r="P307" s="44">
        <v>2178.88</v>
      </c>
      <c r="Q307" s="44">
        <v>2292.48</v>
      </c>
      <c r="R307" s="44">
        <v>2288.58</v>
      </c>
      <c r="S307" s="44">
        <v>2321.4299999999998</v>
      </c>
      <c r="T307" s="44">
        <v>2301.83</v>
      </c>
      <c r="U307" s="44">
        <v>2271.89</v>
      </c>
      <c r="V307" s="44">
        <v>2248.5300000000002</v>
      </c>
      <c r="W307" s="44">
        <v>2148.5</v>
      </c>
      <c r="X307" s="44">
        <v>2066.1</v>
      </c>
      <c r="Y307" s="44">
        <v>2016.07</v>
      </c>
      <c r="Z307" s="44">
        <v>1709.49</v>
      </c>
      <c r="AA307" s="44">
        <v>1468.98</v>
      </c>
    </row>
    <row r="308" spans="1:27" ht="12.75" hidden="1" customHeight="1" outlineLevel="1" x14ac:dyDescent="0.3">
      <c r="A308" s="99" t="s">
        <v>1954</v>
      </c>
      <c r="B308" s="63" t="s">
        <v>90</v>
      </c>
      <c r="C308" s="43" t="s">
        <v>79</v>
      </c>
      <c r="D308" s="44">
        <f>$D$168</f>
        <v>1858.06</v>
      </c>
      <c r="E308" s="44">
        <f>$D$168</f>
        <v>1858.06</v>
      </c>
      <c r="F308" s="44">
        <f t="shared" ref="F308:AA308" si="178">$D$168</f>
        <v>1858.06</v>
      </c>
      <c r="G308" s="44">
        <f t="shared" si="178"/>
        <v>1858.06</v>
      </c>
      <c r="H308" s="44">
        <f t="shared" si="178"/>
        <v>1858.06</v>
      </c>
      <c r="I308" s="44">
        <f t="shared" si="178"/>
        <v>1858.06</v>
      </c>
      <c r="J308" s="44">
        <f t="shared" si="178"/>
        <v>1858.06</v>
      </c>
      <c r="K308" s="44">
        <f t="shared" si="178"/>
        <v>1858.06</v>
      </c>
      <c r="L308" s="44">
        <f t="shared" si="178"/>
        <v>1858.06</v>
      </c>
      <c r="M308" s="44">
        <f t="shared" si="178"/>
        <v>1858.06</v>
      </c>
      <c r="N308" s="44">
        <f t="shared" si="178"/>
        <v>1858.06</v>
      </c>
      <c r="O308" s="44">
        <f t="shared" si="178"/>
        <v>1858.06</v>
      </c>
      <c r="P308" s="44">
        <f t="shared" si="178"/>
        <v>1858.06</v>
      </c>
      <c r="Q308" s="44">
        <f t="shared" si="178"/>
        <v>1858.06</v>
      </c>
      <c r="R308" s="44">
        <f t="shared" si="178"/>
        <v>1858.06</v>
      </c>
      <c r="S308" s="44">
        <f t="shared" si="178"/>
        <v>1858.06</v>
      </c>
      <c r="T308" s="44">
        <f t="shared" si="178"/>
        <v>1858.06</v>
      </c>
      <c r="U308" s="44">
        <f t="shared" si="178"/>
        <v>1858.06</v>
      </c>
      <c r="V308" s="44">
        <f t="shared" si="178"/>
        <v>1858.06</v>
      </c>
      <c r="W308" s="44">
        <f t="shared" si="178"/>
        <v>1858.06</v>
      </c>
      <c r="X308" s="44">
        <f t="shared" si="178"/>
        <v>1858.06</v>
      </c>
      <c r="Y308" s="44">
        <f t="shared" si="178"/>
        <v>1858.06</v>
      </c>
      <c r="Z308" s="44">
        <f t="shared" si="178"/>
        <v>1858.06</v>
      </c>
      <c r="AA308" s="44">
        <f t="shared" si="178"/>
        <v>1858.06</v>
      </c>
    </row>
    <row r="309" spans="1:27" ht="12.75" hidden="1" customHeight="1" outlineLevel="1" x14ac:dyDescent="0.3">
      <c r="A309" s="99" t="s">
        <v>1955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1956</v>
      </c>
      <c r="B310" s="63" t="s">
        <v>81</v>
      </c>
      <c r="C310" s="43" t="s">
        <v>79</v>
      </c>
      <c r="D310" s="44">
        <f>$D$11</f>
        <v>154.69999999999999</v>
      </c>
      <c r="E310" s="44">
        <f t="shared" ref="E310:AA310" si="179">$D$11</f>
        <v>154.69999999999999</v>
      </c>
      <c r="F310" s="44">
        <f t="shared" si="179"/>
        <v>154.69999999999999</v>
      </c>
      <c r="G310" s="44">
        <f t="shared" si="179"/>
        <v>154.69999999999999</v>
      </c>
      <c r="H310" s="44">
        <f t="shared" si="179"/>
        <v>154.69999999999999</v>
      </c>
      <c r="I310" s="44">
        <f t="shared" si="179"/>
        <v>154.69999999999999</v>
      </c>
      <c r="J310" s="44">
        <f t="shared" si="179"/>
        <v>154.69999999999999</v>
      </c>
      <c r="K310" s="44">
        <f t="shared" si="179"/>
        <v>154.69999999999999</v>
      </c>
      <c r="L310" s="44">
        <f t="shared" si="179"/>
        <v>154.69999999999999</v>
      </c>
      <c r="M310" s="44">
        <f t="shared" si="179"/>
        <v>154.69999999999999</v>
      </c>
      <c r="N310" s="44">
        <f t="shared" si="179"/>
        <v>154.69999999999999</v>
      </c>
      <c r="O310" s="44">
        <f t="shared" si="179"/>
        <v>154.69999999999999</v>
      </c>
      <c r="P310" s="44">
        <f t="shared" si="179"/>
        <v>154.69999999999999</v>
      </c>
      <c r="Q310" s="44">
        <f t="shared" si="179"/>
        <v>154.69999999999999</v>
      </c>
      <c r="R310" s="44">
        <f t="shared" si="179"/>
        <v>154.69999999999999</v>
      </c>
      <c r="S310" s="44">
        <f t="shared" si="179"/>
        <v>154.69999999999999</v>
      </c>
      <c r="T310" s="44">
        <f t="shared" si="179"/>
        <v>154.69999999999999</v>
      </c>
      <c r="U310" s="44">
        <f t="shared" si="179"/>
        <v>154.69999999999999</v>
      </c>
      <c r="V310" s="44">
        <f t="shared" si="179"/>
        <v>154.69999999999999</v>
      </c>
      <c r="W310" s="44">
        <f t="shared" si="179"/>
        <v>154.69999999999999</v>
      </c>
      <c r="X310" s="44">
        <f t="shared" si="179"/>
        <v>154.69999999999999</v>
      </c>
      <c r="Y310" s="44">
        <f t="shared" si="179"/>
        <v>154.69999999999999</v>
      </c>
      <c r="Z310" s="44">
        <f t="shared" si="179"/>
        <v>154.69999999999999</v>
      </c>
      <c r="AA310" s="44">
        <f t="shared" si="179"/>
        <v>154.69999999999999</v>
      </c>
    </row>
    <row r="311" spans="1:27" ht="12.75" customHeight="1" collapsed="1" x14ac:dyDescent="0.3">
      <c r="A311" s="98" t="s">
        <v>1957</v>
      </c>
      <c r="B311" s="28" t="str">
        <f>"30"&amp;"."&amp;$B$800&amp;"."&amp;$B$801</f>
        <v>30.07.2024</v>
      </c>
      <c r="C311" s="90" t="s">
        <v>76</v>
      </c>
      <c r="D311" s="91">
        <f>ROUND(((D312+D313+D315+D314)/1000),5)</f>
        <v>3.2116899999999999</v>
      </c>
      <c r="E311" s="91">
        <f>ROUND(((E312+E313+E315+E314)/1000),5)</f>
        <v>2.86294</v>
      </c>
      <c r="F311" s="91">
        <f>ROUND(((F312+F313+F315+F314)/1000),5)</f>
        <v>2.74593</v>
      </c>
      <c r="G311" s="91">
        <f t="shared" ref="G311:AA311" si="180">ROUND(((G312+G313+G315+G314)/1000),5)</f>
        <v>2.6526299999999998</v>
      </c>
      <c r="H311" s="91">
        <f t="shared" si="180"/>
        <v>2.1796099999999998</v>
      </c>
      <c r="I311" s="91">
        <f t="shared" si="180"/>
        <v>2.9306100000000002</v>
      </c>
      <c r="J311" s="91">
        <f t="shared" si="180"/>
        <v>3.2089300000000001</v>
      </c>
      <c r="K311" s="91">
        <f t="shared" si="180"/>
        <v>3.5577000000000001</v>
      </c>
      <c r="L311" s="91">
        <f t="shared" si="180"/>
        <v>4.0154399999999999</v>
      </c>
      <c r="M311" s="91">
        <f t="shared" si="180"/>
        <v>4.2022199999999996</v>
      </c>
      <c r="N311" s="91">
        <f t="shared" si="180"/>
        <v>4.2615699999999999</v>
      </c>
      <c r="O311" s="91">
        <f t="shared" si="180"/>
        <v>4.2665800000000003</v>
      </c>
      <c r="P311" s="91">
        <f t="shared" si="180"/>
        <v>4.2524699999999998</v>
      </c>
      <c r="Q311" s="91">
        <f t="shared" si="180"/>
        <v>4.3299300000000001</v>
      </c>
      <c r="R311" s="91">
        <f t="shared" si="180"/>
        <v>4.3376400000000004</v>
      </c>
      <c r="S311" s="91">
        <f t="shared" si="180"/>
        <v>4.3507800000000003</v>
      </c>
      <c r="T311" s="91">
        <f t="shared" si="180"/>
        <v>4.3464200000000002</v>
      </c>
      <c r="U311" s="91">
        <f t="shared" si="180"/>
        <v>4.3102999999999998</v>
      </c>
      <c r="V311" s="91">
        <f t="shared" si="180"/>
        <v>4.2749899999999998</v>
      </c>
      <c r="W311" s="91">
        <f t="shared" si="180"/>
        <v>4.19008</v>
      </c>
      <c r="X311" s="91">
        <f t="shared" si="180"/>
        <v>4.1662400000000002</v>
      </c>
      <c r="Y311" s="91">
        <f t="shared" si="180"/>
        <v>4.09992</v>
      </c>
      <c r="Z311" s="91">
        <f t="shared" si="180"/>
        <v>3.7889200000000001</v>
      </c>
      <c r="AA311" s="91">
        <f t="shared" si="180"/>
        <v>3.5637099999999999</v>
      </c>
    </row>
    <row r="312" spans="1:27" ht="12.75" hidden="1" customHeight="1" outlineLevel="1" x14ac:dyDescent="0.3">
      <c r="A312" s="99" t="s">
        <v>1958</v>
      </c>
      <c r="B312" s="63" t="s">
        <v>238</v>
      </c>
      <c r="C312" s="43" t="s">
        <v>79</v>
      </c>
      <c r="D312" s="44">
        <v>1194.1199999999999</v>
      </c>
      <c r="E312" s="44">
        <v>845.37</v>
      </c>
      <c r="F312" s="44">
        <v>728.36</v>
      </c>
      <c r="G312" s="44">
        <v>635.05999999999995</v>
      </c>
      <c r="H312" s="44">
        <v>162.04</v>
      </c>
      <c r="I312" s="44">
        <v>913.04</v>
      </c>
      <c r="J312" s="44">
        <v>1191.3599999999999</v>
      </c>
      <c r="K312" s="44">
        <v>1540.13</v>
      </c>
      <c r="L312" s="44">
        <v>1997.87</v>
      </c>
      <c r="M312" s="44">
        <v>2184.65</v>
      </c>
      <c r="N312" s="44">
        <v>2244</v>
      </c>
      <c r="O312" s="44">
        <v>2249.0100000000002</v>
      </c>
      <c r="P312" s="44">
        <v>2234.9</v>
      </c>
      <c r="Q312" s="44">
        <v>2312.36</v>
      </c>
      <c r="R312" s="44">
        <v>2320.0700000000002</v>
      </c>
      <c r="S312" s="44">
        <v>2333.21</v>
      </c>
      <c r="T312" s="44">
        <v>2328.85</v>
      </c>
      <c r="U312" s="44">
        <v>2292.73</v>
      </c>
      <c r="V312" s="44">
        <v>2257.42</v>
      </c>
      <c r="W312" s="44">
        <v>2172.5100000000002</v>
      </c>
      <c r="X312" s="44">
        <v>2148.67</v>
      </c>
      <c r="Y312" s="44">
        <v>2082.35</v>
      </c>
      <c r="Z312" s="44">
        <v>1771.35</v>
      </c>
      <c r="AA312" s="44">
        <v>1546.14</v>
      </c>
    </row>
    <row r="313" spans="1:27" ht="12.75" hidden="1" customHeight="1" outlineLevel="1" x14ac:dyDescent="0.3">
      <c r="A313" s="99" t="s">
        <v>1959</v>
      </c>
      <c r="B313" s="63" t="s">
        <v>90</v>
      </c>
      <c r="C313" s="43" t="s">
        <v>79</v>
      </c>
      <c r="D313" s="44">
        <f>$D$168</f>
        <v>1858.06</v>
      </c>
      <c r="E313" s="44">
        <f>$D$168</f>
        <v>1858.06</v>
      </c>
      <c r="F313" s="44">
        <f t="shared" ref="F313:AA313" si="181">$D$168</f>
        <v>1858.06</v>
      </c>
      <c r="G313" s="44">
        <f t="shared" si="181"/>
        <v>1858.06</v>
      </c>
      <c r="H313" s="44">
        <f t="shared" si="181"/>
        <v>1858.06</v>
      </c>
      <c r="I313" s="44">
        <f t="shared" si="181"/>
        <v>1858.06</v>
      </c>
      <c r="J313" s="44">
        <f t="shared" si="181"/>
        <v>1858.06</v>
      </c>
      <c r="K313" s="44">
        <f t="shared" si="181"/>
        <v>1858.06</v>
      </c>
      <c r="L313" s="44">
        <f t="shared" si="181"/>
        <v>1858.06</v>
      </c>
      <c r="M313" s="44">
        <f t="shared" si="181"/>
        <v>1858.06</v>
      </c>
      <c r="N313" s="44">
        <f t="shared" si="181"/>
        <v>1858.06</v>
      </c>
      <c r="O313" s="44">
        <f t="shared" si="181"/>
        <v>1858.06</v>
      </c>
      <c r="P313" s="44">
        <f t="shared" si="181"/>
        <v>1858.06</v>
      </c>
      <c r="Q313" s="44">
        <f t="shared" si="181"/>
        <v>1858.06</v>
      </c>
      <c r="R313" s="44">
        <f t="shared" si="181"/>
        <v>1858.06</v>
      </c>
      <c r="S313" s="44">
        <f t="shared" si="181"/>
        <v>1858.06</v>
      </c>
      <c r="T313" s="44">
        <f t="shared" si="181"/>
        <v>1858.06</v>
      </c>
      <c r="U313" s="44">
        <f t="shared" si="181"/>
        <v>1858.06</v>
      </c>
      <c r="V313" s="44">
        <f t="shared" si="181"/>
        <v>1858.06</v>
      </c>
      <c r="W313" s="44">
        <f t="shared" si="181"/>
        <v>1858.06</v>
      </c>
      <c r="X313" s="44">
        <f t="shared" si="181"/>
        <v>1858.06</v>
      </c>
      <c r="Y313" s="44">
        <f t="shared" si="181"/>
        <v>1858.06</v>
      </c>
      <c r="Z313" s="44">
        <f t="shared" si="181"/>
        <v>1858.06</v>
      </c>
      <c r="AA313" s="44">
        <f t="shared" si="181"/>
        <v>1858.06</v>
      </c>
    </row>
    <row r="314" spans="1:27" ht="12.75" hidden="1" customHeight="1" outlineLevel="1" x14ac:dyDescent="0.3">
      <c r="A314" s="99" t="s">
        <v>1960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1961</v>
      </c>
      <c r="B315" s="63" t="s">
        <v>81</v>
      </c>
      <c r="C315" s="43" t="s">
        <v>79</v>
      </c>
      <c r="D315" s="44">
        <f>$D$11</f>
        <v>154.69999999999999</v>
      </c>
      <c r="E315" s="44">
        <f t="shared" ref="E315:AA315" si="182">$D$11</f>
        <v>154.69999999999999</v>
      </c>
      <c r="F315" s="44">
        <f t="shared" si="182"/>
        <v>154.69999999999999</v>
      </c>
      <c r="G315" s="44">
        <f t="shared" si="182"/>
        <v>154.69999999999999</v>
      </c>
      <c r="H315" s="44">
        <f t="shared" si="182"/>
        <v>154.69999999999999</v>
      </c>
      <c r="I315" s="44">
        <f t="shared" si="182"/>
        <v>154.69999999999999</v>
      </c>
      <c r="J315" s="44">
        <f t="shared" si="182"/>
        <v>154.69999999999999</v>
      </c>
      <c r="K315" s="44">
        <f t="shared" si="182"/>
        <v>154.69999999999999</v>
      </c>
      <c r="L315" s="44">
        <f t="shared" si="182"/>
        <v>154.69999999999999</v>
      </c>
      <c r="M315" s="44">
        <f t="shared" si="182"/>
        <v>154.69999999999999</v>
      </c>
      <c r="N315" s="44">
        <f t="shared" si="182"/>
        <v>154.69999999999999</v>
      </c>
      <c r="O315" s="44">
        <f t="shared" si="182"/>
        <v>154.69999999999999</v>
      </c>
      <c r="P315" s="44">
        <f t="shared" si="182"/>
        <v>154.69999999999999</v>
      </c>
      <c r="Q315" s="44">
        <f t="shared" si="182"/>
        <v>154.69999999999999</v>
      </c>
      <c r="R315" s="44">
        <f t="shared" si="182"/>
        <v>154.69999999999999</v>
      </c>
      <c r="S315" s="44">
        <f t="shared" si="182"/>
        <v>154.69999999999999</v>
      </c>
      <c r="T315" s="44">
        <f t="shared" si="182"/>
        <v>154.69999999999999</v>
      </c>
      <c r="U315" s="44">
        <f t="shared" si="182"/>
        <v>154.69999999999999</v>
      </c>
      <c r="V315" s="44">
        <f t="shared" si="182"/>
        <v>154.69999999999999</v>
      </c>
      <c r="W315" s="44">
        <f t="shared" si="182"/>
        <v>154.69999999999999</v>
      </c>
      <c r="X315" s="44">
        <f t="shared" si="182"/>
        <v>154.69999999999999</v>
      </c>
      <c r="Y315" s="44">
        <f t="shared" si="182"/>
        <v>154.69999999999999</v>
      </c>
      <c r="Z315" s="44">
        <f t="shared" si="182"/>
        <v>154.69999999999999</v>
      </c>
      <c r="AA315" s="44">
        <f t="shared" si="182"/>
        <v>154.69999999999999</v>
      </c>
    </row>
    <row r="316" spans="1:27" ht="12.75" customHeight="1" collapsed="1" x14ac:dyDescent="0.3">
      <c r="A316" s="98" t="s">
        <v>1962</v>
      </c>
      <c r="B316" s="28" t="str">
        <f>"31"&amp;"."&amp;$B$800&amp;"."&amp;$B$801</f>
        <v>31.07.2024</v>
      </c>
      <c r="C316" s="90" t="s">
        <v>76</v>
      </c>
      <c r="D316" s="91">
        <f>ROUND(((D317+D318+D320+D319)/1000),5)</f>
        <v>3.2136900000000002</v>
      </c>
      <c r="E316" s="91">
        <f>ROUND(((E317+E318+E320+E319)/1000),5)</f>
        <v>2.9498500000000001</v>
      </c>
      <c r="F316" s="91">
        <f>ROUND(((F317+F318+F320+F319)/1000),5)</f>
        <v>2.8637700000000001</v>
      </c>
      <c r="G316" s="91">
        <f t="shared" ref="G316:AA316" si="183">ROUND(((G317+G318+G320+G319)/1000),5)</f>
        <v>2.7726999999999999</v>
      </c>
      <c r="H316" s="91">
        <f t="shared" si="183"/>
        <v>2.72837</v>
      </c>
      <c r="I316" s="91">
        <f t="shared" si="183"/>
        <v>2.9198200000000001</v>
      </c>
      <c r="J316" s="91">
        <f t="shared" si="183"/>
        <v>3.20458</v>
      </c>
      <c r="K316" s="91">
        <f t="shared" si="183"/>
        <v>3.49959</v>
      </c>
      <c r="L316" s="91">
        <f t="shared" si="183"/>
        <v>3.94218</v>
      </c>
      <c r="M316" s="91">
        <f t="shared" si="183"/>
        <v>4.1777800000000003</v>
      </c>
      <c r="N316" s="91">
        <f t="shared" si="183"/>
        <v>4.3033900000000003</v>
      </c>
      <c r="O316" s="91">
        <f t="shared" si="183"/>
        <v>4.2425199999999998</v>
      </c>
      <c r="P316" s="91">
        <f t="shared" si="183"/>
        <v>4.2056199999999997</v>
      </c>
      <c r="Q316" s="91">
        <f t="shared" si="183"/>
        <v>4.3179299999999996</v>
      </c>
      <c r="R316" s="91">
        <f t="shared" si="183"/>
        <v>4.2788700000000004</v>
      </c>
      <c r="S316" s="91">
        <f t="shared" si="183"/>
        <v>4.3283399999999999</v>
      </c>
      <c r="T316" s="91">
        <f t="shared" si="183"/>
        <v>4.2881299999999998</v>
      </c>
      <c r="U316" s="91">
        <f t="shared" si="183"/>
        <v>4.3056900000000002</v>
      </c>
      <c r="V316" s="91">
        <f t="shared" si="183"/>
        <v>4.1815100000000003</v>
      </c>
      <c r="W316" s="91">
        <f t="shared" si="183"/>
        <v>4.0859699999999997</v>
      </c>
      <c r="X316" s="91">
        <f t="shared" si="183"/>
        <v>4.0567700000000002</v>
      </c>
      <c r="Y316" s="91">
        <f t="shared" si="183"/>
        <v>4.0458100000000004</v>
      </c>
      <c r="Z316" s="91">
        <f t="shared" si="183"/>
        <v>3.7286299999999999</v>
      </c>
      <c r="AA316" s="91">
        <f t="shared" si="183"/>
        <v>3.4451100000000001</v>
      </c>
    </row>
    <row r="317" spans="1:27" ht="12.75" hidden="1" customHeight="1" outlineLevel="1" x14ac:dyDescent="0.3">
      <c r="A317" s="99" t="s">
        <v>1963</v>
      </c>
      <c r="B317" s="63" t="s">
        <v>238</v>
      </c>
      <c r="C317" s="43" t="s">
        <v>79</v>
      </c>
      <c r="D317" s="44">
        <v>1196.1199999999999</v>
      </c>
      <c r="E317" s="44">
        <v>932.28</v>
      </c>
      <c r="F317" s="44">
        <v>846.2</v>
      </c>
      <c r="G317" s="44">
        <v>755.13</v>
      </c>
      <c r="H317" s="44">
        <v>710.8</v>
      </c>
      <c r="I317" s="44">
        <v>902.25</v>
      </c>
      <c r="J317" s="44">
        <v>1187.01</v>
      </c>
      <c r="K317" s="44">
        <v>1482.02</v>
      </c>
      <c r="L317" s="44">
        <v>1924.61</v>
      </c>
      <c r="M317" s="44">
        <v>2160.21</v>
      </c>
      <c r="N317" s="44">
        <v>2285.8200000000002</v>
      </c>
      <c r="O317" s="44">
        <v>2224.9499999999998</v>
      </c>
      <c r="P317" s="44">
        <v>2188.0500000000002</v>
      </c>
      <c r="Q317" s="44">
        <v>2300.36</v>
      </c>
      <c r="R317" s="44">
        <v>2261.3000000000002</v>
      </c>
      <c r="S317" s="44">
        <v>2310.77</v>
      </c>
      <c r="T317" s="44">
        <v>2270.56</v>
      </c>
      <c r="U317" s="44">
        <v>2288.12</v>
      </c>
      <c r="V317" s="44">
        <v>2163.94</v>
      </c>
      <c r="W317" s="44">
        <v>2068.4</v>
      </c>
      <c r="X317" s="44">
        <v>2039.2</v>
      </c>
      <c r="Y317" s="44">
        <v>2028.24</v>
      </c>
      <c r="Z317" s="44">
        <v>1711.06</v>
      </c>
      <c r="AA317" s="44">
        <v>1427.54</v>
      </c>
    </row>
    <row r="318" spans="1:27" ht="12.75" hidden="1" customHeight="1" outlineLevel="1" x14ac:dyDescent="0.3">
      <c r="A318" s="99" t="s">
        <v>1964</v>
      </c>
      <c r="B318" s="63" t="s">
        <v>90</v>
      </c>
      <c r="C318" s="43" t="s">
        <v>79</v>
      </c>
      <c r="D318" s="44">
        <f>$D$168</f>
        <v>1858.06</v>
      </c>
      <c r="E318" s="44">
        <f>$D$168</f>
        <v>1858.06</v>
      </c>
      <c r="F318" s="44">
        <f t="shared" ref="F318:AA318" si="184">$D$168</f>
        <v>1858.06</v>
      </c>
      <c r="G318" s="44">
        <f t="shared" si="184"/>
        <v>1858.06</v>
      </c>
      <c r="H318" s="44">
        <f t="shared" si="184"/>
        <v>1858.06</v>
      </c>
      <c r="I318" s="44">
        <f t="shared" si="184"/>
        <v>1858.06</v>
      </c>
      <c r="J318" s="44">
        <f t="shared" si="184"/>
        <v>1858.06</v>
      </c>
      <c r="K318" s="44">
        <f t="shared" si="184"/>
        <v>1858.06</v>
      </c>
      <c r="L318" s="44">
        <f t="shared" si="184"/>
        <v>1858.06</v>
      </c>
      <c r="M318" s="44">
        <f t="shared" si="184"/>
        <v>1858.06</v>
      </c>
      <c r="N318" s="44">
        <f t="shared" si="184"/>
        <v>1858.06</v>
      </c>
      <c r="O318" s="44">
        <f t="shared" si="184"/>
        <v>1858.06</v>
      </c>
      <c r="P318" s="44">
        <f t="shared" si="184"/>
        <v>1858.06</v>
      </c>
      <c r="Q318" s="44">
        <f t="shared" si="184"/>
        <v>1858.06</v>
      </c>
      <c r="R318" s="44">
        <f t="shared" si="184"/>
        <v>1858.06</v>
      </c>
      <c r="S318" s="44">
        <f t="shared" si="184"/>
        <v>1858.06</v>
      </c>
      <c r="T318" s="44">
        <f t="shared" si="184"/>
        <v>1858.06</v>
      </c>
      <c r="U318" s="44">
        <f t="shared" si="184"/>
        <v>1858.06</v>
      </c>
      <c r="V318" s="44">
        <f t="shared" si="184"/>
        <v>1858.06</v>
      </c>
      <c r="W318" s="44">
        <f t="shared" si="184"/>
        <v>1858.06</v>
      </c>
      <c r="X318" s="44">
        <f t="shared" si="184"/>
        <v>1858.06</v>
      </c>
      <c r="Y318" s="44">
        <f t="shared" si="184"/>
        <v>1858.06</v>
      </c>
      <c r="Z318" s="44">
        <f t="shared" si="184"/>
        <v>1858.06</v>
      </c>
      <c r="AA318" s="44">
        <f t="shared" si="184"/>
        <v>1858.06</v>
      </c>
    </row>
    <row r="319" spans="1:27" ht="12.75" hidden="1" customHeight="1" outlineLevel="1" x14ac:dyDescent="0.3">
      <c r="A319" s="99" t="s">
        <v>1965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1966</v>
      </c>
      <c r="B320" s="63" t="s">
        <v>81</v>
      </c>
      <c r="C320" s="43" t="s">
        <v>79</v>
      </c>
      <c r="D320" s="44">
        <f>$D$11</f>
        <v>154.69999999999999</v>
      </c>
      <c r="E320" s="44">
        <f t="shared" ref="E320:AA320" si="185">$D$11</f>
        <v>154.69999999999999</v>
      </c>
      <c r="F320" s="44">
        <f t="shared" si="185"/>
        <v>154.69999999999999</v>
      </c>
      <c r="G320" s="44">
        <f t="shared" si="185"/>
        <v>154.69999999999999</v>
      </c>
      <c r="H320" s="44">
        <f t="shared" si="185"/>
        <v>154.69999999999999</v>
      </c>
      <c r="I320" s="44">
        <f t="shared" si="185"/>
        <v>154.69999999999999</v>
      </c>
      <c r="J320" s="44">
        <f t="shared" si="185"/>
        <v>154.69999999999999</v>
      </c>
      <c r="K320" s="44">
        <f t="shared" si="185"/>
        <v>154.69999999999999</v>
      </c>
      <c r="L320" s="44">
        <f t="shared" si="185"/>
        <v>154.69999999999999</v>
      </c>
      <c r="M320" s="44">
        <f t="shared" si="185"/>
        <v>154.69999999999999</v>
      </c>
      <c r="N320" s="44">
        <f t="shared" si="185"/>
        <v>154.69999999999999</v>
      </c>
      <c r="O320" s="44">
        <f t="shared" si="185"/>
        <v>154.69999999999999</v>
      </c>
      <c r="P320" s="44">
        <f t="shared" si="185"/>
        <v>154.69999999999999</v>
      </c>
      <c r="Q320" s="44">
        <f t="shared" si="185"/>
        <v>154.69999999999999</v>
      </c>
      <c r="R320" s="44">
        <f t="shared" si="185"/>
        <v>154.69999999999999</v>
      </c>
      <c r="S320" s="44">
        <f t="shared" si="185"/>
        <v>154.69999999999999</v>
      </c>
      <c r="T320" s="44">
        <f t="shared" si="185"/>
        <v>154.69999999999999</v>
      </c>
      <c r="U320" s="44">
        <f t="shared" si="185"/>
        <v>154.69999999999999</v>
      </c>
      <c r="V320" s="44">
        <f t="shared" si="185"/>
        <v>154.69999999999999</v>
      </c>
      <c r="W320" s="44">
        <f t="shared" si="185"/>
        <v>154.69999999999999</v>
      </c>
      <c r="X320" s="44">
        <f t="shared" si="185"/>
        <v>154.69999999999999</v>
      </c>
      <c r="Y320" s="44">
        <f t="shared" si="185"/>
        <v>154.69999999999999</v>
      </c>
      <c r="Z320" s="44">
        <f t="shared" si="185"/>
        <v>154.69999999999999</v>
      </c>
      <c r="AA320" s="44">
        <f t="shared" si="185"/>
        <v>154.69999999999999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1967</v>
      </c>
      <c r="B325" s="28" t="str">
        <f>"01"&amp;"."&amp;$B$800&amp;"."&amp;$B$801</f>
        <v>01.07.2024</v>
      </c>
      <c r="C325" s="90" t="s">
        <v>76</v>
      </c>
      <c r="D325" s="91">
        <f>ROUND(((D326+D327+D329+D328)/1000),5)</f>
        <v>3.9190999999999998</v>
      </c>
      <c r="E325" s="91">
        <f>ROUND(((E326+E327+E329+E328)/1000),5)</f>
        <v>3.7602699999999998</v>
      </c>
      <c r="F325" s="91">
        <f>ROUND(((F326+F327+F329+F328)/1000),5)</f>
        <v>3.6076700000000002</v>
      </c>
      <c r="G325" s="91">
        <f t="shared" ref="G325:AA325" si="186">ROUND(((G326+G327+G329+G328)/1000),5)</f>
        <v>3.4668100000000002</v>
      </c>
      <c r="H325" s="91">
        <f t="shared" si="186"/>
        <v>2.6968999999999999</v>
      </c>
      <c r="I325" s="91">
        <f t="shared" si="186"/>
        <v>3.4819900000000001</v>
      </c>
      <c r="J325" s="91">
        <f t="shared" si="186"/>
        <v>3.84842</v>
      </c>
      <c r="K325" s="91">
        <f t="shared" si="186"/>
        <v>4.1989599999999996</v>
      </c>
      <c r="L325" s="91">
        <f t="shared" si="186"/>
        <v>4.7635100000000001</v>
      </c>
      <c r="M325" s="91">
        <f t="shared" si="186"/>
        <v>4.8027199999999999</v>
      </c>
      <c r="N325" s="91">
        <f t="shared" si="186"/>
        <v>4.5411999999999999</v>
      </c>
      <c r="O325" s="91">
        <f t="shared" si="186"/>
        <v>4.66995</v>
      </c>
      <c r="P325" s="91">
        <f t="shared" si="186"/>
        <v>4.8067599999999997</v>
      </c>
      <c r="Q325" s="91">
        <f t="shared" si="186"/>
        <v>4.9157999999999999</v>
      </c>
      <c r="R325" s="91">
        <f t="shared" si="186"/>
        <v>4.8896600000000001</v>
      </c>
      <c r="S325" s="91">
        <f t="shared" si="186"/>
        <v>4.9640399999999998</v>
      </c>
      <c r="T325" s="91">
        <f t="shared" si="186"/>
        <v>4.9120100000000004</v>
      </c>
      <c r="U325" s="91">
        <f t="shared" si="186"/>
        <v>4.9101100000000004</v>
      </c>
      <c r="V325" s="91">
        <f t="shared" si="186"/>
        <v>4.39337</v>
      </c>
      <c r="W325" s="91">
        <f t="shared" si="186"/>
        <v>4.3734000000000002</v>
      </c>
      <c r="X325" s="91">
        <f t="shared" si="186"/>
        <v>4.4479800000000003</v>
      </c>
      <c r="Y325" s="91">
        <f t="shared" si="186"/>
        <v>4.41493</v>
      </c>
      <c r="Z325" s="91">
        <f t="shared" si="186"/>
        <v>4.3831699999999998</v>
      </c>
      <c r="AA325" s="91">
        <f t="shared" si="186"/>
        <v>4.01891</v>
      </c>
    </row>
    <row r="326" spans="1:27" ht="12.75" hidden="1" customHeight="1" outlineLevel="1" x14ac:dyDescent="0.3">
      <c r="A326" s="99" t="s">
        <v>1968</v>
      </c>
      <c r="B326" s="63" t="s">
        <v>238</v>
      </c>
      <c r="C326" s="43" t="s">
        <v>79</v>
      </c>
      <c r="D326" s="44">
        <v>1317.3</v>
      </c>
      <c r="E326" s="44">
        <v>1158.47</v>
      </c>
      <c r="F326" s="44">
        <v>1005.87</v>
      </c>
      <c r="G326" s="44">
        <v>865.01</v>
      </c>
      <c r="H326" s="44">
        <v>95.1</v>
      </c>
      <c r="I326" s="44">
        <v>880.19</v>
      </c>
      <c r="J326" s="44">
        <v>1246.6199999999999</v>
      </c>
      <c r="K326" s="44">
        <v>1597.16</v>
      </c>
      <c r="L326" s="44">
        <v>2161.71</v>
      </c>
      <c r="M326" s="44">
        <v>2200.92</v>
      </c>
      <c r="N326" s="44">
        <v>1939.4</v>
      </c>
      <c r="O326" s="44">
        <v>2068.15</v>
      </c>
      <c r="P326" s="44">
        <v>2204.96</v>
      </c>
      <c r="Q326" s="44">
        <v>2314</v>
      </c>
      <c r="R326" s="44">
        <v>2287.86</v>
      </c>
      <c r="S326" s="44">
        <v>2362.2399999999998</v>
      </c>
      <c r="T326" s="44">
        <v>2310.21</v>
      </c>
      <c r="U326" s="44">
        <v>2308.31</v>
      </c>
      <c r="V326" s="44">
        <v>1791.57</v>
      </c>
      <c r="W326" s="44">
        <v>1771.6</v>
      </c>
      <c r="X326" s="44">
        <v>1846.18</v>
      </c>
      <c r="Y326" s="44">
        <v>1813.13</v>
      </c>
      <c r="Z326" s="44">
        <v>1781.37</v>
      </c>
      <c r="AA326" s="44">
        <v>1417.11</v>
      </c>
    </row>
    <row r="327" spans="1:27" ht="12.75" hidden="1" customHeight="1" outlineLevel="1" x14ac:dyDescent="0.3">
      <c r="A327" s="99" t="s">
        <v>1969</v>
      </c>
      <c r="B327" s="63" t="s">
        <v>90</v>
      </c>
      <c r="C327" s="43" t="s">
        <v>79</v>
      </c>
      <c r="D327" s="44">
        <v>2442.29</v>
      </c>
      <c r="E327" s="44">
        <f>$D$327</f>
        <v>2442.29</v>
      </c>
      <c r="F327" s="44">
        <f t="shared" ref="F327:AA327" si="187">$D$327</f>
        <v>2442.29</v>
      </c>
      <c r="G327" s="44">
        <f t="shared" si="187"/>
        <v>2442.29</v>
      </c>
      <c r="H327" s="44">
        <f t="shared" si="187"/>
        <v>2442.29</v>
      </c>
      <c r="I327" s="44">
        <f t="shared" si="187"/>
        <v>2442.29</v>
      </c>
      <c r="J327" s="44">
        <f t="shared" si="187"/>
        <v>2442.29</v>
      </c>
      <c r="K327" s="44">
        <f t="shared" si="187"/>
        <v>2442.29</v>
      </c>
      <c r="L327" s="44">
        <f t="shared" si="187"/>
        <v>2442.29</v>
      </c>
      <c r="M327" s="44">
        <f t="shared" si="187"/>
        <v>2442.29</v>
      </c>
      <c r="N327" s="44">
        <f t="shared" si="187"/>
        <v>2442.29</v>
      </c>
      <c r="O327" s="44">
        <f t="shared" si="187"/>
        <v>2442.29</v>
      </c>
      <c r="P327" s="44">
        <f t="shared" si="187"/>
        <v>2442.29</v>
      </c>
      <c r="Q327" s="44">
        <f t="shared" si="187"/>
        <v>2442.29</v>
      </c>
      <c r="R327" s="44">
        <f t="shared" si="187"/>
        <v>2442.29</v>
      </c>
      <c r="S327" s="44">
        <f t="shared" si="187"/>
        <v>2442.29</v>
      </c>
      <c r="T327" s="44">
        <f t="shared" si="187"/>
        <v>2442.29</v>
      </c>
      <c r="U327" s="44">
        <f t="shared" si="187"/>
        <v>2442.29</v>
      </c>
      <c r="V327" s="44">
        <f t="shared" si="187"/>
        <v>2442.29</v>
      </c>
      <c r="W327" s="44">
        <f t="shared" si="187"/>
        <v>2442.29</v>
      </c>
      <c r="X327" s="44">
        <f t="shared" si="187"/>
        <v>2442.29</v>
      </c>
      <c r="Y327" s="44">
        <f t="shared" si="187"/>
        <v>2442.29</v>
      </c>
      <c r="Z327" s="44">
        <f t="shared" si="187"/>
        <v>2442.29</v>
      </c>
      <c r="AA327" s="44">
        <f t="shared" si="187"/>
        <v>2442.29</v>
      </c>
    </row>
    <row r="328" spans="1:27" ht="12.75" hidden="1" customHeight="1" outlineLevel="1" x14ac:dyDescent="0.3">
      <c r="A328" s="99" t="s">
        <v>1970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1971</v>
      </c>
      <c r="B329" s="63" t="s">
        <v>81</v>
      </c>
      <c r="C329" s="43" t="s">
        <v>79</v>
      </c>
      <c r="D329" s="44">
        <f>$D$11</f>
        <v>154.69999999999999</v>
      </c>
      <c r="E329" s="44">
        <f t="shared" ref="E329:AA329" si="188">$D$11</f>
        <v>154.69999999999999</v>
      </c>
      <c r="F329" s="44">
        <f t="shared" si="188"/>
        <v>154.69999999999999</v>
      </c>
      <c r="G329" s="44">
        <f t="shared" si="188"/>
        <v>154.69999999999999</v>
      </c>
      <c r="H329" s="44">
        <f t="shared" si="188"/>
        <v>154.69999999999999</v>
      </c>
      <c r="I329" s="44">
        <f t="shared" si="188"/>
        <v>154.69999999999999</v>
      </c>
      <c r="J329" s="44">
        <f t="shared" si="188"/>
        <v>154.69999999999999</v>
      </c>
      <c r="K329" s="44">
        <f t="shared" si="188"/>
        <v>154.69999999999999</v>
      </c>
      <c r="L329" s="44">
        <f t="shared" si="188"/>
        <v>154.69999999999999</v>
      </c>
      <c r="M329" s="44">
        <f t="shared" si="188"/>
        <v>154.69999999999999</v>
      </c>
      <c r="N329" s="44">
        <f t="shared" si="188"/>
        <v>154.69999999999999</v>
      </c>
      <c r="O329" s="44">
        <f t="shared" si="188"/>
        <v>154.69999999999999</v>
      </c>
      <c r="P329" s="44">
        <f t="shared" si="188"/>
        <v>154.69999999999999</v>
      </c>
      <c r="Q329" s="44">
        <f t="shared" si="188"/>
        <v>154.69999999999999</v>
      </c>
      <c r="R329" s="44">
        <f t="shared" si="188"/>
        <v>154.69999999999999</v>
      </c>
      <c r="S329" s="44">
        <f t="shared" si="188"/>
        <v>154.69999999999999</v>
      </c>
      <c r="T329" s="44">
        <f t="shared" si="188"/>
        <v>154.69999999999999</v>
      </c>
      <c r="U329" s="44">
        <f t="shared" si="188"/>
        <v>154.69999999999999</v>
      </c>
      <c r="V329" s="44">
        <f t="shared" si="188"/>
        <v>154.69999999999999</v>
      </c>
      <c r="W329" s="44">
        <f t="shared" si="188"/>
        <v>154.69999999999999</v>
      </c>
      <c r="X329" s="44">
        <f t="shared" si="188"/>
        <v>154.69999999999999</v>
      </c>
      <c r="Y329" s="44">
        <f t="shared" si="188"/>
        <v>154.69999999999999</v>
      </c>
      <c r="Z329" s="44">
        <f t="shared" si="188"/>
        <v>154.69999999999999</v>
      </c>
      <c r="AA329" s="44">
        <f t="shared" si="188"/>
        <v>154.69999999999999</v>
      </c>
    </row>
    <row r="330" spans="1:27" ht="12.75" customHeight="1" collapsed="1" x14ac:dyDescent="0.3">
      <c r="A330" s="98" t="s">
        <v>1972</v>
      </c>
      <c r="B330" s="28" t="str">
        <f>"02"&amp;"."&amp;$B$800&amp;"."&amp;$B$801</f>
        <v>02.07.2024</v>
      </c>
      <c r="C330" s="90" t="s">
        <v>76</v>
      </c>
      <c r="D330" s="91">
        <f>ROUND(((D331+D332+D334+D333)/1000),5)</f>
        <v>3.7986300000000002</v>
      </c>
      <c r="E330" s="91">
        <f>ROUND(((E331+E332+E334+E333)/1000),5)</f>
        <v>3.4448500000000002</v>
      </c>
      <c r="F330" s="91">
        <f>ROUND(((F331+F332+F334+F333)/1000),5)</f>
        <v>3.2589999999999999</v>
      </c>
      <c r="G330" s="91">
        <f t="shared" ref="G330:AA330" si="189">ROUND(((G331+G332+G334+G333)/1000),5)</f>
        <v>2.6777199999999999</v>
      </c>
      <c r="H330" s="91">
        <f t="shared" si="189"/>
        <v>2.6760100000000002</v>
      </c>
      <c r="I330" s="91">
        <f t="shared" si="189"/>
        <v>2.7162299999999999</v>
      </c>
      <c r="J330" s="91">
        <f t="shared" si="189"/>
        <v>3.84023</v>
      </c>
      <c r="K330" s="91">
        <f t="shared" si="189"/>
        <v>4.2217799999999999</v>
      </c>
      <c r="L330" s="91">
        <f t="shared" si="189"/>
        <v>4.5562100000000001</v>
      </c>
      <c r="M330" s="91">
        <f t="shared" si="189"/>
        <v>4.7802300000000004</v>
      </c>
      <c r="N330" s="91">
        <f t="shared" si="189"/>
        <v>4.4160899999999996</v>
      </c>
      <c r="O330" s="91">
        <f t="shared" si="189"/>
        <v>4.6486099999999997</v>
      </c>
      <c r="P330" s="91">
        <f t="shared" si="189"/>
        <v>4.7450700000000001</v>
      </c>
      <c r="Q330" s="91">
        <f t="shared" si="189"/>
        <v>5.3024500000000003</v>
      </c>
      <c r="R330" s="91">
        <f t="shared" si="189"/>
        <v>5.2958400000000001</v>
      </c>
      <c r="S330" s="91">
        <f t="shared" si="189"/>
        <v>5.1076699999999997</v>
      </c>
      <c r="T330" s="91">
        <f t="shared" si="189"/>
        <v>5.0347299999999997</v>
      </c>
      <c r="U330" s="91">
        <f t="shared" si="189"/>
        <v>4.9576599999999997</v>
      </c>
      <c r="V330" s="91">
        <f t="shared" si="189"/>
        <v>4.4881500000000001</v>
      </c>
      <c r="W330" s="91">
        <f t="shared" si="189"/>
        <v>4.7356100000000003</v>
      </c>
      <c r="X330" s="91">
        <f t="shared" si="189"/>
        <v>4.6307200000000002</v>
      </c>
      <c r="Y330" s="91">
        <f t="shared" si="189"/>
        <v>4.6875299999999998</v>
      </c>
      <c r="Z330" s="91">
        <f t="shared" si="189"/>
        <v>4.3848799999999999</v>
      </c>
      <c r="AA330" s="91">
        <f t="shared" si="189"/>
        <v>4.1483299999999996</v>
      </c>
    </row>
    <row r="331" spans="1:27" ht="12.75" hidden="1" customHeight="1" outlineLevel="1" x14ac:dyDescent="0.3">
      <c r="A331" s="99" t="s">
        <v>1973</v>
      </c>
      <c r="B331" s="63" t="s">
        <v>238</v>
      </c>
      <c r="C331" s="43" t="s">
        <v>79</v>
      </c>
      <c r="D331" s="44">
        <v>1196.83</v>
      </c>
      <c r="E331" s="44">
        <v>843.05</v>
      </c>
      <c r="F331" s="44">
        <v>657.2</v>
      </c>
      <c r="G331" s="44">
        <v>75.92</v>
      </c>
      <c r="H331" s="44">
        <v>74.209999999999994</v>
      </c>
      <c r="I331" s="44">
        <v>114.43</v>
      </c>
      <c r="J331" s="44">
        <v>1238.43</v>
      </c>
      <c r="K331" s="44">
        <v>1619.98</v>
      </c>
      <c r="L331" s="44">
        <v>1954.41</v>
      </c>
      <c r="M331" s="44">
        <v>2178.4299999999998</v>
      </c>
      <c r="N331" s="44">
        <v>1814.29</v>
      </c>
      <c r="O331" s="44">
        <v>2046.81</v>
      </c>
      <c r="P331" s="44">
        <v>2143.27</v>
      </c>
      <c r="Q331" s="44">
        <v>2700.65</v>
      </c>
      <c r="R331" s="44">
        <v>2694.04</v>
      </c>
      <c r="S331" s="44">
        <v>2505.87</v>
      </c>
      <c r="T331" s="44">
        <v>2432.9299999999998</v>
      </c>
      <c r="U331" s="44">
        <v>2355.86</v>
      </c>
      <c r="V331" s="44">
        <v>1886.35</v>
      </c>
      <c r="W331" s="44">
        <v>2133.81</v>
      </c>
      <c r="X331" s="44">
        <v>2028.92</v>
      </c>
      <c r="Y331" s="44">
        <v>2085.73</v>
      </c>
      <c r="Z331" s="44">
        <v>1783.08</v>
      </c>
      <c r="AA331" s="44">
        <v>1546.53</v>
      </c>
    </row>
    <row r="332" spans="1:27" ht="12.75" hidden="1" customHeight="1" outlineLevel="1" x14ac:dyDescent="0.3">
      <c r="A332" s="99" t="s">
        <v>1974</v>
      </c>
      <c r="B332" s="63" t="s">
        <v>90</v>
      </c>
      <c r="C332" s="43" t="s">
        <v>79</v>
      </c>
      <c r="D332" s="44">
        <f>$D$327</f>
        <v>2442.29</v>
      </c>
      <c r="E332" s="44">
        <f t="shared" ref="E332:AA332" si="190">$D$327</f>
        <v>2442.29</v>
      </c>
      <c r="F332" s="44">
        <f t="shared" si="190"/>
        <v>2442.29</v>
      </c>
      <c r="G332" s="44">
        <f t="shared" si="190"/>
        <v>2442.29</v>
      </c>
      <c r="H332" s="44">
        <f t="shared" si="190"/>
        <v>2442.29</v>
      </c>
      <c r="I332" s="44">
        <f t="shared" si="190"/>
        <v>2442.29</v>
      </c>
      <c r="J332" s="44">
        <f t="shared" si="190"/>
        <v>2442.29</v>
      </c>
      <c r="K332" s="44">
        <f t="shared" si="190"/>
        <v>2442.29</v>
      </c>
      <c r="L332" s="44">
        <f t="shared" si="190"/>
        <v>2442.29</v>
      </c>
      <c r="M332" s="44">
        <f t="shared" si="190"/>
        <v>2442.29</v>
      </c>
      <c r="N332" s="44">
        <f t="shared" si="190"/>
        <v>2442.29</v>
      </c>
      <c r="O332" s="44">
        <f t="shared" si="190"/>
        <v>2442.29</v>
      </c>
      <c r="P332" s="44">
        <f t="shared" si="190"/>
        <v>2442.29</v>
      </c>
      <c r="Q332" s="44">
        <f t="shared" si="190"/>
        <v>2442.29</v>
      </c>
      <c r="R332" s="44">
        <f t="shared" si="190"/>
        <v>2442.29</v>
      </c>
      <c r="S332" s="44">
        <f t="shared" si="190"/>
        <v>2442.29</v>
      </c>
      <c r="T332" s="44">
        <f t="shared" si="190"/>
        <v>2442.29</v>
      </c>
      <c r="U332" s="44">
        <f t="shared" si="190"/>
        <v>2442.29</v>
      </c>
      <c r="V332" s="44">
        <f t="shared" si="190"/>
        <v>2442.29</v>
      </c>
      <c r="W332" s="44">
        <f t="shared" si="190"/>
        <v>2442.29</v>
      </c>
      <c r="X332" s="44">
        <f t="shared" si="190"/>
        <v>2442.29</v>
      </c>
      <c r="Y332" s="44">
        <f t="shared" si="190"/>
        <v>2442.29</v>
      </c>
      <c r="Z332" s="44">
        <f t="shared" si="190"/>
        <v>2442.29</v>
      </c>
      <c r="AA332" s="44">
        <f t="shared" si="190"/>
        <v>2442.29</v>
      </c>
    </row>
    <row r="333" spans="1:27" ht="12.75" hidden="1" customHeight="1" outlineLevel="1" x14ac:dyDescent="0.3">
      <c r="A333" s="99" t="s">
        <v>1975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1976</v>
      </c>
      <c r="B334" s="63" t="s">
        <v>81</v>
      </c>
      <c r="C334" s="43" t="s">
        <v>79</v>
      </c>
      <c r="D334" s="44">
        <f>$D$11</f>
        <v>154.69999999999999</v>
      </c>
      <c r="E334" s="44">
        <f t="shared" ref="E334:AA334" si="191">$D$11</f>
        <v>154.69999999999999</v>
      </c>
      <c r="F334" s="44">
        <f t="shared" si="191"/>
        <v>154.69999999999999</v>
      </c>
      <c r="G334" s="44">
        <f t="shared" si="191"/>
        <v>154.69999999999999</v>
      </c>
      <c r="H334" s="44">
        <f t="shared" si="191"/>
        <v>154.69999999999999</v>
      </c>
      <c r="I334" s="44">
        <f t="shared" si="191"/>
        <v>154.69999999999999</v>
      </c>
      <c r="J334" s="44">
        <f t="shared" si="191"/>
        <v>154.69999999999999</v>
      </c>
      <c r="K334" s="44">
        <f t="shared" si="191"/>
        <v>154.69999999999999</v>
      </c>
      <c r="L334" s="44">
        <f t="shared" si="191"/>
        <v>154.69999999999999</v>
      </c>
      <c r="M334" s="44">
        <f t="shared" si="191"/>
        <v>154.69999999999999</v>
      </c>
      <c r="N334" s="44">
        <f t="shared" si="191"/>
        <v>154.69999999999999</v>
      </c>
      <c r="O334" s="44">
        <f t="shared" si="191"/>
        <v>154.69999999999999</v>
      </c>
      <c r="P334" s="44">
        <f t="shared" si="191"/>
        <v>154.69999999999999</v>
      </c>
      <c r="Q334" s="44">
        <f t="shared" si="191"/>
        <v>154.69999999999999</v>
      </c>
      <c r="R334" s="44">
        <f t="shared" si="191"/>
        <v>154.69999999999999</v>
      </c>
      <c r="S334" s="44">
        <f t="shared" si="191"/>
        <v>154.69999999999999</v>
      </c>
      <c r="T334" s="44">
        <f t="shared" si="191"/>
        <v>154.69999999999999</v>
      </c>
      <c r="U334" s="44">
        <f t="shared" si="191"/>
        <v>154.69999999999999</v>
      </c>
      <c r="V334" s="44">
        <f t="shared" si="191"/>
        <v>154.69999999999999</v>
      </c>
      <c r="W334" s="44">
        <f t="shared" si="191"/>
        <v>154.69999999999999</v>
      </c>
      <c r="X334" s="44">
        <f t="shared" si="191"/>
        <v>154.69999999999999</v>
      </c>
      <c r="Y334" s="44">
        <f t="shared" si="191"/>
        <v>154.69999999999999</v>
      </c>
      <c r="Z334" s="44">
        <f t="shared" si="191"/>
        <v>154.69999999999999</v>
      </c>
      <c r="AA334" s="44">
        <f t="shared" si="191"/>
        <v>154.69999999999999</v>
      </c>
    </row>
    <row r="335" spans="1:27" ht="12.75" customHeight="1" collapsed="1" x14ac:dyDescent="0.3">
      <c r="A335" s="98" t="s">
        <v>1977</v>
      </c>
      <c r="B335" s="28" t="str">
        <f>"03"&amp;"."&amp;$B$800&amp;"."&amp;$B$801</f>
        <v>03.07.2024</v>
      </c>
      <c r="C335" s="90" t="s">
        <v>76</v>
      </c>
      <c r="D335" s="91">
        <f>ROUND(((D336+D337+D339+D338)/1000),5)</f>
        <v>3.9862700000000002</v>
      </c>
      <c r="E335" s="91">
        <f>ROUND(((E336+E337+E339+E338)/1000),5)</f>
        <v>3.8680300000000001</v>
      </c>
      <c r="F335" s="91">
        <f>ROUND(((F336+F337+F339+F338)/1000),5)</f>
        <v>3.7248199999999998</v>
      </c>
      <c r="G335" s="91">
        <f t="shared" ref="G335:AA335" si="192">ROUND(((G336+G337+G339+G338)/1000),5)</f>
        <v>2.6881900000000001</v>
      </c>
      <c r="H335" s="91">
        <f t="shared" si="192"/>
        <v>2.6857000000000002</v>
      </c>
      <c r="I335" s="91">
        <f t="shared" si="192"/>
        <v>3.0231300000000001</v>
      </c>
      <c r="J335" s="91">
        <f t="shared" si="192"/>
        <v>3.80918</v>
      </c>
      <c r="K335" s="91">
        <f t="shared" si="192"/>
        <v>4.2194599999999998</v>
      </c>
      <c r="L335" s="91">
        <f t="shared" si="192"/>
        <v>4.4867299999999997</v>
      </c>
      <c r="M335" s="91">
        <f t="shared" si="192"/>
        <v>4.8149899999999999</v>
      </c>
      <c r="N335" s="91">
        <f t="shared" si="192"/>
        <v>4.7725200000000001</v>
      </c>
      <c r="O335" s="91">
        <f t="shared" si="192"/>
        <v>4.8046699999999998</v>
      </c>
      <c r="P335" s="91">
        <f t="shared" si="192"/>
        <v>4.9991599999999998</v>
      </c>
      <c r="Q335" s="91">
        <f t="shared" si="192"/>
        <v>5.0094700000000003</v>
      </c>
      <c r="R335" s="91">
        <f t="shared" si="192"/>
        <v>4.84551</v>
      </c>
      <c r="S335" s="91">
        <f t="shared" si="192"/>
        <v>5.0653899999999998</v>
      </c>
      <c r="T335" s="91">
        <f t="shared" si="192"/>
        <v>5.0552000000000001</v>
      </c>
      <c r="U335" s="91">
        <f t="shared" si="192"/>
        <v>5.1044299999999998</v>
      </c>
      <c r="V335" s="91">
        <f t="shared" si="192"/>
        <v>4.8264800000000001</v>
      </c>
      <c r="W335" s="91">
        <f t="shared" si="192"/>
        <v>4.5707399999999998</v>
      </c>
      <c r="X335" s="91">
        <f t="shared" si="192"/>
        <v>4.44407</v>
      </c>
      <c r="Y335" s="91">
        <f t="shared" si="192"/>
        <v>4.6585799999999997</v>
      </c>
      <c r="Z335" s="91">
        <f t="shared" si="192"/>
        <v>4.4030899999999997</v>
      </c>
      <c r="AA335" s="91">
        <f t="shared" si="192"/>
        <v>4.1980300000000002</v>
      </c>
    </row>
    <row r="336" spans="1:27" ht="12.75" hidden="1" customHeight="1" outlineLevel="1" x14ac:dyDescent="0.3">
      <c r="A336" s="99" t="s">
        <v>1978</v>
      </c>
      <c r="B336" s="63" t="s">
        <v>238</v>
      </c>
      <c r="C336" s="43" t="s">
        <v>79</v>
      </c>
      <c r="D336" s="44">
        <v>1384.47</v>
      </c>
      <c r="E336" s="44">
        <v>1266.23</v>
      </c>
      <c r="F336" s="44">
        <v>1123.02</v>
      </c>
      <c r="G336" s="44">
        <v>86.39</v>
      </c>
      <c r="H336" s="44">
        <v>83.9</v>
      </c>
      <c r="I336" s="44">
        <v>421.33</v>
      </c>
      <c r="J336" s="44">
        <v>1207.3800000000001</v>
      </c>
      <c r="K336" s="44">
        <v>1617.66</v>
      </c>
      <c r="L336" s="44">
        <v>1884.93</v>
      </c>
      <c r="M336" s="44">
        <v>2213.19</v>
      </c>
      <c r="N336" s="44">
        <v>2170.7199999999998</v>
      </c>
      <c r="O336" s="44">
        <v>2202.87</v>
      </c>
      <c r="P336" s="44">
        <v>2397.36</v>
      </c>
      <c r="Q336" s="44">
        <v>2407.67</v>
      </c>
      <c r="R336" s="44">
        <v>2243.71</v>
      </c>
      <c r="S336" s="44">
        <v>2463.59</v>
      </c>
      <c r="T336" s="44">
        <v>2453.4</v>
      </c>
      <c r="U336" s="44">
        <v>2502.63</v>
      </c>
      <c r="V336" s="44">
        <v>2224.6799999999998</v>
      </c>
      <c r="W336" s="44">
        <v>1968.94</v>
      </c>
      <c r="X336" s="44">
        <v>1842.27</v>
      </c>
      <c r="Y336" s="44">
        <v>2056.7800000000002</v>
      </c>
      <c r="Z336" s="44">
        <v>1801.29</v>
      </c>
      <c r="AA336" s="44">
        <v>1596.23</v>
      </c>
    </row>
    <row r="337" spans="1:27" ht="12.75" hidden="1" customHeight="1" outlineLevel="1" x14ac:dyDescent="0.3">
      <c r="A337" s="99" t="s">
        <v>1979</v>
      </c>
      <c r="B337" s="63" t="s">
        <v>90</v>
      </c>
      <c r="C337" s="43" t="s">
        <v>79</v>
      </c>
      <c r="D337" s="44">
        <f>$D$327</f>
        <v>2442.29</v>
      </c>
      <c r="E337" s="44">
        <f t="shared" ref="E337:AA337" si="193">$D$327</f>
        <v>2442.29</v>
      </c>
      <c r="F337" s="44">
        <f t="shared" si="193"/>
        <v>2442.29</v>
      </c>
      <c r="G337" s="44">
        <f t="shared" si="193"/>
        <v>2442.29</v>
      </c>
      <c r="H337" s="44">
        <f t="shared" si="193"/>
        <v>2442.29</v>
      </c>
      <c r="I337" s="44">
        <f t="shared" si="193"/>
        <v>2442.29</v>
      </c>
      <c r="J337" s="44">
        <f t="shared" si="193"/>
        <v>2442.29</v>
      </c>
      <c r="K337" s="44">
        <f t="shared" si="193"/>
        <v>2442.29</v>
      </c>
      <c r="L337" s="44">
        <f t="shared" si="193"/>
        <v>2442.29</v>
      </c>
      <c r="M337" s="44">
        <f t="shared" si="193"/>
        <v>2442.29</v>
      </c>
      <c r="N337" s="44">
        <f t="shared" si="193"/>
        <v>2442.29</v>
      </c>
      <c r="O337" s="44">
        <f t="shared" si="193"/>
        <v>2442.29</v>
      </c>
      <c r="P337" s="44">
        <f t="shared" si="193"/>
        <v>2442.29</v>
      </c>
      <c r="Q337" s="44">
        <f t="shared" si="193"/>
        <v>2442.29</v>
      </c>
      <c r="R337" s="44">
        <f t="shared" si="193"/>
        <v>2442.29</v>
      </c>
      <c r="S337" s="44">
        <f t="shared" si="193"/>
        <v>2442.29</v>
      </c>
      <c r="T337" s="44">
        <f t="shared" si="193"/>
        <v>2442.29</v>
      </c>
      <c r="U337" s="44">
        <f t="shared" si="193"/>
        <v>2442.29</v>
      </c>
      <c r="V337" s="44">
        <f t="shared" si="193"/>
        <v>2442.29</v>
      </c>
      <c r="W337" s="44">
        <f t="shared" si="193"/>
        <v>2442.29</v>
      </c>
      <c r="X337" s="44">
        <f t="shared" si="193"/>
        <v>2442.29</v>
      </c>
      <c r="Y337" s="44">
        <f t="shared" si="193"/>
        <v>2442.29</v>
      </c>
      <c r="Z337" s="44">
        <f t="shared" si="193"/>
        <v>2442.29</v>
      </c>
      <c r="AA337" s="44">
        <f t="shared" si="193"/>
        <v>2442.29</v>
      </c>
    </row>
    <row r="338" spans="1:27" ht="12.75" hidden="1" customHeight="1" outlineLevel="1" x14ac:dyDescent="0.3">
      <c r="A338" s="99" t="s">
        <v>1980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1981</v>
      </c>
      <c r="B339" s="63" t="s">
        <v>81</v>
      </c>
      <c r="C339" s="43" t="s">
        <v>79</v>
      </c>
      <c r="D339" s="44">
        <f>$D$11</f>
        <v>154.69999999999999</v>
      </c>
      <c r="E339" s="44">
        <f t="shared" ref="E339:AA339" si="194">$D$11</f>
        <v>154.69999999999999</v>
      </c>
      <c r="F339" s="44">
        <f t="shared" si="194"/>
        <v>154.69999999999999</v>
      </c>
      <c r="G339" s="44">
        <f t="shared" si="194"/>
        <v>154.69999999999999</v>
      </c>
      <c r="H339" s="44">
        <f t="shared" si="194"/>
        <v>154.69999999999999</v>
      </c>
      <c r="I339" s="44">
        <f t="shared" si="194"/>
        <v>154.69999999999999</v>
      </c>
      <c r="J339" s="44">
        <f t="shared" si="194"/>
        <v>154.69999999999999</v>
      </c>
      <c r="K339" s="44">
        <f t="shared" si="194"/>
        <v>154.69999999999999</v>
      </c>
      <c r="L339" s="44">
        <f t="shared" si="194"/>
        <v>154.69999999999999</v>
      </c>
      <c r="M339" s="44">
        <f t="shared" si="194"/>
        <v>154.69999999999999</v>
      </c>
      <c r="N339" s="44">
        <f t="shared" si="194"/>
        <v>154.69999999999999</v>
      </c>
      <c r="O339" s="44">
        <f t="shared" si="194"/>
        <v>154.69999999999999</v>
      </c>
      <c r="P339" s="44">
        <f t="shared" si="194"/>
        <v>154.69999999999999</v>
      </c>
      <c r="Q339" s="44">
        <f t="shared" si="194"/>
        <v>154.69999999999999</v>
      </c>
      <c r="R339" s="44">
        <f t="shared" si="194"/>
        <v>154.69999999999999</v>
      </c>
      <c r="S339" s="44">
        <f t="shared" si="194"/>
        <v>154.69999999999999</v>
      </c>
      <c r="T339" s="44">
        <f t="shared" si="194"/>
        <v>154.69999999999999</v>
      </c>
      <c r="U339" s="44">
        <f t="shared" si="194"/>
        <v>154.69999999999999</v>
      </c>
      <c r="V339" s="44">
        <f t="shared" si="194"/>
        <v>154.69999999999999</v>
      </c>
      <c r="W339" s="44">
        <f t="shared" si="194"/>
        <v>154.69999999999999</v>
      </c>
      <c r="X339" s="44">
        <f t="shared" si="194"/>
        <v>154.69999999999999</v>
      </c>
      <c r="Y339" s="44">
        <f t="shared" si="194"/>
        <v>154.69999999999999</v>
      </c>
      <c r="Z339" s="44">
        <f t="shared" si="194"/>
        <v>154.69999999999999</v>
      </c>
      <c r="AA339" s="44">
        <f t="shared" si="194"/>
        <v>154.69999999999999</v>
      </c>
    </row>
    <row r="340" spans="1:27" ht="12.75" customHeight="1" collapsed="1" x14ac:dyDescent="0.3">
      <c r="A340" s="98" t="s">
        <v>1982</v>
      </c>
      <c r="B340" s="28" t="str">
        <f>"04"&amp;"."&amp;$B$800&amp;"."&amp;$B$801</f>
        <v>04.07.2024</v>
      </c>
      <c r="C340" s="90" t="s">
        <v>76</v>
      </c>
      <c r="D340" s="91">
        <f>ROUND(((D341+D342+D344+D343)/1000),5)</f>
        <v>4.0391199999999996</v>
      </c>
      <c r="E340" s="91">
        <f>ROUND(((E341+E342+E344+E343)/1000),5)</f>
        <v>3.8649</v>
      </c>
      <c r="F340" s="91">
        <f>ROUND(((F341+F342+F344+F343)/1000),5)</f>
        <v>3.7484000000000002</v>
      </c>
      <c r="G340" s="91">
        <f t="shared" ref="G340:AA340" si="195">ROUND(((G341+G342+G344+G343)/1000),5)</f>
        <v>3.63259</v>
      </c>
      <c r="H340" s="91">
        <f t="shared" si="195"/>
        <v>3.62642</v>
      </c>
      <c r="I340" s="91">
        <f t="shared" si="195"/>
        <v>3.79955</v>
      </c>
      <c r="J340" s="91">
        <f t="shared" si="195"/>
        <v>3.9457599999999999</v>
      </c>
      <c r="K340" s="91">
        <f t="shared" si="195"/>
        <v>4.3975299999999997</v>
      </c>
      <c r="L340" s="91">
        <f t="shared" si="195"/>
        <v>4.5282499999999999</v>
      </c>
      <c r="M340" s="91">
        <f t="shared" si="195"/>
        <v>4.8922100000000004</v>
      </c>
      <c r="N340" s="91">
        <f t="shared" si="195"/>
        <v>5.2579000000000002</v>
      </c>
      <c r="O340" s="91">
        <f t="shared" si="195"/>
        <v>5.55206</v>
      </c>
      <c r="P340" s="91">
        <f t="shared" si="195"/>
        <v>5.5398500000000004</v>
      </c>
      <c r="Q340" s="91">
        <f t="shared" si="195"/>
        <v>5.4978699999999998</v>
      </c>
      <c r="R340" s="91">
        <f t="shared" si="195"/>
        <v>5.5070300000000003</v>
      </c>
      <c r="S340" s="91">
        <f t="shared" si="195"/>
        <v>5.6009799999999998</v>
      </c>
      <c r="T340" s="91">
        <f t="shared" si="195"/>
        <v>5.5969800000000003</v>
      </c>
      <c r="U340" s="91">
        <f t="shared" si="195"/>
        <v>5.3054100000000002</v>
      </c>
      <c r="V340" s="91">
        <f t="shared" si="195"/>
        <v>4.67293</v>
      </c>
      <c r="W340" s="91">
        <f t="shared" si="195"/>
        <v>4.8521000000000001</v>
      </c>
      <c r="X340" s="91">
        <f t="shared" si="195"/>
        <v>4.7319100000000001</v>
      </c>
      <c r="Y340" s="91">
        <f t="shared" si="195"/>
        <v>4.5639200000000004</v>
      </c>
      <c r="Z340" s="91">
        <f t="shared" si="195"/>
        <v>4.4636399999999998</v>
      </c>
      <c r="AA340" s="91">
        <f t="shared" si="195"/>
        <v>4.3263999999999996</v>
      </c>
    </row>
    <row r="341" spans="1:27" ht="12.75" hidden="1" customHeight="1" outlineLevel="1" x14ac:dyDescent="0.3">
      <c r="A341" s="99" t="s">
        <v>1983</v>
      </c>
      <c r="B341" s="63" t="s">
        <v>238</v>
      </c>
      <c r="C341" s="43" t="s">
        <v>79</v>
      </c>
      <c r="D341" s="44">
        <v>1437.32</v>
      </c>
      <c r="E341" s="44">
        <v>1263.0999999999999</v>
      </c>
      <c r="F341" s="44">
        <v>1146.5999999999999</v>
      </c>
      <c r="G341" s="44">
        <v>1030.79</v>
      </c>
      <c r="H341" s="44">
        <v>1024.6199999999999</v>
      </c>
      <c r="I341" s="44">
        <v>1197.75</v>
      </c>
      <c r="J341" s="44">
        <v>1343.96</v>
      </c>
      <c r="K341" s="44">
        <v>1795.73</v>
      </c>
      <c r="L341" s="44">
        <v>1926.45</v>
      </c>
      <c r="M341" s="44">
        <v>2290.41</v>
      </c>
      <c r="N341" s="44">
        <v>2656.1</v>
      </c>
      <c r="O341" s="44">
        <v>2950.26</v>
      </c>
      <c r="P341" s="44">
        <v>2938.05</v>
      </c>
      <c r="Q341" s="44">
        <v>2896.07</v>
      </c>
      <c r="R341" s="44">
        <v>2905.23</v>
      </c>
      <c r="S341" s="44">
        <v>2999.18</v>
      </c>
      <c r="T341" s="44">
        <v>2995.18</v>
      </c>
      <c r="U341" s="44">
        <v>2703.61</v>
      </c>
      <c r="V341" s="44">
        <v>2071.13</v>
      </c>
      <c r="W341" s="44">
        <v>2250.3000000000002</v>
      </c>
      <c r="X341" s="44">
        <v>2130.11</v>
      </c>
      <c r="Y341" s="44">
        <v>1962.12</v>
      </c>
      <c r="Z341" s="44">
        <v>1861.84</v>
      </c>
      <c r="AA341" s="44">
        <v>1724.6</v>
      </c>
    </row>
    <row r="342" spans="1:27" ht="12.75" hidden="1" customHeight="1" outlineLevel="1" x14ac:dyDescent="0.3">
      <c r="A342" s="99" t="s">
        <v>1984</v>
      </c>
      <c r="B342" s="63" t="s">
        <v>90</v>
      </c>
      <c r="C342" s="43" t="s">
        <v>79</v>
      </c>
      <c r="D342" s="44">
        <f>$D$327</f>
        <v>2442.29</v>
      </c>
      <c r="E342" s="44">
        <f t="shared" ref="E342:AA342" si="196">$D$327</f>
        <v>2442.29</v>
      </c>
      <c r="F342" s="44">
        <f t="shared" si="196"/>
        <v>2442.29</v>
      </c>
      <c r="G342" s="44">
        <f t="shared" si="196"/>
        <v>2442.29</v>
      </c>
      <c r="H342" s="44">
        <f t="shared" si="196"/>
        <v>2442.29</v>
      </c>
      <c r="I342" s="44">
        <f t="shared" si="196"/>
        <v>2442.29</v>
      </c>
      <c r="J342" s="44">
        <f t="shared" si="196"/>
        <v>2442.29</v>
      </c>
      <c r="K342" s="44">
        <f t="shared" si="196"/>
        <v>2442.29</v>
      </c>
      <c r="L342" s="44">
        <f t="shared" si="196"/>
        <v>2442.29</v>
      </c>
      <c r="M342" s="44">
        <f t="shared" si="196"/>
        <v>2442.29</v>
      </c>
      <c r="N342" s="44">
        <f t="shared" si="196"/>
        <v>2442.29</v>
      </c>
      <c r="O342" s="44">
        <f t="shared" si="196"/>
        <v>2442.29</v>
      </c>
      <c r="P342" s="44">
        <f t="shared" si="196"/>
        <v>2442.29</v>
      </c>
      <c r="Q342" s="44">
        <f t="shared" si="196"/>
        <v>2442.29</v>
      </c>
      <c r="R342" s="44">
        <f t="shared" si="196"/>
        <v>2442.29</v>
      </c>
      <c r="S342" s="44">
        <f t="shared" si="196"/>
        <v>2442.29</v>
      </c>
      <c r="T342" s="44">
        <f t="shared" si="196"/>
        <v>2442.29</v>
      </c>
      <c r="U342" s="44">
        <f t="shared" si="196"/>
        <v>2442.29</v>
      </c>
      <c r="V342" s="44">
        <f t="shared" si="196"/>
        <v>2442.29</v>
      </c>
      <c r="W342" s="44">
        <f t="shared" si="196"/>
        <v>2442.29</v>
      </c>
      <c r="X342" s="44">
        <f t="shared" si="196"/>
        <v>2442.29</v>
      </c>
      <c r="Y342" s="44">
        <f t="shared" si="196"/>
        <v>2442.29</v>
      </c>
      <c r="Z342" s="44">
        <f t="shared" si="196"/>
        <v>2442.29</v>
      </c>
      <c r="AA342" s="44">
        <f t="shared" si="196"/>
        <v>2442.29</v>
      </c>
    </row>
    <row r="343" spans="1:27" ht="12.75" hidden="1" customHeight="1" outlineLevel="1" x14ac:dyDescent="0.3">
      <c r="A343" s="99" t="s">
        <v>1985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1986</v>
      </c>
      <c r="B344" s="63" t="s">
        <v>81</v>
      </c>
      <c r="C344" s="43" t="s">
        <v>79</v>
      </c>
      <c r="D344" s="44">
        <f>$D$11</f>
        <v>154.69999999999999</v>
      </c>
      <c r="E344" s="44">
        <f t="shared" ref="E344:AA344" si="197">$D$11</f>
        <v>154.69999999999999</v>
      </c>
      <c r="F344" s="44">
        <f t="shared" si="197"/>
        <v>154.69999999999999</v>
      </c>
      <c r="G344" s="44">
        <f t="shared" si="197"/>
        <v>154.69999999999999</v>
      </c>
      <c r="H344" s="44">
        <f t="shared" si="197"/>
        <v>154.69999999999999</v>
      </c>
      <c r="I344" s="44">
        <f t="shared" si="197"/>
        <v>154.69999999999999</v>
      </c>
      <c r="J344" s="44">
        <f t="shared" si="197"/>
        <v>154.69999999999999</v>
      </c>
      <c r="K344" s="44">
        <f t="shared" si="197"/>
        <v>154.69999999999999</v>
      </c>
      <c r="L344" s="44">
        <f t="shared" si="197"/>
        <v>154.69999999999999</v>
      </c>
      <c r="M344" s="44">
        <f t="shared" si="197"/>
        <v>154.69999999999999</v>
      </c>
      <c r="N344" s="44">
        <f t="shared" si="197"/>
        <v>154.69999999999999</v>
      </c>
      <c r="O344" s="44">
        <f t="shared" si="197"/>
        <v>154.69999999999999</v>
      </c>
      <c r="P344" s="44">
        <f t="shared" si="197"/>
        <v>154.69999999999999</v>
      </c>
      <c r="Q344" s="44">
        <f t="shared" si="197"/>
        <v>154.69999999999999</v>
      </c>
      <c r="R344" s="44">
        <f t="shared" si="197"/>
        <v>154.69999999999999</v>
      </c>
      <c r="S344" s="44">
        <f t="shared" si="197"/>
        <v>154.69999999999999</v>
      </c>
      <c r="T344" s="44">
        <f t="shared" si="197"/>
        <v>154.69999999999999</v>
      </c>
      <c r="U344" s="44">
        <f t="shared" si="197"/>
        <v>154.69999999999999</v>
      </c>
      <c r="V344" s="44">
        <f t="shared" si="197"/>
        <v>154.69999999999999</v>
      </c>
      <c r="W344" s="44">
        <f t="shared" si="197"/>
        <v>154.69999999999999</v>
      </c>
      <c r="X344" s="44">
        <f t="shared" si="197"/>
        <v>154.69999999999999</v>
      </c>
      <c r="Y344" s="44">
        <f t="shared" si="197"/>
        <v>154.69999999999999</v>
      </c>
      <c r="Z344" s="44">
        <f t="shared" si="197"/>
        <v>154.69999999999999</v>
      </c>
      <c r="AA344" s="44">
        <f t="shared" si="197"/>
        <v>154.69999999999999</v>
      </c>
    </row>
    <row r="345" spans="1:27" ht="12.75" customHeight="1" collapsed="1" x14ac:dyDescent="0.3">
      <c r="A345" s="98" t="s">
        <v>1987</v>
      </c>
      <c r="B345" s="28" t="str">
        <f>"05"&amp;"."&amp;$B$800&amp;"."&amp;$B$801</f>
        <v>05.07.2024</v>
      </c>
      <c r="C345" s="90" t="s">
        <v>76</v>
      </c>
      <c r="D345" s="91">
        <f>ROUND(((D346+D347+D349+D348)/1000),5)</f>
        <v>3.90117</v>
      </c>
      <c r="E345" s="91">
        <f>ROUND(((E346+E347+E349+E348)/1000),5)</f>
        <v>3.8003200000000001</v>
      </c>
      <c r="F345" s="91">
        <f>ROUND(((F346+F347+F349+F348)/1000),5)</f>
        <v>3.6413000000000002</v>
      </c>
      <c r="G345" s="91">
        <f t="shared" ref="G345:AA345" si="198">ROUND(((G346+G347+G349+G348)/1000),5)</f>
        <v>3.5579900000000002</v>
      </c>
      <c r="H345" s="91">
        <f t="shared" si="198"/>
        <v>3.54237</v>
      </c>
      <c r="I345" s="91">
        <f t="shared" si="198"/>
        <v>3.7803</v>
      </c>
      <c r="J345" s="91">
        <f t="shared" si="198"/>
        <v>3.90246</v>
      </c>
      <c r="K345" s="91">
        <f t="shared" si="198"/>
        <v>4.2817499999999997</v>
      </c>
      <c r="L345" s="91">
        <f t="shared" si="198"/>
        <v>4.5044300000000002</v>
      </c>
      <c r="M345" s="91">
        <f t="shared" si="198"/>
        <v>4.5839499999999997</v>
      </c>
      <c r="N345" s="91">
        <f t="shared" si="198"/>
        <v>4.8446400000000001</v>
      </c>
      <c r="O345" s="91">
        <f t="shared" si="198"/>
        <v>5.1846500000000004</v>
      </c>
      <c r="P345" s="91">
        <f t="shared" si="198"/>
        <v>5.1992500000000001</v>
      </c>
      <c r="Q345" s="91">
        <f t="shared" si="198"/>
        <v>5.1477899999999996</v>
      </c>
      <c r="R345" s="91">
        <f t="shared" si="198"/>
        <v>4.7288600000000001</v>
      </c>
      <c r="S345" s="91">
        <f t="shared" si="198"/>
        <v>4.5053200000000002</v>
      </c>
      <c r="T345" s="91">
        <f t="shared" si="198"/>
        <v>4.4045800000000002</v>
      </c>
      <c r="U345" s="91">
        <f t="shared" si="198"/>
        <v>4.4235899999999999</v>
      </c>
      <c r="V345" s="91">
        <f t="shared" si="198"/>
        <v>4.7241</v>
      </c>
      <c r="W345" s="91">
        <f t="shared" si="198"/>
        <v>4.6240899999999998</v>
      </c>
      <c r="X345" s="91">
        <f t="shared" si="198"/>
        <v>4.57334</v>
      </c>
      <c r="Y345" s="91">
        <f t="shared" si="198"/>
        <v>4.8004499999999997</v>
      </c>
      <c r="Z345" s="91">
        <f t="shared" si="198"/>
        <v>4.5619500000000004</v>
      </c>
      <c r="AA345" s="91">
        <f t="shared" si="198"/>
        <v>4.3027199999999999</v>
      </c>
    </row>
    <row r="346" spans="1:27" ht="12.75" hidden="1" customHeight="1" outlineLevel="1" x14ac:dyDescent="0.3">
      <c r="A346" s="99" t="s">
        <v>1988</v>
      </c>
      <c r="B346" s="63" t="s">
        <v>238</v>
      </c>
      <c r="C346" s="43" t="s">
        <v>79</v>
      </c>
      <c r="D346" s="44">
        <v>1299.3699999999999</v>
      </c>
      <c r="E346" s="44">
        <v>1198.52</v>
      </c>
      <c r="F346" s="44">
        <v>1039.5</v>
      </c>
      <c r="G346" s="44">
        <v>956.19</v>
      </c>
      <c r="H346" s="44">
        <v>940.57</v>
      </c>
      <c r="I346" s="44">
        <v>1178.5</v>
      </c>
      <c r="J346" s="44">
        <v>1300.6600000000001</v>
      </c>
      <c r="K346" s="44">
        <v>1679.95</v>
      </c>
      <c r="L346" s="44">
        <v>1902.63</v>
      </c>
      <c r="M346" s="44">
        <v>1982.15</v>
      </c>
      <c r="N346" s="44">
        <v>2242.84</v>
      </c>
      <c r="O346" s="44">
        <v>2582.85</v>
      </c>
      <c r="P346" s="44">
        <v>2597.4499999999998</v>
      </c>
      <c r="Q346" s="44">
        <v>2545.9899999999998</v>
      </c>
      <c r="R346" s="44">
        <v>2127.06</v>
      </c>
      <c r="S346" s="44">
        <v>1903.52</v>
      </c>
      <c r="T346" s="44">
        <v>1802.78</v>
      </c>
      <c r="U346" s="44">
        <v>1821.79</v>
      </c>
      <c r="V346" s="44">
        <v>2122.3000000000002</v>
      </c>
      <c r="W346" s="44">
        <v>2022.29</v>
      </c>
      <c r="X346" s="44">
        <v>1971.54</v>
      </c>
      <c r="Y346" s="44">
        <v>2198.65</v>
      </c>
      <c r="Z346" s="44">
        <v>1960.15</v>
      </c>
      <c r="AA346" s="44">
        <v>1700.92</v>
      </c>
    </row>
    <row r="347" spans="1:27" ht="12.75" hidden="1" customHeight="1" outlineLevel="1" x14ac:dyDescent="0.3">
      <c r="A347" s="99" t="s">
        <v>1989</v>
      </c>
      <c r="B347" s="63" t="s">
        <v>90</v>
      </c>
      <c r="C347" s="43" t="s">
        <v>79</v>
      </c>
      <c r="D347" s="44">
        <f>$D$327</f>
        <v>2442.29</v>
      </c>
      <c r="E347" s="44">
        <f t="shared" ref="E347:AA347" si="199">$D$327</f>
        <v>2442.29</v>
      </c>
      <c r="F347" s="44">
        <f t="shared" si="199"/>
        <v>2442.29</v>
      </c>
      <c r="G347" s="44">
        <f t="shared" si="199"/>
        <v>2442.29</v>
      </c>
      <c r="H347" s="44">
        <f t="shared" si="199"/>
        <v>2442.29</v>
      </c>
      <c r="I347" s="44">
        <f t="shared" si="199"/>
        <v>2442.29</v>
      </c>
      <c r="J347" s="44">
        <f t="shared" si="199"/>
        <v>2442.29</v>
      </c>
      <c r="K347" s="44">
        <f t="shared" si="199"/>
        <v>2442.29</v>
      </c>
      <c r="L347" s="44">
        <f t="shared" si="199"/>
        <v>2442.29</v>
      </c>
      <c r="M347" s="44">
        <f t="shared" si="199"/>
        <v>2442.29</v>
      </c>
      <c r="N347" s="44">
        <f t="shared" si="199"/>
        <v>2442.29</v>
      </c>
      <c r="O347" s="44">
        <f t="shared" si="199"/>
        <v>2442.29</v>
      </c>
      <c r="P347" s="44">
        <f t="shared" si="199"/>
        <v>2442.29</v>
      </c>
      <c r="Q347" s="44">
        <f t="shared" si="199"/>
        <v>2442.29</v>
      </c>
      <c r="R347" s="44">
        <f t="shared" si="199"/>
        <v>2442.29</v>
      </c>
      <c r="S347" s="44">
        <f t="shared" si="199"/>
        <v>2442.29</v>
      </c>
      <c r="T347" s="44">
        <f t="shared" si="199"/>
        <v>2442.29</v>
      </c>
      <c r="U347" s="44">
        <f t="shared" si="199"/>
        <v>2442.29</v>
      </c>
      <c r="V347" s="44">
        <f t="shared" si="199"/>
        <v>2442.29</v>
      </c>
      <c r="W347" s="44">
        <f t="shared" si="199"/>
        <v>2442.29</v>
      </c>
      <c r="X347" s="44">
        <f t="shared" si="199"/>
        <v>2442.29</v>
      </c>
      <c r="Y347" s="44">
        <f t="shared" si="199"/>
        <v>2442.29</v>
      </c>
      <c r="Z347" s="44">
        <f t="shared" si="199"/>
        <v>2442.29</v>
      </c>
      <c r="AA347" s="44">
        <f t="shared" si="199"/>
        <v>2442.29</v>
      </c>
    </row>
    <row r="348" spans="1:27" ht="12.75" hidden="1" customHeight="1" outlineLevel="1" x14ac:dyDescent="0.3">
      <c r="A348" s="99" t="s">
        <v>1990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1991</v>
      </c>
      <c r="B349" s="63" t="s">
        <v>81</v>
      </c>
      <c r="C349" s="43" t="s">
        <v>79</v>
      </c>
      <c r="D349" s="44">
        <f>$D$11</f>
        <v>154.69999999999999</v>
      </c>
      <c r="E349" s="44">
        <f t="shared" ref="E349:AA349" si="200">$D$11</f>
        <v>154.69999999999999</v>
      </c>
      <c r="F349" s="44">
        <f t="shared" si="200"/>
        <v>154.69999999999999</v>
      </c>
      <c r="G349" s="44">
        <f t="shared" si="200"/>
        <v>154.69999999999999</v>
      </c>
      <c r="H349" s="44">
        <f t="shared" si="200"/>
        <v>154.69999999999999</v>
      </c>
      <c r="I349" s="44">
        <f t="shared" si="200"/>
        <v>154.69999999999999</v>
      </c>
      <c r="J349" s="44">
        <f t="shared" si="200"/>
        <v>154.69999999999999</v>
      </c>
      <c r="K349" s="44">
        <f t="shared" si="200"/>
        <v>154.69999999999999</v>
      </c>
      <c r="L349" s="44">
        <f t="shared" si="200"/>
        <v>154.69999999999999</v>
      </c>
      <c r="M349" s="44">
        <f t="shared" si="200"/>
        <v>154.69999999999999</v>
      </c>
      <c r="N349" s="44">
        <f t="shared" si="200"/>
        <v>154.69999999999999</v>
      </c>
      <c r="O349" s="44">
        <f t="shared" si="200"/>
        <v>154.69999999999999</v>
      </c>
      <c r="P349" s="44">
        <f t="shared" si="200"/>
        <v>154.69999999999999</v>
      </c>
      <c r="Q349" s="44">
        <f t="shared" si="200"/>
        <v>154.69999999999999</v>
      </c>
      <c r="R349" s="44">
        <f t="shared" si="200"/>
        <v>154.69999999999999</v>
      </c>
      <c r="S349" s="44">
        <f t="shared" si="200"/>
        <v>154.69999999999999</v>
      </c>
      <c r="T349" s="44">
        <f t="shared" si="200"/>
        <v>154.69999999999999</v>
      </c>
      <c r="U349" s="44">
        <f t="shared" si="200"/>
        <v>154.69999999999999</v>
      </c>
      <c r="V349" s="44">
        <f t="shared" si="200"/>
        <v>154.69999999999999</v>
      </c>
      <c r="W349" s="44">
        <f t="shared" si="200"/>
        <v>154.69999999999999</v>
      </c>
      <c r="X349" s="44">
        <f t="shared" si="200"/>
        <v>154.69999999999999</v>
      </c>
      <c r="Y349" s="44">
        <f t="shared" si="200"/>
        <v>154.69999999999999</v>
      </c>
      <c r="Z349" s="44">
        <f t="shared" si="200"/>
        <v>154.69999999999999</v>
      </c>
      <c r="AA349" s="44">
        <f t="shared" si="200"/>
        <v>154.69999999999999</v>
      </c>
    </row>
    <row r="350" spans="1:27" ht="12.75" customHeight="1" collapsed="1" x14ac:dyDescent="0.3">
      <c r="A350" s="98" t="s">
        <v>1992</v>
      </c>
      <c r="B350" s="28" t="str">
        <f>"06"&amp;"."&amp;$B$800&amp;"."&amp;$B$801</f>
        <v>06.07.2024</v>
      </c>
      <c r="C350" s="90" t="s">
        <v>76</v>
      </c>
      <c r="D350" s="91">
        <f>ROUND(((D351+D352+D354+D353)/1000),5)</f>
        <v>3.9283199999999998</v>
      </c>
      <c r="E350" s="91">
        <f>ROUND(((E351+E352+E354+E353)/1000),5)</f>
        <v>3.7998400000000001</v>
      </c>
      <c r="F350" s="91">
        <f>ROUND(((F351+F352+F354+F353)/1000),5)</f>
        <v>3.6266699999999998</v>
      </c>
      <c r="G350" s="91">
        <f t="shared" ref="G350:AA350" si="201">ROUND(((G351+G352+G354+G353)/1000),5)</f>
        <v>3.5132400000000001</v>
      </c>
      <c r="H350" s="91">
        <f t="shared" si="201"/>
        <v>3.43397</v>
      </c>
      <c r="I350" s="91">
        <f t="shared" si="201"/>
        <v>3.6548400000000001</v>
      </c>
      <c r="J350" s="91">
        <f t="shared" si="201"/>
        <v>3.7598600000000002</v>
      </c>
      <c r="K350" s="91">
        <f t="shared" si="201"/>
        <v>4.0250300000000001</v>
      </c>
      <c r="L350" s="91">
        <f t="shared" si="201"/>
        <v>4.4626799999999998</v>
      </c>
      <c r="M350" s="91">
        <f t="shared" si="201"/>
        <v>4.6691900000000004</v>
      </c>
      <c r="N350" s="91">
        <f t="shared" si="201"/>
        <v>4.8232100000000004</v>
      </c>
      <c r="O350" s="91">
        <f t="shared" si="201"/>
        <v>4.8621600000000003</v>
      </c>
      <c r="P350" s="91">
        <f t="shared" si="201"/>
        <v>4.8719900000000003</v>
      </c>
      <c r="Q350" s="91">
        <f t="shared" si="201"/>
        <v>4.8670999999999998</v>
      </c>
      <c r="R350" s="91">
        <f t="shared" si="201"/>
        <v>4.87439</v>
      </c>
      <c r="S350" s="91">
        <f t="shared" si="201"/>
        <v>4.8839199999999998</v>
      </c>
      <c r="T350" s="91">
        <f t="shared" si="201"/>
        <v>4.8807400000000003</v>
      </c>
      <c r="U350" s="91">
        <f t="shared" si="201"/>
        <v>4.8594600000000003</v>
      </c>
      <c r="V350" s="91">
        <f t="shared" si="201"/>
        <v>4.8409000000000004</v>
      </c>
      <c r="W350" s="91">
        <f t="shared" si="201"/>
        <v>4.76511</v>
      </c>
      <c r="X350" s="91">
        <f t="shared" si="201"/>
        <v>4.6887100000000004</v>
      </c>
      <c r="Y350" s="91">
        <f t="shared" si="201"/>
        <v>4.65787</v>
      </c>
      <c r="Z350" s="91">
        <f t="shared" si="201"/>
        <v>4.4819599999999999</v>
      </c>
      <c r="AA350" s="91">
        <f t="shared" si="201"/>
        <v>4.2302200000000001</v>
      </c>
    </row>
    <row r="351" spans="1:27" ht="12.75" hidden="1" customHeight="1" outlineLevel="1" x14ac:dyDescent="0.3">
      <c r="A351" s="99" t="s">
        <v>1993</v>
      </c>
      <c r="B351" s="63" t="s">
        <v>238</v>
      </c>
      <c r="C351" s="43" t="s">
        <v>79</v>
      </c>
      <c r="D351" s="44">
        <v>1326.52</v>
      </c>
      <c r="E351" s="44">
        <v>1198.04</v>
      </c>
      <c r="F351" s="44">
        <v>1024.8699999999999</v>
      </c>
      <c r="G351" s="44">
        <v>911.44</v>
      </c>
      <c r="H351" s="44">
        <v>832.17</v>
      </c>
      <c r="I351" s="44">
        <v>1053.04</v>
      </c>
      <c r="J351" s="44">
        <v>1158.06</v>
      </c>
      <c r="K351" s="44">
        <v>1423.23</v>
      </c>
      <c r="L351" s="44">
        <v>1860.88</v>
      </c>
      <c r="M351" s="44">
        <v>2067.39</v>
      </c>
      <c r="N351" s="44">
        <v>2221.41</v>
      </c>
      <c r="O351" s="44">
        <v>2260.36</v>
      </c>
      <c r="P351" s="44">
        <v>2270.19</v>
      </c>
      <c r="Q351" s="44">
        <v>2265.3000000000002</v>
      </c>
      <c r="R351" s="44">
        <v>2272.59</v>
      </c>
      <c r="S351" s="44">
        <v>2282.12</v>
      </c>
      <c r="T351" s="44">
        <v>2278.94</v>
      </c>
      <c r="U351" s="44">
        <v>2257.66</v>
      </c>
      <c r="V351" s="44">
        <v>2239.1</v>
      </c>
      <c r="W351" s="44">
        <v>2163.31</v>
      </c>
      <c r="X351" s="44">
        <v>2086.91</v>
      </c>
      <c r="Y351" s="44">
        <v>2056.0700000000002</v>
      </c>
      <c r="Z351" s="44">
        <v>1880.16</v>
      </c>
      <c r="AA351" s="44">
        <v>1628.42</v>
      </c>
    </row>
    <row r="352" spans="1:27" ht="12.75" hidden="1" customHeight="1" outlineLevel="1" x14ac:dyDescent="0.3">
      <c r="A352" s="99" t="s">
        <v>1994</v>
      </c>
      <c r="B352" s="63" t="s">
        <v>90</v>
      </c>
      <c r="C352" s="43" t="s">
        <v>79</v>
      </c>
      <c r="D352" s="44">
        <f>$D$327</f>
        <v>2442.29</v>
      </c>
      <c r="E352" s="44">
        <f t="shared" ref="E352:AA352" si="202">$D$327</f>
        <v>2442.29</v>
      </c>
      <c r="F352" s="44">
        <f t="shared" si="202"/>
        <v>2442.29</v>
      </c>
      <c r="G352" s="44">
        <f t="shared" si="202"/>
        <v>2442.29</v>
      </c>
      <c r="H352" s="44">
        <f t="shared" si="202"/>
        <v>2442.29</v>
      </c>
      <c r="I352" s="44">
        <f t="shared" si="202"/>
        <v>2442.29</v>
      </c>
      <c r="J352" s="44">
        <f t="shared" si="202"/>
        <v>2442.29</v>
      </c>
      <c r="K352" s="44">
        <f t="shared" si="202"/>
        <v>2442.29</v>
      </c>
      <c r="L352" s="44">
        <f t="shared" si="202"/>
        <v>2442.29</v>
      </c>
      <c r="M352" s="44">
        <f t="shared" si="202"/>
        <v>2442.29</v>
      </c>
      <c r="N352" s="44">
        <f t="shared" si="202"/>
        <v>2442.29</v>
      </c>
      <c r="O352" s="44">
        <f t="shared" si="202"/>
        <v>2442.29</v>
      </c>
      <c r="P352" s="44">
        <f t="shared" si="202"/>
        <v>2442.29</v>
      </c>
      <c r="Q352" s="44">
        <f t="shared" si="202"/>
        <v>2442.29</v>
      </c>
      <c r="R352" s="44">
        <f t="shared" si="202"/>
        <v>2442.29</v>
      </c>
      <c r="S352" s="44">
        <f t="shared" si="202"/>
        <v>2442.29</v>
      </c>
      <c r="T352" s="44">
        <f t="shared" si="202"/>
        <v>2442.29</v>
      </c>
      <c r="U352" s="44">
        <f t="shared" si="202"/>
        <v>2442.29</v>
      </c>
      <c r="V352" s="44">
        <f t="shared" si="202"/>
        <v>2442.29</v>
      </c>
      <c r="W352" s="44">
        <f t="shared" si="202"/>
        <v>2442.29</v>
      </c>
      <c r="X352" s="44">
        <f t="shared" si="202"/>
        <v>2442.29</v>
      </c>
      <c r="Y352" s="44">
        <f t="shared" si="202"/>
        <v>2442.29</v>
      </c>
      <c r="Z352" s="44">
        <f t="shared" si="202"/>
        <v>2442.29</v>
      </c>
      <c r="AA352" s="44">
        <f t="shared" si="202"/>
        <v>2442.29</v>
      </c>
    </row>
    <row r="353" spans="1:27" ht="12.75" hidden="1" customHeight="1" outlineLevel="1" x14ac:dyDescent="0.3">
      <c r="A353" s="99" t="s">
        <v>1995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1996</v>
      </c>
      <c r="B354" s="63" t="s">
        <v>81</v>
      </c>
      <c r="C354" s="43" t="s">
        <v>79</v>
      </c>
      <c r="D354" s="44">
        <f>$D$11</f>
        <v>154.69999999999999</v>
      </c>
      <c r="E354" s="44">
        <f t="shared" ref="E354:AA354" si="203">$D$11</f>
        <v>154.69999999999999</v>
      </c>
      <c r="F354" s="44">
        <f t="shared" si="203"/>
        <v>154.69999999999999</v>
      </c>
      <c r="G354" s="44">
        <f t="shared" si="203"/>
        <v>154.69999999999999</v>
      </c>
      <c r="H354" s="44">
        <f t="shared" si="203"/>
        <v>154.69999999999999</v>
      </c>
      <c r="I354" s="44">
        <f t="shared" si="203"/>
        <v>154.69999999999999</v>
      </c>
      <c r="J354" s="44">
        <f t="shared" si="203"/>
        <v>154.69999999999999</v>
      </c>
      <c r="K354" s="44">
        <f t="shared" si="203"/>
        <v>154.69999999999999</v>
      </c>
      <c r="L354" s="44">
        <f t="shared" si="203"/>
        <v>154.69999999999999</v>
      </c>
      <c r="M354" s="44">
        <f t="shared" si="203"/>
        <v>154.69999999999999</v>
      </c>
      <c r="N354" s="44">
        <f t="shared" si="203"/>
        <v>154.69999999999999</v>
      </c>
      <c r="O354" s="44">
        <f t="shared" si="203"/>
        <v>154.69999999999999</v>
      </c>
      <c r="P354" s="44">
        <f t="shared" si="203"/>
        <v>154.69999999999999</v>
      </c>
      <c r="Q354" s="44">
        <f t="shared" si="203"/>
        <v>154.69999999999999</v>
      </c>
      <c r="R354" s="44">
        <f t="shared" si="203"/>
        <v>154.69999999999999</v>
      </c>
      <c r="S354" s="44">
        <f t="shared" si="203"/>
        <v>154.69999999999999</v>
      </c>
      <c r="T354" s="44">
        <f t="shared" si="203"/>
        <v>154.69999999999999</v>
      </c>
      <c r="U354" s="44">
        <f t="shared" si="203"/>
        <v>154.69999999999999</v>
      </c>
      <c r="V354" s="44">
        <f t="shared" si="203"/>
        <v>154.69999999999999</v>
      </c>
      <c r="W354" s="44">
        <f t="shared" si="203"/>
        <v>154.69999999999999</v>
      </c>
      <c r="X354" s="44">
        <f t="shared" si="203"/>
        <v>154.69999999999999</v>
      </c>
      <c r="Y354" s="44">
        <f t="shared" si="203"/>
        <v>154.69999999999999</v>
      </c>
      <c r="Z354" s="44">
        <f t="shared" si="203"/>
        <v>154.69999999999999</v>
      </c>
      <c r="AA354" s="44">
        <f t="shared" si="203"/>
        <v>154.69999999999999</v>
      </c>
    </row>
    <row r="355" spans="1:27" ht="12.75" customHeight="1" collapsed="1" x14ac:dyDescent="0.3">
      <c r="A355" s="98" t="s">
        <v>1997</v>
      </c>
      <c r="B355" s="28" t="str">
        <f>"07"&amp;"."&amp;$B$800&amp;"."&amp;$B$801</f>
        <v>07.07.2024</v>
      </c>
      <c r="C355" s="90" t="s">
        <v>76</v>
      </c>
      <c r="D355" s="91">
        <f>ROUND(((D356+D357+D359+D358)/1000),5)</f>
        <v>3.9239099999999998</v>
      </c>
      <c r="E355" s="91">
        <f>ROUND(((E356+E357+E359+E358)/1000),5)</f>
        <v>3.8018399999999999</v>
      </c>
      <c r="F355" s="91">
        <f>ROUND(((F356+F357+F359+F358)/1000),5)</f>
        <v>3.63564</v>
      </c>
      <c r="G355" s="91">
        <f t="shared" ref="G355:AA355" si="204">ROUND(((G356+G357+G359+G358)/1000),5)</f>
        <v>3.4845999999999999</v>
      </c>
      <c r="H355" s="91">
        <f t="shared" si="204"/>
        <v>2.6111</v>
      </c>
      <c r="I355" s="91">
        <f t="shared" si="204"/>
        <v>2.6356000000000002</v>
      </c>
      <c r="J355" s="91">
        <f t="shared" si="204"/>
        <v>3.4566599999999998</v>
      </c>
      <c r="K355" s="91">
        <f t="shared" si="204"/>
        <v>3.8543799999999999</v>
      </c>
      <c r="L355" s="91">
        <f t="shared" si="204"/>
        <v>4.2737600000000002</v>
      </c>
      <c r="M355" s="91">
        <f t="shared" si="204"/>
        <v>4.5611100000000002</v>
      </c>
      <c r="N355" s="91">
        <f t="shared" si="204"/>
        <v>4.7165900000000001</v>
      </c>
      <c r="O355" s="91">
        <f t="shared" si="204"/>
        <v>4.7757699999999996</v>
      </c>
      <c r="P355" s="91">
        <f t="shared" si="204"/>
        <v>4.7837399999999999</v>
      </c>
      <c r="Q355" s="91">
        <f t="shared" si="204"/>
        <v>4.8448399999999996</v>
      </c>
      <c r="R355" s="91">
        <f t="shared" si="204"/>
        <v>4.8487</v>
      </c>
      <c r="S355" s="91">
        <f t="shared" si="204"/>
        <v>4.7365199999999996</v>
      </c>
      <c r="T355" s="91">
        <f t="shared" si="204"/>
        <v>4.7374999999999998</v>
      </c>
      <c r="U355" s="91">
        <f t="shared" si="204"/>
        <v>4.7341100000000003</v>
      </c>
      <c r="V355" s="91">
        <f t="shared" si="204"/>
        <v>4.7542400000000002</v>
      </c>
      <c r="W355" s="91">
        <f t="shared" si="204"/>
        <v>4.7110599999999998</v>
      </c>
      <c r="X355" s="91">
        <f t="shared" si="204"/>
        <v>4.5973899999999999</v>
      </c>
      <c r="Y355" s="91">
        <f t="shared" si="204"/>
        <v>4.6487600000000002</v>
      </c>
      <c r="Z355" s="91">
        <f t="shared" si="204"/>
        <v>4.4804700000000004</v>
      </c>
      <c r="AA355" s="91">
        <f t="shared" si="204"/>
        <v>4.2274599999999998</v>
      </c>
    </row>
    <row r="356" spans="1:27" ht="12.75" hidden="1" customHeight="1" outlineLevel="1" x14ac:dyDescent="0.3">
      <c r="A356" s="99" t="s">
        <v>1998</v>
      </c>
      <c r="B356" s="63" t="s">
        <v>238</v>
      </c>
      <c r="C356" s="43" t="s">
        <v>79</v>
      </c>
      <c r="D356" s="44">
        <v>1322.11</v>
      </c>
      <c r="E356" s="44">
        <v>1200.04</v>
      </c>
      <c r="F356" s="44">
        <v>1033.8399999999999</v>
      </c>
      <c r="G356" s="44">
        <v>882.8</v>
      </c>
      <c r="H356" s="44">
        <v>9.3000000000000007</v>
      </c>
      <c r="I356" s="44">
        <v>33.799999999999997</v>
      </c>
      <c r="J356" s="44">
        <v>854.86</v>
      </c>
      <c r="K356" s="44">
        <v>1252.58</v>
      </c>
      <c r="L356" s="44">
        <v>1671.96</v>
      </c>
      <c r="M356" s="44">
        <v>1959.31</v>
      </c>
      <c r="N356" s="44">
        <v>2114.79</v>
      </c>
      <c r="O356" s="44">
        <v>2173.9699999999998</v>
      </c>
      <c r="P356" s="44">
        <v>2181.94</v>
      </c>
      <c r="Q356" s="44">
        <v>2243.04</v>
      </c>
      <c r="R356" s="44">
        <v>2246.9</v>
      </c>
      <c r="S356" s="44">
        <v>2134.7199999999998</v>
      </c>
      <c r="T356" s="44">
        <v>2135.6999999999998</v>
      </c>
      <c r="U356" s="44">
        <v>2132.31</v>
      </c>
      <c r="V356" s="44">
        <v>2152.44</v>
      </c>
      <c r="W356" s="44">
        <v>2109.2600000000002</v>
      </c>
      <c r="X356" s="44">
        <v>1995.59</v>
      </c>
      <c r="Y356" s="44">
        <v>2046.96</v>
      </c>
      <c r="Z356" s="44">
        <v>1878.67</v>
      </c>
      <c r="AA356" s="44">
        <v>1625.66</v>
      </c>
    </row>
    <row r="357" spans="1:27" ht="12.75" hidden="1" customHeight="1" outlineLevel="1" x14ac:dyDescent="0.3">
      <c r="A357" s="99" t="s">
        <v>1999</v>
      </c>
      <c r="B357" s="63" t="s">
        <v>90</v>
      </c>
      <c r="C357" s="43" t="s">
        <v>79</v>
      </c>
      <c r="D357" s="44">
        <f>$D$327</f>
        <v>2442.29</v>
      </c>
      <c r="E357" s="44">
        <f t="shared" ref="E357:AA357" si="205">$D$327</f>
        <v>2442.29</v>
      </c>
      <c r="F357" s="44">
        <f t="shared" si="205"/>
        <v>2442.29</v>
      </c>
      <c r="G357" s="44">
        <f t="shared" si="205"/>
        <v>2442.29</v>
      </c>
      <c r="H357" s="44">
        <f t="shared" si="205"/>
        <v>2442.29</v>
      </c>
      <c r="I357" s="44">
        <f t="shared" si="205"/>
        <v>2442.29</v>
      </c>
      <c r="J357" s="44">
        <f t="shared" si="205"/>
        <v>2442.29</v>
      </c>
      <c r="K357" s="44">
        <f t="shared" si="205"/>
        <v>2442.29</v>
      </c>
      <c r="L357" s="44">
        <f t="shared" si="205"/>
        <v>2442.29</v>
      </c>
      <c r="M357" s="44">
        <f t="shared" si="205"/>
        <v>2442.29</v>
      </c>
      <c r="N357" s="44">
        <f t="shared" si="205"/>
        <v>2442.29</v>
      </c>
      <c r="O357" s="44">
        <f t="shared" si="205"/>
        <v>2442.29</v>
      </c>
      <c r="P357" s="44">
        <f t="shared" si="205"/>
        <v>2442.29</v>
      </c>
      <c r="Q357" s="44">
        <f t="shared" si="205"/>
        <v>2442.29</v>
      </c>
      <c r="R357" s="44">
        <f t="shared" si="205"/>
        <v>2442.29</v>
      </c>
      <c r="S357" s="44">
        <f t="shared" si="205"/>
        <v>2442.29</v>
      </c>
      <c r="T357" s="44">
        <f t="shared" si="205"/>
        <v>2442.29</v>
      </c>
      <c r="U357" s="44">
        <f t="shared" si="205"/>
        <v>2442.29</v>
      </c>
      <c r="V357" s="44">
        <f t="shared" si="205"/>
        <v>2442.29</v>
      </c>
      <c r="W357" s="44">
        <f t="shared" si="205"/>
        <v>2442.29</v>
      </c>
      <c r="X357" s="44">
        <f t="shared" si="205"/>
        <v>2442.29</v>
      </c>
      <c r="Y357" s="44">
        <f t="shared" si="205"/>
        <v>2442.29</v>
      </c>
      <c r="Z357" s="44">
        <f t="shared" si="205"/>
        <v>2442.29</v>
      </c>
      <c r="AA357" s="44">
        <f t="shared" si="205"/>
        <v>2442.29</v>
      </c>
    </row>
    <row r="358" spans="1:27" ht="12.75" hidden="1" customHeight="1" outlineLevel="1" x14ac:dyDescent="0.3">
      <c r="A358" s="99" t="s">
        <v>2000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2001</v>
      </c>
      <c r="B359" s="63" t="s">
        <v>81</v>
      </c>
      <c r="C359" s="43" t="s">
        <v>79</v>
      </c>
      <c r="D359" s="44">
        <f>$D$11</f>
        <v>154.69999999999999</v>
      </c>
      <c r="E359" s="44">
        <f t="shared" ref="E359:AA359" si="206">$D$11</f>
        <v>154.69999999999999</v>
      </c>
      <c r="F359" s="44">
        <f t="shared" si="206"/>
        <v>154.69999999999999</v>
      </c>
      <c r="G359" s="44">
        <f t="shared" si="206"/>
        <v>154.69999999999999</v>
      </c>
      <c r="H359" s="44">
        <f t="shared" si="206"/>
        <v>154.69999999999999</v>
      </c>
      <c r="I359" s="44">
        <f t="shared" si="206"/>
        <v>154.69999999999999</v>
      </c>
      <c r="J359" s="44">
        <f t="shared" si="206"/>
        <v>154.69999999999999</v>
      </c>
      <c r="K359" s="44">
        <f t="shared" si="206"/>
        <v>154.69999999999999</v>
      </c>
      <c r="L359" s="44">
        <f t="shared" si="206"/>
        <v>154.69999999999999</v>
      </c>
      <c r="M359" s="44">
        <f t="shared" si="206"/>
        <v>154.69999999999999</v>
      </c>
      <c r="N359" s="44">
        <f t="shared" si="206"/>
        <v>154.69999999999999</v>
      </c>
      <c r="O359" s="44">
        <f t="shared" si="206"/>
        <v>154.69999999999999</v>
      </c>
      <c r="P359" s="44">
        <f t="shared" si="206"/>
        <v>154.69999999999999</v>
      </c>
      <c r="Q359" s="44">
        <f t="shared" si="206"/>
        <v>154.69999999999999</v>
      </c>
      <c r="R359" s="44">
        <f t="shared" si="206"/>
        <v>154.69999999999999</v>
      </c>
      <c r="S359" s="44">
        <f t="shared" si="206"/>
        <v>154.69999999999999</v>
      </c>
      <c r="T359" s="44">
        <f t="shared" si="206"/>
        <v>154.69999999999999</v>
      </c>
      <c r="U359" s="44">
        <f t="shared" si="206"/>
        <v>154.69999999999999</v>
      </c>
      <c r="V359" s="44">
        <f t="shared" si="206"/>
        <v>154.69999999999999</v>
      </c>
      <c r="W359" s="44">
        <f t="shared" si="206"/>
        <v>154.69999999999999</v>
      </c>
      <c r="X359" s="44">
        <f t="shared" si="206"/>
        <v>154.69999999999999</v>
      </c>
      <c r="Y359" s="44">
        <f t="shared" si="206"/>
        <v>154.69999999999999</v>
      </c>
      <c r="Z359" s="44">
        <f t="shared" si="206"/>
        <v>154.69999999999999</v>
      </c>
      <c r="AA359" s="44">
        <f t="shared" si="206"/>
        <v>154.69999999999999</v>
      </c>
    </row>
    <row r="360" spans="1:27" ht="12.75" customHeight="1" collapsed="1" x14ac:dyDescent="0.3">
      <c r="A360" s="98" t="s">
        <v>2002</v>
      </c>
      <c r="B360" s="28" t="str">
        <f>"08"&amp;"."&amp;$B$800&amp;"."&amp;$B$801</f>
        <v>08.07.2024</v>
      </c>
      <c r="C360" s="90" t="s">
        <v>76</v>
      </c>
      <c r="D360" s="91">
        <f>ROUND(((D361+D362+D364+D363)/1000),5)</f>
        <v>3.8696700000000002</v>
      </c>
      <c r="E360" s="91">
        <f>ROUND(((E361+E362+E364+E363)/1000),5)</f>
        <v>3.7631999999999999</v>
      </c>
      <c r="F360" s="91">
        <f>ROUND(((F361+F362+F364+F363)/1000),5)</f>
        <v>3.59171</v>
      </c>
      <c r="G360" s="91">
        <f t="shared" ref="G360:AA360" si="207">ROUND(((G361+G362+G364+G363)/1000),5)</f>
        <v>3.3830300000000002</v>
      </c>
      <c r="H360" s="91">
        <f t="shared" si="207"/>
        <v>2.7791399999999999</v>
      </c>
      <c r="I360" s="91">
        <f t="shared" si="207"/>
        <v>3.6972800000000001</v>
      </c>
      <c r="J360" s="91">
        <f t="shared" si="207"/>
        <v>3.8149500000000001</v>
      </c>
      <c r="K360" s="91">
        <f t="shared" si="207"/>
        <v>4.2594599999999998</v>
      </c>
      <c r="L360" s="91">
        <f t="shared" si="207"/>
        <v>4.6365600000000002</v>
      </c>
      <c r="M360" s="91">
        <f t="shared" si="207"/>
        <v>4.9106500000000004</v>
      </c>
      <c r="N360" s="91">
        <f t="shared" si="207"/>
        <v>4.9816700000000003</v>
      </c>
      <c r="O360" s="91">
        <f t="shared" si="207"/>
        <v>4.9959100000000003</v>
      </c>
      <c r="P360" s="91">
        <f t="shared" si="207"/>
        <v>5.02203</v>
      </c>
      <c r="Q360" s="91">
        <f t="shared" si="207"/>
        <v>5.1460800000000004</v>
      </c>
      <c r="R360" s="91">
        <f t="shared" si="207"/>
        <v>5.1473500000000003</v>
      </c>
      <c r="S360" s="91">
        <f t="shared" si="207"/>
        <v>5.2218600000000004</v>
      </c>
      <c r="T360" s="91">
        <f t="shared" si="207"/>
        <v>5.1148300000000004</v>
      </c>
      <c r="U360" s="91">
        <f t="shared" si="207"/>
        <v>5.0652499999999998</v>
      </c>
      <c r="V360" s="91">
        <f t="shared" si="207"/>
        <v>5.0031800000000004</v>
      </c>
      <c r="W360" s="91">
        <f t="shared" si="207"/>
        <v>4.8907400000000001</v>
      </c>
      <c r="X360" s="91">
        <f t="shared" si="207"/>
        <v>4.72058</v>
      </c>
      <c r="Y360" s="91">
        <f t="shared" si="207"/>
        <v>4.6905799999999997</v>
      </c>
      <c r="Z360" s="91">
        <f t="shared" si="207"/>
        <v>4.4143499999999998</v>
      </c>
      <c r="AA360" s="91">
        <f t="shared" si="207"/>
        <v>4.1586499999999997</v>
      </c>
    </row>
    <row r="361" spans="1:27" ht="12.75" hidden="1" customHeight="1" outlineLevel="1" x14ac:dyDescent="0.3">
      <c r="A361" s="99" t="s">
        <v>2003</v>
      </c>
      <c r="B361" s="63" t="s">
        <v>238</v>
      </c>
      <c r="C361" s="43" t="s">
        <v>79</v>
      </c>
      <c r="D361" s="44">
        <v>1267.8699999999999</v>
      </c>
      <c r="E361" s="44">
        <v>1161.4000000000001</v>
      </c>
      <c r="F361" s="44">
        <v>989.91</v>
      </c>
      <c r="G361" s="44">
        <v>781.23</v>
      </c>
      <c r="H361" s="44">
        <v>177.34</v>
      </c>
      <c r="I361" s="44">
        <v>1095.48</v>
      </c>
      <c r="J361" s="44">
        <v>1213.1500000000001</v>
      </c>
      <c r="K361" s="44">
        <v>1657.66</v>
      </c>
      <c r="L361" s="44">
        <v>2034.76</v>
      </c>
      <c r="M361" s="44">
        <v>2308.85</v>
      </c>
      <c r="N361" s="44">
        <v>2379.87</v>
      </c>
      <c r="O361" s="44">
        <v>2394.11</v>
      </c>
      <c r="P361" s="44">
        <v>2420.23</v>
      </c>
      <c r="Q361" s="44">
        <v>2544.2800000000002</v>
      </c>
      <c r="R361" s="44">
        <v>2545.5500000000002</v>
      </c>
      <c r="S361" s="44">
        <v>2620.06</v>
      </c>
      <c r="T361" s="44">
        <v>2513.0300000000002</v>
      </c>
      <c r="U361" s="44">
        <v>2463.4499999999998</v>
      </c>
      <c r="V361" s="44">
        <v>2401.38</v>
      </c>
      <c r="W361" s="44">
        <v>2288.94</v>
      </c>
      <c r="X361" s="44">
        <v>2118.7800000000002</v>
      </c>
      <c r="Y361" s="44">
        <v>2088.7800000000002</v>
      </c>
      <c r="Z361" s="44">
        <v>1812.55</v>
      </c>
      <c r="AA361" s="44">
        <v>1556.85</v>
      </c>
    </row>
    <row r="362" spans="1:27" ht="12.75" hidden="1" customHeight="1" outlineLevel="1" x14ac:dyDescent="0.3">
      <c r="A362" s="99" t="s">
        <v>2004</v>
      </c>
      <c r="B362" s="63" t="s">
        <v>90</v>
      </c>
      <c r="C362" s="43" t="s">
        <v>79</v>
      </c>
      <c r="D362" s="44">
        <f>$D$327</f>
        <v>2442.29</v>
      </c>
      <c r="E362" s="44">
        <f t="shared" ref="E362:AA362" si="208">$D$327</f>
        <v>2442.29</v>
      </c>
      <c r="F362" s="44">
        <f t="shared" si="208"/>
        <v>2442.29</v>
      </c>
      <c r="G362" s="44">
        <f t="shared" si="208"/>
        <v>2442.29</v>
      </c>
      <c r="H362" s="44">
        <f t="shared" si="208"/>
        <v>2442.29</v>
      </c>
      <c r="I362" s="44">
        <f t="shared" si="208"/>
        <v>2442.29</v>
      </c>
      <c r="J362" s="44">
        <f t="shared" si="208"/>
        <v>2442.29</v>
      </c>
      <c r="K362" s="44">
        <f t="shared" si="208"/>
        <v>2442.29</v>
      </c>
      <c r="L362" s="44">
        <f t="shared" si="208"/>
        <v>2442.29</v>
      </c>
      <c r="M362" s="44">
        <f t="shared" si="208"/>
        <v>2442.29</v>
      </c>
      <c r="N362" s="44">
        <f t="shared" si="208"/>
        <v>2442.29</v>
      </c>
      <c r="O362" s="44">
        <f t="shared" si="208"/>
        <v>2442.29</v>
      </c>
      <c r="P362" s="44">
        <f t="shared" si="208"/>
        <v>2442.29</v>
      </c>
      <c r="Q362" s="44">
        <f t="shared" si="208"/>
        <v>2442.29</v>
      </c>
      <c r="R362" s="44">
        <f t="shared" si="208"/>
        <v>2442.29</v>
      </c>
      <c r="S362" s="44">
        <f t="shared" si="208"/>
        <v>2442.29</v>
      </c>
      <c r="T362" s="44">
        <f t="shared" si="208"/>
        <v>2442.29</v>
      </c>
      <c r="U362" s="44">
        <f t="shared" si="208"/>
        <v>2442.29</v>
      </c>
      <c r="V362" s="44">
        <f t="shared" si="208"/>
        <v>2442.29</v>
      </c>
      <c r="W362" s="44">
        <f t="shared" si="208"/>
        <v>2442.29</v>
      </c>
      <c r="X362" s="44">
        <f t="shared" si="208"/>
        <v>2442.29</v>
      </c>
      <c r="Y362" s="44">
        <f t="shared" si="208"/>
        <v>2442.29</v>
      </c>
      <c r="Z362" s="44">
        <f t="shared" si="208"/>
        <v>2442.29</v>
      </c>
      <c r="AA362" s="44">
        <f t="shared" si="208"/>
        <v>2442.29</v>
      </c>
    </row>
    <row r="363" spans="1:27" ht="12.75" hidden="1" customHeight="1" outlineLevel="1" x14ac:dyDescent="0.3">
      <c r="A363" s="99" t="s">
        <v>2005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2006</v>
      </c>
      <c r="B364" s="63" t="s">
        <v>81</v>
      </c>
      <c r="C364" s="43" t="s">
        <v>79</v>
      </c>
      <c r="D364" s="44">
        <f>$D$11</f>
        <v>154.69999999999999</v>
      </c>
      <c r="E364" s="44">
        <f t="shared" ref="E364:AA364" si="209">$D$11</f>
        <v>154.69999999999999</v>
      </c>
      <c r="F364" s="44">
        <f t="shared" si="209"/>
        <v>154.69999999999999</v>
      </c>
      <c r="G364" s="44">
        <f t="shared" si="209"/>
        <v>154.69999999999999</v>
      </c>
      <c r="H364" s="44">
        <f t="shared" si="209"/>
        <v>154.69999999999999</v>
      </c>
      <c r="I364" s="44">
        <f t="shared" si="209"/>
        <v>154.69999999999999</v>
      </c>
      <c r="J364" s="44">
        <f t="shared" si="209"/>
        <v>154.69999999999999</v>
      </c>
      <c r="K364" s="44">
        <f t="shared" si="209"/>
        <v>154.69999999999999</v>
      </c>
      <c r="L364" s="44">
        <f t="shared" si="209"/>
        <v>154.69999999999999</v>
      </c>
      <c r="M364" s="44">
        <f t="shared" si="209"/>
        <v>154.69999999999999</v>
      </c>
      <c r="N364" s="44">
        <f t="shared" si="209"/>
        <v>154.69999999999999</v>
      </c>
      <c r="O364" s="44">
        <f t="shared" si="209"/>
        <v>154.69999999999999</v>
      </c>
      <c r="P364" s="44">
        <f t="shared" si="209"/>
        <v>154.69999999999999</v>
      </c>
      <c r="Q364" s="44">
        <f t="shared" si="209"/>
        <v>154.69999999999999</v>
      </c>
      <c r="R364" s="44">
        <f t="shared" si="209"/>
        <v>154.69999999999999</v>
      </c>
      <c r="S364" s="44">
        <f t="shared" si="209"/>
        <v>154.69999999999999</v>
      </c>
      <c r="T364" s="44">
        <f t="shared" si="209"/>
        <v>154.69999999999999</v>
      </c>
      <c r="U364" s="44">
        <f t="shared" si="209"/>
        <v>154.69999999999999</v>
      </c>
      <c r="V364" s="44">
        <f t="shared" si="209"/>
        <v>154.69999999999999</v>
      </c>
      <c r="W364" s="44">
        <f t="shared" si="209"/>
        <v>154.69999999999999</v>
      </c>
      <c r="X364" s="44">
        <f t="shared" si="209"/>
        <v>154.69999999999999</v>
      </c>
      <c r="Y364" s="44">
        <f t="shared" si="209"/>
        <v>154.69999999999999</v>
      </c>
      <c r="Z364" s="44">
        <f t="shared" si="209"/>
        <v>154.69999999999999</v>
      </c>
      <c r="AA364" s="44">
        <f t="shared" si="209"/>
        <v>154.69999999999999</v>
      </c>
    </row>
    <row r="365" spans="1:27" ht="12.75" customHeight="1" collapsed="1" x14ac:dyDescent="0.3">
      <c r="A365" s="98" t="s">
        <v>2007</v>
      </c>
      <c r="B365" s="28" t="str">
        <f>"09"&amp;"."&amp;$B$800&amp;"."&amp;$B$801</f>
        <v>09.07.2024</v>
      </c>
      <c r="C365" s="90" t="s">
        <v>76</v>
      </c>
      <c r="D365" s="91">
        <f>ROUND(((D366+D367+D369+D368)/1000),5)</f>
        <v>3.81887</v>
      </c>
      <c r="E365" s="91">
        <f>ROUND(((E366+E367+E369+E368)/1000),5)</f>
        <v>3.65584</v>
      </c>
      <c r="F365" s="91">
        <f>ROUND(((F366+F367+F369+F368)/1000),5)</f>
        <v>3.4803999999999999</v>
      </c>
      <c r="G365" s="91">
        <f t="shared" ref="G365:AA365" si="210">ROUND(((G366+G367+G369+G368)/1000),5)</f>
        <v>3.0926499999999999</v>
      </c>
      <c r="H365" s="91">
        <f t="shared" si="210"/>
        <v>2.7904100000000001</v>
      </c>
      <c r="I365" s="91">
        <f t="shared" si="210"/>
        <v>3.6162399999999999</v>
      </c>
      <c r="J365" s="91">
        <f t="shared" si="210"/>
        <v>3.7747700000000002</v>
      </c>
      <c r="K365" s="91">
        <f t="shared" si="210"/>
        <v>4.0747999999999998</v>
      </c>
      <c r="L365" s="91">
        <f t="shared" si="210"/>
        <v>4.4703900000000001</v>
      </c>
      <c r="M365" s="91">
        <f t="shared" si="210"/>
        <v>4.7746199999999996</v>
      </c>
      <c r="N365" s="91">
        <f t="shared" si="210"/>
        <v>4.8489699999999996</v>
      </c>
      <c r="O365" s="91">
        <f t="shared" si="210"/>
        <v>4.9137300000000002</v>
      </c>
      <c r="P365" s="91">
        <f t="shared" si="210"/>
        <v>5.0933799999999998</v>
      </c>
      <c r="Q365" s="91">
        <f t="shared" si="210"/>
        <v>4.9723100000000002</v>
      </c>
      <c r="R365" s="91">
        <f t="shared" si="210"/>
        <v>5.00265</v>
      </c>
      <c r="S365" s="91">
        <f t="shared" si="210"/>
        <v>5.1240600000000001</v>
      </c>
      <c r="T365" s="91">
        <f t="shared" si="210"/>
        <v>4.9976500000000001</v>
      </c>
      <c r="U365" s="91">
        <f t="shared" si="210"/>
        <v>4.9892399999999997</v>
      </c>
      <c r="V365" s="91">
        <f t="shared" si="210"/>
        <v>4.7339599999999997</v>
      </c>
      <c r="W365" s="91">
        <f t="shared" si="210"/>
        <v>4.7379699999999998</v>
      </c>
      <c r="X365" s="91">
        <f t="shared" si="210"/>
        <v>4.6209800000000003</v>
      </c>
      <c r="Y365" s="91">
        <f t="shared" si="210"/>
        <v>4.5957999999999997</v>
      </c>
      <c r="Z365" s="91">
        <f t="shared" si="210"/>
        <v>4.3789800000000003</v>
      </c>
      <c r="AA365" s="91">
        <f t="shared" si="210"/>
        <v>4.0279499999999997</v>
      </c>
    </row>
    <row r="366" spans="1:27" ht="12.75" hidden="1" customHeight="1" outlineLevel="1" x14ac:dyDescent="0.3">
      <c r="A366" s="99" t="s">
        <v>2008</v>
      </c>
      <c r="B366" s="63" t="s">
        <v>238</v>
      </c>
      <c r="C366" s="43" t="s">
        <v>79</v>
      </c>
      <c r="D366" s="44">
        <v>1217.07</v>
      </c>
      <c r="E366" s="44">
        <v>1054.04</v>
      </c>
      <c r="F366" s="44">
        <v>878.6</v>
      </c>
      <c r="G366" s="44">
        <v>490.85</v>
      </c>
      <c r="H366" s="44">
        <v>188.61</v>
      </c>
      <c r="I366" s="44">
        <v>1014.44</v>
      </c>
      <c r="J366" s="44">
        <v>1172.97</v>
      </c>
      <c r="K366" s="44">
        <v>1473</v>
      </c>
      <c r="L366" s="44">
        <v>1868.59</v>
      </c>
      <c r="M366" s="44">
        <v>2172.8200000000002</v>
      </c>
      <c r="N366" s="44">
        <v>2247.17</v>
      </c>
      <c r="O366" s="44">
        <v>2311.9299999999998</v>
      </c>
      <c r="P366" s="44">
        <v>2491.58</v>
      </c>
      <c r="Q366" s="44">
        <v>2370.5100000000002</v>
      </c>
      <c r="R366" s="44">
        <v>2400.85</v>
      </c>
      <c r="S366" s="44">
        <v>2522.2600000000002</v>
      </c>
      <c r="T366" s="44">
        <v>2395.85</v>
      </c>
      <c r="U366" s="44">
        <v>2387.44</v>
      </c>
      <c r="V366" s="44">
        <v>2132.16</v>
      </c>
      <c r="W366" s="44">
        <v>2136.17</v>
      </c>
      <c r="X366" s="44">
        <v>2019.18</v>
      </c>
      <c r="Y366" s="44">
        <v>1994</v>
      </c>
      <c r="Z366" s="44">
        <v>1777.18</v>
      </c>
      <c r="AA366" s="44">
        <v>1426.15</v>
      </c>
    </row>
    <row r="367" spans="1:27" ht="12.75" hidden="1" customHeight="1" outlineLevel="1" x14ac:dyDescent="0.3">
      <c r="A367" s="99" t="s">
        <v>2009</v>
      </c>
      <c r="B367" s="63" t="s">
        <v>90</v>
      </c>
      <c r="C367" s="43" t="s">
        <v>79</v>
      </c>
      <c r="D367" s="44">
        <f>$D$327</f>
        <v>2442.29</v>
      </c>
      <c r="E367" s="44">
        <f t="shared" ref="E367:AA367" si="211">$D$327</f>
        <v>2442.29</v>
      </c>
      <c r="F367" s="44">
        <f t="shared" si="211"/>
        <v>2442.29</v>
      </c>
      <c r="G367" s="44">
        <f t="shared" si="211"/>
        <v>2442.29</v>
      </c>
      <c r="H367" s="44">
        <f t="shared" si="211"/>
        <v>2442.29</v>
      </c>
      <c r="I367" s="44">
        <f t="shared" si="211"/>
        <v>2442.29</v>
      </c>
      <c r="J367" s="44">
        <f t="shared" si="211"/>
        <v>2442.29</v>
      </c>
      <c r="K367" s="44">
        <f t="shared" si="211"/>
        <v>2442.29</v>
      </c>
      <c r="L367" s="44">
        <f t="shared" si="211"/>
        <v>2442.29</v>
      </c>
      <c r="M367" s="44">
        <f t="shared" si="211"/>
        <v>2442.29</v>
      </c>
      <c r="N367" s="44">
        <f t="shared" si="211"/>
        <v>2442.29</v>
      </c>
      <c r="O367" s="44">
        <f t="shared" si="211"/>
        <v>2442.29</v>
      </c>
      <c r="P367" s="44">
        <f t="shared" si="211"/>
        <v>2442.29</v>
      </c>
      <c r="Q367" s="44">
        <f t="shared" si="211"/>
        <v>2442.29</v>
      </c>
      <c r="R367" s="44">
        <f t="shared" si="211"/>
        <v>2442.29</v>
      </c>
      <c r="S367" s="44">
        <f t="shared" si="211"/>
        <v>2442.29</v>
      </c>
      <c r="T367" s="44">
        <f t="shared" si="211"/>
        <v>2442.29</v>
      </c>
      <c r="U367" s="44">
        <f t="shared" si="211"/>
        <v>2442.29</v>
      </c>
      <c r="V367" s="44">
        <f t="shared" si="211"/>
        <v>2442.29</v>
      </c>
      <c r="W367" s="44">
        <f t="shared" si="211"/>
        <v>2442.29</v>
      </c>
      <c r="X367" s="44">
        <f t="shared" si="211"/>
        <v>2442.29</v>
      </c>
      <c r="Y367" s="44">
        <f t="shared" si="211"/>
        <v>2442.29</v>
      </c>
      <c r="Z367" s="44">
        <f t="shared" si="211"/>
        <v>2442.29</v>
      </c>
      <c r="AA367" s="44">
        <f t="shared" si="211"/>
        <v>2442.29</v>
      </c>
    </row>
    <row r="368" spans="1:27" ht="12.75" hidden="1" customHeight="1" outlineLevel="1" x14ac:dyDescent="0.3">
      <c r="A368" s="99" t="s">
        <v>2010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2011</v>
      </c>
      <c r="B369" s="63" t="s">
        <v>81</v>
      </c>
      <c r="C369" s="43" t="s">
        <v>79</v>
      </c>
      <c r="D369" s="44">
        <f>$D$11</f>
        <v>154.69999999999999</v>
      </c>
      <c r="E369" s="44">
        <f t="shared" ref="E369:AA369" si="212">$D$11</f>
        <v>154.69999999999999</v>
      </c>
      <c r="F369" s="44">
        <f t="shared" si="212"/>
        <v>154.69999999999999</v>
      </c>
      <c r="G369" s="44">
        <f t="shared" si="212"/>
        <v>154.69999999999999</v>
      </c>
      <c r="H369" s="44">
        <f t="shared" si="212"/>
        <v>154.69999999999999</v>
      </c>
      <c r="I369" s="44">
        <f t="shared" si="212"/>
        <v>154.69999999999999</v>
      </c>
      <c r="J369" s="44">
        <f t="shared" si="212"/>
        <v>154.69999999999999</v>
      </c>
      <c r="K369" s="44">
        <f t="shared" si="212"/>
        <v>154.69999999999999</v>
      </c>
      <c r="L369" s="44">
        <f t="shared" si="212"/>
        <v>154.69999999999999</v>
      </c>
      <c r="M369" s="44">
        <f t="shared" si="212"/>
        <v>154.69999999999999</v>
      </c>
      <c r="N369" s="44">
        <f t="shared" si="212"/>
        <v>154.69999999999999</v>
      </c>
      <c r="O369" s="44">
        <f t="shared" si="212"/>
        <v>154.69999999999999</v>
      </c>
      <c r="P369" s="44">
        <f t="shared" si="212"/>
        <v>154.69999999999999</v>
      </c>
      <c r="Q369" s="44">
        <f t="shared" si="212"/>
        <v>154.69999999999999</v>
      </c>
      <c r="R369" s="44">
        <f t="shared" si="212"/>
        <v>154.69999999999999</v>
      </c>
      <c r="S369" s="44">
        <f t="shared" si="212"/>
        <v>154.69999999999999</v>
      </c>
      <c r="T369" s="44">
        <f t="shared" si="212"/>
        <v>154.69999999999999</v>
      </c>
      <c r="U369" s="44">
        <f t="shared" si="212"/>
        <v>154.69999999999999</v>
      </c>
      <c r="V369" s="44">
        <f t="shared" si="212"/>
        <v>154.69999999999999</v>
      </c>
      <c r="W369" s="44">
        <f t="shared" si="212"/>
        <v>154.69999999999999</v>
      </c>
      <c r="X369" s="44">
        <f t="shared" si="212"/>
        <v>154.69999999999999</v>
      </c>
      <c r="Y369" s="44">
        <f t="shared" si="212"/>
        <v>154.69999999999999</v>
      </c>
      <c r="Z369" s="44">
        <f t="shared" si="212"/>
        <v>154.69999999999999</v>
      </c>
      <c r="AA369" s="44">
        <f t="shared" si="212"/>
        <v>154.69999999999999</v>
      </c>
    </row>
    <row r="370" spans="1:27" ht="12.75" customHeight="1" collapsed="1" x14ac:dyDescent="0.3">
      <c r="A370" s="98" t="s">
        <v>2012</v>
      </c>
      <c r="B370" s="28" t="str">
        <f>"10"&amp;"."&amp;$B$800&amp;"."&amp;$B$801</f>
        <v>10.07.2024</v>
      </c>
      <c r="C370" s="90" t="s">
        <v>76</v>
      </c>
      <c r="D370" s="91">
        <f>ROUND(((D371+D372+D374+D373)/1000),5)</f>
        <v>3.84728</v>
      </c>
      <c r="E370" s="91">
        <f>ROUND(((E371+E372+E374+E373)/1000),5)</f>
        <v>3.6928800000000002</v>
      </c>
      <c r="F370" s="91">
        <f>ROUND(((F371+F372+F374+F373)/1000),5)</f>
        <v>3.5238100000000001</v>
      </c>
      <c r="G370" s="91">
        <f t="shared" ref="G370:AA370" si="213">ROUND(((G371+G372+G374+G373)/1000),5)</f>
        <v>3.10575</v>
      </c>
      <c r="H370" s="91">
        <f t="shared" si="213"/>
        <v>2.7959900000000002</v>
      </c>
      <c r="I370" s="91">
        <f t="shared" si="213"/>
        <v>3.6768200000000002</v>
      </c>
      <c r="J370" s="91">
        <f t="shared" si="213"/>
        <v>3.8593700000000002</v>
      </c>
      <c r="K370" s="91">
        <f t="shared" si="213"/>
        <v>4.1749299999999998</v>
      </c>
      <c r="L370" s="91">
        <f t="shared" si="213"/>
        <v>4.4575699999999996</v>
      </c>
      <c r="M370" s="91">
        <f t="shared" si="213"/>
        <v>4.8637800000000002</v>
      </c>
      <c r="N370" s="91">
        <f t="shared" si="213"/>
        <v>4.7781200000000004</v>
      </c>
      <c r="O370" s="91">
        <f t="shared" si="213"/>
        <v>4.8054300000000003</v>
      </c>
      <c r="P370" s="91">
        <f t="shared" si="213"/>
        <v>4.7939999999999996</v>
      </c>
      <c r="Q370" s="91">
        <f t="shared" si="213"/>
        <v>4.9556399999999998</v>
      </c>
      <c r="R370" s="91">
        <f t="shared" si="213"/>
        <v>4.9652900000000004</v>
      </c>
      <c r="S370" s="91">
        <f t="shared" si="213"/>
        <v>5.0004099999999996</v>
      </c>
      <c r="T370" s="91">
        <f t="shared" si="213"/>
        <v>4.9878799999999996</v>
      </c>
      <c r="U370" s="91">
        <f t="shared" si="213"/>
        <v>4.9611000000000001</v>
      </c>
      <c r="V370" s="91">
        <f t="shared" si="213"/>
        <v>4.7792300000000001</v>
      </c>
      <c r="W370" s="91">
        <f t="shared" si="213"/>
        <v>4.5648600000000004</v>
      </c>
      <c r="X370" s="91">
        <f t="shared" si="213"/>
        <v>4.6051599999999997</v>
      </c>
      <c r="Y370" s="91">
        <f t="shared" si="213"/>
        <v>4.5718899999999998</v>
      </c>
      <c r="Z370" s="91">
        <f t="shared" si="213"/>
        <v>4.4213899999999997</v>
      </c>
      <c r="AA370" s="91">
        <f t="shared" si="213"/>
        <v>4.1911100000000001</v>
      </c>
    </row>
    <row r="371" spans="1:27" ht="12.75" hidden="1" customHeight="1" outlineLevel="1" x14ac:dyDescent="0.3">
      <c r="A371" s="99" t="s">
        <v>2013</v>
      </c>
      <c r="B371" s="63" t="s">
        <v>238</v>
      </c>
      <c r="C371" s="43" t="s">
        <v>79</v>
      </c>
      <c r="D371" s="44">
        <v>1245.48</v>
      </c>
      <c r="E371" s="44">
        <v>1091.08</v>
      </c>
      <c r="F371" s="44">
        <v>922.01</v>
      </c>
      <c r="G371" s="44">
        <v>503.95</v>
      </c>
      <c r="H371" s="44">
        <v>194.19</v>
      </c>
      <c r="I371" s="44">
        <v>1075.02</v>
      </c>
      <c r="J371" s="44">
        <v>1257.57</v>
      </c>
      <c r="K371" s="44">
        <v>1573.13</v>
      </c>
      <c r="L371" s="44">
        <v>1855.77</v>
      </c>
      <c r="M371" s="44">
        <v>2261.98</v>
      </c>
      <c r="N371" s="44">
        <v>2176.3200000000002</v>
      </c>
      <c r="O371" s="44">
        <v>2203.63</v>
      </c>
      <c r="P371" s="44">
        <v>2192.1999999999998</v>
      </c>
      <c r="Q371" s="44">
        <v>2353.84</v>
      </c>
      <c r="R371" s="44">
        <v>2363.4899999999998</v>
      </c>
      <c r="S371" s="44">
        <v>2398.61</v>
      </c>
      <c r="T371" s="44">
        <v>2386.08</v>
      </c>
      <c r="U371" s="44">
        <v>2359.3000000000002</v>
      </c>
      <c r="V371" s="44">
        <v>2177.4299999999998</v>
      </c>
      <c r="W371" s="44">
        <v>1963.06</v>
      </c>
      <c r="X371" s="44">
        <v>2003.36</v>
      </c>
      <c r="Y371" s="44">
        <v>1970.09</v>
      </c>
      <c r="Z371" s="44">
        <v>1819.59</v>
      </c>
      <c r="AA371" s="44">
        <v>1589.31</v>
      </c>
    </row>
    <row r="372" spans="1:27" ht="12.75" hidden="1" customHeight="1" outlineLevel="1" x14ac:dyDescent="0.3">
      <c r="A372" s="99" t="s">
        <v>2014</v>
      </c>
      <c r="B372" s="63" t="s">
        <v>90</v>
      </c>
      <c r="C372" s="43" t="s">
        <v>79</v>
      </c>
      <c r="D372" s="44">
        <f>$D$327</f>
        <v>2442.29</v>
      </c>
      <c r="E372" s="44">
        <f t="shared" ref="E372:AA372" si="214">$D$327</f>
        <v>2442.29</v>
      </c>
      <c r="F372" s="44">
        <f t="shared" si="214"/>
        <v>2442.29</v>
      </c>
      <c r="G372" s="44">
        <f t="shared" si="214"/>
        <v>2442.29</v>
      </c>
      <c r="H372" s="44">
        <f t="shared" si="214"/>
        <v>2442.29</v>
      </c>
      <c r="I372" s="44">
        <f t="shared" si="214"/>
        <v>2442.29</v>
      </c>
      <c r="J372" s="44">
        <f t="shared" si="214"/>
        <v>2442.29</v>
      </c>
      <c r="K372" s="44">
        <f t="shared" si="214"/>
        <v>2442.29</v>
      </c>
      <c r="L372" s="44">
        <f t="shared" si="214"/>
        <v>2442.29</v>
      </c>
      <c r="M372" s="44">
        <f t="shared" si="214"/>
        <v>2442.29</v>
      </c>
      <c r="N372" s="44">
        <f t="shared" si="214"/>
        <v>2442.29</v>
      </c>
      <c r="O372" s="44">
        <f t="shared" si="214"/>
        <v>2442.29</v>
      </c>
      <c r="P372" s="44">
        <f t="shared" si="214"/>
        <v>2442.29</v>
      </c>
      <c r="Q372" s="44">
        <f t="shared" si="214"/>
        <v>2442.29</v>
      </c>
      <c r="R372" s="44">
        <f t="shared" si="214"/>
        <v>2442.29</v>
      </c>
      <c r="S372" s="44">
        <f t="shared" si="214"/>
        <v>2442.29</v>
      </c>
      <c r="T372" s="44">
        <f t="shared" si="214"/>
        <v>2442.29</v>
      </c>
      <c r="U372" s="44">
        <f t="shared" si="214"/>
        <v>2442.29</v>
      </c>
      <c r="V372" s="44">
        <f t="shared" si="214"/>
        <v>2442.29</v>
      </c>
      <c r="W372" s="44">
        <f t="shared" si="214"/>
        <v>2442.29</v>
      </c>
      <c r="X372" s="44">
        <f t="shared" si="214"/>
        <v>2442.29</v>
      </c>
      <c r="Y372" s="44">
        <f t="shared" si="214"/>
        <v>2442.29</v>
      </c>
      <c r="Z372" s="44">
        <f t="shared" si="214"/>
        <v>2442.29</v>
      </c>
      <c r="AA372" s="44">
        <f t="shared" si="214"/>
        <v>2442.29</v>
      </c>
    </row>
    <row r="373" spans="1:27" ht="12.75" hidden="1" customHeight="1" outlineLevel="1" x14ac:dyDescent="0.3">
      <c r="A373" s="99" t="s">
        <v>2015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2016</v>
      </c>
      <c r="B374" s="63" t="s">
        <v>81</v>
      </c>
      <c r="C374" s="43" t="s">
        <v>79</v>
      </c>
      <c r="D374" s="44">
        <f>$D$11</f>
        <v>154.69999999999999</v>
      </c>
      <c r="E374" s="44">
        <f t="shared" ref="E374:AA374" si="215">$D$11</f>
        <v>154.69999999999999</v>
      </c>
      <c r="F374" s="44">
        <f t="shared" si="215"/>
        <v>154.69999999999999</v>
      </c>
      <c r="G374" s="44">
        <f t="shared" si="215"/>
        <v>154.69999999999999</v>
      </c>
      <c r="H374" s="44">
        <f t="shared" si="215"/>
        <v>154.69999999999999</v>
      </c>
      <c r="I374" s="44">
        <f t="shared" si="215"/>
        <v>154.69999999999999</v>
      </c>
      <c r="J374" s="44">
        <f t="shared" si="215"/>
        <v>154.69999999999999</v>
      </c>
      <c r="K374" s="44">
        <f t="shared" si="215"/>
        <v>154.69999999999999</v>
      </c>
      <c r="L374" s="44">
        <f t="shared" si="215"/>
        <v>154.69999999999999</v>
      </c>
      <c r="M374" s="44">
        <f t="shared" si="215"/>
        <v>154.69999999999999</v>
      </c>
      <c r="N374" s="44">
        <f t="shared" si="215"/>
        <v>154.69999999999999</v>
      </c>
      <c r="O374" s="44">
        <f t="shared" si="215"/>
        <v>154.69999999999999</v>
      </c>
      <c r="P374" s="44">
        <f t="shared" si="215"/>
        <v>154.69999999999999</v>
      </c>
      <c r="Q374" s="44">
        <f t="shared" si="215"/>
        <v>154.69999999999999</v>
      </c>
      <c r="R374" s="44">
        <f t="shared" si="215"/>
        <v>154.69999999999999</v>
      </c>
      <c r="S374" s="44">
        <f t="shared" si="215"/>
        <v>154.69999999999999</v>
      </c>
      <c r="T374" s="44">
        <f t="shared" si="215"/>
        <v>154.69999999999999</v>
      </c>
      <c r="U374" s="44">
        <f t="shared" si="215"/>
        <v>154.69999999999999</v>
      </c>
      <c r="V374" s="44">
        <f t="shared" si="215"/>
        <v>154.69999999999999</v>
      </c>
      <c r="W374" s="44">
        <f t="shared" si="215"/>
        <v>154.69999999999999</v>
      </c>
      <c r="X374" s="44">
        <f t="shared" si="215"/>
        <v>154.69999999999999</v>
      </c>
      <c r="Y374" s="44">
        <f t="shared" si="215"/>
        <v>154.69999999999999</v>
      </c>
      <c r="Z374" s="44">
        <f t="shared" si="215"/>
        <v>154.69999999999999</v>
      </c>
      <c r="AA374" s="44">
        <f t="shared" si="215"/>
        <v>154.69999999999999</v>
      </c>
    </row>
    <row r="375" spans="1:27" ht="12.75" customHeight="1" collapsed="1" x14ac:dyDescent="0.3">
      <c r="A375" s="98" t="s">
        <v>2017</v>
      </c>
      <c r="B375" s="28" t="str">
        <f>"11"&amp;"."&amp;$B$800&amp;"."&amp;$B$801</f>
        <v>11.07.2024</v>
      </c>
      <c r="C375" s="90" t="s">
        <v>76</v>
      </c>
      <c r="D375" s="91">
        <f>ROUND(((D376+D377+D379+D378)/1000),5)</f>
        <v>3.8843299999999998</v>
      </c>
      <c r="E375" s="91">
        <f>ROUND(((E376+E377+E379+E378)/1000),5)</f>
        <v>3.85032</v>
      </c>
      <c r="F375" s="91">
        <f>ROUND(((F376+F377+F379+F378)/1000),5)</f>
        <v>3.6661299999999999</v>
      </c>
      <c r="G375" s="91">
        <f t="shared" ref="G375:AA375" si="216">ROUND(((G376+G377+G379+G378)/1000),5)</f>
        <v>3.5371199999999998</v>
      </c>
      <c r="H375" s="91">
        <f t="shared" si="216"/>
        <v>3.6318999999999999</v>
      </c>
      <c r="I375" s="91">
        <f t="shared" si="216"/>
        <v>3.7864599999999999</v>
      </c>
      <c r="J375" s="91">
        <f t="shared" si="216"/>
        <v>3.8342499999999999</v>
      </c>
      <c r="K375" s="91">
        <f t="shared" si="216"/>
        <v>4.2926099999999998</v>
      </c>
      <c r="L375" s="91">
        <f t="shared" si="216"/>
        <v>4.5885600000000002</v>
      </c>
      <c r="M375" s="91">
        <f t="shared" si="216"/>
        <v>4.8876900000000001</v>
      </c>
      <c r="N375" s="91">
        <f t="shared" si="216"/>
        <v>5.149</v>
      </c>
      <c r="O375" s="91">
        <f t="shared" si="216"/>
        <v>5.2558199999999999</v>
      </c>
      <c r="P375" s="91">
        <f t="shared" si="216"/>
        <v>5.2534900000000002</v>
      </c>
      <c r="Q375" s="91">
        <f t="shared" si="216"/>
        <v>5.3031100000000002</v>
      </c>
      <c r="R375" s="91">
        <f t="shared" si="216"/>
        <v>5.3098799999999997</v>
      </c>
      <c r="S375" s="91">
        <f t="shared" si="216"/>
        <v>5.17821</v>
      </c>
      <c r="T375" s="91">
        <f t="shared" si="216"/>
        <v>5.1140499999999998</v>
      </c>
      <c r="U375" s="91">
        <f t="shared" si="216"/>
        <v>5.0629099999999996</v>
      </c>
      <c r="V375" s="91">
        <f t="shared" si="216"/>
        <v>5.0823700000000001</v>
      </c>
      <c r="W375" s="91">
        <f t="shared" si="216"/>
        <v>4.9622999999999999</v>
      </c>
      <c r="X375" s="91">
        <f t="shared" si="216"/>
        <v>4.8116700000000003</v>
      </c>
      <c r="Y375" s="91">
        <f t="shared" si="216"/>
        <v>4.7514399999999997</v>
      </c>
      <c r="Z375" s="91">
        <f t="shared" si="216"/>
        <v>4.4911000000000003</v>
      </c>
      <c r="AA375" s="91">
        <f t="shared" si="216"/>
        <v>4.3929499999999999</v>
      </c>
    </row>
    <row r="376" spans="1:27" ht="12.75" hidden="1" customHeight="1" outlineLevel="1" x14ac:dyDescent="0.3">
      <c r="A376" s="99" t="s">
        <v>2018</v>
      </c>
      <c r="B376" s="63" t="s">
        <v>238</v>
      </c>
      <c r="C376" s="43" t="s">
        <v>79</v>
      </c>
      <c r="D376" s="44">
        <v>1282.53</v>
      </c>
      <c r="E376" s="44">
        <v>1248.52</v>
      </c>
      <c r="F376" s="44">
        <v>1064.33</v>
      </c>
      <c r="G376" s="44">
        <v>935.32</v>
      </c>
      <c r="H376" s="44">
        <v>1030.0999999999999</v>
      </c>
      <c r="I376" s="44">
        <v>1184.6600000000001</v>
      </c>
      <c r="J376" s="44">
        <v>1232.45</v>
      </c>
      <c r="K376" s="44">
        <v>1690.81</v>
      </c>
      <c r="L376" s="44">
        <v>1986.76</v>
      </c>
      <c r="M376" s="44">
        <v>2285.89</v>
      </c>
      <c r="N376" s="44">
        <v>2547.1999999999998</v>
      </c>
      <c r="O376" s="44">
        <v>2654.02</v>
      </c>
      <c r="P376" s="44">
        <v>2651.69</v>
      </c>
      <c r="Q376" s="44">
        <v>2701.31</v>
      </c>
      <c r="R376" s="44">
        <v>2708.08</v>
      </c>
      <c r="S376" s="44">
        <v>2576.41</v>
      </c>
      <c r="T376" s="44">
        <v>2512.25</v>
      </c>
      <c r="U376" s="44">
        <v>2461.11</v>
      </c>
      <c r="V376" s="44">
        <v>2480.5700000000002</v>
      </c>
      <c r="W376" s="44">
        <v>2360.5</v>
      </c>
      <c r="X376" s="44">
        <v>2209.87</v>
      </c>
      <c r="Y376" s="44">
        <v>2149.64</v>
      </c>
      <c r="Z376" s="44">
        <v>1889.3</v>
      </c>
      <c r="AA376" s="44">
        <v>1791.15</v>
      </c>
    </row>
    <row r="377" spans="1:27" ht="12.75" hidden="1" customHeight="1" outlineLevel="1" x14ac:dyDescent="0.3">
      <c r="A377" s="99" t="s">
        <v>2019</v>
      </c>
      <c r="B377" s="63" t="s">
        <v>90</v>
      </c>
      <c r="C377" s="43" t="s">
        <v>79</v>
      </c>
      <c r="D377" s="44">
        <f>$D$327</f>
        <v>2442.29</v>
      </c>
      <c r="E377" s="44">
        <f t="shared" ref="E377:AA377" si="217">$D$327</f>
        <v>2442.29</v>
      </c>
      <c r="F377" s="44">
        <f t="shared" si="217"/>
        <v>2442.29</v>
      </c>
      <c r="G377" s="44">
        <f t="shared" si="217"/>
        <v>2442.29</v>
      </c>
      <c r="H377" s="44">
        <f t="shared" si="217"/>
        <v>2442.29</v>
      </c>
      <c r="I377" s="44">
        <f t="shared" si="217"/>
        <v>2442.29</v>
      </c>
      <c r="J377" s="44">
        <f t="shared" si="217"/>
        <v>2442.29</v>
      </c>
      <c r="K377" s="44">
        <f t="shared" si="217"/>
        <v>2442.29</v>
      </c>
      <c r="L377" s="44">
        <f t="shared" si="217"/>
        <v>2442.29</v>
      </c>
      <c r="M377" s="44">
        <f t="shared" si="217"/>
        <v>2442.29</v>
      </c>
      <c r="N377" s="44">
        <f t="shared" si="217"/>
        <v>2442.29</v>
      </c>
      <c r="O377" s="44">
        <f t="shared" si="217"/>
        <v>2442.29</v>
      </c>
      <c r="P377" s="44">
        <f t="shared" si="217"/>
        <v>2442.29</v>
      </c>
      <c r="Q377" s="44">
        <f t="shared" si="217"/>
        <v>2442.29</v>
      </c>
      <c r="R377" s="44">
        <f t="shared" si="217"/>
        <v>2442.29</v>
      </c>
      <c r="S377" s="44">
        <f t="shared" si="217"/>
        <v>2442.29</v>
      </c>
      <c r="T377" s="44">
        <f t="shared" si="217"/>
        <v>2442.29</v>
      </c>
      <c r="U377" s="44">
        <f t="shared" si="217"/>
        <v>2442.29</v>
      </c>
      <c r="V377" s="44">
        <f t="shared" si="217"/>
        <v>2442.29</v>
      </c>
      <c r="W377" s="44">
        <f t="shared" si="217"/>
        <v>2442.29</v>
      </c>
      <c r="X377" s="44">
        <f t="shared" si="217"/>
        <v>2442.29</v>
      </c>
      <c r="Y377" s="44">
        <f t="shared" si="217"/>
        <v>2442.29</v>
      </c>
      <c r="Z377" s="44">
        <f t="shared" si="217"/>
        <v>2442.29</v>
      </c>
      <c r="AA377" s="44">
        <f t="shared" si="217"/>
        <v>2442.29</v>
      </c>
    </row>
    <row r="378" spans="1:27" ht="12.75" hidden="1" customHeight="1" outlineLevel="1" x14ac:dyDescent="0.3">
      <c r="A378" s="99" t="s">
        <v>2020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2021</v>
      </c>
      <c r="B379" s="63" t="s">
        <v>81</v>
      </c>
      <c r="C379" s="43" t="s">
        <v>79</v>
      </c>
      <c r="D379" s="44">
        <f>$D$11</f>
        <v>154.69999999999999</v>
      </c>
      <c r="E379" s="44">
        <f t="shared" ref="E379:AA379" si="218">$D$11</f>
        <v>154.69999999999999</v>
      </c>
      <c r="F379" s="44">
        <f t="shared" si="218"/>
        <v>154.69999999999999</v>
      </c>
      <c r="G379" s="44">
        <f t="shared" si="218"/>
        <v>154.69999999999999</v>
      </c>
      <c r="H379" s="44">
        <f t="shared" si="218"/>
        <v>154.69999999999999</v>
      </c>
      <c r="I379" s="44">
        <f t="shared" si="218"/>
        <v>154.69999999999999</v>
      </c>
      <c r="J379" s="44">
        <f t="shared" si="218"/>
        <v>154.69999999999999</v>
      </c>
      <c r="K379" s="44">
        <f t="shared" si="218"/>
        <v>154.69999999999999</v>
      </c>
      <c r="L379" s="44">
        <f t="shared" si="218"/>
        <v>154.69999999999999</v>
      </c>
      <c r="M379" s="44">
        <f t="shared" si="218"/>
        <v>154.69999999999999</v>
      </c>
      <c r="N379" s="44">
        <f t="shared" si="218"/>
        <v>154.69999999999999</v>
      </c>
      <c r="O379" s="44">
        <f t="shared" si="218"/>
        <v>154.69999999999999</v>
      </c>
      <c r="P379" s="44">
        <f t="shared" si="218"/>
        <v>154.69999999999999</v>
      </c>
      <c r="Q379" s="44">
        <f t="shared" si="218"/>
        <v>154.69999999999999</v>
      </c>
      <c r="R379" s="44">
        <f t="shared" si="218"/>
        <v>154.69999999999999</v>
      </c>
      <c r="S379" s="44">
        <f t="shared" si="218"/>
        <v>154.69999999999999</v>
      </c>
      <c r="T379" s="44">
        <f t="shared" si="218"/>
        <v>154.69999999999999</v>
      </c>
      <c r="U379" s="44">
        <f t="shared" si="218"/>
        <v>154.69999999999999</v>
      </c>
      <c r="V379" s="44">
        <f t="shared" si="218"/>
        <v>154.69999999999999</v>
      </c>
      <c r="W379" s="44">
        <f t="shared" si="218"/>
        <v>154.69999999999999</v>
      </c>
      <c r="X379" s="44">
        <f t="shared" si="218"/>
        <v>154.69999999999999</v>
      </c>
      <c r="Y379" s="44">
        <f t="shared" si="218"/>
        <v>154.69999999999999</v>
      </c>
      <c r="Z379" s="44">
        <f t="shared" si="218"/>
        <v>154.69999999999999</v>
      </c>
      <c r="AA379" s="44">
        <f t="shared" si="218"/>
        <v>154.69999999999999</v>
      </c>
    </row>
    <row r="380" spans="1:27" ht="12.75" customHeight="1" collapsed="1" x14ac:dyDescent="0.3">
      <c r="A380" s="98" t="s">
        <v>2022</v>
      </c>
      <c r="B380" s="28" t="str">
        <f>"12"&amp;"."&amp;$B$800&amp;"."&amp;$B$801</f>
        <v>12.07.2024</v>
      </c>
      <c r="C380" s="90" t="s">
        <v>76</v>
      </c>
      <c r="D380" s="91">
        <f>ROUND(((D381+D382+D384+D383)/1000),5)</f>
        <v>3.90341</v>
      </c>
      <c r="E380" s="91">
        <f>ROUND(((E381+E382+E384+E383)/1000),5)</f>
        <v>3.8290600000000001</v>
      </c>
      <c r="F380" s="91">
        <f>ROUND(((F381+F382+F384+F383)/1000),5)</f>
        <v>3.75339</v>
      </c>
      <c r="G380" s="91">
        <f t="shared" ref="G380:AA380" si="219">ROUND(((G381+G382+G384+G383)/1000),5)</f>
        <v>3.55925</v>
      </c>
      <c r="H380" s="91">
        <f t="shared" si="219"/>
        <v>3.55924</v>
      </c>
      <c r="I380" s="91">
        <f t="shared" si="219"/>
        <v>3.8008700000000002</v>
      </c>
      <c r="J380" s="91">
        <f t="shared" si="219"/>
        <v>3.8011900000000001</v>
      </c>
      <c r="K380" s="91">
        <f t="shared" si="219"/>
        <v>4.2426599999999999</v>
      </c>
      <c r="L380" s="91">
        <f t="shared" si="219"/>
        <v>4.5804600000000004</v>
      </c>
      <c r="M380" s="91">
        <f t="shared" si="219"/>
        <v>4.9019300000000001</v>
      </c>
      <c r="N380" s="91">
        <f t="shared" si="219"/>
        <v>4.9511900000000004</v>
      </c>
      <c r="O380" s="91">
        <f t="shared" si="219"/>
        <v>5.0039899999999999</v>
      </c>
      <c r="P380" s="91">
        <f t="shared" si="219"/>
        <v>4.9985600000000003</v>
      </c>
      <c r="Q380" s="91">
        <f t="shared" si="219"/>
        <v>5.0181100000000001</v>
      </c>
      <c r="R380" s="91">
        <f t="shared" si="219"/>
        <v>4.9482799999999996</v>
      </c>
      <c r="S380" s="91">
        <f t="shared" si="219"/>
        <v>5.00779</v>
      </c>
      <c r="T380" s="91">
        <f t="shared" si="219"/>
        <v>4.9797900000000004</v>
      </c>
      <c r="U380" s="91">
        <f t="shared" si="219"/>
        <v>4.8623900000000004</v>
      </c>
      <c r="V380" s="91">
        <f t="shared" si="219"/>
        <v>4.8371599999999999</v>
      </c>
      <c r="W380" s="91">
        <f t="shared" si="219"/>
        <v>4.7549799999999998</v>
      </c>
      <c r="X380" s="91">
        <f t="shared" si="219"/>
        <v>4.7481999999999998</v>
      </c>
      <c r="Y380" s="91">
        <f t="shared" si="219"/>
        <v>4.7896000000000001</v>
      </c>
      <c r="Z380" s="91">
        <f t="shared" si="219"/>
        <v>4.6260300000000001</v>
      </c>
      <c r="AA380" s="91">
        <f t="shared" si="219"/>
        <v>4.4058200000000003</v>
      </c>
    </row>
    <row r="381" spans="1:27" ht="12.75" hidden="1" customHeight="1" outlineLevel="1" x14ac:dyDescent="0.3">
      <c r="A381" s="99" t="s">
        <v>2023</v>
      </c>
      <c r="B381" s="63" t="s">
        <v>238</v>
      </c>
      <c r="C381" s="43" t="s">
        <v>79</v>
      </c>
      <c r="D381" s="44">
        <v>1301.6099999999999</v>
      </c>
      <c r="E381" s="44">
        <v>1227.26</v>
      </c>
      <c r="F381" s="44">
        <v>1151.5899999999999</v>
      </c>
      <c r="G381" s="44">
        <v>957.45</v>
      </c>
      <c r="H381" s="44">
        <v>957.44</v>
      </c>
      <c r="I381" s="44">
        <v>1199.07</v>
      </c>
      <c r="J381" s="44">
        <v>1199.3900000000001</v>
      </c>
      <c r="K381" s="44">
        <v>1640.86</v>
      </c>
      <c r="L381" s="44">
        <v>1978.66</v>
      </c>
      <c r="M381" s="44">
        <v>2300.13</v>
      </c>
      <c r="N381" s="44">
        <v>2349.39</v>
      </c>
      <c r="O381" s="44">
        <v>2402.19</v>
      </c>
      <c r="P381" s="44">
        <v>2396.7600000000002</v>
      </c>
      <c r="Q381" s="44">
        <v>2416.31</v>
      </c>
      <c r="R381" s="44">
        <v>2346.48</v>
      </c>
      <c r="S381" s="44">
        <v>2405.9899999999998</v>
      </c>
      <c r="T381" s="44">
        <v>2377.9899999999998</v>
      </c>
      <c r="U381" s="44">
        <v>2260.59</v>
      </c>
      <c r="V381" s="44">
        <v>2235.36</v>
      </c>
      <c r="W381" s="44">
        <v>2153.1799999999998</v>
      </c>
      <c r="X381" s="44">
        <v>2146.4</v>
      </c>
      <c r="Y381" s="44">
        <v>2187.8000000000002</v>
      </c>
      <c r="Z381" s="44">
        <v>2024.23</v>
      </c>
      <c r="AA381" s="44">
        <v>1804.02</v>
      </c>
    </row>
    <row r="382" spans="1:27" ht="12.75" hidden="1" customHeight="1" outlineLevel="1" x14ac:dyDescent="0.3">
      <c r="A382" s="99" t="s">
        <v>2024</v>
      </c>
      <c r="B382" s="63" t="s">
        <v>90</v>
      </c>
      <c r="C382" s="43" t="s">
        <v>79</v>
      </c>
      <c r="D382" s="44">
        <f>$D$327</f>
        <v>2442.29</v>
      </c>
      <c r="E382" s="44">
        <f t="shared" ref="E382:AA382" si="220">$D$327</f>
        <v>2442.29</v>
      </c>
      <c r="F382" s="44">
        <f t="shared" si="220"/>
        <v>2442.29</v>
      </c>
      <c r="G382" s="44">
        <f t="shared" si="220"/>
        <v>2442.29</v>
      </c>
      <c r="H382" s="44">
        <f t="shared" si="220"/>
        <v>2442.29</v>
      </c>
      <c r="I382" s="44">
        <f t="shared" si="220"/>
        <v>2442.29</v>
      </c>
      <c r="J382" s="44">
        <f t="shared" si="220"/>
        <v>2442.29</v>
      </c>
      <c r="K382" s="44">
        <f t="shared" si="220"/>
        <v>2442.29</v>
      </c>
      <c r="L382" s="44">
        <f t="shared" si="220"/>
        <v>2442.29</v>
      </c>
      <c r="M382" s="44">
        <f t="shared" si="220"/>
        <v>2442.29</v>
      </c>
      <c r="N382" s="44">
        <f t="shared" si="220"/>
        <v>2442.29</v>
      </c>
      <c r="O382" s="44">
        <f t="shared" si="220"/>
        <v>2442.29</v>
      </c>
      <c r="P382" s="44">
        <f t="shared" si="220"/>
        <v>2442.29</v>
      </c>
      <c r="Q382" s="44">
        <f t="shared" si="220"/>
        <v>2442.29</v>
      </c>
      <c r="R382" s="44">
        <f t="shared" si="220"/>
        <v>2442.29</v>
      </c>
      <c r="S382" s="44">
        <f t="shared" si="220"/>
        <v>2442.29</v>
      </c>
      <c r="T382" s="44">
        <f t="shared" si="220"/>
        <v>2442.29</v>
      </c>
      <c r="U382" s="44">
        <f t="shared" si="220"/>
        <v>2442.29</v>
      </c>
      <c r="V382" s="44">
        <f t="shared" si="220"/>
        <v>2442.29</v>
      </c>
      <c r="W382" s="44">
        <f t="shared" si="220"/>
        <v>2442.29</v>
      </c>
      <c r="X382" s="44">
        <f t="shared" si="220"/>
        <v>2442.29</v>
      </c>
      <c r="Y382" s="44">
        <f t="shared" si="220"/>
        <v>2442.29</v>
      </c>
      <c r="Z382" s="44">
        <f t="shared" si="220"/>
        <v>2442.29</v>
      </c>
      <c r="AA382" s="44">
        <f t="shared" si="220"/>
        <v>2442.29</v>
      </c>
    </row>
    <row r="383" spans="1:27" ht="12.75" hidden="1" customHeight="1" outlineLevel="1" x14ac:dyDescent="0.3">
      <c r="A383" s="99" t="s">
        <v>2025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2026</v>
      </c>
      <c r="B384" s="63" t="s">
        <v>81</v>
      </c>
      <c r="C384" s="43" t="s">
        <v>79</v>
      </c>
      <c r="D384" s="44">
        <f>$D$11</f>
        <v>154.69999999999999</v>
      </c>
      <c r="E384" s="44">
        <f t="shared" ref="E384:AA384" si="221">$D$11</f>
        <v>154.69999999999999</v>
      </c>
      <c r="F384" s="44">
        <f t="shared" si="221"/>
        <v>154.69999999999999</v>
      </c>
      <c r="G384" s="44">
        <f t="shared" si="221"/>
        <v>154.69999999999999</v>
      </c>
      <c r="H384" s="44">
        <f t="shared" si="221"/>
        <v>154.69999999999999</v>
      </c>
      <c r="I384" s="44">
        <f t="shared" si="221"/>
        <v>154.69999999999999</v>
      </c>
      <c r="J384" s="44">
        <f t="shared" si="221"/>
        <v>154.69999999999999</v>
      </c>
      <c r="K384" s="44">
        <f t="shared" si="221"/>
        <v>154.69999999999999</v>
      </c>
      <c r="L384" s="44">
        <f t="shared" si="221"/>
        <v>154.69999999999999</v>
      </c>
      <c r="M384" s="44">
        <f t="shared" si="221"/>
        <v>154.69999999999999</v>
      </c>
      <c r="N384" s="44">
        <f t="shared" si="221"/>
        <v>154.69999999999999</v>
      </c>
      <c r="O384" s="44">
        <f t="shared" si="221"/>
        <v>154.69999999999999</v>
      </c>
      <c r="P384" s="44">
        <f t="shared" si="221"/>
        <v>154.69999999999999</v>
      </c>
      <c r="Q384" s="44">
        <f t="shared" si="221"/>
        <v>154.69999999999999</v>
      </c>
      <c r="R384" s="44">
        <f t="shared" si="221"/>
        <v>154.69999999999999</v>
      </c>
      <c r="S384" s="44">
        <f t="shared" si="221"/>
        <v>154.69999999999999</v>
      </c>
      <c r="T384" s="44">
        <f t="shared" si="221"/>
        <v>154.69999999999999</v>
      </c>
      <c r="U384" s="44">
        <f t="shared" si="221"/>
        <v>154.69999999999999</v>
      </c>
      <c r="V384" s="44">
        <f t="shared" si="221"/>
        <v>154.69999999999999</v>
      </c>
      <c r="W384" s="44">
        <f t="shared" si="221"/>
        <v>154.69999999999999</v>
      </c>
      <c r="X384" s="44">
        <f t="shared" si="221"/>
        <v>154.69999999999999</v>
      </c>
      <c r="Y384" s="44">
        <f t="shared" si="221"/>
        <v>154.69999999999999</v>
      </c>
      <c r="Z384" s="44">
        <f t="shared" si="221"/>
        <v>154.69999999999999</v>
      </c>
      <c r="AA384" s="44">
        <f t="shared" si="221"/>
        <v>154.69999999999999</v>
      </c>
    </row>
    <row r="385" spans="1:27" ht="12.75" customHeight="1" collapsed="1" x14ac:dyDescent="0.3">
      <c r="A385" s="98" t="s">
        <v>2027</v>
      </c>
      <c r="B385" s="28" t="str">
        <f>"13"&amp;"."&amp;$B$800&amp;"."&amp;$B$801</f>
        <v>13.07.2024</v>
      </c>
      <c r="C385" s="90" t="s">
        <v>76</v>
      </c>
      <c r="D385" s="91">
        <f>ROUND(((D386+D387+D389+D388)/1000),5)</f>
        <v>4.0504100000000003</v>
      </c>
      <c r="E385" s="91">
        <f>ROUND(((E386+E387+E389+E388)/1000),5)</f>
        <v>3.8405399999999998</v>
      </c>
      <c r="F385" s="91">
        <f>ROUND(((F386+F387+F389+F388)/1000),5)</f>
        <v>3.7723300000000002</v>
      </c>
      <c r="G385" s="91">
        <f t="shared" ref="G385:AA385" si="222">ROUND(((G386+G387+G389+G388)/1000),5)</f>
        <v>3.6072799999999998</v>
      </c>
      <c r="H385" s="91">
        <f t="shared" si="222"/>
        <v>3.3580999999999999</v>
      </c>
      <c r="I385" s="91">
        <f t="shared" si="222"/>
        <v>3.4166799999999999</v>
      </c>
      <c r="J385" s="91">
        <f t="shared" si="222"/>
        <v>3.5188199999999998</v>
      </c>
      <c r="K385" s="91">
        <f t="shared" si="222"/>
        <v>3.9662799999999998</v>
      </c>
      <c r="L385" s="91">
        <f t="shared" si="222"/>
        <v>4.3454600000000001</v>
      </c>
      <c r="M385" s="91">
        <f t="shared" si="222"/>
        <v>4.60236</v>
      </c>
      <c r="N385" s="91">
        <f t="shared" si="222"/>
        <v>4.7322899999999999</v>
      </c>
      <c r="O385" s="91">
        <f t="shared" si="222"/>
        <v>4.8369799999999996</v>
      </c>
      <c r="P385" s="91">
        <f t="shared" si="222"/>
        <v>4.8792299999999997</v>
      </c>
      <c r="Q385" s="91">
        <f t="shared" si="222"/>
        <v>4.8176300000000003</v>
      </c>
      <c r="R385" s="91">
        <f t="shared" si="222"/>
        <v>4.8189500000000001</v>
      </c>
      <c r="S385" s="91">
        <f t="shared" si="222"/>
        <v>4.8594099999999996</v>
      </c>
      <c r="T385" s="91">
        <f t="shared" si="222"/>
        <v>4.8519600000000001</v>
      </c>
      <c r="U385" s="91">
        <f t="shared" si="222"/>
        <v>4.8337899999999996</v>
      </c>
      <c r="V385" s="91">
        <f t="shared" si="222"/>
        <v>4.7460000000000004</v>
      </c>
      <c r="W385" s="91">
        <f t="shared" si="222"/>
        <v>4.6370800000000001</v>
      </c>
      <c r="X385" s="91">
        <f t="shared" si="222"/>
        <v>4.5990900000000003</v>
      </c>
      <c r="Y385" s="91">
        <f t="shared" si="222"/>
        <v>4.5045200000000003</v>
      </c>
      <c r="Z385" s="91">
        <f t="shared" si="222"/>
        <v>4.2823799999999999</v>
      </c>
      <c r="AA385" s="91">
        <f t="shared" si="222"/>
        <v>4.2952300000000001</v>
      </c>
    </row>
    <row r="386" spans="1:27" ht="12.75" hidden="1" customHeight="1" outlineLevel="1" x14ac:dyDescent="0.3">
      <c r="A386" s="99" t="s">
        <v>2028</v>
      </c>
      <c r="B386" s="63" t="s">
        <v>238</v>
      </c>
      <c r="C386" s="43" t="s">
        <v>79</v>
      </c>
      <c r="D386" s="44">
        <v>1448.61</v>
      </c>
      <c r="E386" s="44">
        <v>1238.74</v>
      </c>
      <c r="F386" s="44">
        <v>1170.53</v>
      </c>
      <c r="G386" s="44">
        <v>1005.48</v>
      </c>
      <c r="H386" s="44">
        <v>756.3</v>
      </c>
      <c r="I386" s="44">
        <v>814.88</v>
      </c>
      <c r="J386" s="44">
        <v>917.02</v>
      </c>
      <c r="K386" s="44">
        <v>1364.48</v>
      </c>
      <c r="L386" s="44">
        <v>1743.66</v>
      </c>
      <c r="M386" s="44">
        <v>2000.56</v>
      </c>
      <c r="N386" s="44">
        <v>2130.4899999999998</v>
      </c>
      <c r="O386" s="44">
        <v>2235.1799999999998</v>
      </c>
      <c r="P386" s="44">
        <v>2277.4299999999998</v>
      </c>
      <c r="Q386" s="44">
        <v>2215.83</v>
      </c>
      <c r="R386" s="44">
        <v>2217.15</v>
      </c>
      <c r="S386" s="44">
        <v>2257.61</v>
      </c>
      <c r="T386" s="44">
        <v>2250.16</v>
      </c>
      <c r="U386" s="44">
        <v>2231.9899999999998</v>
      </c>
      <c r="V386" s="44">
        <v>2144.1999999999998</v>
      </c>
      <c r="W386" s="44">
        <v>2035.28</v>
      </c>
      <c r="X386" s="44">
        <v>1997.29</v>
      </c>
      <c r="Y386" s="44">
        <v>1902.72</v>
      </c>
      <c r="Z386" s="44">
        <v>1680.58</v>
      </c>
      <c r="AA386" s="44">
        <v>1693.43</v>
      </c>
    </row>
    <row r="387" spans="1:27" ht="12.75" hidden="1" customHeight="1" outlineLevel="1" x14ac:dyDescent="0.3">
      <c r="A387" s="99" t="s">
        <v>2029</v>
      </c>
      <c r="B387" s="63" t="s">
        <v>90</v>
      </c>
      <c r="C387" s="43" t="s">
        <v>79</v>
      </c>
      <c r="D387" s="44">
        <f>$D$327</f>
        <v>2442.29</v>
      </c>
      <c r="E387" s="44">
        <f t="shared" ref="E387:AA387" si="223">$D$327</f>
        <v>2442.29</v>
      </c>
      <c r="F387" s="44">
        <f t="shared" si="223"/>
        <v>2442.29</v>
      </c>
      <c r="G387" s="44">
        <f t="shared" si="223"/>
        <v>2442.29</v>
      </c>
      <c r="H387" s="44">
        <f t="shared" si="223"/>
        <v>2442.29</v>
      </c>
      <c r="I387" s="44">
        <f t="shared" si="223"/>
        <v>2442.29</v>
      </c>
      <c r="J387" s="44">
        <f t="shared" si="223"/>
        <v>2442.29</v>
      </c>
      <c r="K387" s="44">
        <f t="shared" si="223"/>
        <v>2442.29</v>
      </c>
      <c r="L387" s="44">
        <f t="shared" si="223"/>
        <v>2442.29</v>
      </c>
      <c r="M387" s="44">
        <f t="shared" si="223"/>
        <v>2442.29</v>
      </c>
      <c r="N387" s="44">
        <f t="shared" si="223"/>
        <v>2442.29</v>
      </c>
      <c r="O387" s="44">
        <f t="shared" si="223"/>
        <v>2442.29</v>
      </c>
      <c r="P387" s="44">
        <f t="shared" si="223"/>
        <v>2442.29</v>
      </c>
      <c r="Q387" s="44">
        <f t="shared" si="223"/>
        <v>2442.29</v>
      </c>
      <c r="R387" s="44">
        <f t="shared" si="223"/>
        <v>2442.29</v>
      </c>
      <c r="S387" s="44">
        <f t="shared" si="223"/>
        <v>2442.29</v>
      </c>
      <c r="T387" s="44">
        <f t="shared" si="223"/>
        <v>2442.29</v>
      </c>
      <c r="U387" s="44">
        <f t="shared" si="223"/>
        <v>2442.29</v>
      </c>
      <c r="V387" s="44">
        <f t="shared" si="223"/>
        <v>2442.29</v>
      </c>
      <c r="W387" s="44">
        <f t="shared" si="223"/>
        <v>2442.29</v>
      </c>
      <c r="X387" s="44">
        <f t="shared" si="223"/>
        <v>2442.29</v>
      </c>
      <c r="Y387" s="44">
        <f t="shared" si="223"/>
        <v>2442.29</v>
      </c>
      <c r="Z387" s="44">
        <f t="shared" si="223"/>
        <v>2442.29</v>
      </c>
      <c r="AA387" s="44">
        <f t="shared" si="223"/>
        <v>2442.29</v>
      </c>
    </row>
    <row r="388" spans="1:27" ht="12.75" hidden="1" customHeight="1" outlineLevel="1" x14ac:dyDescent="0.3">
      <c r="A388" s="99" t="s">
        <v>2030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2031</v>
      </c>
      <c r="B389" s="63" t="s">
        <v>81</v>
      </c>
      <c r="C389" s="43" t="s">
        <v>79</v>
      </c>
      <c r="D389" s="44">
        <f>$D$11</f>
        <v>154.69999999999999</v>
      </c>
      <c r="E389" s="44">
        <f t="shared" ref="E389:AA389" si="224">$D$11</f>
        <v>154.69999999999999</v>
      </c>
      <c r="F389" s="44">
        <f t="shared" si="224"/>
        <v>154.69999999999999</v>
      </c>
      <c r="G389" s="44">
        <f t="shared" si="224"/>
        <v>154.69999999999999</v>
      </c>
      <c r="H389" s="44">
        <f t="shared" si="224"/>
        <v>154.69999999999999</v>
      </c>
      <c r="I389" s="44">
        <f t="shared" si="224"/>
        <v>154.69999999999999</v>
      </c>
      <c r="J389" s="44">
        <f t="shared" si="224"/>
        <v>154.69999999999999</v>
      </c>
      <c r="K389" s="44">
        <f t="shared" si="224"/>
        <v>154.69999999999999</v>
      </c>
      <c r="L389" s="44">
        <f t="shared" si="224"/>
        <v>154.69999999999999</v>
      </c>
      <c r="M389" s="44">
        <f t="shared" si="224"/>
        <v>154.69999999999999</v>
      </c>
      <c r="N389" s="44">
        <f t="shared" si="224"/>
        <v>154.69999999999999</v>
      </c>
      <c r="O389" s="44">
        <f t="shared" si="224"/>
        <v>154.69999999999999</v>
      </c>
      <c r="P389" s="44">
        <f t="shared" si="224"/>
        <v>154.69999999999999</v>
      </c>
      <c r="Q389" s="44">
        <f t="shared" si="224"/>
        <v>154.69999999999999</v>
      </c>
      <c r="R389" s="44">
        <f t="shared" si="224"/>
        <v>154.69999999999999</v>
      </c>
      <c r="S389" s="44">
        <f t="shared" si="224"/>
        <v>154.69999999999999</v>
      </c>
      <c r="T389" s="44">
        <f t="shared" si="224"/>
        <v>154.69999999999999</v>
      </c>
      <c r="U389" s="44">
        <f t="shared" si="224"/>
        <v>154.69999999999999</v>
      </c>
      <c r="V389" s="44">
        <f t="shared" si="224"/>
        <v>154.69999999999999</v>
      </c>
      <c r="W389" s="44">
        <f t="shared" si="224"/>
        <v>154.69999999999999</v>
      </c>
      <c r="X389" s="44">
        <f t="shared" si="224"/>
        <v>154.69999999999999</v>
      </c>
      <c r="Y389" s="44">
        <f t="shared" si="224"/>
        <v>154.69999999999999</v>
      </c>
      <c r="Z389" s="44">
        <f t="shared" si="224"/>
        <v>154.69999999999999</v>
      </c>
      <c r="AA389" s="44">
        <f t="shared" si="224"/>
        <v>154.69999999999999</v>
      </c>
    </row>
    <row r="390" spans="1:27" ht="12.75" customHeight="1" collapsed="1" x14ac:dyDescent="0.3">
      <c r="A390" s="98" t="s">
        <v>2032</v>
      </c>
      <c r="B390" s="28" t="str">
        <f>"14"&amp;"."&amp;$B$800&amp;"."&amp;$B$801</f>
        <v>14.07.2024</v>
      </c>
      <c r="C390" s="90" t="s">
        <v>76</v>
      </c>
      <c r="D390" s="91">
        <f>ROUND(((D391+D392+D394+D393)/1000),5)</f>
        <v>4.0418099999999999</v>
      </c>
      <c r="E390" s="91">
        <f>ROUND(((E391+E392+E394+E393)/1000),5)</f>
        <v>3.8088799999999998</v>
      </c>
      <c r="F390" s="91">
        <f>ROUND(((F391+F392+F394+F393)/1000),5)</f>
        <v>3.71468</v>
      </c>
      <c r="G390" s="91">
        <f t="shared" ref="G390:AA390" si="225">ROUND(((G391+G392+G394+G393)/1000),5)</f>
        <v>3.4016000000000002</v>
      </c>
      <c r="H390" s="91">
        <f t="shared" si="225"/>
        <v>3.2944900000000001</v>
      </c>
      <c r="I390" s="91">
        <f t="shared" si="225"/>
        <v>3.4076900000000001</v>
      </c>
      <c r="J390" s="91">
        <f t="shared" si="225"/>
        <v>3.2391800000000002</v>
      </c>
      <c r="K390" s="91">
        <f t="shared" si="225"/>
        <v>3.64398</v>
      </c>
      <c r="L390" s="91">
        <f t="shared" si="225"/>
        <v>4.14283</v>
      </c>
      <c r="M390" s="91">
        <f t="shared" si="225"/>
        <v>4.4241799999999998</v>
      </c>
      <c r="N390" s="91">
        <f t="shared" si="225"/>
        <v>4.5334000000000003</v>
      </c>
      <c r="O390" s="91">
        <f t="shared" si="225"/>
        <v>4.6882599999999996</v>
      </c>
      <c r="P390" s="91">
        <f t="shared" si="225"/>
        <v>4.7745800000000003</v>
      </c>
      <c r="Q390" s="91">
        <f t="shared" si="225"/>
        <v>4.6407699999999998</v>
      </c>
      <c r="R390" s="91">
        <f t="shared" si="225"/>
        <v>4.6437600000000003</v>
      </c>
      <c r="S390" s="91">
        <f t="shared" si="225"/>
        <v>4.6395600000000004</v>
      </c>
      <c r="T390" s="91">
        <f t="shared" si="225"/>
        <v>4.61639</v>
      </c>
      <c r="U390" s="91">
        <f t="shared" si="225"/>
        <v>4.61022</v>
      </c>
      <c r="V390" s="91">
        <f t="shared" si="225"/>
        <v>4.5989199999999997</v>
      </c>
      <c r="W390" s="91">
        <f t="shared" si="225"/>
        <v>4.5712400000000004</v>
      </c>
      <c r="X390" s="91">
        <f t="shared" si="225"/>
        <v>4.5330399999999997</v>
      </c>
      <c r="Y390" s="91">
        <f t="shared" si="225"/>
        <v>4.5283199999999999</v>
      </c>
      <c r="Z390" s="91">
        <f t="shared" si="225"/>
        <v>4.2893699999999999</v>
      </c>
      <c r="AA390" s="91">
        <f t="shared" si="225"/>
        <v>4.2846299999999999</v>
      </c>
    </row>
    <row r="391" spans="1:27" ht="12.75" hidden="1" customHeight="1" outlineLevel="1" x14ac:dyDescent="0.3">
      <c r="A391" s="99" t="s">
        <v>2033</v>
      </c>
      <c r="B391" s="63" t="s">
        <v>238</v>
      </c>
      <c r="C391" s="43" t="s">
        <v>79</v>
      </c>
      <c r="D391" s="44">
        <v>1440.01</v>
      </c>
      <c r="E391" s="44">
        <v>1207.08</v>
      </c>
      <c r="F391" s="44">
        <v>1112.8800000000001</v>
      </c>
      <c r="G391" s="44">
        <v>799.8</v>
      </c>
      <c r="H391" s="44">
        <v>692.69</v>
      </c>
      <c r="I391" s="44">
        <v>805.89</v>
      </c>
      <c r="J391" s="44">
        <v>637.38</v>
      </c>
      <c r="K391" s="44">
        <v>1042.18</v>
      </c>
      <c r="L391" s="44">
        <v>1541.03</v>
      </c>
      <c r="M391" s="44">
        <v>1822.38</v>
      </c>
      <c r="N391" s="44">
        <v>1931.6</v>
      </c>
      <c r="O391" s="44">
        <v>2086.46</v>
      </c>
      <c r="P391" s="44">
        <v>2172.7800000000002</v>
      </c>
      <c r="Q391" s="44">
        <v>2038.97</v>
      </c>
      <c r="R391" s="44">
        <v>2041.96</v>
      </c>
      <c r="S391" s="44">
        <v>2037.76</v>
      </c>
      <c r="T391" s="44">
        <v>2014.59</v>
      </c>
      <c r="U391" s="44">
        <v>2008.42</v>
      </c>
      <c r="V391" s="44">
        <v>1997.12</v>
      </c>
      <c r="W391" s="44">
        <v>1969.44</v>
      </c>
      <c r="X391" s="44">
        <v>1931.24</v>
      </c>
      <c r="Y391" s="44">
        <v>1926.52</v>
      </c>
      <c r="Z391" s="44">
        <v>1687.57</v>
      </c>
      <c r="AA391" s="44">
        <v>1682.83</v>
      </c>
    </row>
    <row r="392" spans="1:27" ht="12.75" hidden="1" customHeight="1" outlineLevel="1" x14ac:dyDescent="0.3">
      <c r="A392" s="99" t="s">
        <v>2034</v>
      </c>
      <c r="B392" s="63" t="s">
        <v>90</v>
      </c>
      <c r="C392" s="43" t="s">
        <v>79</v>
      </c>
      <c r="D392" s="44">
        <f>$D$327</f>
        <v>2442.29</v>
      </c>
      <c r="E392" s="44">
        <f t="shared" ref="E392:AA392" si="226">$D$327</f>
        <v>2442.29</v>
      </c>
      <c r="F392" s="44">
        <f t="shared" si="226"/>
        <v>2442.29</v>
      </c>
      <c r="G392" s="44">
        <f t="shared" si="226"/>
        <v>2442.29</v>
      </c>
      <c r="H392" s="44">
        <f t="shared" si="226"/>
        <v>2442.29</v>
      </c>
      <c r="I392" s="44">
        <f t="shared" si="226"/>
        <v>2442.29</v>
      </c>
      <c r="J392" s="44">
        <f t="shared" si="226"/>
        <v>2442.29</v>
      </c>
      <c r="K392" s="44">
        <f t="shared" si="226"/>
        <v>2442.29</v>
      </c>
      <c r="L392" s="44">
        <f t="shared" si="226"/>
        <v>2442.29</v>
      </c>
      <c r="M392" s="44">
        <f t="shared" si="226"/>
        <v>2442.29</v>
      </c>
      <c r="N392" s="44">
        <f t="shared" si="226"/>
        <v>2442.29</v>
      </c>
      <c r="O392" s="44">
        <f t="shared" si="226"/>
        <v>2442.29</v>
      </c>
      <c r="P392" s="44">
        <f t="shared" si="226"/>
        <v>2442.29</v>
      </c>
      <c r="Q392" s="44">
        <f t="shared" si="226"/>
        <v>2442.29</v>
      </c>
      <c r="R392" s="44">
        <f t="shared" si="226"/>
        <v>2442.29</v>
      </c>
      <c r="S392" s="44">
        <f t="shared" si="226"/>
        <v>2442.29</v>
      </c>
      <c r="T392" s="44">
        <f t="shared" si="226"/>
        <v>2442.29</v>
      </c>
      <c r="U392" s="44">
        <f t="shared" si="226"/>
        <v>2442.29</v>
      </c>
      <c r="V392" s="44">
        <f t="shared" si="226"/>
        <v>2442.29</v>
      </c>
      <c r="W392" s="44">
        <f t="shared" si="226"/>
        <v>2442.29</v>
      </c>
      <c r="X392" s="44">
        <f t="shared" si="226"/>
        <v>2442.29</v>
      </c>
      <c r="Y392" s="44">
        <f t="shared" si="226"/>
        <v>2442.29</v>
      </c>
      <c r="Z392" s="44">
        <f t="shared" si="226"/>
        <v>2442.29</v>
      </c>
      <c r="AA392" s="44">
        <f t="shared" si="226"/>
        <v>2442.29</v>
      </c>
    </row>
    <row r="393" spans="1:27" ht="12.75" hidden="1" customHeight="1" outlineLevel="1" x14ac:dyDescent="0.3">
      <c r="A393" s="99" t="s">
        <v>2035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2036</v>
      </c>
      <c r="B394" s="63" t="s">
        <v>81</v>
      </c>
      <c r="C394" s="43" t="s">
        <v>79</v>
      </c>
      <c r="D394" s="44">
        <f>$D$11</f>
        <v>154.69999999999999</v>
      </c>
      <c r="E394" s="44">
        <f t="shared" ref="E394:AA394" si="227">$D$11</f>
        <v>154.69999999999999</v>
      </c>
      <c r="F394" s="44">
        <f t="shared" si="227"/>
        <v>154.69999999999999</v>
      </c>
      <c r="G394" s="44">
        <f t="shared" si="227"/>
        <v>154.69999999999999</v>
      </c>
      <c r="H394" s="44">
        <f t="shared" si="227"/>
        <v>154.69999999999999</v>
      </c>
      <c r="I394" s="44">
        <f t="shared" si="227"/>
        <v>154.69999999999999</v>
      </c>
      <c r="J394" s="44">
        <f t="shared" si="227"/>
        <v>154.69999999999999</v>
      </c>
      <c r="K394" s="44">
        <f t="shared" si="227"/>
        <v>154.69999999999999</v>
      </c>
      <c r="L394" s="44">
        <f t="shared" si="227"/>
        <v>154.69999999999999</v>
      </c>
      <c r="M394" s="44">
        <f t="shared" si="227"/>
        <v>154.69999999999999</v>
      </c>
      <c r="N394" s="44">
        <f t="shared" si="227"/>
        <v>154.69999999999999</v>
      </c>
      <c r="O394" s="44">
        <f t="shared" si="227"/>
        <v>154.69999999999999</v>
      </c>
      <c r="P394" s="44">
        <f t="shared" si="227"/>
        <v>154.69999999999999</v>
      </c>
      <c r="Q394" s="44">
        <f t="shared" si="227"/>
        <v>154.69999999999999</v>
      </c>
      <c r="R394" s="44">
        <f t="shared" si="227"/>
        <v>154.69999999999999</v>
      </c>
      <c r="S394" s="44">
        <f t="shared" si="227"/>
        <v>154.69999999999999</v>
      </c>
      <c r="T394" s="44">
        <f t="shared" si="227"/>
        <v>154.69999999999999</v>
      </c>
      <c r="U394" s="44">
        <f t="shared" si="227"/>
        <v>154.69999999999999</v>
      </c>
      <c r="V394" s="44">
        <f t="shared" si="227"/>
        <v>154.69999999999999</v>
      </c>
      <c r="W394" s="44">
        <f t="shared" si="227"/>
        <v>154.69999999999999</v>
      </c>
      <c r="X394" s="44">
        <f t="shared" si="227"/>
        <v>154.69999999999999</v>
      </c>
      <c r="Y394" s="44">
        <f t="shared" si="227"/>
        <v>154.69999999999999</v>
      </c>
      <c r="Z394" s="44">
        <f t="shared" si="227"/>
        <v>154.69999999999999</v>
      </c>
      <c r="AA394" s="44">
        <f t="shared" si="227"/>
        <v>154.69999999999999</v>
      </c>
    </row>
    <row r="395" spans="1:27" ht="12.75" customHeight="1" collapsed="1" x14ac:dyDescent="0.3">
      <c r="A395" s="98" t="s">
        <v>2037</v>
      </c>
      <c r="B395" s="28" t="str">
        <f>"15"&amp;"."&amp;$B$800&amp;"."&amp;$B$801</f>
        <v>15.07.2024</v>
      </c>
      <c r="C395" s="90" t="s">
        <v>76</v>
      </c>
      <c r="D395" s="91">
        <f>ROUND(((D396+D397+D399+D398)/1000),5)</f>
        <v>3.8039100000000001</v>
      </c>
      <c r="E395" s="91">
        <f>ROUND(((E396+E397+E399+E398)/1000),5)</f>
        <v>3.7122999999999999</v>
      </c>
      <c r="F395" s="91">
        <f>ROUND(((F396+F397+F399+F398)/1000),5)</f>
        <v>3.58189</v>
      </c>
      <c r="G395" s="91">
        <f t="shared" ref="G395:AA395" si="228">ROUND(((G396+G397+G399+G398)/1000),5)</f>
        <v>3.2546300000000001</v>
      </c>
      <c r="H395" s="91">
        <f t="shared" si="228"/>
        <v>3.24953</v>
      </c>
      <c r="I395" s="91">
        <f t="shared" si="228"/>
        <v>3.30654</v>
      </c>
      <c r="J395" s="91">
        <f t="shared" si="228"/>
        <v>3.4282300000000001</v>
      </c>
      <c r="K395" s="91">
        <f t="shared" si="228"/>
        <v>4.1747100000000001</v>
      </c>
      <c r="L395" s="91">
        <f t="shared" si="228"/>
        <v>4.6265700000000001</v>
      </c>
      <c r="M395" s="91">
        <f t="shared" si="228"/>
        <v>4.8486000000000002</v>
      </c>
      <c r="N395" s="91">
        <f t="shared" si="228"/>
        <v>4.9637399999999996</v>
      </c>
      <c r="O395" s="91">
        <f t="shared" si="228"/>
        <v>5.0693700000000002</v>
      </c>
      <c r="P395" s="91">
        <f t="shared" si="228"/>
        <v>4.9542599999999997</v>
      </c>
      <c r="Q395" s="91">
        <f t="shared" si="228"/>
        <v>5.09903</v>
      </c>
      <c r="R395" s="91">
        <f t="shared" si="228"/>
        <v>5.2167500000000002</v>
      </c>
      <c r="S395" s="91">
        <f t="shared" si="228"/>
        <v>4.9932600000000003</v>
      </c>
      <c r="T395" s="91">
        <f t="shared" si="228"/>
        <v>4.9799899999999999</v>
      </c>
      <c r="U395" s="91">
        <f t="shared" si="228"/>
        <v>4.9315100000000003</v>
      </c>
      <c r="V395" s="91">
        <f t="shared" si="228"/>
        <v>4.84903</v>
      </c>
      <c r="W395" s="91">
        <f t="shared" si="228"/>
        <v>4.8617299999999997</v>
      </c>
      <c r="X395" s="91">
        <f t="shared" si="228"/>
        <v>4.7859800000000003</v>
      </c>
      <c r="Y395" s="91">
        <f t="shared" si="228"/>
        <v>4.63225</v>
      </c>
      <c r="Z395" s="91">
        <f t="shared" si="228"/>
        <v>4.5515800000000004</v>
      </c>
      <c r="AA395" s="91">
        <f t="shared" si="228"/>
        <v>4.2990500000000003</v>
      </c>
    </row>
    <row r="396" spans="1:27" ht="12.75" hidden="1" customHeight="1" outlineLevel="1" x14ac:dyDescent="0.3">
      <c r="A396" s="99" t="s">
        <v>2038</v>
      </c>
      <c r="B396" s="63" t="s">
        <v>238</v>
      </c>
      <c r="C396" s="43" t="s">
        <v>79</v>
      </c>
      <c r="D396" s="44">
        <v>1202.1099999999999</v>
      </c>
      <c r="E396" s="44">
        <v>1110.5</v>
      </c>
      <c r="F396" s="44">
        <v>980.09</v>
      </c>
      <c r="G396" s="44">
        <v>652.83000000000004</v>
      </c>
      <c r="H396" s="44">
        <v>647.73</v>
      </c>
      <c r="I396" s="44">
        <v>704.74</v>
      </c>
      <c r="J396" s="44">
        <v>826.43</v>
      </c>
      <c r="K396" s="44">
        <v>1572.91</v>
      </c>
      <c r="L396" s="44">
        <v>2024.77</v>
      </c>
      <c r="M396" s="44">
        <v>2246.8000000000002</v>
      </c>
      <c r="N396" s="44">
        <v>2361.94</v>
      </c>
      <c r="O396" s="44">
        <v>2467.5700000000002</v>
      </c>
      <c r="P396" s="44">
        <v>2352.46</v>
      </c>
      <c r="Q396" s="44">
        <v>2497.23</v>
      </c>
      <c r="R396" s="44">
        <v>2614.9499999999998</v>
      </c>
      <c r="S396" s="44">
        <v>2391.46</v>
      </c>
      <c r="T396" s="44">
        <v>2378.19</v>
      </c>
      <c r="U396" s="44">
        <v>2329.71</v>
      </c>
      <c r="V396" s="44">
        <v>2247.23</v>
      </c>
      <c r="W396" s="44">
        <v>2259.9299999999998</v>
      </c>
      <c r="X396" s="44">
        <v>2184.1799999999998</v>
      </c>
      <c r="Y396" s="44">
        <v>2030.45</v>
      </c>
      <c r="Z396" s="44">
        <v>1949.78</v>
      </c>
      <c r="AA396" s="44">
        <v>1697.25</v>
      </c>
    </row>
    <row r="397" spans="1:27" ht="12.75" hidden="1" customHeight="1" outlineLevel="1" x14ac:dyDescent="0.3">
      <c r="A397" s="99" t="s">
        <v>2039</v>
      </c>
      <c r="B397" s="63" t="s">
        <v>90</v>
      </c>
      <c r="C397" s="43" t="s">
        <v>79</v>
      </c>
      <c r="D397" s="44">
        <f>$D$327</f>
        <v>2442.29</v>
      </c>
      <c r="E397" s="44">
        <f t="shared" ref="E397:AA397" si="229">$D$327</f>
        <v>2442.29</v>
      </c>
      <c r="F397" s="44">
        <f t="shared" si="229"/>
        <v>2442.29</v>
      </c>
      <c r="G397" s="44">
        <f t="shared" si="229"/>
        <v>2442.29</v>
      </c>
      <c r="H397" s="44">
        <f t="shared" si="229"/>
        <v>2442.29</v>
      </c>
      <c r="I397" s="44">
        <f t="shared" si="229"/>
        <v>2442.29</v>
      </c>
      <c r="J397" s="44">
        <f t="shared" si="229"/>
        <v>2442.29</v>
      </c>
      <c r="K397" s="44">
        <f t="shared" si="229"/>
        <v>2442.29</v>
      </c>
      <c r="L397" s="44">
        <f t="shared" si="229"/>
        <v>2442.29</v>
      </c>
      <c r="M397" s="44">
        <f t="shared" si="229"/>
        <v>2442.29</v>
      </c>
      <c r="N397" s="44">
        <f t="shared" si="229"/>
        <v>2442.29</v>
      </c>
      <c r="O397" s="44">
        <f t="shared" si="229"/>
        <v>2442.29</v>
      </c>
      <c r="P397" s="44">
        <f t="shared" si="229"/>
        <v>2442.29</v>
      </c>
      <c r="Q397" s="44">
        <f t="shared" si="229"/>
        <v>2442.29</v>
      </c>
      <c r="R397" s="44">
        <f t="shared" si="229"/>
        <v>2442.29</v>
      </c>
      <c r="S397" s="44">
        <f t="shared" si="229"/>
        <v>2442.29</v>
      </c>
      <c r="T397" s="44">
        <f t="shared" si="229"/>
        <v>2442.29</v>
      </c>
      <c r="U397" s="44">
        <f t="shared" si="229"/>
        <v>2442.29</v>
      </c>
      <c r="V397" s="44">
        <f t="shared" si="229"/>
        <v>2442.29</v>
      </c>
      <c r="W397" s="44">
        <f t="shared" si="229"/>
        <v>2442.29</v>
      </c>
      <c r="X397" s="44">
        <f t="shared" si="229"/>
        <v>2442.29</v>
      </c>
      <c r="Y397" s="44">
        <f t="shared" si="229"/>
        <v>2442.29</v>
      </c>
      <c r="Z397" s="44">
        <f t="shared" si="229"/>
        <v>2442.29</v>
      </c>
      <c r="AA397" s="44">
        <f t="shared" si="229"/>
        <v>2442.29</v>
      </c>
    </row>
    <row r="398" spans="1:27" ht="12.75" hidden="1" customHeight="1" outlineLevel="1" x14ac:dyDescent="0.3">
      <c r="A398" s="99" t="s">
        <v>2040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2041</v>
      </c>
      <c r="B399" s="63" t="s">
        <v>81</v>
      </c>
      <c r="C399" s="43" t="s">
        <v>79</v>
      </c>
      <c r="D399" s="44">
        <f>$D$11</f>
        <v>154.69999999999999</v>
      </c>
      <c r="E399" s="44">
        <f t="shared" ref="E399:AA399" si="230">$D$11</f>
        <v>154.69999999999999</v>
      </c>
      <c r="F399" s="44">
        <f t="shared" si="230"/>
        <v>154.69999999999999</v>
      </c>
      <c r="G399" s="44">
        <f t="shared" si="230"/>
        <v>154.69999999999999</v>
      </c>
      <c r="H399" s="44">
        <f t="shared" si="230"/>
        <v>154.69999999999999</v>
      </c>
      <c r="I399" s="44">
        <f t="shared" si="230"/>
        <v>154.69999999999999</v>
      </c>
      <c r="J399" s="44">
        <f t="shared" si="230"/>
        <v>154.69999999999999</v>
      </c>
      <c r="K399" s="44">
        <f t="shared" si="230"/>
        <v>154.69999999999999</v>
      </c>
      <c r="L399" s="44">
        <f t="shared" si="230"/>
        <v>154.69999999999999</v>
      </c>
      <c r="M399" s="44">
        <f t="shared" si="230"/>
        <v>154.69999999999999</v>
      </c>
      <c r="N399" s="44">
        <f t="shared" si="230"/>
        <v>154.69999999999999</v>
      </c>
      <c r="O399" s="44">
        <f t="shared" si="230"/>
        <v>154.69999999999999</v>
      </c>
      <c r="P399" s="44">
        <f t="shared" si="230"/>
        <v>154.69999999999999</v>
      </c>
      <c r="Q399" s="44">
        <f t="shared" si="230"/>
        <v>154.69999999999999</v>
      </c>
      <c r="R399" s="44">
        <f t="shared" si="230"/>
        <v>154.69999999999999</v>
      </c>
      <c r="S399" s="44">
        <f t="shared" si="230"/>
        <v>154.69999999999999</v>
      </c>
      <c r="T399" s="44">
        <f t="shared" si="230"/>
        <v>154.69999999999999</v>
      </c>
      <c r="U399" s="44">
        <f t="shared" si="230"/>
        <v>154.69999999999999</v>
      </c>
      <c r="V399" s="44">
        <f t="shared" si="230"/>
        <v>154.69999999999999</v>
      </c>
      <c r="W399" s="44">
        <f t="shared" si="230"/>
        <v>154.69999999999999</v>
      </c>
      <c r="X399" s="44">
        <f t="shared" si="230"/>
        <v>154.69999999999999</v>
      </c>
      <c r="Y399" s="44">
        <f t="shared" si="230"/>
        <v>154.69999999999999</v>
      </c>
      <c r="Z399" s="44">
        <f t="shared" si="230"/>
        <v>154.69999999999999</v>
      </c>
      <c r="AA399" s="44">
        <f t="shared" si="230"/>
        <v>154.69999999999999</v>
      </c>
    </row>
    <row r="400" spans="1:27" ht="12.75" customHeight="1" collapsed="1" x14ac:dyDescent="0.3">
      <c r="A400" s="98" t="s">
        <v>2042</v>
      </c>
      <c r="B400" s="28" t="str">
        <f>"16"&amp;"."&amp;$B$800&amp;"."&amp;$B$801</f>
        <v>16.07.2024</v>
      </c>
      <c r="C400" s="90" t="s">
        <v>76</v>
      </c>
      <c r="D400" s="91">
        <f>ROUND(((D401+D402+D404+D403)/1000),5)</f>
        <v>3.9786299999999999</v>
      </c>
      <c r="E400" s="91">
        <f>ROUND(((E401+E402+E404+E403)/1000),5)</f>
        <v>3.8042899999999999</v>
      </c>
      <c r="F400" s="91">
        <f>ROUND(((F401+F402+F404+F403)/1000),5)</f>
        <v>3.6677499999999998</v>
      </c>
      <c r="G400" s="91">
        <f t="shared" ref="G400:AA400" si="231">ROUND(((G401+G402+G404+G403)/1000),5)</f>
        <v>3.3007300000000002</v>
      </c>
      <c r="H400" s="91">
        <f t="shared" si="231"/>
        <v>3.2326299999999999</v>
      </c>
      <c r="I400" s="91">
        <f t="shared" si="231"/>
        <v>3.3519700000000001</v>
      </c>
      <c r="J400" s="91">
        <f t="shared" si="231"/>
        <v>3.8010899999999999</v>
      </c>
      <c r="K400" s="91">
        <f t="shared" si="231"/>
        <v>4.2952300000000001</v>
      </c>
      <c r="L400" s="91">
        <f t="shared" si="231"/>
        <v>4.6402400000000004</v>
      </c>
      <c r="M400" s="91">
        <f t="shared" si="231"/>
        <v>4.90991</v>
      </c>
      <c r="N400" s="91">
        <f t="shared" si="231"/>
        <v>5.1012500000000003</v>
      </c>
      <c r="O400" s="91">
        <f t="shared" si="231"/>
        <v>5.0802199999999997</v>
      </c>
      <c r="P400" s="91">
        <f t="shared" si="231"/>
        <v>4.9019899999999996</v>
      </c>
      <c r="Q400" s="91">
        <f t="shared" si="231"/>
        <v>5.4743000000000004</v>
      </c>
      <c r="R400" s="91">
        <f t="shared" si="231"/>
        <v>5.7018800000000001</v>
      </c>
      <c r="S400" s="91">
        <f t="shared" si="231"/>
        <v>5.6328300000000002</v>
      </c>
      <c r="T400" s="91">
        <f t="shared" si="231"/>
        <v>4.7931100000000004</v>
      </c>
      <c r="U400" s="91">
        <f t="shared" si="231"/>
        <v>5.2295100000000003</v>
      </c>
      <c r="V400" s="91">
        <f t="shared" si="231"/>
        <v>5.1573000000000002</v>
      </c>
      <c r="W400" s="91">
        <f t="shared" si="231"/>
        <v>4.9969099999999997</v>
      </c>
      <c r="X400" s="91">
        <f t="shared" si="231"/>
        <v>4.9247199999999998</v>
      </c>
      <c r="Y400" s="91">
        <f t="shared" si="231"/>
        <v>4.9193699999999998</v>
      </c>
      <c r="Z400" s="91">
        <f t="shared" si="231"/>
        <v>4.6175300000000004</v>
      </c>
      <c r="AA400" s="91">
        <f t="shared" si="231"/>
        <v>4.3458500000000004</v>
      </c>
    </row>
    <row r="401" spans="1:27" ht="12.75" hidden="1" customHeight="1" outlineLevel="1" x14ac:dyDescent="0.3">
      <c r="A401" s="99" t="s">
        <v>2043</v>
      </c>
      <c r="B401" s="63" t="s">
        <v>238</v>
      </c>
      <c r="C401" s="43" t="s">
        <v>79</v>
      </c>
      <c r="D401" s="44">
        <v>1376.83</v>
      </c>
      <c r="E401" s="44">
        <v>1202.49</v>
      </c>
      <c r="F401" s="44">
        <v>1065.95</v>
      </c>
      <c r="G401" s="44">
        <v>698.93</v>
      </c>
      <c r="H401" s="44">
        <v>630.83000000000004</v>
      </c>
      <c r="I401" s="44">
        <v>750.17</v>
      </c>
      <c r="J401" s="44">
        <v>1199.29</v>
      </c>
      <c r="K401" s="44">
        <v>1693.43</v>
      </c>
      <c r="L401" s="44">
        <v>2038.44</v>
      </c>
      <c r="M401" s="44">
        <v>2308.11</v>
      </c>
      <c r="N401" s="44">
        <v>2499.4499999999998</v>
      </c>
      <c r="O401" s="44">
        <v>2478.42</v>
      </c>
      <c r="P401" s="44">
        <v>2300.19</v>
      </c>
      <c r="Q401" s="44">
        <v>2872.5</v>
      </c>
      <c r="R401" s="44">
        <v>3100.08</v>
      </c>
      <c r="S401" s="44">
        <v>3031.03</v>
      </c>
      <c r="T401" s="44">
        <v>2191.31</v>
      </c>
      <c r="U401" s="44">
        <v>2627.71</v>
      </c>
      <c r="V401" s="44">
        <v>2555.5</v>
      </c>
      <c r="W401" s="44">
        <v>2395.11</v>
      </c>
      <c r="X401" s="44">
        <v>2322.92</v>
      </c>
      <c r="Y401" s="44">
        <v>2317.5700000000002</v>
      </c>
      <c r="Z401" s="44">
        <v>2015.73</v>
      </c>
      <c r="AA401" s="44">
        <v>1744.05</v>
      </c>
    </row>
    <row r="402" spans="1:27" ht="12.75" hidden="1" customHeight="1" outlineLevel="1" x14ac:dyDescent="0.3">
      <c r="A402" s="99" t="s">
        <v>2044</v>
      </c>
      <c r="B402" s="63" t="s">
        <v>90</v>
      </c>
      <c r="C402" s="43" t="s">
        <v>79</v>
      </c>
      <c r="D402" s="44">
        <f>$D$327</f>
        <v>2442.29</v>
      </c>
      <c r="E402" s="44">
        <f t="shared" ref="E402:AA402" si="232">$D$327</f>
        <v>2442.29</v>
      </c>
      <c r="F402" s="44">
        <f t="shared" si="232"/>
        <v>2442.29</v>
      </c>
      <c r="G402" s="44">
        <f t="shared" si="232"/>
        <v>2442.29</v>
      </c>
      <c r="H402" s="44">
        <f t="shared" si="232"/>
        <v>2442.29</v>
      </c>
      <c r="I402" s="44">
        <f t="shared" si="232"/>
        <v>2442.29</v>
      </c>
      <c r="J402" s="44">
        <f t="shared" si="232"/>
        <v>2442.29</v>
      </c>
      <c r="K402" s="44">
        <f t="shared" si="232"/>
        <v>2442.29</v>
      </c>
      <c r="L402" s="44">
        <f t="shared" si="232"/>
        <v>2442.29</v>
      </c>
      <c r="M402" s="44">
        <f t="shared" si="232"/>
        <v>2442.29</v>
      </c>
      <c r="N402" s="44">
        <f t="shared" si="232"/>
        <v>2442.29</v>
      </c>
      <c r="O402" s="44">
        <f t="shared" si="232"/>
        <v>2442.29</v>
      </c>
      <c r="P402" s="44">
        <f t="shared" si="232"/>
        <v>2442.29</v>
      </c>
      <c r="Q402" s="44">
        <f t="shared" si="232"/>
        <v>2442.29</v>
      </c>
      <c r="R402" s="44">
        <f t="shared" si="232"/>
        <v>2442.29</v>
      </c>
      <c r="S402" s="44">
        <f t="shared" si="232"/>
        <v>2442.29</v>
      </c>
      <c r="T402" s="44">
        <f t="shared" si="232"/>
        <v>2442.29</v>
      </c>
      <c r="U402" s="44">
        <f t="shared" si="232"/>
        <v>2442.29</v>
      </c>
      <c r="V402" s="44">
        <f t="shared" si="232"/>
        <v>2442.29</v>
      </c>
      <c r="W402" s="44">
        <f t="shared" si="232"/>
        <v>2442.29</v>
      </c>
      <c r="X402" s="44">
        <f t="shared" si="232"/>
        <v>2442.29</v>
      </c>
      <c r="Y402" s="44">
        <f t="shared" si="232"/>
        <v>2442.29</v>
      </c>
      <c r="Z402" s="44">
        <f t="shared" si="232"/>
        <v>2442.29</v>
      </c>
      <c r="AA402" s="44">
        <f t="shared" si="232"/>
        <v>2442.29</v>
      </c>
    </row>
    <row r="403" spans="1:27" ht="12.75" hidden="1" customHeight="1" outlineLevel="1" x14ac:dyDescent="0.3">
      <c r="A403" s="99" t="s">
        <v>2045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2046</v>
      </c>
      <c r="B404" s="63" t="s">
        <v>81</v>
      </c>
      <c r="C404" s="43" t="s">
        <v>79</v>
      </c>
      <c r="D404" s="44">
        <f>$D$11</f>
        <v>154.69999999999999</v>
      </c>
      <c r="E404" s="44">
        <f t="shared" ref="E404:AA404" si="233">$D$11</f>
        <v>154.69999999999999</v>
      </c>
      <c r="F404" s="44">
        <f t="shared" si="233"/>
        <v>154.69999999999999</v>
      </c>
      <c r="G404" s="44">
        <f t="shared" si="233"/>
        <v>154.69999999999999</v>
      </c>
      <c r="H404" s="44">
        <f t="shared" si="233"/>
        <v>154.69999999999999</v>
      </c>
      <c r="I404" s="44">
        <f t="shared" si="233"/>
        <v>154.69999999999999</v>
      </c>
      <c r="J404" s="44">
        <f t="shared" si="233"/>
        <v>154.69999999999999</v>
      </c>
      <c r="K404" s="44">
        <f t="shared" si="233"/>
        <v>154.69999999999999</v>
      </c>
      <c r="L404" s="44">
        <f t="shared" si="233"/>
        <v>154.69999999999999</v>
      </c>
      <c r="M404" s="44">
        <f t="shared" si="233"/>
        <v>154.69999999999999</v>
      </c>
      <c r="N404" s="44">
        <f t="shared" si="233"/>
        <v>154.69999999999999</v>
      </c>
      <c r="O404" s="44">
        <f t="shared" si="233"/>
        <v>154.69999999999999</v>
      </c>
      <c r="P404" s="44">
        <f t="shared" si="233"/>
        <v>154.69999999999999</v>
      </c>
      <c r="Q404" s="44">
        <f t="shared" si="233"/>
        <v>154.69999999999999</v>
      </c>
      <c r="R404" s="44">
        <f t="shared" si="233"/>
        <v>154.69999999999999</v>
      </c>
      <c r="S404" s="44">
        <f t="shared" si="233"/>
        <v>154.69999999999999</v>
      </c>
      <c r="T404" s="44">
        <f t="shared" si="233"/>
        <v>154.69999999999999</v>
      </c>
      <c r="U404" s="44">
        <f t="shared" si="233"/>
        <v>154.69999999999999</v>
      </c>
      <c r="V404" s="44">
        <f t="shared" si="233"/>
        <v>154.69999999999999</v>
      </c>
      <c r="W404" s="44">
        <f t="shared" si="233"/>
        <v>154.69999999999999</v>
      </c>
      <c r="X404" s="44">
        <f t="shared" si="233"/>
        <v>154.69999999999999</v>
      </c>
      <c r="Y404" s="44">
        <f t="shared" si="233"/>
        <v>154.69999999999999</v>
      </c>
      <c r="Z404" s="44">
        <f t="shared" si="233"/>
        <v>154.69999999999999</v>
      </c>
      <c r="AA404" s="44">
        <f t="shared" si="233"/>
        <v>154.69999999999999</v>
      </c>
    </row>
    <row r="405" spans="1:27" ht="12.75" customHeight="1" collapsed="1" x14ac:dyDescent="0.3">
      <c r="A405" s="98" t="s">
        <v>2047</v>
      </c>
      <c r="B405" s="28" t="str">
        <f>"17"&amp;"."&amp;$B$800&amp;"."&amp;$B$801</f>
        <v>17.07.2024</v>
      </c>
      <c r="C405" s="90" t="s">
        <v>76</v>
      </c>
      <c r="D405" s="91">
        <f>ROUND(((D406+D407+D409+D408)/1000),5)</f>
        <v>4.1428500000000001</v>
      </c>
      <c r="E405" s="91">
        <f>ROUND(((E406+E407+E409+E408)/1000),5)</f>
        <v>3.8973200000000001</v>
      </c>
      <c r="F405" s="91">
        <f>ROUND(((F406+F407+F409+F408)/1000),5)</f>
        <v>3.8003999999999998</v>
      </c>
      <c r="G405" s="91">
        <f t="shared" ref="G405:AA405" si="234">ROUND(((G406+G407+G409+G408)/1000),5)</f>
        <v>3.6907000000000001</v>
      </c>
      <c r="H405" s="91">
        <f t="shared" si="234"/>
        <v>3.3889399999999998</v>
      </c>
      <c r="I405" s="91">
        <f t="shared" si="234"/>
        <v>3.7689599999999999</v>
      </c>
      <c r="J405" s="91">
        <f t="shared" si="234"/>
        <v>4.0284199999999997</v>
      </c>
      <c r="K405" s="91">
        <f t="shared" si="234"/>
        <v>4.3286800000000003</v>
      </c>
      <c r="L405" s="91">
        <f t="shared" si="234"/>
        <v>4.6906499999999998</v>
      </c>
      <c r="M405" s="91">
        <f t="shared" si="234"/>
        <v>4.9096599999999997</v>
      </c>
      <c r="N405" s="91">
        <f t="shared" si="234"/>
        <v>4.6506499999999997</v>
      </c>
      <c r="O405" s="91">
        <f t="shared" si="234"/>
        <v>4.7393799999999997</v>
      </c>
      <c r="P405" s="91">
        <f t="shared" si="234"/>
        <v>4.7200899999999999</v>
      </c>
      <c r="Q405" s="91">
        <f t="shared" si="234"/>
        <v>5.4221599999999999</v>
      </c>
      <c r="R405" s="91">
        <f t="shared" si="234"/>
        <v>5.3802599999999998</v>
      </c>
      <c r="S405" s="91">
        <f t="shared" si="234"/>
        <v>5.7118500000000001</v>
      </c>
      <c r="T405" s="91">
        <f t="shared" si="234"/>
        <v>5.7174100000000001</v>
      </c>
      <c r="U405" s="91">
        <f t="shared" si="234"/>
        <v>5.5139100000000001</v>
      </c>
      <c r="V405" s="91">
        <f t="shared" si="234"/>
        <v>5.3523100000000001</v>
      </c>
      <c r="W405" s="91">
        <f t="shared" si="234"/>
        <v>5.1322299999999998</v>
      </c>
      <c r="X405" s="91">
        <f t="shared" si="234"/>
        <v>5.0738899999999996</v>
      </c>
      <c r="Y405" s="91">
        <f t="shared" si="234"/>
        <v>5.0795000000000003</v>
      </c>
      <c r="Z405" s="91">
        <f t="shared" si="234"/>
        <v>4.7160700000000002</v>
      </c>
      <c r="AA405" s="91">
        <f t="shared" si="234"/>
        <v>4.5132099999999999</v>
      </c>
    </row>
    <row r="406" spans="1:27" ht="12.75" hidden="1" customHeight="1" outlineLevel="1" x14ac:dyDescent="0.3">
      <c r="A406" s="99" t="s">
        <v>2048</v>
      </c>
      <c r="B406" s="63" t="s">
        <v>238</v>
      </c>
      <c r="C406" s="43" t="s">
        <v>79</v>
      </c>
      <c r="D406" s="44">
        <v>1541.05</v>
      </c>
      <c r="E406" s="44">
        <v>1295.52</v>
      </c>
      <c r="F406" s="44">
        <v>1198.5999999999999</v>
      </c>
      <c r="G406" s="44">
        <v>1088.9000000000001</v>
      </c>
      <c r="H406" s="44">
        <v>787.14</v>
      </c>
      <c r="I406" s="44">
        <v>1167.1600000000001</v>
      </c>
      <c r="J406" s="44">
        <v>1426.62</v>
      </c>
      <c r="K406" s="44">
        <v>1726.88</v>
      </c>
      <c r="L406" s="44">
        <v>2088.85</v>
      </c>
      <c r="M406" s="44">
        <v>2307.86</v>
      </c>
      <c r="N406" s="44">
        <v>2048.85</v>
      </c>
      <c r="O406" s="44">
        <v>2137.58</v>
      </c>
      <c r="P406" s="44">
        <v>2118.29</v>
      </c>
      <c r="Q406" s="44">
        <v>2820.36</v>
      </c>
      <c r="R406" s="44">
        <v>2778.46</v>
      </c>
      <c r="S406" s="44">
        <v>3110.05</v>
      </c>
      <c r="T406" s="44">
        <v>3115.61</v>
      </c>
      <c r="U406" s="44">
        <v>2912.11</v>
      </c>
      <c r="V406" s="44">
        <v>2750.51</v>
      </c>
      <c r="W406" s="44">
        <v>2530.4299999999998</v>
      </c>
      <c r="X406" s="44">
        <v>2472.09</v>
      </c>
      <c r="Y406" s="44">
        <v>2477.6999999999998</v>
      </c>
      <c r="Z406" s="44">
        <v>2114.27</v>
      </c>
      <c r="AA406" s="44">
        <v>1911.41</v>
      </c>
    </row>
    <row r="407" spans="1:27" ht="12.75" hidden="1" customHeight="1" outlineLevel="1" x14ac:dyDescent="0.3">
      <c r="A407" s="99" t="s">
        <v>2049</v>
      </c>
      <c r="B407" s="63" t="s">
        <v>90</v>
      </c>
      <c r="C407" s="43" t="s">
        <v>79</v>
      </c>
      <c r="D407" s="44">
        <f>$D$327</f>
        <v>2442.29</v>
      </c>
      <c r="E407" s="44">
        <f t="shared" ref="E407:AA407" si="235">$D$327</f>
        <v>2442.29</v>
      </c>
      <c r="F407" s="44">
        <f t="shared" si="235"/>
        <v>2442.29</v>
      </c>
      <c r="G407" s="44">
        <f t="shared" si="235"/>
        <v>2442.29</v>
      </c>
      <c r="H407" s="44">
        <f t="shared" si="235"/>
        <v>2442.29</v>
      </c>
      <c r="I407" s="44">
        <f t="shared" si="235"/>
        <v>2442.29</v>
      </c>
      <c r="J407" s="44">
        <f t="shared" si="235"/>
        <v>2442.29</v>
      </c>
      <c r="K407" s="44">
        <f t="shared" si="235"/>
        <v>2442.29</v>
      </c>
      <c r="L407" s="44">
        <f t="shared" si="235"/>
        <v>2442.29</v>
      </c>
      <c r="M407" s="44">
        <f t="shared" si="235"/>
        <v>2442.29</v>
      </c>
      <c r="N407" s="44">
        <f t="shared" si="235"/>
        <v>2442.29</v>
      </c>
      <c r="O407" s="44">
        <f t="shared" si="235"/>
        <v>2442.29</v>
      </c>
      <c r="P407" s="44">
        <f t="shared" si="235"/>
        <v>2442.29</v>
      </c>
      <c r="Q407" s="44">
        <f t="shared" si="235"/>
        <v>2442.29</v>
      </c>
      <c r="R407" s="44">
        <f t="shared" si="235"/>
        <v>2442.29</v>
      </c>
      <c r="S407" s="44">
        <f t="shared" si="235"/>
        <v>2442.29</v>
      </c>
      <c r="T407" s="44">
        <f t="shared" si="235"/>
        <v>2442.29</v>
      </c>
      <c r="U407" s="44">
        <f t="shared" si="235"/>
        <v>2442.29</v>
      </c>
      <c r="V407" s="44">
        <f t="shared" si="235"/>
        <v>2442.29</v>
      </c>
      <c r="W407" s="44">
        <f t="shared" si="235"/>
        <v>2442.29</v>
      </c>
      <c r="X407" s="44">
        <f t="shared" si="235"/>
        <v>2442.29</v>
      </c>
      <c r="Y407" s="44">
        <f t="shared" si="235"/>
        <v>2442.29</v>
      </c>
      <c r="Z407" s="44">
        <f t="shared" si="235"/>
        <v>2442.29</v>
      </c>
      <c r="AA407" s="44">
        <f t="shared" si="235"/>
        <v>2442.29</v>
      </c>
    </row>
    <row r="408" spans="1:27" ht="12.75" hidden="1" customHeight="1" outlineLevel="1" x14ac:dyDescent="0.3">
      <c r="A408" s="99" t="s">
        <v>2050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2051</v>
      </c>
      <c r="B409" s="63" t="s">
        <v>81</v>
      </c>
      <c r="C409" s="43" t="s">
        <v>79</v>
      </c>
      <c r="D409" s="44">
        <f>$D$11</f>
        <v>154.69999999999999</v>
      </c>
      <c r="E409" s="44">
        <f t="shared" ref="E409:AA409" si="236">$D$11</f>
        <v>154.69999999999999</v>
      </c>
      <c r="F409" s="44">
        <f t="shared" si="236"/>
        <v>154.69999999999999</v>
      </c>
      <c r="G409" s="44">
        <f t="shared" si="236"/>
        <v>154.69999999999999</v>
      </c>
      <c r="H409" s="44">
        <f t="shared" si="236"/>
        <v>154.69999999999999</v>
      </c>
      <c r="I409" s="44">
        <f t="shared" si="236"/>
        <v>154.69999999999999</v>
      </c>
      <c r="J409" s="44">
        <f t="shared" si="236"/>
        <v>154.69999999999999</v>
      </c>
      <c r="K409" s="44">
        <f t="shared" si="236"/>
        <v>154.69999999999999</v>
      </c>
      <c r="L409" s="44">
        <f t="shared" si="236"/>
        <v>154.69999999999999</v>
      </c>
      <c r="M409" s="44">
        <f t="shared" si="236"/>
        <v>154.69999999999999</v>
      </c>
      <c r="N409" s="44">
        <f t="shared" si="236"/>
        <v>154.69999999999999</v>
      </c>
      <c r="O409" s="44">
        <f t="shared" si="236"/>
        <v>154.69999999999999</v>
      </c>
      <c r="P409" s="44">
        <f t="shared" si="236"/>
        <v>154.69999999999999</v>
      </c>
      <c r="Q409" s="44">
        <f t="shared" si="236"/>
        <v>154.69999999999999</v>
      </c>
      <c r="R409" s="44">
        <f t="shared" si="236"/>
        <v>154.69999999999999</v>
      </c>
      <c r="S409" s="44">
        <f t="shared" si="236"/>
        <v>154.69999999999999</v>
      </c>
      <c r="T409" s="44">
        <f t="shared" si="236"/>
        <v>154.69999999999999</v>
      </c>
      <c r="U409" s="44">
        <f t="shared" si="236"/>
        <v>154.69999999999999</v>
      </c>
      <c r="V409" s="44">
        <f t="shared" si="236"/>
        <v>154.69999999999999</v>
      </c>
      <c r="W409" s="44">
        <f t="shared" si="236"/>
        <v>154.69999999999999</v>
      </c>
      <c r="X409" s="44">
        <f t="shared" si="236"/>
        <v>154.69999999999999</v>
      </c>
      <c r="Y409" s="44">
        <f t="shared" si="236"/>
        <v>154.69999999999999</v>
      </c>
      <c r="Z409" s="44">
        <f t="shared" si="236"/>
        <v>154.69999999999999</v>
      </c>
      <c r="AA409" s="44">
        <f t="shared" si="236"/>
        <v>154.69999999999999</v>
      </c>
    </row>
    <row r="410" spans="1:27" ht="12.75" customHeight="1" collapsed="1" x14ac:dyDescent="0.3">
      <c r="A410" s="98" t="s">
        <v>2052</v>
      </c>
      <c r="B410" s="28" t="str">
        <f>"18"&amp;"."&amp;$B$800&amp;"."&amp;$B$801</f>
        <v>18.07.2024</v>
      </c>
      <c r="C410" s="90" t="s">
        <v>76</v>
      </c>
      <c r="D410" s="91">
        <f>ROUND(((D411+D412+D414+D413)/1000),5)</f>
        <v>4.1693499999999997</v>
      </c>
      <c r="E410" s="91">
        <f>ROUND(((E411+E412+E414+E413)/1000),5)</f>
        <v>4.0540200000000004</v>
      </c>
      <c r="F410" s="91">
        <f>ROUND(((F411+F412+F414+F413)/1000),5)</f>
        <v>3.8494600000000001</v>
      </c>
      <c r="G410" s="91">
        <f t="shared" ref="G410:AA410" si="237">ROUND(((G411+G412+G414+G413)/1000),5)</f>
        <v>3.8003200000000001</v>
      </c>
      <c r="H410" s="91">
        <f t="shared" si="237"/>
        <v>3.7565300000000001</v>
      </c>
      <c r="I410" s="91">
        <f t="shared" si="237"/>
        <v>3.84707</v>
      </c>
      <c r="J410" s="91">
        <f t="shared" si="237"/>
        <v>4.0542899999999999</v>
      </c>
      <c r="K410" s="91">
        <f t="shared" si="237"/>
        <v>4.3025599999999997</v>
      </c>
      <c r="L410" s="91">
        <f t="shared" si="237"/>
        <v>4.5235599999999998</v>
      </c>
      <c r="M410" s="91">
        <f t="shared" si="237"/>
        <v>5.0136599999999998</v>
      </c>
      <c r="N410" s="91">
        <f t="shared" si="237"/>
        <v>4.9901</v>
      </c>
      <c r="O410" s="91">
        <f t="shared" si="237"/>
        <v>4.9917999999999996</v>
      </c>
      <c r="P410" s="91">
        <f t="shared" si="237"/>
        <v>4.9138700000000002</v>
      </c>
      <c r="Q410" s="91">
        <f t="shared" si="237"/>
        <v>5.4952300000000003</v>
      </c>
      <c r="R410" s="91">
        <f t="shared" si="237"/>
        <v>5.4770700000000003</v>
      </c>
      <c r="S410" s="91">
        <f t="shared" si="237"/>
        <v>4.7179200000000003</v>
      </c>
      <c r="T410" s="91">
        <f t="shared" si="237"/>
        <v>4.6952800000000003</v>
      </c>
      <c r="U410" s="91">
        <f t="shared" si="237"/>
        <v>5.04617</v>
      </c>
      <c r="V410" s="91">
        <f t="shared" si="237"/>
        <v>4.8587300000000004</v>
      </c>
      <c r="W410" s="91">
        <f t="shared" si="237"/>
        <v>4.9574999999999996</v>
      </c>
      <c r="X410" s="91">
        <f t="shared" si="237"/>
        <v>4.8265900000000004</v>
      </c>
      <c r="Y410" s="91">
        <f t="shared" si="237"/>
        <v>4.7723399999999998</v>
      </c>
      <c r="Z410" s="91">
        <f t="shared" si="237"/>
        <v>4.5017100000000001</v>
      </c>
      <c r="AA410" s="91">
        <f t="shared" si="237"/>
        <v>4.4362899999999996</v>
      </c>
    </row>
    <row r="411" spans="1:27" ht="12.75" hidden="1" customHeight="1" outlineLevel="1" x14ac:dyDescent="0.3">
      <c r="A411" s="99" t="s">
        <v>2053</v>
      </c>
      <c r="B411" s="63" t="s">
        <v>238</v>
      </c>
      <c r="C411" s="43" t="s">
        <v>79</v>
      </c>
      <c r="D411" s="44">
        <v>1567.55</v>
      </c>
      <c r="E411" s="44">
        <v>1452.22</v>
      </c>
      <c r="F411" s="44">
        <v>1247.6600000000001</v>
      </c>
      <c r="G411" s="44">
        <v>1198.52</v>
      </c>
      <c r="H411" s="44">
        <v>1154.73</v>
      </c>
      <c r="I411" s="44">
        <v>1245.27</v>
      </c>
      <c r="J411" s="44">
        <v>1452.49</v>
      </c>
      <c r="K411" s="44">
        <v>1700.76</v>
      </c>
      <c r="L411" s="44">
        <v>1921.76</v>
      </c>
      <c r="M411" s="44">
        <v>2411.86</v>
      </c>
      <c r="N411" s="44">
        <v>2388.3000000000002</v>
      </c>
      <c r="O411" s="44">
        <v>2390</v>
      </c>
      <c r="P411" s="44">
        <v>2312.0700000000002</v>
      </c>
      <c r="Q411" s="44">
        <v>2893.43</v>
      </c>
      <c r="R411" s="44">
        <v>2875.27</v>
      </c>
      <c r="S411" s="44">
        <v>2116.12</v>
      </c>
      <c r="T411" s="44">
        <v>2093.48</v>
      </c>
      <c r="U411" s="44">
        <v>2444.37</v>
      </c>
      <c r="V411" s="44">
        <v>2256.9299999999998</v>
      </c>
      <c r="W411" s="44">
        <v>2355.6999999999998</v>
      </c>
      <c r="X411" s="44">
        <v>2224.79</v>
      </c>
      <c r="Y411" s="44">
        <v>2170.54</v>
      </c>
      <c r="Z411" s="44">
        <v>1899.91</v>
      </c>
      <c r="AA411" s="44">
        <v>1834.49</v>
      </c>
    </row>
    <row r="412" spans="1:27" ht="12.75" hidden="1" customHeight="1" outlineLevel="1" x14ac:dyDescent="0.3">
      <c r="A412" s="99" t="s">
        <v>2054</v>
      </c>
      <c r="B412" s="63" t="s">
        <v>90</v>
      </c>
      <c r="C412" s="43" t="s">
        <v>79</v>
      </c>
      <c r="D412" s="44">
        <f>$D$327</f>
        <v>2442.29</v>
      </c>
      <c r="E412" s="44">
        <f t="shared" ref="E412:AA412" si="238">$D$327</f>
        <v>2442.29</v>
      </c>
      <c r="F412" s="44">
        <f t="shared" si="238"/>
        <v>2442.29</v>
      </c>
      <c r="G412" s="44">
        <f t="shared" si="238"/>
        <v>2442.29</v>
      </c>
      <c r="H412" s="44">
        <f t="shared" si="238"/>
        <v>2442.29</v>
      </c>
      <c r="I412" s="44">
        <f t="shared" si="238"/>
        <v>2442.29</v>
      </c>
      <c r="J412" s="44">
        <f t="shared" si="238"/>
        <v>2442.29</v>
      </c>
      <c r="K412" s="44">
        <f t="shared" si="238"/>
        <v>2442.29</v>
      </c>
      <c r="L412" s="44">
        <f t="shared" si="238"/>
        <v>2442.29</v>
      </c>
      <c r="M412" s="44">
        <f t="shared" si="238"/>
        <v>2442.29</v>
      </c>
      <c r="N412" s="44">
        <f t="shared" si="238"/>
        <v>2442.29</v>
      </c>
      <c r="O412" s="44">
        <f t="shared" si="238"/>
        <v>2442.29</v>
      </c>
      <c r="P412" s="44">
        <f t="shared" si="238"/>
        <v>2442.29</v>
      </c>
      <c r="Q412" s="44">
        <f t="shared" si="238"/>
        <v>2442.29</v>
      </c>
      <c r="R412" s="44">
        <f t="shared" si="238"/>
        <v>2442.29</v>
      </c>
      <c r="S412" s="44">
        <f t="shared" si="238"/>
        <v>2442.29</v>
      </c>
      <c r="T412" s="44">
        <f t="shared" si="238"/>
        <v>2442.29</v>
      </c>
      <c r="U412" s="44">
        <f t="shared" si="238"/>
        <v>2442.29</v>
      </c>
      <c r="V412" s="44">
        <f t="shared" si="238"/>
        <v>2442.29</v>
      </c>
      <c r="W412" s="44">
        <f t="shared" si="238"/>
        <v>2442.29</v>
      </c>
      <c r="X412" s="44">
        <f t="shared" si="238"/>
        <v>2442.29</v>
      </c>
      <c r="Y412" s="44">
        <f t="shared" si="238"/>
        <v>2442.29</v>
      </c>
      <c r="Z412" s="44">
        <f t="shared" si="238"/>
        <v>2442.29</v>
      </c>
      <c r="AA412" s="44">
        <f t="shared" si="238"/>
        <v>2442.29</v>
      </c>
    </row>
    <row r="413" spans="1:27" ht="12.75" hidden="1" customHeight="1" outlineLevel="1" x14ac:dyDescent="0.3">
      <c r="A413" s="99" t="s">
        <v>2055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2056</v>
      </c>
      <c r="B414" s="63" t="s">
        <v>81</v>
      </c>
      <c r="C414" s="43" t="s">
        <v>79</v>
      </c>
      <c r="D414" s="44">
        <f>$D$11</f>
        <v>154.69999999999999</v>
      </c>
      <c r="E414" s="44">
        <f t="shared" ref="E414:AA414" si="239">$D$11</f>
        <v>154.69999999999999</v>
      </c>
      <c r="F414" s="44">
        <f t="shared" si="239"/>
        <v>154.69999999999999</v>
      </c>
      <c r="G414" s="44">
        <f t="shared" si="239"/>
        <v>154.69999999999999</v>
      </c>
      <c r="H414" s="44">
        <f t="shared" si="239"/>
        <v>154.69999999999999</v>
      </c>
      <c r="I414" s="44">
        <f t="shared" si="239"/>
        <v>154.69999999999999</v>
      </c>
      <c r="J414" s="44">
        <f t="shared" si="239"/>
        <v>154.69999999999999</v>
      </c>
      <c r="K414" s="44">
        <f t="shared" si="239"/>
        <v>154.69999999999999</v>
      </c>
      <c r="L414" s="44">
        <f t="shared" si="239"/>
        <v>154.69999999999999</v>
      </c>
      <c r="M414" s="44">
        <f t="shared" si="239"/>
        <v>154.69999999999999</v>
      </c>
      <c r="N414" s="44">
        <f t="shared" si="239"/>
        <v>154.69999999999999</v>
      </c>
      <c r="O414" s="44">
        <f t="shared" si="239"/>
        <v>154.69999999999999</v>
      </c>
      <c r="P414" s="44">
        <f t="shared" si="239"/>
        <v>154.69999999999999</v>
      </c>
      <c r="Q414" s="44">
        <f t="shared" si="239"/>
        <v>154.69999999999999</v>
      </c>
      <c r="R414" s="44">
        <f t="shared" si="239"/>
        <v>154.69999999999999</v>
      </c>
      <c r="S414" s="44">
        <f t="shared" si="239"/>
        <v>154.69999999999999</v>
      </c>
      <c r="T414" s="44">
        <f t="shared" si="239"/>
        <v>154.69999999999999</v>
      </c>
      <c r="U414" s="44">
        <f t="shared" si="239"/>
        <v>154.69999999999999</v>
      </c>
      <c r="V414" s="44">
        <f t="shared" si="239"/>
        <v>154.69999999999999</v>
      </c>
      <c r="W414" s="44">
        <f t="shared" si="239"/>
        <v>154.69999999999999</v>
      </c>
      <c r="X414" s="44">
        <f t="shared" si="239"/>
        <v>154.69999999999999</v>
      </c>
      <c r="Y414" s="44">
        <f t="shared" si="239"/>
        <v>154.69999999999999</v>
      </c>
      <c r="Z414" s="44">
        <f t="shared" si="239"/>
        <v>154.69999999999999</v>
      </c>
      <c r="AA414" s="44">
        <f t="shared" si="239"/>
        <v>154.69999999999999</v>
      </c>
    </row>
    <row r="415" spans="1:27" ht="12.75" customHeight="1" collapsed="1" x14ac:dyDescent="0.3">
      <c r="A415" s="98" t="s">
        <v>2057</v>
      </c>
      <c r="B415" s="28" t="str">
        <f>"19"&amp;"."&amp;$B$800&amp;"."&amp;$B$801</f>
        <v>19.07.2024</v>
      </c>
      <c r="C415" s="90" t="s">
        <v>76</v>
      </c>
      <c r="D415" s="91">
        <f>ROUND(((D416+D417+D419+D418)/1000),5)</f>
        <v>4.28437</v>
      </c>
      <c r="E415" s="91">
        <f>ROUND(((E416+E417+E419+E418)/1000),5)</f>
        <v>4.1038899999999998</v>
      </c>
      <c r="F415" s="91">
        <f>ROUND(((F416+F417+F419+F418)/1000),5)</f>
        <v>3.9560900000000001</v>
      </c>
      <c r="G415" s="91">
        <f t="shared" ref="G415:AA415" si="240">ROUND(((G416+G417+G419+G418)/1000),5)</f>
        <v>3.8579500000000002</v>
      </c>
      <c r="H415" s="91">
        <f t="shared" si="240"/>
        <v>3.82531</v>
      </c>
      <c r="I415" s="91">
        <f t="shared" si="240"/>
        <v>3.9502999999999999</v>
      </c>
      <c r="J415" s="91">
        <f t="shared" si="240"/>
        <v>4.11036</v>
      </c>
      <c r="K415" s="91">
        <f t="shared" si="240"/>
        <v>4.3556699999999999</v>
      </c>
      <c r="L415" s="91">
        <f t="shared" si="240"/>
        <v>4.6520400000000004</v>
      </c>
      <c r="M415" s="91">
        <f t="shared" si="240"/>
        <v>4.8914400000000002</v>
      </c>
      <c r="N415" s="91">
        <f t="shared" si="240"/>
        <v>5.1790799999999999</v>
      </c>
      <c r="O415" s="91">
        <f t="shared" si="240"/>
        <v>5.3358999999999996</v>
      </c>
      <c r="P415" s="91">
        <f t="shared" si="240"/>
        <v>5.3799000000000001</v>
      </c>
      <c r="Q415" s="91">
        <f t="shared" si="240"/>
        <v>5.8308600000000004</v>
      </c>
      <c r="R415" s="91">
        <f t="shared" si="240"/>
        <v>6.1172399999999998</v>
      </c>
      <c r="S415" s="91">
        <f t="shared" si="240"/>
        <v>5.3469100000000003</v>
      </c>
      <c r="T415" s="91">
        <f t="shared" si="240"/>
        <v>5.1437400000000002</v>
      </c>
      <c r="U415" s="91">
        <f t="shared" si="240"/>
        <v>5.0348800000000002</v>
      </c>
      <c r="V415" s="91">
        <f t="shared" si="240"/>
        <v>4.9250699999999998</v>
      </c>
      <c r="W415" s="91">
        <f t="shared" si="240"/>
        <v>4.7063800000000002</v>
      </c>
      <c r="X415" s="91">
        <f t="shared" si="240"/>
        <v>4.6538199999999996</v>
      </c>
      <c r="Y415" s="91">
        <f t="shared" si="240"/>
        <v>4.6952100000000003</v>
      </c>
      <c r="Z415" s="91">
        <f t="shared" si="240"/>
        <v>4.4339000000000004</v>
      </c>
      <c r="AA415" s="91">
        <f t="shared" si="240"/>
        <v>4.3909799999999999</v>
      </c>
    </row>
    <row r="416" spans="1:27" ht="12.75" hidden="1" customHeight="1" outlineLevel="1" x14ac:dyDescent="0.3">
      <c r="A416" s="99" t="s">
        <v>2058</v>
      </c>
      <c r="B416" s="63" t="s">
        <v>238</v>
      </c>
      <c r="C416" s="43" t="s">
        <v>79</v>
      </c>
      <c r="D416" s="44">
        <v>1682.57</v>
      </c>
      <c r="E416" s="44">
        <v>1502.09</v>
      </c>
      <c r="F416" s="44">
        <v>1354.29</v>
      </c>
      <c r="G416" s="44">
        <v>1256.1500000000001</v>
      </c>
      <c r="H416" s="44">
        <v>1223.51</v>
      </c>
      <c r="I416" s="44">
        <v>1348.5</v>
      </c>
      <c r="J416" s="44">
        <v>1508.56</v>
      </c>
      <c r="K416" s="44">
        <v>1753.87</v>
      </c>
      <c r="L416" s="44">
        <v>2050.2399999999998</v>
      </c>
      <c r="M416" s="44">
        <v>2289.64</v>
      </c>
      <c r="N416" s="44">
        <v>2577.2800000000002</v>
      </c>
      <c r="O416" s="44">
        <v>2734.1</v>
      </c>
      <c r="P416" s="44">
        <v>2778.1</v>
      </c>
      <c r="Q416" s="44">
        <v>3229.06</v>
      </c>
      <c r="R416" s="44">
        <v>3515.44</v>
      </c>
      <c r="S416" s="44">
        <v>2745.11</v>
      </c>
      <c r="T416" s="44">
        <v>2541.94</v>
      </c>
      <c r="U416" s="44">
        <v>2433.08</v>
      </c>
      <c r="V416" s="44">
        <v>2323.27</v>
      </c>
      <c r="W416" s="44">
        <v>2104.58</v>
      </c>
      <c r="X416" s="44">
        <v>2052.02</v>
      </c>
      <c r="Y416" s="44">
        <v>2093.41</v>
      </c>
      <c r="Z416" s="44">
        <v>1832.1</v>
      </c>
      <c r="AA416" s="44">
        <v>1789.18</v>
      </c>
    </row>
    <row r="417" spans="1:27" ht="12.75" hidden="1" customHeight="1" outlineLevel="1" x14ac:dyDescent="0.3">
      <c r="A417" s="99" t="s">
        <v>2059</v>
      </c>
      <c r="B417" s="63" t="s">
        <v>90</v>
      </c>
      <c r="C417" s="43" t="s">
        <v>79</v>
      </c>
      <c r="D417" s="44">
        <f>$D$327</f>
        <v>2442.29</v>
      </c>
      <c r="E417" s="44">
        <f t="shared" ref="E417:AA417" si="241">$D$327</f>
        <v>2442.29</v>
      </c>
      <c r="F417" s="44">
        <f t="shared" si="241"/>
        <v>2442.29</v>
      </c>
      <c r="G417" s="44">
        <f t="shared" si="241"/>
        <v>2442.29</v>
      </c>
      <c r="H417" s="44">
        <f t="shared" si="241"/>
        <v>2442.29</v>
      </c>
      <c r="I417" s="44">
        <f t="shared" si="241"/>
        <v>2442.29</v>
      </c>
      <c r="J417" s="44">
        <f t="shared" si="241"/>
        <v>2442.29</v>
      </c>
      <c r="K417" s="44">
        <f t="shared" si="241"/>
        <v>2442.29</v>
      </c>
      <c r="L417" s="44">
        <f t="shared" si="241"/>
        <v>2442.29</v>
      </c>
      <c r="M417" s="44">
        <f t="shared" si="241"/>
        <v>2442.29</v>
      </c>
      <c r="N417" s="44">
        <f t="shared" si="241"/>
        <v>2442.29</v>
      </c>
      <c r="O417" s="44">
        <f t="shared" si="241"/>
        <v>2442.29</v>
      </c>
      <c r="P417" s="44">
        <f t="shared" si="241"/>
        <v>2442.29</v>
      </c>
      <c r="Q417" s="44">
        <f t="shared" si="241"/>
        <v>2442.29</v>
      </c>
      <c r="R417" s="44">
        <f t="shared" si="241"/>
        <v>2442.29</v>
      </c>
      <c r="S417" s="44">
        <f t="shared" si="241"/>
        <v>2442.29</v>
      </c>
      <c r="T417" s="44">
        <f t="shared" si="241"/>
        <v>2442.29</v>
      </c>
      <c r="U417" s="44">
        <f t="shared" si="241"/>
        <v>2442.29</v>
      </c>
      <c r="V417" s="44">
        <f t="shared" si="241"/>
        <v>2442.29</v>
      </c>
      <c r="W417" s="44">
        <f t="shared" si="241"/>
        <v>2442.29</v>
      </c>
      <c r="X417" s="44">
        <f t="shared" si="241"/>
        <v>2442.29</v>
      </c>
      <c r="Y417" s="44">
        <f t="shared" si="241"/>
        <v>2442.29</v>
      </c>
      <c r="Z417" s="44">
        <f t="shared" si="241"/>
        <v>2442.29</v>
      </c>
      <c r="AA417" s="44">
        <f t="shared" si="241"/>
        <v>2442.29</v>
      </c>
    </row>
    <row r="418" spans="1:27" ht="12.75" hidden="1" customHeight="1" outlineLevel="1" x14ac:dyDescent="0.3">
      <c r="A418" s="99" t="s">
        <v>2060</v>
      </c>
      <c r="B418" s="63" t="s">
        <v>83</v>
      </c>
      <c r="C418" s="43" t="s">
        <v>79</v>
      </c>
      <c r="D418" s="111">
        <v>4.8099999999999996</v>
      </c>
      <c r="E418" s="111">
        <v>4.8099999999999996</v>
      </c>
      <c r="F418" s="111">
        <v>4.8099999999999996</v>
      </c>
      <c r="G418" s="111">
        <v>4.8099999999999996</v>
      </c>
      <c r="H418" s="111">
        <v>4.8099999999999996</v>
      </c>
      <c r="I418" s="111">
        <v>4.8099999999999996</v>
      </c>
      <c r="J418" s="111">
        <v>4.8099999999999996</v>
      </c>
      <c r="K418" s="111">
        <v>4.8099999999999996</v>
      </c>
      <c r="L418" s="111">
        <v>4.8099999999999996</v>
      </c>
      <c r="M418" s="111">
        <v>4.8099999999999996</v>
      </c>
      <c r="N418" s="111">
        <v>4.8099999999999996</v>
      </c>
      <c r="O418" s="111">
        <v>4.8099999999999996</v>
      </c>
      <c r="P418" s="111">
        <v>4.8099999999999996</v>
      </c>
      <c r="Q418" s="111">
        <v>4.8099999999999996</v>
      </c>
      <c r="R418" s="111">
        <v>4.8099999999999996</v>
      </c>
      <c r="S418" s="111">
        <v>4.8099999999999996</v>
      </c>
      <c r="T418" s="111">
        <v>4.8099999999999996</v>
      </c>
      <c r="U418" s="111">
        <v>4.8099999999999996</v>
      </c>
      <c r="V418" s="111">
        <v>4.8099999999999996</v>
      </c>
      <c r="W418" s="111">
        <v>4.8099999999999996</v>
      </c>
      <c r="X418" s="111">
        <v>4.8099999999999996</v>
      </c>
      <c r="Y418" s="111">
        <v>4.8099999999999996</v>
      </c>
      <c r="Z418" s="111">
        <v>4.8099999999999996</v>
      </c>
      <c r="AA418" s="111">
        <v>4.8099999999999996</v>
      </c>
    </row>
    <row r="419" spans="1:27" ht="12.75" hidden="1" customHeight="1" outlineLevel="1" x14ac:dyDescent="0.3">
      <c r="A419" s="99" t="s">
        <v>2061</v>
      </c>
      <c r="B419" s="63" t="s">
        <v>81</v>
      </c>
      <c r="C419" s="43" t="s">
        <v>79</v>
      </c>
      <c r="D419" s="44">
        <f>$D$11</f>
        <v>154.69999999999999</v>
      </c>
      <c r="E419" s="44">
        <f t="shared" ref="E419:AA419" si="242">$D$11</f>
        <v>154.69999999999999</v>
      </c>
      <c r="F419" s="44">
        <f t="shared" si="242"/>
        <v>154.69999999999999</v>
      </c>
      <c r="G419" s="44">
        <f t="shared" si="242"/>
        <v>154.69999999999999</v>
      </c>
      <c r="H419" s="44">
        <f t="shared" si="242"/>
        <v>154.69999999999999</v>
      </c>
      <c r="I419" s="44">
        <f t="shared" si="242"/>
        <v>154.69999999999999</v>
      </c>
      <c r="J419" s="44">
        <f t="shared" si="242"/>
        <v>154.69999999999999</v>
      </c>
      <c r="K419" s="44">
        <f t="shared" si="242"/>
        <v>154.69999999999999</v>
      </c>
      <c r="L419" s="44">
        <f t="shared" si="242"/>
        <v>154.69999999999999</v>
      </c>
      <c r="M419" s="44">
        <f t="shared" si="242"/>
        <v>154.69999999999999</v>
      </c>
      <c r="N419" s="44">
        <f t="shared" si="242"/>
        <v>154.69999999999999</v>
      </c>
      <c r="O419" s="44">
        <f t="shared" si="242"/>
        <v>154.69999999999999</v>
      </c>
      <c r="P419" s="44">
        <f t="shared" si="242"/>
        <v>154.69999999999999</v>
      </c>
      <c r="Q419" s="44">
        <f t="shared" si="242"/>
        <v>154.69999999999999</v>
      </c>
      <c r="R419" s="44">
        <f t="shared" si="242"/>
        <v>154.69999999999999</v>
      </c>
      <c r="S419" s="44">
        <f t="shared" si="242"/>
        <v>154.69999999999999</v>
      </c>
      <c r="T419" s="44">
        <f t="shared" si="242"/>
        <v>154.69999999999999</v>
      </c>
      <c r="U419" s="44">
        <f t="shared" si="242"/>
        <v>154.69999999999999</v>
      </c>
      <c r="V419" s="44">
        <f t="shared" si="242"/>
        <v>154.69999999999999</v>
      </c>
      <c r="W419" s="44">
        <f t="shared" si="242"/>
        <v>154.69999999999999</v>
      </c>
      <c r="X419" s="44">
        <f t="shared" si="242"/>
        <v>154.69999999999999</v>
      </c>
      <c r="Y419" s="44">
        <f t="shared" si="242"/>
        <v>154.69999999999999</v>
      </c>
      <c r="Z419" s="44">
        <f t="shared" si="242"/>
        <v>154.69999999999999</v>
      </c>
      <c r="AA419" s="44">
        <f t="shared" si="242"/>
        <v>154.69999999999999</v>
      </c>
    </row>
    <row r="420" spans="1:27" ht="12.75" customHeight="1" collapsed="1" x14ac:dyDescent="0.3">
      <c r="A420" s="98" t="s">
        <v>2062</v>
      </c>
      <c r="B420" s="28" t="str">
        <f>"20"&amp;"."&amp;$B$800&amp;"."&amp;$B$801</f>
        <v>20.07.2024</v>
      </c>
      <c r="C420" s="90" t="s">
        <v>76</v>
      </c>
      <c r="D420" s="91">
        <f>ROUND(((D421+D422+D424+D423)/1000),5)</f>
        <v>4.1961899999999996</v>
      </c>
      <c r="E420" s="91">
        <f>ROUND(((E421+E422+E424+E423)/1000),5)</f>
        <v>4.0413300000000003</v>
      </c>
      <c r="F420" s="91">
        <f>ROUND(((F421+F422+F424+F423)/1000),5)</f>
        <v>3.9152300000000002</v>
      </c>
      <c r="G420" s="91">
        <f t="shared" ref="G420:AA420" si="243">ROUND(((G421+G422+G424+G423)/1000),5)</f>
        <v>3.8023600000000002</v>
      </c>
      <c r="H420" s="91">
        <f t="shared" si="243"/>
        <v>3.79616</v>
      </c>
      <c r="I420" s="91">
        <f t="shared" si="243"/>
        <v>3.80735</v>
      </c>
      <c r="J420" s="91">
        <f t="shared" si="243"/>
        <v>3.9515099999999999</v>
      </c>
      <c r="K420" s="91">
        <f t="shared" si="243"/>
        <v>4.2264699999999999</v>
      </c>
      <c r="L420" s="91">
        <f t="shared" si="243"/>
        <v>4.4825600000000003</v>
      </c>
      <c r="M420" s="91">
        <f t="shared" si="243"/>
        <v>4.6632400000000001</v>
      </c>
      <c r="N420" s="91">
        <f t="shared" si="243"/>
        <v>4.85799</v>
      </c>
      <c r="O420" s="91">
        <f t="shared" si="243"/>
        <v>4.5945200000000002</v>
      </c>
      <c r="P420" s="91">
        <f t="shared" si="243"/>
        <v>4.4575300000000002</v>
      </c>
      <c r="Q420" s="91">
        <f t="shared" si="243"/>
        <v>4.6393599999999999</v>
      </c>
      <c r="R420" s="91">
        <f t="shared" si="243"/>
        <v>4.4681699999999998</v>
      </c>
      <c r="S420" s="91">
        <f t="shared" si="243"/>
        <v>4.6723800000000004</v>
      </c>
      <c r="T420" s="91">
        <f t="shared" si="243"/>
        <v>4.6637500000000003</v>
      </c>
      <c r="U420" s="91">
        <f t="shared" si="243"/>
        <v>4.6391400000000003</v>
      </c>
      <c r="V420" s="91">
        <f t="shared" si="243"/>
        <v>4.5231899999999996</v>
      </c>
      <c r="W420" s="91">
        <f t="shared" si="243"/>
        <v>4.5596899999999998</v>
      </c>
      <c r="X420" s="91">
        <f t="shared" si="243"/>
        <v>4.5049599999999996</v>
      </c>
      <c r="Y420" s="91">
        <f t="shared" si="243"/>
        <v>4.4680499999999999</v>
      </c>
      <c r="Z420" s="91">
        <f t="shared" si="243"/>
        <v>4.4704899999999999</v>
      </c>
      <c r="AA420" s="91">
        <f t="shared" si="243"/>
        <v>4.4211799999999997</v>
      </c>
    </row>
    <row r="421" spans="1:27" ht="12.75" hidden="1" customHeight="1" outlineLevel="1" x14ac:dyDescent="0.3">
      <c r="A421" s="99" t="s">
        <v>2063</v>
      </c>
      <c r="B421" s="63" t="s">
        <v>238</v>
      </c>
      <c r="C421" s="43" t="s">
        <v>79</v>
      </c>
      <c r="D421" s="44">
        <v>1594.39</v>
      </c>
      <c r="E421" s="44">
        <v>1439.53</v>
      </c>
      <c r="F421" s="44">
        <v>1313.43</v>
      </c>
      <c r="G421" s="44">
        <v>1200.56</v>
      </c>
      <c r="H421" s="44">
        <v>1194.3599999999999</v>
      </c>
      <c r="I421" s="44">
        <v>1205.55</v>
      </c>
      <c r="J421" s="44">
        <v>1349.71</v>
      </c>
      <c r="K421" s="44">
        <v>1624.67</v>
      </c>
      <c r="L421" s="44">
        <v>1880.76</v>
      </c>
      <c r="M421" s="44">
        <v>2061.44</v>
      </c>
      <c r="N421" s="44">
        <v>2256.19</v>
      </c>
      <c r="O421" s="44">
        <v>1992.72</v>
      </c>
      <c r="P421" s="44">
        <v>1855.73</v>
      </c>
      <c r="Q421" s="44">
        <v>2037.56</v>
      </c>
      <c r="R421" s="44">
        <v>1866.37</v>
      </c>
      <c r="S421" s="44">
        <v>2070.58</v>
      </c>
      <c r="T421" s="44">
        <v>2061.9499999999998</v>
      </c>
      <c r="U421" s="44">
        <v>2037.34</v>
      </c>
      <c r="V421" s="44">
        <v>1921.39</v>
      </c>
      <c r="W421" s="44">
        <v>1957.89</v>
      </c>
      <c r="X421" s="44">
        <v>1903.16</v>
      </c>
      <c r="Y421" s="44">
        <v>1866.25</v>
      </c>
      <c r="Z421" s="44">
        <v>1868.69</v>
      </c>
      <c r="AA421" s="44">
        <v>1819.38</v>
      </c>
    </row>
    <row r="422" spans="1:27" ht="12.75" hidden="1" customHeight="1" outlineLevel="1" x14ac:dyDescent="0.3">
      <c r="A422" s="99" t="s">
        <v>2064</v>
      </c>
      <c r="B422" s="63" t="s">
        <v>90</v>
      </c>
      <c r="C422" s="43" t="s">
        <v>79</v>
      </c>
      <c r="D422" s="44">
        <f>$D$327</f>
        <v>2442.29</v>
      </c>
      <c r="E422" s="44">
        <f t="shared" ref="E422:AA422" si="244">$D$327</f>
        <v>2442.29</v>
      </c>
      <c r="F422" s="44">
        <f t="shared" si="244"/>
        <v>2442.29</v>
      </c>
      <c r="G422" s="44">
        <f t="shared" si="244"/>
        <v>2442.29</v>
      </c>
      <c r="H422" s="44">
        <f t="shared" si="244"/>
        <v>2442.29</v>
      </c>
      <c r="I422" s="44">
        <f t="shared" si="244"/>
        <v>2442.29</v>
      </c>
      <c r="J422" s="44">
        <f t="shared" si="244"/>
        <v>2442.29</v>
      </c>
      <c r="K422" s="44">
        <f t="shared" si="244"/>
        <v>2442.29</v>
      </c>
      <c r="L422" s="44">
        <f t="shared" si="244"/>
        <v>2442.29</v>
      </c>
      <c r="M422" s="44">
        <f t="shared" si="244"/>
        <v>2442.29</v>
      </c>
      <c r="N422" s="44">
        <f t="shared" si="244"/>
        <v>2442.29</v>
      </c>
      <c r="O422" s="44">
        <f t="shared" si="244"/>
        <v>2442.29</v>
      </c>
      <c r="P422" s="44">
        <f t="shared" si="244"/>
        <v>2442.29</v>
      </c>
      <c r="Q422" s="44">
        <f t="shared" si="244"/>
        <v>2442.29</v>
      </c>
      <c r="R422" s="44">
        <f t="shared" si="244"/>
        <v>2442.29</v>
      </c>
      <c r="S422" s="44">
        <f t="shared" si="244"/>
        <v>2442.29</v>
      </c>
      <c r="T422" s="44">
        <f t="shared" si="244"/>
        <v>2442.29</v>
      </c>
      <c r="U422" s="44">
        <f t="shared" si="244"/>
        <v>2442.29</v>
      </c>
      <c r="V422" s="44">
        <f t="shared" si="244"/>
        <v>2442.29</v>
      </c>
      <c r="W422" s="44">
        <f t="shared" si="244"/>
        <v>2442.29</v>
      </c>
      <c r="X422" s="44">
        <f t="shared" si="244"/>
        <v>2442.29</v>
      </c>
      <c r="Y422" s="44">
        <f t="shared" si="244"/>
        <v>2442.29</v>
      </c>
      <c r="Z422" s="44">
        <f t="shared" si="244"/>
        <v>2442.29</v>
      </c>
      <c r="AA422" s="44">
        <f t="shared" si="244"/>
        <v>2442.29</v>
      </c>
    </row>
    <row r="423" spans="1:27" ht="12.75" hidden="1" customHeight="1" outlineLevel="1" x14ac:dyDescent="0.3">
      <c r="A423" s="99" t="s">
        <v>2065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2066</v>
      </c>
      <c r="B424" s="63" t="s">
        <v>81</v>
      </c>
      <c r="C424" s="43" t="s">
        <v>79</v>
      </c>
      <c r="D424" s="44">
        <f>$D$11</f>
        <v>154.69999999999999</v>
      </c>
      <c r="E424" s="44">
        <f t="shared" ref="E424:AA424" si="245">$D$11</f>
        <v>154.69999999999999</v>
      </c>
      <c r="F424" s="44">
        <f t="shared" si="245"/>
        <v>154.69999999999999</v>
      </c>
      <c r="G424" s="44">
        <f t="shared" si="245"/>
        <v>154.69999999999999</v>
      </c>
      <c r="H424" s="44">
        <f t="shared" si="245"/>
        <v>154.69999999999999</v>
      </c>
      <c r="I424" s="44">
        <f t="shared" si="245"/>
        <v>154.69999999999999</v>
      </c>
      <c r="J424" s="44">
        <f t="shared" si="245"/>
        <v>154.69999999999999</v>
      </c>
      <c r="K424" s="44">
        <f t="shared" si="245"/>
        <v>154.69999999999999</v>
      </c>
      <c r="L424" s="44">
        <f t="shared" si="245"/>
        <v>154.69999999999999</v>
      </c>
      <c r="M424" s="44">
        <f t="shared" si="245"/>
        <v>154.69999999999999</v>
      </c>
      <c r="N424" s="44">
        <f t="shared" si="245"/>
        <v>154.69999999999999</v>
      </c>
      <c r="O424" s="44">
        <f t="shared" si="245"/>
        <v>154.69999999999999</v>
      </c>
      <c r="P424" s="44">
        <f t="shared" si="245"/>
        <v>154.69999999999999</v>
      </c>
      <c r="Q424" s="44">
        <f t="shared" si="245"/>
        <v>154.69999999999999</v>
      </c>
      <c r="R424" s="44">
        <f t="shared" si="245"/>
        <v>154.69999999999999</v>
      </c>
      <c r="S424" s="44">
        <f t="shared" si="245"/>
        <v>154.69999999999999</v>
      </c>
      <c r="T424" s="44">
        <f t="shared" si="245"/>
        <v>154.69999999999999</v>
      </c>
      <c r="U424" s="44">
        <f t="shared" si="245"/>
        <v>154.69999999999999</v>
      </c>
      <c r="V424" s="44">
        <f t="shared" si="245"/>
        <v>154.69999999999999</v>
      </c>
      <c r="W424" s="44">
        <f t="shared" si="245"/>
        <v>154.69999999999999</v>
      </c>
      <c r="X424" s="44">
        <f t="shared" si="245"/>
        <v>154.69999999999999</v>
      </c>
      <c r="Y424" s="44">
        <f t="shared" si="245"/>
        <v>154.69999999999999</v>
      </c>
      <c r="Z424" s="44">
        <f t="shared" si="245"/>
        <v>154.69999999999999</v>
      </c>
      <c r="AA424" s="44">
        <f t="shared" si="245"/>
        <v>154.69999999999999</v>
      </c>
    </row>
    <row r="425" spans="1:27" ht="12.75" customHeight="1" collapsed="1" x14ac:dyDescent="0.3">
      <c r="A425" s="98" t="s">
        <v>2067</v>
      </c>
      <c r="B425" s="28" t="str">
        <f>"21"&amp;"."&amp;$B$800&amp;"."&amp;$B$801</f>
        <v>21.07.2024</v>
      </c>
      <c r="C425" s="90" t="s">
        <v>76</v>
      </c>
      <c r="D425" s="91">
        <f>ROUND(((D426+D427+D429+D428)/1000),5)</f>
        <v>4.2181600000000001</v>
      </c>
      <c r="E425" s="91">
        <f>ROUND(((E426+E427+E429+E428)/1000),5)</f>
        <v>4.0084400000000002</v>
      </c>
      <c r="F425" s="91">
        <f>ROUND(((F426+F427+F429+F428)/1000),5)</f>
        <v>3.8779699999999999</v>
      </c>
      <c r="G425" s="91">
        <f t="shared" ref="G425:AA425" si="246">ROUND(((G426+G427+G429+G428)/1000),5)</f>
        <v>3.7784200000000001</v>
      </c>
      <c r="H425" s="91">
        <f t="shared" si="246"/>
        <v>3.7570899999999998</v>
      </c>
      <c r="I425" s="91">
        <f t="shared" si="246"/>
        <v>3.7677299999999998</v>
      </c>
      <c r="J425" s="91">
        <f t="shared" si="246"/>
        <v>3.7972700000000001</v>
      </c>
      <c r="K425" s="91">
        <f t="shared" si="246"/>
        <v>4.0390699999999997</v>
      </c>
      <c r="L425" s="91">
        <f t="shared" si="246"/>
        <v>4.3578599999999996</v>
      </c>
      <c r="M425" s="91">
        <f t="shared" si="246"/>
        <v>4.5796599999999996</v>
      </c>
      <c r="N425" s="91">
        <f t="shared" si="246"/>
        <v>4.7148000000000003</v>
      </c>
      <c r="O425" s="91">
        <f t="shared" si="246"/>
        <v>4.84884</v>
      </c>
      <c r="P425" s="91">
        <f t="shared" si="246"/>
        <v>4.5742700000000003</v>
      </c>
      <c r="Q425" s="91">
        <f t="shared" si="246"/>
        <v>4.5669500000000003</v>
      </c>
      <c r="R425" s="91">
        <f t="shared" si="246"/>
        <v>4.5897699999999997</v>
      </c>
      <c r="S425" s="91">
        <f t="shared" si="246"/>
        <v>4.54983</v>
      </c>
      <c r="T425" s="91">
        <f t="shared" si="246"/>
        <v>4.7881299999999998</v>
      </c>
      <c r="U425" s="91">
        <f t="shared" si="246"/>
        <v>4.8110600000000003</v>
      </c>
      <c r="V425" s="91">
        <f t="shared" si="246"/>
        <v>4.7634999999999996</v>
      </c>
      <c r="W425" s="91">
        <f t="shared" si="246"/>
        <v>4.7844600000000002</v>
      </c>
      <c r="X425" s="91">
        <f t="shared" si="246"/>
        <v>4.6928599999999996</v>
      </c>
      <c r="Y425" s="91">
        <f t="shared" si="246"/>
        <v>4.6626899999999996</v>
      </c>
      <c r="Z425" s="91">
        <f t="shared" si="246"/>
        <v>4.5885100000000003</v>
      </c>
      <c r="AA425" s="91">
        <f t="shared" si="246"/>
        <v>4.3548900000000001</v>
      </c>
    </row>
    <row r="426" spans="1:27" ht="12.75" hidden="1" customHeight="1" outlineLevel="1" x14ac:dyDescent="0.3">
      <c r="A426" s="99" t="s">
        <v>2068</v>
      </c>
      <c r="B426" s="63" t="s">
        <v>238</v>
      </c>
      <c r="C426" s="43" t="s">
        <v>79</v>
      </c>
      <c r="D426" s="44">
        <v>1616.36</v>
      </c>
      <c r="E426" s="44">
        <v>1406.64</v>
      </c>
      <c r="F426" s="44">
        <v>1276.17</v>
      </c>
      <c r="G426" s="44">
        <v>1176.6199999999999</v>
      </c>
      <c r="H426" s="44">
        <v>1155.29</v>
      </c>
      <c r="I426" s="44">
        <v>1165.93</v>
      </c>
      <c r="J426" s="44">
        <v>1195.47</v>
      </c>
      <c r="K426" s="44">
        <v>1437.27</v>
      </c>
      <c r="L426" s="44">
        <v>1756.06</v>
      </c>
      <c r="M426" s="44">
        <v>1977.86</v>
      </c>
      <c r="N426" s="44">
        <v>2113</v>
      </c>
      <c r="O426" s="44">
        <v>2247.04</v>
      </c>
      <c r="P426" s="44">
        <v>1972.47</v>
      </c>
      <c r="Q426" s="44">
        <v>1965.15</v>
      </c>
      <c r="R426" s="44">
        <v>1987.97</v>
      </c>
      <c r="S426" s="44">
        <v>1948.03</v>
      </c>
      <c r="T426" s="44">
        <v>2186.33</v>
      </c>
      <c r="U426" s="44">
        <v>2209.2600000000002</v>
      </c>
      <c r="V426" s="44">
        <v>2161.6999999999998</v>
      </c>
      <c r="W426" s="44">
        <v>2182.66</v>
      </c>
      <c r="X426" s="44">
        <v>2091.06</v>
      </c>
      <c r="Y426" s="44">
        <v>2060.89</v>
      </c>
      <c r="Z426" s="44">
        <v>1986.71</v>
      </c>
      <c r="AA426" s="44">
        <v>1753.09</v>
      </c>
    </row>
    <row r="427" spans="1:27" ht="12.75" hidden="1" customHeight="1" outlineLevel="1" x14ac:dyDescent="0.3">
      <c r="A427" s="99" t="s">
        <v>2069</v>
      </c>
      <c r="B427" s="63" t="s">
        <v>90</v>
      </c>
      <c r="C427" s="43" t="s">
        <v>79</v>
      </c>
      <c r="D427" s="44">
        <f>$D$327</f>
        <v>2442.29</v>
      </c>
      <c r="E427" s="44">
        <f t="shared" ref="E427:AA427" si="247">$D$327</f>
        <v>2442.29</v>
      </c>
      <c r="F427" s="44">
        <f t="shared" si="247"/>
        <v>2442.29</v>
      </c>
      <c r="G427" s="44">
        <f t="shared" si="247"/>
        <v>2442.29</v>
      </c>
      <c r="H427" s="44">
        <f t="shared" si="247"/>
        <v>2442.29</v>
      </c>
      <c r="I427" s="44">
        <f t="shared" si="247"/>
        <v>2442.29</v>
      </c>
      <c r="J427" s="44">
        <f t="shared" si="247"/>
        <v>2442.29</v>
      </c>
      <c r="K427" s="44">
        <f t="shared" si="247"/>
        <v>2442.29</v>
      </c>
      <c r="L427" s="44">
        <f t="shared" si="247"/>
        <v>2442.29</v>
      </c>
      <c r="M427" s="44">
        <f t="shared" si="247"/>
        <v>2442.29</v>
      </c>
      <c r="N427" s="44">
        <f t="shared" si="247"/>
        <v>2442.29</v>
      </c>
      <c r="O427" s="44">
        <f t="shared" si="247"/>
        <v>2442.29</v>
      </c>
      <c r="P427" s="44">
        <f t="shared" si="247"/>
        <v>2442.29</v>
      </c>
      <c r="Q427" s="44">
        <f t="shared" si="247"/>
        <v>2442.29</v>
      </c>
      <c r="R427" s="44">
        <f t="shared" si="247"/>
        <v>2442.29</v>
      </c>
      <c r="S427" s="44">
        <f t="shared" si="247"/>
        <v>2442.29</v>
      </c>
      <c r="T427" s="44">
        <f t="shared" si="247"/>
        <v>2442.29</v>
      </c>
      <c r="U427" s="44">
        <f t="shared" si="247"/>
        <v>2442.29</v>
      </c>
      <c r="V427" s="44">
        <f t="shared" si="247"/>
        <v>2442.29</v>
      </c>
      <c r="W427" s="44">
        <f t="shared" si="247"/>
        <v>2442.29</v>
      </c>
      <c r="X427" s="44">
        <f t="shared" si="247"/>
        <v>2442.29</v>
      </c>
      <c r="Y427" s="44">
        <f t="shared" si="247"/>
        <v>2442.29</v>
      </c>
      <c r="Z427" s="44">
        <f t="shared" si="247"/>
        <v>2442.29</v>
      </c>
      <c r="AA427" s="44">
        <f t="shared" si="247"/>
        <v>2442.29</v>
      </c>
    </row>
    <row r="428" spans="1:27" ht="12.75" hidden="1" customHeight="1" outlineLevel="1" x14ac:dyDescent="0.3">
      <c r="A428" s="99" t="s">
        <v>2070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2071</v>
      </c>
      <c r="B429" s="63" t="s">
        <v>81</v>
      </c>
      <c r="C429" s="43" t="s">
        <v>79</v>
      </c>
      <c r="D429" s="44">
        <f>$D$11</f>
        <v>154.69999999999999</v>
      </c>
      <c r="E429" s="44">
        <f t="shared" ref="E429:AA429" si="248">$D$11</f>
        <v>154.69999999999999</v>
      </c>
      <c r="F429" s="44">
        <f t="shared" si="248"/>
        <v>154.69999999999999</v>
      </c>
      <c r="G429" s="44">
        <f t="shared" si="248"/>
        <v>154.69999999999999</v>
      </c>
      <c r="H429" s="44">
        <f t="shared" si="248"/>
        <v>154.69999999999999</v>
      </c>
      <c r="I429" s="44">
        <f t="shared" si="248"/>
        <v>154.69999999999999</v>
      </c>
      <c r="J429" s="44">
        <f t="shared" si="248"/>
        <v>154.69999999999999</v>
      </c>
      <c r="K429" s="44">
        <f t="shared" si="248"/>
        <v>154.69999999999999</v>
      </c>
      <c r="L429" s="44">
        <f t="shared" si="248"/>
        <v>154.69999999999999</v>
      </c>
      <c r="M429" s="44">
        <f t="shared" si="248"/>
        <v>154.69999999999999</v>
      </c>
      <c r="N429" s="44">
        <f t="shared" si="248"/>
        <v>154.69999999999999</v>
      </c>
      <c r="O429" s="44">
        <f t="shared" si="248"/>
        <v>154.69999999999999</v>
      </c>
      <c r="P429" s="44">
        <f t="shared" si="248"/>
        <v>154.69999999999999</v>
      </c>
      <c r="Q429" s="44">
        <f t="shared" si="248"/>
        <v>154.69999999999999</v>
      </c>
      <c r="R429" s="44">
        <f t="shared" si="248"/>
        <v>154.69999999999999</v>
      </c>
      <c r="S429" s="44">
        <f t="shared" si="248"/>
        <v>154.69999999999999</v>
      </c>
      <c r="T429" s="44">
        <f t="shared" si="248"/>
        <v>154.69999999999999</v>
      </c>
      <c r="U429" s="44">
        <f t="shared" si="248"/>
        <v>154.69999999999999</v>
      </c>
      <c r="V429" s="44">
        <f t="shared" si="248"/>
        <v>154.69999999999999</v>
      </c>
      <c r="W429" s="44">
        <f t="shared" si="248"/>
        <v>154.69999999999999</v>
      </c>
      <c r="X429" s="44">
        <f t="shared" si="248"/>
        <v>154.69999999999999</v>
      </c>
      <c r="Y429" s="44">
        <f t="shared" si="248"/>
        <v>154.69999999999999</v>
      </c>
      <c r="Z429" s="44">
        <f t="shared" si="248"/>
        <v>154.69999999999999</v>
      </c>
      <c r="AA429" s="44">
        <f t="shared" si="248"/>
        <v>154.69999999999999</v>
      </c>
    </row>
    <row r="430" spans="1:27" ht="12.75" customHeight="1" collapsed="1" x14ac:dyDescent="0.3">
      <c r="A430" s="98" t="s">
        <v>2072</v>
      </c>
      <c r="B430" s="28" t="str">
        <f>"22"&amp;"."&amp;$B$800&amp;"."&amp;$B$801</f>
        <v>22.07.2024</v>
      </c>
      <c r="C430" s="90" t="s">
        <v>76</v>
      </c>
      <c r="D430" s="91">
        <f>ROUND(((D431+D432+D434+D433)/1000),5)</f>
        <v>4.0744400000000001</v>
      </c>
      <c r="E430" s="91">
        <f>ROUND(((E431+E432+E434+E433)/1000),5)</f>
        <v>3.9401700000000002</v>
      </c>
      <c r="F430" s="91">
        <f>ROUND(((F431+F432+F434+F433)/1000),5)</f>
        <v>3.84598</v>
      </c>
      <c r="G430" s="91">
        <f t="shared" ref="G430:AA430" si="249">ROUND(((G431+G432+G434+G433)/1000),5)</f>
        <v>3.7905000000000002</v>
      </c>
      <c r="H430" s="91">
        <f t="shared" si="249"/>
        <v>3.7701199999999999</v>
      </c>
      <c r="I430" s="91">
        <f t="shared" si="249"/>
        <v>3.83866</v>
      </c>
      <c r="J430" s="91">
        <f t="shared" si="249"/>
        <v>4.0097500000000004</v>
      </c>
      <c r="K430" s="91">
        <f t="shared" si="249"/>
        <v>4.2922599999999997</v>
      </c>
      <c r="L430" s="91">
        <f t="shared" si="249"/>
        <v>4.6205600000000002</v>
      </c>
      <c r="M430" s="91">
        <f t="shared" si="249"/>
        <v>5.0009300000000003</v>
      </c>
      <c r="N430" s="91">
        <f t="shared" si="249"/>
        <v>5.0028100000000002</v>
      </c>
      <c r="O430" s="91">
        <f t="shared" si="249"/>
        <v>4.9914899999999998</v>
      </c>
      <c r="P430" s="91">
        <f t="shared" si="249"/>
        <v>4.9901099999999996</v>
      </c>
      <c r="Q430" s="91">
        <f t="shared" si="249"/>
        <v>5.0162399999999998</v>
      </c>
      <c r="R430" s="91">
        <f t="shared" si="249"/>
        <v>5.0171700000000001</v>
      </c>
      <c r="S430" s="91">
        <f t="shared" si="249"/>
        <v>5.0319900000000004</v>
      </c>
      <c r="T430" s="91">
        <f t="shared" si="249"/>
        <v>5.0142199999999999</v>
      </c>
      <c r="U430" s="91">
        <f t="shared" si="249"/>
        <v>4.9394499999999999</v>
      </c>
      <c r="V430" s="91">
        <f t="shared" si="249"/>
        <v>4.9069799999999999</v>
      </c>
      <c r="W430" s="91">
        <f t="shared" si="249"/>
        <v>4.7801400000000003</v>
      </c>
      <c r="X430" s="91">
        <f t="shared" si="249"/>
        <v>4.6605100000000004</v>
      </c>
      <c r="Y430" s="91">
        <f t="shared" si="249"/>
        <v>4.6515199999999997</v>
      </c>
      <c r="Z430" s="91">
        <f t="shared" si="249"/>
        <v>4.3856099999999998</v>
      </c>
      <c r="AA430" s="91">
        <f t="shared" si="249"/>
        <v>4.2381599999999997</v>
      </c>
    </row>
    <row r="431" spans="1:27" ht="12.75" hidden="1" customHeight="1" outlineLevel="1" x14ac:dyDescent="0.3">
      <c r="A431" s="99" t="s">
        <v>2073</v>
      </c>
      <c r="B431" s="63" t="s">
        <v>238</v>
      </c>
      <c r="C431" s="43" t="s">
        <v>79</v>
      </c>
      <c r="D431" s="44">
        <v>1472.64</v>
      </c>
      <c r="E431" s="44">
        <v>1338.37</v>
      </c>
      <c r="F431" s="44">
        <v>1244.18</v>
      </c>
      <c r="G431" s="44">
        <v>1188.7</v>
      </c>
      <c r="H431" s="44">
        <v>1168.32</v>
      </c>
      <c r="I431" s="44">
        <v>1236.8599999999999</v>
      </c>
      <c r="J431" s="44">
        <v>1407.95</v>
      </c>
      <c r="K431" s="44">
        <v>1690.46</v>
      </c>
      <c r="L431" s="44">
        <v>2018.76</v>
      </c>
      <c r="M431" s="44">
        <v>2399.13</v>
      </c>
      <c r="N431" s="44">
        <v>2401.0100000000002</v>
      </c>
      <c r="O431" s="44">
        <v>2389.69</v>
      </c>
      <c r="P431" s="44">
        <v>2388.31</v>
      </c>
      <c r="Q431" s="44">
        <v>2414.44</v>
      </c>
      <c r="R431" s="44">
        <v>2415.37</v>
      </c>
      <c r="S431" s="44">
        <v>2430.19</v>
      </c>
      <c r="T431" s="44">
        <v>2412.42</v>
      </c>
      <c r="U431" s="44">
        <v>2337.65</v>
      </c>
      <c r="V431" s="44">
        <v>2305.1799999999998</v>
      </c>
      <c r="W431" s="44">
        <v>2178.34</v>
      </c>
      <c r="X431" s="44">
        <v>2058.71</v>
      </c>
      <c r="Y431" s="44">
        <v>2049.7199999999998</v>
      </c>
      <c r="Z431" s="44">
        <v>1783.81</v>
      </c>
      <c r="AA431" s="44">
        <v>1636.36</v>
      </c>
    </row>
    <row r="432" spans="1:27" ht="12.75" hidden="1" customHeight="1" outlineLevel="1" x14ac:dyDescent="0.3">
      <c r="A432" s="99" t="s">
        <v>2074</v>
      </c>
      <c r="B432" s="63" t="s">
        <v>90</v>
      </c>
      <c r="C432" s="43" t="s">
        <v>79</v>
      </c>
      <c r="D432" s="44">
        <f>$D$327</f>
        <v>2442.29</v>
      </c>
      <c r="E432" s="44">
        <f t="shared" ref="E432:AA432" si="250">$D$327</f>
        <v>2442.29</v>
      </c>
      <c r="F432" s="44">
        <f t="shared" si="250"/>
        <v>2442.29</v>
      </c>
      <c r="G432" s="44">
        <f t="shared" si="250"/>
        <v>2442.29</v>
      </c>
      <c r="H432" s="44">
        <f t="shared" si="250"/>
        <v>2442.29</v>
      </c>
      <c r="I432" s="44">
        <f t="shared" si="250"/>
        <v>2442.29</v>
      </c>
      <c r="J432" s="44">
        <f t="shared" si="250"/>
        <v>2442.29</v>
      </c>
      <c r="K432" s="44">
        <f t="shared" si="250"/>
        <v>2442.29</v>
      </c>
      <c r="L432" s="44">
        <f t="shared" si="250"/>
        <v>2442.29</v>
      </c>
      <c r="M432" s="44">
        <f t="shared" si="250"/>
        <v>2442.29</v>
      </c>
      <c r="N432" s="44">
        <f t="shared" si="250"/>
        <v>2442.29</v>
      </c>
      <c r="O432" s="44">
        <f t="shared" si="250"/>
        <v>2442.29</v>
      </c>
      <c r="P432" s="44">
        <f t="shared" si="250"/>
        <v>2442.29</v>
      </c>
      <c r="Q432" s="44">
        <f t="shared" si="250"/>
        <v>2442.29</v>
      </c>
      <c r="R432" s="44">
        <f t="shared" si="250"/>
        <v>2442.29</v>
      </c>
      <c r="S432" s="44">
        <f t="shared" si="250"/>
        <v>2442.29</v>
      </c>
      <c r="T432" s="44">
        <f t="shared" si="250"/>
        <v>2442.29</v>
      </c>
      <c r="U432" s="44">
        <f t="shared" si="250"/>
        <v>2442.29</v>
      </c>
      <c r="V432" s="44">
        <f t="shared" si="250"/>
        <v>2442.29</v>
      </c>
      <c r="W432" s="44">
        <f t="shared" si="250"/>
        <v>2442.29</v>
      </c>
      <c r="X432" s="44">
        <f t="shared" si="250"/>
        <v>2442.29</v>
      </c>
      <c r="Y432" s="44">
        <f t="shared" si="250"/>
        <v>2442.29</v>
      </c>
      <c r="Z432" s="44">
        <f t="shared" si="250"/>
        <v>2442.29</v>
      </c>
      <c r="AA432" s="44">
        <f t="shared" si="250"/>
        <v>2442.29</v>
      </c>
    </row>
    <row r="433" spans="1:27" ht="12.75" hidden="1" customHeight="1" outlineLevel="1" x14ac:dyDescent="0.3">
      <c r="A433" s="99" t="s">
        <v>2075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2076</v>
      </c>
      <c r="B434" s="63" t="s">
        <v>81</v>
      </c>
      <c r="C434" s="43" t="s">
        <v>79</v>
      </c>
      <c r="D434" s="44">
        <f>$D$11</f>
        <v>154.69999999999999</v>
      </c>
      <c r="E434" s="44">
        <f t="shared" ref="E434:AA434" si="251">$D$11</f>
        <v>154.69999999999999</v>
      </c>
      <c r="F434" s="44">
        <f t="shared" si="251"/>
        <v>154.69999999999999</v>
      </c>
      <c r="G434" s="44">
        <f t="shared" si="251"/>
        <v>154.69999999999999</v>
      </c>
      <c r="H434" s="44">
        <f t="shared" si="251"/>
        <v>154.69999999999999</v>
      </c>
      <c r="I434" s="44">
        <f t="shared" si="251"/>
        <v>154.69999999999999</v>
      </c>
      <c r="J434" s="44">
        <f t="shared" si="251"/>
        <v>154.69999999999999</v>
      </c>
      <c r="K434" s="44">
        <f t="shared" si="251"/>
        <v>154.69999999999999</v>
      </c>
      <c r="L434" s="44">
        <f t="shared" si="251"/>
        <v>154.69999999999999</v>
      </c>
      <c r="M434" s="44">
        <f t="shared" si="251"/>
        <v>154.69999999999999</v>
      </c>
      <c r="N434" s="44">
        <f t="shared" si="251"/>
        <v>154.69999999999999</v>
      </c>
      <c r="O434" s="44">
        <f t="shared" si="251"/>
        <v>154.69999999999999</v>
      </c>
      <c r="P434" s="44">
        <f t="shared" si="251"/>
        <v>154.69999999999999</v>
      </c>
      <c r="Q434" s="44">
        <f t="shared" si="251"/>
        <v>154.69999999999999</v>
      </c>
      <c r="R434" s="44">
        <f t="shared" si="251"/>
        <v>154.69999999999999</v>
      </c>
      <c r="S434" s="44">
        <f t="shared" si="251"/>
        <v>154.69999999999999</v>
      </c>
      <c r="T434" s="44">
        <f t="shared" si="251"/>
        <v>154.69999999999999</v>
      </c>
      <c r="U434" s="44">
        <f t="shared" si="251"/>
        <v>154.69999999999999</v>
      </c>
      <c r="V434" s="44">
        <f t="shared" si="251"/>
        <v>154.69999999999999</v>
      </c>
      <c r="W434" s="44">
        <f t="shared" si="251"/>
        <v>154.69999999999999</v>
      </c>
      <c r="X434" s="44">
        <f t="shared" si="251"/>
        <v>154.69999999999999</v>
      </c>
      <c r="Y434" s="44">
        <f t="shared" si="251"/>
        <v>154.69999999999999</v>
      </c>
      <c r="Z434" s="44">
        <f t="shared" si="251"/>
        <v>154.69999999999999</v>
      </c>
      <c r="AA434" s="44">
        <f t="shared" si="251"/>
        <v>154.69999999999999</v>
      </c>
    </row>
    <row r="435" spans="1:27" ht="12.75" customHeight="1" collapsed="1" x14ac:dyDescent="0.3">
      <c r="A435" s="98" t="s">
        <v>2077</v>
      </c>
      <c r="B435" s="28" t="str">
        <f>"23"&amp;"."&amp;$B$800&amp;"."&amp;$B$801</f>
        <v>23.07.2024</v>
      </c>
      <c r="C435" s="90" t="s">
        <v>76</v>
      </c>
      <c r="D435" s="91">
        <f>ROUND(((D436+D437+D439+D438)/1000),5)</f>
        <v>3.9049200000000002</v>
      </c>
      <c r="E435" s="91">
        <f>ROUND(((E436+E437+E439+E438)/1000),5)</f>
        <v>3.7985500000000001</v>
      </c>
      <c r="F435" s="91">
        <f>ROUND(((F436+F437+F439+F438)/1000),5)</f>
        <v>3.7034600000000002</v>
      </c>
      <c r="G435" s="91">
        <f t="shared" ref="G435:AA435" si="252">ROUND(((G436+G437+G439+G438)/1000),5)</f>
        <v>2.9129100000000001</v>
      </c>
      <c r="H435" s="91">
        <f t="shared" si="252"/>
        <v>2.8921199999999998</v>
      </c>
      <c r="I435" s="91">
        <f t="shared" si="252"/>
        <v>3.08826</v>
      </c>
      <c r="J435" s="91">
        <f t="shared" si="252"/>
        <v>3.8067700000000002</v>
      </c>
      <c r="K435" s="91">
        <f t="shared" si="252"/>
        <v>4.1823300000000003</v>
      </c>
      <c r="L435" s="91">
        <f t="shared" si="252"/>
        <v>4.4662499999999996</v>
      </c>
      <c r="M435" s="91">
        <f t="shared" si="252"/>
        <v>4.6988700000000003</v>
      </c>
      <c r="N435" s="91">
        <f t="shared" si="252"/>
        <v>4.7182700000000004</v>
      </c>
      <c r="O435" s="91">
        <f t="shared" si="252"/>
        <v>4.7239199999999997</v>
      </c>
      <c r="P435" s="91">
        <f t="shared" si="252"/>
        <v>4.7346700000000004</v>
      </c>
      <c r="Q435" s="91">
        <f t="shared" si="252"/>
        <v>4.7714999999999996</v>
      </c>
      <c r="R435" s="91">
        <f t="shared" si="252"/>
        <v>4.78871</v>
      </c>
      <c r="S435" s="91">
        <f t="shared" si="252"/>
        <v>4.8202100000000003</v>
      </c>
      <c r="T435" s="91">
        <f t="shared" si="252"/>
        <v>4.8464</v>
      </c>
      <c r="U435" s="91">
        <f t="shared" si="252"/>
        <v>4.7821999999999996</v>
      </c>
      <c r="V435" s="91">
        <f t="shared" si="252"/>
        <v>4.7496600000000004</v>
      </c>
      <c r="W435" s="91">
        <f t="shared" si="252"/>
        <v>4.6860799999999996</v>
      </c>
      <c r="X435" s="91">
        <f t="shared" si="252"/>
        <v>4.6186100000000003</v>
      </c>
      <c r="Y435" s="91">
        <f t="shared" si="252"/>
        <v>4.5962100000000001</v>
      </c>
      <c r="Z435" s="91">
        <f t="shared" si="252"/>
        <v>4.4442199999999996</v>
      </c>
      <c r="AA435" s="91">
        <f t="shared" si="252"/>
        <v>4.2641600000000004</v>
      </c>
    </row>
    <row r="436" spans="1:27" ht="12.75" hidden="1" customHeight="1" outlineLevel="1" x14ac:dyDescent="0.3">
      <c r="A436" s="99" t="s">
        <v>2078</v>
      </c>
      <c r="B436" s="63" t="s">
        <v>238</v>
      </c>
      <c r="C436" s="43" t="s">
        <v>79</v>
      </c>
      <c r="D436" s="44">
        <v>1303.1199999999999</v>
      </c>
      <c r="E436" s="44">
        <v>1196.75</v>
      </c>
      <c r="F436" s="44">
        <v>1101.6600000000001</v>
      </c>
      <c r="G436" s="44">
        <v>311.11</v>
      </c>
      <c r="H436" s="44">
        <v>290.32</v>
      </c>
      <c r="I436" s="44">
        <v>486.46</v>
      </c>
      <c r="J436" s="44">
        <v>1204.97</v>
      </c>
      <c r="K436" s="44">
        <v>1580.53</v>
      </c>
      <c r="L436" s="44">
        <v>1864.45</v>
      </c>
      <c r="M436" s="44">
        <v>2097.0700000000002</v>
      </c>
      <c r="N436" s="44">
        <v>2116.4699999999998</v>
      </c>
      <c r="O436" s="44">
        <v>2122.12</v>
      </c>
      <c r="P436" s="44">
        <v>2132.87</v>
      </c>
      <c r="Q436" s="44">
        <v>2169.6999999999998</v>
      </c>
      <c r="R436" s="44">
        <v>2186.91</v>
      </c>
      <c r="S436" s="44">
        <v>2218.41</v>
      </c>
      <c r="T436" s="44">
        <v>2244.6</v>
      </c>
      <c r="U436" s="44">
        <v>2180.4</v>
      </c>
      <c r="V436" s="44">
        <v>2147.86</v>
      </c>
      <c r="W436" s="44">
        <v>2084.2800000000002</v>
      </c>
      <c r="X436" s="44">
        <v>2016.81</v>
      </c>
      <c r="Y436" s="44">
        <v>1994.41</v>
      </c>
      <c r="Z436" s="44">
        <v>1842.42</v>
      </c>
      <c r="AA436" s="44">
        <v>1662.36</v>
      </c>
    </row>
    <row r="437" spans="1:27" ht="12.75" hidden="1" customHeight="1" outlineLevel="1" x14ac:dyDescent="0.3">
      <c r="A437" s="99" t="s">
        <v>2079</v>
      </c>
      <c r="B437" s="63" t="s">
        <v>90</v>
      </c>
      <c r="C437" s="43" t="s">
        <v>79</v>
      </c>
      <c r="D437" s="44">
        <f>$D$327</f>
        <v>2442.29</v>
      </c>
      <c r="E437" s="44">
        <f t="shared" ref="E437:AA437" si="253">$D$327</f>
        <v>2442.29</v>
      </c>
      <c r="F437" s="44">
        <f t="shared" si="253"/>
        <v>2442.29</v>
      </c>
      <c r="G437" s="44">
        <f t="shared" si="253"/>
        <v>2442.29</v>
      </c>
      <c r="H437" s="44">
        <f t="shared" si="253"/>
        <v>2442.29</v>
      </c>
      <c r="I437" s="44">
        <f t="shared" si="253"/>
        <v>2442.29</v>
      </c>
      <c r="J437" s="44">
        <f t="shared" si="253"/>
        <v>2442.29</v>
      </c>
      <c r="K437" s="44">
        <f t="shared" si="253"/>
        <v>2442.29</v>
      </c>
      <c r="L437" s="44">
        <f t="shared" si="253"/>
        <v>2442.29</v>
      </c>
      <c r="M437" s="44">
        <f t="shared" si="253"/>
        <v>2442.29</v>
      </c>
      <c r="N437" s="44">
        <f t="shared" si="253"/>
        <v>2442.29</v>
      </c>
      <c r="O437" s="44">
        <f t="shared" si="253"/>
        <v>2442.29</v>
      </c>
      <c r="P437" s="44">
        <f t="shared" si="253"/>
        <v>2442.29</v>
      </c>
      <c r="Q437" s="44">
        <f t="shared" si="253"/>
        <v>2442.29</v>
      </c>
      <c r="R437" s="44">
        <f t="shared" si="253"/>
        <v>2442.29</v>
      </c>
      <c r="S437" s="44">
        <f t="shared" si="253"/>
        <v>2442.29</v>
      </c>
      <c r="T437" s="44">
        <f t="shared" si="253"/>
        <v>2442.29</v>
      </c>
      <c r="U437" s="44">
        <f t="shared" si="253"/>
        <v>2442.29</v>
      </c>
      <c r="V437" s="44">
        <f t="shared" si="253"/>
        <v>2442.29</v>
      </c>
      <c r="W437" s="44">
        <f t="shared" si="253"/>
        <v>2442.29</v>
      </c>
      <c r="X437" s="44">
        <f t="shared" si="253"/>
        <v>2442.29</v>
      </c>
      <c r="Y437" s="44">
        <f t="shared" si="253"/>
        <v>2442.29</v>
      </c>
      <c r="Z437" s="44">
        <f t="shared" si="253"/>
        <v>2442.29</v>
      </c>
      <c r="AA437" s="44">
        <f t="shared" si="253"/>
        <v>2442.29</v>
      </c>
    </row>
    <row r="438" spans="1:27" ht="12.75" hidden="1" customHeight="1" outlineLevel="1" x14ac:dyDescent="0.3">
      <c r="A438" s="99" t="s">
        <v>2080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2081</v>
      </c>
      <c r="B439" s="63" t="s">
        <v>81</v>
      </c>
      <c r="C439" s="43" t="s">
        <v>79</v>
      </c>
      <c r="D439" s="44">
        <f>$D$11</f>
        <v>154.69999999999999</v>
      </c>
      <c r="E439" s="44">
        <f t="shared" ref="E439:AA439" si="254">$D$11</f>
        <v>154.69999999999999</v>
      </c>
      <c r="F439" s="44">
        <f t="shared" si="254"/>
        <v>154.69999999999999</v>
      </c>
      <c r="G439" s="44">
        <f t="shared" si="254"/>
        <v>154.69999999999999</v>
      </c>
      <c r="H439" s="44">
        <f t="shared" si="254"/>
        <v>154.69999999999999</v>
      </c>
      <c r="I439" s="44">
        <f t="shared" si="254"/>
        <v>154.69999999999999</v>
      </c>
      <c r="J439" s="44">
        <f t="shared" si="254"/>
        <v>154.69999999999999</v>
      </c>
      <c r="K439" s="44">
        <f t="shared" si="254"/>
        <v>154.69999999999999</v>
      </c>
      <c r="L439" s="44">
        <f t="shared" si="254"/>
        <v>154.69999999999999</v>
      </c>
      <c r="M439" s="44">
        <f t="shared" si="254"/>
        <v>154.69999999999999</v>
      </c>
      <c r="N439" s="44">
        <f t="shared" si="254"/>
        <v>154.69999999999999</v>
      </c>
      <c r="O439" s="44">
        <f t="shared" si="254"/>
        <v>154.69999999999999</v>
      </c>
      <c r="P439" s="44">
        <f t="shared" si="254"/>
        <v>154.69999999999999</v>
      </c>
      <c r="Q439" s="44">
        <f t="shared" si="254"/>
        <v>154.69999999999999</v>
      </c>
      <c r="R439" s="44">
        <f t="shared" si="254"/>
        <v>154.69999999999999</v>
      </c>
      <c r="S439" s="44">
        <f t="shared" si="254"/>
        <v>154.69999999999999</v>
      </c>
      <c r="T439" s="44">
        <f t="shared" si="254"/>
        <v>154.69999999999999</v>
      </c>
      <c r="U439" s="44">
        <f t="shared" si="254"/>
        <v>154.69999999999999</v>
      </c>
      <c r="V439" s="44">
        <f t="shared" si="254"/>
        <v>154.69999999999999</v>
      </c>
      <c r="W439" s="44">
        <f t="shared" si="254"/>
        <v>154.69999999999999</v>
      </c>
      <c r="X439" s="44">
        <f t="shared" si="254"/>
        <v>154.69999999999999</v>
      </c>
      <c r="Y439" s="44">
        <f t="shared" si="254"/>
        <v>154.69999999999999</v>
      </c>
      <c r="Z439" s="44">
        <f t="shared" si="254"/>
        <v>154.69999999999999</v>
      </c>
      <c r="AA439" s="44">
        <f t="shared" si="254"/>
        <v>154.69999999999999</v>
      </c>
    </row>
    <row r="440" spans="1:27" ht="12.75" customHeight="1" collapsed="1" x14ac:dyDescent="0.3">
      <c r="A440" s="98" t="s">
        <v>2082</v>
      </c>
      <c r="B440" s="28" t="str">
        <f>"24"&amp;"."&amp;$B$800&amp;"."&amp;$B$801</f>
        <v>24.07.2024</v>
      </c>
      <c r="C440" s="90" t="s">
        <v>76</v>
      </c>
      <c r="D440" s="91">
        <f>ROUND(((D441+D442+D444+D443)/1000),5)</f>
        <v>3.8641100000000002</v>
      </c>
      <c r="E440" s="91">
        <f>ROUND(((E441+E442+E444+E443)/1000),5)</f>
        <v>3.6443699999999999</v>
      </c>
      <c r="F440" s="91">
        <f>ROUND(((F441+F442+F444+F443)/1000),5)</f>
        <v>3.5020699999999998</v>
      </c>
      <c r="G440" s="91">
        <f t="shared" ref="G440:AA440" si="255">ROUND(((G441+G442+G444+G443)/1000),5)</f>
        <v>2.7838799999999999</v>
      </c>
      <c r="H440" s="91">
        <f t="shared" si="255"/>
        <v>2.62676</v>
      </c>
      <c r="I440" s="91">
        <f t="shared" si="255"/>
        <v>2.7314699999999998</v>
      </c>
      <c r="J440" s="91">
        <f t="shared" si="255"/>
        <v>3.8017300000000001</v>
      </c>
      <c r="K440" s="91">
        <f t="shared" si="255"/>
        <v>4.1669400000000003</v>
      </c>
      <c r="L440" s="91">
        <f t="shared" si="255"/>
        <v>4.6149500000000003</v>
      </c>
      <c r="M440" s="91">
        <f t="shared" si="255"/>
        <v>4.8389699999999998</v>
      </c>
      <c r="N440" s="91">
        <f t="shared" si="255"/>
        <v>4.94137</v>
      </c>
      <c r="O440" s="91">
        <f t="shared" si="255"/>
        <v>5.00352</v>
      </c>
      <c r="P440" s="91">
        <f t="shared" si="255"/>
        <v>5.0026599999999997</v>
      </c>
      <c r="Q440" s="91">
        <f t="shared" si="255"/>
        <v>5.0870499999999996</v>
      </c>
      <c r="R440" s="91">
        <f t="shared" si="255"/>
        <v>5.1448200000000002</v>
      </c>
      <c r="S440" s="91">
        <f t="shared" si="255"/>
        <v>5.1783200000000003</v>
      </c>
      <c r="T440" s="91">
        <f t="shared" si="255"/>
        <v>5.1847000000000003</v>
      </c>
      <c r="U440" s="91">
        <f t="shared" si="255"/>
        <v>5.0586500000000001</v>
      </c>
      <c r="V440" s="91">
        <f t="shared" si="255"/>
        <v>5.0278600000000004</v>
      </c>
      <c r="W440" s="91">
        <f t="shared" si="255"/>
        <v>4.9272299999999998</v>
      </c>
      <c r="X440" s="91">
        <f t="shared" si="255"/>
        <v>4.8380599999999996</v>
      </c>
      <c r="Y440" s="91">
        <f t="shared" si="255"/>
        <v>4.7892799999999998</v>
      </c>
      <c r="Z440" s="91">
        <f t="shared" si="255"/>
        <v>4.37181</v>
      </c>
      <c r="AA440" s="91">
        <f t="shared" si="255"/>
        <v>4.2394100000000003</v>
      </c>
    </row>
    <row r="441" spans="1:27" ht="12.75" hidden="1" customHeight="1" outlineLevel="1" x14ac:dyDescent="0.3">
      <c r="A441" s="99" t="s">
        <v>2083</v>
      </c>
      <c r="B441" s="63" t="s">
        <v>238</v>
      </c>
      <c r="C441" s="43" t="s">
        <v>79</v>
      </c>
      <c r="D441" s="44">
        <v>1262.31</v>
      </c>
      <c r="E441" s="44">
        <v>1042.57</v>
      </c>
      <c r="F441" s="44">
        <v>900.27</v>
      </c>
      <c r="G441" s="44">
        <v>182.08</v>
      </c>
      <c r="H441" s="44">
        <v>24.96</v>
      </c>
      <c r="I441" s="44">
        <v>129.66999999999999</v>
      </c>
      <c r="J441" s="44">
        <v>1199.93</v>
      </c>
      <c r="K441" s="44">
        <v>1565.14</v>
      </c>
      <c r="L441" s="44">
        <v>2013.15</v>
      </c>
      <c r="M441" s="44">
        <v>2237.17</v>
      </c>
      <c r="N441" s="44">
        <v>2339.5700000000002</v>
      </c>
      <c r="O441" s="44">
        <v>2401.7199999999998</v>
      </c>
      <c r="P441" s="44">
        <v>2400.86</v>
      </c>
      <c r="Q441" s="44">
        <v>2485.25</v>
      </c>
      <c r="R441" s="44">
        <v>2543.02</v>
      </c>
      <c r="S441" s="44">
        <v>2576.52</v>
      </c>
      <c r="T441" s="44">
        <v>2582.9</v>
      </c>
      <c r="U441" s="44">
        <v>2456.85</v>
      </c>
      <c r="V441" s="44">
        <v>2426.06</v>
      </c>
      <c r="W441" s="44">
        <v>2325.4299999999998</v>
      </c>
      <c r="X441" s="44">
        <v>2236.2600000000002</v>
      </c>
      <c r="Y441" s="44">
        <v>2187.48</v>
      </c>
      <c r="Z441" s="44">
        <v>1770.01</v>
      </c>
      <c r="AA441" s="44">
        <v>1637.61</v>
      </c>
    </row>
    <row r="442" spans="1:27" ht="12.75" hidden="1" customHeight="1" outlineLevel="1" x14ac:dyDescent="0.3">
      <c r="A442" s="99" t="s">
        <v>2084</v>
      </c>
      <c r="B442" s="63" t="s">
        <v>90</v>
      </c>
      <c r="C442" s="43" t="s">
        <v>79</v>
      </c>
      <c r="D442" s="44">
        <f>$D$327</f>
        <v>2442.29</v>
      </c>
      <c r="E442" s="44">
        <f t="shared" ref="E442:AA442" si="256">$D$327</f>
        <v>2442.29</v>
      </c>
      <c r="F442" s="44">
        <f t="shared" si="256"/>
        <v>2442.29</v>
      </c>
      <c r="G442" s="44">
        <f t="shared" si="256"/>
        <v>2442.29</v>
      </c>
      <c r="H442" s="44">
        <f t="shared" si="256"/>
        <v>2442.29</v>
      </c>
      <c r="I442" s="44">
        <f t="shared" si="256"/>
        <v>2442.29</v>
      </c>
      <c r="J442" s="44">
        <f t="shared" si="256"/>
        <v>2442.29</v>
      </c>
      <c r="K442" s="44">
        <f t="shared" si="256"/>
        <v>2442.29</v>
      </c>
      <c r="L442" s="44">
        <f t="shared" si="256"/>
        <v>2442.29</v>
      </c>
      <c r="M442" s="44">
        <f t="shared" si="256"/>
        <v>2442.29</v>
      </c>
      <c r="N442" s="44">
        <f t="shared" si="256"/>
        <v>2442.29</v>
      </c>
      <c r="O442" s="44">
        <f t="shared" si="256"/>
        <v>2442.29</v>
      </c>
      <c r="P442" s="44">
        <f t="shared" si="256"/>
        <v>2442.29</v>
      </c>
      <c r="Q442" s="44">
        <f t="shared" si="256"/>
        <v>2442.29</v>
      </c>
      <c r="R442" s="44">
        <f t="shared" si="256"/>
        <v>2442.29</v>
      </c>
      <c r="S442" s="44">
        <f t="shared" si="256"/>
        <v>2442.29</v>
      </c>
      <c r="T442" s="44">
        <f t="shared" si="256"/>
        <v>2442.29</v>
      </c>
      <c r="U442" s="44">
        <f t="shared" si="256"/>
        <v>2442.29</v>
      </c>
      <c r="V442" s="44">
        <f t="shared" si="256"/>
        <v>2442.29</v>
      </c>
      <c r="W442" s="44">
        <f t="shared" si="256"/>
        <v>2442.29</v>
      </c>
      <c r="X442" s="44">
        <f t="shared" si="256"/>
        <v>2442.29</v>
      </c>
      <c r="Y442" s="44">
        <f t="shared" si="256"/>
        <v>2442.29</v>
      </c>
      <c r="Z442" s="44">
        <f t="shared" si="256"/>
        <v>2442.29</v>
      </c>
      <c r="AA442" s="44">
        <f t="shared" si="256"/>
        <v>2442.29</v>
      </c>
    </row>
    <row r="443" spans="1:27" ht="12.75" hidden="1" customHeight="1" outlineLevel="1" x14ac:dyDescent="0.3">
      <c r="A443" s="99" t="s">
        <v>2085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2086</v>
      </c>
      <c r="B444" s="63" t="s">
        <v>81</v>
      </c>
      <c r="C444" s="43" t="s">
        <v>79</v>
      </c>
      <c r="D444" s="44">
        <f>$D$11</f>
        <v>154.69999999999999</v>
      </c>
      <c r="E444" s="44">
        <f t="shared" ref="E444:AA444" si="257">$D$11</f>
        <v>154.69999999999999</v>
      </c>
      <c r="F444" s="44">
        <f t="shared" si="257"/>
        <v>154.69999999999999</v>
      </c>
      <c r="G444" s="44">
        <f t="shared" si="257"/>
        <v>154.69999999999999</v>
      </c>
      <c r="H444" s="44">
        <f t="shared" si="257"/>
        <v>154.69999999999999</v>
      </c>
      <c r="I444" s="44">
        <f t="shared" si="257"/>
        <v>154.69999999999999</v>
      </c>
      <c r="J444" s="44">
        <f t="shared" si="257"/>
        <v>154.69999999999999</v>
      </c>
      <c r="K444" s="44">
        <f t="shared" si="257"/>
        <v>154.69999999999999</v>
      </c>
      <c r="L444" s="44">
        <f t="shared" si="257"/>
        <v>154.69999999999999</v>
      </c>
      <c r="M444" s="44">
        <f t="shared" si="257"/>
        <v>154.69999999999999</v>
      </c>
      <c r="N444" s="44">
        <f t="shared" si="257"/>
        <v>154.69999999999999</v>
      </c>
      <c r="O444" s="44">
        <f t="shared" si="257"/>
        <v>154.69999999999999</v>
      </c>
      <c r="P444" s="44">
        <f t="shared" si="257"/>
        <v>154.69999999999999</v>
      </c>
      <c r="Q444" s="44">
        <f t="shared" si="257"/>
        <v>154.69999999999999</v>
      </c>
      <c r="R444" s="44">
        <f t="shared" si="257"/>
        <v>154.69999999999999</v>
      </c>
      <c r="S444" s="44">
        <f t="shared" si="257"/>
        <v>154.69999999999999</v>
      </c>
      <c r="T444" s="44">
        <f t="shared" si="257"/>
        <v>154.69999999999999</v>
      </c>
      <c r="U444" s="44">
        <f t="shared" si="257"/>
        <v>154.69999999999999</v>
      </c>
      <c r="V444" s="44">
        <f t="shared" si="257"/>
        <v>154.69999999999999</v>
      </c>
      <c r="W444" s="44">
        <f t="shared" si="257"/>
        <v>154.69999999999999</v>
      </c>
      <c r="X444" s="44">
        <f t="shared" si="257"/>
        <v>154.69999999999999</v>
      </c>
      <c r="Y444" s="44">
        <f t="shared" si="257"/>
        <v>154.69999999999999</v>
      </c>
      <c r="Z444" s="44">
        <f t="shared" si="257"/>
        <v>154.69999999999999</v>
      </c>
      <c r="AA444" s="44">
        <f t="shared" si="257"/>
        <v>154.69999999999999</v>
      </c>
    </row>
    <row r="445" spans="1:27" ht="13.8" collapsed="1" x14ac:dyDescent="0.3">
      <c r="A445" s="98" t="s">
        <v>2087</v>
      </c>
      <c r="B445" s="28" t="str">
        <f>"25"&amp;"."&amp;$B$800&amp;"."&amp;$B$801</f>
        <v>25.07.2024</v>
      </c>
      <c r="C445" s="90" t="s">
        <v>76</v>
      </c>
      <c r="D445" s="91">
        <f>ROUND(((D446+D447+D449+D448)/1000),5)</f>
        <v>3.8065500000000001</v>
      </c>
      <c r="E445" s="91">
        <f>ROUND(((E446+E447+E449+E448)/1000),5)</f>
        <v>3.6324900000000002</v>
      </c>
      <c r="F445" s="91">
        <f>ROUND(((F446+F447+F449+F448)/1000),5)</f>
        <v>2.8430300000000002</v>
      </c>
      <c r="G445" s="91">
        <f t="shared" ref="G445:AA445" si="258">ROUND(((G446+G447+G449+G448)/1000),5)</f>
        <v>2.7882899999999999</v>
      </c>
      <c r="H445" s="91">
        <f t="shared" si="258"/>
        <v>2.7922600000000002</v>
      </c>
      <c r="I445" s="91">
        <f t="shared" si="258"/>
        <v>2.73231</v>
      </c>
      <c r="J445" s="91">
        <f t="shared" si="258"/>
        <v>3.75122</v>
      </c>
      <c r="K445" s="91">
        <f t="shared" si="258"/>
        <v>4.0572800000000004</v>
      </c>
      <c r="L445" s="91">
        <f t="shared" si="258"/>
        <v>4.5042900000000001</v>
      </c>
      <c r="M445" s="91">
        <f t="shared" si="258"/>
        <v>4.7943600000000002</v>
      </c>
      <c r="N445" s="91">
        <f t="shared" si="258"/>
        <v>4.8390000000000004</v>
      </c>
      <c r="O445" s="91">
        <f t="shared" si="258"/>
        <v>4.7723800000000001</v>
      </c>
      <c r="P445" s="91">
        <f t="shared" si="258"/>
        <v>4.7759799999999997</v>
      </c>
      <c r="Q445" s="91">
        <f t="shared" si="258"/>
        <v>4.8425500000000001</v>
      </c>
      <c r="R445" s="91">
        <f t="shared" si="258"/>
        <v>4.9672499999999999</v>
      </c>
      <c r="S445" s="91">
        <f t="shared" si="258"/>
        <v>4.9198000000000004</v>
      </c>
      <c r="T445" s="91">
        <f t="shared" si="258"/>
        <v>4.9648899999999996</v>
      </c>
      <c r="U445" s="91">
        <f t="shared" si="258"/>
        <v>4.8867399999999996</v>
      </c>
      <c r="V445" s="91">
        <f t="shared" si="258"/>
        <v>4.8291500000000003</v>
      </c>
      <c r="W445" s="91">
        <f t="shared" si="258"/>
        <v>4.6975300000000004</v>
      </c>
      <c r="X445" s="91">
        <f t="shared" si="258"/>
        <v>4.6404500000000004</v>
      </c>
      <c r="Y445" s="91">
        <f t="shared" si="258"/>
        <v>4.6359399999999997</v>
      </c>
      <c r="Z445" s="91">
        <f t="shared" si="258"/>
        <v>4.4606500000000002</v>
      </c>
      <c r="AA445" s="91">
        <f t="shared" si="258"/>
        <v>4.1036099999999998</v>
      </c>
    </row>
    <row r="446" spans="1:27" ht="12.75" hidden="1" customHeight="1" outlineLevel="1" x14ac:dyDescent="0.3">
      <c r="A446" s="99" t="s">
        <v>2088</v>
      </c>
      <c r="B446" s="63" t="s">
        <v>238</v>
      </c>
      <c r="C446" s="43" t="s">
        <v>79</v>
      </c>
      <c r="D446" s="44">
        <v>1204.75</v>
      </c>
      <c r="E446" s="44">
        <v>1030.69</v>
      </c>
      <c r="F446" s="44">
        <v>241.23</v>
      </c>
      <c r="G446" s="44">
        <v>186.49</v>
      </c>
      <c r="H446" s="44">
        <v>190.46</v>
      </c>
      <c r="I446" s="44">
        <v>130.51</v>
      </c>
      <c r="J446" s="44">
        <v>1149.42</v>
      </c>
      <c r="K446" s="44">
        <v>1455.48</v>
      </c>
      <c r="L446" s="44">
        <v>1902.49</v>
      </c>
      <c r="M446" s="44">
        <v>2192.56</v>
      </c>
      <c r="N446" s="44">
        <v>2237.1999999999998</v>
      </c>
      <c r="O446" s="44">
        <v>2170.58</v>
      </c>
      <c r="P446" s="44">
        <v>2174.1799999999998</v>
      </c>
      <c r="Q446" s="44">
        <v>2240.75</v>
      </c>
      <c r="R446" s="44">
        <v>2365.4499999999998</v>
      </c>
      <c r="S446" s="44">
        <v>2318</v>
      </c>
      <c r="T446" s="44">
        <v>2363.09</v>
      </c>
      <c r="U446" s="44">
        <v>2284.94</v>
      </c>
      <c r="V446" s="44">
        <v>2227.35</v>
      </c>
      <c r="W446" s="44">
        <v>2095.73</v>
      </c>
      <c r="X446" s="44">
        <v>2038.65</v>
      </c>
      <c r="Y446" s="44">
        <v>2034.14</v>
      </c>
      <c r="Z446" s="44">
        <v>1858.85</v>
      </c>
      <c r="AA446" s="44">
        <v>1501.81</v>
      </c>
    </row>
    <row r="447" spans="1:27" ht="12.75" hidden="1" customHeight="1" outlineLevel="1" x14ac:dyDescent="0.3">
      <c r="A447" s="99" t="s">
        <v>2089</v>
      </c>
      <c r="B447" s="63" t="s">
        <v>90</v>
      </c>
      <c r="C447" s="43" t="s">
        <v>79</v>
      </c>
      <c r="D447" s="44">
        <f>$D$327</f>
        <v>2442.29</v>
      </c>
      <c r="E447" s="44">
        <f t="shared" ref="E447:AA447" si="259">$D$327</f>
        <v>2442.29</v>
      </c>
      <c r="F447" s="44">
        <f t="shared" si="259"/>
        <v>2442.29</v>
      </c>
      <c r="G447" s="44">
        <f t="shared" si="259"/>
        <v>2442.29</v>
      </c>
      <c r="H447" s="44">
        <f t="shared" si="259"/>
        <v>2442.29</v>
      </c>
      <c r="I447" s="44">
        <f t="shared" si="259"/>
        <v>2442.29</v>
      </c>
      <c r="J447" s="44">
        <f t="shared" si="259"/>
        <v>2442.29</v>
      </c>
      <c r="K447" s="44">
        <f t="shared" si="259"/>
        <v>2442.29</v>
      </c>
      <c r="L447" s="44">
        <f t="shared" si="259"/>
        <v>2442.29</v>
      </c>
      <c r="M447" s="44">
        <f t="shared" si="259"/>
        <v>2442.29</v>
      </c>
      <c r="N447" s="44">
        <f t="shared" si="259"/>
        <v>2442.29</v>
      </c>
      <c r="O447" s="44">
        <f t="shared" si="259"/>
        <v>2442.29</v>
      </c>
      <c r="P447" s="44">
        <f t="shared" si="259"/>
        <v>2442.29</v>
      </c>
      <c r="Q447" s="44">
        <f t="shared" si="259"/>
        <v>2442.29</v>
      </c>
      <c r="R447" s="44">
        <f t="shared" si="259"/>
        <v>2442.29</v>
      </c>
      <c r="S447" s="44">
        <f t="shared" si="259"/>
        <v>2442.29</v>
      </c>
      <c r="T447" s="44">
        <f t="shared" si="259"/>
        <v>2442.29</v>
      </c>
      <c r="U447" s="44">
        <f t="shared" si="259"/>
        <v>2442.29</v>
      </c>
      <c r="V447" s="44">
        <f t="shared" si="259"/>
        <v>2442.29</v>
      </c>
      <c r="W447" s="44">
        <f t="shared" si="259"/>
        <v>2442.29</v>
      </c>
      <c r="X447" s="44">
        <f t="shared" si="259"/>
        <v>2442.29</v>
      </c>
      <c r="Y447" s="44">
        <f t="shared" si="259"/>
        <v>2442.29</v>
      </c>
      <c r="Z447" s="44">
        <f t="shared" si="259"/>
        <v>2442.29</v>
      </c>
      <c r="AA447" s="44">
        <f t="shared" si="259"/>
        <v>2442.29</v>
      </c>
    </row>
    <row r="448" spans="1:27" ht="12.75" hidden="1" customHeight="1" outlineLevel="1" x14ac:dyDescent="0.3">
      <c r="A448" s="99" t="s">
        <v>2090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2091</v>
      </c>
      <c r="B449" s="63" t="s">
        <v>81</v>
      </c>
      <c r="C449" s="43" t="s">
        <v>79</v>
      </c>
      <c r="D449" s="44">
        <f>$D$11</f>
        <v>154.69999999999999</v>
      </c>
      <c r="E449" s="44">
        <f t="shared" ref="E449:AA449" si="260">$D$11</f>
        <v>154.69999999999999</v>
      </c>
      <c r="F449" s="44">
        <f t="shared" si="260"/>
        <v>154.69999999999999</v>
      </c>
      <c r="G449" s="44">
        <f t="shared" si="260"/>
        <v>154.69999999999999</v>
      </c>
      <c r="H449" s="44">
        <f t="shared" si="260"/>
        <v>154.69999999999999</v>
      </c>
      <c r="I449" s="44">
        <f t="shared" si="260"/>
        <v>154.69999999999999</v>
      </c>
      <c r="J449" s="44">
        <f t="shared" si="260"/>
        <v>154.69999999999999</v>
      </c>
      <c r="K449" s="44">
        <f t="shared" si="260"/>
        <v>154.69999999999999</v>
      </c>
      <c r="L449" s="44">
        <f t="shared" si="260"/>
        <v>154.69999999999999</v>
      </c>
      <c r="M449" s="44">
        <f t="shared" si="260"/>
        <v>154.69999999999999</v>
      </c>
      <c r="N449" s="44">
        <f t="shared" si="260"/>
        <v>154.69999999999999</v>
      </c>
      <c r="O449" s="44">
        <f t="shared" si="260"/>
        <v>154.69999999999999</v>
      </c>
      <c r="P449" s="44">
        <f t="shared" si="260"/>
        <v>154.69999999999999</v>
      </c>
      <c r="Q449" s="44">
        <f t="shared" si="260"/>
        <v>154.69999999999999</v>
      </c>
      <c r="R449" s="44">
        <f t="shared" si="260"/>
        <v>154.69999999999999</v>
      </c>
      <c r="S449" s="44">
        <f t="shared" si="260"/>
        <v>154.69999999999999</v>
      </c>
      <c r="T449" s="44">
        <f t="shared" si="260"/>
        <v>154.69999999999999</v>
      </c>
      <c r="U449" s="44">
        <f t="shared" si="260"/>
        <v>154.69999999999999</v>
      </c>
      <c r="V449" s="44">
        <f t="shared" si="260"/>
        <v>154.69999999999999</v>
      </c>
      <c r="W449" s="44">
        <f t="shared" si="260"/>
        <v>154.69999999999999</v>
      </c>
      <c r="X449" s="44">
        <f t="shared" si="260"/>
        <v>154.69999999999999</v>
      </c>
      <c r="Y449" s="44">
        <f t="shared" si="260"/>
        <v>154.69999999999999</v>
      </c>
      <c r="Z449" s="44">
        <f t="shared" si="260"/>
        <v>154.69999999999999</v>
      </c>
      <c r="AA449" s="44">
        <f t="shared" si="260"/>
        <v>154.69999999999999</v>
      </c>
    </row>
    <row r="450" spans="1:27" ht="13.8" collapsed="1" x14ac:dyDescent="0.3">
      <c r="A450" s="98" t="s">
        <v>2092</v>
      </c>
      <c r="B450" s="28" t="str">
        <f>"26"&amp;"."&amp;$B$800&amp;"."&amp;$B$801</f>
        <v>26.07.2024</v>
      </c>
      <c r="C450" s="90" t="s">
        <v>76</v>
      </c>
      <c r="D450" s="91">
        <f>ROUND(((D451+D452+D454+D453)/1000),5)</f>
        <v>3.94651</v>
      </c>
      <c r="E450" s="91">
        <f>ROUND(((E451+E452+E454+E453)/1000),5)</f>
        <v>3.7999499999999999</v>
      </c>
      <c r="F450" s="91">
        <f>ROUND(((F451+F452+F454+F453)/1000),5)</f>
        <v>3.70085</v>
      </c>
      <c r="G450" s="91">
        <f t="shared" ref="G450:AA450" si="261">ROUND(((G451+G452+G454+G453)/1000),5)</f>
        <v>3.63862</v>
      </c>
      <c r="H450" s="91">
        <f t="shared" si="261"/>
        <v>3.5874299999999999</v>
      </c>
      <c r="I450" s="91">
        <f t="shared" si="261"/>
        <v>3.6860300000000001</v>
      </c>
      <c r="J450" s="91">
        <f t="shared" si="261"/>
        <v>3.8803399999999999</v>
      </c>
      <c r="K450" s="91">
        <f t="shared" si="261"/>
        <v>4.2319599999999999</v>
      </c>
      <c r="L450" s="91">
        <f t="shared" si="261"/>
        <v>4.7157900000000001</v>
      </c>
      <c r="M450" s="91">
        <f t="shared" si="261"/>
        <v>4.9413299999999998</v>
      </c>
      <c r="N450" s="91">
        <f t="shared" si="261"/>
        <v>4.9984099999999998</v>
      </c>
      <c r="O450" s="91">
        <f t="shared" si="261"/>
        <v>4.9978699999999998</v>
      </c>
      <c r="P450" s="91">
        <f t="shared" si="261"/>
        <v>4.9866799999999998</v>
      </c>
      <c r="Q450" s="91">
        <f t="shared" si="261"/>
        <v>5.0047199999999998</v>
      </c>
      <c r="R450" s="91">
        <f t="shared" si="261"/>
        <v>4.9968700000000004</v>
      </c>
      <c r="S450" s="91">
        <f t="shared" si="261"/>
        <v>5.0077100000000003</v>
      </c>
      <c r="T450" s="91">
        <f t="shared" si="261"/>
        <v>4.9816500000000001</v>
      </c>
      <c r="U450" s="91">
        <f t="shared" si="261"/>
        <v>4.9451900000000002</v>
      </c>
      <c r="V450" s="91">
        <f t="shared" si="261"/>
        <v>4.9178800000000003</v>
      </c>
      <c r="W450" s="91">
        <f t="shared" si="261"/>
        <v>4.7869099999999998</v>
      </c>
      <c r="X450" s="91">
        <f t="shared" si="261"/>
        <v>4.6559299999999997</v>
      </c>
      <c r="Y450" s="91">
        <f t="shared" si="261"/>
        <v>4.7183599999999997</v>
      </c>
      <c r="Z450" s="91">
        <f t="shared" si="261"/>
        <v>4.5640000000000001</v>
      </c>
      <c r="AA450" s="91">
        <f t="shared" si="261"/>
        <v>4.2698700000000001</v>
      </c>
    </row>
    <row r="451" spans="1:27" ht="12.75" hidden="1" customHeight="1" outlineLevel="1" x14ac:dyDescent="0.3">
      <c r="A451" s="99" t="s">
        <v>2093</v>
      </c>
      <c r="B451" s="63" t="s">
        <v>238</v>
      </c>
      <c r="C451" s="43" t="s">
        <v>79</v>
      </c>
      <c r="D451" s="44">
        <v>1344.71</v>
      </c>
      <c r="E451" s="44">
        <v>1198.1500000000001</v>
      </c>
      <c r="F451" s="44">
        <v>1099.05</v>
      </c>
      <c r="G451" s="44">
        <v>1036.82</v>
      </c>
      <c r="H451" s="44">
        <v>985.63</v>
      </c>
      <c r="I451" s="44">
        <v>1084.23</v>
      </c>
      <c r="J451" s="44">
        <v>1278.54</v>
      </c>
      <c r="K451" s="44">
        <v>1630.16</v>
      </c>
      <c r="L451" s="44">
        <v>2113.9899999999998</v>
      </c>
      <c r="M451" s="44">
        <v>2339.5300000000002</v>
      </c>
      <c r="N451" s="44">
        <v>2396.61</v>
      </c>
      <c r="O451" s="44">
        <v>2396.0700000000002</v>
      </c>
      <c r="P451" s="44">
        <v>2384.88</v>
      </c>
      <c r="Q451" s="44">
        <v>2402.92</v>
      </c>
      <c r="R451" s="44">
        <v>2395.0700000000002</v>
      </c>
      <c r="S451" s="44">
        <v>2405.91</v>
      </c>
      <c r="T451" s="44">
        <v>2379.85</v>
      </c>
      <c r="U451" s="44">
        <v>2343.39</v>
      </c>
      <c r="V451" s="44">
        <v>2316.08</v>
      </c>
      <c r="W451" s="44">
        <v>2185.11</v>
      </c>
      <c r="X451" s="44">
        <v>2054.13</v>
      </c>
      <c r="Y451" s="44">
        <v>2116.56</v>
      </c>
      <c r="Z451" s="44">
        <v>1962.2</v>
      </c>
      <c r="AA451" s="44">
        <v>1668.07</v>
      </c>
    </row>
    <row r="452" spans="1:27" ht="12.75" hidden="1" customHeight="1" outlineLevel="1" x14ac:dyDescent="0.3">
      <c r="A452" s="99" t="s">
        <v>2094</v>
      </c>
      <c r="B452" s="63" t="s">
        <v>90</v>
      </c>
      <c r="C452" s="43" t="s">
        <v>79</v>
      </c>
      <c r="D452" s="44">
        <f>$D$327</f>
        <v>2442.29</v>
      </c>
      <c r="E452" s="44">
        <f t="shared" ref="E452:AA452" si="262">$D$327</f>
        <v>2442.29</v>
      </c>
      <c r="F452" s="44">
        <f t="shared" si="262"/>
        <v>2442.29</v>
      </c>
      <c r="G452" s="44">
        <f t="shared" si="262"/>
        <v>2442.29</v>
      </c>
      <c r="H452" s="44">
        <f t="shared" si="262"/>
        <v>2442.29</v>
      </c>
      <c r="I452" s="44">
        <f t="shared" si="262"/>
        <v>2442.29</v>
      </c>
      <c r="J452" s="44">
        <f t="shared" si="262"/>
        <v>2442.29</v>
      </c>
      <c r="K452" s="44">
        <f t="shared" si="262"/>
        <v>2442.29</v>
      </c>
      <c r="L452" s="44">
        <f t="shared" si="262"/>
        <v>2442.29</v>
      </c>
      <c r="M452" s="44">
        <f t="shared" si="262"/>
        <v>2442.29</v>
      </c>
      <c r="N452" s="44">
        <f t="shared" si="262"/>
        <v>2442.29</v>
      </c>
      <c r="O452" s="44">
        <f t="shared" si="262"/>
        <v>2442.29</v>
      </c>
      <c r="P452" s="44">
        <f t="shared" si="262"/>
        <v>2442.29</v>
      </c>
      <c r="Q452" s="44">
        <f t="shared" si="262"/>
        <v>2442.29</v>
      </c>
      <c r="R452" s="44">
        <f t="shared" si="262"/>
        <v>2442.29</v>
      </c>
      <c r="S452" s="44">
        <f t="shared" si="262"/>
        <v>2442.29</v>
      </c>
      <c r="T452" s="44">
        <f t="shared" si="262"/>
        <v>2442.29</v>
      </c>
      <c r="U452" s="44">
        <f t="shared" si="262"/>
        <v>2442.29</v>
      </c>
      <c r="V452" s="44">
        <f t="shared" si="262"/>
        <v>2442.29</v>
      </c>
      <c r="W452" s="44">
        <f t="shared" si="262"/>
        <v>2442.29</v>
      </c>
      <c r="X452" s="44">
        <f t="shared" si="262"/>
        <v>2442.29</v>
      </c>
      <c r="Y452" s="44">
        <f t="shared" si="262"/>
        <v>2442.29</v>
      </c>
      <c r="Z452" s="44">
        <f t="shared" si="262"/>
        <v>2442.29</v>
      </c>
      <c r="AA452" s="44">
        <f t="shared" si="262"/>
        <v>2442.29</v>
      </c>
    </row>
    <row r="453" spans="1:27" ht="12.75" hidden="1" customHeight="1" outlineLevel="1" x14ac:dyDescent="0.3">
      <c r="A453" s="99" t="s">
        <v>2095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2096</v>
      </c>
      <c r="B454" s="63" t="s">
        <v>81</v>
      </c>
      <c r="C454" s="43" t="s">
        <v>79</v>
      </c>
      <c r="D454" s="44">
        <f>$D$11</f>
        <v>154.69999999999999</v>
      </c>
      <c r="E454" s="44">
        <f t="shared" ref="E454:AA454" si="263">$D$11</f>
        <v>154.69999999999999</v>
      </c>
      <c r="F454" s="44">
        <f t="shared" si="263"/>
        <v>154.69999999999999</v>
      </c>
      <c r="G454" s="44">
        <f t="shared" si="263"/>
        <v>154.69999999999999</v>
      </c>
      <c r="H454" s="44">
        <f t="shared" si="263"/>
        <v>154.69999999999999</v>
      </c>
      <c r="I454" s="44">
        <f t="shared" si="263"/>
        <v>154.69999999999999</v>
      </c>
      <c r="J454" s="44">
        <f t="shared" si="263"/>
        <v>154.69999999999999</v>
      </c>
      <c r="K454" s="44">
        <f t="shared" si="263"/>
        <v>154.69999999999999</v>
      </c>
      <c r="L454" s="44">
        <f t="shared" si="263"/>
        <v>154.69999999999999</v>
      </c>
      <c r="M454" s="44">
        <f t="shared" si="263"/>
        <v>154.69999999999999</v>
      </c>
      <c r="N454" s="44">
        <f t="shared" si="263"/>
        <v>154.69999999999999</v>
      </c>
      <c r="O454" s="44">
        <f t="shared" si="263"/>
        <v>154.69999999999999</v>
      </c>
      <c r="P454" s="44">
        <f t="shared" si="263"/>
        <v>154.69999999999999</v>
      </c>
      <c r="Q454" s="44">
        <f t="shared" si="263"/>
        <v>154.69999999999999</v>
      </c>
      <c r="R454" s="44">
        <f t="shared" si="263"/>
        <v>154.69999999999999</v>
      </c>
      <c r="S454" s="44">
        <f t="shared" si="263"/>
        <v>154.69999999999999</v>
      </c>
      <c r="T454" s="44">
        <f t="shared" si="263"/>
        <v>154.69999999999999</v>
      </c>
      <c r="U454" s="44">
        <f t="shared" si="263"/>
        <v>154.69999999999999</v>
      </c>
      <c r="V454" s="44">
        <f t="shared" si="263"/>
        <v>154.69999999999999</v>
      </c>
      <c r="W454" s="44">
        <f t="shared" si="263"/>
        <v>154.69999999999999</v>
      </c>
      <c r="X454" s="44">
        <f t="shared" si="263"/>
        <v>154.69999999999999</v>
      </c>
      <c r="Y454" s="44">
        <f t="shared" si="263"/>
        <v>154.69999999999999</v>
      </c>
      <c r="Z454" s="44">
        <f t="shared" si="263"/>
        <v>154.69999999999999</v>
      </c>
      <c r="AA454" s="44">
        <f t="shared" si="263"/>
        <v>154.69999999999999</v>
      </c>
    </row>
    <row r="455" spans="1:27" ht="13.8" collapsed="1" x14ac:dyDescent="0.3">
      <c r="A455" s="98" t="s">
        <v>2097</v>
      </c>
      <c r="B455" s="28" t="str">
        <f>"27"&amp;"."&amp;$B$800&amp;"."&amp;$B$801</f>
        <v>27.07.2024</v>
      </c>
      <c r="C455" s="90" t="s">
        <v>76</v>
      </c>
      <c r="D455" s="91">
        <f>ROUND(((D456+D457+D459+D458)/1000),5)</f>
        <v>4.1294700000000004</v>
      </c>
      <c r="E455" s="91">
        <f>ROUND(((E456+E457+E459+E458)/1000),5)</f>
        <v>3.93147</v>
      </c>
      <c r="F455" s="91">
        <f>ROUND(((F456+F457+F459+F458)/1000),5)</f>
        <v>3.83188</v>
      </c>
      <c r="G455" s="91">
        <f t="shared" ref="G455:AA455" si="264">ROUND(((G456+G457+G459+G458)/1000),5)</f>
        <v>3.7417099999999999</v>
      </c>
      <c r="H455" s="91">
        <f t="shared" si="264"/>
        <v>3.70817</v>
      </c>
      <c r="I455" s="91">
        <f t="shared" si="264"/>
        <v>3.7961499999999999</v>
      </c>
      <c r="J455" s="91">
        <f t="shared" si="264"/>
        <v>3.8483299999999998</v>
      </c>
      <c r="K455" s="91">
        <f t="shared" si="264"/>
        <v>4.0805899999999999</v>
      </c>
      <c r="L455" s="91">
        <f t="shared" si="264"/>
        <v>4.3700299999999999</v>
      </c>
      <c r="M455" s="91">
        <f t="shared" si="264"/>
        <v>4.8324199999999999</v>
      </c>
      <c r="N455" s="91">
        <f t="shared" si="264"/>
        <v>4.9012900000000004</v>
      </c>
      <c r="O455" s="91">
        <f t="shared" si="264"/>
        <v>4.9356799999999996</v>
      </c>
      <c r="P455" s="91">
        <f t="shared" si="264"/>
        <v>4.9760900000000001</v>
      </c>
      <c r="Q455" s="91">
        <f t="shared" si="264"/>
        <v>5.0384500000000001</v>
      </c>
      <c r="R455" s="91">
        <f t="shared" si="264"/>
        <v>5.0738700000000003</v>
      </c>
      <c r="S455" s="91">
        <f t="shared" si="264"/>
        <v>5.0218299999999996</v>
      </c>
      <c r="T455" s="91">
        <f t="shared" si="264"/>
        <v>5.0131399999999999</v>
      </c>
      <c r="U455" s="91">
        <f t="shared" si="264"/>
        <v>4.9948600000000001</v>
      </c>
      <c r="V455" s="91">
        <f t="shared" si="264"/>
        <v>4.9714700000000001</v>
      </c>
      <c r="W455" s="91">
        <f t="shared" si="264"/>
        <v>4.8916000000000004</v>
      </c>
      <c r="X455" s="91">
        <f t="shared" si="264"/>
        <v>4.8698600000000001</v>
      </c>
      <c r="Y455" s="91">
        <f t="shared" si="264"/>
        <v>4.8330200000000003</v>
      </c>
      <c r="Z455" s="91">
        <f t="shared" si="264"/>
        <v>4.5660299999999996</v>
      </c>
      <c r="AA455" s="91">
        <f t="shared" si="264"/>
        <v>4.2909699999999997</v>
      </c>
    </row>
    <row r="456" spans="1:27" ht="12.75" hidden="1" customHeight="1" outlineLevel="1" x14ac:dyDescent="0.3">
      <c r="A456" s="99" t="s">
        <v>2098</v>
      </c>
      <c r="B456" s="63" t="s">
        <v>238</v>
      </c>
      <c r="C456" s="43" t="s">
        <v>79</v>
      </c>
      <c r="D456" s="44">
        <v>1527.67</v>
      </c>
      <c r="E456" s="44">
        <v>1329.67</v>
      </c>
      <c r="F456" s="44">
        <v>1230.08</v>
      </c>
      <c r="G456" s="44">
        <v>1139.9100000000001</v>
      </c>
      <c r="H456" s="44">
        <v>1106.3699999999999</v>
      </c>
      <c r="I456" s="44">
        <v>1194.3499999999999</v>
      </c>
      <c r="J456" s="44">
        <v>1246.53</v>
      </c>
      <c r="K456" s="44">
        <v>1478.79</v>
      </c>
      <c r="L456" s="44">
        <v>1768.23</v>
      </c>
      <c r="M456" s="44">
        <v>2230.62</v>
      </c>
      <c r="N456" s="44">
        <v>2299.4899999999998</v>
      </c>
      <c r="O456" s="44">
        <v>2333.88</v>
      </c>
      <c r="P456" s="44">
        <v>2374.29</v>
      </c>
      <c r="Q456" s="44">
        <v>2436.65</v>
      </c>
      <c r="R456" s="44">
        <v>2472.0700000000002</v>
      </c>
      <c r="S456" s="44">
        <v>2420.0300000000002</v>
      </c>
      <c r="T456" s="44">
        <v>2411.34</v>
      </c>
      <c r="U456" s="44">
        <v>2393.06</v>
      </c>
      <c r="V456" s="44">
        <v>2369.67</v>
      </c>
      <c r="W456" s="44">
        <v>2289.8000000000002</v>
      </c>
      <c r="X456" s="44">
        <v>2268.06</v>
      </c>
      <c r="Y456" s="44">
        <v>2231.2199999999998</v>
      </c>
      <c r="Z456" s="44">
        <v>1964.23</v>
      </c>
      <c r="AA456" s="44">
        <v>1689.17</v>
      </c>
    </row>
    <row r="457" spans="1:27" ht="12.75" hidden="1" customHeight="1" outlineLevel="1" x14ac:dyDescent="0.3">
      <c r="A457" s="99" t="s">
        <v>2099</v>
      </c>
      <c r="B457" s="63" t="s">
        <v>90</v>
      </c>
      <c r="C457" s="43" t="s">
        <v>79</v>
      </c>
      <c r="D457" s="44">
        <f>$D$327</f>
        <v>2442.29</v>
      </c>
      <c r="E457" s="44">
        <f t="shared" ref="E457:AA457" si="265">$D$327</f>
        <v>2442.29</v>
      </c>
      <c r="F457" s="44">
        <f t="shared" si="265"/>
        <v>2442.29</v>
      </c>
      <c r="G457" s="44">
        <f t="shared" si="265"/>
        <v>2442.29</v>
      </c>
      <c r="H457" s="44">
        <f t="shared" si="265"/>
        <v>2442.29</v>
      </c>
      <c r="I457" s="44">
        <f t="shared" si="265"/>
        <v>2442.29</v>
      </c>
      <c r="J457" s="44">
        <f t="shared" si="265"/>
        <v>2442.29</v>
      </c>
      <c r="K457" s="44">
        <f t="shared" si="265"/>
        <v>2442.29</v>
      </c>
      <c r="L457" s="44">
        <f t="shared" si="265"/>
        <v>2442.29</v>
      </c>
      <c r="M457" s="44">
        <f t="shared" si="265"/>
        <v>2442.29</v>
      </c>
      <c r="N457" s="44">
        <f t="shared" si="265"/>
        <v>2442.29</v>
      </c>
      <c r="O457" s="44">
        <f t="shared" si="265"/>
        <v>2442.29</v>
      </c>
      <c r="P457" s="44">
        <f t="shared" si="265"/>
        <v>2442.29</v>
      </c>
      <c r="Q457" s="44">
        <f t="shared" si="265"/>
        <v>2442.29</v>
      </c>
      <c r="R457" s="44">
        <f t="shared" si="265"/>
        <v>2442.29</v>
      </c>
      <c r="S457" s="44">
        <f t="shared" si="265"/>
        <v>2442.29</v>
      </c>
      <c r="T457" s="44">
        <f t="shared" si="265"/>
        <v>2442.29</v>
      </c>
      <c r="U457" s="44">
        <f t="shared" si="265"/>
        <v>2442.29</v>
      </c>
      <c r="V457" s="44">
        <f t="shared" si="265"/>
        <v>2442.29</v>
      </c>
      <c r="W457" s="44">
        <f t="shared" si="265"/>
        <v>2442.29</v>
      </c>
      <c r="X457" s="44">
        <f t="shared" si="265"/>
        <v>2442.29</v>
      </c>
      <c r="Y457" s="44">
        <f t="shared" si="265"/>
        <v>2442.29</v>
      </c>
      <c r="Z457" s="44">
        <f t="shared" si="265"/>
        <v>2442.29</v>
      </c>
      <c r="AA457" s="44">
        <f t="shared" si="265"/>
        <v>2442.29</v>
      </c>
    </row>
    <row r="458" spans="1:27" ht="12.75" hidden="1" customHeight="1" outlineLevel="1" x14ac:dyDescent="0.3">
      <c r="A458" s="99" t="s">
        <v>2100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2101</v>
      </c>
      <c r="B459" s="63" t="s">
        <v>81</v>
      </c>
      <c r="C459" s="43" t="s">
        <v>79</v>
      </c>
      <c r="D459" s="44">
        <f>$D$11</f>
        <v>154.69999999999999</v>
      </c>
      <c r="E459" s="44">
        <f t="shared" ref="E459:AA459" si="266">$D$11</f>
        <v>154.69999999999999</v>
      </c>
      <c r="F459" s="44">
        <f t="shared" si="266"/>
        <v>154.69999999999999</v>
      </c>
      <c r="G459" s="44">
        <f t="shared" si="266"/>
        <v>154.69999999999999</v>
      </c>
      <c r="H459" s="44">
        <f t="shared" si="266"/>
        <v>154.69999999999999</v>
      </c>
      <c r="I459" s="44">
        <f t="shared" si="266"/>
        <v>154.69999999999999</v>
      </c>
      <c r="J459" s="44">
        <f t="shared" si="266"/>
        <v>154.69999999999999</v>
      </c>
      <c r="K459" s="44">
        <f t="shared" si="266"/>
        <v>154.69999999999999</v>
      </c>
      <c r="L459" s="44">
        <f t="shared" si="266"/>
        <v>154.69999999999999</v>
      </c>
      <c r="M459" s="44">
        <f t="shared" si="266"/>
        <v>154.69999999999999</v>
      </c>
      <c r="N459" s="44">
        <f t="shared" si="266"/>
        <v>154.69999999999999</v>
      </c>
      <c r="O459" s="44">
        <f t="shared" si="266"/>
        <v>154.69999999999999</v>
      </c>
      <c r="P459" s="44">
        <f t="shared" si="266"/>
        <v>154.69999999999999</v>
      </c>
      <c r="Q459" s="44">
        <f t="shared" si="266"/>
        <v>154.69999999999999</v>
      </c>
      <c r="R459" s="44">
        <f t="shared" si="266"/>
        <v>154.69999999999999</v>
      </c>
      <c r="S459" s="44">
        <f t="shared" si="266"/>
        <v>154.69999999999999</v>
      </c>
      <c r="T459" s="44">
        <f t="shared" si="266"/>
        <v>154.69999999999999</v>
      </c>
      <c r="U459" s="44">
        <f t="shared" si="266"/>
        <v>154.69999999999999</v>
      </c>
      <c r="V459" s="44">
        <f t="shared" si="266"/>
        <v>154.69999999999999</v>
      </c>
      <c r="W459" s="44">
        <f t="shared" si="266"/>
        <v>154.69999999999999</v>
      </c>
      <c r="X459" s="44">
        <f t="shared" si="266"/>
        <v>154.69999999999999</v>
      </c>
      <c r="Y459" s="44">
        <f t="shared" si="266"/>
        <v>154.69999999999999</v>
      </c>
      <c r="Z459" s="44">
        <f t="shared" si="266"/>
        <v>154.69999999999999</v>
      </c>
      <c r="AA459" s="44">
        <f t="shared" si="266"/>
        <v>154.69999999999999</v>
      </c>
    </row>
    <row r="460" spans="1:27" ht="13.8" collapsed="1" x14ac:dyDescent="0.3">
      <c r="A460" s="98" t="s">
        <v>2102</v>
      </c>
      <c r="B460" s="28" t="str">
        <f>"28"&amp;"."&amp;$B$800&amp;"."&amp;$B$801</f>
        <v>28.07.2024</v>
      </c>
      <c r="C460" s="90" t="s">
        <v>76</v>
      </c>
      <c r="D460" s="91">
        <f>ROUND(((D461+D462+D464+D463)/1000),5)</f>
        <v>4.0744699999999998</v>
      </c>
      <c r="E460" s="91">
        <f>ROUND(((E461+E462+E464+E463)/1000),5)</f>
        <v>3.9032300000000002</v>
      </c>
      <c r="F460" s="91">
        <f>ROUND(((F461+F462+F464+F463)/1000),5)</f>
        <v>3.8165</v>
      </c>
      <c r="G460" s="91">
        <f t="shared" ref="G460:AA460" si="267">ROUND(((G461+G462+G464+G463)/1000),5)</f>
        <v>3.6319900000000001</v>
      </c>
      <c r="H460" s="91">
        <f t="shared" si="267"/>
        <v>3.5832099999999998</v>
      </c>
      <c r="I460" s="91">
        <f t="shared" si="267"/>
        <v>3.6824300000000001</v>
      </c>
      <c r="J460" s="91">
        <f t="shared" si="267"/>
        <v>3.7970899999999999</v>
      </c>
      <c r="K460" s="91">
        <f t="shared" si="267"/>
        <v>4.0549999999999997</v>
      </c>
      <c r="L460" s="91">
        <f t="shared" si="267"/>
        <v>4.2907999999999999</v>
      </c>
      <c r="M460" s="91">
        <f t="shared" si="267"/>
        <v>4.6574799999999996</v>
      </c>
      <c r="N460" s="91">
        <f t="shared" si="267"/>
        <v>4.8893000000000004</v>
      </c>
      <c r="O460" s="91">
        <f t="shared" si="267"/>
        <v>4.9090499999999997</v>
      </c>
      <c r="P460" s="91">
        <f t="shared" si="267"/>
        <v>4.9167100000000001</v>
      </c>
      <c r="Q460" s="91">
        <f t="shared" si="267"/>
        <v>4.9295400000000003</v>
      </c>
      <c r="R460" s="91">
        <f t="shared" si="267"/>
        <v>4.9361300000000004</v>
      </c>
      <c r="S460" s="91">
        <f t="shared" si="267"/>
        <v>4.9679500000000001</v>
      </c>
      <c r="T460" s="91">
        <f t="shared" si="267"/>
        <v>4.9693500000000004</v>
      </c>
      <c r="U460" s="91">
        <f t="shared" si="267"/>
        <v>4.9603099999999998</v>
      </c>
      <c r="V460" s="91">
        <f t="shared" si="267"/>
        <v>4.9541599999999999</v>
      </c>
      <c r="W460" s="91">
        <f t="shared" si="267"/>
        <v>4.9370599999999998</v>
      </c>
      <c r="X460" s="91">
        <f t="shared" si="267"/>
        <v>4.9127200000000002</v>
      </c>
      <c r="Y460" s="91">
        <f t="shared" si="267"/>
        <v>4.8951900000000004</v>
      </c>
      <c r="Z460" s="91">
        <f t="shared" si="267"/>
        <v>4.6155200000000001</v>
      </c>
      <c r="AA460" s="91">
        <f t="shared" si="267"/>
        <v>4.3252199999999998</v>
      </c>
    </row>
    <row r="461" spans="1:27" ht="12.75" hidden="1" customHeight="1" outlineLevel="1" x14ac:dyDescent="0.3">
      <c r="A461" s="99" t="s">
        <v>2103</v>
      </c>
      <c r="B461" s="63" t="s">
        <v>238</v>
      </c>
      <c r="C461" s="43" t="s">
        <v>79</v>
      </c>
      <c r="D461" s="44">
        <v>1472.67</v>
      </c>
      <c r="E461" s="44">
        <v>1301.43</v>
      </c>
      <c r="F461" s="44">
        <v>1214.7</v>
      </c>
      <c r="G461" s="44">
        <v>1030.19</v>
      </c>
      <c r="H461" s="44">
        <v>981.41</v>
      </c>
      <c r="I461" s="44">
        <v>1080.6300000000001</v>
      </c>
      <c r="J461" s="44">
        <v>1195.29</v>
      </c>
      <c r="K461" s="44">
        <v>1453.2</v>
      </c>
      <c r="L461" s="44">
        <v>1689</v>
      </c>
      <c r="M461" s="44">
        <v>2055.6799999999998</v>
      </c>
      <c r="N461" s="44">
        <v>2287.5</v>
      </c>
      <c r="O461" s="44">
        <v>2307.25</v>
      </c>
      <c r="P461" s="44">
        <v>2314.91</v>
      </c>
      <c r="Q461" s="44">
        <v>2327.7399999999998</v>
      </c>
      <c r="R461" s="44">
        <v>2334.33</v>
      </c>
      <c r="S461" s="44">
        <v>2366.15</v>
      </c>
      <c r="T461" s="44">
        <v>2367.5500000000002</v>
      </c>
      <c r="U461" s="44">
        <v>2358.5100000000002</v>
      </c>
      <c r="V461" s="44">
        <v>2352.36</v>
      </c>
      <c r="W461" s="44">
        <v>2335.2600000000002</v>
      </c>
      <c r="X461" s="44">
        <v>2310.92</v>
      </c>
      <c r="Y461" s="44">
        <v>2293.39</v>
      </c>
      <c r="Z461" s="44">
        <v>2013.72</v>
      </c>
      <c r="AA461" s="44">
        <v>1723.42</v>
      </c>
    </row>
    <row r="462" spans="1:27" ht="12.75" hidden="1" customHeight="1" outlineLevel="1" x14ac:dyDescent="0.3">
      <c r="A462" s="99" t="s">
        <v>2104</v>
      </c>
      <c r="B462" s="63" t="s">
        <v>90</v>
      </c>
      <c r="C462" s="43" t="s">
        <v>79</v>
      </c>
      <c r="D462" s="44">
        <f>$D$327</f>
        <v>2442.29</v>
      </c>
      <c r="E462" s="44">
        <f t="shared" ref="E462:AA462" si="268">$D$327</f>
        <v>2442.29</v>
      </c>
      <c r="F462" s="44">
        <f t="shared" si="268"/>
        <v>2442.29</v>
      </c>
      <c r="G462" s="44">
        <f t="shared" si="268"/>
        <v>2442.29</v>
      </c>
      <c r="H462" s="44">
        <f t="shared" si="268"/>
        <v>2442.29</v>
      </c>
      <c r="I462" s="44">
        <f t="shared" si="268"/>
        <v>2442.29</v>
      </c>
      <c r="J462" s="44">
        <f t="shared" si="268"/>
        <v>2442.29</v>
      </c>
      <c r="K462" s="44">
        <f t="shared" si="268"/>
        <v>2442.29</v>
      </c>
      <c r="L462" s="44">
        <f t="shared" si="268"/>
        <v>2442.29</v>
      </c>
      <c r="M462" s="44">
        <f t="shared" si="268"/>
        <v>2442.29</v>
      </c>
      <c r="N462" s="44">
        <f t="shared" si="268"/>
        <v>2442.29</v>
      </c>
      <c r="O462" s="44">
        <f t="shared" si="268"/>
        <v>2442.29</v>
      </c>
      <c r="P462" s="44">
        <f t="shared" si="268"/>
        <v>2442.29</v>
      </c>
      <c r="Q462" s="44">
        <f t="shared" si="268"/>
        <v>2442.29</v>
      </c>
      <c r="R462" s="44">
        <f t="shared" si="268"/>
        <v>2442.29</v>
      </c>
      <c r="S462" s="44">
        <f t="shared" si="268"/>
        <v>2442.29</v>
      </c>
      <c r="T462" s="44">
        <f t="shared" si="268"/>
        <v>2442.29</v>
      </c>
      <c r="U462" s="44">
        <f t="shared" si="268"/>
        <v>2442.29</v>
      </c>
      <c r="V462" s="44">
        <f t="shared" si="268"/>
        <v>2442.29</v>
      </c>
      <c r="W462" s="44">
        <f t="shared" si="268"/>
        <v>2442.29</v>
      </c>
      <c r="X462" s="44">
        <f t="shared" si="268"/>
        <v>2442.29</v>
      </c>
      <c r="Y462" s="44">
        <f t="shared" si="268"/>
        <v>2442.29</v>
      </c>
      <c r="Z462" s="44">
        <f t="shared" si="268"/>
        <v>2442.29</v>
      </c>
      <c r="AA462" s="44">
        <f t="shared" si="268"/>
        <v>2442.29</v>
      </c>
    </row>
    <row r="463" spans="1:27" ht="12.75" hidden="1" customHeight="1" outlineLevel="1" x14ac:dyDescent="0.3">
      <c r="A463" s="99" t="s">
        <v>2105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2106</v>
      </c>
      <c r="B464" s="63" t="s">
        <v>81</v>
      </c>
      <c r="C464" s="43" t="s">
        <v>79</v>
      </c>
      <c r="D464" s="44">
        <f>$D$11</f>
        <v>154.69999999999999</v>
      </c>
      <c r="E464" s="44">
        <f t="shared" ref="E464:AA464" si="269">$D$11</f>
        <v>154.69999999999999</v>
      </c>
      <c r="F464" s="44">
        <f t="shared" si="269"/>
        <v>154.69999999999999</v>
      </c>
      <c r="G464" s="44">
        <f t="shared" si="269"/>
        <v>154.69999999999999</v>
      </c>
      <c r="H464" s="44">
        <f t="shared" si="269"/>
        <v>154.69999999999999</v>
      </c>
      <c r="I464" s="44">
        <f t="shared" si="269"/>
        <v>154.69999999999999</v>
      </c>
      <c r="J464" s="44">
        <f t="shared" si="269"/>
        <v>154.69999999999999</v>
      </c>
      <c r="K464" s="44">
        <f t="shared" si="269"/>
        <v>154.69999999999999</v>
      </c>
      <c r="L464" s="44">
        <f t="shared" si="269"/>
        <v>154.69999999999999</v>
      </c>
      <c r="M464" s="44">
        <f t="shared" si="269"/>
        <v>154.69999999999999</v>
      </c>
      <c r="N464" s="44">
        <f t="shared" si="269"/>
        <v>154.69999999999999</v>
      </c>
      <c r="O464" s="44">
        <f t="shared" si="269"/>
        <v>154.69999999999999</v>
      </c>
      <c r="P464" s="44">
        <f t="shared" si="269"/>
        <v>154.69999999999999</v>
      </c>
      <c r="Q464" s="44">
        <f t="shared" si="269"/>
        <v>154.69999999999999</v>
      </c>
      <c r="R464" s="44">
        <f t="shared" si="269"/>
        <v>154.69999999999999</v>
      </c>
      <c r="S464" s="44">
        <f t="shared" si="269"/>
        <v>154.69999999999999</v>
      </c>
      <c r="T464" s="44">
        <f t="shared" si="269"/>
        <v>154.69999999999999</v>
      </c>
      <c r="U464" s="44">
        <f t="shared" si="269"/>
        <v>154.69999999999999</v>
      </c>
      <c r="V464" s="44">
        <f t="shared" si="269"/>
        <v>154.69999999999999</v>
      </c>
      <c r="W464" s="44">
        <f t="shared" si="269"/>
        <v>154.69999999999999</v>
      </c>
      <c r="X464" s="44">
        <f t="shared" si="269"/>
        <v>154.69999999999999</v>
      </c>
      <c r="Y464" s="44">
        <f t="shared" si="269"/>
        <v>154.69999999999999</v>
      </c>
      <c r="Z464" s="44">
        <f t="shared" si="269"/>
        <v>154.69999999999999</v>
      </c>
      <c r="AA464" s="44">
        <f t="shared" si="269"/>
        <v>154.69999999999999</v>
      </c>
    </row>
    <row r="465" spans="1:27" ht="13.8" collapsed="1" x14ac:dyDescent="0.3">
      <c r="A465" s="98" t="s">
        <v>2107</v>
      </c>
      <c r="B465" s="28" t="str">
        <f>"29"&amp;"."&amp;$B$800&amp;"."&amp;$B$801</f>
        <v>29.07.2024</v>
      </c>
      <c r="C465" s="90" t="s">
        <v>76</v>
      </c>
      <c r="D465" s="91">
        <f>ROUND(((D466+D467+D469+D468)/1000),5)</f>
        <v>3.94678</v>
      </c>
      <c r="E465" s="91">
        <f>ROUND(((E466+E467+E469+E468)/1000),5)</f>
        <v>3.7990400000000002</v>
      </c>
      <c r="F465" s="91">
        <f>ROUND(((F466+F467+F469+F468)/1000),5)</f>
        <v>3.6459600000000001</v>
      </c>
      <c r="G465" s="91">
        <f t="shared" ref="G465:AA465" si="270">ROUND(((G466+G467+G469+G468)/1000),5)</f>
        <v>3.5184799999999998</v>
      </c>
      <c r="H465" s="91">
        <f t="shared" si="270"/>
        <v>3.4630299999999998</v>
      </c>
      <c r="I465" s="91">
        <f t="shared" si="270"/>
        <v>3.6951000000000001</v>
      </c>
      <c r="J465" s="91">
        <f t="shared" si="270"/>
        <v>3.9090199999999999</v>
      </c>
      <c r="K465" s="91">
        <f t="shared" si="270"/>
        <v>4.2083599999999999</v>
      </c>
      <c r="L465" s="91">
        <f t="shared" si="270"/>
        <v>4.7065000000000001</v>
      </c>
      <c r="M465" s="91">
        <f t="shared" si="270"/>
        <v>4.8737399999999997</v>
      </c>
      <c r="N465" s="91">
        <f t="shared" si="270"/>
        <v>4.8758900000000001</v>
      </c>
      <c r="O465" s="91">
        <f t="shared" si="270"/>
        <v>4.8474599999999999</v>
      </c>
      <c r="P465" s="91">
        <f t="shared" si="270"/>
        <v>4.7806800000000003</v>
      </c>
      <c r="Q465" s="91">
        <f t="shared" si="270"/>
        <v>4.8942800000000002</v>
      </c>
      <c r="R465" s="91">
        <f t="shared" si="270"/>
        <v>4.8903800000000004</v>
      </c>
      <c r="S465" s="91">
        <f t="shared" si="270"/>
        <v>4.9232300000000002</v>
      </c>
      <c r="T465" s="91">
        <f t="shared" si="270"/>
        <v>4.9036299999999997</v>
      </c>
      <c r="U465" s="91">
        <f t="shared" si="270"/>
        <v>4.8736899999999999</v>
      </c>
      <c r="V465" s="91">
        <f t="shared" si="270"/>
        <v>4.8503299999999996</v>
      </c>
      <c r="W465" s="91">
        <f t="shared" si="270"/>
        <v>4.7503000000000002</v>
      </c>
      <c r="X465" s="91">
        <f t="shared" si="270"/>
        <v>4.6679000000000004</v>
      </c>
      <c r="Y465" s="91">
        <f t="shared" si="270"/>
        <v>4.6178699999999999</v>
      </c>
      <c r="Z465" s="91">
        <f t="shared" si="270"/>
        <v>4.3112899999999996</v>
      </c>
      <c r="AA465" s="91">
        <f t="shared" si="270"/>
        <v>4.0707800000000001</v>
      </c>
    </row>
    <row r="466" spans="1:27" ht="12.75" hidden="1" customHeight="1" outlineLevel="1" x14ac:dyDescent="0.3">
      <c r="A466" s="99" t="s">
        <v>2108</v>
      </c>
      <c r="B466" s="63" t="s">
        <v>238</v>
      </c>
      <c r="C466" s="43" t="s">
        <v>79</v>
      </c>
      <c r="D466" s="44">
        <v>1344.98</v>
      </c>
      <c r="E466" s="44">
        <v>1197.24</v>
      </c>
      <c r="F466" s="44">
        <v>1044.1600000000001</v>
      </c>
      <c r="G466" s="44">
        <v>916.68</v>
      </c>
      <c r="H466" s="44">
        <v>861.23</v>
      </c>
      <c r="I466" s="44">
        <v>1093.3</v>
      </c>
      <c r="J466" s="44">
        <v>1307.22</v>
      </c>
      <c r="K466" s="44">
        <v>1606.56</v>
      </c>
      <c r="L466" s="44">
        <v>2104.6999999999998</v>
      </c>
      <c r="M466" s="44">
        <v>2271.94</v>
      </c>
      <c r="N466" s="44">
        <v>2274.09</v>
      </c>
      <c r="O466" s="44">
        <v>2245.66</v>
      </c>
      <c r="P466" s="44">
        <v>2178.88</v>
      </c>
      <c r="Q466" s="44">
        <v>2292.48</v>
      </c>
      <c r="R466" s="44">
        <v>2288.58</v>
      </c>
      <c r="S466" s="44">
        <v>2321.4299999999998</v>
      </c>
      <c r="T466" s="44">
        <v>2301.83</v>
      </c>
      <c r="U466" s="44">
        <v>2271.89</v>
      </c>
      <c r="V466" s="44">
        <v>2248.5300000000002</v>
      </c>
      <c r="W466" s="44">
        <v>2148.5</v>
      </c>
      <c r="X466" s="44">
        <v>2066.1</v>
      </c>
      <c r="Y466" s="44">
        <v>2016.07</v>
      </c>
      <c r="Z466" s="44">
        <v>1709.49</v>
      </c>
      <c r="AA466" s="44">
        <v>1468.98</v>
      </c>
    </row>
    <row r="467" spans="1:27" ht="12.75" hidden="1" customHeight="1" outlineLevel="1" x14ac:dyDescent="0.3">
      <c r="A467" s="99" t="s">
        <v>2109</v>
      </c>
      <c r="B467" s="63" t="s">
        <v>90</v>
      </c>
      <c r="C467" s="43" t="s">
        <v>79</v>
      </c>
      <c r="D467" s="44">
        <f>$D$327</f>
        <v>2442.29</v>
      </c>
      <c r="E467" s="44">
        <f t="shared" ref="E467:AA467" si="271">$D$327</f>
        <v>2442.29</v>
      </c>
      <c r="F467" s="44">
        <f t="shared" si="271"/>
        <v>2442.29</v>
      </c>
      <c r="G467" s="44">
        <f t="shared" si="271"/>
        <v>2442.29</v>
      </c>
      <c r="H467" s="44">
        <f t="shared" si="271"/>
        <v>2442.29</v>
      </c>
      <c r="I467" s="44">
        <f t="shared" si="271"/>
        <v>2442.29</v>
      </c>
      <c r="J467" s="44">
        <f t="shared" si="271"/>
        <v>2442.29</v>
      </c>
      <c r="K467" s="44">
        <f t="shared" si="271"/>
        <v>2442.29</v>
      </c>
      <c r="L467" s="44">
        <f t="shared" si="271"/>
        <v>2442.29</v>
      </c>
      <c r="M467" s="44">
        <f t="shared" si="271"/>
        <v>2442.29</v>
      </c>
      <c r="N467" s="44">
        <f t="shared" si="271"/>
        <v>2442.29</v>
      </c>
      <c r="O467" s="44">
        <f t="shared" si="271"/>
        <v>2442.29</v>
      </c>
      <c r="P467" s="44">
        <f t="shared" si="271"/>
        <v>2442.29</v>
      </c>
      <c r="Q467" s="44">
        <f t="shared" si="271"/>
        <v>2442.29</v>
      </c>
      <c r="R467" s="44">
        <f t="shared" si="271"/>
        <v>2442.29</v>
      </c>
      <c r="S467" s="44">
        <f t="shared" si="271"/>
        <v>2442.29</v>
      </c>
      <c r="T467" s="44">
        <f t="shared" si="271"/>
        <v>2442.29</v>
      </c>
      <c r="U467" s="44">
        <f t="shared" si="271"/>
        <v>2442.29</v>
      </c>
      <c r="V467" s="44">
        <f t="shared" si="271"/>
        <v>2442.29</v>
      </c>
      <c r="W467" s="44">
        <f t="shared" si="271"/>
        <v>2442.29</v>
      </c>
      <c r="X467" s="44">
        <f t="shared" si="271"/>
        <v>2442.29</v>
      </c>
      <c r="Y467" s="44">
        <f t="shared" si="271"/>
        <v>2442.29</v>
      </c>
      <c r="Z467" s="44">
        <f t="shared" si="271"/>
        <v>2442.29</v>
      </c>
      <c r="AA467" s="44">
        <f t="shared" si="271"/>
        <v>2442.29</v>
      </c>
    </row>
    <row r="468" spans="1:27" ht="12.75" hidden="1" customHeight="1" outlineLevel="1" x14ac:dyDescent="0.3">
      <c r="A468" s="99" t="s">
        <v>2110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2111</v>
      </c>
      <c r="B469" s="63" t="s">
        <v>81</v>
      </c>
      <c r="C469" s="43" t="s">
        <v>79</v>
      </c>
      <c r="D469" s="44">
        <f>$D$11</f>
        <v>154.69999999999999</v>
      </c>
      <c r="E469" s="44">
        <f t="shared" ref="E469:AA469" si="272">$D$11</f>
        <v>154.69999999999999</v>
      </c>
      <c r="F469" s="44">
        <f t="shared" si="272"/>
        <v>154.69999999999999</v>
      </c>
      <c r="G469" s="44">
        <f t="shared" si="272"/>
        <v>154.69999999999999</v>
      </c>
      <c r="H469" s="44">
        <f t="shared" si="272"/>
        <v>154.69999999999999</v>
      </c>
      <c r="I469" s="44">
        <f t="shared" si="272"/>
        <v>154.69999999999999</v>
      </c>
      <c r="J469" s="44">
        <f t="shared" si="272"/>
        <v>154.69999999999999</v>
      </c>
      <c r="K469" s="44">
        <f t="shared" si="272"/>
        <v>154.69999999999999</v>
      </c>
      <c r="L469" s="44">
        <f t="shared" si="272"/>
        <v>154.69999999999999</v>
      </c>
      <c r="M469" s="44">
        <f t="shared" si="272"/>
        <v>154.69999999999999</v>
      </c>
      <c r="N469" s="44">
        <f t="shared" si="272"/>
        <v>154.69999999999999</v>
      </c>
      <c r="O469" s="44">
        <f t="shared" si="272"/>
        <v>154.69999999999999</v>
      </c>
      <c r="P469" s="44">
        <f t="shared" si="272"/>
        <v>154.69999999999999</v>
      </c>
      <c r="Q469" s="44">
        <f t="shared" si="272"/>
        <v>154.69999999999999</v>
      </c>
      <c r="R469" s="44">
        <f t="shared" si="272"/>
        <v>154.69999999999999</v>
      </c>
      <c r="S469" s="44">
        <f t="shared" si="272"/>
        <v>154.69999999999999</v>
      </c>
      <c r="T469" s="44">
        <f t="shared" si="272"/>
        <v>154.69999999999999</v>
      </c>
      <c r="U469" s="44">
        <f t="shared" si="272"/>
        <v>154.69999999999999</v>
      </c>
      <c r="V469" s="44">
        <f t="shared" si="272"/>
        <v>154.69999999999999</v>
      </c>
      <c r="W469" s="44">
        <f t="shared" si="272"/>
        <v>154.69999999999999</v>
      </c>
      <c r="X469" s="44">
        <f t="shared" si="272"/>
        <v>154.69999999999999</v>
      </c>
      <c r="Y469" s="44">
        <f t="shared" si="272"/>
        <v>154.69999999999999</v>
      </c>
      <c r="Z469" s="44">
        <f t="shared" si="272"/>
        <v>154.69999999999999</v>
      </c>
      <c r="AA469" s="44">
        <f t="shared" si="272"/>
        <v>154.69999999999999</v>
      </c>
    </row>
    <row r="470" spans="1:27" ht="13.8" collapsed="1" x14ac:dyDescent="0.3">
      <c r="A470" s="98" t="s">
        <v>2112</v>
      </c>
      <c r="B470" s="28" t="str">
        <f>"30"&amp;"."&amp;$B$800&amp;"."&amp;$B$801</f>
        <v>30.07.2024</v>
      </c>
      <c r="C470" s="90" t="s">
        <v>76</v>
      </c>
      <c r="D470" s="91">
        <f>ROUND(((D471+D472+D474+D473)/1000),5)</f>
        <v>3.7959200000000002</v>
      </c>
      <c r="E470" s="91">
        <f>ROUND(((E471+E472+E474+E473)/1000),5)</f>
        <v>3.4471699999999998</v>
      </c>
      <c r="F470" s="91">
        <f>ROUND(((F471+F472+F474+F473)/1000),5)</f>
        <v>3.3301599999999998</v>
      </c>
      <c r="G470" s="91">
        <f t="shared" ref="G470:AA470" si="273">ROUND(((G471+G472+G474+G473)/1000),5)</f>
        <v>3.2368600000000001</v>
      </c>
      <c r="H470" s="91">
        <f t="shared" si="273"/>
        <v>2.7638400000000001</v>
      </c>
      <c r="I470" s="91">
        <f t="shared" si="273"/>
        <v>3.51484</v>
      </c>
      <c r="J470" s="91">
        <f t="shared" si="273"/>
        <v>3.7931599999999999</v>
      </c>
      <c r="K470" s="91">
        <f t="shared" si="273"/>
        <v>4.1419300000000003</v>
      </c>
      <c r="L470" s="91">
        <f t="shared" si="273"/>
        <v>4.5996699999999997</v>
      </c>
      <c r="M470" s="91">
        <f t="shared" si="273"/>
        <v>4.7864500000000003</v>
      </c>
      <c r="N470" s="91">
        <f t="shared" si="273"/>
        <v>4.8457999999999997</v>
      </c>
      <c r="O470" s="91">
        <f t="shared" si="273"/>
        <v>4.8508100000000001</v>
      </c>
      <c r="P470" s="91">
        <f t="shared" si="273"/>
        <v>4.8367000000000004</v>
      </c>
      <c r="Q470" s="91">
        <f t="shared" si="273"/>
        <v>4.9141599999999999</v>
      </c>
      <c r="R470" s="91">
        <f t="shared" si="273"/>
        <v>4.9218700000000002</v>
      </c>
      <c r="S470" s="91">
        <f t="shared" si="273"/>
        <v>4.9350100000000001</v>
      </c>
      <c r="T470" s="91">
        <f t="shared" si="273"/>
        <v>4.93065</v>
      </c>
      <c r="U470" s="91">
        <f t="shared" si="273"/>
        <v>4.8945299999999996</v>
      </c>
      <c r="V470" s="91">
        <f t="shared" si="273"/>
        <v>4.8592199999999997</v>
      </c>
      <c r="W470" s="91">
        <f t="shared" si="273"/>
        <v>4.7743099999999998</v>
      </c>
      <c r="X470" s="91">
        <f t="shared" si="273"/>
        <v>4.75047</v>
      </c>
      <c r="Y470" s="91">
        <f t="shared" si="273"/>
        <v>4.6841499999999998</v>
      </c>
      <c r="Z470" s="91">
        <f t="shared" si="273"/>
        <v>4.3731499999999999</v>
      </c>
      <c r="AA470" s="91">
        <f t="shared" si="273"/>
        <v>4.1479400000000002</v>
      </c>
    </row>
    <row r="471" spans="1:27" ht="12.75" hidden="1" customHeight="1" outlineLevel="1" x14ac:dyDescent="0.3">
      <c r="A471" s="99" t="s">
        <v>2113</v>
      </c>
      <c r="B471" s="63" t="s">
        <v>238</v>
      </c>
      <c r="C471" s="43" t="s">
        <v>79</v>
      </c>
      <c r="D471" s="44">
        <v>1194.1199999999999</v>
      </c>
      <c r="E471" s="44">
        <v>845.37</v>
      </c>
      <c r="F471" s="44">
        <v>728.36</v>
      </c>
      <c r="G471" s="44">
        <v>635.05999999999995</v>
      </c>
      <c r="H471" s="44">
        <v>162.04</v>
      </c>
      <c r="I471" s="44">
        <v>913.04</v>
      </c>
      <c r="J471" s="44">
        <v>1191.3599999999999</v>
      </c>
      <c r="K471" s="44">
        <v>1540.13</v>
      </c>
      <c r="L471" s="44">
        <v>1997.87</v>
      </c>
      <c r="M471" s="44">
        <v>2184.65</v>
      </c>
      <c r="N471" s="44">
        <v>2244</v>
      </c>
      <c r="O471" s="44">
        <v>2249.0100000000002</v>
      </c>
      <c r="P471" s="44">
        <v>2234.9</v>
      </c>
      <c r="Q471" s="44">
        <v>2312.36</v>
      </c>
      <c r="R471" s="44">
        <v>2320.0700000000002</v>
      </c>
      <c r="S471" s="44">
        <v>2333.21</v>
      </c>
      <c r="T471" s="44">
        <v>2328.85</v>
      </c>
      <c r="U471" s="44">
        <v>2292.73</v>
      </c>
      <c r="V471" s="44">
        <v>2257.42</v>
      </c>
      <c r="W471" s="44">
        <v>2172.5100000000002</v>
      </c>
      <c r="X471" s="44">
        <v>2148.67</v>
      </c>
      <c r="Y471" s="44">
        <v>2082.35</v>
      </c>
      <c r="Z471" s="44">
        <v>1771.35</v>
      </c>
      <c r="AA471" s="44">
        <v>1546.14</v>
      </c>
    </row>
    <row r="472" spans="1:27" ht="12.75" hidden="1" customHeight="1" outlineLevel="1" x14ac:dyDescent="0.3">
      <c r="A472" s="99" t="s">
        <v>2114</v>
      </c>
      <c r="B472" s="63" t="s">
        <v>90</v>
      </c>
      <c r="C472" s="43" t="s">
        <v>79</v>
      </c>
      <c r="D472" s="44">
        <f>$D$327</f>
        <v>2442.29</v>
      </c>
      <c r="E472" s="44">
        <f t="shared" ref="E472:AA472" si="274">$D$327</f>
        <v>2442.29</v>
      </c>
      <c r="F472" s="44">
        <f t="shared" si="274"/>
        <v>2442.29</v>
      </c>
      <c r="G472" s="44">
        <f t="shared" si="274"/>
        <v>2442.29</v>
      </c>
      <c r="H472" s="44">
        <f t="shared" si="274"/>
        <v>2442.29</v>
      </c>
      <c r="I472" s="44">
        <f t="shared" si="274"/>
        <v>2442.29</v>
      </c>
      <c r="J472" s="44">
        <f t="shared" si="274"/>
        <v>2442.29</v>
      </c>
      <c r="K472" s="44">
        <f t="shared" si="274"/>
        <v>2442.29</v>
      </c>
      <c r="L472" s="44">
        <f t="shared" si="274"/>
        <v>2442.29</v>
      </c>
      <c r="M472" s="44">
        <f t="shared" si="274"/>
        <v>2442.29</v>
      </c>
      <c r="N472" s="44">
        <f t="shared" si="274"/>
        <v>2442.29</v>
      </c>
      <c r="O472" s="44">
        <f t="shared" si="274"/>
        <v>2442.29</v>
      </c>
      <c r="P472" s="44">
        <f t="shared" si="274"/>
        <v>2442.29</v>
      </c>
      <c r="Q472" s="44">
        <f t="shared" si="274"/>
        <v>2442.29</v>
      </c>
      <c r="R472" s="44">
        <f t="shared" si="274"/>
        <v>2442.29</v>
      </c>
      <c r="S472" s="44">
        <f t="shared" si="274"/>
        <v>2442.29</v>
      </c>
      <c r="T472" s="44">
        <f t="shared" si="274"/>
        <v>2442.29</v>
      </c>
      <c r="U472" s="44">
        <f t="shared" si="274"/>
        <v>2442.29</v>
      </c>
      <c r="V472" s="44">
        <f t="shared" si="274"/>
        <v>2442.29</v>
      </c>
      <c r="W472" s="44">
        <f t="shared" si="274"/>
        <v>2442.29</v>
      </c>
      <c r="X472" s="44">
        <f t="shared" si="274"/>
        <v>2442.29</v>
      </c>
      <c r="Y472" s="44">
        <f t="shared" si="274"/>
        <v>2442.29</v>
      </c>
      <c r="Z472" s="44">
        <f t="shared" si="274"/>
        <v>2442.29</v>
      </c>
      <c r="AA472" s="44">
        <f t="shared" si="274"/>
        <v>2442.29</v>
      </c>
    </row>
    <row r="473" spans="1:27" ht="12.75" hidden="1" customHeight="1" outlineLevel="1" x14ac:dyDescent="0.3">
      <c r="A473" s="99" t="s">
        <v>2115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2116</v>
      </c>
      <c r="B474" s="63" t="s">
        <v>81</v>
      </c>
      <c r="C474" s="43" t="s">
        <v>79</v>
      </c>
      <c r="D474" s="44">
        <f>$D$11</f>
        <v>154.69999999999999</v>
      </c>
      <c r="E474" s="44">
        <f t="shared" ref="E474:AA474" si="275">$D$11</f>
        <v>154.69999999999999</v>
      </c>
      <c r="F474" s="44">
        <f t="shared" si="275"/>
        <v>154.69999999999999</v>
      </c>
      <c r="G474" s="44">
        <f t="shared" si="275"/>
        <v>154.69999999999999</v>
      </c>
      <c r="H474" s="44">
        <f t="shared" si="275"/>
        <v>154.69999999999999</v>
      </c>
      <c r="I474" s="44">
        <f t="shared" si="275"/>
        <v>154.69999999999999</v>
      </c>
      <c r="J474" s="44">
        <f t="shared" si="275"/>
        <v>154.69999999999999</v>
      </c>
      <c r="K474" s="44">
        <f t="shared" si="275"/>
        <v>154.69999999999999</v>
      </c>
      <c r="L474" s="44">
        <f t="shared" si="275"/>
        <v>154.69999999999999</v>
      </c>
      <c r="M474" s="44">
        <f t="shared" si="275"/>
        <v>154.69999999999999</v>
      </c>
      <c r="N474" s="44">
        <f t="shared" si="275"/>
        <v>154.69999999999999</v>
      </c>
      <c r="O474" s="44">
        <f t="shared" si="275"/>
        <v>154.69999999999999</v>
      </c>
      <c r="P474" s="44">
        <f t="shared" si="275"/>
        <v>154.69999999999999</v>
      </c>
      <c r="Q474" s="44">
        <f t="shared" si="275"/>
        <v>154.69999999999999</v>
      </c>
      <c r="R474" s="44">
        <f t="shared" si="275"/>
        <v>154.69999999999999</v>
      </c>
      <c r="S474" s="44">
        <f t="shared" si="275"/>
        <v>154.69999999999999</v>
      </c>
      <c r="T474" s="44">
        <f t="shared" si="275"/>
        <v>154.69999999999999</v>
      </c>
      <c r="U474" s="44">
        <f t="shared" si="275"/>
        <v>154.69999999999999</v>
      </c>
      <c r="V474" s="44">
        <f t="shared" si="275"/>
        <v>154.69999999999999</v>
      </c>
      <c r="W474" s="44">
        <f t="shared" si="275"/>
        <v>154.69999999999999</v>
      </c>
      <c r="X474" s="44">
        <f t="shared" si="275"/>
        <v>154.69999999999999</v>
      </c>
      <c r="Y474" s="44">
        <f t="shared" si="275"/>
        <v>154.69999999999999</v>
      </c>
      <c r="Z474" s="44">
        <f t="shared" si="275"/>
        <v>154.69999999999999</v>
      </c>
      <c r="AA474" s="44">
        <f t="shared" si="275"/>
        <v>154.69999999999999</v>
      </c>
    </row>
    <row r="475" spans="1:27" ht="13.8" collapsed="1" x14ac:dyDescent="0.3">
      <c r="A475" s="98" t="s">
        <v>2117</v>
      </c>
      <c r="B475" s="28" t="str">
        <f>"31"&amp;"."&amp;$B$800&amp;"."&amp;$B$801</f>
        <v>31.07.2024</v>
      </c>
      <c r="C475" s="90" t="s">
        <v>76</v>
      </c>
      <c r="D475" s="91">
        <f>ROUND(((D476+D477+D479+D478)/1000),5)</f>
        <v>3.79792</v>
      </c>
      <c r="E475" s="91">
        <f>ROUND(((E476+E477+E479+E478)/1000),5)</f>
        <v>3.5340799999999999</v>
      </c>
      <c r="F475" s="91">
        <f>ROUND(((F476+F477+F479+F478)/1000),5)</f>
        <v>3.448</v>
      </c>
      <c r="G475" s="91">
        <f t="shared" ref="G475:AA475" si="276">ROUND(((G476+G477+G479+G478)/1000),5)</f>
        <v>3.3569300000000002</v>
      </c>
      <c r="H475" s="91">
        <f t="shared" si="276"/>
        <v>3.3126000000000002</v>
      </c>
      <c r="I475" s="91">
        <f t="shared" si="276"/>
        <v>3.5040499999999999</v>
      </c>
      <c r="J475" s="91">
        <f t="shared" si="276"/>
        <v>3.7888099999999998</v>
      </c>
      <c r="K475" s="91">
        <f t="shared" si="276"/>
        <v>4.0838200000000002</v>
      </c>
      <c r="L475" s="91">
        <f t="shared" si="276"/>
        <v>4.5264100000000003</v>
      </c>
      <c r="M475" s="91">
        <f t="shared" si="276"/>
        <v>4.7620100000000001</v>
      </c>
      <c r="N475" s="91">
        <f t="shared" si="276"/>
        <v>4.8876200000000001</v>
      </c>
      <c r="O475" s="91">
        <f t="shared" si="276"/>
        <v>4.8267499999999997</v>
      </c>
      <c r="P475" s="91">
        <f t="shared" si="276"/>
        <v>4.7898500000000004</v>
      </c>
      <c r="Q475" s="91">
        <f t="shared" si="276"/>
        <v>4.9021600000000003</v>
      </c>
      <c r="R475" s="91">
        <f t="shared" si="276"/>
        <v>4.8631000000000002</v>
      </c>
      <c r="S475" s="91">
        <f t="shared" si="276"/>
        <v>4.9125699999999997</v>
      </c>
      <c r="T475" s="91">
        <f t="shared" si="276"/>
        <v>4.8723599999999996</v>
      </c>
      <c r="U475" s="91">
        <f t="shared" si="276"/>
        <v>4.88992</v>
      </c>
      <c r="V475" s="91">
        <f t="shared" si="276"/>
        <v>4.7657400000000001</v>
      </c>
      <c r="W475" s="91">
        <f t="shared" si="276"/>
        <v>4.6702000000000004</v>
      </c>
      <c r="X475" s="91">
        <f t="shared" si="276"/>
        <v>4.641</v>
      </c>
      <c r="Y475" s="91">
        <f t="shared" si="276"/>
        <v>4.6300400000000002</v>
      </c>
      <c r="Z475" s="91">
        <f t="shared" si="276"/>
        <v>4.3128599999999997</v>
      </c>
      <c r="AA475" s="91">
        <f t="shared" si="276"/>
        <v>4.0293400000000004</v>
      </c>
    </row>
    <row r="476" spans="1:27" ht="12.75" hidden="1" customHeight="1" outlineLevel="1" x14ac:dyDescent="0.3">
      <c r="A476" s="99" t="s">
        <v>2118</v>
      </c>
      <c r="B476" s="63" t="s">
        <v>238</v>
      </c>
      <c r="C476" s="43" t="s">
        <v>79</v>
      </c>
      <c r="D476" s="44">
        <v>1196.1199999999999</v>
      </c>
      <c r="E476" s="44">
        <v>932.28</v>
      </c>
      <c r="F476" s="44">
        <v>846.2</v>
      </c>
      <c r="G476" s="44">
        <v>755.13</v>
      </c>
      <c r="H476" s="44">
        <v>710.8</v>
      </c>
      <c r="I476" s="44">
        <v>902.25</v>
      </c>
      <c r="J476" s="44">
        <v>1187.01</v>
      </c>
      <c r="K476" s="44">
        <v>1482.02</v>
      </c>
      <c r="L476" s="44">
        <v>1924.61</v>
      </c>
      <c r="M476" s="44">
        <v>2160.21</v>
      </c>
      <c r="N476" s="44">
        <v>2285.8200000000002</v>
      </c>
      <c r="O476" s="44">
        <v>2224.9499999999998</v>
      </c>
      <c r="P476" s="44">
        <v>2188.0500000000002</v>
      </c>
      <c r="Q476" s="44">
        <v>2300.36</v>
      </c>
      <c r="R476" s="44">
        <v>2261.3000000000002</v>
      </c>
      <c r="S476" s="44">
        <v>2310.77</v>
      </c>
      <c r="T476" s="44">
        <v>2270.56</v>
      </c>
      <c r="U476" s="44">
        <v>2288.12</v>
      </c>
      <c r="V476" s="44">
        <v>2163.94</v>
      </c>
      <c r="W476" s="44">
        <v>2068.4</v>
      </c>
      <c r="X476" s="44">
        <v>2039.2</v>
      </c>
      <c r="Y476" s="44">
        <v>2028.24</v>
      </c>
      <c r="Z476" s="44">
        <v>1711.06</v>
      </c>
      <c r="AA476" s="44">
        <v>1427.54</v>
      </c>
    </row>
    <row r="477" spans="1:27" ht="12.75" hidden="1" customHeight="1" outlineLevel="1" x14ac:dyDescent="0.3">
      <c r="A477" s="99" t="s">
        <v>2119</v>
      </c>
      <c r="B477" s="63" t="s">
        <v>90</v>
      </c>
      <c r="C477" s="43" t="s">
        <v>79</v>
      </c>
      <c r="D477" s="44">
        <f>$D$327</f>
        <v>2442.29</v>
      </c>
      <c r="E477" s="44">
        <f t="shared" ref="E477:AA477" si="277">$D$327</f>
        <v>2442.29</v>
      </c>
      <c r="F477" s="44">
        <f t="shared" si="277"/>
        <v>2442.29</v>
      </c>
      <c r="G477" s="44">
        <f t="shared" si="277"/>
        <v>2442.29</v>
      </c>
      <c r="H477" s="44">
        <f t="shared" si="277"/>
        <v>2442.29</v>
      </c>
      <c r="I477" s="44">
        <f t="shared" si="277"/>
        <v>2442.29</v>
      </c>
      <c r="J477" s="44">
        <f t="shared" si="277"/>
        <v>2442.29</v>
      </c>
      <c r="K477" s="44">
        <f t="shared" si="277"/>
        <v>2442.29</v>
      </c>
      <c r="L477" s="44">
        <f t="shared" si="277"/>
        <v>2442.29</v>
      </c>
      <c r="M477" s="44">
        <f t="shared" si="277"/>
        <v>2442.29</v>
      </c>
      <c r="N477" s="44">
        <f t="shared" si="277"/>
        <v>2442.29</v>
      </c>
      <c r="O477" s="44">
        <f t="shared" si="277"/>
        <v>2442.29</v>
      </c>
      <c r="P477" s="44">
        <f t="shared" si="277"/>
        <v>2442.29</v>
      </c>
      <c r="Q477" s="44">
        <f t="shared" si="277"/>
        <v>2442.29</v>
      </c>
      <c r="R477" s="44">
        <f t="shared" si="277"/>
        <v>2442.29</v>
      </c>
      <c r="S477" s="44">
        <f t="shared" si="277"/>
        <v>2442.29</v>
      </c>
      <c r="T477" s="44">
        <f t="shared" si="277"/>
        <v>2442.29</v>
      </c>
      <c r="U477" s="44">
        <f t="shared" si="277"/>
        <v>2442.29</v>
      </c>
      <c r="V477" s="44">
        <f t="shared" si="277"/>
        <v>2442.29</v>
      </c>
      <c r="W477" s="44">
        <f t="shared" si="277"/>
        <v>2442.29</v>
      </c>
      <c r="X477" s="44">
        <f t="shared" si="277"/>
        <v>2442.29</v>
      </c>
      <c r="Y477" s="44">
        <f t="shared" si="277"/>
        <v>2442.29</v>
      </c>
      <c r="Z477" s="44">
        <f t="shared" si="277"/>
        <v>2442.29</v>
      </c>
      <c r="AA477" s="44">
        <f t="shared" si="277"/>
        <v>2442.29</v>
      </c>
    </row>
    <row r="478" spans="1:27" ht="12.75" hidden="1" customHeight="1" outlineLevel="1" x14ac:dyDescent="0.3">
      <c r="A478" s="99" t="s">
        <v>2120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2121</v>
      </c>
      <c r="B479" s="63" t="s">
        <v>81</v>
      </c>
      <c r="C479" s="43" t="s">
        <v>79</v>
      </c>
      <c r="D479" s="44">
        <f>$D$11</f>
        <v>154.69999999999999</v>
      </c>
      <c r="E479" s="44">
        <f t="shared" ref="E479:AA479" si="278">$D$11</f>
        <v>154.69999999999999</v>
      </c>
      <c r="F479" s="44">
        <f t="shared" si="278"/>
        <v>154.69999999999999</v>
      </c>
      <c r="G479" s="44">
        <f t="shared" si="278"/>
        <v>154.69999999999999</v>
      </c>
      <c r="H479" s="44">
        <f t="shared" si="278"/>
        <v>154.69999999999999</v>
      </c>
      <c r="I479" s="44">
        <f t="shared" si="278"/>
        <v>154.69999999999999</v>
      </c>
      <c r="J479" s="44">
        <f t="shared" si="278"/>
        <v>154.69999999999999</v>
      </c>
      <c r="K479" s="44">
        <f t="shared" si="278"/>
        <v>154.69999999999999</v>
      </c>
      <c r="L479" s="44">
        <f t="shared" si="278"/>
        <v>154.69999999999999</v>
      </c>
      <c r="M479" s="44">
        <f t="shared" si="278"/>
        <v>154.69999999999999</v>
      </c>
      <c r="N479" s="44">
        <f t="shared" si="278"/>
        <v>154.69999999999999</v>
      </c>
      <c r="O479" s="44">
        <f t="shared" si="278"/>
        <v>154.69999999999999</v>
      </c>
      <c r="P479" s="44">
        <f t="shared" si="278"/>
        <v>154.69999999999999</v>
      </c>
      <c r="Q479" s="44">
        <f t="shared" si="278"/>
        <v>154.69999999999999</v>
      </c>
      <c r="R479" s="44">
        <f t="shared" si="278"/>
        <v>154.69999999999999</v>
      </c>
      <c r="S479" s="44">
        <f t="shared" si="278"/>
        <v>154.69999999999999</v>
      </c>
      <c r="T479" s="44">
        <f t="shared" si="278"/>
        <v>154.69999999999999</v>
      </c>
      <c r="U479" s="44">
        <f t="shared" si="278"/>
        <v>154.69999999999999</v>
      </c>
      <c r="V479" s="44">
        <f t="shared" si="278"/>
        <v>154.69999999999999</v>
      </c>
      <c r="W479" s="44">
        <f t="shared" si="278"/>
        <v>154.69999999999999</v>
      </c>
      <c r="X479" s="44">
        <f t="shared" si="278"/>
        <v>154.69999999999999</v>
      </c>
      <c r="Y479" s="44">
        <f t="shared" si="278"/>
        <v>154.69999999999999</v>
      </c>
      <c r="Z479" s="44">
        <f t="shared" si="278"/>
        <v>154.69999999999999</v>
      </c>
      <c r="AA479" s="44">
        <f t="shared" si="278"/>
        <v>154.69999999999999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2122</v>
      </c>
      <c r="B484" s="28" t="str">
        <f>"01"&amp;"."&amp;$B$800&amp;"."&amp;$B$801</f>
        <v>01.07.2024</v>
      </c>
      <c r="C484" s="90" t="s">
        <v>76</v>
      </c>
      <c r="D484" s="91">
        <f>ROUND(((D485+D486+D488+D487)/1000),5)</f>
        <v>5.4210399999999996</v>
      </c>
      <c r="E484" s="91">
        <f>ROUND(((E485+E486+E488+E487)/1000),5)</f>
        <v>5.2622099999999996</v>
      </c>
      <c r="F484" s="91">
        <f>ROUND(((F485+F486+F488+F487)/1000),5)</f>
        <v>5.10961</v>
      </c>
      <c r="G484" s="91">
        <f t="shared" ref="G484:AA484" si="279">ROUND(((G485+G486+G488+G487)/1000),5)</f>
        <v>4.96875</v>
      </c>
      <c r="H484" s="91">
        <f t="shared" si="279"/>
        <v>4.1988399999999997</v>
      </c>
      <c r="I484" s="91">
        <f t="shared" si="279"/>
        <v>4.98393</v>
      </c>
      <c r="J484" s="91">
        <f t="shared" si="279"/>
        <v>5.3503600000000002</v>
      </c>
      <c r="K484" s="91">
        <f t="shared" si="279"/>
        <v>5.7008999999999999</v>
      </c>
      <c r="L484" s="91">
        <f t="shared" si="279"/>
        <v>6.2654500000000004</v>
      </c>
      <c r="M484" s="91">
        <f t="shared" si="279"/>
        <v>6.3046600000000002</v>
      </c>
      <c r="N484" s="91">
        <f t="shared" si="279"/>
        <v>6.0431400000000002</v>
      </c>
      <c r="O484" s="91">
        <f t="shared" si="279"/>
        <v>6.1718900000000003</v>
      </c>
      <c r="P484" s="91">
        <f t="shared" si="279"/>
        <v>6.3087</v>
      </c>
      <c r="Q484" s="91">
        <f t="shared" si="279"/>
        <v>6.4177400000000002</v>
      </c>
      <c r="R484" s="91">
        <f t="shared" si="279"/>
        <v>6.3916000000000004</v>
      </c>
      <c r="S484" s="91">
        <f t="shared" si="279"/>
        <v>6.4659800000000001</v>
      </c>
      <c r="T484" s="91">
        <f t="shared" si="279"/>
        <v>6.4139499999999998</v>
      </c>
      <c r="U484" s="91">
        <f t="shared" si="279"/>
        <v>6.4120499999999998</v>
      </c>
      <c r="V484" s="91">
        <f t="shared" si="279"/>
        <v>5.8953100000000003</v>
      </c>
      <c r="W484" s="91">
        <f t="shared" si="279"/>
        <v>5.8753399999999996</v>
      </c>
      <c r="X484" s="91">
        <f t="shared" si="279"/>
        <v>5.9499199999999997</v>
      </c>
      <c r="Y484" s="91">
        <f t="shared" si="279"/>
        <v>5.9168700000000003</v>
      </c>
      <c r="Z484" s="91">
        <f t="shared" si="279"/>
        <v>5.8851100000000001</v>
      </c>
      <c r="AA484" s="91">
        <f t="shared" si="279"/>
        <v>5.5208500000000003</v>
      </c>
    </row>
    <row r="485" spans="1:27" ht="12.75" hidden="1" customHeight="1" outlineLevel="1" x14ac:dyDescent="0.3">
      <c r="A485" s="99" t="s">
        <v>2123</v>
      </c>
      <c r="B485" s="63" t="s">
        <v>238</v>
      </c>
      <c r="C485" s="43" t="s">
        <v>79</v>
      </c>
      <c r="D485" s="44">
        <v>1317.3</v>
      </c>
      <c r="E485" s="44">
        <v>1158.47</v>
      </c>
      <c r="F485" s="44">
        <v>1005.87</v>
      </c>
      <c r="G485" s="44">
        <v>865.01</v>
      </c>
      <c r="H485" s="44">
        <v>95.1</v>
      </c>
      <c r="I485" s="44">
        <v>880.19</v>
      </c>
      <c r="J485" s="44">
        <v>1246.6199999999999</v>
      </c>
      <c r="K485" s="44">
        <v>1597.16</v>
      </c>
      <c r="L485" s="44">
        <v>2161.71</v>
      </c>
      <c r="M485" s="44">
        <v>2200.92</v>
      </c>
      <c r="N485" s="44">
        <v>1939.4</v>
      </c>
      <c r="O485" s="44">
        <v>2068.15</v>
      </c>
      <c r="P485" s="44">
        <v>2204.96</v>
      </c>
      <c r="Q485" s="44">
        <v>2314</v>
      </c>
      <c r="R485" s="44">
        <v>2287.86</v>
      </c>
      <c r="S485" s="44">
        <v>2362.2399999999998</v>
      </c>
      <c r="T485" s="44">
        <v>2310.21</v>
      </c>
      <c r="U485" s="44">
        <v>2308.31</v>
      </c>
      <c r="V485" s="44">
        <v>1791.57</v>
      </c>
      <c r="W485" s="44">
        <v>1771.6</v>
      </c>
      <c r="X485" s="44">
        <v>1846.18</v>
      </c>
      <c r="Y485" s="44">
        <v>1813.13</v>
      </c>
      <c r="Z485" s="44">
        <v>1781.37</v>
      </c>
      <c r="AA485" s="44">
        <v>1417.11</v>
      </c>
    </row>
    <row r="486" spans="1:27" ht="12.75" hidden="1" customHeight="1" outlineLevel="1" x14ac:dyDescent="0.3">
      <c r="A486" s="99" t="s">
        <v>2124</v>
      </c>
      <c r="B486" s="63" t="s">
        <v>90</v>
      </c>
      <c r="C486" s="43" t="s">
        <v>79</v>
      </c>
      <c r="D486" s="44">
        <v>3944.23</v>
      </c>
      <c r="E486" s="44">
        <f>$D$486</f>
        <v>3944.23</v>
      </c>
      <c r="F486" s="44">
        <f t="shared" ref="F486:AA486" si="280">$D$486</f>
        <v>3944.23</v>
      </c>
      <c r="G486" s="44">
        <f t="shared" si="280"/>
        <v>3944.23</v>
      </c>
      <c r="H486" s="44">
        <f t="shared" si="280"/>
        <v>3944.23</v>
      </c>
      <c r="I486" s="44">
        <f t="shared" si="280"/>
        <v>3944.23</v>
      </c>
      <c r="J486" s="44">
        <f t="shared" si="280"/>
        <v>3944.23</v>
      </c>
      <c r="K486" s="44">
        <f t="shared" si="280"/>
        <v>3944.23</v>
      </c>
      <c r="L486" s="44">
        <f t="shared" si="280"/>
        <v>3944.23</v>
      </c>
      <c r="M486" s="44">
        <f t="shared" si="280"/>
        <v>3944.23</v>
      </c>
      <c r="N486" s="44">
        <f t="shared" si="280"/>
        <v>3944.23</v>
      </c>
      <c r="O486" s="44">
        <f t="shared" si="280"/>
        <v>3944.23</v>
      </c>
      <c r="P486" s="44">
        <f t="shared" si="280"/>
        <v>3944.23</v>
      </c>
      <c r="Q486" s="44">
        <f t="shared" si="280"/>
        <v>3944.23</v>
      </c>
      <c r="R486" s="44">
        <f t="shared" si="280"/>
        <v>3944.23</v>
      </c>
      <c r="S486" s="44">
        <f t="shared" si="280"/>
        <v>3944.23</v>
      </c>
      <c r="T486" s="44">
        <f t="shared" si="280"/>
        <v>3944.23</v>
      </c>
      <c r="U486" s="44">
        <f t="shared" si="280"/>
        <v>3944.23</v>
      </c>
      <c r="V486" s="44">
        <f t="shared" si="280"/>
        <v>3944.23</v>
      </c>
      <c r="W486" s="44">
        <f t="shared" si="280"/>
        <v>3944.23</v>
      </c>
      <c r="X486" s="44">
        <f t="shared" si="280"/>
        <v>3944.23</v>
      </c>
      <c r="Y486" s="44">
        <f t="shared" si="280"/>
        <v>3944.23</v>
      </c>
      <c r="Z486" s="44">
        <f t="shared" si="280"/>
        <v>3944.23</v>
      </c>
      <c r="AA486" s="44">
        <f t="shared" si="280"/>
        <v>3944.23</v>
      </c>
    </row>
    <row r="487" spans="1:27" ht="12.75" hidden="1" customHeight="1" outlineLevel="1" x14ac:dyDescent="0.3">
      <c r="A487" s="99" t="s">
        <v>2125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2126</v>
      </c>
      <c r="B488" s="63" t="s">
        <v>81</v>
      </c>
      <c r="C488" s="43" t="s">
        <v>79</v>
      </c>
      <c r="D488" s="44">
        <f>$D$11</f>
        <v>154.69999999999999</v>
      </c>
      <c r="E488" s="44">
        <f t="shared" ref="E488:AA488" si="281">$D$11</f>
        <v>154.69999999999999</v>
      </c>
      <c r="F488" s="44">
        <f t="shared" si="281"/>
        <v>154.69999999999999</v>
      </c>
      <c r="G488" s="44">
        <f t="shared" si="281"/>
        <v>154.69999999999999</v>
      </c>
      <c r="H488" s="44">
        <f t="shared" si="281"/>
        <v>154.69999999999999</v>
      </c>
      <c r="I488" s="44">
        <f t="shared" si="281"/>
        <v>154.69999999999999</v>
      </c>
      <c r="J488" s="44">
        <f t="shared" si="281"/>
        <v>154.69999999999999</v>
      </c>
      <c r="K488" s="44">
        <f t="shared" si="281"/>
        <v>154.69999999999999</v>
      </c>
      <c r="L488" s="44">
        <f t="shared" si="281"/>
        <v>154.69999999999999</v>
      </c>
      <c r="M488" s="44">
        <f t="shared" si="281"/>
        <v>154.69999999999999</v>
      </c>
      <c r="N488" s="44">
        <f t="shared" si="281"/>
        <v>154.69999999999999</v>
      </c>
      <c r="O488" s="44">
        <f t="shared" si="281"/>
        <v>154.69999999999999</v>
      </c>
      <c r="P488" s="44">
        <f t="shared" si="281"/>
        <v>154.69999999999999</v>
      </c>
      <c r="Q488" s="44">
        <f t="shared" si="281"/>
        <v>154.69999999999999</v>
      </c>
      <c r="R488" s="44">
        <f t="shared" si="281"/>
        <v>154.69999999999999</v>
      </c>
      <c r="S488" s="44">
        <f t="shared" si="281"/>
        <v>154.69999999999999</v>
      </c>
      <c r="T488" s="44">
        <f t="shared" si="281"/>
        <v>154.69999999999999</v>
      </c>
      <c r="U488" s="44">
        <f t="shared" si="281"/>
        <v>154.69999999999999</v>
      </c>
      <c r="V488" s="44">
        <f t="shared" si="281"/>
        <v>154.69999999999999</v>
      </c>
      <c r="W488" s="44">
        <f t="shared" si="281"/>
        <v>154.69999999999999</v>
      </c>
      <c r="X488" s="44">
        <f t="shared" si="281"/>
        <v>154.69999999999999</v>
      </c>
      <c r="Y488" s="44">
        <f t="shared" si="281"/>
        <v>154.69999999999999</v>
      </c>
      <c r="Z488" s="44">
        <f t="shared" si="281"/>
        <v>154.69999999999999</v>
      </c>
      <c r="AA488" s="44">
        <f t="shared" si="281"/>
        <v>154.69999999999999</v>
      </c>
    </row>
    <row r="489" spans="1:27" ht="13.8" collapsed="1" x14ac:dyDescent="0.3">
      <c r="A489" s="98" t="s">
        <v>2127</v>
      </c>
      <c r="B489" s="28" t="str">
        <f>"02"&amp;"."&amp;$B$800&amp;"."&amp;$B$801</f>
        <v>02.07.2024</v>
      </c>
      <c r="C489" s="90" t="s">
        <v>76</v>
      </c>
      <c r="D489" s="91">
        <f>ROUND(((D490+D491+D493+D492)/1000),5)</f>
        <v>5.3005699999999996</v>
      </c>
      <c r="E489" s="91">
        <f>ROUND(((E490+E491+E493+E492)/1000),5)</f>
        <v>4.94679</v>
      </c>
      <c r="F489" s="91">
        <f>ROUND(((F490+F491+F493+F492)/1000),5)</f>
        <v>4.7609399999999997</v>
      </c>
      <c r="G489" s="91">
        <f t="shared" ref="G489:AA489" si="282">ROUND(((G490+G491+G493+G492)/1000),5)</f>
        <v>4.1796600000000002</v>
      </c>
      <c r="H489" s="91">
        <f t="shared" si="282"/>
        <v>4.1779500000000001</v>
      </c>
      <c r="I489" s="91">
        <f t="shared" si="282"/>
        <v>4.2181699999999998</v>
      </c>
      <c r="J489" s="91">
        <f t="shared" si="282"/>
        <v>5.3421700000000003</v>
      </c>
      <c r="K489" s="91">
        <f t="shared" si="282"/>
        <v>5.7237200000000001</v>
      </c>
      <c r="L489" s="91">
        <f t="shared" si="282"/>
        <v>6.0581500000000004</v>
      </c>
      <c r="M489" s="91">
        <f t="shared" si="282"/>
        <v>6.2821699999999998</v>
      </c>
      <c r="N489" s="91">
        <f t="shared" si="282"/>
        <v>5.9180299999999999</v>
      </c>
      <c r="O489" s="91">
        <f t="shared" si="282"/>
        <v>6.15055</v>
      </c>
      <c r="P489" s="91">
        <f t="shared" si="282"/>
        <v>6.2470100000000004</v>
      </c>
      <c r="Q489" s="91">
        <f t="shared" si="282"/>
        <v>6.8043899999999997</v>
      </c>
      <c r="R489" s="91">
        <f t="shared" si="282"/>
        <v>6.7977800000000004</v>
      </c>
      <c r="S489" s="91">
        <f t="shared" si="282"/>
        <v>6.60961</v>
      </c>
      <c r="T489" s="91">
        <f t="shared" si="282"/>
        <v>6.53667</v>
      </c>
      <c r="U489" s="91">
        <f t="shared" si="282"/>
        <v>6.4596</v>
      </c>
      <c r="V489" s="91">
        <f t="shared" si="282"/>
        <v>5.9900900000000004</v>
      </c>
      <c r="W489" s="91">
        <f t="shared" si="282"/>
        <v>6.2375499999999997</v>
      </c>
      <c r="X489" s="91">
        <f t="shared" si="282"/>
        <v>6.1326599999999996</v>
      </c>
      <c r="Y489" s="91">
        <f t="shared" si="282"/>
        <v>6.18947</v>
      </c>
      <c r="Z489" s="91">
        <f t="shared" si="282"/>
        <v>5.8868200000000002</v>
      </c>
      <c r="AA489" s="91">
        <f t="shared" si="282"/>
        <v>5.6502699999999999</v>
      </c>
    </row>
    <row r="490" spans="1:27" ht="12.75" hidden="1" customHeight="1" outlineLevel="1" x14ac:dyDescent="0.3">
      <c r="A490" s="99" t="s">
        <v>2128</v>
      </c>
      <c r="B490" s="63" t="s">
        <v>238</v>
      </c>
      <c r="C490" s="43" t="s">
        <v>79</v>
      </c>
      <c r="D490" s="44">
        <v>1196.83</v>
      </c>
      <c r="E490" s="44">
        <v>843.05</v>
      </c>
      <c r="F490" s="44">
        <v>657.2</v>
      </c>
      <c r="G490" s="44">
        <v>75.92</v>
      </c>
      <c r="H490" s="44">
        <v>74.209999999999994</v>
      </c>
      <c r="I490" s="44">
        <v>114.43</v>
      </c>
      <c r="J490" s="44">
        <v>1238.43</v>
      </c>
      <c r="K490" s="44">
        <v>1619.98</v>
      </c>
      <c r="L490" s="44">
        <v>1954.41</v>
      </c>
      <c r="M490" s="44">
        <v>2178.4299999999998</v>
      </c>
      <c r="N490" s="44">
        <v>1814.29</v>
      </c>
      <c r="O490" s="44">
        <v>2046.81</v>
      </c>
      <c r="P490" s="44">
        <v>2143.27</v>
      </c>
      <c r="Q490" s="44">
        <v>2700.65</v>
      </c>
      <c r="R490" s="44">
        <v>2694.04</v>
      </c>
      <c r="S490" s="44">
        <v>2505.87</v>
      </c>
      <c r="T490" s="44">
        <v>2432.9299999999998</v>
      </c>
      <c r="U490" s="44">
        <v>2355.86</v>
      </c>
      <c r="V490" s="44">
        <v>1886.35</v>
      </c>
      <c r="W490" s="44">
        <v>2133.81</v>
      </c>
      <c r="X490" s="44">
        <v>2028.92</v>
      </c>
      <c r="Y490" s="44">
        <v>2085.73</v>
      </c>
      <c r="Z490" s="44">
        <v>1783.08</v>
      </c>
      <c r="AA490" s="44">
        <v>1546.53</v>
      </c>
    </row>
    <row r="491" spans="1:27" ht="12.75" hidden="1" customHeight="1" outlineLevel="1" x14ac:dyDescent="0.3">
      <c r="A491" s="99" t="s">
        <v>2129</v>
      </c>
      <c r="B491" s="63" t="s">
        <v>90</v>
      </c>
      <c r="C491" s="43" t="s">
        <v>79</v>
      </c>
      <c r="D491" s="44">
        <f>$D$486</f>
        <v>3944.23</v>
      </c>
      <c r="E491" s="44">
        <f t="shared" ref="E491:AA491" si="283">$D$486</f>
        <v>3944.23</v>
      </c>
      <c r="F491" s="44">
        <f t="shared" si="283"/>
        <v>3944.23</v>
      </c>
      <c r="G491" s="44">
        <f t="shared" si="283"/>
        <v>3944.23</v>
      </c>
      <c r="H491" s="44">
        <f t="shared" si="283"/>
        <v>3944.23</v>
      </c>
      <c r="I491" s="44">
        <f t="shared" si="283"/>
        <v>3944.23</v>
      </c>
      <c r="J491" s="44">
        <f t="shared" si="283"/>
        <v>3944.23</v>
      </c>
      <c r="K491" s="44">
        <f t="shared" si="283"/>
        <v>3944.23</v>
      </c>
      <c r="L491" s="44">
        <f t="shared" si="283"/>
        <v>3944.23</v>
      </c>
      <c r="M491" s="44">
        <f t="shared" si="283"/>
        <v>3944.23</v>
      </c>
      <c r="N491" s="44">
        <f t="shared" si="283"/>
        <v>3944.23</v>
      </c>
      <c r="O491" s="44">
        <f t="shared" si="283"/>
        <v>3944.23</v>
      </c>
      <c r="P491" s="44">
        <f t="shared" si="283"/>
        <v>3944.23</v>
      </c>
      <c r="Q491" s="44">
        <f t="shared" si="283"/>
        <v>3944.23</v>
      </c>
      <c r="R491" s="44">
        <f t="shared" si="283"/>
        <v>3944.23</v>
      </c>
      <c r="S491" s="44">
        <f t="shared" si="283"/>
        <v>3944.23</v>
      </c>
      <c r="T491" s="44">
        <f t="shared" si="283"/>
        <v>3944.23</v>
      </c>
      <c r="U491" s="44">
        <f t="shared" si="283"/>
        <v>3944.23</v>
      </c>
      <c r="V491" s="44">
        <f t="shared" si="283"/>
        <v>3944.23</v>
      </c>
      <c r="W491" s="44">
        <f t="shared" si="283"/>
        <v>3944.23</v>
      </c>
      <c r="X491" s="44">
        <f t="shared" si="283"/>
        <v>3944.23</v>
      </c>
      <c r="Y491" s="44">
        <f t="shared" si="283"/>
        <v>3944.23</v>
      </c>
      <c r="Z491" s="44">
        <f t="shared" si="283"/>
        <v>3944.23</v>
      </c>
      <c r="AA491" s="44">
        <f t="shared" si="283"/>
        <v>3944.23</v>
      </c>
    </row>
    <row r="492" spans="1:27" ht="12.75" hidden="1" customHeight="1" outlineLevel="1" x14ac:dyDescent="0.3">
      <c r="A492" s="99" t="s">
        <v>2130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2131</v>
      </c>
      <c r="B493" s="63" t="s">
        <v>81</v>
      </c>
      <c r="C493" s="43" t="s">
        <v>79</v>
      </c>
      <c r="D493" s="44">
        <f>$D$11</f>
        <v>154.69999999999999</v>
      </c>
      <c r="E493" s="44">
        <f t="shared" ref="E493:AA493" si="284">$D$11</f>
        <v>154.69999999999999</v>
      </c>
      <c r="F493" s="44">
        <f t="shared" si="284"/>
        <v>154.69999999999999</v>
      </c>
      <c r="G493" s="44">
        <f t="shared" si="284"/>
        <v>154.69999999999999</v>
      </c>
      <c r="H493" s="44">
        <f t="shared" si="284"/>
        <v>154.69999999999999</v>
      </c>
      <c r="I493" s="44">
        <f t="shared" si="284"/>
        <v>154.69999999999999</v>
      </c>
      <c r="J493" s="44">
        <f t="shared" si="284"/>
        <v>154.69999999999999</v>
      </c>
      <c r="K493" s="44">
        <f t="shared" si="284"/>
        <v>154.69999999999999</v>
      </c>
      <c r="L493" s="44">
        <f t="shared" si="284"/>
        <v>154.69999999999999</v>
      </c>
      <c r="M493" s="44">
        <f t="shared" si="284"/>
        <v>154.69999999999999</v>
      </c>
      <c r="N493" s="44">
        <f t="shared" si="284"/>
        <v>154.69999999999999</v>
      </c>
      <c r="O493" s="44">
        <f t="shared" si="284"/>
        <v>154.69999999999999</v>
      </c>
      <c r="P493" s="44">
        <f t="shared" si="284"/>
        <v>154.69999999999999</v>
      </c>
      <c r="Q493" s="44">
        <f t="shared" si="284"/>
        <v>154.69999999999999</v>
      </c>
      <c r="R493" s="44">
        <f t="shared" si="284"/>
        <v>154.69999999999999</v>
      </c>
      <c r="S493" s="44">
        <f t="shared" si="284"/>
        <v>154.69999999999999</v>
      </c>
      <c r="T493" s="44">
        <f t="shared" si="284"/>
        <v>154.69999999999999</v>
      </c>
      <c r="U493" s="44">
        <f t="shared" si="284"/>
        <v>154.69999999999999</v>
      </c>
      <c r="V493" s="44">
        <f t="shared" si="284"/>
        <v>154.69999999999999</v>
      </c>
      <c r="W493" s="44">
        <f t="shared" si="284"/>
        <v>154.69999999999999</v>
      </c>
      <c r="X493" s="44">
        <f t="shared" si="284"/>
        <v>154.69999999999999</v>
      </c>
      <c r="Y493" s="44">
        <f t="shared" si="284"/>
        <v>154.69999999999999</v>
      </c>
      <c r="Z493" s="44">
        <f t="shared" si="284"/>
        <v>154.69999999999999</v>
      </c>
      <c r="AA493" s="44">
        <f t="shared" si="284"/>
        <v>154.69999999999999</v>
      </c>
    </row>
    <row r="494" spans="1:27" ht="13.8" collapsed="1" x14ac:dyDescent="0.3">
      <c r="A494" s="98" t="s">
        <v>2132</v>
      </c>
      <c r="B494" s="28" t="str">
        <f>"03"&amp;"."&amp;$B$800&amp;"."&amp;$B$801</f>
        <v>03.07.2024</v>
      </c>
      <c r="C494" s="90" t="s">
        <v>76</v>
      </c>
      <c r="D494" s="91">
        <f>ROUND(((D495+D496+D498+D497)/1000),5)</f>
        <v>5.4882099999999996</v>
      </c>
      <c r="E494" s="91">
        <f>ROUND(((E495+E496+E498+E497)/1000),5)</f>
        <v>5.3699700000000004</v>
      </c>
      <c r="F494" s="91">
        <f>ROUND(((F495+F496+F498+F497)/1000),5)</f>
        <v>5.2267599999999996</v>
      </c>
      <c r="G494" s="91">
        <f t="shared" ref="G494:AA494" si="285">ROUND(((G495+G496+G498+G497)/1000),5)</f>
        <v>4.1901299999999999</v>
      </c>
      <c r="H494" s="91">
        <f t="shared" si="285"/>
        <v>4.18764</v>
      </c>
      <c r="I494" s="91">
        <f t="shared" si="285"/>
        <v>4.5250700000000004</v>
      </c>
      <c r="J494" s="91">
        <f t="shared" si="285"/>
        <v>5.3111199999999998</v>
      </c>
      <c r="K494" s="91">
        <f t="shared" si="285"/>
        <v>5.7214</v>
      </c>
      <c r="L494" s="91">
        <f t="shared" si="285"/>
        <v>5.9886699999999999</v>
      </c>
      <c r="M494" s="91">
        <f t="shared" si="285"/>
        <v>6.3169300000000002</v>
      </c>
      <c r="N494" s="91">
        <f t="shared" si="285"/>
        <v>6.2744600000000004</v>
      </c>
      <c r="O494" s="91">
        <f t="shared" si="285"/>
        <v>6.30661</v>
      </c>
      <c r="P494" s="91">
        <f t="shared" si="285"/>
        <v>6.5011000000000001</v>
      </c>
      <c r="Q494" s="91">
        <f t="shared" si="285"/>
        <v>6.5114099999999997</v>
      </c>
      <c r="R494" s="91">
        <f t="shared" si="285"/>
        <v>6.3474500000000003</v>
      </c>
      <c r="S494" s="91">
        <f t="shared" si="285"/>
        <v>6.5673300000000001</v>
      </c>
      <c r="T494" s="91">
        <f t="shared" si="285"/>
        <v>6.5571400000000004</v>
      </c>
      <c r="U494" s="91">
        <f t="shared" si="285"/>
        <v>6.6063700000000001</v>
      </c>
      <c r="V494" s="91">
        <f t="shared" si="285"/>
        <v>6.3284200000000004</v>
      </c>
      <c r="W494" s="91">
        <f t="shared" si="285"/>
        <v>6.0726800000000001</v>
      </c>
      <c r="X494" s="91">
        <f t="shared" si="285"/>
        <v>5.9460100000000002</v>
      </c>
      <c r="Y494" s="91">
        <f t="shared" si="285"/>
        <v>6.16052</v>
      </c>
      <c r="Z494" s="91">
        <f t="shared" si="285"/>
        <v>5.90503</v>
      </c>
      <c r="AA494" s="91">
        <f t="shared" si="285"/>
        <v>5.6999700000000004</v>
      </c>
    </row>
    <row r="495" spans="1:27" ht="12.75" hidden="1" customHeight="1" outlineLevel="1" x14ac:dyDescent="0.3">
      <c r="A495" s="99" t="s">
        <v>2133</v>
      </c>
      <c r="B495" s="63" t="s">
        <v>238</v>
      </c>
      <c r="C495" s="43" t="s">
        <v>79</v>
      </c>
      <c r="D495" s="44">
        <v>1384.47</v>
      </c>
      <c r="E495" s="44">
        <v>1266.23</v>
      </c>
      <c r="F495" s="44">
        <v>1123.02</v>
      </c>
      <c r="G495" s="44">
        <v>86.39</v>
      </c>
      <c r="H495" s="44">
        <v>83.9</v>
      </c>
      <c r="I495" s="44">
        <v>421.33</v>
      </c>
      <c r="J495" s="44">
        <v>1207.3800000000001</v>
      </c>
      <c r="K495" s="44">
        <v>1617.66</v>
      </c>
      <c r="L495" s="44">
        <v>1884.93</v>
      </c>
      <c r="M495" s="44">
        <v>2213.19</v>
      </c>
      <c r="N495" s="44">
        <v>2170.7199999999998</v>
      </c>
      <c r="O495" s="44">
        <v>2202.87</v>
      </c>
      <c r="P495" s="44">
        <v>2397.36</v>
      </c>
      <c r="Q495" s="44">
        <v>2407.67</v>
      </c>
      <c r="R495" s="44">
        <v>2243.71</v>
      </c>
      <c r="S495" s="44">
        <v>2463.59</v>
      </c>
      <c r="T495" s="44">
        <v>2453.4</v>
      </c>
      <c r="U495" s="44">
        <v>2502.63</v>
      </c>
      <c r="V495" s="44">
        <v>2224.6799999999998</v>
      </c>
      <c r="W495" s="44">
        <v>1968.94</v>
      </c>
      <c r="X495" s="44">
        <v>1842.27</v>
      </c>
      <c r="Y495" s="44">
        <v>2056.7800000000002</v>
      </c>
      <c r="Z495" s="44">
        <v>1801.29</v>
      </c>
      <c r="AA495" s="44">
        <v>1596.23</v>
      </c>
    </row>
    <row r="496" spans="1:27" ht="12.75" hidden="1" customHeight="1" outlineLevel="1" x14ac:dyDescent="0.3">
      <c r="A496" s="99" t="s">
        <v>2134</v>
      </c>
      <c r="B496" s="63" t="s">
        <v>90</v>
      </c>
      <c r="C496" s="43" t="s">
        <v>79</v>
      </c>
      <c r="D496" s="44">
        <f>$D$486</f>
        <v>3944.23</v>
      </c>
      <c r="E496" s="44">
        <f t="shared" ref="E496:AA496" si="286">$D$486</f>
        <v>3944.23</v>
      </c>
      <c r="F496" s="44">
        <f t="shared" si="286"/>
        <v>3944.23</v>
      </c>
      <c r="G496" s="44">
        <f t="shared" si="286"/>
        <v>3944.23</v>
      </c>
      <c r="H496" s="44">
        <f t="shared" si="286"/>
        <v>3944.23</v>
      </c>
      <c r="I496" s="44">
        <f t="shared" si="286"/>
        <v>3944.23</v>
      </c>
      <c r="J496" s="44">
        <f t="shared" si="286"/>
        <v>3944.23</v>
      </c>
      <c r="K496" s="44">
        <f t="shared" si="286"/>
        <v>3944.23</v>
      </c>
      <c r="L496" s="44">
        <f t="shared" si="286"/>
        <v>3944.23</v>
      </c>
      <c r="M496" s="44">
        <f t="shared" si="286"/>
        <v>3944.23</v>
      </c>
      <c r="N496" s="44">
        <f t="shared" si="286"/>
        <v>3944.23</v>
      </c>
      <c r="O496" s="44">
        <f t="shared" si="286"/>
        <v>3944.23</v>
      </c>
      <c r="P496" s="44">
        <f t="shared" si="286"/>
        <v>3944.23</v>
      </c>
      <c r="Q496" s="44">
        <f t="shared" si="286"/>
        <v>3944.23</v>
      </c>
      <c r="R496" s="44">
        <f t="shared" si="286"/>
        <v>3944.23</v>
      </c>
      <c r="S496" s="44">
        <f t="shared" si="286"/>
        <v>3944.23</v>
      </c>
      <c r="T496" s="44">
        <f t="shared" si="286"/>
        <v>3944.23</v>
      </c>
      <c r="U496" s="44">
        <f t="shared" si="286"/>
        <v>3944.23</v>
      </c>
      <c r="V496" s="44">
        <f t="shared" si="286"/>
        <v>3944.23</v>
      </c>
      <c r="W496" s="44">
        <f t="shared" si="286"/>
        <v>3944.23</v>
      </c>
      <c r="X496" s="44">
        <f t="shared" si="286"/>
        <v>3944.23</v>
      </c>
      <c r="Y496" s="44">
        <f t="shared" si="286"/>
        <v>3944.23</v>
      </c>
      <c r="Z496" s="44">
        <f t="shared" si="286"/>
        <v>3944.23</v>
      </c>
      <c r="AA496" s="44">
        <f t="shared" si="286"/>
        <v>3944.23</v>
      </c>
    </row>
    <row r="497" spans="1:27" ht="12.75" hidden="1" customHeight="1" outlineLevel="1" x14ac:dyDescent="0.3">
      <c r="A497" s="99" t="s">
        <v>2135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2136</v>
      </c>
      <c r="B498" s="63" t="s">
        <v>81</v>
      </c>
      <c r="C498" s="43" t="s">
        <v>79</v>
      </c>
      <c r="D498" s="44">
        <f>$D$11</f>
        <v>154.69999999999999</v>
      </c>
      <c r="E498" s="44">
        <f t="shared" ref="E498:AA498" si="287">$D$11</f>
        <v>154.69999999999999</v>
      </c>
      <c r="F498" s="44">
        <f t="shared" si="287"/>
        <v>154.69999999999999</v>
      </c>
      <c r="G498" s="44">
        <f t="shared" si="287"/>
        <v>154.69999999999999</v>
      </c>
      <c r="H498" s="44">
        <f t="shared" si="287"/>
        <v>154.69999999999999</v>
      </c>
      <c r="I498" s="44">
        <f t="shared" si="287"/>
        <v>154.69999999999999</v>
      </c>
      <c r="J498" s="44">
        <f t="shared" si="287"/>
        <v>154.69999999999999</v>
      </c>
      <c r="K498" s="44">
        <f t="shared" si="287"/>
        <v>154.69999999999999</v>
      </c>
      <c r="L498" s="44">
        <f t="shared" si="287"/>
        <v>154.69999999999999</v>
      </c>
      <c r="M498" s="44">
        <f t="shared" si="287"/>
        <v>154.69999999999999</v>
      </c>
      <c r="N498" s="44">
        <f t="shared" si="287"/>
        <v>154.69999999999999</v>
      </c>
      <c r="O498" s="44">
        <f t="shared" si="287"/>
        <v>154.69999999999999</v>
      </c>
      <c r="P498" s="44">
        <f t="shared" si="287"/>
        <v>154.69999999999999</v>
      </c>
      <c r="Q498" s="44">
        <f t="shared" si="287"/>
        <v>154.69999999999999</v>
      </c>
      <c r="R498" s="44">
        <f t="shared" si="287"/>
        <v>154.69999999999999</v>
      </c>
      <c r="S498" s="44">
        <f t="shared" si="287"/>
        <v>154.69999999999999</v>
      </c>
      <c r="T498" s="44">
        <f t="shared" si="287"/>
        <v>154.69999999999999</v>
      </c>
      <c r="U498" s="44">
        <f t="shared" si="287"/>
        <v>154.69999999999999</v>
      </c>
      <c r="V498" s="44">
        <f t="shared" si="287"/>
        <v>154.69999999999999</v>
      </c>
      <c r="W498" s="44">
        <f t="shared" si="287"/>
        <v>154.69999999999999</v>
      </c>
      <c r="X498" s="44">
        <f t="shared" si="287"/>
        <v>154.69999999999999</v>
      </c>
      <c r="Y498" s="44">
        <f t="shared" si="287"/>
        <v>154.69999999999999</v>
      </c>
      <c r="Z498" s="44">
        <f t="shared" si="287"/>
        <v>154.69999999999999</v>
      </c>
      <c r="AA498" s="44">
        <f t="shared" si="287"/>
        <v>154.69999999999999</v>
      </c>
    </row>
    <row r="499" spans="1:27" ht="13.8" collapsed="1" x14ac:dyDescent="0.3">
      <c r="A499" s="98" t="s">
        <v>2137</v>
      </c>
      <c r="B499" s="28" t="str">
        <f>"04"&amp;"."&amp;$B$800&amp;"."&amp;$B$801</f>
        <v>04.07.2024</v>
      </c>
      <c r="C499" s="90" t="s">
        <v>76</v>
      </c>
      <c r="D499" s="91">
        <f>ROUND(((D500+D501+D503+D502)/1000),5)</f>
        <v>5.5410599999999999</v>
      </c>
      <c r="E499" s="91">
        <f>ROUND(((E500+E501+E503+E502)/1000),5)</f>
        <v>5.3668399999999998</v>
      </c>
      <c r="F499" s="91">
        <f>ROUND(((F500+F501+F503+F502)/1000),5)</f>
        <v>5.2503399999999996</v>
      </c>
      <c r="G499" s="91">
        <f t="shared" ref="G499:AA499" si="288">ROUND(((G500+G501+G503+G502)/1000),5)</f>
        <v>5.1345299999999998</v>
      </c>
      <c r="H499" s="91">
        <f t="shared" si="288"/>
        <v>5.1283599999999998</v>
      </c>
      <c r="I499" s="91">
        <f t="shared" si="288"/>
        <v>5.3014900000000003</v>
      </c>
      <c r="J499" s="91">
        <f t="shared" si="288"/>
        <v>5.4477000000000002</v>
      </c>
      <c r="K499" s="91">
        <f t="shared" si="288"/>
        <v>5.89947</v>
      </c>
      <c r="L499" s="91">
        <f t="shared" si="288"/>
        <v>6.0301900000000002</v>
      </c>
      <c r="M499" s="91">
        <f t="shared" si="288"/>
        <v>6.3941499999999998</v>
      </c>
      <c r="N499" s="91">
        <f t="shared" si="288"/>
        <v>6.7598399999999996</v>
      </c>
      <c r="O499" s="91">
        <f t="shared" si="288"/>
        <v>7.0540000000000003</v>
      </c>
      <c r="P499" s="91">
        <f t="shared" si="288"/>
        <v>7.0417899999999998</v>
      </c>
      <c r="Q499" s="91">
        <f t="shared" si="288"/>
        <v>6.9998100000000001</v>
      </c>
      <c r="R499" s="91">
        <f t="shared" si="288"/>
        <v>7.0089699999999997</v>
      </c>
      <c r="S499" s="91">
        <f t="shared" si="288"/>
        <v>7.1029200000000001</v>
      </c>
      <c r="T499" s="91">
        <f t="shared" si="288"/>
        <v>7.0989199999999997</v>
      </c>
      <c r="U499" s="91">
        <f t="shared" si="288"/>
        <v>6.8073499999999996</v>
      </c>
      <c r="V499" s="91">
        <f t="shared" si="288"/>
        <v>6.1748700000000003</v>
      </c>
      <c r="W499" s="91">
        <f t="shared" si="288"/>
        <v>6.3540400000000004</v>
      </c>
      <c r="X499" s="91">
        <f t="shared" si="288"/>
        <v>6.2338500000000003</v>
      </c>
      <c r="Y499" s="91">
        <f t="shared" si="288"/>
        <v>6.0658599999999998</v>
      </c>
      <c r="Z499" s="91">
        <f t="shared" si="288"/>
        <v>5.9655800000000001</v>
      </c>
      <c r="AA499" s="91">
        <f t="shared" si="288"/>
        <v>5.8283399999999999</v>
      </c>
    </row>
    <row r="500" spans="1:27" ht="12.75" hidden="1" customHeight="1" outlineLevel="1" x14ac:dyDescent="0.3">
      <c r="A500" s="99" t="s">
        <v>2138</v>
      </c>
      <c r="B500" s="63" t="s">
        <v>238</v>
      </c>
      <c r="C500" s="43" t="s">
        <v>79</v>
      </c>
      <c r="D500" s="44">
        <v>1437.32</v>
      </c>
      <c r="E500" s="44">
        <v>1263.0999999999999</v>
      </c>
      <c r="F500" s="44">
        <v>1146.5999999999999</v>
      </c>
      <c r="G500" s="44">
        <v>1030.79</v>
      </c>
      <c r="H500" s="44">
        <v>1024.6199999999999</v>
      </c>
      <c r="I500" s="44">
        <v>1197.75</v>
      </c>
      <c r="J500" s="44">
        <v>1343.96</v>
      </c>
      <c r="K500" s="44">
        <v>1795.73</v>
      </c>
      <c r="L500" s="44">
        <v>1926.45</v>
      </c>
      <c r="M500" s="44">
        <v>2290.41</v>
      </c>
      <c r="N500" s="44">
        <v>2656.1</v>
      </c>
      <c r="O500" s="44">
        <v>2950.26</v>
      </c>
      <c r="P500" s="44">
        <v>2938.05</v>
      </c>
      <c r="Q500" s="44">
        <v>2896.07</v>
      </c>
      <c r="R500" s="44">
        <v>2905.23</v>
      </c>
      <c r="S500" s="44">
        <v>2999.18</v>
      </c>
      <c r="T500" s="44">
        <v>2995.18</v>
      </c>
      <c r="U500" s="44">
        <v>2703.61</v>
      </c>
      <c r="V500" s="44">
        <v>2071.13</v>
      </c>
      <c r="W500" s="44">
        <v>2250.3000000000002</v>
      </c>
      <c r="X500" s="44">
        <v>2130.11</v>
      </c>
      <c r="Y500" s="44">
        <v>1962.12</v>
      </c>
      <c r="Z500" s="44">
        <v>1861.84</v>
      </c>
      <c r="AA500" s="44">
        <v>1724.6</v>
      </c>
    </row>
    <row r="501" spans="1:27" ht="12.75" hidden="1" customHeight="1" outlineLevel="1" x14ac:dyDescent="0.3">
      <c r="A501" s="99" t="s">
        <v>2139</v>
      </c>
      <c r="B501" s="63" t="s">
        <v>90</v>
      </c>
      <c r="C501" s="43" t="s">
        <v>79</v>
      </c>
      <c r="D501" s="44">
        <f>$D$486</f>
        <v>3944.23</v>
      </c>
      <c r="E501" s="44">
        <f t="shared" ref="E501:AA501" si="289">$D$486</f>
        <v>3944.23</v>
      </c>
      <c r="F501" s="44">
        <f t="shared" si="289"/>
        <v>3944.23</v>
      </c>
      <c r="G501" s="44">
        <f t="shared" si="289"/>
        <v>3944.23</v>
      </c>
      <c r="H501" s="44">
        <f t="shared" si="289"/>
        <v>3944.23</v>
      </c>
      <c r="I501" s="44">
        <f t="shared" si="289"/>
        <v>3944.23</v>
      </c>
      <c r="J501" s="44">
        <f t="shared" si="289"/>
        <v>3944.23</v>
      </c>
      <c r="K501" s="44">
        <f t="shared" si="289"/>
        <v>3944.23</v>
      </c>
      <c r="L501" s="44">
        <f t="shared" si="289"/>
        <v>3944.23</v>
      </c>
      <c r="M501" s="44">
        <f t="shared" si="289"/>
        <v>3944.23</v>
      </c>
      <c r="N501" s="44">
        <f t="shared" si="289"/>
        <v>3944.23</v>
      </c>
      <c r="O501" s="44">
        <f t="shared" si="289"/>
        <v>3944.23</v>
      </c>
      <c r="P501" s="44">
        <f t="shared" si="289"/>
        <v>3944.23</v>
      </c>
      <c r="Q501" s="44">
        <f t="shared" si="289"/>
        <v>3944.23</v>
      </c>
      <c r="R501" s="44">
        <f t="shared" si="289"/>
        <v>3944.23</v>
      </c>
      <c r="S501" s="44">
        <f t="shared" si="289"/>
        <v>3944.23</v>
      </c>
      <c r="T501" s="44">
        <f t="shared" si="289"/>
        <v>3944.23</v>
      </c>
      <c r="U501" s="44">
        <f t="shared" si="289"/>
        <v>3944.23</v>
      </c>
      <c r="V501" s="44">
        <f t="shared" si="289"/>
        <v>3944.23</v>
      </c>
      <c r="W501" s="44">
        <f t="shared" si="289"/>
        <v>3944.23</v>
      </c>
      <c r="X501" s="44">
        <f t="shared" si="289"/>
        <v>3944.23</v>
      </c>
      <c r="Y501" s="44">
        <f t="shared" si="289"/>
        <v>3944.23</v>
      </c>
      <c r="Z501" s="44">
        <f t="shared" si="289"/>
        <v>3944.23</v>
      </c>
      <c r="AA501" s="44">
        <f t="shared" si="289"/>
        <v>3944.23</v>
      </c>
    </row>
    <row r="502" spans="1:27" ht="12.75" hidden="1" customHeight="1" outlineLevel="1" x14ac:dyDescent="0.3">
      <c r="A502" s="99" t="s">
        <v>2140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2141</v>
      </c>
      <c r="B503" s="63" t="s">
        <v>81</v>
      </c>
      <c r="C503" s="43" t="s">
        <v>79</v>
      </c>
      <c r="D503" s="44">
        <f>$D$11</f>
        <v>154.69999999999999</v>
      </c>
      <c r="E503" s="44">
        <f t="shared" ref="E503:AA503" si="290">$D$11</f>
        <v>154.69999999999999</v>
      </c>
      <c r="F503" s="44">
        <f t="shared" si="290"/>
        <v>154.69999999999999</v>
      </c>
      <c r="G503" s="44">
        <f t="shared" si="290"/>
        <v>154.69999999999999</v>
      </c>
      <c r="H503" s="44">
        <f t="shared" si="290"/>
        <v>154.69999999999999</v>
      </c>
      <c r="I503" s="44">
        <f t="shared" si="290"/>
        <v>154.69999999999999</v>
      </c>
      <c r="J503" s="44">
        <f t="shared" si="290"/>
        <v>154.69999999999999</v>
      </c>
      <c r="K503" s="44">
        <f t="shared" si="290"/>
        <v>154.69999999999999</v>
      </c>
      <c r="L503" s="44">
        <f t="shared" si="290"/>
        <v>154.69999999999999</v>
      </c>
      <c r="M503" s="44">
        <f t="shared" si="290"/>
        <v>154.69999999999999</v>
      </c>
      <c r="N503" s="44">
        <f t="shared" si="290"/>
        <v>154.69999999999999</v>
      </c>
      <c r="O503" s="44">
        <f t="shared" si="290"/>
        <v>154.69999999999999</v>
      </c>
      <c r="P503" s="44">
        <f t="shared" si="290"/>
        <v>154.69999999999999</v>
      </c>
      <c r="Q503" s="44">
        <f t="shared" si="290"/>
        <v>154.69999999999999</v>
      </c>
      <c r="R503" s="44">
        <f t="shared" si="290"/>
        <v>154.69999999999999</v>
      </c>
      <c r="S503" s="44">
        <f t="shared" si="290"/>
        <v>154.69999999999999</v>
      </c>
      <c r="T503" s="44">
        <f t="shared" si="290"/>
        <v>154.69999999999999</v>
      </c>
      <c r="U503" s="44">
        <f t="shared" si="290"/>
        <v>154.69999999999999</v>
      </c>
      <c r="V503" s="44">
        <f t="shared" si="290"/>
        <v>154.69999999999999</v>
      </c>
      <c r="W503" s="44">
        <f t="shared" si="290"/>
        <v>154.69999999999999</v>
      </c>
      <c r="X503" s="44">
        <f t="shared" si="290"/>
        <v>154.69999999999999</v>
      </c>
      <c r="Y503" s="44">
        <f t="shared" si="290"/>
        <v>154.69999999999999</v>
      </c>
      <c r="Z503" s="44">
        <f t="shared" si="290"/>
        <v>154.69999999999999</v>
      </c>
      <c r="AA503" s="44">
        <f t="shared" si="290"/>
        <v>154.69999999999999</v>
      </c>
    </row>
    <row r="504" spans="1:27" ht="13.8" collapsed="1" x14ac:dyDescent="0.3">
      <c r="A504" s="98" t="s">
        <v>2142</v>
      </c>
      <c r="B504" s="28" t="str">
        <f>"05"&amp;"."&amp;$B$800&amp;"."&amp;$B$801</f>
        <v>05.07.2024</v>
      </c>
      <c r="C504" s="90" t="s">
        <v>76</v>
      </c>
      <c r="D504" s="91">
        <f>ROUND(((D505+D506+D508+D507)/1000),5)</f>
        <v>5.4031099999999999</v>
      </c>
      <c r="E504" s="91">
        <f>ROUND(((E505+E506+E508+E507)/1000),5)</f>
        <v>5.3022600000000004</v>
      </c>
      <c r="F504" s="91">
        <f>ROUND(((F505+F506+F508+F507)/1000),5)</f>
        <v>5.1432399999999996</v>
      </c>
      <c r="G504" s="91">
        <f t="shared" ref="G504:AA504" si="291">ROUND(((G505+G506+G508+G507)/1000),5)</f>
        <v>5.0599299999999996</v>
      </c>
      <c r="H504" s="91">
        <f t="shared" si="291"/>
        <v>5.0443100000000003</v>
      </c>
      <c r="I504" s="91">
        <f t="shared" si="291"/>
        <v>5.2822399999999998</v>
      </c>
      <c r="J504" s="91">
        <f t="shared" si="291"/>
        <v>5.4043999999999999</v>
      </c>
      <c r="K504" s="91">
        <f t="shared" si="291"/>
        <v>5.78369</v>
      </c>
      <c r="L504" s="91">
        <f t="shared" si="291"/>
        <v>6.0063700000000004</v>
      </c>
      <c r="M504" s="91">
        <f t="shared" si="291"/>
        <v>6.08589</v>
      </c>
      <c r="N504" s="91">
        <f t="shared" si="291"/>
        <v>6.3465800000000003</v>
      </c>
      <c r="O504" s="91">
        <f t="shared" si="291"/>
        <v>6.6865899999999998</v>
      </c>
      <c r="P504" s="91">
        <f t="shared" si="291"/>
        <v>6.7011900000000004</v>
      </c>
      <c r="Q504" s="91">
        <f t="shared" si="291"/>
        <v>6.6497299999999999</v>
      </c>
      <c r="R504" s="91">
        <f t="shared" si="291"/>
        <v>6.2308000000000003</v>
      </c>
      <c r="S504" s="91">
        <f t="shared" si="291"/>
        <v>6.0072599999999996</v>
      </c>
      <c r="T504" s="91">
        <f t="shared" si="291"/>
        <v>5.9065200000000004</v>
      </c>
      <c r="U504" s="91">
        <f t="shared" si="291"/>
        <v>5.9255300000000002</v>
      </c>
      <c r="V504" s="91">
        <f t="shared" si="291"/>
        <v>6.2260400000000002</v>
      </c>
      <c r="W504" s="91">
        <f t="shared" si="291"/>
        <v>6.1260300000000001</v>
      </c>
      <c r="X504" s="91">
        <f t="shared" si="291"/>
        <v>6.0752800000000002</v>
      </c>
      <c r="Y504" s="91">
        <f t="shared" si="291"/>
        <v>6.3023899999999999</v>
      </c>
      <c r="Z504" s="91">
        <f t="shared" si="291"/>
        <v>6.0638899999999998</v>
      </c>
      <c r="AA504" s="91">
        <f t="shared" si="291"/>
        <v>5.8046600000000002</v>
      </c>
    </row>
    <row r="505" spans="1:27" ht="12.75" hidden="1" customHeight="1" outlineLevel="1" x14ac:dyDescent="0.3">
      <c r="A505" s="99" t="s">
        <v>2143</v>
      </c>
      <c r="B505" s="63" t="s">
        <v>238</v>
      </c>
      <c r="C505" s="43" t="s">
        <v>79</v>
      </c>
      <c r="D505" s="44">
        <v>1299.3699999999999</v>
      </c>
      <c r="E505" s="44">
        <v>1198.52</v>
      </c>
      <c r="F505" s="44">
        <v>1039.5</v>
      </c>
      <c r="G505" s="44">
        <v>956.19</v>
      </c>
      <c r="H505" s="44">
        <v>940.57</v>
      </c>
      <c r="I505" s="44">
        <v>1178.5</v>
      </c>
      <c r="J505" s="44">
        <v>1300.6600000000001</v>
      </c>
      <c r="K505" s="44">
        <v>1679.95</v>
      </c>
      <c r="L505" s="44">
        <v>1902.63</v>
      </c>
      <c r="M505" s="44">
        <v>1982.15</v>
      </c>
      <c r="N505" s="44">
        <v>2242.84</v>
      </c>
      <c r="O505" s="44">
        <v>2582.85</v>
      </c>
      <c r="P505" s="44">
        <v>2597.4499999999998</v>
      </c>
      <c r="Q505" s="44">
        <v>2545.9899999999998</v>
      </c>
      <c r="R505" s="44">
        <v>2127.06</v>
      </c>
      <c r="S505" s="44">
        <v>1903.52</v>
      </c>
      <c r="T505" s="44">
        <v>1802.78</v>
      </c>
      <c r="U505" s="44">
        <v>1821.79</v>
      </c>
      <c r="V505" s="44">
        <v>2122.3000000000002</v>
      </c>
      <c r="W505" s="44">
        <v>2022.29</v>
      </c>
      <c r="X505" s="44">
        <v>1971.54</v>
      </c>
      <c r="Y505" s="44">
        <v>2198.65</v>
      </c>
      <c r="Z505" s="44">
        <v>1960.15</v>
      </c>
      <c r="AA505" s="44">
        <v>1700.92</v>
      </c>
    </row>
    <row r="506" spans="1:27" ht="12.75" hidden="1" customHeight="1" outlineLevel="1" x14ac:dyDescent="0.3">
      <c r="A506" s="99" t="s">
        <v>2144</v>
      </c>
      <c r="B506" s="63" t="s">
        <v>90</v>
      </c>
      <c r="C506" s="43" t="s">
        <v>79</v>
      </c>
      <c r="D506" s="44">
        <f>$D$486</f>
        <v>3944.23</v>
      </c>
      <c r="E506" s="44">
        <f t="shared" ref="E506:AA506" si="292">$D$486</f>
        <v>3944.23</v>
      </c>
      <c r="F506" s="44">
        <f t="shared" si="292"/>
        <v>3944.23</v>
      </c>
      <c r="G506" s="44">
        <f t="shared" si="292"/>
        <v>3944.23</v>
      </c>
      <c r="H506" s="44">
        <f t="shared" si="292"/>
        <v>3944.23</v>
      </c>
      <c r="I506" s="44">
        <f t="shared" si="292"/>
        <v>3944.23</v>
      </c>
      <c r="J506" s="44">
        <f t="shared" si="292"/>
        <v>3944.23</v>
      </c>
      <c r="K506" s="44">
        <f t="shared" si="292"/>
        <v>3944.23</v>
      </c>
      <c r="L506" s="44">
        <f t="shared" si="292"/>
        <v>3944.23</v>
      </c>
      <c r="M506" s="44">
        <f t="shared" si="292"/>
        <v>3944.23</v>
      </c>
      <c r="N506" s="44">
        <f t="shared" si="292"/>
        <v>3944.23</v>
      </c>
      <c r="O506" s="44">
        <f t="shared" si="292"/>
        <v>3944.23</v>
      </c>
      <c r="P506" s="44">
        <f t="shared" si="292"/>
        <v>3944.23</v>
      </c>
      <c r="Q506" s="44">
        <f t="shared" si="292"/>
        <v>3944.23</v>
      </c>
      <c r="R506" s="44">
        <f t="shared" si="292"/>
        <v>3944.23</v>
      </c>
      <c r="S506" s="44">
        <f t="shared" si="292"/>
        <v>3944.23</v>
      </c>
      <c r="T506" s="44">
        <f t="shared" si="292"/>
        <v>3944.23</v>
      </c>
      <c r="U506" s="44">
        <f t="shared" si="292"/>
        <v>3944.23</v>
      </c>
      <c r="V506" s="44">
        <f t="shared" si="292"/>
        <v>3944.23</v>
      </c>
      <c r="W506" s="44">
        <f t="shared" si="292"/>
        <v>3944.23</v>
      </c>
      <c r="X506" s="44">
        <f t="shared" si="292"/>
        <v>3944.23</v>
      </c>
      <c r="Y506" s="44">
        <f t="shared" si="292"/>
        <v>3944.23</v>
      </c>
      <c r="Z506" s="44">
        <f t="shared" si="292"/>
        <v>3944.23</v>
      </c>
      <c r="AA506" s="44">
        <f t="shared" si="292"/>
        <v>3944.23</v>
      </c>
    </row>
    <row r="507" spans="1:27" ht="12.75" hidden="1" customHeight="1" outlineLevel="1" x14ac:dyDescent="0.3">
      <c r="A507" s="99" t="s">
        <v>2145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2146</v>
      </c>
      <c r="B508" s="63" t="s">
        <v>81</v>
      </c>
      <c r="C508" s="43" t="s">
        <v>79</v>
      </c>
      <c r="D508" s="44">
        <f>$D$11</f>
        <v>154.69999999999999</v>
      </c>
      <c r="E508" s="44">
        <f t="shared" ref="E508:AA508" si="293">$D$11</f>
        <v>154.69999999999999</v>
      </c>
      <c r="F508" s="44">
        <f t="shared" si="293"/>
        <v>154.69999999999999</v>
      </c>
      <c r="G508" s="44">
        <f t="shared" si="293"/>
        <v>154.69999999999999</v>
      </c>
      <c r="H508" s="44">
        <f t="shared" si="293"/>
        <v>154.69999999999999</v>
      </c>
      <c r="I508" s="44">
        <f t="shared" si="293"/>
        <v>154.69999999999999</v>
      </c>
      <c r="J508" s="44">
        <f t="shared" si="293"/>
        <v>154.69999999999999</v>
      </c>
      <c r="K508" s="44">
        <f t="shared" si="293"/>
        <v>154.69999999999999</v>
      </c>
      <c r="L508" s="44">
        <f t="shared" si="293"/>
        <v>154.69999999999999</v>
      </c>
      <c r="M508" s="44">
        <f t="shared" si="293"/>
        <v>154.69999999999999</v>
      </c>
      <c r="N508" s="44">
        <f t="shared" si="293"/>
        <v>154.69999999999999</v>
      </c>
      <c r="O508" s="44">
        <f t="shared" si="293"/>
        <v>154.69999999999999</v>
      </c>
      <c r="P508" s="44">
        <f t="shared" si="293"/>
        <v>154.69999999999999</v>
      </c>
      <c r="Q508" s="44">
        <f t="shared" si="293"/>
        <v>154.69999999999999</v>
      </c>
      <c r="R508" s="44">
        <f t="shared" si="293"/>
        <v>154.69999999999999</v>
      </c>
      <c r="S508" s="44">
        <f t="shared" si="293"/>
        <v>154.69999999999999</v>
      </c>
      <c r="T508" s="44">
        <f t="shared" si="293"/>
        <v>154.69999999999999</v>
      </c>
      <c r="U508" s="44">
        <f t="shared" si="293"/>
        <v>154.69999999999999</v>
      </c>
      <c r="V508" s="44">
        <f t="shared" si="293"/>
        <v>154.69999999999999</v>
      </c>
      <c r="W508" s="44">
        <f t="shared" si="293"/>
        <v>154.69999999999999</v>
      </c>
      <c r="X508" s="44">
        <f t="shared" si="293"/>
        <v>154.69999999999999</v>
      </c>
      <c r="Y508" s="44">
        <f t="shared" si="293"/>
        <v>154.69999999999999</v>
      </c>
      <c r="Z508" s="44">
        <f t="shared" si="293"/>
        <v>154.69999999999999</v>
      </c>
      <c r="AA508" s="44">
        <f t="shared" si="293"/>
        <v>154.69999999999999</v>
      </c>
    </row>
    <row r="509" spans="1:27" ht="13.8" collapsed="1" x14ac:dyDescent="0.3">
      <c r="A509" s="98" t="s">
        <v>2147</v>
      </c>
      <c r="B509" s="28" t="str">
        <f>"06"&amp;"."&amp;$B$800&amp;"."&amp;$B$801</f>
        <v>06.07.2024</v>
      </c>
      <c r="C509" s="90" t="s">
        <v>76</v>
      </c>
      <c r="D509" s="91">
        <f>ROUND(((D510+D511+D513+D512)/1000),5)</f>
        <v>5.4302599999999996</v>
      </c>
      <c r="E509" s="91">
        <f>ROUND(((E510+E511+E513+E512)/1000),5)</f>
        <v>5.3017799999999999</v>
      </c>
      <c r="F509" s="91">
        <f>ROUND(((F510+F511+F513+F512)/1000),5)</f>
        <v>5.1286100000000001</v>
      </c>
      <c r="G509" s="91">
        <f t="shared" ref="G509:AA509" si="294">ROUND(((G510+G511+G513+G512)/1000),5)</f>
        <v>5.01518</v>
      </c>
      <c r="H509" s="91">
        <f t="shared" si="294"/>
        <v>4.9359099999999998</v>
      </c>
      <c r="I509" s="91">
        <f t="shared" si="294"/>
        <v>5.1567800000000004</v>
      </c>
      <c r="J509" s="91">
        <f t="shared" si="294"/>
        <v>5.2618</v>
      </c>
      <c r="K509" s="91">
        <f t="shared" si="294"/>
        <v>5.5269700000000004</v>
      </c>
      <c r="L509" s="91">
        <f t="shared" si="294"/>
        <v>5.96462</v>
      </c>
      <c r="M509" s="91">
        <f t="shared" si="294"/>
        <v>6.1711299999999998</v>
      </c>
      <c r="N509" s="91">
        <f t="shared" si="294"/>
        <v>6.3251499999999998</v>
      </c>
      <c r="O509" s="91">
        <f t="shared" si="294"/>
        <v>6.3640999999999996</v>
      </c>
      <c r="P509" s="91">
        <f t="shared" si="294"/>
        <v>6.3739299999999997</v>
      </c>
      <c r="Q509" s="91">
        <f t="shared" si="294"/>
        <v>6.36904</v>
      </c>
      <c r="R509" s="91">
        <f t="shared" si="294"/>
        <v>6.3763300000000003</v>
      </c>
      <c r="S509" s="91">
        <f t="shared" si="294"/>
        <v>6.3858600000000001</v>
      </c>
      <c r="T509" s="91">
        <f t="shared" si="294"/>
        <v>6.3826799999999997</v>
      </c>
      <c r="U509" s="91">
        <f t="shared" si="294"/>
        <v>6.3613999999999997</v>
      </c>
      <c r="V509" s="91">
        <f t="shared" si="294"/>
        <v>6.3428399999999998</v>
      </c>
      <c r="W509" s="91">
        <f t="shared" si="294"/>
        <v>6.2670500000000002</v>
      </c>
      <c r="X509" s="91">
        <f t="shared" si="294"/>
        <v>6.1906499999999998</v>
      </c>
      <c r="Y509" s="91">
        <f t="shared" si="294"/>
        <v>6.1598100000000002</v>
      </c>
      <c r="Z509" s="91">
        <f t="shared" si="294"/>
        <v>5.9839000000000002</v>
      </c>
      <c r="AA509" s="91">
        <f t="shared" si="294"/>
        <v>5.7321600000000004</v>
      </c>
    </row>
    <row r="510" spans="1:27" ht="12.75" hidden="1" customHeight="1" outlineLevel="1" x14ac:dyDescent="0.3">
      <c r="A510" s="99" t="s">
        <v>2148</v>
      </c>
      <c r="B510" s="63" t="s">
        <v>238</v>
      </c>
      <c r="C510" s="43" t="s">
        <v>79</v>
      </c>
      <c r="D510" s="44">
        <v>1326.52</v>
      </c>
      <c r="E510" s="44">
        <v>1198.04</v>
      </c>
      <c r="F510" s="44">
        <v>1024.8699999999999</v>
      </c>
      <c r="G510" s="44">
        <v>911.44</v>
      </c>
      <c r="H510" s="44">
        <v>832.17</v>
      </c>
      <c r="I510" s="44">
        <v>1053.04</v>
      </c>
      <c r="J510" s="44">
        <v>1158.06</v>
      </c>
      <c r="K510" s="44">
        <v>1423.23</v>
      </c>
      <c r="L510" s="44">
        <v>1860.88</v>
      </c>
      <c r="M510" s="44">
        <v>2067.39</v>
      </c>
      <c r="N510" s="44">
        <v>2221.41</v>
      </c>
      <c r="O510" s="44">
        <v>2260.36</v>
      </c>
      <c r="P510" s="44">
        <v>2270.19</v>
      </c>
      <c r="Q510" s="44">
        <v>2265.3000000000002</v>
      </c>
      <c r="R510" s="44">
        <v>2272.59</v>
      </c>
      <c r="S510" s="44">
        <v>2282.12</v>
      </c>
      <c r="T510" s="44">
        <v>2278.94</v>
      </c>
      <c r="U510" s="44">
        <v>2257.66</v>
      </c>
      <c r="V510" s="44">
        <v>2239.1</v>
      </c>
      <c r="W510" s="44">
        <v>2163.31</v>
      </c>
      <c r="X510" s="44">
        <v>2086.91</v>
      </c>
      <c r="Y510" s="44">
        <v>2056.0700000000002</v>
      </c>
      <c r="Z510" s="44">
        <v>1880.16</v>
      </c>
      <c r="AA510" s="44">
        <v>1628.42</v>
      </c>
    </row>
    <row r="511" spans="1:27" ht="12.75" hidden="1" customHeight="1" outlineLevel="1" x14ac:dyDescent="0.3">
      <c r="A511" s="99" t="s">
        <v>2149</v>
      </c>
      <c r="B511" s="63" t="s">
        <v>90</v>
      </c>
      <c r="C511" s="43" t="s">
        <v>79</v>
      </c>
      <c r="D511" s="44">
        <f>$D$486</f>
        <v>3944.23</v>
      </c>
      <c r="E511" s="44">
        <f t="shared" ref="E511:AA511" si="295">$D$486</f>
        <v>3944.23</v>
      </c>
      <c r="F511" s="44">
        <f t="shared" si="295"/>
        <v>3944.23</v>
      </c>
      <c r="G511" s="44">
        <f t="shared" si="295"/>
        <v>3944.23</v>
      </c>
      <c r="H511" s="44">
        <f t="shared" si="295"/>
        <v>3944.23</v>
      </c>
      <c r="I511" s="44">
        <f t="shared" si="295"/>
        <v>3944.23</v>
      </c>
      <c r="J511" s="44">
        <f t="shared" si="295"/>
        <v>3944.23</v>
      </c>
      <c r="K511" s="44">
        <f t="shared" si="295"/>
        <v>3944.23</v>
      </c>
      <c r="L511" s="44">
        <f t="shared" si="295"/>
        <v>3944.23</v>
      </c>
      <c r="M511" s="44">
        <f t="shared" si="295"/>
        <v>3944.23</v>
      </c>
      <c r="N511" s="44">
        <f t="shared" si="295"/>
        <v>3944.23</v>
      </c>
      <c r="O511" s="44">
        <f t="shared" si="295"/>
        <v>3944.23</v>
      </c>
      <c r="P511" s="44">
        <f t="shared" si="295"/>
        <v>3944.23</v>
      </c>
      <c r="Q511" s="44">
        <f t="shared" si="295"/>
        <v>3944.23</v>
      </c>
      <c r="R511" s="44">
        <f t="shared" si="295"/>
        <v>3944.23</v>
      </c>
      <c r="S511" s="44">
        <f t="shared" si="295"/>
        <v>3944.23</v>
      </c>
      <c r="T511" s="44">
        <f t="shared" si="295"/>
        <v>3944.23</v>
      </c>
      <c r="U511" s="44">
        <f t="shared" si="295"/>
        <v>3944.23</v>
      </c>
      <c r="V511" s="44">
        <f t="shared" si="295"/>
        <v>3944.23</v>
      </c>
      <c r="W511" s="44">
        <f t="shared" si="295"/>
        <v>3944.23</v>
      </c>
      <c r="X511" s="44">
        <f t="shared" si="295"/>
        <v>3944.23</v>
      </c>
      <c r="Y511" s="44">
        <f t="shared" si="295"/>
        <v>3944.23</v>
      </c>
      <c r="Z511" s="44">
        <f t="shared" si="295"/>
        <v>3944.23</v>
      </c>
      <c r="AA511" s="44">
        <f t="shared" si="295"/>
        <v>3944.23</v>
      </c>
    </row>
    <row r="512" spans="1:27" ht="12.75" hidden="1" customHeight="1" outlineLevel="1" x14ac:dyDescent="0.3">
      <c r="A512" s="99" t="s">
        <v>2150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2151</v>
      </c>
      <c r="B513" s="63" t="s">
        <v>81</v>
      </c>
      <c r="C513" s="43" t="s">
        <v>79</v>
      </c>
      <c r="D513" s="44">
        <f>$D$11</f>
        <v>154.69999999999999</v>
      </c>
      <c r="E513" s="44">
        <f t="shared" ref="E513:AA513" si="296">$D$11</f>
        <v>154.69999999999999</v>
      </c>
      <c r="F513" s="44">
        <f t="shared" si="296"/>
        <v>154.69999999999999</v>
      </c>
      <c r="G513" s="44">
        <f t="shared" si="296"/>
        <v>154.69999999999999</v>
      </c>
      <c r="H513" s="44">
        <f t="shared" si="296"/>
        <v>154.69999999999999</v>
      </c>
      <c r="I513" s="44">
        <f t="shared" si="296"/>
        <v>154.69999999999999</v>
      </c>
      <c r="J513" s="44">
        <f t="shared" si="296"/>
        <v>154.69999999999999</v>
      </c>
      <c r="K513" s="44">
        <f t="shared" si="296"/>
        <v>154.69999999999999</v>
      </c>
      <c r="L513" s="44">
        <f t="shared" si="296"/>
        <v>154.69999999999999</v>
      </c>
      <c r="M513" s="44">
        <f t="shared" si="296"/>
        <v>154.69999999999999</v>
      </c>
      <c r="N513" s="44">
        <f t="shared" si="296"/>
        <v>154.69999999999999</v>
      </c>
      <c r="O513" s="44">
        <f t="shared" si="296"/>
        <v>154.69999999999999</v>
      </c>
      <c r="P513" s="44">
        <f t="shared" si="296"/>
        <v>154.69999999999999</v>
      </c>
      <c r="Q513" s="44">
        <f t="shared" si="296"/>
        <v>154.69999999999999</v>
      </c>
      <c r="R513" s="44">
        <f t="shared" si="296"/>
        <v>154.69999999999999</v>
      </c>
      <c r="S513" s="44">
        <f t="shared" si="296"/>
        <v>154.69999999999999</v>
      </c>
      <c r="T513" s="44">
        <f t="shared" si="296"/>
        <v>154.69999999999999</v>
      </c>
      <c r="U513" s="44">
        <f t="shared" si="296"/>
        <v>154.69999999999999</v>
      </c>
      <c r="V513" s="44">
        <f t="shared" si="296"/>
        <v>154.69999999999999</v>
      </c>
      <c r="W513" s="44">
        <f t="shared" si="296"/>
        <v>154.69999999999999</v>
      </c>
      <c r="X513" s="44">
        <f t="shared" si="296"/>
        <v>154.69999999999999</v>
      </c>
      <c r="Y513" s="44">
        <f t="shared" si="296"/>
        <v>154.69999999999999</v>
      </c>
      <c r="Z513" s="44">
        <f t="shared" si="296"/>
        <v>154.69999999999999</v>
      </c>
      <c r="AA513" s="44">
        <f t="shared" si="296"/>
        <v>154.69999999999999</v>
      </c>
    </row>
    <row r="514" spans="1:27" ht="13.8" collapsed="1" x14ac:dyDescent="0.3">
      <c r="A514" s="98" t="s">
        <v>2152</v>
      </c>
      <c r="B514" s="28" t="str">
        <f>"07"&amp;"."&amp;$B$800&amp;"."&amp;$B$801</f>
        <v>07.07.2024</v>
      </c>
      <c r="C514" s="90" t="s">
        <v>76</v>
      </c>
      <c r="D514" s="91">
        <f>ROUND(((D515+D516+D518+D517)/1000),5)</f>
        <v>5.4258499999999996</v>
      </c>
      <c r="E514" s="91">
        <f>ROUND(((E515+E516+E518+E517)/1000),5)</f>
        <v>5.3037799999999997</v>
      </c>
      <c r="F514" s="91">
        <f>ROUND(((F515+F516+F518+F517)/1000),5)</f>
        <v>5.1375799999999998</v>
      </c>
      <c r="G514" s="91">
        <f t="shared" ref="G514:AA514" si="297">ROUND(((G515+G516+G518+G517)/1000),5)</f>
        <v>4.9865399999999998</v>
      </c>
      <c r="H514" s="91">
        <f t="shared" si="297"/>
        <v>4.1130399999999998</v>
      </c>
      <c r="I514" s="91">
        <f t="shared" si="297"/>
        <v>4.1375400000000004</v>
      </c>
      <c r="J514" s="91">
        <f t="shared" si="297"/>
        <v>4.9585999999999997</v>
      </c>
      <c r="K514" s="91">
        <f t="shared" si="297"/>
        <v>5.3563200000000002</v>
      </c>
      <c r="L514" s="91">
        <f t="shared" si="297"/>
        <v>5.7756999999999996</v>
      </c>
      <c r="M514" s="91">
        <f t="shared" si="297"/>
        <v>6.0630499999999996</v>
      </c>
      <c r="N514" s="91">
        <f t="shared" si="297"/>
        <v>6.2185300000000003</v>
      </c>
      <c r="O514" s="91">
        <f t="shared" si="297"/>
        <v>6.2777099999999999</v>
      </c>
      <c r="P514" s="91">
        <f t="shared" si="297"/>
        <v>6.2856800000000002</v>
      </c>
      <c r="Q514" s="91">
        <f t="shared" si="297"/>
        <v>6.3467799999999999</v>
      </c>
      <c r="R514" s="91">
        <f t="shared" si="297"/>
        <v>6.3506400000000003</v>
      </c>
      <c r="S514" s="91">
        <f t="shared" si="297"/>
        <v>6.2384599999999999</v>
      </c>
      <c r="T514" s="91">
        <f t="shared" si="297"/>
        <v>6.2394400000000001</v>
      </c>
      <c r="U514" s="91">
        <f t="shared" si="297"/>
        <v>6.2360499999999996</v>
      </c>
      <c r="V514" s="91">
        <f t="shared" si="297"/>
        <v>6.2561799999999996</v>
      </c>
      <c r="W514" s="91">
        <f t="shared" si="297"/>
        <v>6.2130000000000001</v>
      </c>
      <c r="X514" s="91">
        <f t="shared" si="297"/>
        <v>6.0993300000000001</v>
      </c>
      <c r="Y514" s="91">
        <f t="shared" si="297"/>
        <v>6.1506999999999996</v>
      </c>
      <c r="Z514" s="91">
        <f t="shared" si="297"/>
        <v>5.9824099999999998</v>
      </c>
      <c r="AA514" s="91">
        <f t="shared" si="297"/>
        <v>5.7294</v>
      </c>
    </row>
    <row r="515" spans="1:27" ht="12.75" hidden="1" customHeight="1" outlineLevel="1" x14ac:dyDescent="0.3">
      <c r="A515" s="99" t="s">
        <v>2153</v>
      </c>
      <c r="B515" s="63" t="s">
        <v>238</v>
      </c>
      <c r="C515" s="43" t="s">
        <v>79</v>
      </c>
      <c r="D515" s="44">
        <v>1322.11</v>
      </c>
      <c r="E515" s="44">
        <v>1200.04</v>
      </c>
      <c r="F515" s="44">
        <v>1033.8399999999999</v>
      </c>
      <c r="G515" s="44">
        <v>882.8</v>
      </c>
      <c r="H515" s="44">
        <v>9.3000000000000007</v>
      </c>
      <c r="I515" s="44">
        <v>33.799999999999997</v>
      </c>
      <c r="J515" s="44">
        <v>854.86</v>
      </c>
      <c r="K515" s="44">
        <v>1252.58</v>
      </c>
      <c r="L515" s="44">
        <v>1671.96</v>
      </c>
      <c r="M515" s="44">
        <v>1959.31</v>
      </c>
      <c r="N515" s="44">
        <v>2114.79</v>
      </c>
      <c r="O515" s="44">
        <v>2173.9699999999998</v>
      </c>
      <c r="P515" s="44">
        <v>2181.94</v>
      </c>
      <c r="Q515" s="44">
        <v>2243.04</v>
      </c>
      <c r="R515" s="44">
        <v>2246.9</v>
      </c>
      <c r="S515" s="44">
        <v>2134.7199999999998</v>
      </c>
      <c r="T515" s="44">
        <v>2135.6999999999998</v>
      </c>
      <c r="U515" s="44">
        <v>2132.31</v>
      </c>
      <c r="V515" s="44">
        <v>2152.44</v>
      </c>
      <c r="W515" s="44">
        <v>2109.2600000000002</v>
      </c>
      <c r="X515" s="44">
        <v>1995.59</v>
      </c>
      <c r="Y515" s="44">
        <v>2046.96</v>
      </c>
      <c r="Z515" s="44">
        <v>1878.67</v>
      </c>
      <c r="AA515" s="44">
        <v>1625.66</v>
      </c>
    </row>
    <row r="516" spans="1:27" ht="12.75" hidden="1" customHeight="1" outlineLevel="1" x14ac:dyDescent="0.3">
      <c r="A516" s="99" t="s">
        <v>2154</v>
      </c>
      <c r="B516" s="63" t="s">
        <v>90</v>
      </c>
      <c r="C516" s="43" t="s">
        <v>79</v>
      </c>
      <c r="D516" s="44">
        <f>$D$486</f>
        <v>3944.23</v>
      </c>
      <c r="E516" s="44">
        <f t="shared" ref="E516:AA516" si="298">$D$486</f>
        <v>3944.23</v>
      </c>
      <c r="F516" s="44">
        <f t="shared" si="298"/>
        <v>3944.23</v>
      </c>
      <c r="G516" s="44">
        <f t="shared" si="298"/>
        <v>3944.23</v>
      </c>
      <c r="H516" s="44">
        <f t="shared" si="298"/>
        <v>3944.23</v>
      </c>
      <c r="I516" s="44">
        <f t="shared" si="298"/>
        <v>3944.23</v>
      </c>
      <c r="J516" s="44">
        <f t="shared" si="298"/>
        <v>3944.23</v>
      </c>
      <c r="K516" s="44">
        <f t="shared" si="298"/>
        <v>3944.23</v>
      </c>
      <c r="L516" s="44">
        <f t="shared" si="298"/>
        <v>3944.23</v>
      </c>
      <c r="M516" s="44">
        <f t="shared" si="298"/>
        <v>3944.23</v>
      </c>
      <c r="N516" s="44">
        <f t="shared" si="298"/>
        <v>3944.23</v>
      </c>
      <c r="O516" s="44">
        <f t="shared" si="298"/>
        <v>3944.23</v>
      </c>
      <c r="P516" s="44">
        <f t="shared" si="298"/>
        <v>3944.23</v>
      </c>
      <c r="Q516" s="44">
        <f t="shared" si="298"/>
        <v>3944.23</v>
      </c>
      <c r="R516" s="44">
        <f t="shared" si="298"/>
        <v>3944.23</v>
      </c>
      <c r="S516" s="44">
        <f t="shared" si="298"/>
        <v>3944.23</v>
      </c>
      <c r="T516" s="44">
        <f t="shared" si="298"/>
        <v>3944.23</v>
      </c>
      <c r="U516" s="44">
        <f t="shared" si="298"/>
        <v>3944.23</v>
      </c>
      <c r="V516" s="44">
        <f t="shared" si="298"/>
        <v>3944.23</v>
      </c>
      <c r="W516" s="44">
        <f t="shared" si="298"/>
        <v>3944.23</v>
      </c>
      <c r="X516" s="44">
        <f t="shared" si="298"/>
        <v>3944.23</v>
      </c>
      <c r="Y516" s="44">
        <f t="shared" si="298"/>
        <v>3944.23</v>
      </c>
      <c r="Z516" s="44">
        <f t="shared" si="298"/>
        <v>3944.23</v>
      </c>
      <c r="AA516" s="44">
        <f t="shared" si="298"/>
        <v>3944.23</v>
      </c>
    </row>
    <row r="517" spans="1:27" ht="12.75" hidden="1" customHeight="1" outlineLevel="1" x14ac:dyDescent="0.3">
      <c r="A517" s="99" t="s">
        <v>2155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2156</v>
      </c>
      <c r="B518" s="63" t="s">
        <v>81</v>
      </c>
      <c r="C518" s="43" t="s">
        <v>79</v>
      </c>
      <c r="D518" s="44">
        <f>$D$11</f>
        <v>154.69999999999999</v>
      </c>
      <c r="E518" s="44">
        <f t="shared" ref="E518:AA518" si="299">$D$11</f>
        <v>154.69999999999999</v>
      </c>
      <c r="F518" s="44">
        <f t="shared" si="299"/>
        <v>154.69999999999999</v>
      </c>
      <c r="G518" s="44">
        <f t="shared" si="299"/>
        <v>154.69999999999999</v>
      </c>
      <c r="H518" s="44">
        <f t="shared" si="299"/>
        <v>154.69999999999999</v>
      </c>
      <c r="I518" s="44">
        <f t="shared" si="299"/>
        <v>154.69999999999999</v>
      </c>
      <c r="J518" s="44">
        <f t="shared" si="299"/>
        <v>154.69999999999999</v>
      </c>
      <c r="K518" s="44">
        <f t="shared" si="299"/>
        <v>154.69999999999999</v>
      </c>
      <c r="L518" s="44">
        <f t="shared" si="299"/>
        <v>154.69999999999999</v>
      </c>
      <c r="M518" s="44">
        <f t="shared" si="299"/>
        <v>154.69999999999999</v>
      </c>
      <c r="N518" s="44">
        <f t="shared" si="299"/>
        <v>154.69999999999999</v>
      </c>
      <c r="O518" s="44">
        <f t="shared" si="299"/>
        <v>154.69999999999999</v>
      </c>
      <c r="P518" s="44">
        <f t="shared" si="299"/>
        <v>154.69999999999999</v>
      </c>
      <c r="Q518" s="44">
        <f t="shared" si="299"/>
        <v>154.69999999999999</v>
      </c>
      <c r="R518" s="44">
        <f t="shared" si="299"/>
        <v>154.69999999999999</v>
      </c>
      <c r="S518" s="44">
        <f t="shared" si="299"/>
        <v>154.69999999999999</v>
      </c>
      <c r="T518" s="44">
        <f t="shared" si="299"/>
        <v>154.69999999999999</v>
      </c>
      <c r="U518" s="44">
        <f t="shared" si="299"/>
        <v>154.69999999999999</v>
      </c>
      <c r="V518" s="44">
        <f t="shared" si="299"/>
        <v>154.69999999999999</v>
      </c>
      <c r="W518" s="44">
        <f t="shared" si="299"/>
        <v>154.69999999999999</v>
      </c>
      <c r="X518" s="44">
        <f t="shared" si="299"/>
        <v>154.69999999999999</v>
      </c>
      <c r="Y518" s="44">
        <f t="shared" si="299"/>
        <v>154.69999999999999</v>
      </c>
      <c r="Z518" s="44">
        <f t="shared" si="299"/>
        <v>154.69999999999999</v>
      </c>
      <c r="AA518" s="44">
        <f t="shared" si="299"/>
        <v>154.69999999999999</v>
      </c>
    </row>
    <row r="519" spans="1:27" ht="13.8" collapsed="1" x14ac:dyDescent="0.3">
      <c r="A519" s="98" t="s">
        <v>2157</v>
      </c>
      <c r="B519" s="28" t="str">
        <f>"08"&amp;"."&amp;$B$800&amp;"."&amp;$B$801</f>
        <v>08.07.2024</v>
      </c>
      <c r="C519" s="90" t="s">
        <v>76</v>
      </c>
      <c r="D519" s="91">
        <f>ROUND(((D520+D521+D523+D522)/1000),5)</f>
        <v>5.3716100000000004</v>
      </c>
      <c r="E519" s="91">
        <f>ROUND(((E520+E521+E523+E522)/1000),5)</f>
        <v>5.2651399999999997</v>
      </c>
      <c r="F519" s="91">
        <f>ROUND(((F520+F521+F523+F522)/1000),5)</f>
        <v>5.0936500000000002</v>
      </c>
      <c r="G519" s="91">
        <f t="shared" ref="G519:AA519" si="300">ROUND(((G520+G521+G523+G522)/1000),5)</f>
        <v>4.88497</v>
      </c>
      <c r="H519" s="91">
        <f t="shared" si="300"/>
        <v>4.2810800000000002</v>
      </c>
      <c r="I519" s="91">
        <f t="shared" si="300"/>
        <v>5.1992200000000004</v>
      </c>
      <c r="J519" s="91">
        <f t="shared" si="300"/>
        <v>5.3168899999999999</v>
      </c>
      <c r="K519" s="91">
        <f t="shared" si="300"/>
        <v>5.7614000000000001</v>
      </c>
      <c r="L519" s="91">
        <f t="shared" si="300"/>
        <v>6.1384999999999996</v>
      </c>
      <c r="M519" s="91">
        <f t="shared" si="300"/>
        <v>6.4125899999999998</v>
      </c>
      <c r="N519" s="91">
        <f t="shared" si="300"/>
        <v>6.4836099999999997</v>
      </c>
      <c r="O519" s="91">
        <f t="shared" si="300"/>
        <v>6.4978499999999997</v>
      </c>
      <c r="P519" s="91">
        <f t="shared" si="300"/>
        <v>6.5239700000000003</v>
      </c>
      <c r="Q519" s="91">
        <f t="shared" si="300"/>
        <v>6.6480199999999998</v>
      </c>
      <c r="R519" s="91">
        <f t="shared" si="300"/>
        <v>6.6492899999999997</v>
      </c>
      <c r="S519" s="91">
        <f t="shared" si="300"/>
        <v>6.7237999999999998</v>
      </c>
      <c r="T519" s="91">
        <f t="shared" si="300"/>
        <v>6.6167699999999998</v>
      </c>
      <c r="U519" s="91">
        <f t="shared" si="300"/>
        <v>6.5671900000000001</v>
      </c>
      <c r="V519" s="91">
        <f t="shared" si="300"/>
        <v>6.5051199999999998</v>
      </c>
      <c r="W519" s="91">
        <f t="shared" si="300"/>
        <v>6.3926800000000004</v>
      </c>
      <c r="X519" s="91">
        <f t="shared" si="300"/>
        <v>6.2225200000000003</v>
      </c>
      <c r="Y519" s="91">
        <f t="shared" si="300"/>
        <v>6.19252</v>
      </c>
      <c r="Z519" s="91">
        <f t="shared" si="300"/>
        <v>5.91629</v>
      </c>
      <c r="AA519" s="91">
        <f t="shared" si="300"/>
        <v>5.66059</v>
      </c>
    </row>
    <row r="520" spans="1:27" ht="12.75" hidden="1" customHeight="1" outlineLevel="1" x14ac:dyDescent="0.3">
      <c r="A520" s="99" t="s">
        <v>2158</v>
      </c>
      <c r="B520" s="63" t="s">
        <v>238</v>
      </c>
      <c r="C520" s="43" t="s">
        <v>79</v>
      </c>
      <c r="D520" s="44">
        <v>1267.8699999999999</v>
      </c>
      <c r="E520" s="44">
        <v>1161.4000000000001</v>
      </c>
      <c r="F520" s="44">
        <v>989.91</v>
      </c>
      <c r="G520" s="44">
        <v>781.23</v>
      </c>
      <c r="H520" s="44">
        <v>177.34</v>
      </c>
      <c r="I520" s="44">
        <v>1095.48</v>
      </c>
      <c r="J520" s="44">
        <v>1213.1500000000001</v>
      </c>
      <c r="K520" s="44">
        <v>1657.66</v>
      </c>
      <c r="L520" s="44">
        <v>2034.76</v>
      </c>
      <c r="M520" s="44">
        <v>2308.85</v>
      </c>
      <c r="N520" s="44">
        <v>2379.87</v>
      </c>
      <c r="O520" s="44">
        <v>2394.11</v>
      </c>
      <c r="P520" s="44">
        <v>2420.23</v>
      </c>
      <c r="Q520" s="44">
        <v>2544.2800000000002</v>
      </c>
      <c r="R520" s="44">
        <v>2545.5500000000002</v>
      </c>
      <c r="S520" s="44">
        <v>2620.06</v>
      </c>
      <c r="T520" s="44">
        <v>2513.0300000000002</v>
      </c>
      <c r="U520" s="44">
        <v>2463.4499999999998</v>
      </c>
      <c r="V520" s="44">
        <v>2401.38</v>
      </c>
      <c r="W520" s="44">
        <v>2288.94</v>
      </c>
      <c r="X520" s="44">
        <v>2118.7800000000002</v>
      </c>
      <c r="Y520" s="44">
        <v>2088.7800000000002</v>
      </c>
      <c r="Z520" s="44">
        <v>1812.55</v>
      </c>
      <c r="AA520" s="44">
        <v>1556.85</v>
      </c>
    </row>
    <row r="521" spans="1:27" ht="12.75" hidden="1" customHeight="1" outlineLevel="1" x14ac:dyDescent="0.3">
      <c r="A521" s="99" t="s">
        <v>2159</v>
      </c>
      <c r="B521" s="63" t="s">
        <v>90</v>
      </c>
      <c r="C521" s="43" t="s">
        <v>79</v>
      </c>
      <c r="D521" s="44">
        <f>$D$486</f>
        <v>3944.23</v>
      </c>
      <c r="E521" s="44">
        <f t="shared" ref="E521:AA521" si="301">$D$486</f>
        <v>3944.23</v>
      </c>
      <c r="F521" s="44">
        <f t="shared" si="301"/>
        <v>3944.23</v>
      </c>
      <c r="G521" s="44">
        <f t="shared" si="301"/>
        <v>3944.23</v>
      </c>
      <c r="H521" s="44">
        <f t="shared" si="301"/>
        <v>3944.23</v>
      </c>
      <c r="I521" s="44">
        <f t="shared" si="301"/>
        <v>3944.23</v>
      </c>
      <c r="J521" s="44">
        <f t="shared" si="301"/>
        <v>3944.23</v>
      </c>
      <c r="K521" s="44">
        <f t="shared" si="301"/>
        <v>3944.23</v>
      </c>
      <c r="L521" s="44">
        <f t="shared" si="301"/>
        <v>3944.23</v>
      </c>
      <c r="M521" s="44">
        <f t="shared" si="301"/>
        <v>3944.23</v>
      </c>
      <c r="N521" s="44">
        <f t="shared" si="301"/>
        <v>3944.23</v>
      </c>
      <c r="O521" s="44">
        <f t="shared" si="301"/>
        <v>3944.23</v>
      </c>
      <c r="P521" s="44">
        <f t="shared" si="301"/>
        <v>3944.23</v>
      </c>
      <c r="Q521" s="44">
        <f t="shared" si="301"/>
        <v>3944.23</v>
      </c>
      <c r="R521" s="44">
        <f t="shared" si="301"/>
        <v>3944.23</v>
      </c>
      <c r="S521" s="44">
        <f t="shared" si="301"/>
        <v>3944.23</v>
      </c>
      <c r="T521" s="44">
        <f t="shared" si="301"/>
        <v>3944.23</v>
      </c>
      <c r="U521" s="44">
        <f t="shared" si="301"/>
        <v>3944.23</v>
      </c>
      <c r="V521" s="44">
        <f t="shared" si="301"/>
        <v>3944.23</v>
      </c>
      <c r="W521" s="44">
        <f t="shared" si="301"/>
        <v>3944.23</v>
      </c>
      <c r="X521" s="44">
        <f t="shared" si="301"/>
        <v>3944.23</v>
      </c>
      <c r="Y521" s="44">
        <f t="shared" si="301"/>
        <v>3944.23</v>
      </c>
      <c r="Z521" s="44">
        <f t="shared" si="301"/>
        <v>3944.23</v>
      </c>
      <c r="AA521" s="44">
        <f t="shared" si="301"/>
        <v>3944.23</v>
      </c>
    </row>
    <row r="522" spans="1:27" ht="12.75" hidden="1" customHeight="1" outlineLevel="1" x14ac:dyDescent="0.3">
      <c r="A522" s="99" t="s">
        <v>2160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2161</v>
      </c>
      <c r="B523" s="63" t="s">
        <v>81</v>
      </c>
      <c r="C523" s="43" t="s">
        <v>79</v>
      </c>
      <c r="D523" s="44">
        <f>$D$11</f>
        <v>154.69999999999999</v>
      </c>
      <c r="E523" s="44">
        <f t="shared" ref="E523:AA523" si="302">$D$11</f>
        <v>154.69999999999999</v>
      </c>
      <c r="F523" s="44">
        <f t="shared" si="302"/>
        <v>154.69999999999999</v>
      </c>
      <c r="G523" s="44">
        <f t="shared" si="302"/>
        <v>154.69999999999999</v>
      </c>
      <c r="H523" s="44">
        <f t="shared" si="302"/>
        <v>154.69999999999999</v>
      </c>
      <c r="I523" s="44">
        <f t="shared" si="302"/>
        <v>154.69999999999999</v>
      </c>
      <c r="J523" s="44">
        <f t="shared" si="302"/>
        <v>154.69999999999999</v>
      </c>
      <c r="K523" s="44">
        <f t="shared" si="302"/>
        <v>154.69999999999999</v>
      </c>
      <c r="L523" s="44">
        <f t="shared" si="302"/>
        <v>154.69999999999999</v>
      </c>
      <c r="M523" s="44">
        <f t="shared" si="302"/>
        <v>154.69999999999999</v>
      </c>
      <c r="N523" s="44">
        <f t="shared" si="302"/>
        <v>154.69999999999999</v>
      </c>
      <c r="O523" s="44">
        <f t="shared" si="302"/>
        <v>154.69999999999999</v>
      </c>
      <c r="P523" s="44">
        <f t="shared" si="302"/>
        <v>154.69999999999999</v>
      </c>
      <c r="Q523" s="44">
        <f t="shared" si="302"/>
        <v>154.69999999999999</v>
      </c>
      <c r="R523" s="44">
        <f t="shared" si="302"/>
        <v>154.69999999999999</v>
      </c>
      <c r="S523" s="44">
        <f t="shared" si="302"/>
        <v>154.69999999999999</v>
      </c>
      <c r="T523" s="44">
        <f t="shared" si="302"/>
        <v>154.69999999999999</v>
      </c>
      <c r="U523" s="44">
        <f t="shared" si="302"/>
        <v>154.69999999999999</v>
      </c>
      <c r="V523" s="44">
        <f t="shared" si="302"/>
        <v>154.69999999999999</v>
      </c>
      <c r="W523" s="44">
        <f t="shared" si="302"/>
        <v>154.69999999999999</v>
      </c>
      <c r="X523" s="44">
        <f t="shared" si="302"/>
        <v>154.69999999999999</v>
      </c>
      <c r="Y523" s="44">
        <f t="shared" si="302"/>
        <v>154.69999999999999</v>
      </c>
      <c r="Z523" s="44">
        <f t="shared" si="302"/>
        <v>154.69999999999999</v>
      </c>
      <c r="AA523" s="44">
        <f t="shared" si="302"/>
        <v>154.69999999999999</v>
      </c>
    </row>
    <row r="524" spans="1:27" ht="13.8" collapsed="1" x14ac:dyDescent="0.3">
      <c r="A524" s="98" t="s">
        <v>2162</v>
      </c>
      <c r="B524" s="28" t="str">
        <f>"09"&amp;"."&amp;$B$800&amp;"."&amp;$B$801</f>
        <v>09.07.2024</v>
      </c>
      <c r="C524" s="90" t="s">
        <v>76</v>
      </c>
      <c r="D524" s="91">
        <f>ROUND(((D525+D526+D528+D527)/1000),5)</f>
        <v>5.3208099999999998</v>
      </c>
      <c r="E524" s="91">
        <f>ROUND(((E525+E526+E528+E527)/1000),5)</f>
        <v>5.1577799999999998</v>
      </c>
      <c r="F524" s="91">
        <f>ROUND(((F525+F526+F528+F527)/1000),5)</f>
        <v>4.9823399999999998</v>
      </c>
      <c r="G524" s="91">
        <f t="shared" ref="G524:AA524" si="303">ROUND(((G525+G526+G528+G527)/1000),5)</f>
        <v>4.5945900000000002</v>
      </c>
      <c r="H524" s="91">
        <f t="shared" si="303"/>
        <v>4.2923499999999999</v>
      </c>
      <c r="I524" s="91">
        <f t="shared" si="303"/>
        <v>5.1181799999999997</v>
      </c>
      <c r="J524" s="91">
        <f t="shared" si="303"/>
        <v>5.2767099999999996</v>
      </c>
      <c r="K524" s="91">
        <f t="shared" si="303"/>
        <v>5.57674</v>
      </c>
      <c r="L524" s="91">
        <f t="shared" si="303"/>
        <v>5.9723300000000004</v>
      </c>
      <c r="M524" s="91">
        <f t="shared" si="303"/>
        <v>6.2765599999999999</v>
      </c>
      <c r="N524" s="91">
        <f t="shared" si="303"/>
        <v>6.3509099999999998</v>
      </c>
      <c r="O524" s="91">
        <f t="shared" si="303"/>
        <v>6.4156700000000004</v>
      </c>
      <c r="P524" s="91">
        <f t="shared" si="303"/>
        <v>6.5953200000000001</v>
      </c>
      <c r="Q524" s="91">
        <f t="shared" si="303"/>
        <v>6.4742499999999996</v>
      </c>
      <c r="R524" s="91">
        <f t="shared" si="303"/>
        <v>6.5045900000000003</v>
      </c>
      <c r="S524" s="91">
        <f t="shared" si="303"/>
        <v>6.6260000000000003</v>
      </c>
      <c r="T524" s="91">
        <f t="shared" si="303"/>
        <v>6.4995900000000004</v>
      </c>
      <c r="U524" s="91">
        <f t="shared" si="303"/>
        <v>6.4911799999999999</v>
      </c>
      <c r="V524" s="91">
        <f t="shared" si="303"/>
        <v>6.2359</v>
      </c>
      <c r="W524" s="91">
        <f t="shared" si="303"/>
        <v>6.2399100000000001</v>
      </c>
      <c r="X524" s="91">
        <f t="shared" si="303"/>
        <v>6.1229199999999997</v>
      </c>
      <c r="Y524" s="91">
        <f t="shared" si="303"/>
        <v>6.0977399999999999</v>
      </c>
      <c r="Z524" s="91">
        <f t="shared" si="303"/>
        <v>5.8809199999999997</v>
      </c>
      <c r="AA524" s="91">
        <f t="shared" si="303"/>
        <v>5.52989</v>
      </c>
    </row>
    <row r="525" spans="1:27" ht="12.75" hidden="1" customHeight="1" outlineLevel="1" x14ac:dyDescent="0.3">
      <c r="A525" s="99" t="s">
        <v>2163</v>
      </c>
      <c r="B525" s="63" t="s">
        <v>238</v>
      </c>
      <c r="C525" s="43" t="s">
        <v>79</v>
      </c>
      <c r="D525" s="44">
        <v>1217.07</v>
      </c>
      <c r="E525" s="44">
        <v>1054.04</v>
      </c>
      <c r="F525" s="44">
        <v>878.6</v>
      </c>
      <c r="G525" s="44">
        <v>490.85</v>
      </c>
      <c r="H525" s="44">
        <v>188.61</v>
      </c>
      <c r="I525" s="44">
        <v>1014.44</v>
      </c>
      <c r="J525" s="44">
        <v>1172.97</v>
      </c>
      <c r="K525" s="44">
        <v>1473</v>
      </c>
      <c r="L525" s="44">
        <v>1868.59</v>
      </c>
      <c r="M525" s="44">
        <v>2172.8200000000002</v>
      </c>
      <c r="N525" s="44">
        <v>2247.17</v>
      </c>
      <c r="O525" s="44">
        <v>2311.9299999999998</v>
      </c>
      <c r="P525" s="44">
        <v>2491.58</v>
      </c>
      <c r="Q525" s="44">
        <v>2370.5100000000002</v>
      </c>
      <c r="R525" s="44">
        <v>2400.85</v>
      </c>
      <c r="S525" s="44">
        <v>2522.2600000000002</v>
      </c>
      <c r="T525" s="44">
        <v>2395.85</v>
      </c>
      <c r="U525" s="44">
        <v>2387.44</v>
      </c>
      <c r="V525" s="44">
        <v>2132.16</v>
      </c>
      <c r="W525" s="44">
        <v>2136.17</v>
      </c>
      <c r="X525" s="44">
        <v>2019.18</v>
      </c>
      <c r="Y525" s="44">
        <v>1994</v>
      </c>
      <c r="Z525" s="44">
        <v>1777.18</v>
      </c>
      <c r="AA525" s="44">
        <v>1426.15</v>
      </c>
    </row>
    <row r="526" spans="1:27" ht="12.75" hidden="1" customHeight="1" outlineLevel="1" x14ac:dyDescent="0.3">
      <c r="A526" s="99" t="s">
        <v>2164</v>
      </c>
      <c r="B526" s="63" t="s">
        <v>90</v>
      </c>
      <c r="C526" s="43" t="s">
        <v>79</v>
      </c>
      <c r="D526" s="44">
        <f>$D$486</f>
        <v>3944.23</v>
      </c>
      <c r="E526" s="44">
        <f t="shared" ref="E526:AA526" si="304">$D$486</f>
        <v>3944.23</v>
      </c>
      <c r="F526" s="44">
        <f t="shared" si="304"/>
        <v>3944.23</v>
      </c>
      <c r="G526" s="44">
        <f t="shared" si="304"/>
        <v>3944.23</v>
      </c>
      <c r="H526" s="44">
        <f t="shared" si="304"/>
        <v>3944.23</v>
      </c>
      <c r="I526" s="44">
        <f t="shared" si="304"/>
        <v>3944.23</v>
      </c>
      <c r="J526" s="44">
        <f t="shared" si="304"/>
        <v>3944.23</v>
      </c>
      <c r="K526" s="44">
        <f t="shared" si="304"/>
        <v>3944.23</v>
      </c>
      <c r="L526" s="44">
        <f t="shared" si="304"/>
        <v>3944.23</v>
      </c>
      <c r="M526" s="44">
        <f t="shared" si="304"/>
        <v>3944.23</v>
      </c>
      <c r="N526" s="44">
        <f t="shared" si="304"/>
        <v>3944.23</v>
      </c>
      <c r="O526" s="44">
        <f t="shared" si="304"/>
        <v>3944.23</v>
      </c>
      <c r="P526" s="44">
        <f t="shared" si="304"/>
        <v>3944.23</v>
      </c>
      <c r="Q526" s="44">
        <f t="shared" si="304"/>
        <v>3944.23</v>
      </c>
      <c r="R526" s="44">
        <f t="shared" si="304"/>
        <v>3944.23</v>
      </c>
      <c r="S526" s="44">
        <f t="shared" si="304"/>
        <v>3944.23</v>
      </c>
      <c r="T526" s="44">
        <f t="shared" si="304"/>
        <v>3944.23</v>
      </c>
      <c r="U526" s="44">
        <f t="shared" si="304"/>
        <v>3944.23</v>
      </c>
      <c r="V526" s="44">
        <f t="shared" si="304"/>
        <v>3944.23</v>
      </c>
      <c r="W526" s="44">
        <f t="shared" si="304"/>
        <v>3944.23</v>
      </c>
      <c r="X526" s="44">
        <f t="shared" si="304"/>
        <v>3944.23</v>
      </c>
      <c r="Y526" s="44">
        <f t="shared" si="304"/>
        <v>3944.23</v>
      </c>
      <c r="Z526" s="44">
        <f t="shared" si="304"/>
        <v>3944.23</v>
      </c>
      <c r="AA526" s="44">
        <f t="shared" si="304"/>
        <v>3944.23</v>
      </c>
    </row>
    <row r="527" spans="1:27" ht="12.75" hidden="1" customHeight="1" outlineLevel="1" x14ac:dyDescent="0.3">
      <c r="A527" s="99" t="s">
        <v>2165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2166</v>
      </c>
      <c r="B528" s="63" t="s">
        <v>81</v>
      </c>
      <c r="C528" s="43" t="s">
        <v>79</v>
      </c>
      <c r="D528" s="44">
        <f>$D$11</f>
        <v>154.69999999999999</v>
      </c>
      <c r="E528" s="44">
        <f t="shared" ref="E528:AA528" si="305">$D$11</f>
        <v>154.69999999999999</v>
      </c>
      <c r="F528" s="44">
        <f t="shared" si="305"/>
        <v>154.69999999999999</v>
      </c>
      <c r="G528" s="44">
        <f t="shared" si="305"/>
        <v>154.69999999999999</v>
      </c>
      <c r="H528" s="44">
        <f t="shared" si="305"/>
        <v>154.69999999999999</v>
      </c>
      <c r="I528" s="44">
        <f t="shared" si="305"/>
        <v>154.69999999999999</v>
      </c>
      <c r="J528" s="44">
        <f t="shared" si="305"/>
        <v>154.69999999999999</v>
      </c>
      <c r="K528" s="44">
        <f t="shared" si="305"/>
        <v>154.69999999999999</v>
      </c>
      <c r="L528" s="44">
        <f t="shared" si="305"/>
        <v>154.69999999999999</v>
      </c>
      <c r="M528" s="44">
        <f t="shared" si="305"/>
        <v>154.69999999999999</v>
      </c>
      <c r="N528" s="44">
        <f t="shared" si="305"/>
        <v>154.69999999999999</v>
      </c>
      <c r="O528" s="44">
        <f t="shared" si="305"/>
        <v>154.69999999999999</v>
      </c>
      <c r="P528" s="44">
        <f t="shared" si="305"/>
        <v>154.69999999999999</v>
      </c>
      <c r="Q528" s="44">
        <f t="shared" si="305"/>
        <v>154.69999999999999</v>
      </c>
      <c r="R528" s="44">
        <f t="shared" si="305"/>
        <v>154.69999999999999</v>
      </c>
      <c r="S528" s="44">
        <f t="shared" si="305"/>
        <v>154.69999999999999</v>
      </c>
      <c r="T528" s="44">
        <f t="shared" si="305"/>
        <v>154.69999999999999</v>
      </c>
      <c r="U528" s="44">
        <f t="shared" si="305"/>
        <v>154.69999999999999</v>
      </c>
      <c r="V528" s="44">
        <f t="shared" si="305"/>
        <v>154.69999999999999</v>
      </c>
      <c r="W528" s="44">
        <f t="shared" si="305"/>
        <v>154.69999999999999</v>
      </c>
      <c r="X528" s="44">
        <f t="shared" si="305"/>
        <v>154.69999999999999</v>
      </c>
      <c r="Y528" s="44">
        <f t="shared" si="305"/>
        <v>154.69999999999999</v>
      </c>
      <c r="Z528" s="44">
        <f t="shared" si="305"/>
        <v>154.69999999999999</v>
      </c>
      <c r="AA528" s="44">
        <f t="shared" si="305"/>
        <v>154.69999999999999</v>
      </c>
    </row>
    <row r="529" spans="1:27" ht="13.8" collapsed="1" x14ac:dyDescent="0.3">
      <c r="A529" s="98" t="s">
        <v>2167</v>
      </c>
      <c r="B529" s="28" t="str">
        <f>"10"&amp;"."&amp;$B$800&amp;"."&amp;$B$801</f>
        <v>10.07.2024</v>
      </c>
      <c r="C529" s="90" t="s">
        <v>76</v>
      </c>
      <c r="D529" s="91">
        <f>ROUND(((D530+D531+D533+D532)/1000),5)</f>
        <v>5.3492199999999999</v>
      </c>
      <c r="E529" s="91">
        <f>ROUND(((E530+E531+E533+E532)/1000),5)</f>
        <v>5.19482</v>
      </c>
      <c r="F529" s="91">
        <f>ROUND(((F530+F531+F533+F532)/1000),5)</f>
        <v>5.0257500000000004</v>
      </c>
      <c r="G529" s="91">
        <f t="shared" ref="G529:AA529" si="306">ROUND(((G530+G531+G533+G532)/1000),5)</f>
        <v>4.6076899999999998</v>
      </c>
      <c r="H529" s="91">
        <f t="shared" si="306"/>
        <v>4.29793</v>
      </c>
      <c r="I529" s="91">
        <f t="shared" si="306"/>
        <v>5.1787599999999996</v>
      </c>
      <c r="J529" s="91">
        <f t="shared" si="306"/>
        <v>5.3613099999999996</v>
      </c>
      <c r="K529" s="91">
        <f t="shared" si="306"/>
        <v>5.6768700000000001</v>
      </c>
      <c r="L529" s="91">
        <f t="shared" si="306"/>
        <v>5.9595099999999999</v>
      </c>
      <c r="M529" s="91">
        <f t="shared" si="306"/>
        <v>6.3657199999999996</v>
      </c>
      <c r="N529" s="91">
        <f t="shared" si="306"/>
        <v>6.2800599999999998</v>
      </c>
      <c r="O529" s="91">
        <f t="shared" si="306"/>
        <v>6.3073699999999997</v>
      </c>
      <c r="P529" s="91">
        <f t="shared" si="306"/>
        <v>6.2959399999999999</v>
      </c>
      <c r="Q529" s="91">
        <f t="shared" si="306"/>
        <v>6.4575800000000001</v>
      </c>
      <c r="R529" s="91">
        <f t="shared" si="306"/>
        <v>6.4672299999999998</v>
      </c>
      <c r="S529" s="91">
        <f t="shared" si="306"/>
        <v>6.5023499999999999</v>
      </c>
      <c r="T529" s="91">
        <f t="shared" si="306"/>
        <v>6.4898199999999999</v>
      </c>
      <c r="U529" s="91">
        <f t="shared" si="306"/>
        <v>6.4630400000000003</v>
      </c>
      <c r="V529" s="91">
        <f t="shared" si="306"/>
        <v>6.2811700000000004</v>
      </c>
      <c r="W529" s="91">
        <f t="shared" si="306"/>
        <v>6.0667999999999997</v>
      </c>
      <c r="X529" s="91">
        <f t="shared" si="306"/>
        <v>6.1071</v>
      </c>
      <c r="Y529" s="91">
        <f t="shared" si="306"/>
        <v>6.0738300000000001</v>
      </c>
      <c r="Z529" s="91">
        <f t="shared" si="306"/>
        <v>5.92333</v>
      </c>
      <c r="AA529" s="91">
        <f t="shared" si="306"/>
        <v>5.6930500000000004</v>
      </c>
    </row>
    <row r="530" spans="1:27" ht="12.75" hidden="1" customHeight="1" outlineLevel="1" x14ac:dyDescent="0.3">
      <c r="A530" s="99" t="s">
        <v>2168</v>
      </c>
      <c r="B530" s="63" t="s">
        <v>238</v>
      </c>
      <c r="C530" s="43" t="s">
        <v>79</v>
      </c>
      <c r="D530" s="44">
        <v>1245.48</v>
      </c>
      <c r="E530" s="44">
        <v>1091.08</v>
      </c>
      <c r="F530" s="44">
        <v>922.01</v>
      </c>
      <c r="G530" s="44">
        <v>503.95</v>
      </c>
      <c r="H530" s="44">
        <v>194.19</v>
      </c>
      <c r="I530" s="44">
        <v>1075.02</v>
      </c>
      <c r="J530" s="44">
        <v>1257.57</v>
      </c>
      <c r="K530" s="44">
        <v>1573.13</v>
      </c>
      <c r="L530" s="44">
        <v>1855.77</v>
      </c>
      <c r="M530" s="44">
        <v>2261.98</v>
      </c>
      <c r="N530" s="44">
        <v>2176.3200000000002</v>
      </c>
      <c r="O530" s="44">
        <v>2203.63</v>
      </c>
      <c r="P530" s="44">
        <v>2192.1999999999998</v>
      </c>
      <c r="Q530" s="44">
        <v>2353.84</v>
      </c>
      <c r="R530" s="44">
        <v>2363.4899999999998</v>
      </c>
      <c r="S530" s="44">
        <v>2398.61</v>
      </c>
      <c r="T530" s="44">
        <v>2386.08</v>
      </c>
      <c r="U530" s="44">
        <v>2359.3000000000002</v>
      </c>
      <c r="V530" s="44">
        <v>2177.4299999999998</v>
      </c>
      <c r="W530" s="44">
        <v>1963.06</v>
      </c>
      <c r="X530" s="44">
        <v>2003.36</v>
      </c>
      <c r="Y530" s="44">
        <v>1970.09</v>
      </c>
      <c r="Z530" s="44">
        <v>1819.59</v>
      </c>
      <c r="AA530" s="44">
        <v>1589.31</v>
      </c>
    </row>
    <row r="531" spans="1:27" ht="12.75" hidden="1" customHeight="1" outlineLevel="1" x14ac:dyDescent="0.3">
      <c r="A531" s="99" t="s">
        <v>2169</v>
      </c>
      <c r="B531" s="63" t="s">
        <v>90</v>
      </c>
      <c r="C531" s="43" t="s">
        <v>79</v>
      </c>
      <c r="D531" s="44">
        <f>$D$486</f>
        <v>3944.23</v>
      </c>
      <c r="E531" s="44">
        <f t="shared" ref="E531:AA531" si="307">$D$486</f>
        <v>3944.23</v>
      </c>
      <c r="F531" s="44">
        <f t="shared" si="307"/>
        <v>3944.23</v>
      </c>
      <c r="G531" s="44">
        <f t="shared" si="307"/>
        <v>3944.23</v>
      </c>
      <c r="H531" s="44">
        <f t="shared" si="307"/>
        <v>3944.23</v>
      </c>
      <c r="I531" s="44">
        <f t="shared" si="307"/>
        <v>3944.23</v>
      </c>
      <c r="J531" s="44">
        <f t="shared" si="307"/>
        <v>3944.23</v>
      </c>
      <c r="K531" s="44">
        <f t="shared" si="307"/>
        <v>3944.23</v>
      </c>
      <c r="L531" s="44">
        <f t="shared" si="307"/>
        <v>3944.23</v>
      </c>
      <c r="M531" s="44">
        <f t="shared" si="307"/>
        <v>3944.23</v>
      </c>
      <c r="N531" s="44">
        <f t="shared" si="307"/>
        <v>3944.23</v>
      </c>
      <c r="O531" s="44">
        <f t="shared" si="307"/>
        <v>3944.23</v>
      </c>
      <c r="P531" s="44">
        <f t="shared" si="307"/>
        <v>3944.23</v>
      </c>
      <c r="Q531" s="44">
        <f t="shared" si="307"/>
        <v>3944.23</v>
      </c>
      <c r="R531" s="44">
        <f t="shared" si="307"/>
        <v>3944.23</v>
      </c>
      <c r="S531" s="44">
        <f t="shared" si="307"/>
        <v>3944.23</v>
      </c>
      <c r="T531" s="44">
        <f t="shared" si="307"/>
        <v>3944.23</v>
      </c>
      <c r="U531" s="44">
        <f t="shared" si="307"/>
        <v>3944.23</v>
      </c>
      <c r="V531" s="44">
        <f t="shared" si="307"/>
        <v>3944.23</v>
      </c>
      <c r="W531" s="44">
        <f t="shared" si="307"/>
        <v>3944.23</v>
      </c>
      <c r="X531" s="44">
        <f t="shared" si="307"/>
        <v>3944.23</v>
      </c>
      <c r="Y531" s="44">
        <f t="shared" si="307"/>
        <v>3944.23</v>
      </c>
      <c r="Z531" s="44">
        <f t="shared" si="307"/>
        <v>3944.23</v>
      </c>
      <c r="AA531" s="44">
        <f t="shared" si="307"/>
        <v>3944.23</v>
      </c>
    </row>
    <row r="532" spans="1:27" ht="12.75" hidden="1" customHeight="1" outlineLevel="1" x14ac:dyDescent="0.3">
      <c r="A532" s="99" t="s">
        <v>2170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2171</v>
      </c>
      <c r="B533" s="63" t="s">
        <v>81</v>
      </c>
      <c r="C533" s="43" t="s">
        <v>79</v>
      </c>
      <c r="D533" s="44">
        <f>$D$11</f>
        <v>154.69999999999999</v>
      </c>
      <c r="E533" s="44">
        <f t="shared" ref="E533:AA533" si="308">$D$11</f>
        <v>154.69999999999999</v>
      </c>
      <c r="F533" s="44">
        <f t="shared" si="308"/>
        <v>154.69999999999999</v>
      </c>
      <c r="G533" s="44">
        <f t="shared" si="308"/>
        <v>154.69999999999999</v>
      </c>
      <c r="H533" s="44">
        <f t="shared" si="308"/>
        <v>154.69999999999999</v>
      </c>
      <c r="I533" s="44">
        <f t="shared" si="308"/>
        <v>154.69999999999999</v>
      </c>
      <c r="J533" s="44">
        <f t="shared" si="308"/>
        <v>154.69999999999999</v>
      </c>
      <c r="K533" s="44">
        <f t="shared" si="308"/>
        <v>154.69999999999999</v>
      </c>
      <c r="L533" s="44">
        <f t="shared" si="308"/>
        <v>154.69999999999999</v>
      </c>
      <c r="M533" s="44">
        <f t="shared" si="308"/>
        <v>154.69999999999999</v>
      </c>
      <c r="N533" s="44">
        <f t="shared" si="308"/>
        <v>154.69999999999999</v>
      </c>
      <c r="O533" s="44">
        <f t="shared" si="308"/>
        <v>154.69999999999999</v>
      </c>
      <c r="P533" s="44">
        <f t="shared" si="308"/>
        <v>154.69999999999999</v>
      </c>
      <c r="Q533" s="44">
        <f t="shared" si="308"/>
        <v>154.69999999999999</v>
      </c>
      <c r="R533" s="44">
        <f t="shared" si="308"/>
        <v>154.69999999999999</v>
      </c>
      <c r="S533" s="44">
        <f t="shared" si="308"/>
        <v>154.69999999999999</v>
      </c>
      <c r="T533" s="44">
        <f t="shared" si="308"/>
        <v>154.69999999999999</v>
      </c>
      <c r="U533" s="44">
        <f t="shared" si="308"/>
        <v>154.69999999999999</v>
      </c>
      <c r="V533" s="44">
        <f t="shared" si="308"/>
        <v>154.69999999999999</v>
      </c>
      <c r="W533" s="44">
        <f t="shared" si="308"/>
        <v>154.69999999999999</v>
      </c>
      <c r="X533" s="44">
        <f t="shared" si="308"/>
        <v>154.69999999999999</v>
      </c>
      <c r="Y533" s="44">
        <f t="shared" si="308"/>
        <v>154.69999999999999</v>
      </c>
      <c r="Z533" s="44">
        <f t="shared" si="308"/>
        <v>154.69999999999999</v>
      </c>
      <c r="AA533" s="44">
        <f t="shared" si="308"/>
        <v>154.69999999999999</v>
      </c>
    </row>
    <row r="534" spans="1:27" ht="13.8" collapsed="1" x14ac:dyDescent="0.3">
      <c r="A534" s="98" t="s">
        <v>2172</v>
      </c>
      <c r="B534" s="28" t="str">
        <f>"11"&amp;"."&amp;$B$800&amp;"."&amp;$B$801</f>
        <v>11.07.2024</v>
      </c>
      <c r="C534" s="90" t="s">
        <v>76</v>
      </c>
      <c r="D534" s="91">
        <f>ROUND(((D535+D536+D538+D537)/1000),5)</f>
        <v>5.3862699999999997</v>
      </c>
      <c r="E534" s="91">
        <f>ROUND(((E535+E536+E538+E537)/1000),5)</f>
        <v>5.3522600000000002</v>
      </c>
      <c r="F534" s="91">
        <f>ROUND(((F535+F536+F538+F537)/1000),5)</f>
        <v>5.1680700000000002</v>
      </c>
      <c r="G534" s="91">
        <f t="shared" ref="G534:AA534" si="309">ROUND(((G535+G536+G538+G537)/1000),5)</f>
        <v>5.0390600000000001</v>
      </c>
      <c r="H534" s="91">
        <f t="shared" si="309"/>
        <v>5.1338400000000002</v>
      </c>
      <c r="I534" s="91">
        <f t="shared" si="309"/>
        <v>5.2884000000000002</v>
      </c>
      <c r="J534" s="91">
        <f t="shared" si="309"/>
        <v>5.3361900000000002</v>
      </c>
      <c r="K534" s="91">
        <f t="shared" si="309"/>
        <v>5.7945500000000001</v>
      </c>
      <c r="L534" s="91">
        <f t="shared" si="309"/>
        <v>6.0904999999999996</v>
      </c>
      <c r="M534" s="91">
        <f t="shared" si="309"/>
        <v>6.3896300000000004</v>
      </c>
      <c r="N534" s="91">
        <f t="shared" si="309"/>
        <v>6.6509400000000003</v>
      </c>
      <c r="O534" s="91">
        <f t="shared" si="309"/>
        <v>6.7577600000000002</v>
      </c>
      <c r="P534" s="91">
        <f t="shared" si="309"/>
        <v>6.7554299999999996</v>
      </c>
      <c r="Q534" s="91">
        <f t="shared" si="309"/>
        <v>6.8050499999999996</v>
      </c>
      <c r="R534" s="91">
        <f t="shared" si="309"/>
        <v>6.81182</v>
      </c>
      <c r="S534" s="91">
        <f t="shared" si="309"/>
        <v>6.6801500000000003</v>
      </c>
      <c r="T534" s="91">
        <f t="shared" si="309"/>
        <v>6.61599</v>
      </c>
      <c r="U534" s="91">
        <f t="shared" si="309"/>
        <v>6.5648499999999999</v>
      </c>
      <c r="V534" s="91">
        <f t="shared" si="309"/>
        <v>6.5843100000000003</v>
      </c>
      <c r="W534" s="91">
        <f t="shared" si="309"/>
        <v>6.4642400000000002</v>
      </c>
      <c r="X534" s="91">
        <f t="shared" si="309"/>
        <v>6.3136099999999997</v>
      </c>
      <c r="Y534" s="91">
        <f t="shared" si="309"/>
        <v>6.2533799999999999</v>
      </c>
      <c r="Z534" s="91">
        <f t="shared" si="309"/>
        <v>5.9930399999999997</v>
      </c>
      <c r="AA534" s="91">
        <f t="shared" si="309"/>
        <v>5.8948900000000002</v>
      </c>
    </row>
    <row r="535" spans="1:27" ht="12.75" hidden="1" customHeight="1" outlineLevel="1" x14ac:dyDescent="0.3">
      <c r="A535" s="99" t="s">
        <v>2173</v>
      </c>
      <c r="B535" s="63" t="s">
        <v>238</v>
      </c>
      <c r="C535" s="43" t="s">
        <v>79</v>
      </c>
      <c r="D535" s="44">
        <v>1282.53</v>
      </c>
      <c r="E535" s="44">
        <v>1248.52</v>
      </c>
      <c r="F535" s="44">
        <v>1064.33</v>
      </c>
      <c r="G535" s="44">
        <v>935.32</v>
      </c>
      <c r="H535" s="44">
        <v>1030.0999999999999</v>
      </c>
      <c r="I535" s="44">
        <v>1184.6600000000001</v>
      </c>
      <c r="J535" s="44">
        <v>1232.45</v>
      </c>
      <c r="K535" s="44">
        <v>1690.81</v>
      </c>
      <c r="L535" s="44">
        <v>1986.76</v>
      </c>
      <c r="M535" s="44">
        <v>2285.89</v>
      </c>
      <c r="N535" s="44">
        <v>2547.1999999999998</v>
      </c>
      <c r="O535" s="44">
        <v>2654.02</v>
      </c>
      <c r="P535" s="44">
        <v>2651.69</v>
      </c>
      <c r="Q535" s="44">
        <v>2701.31</v>
      </c>
      <c r="R535" s="44">
        <v>2708.08</v>
      </c>
      <c r="S535" s="44">
        <v>2576.41</v>
      </c>
      <c r="T535" s="44">
        <v>2512.25</v>
      </c>
      <c r="U535" s="44">
        <v>2461.11</v>
      </c>
      <c r="V535" s="44">
        <v>2480.5700000000002</v>
      </c>
      <c r="W535" s="44">
        <v>2360.5</v>
      </c>
      <c r="X535" s="44">
        <v>2209.87</v>
      </c>
      <c r="Y535" s="44">
        <v>2149.64</v>
      </c>
      <c r="Z535" s="44">
        <v>1889.3</v>
      </c>
      <c r="AA535" s="44">
        <v>1791.15</v>
      </c>
    </row>
    <row r="536" spans="1:27" ht="12.75" hidden="1" customHeight="1" outlineLevel="1" x14ac:dyDescent="0.3">
      <c r="A536" s="99" t="s">
        <v>2174</v>
      </c>
      <c r="B536" s="63" t="s">
        <v>90</v>
      </c>
      <c r="C536" s="43" t="s">
        <v>79</v>
      </c>
      <c r="D536" s="44">
        <f>$D$486</f>
        <v>3944.23</v>
      </c>
      <c r="E536" s="44">
        <f t="shared" ref="E536:AA536" si="310">$D$486</f>
        <v>3944.23</v>
      </c>
      <c r="F536" s="44">
        <f t="shared" si="310"/>
        <v>3944.23</v>
      </c>
      <c r="G536" s="44">
        <f t="shared" si="310"/>
        <v>3944.23</v>
      </c>
      <c r="H536" s="44">
        <f t="shared" si="310"/>
        <v>3944.23</v>
      </c>
      <c r="I536" s="44">
        <f t="shared" si="310"/>
        <v>3944.23</v>
      </c>
      <c r="J536" s="44">
        <f t="shared" si="310"/>
        <v>3944.23</v>
      </c>
      <c r="K536" s="44">
        <f t="shared" si="310"/>
        <v>3944.23</v>
      </c>
      <c r="L536" s="44">
        <f t="shared" si="310"/>
        <v>3944.23</v>
      </c>
      <c r="M536" s="44">
        <f t="shared" si="310"/>
        <v>3944.23</v>
      </c>
      <c r="N536" s="44">
        <f t="shared" si="310"/>
        <v>3944.23</v>
      </c>
      <c r="O536" s="44">
        <f t="shared" si="310"/>
        <v>3944.23</v>
      </c>
      <c r="P536" s="44">
        <f t="shared" si="310"/>
        <v>3944.23</v>
      </c>
      <c r="Q536" s="44">
        <f t="shared" si="310"/>
        <v>3944.23</v>
      </c>
      <c r="R536" s="44">
        <f t="shared" si="310"/>
        <v>3944.23</v>
      </c>
      <c r="S536" s="44">
        <f t="shared" si="310"/>
        <v>3944.23</v>
      </c>
      <c r="T536" s="44">
        <f t="shared" si="310"/>
        <v>3944.23</v>
      </c>
      <c r="U536" s="44">
        <f t="shared" si="310"/>
        <v>3944.23</v>
      </c>
      <c r="V536" s="44">
        <f t="shared" si="310"/>
        <v>3944.23</v>
      </c>
      <c r="W536" s="44">
        <f t="shared" si="310"/>
        <v>3944.23</v>
      </c>
      <c r="X536" s="44">
        <f t="shared" si="310"/>
        <v>3944.23</v>
      </c>
      <c r="Y536" s="44">
        <f t="shared" si="310"/>
        <v>3944.23</v>
      </c>
      <c r="Z536" s="44">
        <f t="shared" si="310"/>
        <v>3944.23</v>
      </c>
      <c r="AA536" s="44">
        <f t="shared" si="310"/>
        <v>3944.23</v>
      </c>
    </row>
    <row r="537" spans="1:27" ht="12.75" hidden="1" customHeight="1" outlineLevel="1" x14ac:dyDescent="0.3">
      <c r="A537" s="99" t="s">
        <v>2175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2176</v>
      </c>
      <c r="B538" s="63" t="s">
        <v>81</v>
      </c>
      <c r="C538" s="43" t="s">
        <v>79</v>
      </c>
      <c r="D538" s="44">
        <f>$D$11</f>
        <v>154.69999999999999</v>
      </c>
      <c r="E538" s="44">
        <f t="shared" ref="E538:AA538" si="311">$D$11</f>
        <v>154.69999999999999</v>
      </c>
      <c r="F538" s="44">
        <f t="shared" si="311"/>
        <v>154.69999999999999</v>
      </c>
      <c r="G538" s="44">
        <f t="shared" si="311"/>
        <v>154.69999999999999</v>
      </c>
      <c r="H538" s="44">
        <f t="shared" si="311"/>
        <v>154.69999999999999</v>
      </c>
      <c r="I538" s="44">
        <f t="shared" si="311"/>
        <v>154.69999999999999</v>
      </c>
      <c r="J538" s="44">
        <f t="shared" si="311"/>
        <v>154.69999999999999</v>
      </c>
      <c r="K538" s="44">
        <f t="shared" si="311"/>
        <v>154.69999999999999</v>
      </c>
      <c r="L538" s="44">
        <f t="shared" si="311"/>
        <v>154.69999999999999</v>
      </c>
      <c r="M538" s="44">
        <f t="shared" si="311"/>
        <v>154.69999999999999</v>
      </c>
      <c r="N538" s="44">
        <f t="shared" si="311"/>
        <v>154.69999999999999</v>
      </c>
      <c r="O538" s="44">
        <f t="shared" si="311"/>
        <v>154.69999999999999</v>
      </c>
      <c r="P538" s="44">
        <f t="shared" si="311"/>
        <v>154.69999999999999</v>
      </c>
      <c r="Q538" s="44">
        <f t="shared" si="311"/>
        <v>154.69999999999999</v>
      </c>
      <c r="R538" s="44">
        <f t="shared" si="311"/>
        <v>154.69999999999999</v>
      </c>
      <c r="S538" s="44">
        <f t="shared" si="311"/>
        <v>154.69999999999999</v>
      </c>
      <c r="T538" s="44">
        <f t="shared" si="311"/>
        <v>154.69999999999999</v>
      </c>
      <c r="U538" s="44">
        <f t="shared" si="311"/>
        <v>154.69999999999999</v>
      </c>
      <c r="V538" s="44">
        <f t="shared" si="311"/>
        <v>154.69999999999999</v>
      </c>
      <c r="W538" s="44">
        <f t="shared" si="311"/>
        <v>154.69999999999999</v>
      </c>
      <c r="X538" s="44">
        <f t="shared" si="311"/>
        <v>154.69999999999999</v>
      </c>
      <c r="Y538" s="44">
        <f t="shared" si="311"/>
        <v>154.69999999999999</v>
      </c>
      <c r="Z538" s="44">
        <f t="shared" si="311"/>
        <v>154.69999999999999</v>
      </c>
      <c r="AA538" s="44">
        <f t="shared" si="311"/>
        <v>154.69999999999999</v>
      </c>
    </row>
    <row r="539" spans="1:27" ht="13.8" collapsed="1" x14ac:dyDescent="0.3">
      <c r="A539" s="98" t="s">
        <v>2177</v>
      </c>
      <c r="B539" s="28" t="str">
        <f>"12"&amp;"."&amp;$B$800&amp;"."&amp;$B$801</f>
        <v>12.07.2024</v>
      </c>
      <c r="C539" s="90" t="s">
        <v>76</v>
      </c>
      <c r="D539" s="91">
        <f>ROUND(((D540+D541+D543+D542)/1000),5)</f>
        <v>5.4053500000000003</v>
      </c>
      <c r="E539" s="91">
        <f>ROUND(((E540+E541+E543+E542)/1000),5)</f>
        <v>5.3310000000000004</v>
      </c>
      <c r="F539" s="91">
        <f>ROUND(((F540+F541+F543+F542)/1000),5)</f>
        <v>5.2553299999999998</v>
      </c>
      <c r="G539" s="91">
        <f t="shared" ref="G539:AA539" si="312">ROUND(((G540+G541+G543+G542)/1000),5)</f>
        <v>5.0611899999999999</v>
      </c>
      <c r="H539" s="91">
        <f t="shared" si="312"/>
        <v>5.0611800000000002</v>
      </c>
      <c r="I539" s="91">
        <f t="shared" si="312"/>
        <v>5.30281</v>
      </c>
      <c r="J539" s="91">
        <f t="shared" si="312"/>
        <v>5.3031300000000003</v>
      </c>
      <c r="K539" s="91">
        <f t="shared" si="312"/>
        <v>5.7446000000000002</v>
      </c>
      <c r="L539" s="91">
        <f t="shared" si="312"/>
        <v>6.0823999999999998</v>
      </c>
      <c r="M539" s="91">
        <f t="shared" si="312"/>
        <v>6.4038700000000004</v>
      </c>
      <c r="N539" s="91">
        <f t="shared" si="312"/>
        <v>6.4531299999999998</v>
      </c>
      <c r="O539" s="91">
        <f t="shared" si="312"/>
        <v>6.5059300000000002</v>
      </c>
      <c r="P539" s="91">
        <f t="shared" si="312"/>
        <v>6.5004999999999997</v>
      </c>
      <c r="Q539" s="91">
        <f t="shared" si="312"/>
        <v>6.5200500000000003</v>
      </c>
      <c r="R539" s="91">
        <f t="shared" si="312"/>
        <v>6.4502199999999998</v>
      </c>
      <c r="S539" s="91">
        <f t="shared" si="312"/>
        <v>6.5097300000000002</v>
      </c>
      <c r="T539" s="91">
        <f t="shared" si="312"/>
        <v>6.4817299999999998</v>
      </c>
      <c r="U539" s="91">
        <f t="shared" si="312"/>
        <v>6.3643299999999998</v>
      </c>
      <c r="V539" s="91">
        <f t="shared" si="312"/>
        <v>6.3391000000000002</v>
      </c>
      <c r="W539" s="91">
        <f t="shared" si="312"/>
        <v>6.25692</v>
      </c>
      <c r="X539" s="91">
        <f t="shared" si="312"/>
        <v>6.25014</v>
      </c>
      <c r="Y539" s="91">
        <f t="shared" si="312"/>
        <v>6.2915400000000004</v>
      </c>
      <c r="Z539" s="91">
        <f t="shared" si="312"/>
        <v>6.1279700000000004</v>
      </c>
      <c r="AA539" s="91">
        <f t="shared" si="312"/>
        <v>5.9077599999999997</v>
      </c>
    </row>
    <row r="540" spans="1:27" ht="12.75" hidden="1" customHeight="1" outlineLevel="1" x14ac:dyDescent="0.3">
      <c r="A540" s="99" t="s">
        <v>2178</v>
      </c>
      <c r="B540" s="63" t="s">
        <v>238</v>
      </c>
      <c r="C540" s="43" t="s">
        <v>79</v>
      </c>
      <c r="D540" s="44">
        <v>1301.6099999999999</v>
      </c>
      <c r="E540" s="44">
        <v>1227.26</v>
      </c>
      <c r="F540" s="44">
        <v>1151.5899999999999</v>
      </c>
      <c r="G540" s="44">
        <v>957.45</v>
      </c>
      <c r="H540" s="44">
        <v>957.44</v>
      </c>
      <c r="I540" s="44">
        <v>1199.07</v>
      </c>
      <c r="J540" s="44">
        <v>1199.3900000000001</v>
      </c>
      <c r="K540" s="44">
        <v>1640.86</v>
      </c>
      <c r="L540" s="44">
        <v>1978.66</v>
      </c>
      <c r="M540" s="44">
        <v>2300.13</v>
      </c>
      <c r="N540" s="44">
        <v>2349.39</v>
      </c>
      <c r="O540" s="44">
        <v>2402.19</v>
      </c>
      <c r="P540" s="44">
        <v>2396.7600000000002</v>
      </c>
      <c r="Q540" s="44">
        <v>2416.31</v>
      </c>
      <c r="R540" s="44">
        <v>2346.48</v>
      </c>
      <c r="S540" s="44">
        <v>2405.9899999999998</v>
      </c>
      <c r="T540" s="44">
        <v>2377.9899999999998</v>
      </c>
      <c r="U540" s="44">
        <v>2260.59</v>
      </c>
      <c r="V540" s="44">
        <v>2235.36</v>
      </c>
      <c r="W540" s="44">
        <v>2153.1799999999998</v>
      </c>
      <c r="X540" s="44">
        <v>2146.4</v>
      </c>
      <c r="Y540" s="44">
        <v>2187.8000000000002</v>
      </c>
      <c r="Z540" s="44">
        <v>2024.23</v>
      </c>
      <c r="AA540" s="44">
        <v>1804.02</v>
      </c>
    </row>
    <row r="541" spans="1:27" ht="12.75" hidden="1" customHeight="1" outlineLevel="1" x14ac:dyDescent="0.3">
      <c r="A541" s="99" t="s">
        <v>2179</v>
      </c>
      <c r="B541" s="63" t="s">
        <v>90</v>
      </c>
      <c r="C541" s="43" t="s">
        <v>79</v>
      </c>
      <c r="D541" s="44">
        <f>$D$486</f>
        <v>3944.23</v>
      </c>
      <c r="E541" s="44">
        <f t="shared" ref="E541:AA541" si="313">$D$486</f>
        <v>3944.23</v>
      </c>
      <c r="F541" s="44">
        <f t="shared" si="313"/>
        <v>3944.23</v>
      </c>
      <c r="G541" s="44">
        <f t="shared" si="313"/>
        <v>3944.23</v>
      </c>
      <c r="H541" s="44">
        <f t="shared" si="313"/>
        <v>3944.23</v>
      </c>
      <c r="I541" s="44">
        <f t="shared" si="313"/>
        <v>3944.23</v>
      </c>
      <c r="J541" s="44">
        <f t="shared" si="313"/>
        <v>3944.23</v>
      </c>
      <c r="K541" s="44">
        <f t="shared" si="313"/>
        <v>3944.23</v>
      </c>
      <c r="L541" s="44">
        <f t="shared" si="313"/>
        <v>3944.23</v>
      </c>
      <c r="M541" s="44">
        <f t="shared" si="313"/>
        <v>3944.23</v>
      </c>
      <c r="N541" s="44">
        <f t="shared" si="313"/>
        <v>3944.23</v>
      </c>
      <c r="O541" s="44">
        <f t="shared" si="313"/>
        <v>3944.23</v>
      </c>
      <c r="P541" s="44">
        <f t="shared" si="313"/>
        <v>3944.23</v>
      </c>
      <c r="Q541" s="44">
        <f t="shared" si="313"/>
        <v>3944.23</v>
      </c>
      <c r="R541" s="44">
        <f t="shared" si="313"/>
        <v>3944.23</v>
      </c>
      <c r="S541" s="44">
        <f t="shared" si="313"/>
        <v>3944.23</v>
      </c>
      <c r="T541" s="44">
        <f t="shared" si="313"/>
        <v>3944.23</v>
      </c>
      <c r="U541" s="44">
        <f t="shared" si="313"/>
        <v>3944.23</v>
      </c>
      <c r="V541" s="44">
        <f t="shared" si="313"/>
        <v>3944.23</v>
      </c>
      <c r="W541" s="44">
        <f t="shared" si="313"/>
        <v>3944.23</v>
      </c>
      <c r="X541" s="44">
        <f t="shared" si="313"/>
        <v>3944.23</v>
      </c>
      <c r="Y541" s="44">
        <f t="shared" si="313"/>
        <v>3944.23</v>
      </c>
      <c r="Z541" s="44">
        <f t="shared" si="313"/>
        <v>3944.23</v>
      </c>
      <c r="AA541" s="44">
        <f t="shared" si="313"/>
        <v>3944.23</v>
      </c>
    </row>
    <row r="542" spans="1:27" ht="12.75" hidden="1" customHeight="1" outlineLevel="1" x14ac:dyDescent="0.3">
      <c r="A542" s="99" t="s">
        <v>2180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2181</v>
      </c>
      <c r="B543" s="63" t="s">
        <v>81</v>
      </c>
      <c r="C543" s="43" t="s">
        <v>79</v>
      </c>
      <c r="D543" s="44">
        <f>$D$11</f>
        <v>154.69999999999999</v>
      </c>
      <c r="E543" s="44">
        <f t="shared" ref="E543:AA543" si="314">$D$11</f>
        <v>154.69999999999999</v>
      </c>
      <c r="F543" s="44">
        <f t="shared" si="314"/>
        <v>154.69999999999999</v>
      </c>
      <c r="G543" s="44">
        <f t="shared" si="314"/>
        <v>154.69999999999999</v>
      </c>
      <c r="H543" s="44">
        <f t="shared" si="314"/>
        <v>154.69999999999999</v>
      </c>
      <c r="I543" s="44">
        <f t="shared" si="314"/>
        <v>154.69999999999999</v>
      </c>
      <c r="J543" s="44">
        <f t="shared" si="314"/>
        <v>154.69999999999999</v>
      </c>
      <c r="K543" s="44">
        <f t="shared" si="314"/>
        <v>154.69999999999999</v>
      </c>
      <c r="L543" s="44">
        <f t="shared" si="314"/>
        <v>154.69999999999999</v>
      </c>
      <c r="M543" s="44">
        <f t="shared" si="314"/>
        <v>154.69999999999999</v>
      </c>
      <c r="N543" s="44">
        <f t="shared" si="314"/>
        <v>154.69999999999999</v>
      </c>
      <c r="O543" s="44">
        <f t="shared" si="314"/>
        <v>154.69999999999999</v>
      </c>
      <c r="P543" s="44">
        <f t="shared" si="314"/>
        <v>154.69999999999999</v>
      </c>
      <c r="Q543" s="44">
        <f t="shared" si="314"/>
        <v>154.69999999999999</v>
      </c>
      <c r="R543" s="44">
        <f t="shared" si="314"/>
        <v>154.69999999999999</v>
      </c>
      <c r="S543" s="44">
        <f t="shared" si="314"/>
        <v>154.69999999999999</v>
      </c>
      <c r="T543" s="44">
        <f t="shared" si="314"/>
        <v>154.69999999999999</v>
      </c>
      <c r="U543" s="44">
        <f t="shared" si="314"/>
        <v>154.69999999999999</v>
      </c>
      <c r="V543" s="44">
        <f t="shared" si="314"/>
        <v>154.69999999999999</v>
      </c>
      <c r="W543" s="44">
        <f t="shared" si="314"/>
        <v>154.69999999999999</v>
      </c>
      <c r="X543" s="44">
        <f t="shared" si="314"/>
        <v>154.69999999999999</v>
      </c>
      <c r="Y543" s="44">
        <f t="shared" si="314"/>
        <v>154.69999999999999</v>
      </c>
      <c r="Z543" s="44">
        <f t="shared" si="314"/>
        <v>154.69999999999999</v>
      </c>
      <c r="AA543" s="44">
        <f t="shared" si="314"/>
        <v>154.69999999999999</v>
      </c>
    </row>
    <row r="544" spans="1:27" ht="13.8" collapsed="1" x14ac:dyDescent="0.3">
      <c r="A544" s="98" t="s">
        <v>2182</v>
      </c>
      <c r="B544" s="28" t="str">
        <f>"13"&amp;"."&amp;$B$800&amp;"."&amp;$B$801</f>
        <v>13.07.2024</v>
      </c>
      <c r="C544" s="90" t="s">
        <v>76</v>
      </c>
      <c r="D544" s="91">
        <f>ROUND(((D545+D546+D548+D547)/1000),5)</f>
        <v>5.5523499999999997</v>
      </c>
      <c r="E544" s="91">
        <f>ROUND(((E545+E546+E548+E547)/1000),5)</f>
        <v>5.3424800000000001</v>
      </c>
      <c r="F544" s="91">
        <f>ROUND(((F545+F546+F548+F547)/1000),5)</f>
        <v>5.2742699999999996</v>
      </c>
      <c r="G544" s="91">
        <f t="shared" ref="G544:AA544" si="315">ROUND(((G545+G546+G548+G547)/1000),5)</f>
        <v>5.1092199999999997</v>
      </c>
      <c r="H544" s="91">
        <f t="shared" si="315"/>
        <v>4.8600399999999997</v>
      </c>
      <c r="I544" s="91">
        <f t="shared" si="315"/>
        <v>4.9186199999999998</v>
      </c>
      <c r="J544" s="91">
        <f t="shared" si="315"/>
        <v>5.0207600000000001</v>
      </c>
      <c r="K544" s="91">
        <f t="shared" si="315"/>
        <v>5.4682199999999996</v>
      </c>
      <c r="L544" s="91">
        <f t="shared" si="315"/>
        <v>5.8474000000000004</v>
      </c>
      <c r="M544" s="91">
        <f t="shared" si="315"/>
        <v>6.1043000000000003</v>
      </c>
      <c r="N544" s="91">
        <f t="shared" si="315"/>
        <v>6.2342300000000002</v>
      </c>
      <c r="O544" s="91">
        <f t="shared" si="315"/>
        <v>6.3389199999999999</v>
      </c>
      <c r="P544" s="91">
        <f t="shared" si="315"/>
        <v>6.38117</v>
      </c>
      <c r="Q544" s="91">
        <f t="shared" si="315"/>
        <v>6.3195699999999997</v>
      </c>
      <c r="R544" s="91">
        <f t="shared" si="315"/>
        <v>6.3208900000000003</v>
      </c>
      <c r="S544" s="91">
        <f t="shared" si="315"/>
        <v>6.3613499999999998</v>
      </c>
      <c r="T544" s="91">
        <f t="shared" si="315"/>
        <v>6.3539000000000003</v>
      </c>
      <c r="U544" s="91">
        <f t="shared" si="315"/>
        <v>6.3357299999999999</v>
      </c>
      <c r="V544" s="91">
        <f t="shared" si="315"/>
        <v>6.2479399999999998</v>
      </c>
      <c r="W544" s="91">
        <f t="shared" si="315"/>
        <v>6.1390200000000004</v>
      </c>
      <c r="X544" s="91">
        <f t="shared" si="315"/>
        <v>6.1010299999999997</v>
      </c>
      <c r="Y544" s="91">
        <f t="shared" si="315"/>
        <v>6.0064599999999997</v>
      </c>
      <c r="Z544" s="91">
        <f t="shared" si="315"/>
        <v>5.7843200000000001</v>
      </c>
      <c r="AA544" s="91">
        <f t="shared" si="315"/>
        <v>5.7971700000000004</v>
      </c>
    </row>
    <row r="545" spans="1:27" ht="12.75" hidden="1" customHeight="1" outlineLevel="1" x14ac:dyDescent="0.3">
      <c r="A545" s="99" t="s">
        <v>2183</v>
      </c>
      <c r="B545" s="63" t="s">
        <v>238</v>
      </c>
      <c r="C545" s="43" t="s">
        <v>79</v>
      </c>
      <c r="D545" s="44">
        <v>1448.61</v>
      </c>
      <c r="E545" s="44">
        <v>1238.74</v>
      </c>
      <c r="F545" s="44">
        <v>1170.53</v>
      </c>
      <c r="G545" s="44">
        <v>1005.48</v>
      </c>
      <c r="H545" s="44">
        <v>756.3</v>
      </c>
      <c r="I545" s="44">
        <v>814.88</v>
      </c>
      <c r="J545" s="44">
        <v>917.02</v>
      </c>
      <c r="K545" s="44">
        <v>1364.48</v>
      </c>
      <c r="L545" s="44">
        <v>1743.66</v>
      </c>
      <c r="M545" s="44">
        <v>2000.56</v>
      </c>
      <c r="N545" s="44">
        <v>2130.4899999999998</v>
      </c>
      <c r="O545" s="44">
        <v>2235.1799999999998</v>
      </c>
      <c r="P545" s="44">
        <v>2277.4299999999998</v>
      </c>
      <c r="Q545" s="44">
        <v>2215.83</v>
      </c>
      <c r="R545" s="44">
        <v>2217.15</v>
      </c>
      <c r="S545" s="44">
        <v>2257.61</v>
      </c>
      <c r="T545" s="44">
        <v>2250.16</v>
      </c>
      <c r="U545" s="44">
        <v>2231.9899999999998</v>
      </c>
      <c r="V545" s="44">
        <v>2144.1999999999998</v>
      </c>
      <c r="W545" s="44">
        <v>2035.28</v>
      </c>
      <c r="X545" s="44">
        <v>1997.29</v>
      </c>
      <c r="Y545" s="44">
        <v>1902.72</v>
      </c>
      <c r="Z545" s="44">
        <v>1680.58</v>
      </c>
      <c r="AA545" s="44">
        <v>1693.43</v>
      </c>
    </row>
    <row r="546" spans="1:27" ht="12.75" hidden="1" customHeight="1" outlineLevel="1" x14ac:dyDescent="0.3">
      <c r="A546" s="99" t="s">
        <v>2184</v>
      </c>
      <c r="B546" s="63" t="s">
        <v>90</v>
      </c>
      <c r="C546" s="43" t="s">
        <v>79</v>
      </c>
      <c r="D546" s="44">
        <f>$D$486</f>
        <v>3944.23</v>
      </c>
      <c r="E546" s="44">
        <f t="shared" ref="E546:AA546" si="316">$D$486</f>
        <v>3944.23</v>
      </c>
      <c r="F546" s="44">
        <f t="shared" si="316"/>
        <v>3944.23</v>
      </c>
      <c r="G546" s="44">
        <f t="shared" si="316"/>
        <v>3944.23</v>
      </c>
      <c r="H546" s="44">
        <f t="shared" si="316"/>
        <v>3944.23</v>
      </c>
      <c r="I546" s="44">
        <f t="shared" si="316"/>
        <v>3944.23</v>
      </c>
      <c r="J546" s="44">
        <f t="shared" si="316"/>
        <v>3944.23</v>
      </c>
      <c r="K546" s="44">
        <f t="shared" si="316"/>
        <v>3944.23</v>
      </c>
      <c r="L546" s="44">
        <f t="shared" si="316"/>
        <v>3944.23</v>
      </c>
      <c r="M546" s="44">
        <f t="shared" si="316"/>
        <v>3944.23</v>
      </c>
      <c r="N546" s="44">
        <f t="shared" si="316"/>
        <v>3944.23</v>
      </c>
      <c r="O546" s="44">
        <f t="shared" si="316"/>
        <v>3944.23</v>
      </c>
      <c r="P546" s="44">
        <f t="shared" si="316"/>
        <v>3944.23</v>
      </c>
      <c r="Q546" s="44">
        <f t="shared" si="316"/>
        <v>3944.23</v>
      </c>
      <c r="R546" s="44">
        <f t="shared" si="316"/>
        <v>3944.23</v>
      </c>
      <c r="S546" s="44">
        <f t="shared" si="316"/>
        <v>3944.23</v>
      </c>
      <c r="T546" s="44">
        <f t="shared" si="316"/>
        <v>3944.23</v>
      </c>
      <c r="U546" s="44">
        <f t="shared" si="316"/>
        <v>3944.23</v>
      </c>
      <c r="V546" s="44">
        <f t="shared" si="316"/>
        <v>3944.23</v>
      </c>
      <c r="W546" s="44">
        <f t="shared" si="316"/>
        <v>3944.23</v>
      </c>
      <c r="X546" s="44">
        <f t="shared" si="316"/>
        <v>3944.23</v>
      </c>
      <c r="Y546" s="44">
        <f t="shared" si="316"/>
        <v>3944.23</v>
      </c>
      <c r="Z546" s="44">
        <f t="shared" si="316"/>
        <v>3944.23</v>
      </c>
      <c r="AA546" s="44">
        <f t="shared" si="316"/>
        <v>3944.23</v>
      </c>
    </row>
    <row r="547" spans="1:27" ht="12.75" hidden="1" customHeight="1" outlineLevel="1" x14ac:dyDescent="0.3">
      <c r="A547" s="99" t="s">
        <v>2185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2186</v>
      </c>
      <c r="B548" s="63" t="s">
        <v>81</v>
      </c>
      <c r="C548" s="43" t="s">
        <v>79</v>
      </c>
      <c r="D548" s="44">
        <f>$D$11</f>
        <v>154.69999999999999</v>
      </c>
      <c r="E548" s="44">
        <f t="shared" ref="E548:AA548" si="317">$D$11</f>
        <v>154.69999999999999</v>
      </c>
      <c r="F548" s="44">
        <f t="shared" si="317"/>
        <v>154.69999999999999</v>
      </c>
      <c r="G548" s="44">
        <f t="shared" si="317"/>
        <v>154.69999999999999</v>
      </c>
      <c r="H548" s="44">
        <f t="shared" si="317"/>
        <v>154.69999999999999</v>
      </c>
      <c r="I548" s="44">
        <f t="shared" si="317"/>
        <v>154.69999999999999</v>
      </c>
      <c r="J548" s="44">
        <f t="shared" si="317"/>
        <v>154.69999999999999</v>
      </c>
      <c r="K548" s="44">
        <f t="shared" si="317"/>
        <v>154.69999999999999</v>
      </c>
      <c r="L548" s="44">
        <f t="shared" si="317"/>
        <v>154.69999999999999</v>
      </c>
      <c r="M548" s="44">
        <f t="shared" si="317"/>
        <v>154.69999999999999</v>
      </c>
      <c r="N548" s="44">
        <f t="shared" si="317"/>
        <v>154.69999999999999</v>
      </c>
      <c r="O548" s="44">
        <f t="shared" si="317"/>
        <v>154.69999999999999</v>
      </c>
      <c r="P548" s="44">
        <f t="shared" si="317"/>
        <v>154.69999999999999</v>
      </c>
      <c r="Q548" s="44">
        <f t="shared" si="317"/>
        <v>154.69999999999999</v>
      </c>
      <c r="R548" s="44">
        <f t="shared" si="317"/>
        <v>154.69999999999999</v>
      </c>
      <c r="S548" s="44">
        <f t="shared" si="317"/>
        <v>154.69999999999999</v>
      </c>
      <c r="T548" s="44">
        <f t="shared" si="317"/>
        <v>154.69999999999999</v>
      </c>
      <c r="U548" s="44">
        <f t="shared" si="317"/>
        <v>154.69999999999999</v>
      </c>
      <c r="V548" s="44">
        <f t="shared" si="317"/>
        <v>154.69999999999999</v>
      </c>
      <c r="W548" s="44">
        <f t="shared" si="317"/>
        <v>154.69999999999999</v>
      </c>
      <c r="X548" s="44">
        <f t="shared" si="317"/>
        <v>154.69999999999999</v>
      </c>
      <c r="Y548" s="44">
        <f t="shared" si="317"/>
        <v>154.69999999999999</v>
      </c>
      <c r="Z548" s="44">
        <f t="shared" si="317"/>
        <v>154.69999999999999</v>
      </c>
      <c r="AA548" s="44">
        <f t="shared" si="317"/>
        <v>154.69999999999999</v>
      </c>
    </row>
    <row r="549" spans="1:27" ht="13.8" collapsed="1" x14ac:dyDescent="0.3">
      <c r="A549" s="98" t="s">
        <v>2187</v>
      </c>
      <c r="B549" s="28" t="str">
        <f>"14"&amp;"."&amp;$B$800&amp;"."&amp;$B$801</f>
        <v>14.07.2024</v>
      </c>
      <c r="C549" s="90" t="s">
        <v>76</v>
      </c>
      <c r="D549" s="91">
        <f>ROUND(((D550+D551+D553+D552)/1000),5)</f>
        <v>5.5437500000000002</v>
      </c>
      <c r="E549" s="91">
        <f>ROUND(((E550+E551+E553+E552)/1000),5)</f>
        <v>5.3108199999999997</v>
      </c>
      <c r="F549" s="91">
        <f>ROUND(((F550+F551+F553+F552)/1000),5)</f>
        <v>5.2166199999999998</v>
      </c>
      <c r="G549" s="91">
        <f t="shared" ref="G549:AA549" si="318">ROUND(((G550+G551+G553+G552)/1000),5)</f>
        <v>4.9035399999999996</v>
      </c>
      <c r="H549" s="91">
        <f t="shared" si="318"/>
        <v>4.79643</v>
      </c>
      <c r="I549" s="91">
        <f t="shared" si="318"/>
        <v>4.9096299999999999</v>
      </c>
      <c r="J549" s="91">
        <f t="shared" si="318"/>
        <v>4.7411199999999996</v>
      </c>
      <c r="K549" s="91">
        <f t="shared" si="318"/>
        <v>5.1459200000000003</v>
      </c>
      <c r="L549" s="91">
        <f t="shared" si="318"/>
        <v>5.6447700000000003</v>
      </c>
      <c r="M549" s="91">
        <f t="shared" si="318"/>
        <v>5.9261200000000001</v>
      </c>
      <c r="N549" s="91">
        <f t="shared" si="318"/>
        <v>6.0353399999999997</v>
      </c>
      <c r="O549" s="91">
        <f t="shared" si="318"/>
        <v>6.1901999999999999</v>
      </c>
      <c r="P549" s="91">
        <f t="shared" si="318"/>
        <v>6.2765199999999997</v>
      </c>
      <c r="Q549" s="91">
        <f t="shared" si="318"/>
        <v>6.1427100000000001</v>
      </c>
      <c r="R549" s="91">
        <f t="shared" si="318"/>
        <v>6.1456999999999997</v>
      </c>
      <c r="S549" s="91">
        <f t="shared" si="318"/>
        <v>6.1414999999999997</v>
      </c>
      <c r="T549" s="91">
        <f t="shared" si="318"/>
        <v>6.1183300000000003</v>
      </c>
      <c r="U549" s="91">
        <f t="shared" si="318"/>
        <v>6.1121600000000003</v>
      </c>
      <c r="V549" s="91">
        <f t="shared" si="318"/>
        <v>6.1008599999999999</v>
      </c>
      <c r="W549" s="91">
        <f t="shared" si="318"/>
        <v>6.0731799999999998</v>
      </c>
      <c r="X549" s="91">
        <f t="shared" si="318"/>
        <v>6.03498</v>
      </c>
      <c r="Y549" s="91">
        <f t="shared" si="318"/>
        <v>6.0302600000000002</v>
      </c>
      <c r="Z549" s="91">
        <f t="shared" si="318"/>
        <v>5.7913100000000002</v>
      </c>
      <c r="AA549" s="91">
        <f t="shared" si="318"/>
        <v>5.7865700000000002</v>
      </c>
    </row>
    <row r="550" spans="1:27" ht="12.75" hidden="1" customHeight="1" outlineLevel="1" x14ac:dyDescent="0.3">
      <c r="A550" s="99" t="s">
        <v>2188</v>
      </c>
      <c r="B550" s="63" t="s">
        <v>238</v>
      </c>
      <c r="C550" s="43" t="s">
        <v>79</v>
      </c>
      <c r="D550" s="44">
        <v>1440.01</v>
      </c>
      <c r="E550" s="44">
        <v>1207.08</v>
      </c>
      <c r="F550" s="44">
        <v>1112.8800000000001</v>
      </c>
      <c r="G550" s="44">
        <v>799.8</v>
      </c>
      <c r="H550" s="44">
        <v>692.69</v>
      </c>
      <c r="I550" s="44">
        <v>805.89</v>
      </c>
      <c r="J550" s="44">
        <v>637.38</v>
      </c>
      <c r="K550" s="44">
        <v>1042.18</v>
      </c>
      <c r="L550" s="44">
        <v>1541.03</v>
      </c>
      <c r="M550" s="44">
        <v>1822.38</v>
      </c>
      <c r="N550" s="44">
        <v>1931.6</v>
      </c>
      <c r="O550" s="44">
        <v>2086.46</v>
      </c>
      <c r="P550" s="44">
        <v>2172.7800000000002</v>
      </c>
      <c r="Q550" s="44">
        <v>2038.97</v>
      </c>
      <c r="R550" s="44">
        <v>2041.96</v>
      </c>
      <c r="S550" s="44">
        <v>2037.76</v>
      </c>
      <c r="T550" s="44">
        <v>2014.59</v>
      </c>
      <c r="U550" s="44">
        <v>2008.42</v>
      </c>
      <c r="V550" s="44">
        <v>1997.12</v>
      </c>
      <c r="W550" s="44">
        <v>1969.44</v>
      </c>
      <c r="X550" s="44">
        <v>1931.24</v>
      </c>
      <c r="Y550" s="44">
        <v>1926.52</v>
      </c>
      <c r="Z550" s="44">
        <v>1687.57</v>
      </c>
      <c r="AA550" s="44">
        <v>1682.83</v>
      </c>
    </row>
    <row r="551" spans="1:27" ht="12.75" hidden="1" customHeight="1" outlineLevel="1" x14ac:dyDescent="0.3">
      <c r="A551" s="99" t="s">
        <v>2189</v>
      </c>
      <c r="B551" s="63" t="s">
        <v>90</v>
      </c>
      <c r="C551" s="43" t="s">
        <v>79</v>
      </c>
      <c r="D551" s="44">
        <f>$D$486</f>
        <v>3944.23</v>
      </c>
      <c r="E551" s="44">
        <f t="shared" ref="E551:AA551" si="319">$D$486</f>
        <v>3944.23</v>
      </c>
      <c r="F551" s="44">
        <f t="shared" si="319"/>
        <v>3944.23</v>
      </c>
      <c r="G551" s="44">
        <f t="shared" si="319"/>
        <v>3944.23</v>
      </c>
      <c r="H551" s="44">
        <f t="shared" si="319"/>
        <v>3944.23</v>
      </c>
      <c r="I551" s="44">
        <f t="shared" si="319"/>
        <v>3944.23</v>
      </c>
      <c r="J551" s="44">
        <f t="shared" si="319"/>
        <v>3944.23</v>
      </c>
      <c r="K551" s="44">
        <f t="shared" si="319"/>
        <v>3944.23</v>
      </c>
      <c r="L551" s="44">
        <f t="shared" si="319"/>
        <v>3944.23</v>
      </c>
      <c r="M551" s="44">
        <f t="shared" si="319"/>
        <v>3944.23</v>
      </c>
      <c r="N551" s="44">
        <f t="shared" si="319"/>
        <v>3944.23</v>
      </c>
      <c r="O551" s="44">
        <f t="shared" si="319"/>
        <v>3944.23</v>
      </c>
      <c r="P551" s="44">
        <f t="shared" si="319"/>
        <v>3944.23</v>
      </c>
      <c r="Q551" s="44">
        <f t="shared" si="319"/>
        <v>3944.23</v>
      </c>
      <c r="R551" s="44">
        <f t="shared" si="319"/>
        <v>3944.23</v>
      </c>
      <c r="S551" s="44">
        <f t="shared" si="319"/>
        <v>3944.23</v>
      </c>
      <c r="T551" s="44">
        <f t="shared" si="319"/>
        <v>3944.23</v>
      </c>
      <c r="U551" s="44">
        <f t="shared" si="319"/>
        <v>3944.23</v>
      </c>
      <c r="V551" s="44">
        <f t="shared" si="319"/>
        <v>3944.23</v>
      </c>
      <c r="W551" s="44">
        <f t="shared" si="319"/>
        <v>3944.23</v>
      </c>
      <c r="X551" s="44">
        <f t="shared" si="319"/>
        <v>3944.23</v>
      </c>
      <c r="Y551" s="44">
        <f t="shared" si="319"/>
        <v>3944.23</v>
      </c>
      <c r="Z551" s="44">
        <f t="shared" si="319"/>
        <v>3944.23</v>
      </c>
      <c r="AA551" s="44">
        <f t="shared" si="319"/>
        <v>3944.23</v>
      </c>
    </row>
    <row r="552" spans="1:27" ht="12.75" hidden="1" customHeight="1" outlineLevel="1" x14ac:dyDescent="0.3">
      <c r="A552" s="99" t="s">
        <v>2190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2191</v>
      </c>
      <c r="B553" s="63" t="s">
        <v>81</v>
      </c>
      <c r="C553" s="43" t="s">
        <v>79</v>
      </c>
      <c r="D553" s="44">
        <f>$D$11</f>
        <v>154.69999999999999</v>
      </c>
      <c r="E553" s="44">
        <f t="shared" ref="E553:AA553" si="320">$D$11</f>
        <v>154.69999999999999</v>
      </c>
      <c r="F553" s="44">
        <f t="shared" si="320"/>
        <v>154.69999999999999</v>
      </c>
      <c r="G553" s="44">
        <f t="shared" si="320"/>
        <v>154.69999999999999</v>
      </c>
      <c r="H553" s="44">
        <f t="shared" si="320"/>
        <v>154.69999999999999</v>
      </c>
      <c r="I553" s="44">
        <f t="shared" si="320"/>
        <v>154.69999999999999</v>
      </c>
      <c r="J553" s="44">
        <f t="shared" si="320"/>
        <v>154.69999999999999</v>
      </c>
      <c r="K553" s="44">
        <f t="shared" si="320"/>
        <v>154.69999999999999</v>
      </c>
      <c r="L553" s="44">
        <f t="shared" si="320"/>
        <v>154.69999999999999</v>
      </c>
      <c r="M553" s="44">
        <f t="shared" si="320"/>
        <v>154.69999999999999</v>
      </c>
      <c r="N553" s="44">
        <f t="shared" si="320"/>
        <v>154.69999999999999</v>
      </c>
      <c r="O553" s="44">
        <f t="shared" si="320"/>
        <v>154.69999999999999</v>
      </c>
      <c r="P553" s="44">
        <f t="shared" si="320"/>
        <v>154.69999999999999</v>
      </c>
      <c r="Q553" s="44">
        <f t="shared" si="320"/>
        <v>154.69999999999999</v>
      </c>
      <c r="R553" s="44">
        <f t="shared" si="320"/>
        <v>154.69999999999999</v>
      </c>
      <c r="S553" s="44">
        <f t="shared" si="320"/>
        <v>154.69999999999999</v>
      </c>
      <c r="T553" s="44">
        <f t="shared" si="320"/>
        <v>154.69999999999999</v>
      </c>
      <c r="U553" s="44">
        <f t="shared" si="320"/>
        <v>154.69999999999999</v>
      </c>
      <c r="V553" s="44">
        <f t="shared" si="320"/>
        <v>154.69999999999999</v>
      </c>
      <c r="W553" s="44">
        <f t="shared" si="320"/>
        <v>154.69999999999999</v>
      </c>
      <c r="X553" s="44">
        <f t="shared" si="320"/>
        <v>154.69999999999999</v>
      </c>
      <c r="Y553" s="44">
        <f t="shared" si="320"/>
        <v>154.69999999999999</v>
      </c>
      <c r="Z553" s="44">
        <f t="shared" si="320"/>
        <v>154.69999999999999</v>
      </c>
      <c r="AA553" s="44">
        <f t="shared" si="320"/>
        <v>154.69999999999999</v>
      </c>
    </row>
    <row r="554" spans="1:27" ht="13.8" collapsed="1" x14ac:dyDescent="0.3">
      <c r="A554" s="98" t="s">
        <v>2192</v>
      </c>
      <c r="B554" s="28" t="str">
        <f>"15"&amp;"."&amp;$B$800&amp;"."&amp;$B$801</f>
        <v>15.07.2024</v>
      </c>
      <c r="C554" s="90" t="s">
        <v>76</v>
      </c>
      <c r="D554" s="91">
        <f>ROUND(((D555+D556+D558+D557)/1000),5)</f>
        <v>5.3058500000000004</v>
      </c>
      <c r="E554" s="91">
        <f>ROUND(((E555+E556+E558+E557)/1000),5)</f>
        <v>5.2142400000000002</v>
      </c>
      <c r="F554" s="91">
        <f>ROUND(((F555+F556+F558+F557)/1000),5)</f>
        <v>5.0838299999999998</v>
      </c>
      <c r="G554" s="91">
        <f t="shared" ref="G554:AA554" si="321">ROUND(((G555+G556+G558+G557)/1000),5)</f>
        <v>4.75657</v>
      </c>
      <c r="H554" s="91">
        <f t="shared" si="321"/>
        <v>4.7514700000000003</v>
      </c>
      <c r="I554" s="91">
        <f t="shared" si="321"/>
        <v>4.8084800000000003</v>
      </c>
      <c r="J554" s="91">
        <f t="shared" si="321"/>
        <v>4.9301700000000004</v>
      </c>
      <c r="K554" s="91">
        <f t="shared" si="321"/>
        <v>5.6766500000000004</v>
      </c>
      <c r="L554" s="91">
        <f t="shared" si="321"/>
        <v>6.1285100000000003</v>
      </c>
      <c r="M554" s="91">
        <f t="shared" si="321"/>
        <v>6.3505399999999996</v>
      </c>
      <c r="N554" s="91">
        <f t="shared" si="321"/>
        <v>6.4656799999999999</v>
      </c>
      <c r="O554" s="91">
        <f t="shared" si="321"/>
        <v>6.5713100000000004</v>
      </c>
      <c r="P554" s="91">
        <f t="shared" si="321"/>
        <v>6.4561999999999999</v>
      </c>
      <c r="Q554" s="91">
        <f t="shared" si="321"/>
        <v>6.6009700000000002</v>
      </c>
      <c r="R554" s="91">
        <f t="shared" si="321"/>
        <v>6.7186899999999996</v>
      </c>
      <c r="S554" s="91">
        <f t="shared" si="321"/>
        <v>6.4951999999999996</v>
      </c>
      <c r="T554" s="91">
        <f t="shared" si="321"/>
        <v>6.4819300000000002</v>
      </c>
      <c r="U554" s="91">
        <f t="shared" si="321"/>
        <v>6.4334499999999997</v>
      </c>
      <c r="V554" s="91">
        <f t="shared" si="321"/>
        <v>6.3509700000000002</v>
      </c>
      <c r="W554" s="91">
        <f t="shared" si="321"/>
        <v>6.3636699999999999</v>
      </c>
      <c r="X554" s="91">
        <f t="shared" si="321"/>
        <v>6.2879199999999997</v>
      </c>
      <c r="Y554" s="91">
        <f t="shared" si="321"/>
        <v>6.1341900000000003</v>
      </c>
      <c r="Z554" s="91">
        <f t="shared" si="321"/>
        <v>6.0535199999999998</v>
      </c>
      <c r="AA554" s="91">
        <f t="shared" si="321"/>
        <v>5.8009899999999996</v>
      </c>
    </row>
    <row r="555" spans="1:27" ht="12.75" hidden="1" customHeight="1" outlineLevel="1" x14ac:dyDescent="0.3">
      <c r="A555" s="99" t="s">
        <v>2193</v>
      </c>
      <c r="B555" s="63" t="s">
        <v>238</v>
      </c>
      <c r="C555" s="43" t="s">
        <v>79</v>
      </c>
      <c r="D555" s="44">
        <v>1202.1099999999999</v>
      </c>
      <c r="E555" s="44">
        <v>1110.5</v>
      </c>
      <c r="F555" s="44">
        <v>980.09</v>
      </c>
      <c r="G555" s="44">
        <v>652.83000000000004</v>
      </c>
      <c r="H555" s="44">
        <v>647.73</v>
      </c>
      <c r="I555" s="44">
        <v>704.74</v>
      </c>
      <c r="J555" s="44">
        <v>826.43</v>
      </c>
      <c r="K555" s="44">
        <v>1572.91</v>
      </c>
      <c r="L555" s="44">
        <v>2024.77</v>
      </c>
      <c r="M555" s="44">
        <v>2246.8000000000002</v>
      </c>
      <c r="N555" s="44">
        <v>2361.94</v>
      </c>
      <c r="O555" s="44">
        <v>2467.5700000000002</v>
      </c>
      <c r="P555" s="44">
        <v>2352.46</v>
      </c>
      <c r="Q555" s="44">
        <v>2497.23</v>
      </c>
      <c r="R555" s="44">
        <v>2614.9499999999998</v>
      </c>
      <c r="S555" s="44">
        <v>2391.46</v>
      </c>
      <c r="T555" s="44">
        <v>2378.19</v>
      </c>
      <c r="U555" s="44">
        <v>2329.71</v>
      </c>
      <c r="V555" s="44">
        <v>2247.23</v>
      </c>
      <c r="W555" s="44">
        <v>2259.9299999999998</v>
      </c>
      <c r="X555" s="44">
        <v>2184.1799999999998</v>
      </c>
      <c r="Y555" s="44">
        <v>2030.45</v>
      </c>
      <c r="Z555" s="44">
        <v>1949.78</v>
      </c>
      <c r="AA555" s="44">
        <v>1697.25</v>
      </c>
    </row>
    <row r="556" spans="1:27" ht="12.75" hidden="1" customHeight="1" outlineLevel="1" x14ac:dyDescent="0.3">
      <c r="A556" s="99" t="s">
        <v>2194</v>
      </c>
      <c r="B556" s="63" t="s">
        <v>90</v>
      </c>
      <c r="C556" s="43" t="s">
        <v>79</v>
      </c>
      <c r="D556" s="44">
        <f>$D$486</f>
        <v>3944.23</v>
      </c>
      <c r="E556" s="44">
        <f t="shared" ref="E556:AA556" si="322">$D$486</f>
        <v>3944.23</v>
      </c>
      <c r="F556" s="44">
        <f t="shared" si="322"/>
        <v>3944.23</v>
      </c>
      <c r="G556" s="44">
        <f t="shared" si="322"/>
        <v>3944.23</v>
      </c>
      <c r="H556" s="44">
        <f t="shared" si="322"/>
        <v>3944.23</v>
      </c>
      <c r="I556" s="44">
        <f t="shared" si="322"/>
        <v>3944.23</v>
      </c>
      <c r="J556" s="44">
        <f t="shared" si="322"/>
        <v>3944.23</v>
      </c>
      <c r="K556" s="44">
        <f t="shared" si="322"/>
        <v>3944.23</v>
      </c>
      <c r="L556" s="44">
        <f t="shared" si="322"/>
        <v>3944.23</v>
      </c>
      <c r="M556" s="44">
        <f t="shared" si="322"/>
        <v>3944.23</v>
      </c>
      <c r="N556" s="44">
        <f t="shared" si="322"/>
        <v>3944.23</v>
      </c>
      <c r="O556" s="44">
        <f t="shared" si="322"/>
        <v>3944.23</v>
      </c>
      <c r="P556" s="44">
        <f t="shared" si="322"/>
        <v>3944.23</v>
      </c>
      <c r="Q556" s="44">
        <f t="shared" si="322"/>
        <v>3944.23</v>
      </c>
      <c r="R556" s="44">
        <f t="shared" si="322"/>
        <v>3944.23</v>
      </c>
      <c r="S556" s="44">
        <f t="shared" si="322"/>
        <v>3944.23</v>
      </c>
      <c r="T556" s="44">
        <f t="shared" si="322"/>
        <v>3944.23</v>
      </c>
      <c r="U556" s="44">
        <f t="shared" si="322"/>
        <v>3944.23</v>
      </c>
      <c r="V556" s="44">
        <f t="shared" si="322"/>
        <v>3944.23</v>
      </c>
      <c r="W556" s="44">
        <f t="shared" si="322"/>
        <v>3944.23</v>
      </c>
      <c r="X556" s="44">
        <f t="shared" si="322"/>
        <v>3944.23</v>
      </c>
      <c r="Y556" s="44">
        <f t="shared" si="322"/>
        <v>3944.23</v>
      </c>
      <c r="Z556" s="44">
        <f t="shared" si="322"/>
        <v>3944.23</v>
      </c>
      <c r="AA556" s="44">
        <f t="shared" si="322"/>
        <v>3944.23</v>
      </c>
    </row>
    <row r="557" spans="1:27" ht="12.75" hidden="1" customHeight="1" outlineLevel="1" x14ac:dyDescent="0.3">
      <c r="A557" s="99" t="s">
        <v>2195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2196</v>
      </c>
      <c r="B558" s="63" t="s">
        <v>81</v>
      </c>
      <c r="C558" s="43" t="s">
        <v>79</v>
      </c>
      <c r="D558" s="44">
        <f>$D$11</f>
        <v>154.69999999999999</v>
      </c>
      <c r="E558" s="44">
        <f t="shared" ref="E558:AA558" si="323">$D$11</f>
        <v>154.69999999999999</v>
      </c>
      <c r="F558" s="44">
        <f t="shared" si="323"/>
        <v>154.69999999999999</v>
      </c>
      <c r="G558" s="44">
        <f t="shared" si="323"/>
        <v>154.69999999999999</v>
      </c>
      <c r="H558" s="44">
        <f t="shared" si="323"/>
        <v>154.69999999999999</v>
      </c>
      <c r="I558" s="44">
        <f t="shared" si="323"/>
        <v>154.69999999999999</v>
      </c>
      <c r="J558" s="44">
        <f t="shared" si="323"/>
        <v>154.69999999999999</v>
      </c>
      <c r="K558" s="44">
        <f t="shared" si="323"/>
        <v>154.69999999999999</v>
      </c>
      <c r="L558" s="44">
        <f t="shared" si="323"/>
        <v>154.69999999999999</v>
      </c>
      <c r="M558" s="44">
        <f t="shared" si="323"/>
        <v>154.69999999999999</v>
      </c>
      <c r="N558" s="44">
        <f t="shared" si="323"/>
        <v>154.69999999999999</v>
      </c>
      <c r="O558" s="44">
        <f t="shared" si="323"/>
        <v>154.69999999999999</v>
      </c>
      <c r="P558" s="44">
        <f t="shared" si="323"/>
        <v>154.69999999999999</v>
      </c>
      <c r="Q558" s="44">
        <f t="shared" si="323"/>
        <v>154.69999999999999</v>
      </c>
      <c r="R558" s="44">
        <f t="shared" si="323"/>
        <v>154.69999999999999</v>
      </c>
      <c r="S558" s="44">
        <f t="shared" si="323"/>
        <v>154.69999999999999</v>
      </c>
      <c r="T558" s="44">
        <f t="shared" si="323"/>
        <v>154.69999999999999</v>
      </c>
      <c r="U558" s="44">
        <f t="shared" si="323"/>
        <v>154.69999999999999</v>
      </c>
      <c r="V558" s="44">
        <f t="shared" si="323"/>
        <v>154.69999999999999</v>
      </c>
      <c r="W558" s="44">
        <f t="shared" si="323"/>
        <v>154.69999999999999</v>
      </c>
      <c r="X558" s="44">
        <f t="shared" si="323"/>
        <v>154.69999999999999</v>
      </c>
      <c r="Y558" s="44">
        <f t="shared" si="323"/>
        <v>154.69999999999999</v>
      </c>
      <c r="Z558" s="44">
        <f t="shared" si="323"/>
        <v>154.69999999999999</v>
      </c>
      <c r="AA558" s="44">
        <f t="shared" si="323"/>
        <v>154.69999999999999</v>
      </c>
    </row>
    <row r="559" spans="1:27" ht="13.8" collapsed="1" x14ac:dyDescent="0.3">
      <c r="A559" s="98" t="s">
        <v>2197</v>
      </c>
      <c r="B559" s="28" t="str">
        <f>"16"&amp;"."&amp;$B$800&amp;"."&amp;$B$801</f>
        <v>16.07.2024</v>
      </c>
      <c r="C559" s="90" t="s">
        <v>76</v>
      </c>
      <c r="D559" s="91">
        <f>ROUND(((D560+D561+D563+D562)/1000),5)</f>
        <v>5.4805700000000002</v>
      </c>
      <c r="E559" s="91">
        <f>ROUND(((E560+E561+E563+E562)/1000),5)</f>
        <v>5.3062300000000002</v>
      </c>
      <c r="F559" s="91">
        <f>ROUND(((F560+F561+F563+F562)/1000),5)</f>
        <v>5.1696900000000001</v>
      </c>
      <c r="G559" s="91">
        <f t="shared" ref="G559:AA559" si="324">ROUND(((G560+G561+G563+G562)/1000),5)</f>
        <v>4.80267</v>
      </c>
      <c r="H559" s="91">
        <f t="shared" si="324"/>
        <v>4.7345699999999997</v>
      </c>
      <c r="I559" s="91">
        <f t="shared" si="324"/>
        <v>4.8539099999999999</v>
      </c>
      <c r="J559" s="91">
        <f t="shared" si="324"/>
        <v>5.3030299999999997</v>
      </c>
      <c r="K559" s="91">
        <f t="shared" si="324"/>
        <v>5.7971700000000004</v>
      </c>
      <c r="L559" s="91">
        <f t="shared" si="324"/>
        <v>6.1421799999999998</v>
      </c>
      <c r="M559" s="91">
        <f t="shared" si="324"/>
        <v>6.4118500000000003</v>
      </c>
      <c r="N559" s="91">
        <f t="shared" si="324"/>
        <v>6.6031899999999997</v>
      </c>
      <c r="O559" s="91">
        <f t="shared" si="324"/>
        <v>6.58216</v>
      </c>
      <c r="P559" s="91">
        <f t="shared" si="324"/>
        <v>6.4039299999999999</v>
      </c>
      <c r="Q559" s="91">
        <f t="shared" si="324"/>
        <v>6.9762399999999998</v>
      </c>
      <c r="R559" s="91">
        <f t="shared" si="324"/>
        <v>7.2038200000000003</v>
      </c>
      <c r="S559" s="91">
        <f t="shared" si="324"/>
        <v>7.1347699999999996</v>
      </c>
      <c r="T559" s="91">
        <f t="shared" si="324"/>
        <v>6.2950499999999998</v>
      </c>
      <c r="U559" s="91">
        <f t="shared" si="324"/>
        <v>6.7314499999999997</v>
      </c>
      <c r="V559" s="91">
        <f t="shared" si="324"/>
        <v>6.6592399999999996</v>
      </c>
      <c r="W559" s="91">
        <f t="shared" si="324"/>
        <v>6.49885</v>
      </c>
      <c r="X559" s="91">
        <f t="shared" si="324"/>
        <v>6.42666</v>
      </c>
      <c r="Y559" s="91">
        <f t="shared" si="324"/>
        <v>6.4213100000000001</v>
      </c>
      <c r="Z559" s="91">
        <f t="shared" si="324"/>
        <v>6.1194699999999997</v>
      </c>
      <c r="AA559" s="91">
        <f t="shared" si="324"/>
        <v>5.8477899999999998</v>
      </c>
    </row>
    <row r="560" spans="1:27" ht="12.75" hidden="1" customHeight="1" outlineLevel="1" x14ac:dyDescent="0.3">
      <c r="A560" s="99" t="s">
        <v>2198</v>
      </c>
      <c r="B560" s="63" t="s">
        <v>238</v>
      </c>
      <c r="C560" s="43" t="s">
        <v>79</v>
      </c>
      <c r="D560" s="44">
        <v>1376.83</v>
      </c>
      <c r="E560" s="44">
        <v>1202.49</v>
      </c>
      <c r="F560" s="44">
        <v>1065.95</v>
      </c>
      <c r="G560" s="44">
        <v>698.93</v>
      </c>
      <c r="H560" s="44">
        <v>630.83000000000004</v>
      </c>
      <c r="I560" s="44">
        <v>750.17</v>
      </c>
      <c r="J560" s="44">
        <v>1199.29</v>
      </c>
      <c r="K560" s="44">
        <v>1693.43</v>
      </c>
      <c r="L560" s="44">
        <v>2038.44</v>
      </c>
      <c r="M560" s="44">
        <v>2308.11</v>
      </c>
      <c r="N560" s="44">
        <v>2499.4499999999998</v>
      </c>
      <c r="O560" s="44">
        <v>2478.42</v>
      </c>
      <c r="P560" s="44">
        <v>2300.19</v>
      </c>
      <c r="Q560" s="44">
        <v>2872.5</v>
      </c>
      <c r="R560" s="44">
        <v>3100.08</v>
      </c>
      <c r="S560" s="44">
        <v>3031.03</v>
      </c>
      <c r="T560" s="44">
        <v>2191.31</v>
      </c>
      <c r="U560" s="44">
        <v>2627.71</v>
      </c>
      <c r="V560" s="44">
        <v>2555.5</v>
      </c>
      <c r="W560" s="44">
        <v>2395.11</v>
      </c>
      <c r="X560" s="44">
        <v>2322.92</v>
      </c>
      <c r="Y560" s="44">
        <v>2317.5700000000002</v>
      </c>
      <c r="Z560" s="44">
        <v>2015.73</v>
      </c>
      <c r="AA560" s="44">
        <v>1744.05</v>
      </c>
    </row>
    <row r="561" spans="1:27" ht="12.75" hidden="1" customHeight="1" outlineLevel="1" x14ac:dyDescent="0.3">
      <c r="A561" s="99" t="s">
        <v>2199</v>
      </c>
      <c r="B561" s="63" t="s">
        <v>90</v>
      </c>
      <c r="C561" s="43" t="s">
        <v>79</v>
      </c>
      <c r="D561" s="44">
        <f>$D$486</f>
        <v>3944.23</v>
      </c>
      <c r="E561" s="44">
        <f t="shared" ref="E561:AA561" si="325">$D$486</f>
        <v>3944.23</v>
      </c>
      <c r="F561" s="44">
        <f t="shared" si="325"/>
        <v>3944.23</v>
      </c>
      <c r="G561" s="44">
        <f t="shared" si="325"/>
        <v>3944.23</v>
      </c>
      <c r="H561" s="44">
        <f t="shared" si="325"/>
        <v>3944.23</v>
      </c>
      <c r="I561" s="44">
        <f t="shared" si="325"/>
        <v>3944.23</v>
      </c>
      <c r="J561" s="44">
        <f t="shared" si="325"/>
        <v>3944.23</v>
      </c>
      <c r="K561" s="44">
        <f t="shared" si="325"/>
        <v>3944.23</v>
      </c>
      <c r="L561" s="44">
        <f t="shared" si="325"/>
        <v>3944.23</v>
      </c>
      <c r="M561" s="44">
        <f t="shared" si="325"/>
        <v>3944.23</v>
      </c>
      <c r="N561" s="44">
        <f t="shared" si="325"/>
        <v>3944.23</v>
      </c>
      <c r="O561" s="44">
        <f t="shared" si="325"/>
        <v>3944.23</v>
      </c>
      <c r="P561" s="44">
        <f t="shared" si="325"/>
        <v>3944.23</v>
      </c>
      <c r="Q561" s="44">
        <f t="shared" si="325"/>
        <v>3944.23</v>
      </c>
      <c r="R561" s="44">
        <f t="shared" si="325"/>
        <v>3944.23</v>
      </c>
      <c r="S561" s="44">
        <f t="shared" si="325"/>
        <v>3944.23</v>
      </c>
      <c r="T561" s="44">
        <f t="shared" si="325"/>
        <v>3944.23</v>
      </c>
      <c r="U561" s="44">
        <f t="shared" si="325"/>
        <v>3944.23</v>
      </c>
      <c r="V561" s="44">
        <f t="shared" si="325"/>
        <v>3944.23</v>
      </c>
      <c r="W561" s="44">
        <f t="shared" si="325"/>
        <v>3944.23</v>
      </c>
      <c r="X561" s="44">
        <f t="shared" si="325"/>
        <v>3944.23</v>
      </c>
      <c r="Y561" s="44">
        <f t="shared" si="325"/>
        <v>3944.23</v>
      </c>
      <c r="Z561" s="44">
        <f t="shared" si="325"/>
        <v>3944.23</v>
      </c>
      <c r="AA561" s="44">
        <f t="shared" si="325"/>
        <v>3944.23</v>
      </c>
    </row>
    <row r="562" spans="1:27" ht="12.75" hidden="1" customHeight="1" outlineLevel="1" x14ac:dyDescent="0.3">
      <c r="A562" s="99" t="s">
        <v>2200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2201</v>
      </c>
      <c r="B563" s="63" t="s">
        <v>81</v>
      </c>
      <c r="C563" s="43" t="s">
        <v>79</v>
      </c>
      <c r="D563" s="44">
        <f>$D$11</f>
        <v>154.69999999999999</v>
      </c>
      <c r="E563" s="44">
        <f t="shared" ref="E563:AA563" si="326">$D$11</f>
        <v>154.69999999999999</v>
      </c>
      <c r="F563" s="44">
        <f t="shared" si="326"/>
        <v>154.69999999999999</v>
      </c>
      <c r="G563" s="44">
        <f t="shared" si="326"/>
        <v>154.69999999999999</v>
      </c>
      <c r="H563" s="44">
        <f t="shared" si="326"/>
        <v>154.69999999999999</v>
      </c>
      <c r="I563" s="44">
        <f t="shared" si="326"/>
        <v>154.69999999999999</v>
      </c>
      <c r="J563" s="44">
        <f t="shared" si="326"/>
        <v>154.69999999999999</v>
      </c>
      <c r="K563" s="44">
        <f t="shared" si="326"/>
        <v>154.69999999999999</v>
      </c>
      <c r="L563" s="44">
        <f t="shared" si="326"/>
        <v>154.69999999999999</v>
      </c>
      <c r="M563" s="44">
        <f t="shared" si="326"/>
        <v>154.69999999999999</v>
      </c>
      <c r="N563" s="44">
        <f t="shared" si="326"/>
        <v>154.69999999999999</v>
      </c>
      <c r="O563" s="44">
        <f t="shared" si="326"/>
        <v>154.69999999999999</v>
      </c>
      <c r="P563" s="44">
        <f t="shared" si="326"/>
        <v>154.69999999999999</v>
      </c>
      <c r="Q563" s="44">
        <f t="shared" si="326"/>
        <v>154.69999999999999</v>
      </c>
      <c r="R563" s="44">
        <f t="shared" si="326"/>
        <v>154.69999999999999</v>
      </c>
      <c r="S563" s="44">
        <f t="shared" si="326"/>
        <v>154.69999999999999</v>
      </c>
      <c r="T563" s="44">
        <f t="shared" si="326"/>
        <v>154.69999999999999</v>
      </c>
      <c r="U563" s="44">
        <f t="shared" si="326"/>
        <v>154.69999999999999</v>
      </c>
      <c r="V563" s="44">
        <f t="shared" si="326"/>
        <v>154.69999999999999</v>
      </c>
      <c r="W563" s="44">
        <f t="shared" si="326"/>
        <v>154.69999999999999</v>
      </c>
      <c r="X563" s="44">
        <f t="shared" si="326"/>
        <v>154.69999999999999</v>
      </c>
      <c r="Y563" s="44">
        <f t="shared" si="326"/>
        <v>154.69999999999999</v>
      </c>
      <c r="Z563" s="44">
        <f t="shared" si="326"/>
        <v>154.69999999999999</v>
      </c>
      <c r="AA563" s="44">
        <f t="shared" si="326"/>
        <v>154.69999999999999</v>
      </c>
    </row>
    <row r="564" spans="1:27" ht="13.8" collapsed="1" x14ac:dyDescent="0.3">
      <c r="A564" s="98" t="s">
        <v>2202</v>
      </c>
      <c r="B564" s="28" t="str">
        <f>"17"&amp;"."&amp;$B$800&amp;"."&amp;$B$801</f>
        <v>17.07.2024</v>
      </c>
      <c r="C564" s="90" t="s">
        <v>76</v>
      </c>
      <c r="D564" s="91">
        <f>ROUND(((D565+D566+D568+D567)/1000),5)</f>
        <v>5.6447900000000004</v>
      </c>
      <c r="E564" s="91">
        <f>ROUND(((E565+E566+E568+E567)/1000),5)</f>
        <v>5.3992599999999999</v>
      </c>
      <c r="F564" s="91">
        <f>ROUND(((F565+F566+F568+F567)/1000),5)</f>
        <v>5.3023400000000001</v>
      </c>
      <c r="G564" s="91">
        <f t="shared" ref="G564:AA564" si="327">ROUND(((G565+G566+G568+G567)/1000),5)</f>
        <v>5.1926399999999999</v>
      </c>
      <c r="H564" s="91">
        <f t="shared" si="327"/>
        <v>4.8908800000000001</v>
      </c>
      <c r="I564" s="91">
        <f t="shared" si="327"/>
        <v>5.2709000000000001</v>
      </c>
      <c r="J564" s="91">
        <f t="shared" si="327"/>
        <v>5.5303599999999999</v>
      </c>
      <c r="K564" s="91">
        <f t="shared" si="327"/>
        <v>5.8306199999999997</v>
      </c>
      <c r="L564" s="91">
        <f t="shared" si="327"/>
        <v>6.19259</v>
      </c>
      <c r="M564" s="91">
        <f t="shared" si="327"/>
        <v>6.4116</v>
      </c>
      <c r="N564" s="91">
        <f t="shared" si="327"/>
        <v>6.15259</v>
      </c>
      <c r="O564" s="91">
        <f t="shared" si="327"/>
        <v>6.24132</v>
      </c>
      <c r="P564" s="91">
        <f t="shared" si="327"/>
        <v>6.2220300000000002</v>
      </c>
      <c r="Q564" s="91">
        <f t="shared" si="327"/>
        <v>6.9241000000000001</v>
      </c>
      <c r="R564" s="91">
        <f t="shared" si="327"/>
        <v>6.8822000000000001</v>
      </c>
      <c r="S564" s="91">
        <f t="shared" si="327"/>
        <v>7.2137900000000004</v>
      </c>
      <c r="T564" s="91">
        <f t="shared" si="327"/>
        <v>7.2193500000000004</v>
      </c>
      <c r="U564" s="91">
        <f t="shared" si="327"/>
        <v>7.0158500000000004</v>
      </c>
      <c r="V564" s="91">
        <f t="shared" si="327"/>
        <v>6.8542500000000004</v>
      </c>
      <c r="W564" s="91">
        <f t="shared" si="327"/>
        <v>6.6341700000000001</v>
      </c>
      <c r="X564" s="91">
        <f t="shared" si="327"/>
        <v>6.5758299999999998</v>
      </c>
      <c r="Y564" s="91">
        <f t="shared" si="327"/>
        <v>6.5814399999999997</v>
      </c>
      <c r="Z564" s="91">
        <f t="shared" si="327"/>
        <v>6.2180099999999996</v>
      </c>
      <c r="AA564" s="91">
        <f t="shared" si="327"/>
        <v>6.0151500000000002</v>
      </c>
    </row>
    <row r="565" spans="1:27" ht="12.75" hidden="1" customHeight="1" outlineLevel="1" x14ac:dyDescent="0.3">
      <c r="A565" s="99" t="s">
        <v>2203</v>
      </c>
      <c r="B565" s="63" t="s">
        <v>238</v>
      </c>
      <c r="C565" s="43" t="s">
        <v>79</v>
      </c>
      <c r="D565" s="44">
        <v>1541.05</v>
      </c>
      <c r="E565" s="44">
        <v>1295.52</v>
      </c>
      <c r="F565" s="44">
        <v>1198.5999999999999</v>
      </c>
      <c r="G565" s="44">
        <v>1088.9000000000001</v>
      </c>
      <c r="H565" s="44">
        <v>787.14</v>
      </c>
      <c r="I565" s="44">
        <v>1167.1600000000001</v>
      </c>
      <c r="J565" s="44">
        <v>1426.62</v>
      </c>
      <c r="K565" s="44">
        <v>1726.88</v>
      </c>
      <c r="L565" s="44">
        <v>2088.85</v>
      </c>
      <c r="M565" s="44">
        <v>2307.86</v>
      </c>
      <c r="N565" s="44">
        <v>2048.85</v>
      </c>
      <c r="O565" s="44">
        <v>2137.58</v>
      </c>
      <c r="P565" s="44">
        <v>2118.29</v>
      </c>
      <c r="Q565" s="44">
        <v>2820.36</v>
      </c>
      <c r="R565" s="44">
        <v>2778.46</v>
      </c>
      <c r="S565" s="44">
        <v>3110.05</v>
      </c>
      <c r="T565" s="44">
        <v>3115.61</v>
      </c>
      <c r="U565" s="44">
        <v>2912.11</v>
      </c>
      <c r="V565" s="44">
        <v>2750.51</v>
      </c>
      <c r="W565" s="44">
        <v>2530.4299999999998</v>
      </c>
      <c r="X565" s="44">
        <v>2472.09</v>
      </c>
      <c r="Y565" s="44">
        <v>2477.6999999999998</v>
      </c>
      <c r="Z565" s="44">
        <v>2114.27</v>
      </c>
      <c r="AA565" s="44">
        <v>1911.41</v>
      </c>
    </row>
    <row r="566" spans="1:27" ht="12.75" hidden="1" customHeight="1" outlineLevel="1" x14ac:dyDescent="0.3">
      <c r="A566" s="99" t="s">
        <v>2204</v>
      </c>
      <c r="B566" s="63" t="s">
        <v>90</v>
      </c>
      <c r="C566" s="43" t="s">
        <v>79</v>
      </c>
      <c r="D566" s="44">
        <f>$D$486</f>
        <v>3944.23</v>
      </c>
      <c r="E566" s="44">
        <f t="shared" ref="E566:AA566" si="328">$D$486</f>
        <v>3944.23</v>
      </c>
      <c r="F566" s="44">
        <f t="shared" si="328"/>
        <v>3944.23</v>
      </c>
      <c r="G566" s="44">
        <f t="shared" si="328"/>
        <v>3944.23</v>
      </c>
      <c r="H566" s="44">
        <f t="shared" si="328"/>
        <v>3944.23</v>
      </c>
      <c r="I566" s="44">
        <f t="shared" si="328"/>
        <v>3944.23</v>
      </c>
      <c r="J566" s="44">
        <f t="shared" si="328"/>
        <v>3944.23</v>
      </c>
      <c r="K566" s="44">
        <f t="shared" si="328"/>
        <v>3944.23</v>
      </c>
      <c r="L566" s="44">
        <f t="shared" si="328"/>
        <v>3944.23</v>
      </c>
      <c r="M566" s="44">
        <f t="shared" si="328"/>
        <v>3944.23</v>
      </c>
      <c r="N566" s="44">
        <f t="shared" si="328"/>
        <v>3944.23</v>
      </c>
      <c r="O566" s="44">
        <f t="shared" si="328"/>
        <v>3944.23</v>
      </c>
      <c r="P566" s="44">
        <f t="shared" si="328"/>
        <v>3944.23</v>
      </c>
      <c r="Q566" s="44">
        <f t="shared" si="328"/>
        <v>3944.23</v>
      </c>
      <c r="R566" s="44">
        <f t="shared" si="328"/>
        <v>3944.23</v>
      </c>
      <c r="S566" s="44">
        <f t="shared" si="328"/>
        <v>3944.23</v>
      </c>
      <c r="T566" s="44">
        <f t="shared" si="328"/>
        <v>3944.23</v>
      </c>
      <c r="U566" s="44">
        <f t="shared" si="328"/>
        <v>3944.23</v>
      </c>
      <c r="V566" s="44">
        <f t="shared" si="328"/>
        <v>3944.23</v>
      </c>
      <c r="W566" s="44">
        <f t="shared" si="328"/>
        <v>3944.23</v>
      </c>
      <c r="X566" s="44">
        <f t="shared" si="328"/>
        <v>3944.23</v>
      </c>
      <c r="Y566" s="44">
        <f t="shared" si="328"/>
        <v>3944.23</v>
      </c>
      <c r="Z566" s="44">
        <f t="shared" si="328"/>
        <v>3944.23</v>
      </c>
      <c r="AA566" s="44">
        <f t="shared" si="328"/>
        <v>3944.23</v>
      </c>
    </row>
    <row r="567" spans="1:27" ht="12.75" hidden="1" customHeight="1" outlineLevel="1" x14ac:dyDescent="0.3">
      <c r="A567" s="99" t="s">
        <v>2205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2206</v>
      </c>
      <c r="B568" s="63" t="s">
        <v>81</v>
      </c>
      <c r="C568" s="43" t="s">
        <v>79</v>
      </c>
      <c r="D568" s="44">
        <f>$D$11</f>
        <v>154.69999999999999</v>
      </c>
      <c r="E568" s="44">
        <f t="shared" ref="E568:AA568" si="329">$D$11</f>
        <v>154.69999999999999</v>
      </c>
      <c r="F568" s="44">
        <f t="shared" si="329"/>
        <v>154.69999999999999</v>
      </c>
      <c r="G568" s="44">
        <f t="shared" si="329"/>
        <v>154.69999999999999</v>
      </c>
      <c r="H568" s="44">
        <f t="shared" si="329"/>
        <v>154.69999999999999</v>
      </c>
      <c r="I568" s="44">
        <f t="shared" si="329"/>
        <v>154.69999999999999</v>
      </c>
      <c r="J568" s="44">
        <f t="shared" si="329"/>
        <v>154.69999999999999</v>
      </c>
      <c r="K568" s="44">
        <f t="shared" si="329"/>
        <v>154.69999999999999</v>
      </c>
      <c r="L568" s="44">
        <f t="shared" si="329"/>
        <v>154.69999999999999</v>
      </c>
      <c r="M568" s="44">
        <f t="shared" si="329"/>
        <v>154.69999999999999</v>
      </c>
      <c r="N568" s="44">
        <f t="shared" si="329"/>
        <v>154.69999999999999</v>
      </c>
      <c r="O568" s="44">
        <f t="shared" si="329"/>
        <v>154.69999999999999</v>
      </c>
      <c r="P568" s="44">
        <f t="shared" si="329"/>
        <v>154.69999999999999</v>
      </c>
      <c r="Q568" s="44">
        <f t="shared" si="329"/>
        <v>154.69999999999999</v>
      </c>
      <c r="R568" s="44">
        <f t="shared" si="329"/>
        <v>154.69999999999999</v>
      </c>
      <c r="S568" s="44">
        <f t="shared" si="329"/>
        <v>154.69999999999999</v>
      </c>
      <c r="T568" s="44">
        <f t="shared" si="329"/>
        <v>154.69999999999999</v>
      </c>
      <c r="U568" s="44">
        <f t="shared" si="329"/>
        <v>154.69999999999999</v>
      </c>
      <c r="V568" s="44">
        <f t="shared" si="329"/>
        <v>154.69999999999999</v>
      </c>
      <c r="W568" s="44">
        <f t="shared" si="329"/>
        <v>154.69999999999999</v>
      </c>
      <c r="X568" s="44">
        <f t="shared" si="329"/>
        <v>154.69999999999999</v>
      </c>
      <c r="Y568" s="44">
        <f t="shared" si="329"/>
        <v>154.69999999999999</v>
      </c>
      <c r="Z568" s="44">
        <f t="shared" si="329"/>
        <v>154.69999999999999</v>
      </c>
      <c r="AA568" s="44">
        <f t="shared" si="329"/>
        <v>154.69999999999999</v>
      </c>
    </row>
    <row r="569" spans="1:27" ht="13.8" collapsed="1" x14ac:dyDescent="0.3">
      <c r="A569" s="98" t="s">
        <v>2207</v>
      </c>
      <c r="B569" s="28" t="str">
        <f>"18"&amp;"."&amp;$B$800&amp;"."&amp;$B$801</f>
        <v>18.07.2024</v>
      </c>
      <c r="C569" s="90" t="s">
        <v>76</v>
      </c>
      <c r="D569" s="91">
        <f>ROUND(((D570+D571+D573+D572)/1000),5)</f>
        <v>5.6712899999999999</v>
      </c>
      <c r="E569" s="91">
        <f>ROUND(((E570+E571+E573+E572)/1000),5)</f>
        <v>5.5559599999999998</v>
      </c>
      <c r="F569" s="91">
        <f>ROUND(((F570+F571+F573+F572)/1000),5)</f>
        <v>5.3513999999999999</v>
      </c>
      <c r="G569" s="91">
        <f t="shared" ref="G569:AA569" si="330">ROUND(((G570+G571+G573+G572)/1000),5)</f>
        <v>5.3022600000000004</v>
      </c>
      <c r="H569" s="91">
        <f t="shared" si="330"/>
        <v>5.25847</v>
      </c>
      <c r="I569" s="91">
        <f t="shared" si="330"/>
        <v>5.3490099999999998</v>
      </c>
      <c r="J569" s="91">
        <f t="shared" si="330"/>
        <v>5.5562300000000002</v>
      </c>
      <c r="K569" s="91">
        <f t="shared" si="330"/>
        <v>5.8045</v>
      </c>
      <c r="L569" s="91">
        <f t="shared" si="330"/>
        <v>6.0255000000000001</v>
      </c>
      <c r="M569" s="91">
        <f t="shared" si="330"/>
        <v>6.5156000000000001</v>
      </c>
      <c r="N569" s="91">
        <f t="shared" si="330"/>
        <v>6.4920400000000003</v>
      </c>
      <c r="O569" s="91">
        <f t="shared" si="330"/>
        <v>6.4937399999999998</v>
      </c>
      <c r="P569" s="91">
        <f t="shared" si="330"/>
        <v>6.4158099999999996</v>
      </c>
      <c r="Q569" s="91">
        <f t="shared" si="330"/>
        <v>6.9971699999999997</v>
      </c>
      <c r="R569" s="91">
        <f t="shared" si="330"/>
        <v>6.9790099999999997</v>
      </c>
      <c r="S569" s="91">
        <f t="shared" si="330"/>
        <v>6.2198599999999997</v>
      </c>
      <c r="T569" s="91">
        <f t="shared" si="330"/>
        <v>6.1972199999999997</v>
      </c>
      <c r="U569" s="91">
        <f t="shared" si="330"/>
        <v>6.5481100000000003</v>
      </c>
      <c r="V569" s="91">
        <f t="shared" si="330"/>
        <v>6.3606699999999998</v>
      </c>
      <c r="W569" s="91">
        <f t="shared" si="330"/>
        <v>6.4594399999999998</v>
      </c>
      <c r="X569" s="91">
        <f t="shared" si="330"/>
        <v>6.3285299999999998</v>
      </c>
      <c r="Y569" s="91">
        <f t="shared" si="330"/>
        <v>6.2742800000000001</v>
      </c>
      <c r="Z569" s="91">
        <f t="shared" si="330"/>
        <v>6.0036500000000004</v>
      </c>
      <c r="AA569" s="91">
        <f t="shared" si="330"/>
        <v>5.9382299999999999</v>
      </c>
    </row>
    <row r="570" spans="1:27" ht="12.75" hidden="1" customHeight="1" outlineLevel="1" x14ac:dyDescent="0.3">
      <c r="A570" s="99" t="s">
        <v>2208</v>
      </c>
      <c r="B570" s="63" t="s">
        <v>238</v>
      </c>
      <c r="C570" s="43" t="s">
        <v>79</v>
      </c>
      <c r="D570" s="44">
        <v>1567.55</v>
      </c>
      <c r="E570" s="44">
        <v>1452.22</v>
      </c>
      <c r="F570" s="44">
        <v>1247.6600000000001</v>
      </c>
      <c r="G570" s="44">
        <v>1198.52</v>
      </c>
      <c r="H570" s="44">
        <v>1154.73</v>
      </c>
      <c r="I570" s="44">
        <v>1245.27</v>
      </c>
      <c r="J570" s="44">
        <v>1452.49</v>
      </c>
      <c r="K570" s="44">
        <v>1700.76</v>
      </c>
      <c r="L570" s="44">
        <v>1921.76</v>
      </c>
      <c r="M570" s="44">
        <v>2411.86</v>
      </c>
      <c r="N570" s="44">
        <v>2388.3000000000002</v>
      </c>
      <c r="O570" s="44">
        <v>2390</v>
      </c>
      <c r="P570" s="44">
        <v>2312.0700000000002</v>
      </c>
      <c r="Q570" s="44">
        <v>2893.43</v>
      </c>
      <c r="R570" s="44">
        <v>2875.27</v>
      </c>
      <c r="S570" s="44">
        <v>2116.12</v>
      </c>
      <c r="T570" s="44">
        <v>2093.48</v>
      </c>
      <c r="U570" s="44">
        <v>2444.37</v>
      </c>
      <c r="V570" s="44">
        <v>2256.9299999999998</v>
      </c>
      <c r="W570" s="44">
        <v>2355.6999999999998</v>
      </c>
      <c r="X570" s="44">
        <v>2224.79</v>
      </c>
      <c r="Y570" s="44">
        <v>2170.54</v>
      </c>
      <c r="Z570" s="44">
        <v>1899.91</v>
      </c>
      <c r="AA570" s="44">
        <v>1834.49</v>
      </c>
    </row>
    <row r="571" spans="1:27" ht="12.75" hidden="1" customHeight="1" outlineLevel="1" x14ac:dyDescent="0.3">
      <c r="A571" s="99" t="s">
        <v>2209</v>
      </c>
      <c r="B571" s="63" t="s">
        <v>90</v>
      </c>
      <c r="C571" s="43" t="s">
        <v>79</v>
      </c>
      <c r="D571" s="44">
        <f>$D$486</f>
        <v>3944.23</v>
      </c>
      <c r="E571" s="44">
        <f t="shared" ref="E571:AA571" si="331">$D$486</f>
        <v>3944.23</v>
      </c>
      <c r="F571" s="44">
        <f t="shared" si="331"/>
        <v>3944.23</v>
      </c>
      <c r="G571" s="44">
        <f t="shared" si="331"/>
        <v>3944.23</v>
      </c>
      <c r="H571" s="44">
        <f t="shared" si="331"/>
        <v>3944.23</v>
      </c>
      <c r="I571" s="44">
        <f t="shared" si="331"/>
        <v>3944.23</v>
      </c>
      <c r="J571" s="44">
        <f t="shared" si="331"/>
        <v>3944.23</v>
      </c>
      <c r="K571" s="44">
        <f t="shared" si="331"/>
        <v>3944.23</v>
      </c>
      <c r="L571" s="44">
        <f t="shared" si="331"/>
        <v>3944.23</v>
      </c>
      <c r="M571" s="44">
        <f t="shared" si="331"/>
        <v>3944.23</v>
      </c>
      <c r="N571" s="44">
        <f t="shared" si="331"/>
        <v>3944.23</v>
      </c>
      <c r="O571" s="44">
        <f t="shared" si="331"/>
        <v>3944.23</v>
      </c>
      <c r="P571" s="44">
        <f t="shared" si="331"/>
        <v>3944.23</v>
      </c>
      <c r="Q571" s="44">
        <f t="shared" si="331"/>
        <v>3944.23</v>
      </c>
      <c r="R571" s="44">
        <f t="shared" si="331"/>
        <v>3944.23</v>
      </c>
      <c r="S571" s="44">
        <f t="shared" si="331"/>
        <v>3944.23</v>
      </c>
      <c r="T571" s="44">
        <f t="shared" si="331"/>
        <v>3944.23</v>
      </c>
      <c r="U571" s="44">
        <f t="shared" si="331"/>
        <v>3944.23</v>
      </c>
      <c r="V571" s="44">
        <f t="shared" si="331"/>
        <v>3944.23</v>
      </c>
      <c r="W571" s="44">
        <f t="shared" si="331"/>
        <v>3944.23</v>
      </c>
      <c r="X571" s="44">
        <f t="shared" si="331"/>
        <v>3944.23</v>
      </c>
      <c r="Y571" s="44">
        <f t="shared" si="331"/>
        <v>3944.23</v>
      </c>
      <c r="Z571" s="44">
        <f t="shared" si="331"/>
        <v>3944.23</v>
      </c>
      <c r="AA571" s="44">
        <f t="shared" si="331"/>
        <v>3944.23</v>
      </c>
    </row>
    <row r="572" spans="1:27" ht="12.75" hidden="1" customHeight="1" outlineLevel="1" x14ac:dyDescent="0.3">
      <c r="A572" s="99" t="s">
        <v>2210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2211</v>
      </c>
      <c r="B573" s="63" t="s">
        <v>81</v>
      </c>
      <c r="C573" s="43" t="s">
        <v>79</v>
      </c>
      <c r="D573" s="44">
        <f>$D$11</f>
        <v>154.69999999999999</v>
      </c>
      <c r="E573" s="44">
        <f t="shared" ref="E573:AA573" si="332">$D$11</f>
        <v>154.69999999999999</v>
      </c>
      <c r="F573" s="44">
        <f t="shared" si="332"/>
        <v>154.69999999999999</v>
      </c>
      <c r="G573" s="44">
        <f t="shared" si="332"/>
        <v>154.69999999999999</v>
      </c>
      <c r="H573" s="44">
        <f t="shared" si="332"/>
        <v>154.69999999999999</v>
      </c>
      <c r="I573" s="44">
        <f t="shared" si="332"/>
        <v>154.69999999999999</v>
      </c>
      <c r="J573" s="44">
        <f t="shared" si="332"/>
        <v>154.69999999999999</v>
      </c>
      <c r="K573" s="44">
        <f t="shared" si="332"/>
        <v>154.69999999999999</v>
      </c>
      <c r="L573" s="44">
        <f t="shared" si="332"/>
        <v>154.69999999999999</v>
      </c>
      <c r="M573" s="44">
        <f t="shared" si="332"/>
        <v>154.69999999999999</v>
      </c>
      <c r="N573" s="44">
        <f t="shared" si="332"/>
        <v>154.69999999999999</v>
      </c>
      <c r="O573" s="44">
        <f t="shared" si="332"/>
        <v>154.69999999999999</v>
      </c>
      <c r="P573" s="44">
        <f t="shared" si="332"/>
        <v>154.69999999999999</v>
      </c>
      <c r="Q573" s="44">
        <f t="shared" si="332"/>
        <v>154.69999999999999</v>
      </c>
      <c r="R573" s="44">
        <f t="shared" si="332"/>
        <v>154.69999999999999</v>
      </c>
      <c r="S573" s="44">
        <f t="shared" si="332"/>
        <v>154.69999999999999</v>
      </c>
      <c r="T573" s="44">
        <f t="shared" si="332"/>
        <v>154.69999999999999</v>
      </c>
      <c r="U573" s="44">
        <f t="shared" si="332"/>
        <v>154.69999999999999</v>
      </c>
      <c r="V573" s="44">
        <f t="shared" si="332"/>
        <v>154.69999999999999</v>
      </c>
      <c r="W573" s="44">
        <f t="shared" si="332"/>
        <v>154.69999999999999</v>
      </c>
      <c r="X573" s="44">
        <f t="shared" si="332"/>
        <v>154.69999999999999</v>
      </c>
      <c r="Y573" s="44">
        <f t="shared" si="332"/>
        <v>154.69999999999999</v>
      </c>
      <c r="Z573" s="44">
        <f t="shared" si="332"/>
        <v>154.69999999999999</v>
      </c>
      <c r="AA573" s="44">
        <f t="shared" si="332"/>
        <v>154.69999999999999</v>
      </c>
    </row>
    <row r="574" spans="1:27" ht="13.8" collapsed="1" x14ac:dyDescent="0.3">
      <c r="A574" s="98" t="s">
        <v>2212</v>
      </c>
      <c r="B574" s="28" t="str">
        <f>"19"&amp;"."&amp;$B$800&amp;"."&amp;$B$801</f>
        <v>19.07.2024</v>
      </c>
      <c r="C574" s="90" t="s">
        <v>76</v>
      </c>
      <c r="D574" s="91">
        <f>ROUND(((D575+D576+D578+D577)/1000),5)</f>
        <v>5.7863100000000003</v>
      </c>
      <c r="E574" s="91">
        <f>ROUND(((E575+E576+E578+E577)/1000),5)</f>
        <v>5.6058300000000001</v>
      </c>
      <c r="F574" s="91">
        <f>ROUND(((F575+F576+F578+F577)/1000),5)</f>
        <v>5.4580299999999999</v>
      </c>
      <c r="G574" s="91">
        <f t="shared" ref="G574:AA574" si="333">ROUND(((G575+G576+G578+G577)/1000),5)</f>
        <v>5.35989</v>
      </c>
      <c r="H574" s="91">
        <f t="shared" si="333"/>
        <v>5.3272500000000003</v>
      </c>
      <c r="I574" s="91">
        <f t="shared" si="333"/>
        <v>5.4522399999999998</v>
      </c>
      <c r="J574" s="91">
        <f t="shared" si="333"/>
        <v>5.6123000000000003</v>
      </c>
      <c r="K574" s="91">
        <f t="shared" si="333"/>
        <v>5.8576100000000002</v>
      </c>
      <c r="L574" s="91">
        <f t="shared" si="333"/>
        <v>6.1539799999999998</v>
      </c>
      <c r="M574" s="91">
        <f t="shared" si="333"/>
        <v>6.3933799999999996</v>
      </c>
      <c r="N574" s="91">
        <f t="shared" si="333"/>
        <v>6.6810200000000002</v>
      </c>
      <c r="O574" s="91">
        <f t="shared" si="333"/>
        <v>6.8378399999999999</v>
      </c>
      <c r="P574" s="91">
        <f t="shared" si="333"/>
        <v>6.8818400000000004</v>
      </c>
      <c r="Q574" s="91">
        <f t="shared" si="333"/>
        <v>7.3327999999999998</v>
      </c>
      <c r="R574" s="91">
        <f t="shared" si="333"/>
        <v>7.6191800000000001</v>
      </c>
      <c r="S574" s="91">
        <f t="shared" si="333"/>
        <v>6.8488499999999997</v>
      </c>
      <c r="T574" s="91">
        <f t="shared" si="333"/>
        <v>6.6456799999999996</v>
      </c>
      <c r="U574" s="91">
        <f t="shared" si="333"/>
        <v>6.5368199999999996</v>
      </c>
      <c r="V574" s="91">
        <f t="shared" si="333"/>
        <v>6.4270100000000001</v>
      </c>
      <c r="W574" s="91">
        <f t="shared" si="333"/>
        <v>6.2083199999999996</v>
      </c>
      <c r="X574" s="91">
        <f t="shared" si="333"/>
        <v>6.1557599999999999</v>
      </c>
      <c r="Y574" s="91">
        <f t="shared" si="333"/>
        <v>6.1971499999999997</v>
      </c>
      <c r="Z574" s="91">
        <f t="shared" si="333"/>
        <v>5.9358399999999998</v>
      </c>
      <c r="AA574" s="91">
        <f t="shared" si="333"/>
        <v>5.8929200000000002</v>
      </c>
    </row>
    <row r="575" spans="1:27" ht="12.75" hidden="1" customHeight="1" outlineLevel="1" x14ac:dyDescent="0.3">
      <c r="A575" s="99" t="s">
        <v>2213</v>
      </c>
      <c r="B575" s="63" t="s">
        <v>238</v>
      </c>
      <c r="C575" s="43" t="s">
        <v>79</v>
      </c>
      <c r="D575" s="44">
        <v>1682.57</v>
      </c>
      <c r="E575" s="44">
        <v>1502.09</v>
      </c>
      <c r="F575" s="44">
        <v>1354.29</v>
      </c>
      <c r="G575" s="44">
        <v>1256.1500000000001</v>
      </c>
      <c r="H575" s="44">
        <v>1223.51</v>
      </c>
      <c r="I575" s="44">
        <v>1348.5</v>
      </c>
      <c r="J575" s="44">
        <v>1508.56</v>
      </c>
      <c r="K575" s="44">
        <v>1753.87</v>
      </c>
      <c r="L575" s="44">
        <v>2050.2399999999998</v>
      </c>
      <c r="M575" s="44">
        <v>2289.64</v>
      </c>
      <c r="N575" s="44">
        <v>2577.2800000000002</v>
      </c>
      <c r="O575" s="44">
        <v>2734.1</v>
      </c>
      <c r="P575" s="44">
        <v>2778.1</v>
      </c>
      <c r="Q575" s="44">
        <v>3229.06</v>
      </c>
      <c r="R575" s="44">
        <v>3515.44</v>
      </c>
      <c r="S575" s="44">
        <v>2745.11</v>
      </c>
      <c r="T575" s="44">
        <v>2541.94</v>
      </c>
      <c r="U575" s="44">
        <v>2433.08</v>
      </c>
      <c r="V575" s="44">
        <v>2323.27</v>
      </c>
      <c r="W575" s="44">
        <v>2104.58</v>
      </c>
      <c r="X575" s="44">
        <v>2052.02</v>
      </c>
      <c r="Y575" s="44">
        <v>2093.41</v>
      </c>
      <c r="Z575" s="44">
        <v>1832.1</v>
      </c>
      <c r="AA575" s="44">
        <v>1789.18</v>
      </c>
    </row>
    <row r="576" spans="1:27" ht="12.75" hidden="1" customHeight="1" outlineLevel="1" x14ac:dyDescent="0.3">
      <c r="A576" s="99" t="s">
        <v>2214</v>
      </c>
      <c r="B576" s="63" t="s">
        <v>90</v>
      </c>
      <c r="C576" s="43" t="s">
        <v>79</v>
      </c>
      <c r="D576" s="44">
        <f>$D$486</f>
        <v>3944.23</v>
      </c>
      <c r="E576" s="44">
        <f t="shared" ref="E576:AA576" si="334">$D$486</f>
        <v>3944.23</v>
      </c>
      <c r="F576" s="44">
        <f t="shared" si="334"/>
        <v>3944.23</v>
      </c>
      <c r="G576" s="44">
        <f t="shared" si="334"/>
        <v>3944.23</v>
      </c>
      <c r="H576" s="44">
        <f t="shared" si="334"/>
        <v>3944.23</v>
      </c>
      <c r="I576" s="44">
        <f t="shared" si="334"/>
        <v>3944.23</v>
      </c>
      <c r="J576" s="44">
        <f t="shared" si="334"/>
        <v>3944.23</v>
      </c>
      <c r="K576" s="44">
        <f t="shared" si="334"/>
        <v>3944.23</v>
      </c>
      <c r="L576" s="44">
        <f t="shared" si="334"/>
        <v>3944.23</v>
      </c>
      <c r="M576" s="44">
        <f t="shared" si="334"/>
        <v>3944.23</v>
      </c>
      <c r="N576" s="44">
        <f t="shared" si="334"/>
        <v>3944.23</v>
      </c>
      <c r="O576" s="44">
        <f t="shared" si="334"/>
        <v>3944.23</v>
      </c>
      <c r="P576" s="44">
        <f t="shared" si="334"/>
        <v>3944.23</v>
      </c>
      <c r="Q576" s="44">
        <f t="shared" si="334"/>
        <v>3944.23</v>
      </c>
      <c r="R576" s="44">
        <f t="shared" si="334"/>
        <v>3944.23</v>
      </c>
      <c r="S576" s="44">
        <f t="shared" si="334"/>
        <v>3944.23</v>
      </c>
      <c r="T576" s="44">
        <f t="shared" si="334"/>
        <v>3944.23</v>
      </c>
      <c r="U576" s="44">
        <f t="shared" si="334"/>
        <v>3944.23</v>
      </c>
      <c r="V576" s="44">
        <f t="shared" si="334"/>
        <v>3944.23</v>
      </c>
      <c r="W576" s="44">
        <f t="shared" si="334"/>
        <v>3944.23</v>
      </c>
      <c r="X576" s="44">
        <f t="shared" si="334"/>
        <v>3944.23</v>
      </c>
      <c r="Y576" s="44">
        <f t="shared" si="334"/>
        <v>3944.23</v>
      </c>
      <c r="Z576" s="44">
        <f t="shared" si="334"/>
        <v>3944.23</v>
      </c>
      <c r="AA576" s="44">
        <f t="shared" si="334"/>
        <v>3944.23</v>
      </c>
    </row>
    <row r="577" spans="1:27" ht="12.75" hidden="1" customHeight="1" outlineLevel="1" x14ac:dyDescent="0.3">
      <c r="A577" s="99" t="s">
        <v>2215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2216</v>
      </c>
      <c r="B578" s="63" t="s">
        <v>81</v>
      </c>
      <c r="C578" s="43" t="s">
        <v>79</v>
      </c>
      <c r="D578" s="44">
        <f>$D$11</f>
        <v>154.69999999999999</v>
      </c>
      <c r="E578" s="44">
        <f t="shared" ref="E578:AA578" si="335">$D$11</f>
        <v>154.69999999999999</v>
      </c>
      <c r="F578" s="44">
        <f t="shared" si="335"/>
        <v>154.69999999999999</v>
      </c>
      <c r="G578" s="44">
        <f t="shared" si="335"/>
        <v>154.69999999999999</v>
      </c>
      <c r="H578" s="44">
        <f t="shared" si="335"/>
        <v>154.69999999999999</v>
      </c>
      <c r="I578" s="44">
        <f t="shared" si="335"/>
        <v>154.69999999999999</v>
      </c>
      <c r="J578" s="44">
        <f t="shared" si="335"/>
        <v>154.69999999999999</v>
      </c>
      <c r="K578" s="44">
        <f t="shared" si="335"/>
        <v>154.69999999999999</v>
      </c>
      <c r="L578" s="44">
        <f t="shared" si="335"/>
        <v>154.69999999999999</v>
      </c>
      <c r="M578" s="44">
        <f t="shared" si="335"/>
        <v>154.69999999999999</v>
      </c>
      <c r="N578" s="44">
        <f t="shared" si="335"/>
        <v>154.69999999999999</v>
      </c>
      <c r="O578" s="44">
        <f t="shared" si="335"/>
        <v>154.69999999999999</v>
      </c>
      <c r="P578" s="44">
        <f t="shared" si="335"/>
        <v>154.69999999999999</v>
      </c>
      <c r="Q578" s="44">
        <f t="shared" si="335"/>
        <v>154.69999999999999</v>
      </c>
      <c r="R578" s="44">
        <f t="shared" si="335"/>
        <v>154.69999999999999</v>
      </c>
      <c r="S578" s="44">
        <f t="shared" si="335"/>
        <v>154.69999999999999</v>
      </c>
      <c r="T578" s="44">
        <f t="shared" si="335"/>
        <v>154.69999999999999</v>
      </c>
      <c r="U578" s="44">
        <f t="shared" si="335"/>
        <v>154.69999999999999</v>
      </c>
      <c r="V578" s="44">
        <f t="shared" si="335"/>
        <v>154.69999999999999</v>
      </c>
      <c r="W578" s="44">
        <f t="shared" si="335"/>
        <v>154.69999999999999</v>
      </c>
      <c r="X578" s="44">
        <f t="shared" si="335"/>
        <v>154.69999999999999</v>
      </c>
      <c r="Y578" s="44">
        <f t="shared" si="335"/>
        <v>154.69999999999999</v>
      </c>
      <c r="Z578" s="44">
        <f t="shared" si="335"/>
        <v>154.69999999999999</v>
      </c>
      <c r="AA578" s="44">
        <f t="shared" si="335"/>
        <v>154.69999999999999</v>
      </c>
    </row>
    <row r="579" spans="1:27" ht="13.8" collapsed="1" x14ac:dyDescent="0.3">
      <c r="A579" s="98" t="s">
        <v>2217</v>
      </c>
      <c r="B579" s="28" t="str">
        <f>"20"&amp;"."&amp;$B$800&amp;"."&amp;$B$801</f>
        <v>20.07.2024</v>
      </c>
      <c r="C579" s="90" t="s">
        <v>76</v>
      </c>
      <c r="D579" s="91">
        <f>ROUND(((D580+D581+D583+D582)/1000),5)</f>
        <v>5.6981299999999999</v>
      </c>
      <c r="E579" s="91">
        <f>ROUND(((E580+E581+E583+E582)/1000),5)</f>
        <v>5.5432699999999997</v>
      </c>
      <c r="F579" s="91">
        <f>ROUND(((F580+F581+F583+F582)/1000),5)</f>
        <v>5.4171699999999996</v>
      </c>
      <c r="G579" s="91">
        <f t="shared" ref="G579:AA579" si="336">ROUND(((G580+G581+G583+G582)/1000),5)</f>
        <v>5.3042999999999996</v>
      </c>
      <c r="H579" s="91">
        <f t="shared" si="336"/>
        <v>5.2980999999999998</v>
      </c>
      <c r="I579" s="91">
        <f t="shared" si="336"/>
        <v>5.3092899999999998</v>
      </c>
      <c r="J579" s="91">
        <f t="shared" si="336"/>
        <v>5.4534500000000001</v>
      </c>
      <c r="K579" s="91">
        <f t="shared" si="336"/>
        <v>5.7284100000000002</v>
      </c>
      <c r="L579" s="91">
        <f t="shared" si="336"/>
        <v>5.9844999999999997</v>
      </c>
      <c r="M579" s="91">
        <f t="shared" si="336"/>
        <v>6.1651800000000003</v>
      </c>
      <c r="N579" s="91">
        <f t="shared" si="336"/>
        <v>6.3599300000000003</v>
      </c>
      <c r="O579" s="91">
        <f t="shared" si="336"/>
        <v>6.0964600000000004</v>
      </c>
      <c r="P579" s="91">
        <f t="shared" si="336"/>
        <v>5.9594699999999996</v>
      </c>
      <c r="Q579" s="91">
        <f t="shared" si="336"/>
        <v>6.1413000000000002</v>
      </c>
      <c r="R579" s="91">
        <f t="shared" si="336"/>
        <v>5.97011</v>
      </c>
      <c r="S579" s="91">
        <f t="shared" si="336"/>
        <v>6.1743199999999998</v>
      </c>
      <c r="T579" s="91">
        <f t="shared" si="336"/>
        <v>6.1656899999999997</v>
      </c>
      <c r="U579" s="91">
        <f t="shared" si="336"/>
        <v>6.1410799999999997</v>
      </c>
      <c r="V579" s="91">
        <f t="shared" si="336"/>
        <v>6.0251299999999999</v>
      </c>
      <c r="W579" s="91">
        <f t="shared" si="336"/>
        <v>6.0616300000000001</v>
      </c>
      <c r="X579" s="91">
        <f t="shared" si="336"/>
        <v>6.0068999999999999</v>
      </c>
      <c r="Y579" s="91">
        <f t="shared" si="336"/>
        <v>5.9699900000000001</v>
      </c>
      <c r="Z579" s="91">
        <f t="shared" si="336"/>
        <v>5.9724300000000001</v>
      </c>
      <c r="AA579" s="91">
        <f t="shared" si="336"/>
        <v>5.9231199999999999</v>
      </c>
    </row>
    <row r="580" spans="1:27" ht="12.75" hidden="1" customHeight="1" outlineLevel="1" x14ac:dyDescent="0.3">
      <c r="A580" s="99" t="s">
        <v>2218</v>
      </c>
      <c r="B580" s="63" t="s">
        <v>238</v>
      </c>
      <c r="C580" s="43" t="s">
        <v>79</v>
      </c>
      <c r="D580" s="44">
        <v>1594.39</v>
      </c>
      <c r="E580" s="44">
        <v>1439.53</v>
      </c>
      <c r="F580" s="44">
        <v>1313.43</v>
      </c>
      <c r="G580" s="44">
        <v>1200.56</v>
      </c>
      <c r="H580" s="44">
        <v>1194.3599999999999</v>
      </c>
      <c r="I580" s="44">
        <v>1205.55</v>
      </c>
      <c r="J580" s="44">
        <v>1349.71</v>
      </c>
      <c r="K580" s="44">
        <v>1624.67</v>
      </c>
      <c r="L580" s="44">
        <v>1880.76</v>
      </c>
      <c r="M580" s="44">
        <v>2061.44</v>
      </c>
      <c r="N580" s="44">
        <v>2256.19</v>
      </c>
      <c r="O580" s="44">
        <v>1992.72</v>
      </c>
      <c r="P580" s="44">
        <v>1855.73</v>
      </c>
      <c r="Q580" s="44">
        <v>2037.56</v>
      </c>
      <c r="R580" s="44">
        <v>1866.37</v>
      </c>
      <c r="S580" s="44">
        <v>2070.58</v>
      </c>
      <c r="T580" s="44">
        <v>2061.9499999999998</v>
      </c>
      <c r="U580" s="44">
        <v>2037.34</v>
      </c>
      <c r="V580" s="44">
        <v>1921.39</v>
      </c>
      <c r="W580" s="44">
        <v>1957.89</v>
      </c>
      <c r="X580" s="44">
        <v>1903.16</v>
      </c>
      <c r="Y580" s="44">
        <v>1866.25</v>
      </c>
      <c r="Z580" s="44">
        <v>1868.69</v>
      </c>
      <c r="AA580" s="44">
        <v>1819.38</v>
      </c>
    </row>
    <row r="581" spans="1:27" ht="12.75" hidden="1" customHeight="1" outlineLevel="1" x14ac:dyDescent="0.3">
      <c r="A581" s="99" t="s">
        <v>2219</v>
      </c>
      <c r="B581" s="63" t="s">
        <v>90</v>
      </c>
      <c r="C581" s="43" t="s">
        <v>79</v>
      </c>
      <c r="D581" s="44">
        <f>$D$486</f>
        <v>3944.23</v>
      </c>
      <c r="E581" s="44">
        <f t="shared" ref="E581:AA581" si="337">$D$486</f>
        <v>3944.23</v>
      </c>
      <c r="F581" s="44">
        <f t="shared" si="337"/>
        <v>3944.23</v>
      </c>
      <c r="G581" s="44">
        <f t="shared" si="337"/>
        <v>3944.23</v>
      </c>
      <c r="H581" s="44">
        <f t="shared" si="337"/>
        <v>3944.23</v>
      </c>
      <c r="I581" s="44">
        <f t="shared" si="337"/>
        <v>3944.23</v>
      </c>
      <c r="J581" s="44">
        <f t="shared" si="337"/>
        <v>3944.23</v>
      </c>
      <c r="K581" s="44">
        <f t="shared" si="337"/>
        <v>3944.23</v>
      </c>
      <c r="L581" s="44">
        <f t="shared" si="337"/>
        <v>3944.23</v>
      </c>
      <c r="M581" s="44">
        <f t="shared" si="337"/>
        <v>3944.23</v>
      </c>
      <c r="N581" s="44">
        <f t="shared" si="337"/>
        <v>3944.23</v>
      </c>
      <c r="O581" s="44">
        <f t="shared" si="337"/>
        <v>3944.23</v>
      </c>
      <c r="P581" s="44">
        <f t="shared" si="337"/>
        <v>3944.23</v>
      </c>
      <c r="Q581" s="44">
        <f t="shared" si="337"/>
        <v>3944.23</v>
      </c>
      <c r="R581" s="44">
        <f t="shared" si="337"/>
        <v>3944.23</v>
      </c>
      <c r="S581" s="44">
        <f t="shared" si="337"/>
        <v>3944.23</v>
      </c>
      <c r="T581" s="44">
        <f t="shared" si="337"/>
        <v>3944.23</v>
      </c>
      <c r="U581" s="44">
        <f t="shared" si="337"/>
        <v>3944.23</v>
      </c>
      <c r="V581" s="44">
        <f t="shared" si="337"/>
        <v>3944.23</v>
      </c>
      <c r="W581" s="44">
        <f t="shared" si="337"/>
        <v>3944.23</v>
      </c>
      <c r="X581" s="44">
        <f t="shared" si="337"/>
        <v>3944.23</v>
      </c>
      <c r="Y581" s="44">
        <f t="shared" si="337"/>
        <v>3944.23</v>
      </c>
      <c r="Z581" s="44">
        <f t="shared" si="337"/>
        <v>3944.23</v>
      </c>
      <c r="AA581" s="44">
        <f t="shared" si="337"/>
        <v>3944.23</v>
      </c>
    </row>
    <row r="582" spans="1:27" ht="12.75" hidden="1" customHeight="1" outlineLevel="1" x14ac:dyDescent="0.3">
      <c r="A582" s="99" t="s">
        <v>2220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2221</v>
      </c>
      <c r="B583" s="63" t="s">
        <v>81</v>
      </c>
      <c r="C583" s="43" t="s">
        <v>79</v>
      </c>
      <c r="D583" s="44">
        <f>$D$11</f>
        <v>154.69999999999999</v>
      </c>
      <c r="E583" s="44">
        <f t="shared" ref="E583:AA583" si="338">$D$11</f>
        <v>154.69999999999999</v>
      </c>
      <c r="F583" s="44">
        <f t="shared" si="338"/>
        <v>154.69999999999999</v>
      </c>
      <c r="G583" s="44">
        <f t="shared" si="338"/>
        <v>154.69999999999999</v>
      </c>
      <c r="H583" s="44">
        <f t="shared" si="338"/>
        <v>154.69999999999999</v>
      </c>
      <c r="I583" s="44">
        <f t="shared" si="338"/>
        <v>154.69999999999999</v>
      </c>
      <c r="J583" s="44">
        <f t="shared" si="338"/>
        <v>154.69999999999999</v>
      </c>
      <c r="K583" s="44">
        <f t="shared" si="338"/>
        <v>154.69999999999999</v>
      </c>
      <c r="L583" s="44">
        <f t="shared" si="338"/>
        <v>154.69999999999999</v>
      </c>
      <c r="M583" s="44">
        <f t="shared" si="338"/>
        <v>154.69999999999999</v>
      </c>
      <c r="N583" s="44">
        <f t="shared" si="338"/>
        <v>154.69999999999999</v>
      </c>
      <c r="O583" s="44">
        <f t="shared" si="338"/>
        <v>154.69999999999999</v>
      </c>
      <c r="P583" s="44">
        <f t="shared" si="338"/>
        <v>154.69999999999999</v>
      </c>
      <c r="Q583" s="44">
        <f t="shared" si="338"/>
        <v>154.69999999999999</v>
      </c>
      <c r="R583" s="44">
        <f t="shared" si="338"/>
        <v>154.69999999999999</v>
      </c>
      <c r="S583" s="44">
        <f t="shared" si="338"/>
        <v>154.69999999999999</v>
      </c>
      <c r="T583" s="44">
        <f t="shared" si="338"/>
        <v>154.69999999999999</v>
      </c>
      <c r="U583" s="44">
        <f t="shared" si="338"/>
        <v>154.69999999999999</v>
      </c>
      <c r="V583" s="44">
        <f t="shared" si="338"/>
        <v>154.69999999999999</v>
      </c>
      <c r="W583" s="44">
        <f t="shared" si="338"/>
        <v>154.69999999999999</v>
      </c>
      <c r="X583" s="44">
        <f t="shared" si="338"/>
        <v>154.69999999999999</v>
      </c>
      <c r="Y583" s="44">
        <f t="shared" si="338"/>
        <v>154.69999999999999</v>
      </c>
      <c r="Z583" s="44">
        <f t="shared" si="338"/>
        <v>154.69999999999999</v>
      </c>
      <c r="AA583" s="44">
        <f t="shared" si="338"/>
        <v>154.69999999999999</v>
      </c>
    </row>
    <row r="584" spans="1:27" ht="13.8" collapsed="1" x14ac:dyDescent="0.3">
      <c r="A584" s="98" t="s">
        <v>2222</v>
      </c>
      <c r="B584" s="28" t="str">
        <f>"21"&amp;"."&amp;$B$800&amp;"."&amp;$B$801</f>
        <v>21.07.2024</v>
      </c>
      <c r="C584" s="90" t="s">
        <v>76</v>
      </c>
      <c r="D584" s="91">
        <f>ROUND(((D585+D586+D588+D587)/1000),5)</f>
        <v>5.7201000000000004</v>
      </c>
      <c r="E584" s="91">
        <f>ROUND(((E585+E586+E588+E587)/1000),5)</f>
        <v>5.5103799999999996</v>
      </c>
      <c r="F584" s="91">
        <f>ROUND(((F585+F586+F588+F587)/1000),5)</f>
        <v>5.3799099999999997</v>
      </c>
      <c r="G584" s="91">
        <f t="shared" ref="G584:AA584" si="339">ROUND(((G585+G586+G588+G587)/1000),5)</f>
        <v>5.2803599999999999</v>
      </c>
      <c r="H584" s="91">
        <f t="shared" si="339"/>
        <v>5.2590300000000001</v>
      </c>
      <c r="I584" s="91">
        <f t="shared" si="339"/>
        <v>5.2696699999999996</v>
      </c>
      <c r="J584" s="91">
        <f t="shared" si="339"/>
        <v>5.2992100000000004</v>
      </c>
      <c r="K584" s="91">
        <f t="shared" si="339"/>
        <v>5.54101</v>
      </c>
      <c r="L584" s="91">
        <f t="shared" si="339"/>
        <v>5.8597999999999999</v>
      </c>
      <c r="M584" s="91">
        <f t="shared" si="339"/>
        <v>6.0815999999999999</v>
      </c>
      <c r="N584" s="91">
        <f t="shared" si="339"/>
        <v>6.2167399999999997</v>
      </c>
      <c r="O584" s="91">
        <f t="shared" si="339"/>
        <v>6.3507800000000003</v>
      </c>
      <c r="P584" s="91">
        <f t="shared" si="339"/>
        <v>6.0762099999999997</v>
      </c>
      <c r="Q584" s="91">
        <f t="shared" si="339"/>
        <v>6.0688899999999997</v>
      </c>
      <c r="R584" s="91">
        <f t="shared" si="339"/>
        <v>6.09171</v>
      </c>
      <c r="S584" s="91">
        <f t="shared" si="339"/>
        <v>6.0517700000000003</v>
      </c>
      <c r="T584" s="91">
        <f t="shared" si="339"/>
        <v>6.2900700000000001</v>
      </c>
      <c r="U584" s="91">
        <f t="shared" si="339"/>
        <v>6.3129999999999997</v>
      </c>
      <c r="V584" s="91">
        <f t="shared" si="339"/>
        <v>6.2654399999999999</v>
      </c>
      <c r="W584" s="91">
        <f t="shared" si="339"/>
        <v>6.2864000000000004</v>
      </c>
      <c r="X584" s="91">
        <f t="shared" si="339"/>
        <v>6.1947999999999999</v>
      </c>
      <c r="Y584" s="91">
        <f t="shared" si="339"/>
        <v>6.1646299999999998</v>
      </c>
      <c r="Z584" s="91">
        <f t="shared" si="339"/>
        <v>6.0904499999999997</v>
      </c>
      <c r="AA584" s="91">
        <f t="shared" si="339"/>
        <v>5.8568300000000004</v>
      </c>
    </row>
    <row r="585" spans="1:27" ht="12.75" hidden="1" customHeight="1" outlineLevel="1" x14ac:dyDescent="0.3">
      <c r="A585" s="99" t="s">
        <v>2223</v>
      </c>
      <c r="B585" s="63" t="s">
        <v>238</v>
      </c>
      <c r="C585" s="43" t="s">
        <v>79</v>
      </c>
      <c r="D585" s="44">
        <v>1616.36</v>
      </c>
      <c r="E585" s="44">
        <v>1406.64</v>
      </c>
      <c r="F585" s="44">
        <v>1276.17</v>
      </c>
      <c r="G585" s="44">
        <v>1176.6199999999999</v>
      </c>
      <c r="H585" s="44">
        <v>1155.29</v>
      </c>
      <c r="I585" s="44">
        <v>1165.93</v>
      </c>
      <c r="J585" s="44">
        <v>1195.47</v>
      </c>
      <c r="K585" s="44">
        <v>1437.27</v>
      </c>
      <c r="L585" s="44">
        <v>1756.06</v>
      </c>
      <c r="M585" s="44">
        <v>1977.86</v>
      </c>
      <c r="N585" s="44">
        <v>2113</v>
      </c>
      <c r="O585" s="44">
        <v>2247.04</v>
      </c>
      <c r="P585" s="44">
        <v>1972.47</v>
      </c>
      <c r="Q585" s="44">
        <v>1965.15</v>
      </c>
      <c r="R585" s="44">
        <v>1987.97</v>
      </c>
      <c r="S585" s="44">
        <v>1948.03</v>
      </c>
      <c r="T585" s="44">
        <v>2186.33</v>
      </c>
      <c r="U585" s="44">
        <v>2209.2600000000002</v>
      </c>
      <c r="V585" s="44">
        <v>2161.6999999999998</v>
      </c>
      <c r="W585" s="44">
        <v>2182.66</v>
      </c>
      <c r="X585" s="44">
        <v>2091.06</v>
      </c>
      <c r="Y585" s="44">
        <v>2060.89</v>
      </c>
      <c r="Z585" s="44">
        <v>1986.71</v>
      </c>
      <c r="AA585" s="44">
        <v>1753.09</v>
      </c>
    </row>
    <row r="586" spans="1:27" ht="12.75" hidden="1" customHeight="1" outlineLevel="1" x14ac:dyDescent="0.3">
      <c r="A586" s="99" t="s">
        <v>2224</v>
      </c>
      <c r="B586" s="63" t="s">
        <v>90</v>
      </c>
      <c r="C586" s="43" t="s">
        <v>79</v>
      </c>
      <c r="D586" s="44">
        <f>$D$486</f>
        <v>3944.23</v>
      </c>
      <c r="E586" s="44">
        <f t="shared" ref="E586:AA586" si="340">$D$486</f>
        <v>3944.23</v>
      </c>
      <c r="F586" s="44">
        <f t="shared" si="340"/>
        <v>3944.23</v>
      </c>
      <c r="G586" s="44">
        <f t="shared" si="340"/>
        <v>3944.23</v>
      </c>
      <c r="H586" s="44">
        <f t="shared" si="340"/>
        <v>3944.23</v>
      </c>
      <c r="I586" s="44">
        <f t="shared" si="340"/>
        <v>3944.23</v>
      </c>
      <c r="J586" s="44">
        <f t="shared" si="340"/>
        <v>3944.23</v>
      </c>
      <c r="K586" s="44">
        <f t="shared" si="340"/>
        <v>3944.23</v>
      </c>
      <c r="L586" s="44">
        <f t="shared" si="340"/>
        <v>3944.23</v>
      </c>
      <c r="M586" s="44">
        <f t="shared" si="340"/>
        <v>3944.23</v>
      </c>
      <c r="N586" s="44">
        <f t="shared" si="340"/>
        <v>3944.23</v>
      </c>
      <c r="O586" s="44">
        <f t="shared" si="340"/>
        <v>3944.23</v>
      </c>
      <c r="P586" s="44">
        <f t="shared" si="340"/>
        <v>3944.23</v>
      </c>
      <c r="Q586" s="44">
        <f t="shared" si="340"/>
        <v>3944.23</v>
      </c>
      <c r="R586" s="44">
        <f t="shared" si="340"/>
        <v>3944.23</v>
      </c>
      <c r="S586" s="44">
        <f t="shared" si="340"/>
        <v>3944.23</v>
      </c>
      <c r="T586" s="44">
        <f t="shared" si="340"/>
        <v>3944.23</v>
      </c>
      <c r="U586" s="44">
        <f t="shared" si="340"/>
        <v>3944.23</v>
      </c>
      <c r="V586" s="44">
        <f t="shared" si="340"/>
        <v>3944.23</v>
      </c>
      <c r="W586" s="44">
        <f t="shared" si="340"/>
        <v>3944.23</v>
      </c>
      <c r="X586" s="44">
        <f t="shared" si="340"/>
        <v>3944.23</v>
      </c>
      <c r="Y586" s="44">
        <f t="shared" si="340"/>
        <v>3944.23</v>
      </c>
      <c r="Z586" s="44">
        <f t="shared" si="340"/>
        <v>3944.23</v>
      </c>
      <c r="AA586" s="44">
        <f t="shared" si="340"/>
        <v>3944.23</v>
      </c>
    </row>
    <row r="587" spans="1:27" ht="12.75" hidden="1" customHeight="1" outlineLevel="1" x14ac:dyDescent="0.3">
      <c r="A587" s="99" t="s">
        <v>2225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2226</v>
      </c>
      <c r="B588" s="63" t="s">
        <v>81</v>
      </c>
      <c r="C588" s="43" t="s">
        <v>79</v>
      </c>
      <c r="D588" s="44">
        <f>$D$11</f>
        <v>154.69999999999999</v>
      </c>
      <c r="E588" s="44">
        <f t="shared" ref="E588:AA588" si="341">$D$11</f>
        <v>154.69999999999999</v>
      </c>
      <c r="F588" s="44">
        <f t="shared" si="341"/>
        <v>154.69999999999999</v>
      </c>
      <c r="G588" s="44">
        <f t="shared" si="341"/>
        <v>154.69999999999999</v>
      </c>
      <c r="H588" s="44">
        <f t="shared" si="341"/>
        <v>154.69999999999999</v>
      </c>
      <c r="I588" s="44">
        <f t="shared" si="341"/>
        <v>154.69999999999999</v>
      </c>
      <c r="J588" s="44">
        <f t="shared" si="341"/>
        <v>154.69999999999999</v>
      </c>
      <c r="K588" s="44">
        <f t="shared" si="341"/>
        <v>154.69999999999999</v>
      </c>
      <c r="L588" s="44">
        <f t="shared" si="341"/>
        <v>154.69999999999999</v>
      </c>
      <c r="M588" s="44">
        <f t="shared" si="341"/>
        <v>154.69999999999999</v>
      </c>
      <c r="N588" s="44">
        <f t="shared" si="341"/>
        <v>154.69999999999999</v>
      </c>
      <c r="O588" s="44">
        <f t="shared" si="341"/>
        <v>154.69999999999999</v>
      </c>
      <c r="P588" s="44">
        <f t="shared" si="341"/>
        <v>154.69999999999999</v>
      </c>
      <c r="Q588" s="44">
        <f t="shared" si="341"/>
        <v>154.69999999999999</v>
      </c>
      <c r="R588" s="44">
        <f t="shared" si="341"/>
        <v>154.69999999999999</v>
      </c>
      <c r="S588" s="44">
        <f t="shared" si="341"/>
        <v>154.69999999999999</v>
      </c>
      <c r="T588" s="44">
        <f t="shared" si="341"/>
        <v>154.69999999999999</v>
      </c>
      <c r="U588" s="44">
        <f t="shared" si="341"/>
        <v>154.69999999999999</v>
      </c>
      <c r="V588" s="44">
        <f t="shared" si="341"/>
        <v>154.69999999999999</v>
      </c>
      <c r="W588" s="44">
        <f t="shared" si="341"/>
        <v>154.69999999999999</v>
      </c>
      <c r="X588" s="44">
        <f t="shared" si="341"/>
        <v>154.69999999999999</v>
      </c>
      <c r="Y588" s="44">
        <f t="shared" si="341"/>
        <v>154.69999999999999</v>
      </c>
      <c r="Z588" s="44">
        <f t="shared" si="341"/>
        <v>154.69999999999999</v>
      </c>
      <c r="AA588" s="44">
        <f t="shared" si="341"/>
        <v>154.69999999999999</v>
      </c>
    </row>
    <row r="589" spans="1:27" ht="13.8" collapsed="1" x14ac:dyDescent="0.3">
      <c r="A589" s="98" t="s">
        <v>2227</v>
      </c>
      <c r="B589" s="28" t="str">
        <f>"22"&amp;"."&amp;$B$800&amp;"."&amp;$B$801</f>
        <v>22.07.2024</v>
      </c>
      <c r="C589" s="90" t="s">
        <v>76</v>
      </c>
      <c r="D589" s="91">
        <f>ROUND(((D590+D591+D593+D592)/1000),5)</f>
        <v>5.5763800000000003</v>
      </c>
      <c r="E589" s="91">
        <f>ROUND(((E590+E591+E593+E592)/1000),5)</f>
        <v>5.4421099999999996</v>
      </c>
      <c r="F589" s="91">
        <f>ROUND(((F590+F591+F593+F592)/1000),5)</f>
        <v>5.3479200000000002</v>
      </c>
      <c r="G589" s="91">
        <f t="shared" ref="G589:AA589" si="342">ROUND(((G590+G591+G593+G592)/1000),5)</f>
        <v>5.29244</v>
      </c>
      <c r="H589" s="91">
        <f t="shared" si="342"/>
        <v>5.2720599999999997</v>
      </c>
      <c r="I589" s="91">
        <f t="shared" si="342"/>
        <v>5.3406000000000002</v>
      </c>
      <c r="J589" s="91">
        <f t="shared" si="342"/>
        <v>5.5116899999999998</v>
      </c>
      <c r="K589" s="91">
        <f t="shared" si="342"/>
        <v>5.7942</v>
      </c>
      <c r="L589" s="91">
        <f t="shared" si="342"/>
        <v>6.1224999999999996</v>
      </c>
      <c r="M589" s="91">
        <f t="shared" si="342"/>
        <v>6.5028699999999997</v>
      </c>
      <c r="N589" s="91">
        <f t="shared" si="342"/>
        <v>6.5047499999999996</v>
      </c>
      <c r="O589" s="91">
        <f t="shared" si="342"/>
        <v>6.49343</v>
      </c>
      <c r="P589" s="91">
        <f t="shared" si="342"/>
        <v>6.4920499999999999</v>
      </c>
      <c r="Q589" s="91">
        <f t="shared" si="342"/>
        <v>6.5181800000000001</v>
      </c>
      <c r="R589" s="91">
        <f t="shared" si="342"/>
        <v>6.5191100000000004</v>
      </c>
      <c r="S589" s="91">
        <f t="shared" si="342"/>
        <v>6.5339299999999998</v>
      </c>
      <c r="T589" s="91">
        <f t="shared" si="342"/>
        <v>6.5161600000000002</v>
      </c>
      <c r="U589" s="91">
        <f t="shared" si="342"/>
        <v>6.4413900000000002</v>
      </c>
      <c r="V589" s="91">
        <f t="shared" si="342"/>
        <v>6.4089200000000002</v>
      </c>
      <c r="W589" s="91">
        <f t="shared" si="342"/>
        <v>6.2820799999999997</v>
      </c>
      <c r="X589" s="91">
        <f t="shared" si="342"/>
        <v>6.1624499999999998</v>
      </c>
      <c r="Y589" s="91">
        <f t="shared" si="342"/>
        <v>6.1534599999999999</v>
      </c>
      <c r="Z589" s="91">
        <f t="shared" si="342"/>
        <v>5.8875500000000001</v>
      </c>
      <c r="AA589" s="91">
        <f t="shared" si="342"/>
        <v>5.7401</v>
      </c>
    </row>
    <row r="590" spans="1:27" ht="12.75" hidden="1" customHeight="1" outlineLevel="1" x14ac:dyDescent="0.3">
      <c r="A590" s="99" t="s">
        <v>2228</v>
      </c>
      <c r="B590" s="63" t="s">
        <v>238</v>
      </c>
      <c r="C590" s="43" t="s">
        <v>79</v>
      </c>
      <c r="D590" s="44">
        <v>1472.64</v>
      </c>
      <c r="E590" s="44">
        <v>1338.37</v>
      </c>
      <c r="F590" s="44">
        <v>1244.18</v>
      </c>
      <c r="G590" s="44">
        <v>1188.7</v>
      </c>
      <c r="H590" s="44">
        <v>1168.32</v>
      </c>
      <c r="I590" s="44">
        <v>1236.8599999999999</v>
      </c>
      <c r="J590" s="44">
        <v>1407.95</v>
      </c>
      <c r="K590" s="44">
        <v>1690.46</v>
      </c>
      <c r="L590" s="44">
        <v>2018.76</v>
      </c>
      <c r="M590" s="44">
        <v>2399.13</v>
      </c>
      <c r="N590" s="44">
        <v>2401.0100000000002</v>
      </c>
      <c r="O590" s="44">
        <v>2389.69</v>
      </c>
      <c r="P590" s="44">
        <v>2388.31</v>
      </c>
      <c r="Q590" s="44">
        <v>2414.44</v>
      </c>
      <c r="R590" s="44">
        <v>2415.37</v>
      </c>
      <c r="S590" s="44">
        <v>2430.19</v>
      </c>
      <c r="T590" s="44">
        <v>2412.42</v>
      </c>
      <c r="U590" s="44">
        <v>2337.65</v>
      </c>
      <c r="V590" s="44">
        <v>2305.1799999999998</v>
      </c>
      <c r="W590" s="44">
        <v>2178.34</v>
      </c>
      <c r="X590" s="44">
        <v>2058.71</v>
      </c>
      <c r="Y590" s="44">
        <v>2049.7199999999998</v>
      </c>
      <c r="Z590" s="44">
        <v>1783.81</v>
      </c>
      <c r="AA590" s="44">
        <v>1636.36</v>
      </c>
    </row>
    <row r="591" spans="1:27" ht="12.75" hidden="1" customHeight="1" outlineLevel="1" x14ac:dyDescent="0.3">
      <c r="A591" s="99" t="s">
        <v>2229</v>
      </c>
      <c r="B591" s="63" t="s">
        <v>90</v>
      </c>
      <c r="C591" s="43" t="s">
        <v>79</v>
      </c>
      <c r="D591" s="44">
        <f>$D$486</f>
        <v>3944.23</v>
      </c>
      <c r="E591" s="44">
        <f t="shared" ref="E591:AA591" si="343">$D$486</f>
        <v>3944.23</v>
      </c>
      <c r="F591" s="44">
        <f t="shared" si="343"/>
        <v>3944.23</v>
      </c>
      <c r="G591" s="44">
        <f t="shared" si="343"/>
        <v>3944.23</v>
      </c>
      <c r="H591" s="44">
        <f t="shared" si="343"/>
        <v>3944.23</v>
      </c>
      <c r="I591" s="44">
        <f t="shared" si="343"/>
        <v>3944.23</v>
      </c>
      <c r="J591" s="44">
        <f t="shared" si="343"/>
        <v>3944.23</v>
      </c>
      <c r="K591" s="44">
        <f t="shared" si="343"/>
        <v>3944.23</v>
      </c>
      <c r="L591" s="44">
        <f t="shared" si="343"/>
        <v>3944.23</v>
      </c>
      <c r="M591" s="44">
        <f t="shared" si="343"/>
        <v>3944.23</v>
      </c>
      <c r="N591" s="44">
        <f t="shared" si="343"/>
        <v>3944.23</v>
      </c>
      <c r="O591" s="44">
        <f t="shared" si="343"/>
        <v>3944.23</v>
      </c>
      <c r="P591" s="44">
        <f t="shared" si="343"/>
        <v>3944.23</v>
      </c>
      <c r="Q591" s="44">
        <f t="shared" si="343"/>
        <v>3944.23</v>
      </c>
      <c r="R591" s="44">
        <f t="shared" si="343"/>
        <v>3944.23</v>
      </c>
      <c r="S591" s="44">
        <f t="shared" si="343"/>
        <v>3944.23</v>
      </c>
      <c r="T591" s="44">
        <f t="shared" si="343"/>
        <v>3944.23</v>
      </c>
      <c r="U591" s="44">
        <f t="shared" si="343"/>
        <v>3944.23</v>
      </c>
      <c r="V591" s="44">
        <f t="shared" si="343"/>
        <v>3944.23</v>
      </c>
      <c r="W591" s="44">
        <f t="shared" si="343"/>
        <v>3944.23</v>
      </c>
      <c r="X591" s="44">
        <f t="shared" si="343"/>
        <v>3944.23</v>
      </c>
      <c r="Y591" s="44">
        <f t="shared" si="343"/>
        <v>3944.23</v>
      </c>
      <c r="Z591" s="44">
        <f t="shared" si="343"/>
        <v>3944.23</v>
      </c>
      <c r="AA591" s="44">
        <f t="shared" si="343"/>
        <v>3944.23</v>
      </c>
    </row>
    <row r="592" spans="1:27" ht="12.75" hidden="1" customHeight="1" outlineLevel="1" x14ac:dyDescent="0.3">
      <c r="A592" s="99" t="s">
        <v>2230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2231</v>
      </c>
      <c r="B593" s="63" t="s">
        <v>81</v>
      </c>
      <c r="C593" s="43" t="s">
        <v>79</v>
      </c>
      <c r="D593" s="44">
        <f>$D$11</f>
        <v>154.69999999999999</v>
      </c>
      <c r="E593" s="44">
        <f t="shared" ref="E593:AA593" si="344">$D$11</f>
        <v>154.69999999999999</v>
      </c>
      <c r="F593" s="44">
        <f t="shared" si="344"/>
        <v>154.69999999999999</v>
      </c>
      <c r="G593" s="44">
        <f t="shared" si="344"/>
        <v>154.69999999999999</v>
      </c>
      <c r="H593" s="44">
        <f t="shared" si="344"/>
        <v>154.69999999999999</v>
      </c>
      <c r="I593" s="44">
        <f t="shared" si="344"/>
        <v>154.69999999999999</v>
      </c>
      <c r="J593" s="44">
        <f t="shared" si="344"/>
        <v>154.69999999999999</v>
      </c>
      <c r="K593" s="44">
        <f t="shared" si="344"/>
        <v>154.69999999999999</v>
      </c>
      <c r="L593" s="44">
        <f t="shared" si="344"/>
        <v>154.69999999999999</v>
      </c>
      <c r="M593" s="44">
        <f t="shared" si="344"/>
        <v>154.69999999999999</v>
      </c>
      <c r="N593" s="44">
        <f t="shared" si="344"/>
        <v>154.69999999999999</v>
      </c>
      <c r="O593" s="44">
        <f t="shared" si="344"/>
        <v>154.69999999999999</v>
      </c>
      <c r="P593" s="44">
        <f t="shared" si="344"/>
        <v>154.69999999999999</v>
      </c>
      <c r="Q593" s="44">
        <f t="shared" si="344"/>
        <v>154.69999999999999</v>
      </c>
      <c r="R593" s="44">
        <f t="shared" si="344"/>
        <v>154.69999999999999</v>
      </c>
      <c r="S593" s="44">
        <f t="shared" si="344"/>
        <v>154.69999999999999</v>
      </c>
      <c r="T593" s="44">
        <f t="shared" si="344"/>
        <v>154.69999999999999</v>
      </c>
      <c r="U593" s="44">
        <f t="shared" si="344"/>
        <v>154.69999999999999</v>
      </c>
      <c r="V593" s="44">
        <f t="shared" si="344"/>
        <v>154.69999999999999</v>
      </c>
      <c r="W593" s="44">
        <f t="shared" si="344"/>
        <v>154.69999999999999</v>
      </c>
      <c r="X593" s="44">
        <f t="shared" si="344"/>
        <v>154.69999999999999</v>
      </c>
      <c r="Y593" s="44">
        <f t="shared" si="344"/>
        <v>154.69999999999999</v>
      </c>
      <c r="Z593" s="44">
        <f t="shared" si="344"/>
        <v>154.69999999999999</v>
      </c>
      <c r="AA593" s="44">
        <f t="shared" si="344"/>
        <v>154.69999999999999</v>
      </c>
    </row>
    <row r="594" spans="1:27" ht="13.8" collapsed="1" x14ac:dyDescent="0.3">
      <c r="A594" s="98" t="s">
        <v>2232</v>
      </c>
      <c r="B594" s="28" t="str">
        <f>"23"&amp;"."&amp;$B$800&amp;"."&amp;$B$801</f>
        <v>23.07.2024</v>
      </c>
      <c r="C594" s="90" t="s">
        <v>76</v>
      </c>
      <c r="D594" s="91">
        <f>ROUND(((D595+D596+D598+D597)/1000),5)</f>
        <v>5.40686</v>
      </c>
      <c r="E594" s="91">
        <f>ROUND(((E595+E596+E598+E597)/1000),5)</f>
        <v>5.3004899999999999</v>
      </c>
      <c r="F594" s="91">
        <f>ROUND(((F595+F596+F598+F597)/1000),5)</f>
        <v>5.2054</v>
      </c>
      <c r="G594" s="91">
        <f t="shared" ref="G594:AA594" si="345">ROUND(((G595+G596+G598+G597)/1000),5)</f>
        <v>4.4148500000000004</v>
      </c>
      <c r="H594" s="91">
        <f t="shared" si="345"/>
        <v>4.3940599999999996</v>
      </c>
      <c r="I594" s="91">
        <f t="shared" si="345"/>
        <v>4.5902000000000003</v>
      </c>
      <c r="J594" s="91">
        <f t="shared" si="345"/>
        <v>5.3087099999999996</v>
      </c>
      <c r="K594" s="91">
        <f t="shared" si="345"/>
        <v>5.6842699999999997</v>
      </c>
      <c r="L594" s="91">
        <f t="shared" si="345"/>
        <v>5.9681899999999999</v>
      </c>
      <c r="M594" s="91">
        <f t="shared" si="345"/>
        <v>6.2008099999999997</v>
      </c>
      <c r="N594" s="91">
        <f t="shared" si="345"/>
        <v>6.2202099999999998</v>
      </c>
      <c r="O594" s="91">
        <f t="shared" si="345"/>
        <v>6.2258599999999999</v>
      </c>
      <c r="P594" s="91">
        <f t="shared" si="345"/>
        <v>6.2366099999999998</v>
      </c>
      <c r="Q594" s="91">
        <f t="shared" si="345"/>
        <v>6.2734399999999999</v>
      </c>
      <c r="R594" s="91">
        <f t="shared" si="345"/>
        <v>6.2906500000000003</v>
      </c>
      <c r="S594" s="91">
        <f t="shared" si="345"/>
        <v>6.3221499999999997</v>
      </c>
      <c r="T594" s="91">
        <f t="shared" si="345"/>
        <v>6.3483400000000003</v>
      </c>
      <c r="U594" s="91">
        <f t="shared" si="345"/>
        <v>6.2841399999999998</v>
      </c>
      <c r="V594" s="91">
        <f t="shared" si="345"/>
        <v>6.2515999999999998</v>
      </c>
      <c r="W594" s="91">
        <f t="shared" si="345"/>
        <v>6.1880199999999999</v>
      </c>
      <c r="X594" s="91">
        <f t="shared" si="345"/>
        <v>6.1205499999999997</v>
      </c>
      <c r="Y594" s="91">
        <f t="shared" si="345"/>
        <v>6.0981500000000004</v>
      </c>
      <c r="Z594" s="91">
        <f t="shared" si="345"/>
        <v>5.9461599999999999</v>
      </c>
      <c r="AA594" s="91">
        <f t="shared" si="345"/>
        <v>5.7660999999999998</v>
      </c>
    </row>
    <row r="595" spans="1:27" ht="12.75" hidden="1" customHeight="1" outlineLevel="1" x14ac:dyDescent="0.3">
      <c r="A595" s="99" t="s">
        <v>2233</v>
      </c>
      <c r="B595" s="63" t="s">
        <v>238</v>
      </c>
      <c r="C595" s="43" t="s">
        <v>79</v>
      </c>
      <c r="D595" s="44">
        <v>1303.1199999999999</v>
      </c>
      <c r="E595" s="44">
        <v>1196.75</v>
      </c>
      <c r="F595" s="44">
        <v>1101.6600000000001</v>
      </c>
      <c r="G595" s="44">
        <v>311.11</v>
      </c>
      <c r="H595" s="44">
        <v>290.32</v>
      </c>
      <c r="I595" s="44">
        <v>486.46</v>
      </c>
      <c r="J595" s="44">
        <v>1204.97</v>
      </c>
      <c r="K595" s="44">
        <v>1580.53</v>
      </c>
      <c r="L595" s="44">
        <v>1864.45</v>
      </c>
      <c r="M595" s="44">
        <v>2097.0700000000002</v>
      </c>
      <c r="N595" s="44">
        <v>2116.4699999999998</v>
      </c>
      <c r="O595" s="44">
        <v>2122.12</v>
      </c>
      <c r="P595" s="44">
        <v>2132.87</v>
      </c>
      <c r="Q595" s="44">
        <v>2169.6999999999998</v>
      </c>
      <c r="R595" s="44">
        <v>2186.91</v>
      </c>
      <c r="S595" s="44">
        <v>2218.41</v>
      </c>
      <c r="T595" s="44">
        <v>2244.6</v>
      </c>
      <c r="U595" s="44">
        <v>2180.4</v>
      </c>
      <c r="V595" s="44">
        <v>2147.86</v>
      </c>
      <c r="W595" s="44">
        <v>2084.2800000000002</v>
      </c>
      <c r="X595" s="44">
        <v>2016.81</v>
      </c>
      <c r="Y595" s="44">
        <v>1994.41</v>
      </c>
      <c r="Z595" s="44">
        <v>1842.42</v>
      </c>
      <c r="AA595" s="44">
        <v>1662.36</v>
      </c>
    </row>
    <row r="596" spans="1:27" ht="12.75" hidden="1" customHeight="1" outlineLevel="1" x14ac:dyDescent="0.3">
      <c r="A596" s="99" t="s">
        <v>2234</v>
      </c>
      <c r="B596" s="63" t="s">
        <v>90</v>
      </c>
      <c r="C596" s="43" t="s">
        <v>79</v>
      </c>
      <c r="D596" s="44">
        <f>$D$486</f>
        <v>3944.23</v>
      </c>
      <c r="E596" s="44">
        <f t="shared" ref="E596:AA596" si="346">$D$486</f>
        <v>3944.23</v>
      </c>
      <c r="F596" s="44">
        <f t="shared" si="346"/>
        <v>3944.23</v>
      </c>
      <c r="G596" s="44">
        <f t="shared" si="346"/>
        <v>3944.23</v>
      </c>
      <c r="H596" s="44">
        <f t="shared" si="346"/>
        <v>3944.23</v>
      </c>
      <c r="I596" s="44">
        <f t="shared" si="346"/>
        <v>3944.23</v>
      </c>
      <c r="J596" s="44">
        <f t="shared" si="346"/>
        <v>3944.23</v>
      </c>
      <c r="K596" s="44">
        <f t="shared" si="346"/>
        <v>3944.23</v>
      </c>
      <c r="L596" s="44">
        <f t="shared" si="346"/>
        <v>3944.23</v>
      </c>
      <c r="M596" s="44">
        <f t="shared" si="346"/>
        <v>3944.23</v>
      </c>
      <c r="N596" s="44">
        <f t="shared" si="346"/>
        <v>3944.23</v>
      </c>
      <c r="O596" s="44">
        <f t="shared" si="346"/>
        <v>3944.23</v>
      </c>
      <c r="P596" s="44">
        <f t="shared" si="346"/>
        <v>3944.23</v>
      </c>
      <c r="Q596" s="44">
        <f t="shared" si="346"/>
        <v>3944.23</v>
      </c>
      <c r="R596" s="44">
        <f t="shared" si="346"/>
        <v>3944.23</v>
      </c>
      <c r="S596" s="44">
        <f t="shared" si="346"/>
        <v>3944.23</v>
      </c>
      <c r="T596" s="44">
        <f t="shared" si="346"/>
        <v>3944.23</v>
      </c>
      <c r="U596" s="44">
        <f t="shared" si="346"/>
        <v>3944.23</v>
      </c>
      <c r="V596" s="44">
        <f t="shared" si="346"/>
        <v>3944.23</v>
      </c>
      <c r="W596" s="44">
        <f t="shared" si="346"/>
        <v>3944.23</v>
      </c>
      <c r="X596" s="44">
        <f t="shared" si="346"/>
        <v>3944.23</v>
      </c>
      <c r="Y596" s="44">
        <f t="shared" si="346"/>
        <v>3944.23</v>
      </c>
      <c r="Z596" s="44">
        <f t="shared" si="346"/>
        <v>3944.23</v>
      </c>
      <c r="AA596" s="44">
        <f t="shared" si="346"/>
        <v>3944.23</v>
      </c>
    </row>
    <row r="597" spans="1:27" ht="12.75" hidden="1" customHeight="1" outlineLevel="1" x14ac:dyDescent="0.3">
      <c r="A597" s="99" t="s">
        <v>2235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2236</v>
      </c>
      <c r="B598" s="63" t="s">
        <v>81</v>
      </c>
      <c r="C598" s="43" t="s">
        <v>79</v>
      </c>
      <c r="D598" s="44">
        <f>$D$11</f>
        <v>154.69999999999999</v>
      </c>
      <c r="E598" s="44">
        <f t="shared" ref="E598:AA598" si="347">$D$11</f>
        <v>154.69999999999999</v>
      </c>
      <c r="F598" s="44">
        <f t="shared" si="347"/>
        <v>154.69999999999999</v>
      </c>
      <c r="G598" s="44">
        <f t="shared" si="347"/>
        <v>154.69999999999999</v>
      </c>
      <c r="H598" s="44">
        <f t="shared" si="347"/>
        <v>154.69999999999999</v>
      </c>
      <c r="I598" s="44">
        <f t="shared" si="347"/>
        <v>154.69999999999999</v>
      </c>
      <c r="J598" s="44">
        <f t="shared" si="347"/>
        <v>154.69999999999999</v>
      </c>
      <c r="K598" s="44">
        <f t="shared" si="347"/>
        <v>154.69999999999999</v>
      </c>
      <c r="L598" s="44">
        <f t="shared" si="347"/>
        <v>154.69999999999999</v>
      </c>
      <c r="M598" s="44">
        <f t="shared" si="347"/>
        <v>154.69999999999999</v>
      </c>
      <c r="N598" s="44">
        <f t="shared" si="347"/>
        <v>154.69999999999999</v>
      </c>
      <c r="O598" s="44">
        <f t="shared" si="347"/>
        <v>154.69999999999999</v>
      </c>
      <c r="P598" s="44">
        <f t="shared" si="347"/>
        <v>154.69999999999999</v>
      </c>
      <c r="Q598" s="44">
        <f t="shared" si="347"/>
        <v>154.69999999999999</v>
      </c>
      <c r="R598" s="44">
        <f t="shared" si="347"/>
        <v>154.69999999999999</v>
      </c>
      <c r="S598" s="44">
        <f t="shared" si="347"/>
        <v>154.69999999999999</v>
      </c>
      <c r="T598" s="44">
        <f t="shared" si="347"/>
        <v>154.69999999999999</v>
      </c>
      <c r="U598" s="44">
        <f t="shared" si="347"/>
        <v>154.69999999999999</v>
      </c>
      <c r="V598" s="44">
        <f t="shared" si="347"/>
        <v>154.69999999999999</v>
      </c>
      <c r="W598" s="44">
        <f t="shared" si="347"/>
        <v>154.69999999999999</v>
      </c>
      <c r="X598" s="44">
        <f t="shared" si="347"/>
        <v>154.69999999999999</v>
      </c>
      <c r="Y598" s="44">
        <f t="shared" si="347"/>
        <v>154.69999999999999</v>
      </c>
      <c r="Z598" s="44">
        <f t="shared" si="347"/>
        <v>154.69999999999999</v>
      </c>
      <c r="AA598" s="44">
        <f t="shared" si="347"/>
        <v>154.69999999999999</v>
      </c>
    </row>
    <row r="599" spans="1:27" ht="13.8" collapsed="1" x14ac:dyDescent="0.3">
      <c r="A599" s="98" t="s">
        <v>2237</v>
      </c>
      <c r="B599" s="28" t="str">
        <f>"24"&amp;"."&amp;$B$800&amp;"."&amp;$B$801</f>
        <v>24.07.2024</v>
      </c>
      <c r="C599" s="90" t="s">
        <v>76</v>
      </c>
      <c r="D599" s="91">
        <f>ROUND(((D600+D601+D603+D602)/1000),5)</f>
        <v>5.3660500000000004</v>
      </c>
      <c r="E599" s="91">
        <f>ROUND(((E600+E601+E603+E602)/1000),5)</f>
        <v>5.1463099999999997</v>
      </c>
      <c r="F599" s="91">
        <f>ROUND(((F600+F601+F603+F602)/1000),5)</f>
        <v>5.0040100000000001</v>
      </c>
      <c r="G599" s="91">
        <f t="shared" ref="G599:AA599" si="348">ROUND(((G600+G601+G603+G602)/1000),5)</f>
        <v>4.2858200000000002</v>
      </c>
      <c r="H599" s="91">
        <f t="shared" si="348"/>
        <v>4.1287000000000003</v>
      </c>
      <c r="I599" s="91">
        <f t="shared" si="348"/>
        <v>4.2334100000000001</v>
      </c>
      <c r="J599" s="91">
        <f t="shared" si="348"/>
        <v>5.3036700000000003</v>
      </c>
      <c r="K599" s="91">
        <f t="shared" si="348"/>
        <v>5.6688799999999997</v>
      </c>
      <c r="L599" s="91">
        <f t="shared" si="348"/>
        <v>6.1168899999999997</v>
      </c>
      <c r="M599" s="91">
        <f t="shared" si="348"/>
        <v>6.34091</v>
      </c>
      <c r="N599" s="91">
        <f t="shared" si="348"/>
        <v>6.4433100000000003</v>
      </c>
      <c r="O599" s="91">
        <f t="shared" si="348"/>
        <v>6.5054600000000002</v>
      </c>
      <c r="P599" s="91">
        <f t="shared" si="348"/>
        <v>6.5045999999999999</v>
      </c>
      <c r="Q599" s="91">
        <f t="shared" si="348"/>
        <v>6.5889899999999999</v>
      </c>
      <c r="R599" s="91">
        <f t="shared" si="348"/>
        <v>6.6467599999999996</v>
      </c>
      <c r="S599" s="91">
        <f t="shared" si="348"/>
        <v>6.6802599999999996</v>
      </c>
      <c r="T599" s="91">
        <f t="shared" si="348"/>
        <v>6.6866399999999997</v>
      </c>
      <c r="U599" s="91">
        <f t="shared" si="348"/>
        <v>6.5605900000000004</v>
      </c>
      <c r="V599" s="91">
        <f t="shared" si="348"/>
        <v>6.5297999999999998</v>
      </c>
      <c r="W599" s="91">
        <f t="shared" si="348"/>
        <v>6.4291700000000001</v>
      </c>
      <c r="X599" s="91">
        <f t="shared" si="348"/>
        <v>6.34</v>
      </c>
      <c r="Y599" s="91">
        <f t="shared" si="348"/>
        <v>6.29122</v>
      </c>
      <c r="Z599" s="91">
        <f t="shared" si="348"/>
        <v>5.8737500000000002</v>
      </c>
      <c r="AA599" s="91">
        <f t="shared" si="348"/>
        <v>5.7413499999999997</v>
      </c>
    </row>
    <row r="600" spans="1:27" ht="12.75" hidden="1" customHeight="1" outlineLevel="1" x14ac:dyDescent="0.3">
      <c r="A600" s="99" t="s">
        <v>2238</v>
      </c>
      <c r="B600" s="63" t="s">
        <v>238</v>
      </c>
      <c r="C600" s="43" t="s">
        <v>79</v>
      </c>
      <c r="D600" s="44">
        <v>1262.31</v>
      </c>
      <c r="E600" s="44">
        <v>1042.57</v>
      </c>
      <c r="F600" s="44">
        <v>900.27</v>
      </c>
      <c r="G600" s="44">
        <v>182.08</v>
      </c>
      <c r="H600" s="44">
        <v>24.96</v>
      </c>
      <c r="I600" s="44">
        <v>129.66999999999999</v>
      </c>
      <c r="J600" s="44">
        <v>1199.93</v>
      </c>
      <c r="K600" s="44">
        <v>1565.14</v>
      </c>
      <c r="L600" s="44">
        <v>2013.15</v>
      </c>
      <c r="M600" s="44">
        <v>2237.17</v>
      </c>
      <c r="N600" s="44">
        <v>2339.5700000000002</v>
      </c>
      <c r="O600" s="44">
        <v>2401.7199999999998</v>
      </c>
      <c r="P600" s="44">
        <v>2400.86</v>
      </c>
      <c r="Q600" s="44">
        <v>2485.25</v>
      </c>
      <c r="R600" s="44">
        <v>2543.02</v>
      </c>
      <c r="S600" s="44">
        <v>2576.52</v>
      </c>
      <c r="T600" s="44">
        <v>2582.9</v>
      </c>
      <c r="U600" s="44">
        <v>2456.85</v>
      </c>
      <c r="V600" s="44">
        <v>2426.06</v>
      </c>
      <c r="W600" s="44">
        <v>2325.4299999999998</v>
      </c>
      <c r="X600" s="44">
        <v>2236.2600000000002</v>
      </c>
      <c r="Y600" s="44">
        <v>2187.48</v>
      </c>
      <c r="Z600" s="44">
        <v>1770.01</v>
      </c>
      <c r="AA600" s="44">
        <v>1637.61</v>
      </c>
    </row>
    <row r="601" spans="1:27" ht="12.75" hidden="1" customHeight="1" outlineLevel="1" x14ac:dyDescent="0.3">
      <c r="A601" s="99" t="s">
        <v>2239</v>
      </c>
      <c r="B601" s="63" t="s">
        <v>90</v>
      </c>
      <c r="C601" s="43" t="s">
        <v>79</v>
      </c>
      <c r="D601" s="44">
        <f>$D$486</f>
        <v>3944.23</v>
      </c>
      <c r="E601" s="44">
        <f t="shared" ref="E601:AA601" si="349">$D$486</f>
        <v>3944.23</v>
      </c>
      <c r="F601" s="44">
        <f t="shared" si="349"/>
        <v>3944.23</v>
      </c>
      <c r="G601" s="44">
        <f t="shared" si="349"/>
        <v>3944.23</v>
      </c>
      <c r="H601" s="44">
        <f t="shared" si="349"/>
        <v>3944.23</v>
      </c>
      <c r="I601" s="44">
        <f t="shared" si="349"/>
        <v>3944.23</v>
      </c>
      <c r="J601" s="44">
        <f t="shared" si="349"/>
        <v>3944.23</v>
      </c>
      <c r="K601" s="44">
        <f t="shared" si="349"/>
        <v>3944.23</v>
      </c>
      <c r="L601" s="44">
        <f t="shared" si="349"/>
        <v>3944.23</v>
      </c>
      <c r="M601" s="44">
        <f t="shared" si="349"/>
        <v>3944.23</v>
      </c>
      <c r="N601" s="44">
        <f t="shared" si="349"/>
        <v>3944.23</v>
      </c>
      <c r="O601" s="44">
        <f t="shared" si="349"/>
        <v>3944.23</v>
      </c>
      <c r="P601" s="44">
        <f t="shared" si="349"/>
        <v>3944.23</v>
      </c>
      <c r="Q601" s="44">
        <f t="shared" si="349"/>
        <v>3944.23</v>
      </c>
      <c r="R601" s="44">
        <f t="shared" si="349"/>
        <v>3944.23</v>
      </c>
      <c r="S601" s="44">
        <f t="shared" si="349"/>
        <v>3944.23</v>
      </c>
      <c r="T601" s="44">
        <f t="shared" si="349"/>
        <v>3944.23</v>
      </c>
      <c r="U601" s="44">
        <f t="shared" si="349"/>
        <v>3944.23</v>
      </c>
      <c r="V601" s="44">
        <f t="shared" si="349"/>
        <v>3944.23</v>
      </c>
      <c r="W601" s="44">
        <f t="shared" si="349"/>
        <v>3944.23</v>
      </c>
      <c r="X601" s="44">
        <f t="shared" si="349"/>
        <v>3944.23</v>
      </c>
      <c r="Y601" s="44">
        <f t="shared" si="349"/>
        <v>3944.23</v>
      </c>
      <c r="Z601" s="44">
        <f t="shared" si="349"/>
        <v>3944.23</v>
      </c>
      <c r="AA601" s="44">
        <f t="shared" si="349"/>
        <v>3944.23</v>
      </c>
    </row>
    <row r="602" spans="1:27" ht="12.75" hidden="1" customHeight="1" outlineLevel="1" x14ac:dyDescent="0.3">
      <c r="A602" s="99" t="s">
        <v>2240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2241</v>
      </c>
      <c r="B603" s="63" t="s">
        <v>81</v>
      </c>
      <c r="C603" s="43" t="s">
        <v>79</v>
      </c>
      <c r="D603" s="44">
        <f>$D$11</f>
        <v>154.69999999999999</v>
      </c>
      <c r="E603" s="44">
        <f t="shared" ref="E603:AA603" si="350">$D$11</f>
        <v>154.69999999999999</v>
      </c>
      <c r="F603" s="44">
        <f t="shared" si="350"/>
        <v>154.69999999999999</v>
      </c>
      <c r="G603" s="44">
        <f t="shared" si="350"/>
        <v>154.69999999999999</v>
      </c>
      <c r="H603" s="44">
        <f t="shared" si="350"/>
        <v>154.69999999999999</v>
      </c>
      <c r="I603" s="44">
        <f t="shared" si="350"/>
        <v>154.69999999999999</v>
      </c>
      <c r="J603" s="44">
        <f t="shared" si="350"/>
        <v>154.69999999999999</v>
      </c>
      <c r="K603" s="44">
        <f t="shared" si="350"/>
        <v>154.69999999999999</v>
      </c>
      <c r="L603" s="44">
        <f t="shared" si="350"/>
        <v>154.69999999999999</v>
      </c>
      <c r="M603" s="44">
        <f t="shared" si="350"/>
        <v>154.69999999999999</v>
      </c>
      <c r="N603" s="44">
        <f t="shared" si="350"/>
        <v>154.69999999999999</v>
      </c>
      <c r="O603" s="44">
        <f t="shared" si="350"/>
        <v>154.69999999999999</v>
      </c>
      <c r="P603" s="44">
        <f t="shared" si="350"/>
        <v>154.69999999999999</v>
      </c>
      <c r="Q603" s="44">
        <f t="shared" si="350"/>
        <v>154.69999999999999</v>
      </c>
      <c r="R603" s="44">
        <f t="shared" si="350"/>
        <v>154.69999999999999</v>
      </c>
      <c r="S603" s="44">
        <f t="shared" si="350"/>
        <v>154.69999999999999</v>
      </c>
      <c r="T603" s="44">
        <f t="shared" si="350"/>
        <v>154.69999999999999</v>
      </c>
      <c r="U603" s="44">
        <f t="shared" si="350"/>
        <v>154.69999999999999</v>
      </c>
      <c r="V603" s="44">
        <f t="shared" si="350"/>
        <v>154.69999999999999</v>
      </c>
      <c r="W603" s="44">
        <f t="shared" si="350"/>
        <v>154.69999999999999</v>
      </c>
      <c r="X603" s="44">
        <f t="shared" si="350"/>
        <v>154.69999999999999</v>
      </c>
      <c r="Y603" s="44">
        <f t="shared" si="350"/>
        <v>154.69999999999999</v>
      </c>
      <c r="Z603" s="44">
        <f t="shared" si="350"/>
        <v>154.69999999999999</v>
      </c>
      <c r="AA603" s="44">
        <f t="shared" si="350"/>
        <v>154.69999999999999</v>
      </c>
    </row>
    <row r="604" spans="1:27" ht="13.8" collapsed="1" x14ac:dyDescent="0.3">
      <c r="A604" s="98" t="s">
        <v>2242</v>
      </c>
      <c r="B604" s="28" t="str">
        <f>"25"&amp;"."&amp;$B$800&amp;"."&amp;$B$801</f>
        <v>25.07.2024</v>
      </c>
      <c r="C604" s="90" t="s">
        <v>76</v>
      </c>
      <c r="D604" s="91">
        <f>ROUND(((D605+D606+D608+D607)/1000),5)</f>
        <v>5.3084899999999999</v>
      </c>
      <c r="E604" s="91">
        <f>ROUND(((E605+E606+E608+E607)/1000),5)</f>
        <v>5.13443</v>
      </c>
      <c r="F604" s="91">
        <f>ROUND(((F605+F606+F608+F607)/1000),5)</f>
        <v>4.34497</v>
      </c>
      <c r="G604" s="91">
        <f t="shared" ref="G604:AA604" si="351">ROUND(((G605+G606+G608+G607)/1000),5)</f>
        <v>4.2902300000000002</v>
      </c>
      <c r="H604" s="91">
        <f t="shared" si="351"/>
        <v>4.2942</v>
      </c>
      <c r="I604" s="91">
        <f t="shared" si="351"/>
        <v>4.2342500000000003</v>
      </c>
      <c r="J604" s="91">
        <f t="shared" si="351"/>
        <v>5.2531600000000003</v>
      </c>
      <c r="K604" s="91">
        <f t="shared" si="351"/>
        <v>5.5592199999999998</v>
      </c>
      <c r="L604" s="91">
        <f t="shared" si="351"/>
        <v>6.0062300000000004</v>
      </c>
      <c r="M604" s="91">
        <f t="shared" si="351"/>
        <v>6.2962999999999996</v>
      </c>
      <c r="N604" s="91">
        <f t="shared" si="351"/>
        <v>6.3409399999999998</v>
      </c>
      <c r="O604" s="91">
        <f t="shared" si="351"/>
        <v>6.2743200000000003</v>
      </c>
      <c r="P604" s="91">
        <f t="shared" si="351"/>
        <v>6.2779199999999999</v>
      </c>
      <c r="Q604" s="91">
        <f t="shared" si="351"/>
        <v>6.3444900000000004</v>
      </c>
      <c r="R604" s="91">
        <f t="shared" si="351"/>
        <v>6.4691900000000002</v>
      </c>
      <c r="S604" s="91">
        <f t="shared" si="351"/>
        <v>6.4217399999999998</v>
      </c>
      <c r="T604" s="91">
        <f t="shared" si="351"/>
        <v>6.4668299999999999</v>
      </c>
      <c r="U604" s="91">
        <f t="shared" si="351"/>
        <v>6.3886799999999999</v>
      </c>
      <c r="V604" s="91">
        <f t="shared" si="351"/>
        <v>6.3310899999999997</v>
      </c>
      <c r="W604" s="91">
        <f t="shared" si="351"/>
        <v>6.1994699999999998</v>
      </c>
      <c r="X604" s="91">
        <f t="shared" si="351"/>
        <v>6.1423899999999998</v>
      </c>
      <c r="Y604" s="91">
        <f t="shared" si="351"/>
        <v>6.13788</v>
      </c>
      <c r="Z604" s="91">
        <f t="shared" si="351"/>
        <v>5.9625899999999996</v>
      </c>
      <c r="AA604" s="91">
        <f t="shared" si="351"/>
        <v>5.60555</v>
      </c>
    </row>
    <row r="605" spans="1:27" ht="12.75" hidden="1" customHeight="1" outlineLevel="1" x14ac:dyDescent="0.3">
      <c r="A605" s="99" t="s">
        <v>2243</v>
      </c>
      <c r="B605" s="63" t="s">
        <v>238</v>
      </c>
      <c r="C605" s="43" t="s">
        <v>79</v>
      </c>
      <c r="D605" s="44">
        <v>1204.75</v>
      </c>
      <c r="E605" s="44">
        <v>1030.69</v>
      </c>
      <c r="F605" s="44">
        <v>241.23</v>
      </c>
      <c r="G605" s="44">
        <v>186.49</v>
      </c>
      <c r="H605" s="44">
        <v>190.46</v>
      </c>
      <c r="I605" s="44">
        <v>130.51</v>
      </c>
      <c r="J605" s="44">
        <v>1149.42</v>
      </c>
      <c r="K605" s="44">
        <v>1455.48</v>
      </c>
      <c r="L605" s="44">
        <v>1902.49</v>
      </c>
      <c r="M605" s="44">
        <v>2192.56</v>
      </c>
      <c r="N605" s="44">
        <v>2237.1999999999998</v>
      </c>
      <c r="O605" s="44">
        <v>2170.58</v>
      </c>
      <c r="P605" s="44">
        <v>2174.1799999999998</v>
      </c>
      <c r="Q605" s="44">
        <v>2240.75</v>
      </c>
      <c r="R605" s="44">
        <v>2365.4499999999998</v>
      </c>
      <c r="S605" s="44">
        <v>2318</v>
      </c>
      <c r="T605" s="44">
        <v>2363.09</v>
      </c>
      <c r="U605" s="44">
        <v>2284.94</v>
      </c>
      <c r="V605" s="44">
        <v>2227.35</v>
      </c>
      <c r="W605" s="44">
        <v>2095.73</v>
      </c>
      <c r="X605" s="44">
        <v>2038.65</v>
      </c>
      <c r="Y605" s="44">
        <v>2034.14</v>
      </c>
      <c r="Z605" s="44">
        <v>1858.85</v>
      </c>
      <c r="AA605" s="44">
        <v>1501.81</v>
      </c>
    </row>
    <row r="606" spans="1:27" ht="12.75" hidden="1" customHeight="1" outlineLevel="1" x14ac:dyDescent="0.3">
      <c r="A606" s="99" t="s">
        <v>2244</v>
      </c>
      <c r="B606" s="63" t="s">
        <v>90</v>
      </c>
      <c r="C606" s="43" t="s">
        <v>79</v>
      </c>
      <c r="D606" s="44">
        <f>$D$486</f>
        <v>3944.23</v>
      </c>
      <c r="E606" s="44">
        <f t="shared" ref="E606:AA606" si="352">$D$486</f>
        <v>3944.23</v>
      </c>
      <c r="F606" s="44">
        <f t="shared" si="352"/>
        <v>3944.23</v>
      </c>
      <c r="G606" s="44">
        <f t="shared" si="352"/>
        <v>3944.23</v>
      </c>
      <c r="H606" s="44">
        <f t="shared" si="352"/>
        <v>3944.23</v>
      </c>
      <c r="I606" s="44">
        <f t="shared" si="352"/>
        <v>3944.23</v>
      </c>
      <c r="J606" s="44">
        <f t="shared" si="352"/>
        <v>3944.23</v>
      </c>
      <c r="K606" s="44">
        <f t="shared" si="352"/>
        <v>3944.23</v>
      </c>
      <c r="L606" s="44">
        <f t="shared" si="352"/>
        <v>3944.23</v>
      </c>
      <c r="M606" s="44">
        <f t="shared" si="352"/>
        <v>3944.23</v>
      </c>
      <c r="N606" s="44">
        <f t="shared" si="352"/>
        <v>3944.23</v>
      </c>
      <c r="O606" s="44">
        <f t="shared" si="352"/>
        <v>3944.23</v>
      </c>
      <c r="P606" s="44">
        <f t="shared" si="352"/>
        <v>3944.23</v>
      </c>
      <c r="Q606" s="44">
        <f t="shared" si="352"/>
        <v>3944.23</v>
      </c>
      <c r="R606" s="44">
        <f t="shared" si="352"/>
        <v>3944.23</v>
      </c>
      <c r="S606" s="44">
        <f t="shared" si="352"/>
        <v>3944.23</v>
      </c>
      <c r="T606" s="44">
        <f t="shared" si="352"/>
        <v>3944.23</v>
      </c>
      <c r="U606" s="44">
        <f t="shared" si="352"/>
        <v>3944.23</v>
      </c>
      <c r="V606" s="44">
        <f t="shared" si="352"/>
        <v>3944.23</v>
      </c>
      <c r="W606" s="44">
        <f t="shared" si="352"/>
        <v>3944.23</v>
      </c>
      <c r="X606" s="44">
        <f t="shared" si="352"/>
        <v>3944.23</v>
      </c>
      <c r="Y606" s="44">
        <f t="shared" si="352"/>
        <v>3944.23</v>
      </c>
      <c r="Z606" s="44">
        <f t="shared" si="352"/>
        <v>3944.23</v>
      </c>
      <c r="AA606" s="44">
        <f t="shared" si="352"/>
        <v>3944.23</v>
      </c>
    </row>
    <row r="607" spans="1:27" ht="12.75" hidden="1" customHeight="1" outlineLevel="1" x14ac:dyDescent="0.3">
      <c r="A607" s="99" t="s">
        <v>2245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2246</v>
      </c>
      <c r="B608" s="63" t="s">
        <v>81</v>
      </c>
      <c r="C608" s="43" t="s">
        <v>79</v>
      </c>
      <c r="D608" s="44">
        <f>$D$11</f>
        <v>154.69999999999999</v>
      </c>
      <c r="E608" s="44">
        <f t="shared" ref="E608:AA608" si="353">$D$11</f>
        <v>154.69999999999999</v>
      </c>
      <c r="F608" s="44">
        <f t="shared" si="353"/>
        <v>154.69999999999999</v>
      </c>
      <c r="G608" s="44">
        <f t="shared" si="353"/>
        <v>154.69999999999999</v>
      </c>
      <c r="H608" s="44">
        <f t="shared" si="353"/>
        <v>154.69999999999999</v>
      </c>
      <c r="I608" s="44">
        <f t="shared" si="353"/>
        <v>154.69999999999999</v>
      </c>
      <c r="J608" s="44">
        <f t="shared" si="353"/>
        <v>154.69999999999999</v>
      </c>
      <c r="K608" s="44">
        <f t="shared" si="353"/>
        <v>154.69999999999999</v>
      </c>
      <c r="L608" s="44">
        <f t="shared" si="353"/>
        <v>154.69999999999999</v>
      </c>
      <c r="M608" s="44">
        <f t="shared" si="353"/>
        <v>154.69999999999999</v>
      </c>
      <c r="N608" s="44">
        <f t="shared" si="353"/>
        <v>154.69999999999999</v>
      </c>
      <c r="O608" s="44">
        <f t="shared" si="353"/>
        <v>154.69999999999999</v>
      </c>
      <c r="P608" s="44">
        <f t="shared" si="353"/>
        <v>154.69999999999999</v>
      </c>
      <c r="Q608" s="44">
        <f t="shared" si="353"/>
        <v>154.69999999999999</v>
      </c>
      <c r="R608" s="44">
        <f t="shared" si="353"/>
        <v>154.69999999999999</v>
      </c>
      <c r="S608" s="44">
        <f t="shared" si="353"/>
        <v>154.69999999999999</v>
      </c>
      <c r="T608" s="44">
        <f t="shared" si="353"/>
        <v>154.69999999999999</v>
      </c>
      <c r="U608" s="44">
        <f t="shared" si="353"/>
        <v>154.69999999999999</v>
      </c>
      <c r="V608" s="44">
        <f t="shared" si="353"/>
        <v>154.69999999999999</v>
      </c>
      <c r="W608" s="44">
        <f t="shared" si="353"/>
        <v>154.69999999999999</v>
      </c>
      <c r="X608" s="44">
        <f t="shared" si="353"/>
        <v>154.69999999999999</v>
      </c>
      <c r="Y608" s="44">
        <f t="shared" si="353"/>
        <v>154.69999999999999</v>
      </c>
      <c r="Z608" s="44">
        <f t="shared" si="353"/>
        <v>154.69999999999999</v>
      </c>
      <c r="AA608" s="44">
        <f t="shared" si="353"/>
        <v>154.69999999999999</v>
      </c>
    </row>
    <row r="609" spans="1:27" ht="13.8" collapsed="1" x14ac:dyDescent="0.3">
      <c r="A609" s="98" t="s">
        <v>2247</v>
      </c>
      <c r="B609" s="28" t="str">
        <f>"26"&amp;"."&amp;$B$800&amp;"."&amp;$B$801</f>
        <v>26.07.2024</v>
      </c>
      <c r="C609" s="90" t="s">
        <v>76</v>
      </c>
      <c r="D609" s="91">
        <f>ROUND(((D610+D611+D613+D612)/1000),5)</f>
        <v>5.4484500000000002</v>
      </c>
      <c r="E609" s="91">
        <f>ROUND(((E610+E611+E613+E612)/1000),5)</f>
        <v>5.3018900000000002</v>
      </c>
      <c r="F609" s="91">
        <f>ROUND(((F610+F611+F613+F612)/1000),5)</f>
        <v>5.2027900000000002</v>
      </c>
      <c r="G609" s="91">
        <f t="shared" ref="G609:AA609" si="354">ROUND(((G610+G611+G613+G612)/1000),5)</f>
        <v>5.1405599999999998</v>
      </c>
      <c r="H609" s="91">
        <f t="shared" si="354"/>
        <v>5.0893699999999997</v>
      </c>
      <c r="I609" s="91">
        <f t="shared" si="354"/>
        <v>5.18797</v>
      </c>
      <c r="J609" s="91">
        <f t="shared" si="354"/>
        <v>5.3822799999999997</v>
      </c>
      <c r="K609" s="91">
        <f t="shared" si="354"/>
        <v>5.7339000000000002</v>
      </c>
      <c r="L609" s="91">
        <f t="shared" si="354"/>
        <v>6.2177300000000004</v>
      </c>
      <c r="M609" s="91">
        <f t="shared" si="354"/>
        <v>6.4432700000000001</v>
      </c>
      <c r="N609" s="91">
        <f t="shared" si="354"/>
        <v>6.5003500000000001</v>
      </c>
      <c r="O609" s="91">
        <f t="shared" si="354"/>
        <v>6.4998100000000001</v>
      </c>
      <c r="P609" s="91">
        <f t="shared" si="354"/>
        <v>6.4886200000000001</v>
      </c>
      <c r="Q609" s="91">
        <f t="shared" si="354"/>
        <v>6.5066600000000001</v>
      </c>
      <c r="R609" s="91">
        <f t="shared" si="354"/>
        <v>6.4988099999999998</v>
      </c>
      <c r="S609" s="91">
        <f t="shared" si="354"/>
        <v>6.5096499999999997</v>
      </c>
      <c r="T609" s="91">
        <f t="shared" si="354"/>
        <v>6.4835900000000004</v>
      </c>
      <c r="U609" s="91">
        <f t="shared" si="354"/>
        <v>6.4471299999999996</v>
      </c>
      <c r="V609" s="91">
        <f t="shared" si="354"/>
        <v>6.4198199999999996</v>
      </c>
      <c r="W609" s="91">
        <f t="shared" si="354"/>
        <v>6.2888500000000001</v>
      </c>
      <c r="X609" s="91">
        <f t="shared" si="354"/>
        <v>6.15787</v>
      </c>
      <c r="Y609" s="91">
        <f t="shared" si="354"/>
        <v>6.2202999999999999</v>
      </c>
      <c r="Z609" s="91">
        <f t="shared" si="354"/>
        <v>6.0659400000000003</v>
      </c>
      <c r="AA609" s="91">
        <f t="shared" si="354"/>
        <v>5.7718100000000003</v>
      </c>
    </row>
    <row r="610" spans="1:27" ht="12.75" hidden="1" customHeight="1" outlineLevel="1" x14ac:dyDescent="0.3">
      <c r="A610" s="99" t="s">
        <v>2248</v>
      </c>
      <c r="B610" s="63" t="s">
        <v>238</v>
      </c>
      <c r="C610" s="43" t="s">
        <v>79</v>
      </c>
      <c r="D610" s="44">
        <v>1344.71</v>
      </c>
      <c r="E610" s="44">
        <v>1198.1500000000001</v>
      </c>
      <c r="F610" s="44">
        <v>1099.05</v>
      </c>
      <c r="G610" s="44">
        <v>1036.82</v>
      </c>
      <c r="H610" s="44">
        <v>985.63</v>
      </c>
      <c r="I610" s="44">
        <v>1084.23</v>
      </c>
      <c r="J610" s="44">
        <v>1278.54</v>
      </c>
      <c r="K610" s="44">
        <v>1630.16</v>
      </c>
      <c r="L610" s="44">
        <v>2113.9899999999998</v>
      </c>
      <c r="M610" s="44">
        <v>2339.5300000000002</v>
      </c>
      <c r="N610" s="44">
        <v>2396.61</v>
      </c>
      <c r="O610" s="44">
        <v>2396.0700000000002</v>
      </c>
      <c r="P610" s="44">
        <v>2384.88</v>
      </c>
      <c r="Q610" s="44">
        <v>2402.92</v>
      </c>
      <c r="R610" s="44">
        <v>2395.0700000000002</v>
      </c>
      <c r="S610" s="44">
        <v>2405.91</v>
      </c>
      <c r="T610" s="44">
        <v>2379.85</v>
      </c>
      <c r="U610" s="44">
        <v>2343.39</v>
      </c>
      <c r="V610" s="44">
        <v>2316.08</v>
      </c>
      <c r="W610" s="44">
        <v>2185.11</v>
      </c>
      <c r="X610" s="44">
        <v>2054.13</v>
      </c>
      <c r="Y610" s="44">
        <v>2116.56</v>
      </c>
      <c r="Z610" s="44">
        <v>1962.2</v>
      </c>
      <c r="AA610" s="44">
        <v>1668.07</v>
      </c>
    </row>
    <row r="611" spans="1:27" ht="12.75" hidden="1" customHeight="1" outlineLevel="1" x14ac:dyDescent="0.3">
      <c r="A611" s="99" t="s">
        <v>2249</v>
      </c>
      <c r="B611" s="63" t="s">
        <v>90</v>
      </c>
      <c r="C611" s="43" t="s">
        <v>79</v>
      </c>
      <c r="D611" s="44">
        <f>$D$486</f>
        <v>3944.23</v>
      </c>
      <c r="E611" s="44">
        <f t="shared" ref="E611:AA611" si="355">$D$486</f>
        <v>3944.23</v>
      </c>
      <c r="F611" s="44">
        <f t="shared" si="355"/>
        <v>3944.23</v>
      </c>
      <c r="G611" s="44">
        <f t="shared" si="355"/>
        <v>3944.23</v>
      </c>
      <c r="H611" s="44">
        <f t="shared" si="355"/>
        <v>3944.23</v>
      </c>
      <c r="I611" s="44">
        <f t="shared" si="355"/>
        <v>3944.23</v>
      </c>
      <c r="J611" s="44">
        <f t="shared" si="355"/>
        <v>3944.23</v>
      </c>
      <c r="K611" s="44">
        <f t="shared" si="355"/>
        <v>3944.23</v>
      </c>
      <c r="L611" s="44">
        <f t="shared" si="355"/>
        <v>3944.23</v>
      </c>
      <c r="M611" s="44">
        <f t="shared" si="355"/>
        <v>3944.23</v>
      </c>
      <c r="N611" s="44">
        <f t="shared" si="355"/>
        <v>3944.23</v>
      </c>
      <c r="O611" s="44">
        <f t="shared" si="355"/>
        <v>3944.23</v>
      </c>
      <c r="P611" s="44">
        <f t="shared" si="355"/>
        <v>3944.23</v>
      </c>
      <c r="Q611" s="44">
        <f t="shared" si="355"/>
        <v>3944.23</v>
      </c>
      <c r="R611" s="44">
        <f t="shared" si="355"/>
        <v>3944.23</v>
      </c>
      <c r="S611" s="44">
        <f t="shared" si="355"/>
        <v>3944.23</v>
      </c>
      <c r="T611" s="44">
        <f t="shared" si="355"/>
        <v>3944.23</v>
      </c>
      <c r="U611" s="44">
        <f t="shared" si="355"/>
        <v>3944.23</v>
      </c>
      <c r="V611" s="44">
        <f t="shared" si="355"/>
        <v>3944.23</v>
      </c>
      <c r="W611" s="44">
        <f t="shared" si="355"/>
        <v>3944.23</v>
      </c>
      <c r="X611" s="44">
        <f t="shared" si="355"/>
        <v>3944.23</v>
      </c>
      <c r="Y611" s="44">
        <f t="shared" si="355"/>
        <v>3944.23</v>
      </c>
      <c r="Z611" s="44">
        <f t="shared" si="355"/>
        <v>3944.23</v>
      </c>
      <c r="AA611" s="44">
        <f t="shared" si="355"/>
        <v>3944.23</v>
      </c>
    </row>
    <row r="612" spans="1:27" ht="12.75" hidden="1" customHeight="1" outlineLevel="1" x14ac:dyDescent="0.3">
      <c r="A612" s="99" t="s">
        <v>2250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2251</v>
      </c>
      <c r="B613" s="63" t="s">
        <v>81</v>
      </c>
      <c r="C613" s="43" t="s">
        <v>79</v>
      </c>
      <c r="D613" s="44">
        <f>$D$11</f>
        <v>154.69999999999999</v>
      </c>
      <c r="E613" s="44">
        <f t="shared" ref="E613:AA613" si="356">$D$11</f>
        <v>154.69999999999999</v>
      </c>
      <c r="F613" s="44">
        <f t="shared" si="356"/>
        <v>154.69999999999999</v>
      </c>
      <c r="G613" s="44">
        <f t="shared" si="356"/>
        <v>154.69999999999999</v>
      </c>
      <c r="H613" s="44">
        <f t="shared" si="356"/>
        <v>154.69999999999999</v>
      </c>
      <c r="I613" s="44">
        <f t="shared" si="356"/>
        <v>154.69999999999999</v>
      </c>
      <c r="J613" s="44">
        <f t="shared" si="356"/>
        <v>154.69999999999999</v>
      </c>
      <c r="K613" s="44">
        <f t="shared" si="356"/>
        <v>154.69999999999999</v>
      </c>
      <c r="L613" s="44">
        <f t="shared" si="356"/>
        <v>154.69999999999999</v>
      </c>
      <c r="M613" s="44">
        <f t="shared" si="356"/>
        <v>154.69999999999999</v>
      </c>
      <c r="N613" s="44">
        <f t="shared" si="356"/>
        <v>154.69999999999999</v>
      </c>
      <c r="O613" s="44">
        <f t="shared" si="356"/>
        <v>154.69999999999999</v>
      </c>
      <c r="P613" s="44">
        <f t="shared" si="356"/>
        <v>154.69999999999999</v>
      </c>
      <c r="Q613" s="44">
        <f t="shared" si="356"/>
        <v>154.69999999999999</v>
      </c>
      <c r="R613" s="44">
        <f t="shared" si="356"/>
        <v>154.69999999999999</v>
      </c>
      <c r="S613" s="44">
        <f t="shared" si="356"/>
        <v>154.69999999999999</v>
      </c>
      <c r="T613" s="44">
        <f t="shared" si="356"/>
        <v>154.69999999999999</v>
      </c>
      <c r="U613" s="44">
        <f t="shared" si="356"/>
        <v>154.69999999999999</v>
      </c>
      <c r="V613" s="44">
        <f t="shared" si="356"/>
        <v>154.69999999999999</v>
      </c>
      <c r="W613" s="44">
        <f t="shared" si="356"/>
        <v>154.69999999999999</v>
      </c>
      <c r="X613" s="44">
        <f t="shared" si="356"/>
        <v>154.69999999999999</v>
      </c>
      <c r="Y613" s="44">
        <f t="shared" si="356"/>
        <v>154.69999999999999</v>
      </c>
      <c r="Z613" s="44">
        <f t="shared" si="356"/>
        <v>154.69999999999999</v>
      </c>
      <c r="AA613" s="44">
        <f t="shared" si="356"/>
        <v>154.69999999999999</v>
      </c>
    </row>
    <row r="614" spans="1:27" ht="13.8" collapsed="1" x14ac:dyDescent="0.3">
      <c r="A614" s="98" t="s">
        <v>2252</v>
      </c>
      <c r="B614" s="28" t="str">
        <f>"27"&amp;"."&amp;$B$800&amp;"."&amp;$B$801</f>
        <v>27.07.2024</v>
      </c>
      <c r="C614" s="90" t="s">
        <v>76</v>
      </c>
      <c r="D614" s="91">
        <f>ROUND(((D615+D616+D618+D617)/1000),5)</f>
        <v>5.6314099999999998</v>
      </c>
      <c r="E614" s="91">
        <f>ROUND(((E615+E616+E618+E617)/1000),5)</f>
        <v>5.4334100000000003</v>
      </c>
      <c r="F614" s="91">
        <f>ROUND(((F615+F616+F618+F617)/1000),5)</f>
        <v>5.3338200000000002</v>
      </c>
      <c r="G614" s="91">
        <f t="shared" ref="G614:AA614" si="357">ROUND(((G615+G616+G618+G617)/1000),5)</f>
        <v>5.2436499999999997</v>
      </c>
      <c r="H614" s="91">
        <f t="shared" si="357"/>
        <v>5.2101100000000002</v>
      </c>
      <c r="I614" s="91">
        <f t="shared" si="357"/>
        <v>5.2980900000000002</v>
      </c>
      <c r="J614" s="91">
        <f t="shared" si="357"/>
        <v>5.3502700000000001</v>
      </c>
      <c r="K614" s="91">
        <f t="shared" si="357"/>
        <v>5.5825300000000002</v>
      </c>
      <c r="L614" s="91">
        <f t="shared" si="357"/>
        <v>5.8719700000000001</v>
      </c>
      <c r="M614" s="91">
        <f t="shared" si="357"/>
        <v>6.3343600000000002</v>
      </c>
      <c r="N614" s="91">
        <f t="shared" si="357"/>
        <v>6.4032299999999998</v>
      </c>
      <c r="O614" s="91">
        <f t="shared" si="357"/>
        <v>6.4376199999999999</v>
      </c>
      <c r="P614" s="91">
        <f t="shared" si="357"/>
        <v>6.4780300000000004</v>
      </c>
      <c r="Q614" s="91">
        <f t="shared" si="357"/>
        <v>6.5403900000000004</v>
      </c>
      <c r="R614" s="91">
        <f t="shared" si="357"/>
        <v>6.5758099999999997</v>
      </c>
      <c r="S614" s="91">
        <f t="shared" si="357"/>
        <v>6.5237699999999998</v>
      </c>
      <c r="T614" s="91">
        <f t="shared" si="357"/>
        <v>6.5150800000000002</v>
      </c>
      <c r="U614" s="91">
        <f t="shared" si="357"/>
        <v>6.4968000000000004</v>
      </c>
      <c r="V614" s="91">
        <f t="shared" si="357"/>
        <v>6.4734100000000003</v>
      </c>
      <c r="W614" s="91">
        <f t="shared" si="357"/>
        <v>6.3935399999999998</v>
      </c>
      <c r="X614" s="91">
        <f t="shared" si="357"/>
        <v>6.3718000000000004</v>
      </c>
      <c r="Y614" s="91">
        <f t="shared" si="357"/>
        <v>6.3349599999999997</v>
      </c>
      <c r="Z614" s="91">
        <f t="shared" si="357"/>
        <v>6.0679699999999999</v>
      </c>
      <c r="AA614" s="91">
        <f t="shared" si="357"/>
        <v>5.79291</v>
      </c>
    </row>
    <row r="615" spans="1:27" ht="12.75" hidden="1" customHeight="1" outlineLevel="1" x14ac:dyDescent="0.3">
      <c r="A615" s="99" t="s">
        <v>2253</v>
      </c>
      <c r="B615" s="63" t="s">
        <v>238</v>
      </c>
      <c r="C615" s="43" t="s">
        <v>79</v>
      </c>
      <c r="D615" s="44">
        <v>1527.67</v>
      </c>
      <c r="E615" s="44">
        <v>1329.67</v>
      </c>
      <c r="F615" s="44">
        <v>1230.08</v>
      </c>
      <c r="G615" s="44">
        <v>1139.9100000000001</v>
      </c>
      <c r="H615" s="44">
        <v>1106.3699999999999</v>
      </c>
      <c r="I615" s="44">
        <v>1194.3499999999999</v>
      </c>
      <c r="J615" s="44">
        <v>1246.53</v>
      </c>
      <c r="K615" s="44">
        <v>1478.79</v>
      </c>
      <c r="L615" s="44">
        <v>1768.23</v>
      </c>
      <c r="M615" s="44">
        <v>2230.62</v>
      </c>
      <c r="N615" s="44">
        <v>2299.4899999999998</v>
      </c>
      <c r="O615" s="44">
        <v>2333.88</v>
      </c>
      <c r="P615" s="44">
        <v>2374.29</v>
      </c>
      <c r="Q615" s="44">
        <v>2436.65</v>
      </c>
      <c r="R615" s="44">
        <v>2472.0700000000002</v>
      </c>
      <c r="S615" s="44">
        <v>2420.0300000000002</v>
      </c>
      <c r="T615" s="44">
        <v>2411.34</v>
      </c>
      <c r="U615" s="44">
        <v>2393.06</v>
      </c>
      <c r="V615" s="44">
        <v>2369.67</v>
      </c>
      <c r="W615" s="44">
        <v>2289.8000000000002</v>
      </c>
      <c r="X615" s="44">
        <v>2268.06</v>
      </c>
      <c r="Y615" s="44">
        <v>2231.2199999999998</v>
      </c>
      <c r="Z615" s="44">
        <v>1964.23</v>
      </c>
      <c r="AA615" s="44">
        <v>1689.17</v>
      </c>
    </row>
    <row r="616" spans="1:27" ht="12.75" hidden="1" customHeight="1" outlineLevel="1" x14ac:dyDescent="0.3">
      <c r="A616" s="99" t="s">
        <v>2254</v>
      </c>
      <c r="B616" s="63" t="s">
        <v>90</v>
      </c>
      <c r="C616" s="43" t="s">
        <v>79</v>
      </c>
      <c r="D616" s="44">
        <f>$D$486</f>
        <v>3944.23</v>
      </c>
      <c r="E616" s="44">
        <f t="shared" ref="E616:AA616" si="358">$D$486</f>
        <v>3944.23</v>
      </c>
      <c r="F616" s="44">
        <f t="shared" si="358"/>
        <v>3944.23</v>
      </c>
      <c r="G616" s="44">
        <f t="shared" si="358"/>
        <v>3944.23</v>
      </c>
      <c r="H616" s="44">
        <f t="shared" si="358"/>
        <v>3944.23</v>
      </c>
      <c r="I616" s="44">
        <f t="shared" si="358"/>
        <v>3944.23</v>
      </c>
      <c r="J616" s="44">
        <f t="shared" si="358"/>
        <v>3944.23</v>
      </c>
      <c r="K616" s="44">
        <f t="shared" si="358"/>
        <v>3944.23</v>
      </c>
      <c r="L616" s="44">
        <f t="shared" si="358"/>
        <v>3944.23</v>
      </c>
      <c r="M616" s="44">
        <f t="shared" si="358"/>
        <v>3944.23</v>
      </c>
      <c r="N616" s="44">
        <f t="shared" si="358"/>
        <v>3944.23</v>
      </c>
      <c r="O616" s="44">
        <f t="shared" si="358"/>
        <v>3944.23</v>
      </c>
      <c r="P616" s="44">
        <f t="shared" si="358"/>
        <v>3944.23</v>
      </c>
      <c r="Q616" s="44">
        <f t="shared" si="358"/>
        <v>3944.23</v>
      </c>
      <c r="R616" s="44">
        <f t="shared" si="358"/>
        <v>3944.23</v>
      </c>
      <c r="S616" s="44">
        <f t="shared" si="358"/>
        <v>3944.23</v>
      </c>
      <c r="T616" s="44">
        <f t="shared" si="358"/>
        <v>3944.23</v>
      </c>
      <c r="U616" s="44">
        <f t="shared" si="358"/>
        <v>3944.23</v>
      </c>
      <c r="V616" s="44">
        <f t="shared" si="358"/>
        <v>3944.23</v>
      </c>
      <c r="W616" s="44">
        <f t="shared" si="358"/>
        <v>3944.23</v>
      </c>
      <c r="X616" s="44">
        <f t="shared" si="358"/>
        <v>3944.23</v>
      </c>
      <c r="Y616" s="44">
        <f t="shared" si="358"/>
        <v>3944.23</v>
      </c>
      <c r="Z616" s="44">
        <f t="shared" si="358"/>
        <v>3944.23</v>
      </c>
      <c r="AA616" s="44">
        <f t="shared" si="358"/>
        <v>3944.23</v>
      </c>
    </row>
    <row r="617" spans="1:27" ht="12.75" hidden="1" customHeight="1" outlineLevel="1" x14ac:dyDescent="0.3">
      <c r="A617" s="99" t="s">
        <v>2255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2256</v>
      </c>
      <c r="B618" s="63" t="s">
        <v>81</v>
      </c>
      <c r="C618" s="43" t="s">
        <v>79</v>
      </c>
      <c r="D618" s="44">
        <f>$D$11</f>
        <v>154.69999999999999</v>
      </c>
      <c r="E618" s="44">
        <f t="shared" ref="E618:AA618" si="359">$D$11</f>
        <v>154.69999999999999</v>
      </c>
      <c r="F618" s="44">
        <f t="shared" si="359"/>
        <v>154.69999999999999</v>
      </c>
      <c r="G618" s="44">
        <f t="shared" si="359"/>
        <v>154.69999999999999</v>
      </c>
      <c r="H618" s="44">
        <f t="shared" si="359"/>
        <v>154.69999999999999</v>
      </c>
      <c r="I618" s="44">
        <f t="shared" si="359"/>
        <v>154.69999999999999</v>
      </c>
      <c r="J618" s="44">
        <f t="shared" si="359"/>
        <v>154.69999999999999</v>
      </c>
      <c r="K618" s="44">
        <f t="shared" si="359"/>
        <v>154.69999999999999</v>
      </c>
      <c r="L618" s="44">
        <f t="shared" si="359"/>
        <v>154.69999999999999</v>
      </c>
      <c r="M618" s="44">
        <f t="shared" si="359"/>
        <v>154.69999999999999</v>
      </c>
      <c r="N618" s="44">
        <f t="shared" si="359"/>
        <v>154.69999999999999</v>
      </c>
      <c r="O618" s="44">
        <f t="shared" si="359"/>
        <v>154.69999999999999</v>
      </c>
      <c r="P618" s="44">
        <f t="shared" si="359"/>
        <v>154.69999999999999</v>
      </c>
      <c r="Q618" s="44">
        <f t="shared" si="359"/>
        <v>154.69999999999999</v>
      </c>
      <c r="R618" s="44">
        <f t="shared" si="359"/>
        <v>154.69999999999999</v>
      </c>
      <c r="S618" s="44">
        <f t="shared" si="359"/>
        <v>154.69999999999999</v>
      </c>
      <c r="T618" s="44">
        <f t="shared" si="359"/>
        <v>154.69999999999999</v>
      </c>
      <c r="U618" s="44">
        <f t="shared" si="359"/>
        <v>154.69999999999999</v>
      </c>
      <c r="V618" s="44">
        <f t="shared" si="359"/>
        <v>154.69999999999999</v>
      </c>
      <c r="W618" s="44">
        <f t="shared" si="359"/>
        <v>154.69999999999999</v>
      </c>
      <c r="X618" s="44">
        <f t="shared" si="359"/>
        <v>154.69999999999999</v>
      </c>
      <c r="Y618" s="44">
        <f t="shared" si="359"/>
        <v>154.69999999999999</v>
      </c>
      <c r="Z618" s="44">
        <f t="shared" si="359"/>
        <v>154.69999999999999</v>
      </c>
      <c r="AA618" s="44">
        <f t="shared" si="359"/>
        <v>154.69999999999999</v>
      </c>
    </row>
    <row r="619" spans="1:27" ht="13.8" collapsed="1" x14ac:dyDescent="0.3">
      <c r="A619" s="98" t="s">
        <v>2257</v>
      </c>
      <c r="B619" s="28" t="str">
        <f>"28"&amp;"."&amp;$B$800&amp;"."&amp;$B$801</f>
        <v>28.07.2024</v>
      </c>
      <c r="C619" s="90" t="s">
        <v>76</v>
      </c>
      <c r="D619" s="91">
        <f>ROUND(((D620+D621+D623+D622)/1000),5)</f>
        <v>5.5764100000000001</v>
      </c>
      <c r="E619" s="91">
        <f>ROUND(((E620+E621+E623+E622)/1000),5)</f>
        <v>5.40517</v>
      </c>
      <c r="F619" s="91">
        <f>ROUND(((F620+F621+F623+F622)/1000),5)</f>
        <v>5.3184399999999998</v>
      </c>
      <c r="G619" s="91">
        <f t="shared" ref="G619:AA619" si="360">ROUND(((G620+G621+G623+G622)/1000),5)</f>
        <v>5.1339300000000003</v>
      </c>
      <c r="H619" s="91">
        <f t="shared" si="360"/>
        <v>5.0851499999999996</v>
      </c>
      <c r="I619" s="91">
        <f t="shared" si="360"/>
        <v>5.1843700000000004</v>
      </c>
      <c r="J619" s="91">
        <f t="shared" si="360"/>
        <v>5.2990300000000001</v>
      </c>
      <c r="K619" s="91">
        <f t="shared" si="360"/>
        <v>5.55694</v>
      </c>
      <c r="L619" s="91">
        <f t="shared" si="360"/>
        <v>5.7927400000000002</v>
      </c>
      <c r="M619" s="91">
        <f t="shared" si="360"/>
        <v>6.1594199999999999</v>
      </c>
      <c r="N619" s="91">
        <f t="shared" si="360"/>
        <v>6.3912399999999998</v>
      </c>
      <c r="O619" s="91">
        <f t="shared" si="360"/>
        <v>6.41099</v>
      </c>
      <c r="P619" s="91">
        <f t="shared" si="360"/>
        <v>6.4186500000000004</v>
      </c>
      <c r="Q619" s="91">
        <f t="shared" si="360"/>
        <v>6.4314799999999996</v>
      </c>
      <c r="R619" s="91">
        <f t="shared" si="360"/>
        <v>6.4380699999999997</v>
      </c>
      <c r="S619" s="91">
        <f t="shared" si="360"/>
        <v>6.4698900000000004</v>
      </c>
      <c r="T619" s="91">
        <f t="shared" si="360"/>
        <v>6.4712899999999998</v>
      </c>
      <c r="U619" s="91">
        <f t="shared" si="360"/>
        <v>6.46225</v>
      </c>
      <c r="V619" s="91">
        <f t="shared" si="360"/>
        <v>6.4561000000000002</v>
      </c>
      <c r="W619" s="91">
        <f t="shared" si="360"/>
        <v>6.4390000000000001</v>
      </c>
      <c r="X619" s="91">
        <f t="shared" si="360"/>
        <v>6.4146599999999996</v>
      </c>
      <c r="Y619" s="91">
        <f t="shared" si="360"/>
        <v>6.3971299999999998</v>
      </c>
      <c r="Z619" s="91">
        <f t="shared" si="360"/>
        <v>6.1174600000000003</v>
      </c>
      <c r="AA619" s="91">
        <f t="shared" si="360"/>
        <v>5.8271600000000001</v>
      </c>
    </row>
    <row r="620" spans="1:27" ht="12.75" hidden="1" customHeight="1" outlineLevel="1" x14ac:dyDescent="0.3">
      <c r="A620" s="99" t="s">
        <v>2258</v>
      </c>
      <c r="B620" s="63" t="s">
        <v>238</v>
      </c>
      <c r="C620" s="43" t="s">
        <v>79</v>
      </c>
      <c r="D620" s="44">
        <v>1472.67</v>
      </c>
      <c r="E620" s="44">
        <v>1301.43</v>
      </c>
      <c r="F620" s="44">
        <v>1214.7</v>
      </c>
      <c r="G620" s="44">
        <v>1030.19</v>
      </c>
      <c r="H620" s="44">
        <v>981.41</v>
      </c>
      <c r="I620" s="44">
        <v>1080.6300000000001</v>
      </c>
      <c r="J620" s="44">
        <v>1195.29</v>
      </c>
      <c r="K620" s="44">
        <v>1453.2</v>
      </c>
      <c r="L620" s="44">
        <v>1689</v>
      </c>
      <c r="M620" s="44">
        <v>2055.6799999999998</v>
      </c>
      <c r="N620" s="44">
        <v>2287.5</v>
      </c>
      <c r="O620" s="44">
        <v>2307.25</v>
      </c>
      <c r="P620" s="44">
        <v>2314.91</v>
      </c>
      <c r="Q620" s="44">
        <v>2327.7399999999998</v>
      </c>
      <c r="R620" s="44">
        <v>2334.33</v>
      </c>
      <c r="S620" s="44">
        <v>2366.15</v>
      </c>
      <c r="T620" s="44">
        <v>2367.5500000000002</v>
      </c>
      <c r="U620" s="44">
        <v>2358.5100000000002</v>
      </c>
      <c r="V620" s="44">
        <v>2352.36</v>
      </c>
      <c r="W620" s="44">
        <v>2335.2600000000002</v>
      </c>
      <c r="X620" s="44">
        <v>2310.92</v>
      </c>
      <c r="Y620" s="44">
        <v>2293.39</v>
      </c>
      <c r="Z620" s="44">
        <v>2013.72</v>
      </c>
      <c r="AA620" s="44">
        <v>1723.42</v>
      </c>
    </row>
    <row r="621" spans="1:27" ht="12.75" hidden="1" customHeight="1" outlineLevel="1" x14ac:dyDescent="0.3">
      <c r="A621" s="99" t="s">
        <v>2259</v>
      </c>
      <c r="B621" s="63" t="s">
        <v>90</v>
      </c>
      <c r="C621" s="43" t="s">
        <v>79</v>
      </c>
      <c r="D621" s="44">
        <f>$D$486</f>
        <v>3944.23</v>
      </c>
      <c r="E621" s="44">
        <f t="shared" ref="E621:AA621" si="361">$D$486</f>
        <v>3944.23</v>
      </c>
      <c r="F621" s="44">
        <f t="shared" si="361"/>
        <v>3944.23</v>
      </c>
      <c r="G621" s="44">
        <f t="shared" si="361"/>
        <v>3944.23</v>
      </c>
      <c r="H621" s="44">
        <f t="shared" si="361"/>
        <v>3944.23</v>
      </c>
      <c r="I621" s="44">
        <f t="shared" si="361"/>
        <v>3944.23</v>
      </c>
      <c r="J621" s="44">
        <f t="shared" si="361"/>
        <v>3944.23</v>
      </c>
      <c r="K621" s="44">
        <f t="shared" si="361"/>
        <v>3944.23</v>
      </c>
      <c r="L621" s="44">
        <f t="shared" si="361"/>
        <v>3944.23</v>
      </c>
      <c r="M621" s="44">
        <f t="shared" si="361"/>
        <v>3944.23</v>
      </c>
      <c r="N621" s="44">
        <f t="shared" si="361"/>
        <v>3944.23</v>
      </c>
      <c r="O621" s="44">
        <f t="shared" si="361"/>
        <v>3944.23</v>
      </c>
      <c r="P621" s="44">
        <f t="shared" si="361"/>
        <v>3944.23</v>
      </c>
      <c r="Q621" s="44">
        <f t="shared" si="361"/>
        <v>3944.23</v>
      </c>
      <c r="R621" s="44">
        <f t="shared" si="361"/>
        <v>3944.23</v>
      </c>
      <c r="S621" s="44">
        <f t="shared" si="361"/>
        <v>3944.23</v>
      </c>
      <c r="T621" s="44">
        <f t="shared" si="361"/>
        <v>3944.23</v>
      </c>
      <c r="U621" s="44">
        <f t="shared" si="361"/>
        <v>3944.23</v>
      </c>
      <c r="V621" s="44">
        <f t="shared" si="361"/>
        <v>3944.23</v>
      </c>
      <c r="W621" s="44">
        <f t="shared" si="361"/>
        <v>3944.23</v>
      </c>
      <c r="X621" s="44">
        <f t="shared" si="361"/>
        <v>3944.23</v>
      </c>
      <c r="Y621" s="44">
        <f t="shared" si="361"/>
        <v>3944.23</v>
      </c>
      <c r="Z621" s="44">
        <f t="shared" si="361"/>
        <v>3944.23</v>
      </c>
      <c r="AA621" s="44">
        <f t="shared" si="361"/>
        <v>3944.23</v>
      </c>
    </row>
    <row r="622" spans="1:27" ht="12.75" hidden="1" customHeight="1" outlineLevel="1" x14ac:dyDescent="0.3">
      <c r="A622" s="99" t="s">
        <v>2260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2261</v>
      </c>
      <c r="B623" s="63" t="s">
        <v>81</v>
      </c>
      <c r="C623" s="43" t="s">
        <v>79</v>
      </c>
      <c r="D623" s="44">
        <f>$D$11</f>
        <v>154.69999999999999</v>
      </c>
      <c r="E623" s="44">
        <f t="shared" ref="E623:AA623" si="362">$D$11</f>
        <v>154.69999999999999</v>
      </c>
      <c r="F623" s="44">
        <f t="shared" si="362"/>
        <v>154.69999999999999</v>
      </c>
      <c r="G623" s="44">
        <f t="shared" si="362"/>
        <v>154.69999999999999</v>
      </c>
      <c r="H623" s="44">
        <f t="shared" si="362"/>
        <v>154.69999999999999</v>
      </c>
      <c r="I623" s="44">
        <f t="shared" si="362"/>
        <v>154.69999999999999</v>
      </c>
      <c r="J623" s="44">
        <f t="shared" si="362"/>
        <v>154.69999999999999</v>
      </c>
      <c r="K623" s="44">
        <f t="shared" si="362"/>
        <v>154.69999999999999</v>
      </c>
      <c r="L623" s="44">
        <f t="shared" si="362"/>
        <v>154.69999999999999</v>
      </c>
      <c r="M623" s="44">
        <f t="shared" si="362"/>
        <v>154.69999999999999</v>
      </c>
      <c r="N623" s="44">
        <f t="shared" si="362"/>
        <v>154.69999999999999</v>
      </c>
      <c r="O623" s="44">
        <f t="shared" si="362"/>
        <v>154.69999999999999</v>
      </c>
      <c r="P623" s="44">
        <f t="shared" si="362"/>
        <v>154.69999999999999</v>
      </c>
      <c r="Q623" s="44">
        <f t="shared" si="362"/>
        <v>154.69999999999999</v>
      </c>
      <c r="R623" s="44">
        <f t="shared" si="362"/>
        <v>154.69999999999999</v>
      </c>
      <c r="S623" s="44">
        <f t="shared" si="362"/>
        <v>154.69999999999999</v>
      </c>
      <c r="T623" s="44">
        <f t="shared" si="362"/>
        <v>154.69999999999999</v>
      </c>
      <c r="U623" s="44">
        <f t="shared" si="362"/>
        <v>154.69999999999999</v>
      </c>
      <c r="V623" s="44">
        <f t="shared" si="362"/>
        <v>154.69999999999999</v>
      </c>
      <c r="W623" s="44">
        <f t="shared" si="362"/>
        <v>154.69999999999999</v>
      </c>
      <c r="X623" s="44">
        <f t="shared" si="362"/>
        <v>154.69999999999999</v>
      </c>
      <c r="Y623" s="44">
        <f t="shared" si="362"/>
        <v>154.69999999999999</v>
      </c>
      <c r="Z623" s="44">
        <f t="shared" si="362"/>
        <v>154.69999999999999</v>
      </c>
      <c r="AA623" s="44">
        <f t="shared" si="362"/>
        <v>154.69999999999999</v>
      </c>
    </row>
    <row r="624" spans="1:27" ht="13.8" collapsed="1" x14ac:dyDescent="0.3">
      <c r="A624" s="98" t="s">
        <v>2262</v>
      </c>
      <c r="B624" s="28" t="str">
        <f>"29"&amp;"."&amp;$B$800&amp;"."&amp;$B$801</f>
        <v>29.07.2024</v>
      </c>
      <c r="C624" s="90" t="s">
        <v>76</v>
      </c>
      <c r="D624" s="91">
        <f>ROUND(((D625+D626+D628+D627)/1000),5)</f>
        <v>5.4487199999999998</v>
      </c>
      <c r="E624" s="91">
        <f>ROUND(((E625+E626+E628+E627)/1000),5)</f>
        <v>5.30098</v>
      </c>
      <c r="F624" s="91">
        <f>ROUND(((F625+F626+F628+F627)/1000),5)</f>
        <v>5.1478999999999999</v>
      </c>
      <c r="G624" s="91">
        <f t="shared" ref="G624:AA624" si="363">ROUND(((G625+G626+G628+G627)/1000),5)</f>
        <v>5.0204199999999997</v>
      </c>
      <c r="H624" s="91">
        <f t="shared" si="363"/>
        <v>4.9649700000000001</v>
      </c>
      <c r="I624" s="91">
        <f t="shared" si="363"/>
        <v>5.1970400000000003</v>
      </c>
      <c r="J624" s="91">
        <f t="shared" si="363"/>
        <v>5.4109600000000002</v>
      </c>
      <c r="K624" s="91">
        <f t="shared" si="363"/>
        <v>5.7103000000000002</v>
      </c>
      <c r="L624" s="91">
        <f t="shared" si="363"/>
        <v>6.2084400000000004</v>
      </c>
      <c r="M624" s="91">
        <f t="shared" si="363"/>
        <v>6.37568</v>
      </c>
      <c r="N624" s="91">
        <f t="shared" si="363"/>
        <v>6.3778300000000003</v>
      </c>
      <c r="O624" s="91">
        <f t="shared" si="363"/>
        <v>6.3494000000000002</v>
      </c>
      <c r="P624" s="91">
        <f t="shared" si="363"/>
        <v>6.2826199999999996</v>
      </c>
      <c r="Q624" s="91">
        <f t="shared" si="363"/>
        <v>6.3962199999999996</v>
      </c>
      <c r="R624" s="91">
        <f t="shared" si="363"/>
        <v>6.3923199999999998</v>
      </c>
      <c r="S624" s="91">
        <f t="shared" si="363"/>
        <v>6.4251699999999996</v>
      </c>
      <c r="T624" s="91">
        <f t="shared" si="363"/>
        <v>6.40557</v>
      </c>
      <c r="U624" s="91">
        <f t="shared" si="363"/>
        <v>6.3756300000000001</v>
      </c>
      <c r="V624" s="91">
        <f t="shared" si="363"/>
        <v>6.3522699999999999</v>
      </c>
      <c r="W624" s="91">
        <f t="shared" si="363"/>
        <v>6.2522399999999996</v>
      </c>
      <c r="X624" s="91">
        <f t="shared" si="363"/>
        <v>6.1698399999999998</v>
      </c>
      <c r="Y624" s="91">
        <f t="shared" si="363"/>
        <v>6.1198100000000002</v>
      </c>
      <c r="Z624" s="91">
        <f t="shared" si="363"/>
        <v>5.8132299999999999</v>
      </c>
      <c r="AA624" s="91">
        <f t="shared" si="363"/>
        <v>5.5727200000000003</v>
      </c>
    </row>
    <row r="625" spans="1:27" ht="12.75" hidden="1" customHeight="1" outlineLevel="1" x14ac:dyDescent="0.3">
      <c r="A625" s="99" t="s">
        <v>2263</v>
      </c>
      <c r="B625" s="63" t="s">
        <v>238</v>
      </c>
      <c r="C625" s="43" t="s">
        <v>79</v>
      </c>
      <c r="D625" s="44">
        <v>1344.98</v>
      </c>
      <c r="E625" s="44">
        <v>1197.24</v>
      </c>
      <c r="F625" s="44">
        <v>1044.1600000000001</v>
      </c>
      <c r="G625" s="44">
        <v>916.68</v>
      </c>
      <c r="H625" s="44">
        <v>861.23</v>
      </c>
      <c r="I625" s="44">
        <v>1093.3</v>
      </c>
      <c r="J625" s="44">
        <v>1307.22</v>
      </c>
      <c r="K625" s="44">
        <v>1606.56</v>
      </c>
      <c r="L625" s="44">
        <v>2104.6999999999998</v>
      </c>
      <c r="M625" s="44">
        <v>2271.94</v>
      </c>
      <c r="N625" s="44">
        <v>2274.09</v>
      </c>
      <c r="O625" s="44">
        <v>2245.66</v>
      </c>
      <c r="P625" s="44">
        <v>2178.88</v>
      </c>
      <c r="Q625" s="44">
        <v>2292.48</v>
      </c>
      <c r="R625" s="44">
        <v>2288.58</v>
      </c>
      <c r="S625" s="44">
        <v>2321.4299999999998</v>
      </c>
      <c r="T625" s="44">
        <v>2301.83</v>
      </c>
      <c r="U625" s="44">
        <v>2271.89</v>
      </c>
      <c r="V625" s="44">
        <v>2248.5300000000002</v>
      </c>
      <c r="W625" s="44">
        <v>2148.5</v>
      </c>
      <c r="X625" s="44">
        <v>2066.1</v>
      </c>
      <c r="Y625" s="44">
        <v>2016.07</v>
      </c>
      <c r="Z625" s="44">
        <v>1709.49</v>
      </c>
      <c r="AA625" s="44">
        <v>1468.98</v>
      </c>
    </row>
    <row r="626" spans="1:27" ht="12.75" hidden="1" customHeight="1" outlineLevel="1" x14ac:dyDescent="0.3">
      <c r="A626" s="99" t="s">
        <v>2264</v>
      </c>
      <c r="B626" s="63" t="s">
        <v>90</v>
      </c>
      <c r="C626" s="43" t="s">
        <v>79</v>
      </c>
      <c r="D626" s="44">
        <f>$D$486</f>
        <v>3944.23</v>
      </c>
      <c r="E626" s="44">
        <f t="shared" ref="E626:AA626" si="364">$D$486</f>
        <v>3944.23</v>
      </c>
      <c r="F626" s="44">
        <f t="shared" si="364"/>
        <v>3944.23</v>
      </c>
      <c r="G626" s="44">
        <f t="shared" si="364"/>
        <v>3944.23</v>
      </c>
      <c r="H626" s="44">
        <f t="shared" si="364"/>
        <v>3944.23</v>
      </c>
      <c r="I626" s="44">
        <f t="shared" si="364"/>
        <v>3944.23</v>
      </c>
      <c r="J626" s="44">
        <f t="shared" si="364"/>
        <v>3944.23</v>
      </c>
      <c r="K626" s="44">
        <f t="shared" si="364"/>
        <v>3944.23</v>
      </c>
      <c r="L626" s="44">
        <f t="shared" si="364"/>
        <v>3944.23</v>
      </c>
      <c r="M626" s="44">
        <f t="shared" si="364"/>
        <v>3944.23</v>
      </c>
      <c r="N626" s="44">
        <f t="shared" si="364"/>
        <v>3944.23</v>
      </c>
      <c r="O626" s="44">
        <f t="shared" si="364"/>
        <v>3944.23</v>
      </c>
      <c r="P626" s="44">
        <f t="shared" si="364"/>
        <v>3944.23</v>
      </c>
      <c r="Q626" s="44">
        <f t="shared" si="364"/>
        <v>3944.23</v>
      </c>
      <c r="R626" s="44">
        <f t="shared" si="364"/>
        <v>3944.23</v>
      </c>
      <c r="S626" s="44">
        <f t="shared" si="364"/>
        <v>3944.23</v>
      </c>
      <c r="T626" s="44">
        <f t="shared" si="364"/>
        <v>3944.23</v>
      </c>
      <c r="U626" s="44">
        <f t="shared" si="364"/>
        <v>3944.23</v>
      </c>
      <c r="V626" s="44">
        <f t="shared" si="364"/>
        <v>3944.23</v>
      </c>
      <c r="W626" s="44">
        <f t="shared" si="364"/>
        <v>3944.23</v>
      </c>
      <c r="X626" s="44">
        <f t="shared" si="364"/>
        <v>3944.23</v>
      </c>
      <c r="Y626" s="44">
        <f t="shared" si="364"/>
        <v>3944.23</v>
      </c>
      <c r="Z626" s="44">
        <f t="shared" si="364"/>
        <v>3944.23</v>
      </c>
      <c r="AA626" s="44">
        <f t="shared" si="364"/>
        <v>3944.23</v>
      </c>
    </row>
    <row r="627" spans="1:27" ht="12.75" hidden="1" customHeight="1" outlineLevel="1" x14ac:dyDescent="0.3">
      <c r="A627" s="99" t="s">
        <v>2265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2266</v>
      </c>
      <c r="B628" s="63" t="s">
        <v>81</v>
      </c>
      <c r="C628" s="43" t="s">
        <v>79</v>
      </c>
      <c r="D628" s="44">
        <f>$D$11</f>
        <v>154.69999999999999</v>
      </c>
      <c r="E628" s="44">
        <f t="shared" ref="E628:AA628" si="365">$D$11</f>
        <v>154.69999999999999</v>
      </c>
      <c r="F628" s="44">
        <f t="shared" si="365"/>
        <v>154.69999999999999</v>
      </c>
      <c r="G628" s="44">
        <f t="shared" si="365"/>
        <v>154.69999999999999</v>
      </c>
      <c r="H628" s="44">
        <f t="shared" si="365"/>
        <v>154.69999999999999</v>
      </c>
      <c r="I628" s="44">
        <f t="shared" si="365"/>
        <v>154.69999999999999</v>
      </c>
      <c r="J628" s="44">
        <f t="shared" si="365"/>
        <v>154.69999999999999</v>
      </c>
      <c r="K628" s="44">
        <f t="shared" si="365"/>
        <v>154.69999999999999</v>
      </c>
      <c r="L628" s="44">
        <f t="shared" si="365"/>
        <v>154.69999999999999</v>
      </c>
      <c r="M628" s="44">
        <f t="shared" si="365"/>
        <v>154.69999999999999</v>
      </c>
      <c r="N628" s="44">
        <f t="shared" si="365"/>
        <v>154.69999999999999</v>
      </c>
      <c r="O628" s="44">
        <f t="shared" si="365"/>
        <v>154.69999999999999</v>
      </c>
      <c r="P628" s="44">
        <f t="shared" si="365"/>
        <v>154.69999999999999</v>
      </c>
      <c r="Q628" s="44">
        <f t="shared" si="365"/>
        <v>154.69999999999999</v>
      </c>
      <c r="R628" s="44">
        <f t="shared" si="365"/>
        <v>154.69999999999999</v>
      </c>
      <c r="S628" s="44">
        <f t="shared" si="365"/>
        <v>154.69999999999999</v>
      </c>
      <c r="T628" s="44">
        <f t="shared" si="365"/>
        <v>154.69999999999999</v>
      </c>
      <c r="U628" s="44">
        <f t="shared" si="365"/>
        <v>154.69999999999999</v>
      </c>
      <c r="V628" s="44">
        <f t="shared" si="365"/>
        <v>154.69999999999999</v>
      </c>
      <c r="W628" s="44">
        <f t="shared" si="365"/>
        <v>154.69999999999999</v>
      </c>
      <c r="X628" s="44">
        <f t="shared" si="365"/>
        <v>154.69999999999999</v>
      </c>
      <c r="Y628" s="44">
        <f t="shared" si="365"/>
        <v>154.69999999999999</v>
      </c>
      <c r="Z628" s="44">
        <f t="shared" si="365"/>
        <v>154.69999999999999</v>
      </c>
      <c r="AA628" s="44">
        <f t="shared" si="365"/>
        <v>154.69999999999999</v>
      </c>
    </row>
    <row r="629" spans="1:27" ht="13.8" collapsed="1" x14ac:dyDescent="0.3">
      <c r="A629" s="98" t="s">
        <v>2267</v>
      </c>
      <c r="B629" s="28" t="str">
        <f>"30"&amp;"."&amp;$B$800&amp;"."&amp;$B$801</f>
        <v>30.07.2024</v>
      </c>
      <c r="C629" s="90" t="s">
        <v>76</v>
      </c>
      <c r="D629" s="91">
        <f>ROUND(((D630+D631+D633+D632)/1000),5)</f>
        <v>5.29786</v>
      </c>
      <c r="E629" s="91">
        <f>ROUND(((E630+E631+E633+E632)/1000),5)</f>
        <v>4.9491100000000001</v>
      </c>
      <c r="F629" s="91">
        <f>ROUND(((F630+F631+F633+F632)/1000),5)</f>
        <v>4.8320999999999996</v>
      </c>
      <c r="G629" s="91">
        <f t="shared" ref="G629:AA629" si="366">ROUND(((G630+G631+G633+G632)/1000),5)</f>
        <v>4.7388000000000003</v>
      </c>
      <c r="H629" s="91">
        <f t="shared" si="366"/>
        <v>4.2657800000000003</v>
      </c>
      <c r="I629" s="91">
        <f t="shared" si="366"/>
        <v>5.0167799999999998</v>
      </c>
      <c r="J629" s="91">
        <f t="shared" si="366"/>
        <v>5.2950999999999997</v>
      </c>
      <c r="K629" s="91">
        <f t="shared" si="366"/>
        <v>5.6438699999999997</v>
      </c>
      <c r="L629" s="91">
        <f t="shared" si="366"/>
        <v>6.10161</v>
      </c>
      <c r="M629" s="91">
        <f t="shared" si="366"/>
        <v>6.2883899999999997</v>
      </c>
      <c r="N629" s="91">
        <f t="shared" si="366"/>
        <v>6.3477399999999999</v>
      </c>
      <c r="O629" s="91">
        <f t="shared" si="366"/>
        <v>6.3527500000000003</v>
      </c>
      <c r="P629" s="91">
        <f t="shared" si="366"/>
        <v>6.3386399999999998</v>
      </c>
      <c r="Q629" s="91">
        <f t="shared" si="366"/>
        <v>6.4161000000000001</v>
      </c>
      <c r="R629" s="91">
        <f t="shared" si="366"/>
        <v>6.4238099999999996</v>
      </c>
      <c r="S629" s="91">
        <f t="shared" si="366"/>
        <v>6.4369500000000004</v>
      </c>
      <c r="T629" s="91">
        <f t="shared" si="366"/>
        <v>6.4325900000000003</v>
      </c>
      <c r="U629" s="91">
        <f t="shared" si="366"/>
        <v>6.3964699999999999</v>
      </c>
      <c r="V629" s="91">
        <f t="shared" si="366"/>
        <v>6.3611599999999999</v>
      </c>
      <c r="W629" s="91">
        <f t="shared" si="366"/>
        <v>6.2762500000000001</v>
      </c>
      <c r="X629" s="91">
        <f t="shared" si="366"/>
        <v>6.2524100000000002</v>
      </c>
      <c r="Y629" s="91">
        <f t="shared" si="366"/>
        <v>6.1860900000000001</v>
      </c>
      <c r="Z629" s="91">
        <f t="shared" si="366"/>
        <v>5.8750900000000001</v>
      </c>
      <c r="AA629" s="91">
        <f t="shared" si="366"/>
        <v>5.6498799999999996</v>
      </c>
    </row>
    <row r="630" spans="1:27" ht="12.75" hidden="1" customHeight="1" outlineLevel="1" x14ac:dyDescent="0.3">
      <c r="A630" s="99" t="s">
        <v>2268</v>
      </c>
      <c r="B630" s="63" t="s">
        <v>238</v>
      </c>
      <c r="C630" s="43" t="s">
        <v>79</v>
      </c>
      <c r="D630" s="44">
        <v>1194.1199999999999</v>
      </c>
      <c r="E630" s="44">
        <v>845.37</v>
      </c>
      <c r="F630" s="44">
        <v>728.36</v>
      </c>
      <c r="G630" s="44">
        <v>635.05999999999995</v>
      </c>
      <c r="H630" s="44">
        <v>162.04</v>
      </c>
      <c r="I630" s="44">
        <v>913.04</v>
      </c>
      <c r="J630" s="44">
        <v>1191.3599999999999</v>
      </c>
      <c r="K630" s="44">
        <v>1540.13</v>
      </c>
      <c r="L630" s="44">
        <v>1997.87</v>
      </c>
      <c r="M630" s="44">
        <v>2184.65</v>
      </c>
      <c r="N630" s="44">
        <v>2244</v>
      </c>
      <c r="O630" s="44">
        <v>2249.0100000000002</v>
      </c>
      <c r="P630" s="44">
        <v>2234.9</v>
      </c>
      <c r="Q630" s="44">
        <v>2312.36</v>
      </c>
      <c r="R630" s="44">
        <v>2320.0700000000002</v>
      </c>
      <c r="S630" s="44">
        <v>2333.21</v>
      </c>
      <c r="T630" s="44">
        <v>2328.85</v>
      </c>
      <c r="U630" s="44">
        <v>2292.73</v>
      </c>
      <c r="V630" s="44">
        <v>2257.42</v>
      </c>
      <c r="W630" s="44">
        <v>2172.5100000000002</v>
      </c>
      <c r="X630" s="44">
        <v>2148.67</v>
      </c>
      <c r="Y630" s="44">
        <v>2082.35</v>
      </c>
      <c r="Z630" s="44">
        <v>1771.35</v>
      </c>
      <c r="AA630" s="44">
        <v>1546.14</v>
      </c>
    </row>
    <row r="631" spans="1:27" ht="12.75" hidden="1" customHeight="1" outlineLevel="1" x14ac:dyDescent="0.3">
      <c r="A631" s="99" t="s">
        <v>2269</v>
      </c>
      <c r="B631" s="63" t="s">
        <v>90</v>
      </c>
      <c r="C631" s="43" t="s">
        <v>79</v>
      </c>
      <c r="D631" s="44">
        <f>$D$486</f>
        <v>3944.23</v>
      </c>
      <c r="E631" s="44">
        <f t="shared" ref="E631:AA631" si="367">$D$486</f>
        <v>3944.23</v>
      </c>
      <c r="F631" s="44">
        <f t="shared" si="367"/>
        <v>3944.23</v>
      </c>
      <c r="G631" s="44">
        <f t="shared" si="367"/>
        <v>3944.23</v>
      </c>
      <c r="H631" s="44">
        <f t="shared" si="367"/>
        <v>3944.23</v>
      </c>
      <c r="I631" s="44">
        <f t="shared" si="367"/>
        <v>3944.23</v>
      </c>
      <c r="J631" s="44">
        <f t="shared" si="367"/>
        <v>3944.23</v>
      </c>
      <c r="K631" s="44">
        <f t="shared" si="367"/>
        <v>3944.23</v>
      </c>
      <c r="L631" s="44">
        <f t="shared" si="367"/>
        <v>3944.23</v>
      </c>
      <c r="M631" s="44">
        <f t="shared" si="367"/>
        <v>3944.23</v>
      </c>
      <c r="N631" s="44">
        <f t="shared" si="367"/>
        <v>3944.23</v>
      </c>
      <c r="O631" s="44">
        <f t="shared" si="367"/>
        <v>3944.23</v>
      </c>
      <c r="P631" s="44">
        <f t="shared" si="367"/>
        <v>3944.23</v>
      </c>
      <c r="Q631" s="44">
        <f t="shared" si="367"/>
        <v>3944.23</v>
      </c>
      <c r="R631" s="44">
        <f t="shared" si="367"/>
        <v>3944.23</v>
      </c>
      <c r="S631" s="44">
        <f t="shared" si="367"/>
        <v>3944.23</v>
      </c>
      <c r="T631" s="44">
        <f t="shared" si="367"/>
        <v>3944.23</v>
      </c>
      <c r="U631" s="44">
        <f t="shared" si="367"/>
        <v>3944.23</v>
      </c>
      <c r="V631" s="44">
        <f t="shared" si="367"/>
        <v>3944.23</v>
      </c>
      <c r="W631" s="44">
        <f t="shared" si="367"/>
        <v>3944.23</v>
      </c>
      <c r="X631" s="44">
        <f t="shared" si="367"/>
        <v>3944.23</v>
      </c>
      <c r="Y631" s="44">
        <f t="shared" si="367"/>
        <v>3944.23</v>
      </c>
      <c r="Z631" s="44">
        <f t="shared" si="367"/>
        <v>3944.23</v>
      </c>
      <c r="AA631" s="44">
        <f t="shared" si="367"/>
        <v>3944.23</v>
      </c>
    </row>
    <row r="632" spans="1:27" ht="12.75" hidden="1" customHeight="1" outlineLevel="1" x14ac:dyDescent="0.3">
      <c r="A632" s="99" t="s">
        <v>2270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2271</v>
      </c>
      <c r="B633" s="63" t="s">
        <v>81</v>
      </c>
      <c r="C633" s="43" t="s">
        <v>79</v>
      </c>
      <c r="D633" s="44">
        <f>$D$11</f>
        <v>154.69999999999999</v>
      </c>
      <c r="E633" s="44">
        <f t="shared" ref="E633:AA633" si="368">$D$11</f>
        <v>154.69999999999999</v>
      </c>
      <c r="F633" s="44">
        <f t="shared" si="368"/>
        <v>154.69999999999999</v>
      </c>
      <c r="G633" s="44">
        <f t="shared" si="368"/>
        <v>154.69999999999999</v>
      </c>
      <c r="H633" s="44">
        <f t="shared" si="368"/>
        <v>154.69999999999999</v>
      </c>
      <c r="I633" s="44">
        <f t="shared" si="368"/>
        <v>154.69999999999999</v>
      </c>
      <c r="J633" s="44">
        <f t="shared" si="368"/>
        <v>154.69999999999999</v>
      </c>
      <c r="K633" s="44">
        <f t="shared" si="368"/>
        <v>154.69999999999999</v>
      </c>
      <c r="L633" s="44">
        <f t="shared" si="368"/>
        <v>154.69999999999999</v>
      </c>
      <c r="M633" s="44">
        <f t="shared" si="368"/>
        <v>154.69999999999999</v>
      </c>
      <c r="N633" s="44">
        <f t="shared" si="368"/>
        <v>154.69999999999999</v>
      </c>
      <c r="O633" s="44">
        <f t="shared" si="368"/>
        <v>154.69999999999999</v>
      </c>
      <c r="P633" s="44">
        <f t="shared" si="368"/>
        <v>154.69999999999999</v>
      </c>
      <c r="Q633" s="44">
        <f t="shared" si="368"/>
        <v>154.69999999999999</v>
      </c>
      <c r="R633" s="44">
        <f t="shared" si="368"/>
        <v>154.69999999999999</v>
      </c>
      <c r="S633" s="44">
        <f t="shared" si="368"/>
        <v>154.69999999999999</v>
      </c>
      <c r="T633" s="44">
        <f t="shared" si="368"/>
        <v>154.69999999999999</v>
      </c>
      <c r="U633" s="44">
        <f t="shared" si="368"/>
        <v>154.69999999999999</v>
      </c>
      <c r="V633" s="44">
        <f t="shared" si="368"/>
        <v>154.69999999999999</v>
      </c>
      <c r="W633" s="44">
        <f t="shared" si="368"/>
        <v>154.69999999999999</v>
      </c>
      <c r="X633" s="44">
        <f t="shared" si="368"/>
        <v>154.69999999999999</v>
      </c>
      <c r="Y633" s="44">
        <f t="shared" si="368"/>
        <v>154.69999999999999</v>
      </c>
      <c r="Z633" s="44">
        <f t="shared" si="368"/>
        <v>154.69999999999999</v>
      </c>
      <c r="AA633" s="44">
        <f t="shared" si="368"/>
        <v>154.69999999999999</v>
      </c>
    </row>
    <row r="634" spans="1:27" ht="13.8" collapsed="1" x14ac:dyDescent="0.3">
      <c r="A634" s="98" t="s">
        <v>2272</v>
      </c>
      <c r="B634" s="28" t="str">
        <f>"31"&amp;"."&amp;$B$800&amp;"."&amp;$B$801</f>
        <v>31.07.2024</v>
      </c>
      <c r="C634" s="90" t="s">
        <v>76</v>
      </c>
      <c r="D634" s="91">
        <f>ROUND(((D635+D636+D638+D637)/1000),5)</f>
        <v>5.2998599999999998</v>
      </c>
      <c r="E634" s="91">
        <f>ROUND(((E635+E636+E638+E637)/1000),5)</f>
        <v>5.0360199999999997</v>
      </c>
      <c r="F634" s="91">
        <f>ROUND(((F635+F636+F638+F637)/1000),5)</f>
        <v>4.9499399999999998</v>
      </c>
      <c r="G634" s="91">
        <f t="shared" ref="G634:AA634" si="369">ROUND(((G635+G636+G638+G637)/1000),5)</f>
        <v>4.8588699999999996</v>
      </c>
      <c r="H634" s="91">
        <f t="shared" si="369"/>
        <v>4.81454</v>
      </c>
      <c r="I634" s="91">
        <f t="shared" si="369"/>
        <v>5.0059899999999997</v>
      </c>
      <c r="J634" s="91">
        <f t="shared" si="369"/>
        <v>5.2907500000000001</v>
      </c>
      <c r="K634" s="91">
        <f t="shared" si="369"/>
        <v>5.5857599999999996</v>
      </c>
      <c r="L634" s="91">
        <f t="shared" si="369"/>
        <v>6.0283499999999997</v>
      </c>
      <c r="M634" s="91">
        <f t="shared" si="369"/>
        <v>6.2639500000000004</v>
      </c>
      <c r="N634" s="91">
        <f t="shared" si="369"/>
        <v>6.3895600000000004</v>
      </c>
      <c r="O634" s="91">
        <f t="shared" si="369"/>
        <v>6.3286899999999999</v>
      </c>
      <c r="P634" s="91">
        <f t="shared" si="369"/>
        <v>6.2917899999999998</v>
      </c>
      <c r="Q634" s="91">
        <f t="shared" si="369"/>
        <v>6.4040999999999997</v>
      </c>
      <c r="R634" s="91">
        <f t="shared" si="369"/>
        <v>6.3650399999999996</v>
      </c>
      <c r="S634" s="91">
        <f t="shared" si="369"/>
        <v>6.4145099999999999</v>
      </c>
      <c r="T634" s="91">
        <f t="shared" si="369"/>
        <v>6.3742999999999999</v>
      </c>
      <c r="U634" s="91">
        <f t="shared" si="369"/>
        <v>6.3918600000000003</v>
      </c>
      <c r="V634" s="91">
        <f t="shared" si="369"/>
        <v>6.2676800000000004</v>
      </c>
      <c r="W634" s="91">
        <f t="shared" si="369"/>
        <v>6.1721399999999997</v>
      </c>
      <c r="X634" s="91">
        <f t="shared" si="369"/>
        <v>6.1429400000000003</v>
      </c>
      <c r="Y634" s="91">
        <f t="shared" si="369"/>
        <v>6.1319800000000004</v>
      </c>
      <c r="Z634" s="91">
        <f t="shared" si="369"/>
        <v>5.8148</v>
      </c>
      <c r="AA634" s="91">
        <f t="shared" si="369"/>
        <v>5.5312799999999998</v>
      </c>
    </row>
    <row r="635" spans="1:27" ht="12.75" hidden="1" customHeight="1" outlineLevel="1" x14ac:dyDescent="0.3">
      <c r="A635" s="99" t="s">
        <v>2273</v>
      </c>
      <c r="B635" s="63" t="s">
        <v>238</v>
      </c>
      <c r="C635" s="43" t="s">
        <v>79</v>
      </c>
      <c r="D635" s="44">
        <v>1196.1199999999999</v>
      </c>
      <c r="E635" s="44">
        <v>932.28</v>
      </c>
      <c r="F635" s="44">
        <v>846.2</v>
      </c>
      <c r="G635" s="44">
        <v>755.13</v>
      </c>
      <c r="H635" s="44">
        <v>710.8</v>
      </c>
      <c r="I635" s="44">
        <v>902.25</v>
      </c>
      <c r="J635" s="44">
        <v>1187.01</v>
      </c>
      <c r="K635" s="44">
        <v>1482.02</v>
      </c>
      <c r="L635" s="44">
        <v>1924.61</v>
      </c>
      <c r="M635" s="44">
        <v>2160.21</v>
      </c>
      <c r="N635" s="44">
        <v>2285.8200000000002</v>
      </c>
      <c r="O635" s="44">
        <v>2224.9499999999998</v>
      </c>
      <c r="P635" s="44">
        <v>2188.0500000000002</v>
      </c>
      <c r="Q635" s="44">
        <v>2300.36</v>
      </c>
      <c r="R635" s="44">
        <v>2261.3000000000002</v>
      </c>
      <c r="S635" s="44">
        <v>2310.77</v>
      </c>
      <c r="T635" s="44">
        <v>2270.56</v>
      </c>
      <c r="U635" s="44">
        <v>2288.12</v>
      </c>
      <c r="V635" s="44">
        <v>2163.94</v>
      </c>
      <c r="W635" s="44">
        <v>2068.4</v>
      </c>
      <c r="X635" s="44">
        <v>2039.2</v>
      </c>
      <c r="Y635" s="44">
        <v>2028.24</v>
      </c>
      <c r="Z635" s="44">
        <v>1711.06</v>
      </c>
      <c r="AA635" s="44">
        <v>1427.54</v>
      </c>
    </row>
    <row r="636" spans="1:27" ht="12.75" hidden="1" customHeight="1" outlineLevel="1" x14ac:dyDescent="0.3">
      <c r="A636" s="99" t="s">
        <v>2274</v>
      </c>
      <c r="B636" s="63" t="s">
        <v>90</v>
      </c>
      <c r="C636" s="43" t="s">
        <v>79</v>
      </c>
      <c r="D636" s="44">
        <f>$D$486</f>
        <v>3944.23</v>
      </c>
      <c r="E636" s="44">
        <f t="shared" ref="E636:AA636" si="370">$D$486</f>
        <v>3944.23</v>
      </c>
      <c r="F636" s="44">
        <f t="shared" si="370"/>
        <v>3944.23</v>
      </c>
      <c r="G636" s="44">
        <f t="shared" si="370"/>
        <v>3944.23</v>
      </c>
      <c r="H636" s="44">
        <f t="shared" si="370"/>
        <v>3944.23</v>
      </c>
      <c r="I636" s="44">
        <f t="shared" si="370"/>
        <v>3944.23</v>
      </c>
      <c r="J636" s="44">
        <f t="shared" si="370"/>
        <v>3944.23</v>
      </c>
      <c r="K636" s="44">
        <f t="shared" si="370"/>
        <v>3944.23</v>
      </c>
      <c r="L636" s="44">
        <f t="shared" si="370"/>
        <v>3944.23</v>
      </c>
      <c r="M636" s="44">
        <f t="shared" si="370"/>
        <v>3944.23</v>
      </c>
      <c r="N636" s="44">
        <f t="shared" si="370"/>
        <v>3944.23</v>
      </c>
      <c r="O636" s="44">
        <f t="shared" si="370"/>
        <v>3944.23</v>
      </c>
      <c r="P636" s="44">
        <f t="shared" si="370"/>
        <v>3944.23</v>
      </c>
      <c r="Q636" s="44">
        <f t="shared" si="370"/>
        <v>3944.23</v>
      </c>
      <c r="R636" s="44">
        <f t="shared" si="370"/>
        <v>3944.23</v>
      </c>
      <c r="S636" s="44">
        <f t="shared" si="370"/>
        <v>3944.23</v>
      </c>
      <c r="T636" s="44">
        <f t="shared" si="370"/>
        <v>3944.23</v>
      </c>
      <c r="U636" s="44">
        <f t="shared" si="370"/>
        <v>3944.23</v>
      </c>
      <c r="V636" s="44">
        <f t="shared" si="370"/>
        <v>3944.23</v>
      </c>
      <c r="W636" s="44">
        <f t="shared" si="370"/>
        <v>3944.23</v>
      </c>
      <c r="X636" s="44">
        <f t="shared" si="370"/>
        <v>3944.23</v>
      </c>
      <c r="Y636" s="44">
        <f t="shared" si="370"/>
        <v>3944.23</v>
      </c>
      <c r="Z636" s="44">
        <f t="shared" si="370"/>
        <v>3944.23</v>
      </c>
      <c r="AA636" s="44">
        <f t="shared" si="370"/>
        <v>3944.23</v>
      </c>
    </row>
    <row r="637" spans="1:27" ht="12.75" hidden="1" customHeight="1" outlineLevel="1" x14ac:dyDescent="0.3">
      <c r="A637" s="99" t="s">
        <v>2275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2276</v>
      </c>
      <c r="B638" s="63" t="s">
        <v>81</v>
      </c>
      <c r="C638" s="43" t="s">
        <v>79</v>
      </c>
      <c r="D638" s="44">
        <f>$D$11</f>
        <v>154.69999999999999</v>
      </c>
      <c r="E638" s="44">
        <f t="shared" ref="E638:AA638" si="371">$D$11</f>
        <v>154.69999999999999</v>
      </c>
      <c r="F638" s="44">
        <f t="shared" si="371"/>
        <v>154.69999999999999</v>
      </c>
      <c r="G638" s="44">
        <f t="shared" si="371"/>
        <v>154.69999999999999</v>
      </c>
      <c r="H638" s="44">
        <f t="shared" si="371"/>
        <v>154.69999999999999</v>
      </c>
      <c r="I638" s="44">
        <f t="shared" si="371"/>
        <v>154.69999999999999</v>
      </c>
      <c r="J638" s="44">
        <f t="shared" si="371"/>
        <v>154.69999999999999</v>
      </c>
      <c r="K638" s="44">
        <f t="shared" si="371"/>
        <v>154.69999999999999</v>
      </c>
      <c r="L638" s="44">
        <f t="shared" si="371"/>
        <v>154.69999999999999</v>
      </c>
      <c r="M638" s="44">
        <f t="shared" si="371"/>
        <v>154.69999999999999</v>
      </c>
      <c r="N638" s="44">
        <f t="shared" si="371"/>
        <v>154.69999999999999</v>
      </c>
      <c r="O638" s="44">
        <f t="shared" si="371"/>
        <v>154.69999999999999</v>
      </c>
      <c r="P638" s="44">
        <f t="shared" si="371"/>
        <v>154.69999999999999</v>
      </c>
      <c r="Q638" s="44">
        <f t="shared" si="371"/>
        <v>154.69999999999999</v>
      </c>
      <c r="R638" s="44">
        <f t="shared" si="371"/>
        <v>154.69999999999999</v>
      </c>
      <c r="S638" s="44">
        <f t="shared" si="371"/>
        <v>154.69999999999999</v>
      </c>
      <c r="T638" s="44">
        <f t="shared" si="371"/>
        <v>154.69999999999999</v>
      </c>
      <c r="U638" s="44">
        <f t="shared" si="371"/>
        <v>154.69999999999999</v>
      </c>
      <c r="V638" s="44">
        <f t="shared" si="371"/>
        <v>154.69999999999999</v>
      </c>
      <c r="W638" s="44">
        <f t="shared" si="371"/>
        <v>154.69999999999999</v>
      </c>
      <c r="X638" s="44">
        <f t="shared" si="371"/>
        <v>154.69999999999999</v>
      </c>
      <c r="Y638" s="44">
        <f t="shared" si="371"/>
        <v>154.69999999999999</v>
      </c>
      <c r="Z638" s="44">
        <f t="shared" si="371"/>
        <v>154.69999999999999</v>
      </c>
      <c r="AA638" s="44">
        <f t="shared" si="371"/>
        <v>154.69999999999999</v>
      </c>
    </row>
    <row r="639" spans="1:27" ht="13.8" collapsed="1" x14ac:dyDescent="0.3">
      <c r="B639" s="101" t="s">
        <v>392</v>
      </c>
    </row>
    <row r="640" spans="1:27" ht="13.8" x14ac:dyDescent="0.3">
      <c r="B640" s="101" t="s">
        <v>392</v>
      </c>
    </row>
    <row r="641" spans="1:27" ht="13.8" x14ac:dyDescent="0.3">
      <c r="A641" s="182" t="s">
        <v>2277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27.6" x14ac:dyDescent="0.25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ht="13.8" x14ac:dyDescent="0.3">
      <c r="A643" s="98" t="s">
        <v>2278</v>
      </c>
      <c r="B643" s="28" t="str">
        <f>"01"&amp;"."&amp;$B$800&amp;"."&amp;$B$801</f>
        <v>01.07.2024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0.24124999999999999</v>
      </c>
      <c r="H643" s="91">
        <f t="shared" si="372"/>
        <v>0.96377000000000002</v>
      </c>
      <c r="I643" s="91">
        <f t="shared" si="372"/>
        <v>0.37267</v>
      </c>
      <c r="J643" s="91">
        <f t="shared" si="372"/>
        <v>0.15916</v>
      </c>
      <c r="K643" s="91">
        <f t="shared" si="372"/>
        <v>0.45528999999999997</v>
      </c>
      <c r="L643" s="91">
        <f t="shared" si="372"/>
        <v>1.2868200000000001</v>
      </c>
      <c r="M643" s="91">
        <f t="shared" si="372"/>
        <v>1.15184</v>
      </c>
      <c r="N643" s="91">
        <f t="shared" si="372"/>
        <v>0.18362000000000001</v>
      </c>
      <c r="O643" s="91">
        <f t="shared" si="372"/>
        <v>0.24734999999999999</v>
      </c>
      <c r="P643" s="91">
        <f t="shared" si="372"/>
        <v>1.63439</v>
      </c>
      <c r="Q643" s="91">
        <f t="shared" si="372"/>
        <v>0.22373999999999999</v>
      </c>
      <c r="R643" s="91">
        <f t="shared" si="372"/>
        <v>0.27696999999999999</v>
      </c>
      <c r="S643" s="91">
        <f t="shared" si="372"/>
        <v>0.1225</v>
      </c>
      <c r="T643" s="91">
        <f t="shared" si="372"/>
        <v>0.18976000000000001</v>
      </c>
      <c r="U643" s="91">
        <f t="shared" si="372"/>
        <v>0</v>
      </c>
      <c r="V643" s="91">
        <f t="shared" si="372"/>
        <v>0.53718999999999995</v>
      </c>
      <c r="W643" s="91">
        <f t="shared" si="372"/>
        <v>0.58906999999999998</v>
      </c>
      <c r="X643" s="91">
        <f t="shared" si="372"/>
        <v>0.57189000000000001</v>
      </c>
      <c r="Y643" s="91">
        <f t="shared" si="372"/>
        <v>0.44391999999999998</v>
      </c>
      <c r="Z643" s="91">
        <f t="shared" si="372"/>
        <v>7.7549999999999994E-2</v>
      </c>
      <c r="AA643" s="91">
        <f t="shared" si="372"/>
        <v>0</v>
      </c>
    </row>
    <row r="644" spans="1:27" ht="12.75" hidden="1" customHeight="1" outlineLevel="1" x14ac:dyDescent="0.3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241.25</v>
      </c>
      <c r="H644" s="44">
        <v>963.77</v>
      </c>
      <c r="I644" s="44">
        <v>372.67</v>
      </c>
      <c r="J644" s="44">
        <v>159.16</v>
      </c>
      <c r="K644" s="44">
        <v>455.29</v>
      </c>
      <c r="L644" s="44">
        <v>1286.82</v>
      </c>
      <c r="M644" s="44">
        <v>1151.8399999999999</v>
      </c>
      <c r="N644" s="44">
        <v>183.62</v>
      </c>
      <c r="O644" s="44">
        <v>247.35</v>
      </c>
      <c r="P644" s="44">
        <v>1634.39</v>
      </c>
      <c r="Q644" s="44">
        <v>223.74</v>
      </c>
      <c r="R644" s="44">
        <v>276.97000000000003</v>
      </c>
      <c r="S644" s="44">
        <v>122.5</v>
      </c>
      <c r="T644" s="44">
        <v>189.76</v>
      </c>
      <c r="U644" s="44">
        <v>0</v>
      </c>
      <c r="V644" s="44">
        <v>537.19000000000005</v>
      </c>
      <c r="W644" s="44">
        <v>589.07000000000005</v>
      </c>
      <c r="X644" s="44">
        <v>571.89</v>
      </c>
      <c r="Y644" s="44">
        <v>443.92</v>
      </c>
      <c r="Z644" s="44">
        <v>77.55</v>
      </c>
      <c r="AA644" s="44">
        <v>0</v>
      </c>
    </row>
    <row r="645" spans="1:27" ht="13.8" collapsed="1" x14ac:dyDescent="0.3">
      <c r="A645" s="98" t="s">
        <v>2280</v>
      </c>
      <c r="B645" s="28" t="str">
        <f>"02"&amp;"."&amp;$B$800&amp;"."&amp;$B$801</f>
        <v>02.07.2024</v>
      </c>
      <c r="C645" s="90" t="s">
        <v>76</v>
      </c>
      <c r="D645" s="91">
        <f>ROUND((D646)/1000,5)</f>
        <v>0.54088999999999998</v>
      </c>
      <c r="E645" s="91">
        <f t="shared" ref="E645:AA645" si="373">ROUND((E646)/1000,5)</f>
        <v>0.29862</v>
      </c>
      <c r="F645" s="91">
        <f t="shared" si="373"/>
        <v>8.584E-2</v>
      </c>
      <c r="G645" s="91">
        <f t="shared" si="373"/>
        <v>0</v>
      </c>
      <c r="H645" s="91">
        <f t="shared" si="373"/>
        <v>0</v>
      </c>
      <c r="I645" s="91">
        <f t="shared" si="373"/>
        <v>1.0220899999999999</v>
      </c>
      <c r="J645" s="91">
        <f t="shared" si="373"/>
        <v>0.84294999999999998</v>
      </c>
      <c r="K645" s="91">
        <f t="shared" si="373"/>
        <v>0.39406999999999998</v>
      </c>
      <c r="L645" s="91">
        <f t="shared" si="373"/>
        <v>0.25808999999999999</v>
      </c>
      <c r="M645" s="91">
        <f t="shared" si="373"/>
        <v>0.31989000000000001</v>
      </c>
      <c r="N645" s="91">
        <f t="shared" si="373"/>
        <v>0.98160999999999998</v>
      </c>
      <c r="O645" s="91">
        <f t="shared" si="373"/>
        <v>0.85485</v>
      </c>
      <c r="P645" s="91">
        <f t="shared" si="373"/>
        <v>0.78115000000000001</v>
      </c>
      <c r="Q645" s="91">
        <f t="shared" si="373"/>
        <v>0.24340000000000001</v>
      </c>
      <c r="R645" s="91">
        <f t="shared" si="373"/>
        <v>0.25846999999999998</v>
      </c>
      <c r="S645" s="91">
        <f t="shared" si="373"/>
        <v>0.79476000000000002</v>
      </c>
      <c r="T645" s="91">
        <f t="shared" si="373"/>
        <v>0.29147000000000001</v>
      </c>
      <c r="U645" s="91">
        <f t="shared" si="373"/>
        <v>0.48501</v>
      </c>
      <c r="V645" s="91">
        <f t="shared" si="373"/>
        <v>0.12382</v>
      </c>
      <c r="W645" s="91">
        <f t="shared" si="373"/>
        <v>0.11081000000000001</v>
      </c>
      <c r="X645" s="91">
        <f t="shared" si="373"/>
        <v>0.14216999999999999</v>
      </c>
      <c r="Y645" s="91">
        <f t="shared" si="373"/>
        <v>0.16419</v>
      </c>
      <c r="Z645" s="91">
        <f t="shared" si="373"/>
        <v>6.9999999999999994E-5</v>
      </c>
      <c r="AA645" s="91">
        <f t="shared" si="373"/>
        <v>0.18812000000000001</v>
      </c>
    </row>
    <row r="646" spans="1:27" ht="12.75" hidden="1" customHeight="1" outlineLevel="1" x14ac:dyDescent="0.3">
      <c r="A646" s="99" t="s">
        <v>2281</v>
      </c>
      <c r="B646" s="63" t="s">
        <v>238</v>
      </c>
      <c r="C646" s="43" t="s">
        <v>79</v>
      </c>
      <c r="D646" s="44">
        <v>540.89</v>
      </c>
      <c r="E646" s="44">
        <v>298.62</v>
      </c>
      <c r="F646" s="44">
        <v>85.84</v>
      </c>
      <c r="G646" s="44">
        <v>0</v>
      </c>
      <c r="H646" s="44">
        <v>0</v>
      </c>
      <c r="I646" s="44">
        <v>1022.09</v>
      </c>
      <c r="J646" s="44">
        <v>842.95</v>
      </c>
      <c r="K646" s="44">
        <v>394.07</v>
      </c>
      <c r="L646" s="44">
        <v>258.08999999999997</v>
      </c>
      <c r="M646" s="44">
        <v>319.89</v>
      </c>
      <c r="N646" s="44">
        <v>981.61</v>
      </c>
      <c r="O646" s="44">
        <v>854.85</v>
      </c>
      <c r="P646" s="44">
        <v>781.15</v>
      </c>
      <c r="Q646" s="44">
        <v>243.4</v>
      </c>
      <c r="R646" s="44">
        <v>258.47000000000003</v>
      </c>
      <c r="S646" s="44">
        <v>794.76</v>
      </c>
      <c r="T646" s="44">
        <v>291.47000000000003</v>
      </c>
      <c r="U646" s="44">
        <v>485.01</v>
      </c>
      <c r="V646" s="44">
        <v>123.82</v>
      </c>
      <c r="W646" s="44">
        <v>110.81</v>
      </c>
      <c r="X646" s="44">
        <v>142.16999999999999</v>
      </c>
      <c r="Y646" s="44">
        <v>164.19</v>
      </c>
      <c r="Z646" s="44">
        <v>7.0000000000000007E-2</v>
      </c>
      <c r="AA646" s="44">
        <v>188.12</v>
      </c>
    </row>
    <row r="647" spans="1:27" ht="13.8" collapsed="1" x14ac:dyDescent="0.3">
      <c r="A647" s="98" t="s">
        <v>2282</v>
      </c>
      <c r="B647" s="28" t="str">
        <f>"03"&amp;"."&amp;$B$800&amp;"."&amp;$B$801</f>
        <v>03.07.2024</v>
      </c>
      <c r="C647" s="90" t="s">
        <v>76</v>
      </c>
      <c r="D647" s="91">
        <f>ROUND((D648)/1000,5)</f>
        <v>0</v>
      </c>
      <c r="E647" s="91">
        <f t="shared" ref="E647:AA647" si="374">ROUND((E648)/1000,5)</f>
        <v>2.8660000000000001E-2</v>
      </c>
      <c r="F647" s="91">
        <f t="shared" si="374"/>
        <v>0</v>
      </c>
      <c r="G647" s="91">
        <f t="shared" si="374"/>
        <v>0.23347999999999999</v>
      </c>
      <c r="H647" s="91">
        <f t="shared" si="374"/>
        <v>0.12106</v>
      </c>
      <c r="I647" s="91">
        <f t="shared" si="374"/>
        <v>1.3663099999999999</v>
      </c>
      <c r="J647" s="91">
        <f t="shared" si="374"/>
        <v>0.46899999999999997</v>
      </c>
      <c r="K647" s="91">
        <f t="shared" si="374"/>
        <v>0.35081000000000001</v>
      </c>
      <c r="L647" s="91">
        <f t="shared" si="374"/>
        <v>0.29776999999999998</v>
      </c>
      <c r="M647" s="91">
        <f t="shared" si="374"/>
        <v>0.70238999999999996</v>
      </c>
      <c r="N647" s="91">
        <f t="shared" si="374"/>
        <v>0.73080000000000001</v>
      </c>
      <c r="O647" s="91">
        <f t="shared" si="374"/>
        <v>0.76890000000000003</v>
      </c>
      <c r="P647" s="91">
        <f t="shared" si="374"/>
        <v>0.75849999999999995</v>
      </c>
      <c r="Q647" s="91">
        <f t="shared" si="374"/>
        <v>0.81940999999999997</v>
      </c>
      <c r="R647" s="91">
        <f t="shared" si="374"/>
        <v>0.84019999999999995</v>
      </c>
      <c r="S647" s="91">
        <f t="shared" si="374"/>
        <v>0.80212000000000006</v>
      </c>
      <c r="T647" s="91">
        <f t="shared" si="374"/>
        <v>0.56369999999999998</v>
      </c>
      <c r="U647" s="91">
        <f t="shared" si="374"/>
        <v>0.30023</v>
      </c>
      <c r="V647" s="91">
        <f t="shared" si="374"/>
        <v>0.28863</v>
      </c>
      <c r="W647" s="91">
        <f t="shared" si="374"/>
        <v>0.28183999999999998</v>
      </c>
      <c r="X647" s="91">
        <f t="shared" si="374"/>
        <v>0.29670000000000002</v>
      </c>
      <c r="Y647" s="91">
        <f t="shared" si="374"/>
        <v>0.41105999999999998</v>
      </c>
      <c r="Z647" s="91">
        <f t="shared" si="374"/>
        <v>0.67169000000000001</v>
      </c>
      <c r="AA647" s="91">
        <f t="shared" si="374"/>
        <v>0.50143000000000004</v>
      </c>
    </row>
    <row r="648" spans="1:27" ht="12.75" hidden="1" customHeight="1" outlineLevel="1" x14ac:dyDescent="0.3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28.66</v>
      </c>
      <c r="F648" s="44">
        <v>0</v>
      </c>
      <c r="G648" s="44">
        <v>233.48</v>
      </c>
      <c r="H648" s="44">
        <v>121.06</v>
      </c>
      <c r="I648" s="44">
        <v>1366.31</v>
      </c>
      <c r="J648" s="44">
        <v>469</v>
      </c>
      <c r="K648" s="44">
        <v>350.81</v>
      </c>
      <c r="L648" s="44">
        <v>297.77</v>
      </c>
      <c r="M648" s="44">
        <v>702.39</v>
      </c>
      <c r="N648" s="44">
        <v>730.8</v>
      </c>
      <c r="O648" s="44">
        <v>768.9</v>
      </c>
      <c r="P648" s="44">
        <v>758.5</v>
      </c>
      <c r="Q648" s="44">
        <v>819.41</v>
      </c>
      <c r="R648" s="44">
        <v>840.2</v>
      </c>
      <c r="S648" s="44">
        <v>802.12</v>
      </c>
      <c r="T648" s="44">
        <v>563.70000000000005</v>
      </c>
      <c r="U648" s="44">
        <v>300.23</v>
      </c>
      <c r="V648" s="44">
        <v>288.63</v>
      </c>
      <c r="W648" s="44">
        <v>281.83999999999997</v>
      </c>
      <c r="X648" s="44">
        <v>296.7</v>
      </c>
      <c r="Y648" s="44">
        <v>411.06</v>
      </c>
      <c r="Z648" s="44">
        <v>671.69</v>
      </c>
      <c r="AA648" s="44">
        <v>501.43</v>
      </c>
    </row>
    <row r="649" spans="1:27" ht="13.8" collapsed="1" x14ac:dyDescent="0.3">
      <c r="A649" s="98" t="s">
        <v>2284</v>
      </c>
      <c r="B649" s="28" t="str">
        <f>"04"&amp;"."&amp;$B$800&amp;"."&amp;$B$801</f>
        <v>04.07.2024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2.9399999999999999E-3</v>
      </c>
      <c r="I649" s="91">
        <f t="shared" si="375"/>
        <v>9.4109999999999999E-2</v>
      </c>
      <c r="J649" s="91">
        <f t="shared" si="375"/>
        <v>0.17422000000000001</v>
      </c>
      <c r="K649" s="91">
        <f t="shared" si="375"/>
        <v>0.28272999999999998</v>
      </c>
      <c r="L649" s="91">
        <f t="shared" si="375"/>
        <v>0.1009</v>
      </c>
      <c r="M649" s="91">
        <f t="shared" si="375"/>
        <v>0.21686</v>
      </c>
      <c r="N649" s="91">
        <f t="shared" si="375"/>
        <v>0.51049</v>
      </c>
      <c r="O649" s="91">
        <f t="shared" si="375"/>
        <v>0.23741000000000001</v>
      </c>
      <c r="P649" s="91">
        <f t="shared" si="375"/>
        <v>0.21257000000000001</v>
      </c>
      <c r="Q649" s="91">
        <f t="shared" si="375"/>
        <v>0.95645000000000002</v>
      </c>
      <c r="R649" s="91">
        <f t="shared" si="375"/>
        <v>1.1790400000000001</v>
      </c>
      <c r="S649" s="91">
        <f t="shared" si="375"/>
        <v>1.2081599999999999</v>
      </c>
      <c r="T649" s="91">
        <f t="shared" si="375"/>
        <v>1.1998800000000001</v>
      </c>
      <c r="U649" s="91">
        <f t="shared" si="375"/>
        <v>1.10524</v>
      </c>
      <c r="V649" s="91">
        <f t="shared" si="375"/>
        <v>7.2980000000000003E-2</v>
      </c>
      <c r="W649" s="91">
        <f t="shared" si="375"/>
        <v>0.22996</v>
      </c>
      <c r="X649" s="91">
        <f t="shared" si="375"/>
        <v>5.7009999999999998E-2</v>
      </c>
      <c r="Y649" s="91">
        <f t="shared" si="375"/>
        <v>0.10287</v>
      </c>
      <c r="Z649" s="91">
        <f t="shared" si="375"/>
        <v>9.2099999999999994E-3</v>
      </c>
      <c r="AA649" s="91">
        <f t="shared" si="375"/>
        <v>0</v>
      </c>
    </row>
    <row r="650" spans="1:27" ht="12.75" hidden="1" customHeight="1" outlineLevel="1" x14ac:dyDescent="0.3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2.94</v>
      </c>
      <c r="I650" s="44">
        <v>94.11</v>
      </c>
      <c r="J650" s="44">
        <v>174.22</v>
      </c>
      <c r="K650" s="44">
        <v>282.73</v>
      </c>
      <c r="L650" s="44">
        <v>100.9</v>
      </c>
      <c r="M650" s="44">
        <v>216.86</v>
      </c>
      <c r="N650" s="44">
        <v>510.49</v>
      </c>
      <c r="O650" s="44">
        <v>237.41</v>
      </c>
      <c r="P650" s="44">
        <v>212.57</v>
      </c>
      <c r="Q650" s="44">
        <v>956.45</v>
      </c>
      <c r="R650" s="44">
        <v>1179.04</v>
      </c>
      <c r="S650" s="44">
        <v>1208.1600000000001</v>
      </c>
      <c r="T650" s="44">
        <v>1199.8800000000001</v>
      </c>
      <c r="U650" s="44">
        <v>1105.24</v>
      </c>
      <c r="V650" s="44">
        <v>72.98</v>
      </c>
      <c r="W650" s="44">
        <v>229.96</v>
      </c>
      <c r="X650" s="44">
        <v>57.01</v>
      </c>
      <c r="Y650" s="44">
        <v>102.87</v>
      </c>
      <c r="Z650" s="44">
        <v>9.2100000000000009</v>
      </c>
      <c r="AA650" s="44">
        <v>0</v>
      </c>
    </row>
    <row r="651" spans="1:27" ht="13.8" collapsed="1" x14ac:dyDescent="0.3">
      <c r="A651" s="98" t="s">
        <v>2286</v>
      </c>
      <c r="B651" s="28" t="str">
        <f>"05"&amp;"."&amp;$B$800&amp;"."&amp;$B$801</f>
        <v>05.07.2024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0.20194000000000001</v>
      </c>
      <c r="I651" s="91">
        <f t="shared" si="376"/>
        <v>0.15972</v>
      </c>
      <c r="J651" s="91">
        <f t="shared" si="376"/>
        <v>0.27039999999999997</v>
      </c>
      <c r="K651" s="91">
        <f t="shared" si="376"/>
        <v>0.33484000000000003</v>
      </c>
      <c r="L651" s="91">
        <f t="shared" si="376"/>
        <v>0.50000999999999995</v>
      </c>
      <c r="M651" s="91">
        <f t="shared" si="376"/>
        <v>0.80896000000000001</v>
      </c>
      <c r="N651" s="91">
        <f t="shared" si="376"/>
        <v>0.89119999999999999</v>
      </c>
      <c r="O651" s="91">
        <f t="shared" si="376"/>
        <v>3.1060699999999999</v>
      </c>
      <c r="P651" s="91">
        <f t="shared" si="376"/>
        <v>3.1040199999999998</v>
      </c>
      <c r="Q651" s="91">
        <f t="shared" si="376"/>
        <v>3.0924399999999999</v>
      </c>
      <c r="R651" s="91">
        <f t="shared" si="376"/>
        <v>3.6766899999999998</v>
      </c>
      <c r="S651" s="91">
        <f t="shared" si="376"/>
        <v>3.8071999999999999</v>
      </c>
      <c r="T651" s="91">
        <f t="shared" si="376"/>
        <v>3.8651300000000002</v>
      </c>
      <c r="U651" s="91">
        <f t="shared" si="376"/>
        <v>3.0869300000000002</v>
      </c>
      <c r="V651" s="91">
        <f t="shared" si="376"/>
        <v>0.50597999999999999</v>
      </c>
      <c r="W651" s="91">
        <f t="shared" si="376"/>
        <v>0.34705999999999998</v>
      </c>
      <c r="X651" s="91">
        <f t="shared" si="376"/>
        <v>0.24671000000000001</v>
      </c>
      <c r="Y651" s="91">
        <f t="shared" si="376"/>
        <v>6.028E-2</v>
      </c>
      <c r="Z651" s="91">
        <f t="shared" si="376"/>
        <v>0</v>
      </c>
      <c r="AA651" s="91">
        <f t="shared" si="376"/>
        <v>0</v>
      </c>
    </row>
    <row r="652" spans="1:27" ht="12.75" hidden="1" customHeight="1" outlineLevel="1" x14ac:dyDescent="0.3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201.94</v>
      </c>
      <c r="I652" s="44">
        <v>159.72</v>
      </c>
      <c r="J652" s="44">
        <v>270.39999999999998</v>
      </c>
      <c r="K652" s="44">
        <v>334.84</v>
      </c>
      <c r="L652" s="44">
        <v>500.01</v>
      </c>
      <c r="M652" s="44">
        <v>808.96</v>
      </c>
      <c r="N652" s="44">
        <v>891.2</v>
      </c>
      <c r="O652" s="44">
        <v>3106.07</v>
      </c>
      <c r="P652" s="44">
        <v>3104.02</v>
      </c>
      <c r="Q652" s="44">
        <v>3092.44</v>
      </c>
      <c r="R652" s="44">
        <v>3676.69</v>
      </c>
      <c r="S652" s="44">
        <v>3807.2</v>
      </c>
      <c r="T652" s="44">
        <v>3865.13</v>
      </c>
      <c r="U652" s="44">
        <v>3086.93</v>
      </c>
      <c r="V652" s="44">
        <v>505.98</v>
      </c>
      <c r="W652" s="44">
        <v>347.06</v>
      </c>
      <c r="X652" s="44">
        <v>246.71</v>
      </c>
      <c r="Y652" s="44">
        <v>60.28</v>
      </c>
      <c r="Z652" s="44">
        <v>0</v>
      </c>
      <c r="AA652" s="44">
        <v>0</v>
      </c>
    </row>
    <row r="653" spans="1:27" ht="13.8" collapsed="1" x14ac:dyDescent="0.3">
      <c r="A653" s="98" t="s">
        <v>2288</v>
      </c>
      <c r="B653" s="28" t="str">
        <f>"06"&amp;"."&amp;$B$800&amp;"."&amp;$B$801</f>
        <v>06.07.2024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2.1100000000000001E-2</v>
      </c>
      <c r="G653" s="91">
        <f t="shared" si="377"/>
        <v>0</v>
      </c>
      <c r="H653" s="91">
        <f t="shared" si="377"/>
        <v>0</v>
      </c>
      <c r="I653" s="91">
        <f t="shared" si="377"/>
        <v>2.1839999999999998E-2</v>
      </c>
      <c r="J653" s="91">
        <f t="shared" si="377"/>
        <v>8.2830000000000001E-2</v>
      </c>
      <c r="K653" s="91">
        <f t="shared" si="377"/>
        <v>0</v>
      </c>
      <c r="L653" s="91">
        <f t="shared" si="377"/>
        <v>8.7730000000000002E-2</v>
      </c>
      <c r="M653" s="91">
        <f t="shared" si="377"/>
        <v>0.16813</v>
      </c>
      <c r="N653" s="91">
        <f t="shared" si="377"/>
        <v>0.2167</v>
      </c>
      <c r="O653" s="91">
        <f t="shared" si="377"/>
        <v>0.2036</v>
      </c>
      <c r="P653" s="91">
        <f t="shared" si="377"/>
        <v>0.12692000000000001</v>
      </c>
      <c r="Q653" s="91">
        <f t="shared" si="377"/>
        <v>0.14344999999999999</v>
      </c>
      <c r="R653" s="91">
        <f t="shared" si="377"/>
        <v>7.7359999999999998E-2</v>
      </c>
      <c r="S653" s="91">
        <f t="shared" si="377"/>
        <v>9.9709999999999993E-2</v>
      </c>
      <c r="T653" s="91">
        <f t="shared" si="377"/>
        <v>7.6009999999999994E-2</v>
      </c>
      <c r="U653" s="91">
        <f t="shared" si="377"/>
        <v>6.7479999999999998E-2</v>
      </c>
      <c r="V653" s="91">
        <f t="shared" si="377"/>
        <v>2.99E-3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hidden="1" customHeight="1" outlineLevel="1" x14ac:dyDescent="0.3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21.1</v>
      </c>
      <c r="G654" s="44">
        <v>0</v>
      </c>
      <c r="H654" s="44">
        <v>0</v>
      </c>
      <c r="I654" s="44">
        <v>21.84</v>
      </c>
      <c r="J654" s="44">
        <v>82.83</v>
      </c>
      <c r="K654" s="44">
        <v>0</v>
      </c>
      <c r="L654" s="44">
        <v>87.73</v>
      </c>
      <c r="M654" s="44">
        <v>168.13</v>
      </c>
      <c r="N654" s="44">
        <v>216.7</v>
      </c>
      <c r="O654" s="44">
        <v>203.6</v>
      </c>
      <c r="P654" s="44">
        <v>126.92</v>
      </c>
      <c r="Q654" s="44">
        <v>143.44999999999999</v>
      </c>
      <c r="R654" s="44">
        <v>77.36</v>
      </c>
      <c r="S654" s="44">
        <v>99.71</v>
      </c>
      <c r="T654" s="44">
        <v>76.010000000000005</v>
      </c>
      <c r="U654" s="44">
        <v>67.48</v>
      </c>
      <c r="V654" s="44">
        <v>2.99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ht="13.8" collapsed="1" x14ac:dyDescent="0.3">
      <c r="A655" s="98" t="s">
        <v>2290</v>
      </c>
      <c r="B655" s="28" t="str">
        <f>"07"&amp;"."&amp;$B$800&amp;"."&amp;$B$801</f>
        <v>07.07.2024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0</v>
      </c>
      <c r="H655" s="91">
        <f t="shared" si="378"/>
        <v>0</v>
      </c>
      <c r="I655" s="91">
        <f t="shared" si="378"/>
        <v>0</v>
      </c>
      <c r="J655" s="91">
        <f t="shared" si="378"/>
        <v>0</v>
      </c>
      <c r="K655" s="91">
        <f t="shared" si="378"/>
        <v>5.2290000000000003E-2</v>
      </c>
      <c r="L655" s="91">
        <f t="shared" si="378"/>
        <v>4.5560000000000003E-2</v>
      </c>
      <c r="M655" s="91">
        <f t="shared" si="378"/>
        <v>4.5300000000000002E-3</v>
      </c>
      <c r="N655" s="91">
        <f t="shared" si="378"/>
        <v>0</v>
      </c>
      <c r="O655" s="91">
        <f t="shared" si="378"/>
        <v>0</v>
      </c>
      <c r="P655" s="91">
        <f t="shared" si="378"/>
        <v>0</v>
      </c>
      <c r="Q655" s="91">
        <f t="shared" si="378"/>
        <v>0</v>
      </c>
      <c r="R655" s="91">
        <f t="shared" si="378"/>
        <v>0</v>
      </c>
      <c r="S655" s="91">
        <f t="shared" si="378"/>
        <v>2.9159999999999998E-2</v>
      </c>
      <c r="T655" s="91">
        <f t="shared" si="378"/>
        <v>5.7689999999999998E-2</v>
      </c>
      <c r="U655" s="91">
        <f t="shared" si="378"/>
        <v>2.418E-2</v>
      </c>
      <c r="V655" s="91">
        <f t="shared" si="378"/>
        <v>0</v>
      </c>
      <c r="W655" s="91">
        <f t="shared" si="378"/>
        <v>0</v>
      </c>
      <c r="X655" s="91">
        <f t="shared" si="378"/>
        <v>0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3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0</v>
      </c>
      <c r="K656" s="44">
        <v>52.29</v>
      </c>
      <c r="L656" s="44">
        <v>45.56</v>
      </c>
      <c r="M656" s="44">
        <v>4.53</v>
      </c>
      <c r="N656" s="44">
        <v>0</v>
      </c>
      <c r="O656" s="44">
        <v>0</v>
      </c>
      <c r="P656" s="44">
        <v>0</v>
      </c>
      <c r="Q656" s="44">
        <v>0</v>
      </c>
      <c r="R656" s="44">
        <v>0</v>
      </c>
      <c r="S656" s="44">
        <v>29.16</v>
      </c>
      <c r="T656" s="44">
        <v>57.69</v>
      </c>
      <c r="U656" s="44">
        <v>24.18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2292</v>
      </c>
      <c r="B657" s="28" t="str">
        <f>"08"&amp;"."&amp;$B$800&amp;"."&amp;$B$801</f>
        <v>08.07.2024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0</v>
      </c>
      <c r="I657" s="91">
        <f t="shared" si="379"/>
        <v>6.3960000000000003E-2</v>
      </c>
      <c r="J657" s="91">
        <f t="shared" si="379"/>
        <v>0.15470999999999999</v>
      </c>
      <c r="K657" s="91">
        <f t="shared" si="379"/>
        <v>1.0449999999999999E-2</v>
      </c>
      <c r="L657" s="91">
        <f t="shared" si="379"/>
        <v>0.18376999999999999</v>
      </c>
      <c r="M657" s="91">
        <f t="shared" si="379"/>
        <v>7.2510000000000005E-2</v>
      </c>
      <c r="N657" s="91">
        <f t="shared" si="379"/>
        <v>0.43067</v>
      </c>
      <c r="O657" s="91">
        <f t="shared" si="379"/>
        <v>0.4546</v>
      </c>
      <c r="P657" s="91">
        <f t="shared" si="379"/>
        <v>0.43814999999999998</v>
      </c>
      <c r="Q657" s="91">
        <f t="shared" si="379"/>
        <v>0.34168999999999999</v>
      </c>
      <c r="R657" s="91">
        <f t="shared" si="379"/>
        <v>0.30679000000000001</v>
      </c>
      <c r="S657" s="91">
        <f t="shared" si="379"/>
        <v>0.50480999999999998</v>
      </c>
      <c r="T657" s="91">
        <f t="shared" si="379"/>
        <v>0.55286999999999997</v>
      </c>
      <c r="U657" s="91">
        <f t="shared" si="379"/>
        <v>0.28227000000000002</v>
      </c>
      <c r="V657" s="91">
        <f t="shared" si="379"/>
        <v>0.15079999999999999</v>
      </c>
      <c r="W657" s="91">
        <f t="shared" si="379"/>
        <v>5.4370000000000002E-2</v>
      </c>
      <c r="X657" s="91">
        <f t="shared" si="379"/>
        <v>0.30424000000000001</v>
      </c>
      <c r="Y657" s="91">
        <f t="shared" si="379"/>
        <v>2.2380000000000001E-2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3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63.96</v>
      </c>
      <c r="J658" s="44">
        <v>154.71</v>
      </c>
      <c r="K658" s="44">
        <v>10.45</v>
      </c>
      <c r="L658" s="44">
        <v>183.77</v>
      </c>
      <c r="M658" s="44">
        <v>72.510000000000005</v>
      </c>
      <c r="N658" s="44">
        <v>430.67</v>
      </c>
      <c r="O658" s="44">
        <v>454.6</v>
      </c>
      <c r="P658" s="44">
        <v>438.15</v>
      </c>
      <c r="Q658" s="44">
        <v>341.69</v>
      </c>
      <c r="R658" s="44">
        <v>306.79000000000002</v>
      </c>
      <c r="S658" s="44">
        <v>504.81</v>
      </c>
      <c r="T658" s="44">
        <v>552.87</v>
      </c>
      <c r="U658" s="44">
        <v>282.27</v>
      </c>
      <c r="V658" s="44">
        <v>150.80000000000001</v>
      </c>
      <c r="W658" s="44">
        <v>54.37</v>
      </c>
      <c r="X658" s="44">
        <v>304.24</v>
      </c>
      <c r="Y658" s="44">
        <v>22.38</v>
      </c>
      <c r="Z658" s="44">
        <v>0</v>
      </c>
      <c r="AA658" s="44">
        <v>0</v>
      </c>
    </row>
    <row r="659" spans="1:27" ht="13.8" collapsed="1" x14ac:dyDescent="0.3">
      <c r="A659" s="98" t="s">
        <v>2294</v>
      </c>
      <c r="B659" s="28" t="str">
        <f>"09"&amp;"."&amp;$B$800&amp;"."&amp;$B$801</f>
        <v>09.07.2024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0.11073</v>
      </c>
      <c r="H659" s="91">
        <f t="shared" si="380"/>
        <v>0.58694000000000002</v>
      </c>
      <c r="I659" s="91">
        <f t="shared" si="380"/>
        <v>0.19053</v>
      </c>
      <c r="J659" s="91">
        <f t="shared" si="380"/>
        <v>0.25065999999999999</v>
      </c>
      <c r="K659" s="91">
        <f t="shared" si="380"/>
        <v>0.14560999999999999</v>
      </c>
      <c r="L659" s="91">
        <f t="shared" si="380"/>
        <v>0.12536</v>
      </c>
      <c r="M659" s="91">
        <f t="shared" si="380"/>
        <v>0.17479</v>
      </c>
      <c r="N659" s="91">
        <f t="shared" si="380"/>
        <v>1.7270000000000001E-2</v>
      </c>
      <c r="O659" s="91">
        <f t="shared" si="380"/>
        <v>0.47275</v>
      </c>
      <c r="P659" s="91">
        <f t="shared" si="380"/>
        <v>0.30632999999999999</v>
      </c>
      <c r="Q659" s="91">
        <f t="shared" si="380"/>
        <v>0.41082999999999997</v>
      </c>
      <c r="R659" s="91">
        <f t="shared" si="380"/>
        <v>0.35233999999999999</v>
      </c>
      <c r="S659" s="91">
        <f t="shared" si="380"/>
        <v>3.6670000000000001E-2</v>
      </c>
      <c r="T659" s="91">
        <f t="shared" si="380"/>
        <v>0.10638</v>
      </c>
      <c r="U659" s="91">
        <f t="shared" si="380"/>
        <v>3.9739999999999998E-2</v>
      </c>
      <c r="V659" s="91">
        <f t="shared" si="380"/>
        <v>1.6369999999999999E-2</v>
      </c>
      <c r="W659" s="91">
        <f t="shared" si="380"/>
        <v>0.13264999999999999</v>
      </c>
      <c r="X659" s="91">
        <f t="shared" si="380"/>
        <v>8.8199999999999997E-3</v>
      </c>
      <c r="Y659" s="91">
        <f t="shared" si="380"/>
        <v>5.9800000000000001E-3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3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110.73</v>
      </c>
      <c r="H660" s="44">
        <v>586.94000000000005</v>
      </c>
      <c r="I660" s="44">
        <v>190.53</v>
      </c>
      <c r="J660" s="44">
        <v>250.66</v>
      </c>
      <c r="K660" s="44">
        <v>145.61000000000001</v>
      </c>
      <c r="L660" s="44">
        <v>125.36</v>
      </c>
      <c r="M660" s="44">
        <v>174.79</v>
      </c>
      <c r="N660" s="44">
        <v>17.27</v>
      </c>
      <c r="O660" s="44">
        <v>472.75</v>
      </c>
      <c r="P660" s="44">
        <v>306.33</v>
      </c>
      <c r="Q660" s="44">
        <v>410.83</v>
      </c>
      <c r="R660" s="44">
        <v>352.34</v>
      </c>
      <c r="S660" s="44">
        <v>36.67</v>
      </c>
      <c r="T660" s="44">
        <v>106.38</v>
      </c>
      <c r="U660" s="44">
        <v>39.74</v>
      </c>
      <c r="V660" s="44">
        <v>16.37</v>
      </c>
      <c r="W660" s="44">
        <v>132.65</v>
      </c>
      <c r="X660" s="44">
        <v>8.82</v>
      </c>
      <c r="Y660" s="44">
        <v>5.98</v>
      </c>
      <c r="Z660" s="44">
        <v>0</v>
      </c>
      <c r="AA660" s="44">
        <v>0</v>
      </c>
    </row>
    <row r="661" spans="1:27" ht="13.8" collapsed="1" x14ac:dyDescent="0.3">
      <c r="A661" s="98" t="s">
        <v>2296</v>
      </c>
      <c r="B661" s="28" t="str">
        <f>"10"&amp;"."&amp;$B$800&amp;"."&amp;$B$801</f>
        <v>10.07.2024</v>
      </c>
      <c r="C661" s="90" t="s">
        <v>76</v>
      </c>
      <c r="D661" s="91">
        <f>ROUND((D662)/1000,5)</f>
        <v>2.1499999999999998E-2</v>
      </c>
      <c r="E661" s="91">
        <f t="shared" ref="E661:AA661" si="381">ROUND((E662)/1000,5)</f>
        <v>2.7150000000000001E-2</v>
      </c>
      <c r="F661" s="91">
        <f t="shared" si="381"/>
        <v>0.13882</v>
      </c>
      <c r="G661" s="91">
        <f t="shared" si="381"/>
        <v>0.16818</v>
      </c>
      <c r="H661" s="91">
        <f t="shared" si="381"/>
        <v>0.47604000000000002</v>
      </c>
      <c r="I661" s="91">
        <f t="shared" si="381"/>
        <v>0.21373</v>
      </c>
      <c r="J661" s="91">
        <f t="shared" si="381"/>
        <v>0.12275999999999999</v>
      </c>
      <c r="K661" s="91">
        <f t="shared" si="381"/>
        <v>0.27289999999999998</v>
      </c>
      <c r="L661" s="91">
        <f t="shared" si="381"/>
        <v>0.48000999999999999</v>
      </c>
      <c r="M661" s="91">
        <f t="shared" si="381"/>
        <v>0.23810000000000001</v>
      </c>
      <c r="N661" s="91">
        <f t="shared" si="381"/>
        <v>0.34423999999999999</v>
      </c>
      <c r="O661" s="91">
        <f t="shared" si="381"/>
        <v>0.34358</v>
      </c>
      <c r="P661" s="91">
        <f t="shared" si="381"/>
        <v>0.36212</v>
      </c>
      <c r="Q661" s="91">
        <f t="shared" si="381"/>
        <v>0.15223</v>
      </c>
      <c r="R661" s="91">
        <f t="shared" si="381"/>
        <v>0.14938000000000001</v>
      </c>
      <c r="S661" s="91">
        <f t="shared" si="381"/>
        <v>0.15110000000000001</v>
      </c>
      <c r="T661" s="91">
        <f t="shared" si="381"/>
        <v>4.7649999999999998E-2</v>
      </c>
      <c r="U661" s="91">
        <f t="shared" si="381"/>
        <v>4.3319999999999997E-2</v>
      </c>
      <c r="V661" s="91">
        <f t="shared" si="381"/>
        <v>2.7359999999999999E-2</v>
      </c>
      <c r="W661" s="91">
        <f t="shared" si="381"/>
        <v>9.6250000000000002E-2</v>
      </c>
      <c r="X661" s="91">
        <f t="shared" si="381"/>
        <v>1.9220000000000001E-2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3">
      <c r="A662" s="99" t="s">
        <v>2297</v>
      </c>
      <c r="B662" s="63" t="s">
        <v>238</v>
      </c>
      <c r="C662" s="43" t="s">
        <v>79</v>
      </c>
      <c r="D662" s="44">
        <v>21.5</v>
      </c>
      <c r="E662" s="44">
        <v>27.15</v>
      </c>
      <c r="F662" s="44">
        <v>138.82</v>
      </c>
      <c r="G662" s="44">
        <v>168.18</v>
      </c>
      <c r="H662" s="44">
        <v>476.04</v>
      </c>
      <c r="I662" s="44">
        <v>213.73</v>
      </c>
      <c r="J662" s="44">
        <v>122.76</v>
      </c>
      <c r="K662" s="44">
        <v>272.89999999999998</v>
      </c>
      <c r="L662" s="44">
        <v>480.01</v>
      </c>
      <c r="M662" s="44">
        <v>238.1</v>
      </c>
      <c r="N662" s="44">
        <v>344.24</v>
      </c>
      <c r="O662" s="44">
        <v>343.58</v>
      </c>
      <c r="P662" s="44">
        <v>362.12</v>
      </c>
      <c r="Q662" s="44">
        <v>152.22999999999999</v>
      </c>
      <c r="R662" s="44">
        <v>149.38</v>
      </c>
      <c r="S662" s="44">
        <v>151.1</v>
      </c>
      <c r="T662" s="44">
        <v>47.65</v>
      </c>
      <c r="U662" s="44">
        <v>43.32</v>
      </c>
      <c r="V662" s="44">
        <v>27.36</v>
      </c>
      <c r="W662" s="44">
        <v>96.25</v>
      </c>
      <c r="X662" s="44">
        <v>19.22</v>
      </c>
      <c r="Y662" s="44">
        <v>0</v>
      </c>
      <c r="Z662" s="44">
        <v>0</v>
      </c>
      <c r="AA662" s="44">
        <v>0</v>
      </c>
    </row>
    <row r="663" spans="1:27" ht="13.8" collapsed="1" x14ac:dyDescent="0.3">
      <c r="A663" s="98" t="s">
        <v>2298</v>
      </c>
      <c r="B663" s="28" t="str">
        <f>"11"&amp;"."&amp;$B$800&amp;"."&amp;$B$801</f>
        <v>11.07.2024</v>
      </c>
      <c r="C663" s="90" t="s">
        <v>76</v>
      </c>
      <c r="D663" s="91">
        <f>ROUND((D664)/1000,5)</f>
        <v>2.0369999999999999E-2</v>
      </c>
      <c r="E663" s="91">
        <f t="shared" ref="E663:AA663" si="382">ROUND((E664)/1000,5)</f>
        <v>3.46E-3</v>
      </c>
      <c r="F663" s="91">
        <f t="shared" si="382"/>
        <v>7.0069999999999993E-2</v>
      </c>
      <c r="G663" s="91">
        <f t="shared" si="382"/>
        <v>8.1040000000000001E-2</v>
      </c>
      <c r="H663" s="91">
        <f t="shared" si="382"/>
        <v>0</v>
      </c>
      <c r="I663" s="91">
        <f t="shared" si="382"/>
        <v>0.12196</v>
      </c>
      <c r="J663" s="91">
        <f t="shared" si="382"/>
        <v>0.20607</v>
      </c>
      <c r="K663" s="91">
        <f t="shared" si="382"/>
        <v>0.10113999999999999</v>
      </c>
      <c r="L663" s="91">
        <f t="shared" si="382"/>
        <v>0.13036</v>
      </c>
      <c r="M663" s="91">
        <f t="shared" si="382"/>
        <v>7.4520000000000003E-2</v>
      </c>
      <c r="N663" s="91">
        <f t="shared" si="382"/>
        <v>7.9299999999999995E-3</v>
      </c>
      <c r="O663" s="91">
        <f t="shared" si="382"/>
        <v>8.2180000000000003E-2</v>
      </c>
      <c r="P663" s="91">
        <f t="shared" si="382"/>
        <v>5.253E-2</v>
      </c>
      <c r="Q663" s="91">
        <f t="shared" si="382"/>
        <v>2.52E-2</v>
      </c>
      <c r="R663" s="91">
        <f t="shared" si="382"/>
        <v>8.7799999999999996E-3</v>
      </c>
      <c r="S663" s="91">
        <f t="shared" si="382"/>
        <v>0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3">
      <c r="A664" s="99" t="s">
        <v>2299</v>
      </c>
      <c r="B664" s="63" t="s">
        <v>238</v>
      </c>
      <c r="C664" s="43" t="s">
        <v>79</v>
      </c>
      <c r="D664" s="44">
        <v>20.37</v>
      </c>
      <c r="E664" s="44">
        <v>3.46</v>
      </c>
      <c r="F664" s="44">
        <v>70.069999999999993</v>
      </c>
      <c r="G664" s="44">
        <v>81.040000000000006</v>
      </c>
      <c r="H664" s="44">
        <v>0</v>
      </c>
      <c r="I664" s="44">
        <v>121.96</v>
      </c>
      <c r="J664" s="44">
        <v>206.07</v>
      </c>
      <c r="K664" s="44">
        <v>101.14</v>
      </c>
      <c r="L664" s="44">
        <v>130.36000000000001</v>
      </c>
      <c r="M664" s="44">
        <v>74.52</v>
      </c>
      <c r="N664" s="44">
        <v>7.93</v>
      </c>
      <c r="O664" s="44">
        <v>82.18</v>
      </c>
      <c r="P664" s="44">
        <v>52.53</v>
      </c>
      <c r="Q664" s="44">
        <v>25.2</v>
      </c>
      <c r="R664" s="44">
        <v>8.7799999999999994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8" t="s">
        <v>2300</v>
      </c>
      <c r="B665" s="28" t="str">
        <f>"12"&amp;"."&amp;$B$800&amp;"."&amp;$B$801</f>
        <v>12.07.2024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9.75E-3</v>
      </c>
      <c r="G665" s="91">
        <f t="shared" si="383"/>
        <v>5.987E-2</v>
      </c>
      <c r="H665" s="91">
        <f t="shared" si="383"/>
        <v>0.15017</v>
      </c>
      <c r="I665" s="91">
        <f t="shared" si="383"/>
        <v>0</v>
      </c>
      <c r="J665" s="91">
        <f t="shared" si="383"/>
        <v>0.14094999999999999</v>
      </c>
      <c r="K665" s="91">
        <f t="shared" si="383"/>
        <v>9.597E-2</v>
      </c>
      <c r="L665" s="91">
        <f t="shared" si="383"/>
        <v>6.1350000000000002E-2</v>
      </c>
      <c r="M665" s="91">
        <f t="shared" si="383"/>
        <v>4.0669999999999998E-2</v>
      </c>
      <c r="N665" s="91">
        <f t="shared" si="383"/>
        <v>1.2619999999999999E-2</v>
      </c>
      <c r="O665" s="91">
        <f t="shared" si="383"/>
        <v>1.1299999999999999E-2</v>
      </c>
      <c r="P665" s="91">
        <f t="shared" si="383"/>
        <v>0.27131</v>
      </c>
      <c r="Q665" s="91">
        <f t="shared" si="383"/>
        <v>0.25950000000000001</v>
      </c>
      <c r="R665" s="91">
        <f t="shared" si="383"/>
        <v>0.223</v>
      </c>
      <c r="S665" s="91">
        <f t="shared" si="383"/>
        <v>0</v>
      </c>
      <c r="T665" s="91">
        <f t="shared" si="383"/>
        <v>1.0499999999999999E-3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0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3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9.75</v>
      </c>
      <c r="G666" s="44">
        <v>59.87</v>
      </c>
      <c r="H666" s="44">
        <v>150.16999999999999</v>
      </c>
      <c r="I666" s="44">
        <v>0</v>
      </c>
      <c r="J666" s="44">
        <v>140.94999999999999</v>
      </c>
      <c r="K666" s="44">
        <v>95.97</v>
      </c>
      <c r="L666" s="44">
        <v>61.35</v>
      </c>
      <c r="M666" s="44">
        <v>40.67</v>
      </c>
      <c r="N666" s="44">
        <v>12.62</v>
      </c>
      <c r="O666" s="44">
        <v>11.3</v>
      </c>
      <c r="P666" s="44">
        <v>271.31</v>
      </c>
      <c r="Q666" s="44">
        <v>259.5</v>
      </c>
      <c r="R666" s="44">
        <v>223</v>
      </c>
      <c r="S666" s="44">
        <v>0</v>
      </c>
      <c r="T666" s="44">
        <v>1.05</v>
      </c>
      <c r="U666" s="44">
        <v>0</v>
      </c>
      <c r="V666" s="44">
        <v>0</v>
      </c>
      <c r="W666" s="44">
        <v>0</v>
      </c>
      <c r="X666" s="44">
        <v>0</v>
      </c>
      <c r="Y666" s="44">
        <v>0</v>
      </c>
      <c r="Z666" s="44">
        <v>0</v>
      </c>
      <c r="AA666" s="44">
        <v>0</v>
      </c>
    </row>
    <row r="667" spans="1:27" ht="13.8" collapsed="1" x14ac:dyDescent="0.3">
      <c r="A667" s="98" t="s">
        <v>2302</v>
      </c>
      <c r="B667" s="28" t="str">
        <f>"13"&amp;"."&amp;$B$800&amp;"."&amp;$B$801</f>
        <v>13.07.2024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0.28425</v>
      </c>
      <c r="J667" s="91">
        <f t="shared" si="384"/>
        <v>0.28460999999999997</v>
      </c>
      <c r="K667" s="91">
        <f t="shared" si="384"/>
        <v>0.12439</v>
      </c>
      <c r="L667" s="91">
        <f t="shared" si="384"/>
        <v>9.2399999999999996E-2</v>
      </c>
      <c r="M667" s="91">
        <f t="shared" si="384"/>
        <v>4.4010000000000001E-2</v>
      </c>
      <c r="N667" s="91">
        <f t="shared" si="384"/>
        <v>4.7600000000000003E-3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7.6800000000000002E-3</v>
      </c>
      <c r="S667" s="91">
        <f t="shared" si="384"/>
        <v>0</v>
      </c>
      <c r="T667" s="91">
        <f t="shared" si="384"/>
        <v>3.9870000000000003E-2</v>
      </c>
      <c r="U667" s="91">
        <f t="shared" si="384"/>
        <v>6.8199999999999997E-3</v>
      </c>
      <c r="V667" s="91">
        <f t="shared" si="384"/>
        <v>8.9099999999999995E-3</v>
      </c>
      <c r="W667" s="91">
        <f t="shared" si="384"/>
        <v>0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3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284.25</v>
      </c>
      <c r="J668" s="44">
        <v>284.61</v>
      </c>
      <c r="K668" s="44">
        <v>124.39</v>
      </c>
      <c r="L668" s="44">
        <v>92.4</v>
      </c>
      <c r="M668" s="44">
        <v>44.01</v>
      </c>
      <c r="N668" s="44">
        <v>4.76</v>
      </c>
      <c r="O668" s="44">
        <v>0</v>
      </c>
      <c r="P668" s="44">
        <v>0</v>
      </c>
      <c r="Q668" s="44">
        <v>0</v>
      </c>
      <c r="R668" s="44">
        <v>7.68</v>
      </c>
      <c r="S668" s="44">
        <v>0</v>
      </c>
      <c r="T668" s="44">
        <v>39.869999999999997</v>
      </c>
      <c r="U668" s="44">
        <v>6.82</v>
      </c>
      <c r="V668" s="44">
        <v>8.91</v>
      </c>
      <c r="W668" s="44">
        <v>0</v>
      </c>
      <c r="X668" s="44">
        <v>0</v>
      </c>
      <c r="Y668" s="44">
        <v>0</v>
      </c>
      <c r="Z668" s="44">
        <v>0</v>
      </c>
      <c r="AA668" s="44">
        <v>0</v>
      </c>
    </row>
    <row r="669" spans="1:27" ht="13.8" collapsed="1" x14ac:dyDescent="0.3">
      <c r="A669" s="98" t="s">
        <v>2304</v>
      </c>
      <c r="B669" s="28" t="str">
        <f>"14"&amp;"."&amp;$B$800&amp;"."&amp;$B$801</f>
        <v>14.07.2024</v>
      </c>
      <c r="C669" s="90" t="s">
        <v>76</v>
      </c>
      <c r="D669" s="91">
        <f>ROUND((D670)/1000,5)</f>
        <v>0</v>
      </c>
      <c r="E669" s="91">
        <f t="shared" ref="E669:AA669" si="385">ROUND((E670)/1000,5)</f>
        <v>6.6400000000000001E-3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0.26951999999999998</v>
      </c>
      <c r="J669" s="91">
        <f t="shared" si="385"/>
        <v>0.51737999999999995</v>
      </c>
      <c r="K669" s="91">
        <f t="shared" si="385"/>
        <v>0.41239999999999999</v>
      </c>
      <c r="L669" s="91">
        <f t="shared" si="385"/>
        <v>0.15651999999999999</v>
      </c>
      <c r="M669" s="91">
        <f t="shared" si="385"/>
        <v>0</v>
      </c>
      <c r="N669" s="91">
        <f t="shared" si="385"/>
        <v>5.7549999999999997E-2</v>
      </c>
      <c r="O669" s="91">
        <f t="shared" si="385"/>
        <v>6.5350000000000005E-2</v>
      </c>
      <c r="P669" s="91">
        <f t="shared" si="385"/>
        <v>8.9560000000000001E-2</v>
      </c>
      <c r="Q669" s="91">
        <f t="shared" si="385"/>
        <v>0.18167</v>
      </c>
      <c r="R669" s="91">
        <f t="shared" si="385"/>
        <v>0.17619000000000001</v>
      </c>
      <c r="S669" s="91">
        <f t="shared" si="385"/>
        <v>0.18734000000000001</v>
      </c>
      <c r="T669" s="91">
        <f t="shared" si="385"/>
        <v>0.29402</v>
      </c>
      <c r="U669" s="91">
        <f t="shared" si="385"/>
        <v>0.32744000000000001</v>
      </c>
      <c r="V669" s="91">
        <f t="shared" si="385"/>
        <v>0.13552</v>
      </c>
      <c r="W669" s="91">
        <f t="shared" si="385"/>
        <v>0.19503999999999999</v>
      </c>
      <c r="X669" s="91">
        <f t="shared" si="385"/>
        <v>0.16713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3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6.64</v>
      </c>
      <c r="F670" s="44">
        <v>0</v>
      </c>
      <c r="G670" s="44">
        <v>0</v>
      </c>
      <c r="H670" s="44">
        <v>0</v>
      </c>
      <c r="I670" s="44">
        <v>269.52</v>
      </c>
      <c r="J670" s="44">
        <v>517.38</v>
      </c>
      <c r="K670" s="44">
        <v>412.4</v>
      </c>
      <c r="L670" s="44">
        <v>156.52000000000001</v>
      </c>
      <c r="M670" s="44">
        <v>0</v>
      </c>
      <c r="N670" s="44">
        <v>57.55</v>
      </c>
      <c r="O670" s="44">
        <v>65.349999999999994</v>
      </c>
      <c r="P670" s="44">
        <v>89.56</v>
      </c>
      <c r="Q670" s="44">
        <v>181.67</v>
      </c>
      <c r="R670" s="44">
        <v>176.19</v>
      </c>
      <c r="S670" s="44">
        <v>187.34</v>
      </c>
      <c r="T670" s="44">
        <v>294.02</v>
      </c>
      <c r="U670" s="44">
        <v>327.44</v>
      </c>
      <c r="V670" s="44">
        <v>135.52000000000001</v>
      </c>
      <c r="W670" s="44">
        <v>195.04</v>
      </c>
      <c r="X670" s="44">
        <v>167.13</v>
      </c>
      <c r="Y670" s="44">
        <v>0</v>
      </c>
      <c r="Z670" s="44">
        <v>0</v>
      </c>
      <c r="AA670" s="44">
        <v>0</v>
      </c>
    </row>
    <row r="671" spans="1:27" ht="13.8" collapsed="1" x14ac:dyDescent="0.3">
      <c r="A671" s="98" t="s">
        <v>2306</v>
      </c>
      <c r="B671" s="28" t="str">
        <f>"15"&amp;"."&amp;$B$800&amp;"."&amp;$B$801</f>
        <v>15.07.2024</v>
      </c>
      <c r="C671" s="90" t="s">
        <v>76</v>
      </c>
      <c r="D671" s="91">
        <f>ROUND((D672)/1000,5)</f>
        <v>5.0500000000000003E-2</v>
      </c>
      <c r="E671" s="91">
        <f t="shared" ref="E671:AA671" si="386">ROUND((E672)/1000,5)</f>
        <v>3.4439999999999998E-2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0.29555999999999999</v>
      </c>
      <c r="J671" s="91">
        <f t="shared" si="386"/>
        <v>0.38268999999999997</v>
      </c>
      <c r="K671" s="91">
        <f t="shared" si="386"/>
        <v>0.28310000000000002</v>
      </c>
      <c r="L671" s="91">
        <f t="shared" si="386"/>
        <v>0.28512999999999999</v>
      </c>
      <c r="M671" s="91">
        <f t="shared" si="386"/>
        <v>0.15840000000000001</v>
      </c>
      <c r="N671" s="91">
        <f t="shared" si="386"/>
        <v>0.43129000000000001</v>
      </c>
      <c r="O671" s="91">
        <f t="shared" si="386"/>
        <v>0.55932000000000004</v>
      </c>
      <c r="P671" s="91">
        <f t="shared" si="386"/>
        <v>0.64971000000000001</v>
      </c>
      <c r="Q671" s="91">
        <f t="shared" si="386"/>
        <v>1.3378399999999999</v>
      </c>
      <c r="R671" s="91">
        <f t="shared" si="386"/>
        <v>1.23763</v>
      </c>
      <c r="S671" s="91">
        <f t="shared" si="386"/>
        <v>1.4801899999999999</v>
      </c>
      <c r="T671" s="91">
        <f t="shared" si="386"/>
        <v>1.8044800000000001</v>
      </c>
      <c r="U671" s="91">
        <f t="shared" si="386"/>
        <v>0.47172999999999998</v>
      </c>
      <c r="V671" s="91">
        <f t="shared" si="386"/>
        <v>0.58572999999999997</v>
      </c>
      <c r="W671" s="91">
        <f t="shared" si="386"/>
        <v>0.43008000000000002</v>
      </c>
      <c r="X671" s="91">
        <f t="shared" si="386"/>
        <v>0.20769000000000001</v>
      </c>
      <c r="Y671" s="91">
        <f t="shared" si="386"/>
        <v>0.34265000000000001</v>
      </c>
      <c r="Z671" s="91">
        <f t="shared" si="386"/>
        <v>0.1308</v>
      </c>
      <c r="AA671" s="91">
        <f t="shared" si="386"/>
        <v>2.8920000000000001E-2</v>
      </c>
    </row>
    <row r="672" spans="1:27" ht="12.75" hidden="1" customHeight="1" outlineLevel="1" x14ac:dyDescent="0.3">
      <c r="A672" s="99" t="s">
        <v>2307</v>
      </c>
      <c r="B672" s="63" t="s">
        <v>238</v>
      </c>
      <c r="C672" s="43" t="s">
        <v>79</v>
      </c>
      <c r="D672" s="44">
        <v>50.5</v>
      </c>
      <c r="E672" s="44">
        <v>34.44</v>
      </c>
      <c r="F672" s="44">
        <v>0</v>
      </c>
      <c r="G672" s="44">
        <v>0</v>
      </c>
      <c r="H672" s="44">
        <v>0</v>
      </c>
      <c r="I672" s="44">
        <v>295.56</v>
      </c>
      <c r="J672" s="44">
        <v>382.69</v>
      </c>
      <c r="K672" s="44">
        <v>283.10000000000002</v>
      </c>
      <c r="L672" s="44">
        <v>285.13</v>
      </c>
      <c r="M672" s="44">
        <v>158.4</v>
      </c>
      <c r="N672" s="44">
        <v>431.29</v>
      </c>
      <c r="O672" s="44">
        <v>559.32000000000005</v>
      </c>
      <c r="P672" s="44">
        <v>649.71</v>
      </c>
      <c r="Q672" s="44">
        <v>1337.84</v>
      </c>
      <c r="R672" s="44">
        <v>1237.6300000000001</v>
      </c>
      <c r="S672" s="44">
        <v>1480.19</v>
      </c>
      <c r="T672" s="44">
        <v>1804.48</v>
      </c>
      <c r="U672" s="44">
        <v>471.73</v>
      </c>
      <c r="V672" s="44">
        <v>585.73</v>
      </c>
      <c r="W672" s="44">
        <v>430.08</v>
      </c>
      <c r="X672" s="44">
        <v>207.69</v>
      </c>
      <c r="Y672" s="44">
        <v>342.65</v>
      </c>
      <c r="Z672" s="44">
        <v>130.80000000000001</v>
      </c>
      <c r="AA672" s="44">
        <v>28.92</v>
      </c>
    </row>
    <row r="673" spans="1:27" ht="13.8" collapsed="1" x14ac:dyDescent="0.3">
      <c r="A673" s="98" t="s">
        <v>2308</v>
      </c>
      <c r="B673" s="28" t="str">
        <f>"16"&amp;"."&amp;$B$800&amp;"."&amp;$B$801</f>
        <v>16.07.2024</v>
      </c>
      <c r="C673" s="90" t="s">
        <v>76</v>
      </c>
      <c r="D673" s="91">
        <f>ROUND((D674)/1000,5)</f>
        <v>3.0009999999999998E-2</v>
      </c>
      <c r="E673" s="91">
        <f t="shared" ref="E673:AA673" si="387">ROUND((E674)/1000,5)</f>
        <v>3.2599999999999999E-3</v>
      </c>
      <c r="F673" s="91">
        <f t="shared" si="387"/>
        <v>9.11E-2</v>
      </c>
      <c r="G673" s="91">
        <f t="shared" si="387"/>
        <v>0.4168</v>
      </c>
      <c r="H673" s="91">
        <f t="shared" si="387"/>
        <v>0.10355</v>
      </c>
      <c r="I673" s="91">
        <f t="shared" si="387"/>
        <v>0.46875</v>
      </c>
      <c r="J673" s="91">
        <f t="shared" si="387"/>
        <v>0.24560999999999999</v>
      </c>
      <c r="K673" s="91">
        <f t="shared" si="387"/>
        <v>0.14552999999999999</v>
      </c>
      <c r="L673" s="91">
        <f t="shared" si="387"/>
        <v>0.38657999999999998</v>
      </c>
      <c r="M673" s="91">
        <f t="shared" si="387"/>
        <v>0.73943000000000003</v>
      </c>
      <c r="N673" s="91">
        <f t="shared" si="387"/>
        <v>1.10432</v>
      </c>
      <c r="O673" s="91">
        <f t="shared" si="387"/>
        <v>1.32443</v>
      </c>
      <c r="P673" s="91">
        <f t="shared" si="387"/>
        <v>1.3962000000000001</v>
      </c>
      <c r="Q673" s="91">
        <f t="shared" si="387"/>
        <v>0.87809999999999999</v>
      </c>
      <c r="R673" s="91">
        <f t="shared" si="387"/>
        <v>0.60934999999999995</v>
      </c>
      <c r="S673" s="91">
        <f t="shared" si="387"/>
        <v>3.0468799999999998</v>
      </c>
      <c r="T673" s="91">
        <f t="shared" si="387"/>
        <v>1.13293</v>
      </c>
      <c r="U673" s="91">
        <f t="shared" si="387"/>
        <v>0.60314000000000001</v>
      </c>
      <c r="V673" s="91">
        <f t="shared" si="387"/>
        <v>0.72614000000000001</v>
      </c>
      <c r="W673" s="91">
        <f t="shared" si="387"/>
        <v>1.3287800000000001</v>
      </c>
      <c r="X673" s="91">
        <f t="shared" si="387"/>
        <v>1.4024399999999999</v>
      </c>
      <c r="Y673" s="91">
        <f t="shared" si="387"/>
        <v>0.36731000000000003</v>
      </c>
      <c r="Z673" s="91">
        <f t="shared" si="387"/>
        <v>7.4200000000000002E-2</v>
      </c>
      <c r="AA673" s="91">
        <f t="shared" si="387"/>
        <v>0</v>
      </c>
    </row>
    <row r="674" spans="1:27" ht="12.75" hidden="1" customHeight="1" outlineLevel="1" x14ac:dyDescent="0.3">
      <c r="A674" s="99" t="s">
        <v>2309</v>
      </c>
      <c r="B674" s="63" t="s">
        <v>238</v>
      </c>
      <c r="C674" s="43" t="s">
        <v>79</v>
      </c>
      <c r="D674" s="44">
        <v>30.01</v>
      </c>
      <c r="E674" s="44">
        <v>3.26</v>
      </c>
      <c r="F674" s="44">
        <v>91.1</v>
      </c>
      <c r="G674" s="44">
        <v>416.8</v>
      </c>
      <c r="H674" s="44">
        <v>103.55</v>
      </c>
      <c r="I674" s="44">
        <v>468.75</v>
      </c>
      <c r="J674" s="44">
        <v>245.61</v>
      </c>
      <c r="K674" s="44">
        <v>145.53</v>
      </c>
      <c r="L674" s="44">
        <v>386.58</v>
      </c>
      <c r="M674" s="44">
        <v>739.43</v>
      </c>
      <c r="N674" s="44">
        <v>1104.32</v>
      </c>
      <c r="O674" s="44">
        <v>1324.43</v>
      </c>
      <c r="P674" s="44">
        <v>1396.2</v>
      </c>
      <c r="Q674" s="44">
        <v>878.1</v>
      </c>
      <c r="R674" s="44">
        <v>609.35</v>
      </c>
      <c r="S674" s="44">
        <v>3046.88</v>
      </c>
      <c r="T674" s="44">
        <v>1132.93</v>
      </c>
      <c r="U674" s="44">
        <v>603.14</v>
      </c>
      <c r="V674" s="44">
        <v>726.14</v>
      </c>
      <c r="W674" s="44">
        <v>1328.78</v>
      </c>
      <c r="X674" s="44">
        <v>1402.44</v>
      </c>
      <c r="Y674" s="44">
        <v>367.31</v>
      </c>
      <c r="Z674" s="44">
        <v>74.2</v>
      </c>
      <c r="AA674" s="44">
        <v>0</v>
      </c>
    </row>
    <row r="675" spans="1:27" ht="13.8" collapsed="1" x14ac:dyDescent="0.3">
      <c r="A675" s="98" t="s">
        <v>2310</v>
      </c>
      <c r="B675" s="28" t="str">
        <f>"17"&amp;"."&amp;$B$800&amp;"."&amp;$B$801</f>
        <v>17.07.2024</v>
      </c>
      <c r="C675" s="90" t="s">
        <v>76</v>
      </c>
      <c r="D675" s="91">
        <f>ROUND((D676)/1000,5)</f>
        <v>0</v>
      </c>
      <c r="E675" s="91">
        <f t="shared" ref="E675:AA675" si="388">ROUND((E676)/1000,5)</f>
        <v>7.2700000000000001E-2</v>
      </c>
      <c r="F675" s="91">
        <f t="shared" si="388"/>
        <v>3.5630000000000002E-2</v>
      </c>
      <c r="G675" s="91">
        <f t="shared" si="388"/>
        <v>0.10536</v>
      </c>
      <c r="H675" s="91">
        <f t="shared" si="388"/>
        <v>0.42669000000000001</v>
      </c>
      <c r="I675" s="91">
        <f t="shared" si="388"/>
        <v>0.15468000000000001</v>
      </c>
      <c r="J675" s="91">
        <f t="shared" si="388"/>
        <v>0.11792999999999999</v>
      </c>
      <c r="K675" s="91">
        <f t="shared" si="388"/>
        <v>0.14968999999999999</v>
      </c>
      <c r="L675" s="91">
        <f t="shared" si="388"/>
        <v>0.36170999999999998</v>
      </c>
      <c r="M675" s="91">
        <f t="shared" si="388"/>
        <v>1.3951100000000001</v>
      </c>
      <c r="N675" s="91">
        <f t="shared" si="388"/>
        <v>1.6730799999999999</v>
      </c>
      <c r="O675" s="91">
        <f t="shared" si="388"/>
        <v>1.5865</v>
      </c>
      <c r="P675" s="91">
        <f t="shared" si="388"/>
        <v>1.52077</v>
      </c>
      <c r="Q675" s="91">
        <f t="shared" si="388"/>
        <v>0.87919999999999998</v>
      </c>
      <c r="R675" s="91">
        <f t="shared" si="388"/>
        <v>0.91854999999999998</v>
      </c>
      <c r="S675" s="91">
        <f t="shared" si="388"/>
        <v>0.59518000000000004</v>
      </c>
      <c r="T675" s="91">
        <f t="shared" si="388"/>
        <v>0.57033999999999996</v>
      </c>
      <c r="U675" s="91">
        <f t="shared" si="388"/>
        <v>0.72409000000000001</v>
      </c>
      <c r="V675" s="91">
        <f t="shared" si="388"/>
        <v>0.17832000000000001</v>
      </c>
      <c r="W675" s="91">
        <f t="shared" si="388"/>
        <v>5.5350000000000003E-2</v>
      </c>
      <c r="X675" s="91">
        <f t="shared" si="388"/>
        <v>6.9809999999999997E-2</v>
      </c>
      <c r="Y675" s="91">
        <f t="shared" si="388"/>
        <v>4.0800000000000003E-3</v>
      </c>
      <c r="Z675" s="91">
        <f t="shared" si="388"/>
        <v>9.0810000000000002E-2</v>
      </c>
      <c r="AA675" s="91">
        <f t="shared" si="388"/>
        <v>2.1099999999999999E-3</v>
      </c>
    </row>
    <row r="676" spans="1:27" ht="12.75" hidden="1" customHeight="1" outlineLevel="1" x14ac:dyDescent="0.3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72.7</v>
      </c>
      <c r="F676" s="44">
        <v>35.630000000000003</v>
      </c>
      <c r="G676" s="44">
        <v>105.36</v>
      </c>
      <c r="H676" s="44">
        <v>426.69</v>
      </c>
      <c r="I676" s="44">
        <v>154.68</v>
      </c>
      <c r="J676" s="44">
        <v>117.93</v>
      </c>
      <c r="K676" s="44">
        <v>149.69</v>
      </c>
      <c r="L676" s="44">
        <v>361.71</v>
      </c>
      <c r="M676" s="44">
        <v>1395.11</v>
      </c>
      <c r="N676" s="44">
        <v>1673.08</v>
      </c>
      <c r="O676" s="44">
        <v>1586.5</v>
      </c>
      <c r="P676" s="44">
        <v>1520.77</v>
      </c>
      <c r="Q676" s="44">
        <v>879.2</v>
      </c>
      <c r="R676" s="44">
        <v>918.55</v>
      </c>
      <c r="S676" s="44">
        <v>595.17999999999995</v>
      </c>
      <c r="T676" s="44">
        <v>570.34</v>
      </c>
      <c r="U676" s="44">
        <v>724.09</v>
      </c>
      <c r="V676" s="44">
        <v>178.32</v>
      </c>
      <c r="W676" s="44">
        <v>55.35</v>
      </c>
      <c r="X676" s="44">
        <v>69.81</v>
      </c>
      <c r="Y676" s="44">
        <v>4.08</v>
      </c>
      <c r="Z676" s="44">
        <v>90.81</v>
      </c>
      <c r="AA676" s="44">
        <v>2.11</v>
      </c>
    </row>
    <row r="677" spans="1:27" ht="13.8" collapsed="1" x14ac:dyDescent="0.3">
      <c r="A677" s="98" t="s">
        <v>2312</v>
      </c>
      <c r="B677" s="28" t="str">
        <f>"18"&amp;"."&amp;$B$800&amp;"."&amp;$B$801</f>
        <v>18.07.2024</v>
      </c>
      <c r="C677" s="90" t="s">
        <v>76</v>
      </c>
      <c r="D677" s="91">
        <f>ROUND((D678)/1000,5)</f>
        <v>0.15912999999999999</v>
      </c>
      <c r="E677" s="91">
        <f t="shared" ref="E677:AA677" si="389">ROUND((E678)/1000,5)</f>
        <v>0.19536999999999999</v>
      </c>
      <c r="F677" s="91">
        <f t="shared" si="389"/>
        <v>0.28138999999999997</v>
      </c>
      <c r="G677" s="91">
        <f t="shared" si="389"/>
        <v>0.10833</v>
      </c>
      <c r="H677" s="91">
        <f t="shared" si="389"/>
        <v>0.29865999999999998</v>
      </c>
      <c r="I677" s="91">
        <f t="shared" si="389"/>
        <v>0.46465000000000001</v>
      </c>
      <c r="J677" s="91">
        <f t="shared" si="389"/>
        <v>0.38277</v>
      </c>
      <c r="K677" s="91">
        <f t="shared" si="389"/>
        <v>0.37668000000000001</v>
      </c>
      <c r="L677" s="91">
        <f t="shared" si="389"/>
        <v>1.6821699999999999</v>
      </c>
      <c r="M677" s="91">
        <f t="shared" si="389"/>
        <v>1.25648</v>
      </c>
      <c r="N677" s="91">
        <f t="shared" si="389"/>
        <v>1.3559000000000001</v>
      </c>
      <c r="O677" s="91">
        <f t="shared" si="389"/>
        <v>3.7441499999999999</v>
      </c>
      <c r="P677" s="91">
        <f t="shared" si="389"/>
        <v>1.3792599999999999</v>
      </c>
      <c r="Q677" s="91">
        <f t="shared" si="389"/>
        <v>0.84048999999999996</v>
      </c>
      <c r="R677" s="91">
        <f t="shared" si="389"/>
        <v>1.99221</v>
      </c>
      <c r="S677" s="91">
        <f t="shared" si="389"/>
        <v>1.6821600000000001</v>
      </c>
      <c r="T677" s="91">
        <f t="shared" si="389"/>
        <v>3.5753499999999998</v>
      </c>
      <c r="U677" s="91">
        <f t="shared" si="389"/>
        <v>2.5636800000000002</v>
      </c>
      <c r="V677" s="91">
        <f t="shared" si="389"/>
        <v>1.32484</v>
      </c>
      <c r="W677" s="91">
        <f t="shared" si="389"/>
        <v>1.0400700000000001</v>
      </c>
      <c r="X677" s="91">
        <f t="shared" si="389"/>
        <v>0.72355000000000003</v>
      </c>
      <c r="Y677" s="91">
        <f t="shared" si="389"/>
        <v>0.51293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3">
      <c r="A678" s="99" t="s">
        <v>2313</v>
      </c>
      <c r="B678" s="63" t="s">
        <v>238</v>
      </c>
      <c r="C678" s="43" t="s">
        <v>79</v>
      </c>
      <c r="D678" s="44">
        <v>159.13</v>
      </c>
      <c r="E678" s="44">
        <v>195.37</v>
      </c>
      <c r="F678" s="44">
        <v>281.39</v>
      </c>
      <c r="G678" s="44">
        <v>108.33</v>
      </c>
      <c r="H678" s="44">
        <v>298.66000000000003</v>
      </c>
      <c r="I678" s="44">
        <v>464.65</v>
      </c>
      <c r="J678" s="44">
        <v>382.77</v>
      </c>
      <c r="K678" s="44">
        <v>376.68</v>
      </c>
      <c r="L678" s="44">
        <v>1682.17</v>
      </c>
      <c r="M678" s="44">
        <v>1256.48</v>
      </c>
      <c r="N678" s="44">
        <v>1355.9</v>
      </c>
      <c r="O678" s="44">
        <v>3744.15</v>
      </c>
      <c r="P678" s="44">
        <v>1379.26</v>
      </c>
      <c r="Q678" s="44">
        <v>840.49</v>
      </c>
      <c r="R678" s="44">
        <v>1992.21</v>
      </c>
      <c r="S678" s="44">
        <v>1682.16</v>
      </c>
      <c r="T678" s="44">
        <v>3575.35</v>
      </c>
      <c r="U678" s="44">
        <v>2563.6799999999998</v>
      </c>
      <c r="V678" s="44">
        <v>1324.84</v>
      </c>
      <c r="W678" s="44">
        <v>1040.07</v>
      </c>
      <c r="X678" s="44">
        <v>723.55</v>
      </c>
      <c r="Y678" s="44">
        <v>512.92999999999995</v>
      </c>
      <c r="Z678" s="44">
        <v>0</v>
      </c>
      <c r="AA678" s="44">
        <v>0</v>
      </c>
    </row>
    <row r="679" spans="1:27" ht="13.8" collapsed="1" x14ac:dyDescent="0.3">
      <c r="A679" s="98" t="s">
        <v>2314</v>
      </c>
      <c r="B679" s="28" t="str">
        <f>"19"&amp;"."&amp;$B$800&amp;"."&amp;$B$801</f>
        <v>19.07.2024</v>
      </c>
      <c r="C679" s="90" t="s">
        <v>76</v>
      </c>
      <c r="D679" s="91">
        <f>ROUND((D680)/1000,5)</f>
        <v>0</v>
      </c>
      <c r="E679" s="91">
        <f t="shared" ref="E679:AA679" si="390">ROUND((E680)/1000,5)</f>
        <v>2.2960000000000001E-2</v>
      </c>
      <c r="F679" s="91">
        <f t="shared" si="390"/>
        <v>0.19556000000000001</v>
      </c>
      <c r="G679" s="91">
        <f t="shared" si="390"/>
        <v>1.1E-4</v>
      </c>
      <c r="H679" s="91">
        <f t="shared" si="390"/>
        <v>6.2330000000000003E-2</v>
      </c>
      <c r="I679" s="91">
        <f t="shared" si="390"/>
        <v>0.13605</v>
      </c>
      <c r="J679" s="91">
        <f t="shared" si="390"/>
        <v>0.15992999999999999</v>
      </c>
      <c r="K679" s="91">
        <f t="shared" si="390"/>
        <v>0.22719</v>
      </c>
      <c r="L679" s="91">
        <f t="shared" si="390"/>
        <v>0.37439</v>
      </c>
      <c r="M679" s="91">
        <f t="shared" si="390"/>
        <v>0.29753000000000002</v>
      </c>
      <c r="N679" s="91">
        <f t="shared" si="390"/>
        <v>0.33199000000000001</v>
      </c>
      <c r="O679" s="91">
        <f t="shared" si="390"/>
        <v>5.4120000000000001E-2</v>
      </c>
      <c r="P679" s="91">
        <f t="shared" si="390"/>
        <v>1.004E-2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0.28695999999999999</v>
      </c>
      <c r="U679" s="91">
        <f t="shared" si="390"/>
        <v>0.21661</v>
      </c>
      <c r="V679" s="91">
        <f t="shared" si="390"/>
        <v>5.0090000000000003E-2</v>
      </c>
      <c r="W679" s="91">
        <f t="shared" si="390"/>
        <v>5.8720000000000001E-2</v>
      </c>
      <c r="X679" s="91">
        <f t="shared" si="390"/>
        <v>7.0260000000000003E-2</v>
      </c>
      <c r="Y679" s="91">
        <f t="shared" si="390"/>
        <v>2.2000000000000001E-4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3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22.96</v>
      </c>
      <c r="F680" s="44">
        <v>195.56</v>
      </c>
      <c r="G680" s="44">
        <v>0.11</v>
      </c>
      <c r="H680" s="44">
        <v>62.33</v>
      </c>
      <c r="I680" s="44">
        <v>136.05000000000001</v>
      </c>
      <c r="J680" s="44">
        <v>159.93</v>
      </c>
      <c r="K680" s="44">
        <v>227.19</v>
      </c>
      <c r="L680" s="44">
        <v>374.39</v>
      </c>
      <c r="M680" s="44">
        <v>297.52999999999997</v>
      </c>
      <c r="N680" s="44">
        <v>331.99</v>
      </c>
      <c r="O680" s="44">
        <v>54.12</v>
      </c>
      <c r="P680" s="44">
        <v>10.039999999999999</v>
      </c>
      <c r="Q680" s="44">
        <v>0</v>
      </c>
      <c r="R680" s="44">
        <v>0</v>
      </c>
      <c r="S680" s="44">
        <v>0</v>
      </c>
      <c r="T680" s="44">
        <v>286.95999999999998</v>
      </c>
      <c r="U680" s="44">
        <v>216.61</v>
      </c>
      <c r="V680" s="44">
        <v>50.09</v>
      </c>
      <c r="W680" s="44">
        <v>58.72</v>
      </c>
      <c r="X680" s="44">
        <v>70.260000000000005</v>
      </c>
      <c r="Y680" s="44">
        <v>0.22</v>
      </c>
      <c r="Z680" s="44">
        <v>0</v>
      </c>
      <c r="AA680" s="44">
        <v>0</v>
      </c>
    </row>
    <row r="681" spans="1:27" ht="13.8" collapsed="1" x14ac:dyDescent="0.3">
      <c r="A681" s="98" t="s">
        <v>2316</v>
      </c>
      <c r="B681" s="28" t="str">
        <f>"20"&amp;"."&amp;$B$800&amp;"."&amp;$B$801</f>
        <v>20.07.2024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0.10561</v>
      </c>
      <c r="H681" s="91">
        <f t="shared" si="391"/>
        <v>0.11983000000000001</v>
      </c>
      <c r="I681" s="91">
        <f t="shared" si="391"/>
        <v>0.21431</v>
      </c>
      <c r="J681" s="91">
        <f t="shared" si="391"/>
        <v>0.16608000000000001</v>
      </c>
      <c r="K681" s="91">
        <f t="shared" si="391"/>
        <v>8.9649999999999994E-2</v>
      </c>
      <c r="L681" s="91">
        <f t="shared" si="391"/>
        <v>0.13117999999999999</v>
      </c>
      <c r="M681" s="91">
        <f t="shared" si="391"/>
        <v>0.23830000000000001</v>
      </c>
      <c r="N681" s="91">
        <f t="shared" si="391"/>
        <v>4.62E-3</v>
      </c>
      <c r="O681" s="91">
        <f t="shared" si="391"/>
        <v>0.26273999999999997</v>
      </c>
      <c r="P681" s="91">
        <f t="shared" si="391"/>
        <v>0.28216999999999998</v>
      </c>
      <c r="Q681" s="91">
        <f t="shared" si="391"/>
        <v>0.22170999999999999</v>
      </c>
      <c r="R681" s="91">
        <f t="shared" si="391"/>
        <v>0.10471</v>
      </c>
      <c r="S681" s="91">
        <f t="shared" si="391"/>
        <v>0.19689000000000001</v>
      </c>
      <c r="T681" s="91">
        <f t="shared" si="391"/>
        <v>0.14848</v>
      </c>
      <c r="U681" s="91">
        <f t="shared" si="391"/>
        <v>0.15986</v>
      </c>
      <c r="V681" s="91">
        <f t="shared" si="391"/>
        <v>0.2029</v>
      </c>
      <c r="W681" s="91">
        <f t="shared" si="391"/>
        <v>7.1800000000000003E-2</v>
      </c>
      <c r="X681" s="91">
        <f t="shared" si="391"/>
        <v>0.16561999999999999</v>
      </c>
      <c r="Y681" s="91">
        <f t="shared" si="391"/>
        <v>8.0600000000000005E-2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3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105.61</v>
      </c>
      <c r="H682" s="44">
        <v>119.83</v>
      </c>
      <c r="I682" s="44">
        <v>214.31</v>
      </c>
      <c r="J682" s="44">
        <v>166.08</v>
      </c>
      <c r="K682" s="44">
        <v>89.65</v>
      </c>
      <c r="L682" s="44">
        <v>131.18</v>
      </c>
      <c r="M682" s="44">
        <v>238.3</v>
      </c>
      <c r="N682" s="44">
        <v>4.62</v>
      </c>
      <c r="O682" s="44">
        <v>262.74</v>
      </c>
      <c r="P682" s="44">
        <v>282.17</v>
      </c>
      <c r="Q682" s="44">
        <v>221.71</v>
      </c>
      <c r="R682" s="44">
        <v>104.71</v>
      </c>
      <c r="S682" s="44">
        <v>196.89</v>
      </c>
      <c r="T682" s="44">
        <v>148.47999999999999</v>
      </c>
      <c r="U682" s="44">
        <v>159.86000000000001</v>
      </c>
      <c r="V682" s="44">
        <v>202.9</v>
      </c>
      <c r="W682" s="44">
        <v>71.8</v>
      </c>
      <c r="X682" s="44">
        <v>165.62</v>
      </c>
      <c r="Y682" s="44">
        <v>80.599999999999994</v>
      </c>
      <c r="Z682" s="44">
        <v>0</v>
      </c>
      <c r="AA682" s="44">
        <v>0</v>
      </c>
    </row>
    <row r="683" spans="1:27" ht="13.8" collapsed="1" x14ac:dyDescent="0.3">
      <c r="A683" s="98" t="s">
        <v>2318</v>
      </c>
      <c r="B683" s="28" t="str">
        <f>"21"&amp;"."&amp;$B$800&amp;"."&amp;$B$801</f>
        <v>21.07.2024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</v>
      </c>
      <c r="J683" s="91">
        <f t="shared" si="392"/>
        <v>0</v>
      </c>
      <c r="K683" s="91">
        <f t="shared" si="392"/>
        <v>4.2759999999999999E-2</v>
      </c>
      <c r="L683" s="91">
        <f t="shared" si="392"/>
        <v>1.553E-2</v>
      </c>
      <c r="M683" s="91">
        <f t="shared" si="392"/>
        <v>1.8620000000000001E-2</v>
      </c>
      <c r="N683" s="91">
        <f t="shared" si="392"/>
        <v>0</v>
      </c>
      <c r="O683" s="91">
        <f t="shared" si="392"/>
        <v>0</v>
      </c>
      <c r="P683" s="91">
        <f t="shared" si="392"/>
        <v>9.6269999999999994E-2</v>
      </c>
      <c r="Q683" s="91">
        <f t="shared" si="392"/>
        <v>6.7780000000000007E-2</v>
      </c>
      <c r="R683" s="91">
        <f t="shared" si="392"/>
        <v>9.0209999999999999E-2</v>
      </c>
      <c r="S683" s="91">
        <f t="shared" si="392"/>
        <v>0.14688999999999999</v>
      </c>
      <c r="T683" s="91">
        <f t="shared" si="392"/>
        <v>1.0499999999999999E-3</v>
      </c>
      <c r="U683" s="91">
        <f t="shared" si="392"/>
        <v>4.0000000000000002E-4</v>
      </c>
      <c r="V683" s="91">
        <f t="shared" si="392"/>
        <v>5.8E-4</v>
      </c>
      <c r="W683" s="91">
        <f t="shared" si="392"/>
        <v>5.0000000000000002E-5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3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42.76</v>
      </c>
      <c r="L684" s="44">
        <v>15.53</v>
      </c>
      <c r="M684" s="44">
        <v>18.62</v>
      </c>
      <c r="N684" s="44">
        <v>0</v>
      </c>
      <c r="O684" s="44">
        <v>0</v>
      </c>
      <c r="P684" s="44">
        <v>96.27</v>
      </c>
      <c r="Q684" s="44">
        <v>67.78</v>
      </c>
      <c r="R684" s="44">
        <v>90.21</v>
      </c>
      <c r="S684" s="44">
        <v>146.88999999999999</v>
      </c>
      <c r="T684" s="44">
        <v>1.05</v>
      </c>
      <c r="U684" s="44">
        <v>0.4</v>
      </c>
      <c r="V684" s="44">
        <v>0.57999999999999996</v>
      </c>
      <c r="W684" s="44">
        <v>0.05</v>
      </c>
      <c r="X684" s="44">
        <v>0</v>
      </c>
      <c r="Y684" s="44">
        <v>0</v>
      </c>
      <c r="Z684" s="44">
        <v>0</v>
      </c>
      <c r="AA684" s="44">
        <v>0</v>
      </c>
    </row>
    <row r="685" spans="1:27" ht="13.8" collapsed="1" x14ac:dyDescent="0.3">
      <c r="A685" s="98" t="s">
        <v>2320</v>
      </c>
      <c r="B685" s="28" t="str">
        <f>"22"&amp;"."&amp;$B$800&amp;"."&amp;$B$801</f>
        <v>22.07.2024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0.11403000000000001</v>
      </c>
      <c r="J685" s="91">
        <f t="shared" si="393"/>
        <v>0.21224999999999999</v>
      </c>
      <c r="K685" s="91">
        <f t="shared" si="393"/>
        <v>8.3269999999999997E-2</v>
      </c>
      <c r="L685" s="91">
        <f t="shared" si="393"/>
        <v>0.26122000000000001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5.0000000000000002E-5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3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114.03</v>
      </c>
      <c r="J686" s="44">
        <v>212.25</v>
      </c>
      <c r="K686" s="44">
        <v>83.27</v>
      </c>
      <c r="L686" s="44">
        <v>261.22000000000003</v>
      </c>
      <c r="M686" s="44">
        <v>0</v>
      </c>
      <c r="N686" s="44">
        <v>0</v>
      </c>
      <c r="O686" s="44">
        <v>0</v>
      </c>
      <c r="P686" s="44">
        <v>0.05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ht="13.8" collapsed="1" x14ac:dyDescent="0.3">
      <c r="A687" s="98" t="s">
        <v>2322</v>
      </c>
      <c r="B687" s="28" t="str">
        <f>"23"&amp;"."&amp;$B$800&amp;"."&amp;$B$801</f>
        <v>23.07.2024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0.68223999999999996</v>
      </c>
      <c r="J687" s="91">
        <f t="shared" si="394"/>
        <v>0.17510000000000001</v>
      </c>
      <c r="K687" s="91">
        <f t="shared" si="394"/>
        <v>7.6609999999999998E-2</v>
      </c>
      <c r="L687" s="91">
        <f t="shared" si="394"/>
        <v>6.2199999999999998E-2</v>
      </c>
      <c r="M687" s="91">
        <f t="shared" si="394"/>
        <v>9.0529999999999999E-2</v>
      </c>
      <c r="N687" s="91">
        <f t="shared" si="394"/>
        <v>3.6159999999999998E-2</v>
      </c>
      <c r="O687" s="91">
        <f t="shared" si="394"/>
        <v>3.9919999999999997E-2</v>
      </c>
      <c r="P687" s="91">
        <f t="shared" si="394"/>
        <v>2.1900000000000001E-3</v>
      </c>
      <c r="Q687" s="91">
        <f t="shared" si="394"/>
        <v>2.9909999999999999E-2</v>
      </c>
      <c r="R687" s="91">
        <f t="shared" si="394"/>
        <v>1.4599999999999999E-3</v>
      </c>
      <c r="S687" s="91">
        <f t="shared" si="394"/>
        <v>3.5599999999999998E-3</v>
      </c>
      <c r="T687" s="91">
        <f t="shared" si="394"/>
        <v>9.6699999999999998E-3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3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682.24</v>
      </c>
      <c r="J688" s="44">
        <v>175.1</v>
      </c>
      <c r="K688" s="44">
        <v>76.61</v>
      </c>
      <c r="L688" s="44">
        <v>62.2</v>
      </c>
      <c r="M688" s="44">
        <v>90.53</v>
      </c>
      <c r="N688" s="44">
        <v>36.159999999999997</v>
      </c>
      <c r="O688" s="44">
        <v>39.92</v>
      </c>
      <c r="P688" s="44">
        <v>2.19</v>
      </c>
      <c r="Q688" s="44">
        <v>29.91</v>
      </c>
      <c r="R688" s="44">
        <v>1.46</v>
      </c>
      <c r="S688" s="44">
        <v>3.56</v>
      </c>
      <c r="T688" s="44">
        <v>9.67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ht="13.8" collapsed="1" x14ac:dyDescent="0.3">
      <c r="A689" s="98" t="s">
        <v>2324</v>
      </c>
      <c r="B689" s="28" t="str">
        <f>"24"&amp;"."&amp;$B$800&amp;"."&amp;$B$801</f>
        <v>24.07.2024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4.0250000000000001E-2</v>
      </c>
      <c r="K689" s="91">
        <f t="shared" si="395"/>
        <v>0.11115</v>
      </c>
      <c r="L689" s="91">
        <f t="shared" si="395"/>
        <v>5.3330000000000002E-2</v>
      </c>
      <c r="M689" s="91">
        <f t="shared" si="395"/>
        <v>7.9000000000000001E-4</v>
      </c>
      <c r="N689" s="91">
        <f t="shared" si="395"/>
        <v>5.9000000000000003E-4</v>
      </c>
      <c r="O689" s="91">
        <f t="shared" si="395"/>
        <v>2.0000000000000002E-5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3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40.25</v>
      </c>
      <c r="K690" s="44">
        <v>111.15</v>
      </c>
      <c r="L690" s="44">
        <v>53.33</v>
      </c>
      <c r="M690" s="44">
        <v>0.79</v>
      </c>
      <c r="N690" s="44">
        <v>0.59</v>
      </c>
      <c r="O690" s="44">
        <v>0.02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ht="13.8" collapsed="1" x14ac:dyDescent="0.3">
      <c r="A691" s="98" t="s">
        <v>2326</v>
      </c>
      <c r="B691" s="28" t="str">
        <f>"25"&amp;"."&amp;$B$800&amp;"."&amp;$B$801</f>
        <v>25.07.2024</v>
      </c>
      <c r="C691" s="90" t="s">
        <v>76</v>
      </c>
      <c r="D691" s="91">
        <f>ROUND((D692)/1000,5)</f>
        <v>0.10768999999999999</v>
      </c>
      <c r="E691" s="91">
        <f t="shared" ref="E691:AA691" si="396">ROUND((E692)/1000,5)</f>
        <v>0.17161000000000001</v>
      </c>
      <c r="F691" s="91">
        <f t="shared" si="396"/>
        <v>0.82696000000000003</v>
      </c>
      <c r="G691" s="91">
        <f t="shared" si="396"/>
        <v>0</v>
      </c>
      <c r="H691" s="91">
        <f t="shared" si="396"/>
        <v>0</v>
      </c>
      <c r="I691" s="91">
        <f t="shared" si="396"/>
        <v>1.24966</v>
      </c>
      <c r="J691" s="91">
        <f t="shared" si="396"/>
        <v>0.40967999999999999</v>
      </c>
      <c r="K691" s="91">
        <f t="shared" si="396"/>
        <v>0.46873999999999999</v>
      </c>
      <c r="L691" s="91">
        <f t="shared" si="396"/>
        <v>0.28753000000000001</v>
      </c>
      <c r="M691" s="91">
        <f t="shared" si="396"/>
        <v>0.14122000000000001</v>
      </c>
      <c r="N691" s="91">
        <f t="shared" si="396"/>
        <v>6.3519999999999993E-2</v>
      </c>
      <c r="O691" s="91">
        <f t="shared" si="396"/>
        <v>8.8940000000000005E-2</v>
      </c>
      <c r="P691" s="91">
        <f t="shared" si="396"/>
        <v>7.5689999999999993E-2</v>
      </c>
      <c r="Q691" s="91">
        <f t="shared" si="396"/>
        <v>0.18773000000000001</v>
      </c>
      <c r="R691" s="91">
        <f t="shared" si="396"/>
        <v>3.338E-2</v>
      </c>
      <c r="S691" s="91">
        <f t="shared" si="396"/>
        <v>0.17859</v>
      </c>
      <c r="T691" s="91">
        <f t="shared" si="396"/>
        <v>8.405E-2</v>
      </c>
      <c r="U691" s="91">
        <f t="shared" si="396"/>
        <v>0.13439000000000001</v>
      </c>
      <c r="V691" s="91">
        <f t="shared" si="396"/>
        <v>7.707E-2</v>
      </c>
      <c r="W691" s="91">
        <f t="shared" si="396"/>
        <v>0.17624000000000001</v>
      </c>
      <c r="X691" s="91">
        <f t="shared" si="396"/>
        <v>0.19237000000000001</v>
      </c>
      <c r="Y691" s="91">
        <f t="shared" si="396"/>
        <v>5.6660000000000002E-2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3">
      <c r="A692" s="99" t="s">
        <v>2327</v>
      </c>
      <c r="B692" s="63" t="s">
        <v>238</v>
      </c>
      <c r="C692" s="43" t="s">
        <v>79</v>
      </c>
      <c r="D692" s="44">
        <v>107.69</v>
      </c>
      <c r="E692" s="44">
        <v>171.61</v>
      </c>
      <c r="F692" s="44">
        <v>826.96</v>
      </c>
      <c r="G692" s="44">
        <v>0</v>
      </c>
      <c r="H692" s="44">
        <v>0</v>
      </c>
      <c r="I692" s="44">
        <v>1249.6600000000001</v>
      </c>
      <c r="J692" s="44">
        <v>409.68</v>
      </c>
      <c r="K692" s="44">
        <v>468.74</v>
      </c>
      <c r="L692" s="44">
        <v>287.52999999999997</v>
      </c>
      <c r="M692" s="44">
        <v>141.22</v>
      </c>
      <c r="N692" s="44">
        <v>63.52</v>
      </c>
      <c r="O692" s="44">
        <v>88.94</v>
      </c>
      <c r="P692" s="44">
        <v>75.69</v>
      </c>
      <c r="Q692" s="44">
        <v>187.73</v>
      </c>
      <c r="R692" s="44">
        <v>33.380000000000003</v>
      </c>
      <c r="S692" s="44">
        <v>178.59</v>
      </c>
      <c r="T692" s="44">
        <v>84.05</v>
      </c>
      <c r="U692" s="44">
        <v>134.38999999999999</v>
      </c>
      <c r="V692" s="44">
        <v>77.069999999999993</v>
      </c>
      <c r="W692" s="44">
        <v>176.24</v>
      </c>
      <c r="X692" s="44">
        <v>192.37</v>
      </c>
      <c r="Y692" s="44">
        <v>56.66</v>
      </c>
      <c r="Z692" s="44">
        <v>0</v>
      </c>
      <c r="AA692" s="44">
        <v>0</v>
      </c>
    </row>
    <row r="693" spans="1:27" ht="13.8" collapsed="1" x14ac:dyDescent="0.3">
      <c r="A693" s="98" t="s">
        <v>2328</v>
      </c>
      <c r="B693" s="28" t="str">
        <f>"26"&amp;"."&amp;$B$800&amp;"."&amp;$B$801</f>
        <v>26.07.2024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0.16356000000000001</v>
      </c>
      <c r="J693" s="91">
        <f t="shared" si="397"/>
        <v>7.5120000000000006E-2</v>
      </c>
      <c r="K693" s="91">
        <f t="shared" si="397"/>
        <v>5.4969999999999998E-2</v>
      </c>
      <c r="L693" s="91">
        <f t="shared" si="397"/>
        <v>0.13519999999999999</v>
      </c>
      <c r="M693" s="91">
        <f t="shared" si="397"/>
        <v>0</v>
      </c>
      <c r="N693" s="91">
        <f t="shared" si="397"/>
        <v>2.4499999999999999E-3</v>
      </c>
      <c r="O693" s="91">
        <f t="shared" si="397"/>
        <v>7.5000000000000002E-4</v>
      </c>
      <c r="P693" s="91">
        <f t="shared" si="397"/>
        <v>5.9999999999999995E-4</v>
      </c>
      <c r="Q693" s="91">
        <f t="shared" si="397"/>
        <v>5.2999999999999998E-4</v>
      </c>
      <c r="R693" s="91">
        <f t="shared" si="397"/>
        <v>1.0499999999999999E-3</v>
      </c>
      <c r="S693" s="91">
        <f t="shared" si="397"/>
        <v>2.1800000000000001E-3</v>
      </c>
      <c r="T693" s="91">
        <f t="shared" si="397"/>
        <v>0</v>
      </c>
      <c r="U693" s="91">
        <f t="shared" si="397"/>
        <v>0</v>
      </c>
      <c r="V693" s="91">
        <f t="shared" si="397"/>
        <v>0</v>
      </c>
      <c r="W693" s="91">
        <f t="shared" si="397"/>
        <v>0</v>
      </c>
      <c r="X693" s="91">
        <f t="shared" si="397"/>
        <v>4.79E-3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3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163.56</v>
      </c>
      <c r="J694" s="44">
        <v>75.12</v>
      </c>
      <c r="K694" s="44">
        <v>54.97</v>
      </c>
      <c r="L694" s="44">
        <v>135.19999999999999</v>
      </c>
      <c r="M694" s="44">
        <v>0</v>
      </c>
      <c r="N694" s="44">
        <v>2.4500000000000002</v>
      </c>
      <c r="O694" s="44">
        <v>0.75</v>
      </c>
      <c r="P694" s="44">
        <v>0.6</v>
      </c>
      <c r="Q694" s="44">
        <v>0.53</v>
      </c>
      <c r="R694" s="44">
        <v>1.05</v>
      </c>
      <c r="S694" s="44">
        <v>2.1800000000000002</v>
      </c>
      <c r="T694" s="44">
        <v>0</v>
      </c>
      <c r="U694" s="44">
        <v>0</v>
      </c>
      <c r="V694" s="44">
        <v>0</v>
      </c>
      <c r="W694" s="44">
        <v>0</v>
      </c>
      <c r="X694" s="44">
        <v>4.79</v>
      </c>
      <c r="Y694" s="44">
        <v>0</v>
      </c>
      <c r="Z694" s="44">
        <v>0</v>
      </c>
      <c r="AA694" s="44">
        <v>0</v>
      </c>
    </row>
    <row r="695" spans="1:27" ht="13.8" collapsed="1" x14ac:dyDescent="0.3">
      <c r="A695" s="98" t="s">
        <v>2330</v>
      </c>
      <c r="B695" s="28" t="str">
        <f>"27"&amp;"."&amp;$B$800&amp;"."&amp;$B$801</f>
        <v>27.07.2024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5.6590000000000001E-2</v>
      </c>
      <c r="J695" s="91">
        <f t="shared" si="398"/>
        <v>0.13161999999999999</v>
      </c>
      <c r="K695" s="91">
        <f t="shared" si="398"/>
        <v>0.11051999999999999</v>
      </c>
      <c r="L695" s="91">
        <f t="shared" si="398"/>
        <v>0.29271999999999998</v>
      </c>
      <c r="M695" s="91">
        <f t="shared" si="398"/>
        <v>6.9180000000000005E-2</v>
      </c>
      <c r="N695" s="91">
        <f t="shared" si="398"/>
        <v>4.734E-2</v>
      </c>
      <c r="O695" s="91">
        <f t="shared" si="398"/>
        <v>1.0580000000000001E-2</v>
      </c>
      <c r="P695" s="91">
        <f t="shared" si="398"/>
        <v>4.81E-3</v>
      </c>
      <c r="Q695" s="91">
        <f t="shared" si="398"/>
        <v>2.7609999999999999E-2</v>
      </c>
      <c r="R695" s="91">
        <f t="shared" si="398"/>
        <v>1.491E-2</v>
      </c>
      <c r="S695" s="91">
        <f t="shared" si="398"/>
        <v>3.4450000000000001E-2</v>
      </c>
      <c r="T695" s="91">
        <f t="shared" si="398"/>
        <v>3.576E-2</v>
      </c>
      <c r="U695" s="91">
        <f t="shared" si="398"/>
        <v>5.7160000000000002E-2</v>
      </c>
      <c r="V695" s="91">
        <f t="shared" si="398"/>
        <v>4.8349999999999997E-2</v>
      </c>
      <c r="W695" s="91">
        <f t="shared" si="398"/>
        <v>2.2200000000000001E-2</v>
      </c>
      <c r="X695" s="91">
        <f t="shared" si="398"/>
        <v>0.18204999999999999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3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56.59</v>
      </c>
      <c r="J696" s="44">
        <v>131.62</v>
      </c>
      <c r="K696" s="44">
        <v>110.52</v>
      </c>
      <c r="L696" s="44">
        <v>292.72000000000003</v>
      </c>
      <c r="M696" s="44">
        <v>69.180000000000007</v>
      </c>
      <c r="N696" s="44">
        <v>47.34</v>
      </c>
      <c r="O696" s="44">
        <v>10.58</v>
      </c>
      <c r="P696" s="44">
        <v>4.8099999999999996</v>
      </c>
      <c r="Q696" s="44">
        <v>27.61</v>
      </c>
      <c r="R696" s="44">
        <v>14.91</v>
      </c>
      <c r="S696" s="44">
        <v>34.450000000000003</v>
      </c>
      <c r="T696" s="44">
        <v>35.76</v>
      </c>
      <c r="U696" s="44">
        <v>57.16</v>
      </c>
      <c r="V696" s="44">
        <v>48.35</v>
      </c>
      <c r="W696" s="44">
        <v>22.2</v>
      </c>
      <c r="X696" s="44">
        <v>182.05</v>
      </c>
      <c r="Y696" s="44">
        <v>0</v>
      </c>
      <c r="Z696" s="44">
        <v>0</v>
      </c>
      <c r="AA696" s="44">
        <v>0</v>
      </c>
    </row>
    <row r="697" spans="1:27" ht="13.8" collapsed="1" x14ac:dyDescent="0.3">
      <c r="A697" s="98" t="s">
        <v>2332</v>
      </c>
      <c r="B697" s="28" t="str">
        <f>"28"&amp;"."&amp;$B$800&amp;"."&amp;$B$801</f>
        <v>28.07.2024</v>
      </c>
      <c r="C697" s="90" t="s">
        <v>76</v>
      </c>
      <c r="D697" s="91">
        <f>ROUND((D698)/1000,5)</f>
        <v>0</v>
      </c>
      <c r="E697" s="91">
        <f t="shared" ref="E697:AA697" si="399">ROUND((E698)/1000,5)</f>
        <v>2.316E-2</v>
      </c>
      <c r="F697" s="91">
        <f t="shared" si="399"/>
        <v>6.94E-3</v>
      </c>
      <c r="G697" s="91">
        <f t="shared" si="399"/>
        <v>0.12717999999999999</v>
      </c>
      <c r="H697" s="91">
        <f t="shared" si="399"/>
        <v>6.6309999999999994E-2</v>
      </c>
      <c r="I697" s="91">
        <f t="shared" si="399"/>
        <v>0.1416</v>
      </c>
      <c r="J697" s="91">
        <f t="shared" si="399"/>
        <v>4.9610000000000001E-2</v>
      </c>
      <c r="K697" s="91">
        <f t="shared" si="399"/>
        <v>0.14407</v>
      </c>
      <c r="L697" s="91">
        <f t="shared" si="399"/>
        <v>0.29004999999999997</v>
      </c>
      <c r="M697" s="91">
        <f t="shared" si="399"/>
        <v>0.18781</v>
      </c>
      <c r="N697" s="91">
        <f t="shared" si="399"/>
        <v>1.6039999999999999E-2</v>
      </c>
      <c r="O697" s="91">
        <f t="shared" si="399"/>
        <v>6.3E-3</v>
      </c>
      <c r="P697" s="91">
        <f t="shared" si="399"/>
        <v>4.7200000000000002E-3</v>
      </c>
      <c r="Q697" s="91">
        <f t="shared" si="399"/>
        <v>4.6100000000000004E-3</v>
      </c>
      <c r="R697" s="91">
        <f t="shared" si="399"/>
        <v>9.8799999999999999E-3</v>
      </c>
      <c r="S697" s="91">
        <f t="shared" si="399"/>
        <v>0</v>
      </c>
      <c r="T697" s="91">
        <f t="shared" si="399"/>
        <v>7.9000000000000001E-4</v>
      </c>
      <c r="U697" s="91">
        <f t="shared" si="399"/>
        <v>0</v>
      </c>
      <c r="V697" s="91">
        <f t="shared" si="399"/>
        <v>8.4250000000000005E-2</v>
      </c>
      <c r="W697" s="91">
        <f t="shared" si="399"/>
        <v>8.7540000000000007E-2</v>
      </c>
      <c r="X697" s="91">
        <f t="shared" si="399"/>
        <v>5.0200000000000002E-3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3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23.16</v>
      </c>
      <c r="F698" s="44">
        <v>6.94</v>
      </c>
      <c r="G698" s="44">
        <v>127.18</v>
      </c>
      <c r="H698" s="44">
        <v>66.31</v>
      </c>
      <c r="I698" s="44">
        <v>141.6</v>
      </c>
      <c r="J698" s="44">
        <v>49.61</v>
      </c>
      <c r="K698" s="44">
        <v>144.07</v>
      </c>
      <c r="L698" s="44">
        <v>290.05</v>
      </c>
      <c r="M698" s="44">
        <v>187.81</v>
      </c>
      <c r="N698" s="44">
        <v>16.04</v>
      </c>
      <c r="O698" s="44">
        <v>6.3</v>
      </c>
      <c r="P698" s="44">
        <v>4.72</v>
      </c>
      <c r="Q698" s="44">
        <v>4.6100000000000003</v>
      </c>
      <c r="R698" s="44">
        <v>9.8800000000000008</v>
      </c>
      <c r="S698" s="44">
        <v>0</v>
      </c>
      <c r="T698" s="44">
        <v>0.79</v>
      </c>
      <c r="U698" s="44">
        <v>0</v>
      </c>
      <c r="V698" s="44">
        <v>84.25</v>
      </c>
      <c r="W698" s="44">
        <v>87.54</v>
      </c>
      <c r="X698" s="44">
        <v>5.0199999999999996</v>
      </c>
      <c r="Y698" s="44">
        <v>0</v>
      </c>
      <c r="Z698" s="44">
        <v>0</v>
      </c>
      <c r="AA698" s="44">
        <v>0</v>
      </c>
    </row>
    <row r="699" spans="1:27" ht="13.8" collapsed="1" x14ac:dyDescent="0.3">
      <c r="A699" s="98" t="s">
        <v>2334</v>
      </c>
      <c r="B699" s="28" t="str">
        <f>"29"&amp;"."&amp;$B$800&amp;"."&amp;$B$801</f>
        <v>29.07.2024</v>
      </c>
      <c r="C699" s="90" t="s">
        <v>76</v>
      </c>
      <c r="D699" s="91">
        <f>ROUND((D700)/1000,5)</f>
        <v>0</v>
      </c>
      <c r="E699" s="91">
        <f t="shared" ref="E699:AA699" si="400">ROUND((E700)/1000,5)</f>
        <v>3.98E-3</v>
      </c>
      <c r="F699" s="91">
        <f t="shared" si="400"/>
        <v>8.4919999999999995E-2</v>
      </c>
      <c r="G699" s="91">
        <f t="shared" si="400"/>
        <v>0</v>
      </c>
      <c r="H699" s="91">
        <f t="shared" si="400"/>
        <v>9.9900000000000006E-3</v>
      </c>
      <c r="I699" s="91">
        <f t="shared" si="400"/>
        <v>0.23724999999999999</v>
      </c>
      <c r="J699" s="91">
        <f t="shared" si="400"/>
        <v>0.26214999999999999</v>
      </c>
      <c r="K699" s="91">
        <f t="shared" si="400"/>
        <v>0.18734000000000001</v>
      </c>
      <c r="L699" s="91">
        <f t="shared" si="400"/>
        <v>0.16231999999999999</v>
      </c>
      <c r="M699" s="91">
        <f t="shared" si="400"/>
        <v>6.3899999999999998E-3</v>
      </c>
      <c r="N699" s="91">
        <f t="shared" si="400"/>
        <v>3.6360000000000003E-2</v>
      </c>
      <c r="O699" s="91">
        <f t="shared" si="400"/>
        <v>7.5499999999999998E-2</v>
      </c>
      <c r="P699" s="91">
        <f t="shared" si="400"/>
        <v>0.1565</v>
      </c>
      <c r="Q699" s="91">
        <f t="shared" si="400"/>
        <v>1.7819999999999999E-2</v>
      </c>
      <c r="R699" s="91">
        <f t="shared" si="400"/>
        <v>2.7499999999999998E-3</v>
      </c>
      <c r="S699" s="91">
        <f t="shared" si="400"/>
        <v>0</v>
      </c>
      <c r="T699" s="91">
        <f t="shared" si="400"/>
        <v>0</v>
      </c>
      <c r="U699" s="91">
        <f t="shared" si="400"/>
        <v>0</v>
      </c>
      <c r="V699" s="91">
        <f t="shared" si="400"/>
        <v>0</v>
      </c>
      <c r="W699" s="91">
        <f t="shared" si="400"/>
        <v>0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hidden="1" customHeight="1" outlineLevel="1" x14ac:dyDescent="0.3">
      <c r="A700" s="99" t="s">
        <v>2335</v>
      </c>
      <c r="B700" s="63" t="s">
        <v>238</v>
      </c>
      <c r="C700" s="43" t="s">
        <v>79</v>
      </c>
      <c r="D700" s="44">
        <v>0</v>
      </c>
      <c r="E700" s="44">
        <v>3.98</v>
      </c>
      <c r="F700" s="44">
        <v>84.92</v>
      </c>
      <c r="G700" s="44">
        <v>0</v>
      </c>
      <c r="H700" s="44">
        <v>9.99</v>
      </c>
      <c r="I700" s="44">
        <v>237.25</v>
      </c>
      <c r="J700" s="44">
        <v>262.14999999999998</v>
      </c>
      <c r="K700" s="44">
        <v>187.34</v>
      </c>
      <c r="L700" s="44">
        <v>162.32</v>
      </c>
      <c r="M700" s="44">
        <v>6.39</v>
      </c>
      <c r="N700" s="44">
        <v>36.36</v>
      </c>
      <c r="O700" s="44">
        <v>75.5</v>
      </c>
      <c r="P700" s="44">
        <v>156.5</v>
      </c>
      <c r="Q700" s="44">
        <v>17.82</v>
      </c>
      <c r="R700" s="44">
        <v>2.75</v>
      </c>
      <c r="S700" s="44">
        <v>0</v>
      </c>
      <c r="T700" s="44">
        <v>0</v>
      </c>
      <c r="U700" s="44">
        <v>0</v>
      </c>
      <c r="V700" s="44">
        <v>0</v>
      </c>
      <c r="W700" s="44">
        <v>0</v>
      </c>
      <c r="X700" s="44">
        <v>0</v>
      </c>
      <c r="Y700" s="44">
        <v>0</v>
      </c>
      <c r="Z700" s="44">
        <v>0</v>
      </c>
      <c r="AA700" s="44">
        <v>0</v>
      </c>
    </row>
    <row r="701" spans="1:27" ht="13.8" collapsed="1" x14ac:dyDescent="0.3">
      <c r="A701" s="98" t="s">
        <v>2336</v>
      </c>
      <c r="B701" s="28" t="str">
        <f>"30"&amp;"."&amp;$B$800&amp;"."&amp;$B$801</f>
        <v>30.07.2024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0</v>
      </c>
      <c r="J701" s="91">
        <f t="shared" si="401"/>
        <v>0</v>
      </c>
      <c r="K701" s="91">
        <f t="shared" si="401"/>
        <v>0</v>
      </c>
      <c r="L701" s="91">
        <f t="shared" si="401"/>
        <v>0</v>
      </c>
      <c r="M701" s="91">
        <f t="shared" si="401"/>
        <v>0</v>
      </c>
      <c r="N701" s="91">
        <f t="shared" si="401"/>
        <v>0</v>
      </c>
      <c r="O701" s="91">
        <f t="shared" si="401"/>
        <v>0</v>
      </c>
      <c r="P701" s="91">
        <f t="shared" si="401"/>
        <v>0</v>
      </c>
      <c r="Q701" s="91">
        <f t="shared" si="401"/>
        <v>0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3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0</v>
      </c>
      <c r="Q702" s="44">
        <v>0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ht="13.8" collapsed="1" x14ac:dyDescent="0.3">
      <c r="A703" s="98" t="s">
        <v>2338</v>
      </c>
      <c r="B703" s="28" t="str">
        <f>"31"&amp;"."&amp;$B$800&amp;"."&amp;$B$801</f>
        <v>31.07.2024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0.22600000000000001</v>
      </c>
      <c r="J703" s="91">
        <f t="shared" si="402"/>
        <v>7.7729999999999994E-2</v>
      </c>
      <c r="K703" s="91">
        <f t="shared" si="402"/>
        <v>0</v>
      </c>
      <c r="L703" s="91">
        <f t="shared" si="402"/>
        <v>7.7359999999999998E-2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0</v>
      </c>
      <c r="V703" s="91">
        <f t="shared" si="402"/>
        <v>0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3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226</v>
      </c>
      <c r="J704" s="44">
        <v>77.73</v>
      </c>
      <c r="K704" s="44">
        <v>0</v>
      </c>
      <c r="L704" s="44">
        <v>77.36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0</v>
      </c>
      <c r="Z704" s="44">
        <v>0</v>
      </c>
      <c r="AA704" s="44">
        <v>0</v>
      </c>
    </row>
    <row r="705" spans="1:27" ht="13.8" collapsed="1" x14ac:dyDescent="0.3">
      <c r="B705" s="101" t="s">
        <v>392</v>
      </c>
    </row>
    <row r="706" spans="1:27" ht="13.8" x14ac:dyDescent="0.3">
      <c r="B706" s="101" t="s">
        <v>392</v>
      </c>
    </row>
    <row r="707" spans="1:27" ht="13.8" x14ac:dyDescent="0.3">
      <c r="A707" s="182" t="s">
        <v>2340</v>
      </c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4"/>
    </row>
    <row r="708" spans="1:27" ht="27.6" x14ac:dyDescent="0.25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ht="13.8" x14ac:dyDescent="0.3">
      <c r="A709" s="98" t="s">
        <v>2341</v>
      </c>
      <c r="B709" s="28" t="str">
        <f>"01"&amp;"."&amp;$B$800&amp;"."&amp;$B$801</f>
        <v>01.07.2024</v>
      </c>
      <c r="C709" s="90" t="s">
        <v>76</v>
      </c>
      <c r="D709" s="91">
        <f>ROUND((D710)/1000,5)</f>
        <v>1.43E-2</v>
      </c>
      <c r="E709" s="91">
        <f t="shared" ref="E709:AA709" si="403">ROUND((E710)/1000,5)</f>
        <v>7.4359999999999996E-2</v>
      </c>
      <c r="F709" s="91">
        <f t="shared" si="403"/>
        <v>0.14787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0.23804</v>
      </c>
      <c r="O709" s="91">
        <f t="shared" si="403"/>
        <v>0.67188000000000003</v>
      </c>
      <c r="P709" s="91">
        <f t="shared" si="403"/>
        <v>0</v>
      </c>
      <c r="Q709" s="91">
        <f t="shared" si="403"/>
        <v>0.89034000000000002</v>
      </c>
      <c r="R709" s="91">
        <f t="shared" si="403"/>
        <v>0.87158000000000002</v>
      </c>
      <c r="S709" s="91">
        <f t="shared" si="403"/>
        <v>0.73267000000000004</v>
      </c>
      <c r="T709" s="91">
        <f t="shared" si="403"/>
        <v>0.58965999999999996</v>
      </c>
      <c r="U709" s="91">
        <f t="shared" si="403"/>
        <v>0.16747000000000001</v>
      </c>
      <c r="V709" s="91">
        <f t="shared" si="403"/>
        <v>8.1549999999999997E-2</v>
      </c>
      <c r="W709" s="91">
        <f t="shared" si="403"/>
        <v>0.12534999999999999</v>
      </c>
      <c r="X709" s="91">
        <f t="shared" si="403"/>
        <v>8.4999999999999995E-4</v>
      </c>
      <c r="Y709" s="91">
        <f t="shared" si="403"/>
        <v>4.3130000000000002E-2</v>
      </c>
      <c r="Z709" s="91">
        <f t="shared" si="403"/>
        <v>0.40688000000000002</v>
      </c>
      <c r="AA709" s="91">
        <f t="shared" si="403"/>
        <v>0.23377000000000001</v>
      </c>
    </row>
    <row r="710" spans="1:27" ht="12.75" hidden="1" customHeight="1" outlineLevel="1" x14ac:dyDescent="0.3">
      <c r="A710" s="99" t="s">
        <v>2342</v>
      </c>
      <c r="B710" s="63" t="s">
        <v>238</v>
      </c>
      <c r="C710" s="43" t="s">
        <v>79</v>
      </c>
      <c r="D710" s="44">
        <v>14.3</v>
      </c>
      <c r="E710" s="44">
        <v>74.36</v>
      </c>
      <c r="F710" s="44">
        <v>147.87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238.04</v>
      </c>
      <c r="O710" s="44">
        <v>671.88</v>
      </c>
      <c r="P710" s="44">
        <v>0</v>
      </c>
      <c r="Q710" s="44">
        <v>890.34</v>
      </c>
      <c r="R710" s="44">
        <v>871.58</v>
      </c>
      <c r="S710" s="44">
        <v>732.67</v>
      </c>
      <c r="T710" s="44">
        <v>589.66</v>
      </c>
      <c r="U710" s="44">
        <v>167.47</v>
      </c>
      <c r="V710" s="44">
        <v>81.55</v>
      </c>
      <c r="W710" s="44">
        <v>125.35</v>
      </c>
      <c r="X710" s="44">
        <v>0.85</v>
      </c>
      <c r="Y710" s="44">
        <v>43.13</v>
      </c>
      <c r="Z710" s="44">
        <v>406.88</v>
      </c>
      <c r="AA710" s="44">
        <v>233.77</v>
      </c>
    </row>
    <row r="711" spans="1:27" ht="13.8" collapsed="1" x14ac:dyDescent="0.3">
      <c r="A711" s="98" t="s">
        <v>2343</v>
      </c>
      <c r="B711" s="28" t="str">
        <f>"02"&amp;"."&amp;$B$800&amp;"."&amp;$B$801</f>
        <v>02.07.2024</v>
      </c>
      <c r="C711" s="90" t="s">
        <v>76</v>
      </c>
      <c r="D711" s="91">
        <f>ROUND((D712)/1000,5)</f>
        <v>0</v>
      </c>
      <c r="E711" s="91">
        <f t="shared" ref="E711:AA711" si="404">ROUND((E712)/1000,5)</f>
        <v>4.2999999999999999E-4</v>
      </c>
      <c r="F711" s="91">
        <f t="shared" si="404"/>
        <v>0.15992999999999999</v>
      </c>
      <c r="G711" s="91">
        <f t="shared" si="404"/>
        <v>7.9570000000000002E-2</v>
      </c>
      <c r="H711" s="91">
        <f t="shared" si="404"/>
        <v>7.8670000000000004E-2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0.62636000000000003</v>
      </c>
      <c r="N711" s="91">
        <f t="shared" si="404"/>
        <v>8.8639999999999997E-2</v>
      </c>
      <c r="O711" s="91">
        <f t="shared" si="404"/>
        <v>0.31735999999999998</v>
      </c>
      <c r="P711" s="91">
        <f t="shared" si="404"/>
        <v>0.43523000000000001</v>
      </c>
      <c r="Q711" s="91">
        <f t="shared" si="404"/>
        <v>0.68776999999999999</v>
      </c>
      <c r="R711" s="91">
        <f t="shared" si="404"/>
        <v>0.70177999999999996</v>
      </c>
      <c r="S711" s="91">
        <f t="shared" si="404"/>
        <v>0.57584999999999997</v>
      </c>
      <c r="T711" s="91">
        <f t="shared" si="404"/>
        <v>0.67015000000000002</v>
      </c>
      <c r="U711" s="91">
        <f t="shared" si="404"/>
        <v>0.58987000000000001</v>
      </c>
      <c r="V711" s="91">
        <f t="shared" si="404"/>
        <v>0.24939</v>
      </c>
      <c r="W711" s="91">
        <f t="shared" si="404"/>
        <v>0.67947000000000002</v>
      </c>
      <c r="X711" s="91">
        <f t="shared" si="404"/>
        <v>0.63953000000000004</v>
      </c>
      <c r="Y711" s="91">
        <f t="shared" si="404"/>
        <v>0.73633999999999999</v>
      </c>
      <c r="Z711" s="91">
        <f t="shared" si="404"/>
        <v>0.15490000000000001</v>
      </c>
      <c r="AA711" s="91">
        <f t="shared" si="404"/>
        <v>0</v>
      </c>
    </row>
    <row r="712" spans="1:27" ht="12.75" hidden="1" customHeight="1" outlineLevel="1" x14ac:dyDescent="0.3">
      <c r="A712" s="99" t="s">
        <v>2344</v>
      </c>
      <c r="B712" s="63" t="s">
        <v>238</v>
      </c>
      <c r="C712" s="43" t="s">
        <v>79</v>
      </c>
      <c r="D712" s="44">
        <v>0</v>
      </c>
      <c r="E712" s="44">
        <v>0.43</v>
      </c>
      <c r="F712" s="44">
        <v>159.93</v>
      </c>
      <c r="G712" s="44">
        <v>79.569999999999993</v>
      </c>
      <c r="H712" s="44">
        <v>78.67</v>
      </c>
      <c r="I712" s="44">
        <v>0</v>
      </c>
      <c r="J712" s="44">
        <v>0</v>
      </c>
      <c r="K712" s="44">
        <v>0</v>
      </c>
      <c r="L712" s="44">
        <v>0</v>
      </c>
      <c r="M712" s="44">
        <v>626.36</v>
      </c>
      <c r="N712" s="44">
        <v>88.64</v>
      </c>
      <c r="O712" s="44">
        <v>317.36</v>
      </c>
      <c r="P712" s="44">
        <v>435.23</v>
      </c>
      <c r="Q712" s="44">
        <v>687.77</v>
      </c>
      <c r="R712" s="44">
        <v>701.78</v>
      </c>
      <c r="S712" s="44">
        <v>575.85</v>
      </c>
      <c r="T712" s="44">
        <v>670.15</v>
      </c>
      <c r="U712" s="44">
        <v>589.87</v>
      </c>
      <c r="V712" s="44">
        <v>249.39</v>
      </c>
      <c r="W712" s="44">
        <v>679.47</v>
      </c>
      <c r="X712" s="44">
        <v>639.53</v>
      </c>
      <c r="Y712" s="44">
        <v>736.34</v>
      </c>
      <c r="Z712" s="44">
        <v>154.9</v>
      </c>
      <c r="AA712" s="44">
        <v>0</v>
      </c>
    </row>
    <row r="713" spans="1:27" ht="13.8" collapsed="1" x14ac:dyDescent="0.3">
      <c r="A713" s="98" t="s">
        <v>2345</v>
      </c>
      <c r="B713" s="28" t="str">
        <f>"03"&amp;"."&amp;$B$800&amp;"."&amp;$B$801</f>
        <v>03.07.2024</v>
      </c>
      <c r="C713" s="90" t="s">
        <v>76</v>
      </c>
      <c r="D713" s="91">
        <f>ROUND((D714)/1000,5)</f>
        <v>2.9180000000000001E-2</v>
      </c>
      <c r="E713" s="91">
        <f t="shared" ref="E713:AA713" si="405">ROUND((E714)/1000,5)</f>
        <v>0</v>
      </c>
      <c r="F713" s="91">
        <f t="shared" si="405"/>
        <v>0.61824999999999997</v>
      </c>
      <c r="G713" s="91">
        <f t="shared" si="405"/>
        <v>0</v>
      </c>
      <c r="H713" s="91">
        <f t="shared" si="405"/>
        <v>4.7809999999999998E-2</v>
      </c>
      <c r="I713" s="91">
        <f t="shared" si="405"/>
        <v>0</v>
      </c>
      <c r="J713" s="91">
        <f t="shared" si="405"/>
        <v>0</v>
      </c>
      <c r="K713" s="91">
        <f t="shared" si="405"/>
        <v>0.13718</v>
      </c>
      <c r="L713" s="91">
        <f t="shared" si="405"/>
        <v>0.26987</v>
      </c>
      <c r="M713" s="91">
        <f t="shared" si="405"/>
        <v>0.57108000000000003</v>
      </c>
      <c r="N713" s="91">
        <f t="shared" si="405"/>
        <v>0.34376000000000001</v>
      </c>
      <c r="O713" s="91">
        <f t="shared" si="405"/>
        <v>0.41260999999999998</v>
      </c>
      <c r="P713" s="91">
        <f t="shared" si="405"/>
        <v>0.58538000000000001</v>
      </c>
      <c r="Q713" s="91">
        <f t="shared" si="405"/>
        <v>0.68181999999999998</v>
      </c>
      <c r="R713" s="91">
        <f t="shared" si="405"/>
        <v>0.50999000000000005</v>
      </c>
      <c r="S713" s="91">
        <f t="shared" si="405"/>
        <v>0.68416999999999994</v>
      </c>
      <c r="T713" s="91">
        <f t="shared" si="405"/>
        <v>0.76046000000000002</v>
      </c>
      <c r="U713" s="91">
        <f t="shared" si="405"/>
        <v>0.89195000000000002</v>
      </c>
      <c r="V713" s="91">
        <f t="shared" si="405"/>
        <v>0.67295000000000005</v>
      </c>
      <c r="W713" s="91">
        <f t="shared" si="405"/>
        <v>0.31058999999999998</v>
      </c>
      <c r="X713" s="91">
        <f t="shared" si="405"/>
        <v>0.34644999999999998</v>
      </c>
      <c r="Y713" s="91">
        <f t="shared" si="405"/>
        <v>2.41E-2</v>
      </c>
      <c r="Z713" s="91">
        <f t="shared" si="405"/>
        <v>0</v>
      </c>
      <c r="AA713" s="91">
        <f t="shared" si="405"/>
        <v>0</v>
      </c>
    </row>
    <row r="714" spans="1:27" ht="12.75" hidden="1" customHeight="1" outlineLevel="1" x14ac:dyDescent="0.3">
      <c r="A714" s="99" t="s">
        <v>2346</v>
      </c>
      <c r="B714" s="63" t="s">
        <v>238</v>
      </c>
      <c r="C714" s="43" t="s">
        <v>79</v>
      </c>
      <c r="D714" s="44">
        <v>29.18</v>
      </c>
      <c r="E714" s="44">
        <v>0</v>
      </c>
      <c r="F714" s="44">
        <v>618.25</v>
      </c>
      <c r="G714" s="44">
        <v>0</v>
      </c>
      <c r="H714" s="44">
        <v>47.81</v>
      </c>
      <c r="I714" s="44">
        <v>0</v>
      </c>
      <c r="J714" s="44">
        <v>0</v>
      </c>
      <c r="K714" s="44">
        <v>137.18</v>
      </c>
      <c r="L714" s="44">
        <v>269.87</v>
      </c>
      <c r="M714" s="44">
        <v>571.08000000000004</v>
      </c>
      <c r="N714" s="44">
        <v>343.76</v>
      </c>
      <c r="O714" s="44">
        <v>412.61</v>
      </c>
      <c r="P714" s="44">
        <v>585.38</v>
      </c>
      <c r="Q714" s="44">
        <v>681.82</v>
      </c>
      <c r="R714" s="44">
        <v>509.99</v>
      </c>
      <c r="S714" s="44">
        <v>684.17</v>
      </c>
      <c r="T714" s="44">
        <v>760.46</v>
      </c>
      <c r="U714" s="44">
        <v>891.95</v>
      </c>
      <c r="V714" s="44">
        <v>672.95</v>
      </c>
      <c r="W714" s="44">
        <v>310.58999999999997</v>
      </c>
      <c r="X714" s="44">
        <v>346.45</v>
      </c>
      <c r="Y714" s="44">
        <v>24.1</v>
      </c>
      <c r="Z714" s="44">
        <v>0</v>
      </c>
      <c r="AA714" s="44">
        <v>0</v>
      </c>
    </row>
    <row r="715" spans="1:27" ht="13.8" collapsed="1" x14ac:dyDescent="0.3">
      <c r="A715" s="98" t="s">
        <v>2347</v>
      </c>
      <c r="B715" s="28" t="str">
        <f>"04"&amp;"."&amp;$B$800&amp;"."&amp;$B$801</f>
        <v>04.07.2024</v>
      </c>
      <c r="C715" s="90" t="s">
        <v>76</v>
      </c>
      <c r="D715" s="91">
        <f>ROUND((D716)/1000,5)</f>
        <v>0.15587000000000001</v>
      </c>
      <c r="E715" s="91">
        <f t="shared" ref="E715:AA715" si="406">ROUND((E716)/1000,5)</f>
        <v>6.7470000000000002E-2</v>
      </c>
      <c r="F715" s="91">
        <f t="shared" si="406"/>
        <v>0.24426</v>
      </c>
      <c r="G715" s="91">
        <f t="shared" si="406"/>
        <v>0.45084999999999997</v>
      </c>
      <c r="H715" s="91">
        <f t="shared" si="406"/>
        <v>2.2020000000000001E-2</v>
      </c>
      <c r="I715" s="91">
        <f t="shared" si="406"/>
        <v>2.1099999999999999E-3</v>
      </c>
      <c r="J715" s="91">
        <f t="shared" si="406"/>
        <v>0</v>
      </c>
      <c r="K715" s="91">
        <f t="shared" si="406"/>
        <v>0.38479999999999998</v>
      </c>
      <c r="L715" s="91">
        <f t="shared" si="406"/>
        <v>2.81E-2</v>
      </c>
      <c r="M715" s="91">
        <f t="shared" si="406"/>
        <v>0.78956000000000004</v>
      </c>
      <c r="N715" s="91">
        <f t="shared" si="406"/>
        <v>0.63722999999999996</v>
      </c>
      <c r="O715" s="91">
        <f t="shared" si="406"/>
        <v>0.66386000000000001</v>
      </c>
      <c r="P715" s="91">
        <f t="shared" si="406"/>
        <v>0.61294000000000004</v>
      </c>
      <c r="Q715" s="91">
        <f t="shared" si="406"/>
        <v>3.09E-2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2.0400000000000001E-3</v>
      </c>
      <c r="V715" s="91">
        <f t="shared" si="406"/>
        <v>0.64754999999999996</v>
      </c>
      <c r="W715" s="91">
        <f t="shared" si="406"/>
        <v>0.81496999999999997</v>
      </c>
      <c r="X715" s="91">
        <f t="shared" si="406"/>
        <v>0.78147</v>
      </c>
      <c r="Y715" s="91">
        <f t="shared" si="406"/>
        <v>0.49085000000000001</v>
      </c>
      <c r="Z715" s="91">
        <f t="shared" si="406"/>
        <v>0.29676999999999998</v>
      </c>
      <c r="AA715" s="91">
        <f t="shared" si="406"/>
        <v>0.24976999999999999</v>
      </c>
    </row>
    <row r="716" spans="1:27" ht="12.75" hidden="1" customHeight="1" outlineLevel="1" x14ac:dyDescent="0.3">
      <c r="A716" s="99" t="s">
        <v>2348</v>
      </c>
      <c r="B716" s="63" t="s">
        <v>238</v>
      </c>
      <c r="C716" s="43" t="s">
        <v>79</v>
      </c>
      <c r="D716" s="44">
        <v>155.87</v>
      </c>
      <c r="E716" s="44">
        <v>67.47</v>
      </c>
      <c r="F716" s="44">
        <v>244.26</v>
      </c>
      <c r="G716" s="44">
        <v>450.85</v>
      </c>
      <c r="H716" s="44">
        <v>22.02</v>
      </c>
      <c r="I716" s="44">
        <v>2.11</v>
      </c>
      <c r="J716" s="44">
        <v>0</v>
      </c>
      <c r="K716" s="44">
        <v>384.8</v>
      </c>
      <c r="L716" s="44">
        <v>28.1</v>
      </c>
      <c r="M716" s="44">
        <v>789.56</v>
      </c>
      <c r="N716" s="44">
        <v>637.23</v>
      </c>
      <c r="O716" s="44">
        <v>663.86</v>
      </c>
      <c r="P716" s="44">
        <v>612.94000000000005</v>
      </c>
      <c r="Q716" s="44">
        <v>30.9</v>
      </c>
      <c r="R716" s="44">
        <v>0</v>
      </c>
      <c r="S716" s="44">
        <v>0</v>
      </c>
      <c r="T716" s="44">
        <v>0</v>
      </c>
      <c r="U716" s="44">
        <v>2.04</v>
      </c>
      <c r="V716" s="44">
        <v>647.54999999999995</v>
      </c>
      <c r="W716" s="44">
        <v>814.97</v>
      </c>
      <c r="X716" s="44">
        <v>781.47</v>
      </c>
      <c r="Y716" s="44">
        <v>490.85</v>
      </c>
      <c r="Z716" s="44">
        <v>296.77</v>
      </c>
      <c r="AA716" s="44">
        <v>249.77</v>
      </c>
    </row>
    <row r="717" spans="1:27" ht="13.8" collapsed="1" x14ac:dyDescent="0.3">
      <c r="A717" s="98" t="s">
        <v>2349</v>
      </c>
      <c r="B717" s="28" t="str">
        <f>"05"&amp;"."&amp;$B$800&amp;"."&amp;$B$801</f>
        <v>05.07.2024</v>
      </c>
      <c r="C717" s="90" t="s">
        <v>76</v>
      </c>
      <c r="D717" s="91">
        <f>ROUND((D718)/1000,5)</f>
        <v>9.6299999999999997E-2</v>
      </c>
      <c r="E717" s="91">
        <f t="shared" ref="E717:AA717" si="407">ROUND((E718)/1000,5)</f>
        <v>0.27450000000000002</v>
      </c>
      <c r="F717" s="91">
        <f t="shared" si="407"/>
        <v>0.13394</v>
      </c>
      <c r="G717" s="91">
        <f t="shared" si="407"/>
        <v>1.882E-2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0.27940999999999999</v>
      </c>
      <c r="W717" s="91">
        <f t="shared" si="407"/>
        <v>0</v>
      </c>
      <c r="X717" s="91">
        <f t="shared" si="407"/>
        <v>0</v>
      </c>
      <c r="Y717" s="91">
        <f t="shared" si="407"/>
        <v>1.328E-2</v>
      </c>
      <c r="Z717" s="91">
        <f t="shared" si="407"/>
        <v>0.36398999999999998</v>
      </c>
      <c r="AA717" s="91">
        <f t="shared" si="407"/>
        <v>0.30529000000000001</v>
      </c>
    </row>
    <row r="718" spans="1:27" ht="12.75" hidden="1" customHeight="1" outlineLevel="1" x14ac:dyDescent="0.3">
      <c r="A718" s="99" t="s">
        <v>2350</v>
      </c>
      <c r="B718" s="63" t="s">
        <v>238</v>
      </c>
      <c r="C718" s="43" t="s">
        <v>79</v>
      </c>
      <c r="D718" s="44">
        <v>96.3</v>
      </c>
      <c r="E718" s="44">
        <v>274.5</v>
      </c>
      <c r="F718" s="44">
        <v>133.94</v>
      </c>
      <c r="G718" s="44">
        <v>18.82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279.41000000000003</v>
      </c>
      <c r="W718" s="44">
        <v>0</v>
      </c>
      <c r="X718" s="44">
        <v>0</v>
      </c>
      <c r="Y718" s="44">
        <v>13.28</v>
      </c>
      <c r="Z718" s="44">
        <v>363.99</v>
      </c>
      <c r="AA718" s="44">
        <v>305.29000000000002</v>
      </c>
    </row>
    <row r="719" spans="1:27" ht="13.8" collapsed="1" x14ac:dyDescent="0.3">
      <c r="A719" s="98" t="s">
        <v>2351</v>
      </c>
      <c r="B719" s="28" t="str">
        <f>"06"&amp;"."&amp;$B$800&amp;"."&amp;$B$801</f>
        <v>06.07.2024</v>
      </c>
      <c r="C719" s="90" t="s">
        <v>76</v>
      </c>
      <c r="D719" s="91">
        <f>ROUND((D720)/1000,5)</f>
        <v>0.10578</v>
      </c>
      <c r="E719" s="91">
        <f t="shared" ref="E719:AA719" si="408">ROUND((E720)/1000,5)</f>
        <v>8.1079999999999999E-2</v>
      </c>
      <c r="F719" s="91">
        <f t="shared" si="408"/>
        <v>0</v>
      </c>
      <c r="G719" s="91">
        <f t="shared" si="408"/>
        <v>0.25618000000000002</v>
      </c>
      <c r="H719" s="91">
        <f t="shared" si="408"/>
        <v>0.16231999999999999</v>
      </c>
      <c r="I719" s="91">
        <f t="shared" si="408"/>
        <v>0</v>
      </c>
      <c r="J719" s="91">
        <f t="shared" si="408"/>
        <v>0</v>
      </c>
      <c r="K719" s="91">
        <f t="shared" si="408"/>
        <v>3.9730000000000001E-2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4.9779999999999998E-2</v>
      </c>
      <c r="W719" s="91">
        <f t="shared" si="408"/>
        <v>0.30814000000000002</v>
      </c>
      <c r="X719" s="91">
        <f t="shared" si="408"/>
        <v>0.26018999999999998</v>
      </c>
      <c r="Y719" s="91">
        <f t="shared" si="408"/>
        <v>0.54483999999999999</v>
      </c>
      <c r="Z719" s="91">
        <f t="shared" si="408"/>
        <v>0.19497999999999999</v>
      </c>
      <c r="AA719" s="91">
        <f t="shared" si="408"/>
        <v>0.36623</v>
      </c>
    </row>
    <row r="720" spans="1:27" ht="12.75" hidden="1" customHeight="1" outlineLevel="1" x14ac:dyDescent="0.3">
      <c r="A720" s="99" t="s">
        <v>2352</v>
      </c>
      <c r="B720" s="63" t="s">
        <v>238</v>
      </c>
      <c r="C720" s="43" t="s">
        <v>79</v>
      </c>
      <c r="D720" s="44">
        <v>105.78</v>
      </c>
      <c r="E720" s="44">
        <v>81.08</v>
      </c>
      <c r="F720" s="44">
        <v>0</v>
      </c>
      <c r="G720" s="44">
        <v>256.18</v>
      </c>
      <c r="H720" s="44">
        <v>162.32</v>
      </c>
      <c r="I720" s="44">
        <v>0</v>
      </c>
      <c r="J720" s="44">
        <v>0</v>
      </c>
      <c r="K720" s="44">
        <v>39.729999999999997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49.78</v>
      </c>
      <c r="W720" s="44">
        <v>308.14</v>
      </c>
      <c r="X720" s="44">
        <v>260.19</v>
      </c>
      <c r="Y720" s="44">
        <v>544.84</v>
      </c>
      <c r="Z720" s="44">
        <v>194.98</v>
      </c>
      <c r="AA720" s="44">
        <v>366.23</v>
      </c>
    </row>
    <row r="721" spans="1:27" ht="13.8" collapsed="1" x14ac:dyDescent="0.3">
      <c r="A721" s="98" t="s">
        <v>2353</v>
      </c>
      <c r="B721" s="28" t="str">
        <f>"07"&amp;"."&amp;$B$800&amp;"."&amp;$B$801</f>
        <v>07.07.2024</v>
      </c>
      <c r="C721" s="90" t="s">
        <v>76</v>
      </c>
      <c r="D721" s="91">
        <f>ROUND((D722)/1000,5)</f>
        <v>0.11998</v>
      </c>
      <c r="E721" s="91">
        <f t="shared" ref="E721:AA721" si="409">ROUND((E722)/1000,5)</f>
        <v>8.4970000000000004E-2</v>
      </c>
      <c r="F721" s="91">
        <f t="shared" si="409"/>
        <v>0.19647000000000001</v>
      </c>
      <c r="G721" s="91">
        <f t="shared" si="409"/>
        <v>0.90524000000000004</v>
      </c>
      <c r="H721" s="91">
        <f t="shared" si="409"/>
        <v>9.5600000000000008E-3</v>
      </c>
      <c r="I721" s="91">
        <f t="shared" si="409"/>
        <v>3.4689999999999999E-2</v>
      </c>
      <c r="J721" s="91">
        <f t="shared" si="409"/>
        <v>0.18901999999999999</v>
      </c>
      <c r="K721" s="91">
        <f t="shared" si="409"/>
        <v>0</v>
      </c>
      <c r="L721" s="91">
        <f t="shared" si="409"/>
        <v>0</v>
      </c>
      <c r="M721" s="91">
        <f t="shared" si="409"/>
        <v>8.7790000000000007E-2</v>
      </c>
      <c r="N721" s="91">
        <f t="shared" si="409"/>
        <v>0.12093</v>
      </c>
      <c r="O721" s="91">
        <f t="shared" si="409"/>
        <v>0.17293</v>
      </c>
      <c r="P721" s="91">
        <f t="shared" si="409"/>
        <v>0.18665999999999999</v>
      </c>
      <c r="Q721" s="91">
        <f t="shared" si="409"/>
        <v>0.23655000000000001</v>
      </c>
      <c r="R721" s="91">
        <f t="shared" si="409"/>
        <v>0.24490999999999999</v>
      </c>
      <c r="S721" s="91">
        <f t="shared" si="409"/>
        <v>0.21809000000000001</v>
      </c>
      <c r="T721" s="91">
        <f t="shared" si="409"/>
        <v>7.2279999999999997E-2</v>
      </c>
      <c r="U721" s="91">
        <f t="shared" si="409"/>
        <v>0.34444000000000002</v>
      </c>
      <c r="V721" s="91">
        <f t="shared" si="409"/>
        <v>0.21811</v>
      </c>
      <c r="W721" s="91">
        <f t="shared" si="409"/>
        <v>0.42082999999999998</v>
      </c>
      <c r="X721" s="91">
        <f t="shared" si="409"/>
        <v>0.59392999999999996</v>
      </c>
      <c r="Y721" s="91">
        <f t="shared" si="409"/>
        <v>0.66961000000000004</v>
      </c>
      <c r="Z721" s="91">
        <f t="shared" si="409"/>
        <v>1.7737400000000001</v>
      </c>
      <c r="AA721" s="91">
        <f t="shared" si="409"/>
        <v>1.6677299999999999</v>
      </c>
    </row>
    <row r="722" spans="1:27" ht="12.75" hidden="1" customHeight="1" outlineLevel="1" x14ac:dyDescent="0.3">
      <c r="A722" s="99" t="s">
        <v>2354</v>
      </c>
      <c r="B722" s="63" t="s">
        <v>238</v>
      </c>
      <c r="C722" s="43" t="s">
        <v>79</v>
      </c>
      <c r="D722" s="44">
        <v>119.98</v>
      </c>
      <c r="E722" s="44">
        <v>84.97</v>
      </c>
      <c r="F722" s="44">
        <v>196.47</v>
      </c>
      <c r="G722" s="44">
        <v>905.24</v>
      </c>
      <c r="H722" s="44">
        <v>9.56</v>
      </c>
      <c r="I722" s="44">
        <v>34.69</v>
      </c>
      <c r="J722" s="44">
        <v>189.02</v>
      </c>
      <c r="K722" s="44">
        <v>0</v>
      </c>
      <c r="L722" s="44">
        <v>0</v>
      </c>
      <c r="M722" s="44">
        <v>87.79</v>
      </c>
      <c r="N722" s="44">
        <v>120.93</v>
      </c>
      <c r="O722" s="44">
        <v>172.93</v>
      </c>
      <c r="P722" s="44">
        <v>186.66</v>
      </c>
      <c r="Q722" s="44">
        <v>236.55</v>
      </c>
      <c r="R722" s="44">
        <v>244.91</v>
      </c>
      <c r="S722" s="44">
        <v>218.09</v>
      </c>
      <c r="T722" s="44">
        <v>72.28</v>
      </c>
      <c r="U722" s="44">
        <v>344.44</v>
      </c>
      <c r="V722" s="44">
        <v>218.11</v>
      </c>
      <c r="W722" s="44">
        <v>420.83</v>
      </c>
      <c r="X722" s="44">
        <v>593.92999999999995</v>
      </c>
      <c r="Y722" s="44">
        <v>669.61</v>
      </c>
      <c r="Z722" s="44">
        <v>1773.74</v>
      </c>
      <c r="AA722" s="44">
        <v>1667.73</v>
      </c>
    </row>
    <row r="723" spans="1:27" ht="13.8" collapsed="1" x14ac:dyDescent="0.3">
      <c r="A723" s="98" t="s">
        <v>2355</v>
      </c>
      <c r="B723" s="28" t="str">
        <f>"08"&amp;"."&amp;$B$800&amp;"."&amp;$B$801</f>
        <v>08.07.2024</v>
      </c>
      <c r="C723" s="90" t="s">
        <v>76</v>
      </c>
      <c r="D723" s="91">
        <f>ROUND((D724)/1000,5)</f>
        <v>6.5640000000000004E-2</v>
      </c>
      <c r="E723" s="91">
        <f t="shared" ref="E723:AA723" si="410">ROUND((E724)/1000,5)</f>
        <v>0.12292</v>
      </c>
      <c r="F723" s="91">
        <f t="shared" si="410"/>
        <v>8.1220000000000001E-2</v>
      </c>
      <c r="G723" s="91">
        <f t="shared" si="410"/>
        <v>0.80037999999999998</v>
      </c>
      <c r="H723" s="91">
        <f t="shared" si="410"/>
        <v>0.18461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0.12709000000000001</v>
      </c>
      <c r="N723" s="91">
        <f t="shared" si="410"/>
        <v>0.44621</v>
      </c>
      <c r="O723" s="91">
        <f t="shared" si="410"/>
        <v>0.88280999999999998</v>
      </c>
      <c r="P723" s="91">
        <f t="shared" si="410"/>
        <v>0.90588000000000002</v>
      </c>
      <c r="Q723" s="91">
        <f t="shared" si="410"/>
        <v>0.93422000000000005</v>
      </c>
      <c r="R723" s="91">
        <f t="shared" si="410"/>
        <v>0.88004000000000004</v>
      </c>
      <c r="S723" s="91">
        <f t="shared" si="410"/>
        <v>0.96008000000000004</v>
      </c>
      <c r="T723" s="91">
        <f t="shared" si="410"/>
        <v>0.873</v>
      </c>
      <c r="U723" s="91">
        <f t="shared" si="410"/>
        <v>7.868E-2</v>
      </c>
      <c r="V723" s="91">
        <f t="shared" si="410"/>
        <v>1.949E-2</v>
      </c>
      <c r="W723" s="91">
        <f t="shared" si="410"/>
        <v>3.7190000000000001E-2</v>
      </c>
      <c r="X723" s="91">
        <f t="shared" si="410"/>
        <v>0</v>
      </c>
      <c r="Y723" s="91">
        <f t="shared" si="410"/>
        <v>0.56601999999999997</v>
      </c>
      <c r="Z723" s="91">
        <f t="shared" si="410"/>
        <v>0.57516</v>
      </c>
      <c r="AA723" s="91">
        <f t="shared" si="410"/>
        <v>0.36143999999999998</v>
      </c>
    </row>
    <row r="724" spans="1:27" ht="12.75" hidden="1" customHeight="1" outlineLevel="1" x14ac:dyDescent="0.3">
      <c r="A724" s="99" t="s">
        <v>2356</v>
      </c>
      <c r="B724" s="63" t="s">
        <v>238</v>
      </c>
      <c r="C724" s="43" t="s">
        <v>79</v>
      </c>
      <c r="D724" s="44">
        <v>65.64</v>
      </c>
      <c r="E724" s="44">
        <v>122.92</v>
      </c>
      <c r="F724" s="44">
        <v>81.22</v>
      </c>
      <c r="G724" s="44">
        <v>800.38</v>
      </c>
      <c r="H724" s="44">
        <v>184.61</v>
      </c>
      <c r="I724" s="44">
        <v>0</v>
      </c>
      <c r="J724" s="44">
        <v>0</v>
      </c>
      <c r="K724" s="44">
        <v>0</v>
      </c>
      <c r="L724" s="44">
        <v>0</v>
      </c>
      <c r="M724" s="44">
        <v>127.09</v>
      </c>
      <c r="N724" s="44">
        <v>446.21</v>
      </c>
      <c r="O724" s="44">
        <v>882.81</v>
      </c>
      <c r="P724" s="44">
        <v>905.88</v>
      </c>
      <c r="Q724" s="44">
        <v>934.22</v>
      </c>
      <c r="R724" s="44">
        <v>880.04</v>
      </c>
      <c r="S724" s="44">
        <v>960.08</v>
      </c>
      <c r="T724" s="44">
        <v>873</v>
      </c>
      <c r="U724" s="44">
        <v>78.680000000000007</v>
      </c>
      <c r="V724" s="44">
        <v>19.489999999999998</v>
      </c>
      <c r="W724" s="44">
        <v>37.19</v>
      </c>
      <c r="X724" s="44">
        <v>0</v>
      </c>
      <c r="Y724" s="44">
        <v>566.02</v>
      </c>
      <c r="Z724" s="44">
        <v>575.16</v>
      </c>
      <c r="AA724" s="44">
        <v>361.44</v>
      </c>
    </row>
    <row r="725" spans="1:27" ht="13.8" collapsed="1" x14ac:dyDescent="0.3">
      <c r="A725" s="98" t="s">
        <v>2357</v>
      </c>
      <c r="B725" s="28" t="str">
        <f>"09"&amp;"."&amp;$B$800&amp;"."&amp;$B$801</f>
        <v>09.07.2024</v>
      </c>
      <c r="C725" s="90" t="s">
        <v>76</v>
      </c>
      <c r="D725" s="91">
        <f>ROUND((D726)/1000,5)</f>
        <v>1.145E-2</v>
      </c>
      <c r="E725" s="91">
        <f t="shared" ref="E725:AA725" si="411">ROUND((E726)/1000,5)</f>
        <v>7.5060000000000002E-2</v>
      </c>
      <c r="F725" s="91">
        <f t="shared" si="411"/>
        <v>9.4640000000000002E-2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1.9820000000000001E-2</v>
      </c>
      <c r="M725" s="91">
        <f t="shared" si="411"/>
        <v>0.51632999999999996</v>
      </c>
      <c r="N725" s="91">
        <f t="shared" si="411"/>
        <v>0.15007000000000001</v>
      </c>
      <c r="O725" s="91">
        <f t="shared" si="411"/>
        <v>3.0400000000000002E-3</v>
      </c>
      <c r="P725" s="91">
        <f t="shared" si="411"/>
        <v>4.0099999999999997E-3</v>
      </c>
      <c r="Q725" s="91">
        <f t="shared" si="411"/>
        <v>7.6999999999999996E-4</v>
      </c>
      <c r="R725" s="91">
        <f t="shared" si="411"/>
        <v>1.9429999999999999E-2</v>
      </c>
      <c r="S725" s="91">
        <f t="shared" si="411"/>
        <v>0.53091999999999995</v>
      </c>
      <c r="T725" s="91">
        <f t="shared" si="411"/>
        <v>0.46278000000000002</v>
      </c>
      <c r="U725" s="91">
        <f t="shared" si="411"/>
        <v>0.27259</v>
      </c>
      <c r="V725" s="91">
        <f t="shared" si="411"/>
        <v>0.31752000000000002</v>
      </c>
      <c r="W725" s="91">
        <f t="shared" si="411"/>
        <v>0.81945000000000001</v>
      </c>
      <c r="X725" s="91">
        <f t="shared" si="411"/>
        <v>0.37458000000000002</v>
      </c>
      <c r="Y725" s="91">
        <f t="shared" si="411"/>
        <v>0.47015000000000001</v>
      </c>
      <c r="Z725" s="91">
        <f t="shared" si="411"/>
        <v>0.53922999999999999</v>
      </c>
      <c r="AA725" s="91">
        <f t="shared" si="411"/>
        <v>0.26827000000000001</v>
      </c>
    </row>
    <row r="726" spans="1:27" ht="12.75" hidden="1" customHeight="1" outlineLevel="1" x14ac:dyDescent="0.3">
      <c r="A726" s="99" t="s">
        <v>2358</v>
      </c>
      <c r="B726" s="63" t="s">
        <v>238</v>
      </c>
      <c r="C726" s="43" t="s">
        <v>79</v>
      </c>
      <c r="D726" s="44">
        <v>11.45</v>
      </c>
      <c r="E726" s="44">
        <v>75.06</v>
      </c>
      <c r="F726" s="44">
        <v>94.64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19.82</v>
      </c>
      <c r="M726" s="44">
        <v>516.33000000000004</v>
      </c>
      <c r="N726" s="44">
        <v>150.07</v>
      </c>
      <c r="O726" s="44">
        <v>3.04</v>
      </c>
      <c r="P726" s="44">
        <v>4.01</v>
      </c>
      <c r="Q726" s="44">
        <v>0.77</v>
      </c>
      <c r="R726" s="44">
        <v>19.43</v>
      </c>
      <c r="S726" s="44">
        <v>530.91999999999996</v>
      </c>
      <c r="T726" s="44">
        <v>462.78</v>
      </c>
      <c r="U726" s="44">
        <v>272.58999999999997</v>
      </c>
      <c r="V726" s="44">
        <v>317.52</v>
      </c>
      <c r="W726" s="44">
        <v>819.45</v>
      </c>
      <c r="X726" s="44">
        <v>374.58</v>
      </c>
      <c r="Y726" s="44">
        <v>470.15</v>
      </c>
      <c r="Z726" s="44">
        <v>539.23</v>
      </c>
      <c r="AA726" s="44">
        <v>268.27</v>
      </c>
    </row>
    <row r="727" spans="1:27" ht="13.8" collapsed="1" x14ac:dyDescent="0.3">
      <c r="A727" s="98" t="s">
        <v>2359</v>
      </c>
      <c r="B727" s="28" t="str">
        <f>"10"&amp;"."&amp;$B$800&amp;"."&amp;$B$801</f>
        <v>10.07.2024</v>
      </c>
      <c r="C727" s="90" t="s">
        <v>76</v>
      </c>
      <c r="D727" s="91">
        <f>ROUND((D728)/1000,5)</f>
        <v>3.1460000000000002E-2</v>
      </c>
      <c r="E727" s="91">
        <f t="shared" ref="E727:AA727" si="412">ROUND((E728)/1000,5)</f>
        <v>1.366E-2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1.3999999999999999E-4</v>
      </c>
      <c r="K727" s="91">
        <f t="shared" si="412"/>
        <v>0</v>
      </c>
      <c r="L727" s="91">
        <f t="shared" si="412"/>
        <v>0</v>
      </c>
      <c r="M727" s="91">
        <f t="shared" si="412"/>
        <v>0.13766999999999999</v>
      </c>
      <c r="N727" s="91">
        <f t="shared" si="412"/>
        <v>0.19794999999999999</v>
      </c>
      <c r="O727" s="91">
        <f t="shared" si="412"/>
        <v>0.25631999999999999</v>
      </c>
      <c r="P727" s="91">
        <f t="shared" si="412"/>
        <v>0.21031</v>
      </c>
      <c r="Q727" s="91">
        <f t="shared" si="412"/>
        <v>1.0000000000000001E-5</v>
      </c>
      <c r="R727" s="91">
        <f t="shared" si="412"/>
        <v>1.4160000000000001E-2</v>
      </c>
      <c r="S727" s="91">
        <f t="shared" si="412"/>
        <v>6.9899999999999997E-3</v>
      </c>
      <c r="T727" s="91">
        <f t="shared" si="412"/>
        <v>1.338E-2</v>
      </c>
      <c r="U727" s="91">
        <f t="shared" si="412"/>
        <v>5.7000000000000002E-3</v>
      </c>
      <c r="V727" s="91">
        <f t="shared" si="412"/>
        <v>6.3619999999999996E-2</v>
      </c>
      <c r="W727" s="91">
        <f t="shared" si="412"/>
        <v>5.9970000000000002E-2</v>
      </c>
      <c r="X727" s="91">
        <f t="shared" si="412"/>
        <v>0.15608</v>
      </c>
      <c r="Y727" s="91">
        <f t="shared" si="412"/>
        <v>0.31173000000000001</v>
      </c>
      <c r="Z727" s="91">
        <f t="shared" si="412"/>
        <v>0.52292000000000005</v>
      </c>
      <c r="AA727" s="91">
        <f t="shared" si="412"/>
        <v>0.37331999999999999</v>
      </c>
    </row>
    <row r="728" spans="1:27" ht="12.75" hidden="1" customHeight="1" outlineLevel="1" x14ac:dyDescent="0.3">
      <c r="A728" s="99" t="s">
        <v>2360</v>
      </c>
      <c r="B728" s="63" t="s">
        <v>238</v>
      </c>
      <c r="C728" s="43" t="s">
        <v>79</v>
      </c>
      <c r="D728" s="44">
        <v>31.46</v>
      </c>
      <c r="E728" s="44">
        <v>13.66</v>
      </c>
      <c r="F728" s="44">
        <v>0</v>
      </c>
      <c r="G728" s="44">
        <v>0</v>
      </c>
      <c r="H728" s="44">
        <v>0</v>
      </c>
      <c r="I728" s="44">
        <v>0</v>
      </c>
      <c r="J728" s="44">
        <v>0.14000000000000001</v>
      </c>
      <c r="K728" s="44">
        <v>0</v>
      </c>
      <c r="L728" s="44">
        <v>0</v>
      </c>
      <c r="M728" s="44">
        <v>137.66999999999999</v>
      </c>
      <c r="N728" s="44">
        <v>197.95</v>
      </c>
      <c r="O728" s="44">
        <v>256.32</v>
      </c>
      <c r="P728" s="44">
        <v>210.31</v>
      </c>
      <c r="Q728" s="44">
        <v>0.01</v>
      </c>
      <c r="R728" s="44">
        <v>14.16</v>
      </c>
      <c r="S728" s="44">
        <v>6.99</v>
      </c>
      <c r="T728" s="44">
        <v>13.38</v>
      </c>
      <c r="U728" s="44">
        <v>5.7</v>
      </c>
      <c r="V728" s="44">
        <v>63.62</v>
      </c>
      <c r="W728" s="44">
        <v>59.97</v>
      </c>
      <c r="X728" s="44">
        <v>156.08000000000001</v>
      </c>
      <c r="Y728" s="44">
        <v>311.73</v>
      </c>
      <c r="Z728" s="44">
        <v>522.91999999999996</v>
      </c>
      <c r="AA728" s="44">
        <v>373.32</v>
      </c>
    </row>
    <row r="729" spans="1:27" ht="13.8" collapsed="1" x14ac:dyDescent="0.3">
      <c r="A729" s="98" t="s">
        <v>2361</v>
      </c>
      <c r="B729" s="28" t="str">
        <f>"11"&amp;"."&amp;$B$800&amp;"."&amp;$B$801</f>
        <v>11.07.2024</v>
      </c>
      <c r="C729" s="90" t="s">
        <v>76</v>
      </c>
      <c r="D729" s="91">
        <f>ROUND((D730)/1000,5)</f>
        <v>9.2599999999999991E-3</v>
      </c>
      <c r="E729" s="91">
        <f t="shared" ref="E729:AA729" si="413">ROUND((E730)/1000,5)</f>
        <v>3.7879999999999997E-2</v>
      </c>
      <c r="F729" s="91">
        <f t="shared" si="413"/>
        <v>0</v>
      </c>
      <c r="G729" s="91">
        <f t="shared" si="413"/>
        <v>0</v>
      </c>
      <c r="H729" s="91">
        <f t="shared" si="413"/>
        <v>0.92898000000000003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2.2380000000000001E-2</v>
      </c>
      <c r="N729" s="91">
        <f t="shared" si="413"/>
        <v>0.17244999999999999</v>
      </c>
      <c r="O729" s="91">
        <f t="shared" si="413"/>
        <v>0.20011999999999999</v>
      </c>
      <c r="P729" s="91">
        <f t="shared" si="413"/>
        <v>0.17555000000000001</v>
      </c>
      <c r="Q729" s="91">
        <f t="shared" si="413"/>
        <v>0.26558999999999999</v>
      </c>
      <c r="R729" s="91">
        <f t="shared" si="413"/>
        <v>0.27528999999999998</v>
      </c>
      <c r="S729" s="91">
        <f t="shared" si="413"/>
        <v>0.14815999999999999</v>
      </c>
      <c r="T729" s="91">
        <f t="shared" si="413"/>
        <v>0.20704</v>
      </c>
      <c r="U729" s="91">
        <f t="shared" si="413"/>
        <v>0.27728000000000003</v>
      </c>
      <c r="V729" s="91">
        <f t="shared" si="413"/>
        <v>0.41929</v>
      </c>
      <c r="W729" s="91">
        <f t="shared" si="413"/>
        <v>0.52634000000000003</v>
      </c>
      <c r="X729" s="91">
        <f t="shared" si="413"/>
        <v>0.36124000000000001</v>
      </c>
      <c r="Y729" s="91">
        <f t="shared" si="413"/>
        <v>0.55820999999999998</v>
      </c>
      <c r="Z729" s="91">
        <f t="shared" si="413"/>
        <v>1.00705</v>
      </c>
      <c r="AA729" s="91">
        <f t="shared" si="413"/>
        <v>1.41828</v>
      </c>
    </row>
    <row r="730" spans="1:27" ht="12.75" hidden="1" customHeight="1" outlineLevel="1" x14ac:dyDescent="0.3">
      <c r="A730" s="99" t="s">
        <v>2362</v>
      </c>
      <c r="B730" s="63" t="s">
        <v>238</v>
      </c>
      <c r="C730" s="43" t="s">
        <v>79</v>
      </c>
      <c r="D730" s="44">
        <v>9.26</v>
      </c>
      <c r="E730" s="44">
        <v>37.880000000000003</v>
      </c>
      <c r="F730" s="44">
        <v>0</v>
      </c>
      <c r="G730" s="44">
        <v>0</v>
      </c>
      <c r="H730" s="44">
        <v>928.98</v>
      </c>
      <c r="I730" s="44">
        <v>0</v>
      </c>
      <c r="J730" s="44">
        <v>0</v>
      </c>
      <c r="K730" s="44">
        <v>0</v>
      </c>
      <c r="L730" s="44">
        <v>0</v>
      </c>
      <c r="M730" s="44">
        <v>22.38</v>
      </c>
      <c r="N730" s="44">
        <v>172.45</v>
      </c>
      <c r="O730" s="44">
        <v>200.12</v>
      </c>
      <c r="P730" s="44">
        <v>175.55</v>
      </c>
      <c r="Q730" s="44">
        <v>265.58999999999997</v>
      </c>
      <c r="R730" s="44">
        <v>275.29000000000002</v>
      </c>
      <c r="S730" s="44">
        <v>148.16</v>
      </c>
      <c r="T730" s="44">
        <v>207.04</v>
      </c>
      <c r="U730" s="44">
        <v>277.27999999999997</v>
      </c>
      <c r="V730" s="44">
        <v>419.29</v>
      </c>
      <c r="W730" s="44">
        <v>526.34</v>
      </c>
      <c r="X730" s="44">
        <v>361.24</v>
      </c>
      <c r="Y730" s="44">
        <v>558.21</v>
      </c>
      <c r="Z730" s="44">
        <v>1007.05</v>
      </c>
      <c r="AA730" s="44">
        <v>1418.28</v>
      </c>
    </row>
    <row r="731" spans="1:27" ht="13.8" collapsed="1" x14ac:dyDescent="0.3">
      <c r="A731" s="98" t="s">
        <v>2363</v>
      </c>
      <c r="B731" s="28" t="str">
        <f>"12"&amp;"."&amp;$B$800&amp;"."&amp;$B$801</f>
        <v>12.07.2024</v>
      </c>
      <c r="C731" s="90" t="s">
        <v>76</v>
      </c>
      <c r="D731" s="91">
        <f>ROUND((D732)/1000,5)</f>
        <v>0.17219000000000001</v>
      </c>
      <c r="E731" s="91">
        <f t="shared" ref="E731:AA731" si="414">ROUND((E732)/1000,5)</f>
        <v>7.4969999999999995E-2</v>
      </c>
      <c r="F731" s="91">
        <f t="shared" si="414"/>
        <v>4.1059999999999999E-2</v>
      </c>
      <c r="G731" s="91">
        <f t="shared" si="414"/>
        <v>6.9999999999999994E-5</v>
      </c>
      <c r="H731" s="91">
        <f t="shared" si="414"/>
        <v>0</v>
      </c>
      <c r="I731" s="91">
        <f t="shared" si="414"/>
        <v>1.2239999999999999E-2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1.393E-2</v>
      </c>
      <c r="N731" s="91">
        <f t="shared" si="414"/>
        <v>6.2199999999999998E-3</v>
      </c>
      <c r="O731" s="91">
        <f t="shared" si="414"/>
        <v>9.8229999999999998E-2</v>
      </c>
      <c r="P731" s="91">
        <f t="shared" si="414"/>
        <v>3.5249999999999997E-2</v>
      </c>
      <c r="Q731" s="91">
        <f t="shared" si="414"/>
        <v>1.491E-2</v>
      </c>
      <c r="R731" s="91">
        <f t="shared" si="414"/>
        <v>0.13319</v>
      </c>
      <c r="S731" s="91">
        <f t="shared" si="414"/>
        <v>8.4099999999999994E-2</v>
      </c>
      <c r="T731" s="91">
        <f t="shared" si="414"/>
        <v>7.0169999999999996E-2</v>
      </c>
      <c r="U731" s="91">
        <f t="shared" si="414"/>
        <v>0.26707999999999998</v>
      </c>
      <c r="V731" s="91">
        <f t="shared" si="414"/>
        <v>0.45839000000000002</v>
      </c>
      <c r="W731" s="91">
        <f t="shared" si="414"/>
        <v>0.49399999999999999</v>
      </c>
      <c r="X731" s="91">
        <f t="shared" si="414"/>
        <v>0.54459999999999997</v>
      </c>
      <c r="Y731" s="91">
        <f t="shared" si="414"/>
        <v>0.58974000000000004</v>
      </c>
      <c r="Z731" s="91">
        <f t="shared" si="414"/>
        <v>0.88468999999999998</v>
      </c>
      <c r="AA731" s="91">
        <f t="shared" si="414"/>
        <v>0.87397000000000002</v>
      </c>
    </row>
    <row r="732" spans="1:27" ht="12.75" hidden="1" customHeight="1" outlineLevel="1" x14ac:dyDescent="0.3">
      <c r="A732" s="99" t="s">
        <v>2364</v>
      </c>
      <c r="B732" s="63" t="s">
        <v>238</v>
      </c>
      <c r="C732" s="43" t="s">
        <v>79</v>
      </c>
      <c r="D732" s="44">
        <v>172.19</v>
      </c>
      <c r="E732" s="44">
        <v>74.97</v>
      </c>
      <c r="F732" s="44">
        <v>41.06</v>
      </c>
      <c r="G732" s="44">
        <v>7.0000000000000007E-2</v>
      </c>
      <c r="H732" s="44">
        <v>0</v>
      </c>
      <c r="I732" s="44">
        <v>12.24</v>
      </c>
      <c r="J732" s="44">
        <v>0</v>
      </c>
      <c r="K732" s="44">
        <v>0</v>
      </c>
      <c r="L732" s="44">
        <v>0</v>
      </c>
      <c r="M732" s="44">
        <v>13.93</v>
      </c>
      <c r="N732" s="44">
        <v>6.22</v>
      </c>
      <c r="O732" s="44">
        <v>98.23</v>
      </c>
      <c r="P732" s="44">
        <v>35.25</v>
      </c>
      <c r="Q732" s="44">
        <v>14.91</v>
      </c>
      <c r="R732" s="44">
        <v>133.19</v>
      </c>
      <c r="S732" s="44">
        <v>84.1</v>
      </c>
      <c r="T732" s="44">
        <v>70.17</v>
      </c>
      <c r="U732" s="44">
        <v>267.08</v>
      </c>
      <c r="V732" s="44">
        <v>458.39</v>
      </c>
      <c r="W732" s="44">
        <v>494</v>
      </c>
      <c r="X732" s="44">
        <v>544.6</v>
      </c>
      <c r="Y732" s="44">
        <v>589.74</v>
      </c>
      <c r="Z732" s="44">
        <v>884.69</v>
      </c>
      <c r="AA732" s="44">
        <v>873.97</v>
      </c>
    </row>
    <row r="733" spans="1:27" ht="13.8" collapsed="1" x14ac:dyDescent="0.3">
      <c r="A733" s="98" t="s">
        <v>2365</v>
      </c>
      <c r="B733" s="28" t="str">
        <f>"13"&amp;"."&amp;$B$800&amp;"."&amp;$B$801</f>
        <v>13.07.2024</v>
      </c>
      <c r="C733" s="90" t="s">
        <v>76</v>
      </c>
      <c r="D733" s="91">
        <f>ROUND((D734)/1000,5)</f>
        <v>0.2374</v>
      </c>
      <c r="E733" s="91">
        <f t="shared" ref="E733:AA733" si="415">ROUND((E734)/1000,5)</f>
        <v>0.25081999999999999</v>
      </c>
      <c r="F733" s="91">
        <f t="shared" si="415"/>
        <v>0.34397</v>
      </c>
      <c r="G733" s="91">
        <f t="shared" si="415"/>
        <v>1.02769</v>
      </c>
      <c r="H733" s="91">
        <f t="shared" si="415"/>
        <v>0.77288000000000001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1.2829999999999999E-2</v>
      </c>
      <c r="O733" s="91">
        <f t="shared" si="415"/>
        <v>0.14696999999999999</v>
      </c>
      <c r="P733" s="91">
        <f t="shared" si="415"/>
        <v>0.24218999999999999</v>
      </c>
      <c r="Q733" s="91">
        <f t="shared" si="415"/>
        <v>0.10642</v>
      </c>
      <c r="R733" s="91">
        <f t="shared" si="415"/>
        <v>6.7199999999999996E-2</v>
      </c>
      <c r="S733" s="91">
        <f t="shared" si="415"/>
        <v>9.0969999999999995E-2</v>
      </c>
      <c r="T733" s="91">
        <f t="shared" si="415"/>
        <v>9.0699999999999999E-3</v>
      </c>
      <c r="U733" s="91">
        <f t="shared" si="415"/>
        <v>1.8319999999999999E-2</v>
      </c>
      <c r="V733" s="91">
        <f t="shared" si="415"/>
        <v>1.24E-3</v>
      </c>
      <c r="W733" s="91">
        <f t="shared" si="415"/>
        <v>5.6050000000000003E-2</v>
      </c>
      <c r="X733" s="91">
        <f t="shared" si="415"/>
        <v>7.3699999999999998E-3</v>
      </c>
      <c r="Y733" s="91">
        <f t="shared" si="415"/>
        <v>0.25881999999999999</v>
      </c>
      <c r="Z733" s="91">
        <f t="shared" si="415"/>
        <v>0.16755999999999999</v>
      </c>
      <c r="AA733" s="91">
        <f t="shared" si="415"/>
        <v>0.34625</v>
      </c>
    </row>
    <row r="734" spans="1:27" ht="12.75" hidden="1" customHeight="1" outlineLevel="1" x14ac:dyDescent="0.3">
      <c r="A734" s="99" t="s">
        <v>2366</v>
      </c>
      <c r="B734" s="63" t="s">
        <v>238</v>
      </c>
      <c r="C734" s="43" t="s">
        <v>79</v>
      </c>
      <c r="D734" s="44">
        <v>237.4</v>
      </c>
      <c r="E734" s="44">
        <v>250.82</v>
      </c>
      <c r="F734" s="44">
        <v>343.97</v>
      </c>
      <c r="G734" s="44">
        <v>1027.69</v>
      </c>
      <c r="H734" s="44">
        <v>772.88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12.83</v>
      </c>
      <c r="O734" s="44">
        <v>146.97</v>
      </c>
      <c r="P734" s="44">
        <v>242.19</v>
      </c>
      <c r="Q734" s="44">
        <v>106.42</v>
      </c>
      <c r="R734" s="44">
        <v>67.2</v>
      </c>
      <c r="S734" s="44">
        <v>90.97</v>
      </c>
      <c r="T734" s="44">
        <v>9.07</v>
      </c>
      <c r="U734" s="44">
        <v>18.32</v>
      </c>
      <c r="V734" s="44">
        <v>1.24</v>
      </c>
      <c r="W734" s="44">
        <v>56.05</v>
      </c>
      <c r="X734" s="44">
        <v>7.37</v>
      </c>
      <c r="Y734" s="44">
        <v>258.82</v>
      </c>
      <c r="Z734" s="44">
        <v>167.56</v>
      </c>
      <c r="AA734" s="44">
        <v>346.25</v>
      </c>
    </row>
    <row r="735" spans="1:27" ht="13.8" collapsed="1" x14ac:dyDescent="0.3">
      <c r="A735" s="98" t="s">
        <v>2367</v>
      </c>
      <c r="B735" s="28" t="str">
        <f>"14"&amp;"."&amp;$B$800&amp;"."&amp;$B$801</f>
        <v>14.07.2024</v>
      </c>
      <c r="C735" s="90" t="s">
        <v>76</v>
      </c>
      <c r="D735" s="91">
        <f>ROUND((D736)/1000,5)</f>
        <v>0.13156000000000001</v>
      </c>
      <c r="E735" s="91">
        <f t="shared" ref="E735:AA735" si="416">ROUND((E736)/1000,5)</f>
        <v>0</v>
      </c>
      <c r="F735" s="91">
        <f t="shared" si="416"/>
        <v>4.165E-2</v>
      </c>
      <c r="G735" s="91">
        <f t="shared" si="416"/>
        <v>3.5959999999999999E-2</v>
      </c>
      <c r="H735" s="91">
        <f t="shared" si="416"/>
        <v>0.71162000000000003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0.17451</v>
      </c>
      <c r="N735" s="91">
        <f t="shared" si="416"/>
        <v>0</v>
      </c>
      <c r="O735" s="91">
        <f t="shared" si="416"/>
        <v>9.2700000000000005E-3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5.3600000000000002E-3</v>
      </c>
      <c r="W735" s="91">
        <f t="shared" si="416"/>
        <v>0</v>
      </c>
      <c r="X735" s="91">
        <f t="shared" si="416"/>
        <v>5.3400000000000001E-3</v>
      </c>
      <c r="Y735" s="91">
        <f t="shared" si="416"/>
        <v>0.31694</v>
      </c>
      <c r="Z735" s="91">
        <f t="shared" si="416"/>
        <v>0.23155999999999999</v>
      </c>
      <c r="AA735" s="91">
        <f t="shared" si="416"/>
        <v>0.25008000000000002</v>
      </c>
    </row>
    <row r="736" spans="1:27" ht="12.75" hidden="1" customHeight="1" outlineLevel="1" x14ac:dyDescent="0.3">
      <c r="A736" s="99" t="s">
        <v>2368</v>
      </c>
      <c r="B736" s="63" t="s">
        <v>238</v>
      </c>
      <c r="C736" s="43" t="s">
        <v>79</v>
      </c>
      <c r="D736" s="44">
        <v>131.56</v>
      </c>
      <c r="E736" s="44">
        <v>0</v>
      </c>
      <c r="F736" s="44">
        <v>41.65</v>
      </c>
      <c r="G736" s="44">
        <v>35.96</v>
      </c>
      <c r="H736" s="44">
        <v>711.62</v>
      </c>
      <c r="I736" s="44">
        <v>0</v>
      </c>
      <c r="J736" s="44">
        <v>0</v>
      </c>
      <c r="K736" s="44">
        <v>0</v>
      </c>
      <c r="L736" s="44">
        <v>0</v>
      </c>
      <c r="M736" s="44">
        <v>174.51</v>
      </c>
      <c r="N736" s="44">
        <v>0</v>
      </c>
      <c r="O736" s="44">
        <v>9.27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5.36</v>
      </c>
      <c r="W736" s="44">
        <v>0</v>
      </c>
      <c r="X736" s="44">
        <v>5.34</v>
      </c>
      <c r="Y736" s="44">
        <v>316.94</v>
      </c>
      <c r="Z736" s="44">
        <v>231.56</v>
      </c>
      <c r="AA736" s="44">
        <v>250.08</v>
      </c>
    </row>
    <row r="737" spans="1:27" ht="13.8" collapsed="1" x14ac:dyDescent="0.3">
      <c r="A737" s="98" t="s">
        <v>2369</v>
      </c>
      <c r="B737" s="28" t="str">
        <f>"15"&amp;"."&amp;$B$800&amp;"."&amp;$B$801</f>
        <v>15.07.2024</v>
      </c>
      <c r="C737" s="90" t="s">
        <v>76</v>
      </c>
      <c r="D737" s="91">
        <f>ROUND((D738)/1000,5)</f>
        <v>0</v>
      </c>
      <c r="E737" s="91">
        <f t="shared" ref="E737:AA737" si="417">ROUND((E738)/1000,5)</f>
        <v>0</v>
      </c>
      <c r="F737" s="91">
        <f t="shared" si="417"/>
        <v>0.63156000000000001</v>
      </c>
      <c r="G737" s="91">
        <f t="shared" si="417"/>
        <v>0.25212000000000001</v>
      </c>
      <c r="H737" s="91">
        <f t="shared" si="417"/>
        <v>0.66486999999999996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6.2500000000000003E-3</v>
      </c>
      <c r="P737" s="91">
        <f t="shared" si="417"/>
        <v>0</v>
      </c>
      <c r="Q737" s="91">
        <f t="shared" si="417"/>
        <v>0.13192000000000001</v>
      </c>
      <c r="R737" s="91">
        <f t="shared" si="417"/>
        <v>0.74024000000000001</v>
      </c>
      <c r="S737" s="91">
        <f t="shared" si="417"/>
        <v>0.68178000000000005</v>
      </c>
      <c r="T737" s="91">
        <f t="shared" si="417"/>
        <v>0.63446000000000002</v>
      </c>
      <c r="U737" s="91">
        <f t="shared" si="417"/>
        <v>0.17333999999999999</v>
      </c>
      <c r="V737" s="91">
        <f t="shared" si="417"/>
        <v>2.1700000000000001E-3</v>
      </c>
      <c r="W737" s="91">
        <f t="shared" si="417"/>
        <v>3.1669999999999997E-2</v>
      </c>
      <c r="X737" s="91">
        <f t="shared" si="417"/>
        <v>8.3000000000000001E-4</v>
      </c>
      <c r="Y737" s="91">
        <f t="shared" si="417"/>
        <v>0</v>
      </c>
      <c r="Z737" s="91">
        <f t="shared" si="417"/>
        <v>4.62E-3</v>
      </c>
      <c r="AA737" s="91">
        <f t="shared" si="417"/>
        <v>0</v>
      </c>
    </row>
    <row r="738" spans="1:27" ht="12.75" hidden="1" customHeight="1" outlineLevel="1" x14ac:dyDescent="0.3">
      <c r="A738" s="99" t="s">
        <v>2370</v>
      </c>
      <c r="B738" s="63" t="s">
        <v>238</v>
      </c>
      <c r="C738" s="43" t="s">
        <v>79</v>
      </c>
      <c r="D738" s="44">
        <v>0</v>
      </c>
      <c r="E738" s="44">
        <v>0</v>
      </c>
      <c r="F738" s="44">
        <v>631.55999999999995</v>
      </c>
      <c r="G738" s="44">
        <v>252.12</v>
      </c>
      <c r="H738" s="44">
        <v>664.87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6.25</v>
      </c>
      <c r="P738" s="44">
        <v>0</v>
      </c>
      <c r="Q738" s="44">
        <v>131.91999999999999</v>
      </c>
      <c r="R738" s="44">
        <v>740.24</v>
      </c>
      <c r="S738" s="44">
        <v>681.78</v>
      </c>
      <c r="T738" s="44">
        <v>634.46</v>
      </c>
      <c r="U738" s="44">
        <v>173.34</v>
      </c>
      <c r="V738" s="44">
        <v>2.17</v>
      </c>
      <c r="W738" s="44">
        <v>31.67</v>
      </c>
      <c r="X738" s="44">
        <v>0.83</v>
      </c>
      <c r="Y738" s="44">
        <v>0</v>
      </c>
      <c r="Z738" s="44">
        <v>4.62</v>
      </c>
      <c r="AA738" s="44">
        <v>0</v>
      </c>
    </row>
    <row r="739" spans="1:27" ht="13.8" collapsed="1" x14ac:dyDescent="0.3">
      <c r="A739" s="98" t="s">
        <v>2371</v>
      </c>
      <c r="B739" s="28" t="str">
        <f>"16"&amp;"."&amp;$B$800&amp;"."&amp;$B$801</f>
        <v>16.07.2024</v>
      </c>
      <c r="C739" s="90" t="s">
        <v>76</v>
      </c>
      <c r="D739" s="91">
        <f>ROUND((D740)/1000,5)</f>
        <v>0</v>
      </c>
      <c r="E739" s="91">
        <f t="shared" ref="E739:AA739" si="418">ROUND((E740)/1000,5)</f>
        <v>0</v>
      </c>
      <c r="F739" s="91">
        <f t="shared" si="418"/>
        <v>0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5.6800000000000002E-3</v>
      </c>
      <c r="L739" s="91">
        <f t="shared" si="418"/>
        <v>0</v>
      </c>
      <c r="M739" s="91">
        <f t="shared" si="418"/>
        <v>9.0300000000000005E-2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0</v>
      </c>
      <c r="R739" s="91">
        <f t="shared" si="418"/>
        <v>4.8999999999999998E-4</v>
      </c>
      <c r="S739" s="91">
        <f t="shared" si="418"/>
        <v>0</v>
      </c>
      <c r="T739" s="91">
        <f t="shared" si="418"/>
        <v>3.5540000000000002E-2</v>
      </c>
      <c r="U739" s="91">
        <f t="shared" si="418"/>
        <v>0.22838</v>
      </c>
      <c r="V739" s="91">
        <f t="shared" si="418"/>
        <v>0.13303999999999999</v>
      </c>
      <c r="W739" s="91">
        <f t="shared" si="418"/>
        <v>0</v>
      </c>
      <c r="X739" s="91">
        <f t="shared" si="418"/>
        <v>0</v>
      </c>
      <c r="Y739" s="91">
        <f t="shared" si="418"/>
        <v>4.1509999999999998E-2</v>
      </c>
      <c r="Z739" s="91">
        <f t="shared" si="418"/>
        <v>0.1391</v>
      </c>
      <c r="AA739" s="91">
        <f t="shared" si="418"/>
        <v>7.1389999999999995E-2</v>
      </c>
    </row>
    <row r="740" spans="1:27" ht="12.75" hidden="1" customHeight="1" outlineLevel="1" x14ac:dyDescent="0.3">
      <c r="A740" s="99" t="s">
        <v>2372</v>
      </c>
      <c r="B740" s="63" t="s">
        <v>238</v>
      </c>
      <c r="C740" s="43" t="s">
        <v>79</v>
      </c>
      <c r="D740" s="44">
        <v>0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5.68</v>
      </c>
      <c r="L740" s="44">
        <v>0</v>
      </c>
      <c r="M740" s="44">
        <v>90.3</v>
      </c>
      <c r="N740" s="44">
        <v>0</v>
      </c>
      <c r="O740" s="44">
        <v>0</v>
      </c>
      <c r="P740" s="44">
        <v>0</v>
      </c>
      <c r="Q740" s="44">
        <v>0</v>
      </c>
      <c r="R740" s="44">
        <v>0.49</v>
      </c>
      <c r="S740" s="44">
        <v>0</v>
      </c>
      <c r="T740" s="44">
        <v>35.54</v>
      </c>
      <c r="U740" s="44">
        <v>228.38</v>
      </c>
      <c r="V740" s="44">
        <v>133.04</v>
      </c>
      <c r="W740" s="44">
        <v>0</v>
      </c>
      <c r="X740" s="44">
        <v>0</v>
      </c>
      <c r="Y740" s="44">
        <v>41.51</v>
      </c>
      <c r="Z740" s="44">
        <v>139.1</v>
      </c>
      <c r="AA740" s="44">
        <v>71.39</v>
      </c>
    </row>
    <row r="741" spans="1:27" ht="13.8" collapsed="1" x14ac:dyDescent="0.3">
      <c r="A741" s="98" t="s">
        <v>2373</v>
      </c>
      <c r="B741" s="28" t="str">
        <f>"17"&amp;"."&amp;$B$800&amp;"."&amp;$B$801</f>
        <v>17.07.2024</v>
      </c>
      <c r="C741" s="90" t="s">
        <v>76</v>
      </c>
      <c r="D741" s="91">
        <f>ROUND((D742)/1000,5)</f>
        <v>6.522E-2</v>
      </c>
      <c r="E741" s="91">
        <f t="shared" ref="E741:AA741" si="419">ROUND((E742)/1000,5)</f>
        <v>0</v>
      </c>
      <c r="F741" s="91">
        <f t="shared" si="419"/>
        <v>0</v>
      </c>
      <c r="G741" s="91">
        <f t="shared" si="419"/>
        <v>0</v>
      </c>
      <c r="H741" s="91">
        <f t="shared" si="419"/>
        <v>0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1.09E-3</v>
      </c>
      <c r="S741" s="91">
        <f t="shared" si="419"/>
        <v>4.2599999999999999E-3</v>
      </c>
      <c r="T741" s="91">
        <f t="shared" si="419"/>
        <v>6.13E-3</v>
      </c>
      <c r="U741" s="91">
        <f t="shared" si="419"/>
        <v>5.64E-3</v>
      </c>
      <c r="V741" s="91">
        <f t="shared" si="419"/>
        <v>0.25729999999999997</v>
      </c>
      <c r="W741" s="91">
        <f t="shared" si="419"/>
        <v>0.23871999999999999</v>
      </c>
      <c r="X741" s="91">
        <f t="shared" si="419"/>
        <v>7.3779999999999998E-2</v>
      </c>
      <c r="Y741" s="91">
        <f t="shared" si="419"/>
        <v>0.12358</v>
      </c>
      <c r="Z741" s="91">
        <f t="shared" si="419"/>
        <v>0.10507</v>
      </c>
      <c r="AA741" s="91">
        <f t="shared" si="419"/>
        <v>0.16830000000000001</v>
      </c>
    </row>
    <row r="742" spans="1:27" ht="12.75" hidden="1" customHeight="1" outlineLevel="1" x14ac:dyDescent="0.3">
      <c r="A742" s="99" t="s">
        <v>2374</v>
      </c>
      <c r="B742" s="63" t="s">
        <v>238</v>
      </c>
      <c r="C742" s="43" t="s">
        <v>79</v>
      </c>
      <c r="D742" s="44">
        <v>65.22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1.0900000000000001</v>
      </c>
      <c r="S742" s="44">
        <v>4.26</v>
      </c>
      <c r="T742" s="44">
        <v>6.13</v>
      </c>
      <c r="U742" s="44">
        <v>5.64</v>
      </c>
      <c r="V742" s="44">
        <v>257.3</v>
      </c>
      <c r="W742" s="44">
        <v>238.72</v>
      </c>
      <c r="X742" s="44">
        <v>73.78</v>
      </c>
      <c r="Y742" s="44">
        <v>123.58</v>
      </c>
      <c r="Z742" s="44">
        <v>105.07</v>
      </c>
      <c r="AA742" s="44">
        <v>168.3</v>
      </c>
    </row>
    <row r="743" spans="1:27" ht="13.8" collapsed="1" x14ac:dyDescent="0.3">
      <c r="A743" s="98" t="s">
        <v>2375</v>
      </c>
      <c r="B743" s="28" t="str">
        <f>"18"&amp;"."&amp;$B$800&amp;"."&amp;$B$801</f>
        <v>18.07.2024</v>
      </c>
      <c r="C743" s="90" t="s">
        <v>76</v>
      </c>
      <c r="D743" s="91">
        <f>ROUND((D744)/1000,5)</f>
        <v>0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8.9010000000000006E-2</v>
      </c>
      <c r="R743" s="91">
        <f t="shared" si="420"/>
        <v>0</v>
      </c>
      <c r="S743" s="91">
        <f t="shared" si="420"/>
        <v>0.11332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1.2540000000000001E-2</v>
      </c>
      <c r="Y743" s="91">
        <f t="shared" si="420"/>
        <v>1.593E-2</v>
      </c>
      <c r="Z743" s="91">
        <f t="shared" si="420"/>
        <v>0.38095000000000001</v>
      </c>
      <c r="AA743" s="91">
        <f t="shared" si="420"/>
        <v>0.28001999999999999</v>
      </c>
    </row>
    <row r="744" spans="1:27" ht="12.75" hidden="1" customHeight="1" outlineLevel="1" x14ac:dyDescent="0.3">
      <c r="A744" s="99" t="s">
        <v>2376</v>
      </c>
      <c r="B744" s="63" t="s">
        <v>238</v>
      </c>
      <c r="C744" s="43" t="s">
        <v>79</v>
      </c>
      <c r="D744" s="44">
        <v>0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89.01</v>
      </c>
      <c r="R744" s="44">
        <v>0</v>
      </c>
      <c r="S744" s="44">
        <v>113.32</v>
      </c>
      <c r="T744" s="44">
        <v>0</v>
      </c>
      <c r="U744" s="44">
        <v>0</v>
      </c>
      <c r="V744" s="44">
        <v>0</v>
      </c>
      <c r="W744" s="44">
        <v>0</v>
      </c>
      <c r="X744" s="44">
        <v>12.54</v>
      </c>
      <c r="Y744" s="44">
        <v>15.93</v>
      </c>
      <c r="Z744" s="44">
        <v>380.95</v>
      </c>
      <c r="AA744" s="44">
        <v>280.02</v>
      </c>
    </row>
    <row r="745" spans="1:27" ht="13.8" collapsed="1" x14ac:dyDescent="0.3">
      <c r="A745" s="98" t="s">
        <v>2377</v>
      </c>
      <c r="B745" s="28" t="str">
        <f>"19"&amp;"."&amp;$B$800&amp;"."&amp;$B$801</f>
        <v>19.07.2024</v>
      </c>
      <c r="C745" s="90" t="s">
        <v>76</v>
      </c>
      <c r="D745" s="91">
        <f>ROUND((D746)/1000,5)</f>
        <v>4.1390000000000003E-2</v>
      </c>
      <c r="E745" s="91">
        <f t="shared" ref="E745:AA745" si="421">ROUND((E746)/1000,5)</f>
        <v>0</v>
      </c>
      <c r="F745" s="91">
        <f t="shared" si="421"/>
        <v>0.3871</v>
      </c>
      <c r="G745" s="91">
        <f t="shared" si="421"/>
        <v>5.28E-3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1.6840000000000001E-2</v>
      </c>
      <c r="N745" s="91">
        <f t="shared" si="421"/>
        <v>2.026E-2</v>
      </c>
      <c r="O745" s="91">
        <f t="shared" si="421"/>
        <v>0.34218999999999999</v>
      </c>
      <c r="P745" s="91">
        <f t="shared" si="421"/>
        <v>0.22755</v>
      </c>
      <c r="Q745" s="91">
        <f t="shared" si="421"/>
        <v>0.87204999999999999</v>
      </c>
      <c r="R745" s="91">
        <f t="shared" si="421"/>
        <v>0.89639000000000002</v>
      </c>
      <c r="S745" s="91">
        <f t="shared" si="421"/>
        <v>0.3029</v>
      </c>
      <c r="T745" s="91">
        <f t="shared" si="421"/>
        <v>0.75822999999999996</v>
      </c>
      <c r="U745" s="91">
        <f t="shared" si="421"/>
        <v>0.74090999999999996</v>
      </c>
      <c r="V745" s="91">
        <f t="shared" si="421"/>
        <v>0.94728000000000001</v>
      </c>
      <c r="W745" s="91">
        <f t="shared" si="421"/>
        <v>0.88173000000000001</v>
      </c>
      <c r="X745" s="91">
        <f t="shared" si="421"/>
        <v>0.98555000000000004</v>
      </c>
      <c r="Y745" s="91">
        <f t="shared" si="421"/>
        <v>0.27906999999999998</v>
      </c>
      <c r="Z745" s="91">
        <f t="shared" si="421"/>
        <v>1.88923</v>
      </c>
      <c r="AA745" s="91">
        <f t="shared" si="421"/>
        <v>0.52005999999999997</v>
      </c>
    </row>
    <row r="746" spans="1:27" ht="12.75" hidden="1" customHeight="1" outlineLevel="1" x14ac:dyDescent="0.3">
      <c r="A746" s="99" t="s">
        <v>2378</v>
      </c>
      <c r="B746" s="63" t="s">
        <v>238</v>
      </c>
      <c r="C746" s="43" t="s">
        <v>79</v>
      </c>
      <c r="D746" s="44">
        <v>41.39</v>
      </c>
      <c r="E746" s="44">
        <v>0</v>
      </c>
      <c r="F746" s="44">
        <v>387.1</v>
      </c>
      <c r="G746" s="44">
        <v>5.28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16.84</v>
      </c>
      <c r="N746" s="44">
        <v>20.260000000000002</v>
      </c>
      <c r="O746" s="44">
        <v>342.19</v>
      </c>
      <c r="P746" s="44">
        <v>227.55</v>
      </c>
      <c r="Q746" s="44">
        <v>872.05</v>
      </c>
      <c r="R746" s="44">
        <v>896.39</v>
      </c>
      <c r="S746" s="44">
        <v>302.89999999999998</v>
      </c>
      <c r="T746" s="44">
        <v>758.23</v>
      </c>
      <c r="U746" s="44">
        <v>740.91</v>
      </c>
      <c r="V746" s="44">
        <v>947.28</v>
      </c>
      <c r="W746" s="44">
        <v>881.73</v>
      </c>
      <c r="X746" s="44">
        <v>985.55</v>
      </c>
      <c r="Y746" s="44">
        <v>279.07</v>
      </c>
      <c r="Z746" s="44">
        <v>1889.23</v>
      </c>
      <c r="AA746" s="44">
        <v>520.05999999999995</v>
      </c>
    </row>
    <row r="747" spans="1:27" ht="13.8" collapsed="1" x14ac:dyDescent="0.3">
      <c r="A747" s="98" t="s">
        <v>2379</v>
      </c>
      <c r="B747" s="28" t="str">
        <f>"20"&amp;"."&amp;$B$800&amp;"."&amp;$B$801</f>
        <v>20.07.2024</v>
      </c>
      <c r="C747" s="90" t="s">
        <v>76</v>
      </c>
      <c r="D747" s="91">
        <f>ROUND((D748)/1000,5)</f>
        <v>9.8110000000000003E-2</v>
      </c>
      <c r="E747" s="91">
        <f t="shared" ref="E747:AA747" si="422">ROUND((E748)/1000,5)</f>
        <v>4.0800000000000003E-3</v>
      </c>
      <c r="F747" s="91">
        <f t="shared" si="422"/>
        <v>1.8280000000000001E-2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8.8999999999999995E-4</v>
      </c>
      <c r="N747" s="91">
        <f t="shared" si="422"/>
        <v>3.2930000000000001E-2</v>
      </c>
      <c r="O747" s="91">
        <f t="shared" si="422"/>
        <v>7.8509999999999996E-2</v>
      </c>
      <c r="P747" s="91">
        <f t="shared" si="422"/>
        <v>7.4329999999999993E-2</v>
      </c>
      <c r="Q747" s="91">
        <f t="shared" si="422"/>
        <v>7.9810000000000006E-2</v>
      </c>
      <c r="R747" s="91">
        <f t="shared" si="422"/>
        <v>5.919E-2</v>
      </c>
      <c r="S747" s="91">
        <f t="shared" si="422"/>
        <v>7.9670000000000005E-2</v>
      </c>
      <c r="T747" s="91">
        <f t="shared" si="422"/>
        <v>8.4739999999999996E-2</v>
      </c>
      <c r="U747" s="91">
        <f t="shared" si="422"/>
        <v>0.17423</v>
      </c>
      <c r="V747" s="91">
        <f t="shared" si="422"/>
        <v>0.15462999999999999</v>
      </c>
      <c r="W747" s="91">
        <f t="shared" si="422"/>
        <v>0.18731</v>
      </c>
      <c r="X747" s="91">
        <f t="shared" si="422"/>
        <v>0.18526000000000001</v>
      </c>
      <c r="Y747" s="91">
        <f t="shared" si="422"/>
        <v>0.22428000000000001</v>
      </c>
      <c r="Z747" s="91">
        <f t="shared" si="422"/>
        <v>0.41837999999999997</v>
      </c>
      <c r="AA747" s="91">
        <f t="shared" si="422"/>
        <v>0.53449999999999998</v>
      </c>
    </row>
    <row r="748" spans="1:27" ht="12.75" hidden="1" customHeight="1" outlineLevel="1" x14ac:dyDescent="0.3">
      <c r="A748" s="99" t="s">
        <v>2380</v>
      </c>
      <c r="B748" s="63" t="s">
        <v>238</v>
      </c>
      <c r="C748" s="43" t="s">
        <v>79</v>
      </c>
      <c r="D748" s="44">
        <v>98.11</v>
      </c>
      <c r="E748" s="44">
        <v>4.08</v>
      </c>
      <c r="F748" s="44">
        <v>18.28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0.89</v>
      </c>
      <c r="N748" s="44">
        <v>32.93</v>
      </c>
      <c r="O748" s="44">
        <v>78.510000000000005</v>
      </c>
      <c r="P748" s="44">
        <v>74.33</v>
      </c>
      <c r="Q748" s="44">
        <v>79.81</v>
      </c>
      <c r="R748" s="44">
        <v>59.19</v>
      </c>
      <c r="S748" s="44">
        <v>79.67</v>
      </c>
      <c r="T748" s="44">
        <v>84.74</v>
      </c>
      <c r="U748" s="44">
        <v>174.23</v>
      </c>
      <c r="V748" s="44">
        <v>154.63</v>
      </c>
      <c r="W748" s="44">
        <v>187.31</v>
      </c>
      <c r="X748" s="44">
        <v>185.26</v>
      </c>
      <c r="Y748" s="44">
        <v>224.28</v>
      </c>
      <c r="Z748" s="44">
        <v>418.38</v>
      </c>
      <c r="AA748" s="44">
        <v>534.5</v>
      </c>
    </row>
    <row r="749" spans="1:27" ht="13.8" collapsed="1" x14ac:dyDescent="0.3">
      <c r="A749" s="98" t="s">
        <v>2381</v>
      </c>
      <c r="B749" s="28" t="str">
        <f>"21"&amp;"."&amp;$B$800&amp;"."&amp;$B$801</f>
        <v>21.07.2024</v>
      </c>
      <c r="C749" s="90" t="s">
        <v>76</v>
      </c>
      <c r="D749" s="91">
        <f>ROUND((D750)/1000,5)</f>
        <v>0.32438</v>
      </c>
      <c r="E749" s="91">
        <f t="shared" ref="E749:AA749" si="423">ROUND((E750)/1000,5)</f>
        <v>0.10613</v>
      </c>
      <c r="F749" s="91">
        <f t="shared" si="423"/>
        <v>0.2077</v>
      </c>
      <c r="G749" s="91">
        <f t="shared" si="423"/>
        <v>0.16147</v>
      </c>
      <c r="H749" s="91">
        <f t="shared" si="423"/>
        <v>0.16227</v>
      </c>
      <c r="I749" s="91">
        <f t="shared" si="423"/>
        <v>1.9380000000000001E-2</v>
      </c>
      <c r="J749" s="91">
        <f t="shared" si="423"/>
        <v>2.648E-2</v>
      </c>
      <c r="K749" s="91">
        <f t="shared" si="423"/>
        <v>0</v>
      </c>
      <c r="L749" s="91">
        <f t="shared" si="423"/>
        <v>0</v>
      </c>
      <c r="M749" s="91">
        <f t="shared" si="423"/>
        <v>8.1089999999999995E-2</v>
      </c>
      <c r="N749" s="91">
        <f t="shared" si="423"/>
        <v>0.13819999999999999</v>
      </c>
      <c r="O749" s="91">
        <f t="shared" si="423"/>
        <v>0.25518999999999997</v>
      </c>
      <c r="P749" s="91">
        <f t="shared" si="423"/>
        <v>0.25453999999999999</v>
      </c>
      <c r="Q749" s="91">
        <f t="shared" si="423"/>
        <v>0.28715000000000002</v>
      </c>
      <c r="R749" s="91">
        <f t="shared" si="423"/>
        <v>0.24440999999999999</v>
      </c>
      <c r="S749" s="91">
        <f t="shared" si="423"/>
        <v>0.26406000000000002</v>
      </c>
      <c r="T749" s="91">
        <f t="shared" si="423"/>
        <v>0.2248</v>
      </c>
      <c r="U749" s="91">
        <f t="shared" si="423"/>
        <v>0.23419999999999999</v>
      </c>
      <c r="V749" s="91">
        <f t="shared" si="423"/>
        <v>0.28199999999999997</v>
      </c>
      <c r="W749" s="91">
        <f t="shared" si="423"/>
        <v>0.36602000000000001</v>
      </c>
      <c r="X749" s="91">
        <f t="shared" si="423"/>
        <v>0.47078999999999999</v>
      </c>
      <c r="Y749" s="91">
        <f t="shared" si="423"/>
        <v>0.54869000000000001</v>
      </c>
      <c r="Z749" s="91">
        <f t="shared" si="423"/>
        <v>0.83792999999999995</v>
      </c>
      <c r="AA749" s="91">
        <f t="shared" si="423"/>
        <v>0.59652000000000005</v>
      </c>
    </row>
    <row r="750" spans="1:27" ht="12.75" hidden="1" customHeight="1" outlineLevel="1" x14ac:dyDescent="0.3">
      <c r="A750" s="99" t="s">
        <v>2382</v>
      </c>
      <c r="B750" s="63" t="s">
        <v>238</v>
      </c>
      <c r="C750" s="43" t="s">
        <v>79</v>
      </c>
      <c r="D750" s="44">
        <v>324.38</v>
      </c>
      <c r="E750" s="44">
        <v>106.13</v>
      </c>
      <c r="F750" s="44">
        <v>207.7</v>
      </c>
      <c r="G750" s="44">
        <v>161.47</v>
      </c>
      <c r="H750" s="44">
        <v>162.27000000000001</v>
      </c>
      <c r="I750" s="44">
        <v>19.38</v>
      </c>
      <c r="J750" s="44">
        <v>26.48</v>
      </c>
      <c r="K750" s="44">
        <v>0</v>
      </c>
      <c r="L750" s="44">
        <v>0</v>
      </c>
      <c r="M750" s="44">
        <v>81.09</v>
      </c>
      <c r="N750" s="44">
        <v>138.19999999999999</v>
      </c>
      <c r="O750" s="44">
        <v>255.19</v>
      </c>
      <c r="P750" s="44">
        <v>254.54</v>
      </c>
      <c r="Q750" s="44">
        <v>287.14999999999998</v>
      </c>
      <c r="R750" s="44">
        <v>244.41</v>
      </c>
      <c r="S750" s="44">
        <v>264.06</v>
      </c>
      <c r="T750" s="44">
        <v>224.8</v>
      </c>
      <c r="U750" s="44">
        <v>234.2</v>
      </c>
      <c r="V750" s="44">
        <v>282</v>
      </c>
      <c r="W750" s="44">
        <v>366.02</v>
      </c>
      <c r="X750" s="44">
        <v>470.79</v>
      </c>
      <c r="Y750" s="44">
        <v>548.69000000000005</v>
      </c>
      <c r="Z750" s="44">
        <v>837.93</v>
      </c>
      <c r="AA750" s="44">
        <v>596.52</v>
      </c>
    </row>
    <row r="751" spans="1:27" ht="13.8" collapsed="1" x14ac:dyDescent="0.3">
      <c r="A751" s="98" t="s">
        <v>2383</v>
      </c>
      <c r="B751" s="28" t="str">
        <f>"22"&amp;"."&amp;$B$800&amp;"."&amp;$B$801</f>
        <v>22.07.2024</v>
      </c>
      <c r="C751" s="90" t="s">
        <v>76</v>
      </c>
      <c r="D751" s="91">
        <f>ROUND((D752)/1000,5)</f>
        <v>0.19056999999999999</v>
      </c>
      <c r="E751" s="91">
        <f t="shared" ref="E751:AA751" si="424">ROUND((E752)/1000,5)</f>
        <v>0.18884999999999999</v>
      </c>
      <c r="F751" s="91">
        <f t="shared" si="424"/>
        <v>0.15579999999999999</v>
      </c>
      <c r="G751" s="91">
        <f t="shared" si="424"/>
        <v>0.20558000000000001</v>
      </c>
      <c r="H751" s="91">
        <f t="shared" si="424"/>
        <v>1.6070000000000001E-2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7.2050000000000003E-2</v>
      </c>
      <c r="N751" s="91">
        <f t="shared" si="424"/>
        <v>0.22051999999999999</v>
      </c>
      <c r="O751" s="91">
        <f t="shared" si="424"/>
        <v>0.23965</v>
      </c>
      <c r="P751" s="91">
        <f t="shared" si="424"/>
        <v>0.38525999999999999</v>
      </c>
      <c r="Q751" s="91">
        <f t="shared" si="424"/>
        <v>0.17563999999999999</v>
      </c>
      <c r="R751" s="91">
        <f t="shared" si="424"/>
        <v>0.28522999999999998</v>
      </c>
      <c r="S751" s="91">
        <f t="shared" si="424"/>
        <v>3.7170000000000002E-2</v>
      </c>
      <c r="T751" s="91">
        <f t="shared" si="424"/>
        <v>0.18820999999999999</v>
      </c>
      <c r="U751" s="91">
        <f t="shared" si="424"/>
        <v>0.24221000000000001</v>
      </c>
      <c r="V751" s="91">
        <f t="shared" si="424"/>
        <v>0.30447000000000002</v>
      </c>
      <c r="W751" s="91">
        <f t="shared" si="424"/>
        <v>0.30563000000000001</v>
      </c>
      <c r="X751" s="91">
        <f t="shared" si="424"/>
        <v>0.41370000000000001</v>
      </c>
      <c r="Y751" s="91">
        <f t="shared" si="424"/>
        <v>0.81689000000000001</v>
      </c>
      <c r="Z751" s="91">
        <f t="shared" si="424"/>
        <v>1.2863500000000001</v>
      </c>
      <c r="AA751" s="91">
        <f t="shared" si="424"/>
        <v>1.6716800000000001</v>
      </c>
    </row>
    <row r="752" spans="1:27" ht="12.75" hidden="1" customHeight="1" outlineLevel="1" x14ac:dyDescent="0.3">
      <c r="A752" s="99" t="s">
        <v>2384</v>
      </c>
      <c r="B752" s="63" t="s">
        <v>238</v>
      </c>
      <c r="C752" s="43" t="s">
        <v>79</v>
      </c>
      <c r="D752" s="44">
        <v>190.57</v>
      </c>
      <c r="E752" s="44">
        <v>188.85</v>
      </c>
      <c r="F752" s="44">
        <v>155.80000000000001</v>
      </c>
      <c r="G752" s="44">
        <v>205.58</v>
      </c>
      <c r="H752" s="44">
        <v>16.07</v>
      </c>
      <c r="I752" s="44">
        <v>0</v>
      </c>
      <c r="J752" s="44">
        <v>0</v>
      </c>
      <c r="K752" s="44">
        <v>0</v>
      </c>
      <c r="L752" s="44">
        <v>0</v>
      </c>
      <c r="M752" s="44">
        <v>72.05</v>
      </c>
      <c r="N752" s="44">
        <v>220.52</v>
      </c>
      <c r="O752" s="44">
        <v>239.65</v>
      </c>
      <c r="P752" s="44">
        <v>385.26</v>
      </c>
      <c r="Q752" s="44">
        <v>175.64</v>
      </c>
      <c r="R752" s="44">
        <v>285.23</v>
      </c>
      <c r="S752" s="44">
        <v>37.17</v>
      </c>
      <c r="T752" s="44">
        <v>188.21</v>
      </c>
      <c r="U752" s="44">
        <v>242.21</v>
      </c>
      <c r="V752" s="44">
        <v>304.47000000000003</v>
      </c>
      <c r="W752" s="44">
        <v>305.63</v>
      </c>
      <c r="X752" s="44">
        <v>413.7</v>
      </c>
      <c r="Y752" s="44">
        <v>816.89</v>
      </c>
      <c r="Z752" s="44">
        <v>1286.3499999999999</v>
      </c>
      <c r="AA752" s="44">
        <v>1671.68</v>
      </c>
    </row>
    <row r="753" spans="1:27" ht="13.8" collapsed="1" x14ac:dyDescent="0.3">
      <c r="A753" s="98" t="s">
        <v>2385</v>
      </c>
      <c r="B753" s="28" t="str">
        <f>"23"&amp;"."&amp;$B$800&amp;"."&amp;$B$801</f>
        <v>23.07.2024</v>
      </c>
      <c r="C753" s="90" t="s">
        <v>76</v>
      </c>
      <c r="D753" s="91">
        <f>ROUND((D754)/1000,5)</f>
        <v>0.21124000000000001</v>
      </c>
      <c r="E753" s="91">
        <f t="shared" ref="E753:AA753" si="425">ROUND((E754)/1000,5)</f>
        <v>0.2392</v>
      </c>
      <c r="F753" s="91">
        <f t="shared" si="425"/>
        <v>1.0022</v>
      </c>
      <c r="G753" s="91">
        <f t="shared" si="425"/>
        <v>0.31984000000000001</v>
      </c>
      <c r="H753" s="91">
        <f t="shared" si="425"/>
        <v>0.29869000000000001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2.8209999999999999E-2</v>
      </c>
      <c r="M753" s="91">
        <f t="shared" si="425"/>
        <v>4.9509999999999998E-2</v>
      </c>
      <c r="N753" s="91">
        <f t="shared" si="425"/>
        <v>8.5070000000000007E-2</v>
      </c>
      <c r="O753" s="91">
        <f t="shared" si="425"/>
        <v>7.7240000000000003E-2</v>
      </c>
      <c r="P753" s="91">
        <f t="shared" si="425"/>
        <v>0.14154</v>
      </c>
      <c r="Q753" s="91">
        <f t="shared" si="425"/>
        <v>9.7670000000000007E-2</v>
      </c>
      <c r="R753" s="91">
        <f t="shared" si="425"/>
        <v>0.15704000000000001</v>
      </c>
      <c r="S753" s="91">
        <f t="shared" si="425"/>
        <v>5.8290000000000002E-2</v>
      </c>
      <c r="T753" s="91">
        <f t="shared" si="425"/>
        <v>0.12262000000000001</v>
      </c>
      <c r="U753" s="91">
        <f t="shared" si="425"/>
        <v>0.24210000000000001</v>
      </c>
      <c r="V753" s="91">
        <f t="shared" si="425"/>
        <v>0.42864999999999998</v>
      </c>
      <c r="W753" s="91">
        <f t="shared" si="425"/>
        <v>0.60333999999999999</v>
      </c>
      <c r="X753" s="91">
        <f t="shared" si="425"/>
        <v>0.58399999999999996</v>
      </c>
      <c r="Y753" s="91">
        <f t="shared" si="425"/>
        <v>0.77963000000000005</v>
      </c>
      <c r="Z753" s="91">
        <f t="shared" si="425"/>
        <v>0.93376999999999999</v>
      </c>
      <c r="AA753" s="91">
        <f t="shared" si="425"/>
        <v>1.37385</v>
      </c>
    </row>
    <row r="754" spans="1:27" ht="12.75" hidden="1" customHeight="1" outlineLevel="1" x14ac:dyDescent="0.3">
      <c r="A754" s="99" t="s">
        <v>2386</v>
      </c>
      <c r="B754" s="63" t="s">
        <v>238</v>
      </c>
      <c r="C754" s="43" t="s">
        <v>79</v>
      </c>
      <c r="D754" s="44">
        <v>211.24</v>
      </c>
      <c r="E754" s="44">
        <v>239.2</v>
      </c>
      <c r="F754" s="44">
        <v>1002.2</v>
      </c>
      <c r="G754" s="44">
        <v>319.83999999999997</v>
      </c>
      <c r="H754" s="44">
        <v>298.69</v>
      </c>
      <c r="I754" s="44">
        <v>0</v>
      </c>
      <c r="J754" s="44">
        <v>0</v>
      </c>
      <c r="K754" s="44">
        <v>0</v>
      </c>
      <c r="L754" s="44">
        <v>28.21</v>
      </c>
      <c r="M754" s="44">
        <v>49.51</v>
      </c>
      <c r="N754" s="44">
        <v>85.07</v>
      </c>
      <c r="O754" s="44">
        <v>77.239999999999995</v>
      </c>
      <c r="P754" s="44">
        <v>141.54</v>
      </c>
      <c r="Q754" s="44">
        <v>97.67</v>
      </c>
      <c r="R754" s="44">
        <v>157.04</v>
      </c>
      <c r="S754" s="44">
        <v>58.29</v>
      </c>
      <c r="T754" s="44">
        <v>122.62</v>
      </c>
      <c r="U754" s="44">
        <v>242.1</v>
      </c>
      <c r="V754" s="44">
        <v>428.65</v>
      </c>
      <c r="W754" s="44">
        <v>603.34</v>
      </c>
      <c r="X754" s="44">
        <v>584</v>
      </c>
      <c r="Y754" s="44">
        <v>779.63</v>
      </c>
      <c r="Z754" s="44">
        <v>933.77</v>
      </c>
      <c r="AA754" s="44">
        <v>1373.85</v>
      </c>
    </row>
    <row r="755" spans="1:27" ht="13.8" collapsed="1" x14ac:dyDescent="0.3">
      <c r="A755" s="98" t="s">
        <v>2387</v>
      </c>
      <c r="B755" s="28" t="str">
        <f>"24"&amp;"."&amp;$B$800&amp;"."&amp;$B$801</f>
        <v>24.07.2024</v>
      </c>
      <c r="C755" s="90" t="s">
        <v>76</v>
      </c>
      <c r="D755" s="91">
        <f>ROUND((D756)/1000,5)</f>
        <v>1.1432599999999999</v>
      </c>
      <c r="E755" s="91">
        <f t="shared" ref="E755:AA755" si="426">ROUND((E756)/1000,5)</f>
        <v>0.96377000000000002</v>
      </c>
      <c r="F755" s="91">
        <f t="shared" si="426"/>
        <v>0.92320000000000002</v>
      </c>
      <c r="G755" s="91">
        <f t="shared" si="426"/>
        <v>0.18687999999999999</v>
      </c>
      <c r="H755" s="91">
        <f t="shared" si="426"/>
        <v>2.5839999999999998E-2</v>
      </c>
      <c r="I755" s="91">
        <f t="shared" si="426"/>
        <v>6.123E-2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0.11380999999999999</v>
      </c>
      <c r="N755" s="91">
        <f t="shared" si="426"/>
        <v>0.2117</v>
      </c>
      <c r="O755" s="91">
        <f t="shared" si="426"/>
        <v>0.34105000000000002</v>
      </c>
      <c r="P755" s="91">
        <f t="shared" si="426"/>
        <v>0.38843</v>
      </c>
      <c r="Q755" s="91">
        <f t="shared" si="426"/>
        <v>0.42662</v>
      </c>
      <c r="R755" s="91">
        <f t="shared" si="426"/>
        <v>0.46317999999999998</v>
      </c>
      <c r="S755" s="91">
        <f t="shared" si="426"/>
        <v>0.49711</v>
      </c>
      <c r="T755" s="91">
        <f t="shared" si="426"/>
        <v>0.43804999999999999</v>
      </c>
      <c r="U755" s="91">
        <f t="shared" si="426"/>
        <v>0.24493000000000001</v>
      </c>
      <c r="V755" s="91">
        <f t="shared" si="426"/>
        <v>0.25953999999999999</v>
      </c>
      <c r="W755" s="91">
        <f t="shared" si="426"/>
        <v>0.31878000000000001</v>
      </c>
      <c r="X755" s="91">
        <f t="shared" si="426"/>
        <v>0.31424000000000002</v>
      </c>
      <c r="Y755" s="91">
        <f t="shared" si="426"/>
        <v>0.61529</v>
      </c>
      <c r="Z755" s="91">
        <f t="shared" si="426"/>
        <v>0.72116999999999998</v>
      </c>
      <c r="AA755" s="91">
        <f t="shared" si="426"/>
        <v>0.43503999999999998</v>
      </c>
    </row>
    <row r="756" spans="1:27" ht="12.75" hidden="1" customHeight="1" outlineLevel="1" x14ac:dyDescent="0.3">
      <c r="A756" s="99" t="s">
        <v>2388</v>
      </c>
      <c r="B756" s="63" t="s">
        <v>238</v>
      </c>
      <c r="C756" s="43" t="s">
        <v>79</v>
      </c>
      <c r="D756" s="44">
        <v>1143.26</v>
      </c>
      <c r="E756" s="44">
        <v>963.77</v>
      </c>
      <c r="F756" s="44">
        <v>923.2</v>
      </c>
      <c r="G756" s="44">
        <v>186.88</v>
      </c>
      <c r="H756" s="44">
        <v>25.84</v>
      </c>
      <c r="I756" s="44">
        <v>61.23</v>
      </c>
      <c r="J756" s="44">
        <v>0</v>
      </c>
      <c r="K756" s="44">
        <v>0</v>
      </c>
      <c r="L756" s="44">
        <v>0</v>
      </c>
      <c r="M756" s="44">
        <v>113.81</v>
      </c>
      <c r="N756" s="44">
        <v>211.7</v>
      </c>
      <c r="O756" s="44">
        <v>341.05</v>
      </c>
      <c r="P756" s="44">
        <v>388.43</v>
      </c>
      <c r="Q756" s="44">
        <v>426.62</v>
      </c>
      <c r="R756" s="44">
        <v>463.18</v>
      </c>
      <c r="S756" s="44">
        <v>497.11</v>
      </c>
      <c r="T756" s="44">
        <v>438.05</v>
      </c>
      <c r="U756" s="44">
        <v>244.93</v>
      </c>
      <c r="V756" s="44">
        <v>259.54000000000002</v>
      </c>
      <c r="W756" s="44">
        <v>318.77999999999997</v>
      </c>
      <c r="X756" s="44">
        <v>314.24</v>
      </c>
      <c r="Y756" s="44">
        <v>615.29</v>
      </c>
      <c r="Z756" s="44">
        <v>721.17</v>
      </c>
      <c r="AA756" s="44">
        <v>435.04</v>
      </c>
    </row>
    <row r="757" spans="1:27" ht="13.8" collapsed="1" x14ac:dyDescent="0.3">
      <c r="A757" s="98" t="s">
        <v>2389</v>
      </c>
      <c r="B757" s="28" t="str">
        <f>"25"&amp;"."&amp;$B$800&amp;"."&amp;$B$801</f>
        <v>25.07.2024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0.16344</v>
      </c>
      <c r="H757" s="91">
        <f t="shared" si="427"/>
        <v>0.12218999999999999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1.8079999999999999E-2</v>
      </c>
      <c r="P757" s="91">
        <f t="shared" si="427"/>
        <v>1.6959999999999999E-2</v>
      </c>
      <c r="Q757" s="91">
        <f t="shared" si="427"/>
        <v>0.50446999999999997</v>
      </c>
      <c r="R757" s="91">
        <f t="shared" si="427"/>
        <v>8.1490000000000007E-2</v>
      </c>
      <c r="S757" s="91">
        <f t="shared" si="427"/>
        <v>0.25612000000000001</v>
      </c>
      <c r="T757" s="91">
        <f t="shared" si="427"/>
        <v>0.11967999999999999</v>
      </c>
      <c r="U757" s="91">
        <f t="shared" si="427"/>
        <v>0.15137999999999999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0.37330000000000002</v>
      </c>
      <c r="AA757" s="91">
        <f t="shared" si="427"/>
        <v>4.2450000000000002E-2</v>
      </c>
    </row>
    <row r="758" spans="1:27" ht="12.75" hidden="1" customHeight="1" outlineLevel="1" x14ac:dyDescent="0.3">
      <c r="A758" s="99" t="s">
        <v>2390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163.44</v>
      </c>
      <c r="H758" s="44">
        <v>122.19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18.079999999999998</v>
      </c>
      <c r="P758" s="44">
        <v>16.96</v>
      </c>
      <c r="Q758" s="44">
        <v>504.47</v>
      </c>
      <c r="R758" s="44">
        <v>81.489999999999995</v>
      </c>
      <c r="S758" s="44">
        <v>256.12</v>
      </c>
      <c r="T758" s="44">
        <v>119.68</v>
      </c>
      <c r="U758" s="44">
        <v>151.38</v>
      </c>
      <c r="V758" s="44">
        <v>0</v>
      </c>
      <c r="W758" s="44">
        <v>0</v>
      </c>
      <c r="X758" s="44">
        <v>0</v>
      </c>
      <c r="Y758" s="44">
        <v>0</v>
      </c>
      <c r="Z758" s="44">
        <v>373.3</v>
      </c>
      <c r="AA758" s="44">
        <v>42.45</v>
      </c>
    </row>
    <row r="759" spans="1:27" ht="13.8" collapsed="1" x14ac:dyDescent="0.3">
      <c r="A759" s="98" t="s">
        <v>2391</v>
      </c>
      <c r="B759" s="28" t="str">
        <f>"26"&amp;"."&amp;$B$800&amp;"."&amp;$B$801</f>
        <v>26.07.2024</v>
      </c>
      <c r="C759" s="90" t="s">
        <v>76</v>
      </c>
      <c r="D759" s="91">
        <f>ROUND((D760)/1000,5)</f>
        <v>0.14466999999999999</v>
      </c>
      <c r="E759" s="91">
        <f t="shared" ref="E759:AA759" si="428">ROUND((E760)/1000,5)</f>
        <v>0.14027000000000001</v>
      </c>
      <c r="F759" s="91">
        <f t="shared" si="428"/>
        <v>0.13105</v>
      </c>
      <c r="G759" s="91">
        <f t="shared" si="428"/>
        <v>6.5799999999999997E-2</v>
      </c>
      <c r="H759" s="91">
        <f t="shared" si="428"/>
        <v>0.42609000000000002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1.1180000000000001E-2</v>
      </c>
      <c r="N759" s="91">
        <f t="shared" si="428"/>
        <v>4.2889999999999998E-2</v>
      </c>
      <c r="O759" s="91">
        <f t="shared" si="428"/>
        <v>5.4140000000000001E-2</v>
      </c>
      <c r="P759" s="91">
        <f t="shared" si="428"/>
        <v>4.7539999999999999E-2</v>
      </c>
      <c r="Q759" s="91">
        <f t="shared" si="428"/>
        <v>5.7540000000000001E-2</v>
      </c>
      <c r="R759" s="91">
        <f t="shared" si="428"/>
        <v>4.9730000000000003E-2</v>
      </c>
      <c r="S759" s="91">
        <f t="shared" si="428"/>
        <v>4.8329999999999998E-2</v>
      </c>
      <c r="T759" s="91">
        <f t="shared" si="428"/>
        <v>8.1420000000000006E-2</v>
      </c>
      <c r="U759" s="91">
        <f t="shared" si="428"/>
        <v>6.3140000000000002E-2</v>
      </c>
      <c r="V759" s="91">
        <f t="shared" si="428"/>
        <v>0.10644000000000001</v>
      </c>
      <c r="W759" s="91">
        <f t="shared" si="428"/>
        <v>8.5330000000000003E-2</v>
      </c>
      <c r="X759" s="91">
        <f t="shared" si="428"/>
        <v>5.9999999999999995E-4</v>
      </c>
      <c r="Y759" s="91">
        <f t="shared" si="428"/>
        <v>0.22811000000000001</v>
      </c>
      <c r="Z759" s="91">
        <f t="shared" si="428"/>
        <v>0.24632000000000001</v>
      </c>
      <c r="AA759" s="91">
        <f t="shared" si="428"/>
        <v>0.47348000000000001</v>
      </c>
    </row>
    <row r="760" spans="1:27" ht="12.75" hidden="1" customHeight="1" outlineLevel="1" x14ac:dyDescent="0.3">
      <c r="A760" s="99" t="s">
        <v>2392</v>
      </c>
      <c r="B760" s="63" t="s">
        <v>238</v>
      </c>
      <c r="C760" s="43" t="s">
        <v>79</v>
      </c>
      <c r="D760" s="44">
        <v>144.66999999999999</v>
      </c>
      <c r="E760" s="44">
        <v>140.27000000000001</v>
      </c>
      <c r="F760" s="44">
        <v>131.05000000000001</v>
      </c>
      <c r="G760" s="44">
        <v>65.8</v>
      </c>
      <c r="H760" s="44">
        <v>426.09</v>
      </c>
      <c r="I760" s="44">
        <v>0</v>
      </c>
      <c r="J760" s="44">
        <v>0</v>
      </c>
      <c r="K760" s="44">
        <v>0</v>
      </c>
      <c r="L760" s="44">
        <v>0</v>
      </c>
      <c r="M760" s="44">
        <v>11.18</v>
      </c>
      <c r="N760" s="44">
        <v>42.89</v>
      </c>
      <c r="O760" s="44">
        <v>54.14</v>
      </c>
      <c r="P760" s="44">
        <v>47.54</v>
      </c>
      <c r="Q760" s="44">
        <v>57.54</v>
      </c>
      <c r="R760" s="44">
        <v>49.73</v>
      </c>
      <c r="S760" s="44">
        <v>48.33</v>
      </c>
      <c r="T760" s="44">
        <v>81.42</v>
      </c>
      <c r="U760" s="44">
        <v>63.14</v>
      </c>
      <c r="V760" s="44">
        <v>106.44</v>
      </c>
      <c r="W760" s="44">
        <v>85.33</v>
      </c>
      <c r="X760" s="44">
        <v>0.6</v>
      </c>
      <c r="Y760" s="44">
        <v>228.11</v>
      </c>
      <c r="Z760" s="44">
        <v>246.32</v>
      </c>
      <c r="AA760" s="44">
        <v>473.48</v>
      </c>
    </row>
    <row r="761" spans="1:27" ht="13.8" collapsed="1" x14ac:dyDescent="0.3">
      <c r="A761" s="98" t="s">
        <v>2393</v>
      </c>
      <c r="B761" s="28" t="str">
        <f>"27"&amp;"."&amp;$B$800&amp;"."&amp;$B$801</f>
        <v>27.07.2024</v>
      </c>
      <c r="C761" s="90" t="s">
        <v>76</v>
      </c>
      <c r="D761" s="91">
        <f>ROUND((D762)/1000,5)</f>
        <v>0.15740000000000001</v>
      </c>
      <c r="E761" s="91">
        <f t="shared" ref="E761:AA761" si="429">ROUND((E762)/1000,5)</f>
        <v>0.10156999999999999</v>
      </c>
      <c r="F761" s="91">
        <f t="shared" si="429"/>
        <v>3.5310000000000001E-2</v>
      </c>
      <c r="G761" s="91">
        <f t="shared" si="429"/>
        <v>0.19650000000000001</v>
      </c>
      <c r="H761" s="91">
        <f t="shared" si="429"/>
        <v>0.11559999999999999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3.3119999999999997E-2</v>
      </c>
      <c r="Q761" s="91">
        <f t="shared" si="429"/>
        <v>4.2040000000000001E-2</v>
      </c>
      <c r="R761" s="91">
        <f t="shared" si="429"/>
        <v>7.9119999999999996E-2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0</v>
      </c>
      <c r="X761" s="91">
        <f t="shared" si="429"/>
        <v>0</v>
      </c>
      <c r="Y761" s="91">
        <f t="shared" si="429"/>
        <v>1.6570000000000001E-2</v>
      </c>
      <c r="Z761" s="91">
        <f t="shared" si="429"/>
        <v>0.32067000000000001</v>
      </c>
      <c r="AA761" s="91">
        <f t="shared" si="429"/>
        <v>0.18204999999999999</v>
      </c>
    </row>
    <row r="762" spans="1:27" ht="12.75" hidden="1" customHeight="1" outlineLevel="1" x14ac:dyDescent="0.3">
      <c r="A762" s="99" t="s">
        <v>2394</v>
      </c>
      <c r="B762" s="63" t="s">
        <v>238</v>
      </c>
      <c r="C762" s="43" t="s">
        <v>79</v>
      </c>
      <c r="D762" s="44">
        <v>157.4</v>
      </c>
      <c r="E762" s="44">
        <v>101.57</v>
      </c>
      <c r="F762" s="44">
        <v>35.31</v>
      </c>
      <c r="G762" s="44">
        <v>196.5</v>
      </c>
      <c r="H762" s="44">
        <v>115.6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33.119999999999997</v>
      </c>
      <c r="Q762" s="44">
        <v>42.04</v>
      </c>
      <c r="R762" s="44">
        <v>79.12</v>
      </c>
      <c r="S762" s="44">
        <v>0</v>
      </c>
      <c r="T762" s="44">
        <v>0</v>
      </c>
      <c r="U762" s="44">
        <v>0</v>
      </c>
      <c r="V762" s="44">
        <v>0</v>
      </c>
      <c r="W762" s="44">
        <v>0</v>
      </c>
      <c r="X762" s="44">
        <v>0</v>
      </c>
      <c r="Y762" s="44">
        <v>16.57</v>
      </c>
      <c r="Z762" s="44">
        <v>320.67</v>
      </c>
      <c r="AA762" s="44">
        <v>182.05</v>
      </c>
    </row>
    <row r="763" spans="1:27" ht="13.8" collapsed="1" x14ac:dyDescent="0.3">
      <c r="A763" s="98" t="s">
        <v>2395</v>
      </c>
      <c r="B763" s="28" t="str">
        <f>"28"&amp;"."&amp;$B$800&amp;"."&amp;$B$801</f>
        <v>28.07.2024</v>
      </c>
      <c r="C763" s="90" t="s">
        <v>76</v>
      </c>
      <c r="D763" s="91">
        <f>ROUND((D764)/1000,5)</f>
        <v>1.661E-2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1.7000000000000001E-4</v>
      </c>
      <c r="P763" s="91">
        <f t="shared" si="430"/>
        <v>4.8000000000000001E-4</v>
      </c>
      <c r="Q763" s="91">
        <f t="shared" si="430"/>
        <v>5.4000000000000001E-4</v>
      </c>
      <c r="R763" s="91">
        <f t="shared" si="430"/>
        <v>0</v>
      </c>
      <c r="S763" s="91">
        <f t="shared" si="430"/>
        <v>1.4670000000000001E-2</v>
      </c>
      <c r="T763" s="91">
        <f t="shared" si="430"/>
        <v>1.65E-3</v>
      </c>
      <c r="U763" s="91">
        <f t="shared" si="430"/>
        <v>8.3700000000000007E-3</v>
      </c>
      <c r="V763" s="91">
        <f t="shared" si="430"/>
        <v>0</v>
      </c>
      <c r="W763" s="91">
        <f t="shared" si="430"/>
        <v>0</v>
      </c>
      <c r="X763" s="91">
        <f t="shared" si="430"/>
        <v>2.5999999999999998E-4</v>
      </c>
      <c r="Y763" s="91">
        <f t="shared" si="430"/>
        <v>7.5450000000000003E-2</v>
      </c>
      <c r="Z763" s="91">
        <f t="shared" si="430"/>
        <v>0.31944</v>
      </c>
      <c r="AA763" s="91">
        <f t="shared" si="430"/>
        <v>0.32529000000000002</v>
      </c>
    </row>
    <row r="764" spans="1:27" ht="12.75" hidden="1" customHeight="1" outlineLevel="1" x14ac:dyDescent="0.3">
      <c r="A764" s="99" t="s">
        <v>2396</v>
      </c>
      <c r="B764" s="63" t="s">
        <v>238</v>
      </c>
      <c r="C764" s="43" t="s">
        <v>79</v>
      </c>
      <c r="D764" s="44">
        <v>16.61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0.17</v>
      </c>
      <c r="P764" s="44">
        <v>0.48</v>
      </c>
      <c r="Q764" s="44">
        <v>0.54</v>
      </c>
      <c r="R764" s="44">
        <v>0</v>
      </c>
      <c r="S764" s="44">
        <v>14.67</v>
      </c>
      <c r="T764" s="44">
        <v>1.65</v>
      </c>
      <c r="U764" s="44">
        <v>8.3699999999999992</v>
      </c>
      <c r="V764" s="44">
        <v>0</v>
      </c>
      <c r="W764" s="44">
        <v>0</v>
      </c>
      <c r="X764" s="44">
        <v>0.26</v>
      </c>
      <c r="Y764" s="44">
        <v>75.45</v>
      </c>
      <c r="Z764" s="44">
        <v>319.44</v>
      </c>
      <c r="AA764" s="44">
        <v>325.29000000000002</v>
      </c>
    </row>
    <row r="765" spans="1:27" ht="13.8" collapsed="1" x14ac:dyDescent="0.3">
      <c r="A765" s="98" t="s">
        <v>2397</v>
      </c>
      <c r="B765" s="28" t="str">
        <f>"29"&amp;"."&amp;$B$800&amp;"."&amp;$B$801</f>
        <v>29.07.2024</v>
      </c>
      <c r="C765" s="90" t="s">
        <v>76</v>
      </c>
      <c r="D765" s="91">
        <f>ROUND((D766)/1000,5)</f>
        <v>0.14510999999999999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2.2720000000000001E-2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6.2899999999999996E-3</v>
      </c>
      <c r="N765" s="91">
        <f t="shared" si="431"/>
        <v>2.5989999999999999E-2</v>
      </c>
      <c r="O765" s="91">
        <f t="shared" si="431"/>
        <v>4.6600000000000003E-2</v>
      </c>
      <c r="P765" s="91">
        <f t="shared" si="431"/>
        <v>6.3579999999999998E-2</v>
      </c>
      <c r="Q765" s="91">
        <f t="shared" si="431"/>
        <v>3.9579999999999997E-2</v>
      </c>
      <c r="R765" s="91">
        <f t="shared" si="431"/>
        <v>4.981E-2</v>
      </c>
      <c r="S765" s="91">
        <f t="shared" si="431"/>
        <v>4.539E-2</v>
      </c>
      <c r="T765" s="91">
        <f t="shared" si="431"/>
        <v>9.7250000000000003E-2</v>
      </c>
      <c r="U765" s="91">
        <f t="shared" si="431"/>
        <v>0.22556999999999999</v>
      </c>
      <c r="V765" s="91">
        <f t="shared" si="431"/>
        <v>0.25213000000000002</v>
      </c>
      <c r="W765" s="91">
        <f t="shared" si="431"/>
        <v>0.15176999999999999</v>
      </c>
      <c r="X765" s="91">
        <f t="shared" si="431"/>
        <v>8.4970000000000004E-2</v>
      </c>
      <c r="Y765" s="91">
        <f t="shared" si="431"/>
        <v>0.19347</v>
      </c>
      <c r="Z765" s="91">
        <f t="shared" si="431"/>
        <v>0.69591999999999998</v>
      </c>
      <c r="AA765" s="91">
        <f t="shared" si="431"/>
        <v>0.77619000000000005</v>
      </c>
    </row>
    <row r="766" spans="1:27" ht="12.75" hidden="1" customHeight="1" outlineLevel="1" x14ac:dyDescent="0.3">
      <c r="A766" s="99" t="s">
        <v>2398</v>
      </c>
      <c r="B766" s="63" t="s">
        <v>238</v>
      </c>
      <c r="C766" s="43" t="s">
        <v>79</v>
      </c>
      <c r="D766" s="44">
        <v>145.11000000000001</v>
      </c>
      <c r="E766" s="44">
        <v>0</v>
      </c>
      <c r="F766" s="44">
        <v>0</v>
      </c>
      <c r="G766" s="44">
        <v>22.72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6.29</v>
      </c>
      <c r="N766" s="44">
        <v>25.99</v>
      </c>
      <c r="O766" s="44">
        <v>46.6</v>
      </c>
      <c r="P766" s="44">
        <v>63.58</v>
      </c>
      <c r="Q766" s="44">
        <v>39.58</v>
      </c>
      <c r="R766" s="44">
        <v>49.81</v>
      </c>
      <c r="S766" s="44">
        <v>45.39</v>
      </c>
      <c r="T766" s="44">
        <v>97.25</v>
      </c>
      <c r="U766" s="44">
        <v>225.57</v>
      </c>
      <c r="V766" s="44">
        <v>252.13</v>
      </c>
      <c r="W766" s="44">
        <v>151.77000000000001</v>
      </c>
      <c r="X766" s="44">
        <v>84.97</v>
      </c>
      <c r="Y766" s="44">
        <v>193.47</v>
      </c>
      <c r="Z766" s="44">
        <v>695.92</v>
      </c>
      <c r="AA766" s="44">
        <v>776.19</v>
      </c>
    </row>
    <row r="767" spans="1:27" ht="13.8" collapsed="1" x14ac:dyDescent="0.3">
      <c r="A767" s="98" t="s">
        <v>2399</v>
      </c>
      <c r="B767" s="28" t="str">
        <f>"30"&amp;"."&amp;$B$800&amp;"."&amp;$B$801</f>
        <v>30.07.2024</v>
      </c>
      <c r="C767" s="90" t="s">
        <v>76</v>
      </c>
      <c r="D767" s="91">
        <f>ROUND((D768)/1000,5)</f>
        <v>0.84492999999999996</v>
      </c>
      <c r="E767" s="91">
        <f t="shared" ref="E767:AA767" si="432">ROUND((E768)/1000,5)</f>
        <v>0.63044999999999995</v>
      </c>
      <c r="F767" s="91">
        <f t="shared" si="432"/>
        <v>0.74663000000000002</v>
      </c>
      <c r="G767" s="91">
        <f t="shared" si="432"/>
        <v>0.65229999999999999</v>
      </c>
      <c r="H767" s="91">
        <f t="shared" si="432"/>
        <v>0.16664999999999999</v>
      </c>
      <c r="I767" s="91">
        <f t="shared" si="432"/>
        <v>0.6341</v>
      </c>
      <c r="J767" s="91">
        <f t="shared" si="432"/>
        <v>0.31502999999999998</v>
      </c>
      <c r="K767" s="91">
        <f t="shared" si="432"/>
        <v>0.41598000000000002</v>
      </c>
      <c r="L767" s="91">
        <f t="shared" si="432"/>
        <v>0.20477000000000001</v>
      </c>
      <c r="M767" s="91">
        <f t="shared" si="432"/>
        <v>0.19913</v>
      </c>
      <c r="N767" s="91">
        <f t="shared" si="432"/>
        <v>0.25325999999999999</v>
      </c>
      <c r="O767" s="91">
        <f t="shared" si="432"/>
        <v>0.3044</v>
      </c>
      <c r="P767" s="91">
        <f t="shared" si="432"/>
        <v>0.33466000000000001</v>
      </c>
      <c r="Q767" s="91">
        <f t="shared" si="432"/>
        <v>0.42087999999999998</v>
      </c>
      <c r="R767" s="91">
        <f t="shared" si="432"/>
        <v>0.54976999999999998</v>
      </c>
      <c r="S767" s="91">
        <f t="shared" si="432"/>
        <v>0.44628000000000001</v>
      </c>
      <c r="T767" s="91">
        <f t="shared" si="432"/>
        <v>0.46184999999999998</v>
      </c>
      <c r="U767" s="91">
        <f t="shared" si="432"/>
        <v>0.65764999999999996</v>
      </c>
      <c r="V767" s="91">
        <f t="shared" si="432"/>
        <v>0.60682999999999998</v>
      </c>
      <c r="W767" s="91">
        <f t="shared" si="432"/>
        <v>0.73287000000000002</v>
      </c>
      <c r="X767" s="91">
        <f t="shared" si="432"/>
        <v>0.41033999999999998</v>
      </c>
      <c r="Y767" s="91">
        <f t="shared" si="432"/>
        <v>0.54751000000000005</v>
      </c>
      <c r="Z767" s="91">
        <f t="shared" si="432"/>
        <v>0.90529000000000004</v>
      </c>
      <c r="AA767" s="91">
        <f t="shared" si="432"/>
        <v>0.76036000000000004</v>
      </c>
    </row>
    <row r="768" spans="1:27" ht="12.75" hidden="1" customHeight="1" outlineLevel="1" x14ac:dyDescent="0.3">
      <c r="A768" s="99" t="s">
        <v>2400</v>
      </c>
      <c r="B768" s="63" t="s">
        <v>238</v>
      </c>
      <c r="C768" s="43" t="s">
        <v>79</v>
      </c>
      <c r="D768" s="44">
        <v>844.93</v>
      </c>
      <c r="E768" s="44">
        <v>630.45000000000005</v>
      </c>
      <c r="F768" s="44">
        <v>746.63</v>
      </c>
      <c r="G768" s="44">
        <v>652.29999999999995</v>
      </c>
      <c r="H768" s="44">
        <v>166.65</v>
      </c>
      <c r="I768" s="44">
        <v>634.1</v>
      </c>
      <c r="J768" s="44">
        <v>315.02999999999997</v>
      </c>
      <c r="K768" s="44">
        <v>415.98</v>
      </c>
      <c r="L768" s="44">
        <v>204.77</v>
      </c>
      <c r="M768" s="44">
        <v>199.13</v>
      </c>
      <c r="N768" s="44">
        <v>253.26</v>
      </c>
      <c r="O768" s="44">
        <v>304.39999999999998</v>
      </c>
      <c r="P768" s="44">
        <v>334.66</v>
      </c>
      <c r="Q768" s="44">
        <v>420.88</v>
      </c>
      <c r="R768" s="44">
        <v>549.77</v>
      </c>
      <c r="S768" s="44">
        <v>446.28</v>
      </c>
      <c r="T768" s="44">
        <v>461.85</v>
      </c>
      <c r="U768" s="44">
        <v>657.65</v>
      </c>
      <c r="V768" s="44">
        <v>606.83000000000004</v>
      </c>
      <c r="W768" s="44">
        <v>732.87</v>
      </c>
      <c r="X768" s="44">
        <v>410.34</v>
      </c>
      <c r="Y768" s="44">
        <v>547.51</v>
      </c>
      <c r="Z768" s="44">
        <v>905.29</v>
      </c>
      <c r="AA768" s="44">
        <v>760.36</v>
      </c>
    </row>
    <row r="769" spans="1:27" ht="13.8" collapsed="1" x14ac:dyDescent="0.3">
      <c r="A769" s="98" t="s">
        <v>2401</v>
      </c>
      <c r="B769" s="28" t="str">
        <f>"31"&amp;"."&amp;$B$800&amp;"."&amp;$B$801</f>
        <v>31.07.2024</v>
      </c>
      <c r="C769" s="90" t="s">
        <v>76</v>
      </c>
      <c r="D769" s="91">
        <f>ROUND((D770)/1000,5)</f>
        <v>0.74961999999999995</v>
      </c>
      <c r="E769" s="91">
        <f t="shared" ref="E769:AA769" si="433">ROUND((E770)/1000,5)</f>
        <v>0.19342999999999999</v>
      </c>
      <c r="F769" s="91">
        <f t="shared" si="433"/>
        <v>0.23713999999999999</v>
      </c>
      <c r="G769" s="91">
        <f t="shared" si="433"/>
        <v>0.69835000000000003</v>
      </c>
      <c r="H769" s="91">
        <f t="shared" si="433"/>
        <v>0.64490000000000003</v>
      </c>
      <c r="I769" s="91">
        <f t="shared" si="433"/>
        <v>0</v>
      </c>
      <c r="J769" s="91">
        <f t="shared" si="433"/>
        <v>0</v>
      </c>
      <c r="K769" s="91">
        <f t="shared" si="433"/>
        <v>5.126E-2</v>
      </c>
      <c r="L769" s="91">
        <f t="shared" si="433"/>
        <v>0</v>
      </c>
      <c r="M769" s="91">
        <f t="shared" si="433"/>
        <v>0.26551999999999998</v>
      </c>
      <c r="N769" s="91">
        <f t="shared" si="433"/>
        <v>0.49758000000000002</v>
      </c>
      <c r="O769" s="91">
        <f t="shared" si="433"/>
        <v>0.62978000000000001</v>
      </c>
      <c r="P769" s="91">
        <f t="shared" si="433"/>
        <v>0.40792</v>
      </c>
      <c r="Q769" s="91">
        <f t="shared" si="433"/>
        <v>0.53532999999999997</v>
      </c>
      <c r="R769" s="91">
        <f t="shared" si="433"/>
        <v>0.47604999999999997</v>
      </c>
      <c r="S769" s="91">
        <f t="shared" si="433"/>
        <v>0.54222999999999999</v>
      </c>
      <c r="T769" s="91">
        <f t="shared" si="433"/>
        <v>0.52078999999999998</v>
      </c>
      <c r="U769" s="91">
        <f t="shared" si="433"/>
        <v>0.60716999999999999</v>
      </c>
      <c r="V769" s="91">
        <f t="shared" si="433"/>
        <v>0.48746</v>
      </c>
      <c r="W769" s="91">
        <f t="shared" si="433"/>
        <v>0.51078999999999997</v>
      </c>
      <c r="X769" s="91">
        <f t="shared" si="433"/>
        <v>0.30157</v>
      </c>
      <c r="Y769" s="91">
        <f t="shared" si="433"/>
        <v>0.64366000000000001</v>
      </c>
      <c r="Z769" s="91">
        <f t="shared" si="433"/>
        <v>0.57464999999999999</v>
      </c>
      <c r="AA769" s="91">
        <f t="shared" si="433"/>
        <v>0.38973999999999998</v>
      </c>
    </row>
    <row r="770" spans="1:27" ht="12.75" hidden="1" customHeight="1" outlineLevel="1" x14ac:dyDescent="0.3">
      <c r="A770" s="99" t="s">
        <v>2402</v>
      </c>
      <c r="B770" s="63" t="s">
        <v>238</v>
      </c>
      <c r="C770" s="43" t="s">
        <v>79</v>
      </c>
      <c r="D770" s="44">
        <v>749.62</v>
      </c>
      <c r="E770" s="44">
        <v>193.43</v>
      </c>
      <c r="F770" s="44">
        <v>237.14</v>
      </c>
      <c r="G770" s="44">
        <v>698.35</v>
      </c>
      <c r="H770" s="44">
        <v>644.9</v>
      </c>
      <c r="I770" s="44">
        <v>0</v>
      </c>
      <c r="J770" s="44">
        <v>0</v>
      </c>
      <c r="K770" s="44">
        <v>51.26</v>
      </c>
      <c r="L770" s="44">
        <v>0</v>
      </c>
      <c r="M770" s="44">
        <v>265.52</v>
      </c>
      <c r="N770" s="44">
        <v>497.58</v>
      </c>
      <c r="O770" s="44">
        <v>629.78</v>
      </c>
      <c r="P770" s="44">
        <v>407.92</v>
      </c>
      <c r="Q770" s="44">
        <v>535.33000000000004</v>
      </c>
      <c r="R770" s="44">
        <v>476.05</v>
      </c>
      <c r="S770" s="44">
        <v>542.23</v>
      </c>
      <c r="T770" s="44">
        <v>520.79</v>
      </c>
      <c r="U770" s="44">
        <v>607.16999999999996</v>
      </c>
      <c r="V770" s="44">
        <v>487.46</v>
      </c>
      <c r="W770" s="44">
        <v>510.79</v>
      </c>
      <c r="X770" s="44">
        <v>301.57</v>
      </c>
      <c r="Y770" s="44">
        <v>643.66</v>
      </c>
      <c r="Z770" s="44">
        <v>574.65</v>
      </c>
      <c r="AA770" s="44">
        <v>389.74</v>
      </c>
    </row>
    <row r="771" spans="1:27" ht="13.8" collapsed="1" x14ac:dyDescent="0.3">
      <c r="B771" s="101"/>
    </row>
    <row r="772" spans="1:27" ht="13.8" x14ac:dyDescent="0.3">
      <c r="B772" s="101" t="s">
        <v>392</v>
      </c>
    </row>
    <row r="773" spans="1:27" ht="13.8" x14ac:dyDescent="0.3">
      <c r="A773" s="182" t="s">
        <v>2403</v>
      </c>
      <c r="B773" s="183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4"/>
    </row>
    <row r="774" spans="1:27" s="117" customFormat="1" ht="13.8" x14ac:dyDescent="0.3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ht="13.8" x14ac:dyDescent="0.3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3.7499999999999999E-3</v>
      </c>
    </row>
    <row r="776" spans="1:27" s="117" customFormat="1" ht="13.8" x14ac:dyDescent="0.3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0.24301</v>
      </c>
    </row>
    <row r="779" spans="1:27" ht="13.8" x14ac:dyDescent="0.3">
      <c r="A779" s="182" t="s">
        <v>861</v>
      </c>
      <c r="B779" s="183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4"/>
    </row>
    <row r="780" spans="1:27" ht="15" customHeight="1" x14ac:dyDescent="0.3">
      <c r="A780" s="185" t="s">
        <v>2411</v>
      </c>
      <c r="B780" s="187" t="s">
        <v>863</v>
      </c>
      <c r="C780" s="189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ht="13.8" x14ac:dyDescent="0.3">
      <c r="A781" s="186"/>
      <c r="B781" s="188"/>
      <c r="C781" s="190"/>
      <c r="D781" s="105">
        <f>D782</f>
        <v>768054.27</v>
      </c>
      <c r="E781" s="105">
        <f t="shared" ref="E781:G781" si="434">E782</f>
        <v>768054.27</v>
      </c>
      <c r="F781" s="105">
        <f t="shared" si="434"/>
        <v>768054.27</v>
      </c>
      <c r="G781" s="105">
        <f t="shared" si="434"/>
        <v>768054.27</v>
      </c>
    </row>
    <row r="782" spans="1:27" ht="12.75" hidden="1" customHeight="1" outlineLevel="1" x14ac:dyDescent="0.3">
      <c r="A782" s="106" t="s">
        <v>2412</v>
      </c>
      <c r="B782" s="107" t="s">
        <v>868</v>
      </c>
      <c r="C782" s="108" t="s">
        <v>864</v>
      </c>
      <c r="D782" s="44">
        <v>768054.27</v>
      </c>
      <c r="E782" s="44">
        <f>$D782</f>
        <v>768054.27</v>
      </c>
      <c r="F782" s="44">
        <f>$D782</f>
        <v>768054.27</v>
      </c>
      <c r="G782" s="44">
        <f>$D782</f>
        <v>768054.27</v>
      </c>
    </row>
    <row r="783" spans="1:27" collapsed="1" x14ac:dyDescent="0.25"/>
    <row r="785" spans="1:27" ht="12.75" customHeight="1" x14ac:dyDescent="0.3">
      <c r="A785" s="191" t="s">
        <v>84</v>
      </c>
      <c r="B785" s="191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3">
      <c r="A786" s="175" t="s">
        <v>3163</v>
      </c>
      <c r="B786" s="175"/>
      <c r="C786" s="175"/>
      <c r="D786" s="175"/>
      <c r="E786" s="175"/>
      <c r="F786" s="175"/>
      <c r="G786" s="175"/>
      <c r="H786" s="175"/>
      <c r="I786" s="175"/>
      <c r="J786" s="175"/>
      <c r="K786" s="175"/>
      <c r="L786" s="175"/>
      <c r="M786" s="175"/>
      <c r="N786" s="175"/>
      <c r="O786" s="17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5">
      <c r="A788" s="54"/>
      <c r="B788" s="55"/>
    </row>
    <row r="789" spans="1:27" x14ac:dyDescent="0.25">
      <c r="A789" s="54"/>
      <c r="B789" s="56"/>
    </row>
    <row r="800" spans="1:27" ht="13.8" hidden="1" x14ac:dyDescent="0.3">
      <c r="B800" s="109" t="s">
        <v>3164</v>
      </c>
    </row>
    <row r="801" spans="2:2" ht="13.8" hidden="1" x14ac:dyDescent="0.3">
      <c r="B801" s="110" t="s">
        <v>3165</v>
      </c>
    </row>
  </sheetData>
  <autoFilter ref="B6:C698" xr:uid="{00000000-0001-0000-0E00-000000000000}"/>
  <mergeCells count="18"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B8F77-51AE-434B-B6F2-60FA0D8D3C89}">
  <sheetPr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2413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4.4" x14ac:dyDescent="0.3">
      <c r="A4" s="179" t="s">
        <v>208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2414</v>
      </c>
      <c r="B7" s="28" t="str">
        <f>"01"&amp;"."&amp;$B$801&amp;"."&amp;$B$802</f>
        <v>01.07.2024</v>
      </c>
      <c r="C7" s="90" t="s">
        <v>76</v>
      </c>
      <c r="D7" s="91">
        <f>ROUND(((D8+D9+D11+D10)/1000),5)</f>
        <v>1.85839</v>
      </c>
      <c r="E7" s="91">
        <f>ROUND(((E8+E9+E11+E10)/1000),5)</f>
        <v>1.69956</v>
      </c>
      <c r="F7" s="91">
        <f>ROUND(((F8+F9+F11+F10)/1000),5)</f>
        <v>1.5469599999999999</v>
      </c>
      <c r="G7" s="91">
        <f t="shared" ref="G7:AA7" si="0">ROUND(((G8+G9+G11+G10)/1000),5)</f>
        <v>1.4060999999999999</v>
      </c>
      <c r="H7" s="91">
        <f t="shared" si="0"/>
        <v>0.63619000000000003</v>
      </c>
      <c r="I7" s="91">
        <f t="shared" si="0"/>
        <v>1.4212800000000001</v>
      </c>
      <c r="J7" s="91">
        <f t="shared" si="0"/>
        <v>1.7877099999999999</v>
      </c>
      <c r="K7" s="91">
        <f t="shared" si="0"/>
        <v>2.1382500000000002</v>
      </c>
      <c r="L7" s="91">
        <f t="shared" si="0"/>
        <v>2.7027999999999999</v>
      </c>
      <c r="M7" s="91">
        <f t="shared" si="0"/>
        <v>2.7420100000000001</v>
      </c>
      <c r="N7" s="91">
        <f t="shared" si="0"/>
        <v>2.4804900000000001</v>
      </c>
      <c r="O7" s="91">
        <f t="shared" si="0"/>
        <v>2.6092399999999998</v>
      </c>
      <c r="P7" s="91">
        <f t="shared" si="0"/>
        <v>2.7460499999999999</v>
      </c>
      <c r="Q7" s="91">
        <f t="shared" si="0"/>
        <v>2.8550900000000001</v>
      </c>
      <c r="R7" s="91">
        <f t="shared" si="0"/>
        <v>2.8289499999999999</v>
      </c>
      <c r="S7" s="91">
        <f t="shared" si="0"/>
        <v>2.90333</v>
      </c>
      <c r="T7" s="91">
        <f t="shared" si="0"/>
        <v>2.8513000000000002</v>
      </c>
      <c r="U7" s="91">
        <f t="shared" si="0"/>
        <v>2.8494000000000002</v>
      </c>
      <c r="V7" s="91">
        <f t="shared" si="0"/>
        <v>2.3326600000000002</v>
      </c>
      <c r="W7" s="91">
        <f t="shared" si="0"/>
        <v>2.3126899999999999</v>
      </c>
      <c r="X7" s="91">
        <f t="shared" si="0"/>
        <v>2.38727</v>
      </c>
      <c r="Y7" s="91">
        <f t="shared" si="0"/>
        <v>2.3542200000000002</v>
      </c>
      <c r="Z7" s="91">
        <f t="shared" si="0"/>
        <v>2.32246</v>
      </c>
      <c r="AA7" s="91">
        <f t="shared" si="0"/>
        <v>1.9581999999999999</v>
      </c>
    </row>
    <row r="8" spans="1:27" ht="12.75" hidden="1" customHeight="1" outlineLevel="1" x14ac:dyDescent="0.3">
      <c r="A8" s="99" t="s">
        <v>2415</v>
      </c>
      <c r="B8" s="63" t="s">
        <v>238</v>
      </c>
      <c r="C8" s="43" t="s">
        <v>79</v>
      </c>
      <c r="D8" s="44">
        <v>1317.3</v>
      </c>
      <c r="E8" s="44">
        <v>1158.47</v>
      </c>
      <c r="F8" s="44">
        <v>1005.87</v>
      </c>
      <c r="G8" s="44">
        <v>865.01</v>
      </c>
      <c r="H8" s="44">
        <v>95.1</v>
      </c>
      <c r="I8" s="44">
        <v>880.19</v>
      </c>
      <c r="J8" s="44">
        <v>1246.6199999999999</v>
      </c>
      <c r="K8" s="44">
        <v>1597.16</v>
      </c>
      <c r="L8" s="44">
        <v>2161.71</v>
      </c>
      <c r="M8" s="44">
        <v>2200.92</v>
      </c>
      <c r="N8" s="44">
        <v>1939.4</v>
      </c>
      <c r="O8" s="44">
        <v>2068.15</v>
      </c>
      <c r="P8" s="44">
        <v>2204.96</v>
      </c>
      <c r="Q8" s="44">
        <v>2314</v>
      </c>
      <c r="R8" s="44">
        <v>2287.86</v>
      </c>
      <c r="S8" s="44">
        <v>2362.2399999999998</v>
      </c>
      <c r="T8" s="44">
        <v>2310.21</v>
      </c>
      <c r="U8" s="44">
        <v>2308.31</v>
      </c>
      <c r="V8" s="44">
        <v>1791.57</v>
      </c>
      <c r="W8" s="44">
        <v>1771.6</v>
      </c>
      <c r="X8" s="44">
        <v>1846.18</v>
      </c>
      <c r="Y8" s="44">
        <v>1813.13</v>
      </c>
      <c r="Z8" s="44">
        <v>1781.37</v>
      </c>
      <c r="AA8" s="44">
        <v>1417.11</v>
      </c>
    </row>
    <row r="9" spans="1:27" ht="12.75" hidden="1" customHeight="1" outlineLevel="1" x14ac:dyDescent="0.3">
      <c r="A9" s="99" t="s">
        <v>2416</v>
      </c>
      <c r="B9" s="63" t="s">
        <v>90</v>
      </c>
      <c r="C9" s="43" t="s">
        <v>79</v>
      </c>
      <c r="D9" s="44">
        <v>72.2</v>
      </c>
      <c r="E9" s="44">
        <f>$D$9</f>
        <v>72.2</v>
      </c>
      <c r="F9" s="44">
        <f t="shared" ref="F9:AA9" si="1">$D$9</f>
        <v>72.2</v>
      </c>
      <c r="G9" s="44">
        <f t="shared" si="1"/>
        <v>72.2</v>
      </c>
      <c r="H9" s="44">
        <f t="shared" si="1"/>
        <v>72.2</v>
      </c>
      <c r="I9" s="44">
        <f t="shared" si="1"/>
        <v>72.2</v>
      </c>
      <c r="J9" s="44">
        <f t="shared" si="1"/>
        <v>72.2</v>
      </c>
      <c r="K9" s="44">
        <f t="shared" si="1"/>
        <v>72.2</v>
      </c>
      <c r="L9" s="44">
        <f t="shared" si="1"/>
        <v>72.2</v>
      </c>
      <c r="M9" s="44">
        <f t="shared" si="1"/>
        <v>72.2</v>
      </c>
      <c r="N9" s="44">
        <f t="shared" si="1"/>
        <v>72.2</v>
      </c>
      <c r="O9" s="44">
        <f t="shared" si="1"/>
        <v>72.2</v>
      </c>
      <c r="P9" s="44">
        <f t="shared" si="1"/>
        <v>72.2</v>
      </c>
      <c r="Q9" s="44">
        <f t="shared" si="1"/>
        <v>72.2</v>
      </c>
      <c r="R9" s="44">
        <f t="shared" si="1"/>
        <v>72.2</v>
      </c>
      <c r="S9" s="44">
        <f t="shared" si="1"/>
        <v>72.2</v>
      </c>
      <c r="T9" s="44">
        <f t="shared" si="1"/>
        <v>72.2</v>
      </c>
      <c r="U9" s="44">
        <f t="shared" si="1"/>
        <v>72.2</v>
      </c>
      <c r="V9" s="44">
        <f t="shared" si="1"/>
        <v>72.2</v>
      </c>
      <c r="W9" s="44">
        <f t="shared" si="1"/>
        <v>72.2</v>
      </c>
      <c r="X9" s="44">
        <f t="shared" si="1"/>
        <v>72.2</v>
      </c>
      <c r="Y9" s="44">
        <f t="shared" si="1"/>
        <v>72.2</v>
      </c>
      <c r="Z9" s="44">
        <f t="shared" si="1"/>
        <v>72.2</v>
      </c>
      <c r="AA9" s="44">
        <f t="shared" si="1"/>
        <v>72.2</v>
      </c>
    </row>
    <row r="10" spans="1:27" ht="12.75" hidden="1" customHeight="1" outlineLevel="1" x14ac:dyDescent="0.3">
      <c r="A10" s="99" t="s">
        <v>2417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2418</v>
      </c>
      <c r="B11" s="63" t="s">
        <v>81</v>
      </c>
      <c r="C11" s="43" t="s">
        <v>79</v>
      </c>
      <c r="D11" s="44">
        <v>464.08</v>
      </c>
      <c r="E11" s="44">
        <f>$D$11</f>
        <v>464.08</v>
      </c>
      <c r="F11" s="44">
        <f t="shared" ref="F11:AA11" si="2">$D$11</f>
        <v>464.08</v>
      </c>
      <c r="G11" s="44">
        <f t="shared" si="2"/>
        <v>464.08</v>
      </c>
      <c r="H11" s="44">
        <f t="shared" si="2"/>
        <v>464.08</v>
      </c>
      <c r="I11" s="44">
        <f t="shared" si="2"/>
        <v>464.08</v>
      </c>
      <c r="J11" s="44">
        <f t="shared" si="2"/>
        <v>464.08</v>
      </c>
      <c r="K11" s="44">
        <f t="shared" si="2"/>
        <v>464.08</v>
      </c>
      <c r="L11" s="44">
        <f t="shared" si="2"/>
        <v>464.08</v>
      </c>
      <c r="M11" s="44">
        <f t="shared" si="2"/>
        <v>464.08</v>
      </c>
      <c r="N11" s="44">
        <f t="shared" si="2"/>
        <v>464.08</v>
      </c>
      <c r="O11" s="44">
        <f t="shared" si="2"/>
        <v>464.08</v>
      </c>
      <c r="P11" s="44">
        <f t="shared" si="2"/>
        <v>464.08</v>
      </c>
      <c r="Q11" s="44">
        <f t="shared" si="2"/>
        <v>464.08</v>
      </c>
      <c r="R11" s="44">
        <f t="shared" si="2"/>
        <v>464.08</v>
      </c>
      <c r="S11" s="44">
        <f t="shared" si="2"/>
        <v>464.08</v>
      </c>
      <c r="T11" s="44">
        <f t="shared" si="2"/>
        <v>464.08</v>
      </c>
      <c r="U11" s="44">
        <f t="shared" si="2"/>
        <v>464.08</v>
      </c>
      <c r="V11" s="44">
        <f t="shared" si="2"/>
        <v>464.08</v>
      </c>
      <c r="W11" s="44">
        <f t="shared" si="2"/>
        <v>464.08</v>
      </c>
      <c r="X11" s="44">
        <f t="shared" si="2"/>
        <v>464.08</v>
      </c>
      <c r="Y11" s="44">
        <f t="shared" si="2"/>
        <v>464.08</v>
      </c>
      <c r="Z11" s="44">
        <f t="shared" si="2"/>
        <v>464.08</v>
      </c>
      <c r="AA11" s="44">
        <f t="shared" si="2"/>
        <v>464.08</v>
      </c>
    </row>
    <row r="12" spans="1:27" ht="13.8" collapsed="1" x14ac:dyDescent="0.3">
      <c r="A12" s="98" t="s">
        <v>2419</v>
      </c>
      <c r="B12" s="28" t="str">
        <f>"02"&amp;"."&amp;$B$801&amp;"."&amp;$B$802</f>
        <v>02.07.2024</v>
      </c>
      <c r="C12" s="90" t="s">
        <v>76</v>
      </c>
      <c r="D12" s="91">
        <f>ROUND(((D13+D14+D16+D15)/1000),5)</f>
        <v>1.7379199999999999</v>
      </c>
      <c r="E12" s="91">
        <f>ROUND(((E13+E14+E16+E15)/1000),5)</f>
        <v>1.3841399999999999</v>
      </c>
      <c r="F12" s="91">
        <f>ROUND(((F13+F14+F16+F15)/1000),5)</f>
        <v>1.1982900000000001</v>
      </c>
      <c r="G12" s="91">
        <f t="shared" ref="G12:AA12" si="3">ROUND(((G13+G14+G16+G15)/1000),5)</f>
        <v>0.61700999999999995</v>
      </c>
      <c r="H12" s="91">
        <f t="shared" si="3"/>
        <v>0.61529999999999996</v>
      </c>
      <c r="I12" s="91">
        <f t="shared" si="3"/>
        <v>0.65551999999999999</v>
      </c>
      <c r="J12" s="91">
        <f t="shared" si="3"/>
        <v>1.77952</v>
      </c>
      <c r="K12" s="91">
        <f t="shared" si="3"/>
        <v>2.16107</v>
      </c>
      <c r="L12" s="91">
        <f t="shared" si="3"/>
        <v>2.4954999999999998</v>
      </c>
      <c r="M12" s="91">
        <f t="shared" si="3"/>
        <v>2.7195200000000002</v>
      </c>
      <c r="N12" s="91">
        <f t="shared" si="3"/>
        <v>2.3553799999999998</v>
      </c>
      <c r="O12" s="91">
        <f t="shared" si="3"/>
        <v>2.5878999999999999</v>
      </c>
      <c r="P12" s="91">
        <f t="shared" si="3"/>
        <v>2.6843599999999999</v>
      </c>
      <c r="Q12" s="91">
        <f t="shared" si="3"/>
        <v>3.2417400000000001</v>
      </c>
      <c r="R12" s="91">
        <f t="shared" si="3"/>
        <v>3.2351299999999998</v>
      </c>
      <c r="S12" s="91">
        <f t="shared" si="3"/>
        <v>3.0469599999999999</v>
      </c>
      <c r="T12" s="91">
        <f t="shared" si="3"/>
        <v>2.9740199999999999</v>
      </c>
      <c r="U12" s="91">
        <f t="shared" si="3"/>
        <v>2.8969499999999999</v>
      </c>
      <c r="V12" s="91">
        <f t="shared" si="3"/>
        <v>2.4274399999999998</v>
      </c>
      <c r="W12" s="91">
        <f t="shared" si="3"/>
        <v>2.6749000000000001</v>
      </c>
      <c r="X12" s="91">
        <f t="shared" si="3"/>
        <v>2.5700099999999999</v>
      </c>
      <c r="Y12" s="91">
        <f t="shared" si="3"/>
        <v>2.6268199999999999</v>
      </c>
      <c r="Z12" s="91">
        <f t="shared" si="3"/>
        <v>2.3241700000000001</v>
      </c>
      <c r="AA12" s="91">
        <f t="shared" si="3"/>
        <v>2.0876199999999998</v>
      </c>
    </row>
    <row r="13" spans="1:27" ht="12.75" hidden="1" customHeight="1" outlineLevel="1" x14ac:dyDescent="0.3">
      <c r="A13" s="99" t="s">
        <v>2420</v>
      </c>
      <c r="B13" s="63" t="s">
        <v>238</v>
      </c>
      <c r="C13" s="43" t="s">
        <v>79</v>
      </c>
      <c r="D13" s="44">
        <v>1196.83</v>
      </c>
      <c r="E13" s="44">
        <v>843.05</v>
      </c>
      <c r="F13" s="44">
        <v>657.2</v>
      </c>
      <c r="G13" s="44">
        <v>75.92</v>
      </c>
      <c r="H13" s="44">
        <v>74.209999999999994</v>
      </c>
      <c r="I13" s="44">
        <v>114.43</v>
      </c>
      <c r="J13" s="44">
        <v>1238.43</v>
      </c>
      <c r="K13" s="44">
        <v>1619.98</v>
      </c>
      <c r="L13" s="44">
        <v>1954.41</v>
      </c>
      <c r="M13" s="44">
        <v>2178.4299999999998</v>
      </c>
      <c r="N13" s="44">
        <v>1814.29</v>
      </c>
      <c r="O13" s="44">
        <v>2046.81</v>
      </c>
      <c r="P13" s="44">
        <v>2143.27</v>
      </c>
      <c r="Q13" s="44">
        <v>2700.65</v>
      </c>
      <c r="R13" s="44">
        <v>2694.04</v>
      </c>
      <c r="S13" s="44">
        <v>2505.87</v>
      </c>
      <c r="T13" s="44">
        <v>2432.9299999999998</v>
      </c>
      <c r="U13" s="44">
        <v>2355.86</v>
      </c>
      <c r="V13" s="44">
        <v>1886.35</v>
      </c>
      <c r="W13" s="44">
        <v>2133.81</v>
      </c>
      <c r="X13" s="44">
        <v>2028.92</v>
      </c>
      <c r="Y13" s="44">
        <v>2085.73</v>
      </c>
      <c r="Z13" s="44">
        <v>1783.08</v>
      </c>
      <c r="AA13" s="44">
        <v>1546.53</v>
      </c>
    </row>
    <row r="14" spans="1:27" ht="12.75" hidden="1" customHeight="1" outlineLevel="1" x14ac:dyDescent="0.3">
      <c r="A14" s="99" t="s">
        <v>2421</v>
      </c>
      <c r="B14" s="63" t="s">
        <v>90</v>
      </c>
      <c r="C14" s="43" t="s">
        <v>79</v>
      </c>
      <c r="D14" s="44">
        <f t="shared" ref="D14:AA14" si="4">$D$9</f>
        <v>72.2</v>
      </c>
      <c r="E14" s="44">
        <f t="shared" si="4"/>
        <v>72.2</v>
      </c>
      <c r="F14" s="44">
        <f t="shared" si="4"/>
        <v>72.2</v>
      </c>
      <c r="G14" s="44">
        <f t="shared" si="4"/>
        <v>72.2</v>
      </c>
      <c r="H14" s="44">
        <f t="shared" si="4"/>
        <v>72.2</v>
      </c>
      <c r="I14" s="44">
        <f t="shared" si="4"/>
        <v>72.2</v>
      </c>
      <c r="J14" s="44">
        <f t="shared" si="4"/>
        <v>72.2</v>
      </c>
      <c r="K14" s="44">
        <f t="shared" si="4"/>
        <v>72.2</v>
      </c>
      <c r="L14" s="44">
        <f t="shared" si="4"/>
        <v>72.2</v>
      </c>
      <c r="M14" s="44">
        <f t="shared" si="4"/>
        <v>72.2</v>
      </c>
      <c r="N14" s="44">
        <f t="shared" si="4"/>
        <v>72.2</v>
      </c>
      <c r="O14" s="44">
        <f t="shared" si="4"/>
        <v>72.2</v>
      </c>
      <c r="P14" s="44">
        <f t="shared" si="4"/>
        <v>72.2</v>
      </c>
      <c r="Q14" s="44">
        <f t="shared" si="4"/>
        <v>72.2</v>
      </c>
      <c r="R14" s="44">
        <f t="shared" si="4"/>
        <v>72.2</v>
      </c>
      <c r="S14" s="44">
        <f t="shared" si="4"/>
        <v>72.2</v>
      </c>
      <c r="T14" s="44">
        <f t="shared" si="4"/>
        <v>72.2</v>
      </c>
      <c r="U14" s="44">
        <f t="shared" si="4"/>
        <v>72.2</v>
      </c>
      <c r="V14" s="44">
        <f t="shared" si="4"/>
        <v>72.2</v>
      </c>
      <c r="W14" s="44">
        <f t="shared" si="4"/>
        <v>72.2</v>
      </c>
      <c r="X14" s="44">
        <f t="shared" si="4"/>
        <v>72.2</v>
      </c>
      <c r="Y14" s="44">
        <f t="shared" si="4"/>
        <v>72.2</v>
      </c>
      <c r="Z14" s="44">
        <f t="shared" si="4"/>
        <v>72.2</v>
      </c>
      <c r="AA14" s="44">
        <f t="shared" si="4"/>
        <v>72.2</v>
      </c>
    </row>
    <row r="15" spans="1:27" ht="12.75" hidden="1" customHeight="1" outlineLevel="1" x14ac:dyDescent="0.3">
      <c r="A15" s="99" t="s">
        <v>2422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2423</v>
      </c>
      <c r="B16" s="63" t="s">
        <v>81</v>
      </c>
      <c r="C16" s="43" t="s">
        <v>79</v>
      </c>
      <c r="D16" s="44">
        <f>$D$11</f>
        <v>464.08</v>
      </c>
      <c r="E16" s="44">
        <f t="shared" ref="E16:AA16" si="5">$D$11</f>
        <v>464.08</v>
      </c>
      <c r="F16" s="44">
        <f t="shared" si="5"/>
        <v>464.08</v>
      </c>
      <c r="G16" s="44">
        <f t="shared" si="5"/>
        <v>464.08</v>
      </c>
      <c r="H16" s="44">
        <f t="shared" si="5"/>
        <v>464.08</v>
      </c>
      <c r="I16" s="44">
        <f t="shared" si="5"/>
        <v>464.08</v>
      </c>
      <c r="J16" s="44">
        <f t="shared" si="5"/>
        <v>464.08</v>
      </c>
      <c r="K16" s="44">
        <f t="shared" si="5"/>
        <v>464.08</v>
      </c>
      <c r="L16" s="44">
        <f t="shared" si="5"/>
        <v>464.08</v>
      </c>
      <c r="M16" s="44">
        <f t="shared" si="5"/>
        <v>464.08</v>
      </c>
      <c r="N16" s="44">
        <f t="shared" si="5"/>
        <v>464.08</v>
      </c>
      <c r="O16" s="44">
        <f t="shared" si="5"/>
        <v>464.08</v>
      </c>
      <c r="P16" s="44">
        <f t="shared" si="5"/>
        <v>464.08</v>
      </c>
      <c r="Q16" s="44">
        <f t="shared" si="5"/>
        <v>464.08</v>
      </c>
      <c r="R16" s="44">
        <f t="shared" si="5"/>
        <v>464.08</v>
      </c>
      <c r="S16" s="44">
        <f t="shared" si="5"/>
        <v>464.08</v>
      </c>
      <c r="T16" s="44">
        <f t="shared" si="5"/>
        <v>464.08</v>
      </c>
      <c r="U16" s="44">
        <f t="shared" si="5"/>
        <v>464.08</v>
      </c>
      <c r="V16" s="44">
        <f t="shared" si="5"/>
        <v>464.08</v>
      </c>
      <c r="W16" s="44">
        <f t="shared" si="5"/>
        <v>464.08</v>
      </c>
      <c r="X16" s="44">
        <f t="shared" si="5"/>
        <v>464.08</v>
      </c>
      <c r="Y16" s="44">
        <f t="shared" si="5"/>
        <v>464.08</v>
      </c>
      <c r="Z16" s="44">
        <f t="shared" si="5"/>
        <v>464.08</v>
      </c>
      <c r="AA16" s="44">
        <f t="shared" si="5"/>
        <v>464.08</v>
      </c>
    </row>
    <row r="17" spans="1:27" ht="12.75" customHeight="1" collapsed="1" x14ac:dyDescent="0.3">
      <c r="A17" s="98" t="s">
        <v>2424</v>
      </c>
      <c r="B17" s="28" t="str">
        <f>"03"&amp;"."&amp;$B$801&amp;"."&amp;$B$802</f>
        <v>03.07.2024</v>
      </c>
      <c r="C17" s="90" t="s">
        <v>76</v>
      </c>
      <c r="D17" s="91">
        <f>ROUND(((D18+D19+D21+D20)/1000),5)</f>
        <v>1.9255599999999999</v>
      </c>
      <c r="E17" s="91">
        <f>ROUND(((E18+E19+E21+E20)/1000),5)</f>
        <v>1.80732</v>
      </c>
      <c r="F17" s="91">
        <f>ROUND(((F18+F19+F21+F20)/1000),5)</f>
        <v>1.66411</v>
      </c>
      <c r="G17" s="91">
        <f t="shared" ref="G17:AA17" si="6">ROUND(((G18+G19+G21+G20)/1000),5)</f>
        <v>0.62748000000000004</v>
      </c>
      <c r="H17" s="91">
        <f t="shared" si="6"/>
        <v>0.62499000000000005</v>
      </c>
      <c r="I17" s="91">
        <f t="shared" si="6"/>
        <v>0.96242000000000005</v>
      </c>
      <c r="J17" s="91">
        <f t="shared" si="6"/>
        <v>1.74847</v>
      </c>
      <c r="K17" s="91">
        <f t="shared" si="6"/>
        <v>2.1587499999999999</v>
      </c>
      <c r="L17" s="91">
        <f t="shared" si="6"/>
        <v>2.4260199999999998</v>
      </c>
      <c r="M17" s="91">
        <f t="shared" si="6"/>
        <v>2.7542800000000001</v>
      </c>
      <c r="N17" s="91">
        <f t="shared" si="6"/>
        <v>2.7118099999999998</v>
      </c>
      <c r="O17" s="91">
        <f t="shared" si="6"/>
        <v>2.74396</v>
      </c>
      <c r="P17" s="91">
        <f t="shared" si="6"/>
        <v>2.93845</v>
      </c>
      <c r="Q17" s="91">
        <f t="shared" si="6"/>
        <v>2.94876</v>
      </c>
      <c r="R17" s="91">
        <f t="shared" si="6"/>
        <v>2.7848000000000002</v>
      </c>
      <c r="S17" s="91">
        <f t="shared" si="6"/>
        <v>3.00468</v>
      </c>
      <c r="T17" s="91">
        <f t="shared" si="6"/>
        <v>2.9944899999999999</v>
      </c>
      <c r="U17" s="91">
        <f t="shared" si="6"/>
        <v>3.04372</v>
      </c>
      <c r="V17" s="91">
        <f t="shared" si="6"/>
        <v>2.7657699999999998</v>
      </c>
      <c r="W17" s="91">
        <f t="shared" si="6"/>
        <v>2.51003</v>
      </c>
      <c r="X17" s="91">
        <f t="shared" si="6"/>
        <v>2.3833600000000001</v>
      </c>
      <c r="Y17" s="91">
        <f t="shared" si="6"/>
        <v>2.5978699999999999</v>
      </c>
      <c r="Z17" s="91">
        <f t="shared" si="6"/>
        <v>2.3423799999999999</v>
      </c>
      <c r="AA17" s="91">
        <f t="shared" si="6"/>
        <v>2.1373199999999999</v>
      </c>
    </row>
    <row r="18" spans="1:27" ht="12.75" hidden="1" customHeight="1" outlineLevel="1" x14ac:dyDescent="0.3">
      <c r="A18" s="99" t="s">
        <v>2425</v>
      </c>
      <c r="B18" s="63" t="s">
        <v>238</v>
      </c>
      <c r="C18" s="43" t="s">
        <v>79</v>
      </c>
      <c r="D18" s="44">
        <v>1384.47</v>
      </c>
      <c r="E18" s="44">
        <v>1266.23</v>
      </c>
      <c r="F18" s="44">
        <v>1123.02</v>
      </c>
      <c r="G18" s="44">
        <v>86.39</v>
      </c>
      <c r="H18" s="44">
        <v>83.9</v>
      </c>
      <c r="I18" s="44">
        <v>421.33</v>
      </c>
      <c r="J18" s="44">
        <v>1207.3800000000001</v>
      </c>
      <c r="K18" s="44">
        <v>1617.66</v>
      </c>
      <c r="L18" s="44">
        <v>1884.93</v>
      </c>
      <c r="M18" s="44">
        <v>2213.19</v>
      </c>
      <c r="N18" s="44">
        <v>2170.7199999999998</v>
      </c>
      <c r="O18" s="44">
        <v>2202.87</v>
      </c>
      <c r="P18" s="44">
        <v>2397.36</v>
      </c>
      <c r="Q18" s="44">
        <v>2407.67</v>
      </c>
      <c r="R18" s="44">
        <v>2243.71</v>
      </c>
      <c r="S18" s="44">
        <v>2463.59</v>
      </c>
      <c r="T18" s="44">
        <v>2453.4</v>
      </c>
      <c r="U18" s="44">
        <v>2502.63</v>
      </c>
      <c r="V18" s="44">
        <v>2224.6799999999998</v>
      </c>
      <c r="W18" s="44">
        <v>1968.94</v>
      </c>
      <c r="X18" s="44">
        <v>1842.27</v>
      </c>
      <c r="Y18" s="44">
        <v>2056.7800000000002</v>
      </c>
      <c r="Z18" s="44">
        <v>1801.29</v>
      </c>
      <c r="AA18" s="44">
        <v>1596.23</v>
      </c>
    </row>
    <row r="19" spans="1:27" ht="12.75" hidden="1" customHeight="1" outlineLevel="1" x14ac:dyDescent="0.3">
      <c r="A19" s="99" t="s">
        <v>2426</v>
      </c>
      <c r="B19" s="63"/>
      <c r="C19" s="43" t="s">
        <v>79</v>
      </c>
      <c r="D19" s="44">
        <f t="shared" ref="D19:AA19" si="7">$D$9</f>
        <v>72.2</v>
      </c>
      <c r="E19" s="44">
        <f t="shared" si="7"/>
        <v>72.2</v>
      </c>
      <c r="F19" s="44">
        <f t="shared" si="7"/>
        <v>72.2</v>
      </c>
      <c r="G19" s="44">
        <f t="shared" si="7"/>
        <v>72.2</v>
      </c>
      <c r="H19" s="44">
        <f t="shared" si="7"/>
        <v>72.2</v>
      </c>
      <c r="I19" s="44">
        <f t="shared" si="7"/>
        <v>72.2</v>
      </c>
      <c r="J19" s="44">
        <f t="shared" si="7"/>
        <v>72.2</v>
      </c>
      <c r="K19" s="44">
        <f t="shared" si="7"/>
        <v>72.2</v>
      </c>
      <c r="L19" s="44">
        <f t="shared" si="7"/>
        <v>72.2</v>
      </c>
      <c r="M19" s="44">
        <f t="shared" si="7"/>
        <v>72.2</v>
      </c>
      <c r="N19" s="44">
        <f t="shared" si="7"/>
        <v>72.2</v>
      </c>
      <c r="O19" s="44">
        <f t="shared" si="7"/>
        <v>72.2</v>
      </c>
      <c r="P19" s="44">
        <f t="shared" si="7"/>
        <v>72.2</v>
      </c>
      <c r="Q19" s="44">
        <f t="shared" si="7"/>
        <v>72.2</v>
      </c>
      <c r="R19" s="44">
        <f t="shared" si="7"/>
        <v>72.2</v>
      </c>
      <c r="S19" s="44">
        <f t="shared" si="7"/>
        <v>72.2</v>
      </c>
      <c r="T19" s="44">
        <f t="shared" si="7"/>
        <v>72.2</v>
      </c>
      <c r="U19" s="44">
        <f t="shared" si="7"/>
        <v>72.2</v>
      </c>
      <c r="V19" s="44">
        <f t="shared" si="7"/>
        <v>72.2</v>
      </c>
      <c r="W19" s="44">
        <f t="shared" si="7"/>
        <v>72.2</v>
      </c>
      <c r="X19" s="44">
        <f t="shared" si="7"/>
        <v>72.2</v>
      </c>
      <c r="Y19" s="44">
        <f t="shared" si="7"/>
        <v>72.2</v>
      </c>
      <c r="Z19" s="44">
        <f t="shared" si="7"/>
        <v>72.2</v>
      </c>
      <c r="AA19" s="44">
        <f t="shared" si="7"/>
        <v>72.2</v>
      </c>
    </row>
    <row r="20" spans="1:27" ht="12.75" hidden="1" customHeight="1" outlineLevel="1" x14ac:dyDescent="0.3">
      <c r="A20" s="99" t="s">
        <v>2427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2428</v>
      </c>
      <c r="B21" s="63" t="s">
        <v>81</v>
      </c>
      <c r="C21" s="43" t="s">
        <v>79</v>
      </c>
      <c r="D21" s="44">
        <f>$D$11</f>
        <v>464.08</v>
      </c>
      <c r="E21" s="44">
        <f t="shared" ref="E21:AA21" si="8">$D$11</f>
        <v>464.08</v>
      </c>
      <c r="F21" s="44">
        <f t="shared" si="8"/>
        <v>464.08</v>
      </c>
      <c r="G21" s="44">
        <f t="shared" si="8"/>
        <v>464.08</v>
      </c>
      <c r="H21" s="44">
        <f t="shared" si="8"/>
        <v>464.08</v>
      </c>
      <c r="I21" s="44">
        <f t="shared" si="8"/>
        <v>464.08</v>
      </c>
      <c r="J21" s="44">
        <f t="shared" si="8"/>
        <v>464.08</v>
      </c>
      <c r="K21" s="44">
        <f t="shared" si="8"/>
        <v>464.08</v>
      </c>
      <c r="L21" s="44">
        <f t="shared" si="8"/>
        <v>464.08</v>
      </c>
      <c r="M21" s="44">
        <f t="shared" si="8"/>
        <v>464.08</v>
      </c>
      <c r="N21" s="44">
        <f t="shared" si="8"/>
        <v>464.08</v>
      </c>
      <c r="O21" s="44">
        <f t="shared" si="8"/>
        <v>464.08</v>
      </c>
      <c r="P21" s="44">
        <f t="shared" si="8"/>
        <v>464.08</v>
      </c>
      <c r="Q21" s="44">
        <f t="shared" si="8"/>
        <v>464.08</v>
      </c>
      <c r="R21" s="44">
        <f t="shared" si="8"/>
        <v>464.08</v>
      </c>
      <c r="S21" s="44">
        <f t="shared" si="8"/>
        <v>464.08</v>
      </c>
      <c r="T21" s="44">
        <f t="shared" si="8"/>
        <v>464.08</v>
      </c>
      <c r="U21" s="44">
        <f t="shared" si="8"/>
        <v>464.08</v>
      </c>
      <c r="V21" s="44">
        <f t="shared" si="8"/>
        <v>464.08</v>
      </c>
      <c r="W21" s="44">
        <f t="shared" si="8"/>
        <v>464.08</v>
      </c>
      <c r="X21" s="44">
        <f t="shared" si="8"/>
        <v>464.08</v>
      </c>
      <c r="Y21" s="44">
        <f t="shared" si="8"/>
        <v>464.08</v>
      </c>
      <c r="Z21" s="44">
        <f t="shared" si="8"/>
        <v>464.08</v>
      </c>
      <c r="AA21" s="44">
        <f t="shared" si="8"/>
        <v>464.08</v>
      </c>
    </row>
    <row r="22" spans="1:27" ht="12.75" customHeight="1" collapsed="1" x14ac:dyDescent="0.3">
      <c r="A22" s="98" t="s">
        <v>2429</v>
      </c>
      <c r="B22" s="28" t="str">
        <f>"04"&amp;"."&amp;$B$801&amp;"."&amp;$B$802</f>
        <v>04.07.2024</v>
      </c>
      <c r="C22" s="90" t="s">
        <v>76</v>
      </c>
      <c r="D22" s="91">
        <f>ROUND(((D23+D24+D26+D25)/1000),5)</f>
        <v>1.97841</v>
      </c>
      <c r="E22" s="91">
        <f>ROUND(((E23+E24+E26+E25)/1000),5)</f>
        <v>1.80419</v>
      </c>
      <c r="F22" s="91">
        <f>ROUND(((F23+F24+F26+F25)/1000),5)</f>
        <v>1.6876899999999999</v>
      </c>
      <c r="G22" s="91">
        <f t="shared" ref="G22:AA22" si="9">ROUND(((G23+G24+G26+G25)/1000),5)</f>
        <v>1.5718799999999999</v>
      </c>
      <c r="H22" s="91">
        <f t="shared" si="9"/>
        <v>1.5657099999999999</v>
      </c>
      <c r="I22" s="91">
        <f t="shared" si="9"/>
        <v>1.7388399999999999</v>
      </c>
      <c r="J22" s="91">
        <f t="shared" si="9"/>
        <v>1.8850499999999999</v>
      </c>
      <c r="K22" s="91">
        <f t="shared" si="9"/>
        <v>2.3368199999999999</v>
      </c>
      <c r="L22" s="91">
        <f t="shared" si="9"/>
        <v>2.4675400000000001</v>
      </c>
      <c r="M22" s="91">
        <f t="shared" si="9"/>
        <v>2.8315000000000001</v>
      </c>
      <c r="N22" s="91">
        <f t="shared" si="9"/>
        <v>3.19719</v>
      </c>
      <c r="O22" s="91">
        <f t="shared" si="9"/>
        <v>3.4913500000000002</v>
      </c>
      <c r="P22" s="91">
        <f t="shared" si="9"/>
        <v>3.4791400000000001</v>
      </c>
      <c r="Q22" s="91">
        <f t="shared" si="9"/>
        <v>3.43716</v>
      </c>
      <c r="R22" s="91">
        <f t="shared" si="9"/>
        <v>3.4463200000000001</v>
      </c>
      <c r="S22" s="91">
        <f t="shared" si="9"/>
        <v>3.54027</v>
      </c>
      <c r="T22" s="91">
        <f t="shared" si="9"/>
        <v>3.53627</v>
      </c>
      <c r="U22" s="91">
        <f t="shared" si="9"/>
        <v>3.2446999999999999</v>
      </c>
      <c r="V22" s="91">
        <f t="shared" si="9"/>
        <v>2.6122200000000002</v>
      </c>
      <c r="W22" s="91">
        <f t="shared" si="9"/>
        <v>2.7913899999999998</v>
      </c>
      <c r="X22" s="91">
        <f t="shared" si="9"/>
        <v>2.6711999999999998</v>
      </c>
      <c r="Y22" s="91">
        <f t="shared" si="9"/>
        <v>2.5032100000000002</v>
      </c>
      <c r="Z22" s="91">
        <f t="shared" si="9"/>
        <v>2.40293</v>
      </c>
      <c r="AA22" s="91">
        <f t="shared" si="9"/>
        <v>2.2656900000000002</v>
      </c>
    </row>
    <row r="23" spans="1:27" ht="12.75" hidden="1" customHeight="1" outlineLevel="1" x14ac:dyDescent="0.3">
      <c r="A23" s="99" t="s">
        <v>2430</v>
      </c>
      <c r="B23" s="63" t="s">
        <v>238</v>
      </c>
      <c r="C23" s="43" t="s">
        <v>79</v>
      </c>
      <c r="D23" s="44">
        <v>1437.32</v>
      </c>
      <c r="E23" s="44">
        <v>1263.0999999999999</v>
      </c>
      <c r="F23" s="44">
        <v>1146.5999999999999</v>
      </c>
      <c r="G23" s="44">
        <v>1030.79</v>
      </c>
      <c r="H23" s="44">
        <v>1024.6199999999999</v>
      </c>
      <c r="I23" s="44">
        <v>1197.75</v>
      </c>
      <c r="J23" s="44">
        <v>1343.96</v>
      </c>
      <c r="K23" s="44">
        <v>1795.73</v>
      </c>
      <c r="L23" s="44">
        <v>1926.45</v>
      </c>
      <c r="M23" s="44">
        <v>2290.41</v>
      </c>
      <c r="N23" s="44">
        <v>2656.1</v>
      </c>
      <c r="O23" s="44">
        <v>2950.26</v>
      </c>
      <c r="P23" s="44">
        <v>2938.05</v>
      </c>
      <c r="Q23" s="44">
        <v>2896.07</v>
      </c>
      <c r="R23" s="44">
        <v>2905.23</v>
      </c>
      <c r="S23" s="44">
        <v>2999.18</v>
      </c>
      <c r="T23" s="44">
        <v>2995.18</v>
      </c>
      <c r="U23" s="44">
        <v>2703.61</v>
      </c>
      <c r="V23" s="44">
        <v>2071.13</v>
      </c>
      <c r="W23" s="44">
        <v>2250.3000000000002</v>
      </c>
      <c r="X23" s="44">
        <v>2130.11</v>
      </c>
      <c r="Y23" s="44">
        <v>1962.12</v>
      </c>
      <c r="Z23" s="44">
        <v>1861.84</v>
      </c>
      <c r="AA23" s="44">
        <v>1724.6</v>
      </c>
    </row>
    <row r="24" spans="1:27" ht="12.75" hidden="1" customHeight="1" outlineLevel="1" x14ac:dyDescent="0.3">
      <c r="A24" s="99" t="s">
        <v>2431</v>
      </c>
      <c r="B24" s="63" t="s">
        <v>90</v>
      </c>
      <c r="C24" s="43" t="s">
        <v>79</v>
      </c>
      <c r="D24" s="44">
        <f t="shared" ref="D24:AA24" si="10">$D$9</f>
        <v>72.2</v>
      </c>
      <c r="E24" s="44">
        <f t="shared" si="10"/>
        <v>72.2</v>
      </c>
      <c r="F24" s="44">
        <f t="shared" si="10"/>
        <v>72.2</v>
      </c>
      <c r="G24" s="44">
        <f t="shared" si="10"/>
        <v>72.2</v>
      </c>
      <c r="H24" s="44">
        <f t="shared" si="10"/>
        <v>72.2</v>
      </c>
      <c r="I24" s="44">
        <f t="shared" si="10"/>
        <v>72.2</v>
      </c>
      <c r="J24" s="44">
        <f t="shared" si="10"/>
        <v>72.2</v>
      </c>
      <c r="K24" s="44">
        <f t="shared" si="10"/>
        <v>72.2</v>
      </c>
      <c r="L24" s="44">
        <f t="shared" si="10"/>
        <v>72.2</v>
      </c>
      <c r="M24" s="44">
        <f t="shared" si="10"/>
        <v>72.2</v>
      </c>
      <c r="N24" s="44">
        <f t="shared" si="10"/>
        <v>72.2</v>
      </c>
      <c r="O24" s="44">
        <f t="shared" si="10"/>
        <v>72.2</v>
      </c>
      <c r="P24" s="44">
        <f t="shared" si="10"/>
        <v>72.2</v>
      </c>
      <c r="Q24" s="44">
        <f t="shared" si="10"/>
        <v>72.2</v>
      </c>
      <c r="R24" s="44">
        <f t="shared" si="10"/>
        <v>72.2</v>
      </c>
      <c r="S24" s="44">
        <f t="shared" si="10"/>
        <v>72.2</v>
      </c>
      <c r="T24" s="44">
        <f t="shared" si="10"/>
        <v>72.2</v>
      </c>
      <c r="U24" s="44">
        <f t="shared" si="10"/>
        <v>72.2</v>
      </c>
      <c r="V24" s="44">
        <f t="shared" si="10"/>
        <v>72.2</v>
      </c>
      <c r="W24" s="44">
        <f t="shared" si="10"/>
        <v>72.2</v>
      </c>
      <c r="X24" s="44">
        <f t="shared" si="10"/>
        <v>72.2</v>
      </c>
      <c r="Y24" s="44">
        <f t="shared" si="10"/>
        <v>72.2</v>
      </c>
      <c r="Z24" s="44">
        <f t="shared" si="10"/>
        <v>72.2</v>
      </c>
      <c r="AA24" s="44">
        <f t="shared" si="10"/>
        <v>72.2</v>
      </c>
    </row>
    <row r="25" spans="1:27" ht="12.75" hidden="1" customHeight="1" outlineLevel="1" x14ac:dyDescent="0.3">
      <c r="A25" s="99" t="s">
        <v>2432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2433</v>
      </c>
      <c r="B26" s="63" t="s">
        <v>81</v>
      </c>
      <c r="C26" s="43" t="s">
        <v>79</v>
      </c>
      <c r="D26" s="44">
        <f>$D$11</f>
        <v>464.08</v>
      </c>
      <c r="E26" s="44">
        <f t="shared" ref="E26:AA26" si="11">$D$11</f>
        <v>464.08</v>
      </c>
      <c r="F26" s="44">
        <f t="shared" si="11"/>
        <v>464.08</v>
      </c>
      <c r="G26" s="44">
        <f t="shared" si="11"/>
        <v>464.08</v>
      </c>
      <c r="H26" s="44">
        <f t="shared" si="11"/>
        <v>464.08</v>
      </c>
      <c r="I26" s="44">
        <f t="shared" si="11"/>
        <v>464.08</v>
      </c>
      <c r="J26" s="44">
        <f t="shared" si="11"/>
        <v>464.08</v>
      </c>
      <c r="K26" s="44">
        <f t="shared" si="11"/>
        <v>464.08</v>
      </c>
      <c r="L26" s="44">
        <f t="shared" si="11"/>
        <v>464.08</v>
      </c>
      <c r="M26" s="44">
        <f t="shared" si="11"/>
        <v>464.08</v>
      </c>
      <c r="N26" s="44">
        <f t="shared" si="11"/>
        <v>464.08</v>
      </c>
      <c r="O26" s="44">
        <f t="shared" si="11"/>
        <v>464.08</v>
      </c>
      <c r="P26" s="44">
        <f t="shared" si="11"/>
        <v>464.08</v>
      </c>
      <c r="Q26" s="44">
        <f t="shared" si="11"/>
        <v>464.08</v>
      </c>
      <c r="R26" s="44">
        <f t="shared" si="11"/>
        <v>464.08</v>
      </c>
      <c r="S26" s="44">
        <f t="shared" si="11"/>
        <v>464.08</v>
      </c>
      <c r="T26" s="44">
        <f t="shared" si="11"/>
        <v>464.08</v>
      </c>
      <c r="U26" s="44">
        <f t="shared" si="11"/>
        <v>464.08</v>
      </c>
      <c r="V26" s="44">
        <f t="shared" si="11"/>
        <v>464.08</v>
      </c>
      <c r="W26" s="44">
        <f t="shared" si="11"/>
        <v>464.08</v>
      </c>
      <c r="X26" s="44">
        <f t="shared" si="11"/>
        <v>464.08</v>
      </c>
      <c r="Y26" s="44">
        <f t="shared" si="11"/>
        <v>464.08</v>
      </c>
      <c r="Z26" s="44">
        <f t="shared" si="11"/>
        <v>464.08</v>
      </c>
      <c r="AA26" s="44">
        <f t="shared" si="11"/>
        <v>464.08</v>
      </c>
    </row>
    <row r="27" spans="1:27" ht="12.75" customHeight="1" collapsed="1" x14ac:dyDescent="0.3">
      <c r="A27" s="98" t="s">
        <v>2434</v>
      </c>
      <c r="B27" s="28" t="str">
        <f>"05"&amp;"."&amp;$B$801&amp;"."&amp;$B$802</f>
        <v>05.07.2024</v>
      </c>
      <c r="C27" s="90" t="s">
        <v>76</v>
      </c>
      <c r="D27" s="91">
        <f>ROUND(((D28+D29+D31+D30)/1000),5)</f>
        <v>1.84046</v>
      </c>
      <c r="E27" s="91">
        <f>ROUND(((E28+E29+E31+E30)/1000),5)</f>
        <v>1.7396100000000001</v>
      </c>
      <c r="F27" s="91">
        <f>ROUND(((F28+F29+F31+F30)/1000),5)</f>
        <v>1.5805899999999999</v>
      </c>
      <c r="G27" s="91">
        <f t="shared" ref="G27:AA27" si="12">ROUND(((G28+G29+G31+G30)/1000),5)</f>
        <v>1.4972799999999999</v>
      </c>
      <c r="H27" s="91">
        <f t="shared" si="12"/>
        <v>1.48166</v>
      </c>
      <c r="I27" s="91">
        <f t="shared" si="12"/>
        <v>1.71959</v>
      </c>
      <c r="J27" s="91">
        <f t="shared" si="12"/>
        <v>1.84175</v>
      </c>
      <c r="K27" s="91">
        <f t="shared" si="12"/>
        <v>2.2210399999999999</v>
      </c>
      <c r="L27" s="91">
        <f t="shared" si="12"/>
        <v>2.4437199999999999</v>
      </c>
      <c r="M27" s="91">
        <f t="shared" si="12"/>
        <v>2.5232399999999999</v>
      </c>
      <c r="N27" s="91">
        <f t="shared" si="12"/>
        <v>2.7839299999999998</v>
      </c>
      <c r="O27" s="91">
        <f t="shared" si="12"/>
        <v>3.1239400000000002</v>
      </c>
      <c r="P27" s="91">
        <f t="shared" si="12"/>
        <v>3.1385399999999999</v>
      </c>
      <c r="Q27" s="91">
        <f t="shared" si="12"/>
        <v>3.0870799999999998</v>
      </c>
      <c r="R27" s="91">
        <f t="shared" si="12"/>
        <v>2.6681499999999998</v>
      </c>
      <c r="S27" s="91">
        <f t="shared" si="12"/>
        <v>2.4446099999999999</v>
      </c>
      <c r="T27" s="91">
        <f t="shared" si="12"/>
        <v>2.3438699999999999</v>
      </c>
      <c r="U27" s="91">
        <f t="shared" si="12"/>
        <v>2.3628800000000001</v>
      </c>
      <c r="V27" s="91">
        <f t="shared" si="12"/>
        <v>2.6633900000000001</v>
      </c>
      <c r="W27" s="91">
        <f t="shared" si="12"/>
        <v>2.56338</v>
      </c>
      <c r="X27" s="91">
        <f t="shared" si="12"/>
        <v>2.5126300000000001</v>
      </c>
      <c r="Y27" s="91">
        <f t="shared" si="12"/>
        <v>2.7397399999999998</v>
      </c>
      <c r="Z27" s="91">
        <f t="shared" si="12"/>
        <v>2.5012400000000001</v>
      </c>
      <c r="AA27" s="91">
        <f t="shared" si="12"/>
        <v>2.2420100000000001</v>
      </c>
    </row>
    <row r="28" spans="1:27" ht="12.75" hidden="1" customHeight="1" outlineLevel="1" x14ac:dyDescent="0.3">
      <c r="A28" s="99" t="s">
        <v>2435</v>
      </c>
      <c r="B28" s="63" t="s">
        <v>238</v>
      </c>
      <c r="C28" s="43" t="s">
        <v>79</v>
      </c>
      <c r="D28" s="44">
        <v>1299.3699999999999</v>
      </c>
      <c r="E28" s="44">
        <v>1198.52</v>
      </c>
      <c r="F28" s="44">
        <v>1039.5</v>
      </c>
      <c r="G28" s="44">
        <v>956.19</v>
      </c>
      <c r="H28" s="44">
        <v>940.57</v>
      </c>
      <c r="I28" s="44">
        <v>1178.5</v>
      </c>
      <c r="J28" s="44">
        <v>1300.6600000000001</v>
      </c>
      <c r="K28" s="44">
        <v>1679.95</v>
      </c>
      <c r="L28" s="44">
        <v>1902.63</v>
      </c>
      <c r="M28" s="44">
        <v>1982.15</v>
      </c>
      <c r="N28" s="44">
        <v>2242.84</v>
      </c>
      <c r="O28" s="44">
        <v>2582.85</v>
      </c>
      <c r="P28" s="44">
        <v>2597.4499999999998</v>
      </c>
      <c r="Q28" s="44">
        <v>2545.9899999999998</v>
      </c>
      <c r="R28" s="44">
        <v>2127.06</v>
      </c>
      <c r="S28" s="44">
        <v>1903.52</v>
      </c>
      <c r="T28" s="44">
        <v>1802.78</v>
      </c>
      <c r="U28" s="44">
        <v>1821.79</v>
      </c>
      <c r="V28" s="44">
        <v>2122.3000000000002</v>
      </c>
      <c r="W28" s="44">
        <v>2022.29</v>
      </c>
      <c r="X28" s="44">
        <v>1971.54</v>
      </c>
      <c r="Y28" s="44">
        <v>2198.65</v>
      </c>
      <c r="Z28" s="44">
        <v>1960.15</v>
      </c>
      <c r="AA28" s="44">
        <v>1700.92</v>
      </c>
    </row>
    <row r="29" spans="1:27" ht="12.75" hidden="1" customHeight="1" outlineLevel="1" x14ac:dyDescent="0.3">
      <c r="A29" s="99" t="s">
        <v>2436</v>
      </c>
      <c r="B29" s="63" t="s">
        <v>90</v>
      </c>
      <c r="C29" s="43" t="s">
        <v>79</v>
      </c>
      <c r="D29" s="44">
        <f t="shared" ref="D29:AA29" si="13">$D$9</f>
        <v>72.2</v>
      </c>
      <c r="E29" s="44">
        <f t="shared" si="13"/>
        <v>72.2</v>
      </c>
      <c r="F29" s="44">
        <f t="shared" si="13"/>
        <v>72.2</v>
      </c>
      <c r="G29" s="44">
        <f t="shared" si="13"/>
        <v>72.2</v>
      </c>
      <c r="H29" s="44">
        <f t="shared" si="13"/>
        <v>72.2</v>
      </c>
      <c r="I29" s="44">
        <f t="shared" si="13"/>
        <v>72.2</v>
      </c>
      <c r="J29" s="44">
        <f t="shared" si="13"/>
        <v>72.2</v>
      </c>
      <c r="K29" s="44">
        <f t="shared" si="13"/>
        <v>72.2</v>
      </c>
      <c r="L29" s="44">
        <f t="shared" si="13"/>
        <v>72.2</v>
      </c>
      <c r="M29" s="44">
        <f t="shared" si="13"/>
        <v>72.2</v>
      </c>
      <c r="N29" s="44">
        <f t="shared" si="13"/>
        <v>72.2</v>
      </c>
      <c r="O29" s="44">
        <f t="shared" si="13"/>
        <v>72.2</v>
      </c>
      <c r="P29" s="44">
        <f t="shared" si="13"/>
        <v>72.2</v>
      </c>
      <c r="Q29" s="44">
        <f t="shared" si="13"/>
        <v>72.2</v>
      </c>
      <c r="R29" s="44">
        <f t="shared" si="13"/>
        <v>72.2</v>
      </c>
      <c r="S29" s="44">
        <f t="shared" si="13"/>
        <v>72.2</v>
      </c>
      <c r="T29" s="44">
        <f t="shared" si="13"/>
        <v>72.2</v>
      </c>
      <c r="U29" s="44">
        <f t="shared" si="13"/>
        <v>72.2</v>
      </c>
      <c r="V29" s="44">
        <f t="shared" si="13"/>
        <v>72.2</v>
      </c>
      <c r="W29" s="44">
        <f t="shared" si="13"/>
        <v>72.2</v>
      </c>
      <c r="X29" s="44">
        <f t="shared" si="13"/>
        <v>72.2</v>
      </c>
      <c r="Y29" s="44">
        <f t="shared" si="13"/>
        <v>72.2</v>
      </c>
      <c r="Z29" s="44">
        <f t="shared" si="13"/>
        <v>72.2</v>
      </c>
      <c r="AA29" s="44">
        <f t="shared" si="13"/>
        <v>72.2</v>
      </c>
    </row>
    <row r="30" spans="1:27" ht="12.75" hidden="1" customHeight="1" outlineLevel="1" x14ac:dyDescent="0.3">
      <c r="A30" s="99" t="s">
        <v>2437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2438</v>
      </c>
      <c r="B31" s="63" t="s">
        <v>81</v>
      </c>
      <c r="C31" s="43" t="s">
        <v>79</v>
      </c>
      <c r="D31" s="44">
        <f>$D$11</f>
        <v>464.08</v>
      </c>
      <c r="E31" s="44">
        <f t="shared" ref="E31:AA31" si="14">$D$11</f>
        <v>464.08</v>
      </c>
      <c r="F31" s="44">
        <f t="shared" si="14"/>
        <v>464.08</v>
      </c>
      <c r="G31" s="44">
        <f t="shared" si="14"/>
        <v>464.08</v>
      </c>
      <c r="H31" s="44">
        <f t="shared" si="14"/>
        <v>464.08</v>
      </c>
      <c r="I31" s="44">
        <f t="shared" si="14"/>
        <v>464.08</v>
      </c>
      <c r="J31" s="44">
        <f t="shared" si="14"/>
        <v>464.08</v>
      </c>
      <c r="K31" s="44">
        <f t="shared" si="14"/>
        <v>464.08</v>
      </c>
      <c r="L31" s="44">
        <f t="shared" si="14"/>
        <v>464.08</v>
      </c>
      <c r="M31" s="44">
        <f t="shared" si="14"/>
        <v>464.08</v>
      </c>
      <c r="N31" s="44">
        <f t="shared" si="14"/>
        <v>464.08</v>
      </c>
      <c r="O31" s="44">
        <f t="shared" si="14"/>
        <v>464.08</v>
      </c>
      <c r="P31" s="44">
        <f t="shared" si="14"/>
        <v>464.08</v>
      </c>
      <c r="Q31" s="44">
        <f t="shared" si="14"/>
        <v>464.08</v>
      </c>
      <c r="R31" s="44">
        <f t="shared" si="14"/>
        <v>464.08</v>
      </c>
      <c r="S31" s="44">
        <f t="shared" si="14"/>
        <v>464.08</v>
      </c>
      <c r="T31" s="44">
        <f t="shared" si="14"/>
        <v>464.08</v>
      </c>
      <c r="U31" s="44">
        <f t="shared" si="14"/>
        <v>464.08</v>
      </c>
      <c r="V31" s="44">
        <f t="shared" si="14"/>
        <v>464.08</v>
      </c>
      <c r="W31" s="44">
        <f t="shared" si="14"/>
        <v>464.08</v>
      </c>
      <c r="X31" s="44">
        <f t="shared" si="14"/>
        <v>464.08</v>
      </c>
      <c r="Y31" s="44">
        <f t="shared" si="14"/>
        <v>464.08</v>
      </c>
      <c r="Z31" s="44">
        <f t="shared" si="14"/>
        <v>464.08</v>
      </c>
      <c r="AA31" s="44">
        <f t="shared" si="14"/>
        <v>464.08</v>
      </c>
    </row>
    <row r="32" spans="1:27" ht="12.75" customHeight="1" collapsed="1" x14ac:dyDescent="0.3">
      <c r="A32" s="98" t="s">
        <v>2439</v>
      </c>
      <c r="B32" s="28" t="str">
        <f>"06"&amp;"."&amp;$B$801&amp;"."&amp;$B$802</f>
        <v>06.07.2024</v>
      </c>
      <c r="C32" s="90" t="s">
        <v>76</v>
      </c>
      <c r="D32" s="91">
        <f>ROUND(((D33+D34+D36+D35)/1000),5)</f>
        <v>1.86761</v>
      </c>
      <c r="E32" s="91">
        <f>ROUND(((E33+E34+E36+E35)/1000),5)</f>
        <v>1.7391300000000001</v>
      </c>
      <c r="F32" s="91">
        <f>ROUND(((F33+F34+F36+F35)/1000),5)</f>
        <v>1.56596</v>
      </c>
      <c r="G32" s="91">
        <f t="shared" ref="G32:AA32" si="15">ROUND(((G33+G34+G36+G35)/1000),5)</f>
        <v>1.4525300000000001</v>
      </c>
      <c r="H32" s="91">
        <f t="shared" si="15"/>
        <v>1.3732599999999999</v>
      </c>
      <c r="I32" s="91">
        <f t="shared" si="15"/>
        <v>1.59413</v>
      </c>
      <c r="J32" s="91">
        <f t="shared" si="15"/>
        <v>1.6991499999999999</v>
      </c>
      <c r="K32" s="91">
        <f t="shared" si="15"/>
        <v>1.9643200000000001</v>
      </c>
      <c r="L32" s="91">
        <f t="shared" si="15"/>
        <v>2.4019699999999999</v>
      </c>
      <c r="M32" s="91">
        <f t="shared" si="15"/>
        <v>2.6084800000000001</v>
      </c>
      <c r="N32" s="91">
        <f t="shared" si="15"/>
        <v>2.7625000000000002</v>
      </c>
      <c r="O32" s="91">
        <f t="shared" si="15"/>
        <v>2.80145</v>
      </c>
      <c r="P32" s="91">
        <f t="shared" si="15"/>
        <v>2.81128</v>
      </c>
      <c r="Q32" s="91">
        <f t="shared" si="15"/>
        <v>2.8063899999999999</v>
      </c>
      <c r="R32" s="91">
        <f t="shared" si="15"/>
        <v>2.8136800000000002</v>
      </c>
      <c r="S32" s="91">
        <f t="shared" si="15"/>
        <v>2.82321</v>
      </c>
      <c r="T32" s="91">
        <f t="shared" si="15"/>
        <v>2.82003</v>
      </c>
      <c r="U32" s="91">
        <f t="shared" si="15"/>
        <v>2.7987500000000001</v>
      </c>
      <c r="V32" s="91">
        <f t="shared" si="15"/>
        <v>2.7801900000000002</v>
      </c>
      <c r="W32" s="91">
        <f t="shared" si="15"/>
        <v>2.7044000000000001</v>
      </c>
      <c r="X32" s="91">
        <f t="shared" si="15"/>
        <v>2.6280000000000001</v>
      </c>
      <c r="Y32" s="91">
        <f t="shared" si="15"/>
        <v>2.5971600000000001</v>
      </c>
      <c r="Z32" s="91">
        <f t="shared" si="15"/>
        <v>2.4212500000000001</v>
      </c>
      <c r="AA32" s="91">
        <f t="shared" si="15"/>
        <v>2.1695099999999998</v>
      </c>
    </row>
    <row r="33" spans="1:27" ht="12.75" hidden="1" customHeight="1" outlineLevel="1" x14ac:dyDescent="0.3">
      <c r="A33" s="99" t="s">
        <v>2440</v>
      </c>
      <c r="B33" s="63" t="s">
        <v>238</v>
      </c>
      <c r="C33" s="43" t="s">
        <v>79</v>
      </c>
      <c r="D33" s="44">
        <v>1326.52</v>
      </c>
      <c r="E33" s="44">
        <v>1198.04</v>
      </c>
      <c r="F33" s="44">
        <v>1024.8699999999999</v>
      </c>
      <c r="G33" s="44">
        <v>911.44</v>
      </c>
      <c r="H33" s="44">
        <v>832.17</v>
      </c>
      <c r="I33" s="44">
        <v>1053.04</v>
      </c>
      <c r="J33" s="44">
        <v>1158.06</v>
      </c>
      <c r="K33" s="44">
        <v>1423.23</v>
      </c>
      <c r="L33" s="44">
        <v>1860.88</v>
      </c>
      <c r="M33" s="44">
        <v>2067.39</v>
      </c>
      <c r="N33" s="44">
        <v>2221.41</v>
      </c>
      <c r="O33" s="44">
        <v>2260.36</v>
      </c>
      <c r="P33" s="44">
        <v>2270.19</v>
      </c>
      <c r="Q33" s="44">
        <v>2265.3000000000002</v>
      </c>
      <c r="R33" s="44">
        <v>2272.59</v>
      </c>
      <c r="S33" s="44">
        <v>2282.12</v>
      </c>
      <c r="T33" s="44">
        <v>2278.94</v>
      </c>
      <c r="U33" s="44">
        <v>2257.66</v>
      </c>
      <c r="V33" s="44">
        <v>2239.1</v>
      </c>
      <c r="W33" s="44">
        <v>2163.31</v>
      </c>
      <c r="X33" s="44">
        <v>2086.91</v>
      </c>
      <c r="Y33" s="44">
        <v>2056.0700000000002</v>
      </c>
      <c r="Z33" s="44">
        <v>1880.16</v>
      </c>
      <c r="AA33" s="44">
        <v>1628.42</v>
      </c>
    </row>
    <row r="34" spans="1:27" ht="12.75" hidden="1" customHeight="1" outlineLevel="1" x14ac:dyDescent="0.3">
      <c r="A34" s="99" t="s">
        <v>2441</v>
      </c>
      <c r="B34" s="63" t="s">
        <v>90</v>
      </c>
      <c r="C34" s="43" t="s">
        <v>79</v>
      </c>
      <c r="D34" s="44">
        <f t="shared" ref="D34:AA34" si="16">$D$9</f>
        <v>72.2</v>
      </c>
      <c r="E34" s="44">
        <f t="shared" si="16"/>
        <v>72.2</v>
      </c>
      <c r="F34" s="44">
        <f t="shared" si="16"/>
        <v>72.2</v>
      </c>
      <c r="G34" s="44">
        <f t="shared" si="16"/>
        <v>72.2</v>
      </c>
      <c r="H34" s="44">
        <f t="shared" si="16"/>
        <v>72.2</v>
      </c>
      <c r="I34" s="44">
        <f t="shared" si="16"/>
        <v>72.2</v>
      </c>
      <c r="J34" s="44">
        <f t="shared" si="16"/>
        <v>72.2</v>
      </c>
      <c r="K34" s="44">
        <f t="shared" si="16"/>
        <v>72.2</v>
      </c>
      <c r="L34" s="44">
        <f t="shared" si="16"/>
        <v>72.2</v>
      </c>
      <c r="M34" s="44">
        <f t="shared" si="16"/>
        <v>72.2</v>
      </c>
      <c r="N34" s="44">
        <f t="shared" si="16"/>
        <v>72.2</v>
      </c>
      <c r="O34" s="44">
        <f t="shared" si="16"/>
        <v>72.2</v>
      </c>
      <c r="P34" s="44">
        <f t="shared" si="16"/>
        <v>72.2</v>
      </c>
      <c r="Q34" s="44">
        <f t="shared" si="16"/>
        <v>72.2</v>
      </c>
      <c r="R34" s="44">
        <f t="shared" si="16"/>
        <v>72.2</v>
      </c>
      <c r="S34" s="44">
        <f t="shared" si="16"/>
        <v>72.2</v>
      </c>
      <c r="T34" s="44">
        <f t="shared" si="16"/>
        <v>72.2</v>
      </c>
      <c r="U34" s="44">
        <f t="shared" si="16"/>
        <v>72.2</v>
      </c>
      <c r="V34" s="44">
        <f t="shared" si="16"/>
        <v>72.2</v>
      </c>
      <c r="W34" s="44">
        <f t="shared" si="16"/>
        <v>72.2</v>
      </c>
      <c r="X34" s="44">
        <f t="shared" si="16"/>
        <v>72.2</v>
      </c>
      <c r="Y34" s="44">
        <f t="shared" si="16"/>
        <v>72.2</v>
      </c>
      <c r="Z34" s="44">
        <f t="shared" si="16"/>
        <v>72.2</v>
      </c>
      <c r="AA34" s="44">
        <f t="shared" si="16"/>
        <v>72.2</v>
      </c>
    </row>
    <row r="35" spans="1:27" ht="12.75" hidden="1" customHeight="1" outlineLevel="1" x14ac:dyDescent="0.3">
      <c r="A35" s="99" t="s">
        <v>2442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2443</v>
      </c>
      <c r="B36" s="63" t="s">
        <v>81</v>
      </c>
      <c r="C36" s="43" t="s">
        <v>79</v>
      </c>
      <c r="D36" s="44">
        <f>$D$11</f>
        <v>464.08</v>
      </c>
      <c r="E36" s="44">
        <f t="shared" ref="E36:AA36" si="17">$D$11</f>
        <v>464.08</v>
      </c>
      <c r="F36" s="44">
        <f t="shared" si="17"/>
        <v>464.08</v>
      </c>
      <c r="G36" s="44">
        <f t="shared" si="17"/>
        <v>464.08</v>
      </c>
      <c r="H36" s="44">
        <f t="shared" si="17"/>
        <v>464.08</v>
      </c>
      <c r="I36" s="44">
        <f t="shared" si="17"/>
        <v>464.08</v>
      </c>
      <c r="J36" s="44">
        <f t="shared" si="17"/>
        <v>464.08</v>
      </c>
      <c r="K36" s="44">
        <f t="shared" si="17"/>
        <v>464.08</v>
      </c>
      <c r="L36" s="44">
        <f t="shared" si="17"/>
        <v>464.08</v>
      </c>
      <c r="M36" s="44">
        <f t="shared" si="17"/>
        <v>464.08</v>
      </c>
      <c r="N36" s="44">
        <f t="shared" si="17"/>
        <v>464.08</v>
      </c>
      <c r="O36" s="44">
        <f t="shared" si="17"/>
        <v>464.08</v>
      </c>
      <c r="P36" s="44">
        <f t="shared" si="17"/>
        <v>464.08</v>
      </c>
      <c r="Q36" s="44">
        <f t="shared" si="17"/>
        <v>464.08</v>
      </c>
      <c r="R36" s="44">
        <f t="shared" si="17"/>
        <v>464.08</v>
      </c>
      <c r="S36" s="44">
        <f t="shared" si="17"/>
        <v>464.08</v>
      </c>
      <c r="T36" s="44">
        <f t="shared" si="17"/>
        <v>464.08</v>
      </c>
      <c r="U36" s="44">
        <f t="shared" si="17"/>
        <v>464.08</v>
      </c>
      <c r="V36" s="44">
        <f t="shared" si="17"/>
        <v>464.08</v>
      </c>
      <c r="W36" s="44">
        <f t="shared" si="17"/>
        <v>464.08</v>
      </c>
      <c r="X36" s="44">
        <f t="shared" si="17"/>
        <v>464.08</v>
      </c>
      <c r="Y36" s="44">
        <f t="shared" si="17"/>
        <v>464.08</v>
      </c>
      <c r="Z36" s="44">
        <f t="shared" si="17"/>
        <v>464.08</v>
      </c>
      <c r="AA36" s="44">
        <f t="shared" si="17"/>
        <v>464.08</v>
      </c>
    </row>
    <row r="37" spans="1:27" ht="12.75" customHeight="1" collapsed="1" x14ac:dyDescent="0.3">
      <c r="A37" s="98" t="s">
        <v>2444</v>
      </c>
      <c r="B37" s="28" t="str">
        <f>"07"&amp;"."&amp;$B$801&amp;"."&amp;$B$802</f>
        <v>07.07.2024</v>
      </c>
      <c r="C37" s="90" t="s">
        <v>76</v>
      </c>
      <c r="D37" s="91">
        <f>ROUND(((D38+D39+D41+D40)/1000),5)</f>
        <v>1.8632</v>
      </c>
      <c r="E37" s="91">
        <f>ROUND(((E38+E39+E41+E40)/1000),5)</f>
        <v>1.7411300000000001</v>
      </c>
      <c r="F37" s="91">
        <f>ROUND(((F38+F39+F41+F40)/1000),5)</f>
        <v>1.5749299999999999</v>
      </c>
      <c r="G37" s="91">
        <f t="shared" ref="G37:AA37" si="18">ROUND(((G38+G39+G41+G40)/1000),5)</f>
        <v>1.4238900000000001</v>
      </c>
      <c r="H37" s="91">
        <f t="shared" si="18"/>
        <v>0.55039000000000005</v>
      </c>
      <c r="I37" s="91">
        <f t="shared" si="18"/>
        <v>0.57489000000000001</v>
      </c>
      <c r="J37" s="91">
        <f t="shared" si="18"/>
        <v>1.39595</v>
      </c>
      <c r="K37" s="91">
        <f t="shared" si="18"/>
        <v>1.7936700000000001</v>
      </c>
      <c r="L37" s="91">
        <f t="shared" si="18"/>
        <v>2.21305</v>
      </c>
      <c r="M37" s="91">
        <f t="shared" si="18"/>
        <v>2.5004</v>
      </c>
      <c r="N37" s="91">
        <f t="shared" si="18"/>
        <v>2.6558799999999998</v>
      </c>
      <c r="O37" s="91">
        <f t="shared" si="18"/>
        <v>2.7150599999999998</v>
      </c>
      <c r="P37" s="91">
        <f t="shared" si="18"/>
        <v>2.7230300000000001</v>
      </c>
      <c r="Q37" s="91">
        <f t="shared" si="18"/>
        <v>2.7841300000000002</v>
      </c>
      <c r="R37" s="91">
        <f t="shared" si="18"/>
        <v>2.7879900000000002</v>
      </c>
      <c r="S37" s="91">
        <f t="shared" si="18"/>
        <v>2.6758099999999998</v>
      </c>
      <c r="T37" s="91">
        <f t="shared" si="18"/>
        <v>2.67679</v>
      </c>
      <c r="U37" s="91">
        <f t="shared" si="18"/>
        <v>2.6734</v>
      </c>
      <c r="V37" s="91">
        <f t="shared" si="18"/>
        <v>2.69353</v>
      </c>
      <c r="W37" s="91">
        <f t="shared" si="18"/>
        <v>2.65035</v>
      </c>
      <c r="X37" s="91">
        <f t="shared" si="18"/>
        <v>2.53668</v>
      </c>
      <c r="Y37" s="91">
        <f t="shared" si="18"/>
        <v>2.58805</v>
      </c>
      <c r="Z37" s="91">
        <f t="shared" si="18"/>
        <v>2.4197600000000001</v>
      </c>
      <c r="AA37" s="91">
        <f t="shared" si="18"/>
        <v>2.16675</v>
      </c>
    </row>
    <row r="38" spans="1:27" ht="12.75" hidden="1" customHeight="1" outlineLevel="1" x14ac:dyDescent="0.3">
      <c r="A38" s="99" t="s">
        <v>2445</v>
      </c>
      <c r="B38" s="63" t="s">
        <v>238</v>
      </c>
      <c r="C38" s="43" t="s">
        <v>79</v>
      </c>
      <c r="D38" s="44">
        <v>1322.11</v>
      </c>
      <c r="E38" s="44">
        <v>1200.04</v>
      </c>
      <c r="F38" s="44">
        <v>1033.8399999999999</v>
      </c>
      <c r="G38" s="44">
        <v>882.8</v>
      </c>
      <c r="H38" s="44">
        <v>9.3000000000000007</v>
      </c>
      <c r="I38" s="44">
        <v>33.799999999999997</v>
      </c>
      <c r="J38" s="44">
        <v>854.86</v>
      </c>
      <c r="K38" s="44">
        <v>1252.58</v>
      </c>
      <c r="L38" s="44">
        <v>1671.96</v>
      </c>
      <c r="M38" s="44">
        <v>1959.31</v>
      </c>
      <c r="N38" s="44">
        <v>2114.79</v>
      </c>
      <c r="O38" s="44">
        <v>2173.9699999999998</v>
      </c>
      <c r="P38" s="44">
        <v>2181.94</v>
      </c>
      <c r="Q38" s="44">
        <v>2243.04</v>
      </c>
      <c r="R38" s="44">
        <v>2246.9</v>
      </c>
      <c r="S38" s="44">
        <v>2134.7199999999998</v>
      </c>
      <c r="T38" s="44">
        <v>2135.6999999999998</v>
      </c>
      <c r="U38" s="44">
        <v>2132.31</v>
      </c>
      <c r="V38" s="44">
        <v>2152.44</v>
      </c>
      <c r="W38" s="44">
        <v>2109.2600000000002</v>
      </c>
      <c r="X38" s="44">
        <v>1995.59</v>
      </c>
      <c r="Y38" s="44">
        <v>2046.96</v>
      </c>
      <c r="Z38" s="44">
        <v>1878.67</v>
      </c>
      <c r="AA38" s="44">
        <v>1625.66</v>
      </c>
    </row>
    <row r="39" spans="1:27" ht="12.75" hidden="1" customHeight="1" outlineLevel="1" x14ac:dyDescent="0.3">
      <c r="A39" s="99" t="s">
        <v>2446</v>
      </c>
      <c r="B39" s="63" t="s">
        <v>90</v>
      </c>
      <c r="C39" s="43" t="s">
        <v>79</v>
      </c>
      <c r="D39" s="44">
        <f t="shared" ref="D39:AA39" si="19">$D$9</f>
        <v>72.2</v>
      </c>
      <c r="E39" s="44">
        <f t="shared" si="19"/>
        <v>72.2</v>
      </c>
      <c r="F39" s="44">
        <f t="shared" si="19"/>
        <v>72.2</v>
      </c>
      <c r="G39" s="44">
        <f t="shared" si="19"/>
        <v>72.2</v>
      </c>
      <c r="H39" s="44">
        <f t="shared" si="19"/>
        <v>72.2</v>
      </c>
      <c r="I39" s="44">
        <f t="shared" si="19"/>
        <v>72.2</v>
      </c>
      <c r="J39" s="44">
        <f t="shared" si="19"/>
        <v>72.2</v>
      </c>
      <c r="K39" s="44">
        <f t="shared" si="19"/>
        <v>72.2</v>
      </c>
      <c r="L39" s="44">
        <f t="shared" si="19"/>
        <v>72.2</v>
      </c>
      <c r="M39" s="44">
        <f t="shared" si="19"/>
        <v>72.2</v>
      </c>
      <c r="N39" s="44">
        <f t="shared" si="19"/>
        <v>72.2</v>
      </c>
      <c r="O39" s="44">
        <f t="shared" si="19"/>
        <v>72.2</v>
      </c>
      <c r="P39" s="44">
        <f t="shared" si="19"/>
        <v>72.2</v>
      </c>
      <c r="Q39" s="44">
        <f t="shared" si="19"/>
        <v>72.2</v>
      </c>
      <c r="R39" s="44">
        <f t="shared" si="19"/>
        <v>72.2</v>
      </c>
      <c r="S39" s="44">
        <f t="shared" si="19"/>
        <v>72.2</v>
      </c>
      <c r="T39" s="44">
        <f t="shared" si="19"/>
        <v>72.2</v>
      </c>
      <c r="U39" s="44">
        <f t="shared" si="19"/>
        <v>72.2</v>
      </c>
      <c r="V39" s="44">
        <f t="shared" si="19"/>
        <v>72.2</v>
      </c>
      <c r="W39" s="44">
        <f t="shared" si="19"/>
        <v>72.2</v>
      </c>
      <c r="X39" s="44">
        <f t="shared" si="19"/>
        <v>72.2</v>
      </c>
      <c r="Y39" s="44">
        <f t="shared" si="19"/>
        <v>72.2</v>
      </c>
      <c r="Z39" s="44">
        <f t="shared" si="19"/>
        <v>72.2</v>
      </c>
      <c r="AA39" s="44">
        <f t="shared" si="19"/>
        <v>72.2</v>
      </c>
    </row>
    <row r="40" spans="1:27" ht="12.75" hidden="1" customHeight="1" outlineLevel="1" x14ac:dyDescent="0.3">
      <c r="A40" s="99" t="s">
        <v>2447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2448</v>
      </c>
      <c r="B41" s="63" t="s">
        <v>81</v>
      </c>
      <c r="C41" s="43" t="s">
        <v>79</v>
      </c>
      <c r="D41" s="44">
        <f>$D$11</f>
        <v>464.08</v>
      </c>
      <c r="E41" s="44">
        <f t="shared" ref="E41:AA41" si="20">$D$11</f>
        <v>464.08</v>
      </c>
      <c r="F41" s="44">
        <f t="shared" si="20"/>
        <v>464.08</v>
      </c>
      <c r="G41" s="44">
        <f t="shared" si="20"/>
        <v>464.08</v>
      </c>
      <c r="H41" s="44">
        <f t="shared" si="20"/>
        <v>464.08</v>
      </c>
      <c r="I41" s="44">
        <f t="shared" si="20"/>
        <v>464.08</v>
      </c>
      <c r="J41" s="44">
        <f t="shared" si="20"/>
        <v>464.08</v>
      </c>
      <c r="K41" s="44">
        <f t="shared" si="20"/>
        <v>464.08</v>
      </c>
      <c r="L41" s="44">
        <f t="shared" si="20"/>
        <v>464.08</v>
      </c>
      <c r="M41" s="44">
        <f t="shared" si="20"/>
        <v>464.08</v>
      </c>
      <c r="N41" s="44">
        <f t="shared" si="20"/>
        <v>464.08</v>
      </c>
      <c r="O41" s="44">
        <f t="shared" si="20"/>
        <v>464.08</v>
      </c>
      <c r="P41" s="44">
        <f t="shared" si="20"/>
        <v>464.08</v>
      </c>
      <c r="Q41" s="44">
        <f t="shared" si="20"/>
        <v>464.08</v>
      </c>
      <c r="R41" s="44">
        <f t="shared" si="20"/>
        <v>464.08</v>
      </c>
      <c r="S41" s="44">
        <f t="shared" si="20"/>
        <v>464.08</v>
      </c>
      <c r="T41" s="44">
        <f t="shared" si="20"/>
        <v>464.08</v>
      </c>
      <c r="U41" s="44">
        <f t="shared" si="20"/>
        <v>464.08</v>
      </c>
      <c r="V41" s="44">
        <f t="shared" si="20"/>
        <v>464.08</v>
      </c>
      <c r="W41" s="44">
        <f t="shared" si="20"/>
        <v>464.08</v>
      </c>
      <c r="X41" s="44">
        <f t="shared" si="20"/>
        <v>464.08</v>
      </c>
      <c r="Y41" s="44">
        <f t="shared" si="20"/>
        <v>464.08</v>
      </c>
      <c r="Z41" s="44">
        <f t="shared" si="20"/>
        <v>464.08</v>
      </c>
      <c r="AA41" s="44">
        <f t="shared" si="20"/>
        <v>464.08</v>
      </c>
    </row>
    <row r="42" spans="1:27" ht="12.75" customHeight="1" collapsed="1" x14ac:dyDescent="0.3">
      <c r="A42" s="98" t="s">
        <v>2449</v>
      </c>
      <c r="B42" s="28" t="str">
        <f>"08"&amp;"."&amp;$B$801&amp;"."&amp;$B$802</f>
        <v>08.07.2024</v>
      </c>
      <c r="C42" s="90" t="s">
        <v>76</v>
      </c>
      <c r="D42" s="91">
        <f>ROUND(((D43+D44+D46+D45)/1000),5)</f>
        <v>1.8089599999999999</v>
      </c>
      <c r="E42" s="91">
        <f>ROUND(((E43+E44+E46+E45)/1000),5)</f>
        <v>1.7024900000000001</v>
      </c>
      <c r="F42" s="91">
        <f>ROUND(((F43+F44+F46+F45)/1000),5)</f>
        <v>1.5309999999999999</v>
      </c>
      <c r="G42" s="91">
        <f t="shared" ref="G42:AA42" si="21">ROUND(((G43+G44+G46+G45)/1000),5)</f>
        <v>1.3223199999999999</v>
      </c>
      <c r="H42" s="91">
        <f t="shared" si="21"/>
        <v>0.71843000000000001</v>
      </c>
      <c r="I42" s="91">
        <f t="shared" si="21"/>
        <v>1.6365700000000001</v>
      </c>
      <c r="J42" s="91">
        <f t="shared" si="21"/>
        <v>1.75424</v>
      </c>
      <c r="K42" s="91">
        <f t="shared" si="21"/>
        <v>2.19875</v>
      </c>
      <c r="L42" s="91">
        <f t="shared" si="21"/>
        <v>2.57585</v>
      </c>
      <c r="M42" s="91">
        <f t="shared" si="21"/>
        <v>2.8499400000000001</v>
      </c>
      <c r="N42" s="91">
        <f t="shared" si="21"/>
        <v>2.92096</v>
      </c>
      <c r="O42" s="91">
        <f t="shared" si="21"/>
        <v>2.9352</v>
      </c>
      <c r="P42" s="91">
        <f t="shared" si="21"/>
        <v>2.9613200000000002</v>
      </c>
      <c r="Q42" s="91">
        <f t="shared" si="21"/>
        <v>3.0853700000000002</v>
      </c>
      <c r="R42" s="91">
        <f t="shared" si="21"/>
        <v>3.0866400000000001</v>
      </c>
      <c r="S42" s="91">
        <f t="shared" si="21"/>
        <v>3.1611500000000001</v>
      </c>
      <c r="T42" s="91">
        <f t="shared" si="21"/>
        <v>3.0541200000000002</v>
      </c>
      <c r="U42" s="91">
        <f t="shared" si="21"/>
        <v>3.00454</v>
      </c>
      <c r="V42" s="91">
        <f t="shared" si="21"/>
        <v>2.9424700000000001</v>
      </c>
      <c r="W42" s="91">
        <f t="shared" si="21"/>
        <v>2.8300299999999998</v>
      </c>
      <c r="X42" s="91">
        <f t="shared" si="21"/>
        <v>2.6598700000000002</v>
      </c>
      <c r="Y42" s="91">
        <f t="shared" si="21"/>
        <v>2.6298699999999999</v>
      </c>
      <c r="Z42" s="91">
        <f t="shared" si="21"/>
        <v>2.35364</v>
      </c>
      <c r="AA42" s="91">
        <f t="shared" si="21"/>
        <v>2.0979399999999999</v>
      </c>
    </row>
    <row r="43" spans="1:27" ht="12.75" hidden="1" customHeight="1" outlineLevel="1" x14ac:dyDescent="0.3">
      <c r="A43" s="99" t="s">
        <v>2450</v>
      </c>
      <c r="B43" s="63" t="s">
        <v>238</v>
      </c>
      <c r="C43" s="43" t="s">
        <v>79</v>
      </c>
      <c r="D43" s="44">
        <v>1267.8699999999999</v>
      </c>
      <c r="E43" s="44">
        <v>1161.4000000000001</v>
      </c>
      <c r="F43" s="44">
        <v>989.91</v>
      </c>
      <c r="G43" s="44">
        <v>781.23</v>
      </c>
      <c r="H43" s="44">
        <v>177.34</v>
      </c>
      <c r="I43" s="44">
        <v>1095.48</v>
      </c>
      <c r="J43" s="44">
        <v>1213.1500000000001</v>
      </c>
      <c r="K43" s="44">
        <v>1657.66</v>
      </c>
      <c r="L43" s="44">
        <v>2034.76</v>
      </c>
      <c r="M43" s="44">
        <v>2308.85</v>
      </c>
      <c r="N43" s="44">
        <v>2379.87</v>
      </c>
      <c r="O43" s="44">
        <v>2394.11</v>
      </c>
      <c r="P43" s="44">
        <v>2420.23</v>
      </c>
      <c r="Q43" s="44">
        <v>2544.2800000000002</v>
      </c>
      <c r="R43" s="44">
        <v>2545.5500000000002</v>
      </c>
      <c r="S43" s="44">
        <v>2620.06</v>
      </c>
      <c r="T43" s="44">
        <v>2513.0300000000002</v>
      </c>
      <c r="U43" s="44">
        <v>2463.4499999999998</v>
      </c>
      <c r="V43" s="44">
        <v>2401.38</v>
      </c>
      <c r="W43" s="44">
        <v>2288.94</v>
      </c>
      <c r="X43" s="44">
        <v>2118.7800000000002</v>
      </c>
      <c r="Y43" s="44">
        <v>2088.7800000000002</v>
      </c>
      <c r="Z43" s="44">
        <v>1812.55</v>
      </c>
      <c r="AA43" s="44">
        <v>1556.85</v>
      </c>
    </row>
    <row r="44" spans="1:27" ht="12.75" hidden="1" customHeight="1" outlineLevel="1" x14ac:dyDescent="0.3">
      <c r="A44" s="99" t="s">
        <v>2451</v>
      </c>
      <c r="B44" s="63" t="s">
        <v>90</v>
      </c>
      <c r="C44" s="43" t="s">
        <v>79</v>
      </c>
      <c r="D44" s="44">
        <f t="shared" ref="D44:AA44" si="22">$D$9</f>
        <v>72.2</v>
      </c>
      <c r="E44" s="44">
        <f t="shared" si="22"/>
        <v>72.2</v>
      </c>
      <c r="F44" s="44">
        <f t="shared" si="22"/>
        <v>72.2</v>
      </c>
      <c r="G44" s="44">
        <f t="shared" si="22"/>
        <v>72.2</v>
      </c>
      <c r="H44" s="44">
        <f t="shared" si="22"/>
        <v>72.2</v>
      </c>
      <c r="I44" s="44">
        <f t="shared" si="22"/>
        <v>72.2</v>
      </c>
      <c r="J44" s="44">
        <f t="shared" si="22"/>
        <v>72.2</v>
      </c>
      <c r="K44" s="44">
        <f t="shared" si="22"/>
        <v>72.2</v>
      </c>
      <c r="L44" s="44">
        <f t="shared" si="22"/>
        <v>72.2</v>
      </c>
      <c r="M44" s="44">
        <f t="shared" si="22"/>
        <v>72.2</v>
      </c>
      <c r="N44" s="44">
        <f t="shared" si="22"/>
        <v>72.2</v>
      </c>
      <c r="O44" s="44">
        <f t="shared" si="22"/>
        <v>72.2</v>
      </c>
      <c r="P44" s="44">
        <f t="shared" si="22"/>
        <v>72.2</v>
      </c>
      <c r="Q44" s="44">
        <f t="shared" si="22"/>
        <v>72.2</v>
      </c>
      <c r="R44" s="44">
        <f t="shared" si="22"/>
        <v>72.2</v>
      </c>
      <c r="S44" s="44">
        <f t="shared" si="22"/>
        <v>72.2</v>
      </c>
      <c r="T44" s="44">
        <f t="shared" si="22"/>
        <v>72.2</v>
      </c>
      <c r="U44" s="44">
        <f t="shared" si="22"/>
        <v>72.2</v>
      </c>
      <c r="V44" s="44">
        <f t="shared" si="22"/>
        <v>72.2</v>
      </c>
      <c r="W44" s="44">
        <f t="shared" si="22"/>
        <v>72.2</v>
      </c>
      <c r="X44" s="44">
        <f t="shared" si="22"/>
        <v>72.2</v>
      </c>
      <c r="Y44" s="44">
        <f t="shared" si="22"/>
        <v>72.2</v>
      </c>
      <c r="Z44" s="44">
        <f t="shared" si="22"/>
        <v>72.2</v>
      </c>
      <c r="AA44" s="44">
        <f t="shared" si="22"/>
        <v>72.2</v>
      </c>
    </row>
    <row r="45" spans="1:27" ht="12.75" hidden="1" customHeight="1" outlineLevel="1" x14ac:dyDescent="0.3">
      <c r="A45" s="99" t="s">
        <v>2452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2453</v>
      </c>
      <c r="B46" s="63" t="s">
        <v>81</v>
      </c>
      <c r="C46" s="43" t="s">
        <v>79</v>
      </c>
      <c r="D46" s="44">
        <f>$D$11</f>
        <v>464.08</v>
      </c>
      <c r="E46" s="44">
        <f t="shared" ref="E46:AA46" si="23">$D$11</f>
        <v>464.08</v>
      </c>
      <c r="F46" s="44">
        <f t="shared" si="23"/>
        <v>464.08</v>
      </c>
      <c r="G46" s="44">
        <f t="shared" si="23"/>
        <v>464.08</v>
      </c>
      <c r="H46" s="44">
        <f t="shared" si="23"/>
        <v>464.08</v>
      </c>
      <c r="I46" s="44">
        <f t="shared" si="23"/>
        <v>464.08</v>
      </c>
      <c r="J46" s="44">
        <f t="shared" si="23"/>
        <v>464.08</v>
      </c>
      <c r="K46" s="44">
        <f t="shared" si="23"/>
        <v>464.08</v>
      </c>
      <c r="L46" s="44">
        <f t="shared" si="23"/>
        <v>464.08</v>
      </c>
      <c r="M46" s="44">
        <f t="shared" si="23"/>
        <v>464.08</v>
      </c>
      <c r="N46" s="44">
        <f t="shared" si="23"/>
        <v>464.08</v>
      </c>
      <c r="O46" s="44">
        <f t="shared" si="23"/>
        <v>464.08</v>
      </c>
      <c r="P46" s="44">
        <f t="shared" si="23"/>
        <v>464.08</v>
      </c>
      <c r="Q46" s="44">
        <f t="shared" si="23"/>
        <v>464.08</v>
      </c>
      <c r="R46" s="44">
        <f t="shared" si="23"/>
        <v>464.08</v>
      </c>
      <c r="S46" s="44">
        <f t="shared" si="23"/>
        <v>464.08</v>
      </c>
      <c r="T46" s="44">
        <f t="shared" si="23"/>
        <v>464.08</v>
      </c>
      <c r="U46" s="44">
        <f t="shared" si="23"/>
        <v>464.08</v>
      </c>
      <c r="V46" s="44">
        <f t="shared" si="23"/>
        <v>464.08</v>
      </c>
      <c r="W46" s="44">
        <f t="shared" si="23"/>
        <v>464.08</v>
      </c>
      <c r="X46" s="44">
        <f t="shared" si="23"/>
        <v>464.08</v>
      </c>
      <c r="Y46" s="44">
        <f t="shared" si="23"/>
        <v>464.08</v>
      </c>
      <c r="Z46" s="44">
        <f t="shared" si="23"/>
        <v>464.08</v>
      </c>
      <c r="AA46" s="44">
        <f t="shared" si="23"/>
        <v>464.08</v>
      </c>
    </row>
    <row r="47" spans="1:27" ht="12.75" customHeight="1" collapsed="1" x14ac:dyDescent="0.3">
      <c r="A47" s="98" t="s">
        <v>2454</v>
      </c>
      <c r="B47" s="28" t="str">
        <f>"09"&amp;"."&amp;$B$801&amp;"."&amp;$B$802</f>
        <v>09.07.2024</v>
      </c>
      <c r="C47" s="90" t="s">
        <v>76</v>
      </c>
      <c r="D47" s="91">
        <f>ROUND(((D48+D49+D51+D50)/1000),5)</f>
        <v>1.7581599999999999</v>
      </c>
      <c r="E47" s="91">
        <f>ROUND(((E48+E49+E51+E50)/1000),5)</f>
        <v>1.5951299999999999</v>
      </c>
      <c r="F47" s="91">
        <f>ROUND(((F48+F49+F51+F50)/1000),5)</f>
        <v>1.4196899999999999</v>
      </c>
      <c r="G47" s="91">
        <f t="shared" ref="G47:AA47" si="24">ROUND(((G48+G49+G51+G50)/1000),5)</f>
        <v>1.0319400000000001</v>
      </c>
      <c r="H47" s="91">
        <f t="shared" si="24"/>
        <v>0.72970000000000002</v>
      </c>
      <c r="I47" s="91">
        <f t="shared" si="24"/>
        <v>1.5555300000000001</v>
      </c>
      <c r="J47" s="91">
        <f t="shared" si="24"/>
        <v>1.7140599999999999</v>
      </c>
      <c r="K47" s="91">
        <f t="shared" si="24"/>
        <v>2.0140899999999999</v>
      </c>
      <c r="L47" s="91">
        <f t="shared" si="24"/>
        <v>2.4096799999999998</v>
      </c>
      <c r="M47" s="91">
        <f t="shared" si="24"/>
        <v>2.7139099999999998</v>
      </c>
      <c r="N47" s="91">
        <f t="shared" si="24"/>
        <v>2.7882600000000002</v>
      </c>
      <c r="O47" s="91">
        <f t="shared" si="24"/>
        <v>2.8530199999999999</v>
      </c>
      <c r="P47" s="91">
        <f t="shared" si="24"/>
        <v>3.03267</v>
      </c>
      <c r="Q47" s="91">
        <f t="shared" si="24"/>
        <v>2.9116</v>
      </c>
      <c r="R47" s="91">
        <f t="shared" si="24"/>
        <v>2.9419400000000002</v>
      </c>
      <c r="S47" s="91">
        <f t="shared" si="24"/>
        <v>3.0633499999999998</v>
      </c>
      <c r="T47" s="91">
        <f t="shared" si="24"/>
        <v>2.9369399999999999</v>
      </c>
      <c r="U47" s="91">
        <f t="shared" si="24"/>
        <v>2.9285299999999999</v>
      </c>
      <c r="V47" s="91">
        <f t="shared" si="24"/>
        <v>2.6732499999999999</v>
      </c>
      <c r="W47" s="91">
        <f t="shared" si="24"/>
        <v>2.67726</v>
      </c>
      <c r="X47" s="91">
        <f t="shared" si="24"/>
        <v>2.56027</v>
      </c>
      <c r="Y47" s="91">
        <f t="shared" si="24"/>
        <v>2.5350899999999998</v>
      </c>
      <c r="Z47" s="91">
        <f t="shared" si="24"/>
        <v>2.3182700000000001</v>
      </c>
      <c r="AA47" s="91">
        <f t="shared" si="24"/>
        <v>1.9672400000000001</v>
      </c>
    </row>
    <row r="48" spans="1:27" ht="12.75" hidden="1" customHeight="1" outlineLevel="1" x14ac:dyDescent="0.3">
      <c r="A48" s="99" t="s">
        <v>2455</v>
      </c>
      <c r="B48" s="63" t="s">
        <v>238</v>
      </c>
      <c r="C48" s="43" t="s">
        <v>79</v>
      </c>
      <c r="D48" s="44">
        <v>1217.07</v>
      </c>
      <c r="E48" s="44">
        <v>1054.04</v>
      </c>
      <c r="F48" s="44">
        <v>878.6</v>
      </c>
      <c r="G48" s="44">
        <v>490.85</v>
      </c>
      <c r="H48" s="44">
        <v>188.61</v>
      </c>
      <c r="I48" s="44">
        <v>1014.44</v>
      </c>
      <c r="J48" s="44">
        <v>1172.97</v>
      </c>
      <c r="K48" s="44">
        <v>1473</v>
      </c>
      <c r="L48" s="44">
        <v>1868.59</v>
      </c>
      <c r="M48" s="44">
        <v>2172.8200000000002</v>
      </c>
      <c r="N48" s="44">
        <v>2247.17</v>
      </c>
      <c r="O48" s="44">
        <v>2311.9299999999998</v>
      </c>
      <c r="P48" s="44">
        <v>2491.58</v>
      </c>
      <c r="Q48" s="44">
        <v>2370.5100000000002</v>
      </c>
      <c r="R48" s="44">
        <v>2400.85</v>
      </c>
      <c r="S48" s="44">
        <v>2522.2600000000002</v>
      </c>
      <c r="T48" s="44">
        <v>2395.85</v>
      </c>
      <c r="U48" s="44">
        <v>2387.44</v>
      </c>
      <c r="V48" s="44">
        <v>2132.16</v>
      </c>
      <c r="W48" s="44">
        <v>2136.17</v>
      </c>
      <c r="X48" s="44">
        <v>2019.18</v>
      </c>
      <c r="Y48" s="44">
        <v>1994</v>
      </c>
      <c r="Z48" s="44">
        <v>1777.18</v>
      </c>
      <c r="AA48" s="44">
        <v>1426.15</v>
      </c>
    </row>
    <row r="49" spans="1:27" ht="12.75" hidden="1" customHeight="1" outlineLevel="1" x14ac:dyDescent="0.3">
      <c r="A49" s="99" t="s">
        <v>2456</v>
      </c>
      <c r="B49" s="63" t="s">
        <v>90</v>
      </c>
      <c r="C49" s="43" t="s">
        <v>79</v>
      </c>
      <c r="D49" s="44">
        <f t="shared" ref="D49:AA49" si="25">$D$9</f>
        <v>72.2</v>
      </c>
      <c r="E49" s="44">
        <f t="shared" si="25"/>
        <v>72.2</v>
      </c>
      <c r="F49" s="44">
        <f t="shared" si="25"/>
        <v>72.2</v>
      </c>
      <c r="G49" s="44">
        <f t="shared" si="25"/>
        <v>72.2</v>
      </c>
      <c r="H49" s="44">
        <f t="shared" si="25"/>
        <v>72.2</v>
      </c>
      <c r="I49" s="44">
        <f t="shared" si="25"/>
        <v>72.2</v>
      </c>
      <c r="J49" s="44">
        <f t="shared" si="25"/>
        <v>72.2</v>
      </c>
      <c r="K49" s="44">
        <f t="shared" si="25"/>
        <v>72.2</v>
      </c>
      <c r="L49" s="44">
        <f t="shared" si="25"/>
        <v>72.2</v>
      </c>
      <c r="M49" s="44">
        <f t="shared" si="25"/>
        <v>72.2</v>
      </c>
      <c r="N49" s="44">
        <f t="shared" si="25"/>
        <v>72.2</v>
      </c>
      <c r="O49" s="44">
        <f t="shared" si="25"/>
        <v>72.2</v>
      </c>
      <c r="P49" s="44">
        <f t="shared" si="25"/>
        <v>72.2</v>
      </c>
      <c r="Q49" s="44">
        <f t="shared" si="25"/>
        <v>72.2</v>
      </c>
      <c r="R49" s="44">
        <f t="shared" si="25"/>
        <v>72.2</v>
      </c>
      <c r="S49" s="44">
        <f t="shared" si="25"/>
        <v>72.2</v>
      </c>
      <c r="T49" s="44">
        <f t="shared" si="25"/>
        <v>72.2</v>
      </c>
      <c r="U49" s="44">
        <f t="shared" si="25"/>
        <v>72.2</v>
      </c>
      <c r="V49" s="44">
        <f t="shared" si="25"/>
        <v>72.2</v>
      </c>
      <c r="W49" s="44">
        <f t="shared" si="25"/>
        <v>72.2</v>
      </c>
      <c r="X49" s="44">
        <f t="shared" si="25"/>
        <v>72.2</v>
      </c>
      <c r="Y49" s="44">
        <f t="shared" si="25"/>
        <v>72.2</v>
      </c>
      <c r="Z49" s="44">
        <f t="shared" si="25"/>
        <v>72.2</v>
      </c>
      <c r="AA49" s="44">
        <f t="shared" si="25"/>
        <v>72.2</v>
      </c>
    </row>
    <row r="50" spans="1:27" ht="12.75" hidden="1" customHeight="1" outlineLevel="1" x14ac:dyDescent="0.3">
      <c r="A50" s="99" t="s">
        <v>2457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2458</v>
      </c>
      <c r="B51" s="63" t="s">
        <v>81</v>
      </c>
      <c r="C51" s="43" t="s">
        <v>79</v>
      </c>
      <c r="D51" s="44">
        <f>$D$11</f>
        <v>464.08</v>
      </c>
      <c r="E51" s="44">
        <f t="shared" ref="E51:AA51" si="26">$D$11</f>
        <v>464.08</v>
      </c>
      <c r="F51" s="44">
        <f t="shared" si="26"/>
        <v>464.08</v>
      </c>
      <c r="G51" s="44">
        <f t="shared" si="26"/>
        <v>464.08</v>
      </c>
      <c r="H51" s="44">
        <f t="shared" si="26"/>
        <v>464.08</v>
      </c>
      <c r="I51" s="44">
        <f t="shared" si="26"/>
        <v>464.08</v>
      </c>
      <c r="J51" s="44">
        <f t="shared" si="26"/>
        <v>464.08</v>
      </c>
      <c r="K51" s="44">
        <f t="shared" si="26"/>
        <v>464.08</v>
      </c>
      <c r="L51" s="44">
        <f t="shared" si="26"/>
        <v>464.08</v>
      </c>
      <c r="M51" s="44">
        <f t="shared" si="26"/>
        <v>464.08</v>
      </c>
      <c r="N51" s="44">
        <f t="shared" si="26"/>
        <v>464.08</v>
      </c>
      <c r="O51" s="44">
        <f t="shared" si="26"/>
        <v>464.08</v>
      </c>
      <c r="P51" s="44">
        <f t="shared" si="26"/>
        <v>464.08</v>
      </c>
      <c r="Q51" s="44">
        <f t="shared" si="26"/>
        <v>464.08</v>
      </c>
      <c r="R51" s="44">
        <f t="shared" si="26"/>
        <v>464.08</v>
      </c>
      <c r="S51" s="44">
        <f t="shared" si="26"/>
        <v>464.08</v>
      </c>
      <c r="T51" s="44">
        <f t="shared" si="26"/>
        <v>464.08</v>
      </c>
      <c r="U51" s="44">
        <f t="shared" si="26"/>
        <v>464.08</v>
      </c>
      <c r="V51" s="44">
        <f t="shared" si="26"/>
        <v>464.08</v>
      </c>
      <c r="W51" s="44">
        <f t="shared" si="26"/>
        <v>464.08</v>
      </c>
      <c r="X51" s="44">
        <f t="shared" si="26"/>
        <v>464.08</v>
      </c>
      <c r="Y51" s="44">
        <f t="shared" si="26"/>
        <v>464.08</v>
      </c>
      <c r="Z51" s="44">
        <f t="shared" si="26"/>
        <v>464.08</v>
      </c>
      <c r="AA51" s="44">
        <f t="shared" si="26"/>
        <v>464.08</v>
      </c>
    </row>
    <row r="52" spans="1:27" ht="12.75" customHeight="1" collapsed="1" x14ac:dyDescent="0.3">
      <c r="A52" s="98" t="s">
        <v>2459</v>
      </c>
      <c r="B52" s="28" t="str">
        <f>"10"&amp;"."&amp;$B$801&amp;"."&amp;$B$802</f>
        <v>10.07.2024</v>
      </c>
      <c r="C52" s="90" t="s">
        <v>76</v>
      </c>
      <c r="D52" s="91">
        <f>ROUND(((D53+D54+D56+D55)/1000),5)</f>
        <v>1.78657</v>
      </c>
      <c r="E52" s="91">
        <f>ROUND(((E53+E54+E56+E55)/1000),5)</f>
        <v>1.6321699999999999</v>
      </c>
      <c r="F52" s="91">
        <f>ROUND(((F53+F54+F56+F55)/1000),5)</f>
        <v>1.4631000000000001</v>
      </c>
      <c r="G52" s="91">
        <f t="shared" ref="G52:AA52" si="27">ROUND(((G53+G54+G56+G55)/1000),5)</f>
        <v>1.04504</v>
      </c>
      <c r="H52" s="91">
        <f t="shared" si="27"/>
        <v>0.73528000000000004</v>
      </c>
      <c r="I52" s="91">
        <f t="shared" si="27"/>
        <v>1.6161099999999999</v>
      </c>
      <c r="J52" s="91">
        <f t="shared" si="27"/>
        <v>1.7986599999999999</v>
      </c>
      <c r="K52" s="91">
        <f t="shared" si="27"/>
        <v>2.11422</v>
      </c>
      <c r="L52" s="91">
        <f t="shared" si="27"/>
        <v>2.3968600000000002</v>
      </c>
      <c r="M52" s="91">
        <f t="shared" si="27"/>
        <v>2.80307</v>
      </c>
      <c r="N52" s="91">
        <f t="shared" si="27"/>
        <v>2.7174100000000001</v>
      </c>
      <c r="O52" s="91">
        <f t="shared" si="27"/>
        <v>2.74472</v>
      </c>
      <c r="P52" s="91">
        <f t="shared" si="27"/>
        <v>2.7332900000000002</v>
      </c>
      <c r="Q52" s="91">
        <f t="shared" si="27"/>
        <v>2.89493</v>
      </c>
      <c r="R52" s="91">
        <f t="shared" si="27"/>
        <v>2.9045800000000002</v>
      </c>
      <c r="S52" s="91">
        <f t="shared" si="27"/>
        <v>2.9397000000000002</v>
      </c>
      <c r="T52" s="91">
        <f t="shared" si="27"/>
        <v>2.9271699999999998</v>
      </c>
      <c r="U52" s="91">
        <f t="shared" si="27"/>
        <v>2.9003899999999998</v>
      </c>
      <c r="V52" s="91">
        <f t="shared" si="27"/>
        <v>2.7185199999999998</v>
      </c>
      <c r="W52" s="91">
        <f t="shared" si="27"/>
        <v>2.5041500000000001</v>
      </c>
      <c r="X52" s="91">
        <f t="shared" si="27"/>
        <v>2.5444499999999999</v>
      </c>
      <c r="Y52" s="91">
        <f t="shared" si="27"/>
        <v>2.51118</v>
      </c>
      <c r="Z52" s="91">
        <f t="shared" si="27"/>
        <v>2.3606799999999999</v>
      </c>
      <c r="AA52" s="91">
        <f t="shared" si="27"/>
        <v>2.1303999999999998</v>
      </c>
    </row>
    <row r="53" spans="1:27" ht="12.75" hidden="1" customHeight="1" outlineLevel="1" x14ac:dyDescent="0.3">
      <c r="A53" s="99" t="s">
        <v>2460</v>
      </c>
      <c r="B53" s="63" t="s">
        <v>238</v>
      </c>
      <c r="C53" s="43" t="s">
        <v>79</v>
      </c>
      <c r="D53" s="44">
        <v>1245.48</v>
      </c>
      <c r="E53" s="44">
        <v>1091.08</v>
      </c>
      <c r="F53" s="44">
        <v>922.01</v>
      </c>
      <c r="G53" s="44">
        <v>503.95</v>
      </c>
      <c r="H53" s="44">
        <v>194.19</v>
      </c>
      <c r="I53" s="44">
        <v>1075.02</v>
      </c>
      <c r="J53" s="44">
        <v>1257.57</v>
      </c>
      <c r="K53" s="44">
        <v>1573.13</v>
      </c>
      <c r="L53" s="44">
        <v>1855.77</v>
      </c>
      <c r="M53" s="44">
        <v>2261.98</v>
      </c>
      <c r="N53" s="44">
        <v>2176.3200000000002</v>
      </c>
      <c r="O53" s="44">
        <v>2203.63</v>
      </c>
      <c r="P53" s="44">
        <v>2192.1999999999998</v>
      </c>
      <c r="Q53" s="44">
        <v>2353.84</v>
      </c>
      <c r="R53" s="44">
        <v>2363.4899999999998</v>
      </c>
      <c r="S53" s="44">
        <v>2398.61</v>
      </c>
      <c r="T53" s="44">
        <v>2386.08</v>
      </c>
      <c r="U53" s="44">
        <v>2359.3000000000002</v>
      </c>
      <c r="V53" s="44">
        <v>2177.4299999999998</v>
      </c>
      <c r="W53" s="44">
        <v>1963.06</v>
      </c>
      <c r="X53" s="44">
        <v>2003.36</v>
      </c>
      <c r="Y53" s="44">
        <v>1970.09</v>
      </c>
      <c r="Z53" s="44">
        <v>1819.59</v>
      </c>
      <c r="AA53" s="44">
        <v>1589.31</v>
      </c>
    </row>
    <row r="54" spans="1:27" ht="12.75" hidden="1" customHeight="1" outlineLevel="1" x14ac:dyDescent="0.3">
      <c r="A54" s="99" t="s">
        <v>2461</v>
      </c>
      <c r="B54" s="63" t="s">
        <v>90</v>
      </c>
      <c r="C54" s="43" t="s">
        <v>79</v>
      </c>
      <c r="D54" s="44">
        <f t="shared" ref="D54:AA54" si="28">$D$9</f>
        <v>72.2</v>
      </c>
      <c r="E54" s="44">
        <f t="shared" si="28"/>
        <v>72.2</v>
      </c>
      <c r="F54" s="44">
        <f t="shared" si="28"/>
        <v>72.2</v>
      </c>
      <c r="G54" s="44">
        <f t="shared" si="28"/>
        <v>72.2</v>
      </c>
      <c r="H54" s="44">
        <f t="shared" si="28"/>
        <v>72.2</v>
      </c>
      <c r="I54" s="44">
        <f t="shared" si="28"/>
        <v>72.2</v>
      </c>
      <c r="J54" s="44">
        <f t="shared" si="28"/>
        <v>72.2</v>
      </c>
      <c r="K54" s="44">
        <f t="shared" si="28"/>
        <v>72.2</v>
      </c>
      <c r="L54" s="44">
        <f t="shared" si="28"/>
        <v>72.2</v>
      </c>
      <c r="M54" s="44">
        <f t="shared" si="28"/>
        <v>72.2</v>
      </c>
      <c r="N54" s="44">
        <f t="shared" si="28"/>
        <v>72.2</v>
      </c>
      <c r="O54" s="44">
        <f t="shared" si="28"/>
        <v>72.2</v>
      </c>
      <c r="P54" s="44">
        <f t="shared" si="28"/>
        <v>72.2</v>
      </c>
      <c r="Q54" s="44">
        <f t="shared" si="28"/>
        <v>72.2</v>
      </c>
      <c r="R54" s="44">
        <f t="shared" si="28"/>
        <v>72.2</v>
      </c>
      <c r="S54" s="44">
        <f t="shared" si="28"/>
        <v>72.2</v>
      </c>
      <c r="T54" s="44">
        <f t="shared" si="28"/>
        <v>72.2</v>
      </c>
      <c r="U54" s="44">
        <f t="shared" si="28"/>
        <v>72.2</v>
      </c>
      <c r="V54" s="44">
        <f t="shared" si="28"/>
        <v>72.2</v>
      </c>
      <c r="W54" s="44">
        <f t="shared" si="28"/>
        <v>72.2</v>
      </c>
      <c r="X54" s="44">
        <f t="shared" si="28"/>
        <v>72.2</v>
      </c>
      <c r="Y54" s="44">
        <f t="shared" si="28"/>
        <v>72.2</v>
      </c>
      <c r="Z54" s="44">
        <f t="shared" si="28"/>
        <v>72.2</v>
      </c>
      <c r="AA54" s="44">
        <f t="shared" si="28"/>
        <v>72.2</v>
      </c>
    </row>
    <row r="55" spans="1:27" ht="12.75" hidden="1" customHeight="1" outlineLevel="1" x14ac:dyDescent="0.3">
      <c r="A55" s="99" t="s">
        <v>2462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2463</v>
      </c>
      <c r="B56" s="63" t="s">
        <v>81</v>
      </c>
      <c r="C56" s="43" t="s">
        <v>79</v>
      </c>
      <c r="D56" s="44">
        <f>$D$11</f>
        <v>464.08</v>
      </c>
      <c r="E56" s="44">
        <f t="shared" ref="E56:AA56" si="29">$D$11</f>
        <v>464.08</v>
      </c>
      <c r="F56" s="44">
        <f t="shared" si="29"/>
        <v>464.08</v>
      </c>
      <c r="G56" s="44">
        <f t="shared" si="29"/>
        <v>464.08</v>
      </c>
      <c r="H56" s="44">
        <f t="shared" si="29"/>
        <v>464.08</v>
      </c>
      <c r="I56" s="44">
        <f t="shared" si="29"/>
        <v>464.08</v>
      </c>
      <c r="J56" s="44">
        <f t="shared" si="29"/>
        <v>464.08</v>
      </c>
      <c r="K56" s="44">
        <f t="shared" si="29"/>
        <v>464.08</v>
      </c>
      <c r="L56" s="44">
        <f t="shared" si="29"/>
        <v>464.08</v>
      </c>
      <c r="M56" s="44">
        <f t="shared" si="29"/>
        <v>464.08</v>
      </c>
      <c r="N56" s="44">
        <f t="shared" si="29"/>
        <v>464.08</v>
      </c>
      <c r="O56" s="44">
        <f t="shared" si="29"/>
        <v>464.08</v>
      </c>
      <c r="P56" s="44">
        <f t="shared" si="29"/>
        <v>464.08</v>
      </c>
      <c r="Q56" s="44">
        <f t="shared" si="29"/>
        <v>464.08</v>
      </c>
      <c r="R56" s="44">
        <f t="shared" si="29"/>
        <v>464.08</v>
      </c>
      <c r="S56" s="44">
        <f t="shared" si="29"/>
        <v>464.08</v>
      </c>
      <c r="T56" s="44">
        <f t="shared" si="29"/>
        <v>464.08</v>
      </c>
      <c r="U56" s="44">
        <f t="shared" si="29"/>
        <v>464.08</v>
      </c>
      <c r="V56" s="44">
        <f t="shared" si="29"/>
        <v>464.08</v>
      </c>
      <c r="W56" s="44">
        <f t="shared" si="29"/>
        <v>464.08</v>
      </c>
      <c r="X56" s="44">
        <f t="shared" si="29"/>
        <v>464.08</v>
      </c>
      <c r="Y56" s="44">
        <f t="shared" si="29"/>
        <v>464.08</v>
      </c>
      <c r="Z56" s="44">
        <f t="shared" si="29"/>
        <v>464.08</v>
      </c>
      <c r="AA56" s="44">
        <f t="shared" si="29"/>
        <v>464.08</v>
      </c>
    </row>
    <row r="57" spans="1:27" ht="12.75" customHeight="1" collapsed="1" x14ac:dyDescent="0.3">
      <c r="A57" s="98" t="s">
        <v>2464</v>
      </c>
      <c r="B57" s="28" t="str">
        <f>"11"&amp;"."&amp;$B$801&amp;"."&amp;$B$802</f>
        <v>11.07.2024</v>
      </c>
      <c r="C57" s="90" t="s">
        <v>76</v>
      </c>
      <c r="D57" s="91">
        <f>ROUND(((D58+D59+D61+D60)/1000),5)</f>
        <v>1.82362</v>
      </c>
      <c r="E57" s="91">
        <f>ROUND(((E58+E59+E61+E60)/1000),5)</f>
        <v>1.7896099999999999</v>
      </c>
      <c r="F57" s="91">
        <f>ROUND(((F58+F59+F61+F60)/1000),5)</f>
        <v>1.6054200000000001</v>
      </c>
      <c r="G57" s="91">
        <f t="shared" ref="G57:AA57" si="30">ROUND(((G58+G59+G61+G60)/1000),5)</f>
        <v>1.47641</v>
      </c>
      <c r="H57" s="91">
        <f t="shared" si="30"/>
        <v>1.5711900000000001</v>
      </c>
      <c r="I57" s="91">
        <f t="shared" si="30"/>
        <v>1.7257499999999999</v>
      </c>
      <c r="J57" s="91">
        <f t="shared" si="30"/>
        <v>1.7735399999999999</v>
      </c>
      <c r="K57" s="91">
        <f t="shared" si="30"/>
        <v>2.2319</v>
      </c>
      <c r="L57" s="91">
        <f t="shared" si="30"/>
        <v>2.5278499999999999</v>
      </c>
      <c r="M57" s="91">
        <f t="shared" si="30"/>
        <v>2.8269799999999998</v>
      </c>
      <c r="N57" s="91">
        <f t="shared" si="30"/>
        <v>3.0882900000000002</v>
      </c>
      <c r="O57" s="91">
        <f t="shared" si="30"/>
        <v>3.1951100000000001</v>
      </c>
      <c r="P57" s="91">
        <f t="shared" si="30"/>
        <v>3.19278</v>
      </c>
      <c r="Q57" s="91">
        <f t="shared" si="30"/>
        <v>3.2423999999999999</v>
      </c>
      <c r="R57" s="91">
        <f t="shared" si="30"/>
        <v>3.2491699999999999</v>
      </c>
      <c r="S57" s="91">
        <f t="shared" si="30"/>
        <v>3.1175000000000002</v>
      </c>
      <c r="T57" s="91">
        <f t="shared" si="30"/>
        <v>3.0533399999999999</v>
      </c>
      <c r="U57" s="91">
        <f t="shared" si="30"/>
        <v>3.0022000000000002</v>
      </c>
      <c r="V57" s="91">
        <f t="shared" si="30"/>
        <v>3.0216599999999998</v>
      </c>
      <c r="W57" s="91">
        <f t="shared" si="30"/>
        <v>2.9015900000000001</v>
      </c>
      <c r="X57" s="91">
        <f t="shared" si="30"/>
        <v>2.7509600000000001</v>
      </c>
      <c r="Y57" s="91">
        <f t="shared" si="30"/>
        <v>2.6907299999999998</v>
      </c>
      <c r="Z57" s="91">
        <f t="shared" si="30"/>
        <v>2.4303900000000001</v>
      </c>
      <c r="AA57" s="91">
        <f t="shared" si="30"/>
        <v>2.3322400000000001</v>
      </c>
    </row>
    <row r="58" spans="1:27" ht="12.75" hidden="1" customHeight="1" outlineLevel="1" x14ac:dyDescent="0.3">
      <c r="A58" s="99" t="s">
        <v>2465</v>
      </c>
      <c r="B58" s="63" t="s">
        <v>238</v>
      </c>
      <c r="C58" s="43" t="s">
        <v>79</v>
      </c>
      <c r="D58" s="44">
        <v>1282.53</v>
      </c>
      <c r="E58" s="44">
        <v>1248.52</v>
      </c>
      <c r="F58" s="44">
        <v>1064.33</v>
      </c>
      <c r="G58" s="44">
        <v>935.32</v>
      </c>
      <c r="H58" s="44">
        <v>1030.0999999999999</v>
      </c>
      <c r="I58" s="44">
        <v>1184.6600000000001</v>
      </c>
      <c r="J58" s="44">
        <v>1232.45</v>
      </c>
      <c r="K58" s="44">
        <v>1690.81</v>
      </c>
      <c r="L58" s="44">
        <v>1986.76</v>
      </c>
      <c r="M58" s="44">
        <v>2285.89</v>
      </c>
      <c r="N58" s="44">
        <v>2547.1999999999998</v>
      </c>
      <c r="O58" s="44">
        <v>2654.02</v>
      </c>
      <c r="P58" s="44">
        <v>2651.69</v>
      </c>
      <c r="Q58" s="44">
        <v>2701.31</v>
      </c>
      <c r="R58" s="44">
        <v>2708.08</v>
      </c>
      <c r="S58" s="44">
        <v>2576.41</v>
      </c>
      <c r="T58" s="44">
        <v>2512.25</v>
      </c>
      <c r="U58" s="44">
        <v>2461.11</v>
      </c>
      <c r="V58" s="44">
        <v>2480.5700000000002</v>
      </c>
      <c r="W58" s="44">
        <v>2360.5</v>
      </c>
      <c r="X58" s="44">
        <v>2209.87</v>
      </c>
      <c r="Y58" s="44">
        <v>2149.64</v>
      </c>
      <c r="Z58" s="44">
        <v>1889.3</v>
      </c>
      <c r="AA58" s="44">
        <v>1791.15</v>
      </c>
    </row>
    <row r="59" spans="1:27" ht="12.75" hidden="1" customHeight="1" outlineLevel="1" x14ac:dyDescent="0.3">
      <c r="A59" s="99" t="s">
        <v>2466</v>
      </c>
      <c r="B59" s="63" t="s">
        <v>90</v>
      </c>
      <c r="C59" s="43" t="s">
        <v>79</v>
      </c>
      <c r="D59" s="44">
        <f t="shared" ref="D59:AA59" si="31">$D$9</f>
        <v>72.2</v>
      </c>
      <c r="E59" s="44">
        <f t="shared" si="31"/>
        <v>72.2</v>
      </c>
      <c r="F59" s="44">
        <f t="shared" si="31"/>
        <v>72.2</v>
      </c>
      <c r="G59" s="44">
        <f t="shared" si="31"/>
        <v>72.2</v>
      </c>
      <c r="H59" s="44">
        <f t="shared" si="31"/>
        <v>72.2</v>
      </c>
      <c r="I59" s="44">
        <f t="shared" si="31"/>
        <v>72.2</v>
      </c>
      <c r="J59" s="44">
        <f t="shared" si="31"/>
        <v>72.2</v>
      </c>
      <c r="K59" s="44">
        <f t="shared" si="31"/>
        <v>72.2</v>
      </c>
      <c r="L59" s="44">
        <f t="shared" si="31"/>
        <v>72.2</v>
      </c>
      <c r="M59" s="44">
        <f t="shared" si="31"/>
        <v>72.2</v>
      </c>
      <c r="N59" s="44">
        <f t="shared" si="31"/>
        <v>72.2</v>
      </c>
      <c r="O59" s="44">
        <f t="shared" si="31"/>
        <v>72.2</v>
      </c>
      <c r="P59" s="44">
        <f t="shared" si="31"/>
        <v>72.2</v>
      </c>
      <c r="Q59" s="44">
        <f t="shared" si="31"/>
        <v>72.2</v>
      </c>
      <c r="R59" s="44">
        <f t="shared" si="31"/>
        <v>72.2</v>
      </c>
      <c r="S59" s="44">
        <f t="shared" si="31"/>
        <v>72.2</v>
      </c>
      <c r="T59" s="44">
        <f t="shared" si="31"/>
        <v>72.2</v>
      </c>
      <c r="U59" s="44">
        <f t="shared" si="31"/>
        <v>72.2</v>
      </c>
      <c r="V59" s="44">
        <f t="shared" si="31"/>
        <v>72.2</v>
      </c>
      <c r="W59" s="44">
        <f t="shared" si="31"/>
        <v>72.2</v>
      </c>
      <c r="X59" s="44">
        <f t="shared" si="31"/>
        <v>72.2</v>
      </c>
      <c r="Y59" s="44">
        <f t="shared" si="31"/>
        <v>72.2</v>
      </c>
      <c r="Z59" s="44">
        <f t="shared" si="31"/>
        <v>72.2</v>
      </c>
      <c r="AA59" s="44">
        <f t="shared" si="31"/>
        <v>72.2</v>
      </c>
    </row>
    <row r="60" spans="1:27" ht="12.75" hidden="1" customHeight="1" outlineLevel="1" x14ac:dyDescent="0.3">
      <c r="A60" s="99" t="s">
        <v>2467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2468</v>
      </c>
      <c r="B61" s="63" t="s">
        <v>81</v>
      </c>
      <c r="C61" s="43" t="s">
        <v>79</v>
      </c>
      <c r="D61" s="44">
        <f>$D$11</f>
        <v>464.08</v>
      </c>
      <c r="E61" s="44">
        <f t="shared" ref="E61:AA61" si="32">$D$11</f>
        <v>464.08</v>
      </c>
      <c r="F61" s="44">
        <f t="shared" si="32"/>
        <v>464.08</v>
      </c>
      <c r="G61" s="44">
        <f t="shared" si="32"/>
        <v>464.08</v>
      </c>
      <c r="H61" s="44">
        <f t="shared" si="32"/>
        <v>464.08</v>
      </c>
      <c r="I61" s="44">
        <f t="shared" si="32"/>
        <v>464.08</v>
      </c>
      <c r="J61" s="44">
        <f t="shared" si="32"/>
        <v>464.08</v>
      </c>
      <c r="K61" s="44">
        <f t="shared" si="32"/>
        <v>464.08</v>
      </c>
      <c r="L61" s="44">
        <f t="shared" si="32"/>
        <v>464.08</v>
      </c>
      <c r="M61" s="44">
        <f t="shared" si="32"/>
        <v>464.08</v>
      </c>
      <c r="N61" s="44">
        <f t="shared" si="32"/>
        <v>464.08</v>
      </c>
      <c r="O61" s="44">
        <f t="shared" si="32"/>
        <v>464.08</v>
      </c>
      <c r="P61" s="44">
        <f t="shared" si="32"/>
        <v>464.08</v>
      </c>
      <c r="Q61" s="44">
        <f t="shared" si="32"/>
        <v>464.08</v>
      </c>
      <c r="R61" s="44">
        <f t="shared" si="32"/>
        <v>464.08</v>
      </c>
      <c r="S61" s="44">
        <f t="shared" si="32"/>
        <v>464.08</v>
      </c>
      <c r="T61" s="44">
        <f t="shared" si="32"/>
        <v>464.08</v>
      </c>
      <c r="U61" s="44">
        <f t="shared" si="32"/>
        <v>464.08</v>
      </c>
      <c r="V61" s="44">
        <f t="shared" si="32"/>
        <v>464.08</v>
      </c>
      <c r="W61" s="44">
        <f t="shared" si="32"/>
        <v>464.08</v>
      </c>
      <c r="X61" s="44">
        <f t="shared" si="32"/>
        <v>464.08</v>
      </c>
      <c r="Y61" s="44">
        <f t="shared" si="32"/>
        <v>464.08</v>
      </c>
      <c r="Z61" s="44">
        <f t="shared" si="32"/>
        <v>464.08</v>
      </c>
      <c r="AA61" s="44">
        <f t="shared" si="32"/>
        <v>464.08</v>
      </c>
    </row>
    <row r="62" spans="1:27" ht="12.75" customHeight="1" collapsed="1" x14ac:dyDescent="0.3">
      <c r="A62" s="98" t="s">
        <v>2469</v>
      </c>
      <c r="B62" s="28" t="str">
        <f>"12"&amp;"."&amp;$B$801&amp;"."&amp;$B$802</f>
        <v>12.07.2024</v>
      </c>
      <c r="C62" s="90" t="s">
        <v>76</v>
      </c>
      <c r="D62" s="91">
        <f>ROUND(((D63+D64+D66+D65)/1000),5)</f>
        <v>1.8427</v>
      </c>
      <c r="E62" s="91">
        <f>ROUND(((E63+E64+E66+E65)/1000),5)</f>
        <v>1.7683500000000001</v>
      </c>
      <c r="F62" s="91">
        <f>ROUND(((F63+F64+F66+F65)/1000),5)</f>
        <v>1.69268</v>
      </c>
      <c r="G62" s="91">
        <f t="shared" ref="G62:AA62" si="33">ROUND(((G63+G64+G66+G65)/1000),5)</f>
        <v>1.49854</v>
      </c>
      <c r="H62" s="91">
        <f t="shared" si="33"/>
        <v>1.4985299999999999</v>
      </c>
      <c r="I62" s="91">
        <f t="shared" si="33"/>
        <v>1.7401599999999999</v>
      </c>
      <c r="J62" s="91">
        <f t="shared" si="33"/>
        <v>1.74048</v>
      </c>
      <c r="K62" s="91">
        <f t="shared" si="33"/>
        <v>2.1819500000000001</v>
      </c>
      <c r="L62" s="91">
        <f t="shared" si="33"/>
        <v>2.5197500000000002</v>
      </c>
      <c r="M62" s="91">
        <f t="shared" si="33"/>
        <v>2.8412199999999999</v>
      </c>
      <c r="N62" s="91">
        <f t="shared" si="33"/>
        <v>2.8904800000000002</v>
      </c>
      <c r="O62" s="91">
        <f t="shared" si="33"/>
        <v>2.9432800000000001</v>
      </c>
      <c r="P62" s="91">
        <f t="shared" si="33"/>
        <v>2.9378500000000001</v>
      </c>
      <c r="Q62" s="91">
        <f t="shared" si="33"/>
        <v>2.9573999999999998</v>
      </c>
      <c r="R62" s="91">
        <f t="shared" si="33"/>
        <v>2.8875700000000002</v>
      </c>
      <c r="S62" s="91">
        <f t="shared" si="33"/>
        <v>2.9470800000000001</v>
      </c>
      <c r="T62" s="91">
        <f t="shared" si="33"/>
        <v>2.9190800000000001</v>
      </c>
      <c r="U62" s="91">
        <f t="shared" si="33"/>
        <v>2.8016800000000002</v>
      </c>
      <c r="V62" s="91">
        <f t="shared" si="33"/>
        <v>2.7764500000000001</v>
      </c>
      <c r="W62" s="91">
        <f t="shared" si="33"/>
        <v>2.6942699999999999</v>
      </c>
      <c r="X62" s="91">
        <f t="shared" si="33"/>
        <v>2.6874899999999999</v>
      </c>
      <c r="Y62" s="91">
        <f t="shared" si="33"/>
        <v>2.7288899999999998</v>
      </c>
      <c r="Z62" s="91">
        <f t="shared" si="33"/>
        <v>2.5653199999999998</v>
      </c>
      <c r="AA62" s="91">
        <f t="shared" si="33"/>
        <v>2.34511</v>
      </c>
    </row>
    <row r="63" spans="1:27" ht="12.75" hidden="1" customHeight="1" outlineLevel="1" x14ac:dyDescent="0.3">
      <c r="A63" s="99" t="s">
        <v>2470</v>
      </c>
      <c r="B63" s="63" t="s">
        <v>238</v>
      </c>
      <c r="C63" s="43" t="s">
        <v>79</v>
      </c>
      <c r="D63" s="44">
        <v>1301.6099999999999</v>
      </c>
      <c r="E63" s="44">
        <v>1227.26</v>
      </c>
      <c r="F63" s="44">
        <v>1151.5899999999999</v>
      </c>
      <c r="G63" s="44">
        <v>957.45</v>
      </c>
      <c r="H63" s="44">
        <v>957.44</v>
      </c>
      <c r="I63" s="44">
        <v>1199.07</v>
      </c>
      <c r="J63" s="44">
        <v>1199.3900000000001</v>
      </c>
      <c r="K63" s="44">
        <v>1640.86</v>
      </c>
      <c r="L63" s="44">
        <v>1978.66</v>
      </c>
      <c r="M63" s="44">
        <v>2300.13</v>
      </c>
      <c r="N63" s="44">
        <v>2349.39</v>
      </c>
      <c r="O63" s="44">
        <v>2402.19</v>
      </c>
      <c r="P63" s="44">
        <v>2396.7600000000002</v>
      </c>
      <c r="Q63" s="44">
        <v>2416.31</v>
      </c>
      <c r="R63" s="44">
        <v>2346.48</v>
      </c>
      <c r="S63" s="44">
        <v>2405.9899999999998</v>
      </c>
      <c r="T63" s="44">
        <v>2377.9899999999998</v>
      </c>
      <c r="U63" s="44">
        <v>2260.59</v>
      </c>
      <c r="V63" s="44">
        <v>2235.36</v>
      </c>
      <c r="W63" s="44">
        <v>2153.1799999999998</v>
      </c>
      <c r="X63" s="44">
        <v>2146.4</v>
      </c>
      <c r="Y63" s="44">
        <v>2187.8000000000002</v>
      </c>
      <c r="Z63" s="44">
        <v>2024.23</v>
      </c>
      <c r="AA63" s="44">
        <v>1804.02</v>
      </c>
    </row>
    <row r="64" spans="1:27" ht="12.75" hidden="1" customHeight="1" outlineLevel="1" x14ac:dyDescent="0.3">
      <c r="A64" s="99" t="s">
        <v>2471</v>
      </c>
      <c r="B64" s="63" t="s">
        <v>90</v>
      </c>
      <c r="C64" s="43" t="s">
        <v>79</v>
      </c>
      <c r="D64" s="44">
        <f t="shared" ref="D64:AA64" si="34">$D$9</f>
        <v>72.2</v>
      </c>
      <c r="E64" s="44">
        <f t="shared" si="34"/>
        <v>72.2</v>
      </c>
      <c r="F64" s="44">
        <f t="shared" si="34"/>
        <v>72.2</v>
      </c>
      <c r="G64" s="44">
        <f t="shared" si="34"/>
        <v>72.2</v>
      </c>
      <c r="H64" s="44">
        <f t="shared" si="34"/>
        <v>72.2</v>
      </c>
      <c r="I64" s="44">
        <f t="shared" si="34"/>
        <v>72.2</v>
      </c>
      <c r="J64" s="44">
        <f t="shared" si="34"/>
        <v>72.2</v>
      </c>
      <c r="K64" s="44">
        <f t="shared" si="34"/>
        <v>72.2</v>
      </c>
      <c r="L64" s="44">
        <f t="shared" si="34"/>
        <v>72.2</v>
      </c>
      <c r="M64" s="44">
        <f t="shared" si="34"/>
        <v>72.2</v>
      </c>
      <c r="N64" s="44">
        <f t="shared" si="34"/>
        <v>72.2</v>
      </c>
      <c r="O64" s="44">
        <f t="shared" si="34"/>
        <v>72.2</v>
      </c>
      <c r="P64" s="44">
        <f t="shared" si="34"/>
        <v>72.2</v>
      </c>
      <c r="Q64" s="44">
        <f t="shared" si="34"/>
        <v>72.2</v>
      </c>
      <c r="R64" s="44">
        <f t="shared" si="34"/>
        <v>72.2</v>
      </c>
      <c r="S64" s="44">
        <f t="shared" si="34"/>
        <v>72.2</v>
      </c>
      <c r="T64" s="44">
        <f t="shared" si="34"/>
        <v>72.2</v>
      </c>
      <c r="U64" s="44">
        <f t="shared" si="34"/>
        <v>72.2</v>
      </c>
      <c r="V64" s="44">
        <f t="shared" si="34"/>
        <v>72.2</v>
      </c>
      <c r="W64" s="44">
        <f t="shared" si="34"/>
        <v>72.2</v>
      </c>
      <c r="X64" s="44">
        <f t="shared" si="34"/>
        <v>72.2</v>
      </c>
      <c r="Y64" s="44">
        <f t="shared" si="34"/>
        <v>72.2</v>
      </c>
      <c r="Z64" s="44">
        <f t="shared" si="34"/>
        <v>72.2</v>
      </c>
      <c r="AA64" s="44">
        <f t="shared" si="34"/>
        <v>72.2</v>
      </c>
    </row>
    <row r="65" spans="1:27" ht="12.75" hidden="1" customHeight="1" outlineLevel="1" x14ac:dyDescent="0.3">
      <c r="A65" s="99" t="s">
        <v>2472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2473</v>
      </c>
      <c r="B66" s="63" t="s">
        <v>81</v>
      </c>
      <c r="C66" s="43" t="s">
        <v>79</v>
      </c>
      <c r="D66" s="44">
        <f>$D$11</f>
        <v>464.08</v>
      </c>
      <c r="E66" s="44">
        <f t="shared" ref="E66:AA66" si="35">$D$11</f>
        <v>464.08</v>
      </c>
      <c r="F66" s="44">
        <f t="shared" si="35"/>
        <v>464.08</v>
      </c>
      <c r="G66" s="44">
        <f t="shared" si="35"/>
        <v>464.08</v>
      </c>
      <c r="H66" s="44">
        <f t="shared" si="35"/>
        <v>464.08</v>
      </c>
      <c r="I66" s="44">
        <f t="shared" si="35"/>
        <v>464.08</v>
      </c>
      <c r="J66" s="44">
        <f t="shared" si="35"/>
        <v>464.08</v>
      </c>
      <c r="K66" s="44">
        <f t="shared" si="35"/>
        <v>464.08</v>
      </c>
      <c r="L66" s="44">
        <f t="shared" si="35"/>
        <v>464.08</v>
      </c>
      <c r="M66" s="44">
        <f t="shared" si="35"/>
        <v>464.08</v>
      </c>
      <c r="N66" s="44">
        <f t="shared" si="35"/>
        <v>464.08</v>
      </c>
      <c r="O66" s="44">
        <f t="shared" si="35"/>
        <v>464.08</v>
      </c>
      <c r="P66" s="44">
        <f t="shared" si="35"/>
        <v>464.08</v>
      </c>
      <c r="Q66" s="44">
        <f t="shared" si="35"/>
        <v>464.08</v>
      </c>
      <c r="R66" s="44">
        <f t="shared" si="35"/>
        <v>464.08</v>
      </c>
      <c r="S66" s="44">
        <f t="shared" si="35"/>
        <v>464.08</v>
      </c>
      <c r="T66" s="44">
        <f t="shared" si="35"/>
        <v>464.08</v>
      </c>
      <c r="U66" s="44">
        <f t="shared" si="35"/>
        <v>464.08</v>
      </c>
      <c r="V66" s="44">
        <f t="shared" si="35"/>
        <v>464.08</v>
      </c>
      <c r="W66" s="44">
        <f t="shared" si="35"/>
        <v>464.08</v>
      </c>
      <c r="X66" s="44">
        <f t="shared" si="35"/>
        <v>464.08</v>
      </c>
      <c r="Y66" s="44">
        <f t="shared" si="35"/>
        <v>464.08</v>
      </c>
      <c r="Z66" s="44">
        <f t="shared" si="35"/>
        <v>464.08</v>
      </c>
      <c r="AA66" s="44">
        <f t="shared" si="35"/>
        <v>464.08</v>
      </c>
    </row>
    <row r="67" spans="1:27" ht="12.75" customHeight="1" collapsed="1" x14ac:dyDescent="0.3">
      <c r="A67" s="98" t="s">
        <v>2474</v>
      </c>
      <c r="B67" s="28" t="str">
        <f>"13"&amp;"."&amp;$B$801&amp;"."&amp;$B$802</f>
        <v>13.07.2024</v>
      </c>
      <c r="C67" s="90" t="s">
        <v>76</v>
      </c>
      <c r="D67" s="91">
        <f>ROUND(((D68+D69+D71+D70)/1000),5)</f>
        <v>1.9897</v>
      </c>
      <c r="E67" s="91">
        <f>ROUND(((E68+E69+E71+E70)/1000),5)</f>
        <v>1.77983</v>
      </c>
      <c r="F67" s="91">
        <f>ROUND(((F68+F69+F71+F70)/1000),5)</f>
        <v>1.7116199999999999</v>
      </c>
      <c r="G67" s="91">
        <f t="shared" ref="G67:AA67" si="36">ROUND(((G68+G69+G71+G70)/1000),5)</f>
        <v>1.54657</v>
      </c>
      <c r="H67" s="91">
        <f t="shared" si="36"/>
        <v>1.29739</v>
      </c>
      <c r="I67" s="91">
        <f t="shared" si="36"/>
        <v>1.3559699999999999</v>
      </c>
      <c r="J67" s="91">
        <f t="shared" si="36"/>
        <v>1.45811</v>
      </c>
      <c r="K67" s="91">
        <f t="shared" si="36"/>
        <v>1.90557</v>
      </c>
      <c r="L67" s="91">
        <f t="shared" si="36"/>
        <v>2.2847499999999998</v>
      </c>
      <c r="M67" s="91">
        <f t="shared" si="36"/>
        <v>2.5416500000000002</v>
      </c>
      <c r="N67" s="91">
        <f t="shared" si="36"/>
        <v>2.6715800000000001</v>
      </c>
      <c r="O67" s="91">
        <f t="shared" si="36"/>
        <v>2.7762699999999998</v>
      </c>
      <c r="P67" s="91">
        <f t="shared" si="36"/>
        <v>2.8185199999999999</v>
      </c>
      <c r="Q67" s="91">
        <f t="shared" si="36"/>
        <v>2.75692</v>
      </c>
      <c r="R67" s="91">
        <f t="shared" si="36"/>
        <v>2.7582399999999998</v>
      </c>
      <c r="S67" s="91">
        <f t="shared" si="36"/>
        <v>2.7987000000000002</v>
      </c>
      <c r="T67" s="91">
        <f t="shared" si="36"/>
        <v>2.7912499999999998</v>
      </c>
      <c r="U67" s="91">
        <f t="shared" si="36"/>
        <v>2.7730800000000002</v>
      </c>
      <c r="V67" s="91">
        <f t="shared" si="36"/>
        <v>2.6852900000000002</v>
      </c>
      <c r="W67" s="91">
        <f t="shared" si="36"/>
        <v>2.5763699999999998</v>
      </c>
      <c r="X67" s="91">
        <f t="shared" si="36"/>
        <v>2.5383800000000001</v>
      </c>
      <c r="Y67" s="91">
        <f t="shared" si="36"/>
        <v>2.44381</v>
      </c>
      <c r="Z67" s="91">
        <f t="shared" si="36"/>
        <v>2.22167</v>
      </c>
      <c r="AA67" s="91">
        <f t="shared" si="36"/>
        <v>2.2345199999999998</v>
      </c>
    </row>
    <row r="68" spans="1:27" ht="12.75" hidden="1" customHeight="1" outlineLevel="1" x14ac:dyDescent="0.3">
      <c r="A68" s="99" t="s">
        <v>2475</v>
      </c>
      <c r="B68" s="63" t="s">
        <v>238</v>
      </c>
      <c r="C68" s="43" t="s">
        <v>79</v>
      </c>
      <c r="D68" s="44">
        <v>1448.61</v>
      </c>
      <c r="E68" s="44">
        <v>1238.74</v>
      </c>
      <c r="F68" s="44">
        <v>1170.53</v>
      </c>
      <c r="G68" s="44">
        <v>1005.48</v>
      </c>
      <c r="H68" s="44">
        <v>756.3</v>
      </c>
      <c r="I68" s="44">
        <v>814.88</v>
      </c>
      <c r="J68" s="44">
        <v>917.02</v>
      </c>
      <c r="K68" s="44">
        <v>1364.48</v>
      </c>
      <c r="L68" s="44">
        <v>1743.66</v>
      </c>
      <c r="M68" s="44">
        <v>2000.56</v>
      </c>
      <c r="N68" s="44">
        <v>2130.4899999999998</v>
      </c>
      <c r="O68" s="44">
        <v>2235.1799999999998</v>
      </c>
      <c r="P68" s="44">
        <v>2277.4299999999998</v>
      </c>
      <c r="Q68" s="44">
        <v>2215.83</v>
      </c>
      <c r="R68" s="44">
        <v>2217.15</v>
      </c>
      <c r="S68" s="44">
        <v>2257.61</v>
      </c>
      <c r="T68" s="44">
        <v>2250.16</v>
      </c>
      <c r="U68" s="44">
        <v>2231.9899999999998</v>
      </c>
      <c r="V68" s="44">
        <v>2144.1999999999998</v>
      </c>
      <c r="W68" s="44">
        <v>2035.28</v>
      </c>
      <c r="X68" s="44">
        <v>1997.29</v>
      </c>
      <c r="Y68" s="44">
        <v>1902.72</v>
      </c>
      <c r="Z68" s="44">
        <v>1680.58</v>
      </c>
      <c r="AA68" s="44">
        <v>1693.43</v>
      </c>
    </row>
    <row r="69" spans="1:27" ht="12.75" hidden="1" customHeight="1" outlineLevel="1" x14ac:dyDescent="0.3">
      <c r="A69" s="99" t="s">
        <v>2476</v>
      </c>
      <c r="B69" s="63" t="s">
        <v>90</v>
      </c>
      <c r="C69" s="43" t="s">
        <v>79</v>
      </c>
      <c r="D69" s="44">
        <f t="shared" ref="D69:AA69" si="37">$D$9</f>
        <v>72.2</v>
      </c>
      <c r="E69" s="44">
        <f t="shared" si="37"/>
        <v>72.2</v>
      </c>
      <c r="F69" s="44">
        <f t="shared" si="37"/>
        <v>72.2</v>
      </c>
      <c r="G69" s="44">
        <f t="shared" si="37"/>
        <v>72.2</v>
      </c>
      <c r="H69" s="44">
        <f t="shared" si="37"/>
        <v>72.2</v>
      </c>
      <c r="I69" s="44">
        <f t="shared" si="37"/>
        <v>72.2</v>
      </c>
      <c r="J69" s="44">
        <f t="shared" si="37"/>
        <v>72.2</v>
      </c>
      <c r="K69" s="44">
        <f t="shared" si="37"/>
        <v>72.2</v>
      </c>
      <c r="L69" s="44">
        <f t="shared" si="37"/>
        <v>72.2</v>
      </c>
      <c r="M69" s="44">
        <f t="shared" si="37"/>
        <v>72.2</v>
      </c>
      <c r="N69" s="44">
        <f t="shared" si="37"/>
        <v>72.2</v>
      </c>
      <c r="O69" s="44">
        <f t="shared" si="37"/>
        <v>72.2</v>
      </c>
      <c r="P69" s="44">
        <f t="shared" si="37"/>
        <v>72.2</v>
      </c>
      <c r="Q69" s="44">
        <f t="shared" si="37"/>
        <v>72.2</v>
      </c>
      <c r="R69" s="44">
        <f t="shared" si="37"/>
        <v>72.2</v>
      </c>
      <c r="S69" s="44">
        <f t="shared" si="37"/>
        <v>72.2</v>
      </c>
      <c r="T69" s="44">
        <f t="shared" si="37"/>
        <v>72.2</v>
      </c>
      <c r="U69" s="44">
        <f t="shared" si="37"/>
        <v>72.2</v>
      </c>
      <c r="V69" s="44">
        <f t="shared" si="37"/>
        <v>72.2</v>
      </c>
      <c r="W69" s="44">
        <f t="shared" si="37"/>
        <v>72.2</v>
      </c>
      <c r="X69" s="44">
        <f t="shared" si="37"/>
        <v>72.2</v>
      </c>
      <c r="Y69" s="44">
        <f t="shared" si="37"/>
        <v>72.2</v>
      </c>
      <c r="Z69" s="44">
        <f t="shared" si="37"/>
        <v>72.2</v>
      </c>
      <c r="AA69" s="44">
        <f t="shared" si="37"/>
        <v>72.2</v>
      </c>
    </row>
    <row r="70" spans="1:27" ht="12.75" hidden="1" customHeight="1" outlineLevel="1" x14ac:dyDescent="0.3">
      <c r="A70" s="99" t="s">
        <v>2477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2478</v>
      </c>
      <c r="B71" s="63" t="s">
        <v>81</v>
      </c>
      <c r="C71" s="43" t="s">
        <v>79</v>
      </c>
      <c r="D71" s="44">
        <f>$D$11</f>
        <v>464.08</v>
      </c>
      <c r="E71" s="44">
        <f t="shared" ref="E71:AA71" si="38">$D$11</f>
        <v>464.08</v>
      </c>
      <c r="F71" s="44">
        <f t="shared" si="38"/>
        <v>464.08</v>
      </c>
      <c r="G71" s="44">
        <f t="shared" si="38"/>
        <v>464.08</v>
      </c>
      <c r="H71" s="44">
        <f t="shared" si="38"/>
        <v>464.08</v>
      </c>
      <c r="I71" s="44">
        <f t="shared" si="38"/>
        <v>464.08</v>
      </c>
      <c r="J71" s="44">
        <f t="shared" si="38"/>
        <v>464.08</v>
      </c>
      <c r="K71" s="44">
        <f t="shared" si="38"/>
        <v>464.08</v>
      </c>
      <c r="L71" s="44">
        <f t="shared" si="38"/>
        <v>464.08</v>
      </c>
      <c r="M71" s="44">
        <f t="shared" si="38"/>
        <v>464.08</v>
      </c>
      <c r="N71" s="44">
        <f t="shared" si="38"/>
        <v>464.08</v>
      </c>
      <c r="O71" s="44">
        <f t="shared" si="38"/>
        <v>464.08</v>
      </c>
      <c r="P71" s="44">
        <f t="shared" si="38"/>
        <v>464.08</v>
      </c>
      <c r="Q71" s="44">
        <f t="shared" si="38"/>
        <v>464.08</v>
      </c>
      <c r="R71" s="44">
        <f t="shared" si="38"/>
        <v>464.08</v>
      </c>
      <c r="S71" s="44">
        <f t="shared" si="38"/>
        <v>464.08</v>
      </c>
      <c r="T71" s="44">
        <f t="shared" si="38"/>
        <v>464.08</v>
      </c>
      <c r="U71" s="44">
        <f t="shared" si="38"/>
        <v>464.08</v>
      </c>
      <c r="V71" s="44">
        <f t="shared" si="38"/>
        <v>464.08</v>
      </c>
      <c r="W71" s="44">
        <f t="shared" si="38"/>
        <v>464.08</v>
      </c>
      <c r="X71" s="44">
        <f t="shared" si="38"/>
        <v>464.08</v>
      </c>
      <c r="Y71" s="44">
        <f t="shared" si="38"/>
        <v>464.08</v>
      </c>
      <c r="Z71" s="44">
        <f t="shared" si="38"/>
        <v>464.08</v>
      </c>
      <c r="AA71" s="44">
        <f t="shared" si="38"/>
        <v>464.08</v>
      </c>
    </row>
    <row r="72" spans="1:27" ht="12.75" customHeight="1" collapsed="1" x14ac:dyDescent="0.3">
      <c r="A72" s="98" t="s">
        <v>2479</v>
      </c>
      <c r="B72" s="28" t="str">
        <f>"14"&amp;"."&amp;$B$801&amp;"."&amp;$B$802</f>
        <v>14.07.2024</v>
      </c>
      <c r="C72" s="90" t="s">
        <v>76</v>
      </c>
      <c r="D72" s="91">
        <f>ROUND(((D73+D74+D76+D75)/1000),5)</f>
        <v>1.9811000000000001</v>
      </c>
      <c r="E72" s="91">
        <f>ROUND(((E73+E74+E76+E75)/1000),5)</f>
        <v>1.74817</v>
      </c>
      <c r="F72" s="91">
        <f>ROUND(((F73+F74+F76+F75)/1000),5)</f>
        <v>1.6539699999999999</v>
      </c>
      <c r="G72" s="91">
        <f t="shared" ref="G72:AA72" si="39">ROUND(((G73+G74+G76+G75)/1000),5)</f>
        <v>1.3408899999999999</v>
      </c>
      <c r="H72" s="91">
        <f t="shared" si="39"/>
        <v>1.2337800000000001</v>
      </c>
      <c r="I72" s="91">
        <f t="shared" si="39"/>
        <v>1.3469800000000001</v>
      </c>
      <c r="J72" s="91">
        <f t="shared" si="39"/>
        <v>1.1784699999999999</v>
      </c>
      <c r="K72" s="91">
        <f t="shared" si="39"/>
        <v>1.58327</v>
      </c>
      <c r="L72" s="91">
        <f t="shared" si="39"/>
        <v>2.0821200000000002</v>
      </c>
      <c r="M72" s="91">
        <f t="shared" si="39"/>
        <v>2.36347</v>
      </c>
      <c r="N72" s="91">
        <f t="shared" si="39"/>
        <v>2.4726900000000001</v>
      </c>
      <c r="O72" s="91">
        <f t="shared" si="39"/>
        <v>2.6275499999999998</v>
      </c>
      <c r="P72" s="91">
        <f t="shared" si="39"/>
        <v>2.71387</v>
      </c>
      <c r="Q72" s="91">
        <f t="shared" si="39"/>
        <v>2.58006</v>
      </c>
      <c r="R72" s="91">
        <f t="shared" si="39"/>
        <v>2.5830500000000001</v>
      </c>
      <c r="S72" s="91">
        <f t="shared" si="39"/>
        <v>2.5788500000000001</v>
      </c>
      <c r="T72" s="91">
        <f t="shared" si="39"/>
        <v>2.5556800000000002</v>
      </c>
      <c r="U72" s="91">
        <f t="shared" si="39"/>
        <v>2.5495100000000002</v>
      </c>
      <c r="V72" s="91">
        <f t="shared" si="39"/>
        <v>2.5382099999999999</v>
      </c>
      <c r="W72" s="91">
        <f t="shared" si="39"/>
        <v>2.5105300000000002</v>
      </c>
      <c r="X72" s="91">
        <f t="shared" si="39"/>
        <v>2.4723299999999999</v>
      </c>
      <c r="Y72" s="91">
        <f t="shared" si="39"/>
        <v>2.4676100000000001</v>
      </c>
      <c r="Z72" s="91">
        <f t="shared" si="39"/>
        <v>2.2286600000000001</v>
      </c>
      <c r="AA72" s="91">
        <f t="shared" si="39"/>
        <v>2.2239200000000001</v>
      </c>
    </row>
    <row r="73" spans="1:27" ht="12.75" hidden="1" customHeight="1" outlineLevel="1" x14ac:dyDescent="0.3">
      <c r="A73" s="99" t="s">
        <v>2480</v>
      </c>
      <c r="B73" s="63" t="s">
        <v>238</v>
      </c>
      <c r="C73" s="43" t="s">
        <v>79</v>
      </c>
      <c r="D73" s="44">
        <v>1440.01</v>
      </c>
      <c r="E73" s="44">
        <v>1207.08</v>
      </c>
      <c r="F73" s="44">
        <v>1112.8800000000001</v>
      </c>
      <c r="G73" s="44">
        <v>799.8</v>
      </c>
      <c r="H73" s="44">
        <v>692.69</v>
      </c>
      <c r="I73" s="44">
        <v>805.89</v>
      </c>
      <c r="J73" s="44">
        <v>637.38</v>
      </c>
      <c r="K73" s="44">
        <v>1042.18</v>
      </c>
      <c r="L73" s="44">
        <v>1541.03</v>
      </c>
      <c r="M73" s="44">
        <v>1822.38</v>
      </c>
      <c r="N73" s="44">
        <v>1931.6</v>
      </c>
      <c r="O73" s="44">
        <v>2086.46</v>
      </c>
      <c r="P73" s="44">
        <v>2172.7800000000002</v>
      </c>
      <c r="Q73" s="44">
        <v>2038.97</v>
      </c>
      <c r="R73" s="44">
        <v>2041.96</v>
      </c>
      <c r="S73" s="44">
        <v>2037.76</v>
      </c>
      <c r="T73" s="44">
        <v>2014.59</v>
      </c>
      <c r="U73" s="44">
        <v>2008.42</v>
      </c>
      <c r="V73" s="44">
        <v>1997.12</v>
      </c>
      <c r="W73" s="44">
        <v>1969.44</v>
      </c>
      <c r="X73" s="44">
        <v>1931.24</v>
      </c>
      <c r="Y73" s="44">
        <v>1926.52</v>
      </c>
      <c r="Z73" s="44">
        <v>1687.57</v>
      </c>
      <c r="AA73" s="44">
        <v>1682.83</v>
      </c>
    </row>
    <row r="74" spans="1:27" ht="12.75" hidden="1" customHeight="1" outlineLevel="1" x14ac:dyDescent="0.3">
      <c r="A74" s="99" t="s">
        <v>2481</v>
      </c>
      <c r="B74" s="63" t="s">
        <v>90</v>
      </c>
      <c r="C74" s="43" t="s">
        <v>79</v>
      </c>
      <c r="D74" s="44">
        <f t="shared" ref="D74:AA74" si="40">$D$9</f>
        <v>72.2</v>
      </c>
      <c r="E74" s="44">
        <f t="shared" si="40"/>
        <v>72.2</v>
      </c>
      <c r="F74" s="44">
        <f t="shared" si="40"/>
        <v>72.2</v>
      </c>
      <c r="G74" s="44">
        <f t="shared" si="40"/>
        <v>72.2</v>
      </c>
      <c r="H74" s="44">
        <f t="shared" si="40"/>
        <v>72.2</v>
      </c>
      <c r="I74" s="44">
        <f t="shared" si="40"/>
        <v>72.2</v>
      </c>
      <c r="J74" s="44">
        <f t="shared" si="40"/>
        <v>72.2</v>
      </c>
      <c r="K74" s="44">
        <f t="shared" si="40"/>
        <v>72.2</v>
      </c>
      <c r="L74" s="44">
        <f t="shared" si="40"/>
        <v>72.2</v>
      </c>
      <c r="M74" s="44">
        <f t="shared" si="40"/>
        <v>72.2</v>
      </c>
      <c r="N74" s="44">
        <f t="shared" si="40"/>
        <v>72.2</v>
      </c>
      <c r="O74" s="44">
        <f t="shared" si="40"/>
        <v>72.2</v>
      </c>
      <c r="P74" s="44">
        <f t="shared" si="40"/>
        <v>72.2</v>
      </c>
      <c r="Q74" s="44">
        <f t="shared" si="40"/>
        <v>72.2</v>
      </c>
      <c r="R74" s="44">
        <f t="shared" si="40"/>
        <v>72.2</v>
      </c>
      <c r="S74" s="44">
        <f t="shared" si="40"/>
        <v>72.2</v>
      </c>
      <c r="T74" s="44">
        <f t="shared" si="40"/>
        <v>72.2</v>
      </c>
      <c r="U74" s="44">
        <f t="shared" si="40"/>
        <v>72.2</v>
      </c>
      <c r="V74" s="44">
        <f t="shared" si="40"/>
        <v>72.2</v>
      </c>
      <c r="W74" s="44">
        <f t="shared" si="40"/>
        <v>72.2</v>
      </c>
      <c r="X74" s="44">
        <f t="shared" si="40"/>
        <v>72.2</v>
      </c>
      <c r="Y74" s="44">
        <f t="shared" si="40"/>
        <v>72.2</v>
      </c>
      <c r="Z74" s="44">
        <f t="shared" si="40"/>
        <v>72.2</v>
      </c>
      <c r="AA74" s="44">
        <f t="shared" si="40"/>
        <v>72.2</v>
      </c>
    </row>
    <row r="75" spans="1:27" ht="12.75" hidden="1" customHeight="1" outlineLevel="1" x14ac:dyDescent="0.3">
      <c r="A75" s="99" t="s">
        <v>2482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2483</v>
      </c>
      <c r="B76" s="63" t="s">
        <v>81</v>
      </c>
      <c r="C76" s="43" t="s">
        <v>79</v>
      </c>
      <c r="D76" s="44">
        <f>$D$11</f>
        <v>464.08</v>
      </c>
      <c r="E76" s="44">
        <f t="shared" ref="E76:AA76" si="41">$D$11</f>
        <v>464.08</v>
      </c>
      <c r="F76" s="44">
        <f t="shared" si="41"/>
        <v>464.08</v>
      </c>
      <c r="G76" s="44">
        <f t="shared" si="41"/>
        <v>464.08</v>
      </c>
      <c r="H76" s="44">
        <f t="shared" si="41"/>
        <v>464.08</v>
      </c>
      <c r="I76" s="44">
        <f t="shared" si="41"/>
        <v>464.08</v>
      </c>
      <c r="J76" s="44">
        <f t="shared" si="41"/>
        <v>464.08</v>
      </c>
      <c r="K76" s="44">
        <f t="shared" si="41"/>
        <v>464.08</v>
      </c>
      <c r="L76" s="44">
        <f t="shared" si="41"/>
        <v>464.08</v>
      </c>
      <c r="M76" s="44">
        <f t="shared" si="41"/>
        <v>464.08</v>
      </c>
      <c r="N76" s="44">
        <f t="shared" si="41"/>
        <v>464.08</v>
      </c>
      <c r="O76" s="44">
        <f t="shared" si="41"/>
        <v>464.08</v>
      </c>
      <c r="P76" s="44">
        <f t="shared" si="41"/>
        <v>464.08</v>
      </c>
      <c r="Q76" s="44">
        <f t="shared" si="41"/>
        <v>464.08</v>
      </c>
      <c r="R76" s="44">
        <f t="shared" si="41"/>
        <v>464.08</v>
      </c>
      <c r="S76" s="44">
        <f t="shared" si="41"/>
        <v>464.08</v>
      </c>
      <c r="T76" s="44">
        <f t="shared" si="41"/>
        <v>464.08</v>
      </c>
      <c r="U76" s="44">
        <f t="shared" si="41"/>
        <v>464.08</v>
      </c>
      <c r="V76" s="44">
        <f t="shared" si="41"/>
        <v>464.08</v>
      </c>
      <c r="W76" s="44">
        <f t="shared" si="41"/>
        <v>464.08</v>
      </c>
      <c r="X76" s="44">
        <f t="shared" si="41"/>
        <v>464.08</v>
      </c>
      <c r="Y76" s="44">
        <f t="shared" si="41"/>
        <v>464.08</v>
      </c>
      <c r="Z76" s="44">
        <f t="shared" si="41"/>
        <v>464.08</v>
      </c>
      <c r="AA76" s="44">
        <f t="shared" si="41"/>
        <v>464.08</v>
      </c>
    </row>
    <row r="77" spans="1:27" ht="12.75" customHeight="1" collapsed="1" x14ac:dyDescent="0.3">
      <c r="A77" s="98" t="s">
        <v>2484</v>
      </c>
      <c r="B77" s="28" t="str">
        <f>"15"&amp;"."&amp;$B$801&amp;"."&amp;$B$802</f>
        <v>15.07.2024</v>
      </c>
      <c r="C77" s="90" t="s">
        <v>76</v>
      </c>
      <c r="D77" s="91">
        <f>ROUND(((D78+D79+D81+D80)/1000),5)</f>
        <v>1.7432000000000001</v>
      </c>
      <c r="E77" s="91">
        <f>ROUND(((E78+E79+E81+E80)/1000),5)</f>
        <v>1.6515899999999999</v>
      </c>
      <c r="F77" s="91">
        <f>ROUND(((F78+F79+F81+F80)/1000),5)</f>
        <v>1.52118</v>
      </c>
      <c r="G77" s="91">
        <f t="shared" ref="G77:AA77" si="42">ROUND(((G78+G79+G81+G80)/1000),5)</f>
        <v>1.1939200000000001</v>
      </c>
      <c r="H77" s="91">
        <f t="shared" si="42"/>
        <v>1.18882</v>
      </c>
      <c r="I77" s="91">
        <f t="shared" si="42"/>
        <v>1.24583</v>
      </c>
      <c r="J77" s="91">
        <f t="shared" si="42"/>
        <v>1.3675200000000001</v>
      </c>
      <c r="K77" s="91">
        <f t="shared" si="42"/>
        <v>2.1139999999999999</v>
      </c>
      <c r="L77" s="91">
        <f t="shared" si="42"/>
        <v>2.5658599999999998</v>
      </c>
      <c r="M77" s="91">
        <f t="shared" si="42"/>
        <v>2.78789</v>
      </c>
      <c r="N77" s="91">
        <f t="shared" si="42"/>
        <v>2.9030300000000002</v>
      </c>
      <c r="O77" s="91">
        <f t="shared" si="42"/>
        <v>3.0086599999999999</v>
      </c>
      <c r="P77" s="91">
        <f t="shared" si="42"/>
        <v>2.8935499999999998</v>
      </c>
      <c r="Q77" s="91">
        <f t="shared" si="42"/>
        <v>3.0383200000000001</v>
      </c>
      <c r="R77" s="91">
        <f t="shared" si="42"/>
        <v>3.15604</v>
      </c>
      <c r="S77" s="91">
        <f t="shared" si="42"/>
        <v>2.93255</v>
      </c>
      <c r="T77" s="91">
        <f t="shared" si="42"/>
        <v>2.9192800000000001</v>
      </c>
      <c r="U77" s="91">
        <f t="shared" si="42"/>
        <v>2.8708</v>
      </c>
      <c r="V77" s="91">
        <f t="shared" si="42"/>
        <v>2.7883200000000001</v>
      </c>
      <c r="W77" s="91">
        <f t="shared" si="42"/>
        <v>2.8010199999999998</v>
      </c>
      <c r="X77" s="91">
        <f t="shared" si="42"/>
        <v>2.7252700000000001</v>
      </c>
      <c r="Y77" s="91">
        <f t="shared" si="42"/>
        <v>2.5715400000000002</v>
      </c>
      <c r="Z77" s="91">
        <f t="shared" si="42"/>
        <v>2.4908700000000001</v>
      </c>
      <c r="AA77" s="91">
        <f t="shared" si="42"/>
        <v>2.23834</v>
      </c>
    </row>
    <row r="78" spans="1:27" ht="12.75" hidden="1" customHeight="1" outlineLevel="1" x14ac:dyDescent="0.3">
      <c r="A78" s="99" t="s">
        <v>2485</v>
      </c>
      <c r="B78" s="63" t="s">
        <v>238</v>
      </c>
      <c r="C78" s="43" t="s">
        <v>79</v>
      </c>
      <c r="D78" s="44">
        <v>1202.1099999999999</v>
      </c>
      <c r="E78" s="44">
        <v>1110.5</v>
      </c>
      <c r="F78" s="44">
        <v>980.09</v>
      </c>
      <c r="G78" s="44">
        <v>652.83000000000004</v>
      </c>
      <c r="H78" s="44">
        <v>647.73</v>
      </c>
      <c r="I78" s="44">
        <v>704.74</v>
      </c>
      <c r="J78" s="44">
        <v>826.43</v>
      </c>
      <c r="K78" s="44">
        <v>1572.91</v>
      </c>
      <c r="L78" s="44">
        <v>2024.77</v>
      </c>
      <c r="M78" s="44">
        <v>2246.8000000000002</v>
      </c>
      <c r="N78" s="44">
        <v>2361.94</v>
      </c>
      <c r="O78" s="44">
        <v>2467.5700000000002</v>
      </c>
      <c r="P78" s="44">
        <v>2352.46</v>
      </c>
      <c r="Q78" s="44">
        <v>2497.23</v>
      </c>
      <c r="R78" s="44">
        <v>2614.9499999999998</v>
      </c>
      <c r="S78" s="44">
        <v>2391.46</v>
      </c>
      <c r="T78" s="44">
        <v>2378.19</v>
      </c>
      <c r="U78" s="44">
        <v>2329.71</v>
      </c>
      <c r="V78" s="44">
        <v>2247.23</v>
      </c>
      <c r="W78" s="44">
        <v>2259.9299999999998</v>
      </c>
      <c r="X78" s="44">
        <v>2184.1799999999998</v>
      </c>
      <c r="Y78" s="44">
        <v>2030.45</v>
      </c>
      <c r="Z78" s="44">
        <v>1949.78</v>
      </c>
      <c r="AA78" s="44">
        <v>1697.25</v>
      </c>
    </row>
    <row r="79" spans="1:27" ht="12.75" hidden="1" customHeight="1" outlineLevel="1" x14ac:dyDescent="0.3">
      <c r="A79" s="99" t="s">
        <v>2486</v>
      </c>
      <c r="B79" s="63" t="s">
        <v>90</v>
      </c>
      <c r="C79" s="43" t="s">
        <v>79</v>
      </c>
      <c r="D79" s="44">
        <f t="shared" ref="D79:AA79" si="43">$D$9</f>
        <v>72.2</v>
      </c>
      <c r="E79" s="44">
        <f t="shared" si="43"/>
        <v>72.2</v>
      </c>
      <c r="F79" s="44">
        <f t="shared" si="43"/>
        <v>72.2</v>
      </c>
      <c r="G79" s="44">
        <f t="shared" si="43"/>
        <v>72.2</v>
      </c>
      <c r="H79" s="44">
        <f t="shared" si="43"/>
        <v>72.2</v>
      </c>
      <c r="I79" s="44">
        <f t="shared" si="43"/>
        <v>72.2</v>
      </c>
      <c r="J79" s="44">
        <f t="shared" si="43"/>
        <v>72.2</v>
      </c>
      <c r="K79" s="44">
        <f t="shared" si="43"/>
        <v>72.2</v>
      </c>
      <c r="L79" s="44">
        <f t="shared" si="43"/>
        <v>72.2</v>
      </c>
      <c r="M79" s="44">
        <f t="shared" si="43"/>
        <v>72.2</v>
      </c>
      <c r="N79" s="44">
        <f t="shared" si="43"/>
        <v>72.2</v>
      </c>
      <c r="O79" s="44">
        <f t="shared" si="43"/>
        <v>72.2</v>
      </c>
      <c r="P79" s="44">
        <f t="shared" si="43"/>
        <v>72.2</v>
      </c>
      <c r="Q79" s="44">
        <f t="shared" si="43"/>
        <v>72.2</v>
      </c>
      <c r="R79" s="44">
        <f t="shared" si="43"/>
        <v>72.2</v>
      </c>
      <c r="S79" s="44">
        <f t="shared" si="43"/>
        <v>72.2</v>
      </c>
      <c r="T79" s="44">
        <f t="shared" si="43"/>
        <v>72.2</v>
      </c>
      <c r="U79" s="44">
        <f t="shared" si="43"/>
        <v>72.2</v>
      </c>
      <c r="V79" s="44">
        <f t="shared" si="43"/>
        <v>72.2</v>
      </c>
      <c r="W79" s="44">
        <f t="shared" si="43"/>
        <v>72.2</v>
      </c>
      <c r="X79" s="44">
        <f t="shared" si="43"/>
        <v>72.2</v>
      </c>
      <c r="Y79" s="44">
        <f t="shared" si="43"/>
        <v>72.2</v>
      </c>
      <c r="Z79" s="44">
        <f t="shared" si="43"/>
        <v>72.2</v>
      </c>
      <c r="AA79" s="44">
        <f t="shared" si="43"/>
        <v>72.2</v>
      </c>
    </row>
    <row r="80" spans="1:27" ht="12.75" hidden="1" customHeight="1" outlineLevel="1" x14ac:dyDescent="0.3">
      <c r="A80" s="99" t="s">
        <v>2487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2488</v>
      </c>
      <c r="B81" s="63" t="s">
        <v>81</v>
      </c>
      <c r="C81" s="43" t="s">
        <v>79</v>
      </c>
      <c r="D81" s="44">
        <f>$D$11</f>
        <v>464.08</v>
      </c>
      <c r="E81" s="44">
        <f t="shared" ref="E81:AA81" si="44">$D$11</f>
        <v>464.08</v>
      </c>
      <c r="F81" s="44">
        <f t="shared" si="44"/>
        <v>464.08</v>
      </c>
      <c r="G81" s="44">
        <f t="shared" si="44"/>
        <v>464.08</v>
      </c>
      <c r="H81" s="44">
        <f t="shared" si="44"/>
        <v>464.08</v>
      </c>
      <c r="I81" s="44">
        <f t="shared" si="44"/>
        <v>464.08</v>
      </c>
      <c r="J81" s="44">
        <f t="shared" si="44"/>
        <v>464.08</v>
      </c>
      <c r="K81" s="44">
        <f t="shared" si="44"/>
        <v>464.08</v>
      </c>
      <c r="L81" s="44">
        <f t="shared" si="44"/>
        <v>464.08</v>
      </c>
      <c r="M81" s="44">
        <f t="shared" si="44"/>
        <v>464.08</v>
      </c>
      <c r="N81" s="44">
        <f t="shared" si="44"/>
        <v>464.08</v>
      </c>
      <c r="O81" s="44">
        <f t="shared" si="44"/>
        <v>464.08</v>
      </c>
      <c r="P81" s="44">
        <f t="shared" si="44"/>
        <v>464.08</v>
      </c>
      <c r="Q81" s="44">
        <f t="shared" si="44"/>
        <v>464.08</v>
      </c>
      <c r="R81" s="44">
        <f t="shared" si="44"/>
        <v>464.08</v>
      </c>
      <c r="S81" s="44">
        <f t="shared" si="44"/>
        <v>464.08</v>
      </c>
      <c r="T81" s="44">
        <f t="shared" si="44"/>
        <v>464.08</v>
      </c>
      <c r="U81" s="44">
        <f t="shared" si="44"/>
        <v>464.08</v>
      </c>
      <c r="V81" s="44">
        <f t="shared" si="44"/>
        <v>464.08</v>
      </c>
      <c r="W81" s="44">
        <f t="shared" si="44"/>
        <v>464.08</v>
      </c>
      <c r="X81" s="44">
        <f t="shared" si="44"/>
        <v>464.08</v>
      </c>
      <c r="Y81" s="44">
        <f t="shared" si="44"/>
        <v>464.08</v>
      </c>
      <c r="Z81" s="44">
        <f t="shared" si="44"/>
        <v>464.08</v>
      </c>
      <c r="AA81" s="44">
        <f t="shared" si="44"/>
        <v>464.08</v>
      </c>
    </row>
    <row r="82" spans="1:27" ht="12.75" customHeight="1" collapsed="1" x14ac:dyDescent="0.3">
      <c r="A82" s="98" t="s">
        <v>2489</v>
      </c>
      <c r="B82" s="28" t="str">
        <f>"16"&amp;"."&amp;$B$801&amp;"."&amp;$B$802</f>
        <v>16.07.2024</v>
      </c>
      <c r="C82" s="90" t="s">
        <v>76</v>
      </c>
      <c r="D82" s="91">
        <f>ROUND(((D83+D84+D86+D85)/1000),5)</f>
        <v>1.9179200000000001</v>
      </c>
      <c r="E82" s="91">
        <f>ROUND(((E83+E84+E86+E85)/1000),5)</f>
        <v>1.7435799999999999</v>
      </c>
      <c r="F82" s="91">
        <f>ROUND(((F83+F84+F86+F85)/1000),5)</f>
        <v>1.60704</v>
      </c>
      <c r="G82" s="91">
        <f t="shared" ref="G82:AA82" si="45">ROUND(((G83+G84+G86+G85)/1000),5)</f>
        <v>1.2400199999999999</v>
      </c>
      <c r="H82" s="91">
        <f t="shared" si="45"/>
        <v>1.1719200000000001</v>
      </c>
      <c r="I82" s="91">
        <f t="shared" si="45"/>
        <v>1.2912600000000001</v>
      </c>
      <c r="J82" s="91">
        <f t="shared" si="45"/>
        <v>1.74038</v>
      </c>
      <c r="K82" s="91">
        <f t="shared" si="45"/>
        <v>2.2345199999999998</v>
      </c>
      <c r="L82" s="91">
        <f t="shared" si="45"/>
        <v>2.5795300000000001</v>
      </c>
      <c r="M82" s="91">
        <f t="shared" si="45"/>
        <v>2.8492000000000002</v>
      </c>
      <c r="N82" s="91">
        <f t="shared" si="45"/>
        <v>3.04054</v>
      </c>
      <c r="O82" s="91">
        <f t="shared" si="45"/>
        <v>3.0195099999999999</v>
      </c>
      <c r="P82" s="91">
        <f t="shared" si="45"/>
        <v>2.8412799999999998</v>
      </c>
      <c r="Q82" s="91">
        <f t="shared" si="45"/>
        <v>3.4135900000000001</v>
      </c>
      <c r="R82" s="91">
        <f t="shared" si="45"/>
        <v>3.6411699999999998</v>
      </c>
      <c r="S82" s="91">
        <f t="shared" si="45"/>
        <v>3.57212</v>
      </c>
      <c r="T82" s="91">
        <f t="shared" si="45"/>
        <v>2.7324000000000002</v>
      </c>
      <c r="U82" s="91">
        <f t="shared" si="45"/>
        <v>3.1688000000000001</v>
      </c>
      <c r="V82" s="91">
        <f t="shared" si="45"/>
        <v>3.09659</v>
      </c>
      <c r="W82" s="91">
        <f t="shared" si="45"/>
        <v>2.9361999999999999</v>
      </c>
      <c r="X82" s="91">
        <f t="shared" si="45"/>
        <v>2.8640099999999999</v>
      </c>
      <c r="Y82" s="91">
        <f t="shared" si="45"/>
        <v>2.85866</v>
      </c>
      <c r="Z82" s="91">
        <f t="shared" si="45"/>
        <v>2.5568200000000001</v>
      </c>
      <c r="AA82" s="91">
        <f t="shared" si="45"/>
        <v>2.2851400000000002</v>
      </c>
    </row>
    <row r="83" spans="1:27" ht="12.75" hidden="1" customHeight="1" outlineLevel="1" x14ac:dyDescent="0.3">
      <c r="A83" s="99" t="s">
        <v>2490</v>
      </c>
      <c r="B83" s="63" t="s">
        <v>238</v>
      </c>
      <c r="C83" s="43" t="s">
        <v>79</v>
      </c>
      <c r="D83" s="44">
        <v>1376.83</v>
      </c>
      <c r="E83" s="44">
        <v>1202.49</v>
      </c>
      <c r="F83" s="44">
        <v>1065.95</v>
      </c>
      <c r="G83" s="44">
        <v>698.93</v>
      </c>
      <c r="H83" s="44">
        <v>630.83000000000004</v>
      </c>
      <c r="I83" s="44">
        <v>750.17</v>
      </c>
      <c r="J83" s="44">
        <v>1199.29</v>
      </c>
      <c r="K83" s="44">
        <v>1693.43</v>
      </c>
      <c r="L83" s="44">
        <v>2038.44</v>
      </c>
      <c r="M83" s="44">
        <v>2308.11</v>
      </c>
      <c r="N83" s="44">
        <v>2499.4499999999998</v>
      </c>
      <c r="O83" s="44">
        <v>2478.42</v>
      </c>
      <c r="P83" s="44">
        <v>2300.19</v>
      </c>
      <c r="Q83" s="44">
        <v>2872.5</v>
      </c>
      <c r="R83" s="44">
        <v>3100.08</v>
      </c>
      <c r="S83" s="44">
        <v>3031.03</v>
      </c>
      <c r="T83" s="44">
        <v>2191.31</v>
      </c>
      <c r="U83" s="44">
        <v>2627.71</v>
      </c>
      <c r="V83" s="44">
        <v>2555.5</v>
      </c>
      <c r="W83" s="44">
        <v>2395.11</v>
      </c>
      <c r="X83" s="44">
        <v>2322.92</v>
      </c>
      <c r="Y83" s="44">
        <v>2317.5700000000002</v>
      </c>
      <c r="Z83" s="44">
        <v>2015.73</v>
      </c>
      <c r="AA83" s="44">
        <v>1744.05</v>
      </c>
    </row>
    <row r="84" spans="1:27" ht="12.75" hidden="1" customHeight="1" outlineLevel="1" x14ac:dyDescent="0.3">
      <c r="A84" s="99" t="s">
        <v>2491</v>
      </c>
      <c r="B84" s="63" t="s">
        <v>90</v>
      </c>
      <c r="C84" s="43" t="s">
        <v>79</v>
      </c>
      <c r="D84" s="44">
        <f t="shared" ref="D84:AA84" si="46">$D$9</f>
        <v>72.2</v>
      </c>
      <c r="E84" s="44">
        <f t="shared" si="46"/>
        <v>72.2</v>
      </c>
      <c r="F84" s="44">
        <f t="shared" si="46"/>
        <v>72.2</v>
      </c>
      <c r="G84" s="44">
        <f t="shared" si="46"/>
        <v>72.2</v>
      </c>
      <c r="H84" s="44">
        <f t="shared" si="46"/>
        <v>72.2</v>
      </c>
      <c r="I84" s="44">
        <f t="shared" si="46"/>
        <v>72.2</v>
      </c>
      <c r="J84" s="44">
        <f t="shared" si="46"/>
        <v>72.2</v>
      </c>
      <c r="K84" s="44">
        <f t="shared" si="46"/>
        <v>72.2</v>
      </c>
      <c r="L84" s="44">
        <f t="shared" si="46"/>
        <v>72.2</v>
      </c>
      <c r="M84" s="44">
        <f t="shared" si="46"/>
        <v>72.2</v>
      </c>
      <c r="N84" s="44">
        <f t="shared" si="46"/>
        <v>72.2</v>
      </c>
      <c r="O84" s="44">
        <f t="shared" si="46"/>
        <v>72.2</v>
      </c>
      <c r="P84" s="44">
        <f t="shared" si="46"/>
        <v>72.2</v>
      </c>
      <c r="Q84" s="44">
        <f t="shared" si="46"/>
        <v>72.2</v>
      </c>
      <c r="R84" s="44">
        <f t="shared" si="46"/>
        <v>72.2</v>
      </c>
      <c r="S84" s="44">
        <f t="shared" si="46"/>
        <v>72.2</v>
      </c>
      <c r="T84" s="44">
        <f t="shared" si="46"/>
        <v>72.2</v>
      </c>
      <c r="U84" s="44">
        <f t="shared" si="46"/>
        <v>72.2</v>
      </c>
      <c r="V84" s="44">
        <f t="shared" si="46"/>
        <v>72.2</v>
      </c>
      <c r="W84" s="44">
        <f t="shared" si="46"/>
        <v>72.2</v>
      </c>
      <c r="X84" s="44">
        <f t="shared" si="46"/>
        <v>72.2</v>
      </c>
      <c r="Y84" s="44">
        <f t="shared" si="46"/>
        <v>72.2</v>
      </c>
      <c r="Z84" s="44">
        <f t="shared" si="46"/>
        <v>72.2</v>
      </c>
      <c r="AA84" s="44">
        <f t="shared" si="46"/>
        <v>72.2</v>
      </c>
    </row>
    <row r="85" spans="1:27" ht="12.75" hidden="1" customHeight="1" outlineLevel="1" x14ac:dyDescent="0.3">
      <c r="A85" s="99" t="s">
        <v>2492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2493</v>
      </c>
      <c r="B86" s="63" t="s">
        <v>81</v>
      </c>
      <c r="C86" s="43" t="s">
        <v>79</v>
      </c>
      <c r="D86" s="44">
        <f>$D$11</f>
        <v>464.08</v>
      </c>
      <c r="E86" s="44">
        <f t="shared" ref="E86:AA86" si="47">$D$11</f>
        <v>464.08</v>
      </c>
      <c r="F86" s="44">
        <f t="shared" si="47"/>
        <v>464.08</v>
      </c>
      <c r="G86" s="44">
        <f t="shared" si="47"/>
        <v>464.08</v>
      </c>
      <c r="H86" s="44">
        <f t="shared" si="47"/>
        <v>464.08</v>
      </c>
      <c r="I86" s="44">
        <f t="shared" si="47"/>
        <v>464.08</v>
      </c>
      <c r="J86" s="44">
        <f t="shared" si="47"/>
        <v>464.08</v>
      </c>
      <c r="K86" s="44">
        <f t="shared" si="47"/>
        <v>464.08</v>
      </c>
      <c r="L86" s="44">
        <f t="shared" si="47"/>
        <v>464.08</v>
      </c>
      <c r="M86" s="44">
        <f t="shared" si="47"/>
        <v>464.08</v>
      </c>
      <c r="N86" s="44">
        <f t="shared" si="47"/>
        <v>464.08</v>
      </c>
      <c r="O86" s="44">
        <f t="shared" si="47"/>
        <v>464.08</v>
      </c>
      <c r="P86" s="44">
        <f t="shared" si="47"/>
        <v>464.08</v>
      </c>
      <c r="Q86" s="44">
        <f t="shared" si="47"/>
        <v>464.08</v>
      </c>
      <c r="R86" s="44">
        <f t="shared" si="47"/>
        <v>464.08</v>
      </c>
      <c r="S86" s="44">
        <f t="shared" si="47"/>
        <v>464.08</v>
      </c>
      <c r="T86" s="44">
        <f t="shared" si="47"/>
        <v>464.08</v>
      </c>
      <c r="U86" s="44">
        <f t="shared" si="47"/>
        <v>464.08</v>
      </c>
      <c r="V86" s="44">
        <f t="shared" si="47"/>
        <v>464.08</v>
      </c>
      <c r="W86" s="44">
        <f t="shared" si="47"/>
        <v>464.08</v>
      </c>
      <c r="X86" s="44">
        <f t="shared" si="47"/>
        <v>464.08</v>
      </c>
      <c r="Y86" s="44">
        <f t="shared" si="47"/>
        <v>464.08</v>
      </c>
      <c r="Z86" s="44">
        <f t="shared" si="47"/>
        <v>464.08</v>
      </c>
      <c r="AA86" s="44">
        <f t="shared" si="47"/>
        <v>464.08</v>
      </c>
    </row>
    <row r="87" spans="1:27" ht="12.75" customHeight="1" collapsed="1" x14ac:dyDescent="0.3">
      <c r="A87" s="98" t="s">
        <v>2494</v>
      </c>
      <c r="B87" s="28" t="str">
        <f>"17"&amp;"."&amp;$B$801&amp;"."&amp;$B$802</f>
        <v>17.07.2024</v>
      </c>
      <c r="C87" s="90" t="s">
        <v>76</v>
      </c>
      <c r="D87" s="91">
        <f>ROUND(((D88+D89+D91+D90)/1000),5)</f>
        <v>2.0821399999999999</v>
      </c>
      <c r="E87" s="91">
        <f>ROUND(((E88+E89+E91+E90)/1000),5)</f>
        <v>1.8366100000000001</v>
      </c>
      <c r="F87" s="91">
        <f>ROUND(((F88+F89+F91+F90)/1000),5)</f>
        <v>1.73969</v>
      </c>
      <c r="G87" s="91">
        <f t="shared" ref="G87:AA87" si="48">ROUND(((G88+G89+G91+G90)/1000),5)</f>
        <v>1.62999</v>
      </c>
      <c r="H87" s="91">
        <f t="shared" si="48"/>
        <v>1.32823</v>
      </c>
      <c r="I87" s="91">
        <f t="shared" si="48"/>
        <v>1.70825</v>
      </c>
      <c r="J87" s="91">
        <f t="shared" si="48"/>
        <v>1.9677100000000001</v>
      </c>
      <c r="K87" s="91">
        <f t="shared" si="48"/>
        <v>2.26797</v>
      </c>
      <c r="L87" s="91">
        <f t="shared" si="48"/>
        <v>2.6299399999999999</v>
      </c>
      <c r="M87" s="91">
        <f t="shared" si="48"/>
        <v>2.8489499999999999</v>
      </c>
      <c r="N87" s="91">
        <f t="shared" si="48"/>
        <v>2.5899399999999999</v>
      </c>
      <c r="O87" s="91">
        <f t="shared" si="48"/>
        <v>2.6786699999999999</v>
      </c>
      <c r="P87" s="91">
        <f t="shared" si="48"/>
        <v>2.6593800000000001</v>
      </c>
      <c r="Q87" s="91">
        <f t="shared" si="48"/>
        <v>3.36145</v>
      </c>
      <c r="R87" s="91">
        <f t="shared" si="48"/>
        <v>3.31955</v>
      </c>
      <c r="S87" s="91">
        <f t="shared" si="48"/>
        <v>3.6511399999999998</v>
      </c>
      <c r="T87" s="91">
        <f t="shared" si="48"/>
        <v>3.6566999999999998</v>
      </c>
      <c r="U87" s="91">
        <f t="shared" si="48"/>
        <v>3.4531999999999998</v>
      </c>
      <c r="V87" s="91">
        <f t="shared" si="48"/>
        <v>3.2915999999999999</v>
      </c>
      <c r="W87" s="91">
        <f t="shared" si="48"/>
        <v>3.07152</v>
      </c>
      <c r="X87" s="91">
        <f t="shared" si="48"/>
        <v>3.0131800000000002</v>
      </c>
      <c r="Y87" s="91">
        <f t="shared" si="48"/>
        <v>3.0187900000000001</v>
      </c>
      <c r="Z87" s="91">
        <f t="shared" si="48"/>
        <v>2.6553599999999999</v>
      </c>
      <c r="AA87" s="91">
        <f t="shared" si="48"/>
        <v>2.4525000000000001</v>
      </c>
    </row>
    <row r="88" spans="1:27" ht="12.75" hidden="1" customHeight="1" outlineLevel="1" x14ac:dyDescent="0.3">
      <c r="A88" s="99" t="s">
        <v>2495</v>
      </c>
      <c r="B88" s="63" t="s">
        <v>238</v>
      </c>
      <c r="C88" s="43" t="s">
        <v>79</v>
      </c>
      <c r="D88" s="44">
        <v>1541.05</v>
      </c>
      <c r="E88" s="44">
        <v>1295.52</v>
      </c>
      <c r="F88" s="44">
        <v>1198.5999999999999</v>
      </c>
      <c r="G88" s="44">
        <v>1088.9000000000001</v>
      </c>
      <c r="H88" s="44">
        <v>787.14</v>
      </c>
      <c r="I88" s="44">
        <v>1167.1600000000001</v>
      </c>
      <c r="J88" s="44">
        <v>1426.62</v>
      </c>
      <c r="K88" s="44">
        <v>1726.88</v>
      </c>
      <c r="L88" s="44">
        <v>2088.85</v>
      </c>
      <c r="M88" s="44">
        <v>2307.86</v>
      </c>
      <c r="N88" s="44">
        <v>2048.85</v>
      </c>
      <c r="O88" s="44">
        <v>2137.58</v>
      </c>
      <c r="P88" s="44">
        <v>2118.29</v>
      </c>
      <c r="Q88" s="44">
        <v>2820.36</v>
      </c>
      <c r="R88" s="44">
        <v>2778.46</v>
      </c>
      <c r="S88" s="44">
        <v>3110.05</v>
      </c>
      <c r="T88" s="44">
        <v>3115.61</v>
      </c>
      <c r="U88" s="44">
        <v>2912.11</v>
      </c>
      <c r="V88" s="44">
        <v>2750.51</v>
      </c>
      <c r="W88" s="44">
        <v>2530.4299999999998</v>
      </c>
      <c r="X88" s="44">
        <v>2472.09</v>
      </c>
      <c r="Y88" s="44">
        <v>2477.6999999999998</v>
      </c>
      <c r="Z88" s="44">
        <v>2114.27</v>
      </c>
      <c r="AA88" s="44">
        <v>1911.41</v>
      </c>
    </row>
    <row r="89" spans="1:27" ht="12.75" hidden="1" customHeight="1" outlineLevel="1" x14ac:dyDescent="0.3">
      <c r="A89" s="99" t="s">
        <v>2496</v>
      </c>
      <c r="B89" s="63" t="s">
        <v>90</v>
      </c>
      <c r="C89" s="43" t="s">
        <v>79</v>
      </c>
      <c r="D89" s="44">
        <f t="shared" ref="D89:AA89" si="49">$D$9</f>
        <v>72.2</v>
      </c>
      <c r="E89" s="44">
        <f t="shared" si="49"/>
        <v>72.2</v>
      </c>
      <c r="F89" s="44">
        <f t="shared" si="49"/>
        <v>72.2</v>
      </c>
      <c r="G89" s="44">
        <f t="shared" si="49"/>
        <v>72.2</v>
      </c>
      <c r="H89" s="44">
        <f t="shared" si="49"/>
        <v>72.2</v>
      </c>
      <c r="I89" s="44">
        <f t="shared" si="49"/>
        <v>72.2</v>
      </c>
      <c r="J89" s="44">
        <f t="shared" si="49"/>
        <v>72.2</v>
      </c>
      <c r="K89" s="44">
        <f t="shared" si="49"/>
        <v>72.2</v>
      </c>
      <c r="L89" s="44">
        <f t="shared" si="49"/>
        <v>72.2</v>
      </c>
      <c r="M89" s="44">
        <f t="shared" si="49"/>
        <v>72.2</v>
      </c>
      <c r="N89" s="44">
        <f t="shared" si="49"/>
        <v>72.2</v>
      </c>
      <c r="O89" s="44">
        <f t="shared" si="49"/>
        <v>72.2</v>
      </c>
      <c r="P89" s="44">
        <f t="shared" si="49"/>
        <v>72.2</v>
      </c>
      <c r="Q89" s="44">
        <f t="shared" si="49"/>
        <v>72.2</v>
      </c>
      <c r="R89" s="44">
        <f t="shared" si="49"/>
        <v>72.2</v>
      </c>
      <c r="S89" s="44">
        <f t="shared" si="49"/>
        <v>72.2</v>
      </c>
      <c r="T89" s="44">
        <f t="shared" si="49"/>
        <v>72.2</v>
      </c>
      <c r="U89" s="44">
        <f t="shared" si="49"/>
        <v>72.2</v>
      </c>
      <c r="V89" s="44">
        <f t="shared" si="49"/>
        <v>72.2</v>
      </c>
      <c r="W89" s="44">
        <f t="shared" si="49"/>
        <v>72.2</v>
      </c>
      <c r="X89" s="44">
        <f t="shared" si="49"/>
        <v>72.2</v>
      </c>
      <c r="Y89" s="44">
        <f t="shared" si="49"/>
        <v>72.2</v>
      </c>
      <c r="Z89" s="44">
        <f t="shared" si="49"/>
        <v>72.2</v>
      </c>
      <c r="AA89" s="44">
        <f t="shared" si="49"/>
        <v>72.2</v>
      </c>
    </row>
    <row r="90" spans="1:27" ht="12.75" hidden="1" customHeight="1" outlineLevel="1" x14ac:dyDescent="0.3">
      <c r="A90" s="99" t="s">
        <v>2497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2498</v>
      </c>
      <c r="B91" s="63" t="s">
        <v>81</v>
      </c>
      <c r="C91" s="43" t="s">
        <v>79</v>
      </c>
      <c r="D91" s="44">
        <f>$D$11</f>
        <v>464.08</v>
      </c>
      <c r="E91" s="44">
        <f t="shared" ref="E91:AA91" si="50">$D$11</f>
        <v>464.08</v>
      </c>
      <c r="F91" s="44">
        <f t="shared" si="50"/>
        <v>464.08</v>
      </c>
      <c r="G91" s="44">
        <f t="shared" si="50"/>
        <v>464.08</v>
      </c>
      <c r="H91" s="44">
        <f t="shared" si="50"/>
        <v>464.08</v>
      </c>
      <c r="I91" s="44">
        <f t="shared" si="50"/>
        <v>464.08</v>
      </c>
      <c r="J91" s="44">
        <f t="shared" si="50"/>
        <v>464.08</v>
      </c>
      <c r="K91" s="44">
        <f t="shared" si="50"/>
        <v>464.08</v>
      </c>
      <c r="L91" s="44">
        <f t="shared" si="50"/>
        <v>464.08</v>
      </c>
      <c r="M91" s="44">
        <f t="shared" si="50"/>
        <v>464.08</v>
      </c>
      <c r="N91" s="44">
        <f t="shared" si="50"/>
        <v>464.08</v>
      </c>
      <c r="O91" s="44">
        <f t="shared" si="50"/>
        <v>464.08</v>
      </c>
      <c r="P91" s="44">
        <f t="shared" si="50"/>
        <v>464.08</v>
      </c>
      <c r="Q91" s="44">
        <f t="shared" si="50"/>
        <v>464.08</v>
      </c>
      <c r="R91" s="44">
        <f t="shared" si="50"/>
        <v>464.08</v>
      </c>
      <c r="S91" s="44">
        <f t="shared" si="50"/>
        <v>464.08</v>
      </c>
      <c r="T91" s="44">
        <f t="shared" si="50"/>
        <v>464.08</v>
      </c>
      <c r="U91" s="44">
        <f t="shared" si="50"/>
        <v>464.08</v>
      </c>
      <c r="V91" s="44">
        <f t="shared" si="50"/>
        <v>464.08</v>
      </c>
      <c r="W91" s="44">
        <f t="shared" si="50"/>
        <v>464.08</v>
      </c>
      <c r="X91" s="44">
        <f t="shared" si="50"/>
        <v>464.08</v>
      </c>
      <c r="Y91" s="44">
        <f t="shared" si="50"/>
        <v>464.08</v>
      </c>
      <c r="Z91" s="44">
        <f t="shared" si="50"/>
        <v>464.08</v>
      </c>
      <c r="AA91" s="44">
        <f t="shared" si="50"/>
        <v>464.08</v>
      </c>
    </row>
    <row r="92" spans="1:27" ht="12.75" customHeight="1" collapsed="1" x14ac:dyDescent="0.3">
      <c r="A92" s="98" t="s">
        <v>2499</v>
      </c>
      <c r="B92" s="28" t="str">
        <f>"18"&amp;"."&amp;$B$801&amp;"."&amp;$B$802</f>
        <v>18.07.2024</v>
      </c>
      <c r="C92" s="90" t="s">
        <v>76</v>
      </c>
      <c r="D92" s="91">
        <f>ROUND(((D93+D94+D96+D95)/1000),5)</f>
        <v>2.1086399999999998</v>
      </c>
      <c r="E92" s="91">
        <f>ROUND(((E93+E94+E96+E95)/1000),5)</f>
        <v>1.9933099999999999</v>
      </c>
      <c r="F92" s="91">
        <f>ROUND(((F93+F94+F96+F95)/1000),5)</f>
        <v>1.7887500000000001</v>
      </c>
      <c r="G92" s="91">
        <f t="shared" ref="G92:AA92" si="51">ROUND(((G93+G94+G96+G95)/1000),5)</f>
        <v>1.7396100000000001</v>
      </c>
      <c r="H92" s="91">
        <f t="shared" si="51"/>
        <v>1.6958200000000001</v>
      </c>
      <c r="I92" s="91">
        <f t="shared" si="51"/>
        <v>1.7863599999999999</v>
      </c>
      <c r="J92" s="91">
        <f t="shared" si="51"/>
        <v>1.9935799999999999</v>
      </c>
      <c r="K92" s="91">
        <f t="shared" si="51"/>
        <v>2.2418499999999999</v>
      </c>
      <c r="L92" s="91">
        <f t="shared" si="51"/>
        <v>2.46285</v>
      </c>
      <c r="M92" s="91">
        <f t="shared" si="51"/>
        <v>2.95295</v>
      </c>
      <c r="N92" s="91">
        <f t="shared" si="51"/>
        <v>2.9293900000000002</v>
      </c>
      <c r="O92" s="91">
        <f t="shared" si="51"/>
        <v>2.9310900000000002</v>
      </c>
      <c r="P92" s="91">
        <f t="shared" si="51"/>
        <v>2.8531599999999999</v>
      </c>
      <c r="Q92" s="91">
        <f t="shared" si="51"/>
        <v>3.43452</v>
      </c>
      <c r="R92" s="91">
        <f t="shared" si="51"/>
        <v>3.4163600000000001</v>
      </c>
      <c r="S92" s="91">
        <f t="shared" si="51"/>
        <v>2.6572100000000001</v>
      </c>
      <c r="T92" s="91">
        <f t="shared" si="51"/>
        <v>2.6345700000000001</v>
      </c>
      <c r="U92" s="91">
        <f t="shared" si="51"/>
        <v>2.9854599999999998</v>
      </c>
      <c r="V92" s="91">
        <f t="shared" si="51"/>
        <v>2.7980200000000002</v>
      </c>
      <c r="W92" s="91">
        <f t="shared" si="51"/>
        <v>2.8967900000000002</v>
      </c>
      <c r="X92" s="91">
        <f t="shared" si="51"/>
        <v>2.7658800000000001</v>
      </c>
      <c r="Y92" s="91">
        <f t="shared" si="51"/>
        <v>2.71163</v>
      </c>
      <c r="Z92" s="91">
        <f t="shared" si="51"/>
        <v>2.4409999999999998</v>
      </c>
      <c r="AA92" s="91">
        <f t="shared" si="51"/>
        <v>2.3755799999999998</v>
      </c>
    </row>
    <row r="93" spans="1:27" ht="12.75" hidden="1" customHeight="1" outlineLevel="1" x14ac:dyDescent="0.3">
      <c r="A93" s="99" t="s">
        <v>2500</v>
      </c>
      <c r="B93" s="63" t="s">
        <v>238</v>
      </c>
      <c r="C93" s="43" t="s">
        <v>79</v>
      </c>
      <c r="D93" s="44">
        <v>1567.55</v>
      </c>
      <c r="E93" s="44">
        <v>1452.22</v>
      </c>
      <c r="F93" s="44">
        <v>1247.6600000000001</v>
      </c>
      <c r="G93" s="44">
        <v>1198.52</v>
      </c>
      <c r="H93" s="44">
        <v>1154.73</v>
      </c>
      <c r="I93" s="44">
        <v>1245.27</v>
      </c>
      <c r="J93" s="44">
        <v>1452.49</v>
      </c>
      <c r="K93" s="44">
        <v>1700.76</v>
      </c>
      <c r="L93" s="44">
        <v>1921.76</v>
      </c>
      <c r="M93" s="44">
        <v>2411.86</v>
      </c>
      <c r="N93" s="44">
        <v>2388.3000000000002</v>
      </c>
      <c r="O93" s="44">
        <v>2390</v>
      </c>
      <c r="P93" s="44">
        <v>2312.0700000000002</v>
      </c>
      <c r="Q93" s="44">
        <v>2893.43</v>
      </c>
      <c r="R93" s="44">
        <v>2875.27</v>
      </c>
      <c r="S93" s="44">
        <v>2116.12</v>
      </c>
      <c r="T93" s="44">
        <v>2093.48</v>
      </c>
      <c r="U93" s="44">
        <v>2444.37</v>
      </c>
      <c r="V93" s="44">
        <v>2256.9299999999998</v>
      </c>
      <c r="W93" s="44">
        <v>2355.6999999999998</v>
      </c>
      <c r="X93" s="44">
        <v>2224.79</v>
      </c>
      <c r="Y93" s="44">
        <v>2170.54</v>
      </c>
      <c r="Z93" s="44">
        <v>1899.91</v>
      </c>
      <c r="AA93" s="44">
        <v>1834.49</v>
      </c>
    </row>
    <row r="94" spans="1:27" ht="12.75" hidden="1" customHeight="1" outlineLevel="1" x14ac:dyDescent="0.3">
      <c r="A94" s="99" t="s">
        <v>2501</v>
      </c>
      <c r="B94" s="63" t="s">
        <v>90</v>
      </c>
      <c r="C94" s="43" t="s">
        <v>79</v>
      </c>
      <c r="D94" s="44">
        <f t="shared" ref="D94:AA94" si="52">$D$9</f>
        <v>72.2</v>
      </c>
      <c r="E94" s="44">
        <f t="shared" si="52"/>
        <v>72.2</v>
      </c>
      <c r="F94" s="44">
        <f t="shared" si="52"/>
        <v>72.2</v>
      </c>
      <c r="G94" s="44">
        <f t="shared" si="52"/>
        <v>72.2</v>
      </c>
      <c r="H94" s="44">
        <f t="shared" si="52"/>
        <v>72.2</v>
      </c>
      <c r="I94" s="44">
        <f t="shared" si="52"/>
        <v>72.2</v>
      </c>
      <c r="J94" s="44">
        <f t="shared" si="52"/>
        <v>72.2</v>
      </c>
      <c r="K94" s="44">
        <f t="shared" si="52"/>
        <v>72.2</v>
      </c>
      <c r="L94" s="44">
        <f t="shared" si="52"/>
        <v>72.2</v>
      </c>
      <c r="M94" s="44">
        <f t="shared" si="52"/>
        <v>72.2</v>
      </c>
      <c r="N94" s="44">
        <f t="shared" si="52"/>
        <v>72.2</v>
      </c>
      <c r="O94" s="44">
        <f t="shared" si="52"/>
        <v>72.2</v>
      </c>
      <c r="P94" s="44">
        <f t="shared" si="52"/>
        <v>72.2</v>
      </c>
      <c r="Q94" s="44">
        <f t="shared" si="52"/>
        <v>72.2</v>
      </c>
      <c r="R94" s="44">
        <f t="shared" si="52"/>
        <v>72.2</v>
      </c>
      <c r="S94" s="44">
        <f t="shared" si="52"/>
        <v>72.2</v>
      </c>
      <c r="T94" s="44">
        <f t="shared" si="52"/>
        <v>72.2</v>
      </c>
      <c r="U94" s="44">
        <f t="shared" si="52"/>
        <v>72.2</v>
      </c>
      <c r="V94" s="44">
        <f t="shared" si="52"/>
        <v>72.2</v>
      </c>
      <c r="W94" s="44">
        <f t="shared" si="52"/>
        <v>72.2</v>
      </c>
      <c r="X94" s="44">
        <f t="shared" si="52"/>
        <v>72.2</v>
      </c>
      <c r="Y94" s="44">
        <f t="shared" si="52"/>
        <v>72.2</v>
      </c>
      <c r="Z94" s="44">
        <f t="shared" si="52"/>
        <v>72.2</v>
      </c>
      <c r="AA94" s="44">
        <f t="shared" si="52"/>
        <v>72.2</v>
      </c>
    </row>
    <row r="95" spans="1:27" ht="12.75" hidden="1" customHeight="1" outlineLevel="1" x14ac:dyDescent="0.3">
      <c r="A95" s="99" t="s">
        <v>2502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2503</v>
      </c>
      <c r="B96" s="63" t="s">
        <v>81</v>
      </c>
      <c r="C96" s="43" t="s">
        <v>79</v>
      </c>
      <c r="D96" s="44">
        <f>$D$11</f>
        <v>464.08</v>
      </c>
      <c r="E96" s="44">
        <f t="shared" ref="E96:AA96" si="53">$D$11</f>
        <v>464.08</v>
      </c>
      <c r="F96" s="44">
        <f t="shared" si="53"/>
        <v>464.08</v>
      </c>
      <c r="G96" s="44">
        <f t="shared" si="53"/>
        <v>464.08</v>
      </c>
      <c r="H96" s="44">
        <f t="shared" si="53"/>
        <v>464.08</v>
      </c>
      <c r="I96" s="44">
        <f t="shared" si="53"/>
        <v>464.08</v>
      </c>
      <c r="J96" s="44">
        <f t="shared" si="53"/>
        <v>464.08</v>
      </c>
      <c r="K96" s="44">
        <f t="shared" si="53"/>
        <v>464.08</v>
      </c>
      <c r="L96" s="44">
        <f t="shared" si="53"/>
        <v>464.08</v>
      </c>
      <c r="M96" s="44">
        <f t="shared" si="53"/>
        <v>464.08</v>
      </c>
      <c r="N96" s="44">
        <f t="shared" si="53"/>
        <v>464.08</v>
      </c>
      <c r="O96" s="44">
        <f t="shared" si="53"/>
        <v>464.08</v>
      </c>
      <c r="P96" s="44">
        <f t="shared" si="53"/>
        <v>464.08</v>
      </c>
      <c r="Q96" s="44">
        <f t="shared" si="53"/>
        <v>464.08</v>
      </c>
      <c r="R96" s="44">
        <f t="shared" si="53"/>
        <v>464.08</v>
      </c>
      <c r="S96" s="44">
        <f t="shared" si="53"/>
        <v>464.08</v>
      </c>
      <c r="T96" s="44">
        <f t="shared" si="53"/>
        <v>464.08</v>
      </c>
      <c r="U96" s="44">
        <f t="shared" si="53"/>
        <v>464.08</v>
      </c>
      <c r="V96" s="44">
        <f t="shared" si="53"/>
        <v>464.08</v>
      </c>
      <c r="W96" s="44">
        <f t="shared" si="53"/>
        <v>464.08</v>
      </c>
      <c r="X96" s="44">
        <f t="shared" si="53"/>
        <v>464.08</v>
      </c>
      <c r="Y96" s="44">
        <f t="shared" si="53"/>
        <v>464.08</v>
      </c>
      <c r="Z96" s="44">
        <f t="shared" si="53"/>
        <v>464.08</v>
      </c>
      <c r="AA96" s="44">
        <f t="shared" si="53"/>
        <v>464.08</v>
      </c>
    </row>
    <row r="97" spans="1:27" ht="12.75" customHeight="1" collapsed="1" x14ac:dyDescent="0.3">
      <c r="A97" s="98" t="s">
        <v>2504</v>
      </c>
      <c r="B97" s="28" t="str">
        <f>"19"&amp;"."&amp;$B$801&amp;"."&amp;$B$802</f>
        <v>19.07.2024</v>
      </c>
      <c r="C97" s="90" t="s">
        <v>76</v>
      </c>
      <c r="D97" s="91">
        <f>ROUND(((D98+D99+D101+D100)/1000),5)</f>
        <v>2.2236600000000002</v>
      </c>
      <c r="E97" s="91">
        <f>ROUND(((E98+E99+E101+E100)/1000),5)</f>
        <v>2.04318</v>
      </c>
      <c r="F97" s="91">
        <f>ROUND(((F98+F99+F101+F100)/1000),5)</f>
        <v>1.8953800000000001</v>
      </c>
      <c r="G97" s="91">
        <f t="shared" ref="G97:AA97" si="54">ROUND(((G98+G99+G101+G100)/1000),5)</f>
        <v>1.7972399999999999</v>
      </c>
      <c r="H97" s="91">
        <f t="shared" si="54"/>
        <v>1.7645999999999999</v>
      </c>
      <c r="I97" s="91">
        <f t="shared" si="54"/>
        <v>1.8895900000000001</v>
      </c>
      <c r="J97" s="91">
        <f t="shared" si="54"/>
        <v>2.0496500000000002</v>
      </c>
      <c r="K97" s="91">
        <f t="shared" si="54"/>
        <v>2.2949600000000001</v>
      </c>
      <c r="L97" s="91">
        <f t="shared" si="54"/>
        <v>2.5913300000000001</v>
      </c>
      <c r="M97" s="91">
        <f t="shared" si="54"/>
        <v>2.83073</v>
      </c>
      <c r="N97" s="91">
        <f t="shared" si="54"/>
        <v>3.1183700000000001</v>
      </c>
      <c r="O97" s="91">
        <f t="shared" si="54"/>
        <v>3.2751899999999998</v>
      </c>
      <c r="P97" s="91">
        <f t="shared" si="54"/>
        <v>3.3191899999999999</v>
      </c>
      <c r="Q97" s="91">
        <f t="shared" si="54"/>
        <v>3.7701500000000001</v>
      </c>
      <c r="R97" s="91">
        <f t="shared" si="54"/>
        <v>4.0565300000000004</v>
      </c>
      <c r="S97" s="91">
        <f t="shared" si="54"/>
        <v>3.2862</v>
      </c>
      <c r="T97" s="91">
        <f t="shared" si="54"/>
        <v>3.0830299999999999</v>
      </c>
      <c r="U97" s="91">
        <f t="shared" si="54"/>
        <v>2.97417</v>
      </c>
      <c r="V97" s="91">
        <f t="shared" si="54"/>
        <v>2.86436</v>
      </c>
      <c r="W97" s="91">
        <f t="shared" si="54"/>
        <v>2.64567</v>
      </c>
      <c r="X97" s="91">
        <f t="shared" si="54"/>
        <v>2.5931099999999998</v>
      </c>
      <c r="Y97" s="91">
        <f t="shared" si="54"/>
        <v>2.6345000000000001</v>
      </c>
      <c r="Z97" s="91">
        <f t="shared" si="54"/>
        <v>2.3731900000000001</v>
      </c>
      <c r="AA97" s="91">
        <f t="shared" si="54"/>
        <v>2.3302700000000001</v>
      </c>
    </row>
    <row r="98" spans="1:27" ht="12.75" hidden="1" customHeight="1" outlineLevel="1" x14ac:dyDescent="0.3">
      <c r="A98" s="99" t="s">
        <v>2505</v>
      </c>
      <c r="B98" s="63" t="s">
        <v>238</v>
      </c>
      <c r="C98" s="43" t="s">
        <v>79</v>
      </c>
      <c r="D98" s="44">
        <v>1682.57</v>
      </c>
      <c r="E98" s="44">
        <v>1502.09</v>
      </c>
      <c r="F98" s="44">
        <v>1354.29</v>
      </c>
      <c r="G98" s="44">
        <v>1256.1500000000001</v>
      </c>
      <c r="H98" s="44">
        <v>1223.51</v>
      </c>
      <c r="I98" s="44">
        <v>1348.5</v>
      </c>
      <c r="J98" s="44">
        <v>1508.56</v>
      </c>
      <c r="K98" s="44">
        <v>1753.87</v>
      </c>
      <c r="L98" s="44">
        <v>2050.2399999999998</v>
      </c>
      <c r="M98" s="44">
        <v>2289.64</v>
      </c>
      <c r="N98" s="44">
        <v>2577.2800000000002</v>
      </c>
      <c r="O98" s="44">
        <v>2734.1</v>
      </c>
      <c r="P98" s="44">
        <v>2778.1</v>
      </c>
      <c r="Q98" s="44">
        <v>3229.06</v>
      </c>
      <c r="R98" s="44">
        <v>3515.44</v>
      </c>
      <c r="S98" s="44">
        <v>2745.11</v>
      </c>
      <c r="T98" s="44">
        <v>2541.94</v>
      </c>
      <c r="U98" s="44">
        <v>2433.08</v>
      </c>
      <c r="V98" s="44">
        <v>2323.27</v>
      </c>
      <c r="W98" s="44">
        <v>2104.58</v>
      </c>
      <c r="X98" s="44">
        <v>2052.02</v>
      </c>
      <c r="Y98" s="44">
        <v>2093.41</v>
      </c>
      <c r="Z98" s="44">
        <v>1832.1</v>
      </c>
      <c r="AA98" s="44">
        <v>1789.18</v>
      </c>
    </row>
    <row r="99" spans="1:27" ht="12.75" hidden="1" customHeight="1" outlineLevel="1" x14ac:dyDescent="0.3">
      <c r="A99" s="99" t="s">
        <v>2506</v>
      </c>
      <c r="B99" s="63" t="s">
        <v>90</v>
      </c>
      <c r="C99" s="43" t="s">
        <v>79</v>
      </c>
      <c r="D99" s="44">
        <f t="shared" ref="D99:AA99" si="55">$D$9</f>
        <v>72.2</v>
      </c>
      <c r="E99" s="44">
        <f t="shared" si="55"/>
        <v>72.2</v>
      </c>
      <c r="F99" s="44">
        <f t="shared" si="55"/>
        <v>72.2</v>
      </c>
      <c r="G99" s="44">
        <f t="shared" si="55"/>
        <v>72.2</v>
      </c>
      <c r="H99" s="44">
        <f t="shared" si="55"/>
        <v>72.2</v>
      </c>
      <c r="I99" s="44">
        <f t="shared" si="55"/>
        <v>72.2</v>
      </c>
      <c r="J99" s="44">
        <f t="shared" si="55"/>
        <v>72.2</v>
      </c>
      <c r="K99" s="44">
        <f t="shared" si="55"/>
        <v>72.2</v>
      </c>
      <c r="L99" s="44">
        <f t="shared" si="55"/>
        <v>72.2</v>
      </c>
      <c r="M99" s="44">
        <f t="shared" si="55"/>
        <v>72.2</v>
      </c>
      <c r="N99" s="44">
        <f t="shared" si="55"/>
        <v>72.2</v>
      </c>
      <c r="O99" s="44">
        <f t="shared" si="55"/>
        <v>72.2</v>
      </c>
      <c r="P99" s="44">
        <f t="shared" si="55"/>
        <v>72.2</v>
      </c>
      <c r="Q99" s="44">
        <f t="shared" si="55"/>
        <v>72.2</v>
      </c>
      <c r="R99" s="44">
        <f t="shared" si="55"/>
        <v>72.2</v>
      </c>
      <c r="S99" s="44">
        <f t="shared" si="55"/>
        <v>72.2</v>
      </c>
      <c r="T99" s="44">
        <f t="shared" si="55"/>
        <v>72.2</v>
      </c>
      <c r="U99" s="44">
        <f t="shared" si="55"/>
        <v>72.2</v>
      </c>
      <c r="V99" s="44">
        <f t="shared" si="55"/>
        <v>72.2</v>
      </c>
      <c r="W99" s="44">
        <f t="shared" si="55"/>
        <v>72.2</v>
      </c>
      <c r="X99" s="44">
        <f t="shared" si="55"/>
        <v>72.2</v>
      </c>
      <c r="Y99" s="44">
        <f t="shared" si="55"/>
        <v>72.2</v>
      </c>
      <c r="Z99" s="44">
        <f t="shared" si="55"/>
        <v>72.2</v>
      </c>
      <c r="AA99" s="44">
        <f t="shared" si="55"/>
        <v>72.2</v>
      </c>
    </row>
    <row r="100" spans="1:27" ht="12.75" hidden="1" customHeight="1" outlineLevel="1" x14ac:dyDescent="0.3">
      <c r="A100" s="99" t="s">
        <v>2507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2508</v>
      </c>
      <c r="B101" s="63" t="s">
        <v>81</v>
      </c>
      <c r="C101" s="43" t="s">
        <v>79</v>
      </c>
      <c r="D101" s="44">
        <f>$D$11</f>
        <v>464.08</v>
      </c>
      <c r="E101" s="44">
        <f t="shared" ref="E101:AA101" si="56">$D$11</f>
        <v>464.08</v>
      </c>
      <c r="F101" s="44">
        <f t="shared" si="56"/>
        <v>464.08</v>
      </c>
      <c r="G101" s="44">
        <f t="shared" si="56"/>
        <v>464.08</v>
      </c>
      <c r="H101" s="44">
        <f t="shared" si="56"/>
        <v>464.08</v>
      </c>
      <c r="I101" s="44">
        <f t="shared" si="56"/>
        <v>464.08</v>
      </c>
      <c r="J101" s="44">
        <f t="shared" si="56"/>
        <v>464.08</v>
      </c>
      <c r="K101" s="44">
        <f t="shared" si="56"/>
        <v>464.08</v>
      </c>
      <c r="L101" s="44">
        <f t="shared" si="56"/>
        <v>464.08</v>
      </c>
      <c r="M101" s="44">
        <f t="shared" si="56"/>
        <v>464.08</v>
      </c>
      <c r="N101" s="44">
        <f t="shared" si="56"/>
        <v>464.08</v>
      </c>
      <c r="O101" s="44">
        <f t="shared" si="56"/>
        <v>464.08</v>
      </c>
      <c r="P101" s="44">
        <f t="shared" si="56"/>
        <v>464.08</v>
      </c>
      <c r="Q101" s="44">
        <f t="shared" si="56"/>
        <v>464.08</v>
      </c>
      <c r="R101" s="44">
        <f t="shared" si="56"/>
        <v>464.08</v>
      </c>
      <c r="S101" s="44">
        <f t="shared" si="56"/>
        <v>464.08</v>
      </c>
      <c r="T101" s="44">
        <f t="shared" si="56"/>
        <v>464.08</v>
      </c>
      <c r="U101" s="44">
        <f t="shared" si="56"/>
        <v>464.08</v>
      </c>
      <c r="V101" s="44">
        <f t="shared" si="56"/>
        <v>464.08</v>
      </c>
      <c r="W101" s="44">
        <f t="shared" si="56"/>
        <v>464.08</v>
      </c>
      <c r="X101" s="44">
        <f t="shared" si="56"/>
        <v>464.08</v>
      </c>
      <c r="Y101" s="44">
        <f t="shared" si="56"/>
        <v>464.08</v>
      </c>
      <c r="Z101" s="44">
        <f t="shared" si="56"/>
        <v>464.08</v>
      </c>
      <c r="AA101" s="44">
        <f t="shared" si="56"/>
        <v>464.08</v>
      </c>
    </row>
    <row r="102" spans="1:27" ht="12.75" customHeight="1" collapsed="1" x14ac:dyDescent="0.3">
      <c r="A102" s="98" t="s">
        <v>2509</v>
      </c>
      <c r="B102" s="28" t="str">
        <f>"20"&amp;"."&amp;$B$801&amp;"."&amp;$B$802</f>
        <v>20.07.2024</v>
      </c>
      <c r="C102" s="90" t="s">
        <v>76</v>
      </c>
      <c r="D102" s="91">
        <f>ROUND(((D103+D104+D106+D105)/1000),5)</f>
        <v>2.1354799999999998</v>
      </c>
      <c r="E102" s="91">
        <f>ROUND(((E103+E104+E106+E105)/1000),5)</f>
        <v>1.98062</v>
      </c>
      <c r="F102" s="91">
        <f>ROUND(((F103+F104+F106+F105)/1000),5)</f>
        <v>1.8545199999999999</v>
      </c>
      <c r="G102" s="91">
        <f t="shared" ref="G102:AA102" si="57">ROUND(((G103+G104+G106+G105)/1000),5)</f>
        <v>1.7416499999999999</v>
      </c>
      <c r="H102" s="91">
        <f t="shared" si="57"/>
        <v>1.7354499999999999</v>
      </c>
      <c r="I102" s="91">
        <f t="shared" si="57"/>
        <v>1.74664</v>
      </c>
      <c r="J102" s="91">
        <f t="shared" si="57"/>
        <v>1.8908</v>
      </c>
      <c r="K102" s="91">
        <f t="shared" si="57"/>
        <v>2.1657600000000001</v>
      </c>
      <c r="L102" s="91">
        <f t="shared" si="57"/>
        <v>2.4218500000000001</v>
      </c>
      <c r="M102" s="91">
        <f t="shared" si="57"/>
        <v>2.6025299999999998</v>
      </c>
      <c r="N102" s="91">
        <f t="shared" si="57"/>
        <v>2.7972800000000002</v>
      </c>
      <c r="O102" s="91">
        <f t="shared" si="57"/>
        <v>2.5338099999999999</v>
      </c>
      <c r="P102" s="91">
        <f t="shared" si="57"/>
        <v>2.39682</v>
      </c>
      <c r="Q102" s="91">
        <f t="shared" si="57"/>
        <v>2.5786500000000001</v>
      </c>
      <c r="R102" s="91">
        <f t="shared" si="57"/>
        <v>2.4074599999999999</v>
      </c>
      <c r="S102" s="91">
        <f t="shared" si="57"/>
        <v>2.6116700000000002</v>
      </c>
      <c r="T102" s="91">
        <f t="shared" si="57"/>
        <v>2.60304</v>
      </c>
      <c r="U102" s="91">
        <f t="shared" si="57"/>
        <v>2.57843</v>
      </c>
      <c r="V102" s="91">
        <f t="shared" si="57"/>
        <v>2.4624799999999998</v>
      </c>
      <c r="W102" s="91">
        <f t="shared" si="57"/>
        <v>2.49898</v>
      </c>
      <c r="X102" s="91">
        <f t="shared" si="57"/>
        <v>2.4442499999999998</v>
      </c>
      <c r="Y102" s="91">
        <f t="shared" si="57"/>
        <v>2.40734</v>
      </c>
      <c r="Z102" s="91">
        <f t="shared" si="57"/>
        <v>2.40978</v>
      </c>
      <c r="AA102" s="91">
        <f t="shared" si="57"/>
        <v>2.3604699999999998</v>
      </c>
    </row>
    <row r="103" spans="1:27" ht="12.75" hidden="1" customHeight="1" outlineLevel="1" x14ac:dyDescent="0.3">
      <c r="A103" s="99" t="s">
        <v>2510</v>
      </c>
      <c r="B103" s="63" t="s">
        <v>238</v>
      </c>
      <c r="C103" s="43" t="s">
        <v>79</v>
      </c>
      <c r="D103" s="44">
        <v>1594.39</v>
      </c>
      <c r="E103" s="44">
        <v>1439.53</v>
      </c>
      <c r="F103" s="44">
        <v>1313.43</v>
      </c>
      <c r="G103" s="44">
        <v>1200.56</v>
      </c>
      <c r="H103" s="44">
        <v>1194.3599999999999</v>
      </c>
      <c r="I103" s="44">
        <v>1205.55</v>
      </c>
      <c r="J103" s="44">
        <v>1349.71</v>
      </c>
      <c r="K103" s="44">
        <v>1624.67</v>
      </c>
      <c r="L103" s="44">
        <v>1880.76</v>
      </c>
      <c r="M103" s="44">
        <v>2061.44</v>
      </c>
      <c r="N103" s="44">
        <v>2256.19</v>
      </c>
      <c r="O103" s="44">
        <v>1992.72</v>
      </c>
      <c r="P103" s="44">
        <v>1855.73</v>
      </c>
      <c r="Q103" s="44">
        <v>2037.56</v>
      </c>
      <c r="R103" s="44">
        <v>1866.37</v>
      </c>
      <c r="S103" s="44">
        <v>2070.58</v>
      </c>
      <c r="T103" s="44">
        <v>2061.9499999999998</v>
      </c>
      <c r="U103" s="44">
        <v>2037.34</v>
      </c>
      <c r="V103" s="44">
        <v>1921.39</v>
      </c>
      <c r="W103" s="44">
        <v>1957.89</v>
      </c>
      <c r="X103" s="44">
        <v>1903.16</v>
      </c>
      <c r="Y103" s="44">
        <v>1866.25</v>
      </c>
      <c r="Z103" s="44">
        <v>1868.69</v>
      </c>
      <c r="AA103" s="44">
        <v>1819.38</v>
      </c>
    </row>
    <row r="104" spans="1:27" ht="12.75" hidden="1" customHeight="1" outlineLevel="1" x14ac:dyDescent="0.3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72.2</v>
      </c>
      <c r="E104" s="44">
        <f t="shared" si="58"/>
        <v>72.2</v>
      </c>
      <c r="F104" s="44">
        <f t="shared" si="58"/>
        <v>72.2</v>
      </c>
      <c r="G104" s="44">
        <f t="shared" si="58"/>
        <v>72.2</v>
      </c>
      <c r="H104" s="44">
        <f t="shared" si="58"/>
        <v>72.2</v>
      </c>
      <c r="I104" s="44">
        <f t="shared" si="58"/>
        <v>72.2</v>
      </c>
      <c r="J104" s="44">
        <f t="shared" si="58"/>
        <v>72.2</v>
      </c>
      <c r="K104" s="44">
        <f t="shared" si="58"/>
        <v>72.2</v>
      </c>
      <c r="L104" s="44">
        <f t="shared" si="58"/>
        <v>72.2</v>
      </c>
      <c r="M104" s="44">
        <f t="shared" si="58"/>
        <v>72.2</v>
      </c>
      <c r="N104" s="44">
        <f t="shared" si="58"/>
        <v>72.2</v>
      </c>
      <c r="O104" s="44">
        <f t="shared" si="58"/>
        <v>72.2</v>
      </c>
      <c r="P104" s="44">
        <f t="shared" si="58"/>
        <v>72.2</v>
      </c>
      <c r="Q104" s="44">
        <f t="shared" si="58"/>
        <v>72.2</v>
      </c>
      <c r="R104" s="44">
        <f t="shared" si="58"/>
        <v>72.2</v>
      </c>
      <c r="S104" s="44">
        <f t="shared" si="58"/>
        <v>72.2</v>
      </c>
      <c r="T104" s="44">
        <f t="shared" si="58"/>
        <v>72.2</v>
      </c>
      <c r="U104" s="44">
        <f t="shared" si="58"/>
        <v>72.2</v>
      </c>
      <c r="V104" s="44">
        <f t="shared" si="58"/>
        <v>72.2</v>
      </c>
      <c r="W104" s="44">
        <f t="shared" si="58"/>
        <v>72.2</v>
      </c>
      <c r="X104" s="44">
        <f t="shared" si="58"/>
        <v>72.2</v>
      </c>
      <c r="Y104" s="44">
        <f t="shared" si="58"/>
        <v>72.2</v>
      </c>
      <c r="Z104" s="44">
        <f t="shared" si="58"/>
        <v>72.2</v>
      </c>
      <c r="AA104" s="44">
        <f t="shared" si="58"/>
        <v>72.2</v>
      </c>
    </row>
    <row r="105" spans="1:27" ht="12.75" hidden="1" customHeight="1" outlineLevel="1" x14ac:dyDescent="0.3">
      <c r="A105" s="99" t="s">
        <v>2512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2513</v>
      </c>
      <c r="B106" s="63" t="s">
        <v>81</v>
      </c>
      <c r="C106" s="43" t="s">
        <v>79</v>
      </c>
      <c r="D106" s="44">
        <f>$D$11</f>
        <v>464.08</v>
      </c>
      <c r="E106" s="44">
        <f t="shared" ref="E106:AA106" si="59">$D$11</f>
        <v>464.08</v>
      </c>
      <c r="F106" s="44">
        <f t="shared" si="59"/>
        <v>464.08</v>
      </c>
      <c r="G106" s="44">
        <f t="shared" si="59"/>
        <v>464.08</v>
      </c>
      <c r="H106" s="44">
        <f t="shared" si="59"/>
        <v>464.08</v>
      </c>
      <c r="I106" s="44">
        <f t="shared" si="59"/>
        <v>464.08</v>
      </c>
      <c r="J106" s="44">
        <f t="shared" si="59"/>
        <v>464.08</v>
      </c>
      <c r="K106" s="44">
        <f t="shared" si="59"/>
        <v>464.08</v>
      </c>
      <c r="L106" s="44">
        <f t="shared" si="59"/>
        <v>464.08</v>
      </c>
      <c r="M106" s="44">
        <f t="shared" si="59"/>
        <v>464.08</v>
      </c>
      <c r="N106" s="44">
        <f t="shared" si="59"/>
        <v>464.08</v>
      </c>
      <c r="O106" s="44">
        <f t="shared" si="59"/>
        <v>464.08</v>
      </c>
      <c r="P106" s="44">
        <f t="shared" si="59"/>
        <v>464.08</v>
      </c>
      <c r="Q106" s="44">
        <f t="shared" si="59"/>
        <v>464.08</v>
      </c>
      <c r="R106" s="44">
        <f t="shared" si="59"/>
        <v>464.08</v>
      </c>
      <c r="S106" s="44">
        <f t="shared" si="59"/>
        <v>464.08</v>
      </c>
      <c r="T106" s="44">
        <f t="shared" si="59"/>
        <v>464.08</v>
      </c>
      <c r="U106" s="44">
        <f t="shared" si="59"/>
        <v>464.08</v>
      </c>
      <c r="V106" s="44">
        <f t="shared" si="59"/>
        <v>464.08</v>
      </c>
      <c r="W106" s="44">
        <f t="shared" si="59"/>
        <v>464.08</v>
      </c>
      <c r="X106" s="44">
        <f t="shared" si="59"/>
        <v>464.08</v>
      </c>
      <c r="Y106" s="44">
        <f t="shared" si="59"/>
        <v>464.08</v>
      </c>
      <c r="Z106" s="44">
        <f t="shared" si="59"/>
        <v>464.08</v>
      </c>
      <c r="AA106" s="44">
        <f t="shared" si="59"/>
        <v>464.08</v>
      </c>
    </row>
    <row r="107" spans="1:27" ht="12.75" customHeight="1" collapsed="1" x14ac:dyDescent="0.3">
      <c r="A107" s="98" t="s">
        <v>2514</v>
      </c>
      <c r="B107" s="28" t="str">
        <f>"21"&amp;"."&amp;$B$801&amp;"."&amp;$B$802</f>
        <v>21.07.2024</v>
      </c>
      <c r="C107" s="90" t="s">
        <v>76</v>
      </c>
      <c r="D107" s="91">
        <f>ROUND(((D108+D109+D111+D110)/1000),5)</f>
        <v>2.1574499999999999</v>
      </c>
      <c r="E107" s="91">
        <f>ROUND(((E108+E109+E111+E110)/1000),5)</f>
        <v>1.94773</v>
      </c>
      <c r="F107" s="91">
        <f>ROUND(((F108+F109+F111+F110)/1000),5)</f>
        <v>1.8172600000000001</v>
      </c>
      <c r="G107" s="91">
        <f t="shared" ref="G107:AA107" si="60">ROUND(((G108+G109+G111+G110)/1000),5)</f>
        <v>1.7177100000000001</v>
      </c>
      <c r="H107" s="91">
        <f t="shared" si="60"/>
        <v>1.69638</v>
      </c>
      <c r="I107" s="91">
        <f t="shared" si="60"/>
        <v>1.70702</v>
      </c>
      <c r="J107" s="91">
        <f t="shared" si="60"/>
        <v>1.7365600000000001</v>
      </c>
      <c r="K107" s="91">
        <f t="shared" si="60"/>
        <v>1.9783599999999999</v>
      </c>
      <c r="L107" s="91">
        <f t="shared" si="60"/>
        <v>2.2971499999999998</v>
      </c>
      <c r="M107" s="91">
        <f t="shared" si="60"/>
        <v>2.5189499999999998</v>
      </c>
      <c r="N107" s="91">
        <f t="shared" si="60"/>
        <v>2.6540900000000001</v>
      </c>
      <c r="O107" s="91">
        <f t="shared" si="60"/>
        <v>2.7881300000000002</v>
      </c>
      <c r="P107" s="91">
        <f t="shared" si="60"/>
        <v>2.51356</v>
      </c>
      <c r="Q107" s="91">
        <f t="shared" si="60"/>
        <v>2.50624</v>
      </c>
      <c r="R107" s="91">
        <f t="shared" si="60"/>
        <v>2.5290599999999999</v>
      </c>
      <c r="S107" s="91">
        <f t="shared" si="60"/>
        <v>2.4891200000000002</v>
      </c>
      <c r="T107" s="91">
        <f t="shared" si="60"/>
        <v>2.72742</v>
      </c>
      <c r="U107" s="91">
        <f t="shared" si="60"/>
        <v>2.7503500000000001</v>
      </c>
      <c r="V107" s="91">
        <f t="shared" si="60"/>
        <v>2.7027899999999998</v>
      </c>
      <c r="W107" s="91">
        <f t="shared" si="60"/>
        <v>2.7237499999999999</v>
      </c>
      <c r="X107" s="91">
        <f t="shared" si="60"/>
        <v>2.6321500000000002</v>
      </c>
      <c r="Y107" s="91">
        <f t="shared" si="60"/>
        <v>2.6019800000000002</v>
      </c>
      <c r="Z107" s="91">
        <f t="shared" si="60"/>
        <v>2.5278</v>
      </c>
      <c r="AA107" s="91">
        <f t="shared" si="60"/>
        <v>2.2941799999999999</v>
      </c>
    </row>
    <row r="108" spans="1:27" ht="12.75" hidden="1" customHeight="1" outlineLevel="1" x14ac:dyDescent="0.3">
      <c r="A108" s="99" t="s">
        <v>2515</v>
      </c>
      <c r="B108" s="63" t="s">
        <v>238</v>
      </c>
      <c r="C108" s="43" t="s">
        <v>79</v>
      </c>
      <c r="D108" s="44">
        <v>1616.36</v>
      </c>
      <c r="E108" s="44">
        <v>1406.64</v>
      </c>
      <c r="F108" s="44">
        <v>1276.17</v>
      </c>
      <c r="G108" s="44">
        <v>1176.6199999999999</v>
      </c>
      <c r="H108" s="44">
        <v>1155.29</v>
      </c>
      <c r="I108" s="44">
        <v>1165.93</v>
      </c>
      <c r="J108" s="44">
        <v>1195.47</v>
      </c>
      <c r="K108" s="44">
        <v>1437.27</v>
      </c>
      <c r="L108" s="44">
        <v>1756.06</v>
      </c>
      <c r="M108" s="44">
        <v>1977.86</v>
      </c>
      <c r="N108" s="44">
        <v>2113</v>
      </c>
      <c r="O108" s="44">
        <v>2247.04</v>
      </c>
      <c r="P108" s="44">
        <v>1972.47</v>
      </c>
      <c r="Q108" s="44">
        <v>1965.15</v>
      </c>
      <c r="R108" s="44">
        <v>1987.97</v>
      </c>
      <c r="S108" s="44">
        <v>1948.03</v>
      </c>
      <c r="T108" s="44">
        <v>2186.33</v>
      </c>
      <c r="U108" s="44">
        <v>2209.2600000000002</v>
      </c>
      <c r="V108" s="44">
        <v>2161.6999999999998</v>
      </c>
      <c r="W108" s="44">
        <v>2182.66</v>
      </c>
      <c r="X108" s="44">
        <v>2091.06</v>
      </c>
      <c r="Y108" s="44">
        <v>2060.89</v>
      </c>
      <c r="Z108" s="44">
        <v>1986.71</v>
      </c>
      <c r="AA108" s="44">
        <v>1753.09</v>
      </c>
    </row>
    <row r="109" spans="1:27" ht="12.75" hidden="1" customHeight="1" outlineLevel="1" x14ac:dyDescent="0.3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72.2</v>
      </c>
      <c r="E109" s="44">
        <f t="shared" si="61"/>
        <v>72.2</v>
      </c>
      <c r="F109" s="44">
        <f t="shared" si="61"/>
        <v>72.2</v>
      </c>
      <c r="G109" s="44">
        <f t="shared" si="61"/>
        <v>72.2</v>
      </c>
      <c r="H109" s="44">
        <f t="shared" si="61"/>
        <v>72.2</v>
      </c>
      <c r="I109" s="44">
        <f t="shared" si="61"/>
        <v>72.2</v>
      </c>
      <c r="J109" s="44">
        <f t="shared" si="61"/>
        <v>72.2</v>
      </c>
      <c r="K109" s="44">
        <f t="shared" si="61"/>
        <v>72.2</v>
      </c>
      <c r="L109" s="44">
        <f t="shared" si="61"/>
        <v>72.2</v>
      </c>
      <c r="M109" s="44">
        <f t="shared" si="61"/>
        <v>72.2</v>
      </c>
      <c r="N109" s="44">
        <f t="shared" si="61"/>
        <v>72.2</v>
      </c>
      <c r="O109" s="44">
        <f t="shared" si="61"/>
        <v>72.2</v>
      </c>
      <c r="P109" s="44">
        <f t="shared" si="61"/>
        <v>72.2</v>
      </c>
      <c r="Q109" s="44">
        <f t="shared" si="61"/>
        <v>72.2</v>
      </c>
      <c r="R109" s="44">
        <f t="shared" si="61"/>
        <v>72.2</v>
      </c>
      <c r="S109" s="44">
        <f t="shared" si="61"/>
        <v>72.2</v>
      </c>
      <c r="T109" s="44">
        <f t="shared" si="61"/>
        <v>72.2</v>
      </c>
      <c r="U109" s="44">
        <f t="shared" si="61"/>
        <v>72.2</v>
      </c>
      <c r="V109" s="44">
        <f t="shared" si="61"/>
        <v>72.2</v>
      </c>
      <c r="W109" s="44">
        <f t="shared" si="61"/>
        <v>72.2</v>
      </c>
      <c r="X109" s="44">
        <f t="shared" si="61"/>
        <v>72.2</v>
      </c>
      <c r="Y109" s="44">
        <f t="shared" si="61"/>
        <v>72.2</v>
      </c>
      <c r="Z109" s="44">
        <f t="shared" si="61"/>
        <v>72.2</v>
      </c>
      <c r="AA109" s="44">
        <f t="shared" si="61"/>
        <v>72.2</v>
      </c>
    </row>
    <row r="110" spans="1:27" ht="12.75" hidden="1" customHeight="1" outlineLevel="1" x14ac:dyDescent="0.3">
      <c r="A110" s="99" t="s">
        <v>2517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2518</v>
      </c>
      <c r="B111" s="63" t="s">
        <v>81</v>
      </c>
      <c r="C111" s="43" t="s">
        <v>79</v>
      </c>
      <c r="D111" s="44">
        <f>$D$11</f>
        <v>464.08</v>
      </c>
      <c r="E111" s="44">
        <f t="shared" ref="E111:AA111" si="62">$D$11</f>
        <v>464.08</v>
      </c>
      <c r="F111" s="44">
        <f t="shared" si="62"/>
        <v>464.08</v>
      </c>
      <c r="G111" s="44">
        <f t="shared" si="62"/>
        <v>464.08</v>
      </c>
      <c r="H111" s="44">
        <f t="shared" si="62"/>
        <v>464.08</v>
      </c>
      <c r="I111" s="44">
        <f t="shared" si="62"/>
        <v>464.08</v>
      </c>
      <c r="J111" s="44">
        <f t="shared" si="62"/>
        <v>464.08</v>
      </c>
      <c r="K111" s="44">
        <f t="shared" si="62"/>
        <v>464.08</v>
      </c>
      <c r="L111" s="44">
        <f t="shared" si="62"/>
        <v>464.08</v>
      </c>
      <c r="M111" s="44">
        <f t="shared" si="62"/>
        <v>464.08</v>
      </c>
      <c r="N111" s="44">
        <f t="shared" si="62"/>
        <v>464.08</v>
      </c>
      <c r="O111" s="44">
        <f t="shared" si="62"/>
        <v>464.08</v>
      </c>
      <c r="P111" s="44">
        <f t="shared" si="62"/>
        <v>464.08</v>
      </c>
      <c r="Q111" s="44">
        <f t="shared" si="62"/>
        <v>464.08</v>
      </c>
      <c r="R111" s="44">
        <f t="shared" si="62"/>
        <v>464.08</v>
      </c>
      <c r="S111" s="44">
        <f t="shared" si="62"/>
        <v>464.08</v>
      </c>
      <c r="T111" s="44">
        <f t="shared" si="62"/>
        <v>464.08</v>
      </c>
      <c r="U111" s="44">
        <f t="shared" si="62"/>
        <v>464.08</v>
      </c>
      <c r="V111" s="44">
        <f t="shared" si="62"/>
        <v>464.08</v>
      </c>
      <c r="W111" s="44">
        <f t="shared" si="62"/>
        <v>464.08</v>
      </c>
      <c r="X111" s="44">
        <f t="shared" si="62"/>
        <v>464.08</v>
      </c>
      <c r="Y111" s="44">
        <f t="shared" si="62"/>
        <v>464.08</v>
      </c>
      <c r="Z111" s="44">
        <f t="shared" si="62"/>
        <v>464.08</v>
      </c>
      <c r="AA111" s="44">
        <f t="shared" si="62"/>
        <v>464.08</v>
      </c>
    </row>
    <row r="112" spans="1:27" ht="12.75" customHeight="1" collapsed="1" x14ac:dyDescent="0.3">
      <c r="A112" s="98" t="s">
        <v>2519</v>
      </c>
      <c r="B112" s="28" t="str">
        <f>"22"&amp;"."&amp;$B$801&amp;"."&amp;$B$802</f>
        <v>22.07.2024</v>
      </c>
      <c r="C112" s="90" t="s">
        <v>76</v>
      </c>
      <c r="D112" s="91">
        <f>ROUND(((D113+D114+D116+D115)/1000),5)</f>
        <v>2.0137299999999998</v>
      </c>
      <c r="E112" s="91">
        <f>ROUND(((E113+E114+E116+E115)/1000),5)</f>
        <v>1.8794599999999999</v>
      </c>
      <c r="F112" s="91">
        <f>ROUND(((F113+F114+F116+F115)/1000),5)</f>
        <v>1.7852699999999999</v>
      </c>
      <c r="G112" s="91">
        <f t="shared" ref="G112:AA112" si="63">ROUND(((G113+G114+G116+G115)/1000),5)</f>
        <v>1.7297899999999999</v>
      </c>
      <c r="H112" s="91">
        <f t="shared" si="63"/>
        <v>1.7094100000000001</v>
      </c>
      <c r="I112" s="91">
        <f t="shared" si="63"/>
        <v>1.7779499999999999</v>
      </c>
      <c r="J112" s="91">
        <f t="shared" si="63"/>
        <v>1.9490400000000001</v>
      </c>
      <c r="K112" s="91">
        <f t="shared" si="63"/>
        <v>2.2315499999999999</v>
      </c>
      <c r="L112" s="91">
        <f t="shared" si="63"/>
        <v>2.55985</v>
      </c>
      <c r="M112" s="91">
        <f t="shared" si="63"/>
        <v>2.9402200000000001</v>
      </c>
      <c r="N112" s="91">
        <f t="shared" si="63"/>
        <v>2.9420999999999999</v>
      </c>
      <c r="O112" s="91">
        <f t="shared" si="63"/>
        <v>2.9307799999999999</v>
      </c>
      <c r="P112" s="91">
        <f t="shared" si="63"/>
        <v>2.9293999999999998</v>
      </c>
      <c r="Q112" s="91">
        <f t="shared" si="63"/>
        <v>2.95553</v>
      </c>
      <c r="R112" s="91">
        <f t="shared" si="63"/>
        <v>2.9564599999999999</v>
      </c>
      <c r="S112" s="91">
        <f t="shared" si="63"/>
        <v>2.9712800000000001</v>
      </c>
      <c r="T112" s="91">
        <f t="shared" si="63"/>
        <v>2.9535100000000001</v>
      </c>
      <c r="U112" s="91">
        <f t="shared" si="63"/>
        <v>2.8787400000000001</v>
      </c>
      <c r="V112" s="91">
        <f t="shared" si="63"/>
        <v>2.8462700000000001</v>
      </c>
      <c r="W112" s="91">
        <f t="shared" si="63"/>
        <v>2.71943</v>
      </c>
      <c r="X112" s="91">
        <f t="shared" si="63"/>
        <v>2.5998000000000001</v>
      </c>
      <c r="Y112" s="91">
        <f t="shared" si="63"/>
        <v>2.5908099999999998</v>
      </c>
      <c r="Z112" s="91">
        <f t="shared" si="63"/>
        <v>2.3249</v>
      </c>
      <c r="AA112" s="91">
        <f t="shared" si="63"/>
        <v>2.1774499999999999</v>
      </c>
    </row>
    <row r="113" spans="1:27" ht="12.75" hidden="1" customHeight="1" outlineLevel="1" x14ac:dyDescent="0.3">
      <c r="A113" s="99" t="s">
        <v>2520</v>
      </c>
      <c r="B113" s="63" t="s">
        <v>238</v>
      </c>
      <c r="C113" s="43" t="s">
        <v>79</v>
      </c>
      <c r="D113" s="44">
        <v>1472.64</v>
      </c>
      <c r="E113" s="44">
        <v>1338.37</v>
      </c>
      <c r="F113" s="44">
        <v>1244.18</v>
      </c>
      <c r="G113" s="44">
        <v>1188.7</v>
      </c>
      <c r="H113" s="44">
        <v>1168.32</v>
      </c>
      <c r="I113" s="44">
        <v>1236.8599999999999</v>
      </c>
      <c r="J113" s="44">
        <v>1407.95</v>
      </c>
      <c r="K113" s="44">
        <v>1690.46</v>
      </c>
      <c r="L113" s="44">
        <v>2018.76</v>
      </c>
      <c r="M113" s="44">
        <v>2399.13</v>
      </c>
      <c r="N113" s="44">
        <v>2401.0100000000002</v>
      </c>
      <c r="O113" s="44">
        <v>2389.69</v>
      </c>
      <c r="P113" s="44">
        <v>2388.31</v>
      </c>
      <c r="Q113" s="44">
        <v>2414.44</v>
      </c>
      <c r="R113" s="44">
        <v>2415.37</v>
      </c>
      <c r="S113" s="44">
        <v>2430.19</v>
      </c>
      <c r="T113" s="44">
        <v>2412.42</v>
      </c>
      <c r="U113" s="44">
        <v>2337.65</v>
      </c>
      <c r="V113" s="44">
        <v>2305.1799999999998</v>
      </c>
      <c r="W113" s="44">
        <v>2178.34</v>
      </c>
      <c r="X113" s="44">
        <v>2058.71</v>
      </c>
      <c r="Y113" s="44">
        <v>2049.7199999999998</v>
      </c>
      <c r="Z113" s="44">
        <v>1783.81</v>
      </c>
      <c r="AA113" s="44">
        <v>1636.36</v>
      </c>
    </row>
    <row r="114" spans="1:27" ht="12.75" hidden="1" customHeight="1" outlineLevel="1" x14ac:dyDescent="0.3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72.2</v>
      </c>
      <c r="E114" s="44">
        <f t="shared" si="64"/>
        <v>72.2</v>
      </c>
      <c r="F114" s="44">
        <f t="shared" si="64"/>
        <v>72.2</v>
      </c>
      <c r="G114" s="44">
        <f t="shared" si="64"/>
        <v>72.2</v>
      </c>
      <c r="H114" s="44">
        <f t="shared" si="64"/>
        <v>72.2</v>
      </c>
      <c r="I114" s="44">
        <f t="shared" si="64"/>
        <v>72.2</v>
      </c>
      <c r="J114" s="44">
        <f t="shared" si="64"/>
        <v>72.2</v>
      </c>
      <c r="K114" s="44">
        <f t="shared" si="64"/>
        <v>72.2</v>
      </c>
      <c r="L114" s="44">
        <f t="shared" si="64"/>
        <v>72.2</v>
      </c>
      <c r="M114" s="44">
        <f t="shared" si="64"/>
        <v>72.2</v>
      </c>
      <c r="N114" s="44">
        <f t="shared" si="64"/>
        <v>72.2</v>
      </c>
      <c r="O114" s="44">
        <f t="shared" si="64"/>
        <v>72.2</v>
      </c>
      <c r="P114" s="44">
        <f t="shared" si="64"/>
        <v>72.2</v>
      </c>
      <c r="Q114" s="44">
        <f t="shared" si="64"/>
        <v>72.2</v>
      </c>
      <c r="R114" s="44">
        <f t="shared" si="64"/>
        <v>72.2</v>
      </c>
      <c r="S114" s="44">
        <f t="shared" si="64"/>
        <v>72.2</v>
      </c>
      <c r="T114" s="44">
        <f t="shared" si="64"/>
        <v>72.2</v>
      </c>
      <c r="U114" s="44">
        <f t="shared" si="64"/>
        <v>72.2</v>
      </c>
      <c r="V114" s="44">
        <f t="shared" si="64"/>
        <v>72.2</v>
      </c>
      <c r="W114" s="44">
        <f t="shared" si="64"/>
        <v>72.2</v>
      </c>
      <c r="X114" s="44">
        <f t="shared" si="64"/>
        <v>72.2</v>
      </c>
      <c r="Y114" s="44">
        <f t="shared" si="64"/>
        <v>72.2</v>
      </c>
      <c r="Z114" s="44">
        <f t="shared" si="64"/>
        <v>72.2</v>
      </c>
      <c r="AA114" s="44">
        <f t="shared" si="64"/>
        <v>72.2</v>
      </c>
    </row>
    <row r="115" spans="1:27" ht="12.75" hidden="1" customHeight="1" outlineLevel="1" x14ac:dyDescent="0.3">
      <c r="A115" s="99" t="s">
        <v>2522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2523</v>
      </c>
      <c r="B116" s="63" t="s">
        <v>81</v>
      </c>
      <c r="C116" s="43" t="s">
        <v>79</v>
      </c>
      <c r="D116" s="44">
        <f>$D$11</f>
        <v>464.08</v>
      </c>
      <c r="E116" s="44">
        <f t="shared" ref="E116:AA116" si="65">$D$11</f>
        <v>464.08</v>
      </c>
      <c r="F116" s="44">
        <f t="shared" si="65"/>
        <v>464.08</v>
      </c>
      <c r="G116" s="44">
        <f t="shared" si="65"/>
        <v>464.08</v>
      </c>
      <c r="H116" s="44">
        <f t="shared" si="65"/>
        <v>464.08</v>
      </c>
      <c r="I116" s="44">
        <f t="shared" si="65"/>
        <v>464.08</v>
      </c>
      <c r="J116" s="44">
        <f t="shared" si="65"/>
        <v>464.08</v>
      </c>
      <c r="K116" s="44">
        <f t="shared" si="65"/>
        <v>464.08</v>
      </c>
      <c r="L116" s="44">
        <f t="shared" si="65"/>
        <v>464.08</v>
      </c>
      <c r="M116" s="44">
        <f t="shared" si="65"/>
        <v>464.08</v>
      </c>
      <c r="N116" s="44">
        <f t="shared" si="65"/>
        <v>464.08</v>
      </c>
      <c r="O116" s="44">
        <f t="shared" si="65"/>
        <v>464.08</v>
      </c>
      <c r="P116" s="44">
        <f t="shared" si="65"/>
        <v>464.08</v>
      </c>
      <c r="Q116" s="44">
        <f t="shared" si="65"/>
        <v>464.08</v>
      </c>
      <c r="R116" s="44">
        <f t="shared" si="65"/>
        <v>464.08</v>
      </c>
      <c r="S116" s="44">
        <f t="shared" si="65"/>
        <v>464.08</v>
      </c>
      <c r="T116" s="44">
        <f t="shared" si="65"/>
        <v>464.08</v>
      </c>
      <c r="U116" s="44">
        <f t="shared" si="65"/>
        <v>464.08</v>
      </c>
      <c r="V116" s="44">
        <f t="shared" si="65"/>
        <v>464.08</v>
      </c>
      <c r="W116" s="44">
        <f t="shared" si="65"/>
        <v>464.08</v>
      </c>
      <c r="X116" s="44">
        <f t="shared" si="65"/>
        <v>464.08</v>
      </c>
      <c r="Y116" s="44">
        <f t="shared" si="65"/>
        <v>464.08</v>
      </c>
      <c r="Z116" s="44">
        <f t="shared" si="65"/>
        <v>464.08</v>
      </c>
      <c r="AA116" s="44">
        <f t="shared" si="65"/>
        <v>464.08</v>
      </c>
    </row>
    <row r="117" spans="1:27" ht="12.75" customHeight="1" collapsed="1" x14ac:dyDescent="0.3">
      <c r="A117" s="98" t="s">
        <v>2524</v>
      </c>
      <c r="B117" s="28" t="str">
        <f>"23"&amp;"."&amp;$B$801&amp;"."&amp;$B$802</f>
        <v>23.07.2024</v>
      </c>
      <c r="C117" s="90" t="s">
        <v>76</v>
      </c>
      <c r="D117" s="91">
        <f>ROUND(((D118+D119+D121+D120)/1000),5)</f>
        <v>1.8442099999999999</v>
      </c>
      <c r="E117" s="91">
        <f>ROUND(((E118+E119+E121+E120)/1000),5)</f>
        <v>1.7378400000000001</v>
      </c>
      <c r="F117" s="91">
        <f>ROUND(((F118+F119+F121+F120)/1000),5)</f>
        <v>1.6427499999999999</v>
      </c>
      <c r="G117" s="91">
        <f t="shared" ref="G117:AA117" si="66">ROUND(((G118+G119+G121+G120)/1000),5)</f>
        <v>0.85219999999999996</v>
      </c>
      <c r="H117" s="91">
        <f t="shared" si="66"/>
        <v>0.83140999999999998</v>
      </c>
      <c r="I117" s="91">
        <f t="shared" si="66"/>
        <v>1.02755</v>
      </c>
      <c r="J117" s="91">
        <f t="shared" si="66"/>
        <v>1.7460599999999999</v>
      </c>
      <c r="K117" s="91">
        <f t="shared" si="66"/>
        <v>2.1216200000000001</v>
      </c>
      <c r="L117" s="91">
        <f t="shared" si="66"/>
        <v>2.4055399999999998</v>
      </c>
      <c r="M117" s="91">
        <f t="shared" si="66"/>
        <v>2.6381600000000001</v>
      </c>
      <c r="N117" s="91">
        <f t="shared" si="66"/>
        <v>2.6575600000000001</v>
      </c>
      <c r="O117" s="91">
        <f t="shared" si="66"/>
        <v>2.6632099999999999</v>
      </c>
      <c r="P117" s="91">
        <f t="shared" si="66"/>
        <v>2.6739600000000001</v>
      </c>
      <c r="Q117" s="91">
        <f t="shared" si="66"/>
        <v>2.7107899999999998</v>
      </c>
      <c r="R117" s="91">
        <f t="shared" si="66"/>
        <v>2.7280000000000002</v>
      </c>
      <c r="S117" s="91">
        <f t="shared" si="66"/>
        <v>2.7595000000000001</v>
      </c>
      <c r="T117" s="91">
        <f t="shared" si="66"/>
        <v>2.7856900000000002</v>
      </c>
      <c r="U117" s="91">
        <f t="shared" si="66"/>
        <v>2.7214900000000002</v>
      </c>
      <c r="V117" s="91">
        <f t="shared" si="66"/>
        <v>2.6889500000000002</v>
      </c>
      <c r="W117" s="91">
        <f t="shared" si="66"/>
        <v>2.6253700000000002</v>
      </c>
      <c r="X117" s="91">
        <f t="shared" si="66"/>
        <v>2.5579000000000001</v>
      </c>
      <c r="Y117" s="91">
        <f t="shared" si="66"/>
        <v>2.5354999999999999</v>
      </c>
      <c r="Z117" s="91">
        <f t="shared" si="66"/>
        <v>2.3835099999999998</v>
      </c>
      <c r="AA117" s="91">
        <f t="shared" si="66"/>
        <v>2.2034500000000001</v>
      </c>
    </row>
    <row r="118" spans="1:27" ht="12.75" hidden="1" customHeight="1" outlineLevel="1" x14ac:dyDescent="0.3">
      <c r="A118" s="99" t="s">
        <v>2525</v>
      </c>
      <c r="B118" s="63" t="s">
        <v>238</v>
      </c>
      <c r="C118" s="43" t="s">
        <v>79</v>
      </c>
      <c r="D118" s="44">
        <v>1303.1199999999999</v>
      </c>
      <c r="E118" s="44">
        <v>1196.75</v>
      </c>
      <c r="F118" s="44">
        <v>1101.6600000000001</v>
      </c>
      <c r="G118" s="44">
        <v>311.11</v>
      </c>
      <c r="H118" s="44">
        <v>290.32</v>
      </c>
      <c r="I118" s="44">
        <v>486.46</v>
      </c>
      <c r="J118" s="44">
        <v>1204.97</v>
      </c>
      <c r="K118" s="44">
        <v>1580.53</v>
      </c>
      <c r="L118" s="44">
        <v>1864.45</v>
      </c>
      <c r="M118" s="44">
        <v>2097.0700000000002</v>
      </c>
      <c r="N118" s="44">
        <v>2116.4699999999998</v>
      </c>
      <c r="O118" s="44">
        <v>2122.12</v>
      </c>
      <c r="P118" s="44">
        <v>2132.87</v>
      </c>
      <c r="Q118" s="44">
        <v>2169.6999999999998</v>
      </c>
      <c r="R118" s="44">
        <v>2186.91</v>
      </c>
      <c r="S118" s="44">
        <v>2218.41</v>
      </c>
      <c r="T118" s="44">
        <v>2244.6</v>
      </c>
      <c r="U118" s="44">
        <v>2180.4</v>
      </c>
      <c r="V118" s="44">
        <v>2147.86</v>
      </c>
      <c r="W118" s="44">
        <v>2084.2800000000002</v>
      </c>
      <c r="X118" s="44">
        <v>2016.81</v>
      </c>
      <c r="Y118" s="44">
        <v>1994.41</v>
      </c>
      <c r="Z118" s="44">
        <v>1842.42</v>
      </c>
      <c r="AA118" s="44">
        <v>1662.36</v>
      </c>
    </row>
    <row r="119" spans="1:27" ht="12.75" hidden="1" customHeight="1" outlineLevel="1" x14ac:dyDescent="0.3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72.2</v>
      </c>
      <c r="E119" s="44">
        <f t="shared" si="67"/>
        <v>72.2</v>
      </c>
      <c r="F119" s="44">
        <f t="shared" si="67"/>
        <v>72.2</v>
      </c>
      <c r="G119" s="44">
        <f t="shared" si="67"/>
        <v>72.2</v>
      </c>
      <c r="H119" s="44">
        <f t="shared" si="67"/>
        <v>72.2</v>
      </c>
      <c r="I119" s="44">
        <f t="shared" si="67"/>
        <v>72.2</v>
      </c>
      <c r="J119" s="44">
        <f t="shared" si="67"/>
        <v>72.2</v>
      </c>
      <c r="K119" s="44">
        <f t="shared" si="67"/>
        <v>72.2</v>
      </c>
      <c r="L119" s="44">
        <f t="shared" si="67"/>
        <v>72.2</v>
      </c>
      <c r="M119" s="44">
        <f t="shared" si="67"/>
        <v>72.2</v>
      </c>
      <c r="N119" s="44">
        <f t="shared" si="67"/>
        <v>72.2</v>
      </c>
      <c r="O119" s="44">
        <f t="shared" si="67"/>
        <v>72.2</v>
      </c>
      <c r="P119" s="44">
        <f t="shared" si="67"/>
        <v>72.2</v>
      </c>
      <c r="Q119" s="44">
        <f t="shared" si="67"/>
        <v>72.2</v>
      </c>
      <c r="R119" s="44">
        <f t="shared" si="67"/>
        <v>72.2</v>
      </c>
      <c r="S119" s="44">
        <f t="shared" si="67"/>
        <v>72.2</v>
      </c>
      <c r="T119" s="44">
        <f t="shared" si="67"/>
        <v>72.2</v>
      </c>
      <c r="U119" s="44">
        <f t="shared" si="67"/>
        <v>72.2</v>
      </c>
      <c r="V119" s="44">
        <f t="shared" si="67"/>
        <v>72.2</v>
      </c>
      <c r="W119" s="44">
        <f t="shared" si="67"/>
        <v>72.2</v>
      </c>
      <c r="X119" s="44">
        <f t="shared" si="67"/>
        <v>72.2</v>
      </c>
      <c r="Y119" s="44">
        <f t="shared" si="67"/>
        <v>72.2</v>
      </c>
      <c r="Z119" s="44">
        <f t="shared" si="67"/>
        <v>72.2</v>
      </c>
      <c r="AA119" s="44">
        <f t="shared" si="67"/>
        <v>72.2</v>
      </c>
    </row>
    <row r="120" spans="1:27" ht="12.75" hidden="1" customHeight="1" outlineLevel="1" x14ac:dyDescent="0.3">
      <c r="A120" s="99" t="s">
        <v>2527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2528</v>
      </c>
      <c r="B121" s="63" t="s">
        <v>81</v>
      </c>
      <c r="C121" s="43" t="s">
        <v>79</v>
      </c>
      <c r="D121" s="44">
        <f>$D$11</f>
        <v>464.08</v>
      </c>
      <c r="E121" s="44">
        <f t="shared" ref="E121:AA121" si="68">$D$11</f>
        <v>464.08</v>
      </c>
      <c r="F121" s="44">
        <f t="shared" si="68"/>
        <v>464.08</v>
      </c>
      <c r="G121" s="44">
        <f t="shared" si="68"/>
        <v>464.08</v>
      </c>
      <c r="H121" s="44">
        <f t="shared" si="68"/>
        <v>464.08</v>
      </c>
      <c r="I121" s="44">
        <f t="shared" si="68"/>
        <v>464.08</v>
      </c>
      <c r="J121" s="44">
        <f t="shared" si="68"/>
        <v>464.08</v>
      </c>
      <c r="K121" s="44">
        <f t="shared" si="68"/>
        <v>464.08</v>
      </c>
      <c r="L121" s="44">
        <f t="shared" si="68"/>
        <v>464.08</v>
      </c>
      <c r="M121" s="44">
        <f t="shared" si="68"/>
        <v>464.08</v>
      </c>
      <c r="N121" s="44">
        <f t="shared" si="68"/>
        <v>464.08</v>
      </c>
      <c r="O121" s="44">
        <f t="shared" si="68"/>
        <v>464.08</v>
      </c>
      <c r="P121" s="44">
        <f t="shared" si="68"/>
        <v>464.08</v>
      </c>
      <c r="Q121" s="44">
        <f t="shared" si="68"/>
        <v>464.08</v>
      </c>
      <c r="R121" s="44">
        <f t="shared" si="68"/>
        <v>464.08</v>
      </c>
      <c r="S121" s="44">
        <f t="shared" si="68"/>
        <v>464.08</v>
      </c>
      <c r="T121" s="44">
        <f t="shared" si="68"/>
        <v>464.08</v>
      </c>
      <c r="U121" s="44">
        <f t="shared" si="68"/>
        <v>464.08</v>
      </c>
      <c r="V121" s="44">
        <f t="shared" si="68"/>
        <v>464.08</v>
      </c>
      <c r="W121" s="44">
        <f t="shared" si="68"/>
        <v>464.08</v>
      </c>
      <c r="X121" s="44">
        <f t="shared" si="68"/>
        <v>464.08</v>
      </c>
      <c r="Y121" s="44">
        <f t="shared" si="68"/>
        <v>464.08</v>
      </c>
      <c r="Z121" s="44">
        <f t="shared" si="68"/>
        <v>464.08</v>
      </c>
      <c r="AA121" s="44">
        <f t="shared" si="68"/>
        <v>464.08</v>
      </c>
    </row>
    <row r="122" spans="1:27" ht="12.75" customHeight="1" collapsed="1" x14ac:dyDescent="0.3">
      <c r="A122" s="98" t="s">
        <v>2529</v>
      </c>
      <c r="B122" s="28" t="str">
        <f>"24"&amp;"."&amp;$B$801&amp;"."&amp;$B$802</f>
        <v>24.07.2024</v>
      </c>
      <c r="C122" s="90" t="s">
        <v>76</v>
      </c>
      <c r="D122" s="91">
        <f>ROUND(((D123+D124+D126+D125)/1000),5)</f>
        <v>1.8033999999999999</v>
      </c>
      <c r="E122" s="91">
        <f>ROUND(((E123+E124+E126+E125)/1000),5)</f>
        <v>1.5836600000000001</v>
      </c>
      <c r="F122" s="91">
        <f>ROUND(((F123+F124+F126+F125)/1000),5)</f>
        <v>1.44136</v>
      </c>
      <c r="G122" s="91">
        <f t="shared" ref="G122:AA122" si="69">ROUND(((G123+G124+G126+G125)/1000),5)</f>
        <v>0.72316999999999998</v>
      </c>
      <c r="H122" s="91">
        <f t="shared" si="69"/>
        <v>0.56605000000000005</v>
      </c>
      <c r="I122" s="91">
        <f t="shared" si="69"/>
        <v>0.67076000000000002</v>
      </c>
      <c r="J122" s="91">
        <f t="shared" si="69"/>
        <v>1.74102</v>
      </c>
      <c r="K122" s="91">
        <f t="shared" si="69"/>
        <v>2.10623</v>
      </c>
      <c r="L122" s="91">
        <f t="shared" si="69"/>
        <v>2.5542400000000001</v>
      </c>
      <c r="M122" s="91">
        <f t="shared" si="69"/>
        <v>2.77826</v>
      </c>
      <c r="N122" s="91">
        <f t="shared" si="69"/>
        <v>2.8806600000000002</v>
      </c>
      <c r="O122" s="91">
        <f t="shared" si="69"/>
        <v>2.9428100000000001</v>
      </c>
      <c r="P122" s="91">
        <f t="shared" si="69"/>
        <v>2.9419499999999998</v>
      </c>
      <c r="Q122" s="91">
        <f t="shared" si="69"/>
        <v>3.0263399999999998</v>
      </c>
      <c r="R122" s="91">
        <f t="shared" si="69"/>
        <v>3.0841099999999999</v>
      </c>
      <c r="S122" s="91">
        <f t="shared" si="69"/>
        <v>3.11761</v>
      </c>
      <c r="T122" s="91">
        <f t="shared" si="69"/>
        <v>3.12399</v>
      </c>
      <c r="U122" s="91">
        <f t="shared" si="69"/>
        <v>2.9979399999999998</v>
      </c>
      <c r="V122" s="91">
        <f t="shared" si="69"/>
        <v>2.9671500000000002</v>
      </c>
      <c r="W122" s="91">
        <f t="shared" si="69"/>
        <v>2.86652</v>
      </c>
      <c r="X122" s="91">
        <f t="shared" si="69"/>
        <v>2.7773500000000002</v>
      </c>
      <c r="Y122" s="91">
        <f t="shared" si="69"/>
        <v>2.7285699999999999</v>
      </c>
      <c r="Z122" s="91">
        <f t="shared" si="69"/>
        <v>2.3111000000000002</v>
      </c>
      <c r="AA122" s="91">
        <f t="shared" si="69"/>
        <v>2.1787000000000001</v>
      </c>
    </row>
    <row r="123" spans="1:27" ht="12.75" hidden="1" customHeight="1" outlineLevel="1" x14ac:dyDescent="0.3">
      <c r="A123" s="99" t="s">
        <v>2530</v>
      </c>
      <c r="B123" s="63" t="s">
        <v>238</v>
      </c>
      <c r="C123" s="43" t="s">
        <v>79</v>
      </c>
      <c r="D123" s="44">
        <v>1262.31</v>
      </c>
      <c r="E123" s="44">
        <v>1042.57</v>
      </c>
      <c r="F123" s="44">
        <v>900.27</v>
      </c>
      <c r="G123" s="44">
        <v>182.08</v>
      </c>
      <c r="H123" s="44">
        <v>24.96</v>
      </c>
      <c r="I123" s="44">
        <v>129.66999999999999</v>
      </c>
      <c r="J123" s="44">
        <v>1199.93</v>
      </c>
      <c r="K123" s="44">
        <v>1565.14</v>
      </c>
      <c r="L123" s="44">
        <v>2013.15</v>
      </c>
      <c r="M123" s="44">
        <v>2237.17</v>
      </c>
      <c r="N123" s="44">
        <v>2339.5700000000002</v>
      </c>
      <c r="O123" s="44">
        <v>2401.7199999999998</v>
      </c>
      <c r="P123" s="44">
        <v>2400.86</v>
      </c>
      <c r="Q123" s="44">
        <v>2485.25</v>
      </c>
      <c r="R123" s="44">
        <v>2543.02</v>
      </c>
      <c r="S123" s="44">
        <v>2576.52</v>
      </c>
      <c r="T123" s="44">
        <v>2582.9</v>
      </c>
      <c r="U123" s="44">
        <v>2456.85</v>
      </c>
      <c r="V123" s="44">
        <v>2426.06</v>
      </c>
      <c r="W123" s="44">
        <v>2325.4299999999998</v>
      </c>
      <c r="X123" s="44">
        <v>2236.2600000000002</v>
      </c>
      <c r="Y123" s="44">
        <v>2187.48</v>
      </c>
      <c r="Z123" s="44">
        <v>1770.01</v>
      </c>
      <c r="AA123" s="44">
        <v>1637.61</v>
      </c>
    </row>
    <row r="124" spans="1:27" ht="12.75" hidden="1" customHeight="1" outlineLevel="1" x14ac:dyDescent="0.3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72.2</v>
      </c>
      <c r="E124" s="44">
        <f t="shared" si="70"/>
        <v>72.2</v>
      </c>
      <c r="F124" s="44">
        <f t="shared" si="70"/>
        <v>72.2</v>
      </c>
      <c r="G124" s="44">
        <f t="shared" si="70"/>
        <v>72.2</v>
      </c>
      <c r="H124" s="44">
        <f t="shared" si="70"/>
        <v>72.2</v>
      </c>
      <c r="I124" s="44">
        <f t="shared" si="70"/>
        <v>72.2</v>
      </c>
      <c r="J124" s="44">
        <f t="shared" si="70"/>
        <v>72.2</v>
      </c>
      <c r="K124" s="44">
        <f t="shared" si="70"/>
        <v>72.2</v>
      </c>
      <c r="L124" s="44">
        <f t="shared" si="70"/>
        <v>72.2</v>
      </c>
      <c r="M124" s="44">
        <f t="shared" si="70"/>
        <v>72.2</v>
      </c>
      <c r="N124" s="44">
        <f t="shared" si="70"/>
        <v>72.2</v>
      </c>
      <c r="O124" s="44">
        <f t="shared" si="70"/>
        <v>72.2</v>
      </c>
      <c r="P124" s="44">
        <f t="shared" si="70"/>
        <v>72.2</v>
      </c>
      <c r="Q124" s="44">
        <f t="shared" si="70"/>
        <v>72.2</v>
      </c>
      <c r="R124" s="44">
        <f t="shared" si="70"/>
        <v>72.2</v>
      </c>
      <c r="S124" s="44">
        <f t="shared" si="70"/>
        <v>72.2</v>
      </c>
      <c r="T124" s="44">
        <f t="shared" si="70"/>
        <v>72.2</v>
      </c>
      <c r="U124" s="44">
        <f t="shared" si="70"/>
        <v>72.2</v>
      </c>
      <c r="V124" s="44">
        <f t="shared" si="70"/>
        <v>72.2</v>
      </c>
      <c r="W124" s="44">
        <f t="shared" si="70"/>
        <v>72.2</v>
      </c>
      <c r="X124" s="44">
        <f t="shared" si="70"/>
        <v>72.2</v>
      </c>
      <c r="Y124" s="44">
        <f t="shared" si="70"/>
        <v>72.2</v>
      </c>
      <c r="Z124" s="44">
        <f t="shared" si="70"/>
        <v>72.2</v>
      </c>
      <c r="AA124" s="44">
        <f t="shared" si="70"/>
        <v>72.2</v>
      </c>
    </row>
    <row r="125" spans="1:27" ht="12.75" hidden="1" customHeight="1" outlineLevel="1" x14ac:dyDescent="0.3">
      <c r="A125" s="99" t="s">
        <v>2532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2533</v>
      </c>
      <c r="B126" s="63" t="s">
        <v>81</v>
      </c>
      <c r="C126" s="43" t="s">
        <v>79</v>
      </c>
      <c r="D126" s="44">
        <f>$D$11</f>
        <v>464.08</v>
      </c>
      <c r="E126" s="44">
        <f t="shared" ref="E126:AA126" si="71">$D$11</f>
        <v>464.08</v>
      </c>
      <c r="F126" s="44">
        <f t="shared" si="71"/>
        <v>464.08</v>
      </c>
      <c r="G126" s="44">
        <f t="shared" si="71"/>
        <v>464.08</v>
      </c>
      <c r="H126" s="44">
        <f t="shared" si="71"/>
        <v>464.08</v>
      </c>
      <c r="I126" s="44">
        <f t="shared" si="71"/>
        <v>464.08</v>
      </c>
      <c r="J126" s="44">
        <f t="shared" si="71"/>
        <v>464.08</v>
      </c>
      <c r="K126" s="44">
        <f t="shared" si="71"/>
        <v>464.08</v>
      </c>
      <c r="L126" s="44">
        <f t="shared" si="71"/>
        <v>464.08</v>
      </c>
      <c r="M126" s="44">
        <f t="shared" si="71"/>
        <v>464.08</v>
      </c>
      <c r="N126" s="44">
        <f t="shared" si="71"/>
        <v>464.08</v>
      </c>
      <c r="O126" s="44">
        <f t="shared" si="71"/>
        <v>464.08</v>
      </c>
      <c r="P126" s="44">
        <f t="shared" si="71"/>
        <v>464.08</v>
      </c>
      <c r="Q126" s="44">
        <f t="shared" si="71"/>
        <v>464.08</v>
      </c>
      <c r="R126" s="44">
        <f t="shared" si="71"/>
        <v>464.08</v>
      </c>
      <c r="S126" s="44">
        <f t="shared" si="71"/>
        <v>464.08</v>
      </c>
      <c r="T126" s="44">
        <f t="shared" si="71"/>
        <v>464.08</v>
      </c>
      <c r="U126" s="44">
        <f t="shared" si="71"/>
        <v>464.08</v>
      </c>
      <c r="V126" s="44">
        <f t="shared" si="71"/>
        <v>464.08</v>
      </c>
      <c r="W126" s="44">
        <f t="shared" si="71"/>
        <v>464.08</v>
      </c>
      <c r="X126" s="44">
        <f t="shared" si="71"/>
        <v>464.08</v>
      </c>
      <c r="Y126" s="44">
        <f t="shared" si="71"/>
        <v>464.08</v>
      </c>
      <c r="Z126" s="44">
        <f t="shared" si="71"/>
        <v>464.08</v>
      </c>
      <c r="AA126" s="44">
        <f t="shared" si="71"/>
        <v>464.08</v>
      </c>
    </row>
    <row r="127" spans="1:27" ht="12.75" customHeight="1" collapsed="1" x14ac:dyDescent="0.3">
      <c r="A127" s="98" t="s">
        <v>2534</v>
      </c>
      <c r="B127" s="28" t="str">
        <f>"25"&amp;"."&amp;$B$801&amp;"."&amp;$B$802</f>
        <v>25.07.2024</v>
      </c>
      <c r="C127" s="90" t="s">
        <v>76</v>
      </c>
      <c r="D127" s="91">
        <f>ROUND(((D128+D129+D131+D130)/1000),5)</f>
        <v>1.7458400000000001</v>
      </c>
      <c r="E127" s="91">
        <f>ROUND(((E128+E129+E131+E130)/1000),5)</f>
        <v>1.57178</v>
      </c>
      <c r="F127" s="91">
        <f>ROUND(((F128+F129+F131+F130)/1000),5)</f>
        <v>0.78232000000000002</v>
      </c>
      <c r="G127" s="91">
        <f t="shared" ref="G127:AA127" si="72">ROUND(((G128+G129+G131+G130)/1000),5)</f>
        <v>0.72758</v>
      </c>
      <c r="H127" s="91">
        <f t="shared" si="72"/>
        <v>0.73155000000000003</v>
      </c>
      <c r="I127" s="91">
        <f t="shared" si="72"/>
        <v>0.67159999999999997</v>
      </c>
      <c r="J127" s="91">
        <f t="shared" si="72"/>
        <v>1.69051</v>
      </c>
      <c r="K127" s="91">
        <f t="shared" si="72"/>
        <v>1.99657</v>
      </c>
      <c r="L127" s="91">
        <f t="shared" si="72"/>
        <v>2.4435799999999999</v>
      </c>
      <c r="M127" s="91">
        <f t="shared" si="72"/>
        <v>2.7336499999999999</v>
      </c>
      <c r="N127" s="91">
        <f t="shared" si="72"/>
        <v>2.7782900000000001</v>
      </c>
      <c r="O127" s="91">
        <f t="shared" si="72"/>
        <v>2.7116699999999998</v>
      </c>
      <c r="P127" s="91">
        <f t="shared" si="72"/>
        <v>2.7152699999999999</v>
      </c>
      <c r="Q127" s="91">
        <f t="shared" si="72"/>
        <v>2.7818399999999999</v>
      </c>
      <c r="R127" s="91">
        <f t="shared" si="72"/>
        <v>2.9065400000000001</v>
      </c>
      <c r="S127" s="91">
        <f t="shared" si="72"/>
        <v>2.8590900000000001</v>
      </c>
      <c r="T127" s="91">
        <f t="shared" si="72"/>
        <v>2.9041800000000002</v>
      </c>
      <c r="U127" s="91">
        <f t="shared" si="72"/>
        <v>2.8260299999999998</v>
      </c>
      <c r="V127" s="91">
        <f t="shared" si="72"/>
        <v>2.76844</v>
      </c>
      <c r="W127" s="91">
        <f t="shared" si="72"/>
        <v>2.6368200000000002</v>
      </c>
      <c r="X127" s="91">
        <f t="shared" si="72"/>
        <v>2.5797400000000001</v>
      </c>
      <c r="Y127" s="91">
        <f t="shared" si="72"/>
        <v>2.5752299999999999</v>
      </c>
      <c r="Z127" s="91">
        <f t="shared" si="72"/>
        <v>2.39994</v>
      </c>
      <c r="AA127" s="91">
        <f t="shared" si="72"/>
        <v>2.0428999999999999</v>
      </c>
    </row>
    <row r="128" spans="1:27" ht="12.75" hidden="1" customHeight="1" outlineLevel="1" x14ac:dyDescent="0.3">
      <c r="A128" s="99" t="s">
        <v>2535</v>
      </c>
      <c r="B128" s="63" t="s">
        <v>238</v>
      </c>
      <c r="C128" s="43" t="s">
        <v>79</v>
      </c>
      <c r="D128" s="44">
        <v>1204.75</v>
      </c>
      <c r="E128" s="44">
        <v>1030.69</v>
      </c>
      <c r="F128" s="44">
        <v>241.23</v>
      </c>
      <c r="G128" s="44">
        <v>186.49</v>
      </c>
      <c r="H128" s="44">
        <v>190.46</v>
      </c>
      <c r="I128" s="44">
        <v>130.51</v>
      </c>
      <c r="J128" s="44">
        <v>1149.42</v>
      </c>
      <c r="K128" s="44">
        <v>1455.48</v>
      </c>
      <c r="L128" s="44">
        <v>1902.49</v>
      </c>
      <c r="M128" s="44">
        <v>2192.56</v>
      </c>
      <c r="N128" s="44">
        <v>2237.1999999999998</v>
      </c>
      <c r="O128" s="44">
        <v>2170.58</v>
      </c>
      <c r="P128" s="44">
        <v>2174.1799999999998</v>
      </c>
      <c r="Q128" s="44">
        <v>2240.75</v>
      </c>
      <c r="R128" s="44">
        <v>2365.4499999999998</v>
      </c>
      <c r="S128" s="44">
        <v>2318</v>
      </c>
      <c r="T128" s="44">
        <v>2363.09</v>
      </c>
      <c r="U128" s="44">
        <v>2284.94</v>
      </c>
      <c r="V128" s="44">
        <v>2227.35</v>
      </c>
      <c r="W128" s="44">
        <v>2095.73</v>
      </c>
      <c r="X128" s="44">
        <v>2038.65</v>
      </c>
      <c r="Y128" s="44">
        <v>2034.14</v>
      </c>
      <c r="Z128" s="44">
        <v>1858.85</v>
      </c>
      <c r="AA128" s="44">
        <v>1501.81</v>
      </c>
    </row>
    <row r="129" spans="1:27" ht="12.75" hidden="1" customHeight="1" outlineLevel="1" x14ac:dyDescent="0.3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72.2</v>
      </c>
      <c r="E129" s="44">
        <f t="shared" si="73"/>
        <v>72.2</v>
      </c>
      <c r="F129" s="44">
        <f t="shared" si="73"/>
        <v>72.2</v>
      </c>
      <c r="G129" s="44">
        <f t="shared" si="73"/>
        <v>72.2</v>
      </c>
      <c r="H129" s="44">
        <f t="shared" si="73"/>
        <v>72.2</v>
      </c>
      <c r="I129" s="44">
        <f t="shared" si="73"/>
        <v>72.2</v>
      </c>
      <c r="J129" s="44">
        <f t="shared" si="73"/>
        <v>72.2</v>
      </c>
      <c r="K129" s="44">
        <f t="shared" si="73"/>
        <v>72.2</v>
      </c>
      <c r="L129" s="44">
        <f t="shared" si="73"/>
        <v>72.2</v>
      </c>
      <c r="M129" s="44">
        <f t="shared" si="73"/>
        <v>72.2</v>
      </c>
      <c r="N129" s="44">
        <f t="shared" si="73"/>
        <v>72.2</v>
      </c>
      <c r="O129" s="44">
        <f t="shared" si="73"/>
        <v>72.2</v>
      </c>
      <c r="P129" s="44">
        <f t="shared" si="73"/>
        <v>72.2</v>
      </c>
      <c r="Q129" s="44">
        <f t="shared" si="73"/>
        <v>72.2</v>
      </c>
      <c r="R129" s="44">
        <f t="shared" si="73"/>
        <v>72.2</v>
      </c>
      <c r="S129" s="44">
        <f t="shared" si="73"/>
        <v>72.2</v>
      </c>
      <c r="T129" s="44">
        <f t="shared" si="73"/>
        <v>72.2</v>
      </c>
      <c r="U129" s="44">
        <f t="shared" si="73"/>
        <v>72.2</v>
      </c>
      <c r="V129" s="44">
        <f t="shared" si="73"/>
        <v>72.2</v>
      </c>
      <c r="W129" s="44">
        <f t="shared" si="73"/>
        <v>72.2</v>
      </c>
      <c r="X129" s="44">
        <f t="shared" si="73"/>
        <v>72.2</v>
      </c>
      <c r="Y129" s="44">
        <f t="shared" si="73"/>
        <v>72.2</v>
      </c>
      <c r="Z129" s="44">
        <f t="shared" si="73"/>
        <v>72.2</v>
      </c>
      <c r="AA129" s="44">
        <f t="shared" si="73"/>
        <v>72.2</v>
      </c>
    </row>
    <row r="130" spans="1:27" ht="12.75" hidden="1" customHeight="1" outlineLevel="1" x14ac:dyDescent="0.3">
      <c r="A130" s="99" t="s">
        <v>2537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2538</v>
      </c>
      <c r="B131" s="63" t="s">
        <v>81</v>
      </c>
      <c r="C131" s="43" t="s">
        <v>79</v>
      </c>
      <c r="D131" s="44">
        <f>$D$11</f>
        <v>464.08</v>
      </c>
      <c r="E131" s="44">
        <f t="shared" ref="E131:AA131" si="74">$D$11</f>
        <v>464.08</v>
      </c>
      <c r="F131" s="44">
        <f t="shared" si="74"/>
        <v>464.08</v>
      </c>
      <c r="G131" s="44">
        <f t="shared" si="74"/>
        <v>464.08</v>
      </c>
      <c r="H131" s="44">
        <f t="shared" si="74"/>
        <v>464.08</v>
      </c>
      <c r="I131" s="44">
        <f t="shared" si="74"/>
        <v>464.08</v>
      </c>
      <c r="J131" s="44">
        <f t="shared" si="74"/>
        <v>464.08</v>
      </c>
      <c r="K131" s="44">
        <f t="shared" si="74"/>
        <v>464.08</v>
      </c>
      <c r="L131" s="44">
        <f t="shared" si="74"/>
        <v>464.08</v>
      </c>
      <c r="M131" s="44">
        <f t="shared" si="74"/>
        <v>464.08</v>
      </c>
      <c r="N131" s="44">
        <f t="shared" si="74"/>
        <v>464.08</v>
      </c>
      <c r="O131" s="44">
        <f t="shared" si="74"/>
        <v>464.08</v>
      </c>
      <c r="P131" s="44">
        <f t="shared" si="74"/>
        <v>464.08</v>
      </c>
      <c r="Q131" s="44">
        <f t="shared" si="74"/>
        <v>464.08</v>
      </c>
      <c r="R131" s="44">
        <f t="shared" si="74"/>
        <v>464.08</v>
      </c>
      <c r="S131" s="44">
        <f t="shared" si="74"/>
        <v>464.08</v>
      </c>
      <c r="T131" s="44">
        <f t="shared" si="74"/>
        <v>464.08</v>
      </c>
      <c r="U131" s="44">
        <f t="shared" si="74"/>
        <v>464.08</v>
      </c>
      <c r="V131" s="44">
        <f t="shared" si="74"/>
        <v>464.08</v>
      </c>
      <c r="W131" s="44">
        <f t="shared" si="74"/>
        <v>464.08</v>
      </c>
      <c r="X131" s="44">
        <f t="shared" si="74"/>
        <v>464.08</v>
      </c>
      <c r="Y131" s="44">
        <f t="shared" si="74"/>
        <v>464.08</v>
      </c>
      <c r="Z131" s="44">
        <f t="shared" si="74"/>
        <v>464.08</v>
      </c>
      <c r="AA131" s="44">
        <f t="shared" si="74"/>
        <v>464.08</v>
      </c>
    </row>
    <row r="132" spans="1:27" ht="12.75" customHeight="1" collapsed="1" x14ac:dyDescent="0.3">
      <c r="A132" s="98" t="s">
        <v>2539</v>
      </c>
      <c r="B132" s="28" t="str">
        <f>"26"&amp;"."&amp;$B$801&amp;"."&amp;$B$802</f>
        <v>26.07.2024</v>
      </c>
      <c r="C132" s="90" t="s">
        <v>76</v>
      </c>
      <c r="D132" s="91">
        <f>ROUND(((D133+D134+D136+D135)/1000),5)</f>
        <v>1.8857999999999999</v>
      </c>
      <c r="E132" s="91">
        <f>ROUND(((E133+E134+E136+E135)/1000),5)</f>
        <v>1.7392399999999999</v>
      </c>
      <c r="F132" s="91">
        <f>ROUND(((F133+F134+F136+F135)/1000),5)</f>
        <v>1.6401399999999999</v>
      </c>
      <c r="G132" s="91">
        <f t="shared" ref="G132:AA132" si="75">ROUND(((G133+G134+G136+G135)/1000),5)</f>
        <v>1.5779099999999999</v>
      </c>
      <c r="H132" s="91">
        <f t="shared" si="75"/>
        <v>1.5267200000000001</v>
      </c>
      <c r="I132" s="91">
        <f t="shared" si="75"/>
        <v>1.6253200000000001</v>
      </c>
      <c r="J132" s="91">
        <f t="shared" si="75"/>
        <v>1.8196300000000001</v>
      </c>
      <c r="K132" s="91">
        <f t="shared" si="75"/>
        <v>2.1712500000000001</v>
      </c>
      <c r="L132" s="91">
        <f t="shared" si="75"/>
        <v>2.6550799999999999</v>
      </c>
      <c r="M132" s="91">
        <f t="shared" si="75"/>
        <v>2.88062</v>
      </c>
      <c r="N132" s="91">
        <f t="shared" si="75"/>
        <v>2.9377</v>
      </c>
      <c r="O132" s="91">
        <f t="shared" si="75"/>
        <v>2.93716</v>
      </c>
      <c r="P132" s="91">
        <f t="shared" si="75"/>
        <v>2.92597</v>
      </c>
      <c r="Q132" s="91">
        <f t="shared" si="75"/>
        <v>2.94401</v>
      </c>
      <c r="R132" s="91">
        <f t="shared" si="75"/>
        <v>2.9361600000000001</v>
      </c>
      <c r="S132" s="91">
        <f t="shared" si="75"/>
        <v>2.9470000000000001</v>
      </c>
      <c r="T132" s="91">
        <f t="shared" si="75"/>
        <v>2.9209399999999999</v>
      </c>
      <c r="U132" s="91">
        <f t="shared" si="75"/>
        <v>2.8844799999999999</v>
      </c>
      <c r="V132" s="91">
        <f t="shared" si="75"/>
        <v>2.85717</v>
      </c>
      <c r="W132" s="91">
        <f t="shared" si="75"/>
        <v>2.7262</v>
      </c>
      <c r="X132" s="91">
        <f t="shared" si="75"/>
        <v>2.5952199999999999</v>
      </c>
      <c r="Y132" s="91">
        <f t="shared" si="75"/>
        <v>2.6576499999999998</v>
      </c>
      <c r="Z132" s="91">
        <f t="shared" si="75"/>
        <v>2.5032899999999998</v>
      </c>
      <c r="AA132" s="91">
        <f t="shared" si="75"/>
        <v>2.2091599999999998</v>
      </c>
    </row>
    <row r="133" spans="1:27" ht="12.75" hidden="1" customHeight="1" outlineLevel="1" x14ac:dyDescent="0.3">
      <c r="A133" s="99" t="s">
        <v>2540</v>
      </c>
      <c r="B133" s="63" t="s">
        <v>238</v>
      </c>
      <c r="C133" s="43" t="s">
        <v>79</v>
      </c>
      <c r="D133" s="44">
        <v>1344.71</v>
      </c>
      <c r="E133" s="44">
        <v>1198.1500000000001</v>
      </c>
      <c r="F133" s="44">
        <v>1099.05</v>
      </c>
      <c r="G133" s="44">
        <v>1036.82</v>
      </c>
      <c r="H133" s="44">
        <v>985.63</v>
      </c>
      <c r="I133" s="44">
        <v>1084.23</v>
      </c>
      <c r="J133" s="44">
        <v>1278.54</v>
      </c>
      <c r="K133" s="44">
        <v>1630.16</v>
      </c>
      <c r="L133" s="44">
        <v>2113.9899999999998</v>
      </c>
      <c r="M133" s="44">
        <v>2339.5300000000002</v>
      </c>
      <c r="N133" s="44">
        <v>2396.61</v>
      </c>
      <c r="O133" s="44">
        <v>2396.0700000000002</v>
      </c>
      <c r="P133" s="44">
        <v>2384.88</v>
      </c>
      <c r="Q133" s="44">
        <v>2402.92</v>
      </c>
      <c r="R133" s="44">
        <v>2395.0700000000002</v>
      </c>
      <c r="S133" s="44">
        <v>2405.91</v>
      </c>
      <c r="T133" s="44">
        <v>2379.85</v>
      </c>
      <c r="U133" s="44">
        <v>2343.39</v>
      </c>
      <c r="V133" s="44">
        <v>2316.08</v>
      </c>
      <c r="W133" s="44">
        <v>2185.11</v>
      </c>
      <c r="X133" s="44">
        <v>2054.13</v>
      </c>
      <c r="Y133" s="44">
        <v>2116.56</v>
      </c>
      <c r="Z133" s="44">
        <v>1962.2</v>
      </c>
      <c r="AA133" s="44">
        <v>1668.07</v>
      </c>
    </row>
    <row r="134" spans="1:27" ht="12.75" hidden="1" customHeight="1" outlineLevel="1" x14ac:dyDescent="0.3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72.2</v>
      </c>
      <c r="E134" s="44">
        <f t="shared" si="76"/>
        <v>72.2</v>
      </c>
      <c r="F134" s="44">
        <f t="shared" si="76"/>
        <v>72.2</v>
      </c>
      <c r="G134" s="44">
        <f t="shared" si="76"/>
        <v>72.2</v>
      </c>
      <c r="H134" s="44">
        <f t="shared" si="76"/>
        <v>72.2</v>
      </c>
      <c r="I134" s="44">
        <f t="shared" si="76"/>
        <v>72.2</v>
      </c>
      <c r="J134" s="44">
        <f t="shared" si="76"/>
        <v>72.2</v>
      </c>
      <c r="K134" s="44">
        <f t="shared" si="76"/>
        <v>72.2</v>
      </c>
      <c r="L134" s="44">
        <f t="shared" si="76"/>
        <v>72.2</v>
      </c>
      <c r="M134" s="44">
        <f t="shared" si="76"/>
        <v>72.2</v>
      </c>
      <c r="N134" s="44">
        <f t="shared" si="76"/>
        <v>72.2</v>
      </c>
      <c r="O134" s="44">
        <f t="shared" si="76"/>
        <v>72.2</v>
      </c>
      <c r="P134" s="44">
        <f t="shared" si="76"/>
        <v>72.2</v>
      </c>
      <c r="Q134" s="44">
        <f t="shared" si="76"/>
        <v>72.2</v>
      </c>
      <c r="R134" s="44">
        <f t="shared" si="76"/>
        <v>72.2</v>
      </c>
      <c r="S134" s="44">
        <f t="shared" si="76"/>
        <v>72.2</v>
      </c>
      <c r="T134" s="44">
        <f t="shared" si="76"/>
        <v>72.2</v>
      </c>
      <c r="U134" s="44">
        <f t="shared" si="76"/>
        <v>72.2</v>
      </c>
      <c r="V134" s="44">
        <f t="shared" si="76"/>
        <v>72.2</v>
      </c>
      <c r="W134" s="44">
        <f t="shared" si="76"/>
        <v>72.2</v>
      </c>
      <c r="X134" s="44">
        <f t="shared" si="76"/>
        <v>72.2</v>
      </c>
      <c r="Y134" s="44">
        <f t="shared" si="76"/>
        <v>72.2</v>
      </c>
      <c r="Z134" s="44">
        <f t="shared" si="76"/>
        <v>72.2</v>
      </c>
      <c r="AA134" s="44">
        <f t="shared" si="76"/>
        <v>72.2</v>
      </c>
    </row>
    <row r="135" spans="1:27" ht="12.75" hidden="1" customHeight="1" outlineLevel="1" x14ac:dyDescent="0.3">
      <c r="A135" s="99" t="s">
        <v>2542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2543</v>
      </c>
      <c r="B136" s="63" t="s">
        <v>81</v>
      </c>
      <c r="C136" s="43" t="s">
        <v>79</v>
      </c>
      <c r="D136" s="44">
        <f>$D$11</f>
        <v>464.08</v>
      </c>
      <c r="E136" s="44">
        <f t="shared" ref="E136:AA136" si="77">$D$11</f>
        <v>464.08</v>
      </c>
      <c r="F136" s="44">
        <f t="shared" si="77"/>
        <v>464.08</v>
      </c>
      <c r="G136" s="44">
        <f t="shared" si="77"/>
        <v>464.08</v>
      </c>
      <c r="H136" s="44">
        <f t="shared" si="77"/>
        <v>464.08</v>
      </c>
      <c r="I136" s="44">
        <f t="shared" si="77"/>
        <v>464.08</v>
      </c>
      <c r="J136" s="44">
        <f t="shared" si="77"/>
        <v>464.08</v>
      </c>
      <c r="K136" s="44">
        <f t="shared" si="77"/>
        <v>464.08</v>
      </c>
      <c r="L136" s="44">
        <f t="shared" si="77"/>
        <v>464.08</v>
      </c>
      <c r="M136" s="44">
        <f t="shared" si="77"/>
        <v>464.08</v>
      </c>
      <c r="N136" s="44">
        <f t="shared" si="77"/>
        <v>464.08</v>
      </c>
      <c r="O136" s="44">
        <f t="shared" si="77"/>
        <v>464.08</v>
      </c>
      <c r="P136" s="44">
        <f t="shared" si="77"/>
        <v>464.08</v>
      </c>
      <c r="Q136" s="44">
        <f t="shared" si="77"/>
        <v>464.08</v>
      </c>
      <c r="R136" s="44">
        <f t="shared" si="77"/>
        <v>464.08</v>
      </c>
      <c r="S136" s="44">
        <f t="shared" si="77"/>
        <v>464.08</v>
      </c>
      <c r="T136" s="44">
        <f t="shared" si="77"/>
        <v>464.08</v>
      </c>
      <c r="U136" s="44">
        <f t="shared" si="77"/>
        <v>464.08</v>
      </c>
      <c r="V136" s="44">
        <f t="shared" si="77"/>
        <v>464.08</v>
      </c>
      <c r="W136" s="44">
        <f t="shared" si="77"/>
        <v>464.08</v>
      </c>
      <c r="X136" s="44">
        <f t="shared" si="77"/>
        <v>464.08</v>
      </c>
      <c r="Y136" s="44">
        <f t="shared" si="77"/>
        <v>464.08</v>
      </c>
      <c r="Z136" s="44">
        <f t="shared" si="77"/>
        <v>464.08</v>
      </c>
      <c r="AA136" s="44">
        <f t="shared" si="77"/>
        <v>464.08</v>
      </c>
    </row>
    <row r="137" spans="1:27" ht="12.75" customHeight="1" collapsed="1" x14ac:dyDescent="0.3">
      <c r="A137" s="98" t="s">
        <v>2544</v>
      </c>
      <c r="B137" s="28" t="str">
        <f>"27"&amp;"."&amp;$B$801&amp;"."&amp;$B$802</f>
        <v>27.07.2024</v>
      </c>
      <c r="C137" s="90" t="s">
        <v>76</v>
      </c>
      <c r="D137" s="91">
        <f>ROUND(((D138+D139+D141+D140)/1000),5)</f>
        <v>2.0687600000000002</v>
      </c>
      <c r="E137" s="91">
        <f>ROUND(((E138+E139+E141+E140)/1000),5)</f>
        <v>1.87076</v>
      </c>
      <c r="F137" s="91">
        <f>ROUND(((F138+F139+F141+F140)/1000),5)</f>
        <v>1.7711699999999999</v>
      </c>
      <c r="G137" s="91">
        <f t="shared" ref="G137:AA137" si="78">ROUND(((G138+G139+G141+G140)/1000),5)</f>
        <v>1.681</v>
      </c>
      <c r="H137" s="91">
        <f t="shared" si="78"/>
        <v>1.6474599999999999</v>
      </c>
      <c r="I137" s="91">
        <f t="shared" si="78"/>
        <v>1.7354400000000001</v>
      </c>
      <c r="J137" s="91">
        <f t="shared" si="78"/>
        <v>1.78762</v>
      </c>
      <c r="K137" s="91">
        <f t="shared" si="78"/>
        <v>2.0198800000000001</v>
      </c>
      <c r="L137" s="91">
        <f t="shared" si="78"/>
        <v>2.30932</v>
      </c>
      <c r="M137" s="91">
        <f t="shared" si="78"/>
        <v>2.7717100000000001</v>
      </c>
      <c r="N137" s="91">
        <f t="shared" si="78"/>
        <v>2.8405800000000001</v>
      </c>
      <c r="O137" s="91">
        <f t="shared" si="78"/>
        <v>2.8749699999999998</v>
      </c>
      <c r="P137" s="91">
        <f t="shared" si="78"/>
        <v>2.9153799999999999</v>
      </c>
      <c r="Q137" s="91">
        <f t="shared" si="78"/>
        <v>2.9777399999999998</v>
      </c>
      <c r="R137" s="91">
        <f t="shared" si="78"/>
        <v>3.0131600000000001</v>
      </c>
      <c r="S137" s="91">
        <f t="shared" si="78"/>
        <v>2.9611200000000002</v>
      </c>
      <c r="T137" s="91">
        <f t="shared" si="78"/>
        <v>2.9524300000000001</v>
      </c>
      <c r="U137" s="91">
        <f t="shared" si="78"/>
        <v>2.9341499999999998</v>
      </c>
      <c r="V137" s="91">
        <f t="shared" si="78"/>
        <v>2.9107599999999998</v>
      </c>
      <c r="W137" s="91">
        <f t="shared" si="78"/>
        <v>2.8308900000000001</v>
      </c>
      <c r="X137" s="91">
        <f t="shared" si="78"/>
        <v>2.8091499999999998</v>
      </c>
      <c r="Y137" s="91">
        <f t="shared" si="78"/>
        <v>2.7723100000000001</v>
      </c>
      <c r="Z137" s="91">
        <f t="shared" si="78"/>
        <v>2.5053200000000002</v>
      </c>
      <c r="AA137" s="91">
        <f t="shared" si="78"/>
        <v>2.2302599999999999</v>
      </c>
    </row>
    <row r="138" spans="1:27" ht="12.75" hidden="1" customHeight="1" outlineLevel="1" x14ac:dyDescent="0.3">
      <c r="A138" s="99" t="s">
        <v>2545</v>
      </c>
      <c r="B138" s="63" t="s">
        <v>238</v>
      </c>
      <c r="C138" s="43" t="s">
        <v>79</v>
      </c>
      <c r="D138" s="44">
        <v>1527.67</v>
      </c>
      <c r="E138" s="44">
        <v>1329.67</v>
      </c>
      <c r="F138" s="44">
        <v>1230.08</v>
      </c>
      <c r="G138" s="44">
        <v>1139.9100000000001</v>
      </c>
      <c r="H138" s="44">
        <v>1106.3699999999999</v>
      </c>
      <c r="I138" s="44">
        <v>1194.3499999999999</v>
      </c>
      <c r="J138" s="44">
        <v>1246.53</v>
      </c>
      <c r="K138" s="44">
        <v>1478.79</v>
      </c>
      <c r="L138" s="44">
        <v>1768.23</v>
      </c>
      <c r="M138" s="44">
        <v>2230.62</v>
      </c>
      <c r="N138" s="44">
        <v>2299.4899999999998</v>
      </c>
      <c r="O138" s="44">
        <v>2333.88</v>
      </c>
      <c r="P138" s="44">
        <v>2374.29</v>
      </c>
      <c r="Q138" s="44">
        <v>2436.65</v>
      </c>
      <c r="R138" s="44">
        <v>2472.0700000000002</v>
      </c>
      <c r="S138" s="44">
        <v>2420.0300000000002</v>
      </c>
      <c r="T138" s="44">
        <v>2411.34</v>
      </c>
      <c r="U138" s="44">
        <v>2393.06</v>
      </c>
      <c r="V138" s="44">
        <v>2369.67</v>
      </c>
      <c r="W138" s="44">
        <v>2289.8000000000002</v>
      </c>
      <c r="X138" s="44">
        <v>2268.06</v>
      </c>
      <c r="Y138" s="44">
        <v>2231.2199999999998</v>
      </c>
      <c r="Z138" s="44">
        <v>1964.23</v>
      </c>
      <c r="AA138" s="44">
        <v>1689.17</v>
      </c>
    </row>
    <row r="139" spans="1:27" ht="12.75" hidden="1" customHeight="1" outlineLevel="1" x14ac:dyDescent="0.3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72.2</v>
      </c>
      <c r="E139" s="44">
        <f t="shared" si="79"/>
        <v>72.2</v>
      </c>
      <c r="F139" s="44">
        <f t="shared" si="79"/>
        <v>72.2</v>
      </c>
      <c r="G139" s="44">
        <f t="shared" si="79"/>
        <v>72.2</v>
      </c>
      <c r="H139" s="44">
        <f t="shared" si="79"/>
        <v>72.2</v>
      </c>
      <c r="I139" s="44">
        <f t="shared" si="79"/>
        <v>72.2</v>
      </c>
      <c r="J139" s="44">
        <f t="shared" si="79"/>
        <v>72.2</v>
      </c>
      <c r="K139" s="44">
        <f t="shared" si="79"/>
        <v>72.2</v>
      </c>
      <c r="L139" s="44">
        <f t="shared" si="79"/>
        <v>72.2</v>
      </c>
      <c r="M139" s="44">
        <f t="shared" si="79"/>
        <v>72.2</v>
      </c>
      <c r="N139" s="44">
        <f t="shared" si="79"/>
        <v>72.2</v>
      </c>
      <c r="O139" s="44">
        <f t="shared" si="79"/>
        <v>72.2</v>
      </c>
      <c r="P139" s="44">
        <f t="shared" si="79"/>
        <v>72.2</v>
      </c>
      <c r="Q139" s="44">
        <f t="shared" si="79"/>
        <v>72.2</v>
      </c>
      <c r="R139" s="44">
        <f t="shared" si="79"/>
        <v>72.2</v>
      </c>
      <c r="S139" s="44">
        <f t="shared" si="79"/>
        <v>72.2</v>
      </c>
      <c r="T139" s="44">
        <f t="shared" si="79"/>
        <v>72.2</v>
      </c>
      <c r="U139" s="44">
        <f t="shared" si="79"/>
        <v>72.2</v>
      </c>
      <c r="V139" s="44">
        <f t="shared" si="79"/>
        <v>72.2</v>
      </c>
      <c r="W139" s="44">
        <f t="shared" si="79"/>
        <v>72.2</v>
      </c>
      <c r="X139" s="44">
        <f t="shared" si="79"/>
        <v>72.2</v>
      </c>
      <c r="Y139" s="44">
        <f t="shared" si="79"/>
        <v>72.2</v>
      </c>
      <c r="Z139" s="44">
        <f t="shared" si="79"/>
        <v>72.2</v>
      </c>
      <c r="AA139" s="44">
        <f t="shared" si="79"/>
        <v>72.2</v>
      </c>
    </row>
    <row r="140" spans="1:27" ht="12.75" hidden="1" customHeight="1" outlineLevel="1" x14ac:dyDescent="0.3">
      <c r="A140" s="99" t="s">
        <v>2547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2548</v>
      </c>
      <c r="B141" s="63" t="s">
        <v>81</v>
      </c>
      <c r="C141" s="43" t="s">
        <v>79</v>
      </c>
      <c r="D141" s="44">
        <f>$D$11</f>
        <v>464.08</v>
      </c>
      <c r="E141" s="44">
        <f t="shared" ref="E141:AA141" si="80">$D$11</f>
        <v>464.08</v>
      </c>
      <c r="F141" s="44">
        <f t="shared" si="80"/>
        <v>464.08</v>
      </c>
      <c r="G141" s="44">
        <f t="shared" si="80"/>
        <v>464.08</v>
      </c>
      <c r="H141" s="44">
        <f t="shared" si="80"/>
        <v>464.08</v>
      </c>
      <c r="I141" s="44">
        <f t="shared" si="80"/>
        <v>464.08</v>
      </c>
      <c r="J141" s="44">
        <f t="shared" si="80"/>
        <v>464.08</v>
      </c>
      <c r="K141" s="44">
        <f t="shared" si="80"/>
        <v>464.08</v>
      </c>
      <c r="L141" s="44">
        <f t="shared" si="80"/>
        <v>464.08</v>
      </c>
      <c r="M141" s="44">
        <f t="shared" si="80"/>
        <v>464.08</v>
      </c>
      <c r="N141" s="44">
        <f t="shared" si="80"/>
        <v>464.08</v>
      </c>
      <c r="O141" s="44">
        <f t="shared" si="80"/>
        <v>464.08</v>
      </c>
      <c r="P141" s="44">
        <f t="shared" si="80"/>
        <v>464.08</v>
      </c>
      <c r="Q141" s="44">
        <f t="shared" si="80"/>
        <v>464.08</v>
      </c>
      <c r="R141" s="44">
        <f t="shared" si="80"/>
        <v>464.08</v>
      </c>
      <c r="S141" s="44">
        <f t="shared" si="80"/>
        <v>464.08</v>
      </c>
      <c r="T141" s="44">
        <f t="shared" si="80"/>
        <v>464.08</v>
      </c>
      <c r="U141" s="44">
        <f t="shared" si="80"/>
        <v>464.08</v>
      </c>
      <c r="V141" s="44">
        <f t="shared" si="80"/>
        <v>464.08</v>
      </c>
      <c r="W141" s="44">
        <f t="shared" si="80"/>
        <v>464.08</v>
      </c>
      <c r="X141" s="44">
        <f t="shared" si="80"/>
        <v>464.08</v>
      </c>
      <c r="Y141" s="44">
        <f t="shared" si="80"/>
        <v>464.08</v>
      </c>
      <c r="Z141" s="44">
        <f t="shared" si="80"/>
        <v>464.08</v>
      </c>
      <c r="AA141" s="44">
        <f t="shared" si="80"/>
        <v>464.08</v>
      </c>
    </row>
    <row r="142" spans="1:27" ht="12.75" customHeight="1" collapsed="1" x14ac:dyDescent="0.3">
      <c r="A142" s="98" t="s">
        <v>2549</v>
      </c>
      <c r="B142" s="28" t="str">
        <f>"28"&amp;"."&amp;$B$801&amp;"."&amp;$B$802</f>
        <v>28.07.2024</v>
      </c>
      <c r="C142" s="90" t="s">
        <v>76</v>
      </c>
      <c r="D142" s="91">
        <f>ROUND(((D143+D144+D146+D145)/1000),5)</f>
        <v>2.01376</v>
      </c>
      <c r="E142" s="91">
        <f>ROUND(((E143+E144+E146+E145)/1000),5)</f>
        <v>1.8425199999999999</v>
      </c>
      <c r="F142" s="91">
        <f>ROUND(((F143+F144+F146+F145)/1000),5)</f>
        <v>1.75579</v>
      </c>
      <c r="G142" s="91">
        <f t="shared" ref="G142:AA142" si="81">ROUND(((G143+G144+G146+G145)/1000),5)</f>
        <v>1.57128</v>
      </c>
      <c r="H142" s="91">
        <f t="shared" si="81"/>
        <v>1.5225</v>
      </c>
      <c r="I142" s="91">
        <f t="shared" si="81"/>
        <v>1.6217200000000001</v>
      </c>
      <c r="J142" s="91">
        <f t="shared" si="81"/>
        <v>1.73638</v>
      </c>
      <c r="K142" s="91">
        <f t="shared" si="81"/>
        <v>1.9942899999999999</v>
      </c>
      <c r="L142" s="91">
        <f t="shared" si="81"/>
        <v>2.2300900000000001</v>
      </c>
      <c r="M142" s="91">
        <f t="shared" si="81"/>
        <v>2.5967699999999998</v>
      </c>
      <c r="N142" s="91">
        <f t="shared" si="81"/>
        <v>2.8285900000000002</v>
      </c>
      <c r="O142" s="91">
        <f t="shared" si="81"/>
        <v>2.8483399999999999</v>
      </c>
      <c r="P142" s="91">
        <f t="shared" si="81"/>
        <v>2.8559999999999999</v>
      </c>
      <c r="Q142" s="91">
        <f t="shared" si="81"/>
        <v>2.86883</v>
      </c>
      <c r="R142" s="91">
        <f t="shared" si="81"/>
        <v>2.8754200000000001</v>
      </c>
      <c r="S142" s="91">
        <f t="shared" si="81"/>
        <v>2.9072399999999998</v>
      </c>
      <c r="T142" s="91">
        <f t="shared" si="81"/>
        <v>2.9086400000000001</v>
      </c>
      <c r="U142" s="91">
        <f t="shared" si="81"/>
        <v>2.8996</v>
      </c>
      <c r="V142" s="91">
        <f t="shared" si="81"/>
        <v>2.8934500000000001</v>
      </c>
      <c r="W142" s="91">
        <f t="shared" si="81"/>
        <v>2.87635</v>
      </c>
      <c r="X142" s="91">
        <f t="shared" si="81"/>
        <v>2.8520099999999999</v>
      </c>
      <c r="Y142" s="91">
        <f t="shared" si="81"/>
        <v>2.8344800000000001</v>
      </c>
      <c r="Z142" s="91">
        <f t="shared" si="81"/>
        <v>2.5548099999999998</v>
      </c>
      <c r="AA142" s="91">
        <f t="shared" si="81"/>
        <v>2.26451</v>
      </c>
    </row>
    <row r="143" spans="1:27" ht="12.75" hidden="1" customHeight="1" outlineLevel="1" x14ac:dyDescent="0.3">
      <c r="A143" s="99" t="s">
        <v>2550</v>
      </c>
      <c r="B143" s="63" t="s">
        <v>238</v>
      </c>
      <c r="C143" s="43" t="s">
        <v>79</v>
      </c>
      <c r="D143" s="44">
        <v>1472.67</v>
      </c>
      <c r="E143" s="44">
        <v>1301.43</v>
      </c>
      <c r="F143" s="44">
        <v>1214.7</v>
      </c>
      <c r="G143" s="44">
        <v>1030.19</v>
      </c>
      <c r="H143" s="44">
        <v>981.41</v>
      </c>
      <c r="I143" s="44">
        <v>1080.6300000000001</v>
      </c>
      <c r="J143" s="44">
        <v>1195.29</v>
      </c>
      <c r="K143" s="44">
        <v>1453.2</v>
      </c>
      <c r="L143" s="44">
        <v>1689</v>
      </c>
      <c r="M143" s="44">
        <v>2055.6799999999998</v>
      </c>
      <c r="N143" s="44">
        <v>2287.5</v>
      </c>
      <c r="O143" s="44">
        <v>2307.25</v>
      </c>
      <c r="P143" s="44">
        <v>2314.91</v>
      </c>
      <c r="Q143" s="44">
        <v>2327.7399999999998</v>
      </c>
      <c r="R143" s="44">
        <v>2334.33</v>
      </c>
      <c r="S143" s="44">
        <v>2366.15</v>
      </c>
      <c r="T143" s="44">
        <v>2367.5500000000002</v>
      </c>
      <c r="U143" s="44">
        <v>2358.5100000000002</v>
      </c>
      <c r="V143" s="44">
        <v>2352.36</v>
      </c>
      <c r="W143" s="44">
        <v>2335.2600000000002</v>
      </c>
      <c r="X143" s="44">
        <v>2310.92</v>
      </c>
      <c r="Y143" s="44">
        <v>2293.39</v>
      </c>
      <c r="Z143" s="44">
        <v>2013.72</v>
      </c>
      <c r="AA143" s="44">
        <v>1723.42</v>
      </c>
    </row>
    <row r="144" spans="1:27" ht="12.75" hidden="1" customHeight="1" outlineLevel="1" x14ac:dyDescent="0.3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72.2</v>
      </c>
      <c r="E144" s="44">
        <f t="shared" si="82"/>
        <v>72.2</v>
      </c>
      <c r="F144" s="44">
        <f t="shared" si="82"/>
        <v>72.2</v>
      </c>
      <c r="G144" s="44">
        <f t="shared" si="82"/>
        <v>72.2</v>
      </c>
      <c r="H144" s="44">
        <f t="shared" si="82"/>
        <v>72.2</v>
      </c>
      <c r="I144" s="44">
        <f t="shared" si="82"/>
        <v>72.2</v>
      </c>
      <c r="J144" s="44">
        <f t="shared" si="82"/>
        <v>72.2</v>
      </c>
      <c r="K144" s="44">
        <f t="shared" si="82"/>
        <v>72.2</v>
      </c>
      <c r="L144" s="44">
        <f t="shared" si="82"/>
        <v>72.2</v>
      </c>
      <c r="M144" s="44">
        <f t="shared" si="82"/>
        <v>72.2</v>
      </c>
      <c r="N144" s="44">
        <f t="shared" si="82"/>
        <v>72.2</v>
      </c>
      <c r="O144" s="44">
        <f t="shared" si="82"/>
        <v>72.2</v>
      </c>
      <c r="P144" s="44">
        <f t="shared" si="82"/>
        <v>72.2</v>
      </c>
      <c r="Q144" s="44">
        <f t="shared" si="82"/>
        <v>72.2</v>
      </c>
      <c r="R144" s="44">
        <f t="shared" si="82"/>
        <v>72.2</v>
      </c>
      <c r="S144" s="44">
        <f t="shared" si="82"/>
        <v>72.2</v>
      </c>
      <c r="T144" s="44">
        <f t="shared" si="82"/>
        <v>72.2</v>
      </c>
      <c r="U144" s="44">
        <f t="shared" si="82"/>
        <v>72.2</v>
      </c>
      <c r="V144" s="44">
        <f t="shared" si="82"/>
        <v>72.2</v>
      </c>
      <c r="W144" s="44">
        <f t="shared" si="82"/>
        <v>72.2</v>
      </c>
      <c r="X144" s="44">
        <f t="shared" si="82"/>
        <v>72.2</v>
      </c>
      <c r="Y144" s="44">
        <f t="shared" si="82"/>
        <v>72.2</v>
      </c>
      <c r="Z144" s="44">
        <f t="shared" si="82"/>
        <v>72.2</v>
      </c>
      <c r="AA144" s="44">
        <f t="shared" si="82"/>
        <v>72.2</v>
      </c>
    </row>
    <row r="145" spans="1:27" ht="12.75" hidden="1" customHeight="1" outlineLevel="1" x14ac:dyDescent="0.3">
      <c r="A145" s="99" t="s">
        <v>2552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2553</v>
      </c>
      <c r="B146" s="63" t="s">
        <v>81</v>
      </c>
      <c r="C146" s="43" t="s">
        <v>79</v>
      </c>
      <c r="D146" s="44">
        <f>$D$11</f>
        <v>464.08</v>
      </c>
      <c r="E146" s="44">
        <f t="shared" ref="E146:AA146" si="83">$D$11</f>
        <v>464.08</v>
      </c>
      <c r="F146" s="44">
        <f t="shared" si="83"/>
        <v>464.08</v>
      </c>
      <c r="G146" s="44">
        <f t="shared" si="83"/>
        <v>464.08</v>
      </c>
      <c r="H146" s="44">
        <f t="shared" si="83"/>
        <v>464.08</v>
      </c>
      <c r="I146" s="44">
        <f t="shared" si="83"/>
        <v>464.08</v>
      </c>
      <c r="J146" s="44">
        <f t="shared" si="83"/>
        <v>464.08</v>
      </c>
      <c r="K146" s="44">
        <f t="shared" si="83"/>
        <v>464.08</v>
      </c>
      <c r="L146" s="44">
        <f t="shared" si="83"/>
        <v>464.08</v>
      </c>
      <c r="M146" s="44">
        <f t="shared" si="83"/>
        <v>464.08</v>
      </c>
      <c r="N146" s="44">
        <f t="shared" si="83"/>
        <v>464.08</v>
      </c>
      <c r="O146" s="44">
        <f t="shared" si="83"/>
        <v>464.08</v>
      </c>
      <c r="P146" s="44">
        <f t="shared" si="83"/>
        <v>464.08</v>
      </c>
      <c r="Q146" s="44">
        <f t="shared" si="83"/>
        <v>464.08</v>
      </c>
      <c r="R146" s="44">
        <f t="shared" si="83"/>
        <v>464.08</v>
      </c>
      <c r="S146" s="44">
        <f t="shared" si="83"/>
        <v>464.08</v>
      </c>
      <c r="T146" s="44">
        <f t="shared" si="83"/>
        <v>464.08</v>
      </c>
      <c r="U146" s="44">
        <f t="shared" si="83"/>
        <v>464.08</v>
      </c>
      <c r="V146" s="44">
        <f t="shared" si="83"/>
        <v>464.08</v>
      </c>
      <c r="W146" s="44">
        <f t="shared" si="83"/>
        <v>464.08</v>
      </c>
      <c r="X146" s="44">
        <f t="shared" si="83"/>
        <v>464.08</v>
      </c>
      <c r="Y146" s="44">
        <f t="shared" si="83"/>
        <v>464.08</v>
      </c>
      <c r="Z146" s="44">
        <f t="shared" si="83"/>
        <v>464.08</v>
      </c>
      <c r="AA146" s="44">
        <f t="shared" si="83"/>
        <v>464.08</v>
      </c>
    </row>
    <row r="147" spans="1:27" ht="12.75" customHeight="1" collapsed="1" x14ac:dyDescent="0.3">
      <c r="A147" s="98" t="s">
        <v>2554</v>
      </c>
      <c r="B147" s="28" t="str">
        <f>"29"&amp;"."&amp;$B$801&amp;"."&amp;$B$802</f>
        <v>29.07.2024</v>
      </c>
      <c r="C147" s="90" t="s">
        <v>76</v>
      </c>
      <c r="D147" s="91">
        <f>ROUND(((D148+D149+D151+D150)/1000),5)</f>
        <v>1.8860699999999999</v>
      </c>
      <c r="E147" s="91">
        <f>ROUND(((E148+E149+E151+E150)/1000),5)</f>
        <v>1.7383299999999999</v>
      </c>
      <c r="F147" s="91">
        <f>ROUND(((F148+F149+F151+F150)/1000),5)</f>
        <v>1.58525</v>
      </c>
      <c r="G147" s="91">
        <f t="shared" ref="G147:AA147" si="84">ROUND(((G148+G149+G151+G150)/1000),5)</f>
        <v>1.45777</v>
      </c>
      <c r="H147" s="91">
        <f t="shared" si="84"/>
        <v>1.40232</v>
      </c>
      <c r="I147" s="91">
        <f t="shared" si="84"/>
        <v>1.63439</v>
      </c>
      <c r="J147" s="91">
        <f t="shared" si="84"/>
        <v>1.8483099999999999</v>
      </c>
      <c r="K147" s="91">
        <f t="shared" si="84"/>
        <v>2.1476500000000001</v>
      </c>
      <c r="L147" s="91">
        <f t="shared" si="84"/>
        <v>2.6457899999999999</v>
      </c>
      <c r="M147" s="91">
        <f t="shared" si="84"/>
        <v>2.8130299999999999</v>
      </c>
      <c r="N147" s="91">
        <f t="shared" si="84"/>
        <v>2.8151799999999998</v>
      </c>
      <c r="O147" s="91">
        <f t="shared" si="84"/>
        <v>2.7867500000000001</v>
      </c>
      <c r="P147" s="91">
        <f t="shared" si="84"/>
        <v>2.71997</v>
      </c>
      <c r="Q147" s="91">
        <f t="shared" si="84"/>
        <v>2.8335699999999999</v>
      </c>
      <c r="R147" s="91">
        <f t="shared" si="84"/>
        <v>2.8296700000000001</v>
      </c>
      <c r="S147" s="91">
        <f t="shared" si="84"/>
        <v>2.86252</v>
      </c>
      <c r="T147" s="91">
        <f t="shared" si="84"/>
        <v>2.8429199999999999</v>
      </c>
      <c r="U147" s="91">
        <f t="shared" si="84"/>
        <v>2.81298</v>
      </c>
      <c r="V147" s="91">
        <f t="shared" si="84"/>
        <v>2.7896200000000002</v>
      </c>
      <c r="W147" s="91">
        <f t="shared" si="84"/>
        <v>2.6895899999999999</v>
      </c>
      <c r="X147" s="91">
        <f t="shared" si="84"/>
        <v>2.6071900000000001</v>
      </c>
      <c r="Y147" s="91">
        <f t="shared" si="84"/>
        <v>2.5571600000000001</v>
      </c>
      <c r="Z147" s="91">
        <f t="shared" si="84"/>
        <v>2.2505799999999998</v>
      </c>
      <c r="AA147" s="91">
        <f t="shared" si="84"/>
        <v>2.0100699999999998</v>
      </c>
    </row>
    <row r="148" spans="1:27" ht="12.75" hidden="1" customHeight="1" outlineLevel="1" x14ac:dyDescent="0.3">
      <c r="A148" s="99" t="s">
        <v>2555</v>
      </c>
      <c r="B148" s="63" t="s">
        <v>238</v>
      </c>
      <c r="C148" s="43" t="s">
        <v>79</v>
      </c>
      <c r="D148" s="44">
        <v>1344.98</v>
      </c>
      <c r="E148" s="44">
        <v>1197.24</v>
      </c>
      <c r="F148" s="44">
        <v>1044.1600000000001</v>
      </c>
      <c r="G148" s="44">
        <v>916.68</v>
      </c>
      <c r="H148" s="44">
        <v>861.23</v>
      </c>
      <c r="I148" s="44">
        <v>1093.3</v>
      </c>
      <c r="J148" s="44">
        <v>1307.22</v>
      </c>
      <c r="K148" s="44">
        <v>1606.56</v>
      </c>
      <c r="L148" s="44">
        <v>2104.6999999999998</v>
      </c>
      <c r="M148" s="44">
        <v>2271.94</v>
      </c>
      <c r="N148" s="44">
        <v>2274.09</v>
      </c>
      <c r="O148" s="44">
        <v>2245.66</v>
      </c>
      <c r="P148" s="44">
        <v>2178.88</v>
      </c>
      <c r="Q148" s="44">
        <v>2292.48</v>
      </c>
      <c r="R148" s="44">
        <v>2288.58</v>
      </c>
      <c r="S148" s="44">
        <v>2321.4299999999998</v>
      </c>
      <c r="T148" s="44">
        <v>2301.83</v>
      </c>
      <c r="U148" s="44">
        <v>2271.89</v>
      </c>
      <c r="V148" s="44">
        <v>2248.5300000000002</v>
      </c>
      <c r="W148" s="44">
        <v>2148.5</v>
      </c>
      <c r="X148" s="44">
        <v>2066.1</v>
      </c>
      <c r="Y148" s="44">
        <v>2016.07</v>
      </c>
      <c r="Z148" s="44">
        <v>1709.49</v>
      </c>
      <c r="AA148" s="44">
        <v>1468.98</v>
      </c>
    </row>
    <row r="149" spans="1:27" ht="12.75" hidden="1" customHeight="1" outlineLevel="1" x14ac:dyDescent="0.3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72.2</v>
      </c>
      <c r="E149" s="44">
        <f t="shared" si="85"/>
        <v>72.2</v>
      </c>
      <c r="F149" s="44">
        <f t="shared" si="85"/>
        <v>72.2</v>
      </c>
      <c r="G149" s="44">
        <f t="shared" si="85"/>
        <v>72.2</v>
      </c>
      <c r="H149" s="44">
        <f t="shared" si="85"/>
        <v>72.2</v>
      </c>
      <c r="I149" s="44">
        <f t="shared" si="85"/>
        <v>72.2</v>
      </c>
      <c r="J149" s="44">
        <f t="shared" si="85"/>
        <v>72.2</v>
      </c>
      <c r="K149" s="44">
        <f t="shared" si="85"/>
        <v>72.2</v>
      </c>
      <c r="L149" s="44">
        <f t="shared" si="85"/>
        <v>72.2</v>
      </c>
      <c r="M149" s="44">
        <f t="shared" si="85"/>
        <v>72.2</v>
      </c>
      <c r="N149" s="44">
        <f t="shared" si="85"/>
        <v>72.2</v>
      </c>
      <c r="O149" s="44">
        <f t="shared" si="85"/>
        <v>72.2</v>
      </c>
      <c r="P149" s="44">
        <f t="shared" si="85"/>
        <v>72.2</v>
      </c>
      <c r="Q149" s="44">
        <f t="shared" si="85"/>
        <v>72.2</v>
      </c>
      <c r="R149" s="44">
        <f t="shared" si="85"/>
        <v>72.2</v>
      </c>
      <c r="S149" s="44">
        <f t="shared" si="85"/>
        <v>72.2</v>
      </c>
      <c r="T149" s="44">
        <f t="shared" si="85"/>
        <v>72.2</v>
      </c>
      <c r="U149" s="44">
        <f t="shared" si="85"/>
        <v>72.2</v>
      </c>
      <c r="V149" s="44">
        <f t="shared" si="85"/>
        <v>72.2</v>
      </c>
      <c r="W149" s="44">
        <f t="shared" si="85"/>
        <v>72.2</v>
      </c>
      <c r="X149" s="44">
        <f t="shared" si="85"/>
        <v>72.2</v>
      </c>
      <c r="Y149" s="44">
        <f t="shared" si="85"/>
        <v>72.2</v>
      </c>
      <c r="Z149" s="44">
        <f t="shared" si="85"/>
        <v>72.2</v>
      </c>
      <c r="AA149" s="44">
        <f t="shared" si="85"/>
        <v>72.2</v>
      </c>
    </row>
    <row r="150" spans="1:27" ht="12.75" hidden="1" customHeight="1" outlineLevel="1" x14ac:dyDescent="0.3">
      <c r="A150" s="99" t="s">
        <v>2557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2558</v>
      </c>
      <c r="B151" s="63" t="s">
        <v>81</v>
      </c>
      <c r="C151" s="43" t="s">
        <v>79</v>
      </c>
      <c r="D151" s="44">
        <f>$D$11</f>
        <v>464.08</v>
      </c>
      <c r="E151" s="44">
        <f t="shared" ref="E151:AA151" si="86">$D$11</f>
        <v>464.08</v>
      </c>
      <c r="F151" s="44">
        <f t="shared" si="86"/>
        <v>464.08</v>
      </c>
      <c r="G151" s="44">
        <f t="shared" si="86"/>
        <v>464.08</v>
      </c>
      <c r="H151" s="44">
        <f t="shared" si="86"/>
        <v>464.08</v>
      </c>
      <c r="I151" s="44">
        <f t="shared" si="86"/>
        <v>464.08</v>
      </c>
      <c r="J151" s="44">
        <f t="shared" si="86"/>
        <v>464.08</v>
      </c>
      <c r="K151" s="44">
        <f t="shared" si="86"/>
        <v>464.08</v>
      </c>
      <c r="L151" s="44">
        <f t="shared" si="86"/>
        <v>464.08</v>
      </c>
      <c r="M151" s="44">
        <f t="shared" si="86"/>
        <v>464.08</v>
      </c>
      <c r="N151" s="44">
        <f t="shared" si="86"/>
        <v>464.08</v>
      </c>
      <c r="O151" s="44">
        <f t="shared" si="86"/>
        <v>464.08</v>
      </c>
      <c r="P151" s="44">
        <f t="shared" si="86"/>
        <v>464.08</v>
      </c>
      <c r="Q151" s="44">
        <f t="shared" si="86"/>
        <v>464.08</v>
      </c>
      <c r="R151" s="44">
        <f t="shared" si="86"/>
        <v>464.08</v>
      </c>
      <c r="S151" s="44">
        <f t="shared" si="86"/>
        <v>464.08</v>
      </c>
      <c r="T151" s="44">
        <f t="shared" si="86"/>
        <v>464.08</v>
      </c>
      <c r="U151" s="44">
        <f t="shared" si="86"/>
        <v>464.08</v>
      </c>
      <c r="V151" s="44">
        <f t="shared" si="86"/>
        <v>464.08</v>
      </c>
      <c r="W151" s="44">
        <f t="shared" si="86"/>
        <v>464.08</v>
      </c>
      <c r="X151" s="44">
        <f t="shared" si="86"/>
        <v>464.08</v>
      </c>
      <c r="Y151" s="44">
        <f t="shared" si="86"/>
        <v>464.08</v>
      </c>
      <c r="Z151" s="44">
        <f t="shared" si="86"/>
        <v>464.08</v>
      </c>
      <c r="AA151" s="44">
        <f t="shared" si="86"/>
        <v>464.08</v>
      </c>
    </row>
    <row r="152" spans="1:27" ht="12.75" customHeight="1" collapsed="1" x14ac:dyDescent="0.3">
      <c r="A152" s="98" t="s">
        <v>2559</v>
      </c>
      <c r="B152" s="28" t="str">
        <f>"30"&amp;"."&amp;$B$801&amp;"."&amp;$B$802</f>
        <v>30.07.2024</v>
      </c>
      <c r="C152" s="90" t="s">
        <v>76</v>
      </c>
      <c r="D152" s="91">
        <f>ROUND(((D153+D154+D156+D155)/1000),5)</f>
        <v>1.7352099999999999</v>
      </c>
      <c r="E152" s="91">
        <f>ROUND(((E153+E154+E156+E155)/1000),5)</f>
        <v>1.38646</v>
      </c>
      <c r="F152" s="91">
        <f>ROUND(((F153+F154+F156+F155)/1000),5)</f>
        <v>1.26945</v>
      </c>
      <c r="G152" s="91">
        <f t="shared" ref="G152:AA152" si="87">ROUND(((G153+G154+G156+G155)/1000),5)</f>
        <v>1.17615</v>
      </c>
      <c r="H152" s="91">
        <f t="shared" si="87"/>
        <v>0.70313000000000003</v>
      </c>
      <c r="I152" s="91">
        <f t="shared" si="87"/>
        <v>1.4541299999999999</v>
      </c>
      <c r="J152" s="91">
        <f t="shared" si="87"/>
        <v>1.73245</v>
      </c>
      <c r="K152" s="91">
        <f t="shared" si="87"/>
        <v>2.0812200000000001</v>
      </c>
      <c r="L152" s="91">
        <f t="shared" si="87"/>
        <v>2.5389599999999999</v>
      </c>
      <c r="M152" s="91">
        <f t="shared" si="87"/>
        <v>2.7257400000000001</v>
      </c>
      <c r="N152" s="91">
        <f t="shared" si="87"/>
        <v>2.7850899999999998</v>
      </c>
      <c r="O152" s="91">
        <f t="shared" si="87"/>
        <v>2.7900999999999998</v>
      </c>
      <c r="P152" s="91">
        <f t="shared" si="87"/>
        <v>2.7759900000000002</v>
      </c>
      <c r="Q152" s="91">
        <f t="shared" si="87"/>
        <v>2.85345</v>
      </c>
      <c r="R152" s="91">
        <f t="shared" si="87"/>
        <v>2.8611599999999999</v>
      </c>
      <c r="S152" s="91">
        <f t="shared" si="87"/>
        <v>2.8742999999999999</v>
      </c>
      <c r="T152" s="91">
        <f t="shared" si="87"/>
        <v>2.8699400000000002</v>
      </c>
      <c r="U152" s="91">
        <f t="shared" si="87"/>
        <v>2.8338199999999998</v>
      </c>
      <c r="V152" s="91">
        <f t="shared" si="87"/>
        <v>2.7985099999999998</v>
      </c>
      <c r="W152" s="91">
        <f t="shared" si="87"/>
        <v>2.7136</v>
      </c>
      <c r="X152" s="91">
        <f t="shared" si="87"/>
        <v>2.6897600000000002</v>
      </c>
      <c r="Y152" s="91">
        <f t="shared" si="87"/>
        <v>2.62344</v>
      </c>
      <c r="Z152" s="91">
        <f t="shared" si="87"/>
        <v>2.3124400000000001</v>
      </c>
      <c r="AA152" s="91">
        <f t="shared" si="87"/>
        <v>2.0872299999999999</v>
      </c>
    </row>
    <row r="153" spans="1:27" ht="12.75" hidden="1" customHeight="1" outlineLevel="1" x14ac:dyDescent="0.3">
      <c r="A153" s="99" t="s">
        <v>2560</v>
      </c>
      <c r="B153" s="63" t="s">
        <v>238</v>
      </c>
      <c r="C153" s="43" t="s">
        <v>79</v>
      </c>
      <c r="D153" s="44">
        <v>1194.1199999999999</v>
      </c>
      <c r="E153" s="44">
        <v>845.37</v>
      </c>
      <c r="F153" s="44">
        <v>728.36</v>
      </c>
      <c r="G153" s="44">
        <v>635.05999999999995</v>
      </c>
      <c r="H153" s="44">
        <v>162.04</v>
      </c>
      <c r="I153" s="44">
        <v>913.04</v>
      </c>
      <c r="J153" s="44">
        <v>1191.3599999999999</v>
      </c>
      <c r="K153" s="44">
        <v>1540.13</v>
      </c>
      <c r="L153" s="44">
        <v>1997.87</v>
      </c>
      <c r="M153" s="44">
        <v>2184.65</v>
      </c>
      <c r="N153" s="44">
        <v>2244</v>
      </c>
      <c r="O153" s="44">
        <v>2249.0100000000002</v>
      </c>
      <c r="P153" s="44">
        <v>2234.9</v>
      </c>
      <c r="Q153" s="44">
        <v>2312.36</v>
      </c>
      <c r="R153" s="44">
        <v>2320.0700000000002</v>
      </c>
      <c r="S153" s="44">
        <v>2333.21</v>
      </c>
      <c r="T153" s="44">
        <v>2328.85</v>
      </c>
      <c r="U153" s="44">
        <v>2292.73</v>
      </c>
      <c r="V153" s="44">
        <v>2257.42</v>
      </c>
      <c r="W153" s="44">
        <v>2172.5100000000002</v>
      </c>
      <c r="X153" s="44">
        <v>2148.67</v>
      </c>
      <c r="Y153" s="44">
        <v>2082.35</v>
      </c>
      <c r="Z153" s="44">
        <v>1771.35</v>
      </c>
      <c r="AA153" s="44">
        <v>1546.14</v>
      </c>
    </row>
    <row r="154" spans="1:27" ht="12.75" hidden="1" customHeight="1" outlineLevel="1" x14ac:dyDescent="0.3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72.2</v>
      </c>
      <c r="E154" s="44">
        <f t="shared" si="88"/>
        <v>72.2</v>
      </c>
      <c r="F154" s="44">
        <f t="shared" si="88"/>
        <v>72.2</v>
      </c>
      <c r="G154" s="44">
        <f t="shared" si="88"/>
        <v>72.2</v>
      </c>
      <c r="H154" s="44">
        <f t="shared" si="88"/>
        <v>72.2</v>
      </c>
      <c r="I154" s="44">
        <f t="shared" si="88"/>
        <v>72.2</v>
      </c>
      <c r="J154" s="44">
        <f t="shared" si="88"/>
        <v>72.2</v>
      </c>
      <c r="K154" s="44">
        <f t="shared" si="88"/>
        <v>72.2</v>
      </c>
      <c r="L154" s="44">
        <f t="shared" si="88"/>
        <v>72.2</v>
      </c>
      <c r="M154" s="44">
        <f t="shared" si="88"/>
        <v>72.2</v>
      </c>
      <c r="N154" s="44">
        <f t="shared" si="88"/>
        <v>72.2</v>
      </c>
      <c r="O154" s="44">
        <f t="shared" si="88"/>
        <v>72.2</v>
      </c>
      <c r="P154" s="44">
        <f t="shared" si="88"/>
        <v>72.2</v>
      </c>
      <c r="Q154" s="44">
        <f t="shared" si="88"/>
        <v>72.2</v>
      </c>
      <c r="R154" s="44">
        <f t="shared" si="88"/>
        <v>72.2</v>
      </c>
      <c r="S154" s="44">
        <f t="shared" si="88"/>
        <v>72.2</v>
      </c>
      <c r="T154" s="44">
        <f t="shared" si="88"/>
        <v>72.2</v>
      </c>
      <c r="U154" s="44">
        <f t="shared" si="88"/>
        <v>72.2</v>
      </c>
      <c r="V154" s="44">
        <f t="shared" si="88"/>
        <v>72.2</v>
      </c>
      <c r="W154" s="44">
        <f t="shared" si="88"/>
        <v>72.2</v>
      </c>
      <c r="X154" s="44">
        <f t="shared" si="88"/>
        <v>72.2</v>
      </c>
      <c r="Y154" s="44">
        <f t="shared" si="88"/>
        <v>72.2</v>
      </c>
      <c r="Z154" s="44">
        <f t="shared" si="88"/>
        <v>72.2</v>
      </c>
      <c r="AA154" s="44">
        <f t="shared" si="88"/>
        <v>72.2</v>
      </c>
    </row>
    <row r="155" spans="1:27" ht="12.75" hidden="1" customHeight="1" outlineLevel="1" x14ac:dyDescent="0.3">
      <c r="A155" s="99" t="s">
        <v>2562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2563</v>
      </c>
      <c r="B156" s="63" t="s">
        <v>81</v>
      </c>
      <c r="C156" s="43" t="s">
        <v>79</v>
      </c>
      <c r="D156" s="44">
        <f>$D$11</f>
        <v>464.08</v>
      </c>
      <c r="E156" s="44">
        <f t="shared" ref="E156:AA156" si="89">$D$11</f>
        <v>464.08</v>
      </c>
      <c r="F156" s="44">
        <f t="shared" si="89"/>
        <v>464.08</v>
      </c>
      <c r="G156" s="44">
        <f t="shared" si="89"/>
        <v>464.08</v>
      </c>
      <c r="H156" s="44">
        <f t="shared" si="89"/>
        <v>464.08</v>
      </c>
      <c r="I156" s="44">
        <f t="shared" si="89"/>
        <v>464.08</v>
      </c>
      <c r="J156" s="44">
        <f t="shared" si="89"/>
        <v>464.08</v>
      </c>
      <c r="K156" s="44">
        <f t="shared" si="89"/>
        <v>464.08</v>
      </c>
      <c r="L156" s="44">
        <f t="shared" si="89"/>
        <v>464.08</v>
      </c>
      <c r="M156" s="44">
        <f t="shared" si="89"/>
        <v>464.08</v>
      </c>
      <c r="N156" s="44">
        <f t="shared" si="89"/>
        <v>464.08</v>
      </c>
      <c r="O156" s="44">
        <f t="shared" si="89"/>
        <v>464.08</v>
      </c>
      <c r="P156" s="44">
        <f t="shared" si="89"/>
        <v>464.08</v>
      </c>
      <c r="Q156" s="44">
        <f t="shared" si="89"/>
        <v>464.08</v>
      </c>
      <c r="R156" s="44">
        <f t="shared" si="89"/>
        <v>464.08</v>
      </c>
      <c r="S156" s="44">
        <f t="shared" si="89"/>
        <v>464.08</v>
      </c>
      <c r="T156" s="44">
        <f t="shared" si="89"/>
        <v>464.08</v>
      </c>
      <c r="U156" s="44">
        <f t="shared" si="89"/>
        <v>464.08</v>
      </c>
      <c r="V156" s="44">
        <f t="shared" si="89"/>
        <v>464.08</v>
      </c>
      <c r="W156" s="44">
        <f t="shared" si="89"/>
        <v>464.08</v>
      </c>
      <c r="X156" s="44">
        <f t="shared" si="89"/>
        <v>464.08</v>
      </c>
      <c r="Y156" s="44">
        <f t="shared" si="89"/>
        <v>464.08</v>
      </c>
      <c r="Z156" s="44">
        <f t="shared" si="89"/>
        <v>464.08</v>
      </c>
      <c r="AA156" s="44">
        <f t="shared" si="89"/>
        <v>464.08</v>
      </c>
    </row>
    <row r="157" spans="1:27" ht="12.75" customHeight="1" collapsed="1" x14ac:dyDescent="0.3">
      <c r="A157" s="98" t="s">
        <v>2564</v>
      </c>
      <c r="B157" s="28" t="str">
        <f>"31"&amp;"."&amp;$B$801&amp;"."&amp;$B$802</f>
        <v>31.07.2024</v>
      </c>
      <c r="C157" s="90" t="s">
        <v>76</v>
      </c>
      <c r="D157" s="91">
        <f>ROUND(((D158+D159+D161+D160)/1000),5)</f>
        <v>1.7372099999999999</v>
      </c>
      <c r="E157" s="91">
        <f>ROUND(((E158+E159+E161+E160)/1000),5)</f>
        <v>1.4733700000000001</v>
      </c>
      <c r="F157" s="91">
        <f>ROUND(((F158+F159+F161+F160)/1000),5)</f>
        <v>1.3872899999999999</v>
      </c>
      <c r="G157" s="91">
        <f t="shared" ref="G157:AA157" si="90">ROUND(((G158+G159+G161+G160)/1000),5)</f>
        <v>1.2962199999999999</v>
      </c>
      <c r="H157" s="91">
        <f t="shared" si="90"/>
        <v>1.2518899999999999</v>
      </c>
      <c r="I157" s="91">
        <f t="shared" si="90"/>
        <v>1.4433400000000001</v>
      </c>
      <c r="J157" s="91">
        <f t="shared" si="90"/>
        <v>1.7281</v>
      </c>
      <c r="K157" s="91">
        <f t="shared" si="90"/>
        <v>2.02311</v>
      </c>
      <c r="L157" s="91">
        <f t="shared" si="90"/>
        <v>2.4657</v>
      </c>
      <c r="M157" s="91">
        <f t="shared" si="90"/>
        <v>2.7012999999999998</v>
      </c>
      <c r="N157" s="91">
        <f t="shared" si="90"/>
        <v>2.8269099999999998</v>
      </c>
      <c r="O157" s="91">
        <f t="shared" si="90"/>
        <v>2.7660399999999998</v>
      </c>
      <c r="P157" s="91">
        <f t="shared" si="90"/>
        <v>2.7291400000000001</v>
      </c>
      <c r="Q157" s="91">
        <f t="shared" si="90"/>
        <v>2.84145</v>
      </c>
      <c r="R157" s="91">
        <f t="shared" si="90"/>
        <v>2.8023899999999999</v>
      </c>
      <c r="S157" s="91">
        <f t="shared" si="90"/>
        <v>2.8518599999999998</v>
      </c>
      <c r="T157" s="91">
        <f t="shared" si="90"/>
        <v>2.8116500000000002</v>
      </c>
      <c r="U157" s="91">
        <f t="shared" si="90"/>
        <v>2.8292099999999998</v>
      </c>
      <c r="V157" s="91">
        <f t="shared" si="90"/>
        <v>2.7050299999999998</v>
      </c>
      <c r="W157" s="91">
        <f t="shared" si="90"/>
        <v>2.6094900000000001</v>
      </c>
      <c r="X157" s="91">
        <f t="shared" si="90"/>
        <v>2.5802900000000002</v>
      </c>
      <c r="Y157" s="91">
        <f t="shared" si="90"/>
        <v>2.5693299999999999</v>
      </c>
      <c r="Z157" s="91">
        <f t="shared" si="90"/>
        <v>2.2521499999999999</v>
      </c>
      <c r="AA157" s="91">
        <f t="shared" si="90"/>
        <v>1.9686300000000001</v>
      </c>
    </row>
    <row r="158" spans="1:27" ht="12.75" hidden="1" customHeight="1" outlineLevel="1" x14ac:dyDescent="0.3">
      <c r="A158" s="99" t="s">
        <v>2565</v>
      </c>
      <c r="B158" s="63" t="s">
        <v>238</v>
      </c>
      <c r="C158" s="43" t="s">
        <v>79</v>
      </c>
      <c r="D158" s="44">
        <v>1196.1199999999999</v>
      </c>
      <c r="E158" s="44">
        <v>932.28</v>
      </c>
      <c r="F158" s="44">
        <v>846.2</v>
      </c>
      <c r="G158" s="44">
        <v>755.13</v>
      </c>
      <c r="H158" s="44">
        <v>710.8</v>
      </c>
      <c r="I158" s="44">
        <v>902.25</v>
      </c>
      <c r="J158" s="44">
        <v>1187.01</v>
      </c>
      <c r="K158" s="44">
        <v>1482.02</v>
      </c>
      <c r="L158" s="44">
        <v>1924.61</v>
      </c>
      <c r="M158" s="44">
        <v>2160.21</v>
      </c>
      <c r="N158" s="44">
        <v>2285.8200000000002</v>
      </c>
      <c r="O158" s="44">
        <v>2224.9499999999998</v>
      </c>
      <c r="P158" s="44">
        <v>2188.0500000000002</v>
      </c>
      <c r="Q158" s="44">
        <v>2300.36</v>
      </c>
      <c r="R158" s="44">
        <v>2261.3000000000002</v>
      </c>
      <c r="S158" s="44">
        <v>2310.77</v>
      </c>
      <c r="T158" s="44">
        <v>2270.56</v>
      </c>
      <c r="U158" s="44">
        <v>2288.12</v>
      </c>
      <c r="V158" s="44">
        <v>2163.94</v>
      </c>
      <c r="W158" s="44">
        <v>2068.4</v>
      </c>
      <c r="X158" s="44">
        <v>2039.2</v>
      </c>
      <c r="Y158" s="44">
        <v>2028.24</v>
      </c>
      <c r="Z158" s="44">
        <v>1711.06</v>
      </c>
      <c r="AA158" s="44">
        <v>1427.54</v>
      </c>
    </row>
    <row r="159" spans="1:27" ht="12.75" hidden="1" customHeight="1" outlineLevel="1" x14ac:dyDescent="0.3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72.2</v>
      </c>
      <c r="E159" s="44">
        <f t="shared" si="91"/>
        <v>72.2</v>
      </c>
      <c r="F159" s="44">
        <f t="shared" si="91"/>
        <v>72.2</v>
      </c>
      <c r="G159" s="44">
        <f t="shared" si="91"/>
        <v>72.2</v>
      </c>
      <c r="H159" s="44">
        <f t="shared" si="91"/>
        <v>72.2</v>
      </c>
      <c r="I159" s="44">
        <f t="shared" si="91"/>
        <v>72.2</v>
      </c>
      <c r="J159" s="44">
        <f t="shared" si="91"/>
        <v>72.2</v>
      </c>
      <c r="K159" s="44">
        <f t="shared" si="91"/>
        <v>72.2</v>
      </c>
      <c r="L159" s="44">
        <f t="shared" si="91"/>
        <v>72.2</v>
      </c>
      <c r="M159" s="44">
        <f t="shared" si="91"/>
        <v>72.2</v>
      </c>
      <c r="N159" s="44">
        <f t="shared" si="91"/>
        <v>72.2</v>
      </c>
      <c r="O159" s="44">
        <f t="shared" si="91"/>
        <v>72.2</v>
      </c>
      <c r="P159" s="44">
        <f t="shared" si="91"/>
        <v>72.2</v>
      </c>
      <c r="Q159" s="44">
        <f t="shared" si="91"/>
        <v>72.2</v>
      </c>
      <c r="R159" s="44">
        <f t="shared" si="91"/>
        <v>72.2</v>
      </c>
      <c r="S159" s="44">
        <f t="shared" si="91"/>
        <v>72.2</v>
      </c>
      <c r="T159" s="44">
        <f t="shared" si="91"/>
        <v>72.2</v>
      </c>
      <c r="U159" s="44">
        <f t="shared" si="91"/>
        <v>72.2</v>
      </c>
      <c r="V159" s="44">
        <f t="shared" si="91"/>
        <v>72.2</v>
      </c>
      <c r="W159" s="44">
        <f t="shared" si="91"/>
        <v>72.2</v>
      </c>
      <c r="X159" s="44">
        <f t="shared" si="91"/>
        <v>72.2</v>
      </c>
      <c r="Y159" s="44">
        <f t="shared" si="91"/>
        <v>72.2</v>
      </c>
      <c r="Z159" s="44">
        <f t="shared" si="91"/>
        <v>72.2</v>
      </c>
      <c r="AA159" s="44">
        <f t="shared" si="91"/>
        <v>72.2</v>
      </c>
    </row>
    <row r="160" spans="1:27" ht="12.75" hidden="1" customHeight="1" outlineLevel="1" x14ac:dyDescent="0.3">
      <c r="A160" s="99" t="s">
        <v>2567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2568</v>
      </c>
      <c r="B161" s="63" t="s">
        <v>81</v>
      </c>
      <c r="C161" s="43" t="s">
        <v>79</v>
      </c>
      <c r="D161" s="44">
        <f>$D$11</f>
        <v>464.08</v>
      </c>
      <c r="E161" s="44">
        <f t="shared" ref="E161:AA161" si="92">$D$11</f>
        <v>464.08</v>
      </c>
      <c r="F161" s="44">
        <f t="shared" si="92"/>
        <v>464.08</v>
      </c>
      <c r="G161" s="44">
        <f t="shared" si="92"/>
        <v>464.08</v>
      </c>
      <c r="H161" s="44">
        <f t="shared" si="92"/>
        <v>464.08</v>
      </c>
      <c r="I161" s="44">
        <f t="shared" si="92"/>
        <v>464.08</v>
      </c>
      <c r="J161" s="44">
        <f t="shared" si="92"/>
        <v>464.08</v>
      </c>
      <c r="K161" s="44">
        <f t="shared" si="92"/>
        <v>464.08</v>
      </c>
      <c r="L161" s="44">
        <f t="shared" si="92"/>
        <v>464.08</v>
      </c>
      <c r="M161" s="44">
        <f t="shared" si="92"/>
        <v>464.08</v>
      </c>
      <c r="N161" s="44">
        <f t="shared" si="92"/>
        <v>464.08</v>
      </c>
      <c r="O161" s="44">
        <f t="shared" si="92"/>
        <v>464.08</v>
      </c>
      <c r="P161" s="44">
        <f t="shared" si="92"/>
        <v>464.08</v>
      </c>
      <c r="Q161" s="44">
        <f t="shared" si="92"/>
        <v>464.08</v>
      </c>
      <c r="R161" s="44">
        <f t="shared" si="92"/>
        <v>464.08</v>
      </c>
      <c r="S161" s="44">
        <f t="shared" si="92"/>
        <v>464.08</v>
      </c>
      <c r="T161" s="44">
        <f t="shared" si="92"/>
        <v>464.08</v>
      </c>
      <c r="U161" s="44">
        <f t="shared" si="92"/>
        <v>464.08</v>
      </c>
      <c r="V161" s="44">
        <f t="shared" si="92"/>
        <v>464.08</v>
      </c>
      <c r="W161" s="44">
        <f t="shared" si="92"/>
        <v>464.08</v>
      </c>
      <c r="X161" s="44">
        <f t="shared" si="92"/>
        <v>464.08</v>
      </c>
      <c r="Y161" s="44">
        <f t="shared" si="92"/>
        <v>464.08</v>
      </c>
      <c r="Z161" s="44">
        <f t="shared" si="92"/>
        <v>464.08</v>
      </c>
      <c r="AA161" s="44">
        <f t="shared" si="92"/>
        <v>464.08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2569</v>
      </c>
      <c r="B166" s="28" t="str">
        <f>"01"&amp;"."&amp;$B$801&amp;"."&amp;$B$802</f>
        <v>01.07.2024</v>
      </c>
      <c r="C166" s="90" t="s">
        <v>76</v>
      </c>
      <c r="D166" s="91">
        <f>ROUND(((D167+D168+D170+D169)/1000),5)</f>
        <v>1.9096</v>
      </c>
      <c r="E166" s="91">
        <f>ROUND(((E167+E168+E170+E169)/1000),5)</f>
        <v>1.7507699999999999</v>
      </c>
      <c r="F166" s="91">
        <f>ROUND(((F167+F168+F170+F169)/1000),5)</f>
        <v>1.5981700000000001</v>
      </c>
      <c r="G166" s="91">
        <f t="shared" ref="G166:AA166" si="93">ROUND(((G167+G168+G170+G169)/1000),5)</f>
        <v>1.4573100000000001</v>
      </c>
      <c r="H166" s="91">
        <f t="shared" si="93"/>
        <v>0.68740000000000001</v>
      </c>
      <c r="I166" s="91">
        <f t="shared" si="93"/>
        <v>1.4724900000000001</v>
      </c>
      <c r="J166" s="91">
        <f t="shared" si="93"/>
        <v>1.8389200000000001</v>
      </c>
      <c r="K166" s="91">
        <f t="shared" si="93"/>
        <v>2.18946</v>
      </c>
      <c r="L166" s="91">
        <f t="shared" si="93"/>
        <v>2.7540100000000001</v>
      </c>
      <c r="M166" s="91">
        <f t="shared" si="93"/>
        <v>2.7932199999999998</v>
      </c>
      <c r="N166" s="91">
        <f t="shared" si="93"/>
        <v>2.5316999999999998</v>
      </c>
      <c r="O166" s="91">
        <f t="shared" si="93"/>
        <v>2.66045</v>
      </c>
      <c r="P166" s="91">
        <f t="shared" si="93"/>
        <v>2.7972600000000001</v>
      </c>
      <c r="Q166" s="91">
        <f t="shared" si="93"/>
        <v>2.9062999999999999</v>
      </c>
      <c r="R166" s="91">
        <f t="shared" si="93"/>
        <v>2.8801600000000001</v>
      </c>
      <c r="S166" s="91">
        <f t="shared" si="93"/>
        <v>2.9545400000000002</v>
      </c>
      <c r="T166" s="91">
        <f t="shared" si="93"/>
        <v>2.9025099999999999</v>
      </c>
      <c r="U166" s="91">
        <f t="shared" si="93"/>
        <v>2.9006099999999999</v>
      </c>
      <c r="V166" s="91">
        <f t="shared" si="93"/>
        <v>2.3838699999999999</v>
      </c>
      <c r="W166" s="91">
        <f t="shared" si="93"/>
        <v>2.3639000000000001</v>
      </c>
      <c r="X166" s="91">
        <f t="shared" si="93"/>
        <v>2.4384800000000002</v>
      </c>
      <c r="Y166" s="91">
        <f t="shared" si="93"/>
        <v>2.40543</v>
      </c>
      <c r="Z166" s="91">
        <f t="shared" si="93"/>
        <v>2.3736700000000002</v>
      </c>
      <c r="AA166" s="91">
        <f t="shared" si="93"/>
        <v>2.0094099999999999</v>
      </c>
    </row>
    <row r="167" spans="1:27" ht="12.75" hidden="1" customHeight="1" outlineLevel="1" x14ac:dyDescent="0.3">
      <c r="A167" s="99" t="s">
        <v>2570</v>
      </c>
      <c r="B167" s="63" t="s">
        <v>238</v>
      </c>
      <c r="C167" s="43" t="s">
        <v>79</v>
      </c>
      <c r="D167" s="44">
        <v>1317.3</v>
      </c>
      <c r="E167" s="44">
        <v>1158.47</v>
      </c>
      <c r="F167" s="44">
        <v>1005.87</v>
      </c>
      <c r="G167" s="44">
        <v>865.01</v>
      </c>
      <c r="H167" s="44">
        <v>95.1</v>
      </c>
      <c r="I167" s="44">
        <v>880.19</v>
      </c>
      <c r="J167" s="44">
        <v>1246.6199999999999</v>
      </c>
      <c r="K167" s="44">
        <v>1597.16</v>
      </c>
      <c r="L167" s="44">
        <v>2161.71</v>
      </c>
      <c r="M167" s="44">
        <v>2200.92</v>
      </c>
      <c r="N167" s="44">
        <v>1939.4</v>
      </c>
      <c r="O167" s="44">
        <v>2068.15</v>
      </c>
      <c r="P167" s="44">
        <v>2204.96</v>
      </c>
      <c r="Q167" s="44">
        <v>2314</v>
      </c>
      <c r="R167" s="44">
        <v>2287.86</v>
      </c>
      <c r="S167" s="44">
        <v>2362.2399999999998</v>
      </c>
      <c r="T167" s="44">
        <v>2310.21</v>
      </c>
      <c r="U167" s="44">
        <v>2308.31</v>
      </c>
      <c r="V167" s="44">
        <v>1791.57</v>
      </c>
      <c r="W167" s="44">
        <v>1771.6</v>
      </c>
      <c r="X167" s="44">
        <v>1846.18</v>
      </c>
      <c r="Y167" s="44">
        <v>1813.13</v>
      </c>
      <c r="Z167" s="44">
        <v>1781.37</v>
      </c>
      <c r="AA167" s="44">
        <v>1417.11</v>
      </c>
    </row>
    <row r="168" spans="1:27" ht="12.75" hidden="1" customHeight="1" outlineLevel="1" x14ac:dyDescent="0.3">
      <c r="A168" s="99" t="s">
        <v>2571</v>
      </c>
      <c r="B168" s="63" t="s">
        <v>90</v>
      </c>
      <c r="C168" s="43" t="s">
        <v>79</v>
      </c>
      <c r="D168" s="44">
        <v>123.41</v>
      </c>
      <c r="E168" s="44">
        <f>$D$168</f>
        <v>123.41</v>
      </c>
      <c r="F168" s="44">
        <f t="shared" ref="F168:AA168" si="94">$D$168</f>
        <v>123.41</v>
      </c>
      <c r="G168" s="44">
        <f t="shared" si="94"/>
        <v>123.41</v>
      </c>
      <c r="H168" s="44">
        <f t="shared" si="94"/>
        <v>123.41</v>
      </c>
      <c r="I168" s="44">
        <f t="shared" si="94"/>
        <v>123.41</v>
      </c>
      <c r="J168" s="44">
        <f t="shared" si="94"/>
        <v>123.41</v>
      </c>
      <c r="K168" s="44">
        <f t="shared" si="94"/>
        <v>123.41</v>
      </c>
      <c r="L168" s="44">
        <f t="shared" si="94"/>
        <v>123.41</v>
      </c>
      <c r="M168" s="44">
        <f t="shared" si="94"/>
        <v>123.41</v>
      </c>
      <c r="N168" s="44">
        <f t="shared" si="94"/>
        <v>123.41</v>
      </c>
      <c r="O168" s="44">
        <f t="shared" si="94"/>
        <v>123.41</v>
      </c>
      <c r="P168" s="44">
        <f t="shared" si="94"/>
        <v>123.41</v>
      </c>
      <c r="Q168" s="44">
        <f t="shared" si="94"/>
        <v>123.41</v>
      </c>
      <c r="R168" s="44">
        <f t="shared" si="94"/>
        <v>123.41</v>
      </c>
      <c r="S168" s="44">
        <f t="shared" si="94"/>
        <v>123.41</v>
      </c>
      <c r="T168" s="44">
        <f t="shared" si="94"/>
        <v>123.41</v>
      </c>
      <c r="U168" s="44">
        <f t="shared" si="94"/>
        <v>123.41</v>
      </c>
      <c r="V168" s="44">
        <f t="shared" si="94"/>
        <v>123.41</v>
      </c>
      <c r="W168" s="44">
        <f t="shared" si="94"/>
        <v>123.41</v>
      </c>
      <c r="X168" s="44">
        <f t="shared" si="94"/>
        <v>123.41</v>
      </c>
      <c r="Y168" s="44">
        <f t="shared" si="94"/>
        <v>123.41</v>
      </c>
      <c r="Z168" s="44">
        <f t="shared" si="94"/>
        <v>123.41</v>
      </c>
      <c r="AA168" s="44">
        <f t="shared" si="94"/>
        <v>123.41</v>
      </c>
    </row>
    <row r="169" spans="1:27" ht="12.75" hidden="1" customHeight="1" outlineLevel="1" x14ac:dyDescent="0.3">
      <c r="A169" s="99" t="s">
        <v>2572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2573</v>
      </c>
      <c r="B170" s="63" t="s">
        <v>81</v>
      </c>
      <c r="C170" s="43" t="s">
        <v>79</v>
      </c>
      <c r="D170" s="44">
        <f>$D$11</f>
        <v>464.08</v>
      </c>
      <c r="E170" s="44">
        <f t="shared" ref="E170:AA170" si="95">$D$11</f>
        <v>464.08</v>
      </c>
      <c r="F170" s="44">
        <f t="shared" si="95"/>
        <v>464.08</v>
      </c>
      <c r="G170" s="44">
        <f t="shared" si="95"/>
        <v>464.08</v>
      </c>
      <c r="H170" s="44">
        <f t="shared" si="95"/>
        <v>464.08</v>
      </c>
      <c r="I170" s="44">
        <f t="shared" si="95"/>
        <v>464.08</v>
      </c>
      <c r="J170" s="44">
        <f t="shared" si="95"/>
        <v>464.08</v>
      </c>
      <c r="K170" s="44">
        <f t="shared" si="95"/>
        <v>464.08</v>
      </c>
      <c r="L170" s="44">
        <f t="shared" si="95"/>
        <v>464.08</v>
      </c>
      <c r="M170" s="44">
        <f t="shared" si="95"/>
        <v>464.08</v>
      </c>
      <c r="N170" s="44">
        <f t="shared" si="95"/>
        <v>464.08</v>
      </c>
      <c r="O170" s="44">
        <f t="shared" si="95"/>
        <v>464.08</v>
      </c>
      <c r="P170" s="44">
        <f t="shared" si="95"/>
        <v>464.08</v>
      </c>
      <c r="Q170" s="44">
        <f t="shared" si="95"/>
        <v>464.08</v>
      </c>
      <c r="R170" s="44">
        <f t="shared" si="95"/>
        <v>464.08</v>
      </c>
      <c r="S170" s="44">
        <f t="shared" si="95"/>
        <v>464.08</v>
      </c>
      <c r="T170" s="44">
        <f t="shared" si="95"/>
        <v>464.08</v>
      </c>
      <c r="U170" s="44">
        <f t="shared" si="95"/>
        <v>464.08</v>
      </c>
      <c r="V170" s="44">
        <f t="shared" si="95"/>
        <v>464.08</v>
      </c>
      <c r="W170" s="44">
        <f t="shared" si="95"/>
        <v>464.08</v>
      </c>
      <c r="X170" s="44">
        <f t="shared" si="95"/>
        <v>464.08</v>
      </c>
      <c r="Y170" s="44">
        <f t="shared" si="95"/>
        <v>464.08</v>
      </c>
      <c r="Z170" s="44">
        <f t="shared" si="95"/>
        <v>464.08</v>
      </c>
      <c r="AA170" s="44">
        <f t="shared" si="95"/>
        <v>464.08</v>
      </c>
    </row>
    <row r="171" spans="1:27" ht="13.8" collapsed="1" x14ac:dyDescent="0.3">
      <c r="A171" s="98" t="s">
        <v>2574</v>
      </c>
      <c r="B171" s="28" t="str">
        <f>"02"&amp;"."&amp;$B$801&amp;"."&amp;$B$802</f>
        <v>02.07.2024</v>
      </c>
      <c r="C171" s="90" t="s">
        <v>76</v>
      </c>
      <c r="D171" s="91">
        <f>ROUND(((D172+D173+D175+D174)/1000),5)</f>
        <v>1.7891300000000001</v>
      </c>
      <c r="E171" s="91">
        <f>ROUND(((E172+E173+E175+E174)/1000),5)</f>
        <v>1.4353499999999999</v>
      </c>
      <c r="F171" s="91">
        <f>ROUND(((F172+F173+F175+F174)/1000),5)</f>
        <v>1.2495000000000001</v>
      </c>
      <c r="G171" s="91">
        <f t="shared" ref="G171:AA171" si="96">ROUND(((G172+G173+G175+G174)/1000),5)</f>
        <v>0.66822000000000004</v>
      </c>
      <c r="H171" s="91">
        <f t="shared" si="96"/>
        <v>0.66651000000000005</v>
      </c>
      <c r="I171" s="91">
        <f t="shared" si="96"/>
        <v>0.70672999999999997</v>
      </c>
      <c r="J171" s="91">
        <f t="shared" si="96"/>
        <v>1.83073</v>
      </c>
      <c r="K171" s="91">
        <f t="shared" si="96"/>
        <v>2.2122799999999998</v>
      </c>
      <c r="L171" s="91">
        <f t="shared" si="96"/>
        <v>2.54671</v>
      </c>
      <c r="M171" s="91">
        <f t="shared" si="96"/>
        <v>2.7707299999999999</v>
      </c>
      <c r="N171" s="91">
        <f t="shared" si="96"/>
        <v>2.40659</v>
      </c>
      <c r="O171" s="91">
        <f t="shared" si="96"/>
        <v>2.6391100000000001</v>
      </c>
      <c r="P171" s="91">
        <f t="shared" si="96"/>
        <v>2.7355700000000001</v>
      </c>
      <c r="Q171" s="91">
        <f t="shared" si="96"/>
        <v>3.2929499999999998</v>
      </c>
      <c r="R171" s="91">
        <f t="shared" si="96"/>
        <v>3.28634</v>
      </c>
      <c r="S171" s="91">
        <f t="shared" si="96"/>
        <v>3.0981700000000001</v>
      </c>
      <c r="T171" s="91">
        <f t="shared" si="96"/>
        <v>3.0252300000000001</v>
      </c>
      <c r="U171" s="91">
        <f t="shared" si="96"/>
        <v>2.9481600000000001</v>
      </c>
      <c r="V171" s="91">
        <f t="shared" si="96"/>
        <v>2.47865</v>
      </c>
      <c r="W171" s="91">
        <f t="shared" si="96"/>
        <v>2.7261099999999998</v>
      </c>
      <c r="X171" s="91">
        <f t="shared" si="96"/>
        <v>2.6212200000000001</v>
      </c>
      <c r="Y171" s="91">
        <f t="shared" si="96"/>
        <v>2.6780300000000001</v>
      </c>
      <c r="Z171" s="91">
        <f t="shared" si="96"/>
        <v>2.3753799999999998</v>
      </c>
      <c r="AA171" s="91">
        <f t="shared" si="96"/>
        <v>2.13883</v>
      </c>
    </row>
    <row r="172" spans="1:27" ht="12.75" hidden="1" customHeight="1" outlineLevel="1" x14ac:dyDescent="0.3">
      <c r="A172" s="99" t="s">
        <v>2575</v>
      </c>
      <c r="B172" s="63" t="s">
        <v>238</v>
      </c>
      <c r="C172" s="43" t="s">
        <v>79</v>
      </c>
      <c r="D172" s="44">
        <v>1196.83</v>
      </c>
      <c r="E172" s="44">
        <v>843.05</v>
      </c>
      <c r="F172" s="44">
        <v>657.2</v>
      </c>
      <c r="G172" s="44">
        <v>75.92</v>
      </c>
      <c r="H172" s="44">
        <v>74.209999999999994</v>
      </c>
      <c r="I172" s="44">
        <v>114.43</v>
      </c>
      <c r="J172" s="44">
        <v>1238.43</v>
      </c>
      <c r="K172" s="44">
        <v>1619.98</v>
      </c>
      <c r="L172" s="44">
        <v>1954.41</v>
      </c>
      <c r="M172" s="44">
        <v>2178.4299999999998</v>
      </c>
      <c r="N172" s="44">
        <v>1814.29</v>
      </c>
      <c r="O172" s="44">
        <v>2046.81</v>
      </c>
      <c r="P172" s="44">
        <v>2143.27</v>
      </c>
      <c r="Q172" s="44">
        <v>2700.65</v>
      </c>
      <c r="R172" s="44">
        <v>2694.04</v>
      </c>
      <c r="S172" s="44">
        <v>2505.87</v>
      </c>
      <c r="T172" s="44">
        <v>2432.9299999999998</v>
      </c>
      <c r="U172" s="44">
        <v>2355.86</v>
      </c>
      <c r="V172" s="44">
        <v>1886.35</v>
      </c>
      <c r="W172" s="44">
        <v>2133.81</v>
      </c>
      <c r="X172" s="44">
        <v>2028.92</v>
      </c>
      <c r="Y172" s="44">
        <v>2085.73</v>
      </c>
      <c r="Z172" s="44">
        <v>1783.08</v>
      </c>
      <c r="AA172" s="44">
        <v>1546.53</v>
      </c>
    </row>
    <row r="173" spans="1:27" ht="12.75" hidden="1" customHeight="1" outlineLevel="1" x14ac:dyDescent="0.3">
      <c r="A173" s="99" t="s">
        <v>2576</v>
      </c>
      <c r="B173" s="63" t="s">
        <v>90</v>
      </c>
      <c r="C173" s="43" t="s">
        <v>79</v>
      </c>
      <c r="D173" s="44">
        <f>$D$168</f>
        <v>123.41</v>
      </c>
      <c r="E173" s="44">
        <f>$D$168</f>
        <v>123.41</v>
      </c>
      <c r="F173" s="44">
        <f t="shared" ref="F173:AA173" si="97">$D$168</f>
        <v>123.41</v>
      </c>
      <c r="G173" s="44">
        <f t="shared" si="97"/>
        <v>123.41</v>
      </c>
      <c r="H173" s="44">
        <f t="shared" si="97"/>
        <v>123.41</v>
      </c>
      <c r="I173" s="44">
        <f t="shared" si="97"/>
        <v>123.41</v>
      </c>
      <c r="J173" s="44">
        <f t="shared" si="97"/>
        <v>123.41</v>
      </c>
      <c r="K173" s="44">
        <f t="shared" si="97"/>
        <v>123.41</v>
      </c>
      <c r="L173" s="44">
        <f t="shared" si="97"/>
        <v>123.41</v>
      </c>
      <c r="M173" s="44">
        <f t="shared" si="97"/>
        <v>123.41</v>
      </c>
      <c r="N173" s="44">
        <f t="shared" si="97"/>
        <v>123.41</v>
      </c>
      <c r="O173" s="44">
        <f t="shared" si="97"/>
        <v>123.41</v>
      </c>
      <c r="P173" s="44">
        <f t="shared" si="97"/>
        <v>123.41</v>
      </c>
      <c r="Q173" s="44">
        <f t="shared" si="97"/>
        <v>123.41</v>
      </c>
      <c r="R173" s="44">
        <f t="shared" si="97"/>
        <v>123.41</v>
      </c>
      <c r="S173" s="44">
        <f t="shared" si="97"/>
        <v>123.41</v>
      </c>
      <c r="T173" s="44">
        <f t="shared" si="97"/>
        <v>123.41</v>
      </c>
      <c r="U173" s="44">
        <f t="shared" si="97"/>
        <v>123.41</v>
      </c>
      <c r="V173" s="44">
        <f t="shared" si="97"/>
        <v>123.41</v>
      </c>
      <c r="W173" s="44">
        <f t="shared" si="97"/>
        <v>123.41</v>
      </c>
      <c r="X173" s="44">
        <f t="shared" si="97"/>
        <v>123.41</v>
      </c>
      <c r="Y173" s="44">
        <f t="shared" si="97"/>
        <v>123.41</v>
      </c>
      <c r="Z173" s="44">
        <f t="shared" si="97"/>
        <v>123.41</v>
      </c>
      <c r="AA173" s="44">
        <f t="shared" si="97"/>
        <v>123.41</v>
      </c>
    </row>
    <row r="174" spans="1:27" ht="12.75" hidden="1" customHeight="1" outlineLevel="1" x14ac:dyDescent="0.3">
      <c r="A174" s="99" t="s">
        <v>2577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2578</v>
      </c>
      <c r="B175" s="63" t="s">
        <v>81</v>
      </c>
      <c r="C175" s="43" t="s">
        <v>79</v>
      </c>
      <c r="D175" s="44">
        <f>$D$11</f>
        <v>464.08</v>
      </c>
      <c r="E175" s="44">
        <f t="shared" ref="E175:AA175" si="98">$D$11</f>
        <v>464.08</v>
      </c>
      <c r="F175" s="44">
        <f t="shared" si="98"/>
        <v>464.08</v>
      </c>
      <c r="G175" s="44">
        <f t="shared" si="98"/>
        <v>464.08</v>
      </c>
      <c r="H175" s="44">
        <f t="shared" si="98"/>
        <v>464.08</v>
      </c>
      <c r="I175" s="44">
        <f t="shared" si="98"/>
        <v>464.08</v>
      </c>
      <c r="J175" s="44">
        <f t="shared" si="98"/>
        <v>464.08</v>
      </c>
      <c r="K175" s="44">
        <f t="shared" si="98"/>
        <v>464.08</v>
      </c>
      <c r="L175" s="44">
        <f t="shared" si="98"/>
        <v>464.08</v>
      </c>
      <c r="M175" s="44">
        <f t="shared" si="98"/>
        <v>464.08</v>
      </c>
      <c r="N175" s="44">
        <f t="shared" si="98"/>
        <v>464.08</v>
      </c>
      <c r="O175" s="44">
        <f t="shared" si="98"/>
        <v>464.08</v>
      </c>
      <c r="P175" s="44">
        <f t="shared" si="98"/>
        <v>464.08</v>
      </c>
      <c r="Q175" s="44">
        <f t="shared" si="98"/>
        <v>464.08</v>
      </c>
      <c r="R175" s="44">
        <f t="shared" si="98"/>
        <v>464.08</v>
      </c>
      <c r="S175" s="44">
        <f t="shared" si="98"/>
        <v>464.08</v>
      </c>
      <c r="T175" s="44">
        <f t="shared" si="98"/>
        <v>464.08</v>
      </c>
      <c r="U175" s="44">
        <f t="shared" si="98"/>
        <v>464.08</v>
      </c>
      <c r="V175" s="44">
        <f t="shared" si="98"/>
        <v>464.08</v>
      </c>
      <c r="W175" s="44">
        <f t="shared" si="98"/>
        <v>464.08</v>
      </c>
      <c r="X175" s="44">
        <f t="shared" si="98"/>
        <v>464.08</v>
      </c>
      <c r="Y175" s="44">
        <f t="shared" si="98"/>
        <v>464.08</v>
      </c>
      <c r="Z175" s="44">
        <f t="shared" si="98"/>
        <v>464.08</v>
      </c>
      <c r="AA175" s="44">
        <f t="shared" si="98"/>
        <v>464.08</v>
      </c>
    </row>
    <row r="176" spans="1:27" ht="12.75" customHeight="1" collapsed="1" x14ac:dyDescent="0.3">
      <c r="A176" s="98" t="s">
        <v>2579</v>
      </c>
      <c r="B176" s="28" t="str">
        <f>"03"&amp;"."&amp;$B$801&amp;"."&amp;$B$802</f>
        <v>03.07.2024</v>
      </c>
      <c r="C176" s="90" t="s">
        <v>76</v>
      </c>
      <c r="D176" s="91">
        <f>ROUND(((D177+D178+D180+D179)/1000),5)</f>
        <v>1.9767699999999999</v>
      </c>
      <c r="E176" s="91">
        <f>ROUND(((E177+E178+E180+E179)/1000),5)</f>
        <v>1.85853</v>
      </c>
      <c r="F176" s="91">
        <f>ROUND(((F177+F178+F180+F179)/1000),5)</f>
        <v>1.71532</v>
      </c>
      <c r="G176" s="91">
        <f t="shared" ref="G176:AA176" si="99">ROUND(((G177+G178+G180+G179)/1000),5)</f>
        <v>0.67869000000000002</v>
      </c>
      <c r="H176" s="91">
        <f t="shared" si="99"/>
        <v>0.67620000000000002</v>
      </c>
      <c r="I176" s="91">
        <f t="shared" si="99"/>
        <v>1.01363</v>
      </c>
      <c r="J176" s="91">
        <f t="shared" si="99"/>
        <v>1.7996799999999999</v>
      </c>
      <c r="K176" s="91">
        <f t="shared" si="99"/>
        <v>2.2099600000000001</v>
      </c>
      <c r="L176" s="91">
        <f t="shared" si="99"/>
        <v>2.47723</v>
      </c>
      <c r="M176" s="91">
        <f t="shared" si="99"/>
        <v>2.8054899999999998</v>
      </c>
      <c r="N176" s="91">
        <f t="shared" si="99"/>
        <v>2.76302</v>
      </c>
      <c r="O176" s="91">
        <f t="shared" si="99"/>
        <v>2.7951700000000002</v>
      </c>
      <c r="P176" s="91">
        <f t="shared" si="99"/>
        <v>2.9896600000000002</v>
      </c>
      <c r="Q176" s="91">
        <f t="shared" si="99"/>
        <v>2.9999699999999998</v>
      </c>
      <c r="R176" s="91">
        <f t="shared" si="99"/>
        <v>2.8360099999999999</v>
      </c>
      <c r="S176" s="91">
        <f t="shared" si="99"/>
        <v>3.0558900000000002</v>
      </c>
      <c r="T176" s="91">
        <f t="shared" si="99"/>
        <v>3.0457000000000001</v>
      </c>
      <c r="U176" s="91">
        <f t="shared" si="99"/>
        <v>3.0949300000000002</v>
      </c>
      <c r="V176" s="91">
        <f t="shared" si="99"/>
        <v>2.81698</v>
      </c>
      <c r="W176" s="91">
        <f t="shared" si="99"/>
        <v>2.5612400000000002</v>
      </c>
      <c r="X176" s="91">
        <f t="shared" si="99"/>
        <v>2.4345699999999999</v>
      </c>
      <c r="Y176" s="91">
        <f t="shared" si="99"/>
        <v>2.6490800000000001</v>
      </c>
      <c r="Z176" s="91">
        <f t="shared" si="99"/>
        <v>2.3935900000000001</v>
      </c>
      <c r="AA176" s="91">
        <f t="shared" si="99"/>
        <v>2.1885300000000001</v>
      </c>
    </row>
    <row r="177" spans="1:27" ht="12.75" hidden="1" customHeight="1" outlineLevel="1" x14ac:dyDescent="0.3">
      <c r="A177" s="99" t="s">
        <v>2580</v>
      </c>
      <c r="B177" s="63" t="s">
        <v>238</v>
      </c>
      <c r="C177" s="43" t="s">
        <v>79</v>
      </c>
      <c r="D177" s="44">
        <v>1384.47</v>
      </c>
      <c r="E177" s="44">
        <v>1266.23</v>
      </c>
      <c r="F177" s="44">
        <v>1123.02</v>
      </c>
      <c r="G177" s="44">
        <v>86.39</v>
      </c>
      <c r="H177" s="44">
        <v>83.9</v>
      </c>
      <c r="I177" s="44">
        <v>421.33</v>
      </c>
      <c r="J177" s="44">
        <v>1207.3800000000001</v>
      </c>
      <c r="K177" s="44">
        <v>1617.66</v>
      </c>
      <c r="L177" s="44">
        <v>1884.93</v>
      </c>
      <c r="M177" s="44">
        <v>2213.19</v>
      </c>
      <c r="N177" s="44">
        <v>2170.7199999999998</v>
      </c>
      <c r="O177" s="44">
        <v>2202.87</v>
      </c>
      <c r="P177" s="44">
        <v>2397.36</v>
      </c>
      <c r="Q177" s="44">
        <v>2407.67</v>
      </c>
      <c r="R177" s="44">
        <v>2243.71</v>
      </c>
      <c r="S177" s="44">
        <v>2463.59</v>
      </c>
      <c r="T177" s="44">
        <v>2453.4</v>
      </c>
      <c r="U177" s="44">
        <v>2502.63</v>
      </c>
      <c r="V177" s="44">
        <v>2224.6799999999998</v>
      </c>
      <c r="W177" s="44">
        <v>1968.94</v>
      </c>
      <c r="X177" s="44">
        <v>1842.27</v>
      </c>
      <c r="Y177" s="44">
        <v>2056.7800000000002</v>
      </c>
      <c r="Z177" s="44">
        <v>1801.29</v>
      </c>
      <c r="AA177" s="44">
        <v>1596.23</v>
      </c>
    </row>
    <row r="178" spans="1:27" ht="12.75" hidden="1" customHeight="1" outlineLevel="1" x14ac:dyDescent="0.3">
      <c r="A178" s="99" t="s">
        <v>2581</v>
      </c>
      <c r="B178" s="63" t="s">
        <v>90</v>
      </c>
      <c r="C178" s="43" t="s">
        <v>79</v>
      </c>
      <c r="D178" s="44">
        <f>$D$168</f>
        <v>123.41</v>
      </c>
      <c r="E178" s="44">
        <f>$D$168</f>
        <v>123.41</v>
      </c>
      <c r="F178" s="44">
        <f t="shared" ref="F178:AA178" si="100">$D$168</f>
        <v>123.41</v>
      </c>
      <c r="G178" s="44">
        <f t="shared" si="100"/>
        <v>123.41</v>
      </c>
      <c r="H178" s="44">
        <f t="shared" si="100"/>
        <v>123.41</v>
      </c>
      <c r="I178" s="44">
        <f t="shared" si="100"/>
        <v>123.41</v>
      </c>
      <c r="J178" s="44">
        <f t="shared" si="100"/>
        <v>123.41</v>
      </c>
      <c r="K178" s="44">
        <f t="shared" si="100"/>
        <v>123.41</v>
      </c>
      <c r="L178" s="44">
        <f t="shared" si="100"/>
        <v>123.41</v>
      </c>
      <c r="M178" s="44">
        <f t="shared" si="100"/>
        <v>123.41</v>
      </c>
      <c r="N178" s="44">
        <f t="shared" si="100"/>
        <v>123.41</v>
      </c>
      <c r="O178" s="44">
        <f t="shared" si="100"/>
        <v>123.41</v>
      </c>
      <c r="P178" s="44">
        <f t="shared" si="100"/>
        <v>123.41</v>
      </c>
      <c r="Q178" s="44">
        <f t="shared" si="100"/>
        <v>123.41</v>
      </c>
      <c r="R178" s="44">
        <f t="shared" si="100"/>
        <v>123.41</v>
      </c>
      <c r="S178" s="44">
        <f t="shared" si="100"/>
        <v>123.41</v>
      </c>
      <c r="T178" s="44">
        <f t="shared" si="100"/>
        <v>123.41</v>
      </c>
      <c r="U178" s="44">
        <f t="shared" si="100"/>
        <v>123.41</v>
      </c>
      <c r="V178" s="44">
        <f t="shared" si="100"/>
        <v>123.41</v>
      </c>
      <c r="W178" s="44">
        <f t="shared" si="100"/>
        <v>123.41</v>
      </c>
      <c r="X178" s="44">
        <f t="shared" si="100"/>
        <v>123.41</v>
      </c>
      <c r="Y178" s="44">
        <f t="shared" si="100"/>
        <v>123.41</v>
      </c>
      <c r="Z178" s="44">
        <f t="shared" si="100"/>
        <v>123.41</v>
      </c>
      <c r="AA178" s="44">
        <f t="shared" si="100"/>
        <v>123.41</v>
      </c>
    </row>
    <row r="179" spans="1:27" ht="12.75" hidden="1" customHeight="1" outlineLevel="1" x14ac:dyDescent="0.3">
      <c r="A179" s="99" t="s">
        <v>2582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2583</v>
      </c>
      <c r="B180" s="63" t="s">
        <v>81</v>
      </c>
      <c r="C180" s="43" t="s">
        <v>79</v>
      </c>
      <c r="D180" s="44">
        <f>$D$11</f>
        <v>464.08</v>
      </c>
      <c r="E180" s="44">
        <f t="shared" ref="E180:AA180" si="101">$D$11</f>
        <v>464.08</v>
      </c>
      <c r="F180" s="44">
        <f t="shared" si="101"/>
        <v>464.08</v>
      </c>
      <c r="G180" s="44">
        <f t="shared" si="101"/>
        <v>464.08</v>
      </c>
      <c r="H180" s="44">
        <f t="shared" si="101"/>
        <v>464.08</v>
      </c>
      <c r="I180" s="44">
        <f t="shared" si="101"/>
        <v>464.08</v>
      </c>
      <c r="J180" s="44">
        <f t="shared" si="101"/>
        <v>464.08</v>
      </c>
      <c r="K180" s="44">
        <f t="shared" si="101"/>
        <v>464.08</v>
      </c>
      <c r="L180" s="44">
        <f t="shared" si="101"/>
        <v>464.08</v>
      </c>
      <c r="M180" s="44">
        <f t="shared" si="101"/>
        <v>464.08</v>
      </c>
      <c r="N180" s="44">
        <f t="shared" si="101"/>
        <v>464.08</v>
      </c>
      <c r="O180" s="44">
        <f t="shared" si="101"/>
        <v>464.08</v>
      </c>
      <c r="P180" s="44">
        <f t="shared" si="101"/>
        <v>464.08</v>
      </c>
      <c r="Q180" s="44">
        <f t="shared" si="101"/>
        <v>464.08</v>
      </c>
      <c r="R180" s="44">
        <f t="shared" si="101"/>
        <v>464.08</v>
      </c>
      <c r="S180" s="44">
        <f t="shared" si="101"/>
        <v>464.08</v>
      </c>
      <c r="T180" s="44">
        <f t="shared" si="101"/>
        <v>464.08</v>
      </c>
      <c r="U180" s="44">
        <f t="shared" si="101"/>
        <v>464.08</v>
      </c>
      <c r="V180" s="44">
        <f t="shared" si="101"/>
        <v>464.08</v>
      </c>
      <c r="W180" s="44">
        <f t="shared" si="101"/>
        <v>464.08</v>
      </c>
      <c r="X180" s="44">
        <f t="shared" si="101"/>
        <v>464.08</v>
      </c>
      <c r="Y180" s="44">
        <f t="shared" si="101"/>
        <v>464.08</v>
      </c>
      <c r="Z180" s="44">
        <f t="shared" si="101"/>
        <v>464.08</v>
      </c>
      <c r="AA180" s="44">
        <f t="shared" si="101"/>
        <v>464.08</v>
      </c>
    </row>
    <row r="181" spans="1:27" ht="12.75" customHeight="1" collapsed="1" x14ac:dyDescent="0.3">
      <c r="A181" s="98" t="s">
        <v>2584</v>
      </c>
      <c r="B181" s="28" t="str">
        <f>"04"&amp;"."&amp;$B$801&amp;"."&amp;$B$802</f>
        <v>04.07.2024</v>
      </c>
      <c r="C181" s="90" t="s">
        <v>76</v>
      </c>
      <c r="D181" s="91">
        <f>ROUND(((D182+D183+D185+D184)/1000),5)</f>
        <v>2.02962</v>
      </c>
      <c r="E181" s="91">
        <f>ROUND(((E182+E183+E185+E184)/1000),5)</f>
        <v>1.8553999999999999</v>
      </c>
      <c r="F181" s="91">
        <f>ROUND(((F182+F183+F185+F184)/1000),5)</f>
        <v>1.7388999999999999</v>
      </c>
      <c r="G181" s="91">
        <f t="shared" ref="G181:AA181" si="102">ROUND(((G182+G183+G185+G184)/1000),5)</f>
        <v>1.6230899999999999</v>
      </c>
      <c r="H181" s="91">
        <f t="shared" si="102"/>
        <v>1.6169199999999999</v>
      </c>
      <c r="I181" s="91">
        <f t="shared" si="102"/>
        <v>1.7900499999999999</v>
      </c>
      <c r="J181" s="91">
        <f t="shared" si="102"/>
        <v>1.9362600000000001</v>
      </c>
      <c r="K181" s="91">
        <f t="shared" si="102"/>
        <v>2.3880300000000001</v>
      </c>
      <c r="L181" s="91">
        <f t="shared" si="102"/>
        <v>2.5187499999999998</v>
      </c>
      <c r="M181" s="91">
        <f t="shared" si="102"/>
        <v>2.8827099999999999</v>
      </c>
      <c r="N181" s="91">
        <f t="shared" si="102"/>
        <v>3.2484000000000002</v>
      </c>
      <c r="O181" s="91">
        <f t="shared" si="102"/>
        <v>3.5425599999999999</v>
      </c>
      <c r="P181" s="91">
        <f t="shared" si="102"/>
        <v>3.5303499999999999</v>
      </c>
      <c r="Q181" s="91">
        <f t="shared" si="102"/>
        <v>3.4883700000000002</v>
      </c>
      <c r="R181" s="91">
        <f t="shared" si="102"/>
        <v>3.4975299999999998</v>
      </c>
      <c r="S181" s="91">
        <f t="shared" si="102"/>
        <v>3.5914799999999998</v>
      </c>
      <c r="T181" s="91">
        <f t="shared" si="102"/>
        <v>3.5874799999999998</v>
      </c>
      <c r="U181" s="91">
        <f t="shared" si="102"/>
        <v>3.2959100000000001</v>
      </c>
      <c r="V181" s="91">
        <f t="shared" si="102"/>
        <v>2.66343</v>
      </c>
      <c r="W181" s="91">
        <f t="shared" si="102"/>
        <v>2.8426</v>
      </c>
      <c r="X181" s="91">
        <f t="shared" si="102"/>
        <v>2.72241</v>
      </c>
      <c r="Y181" s="91">
        <f t="shared" si="102"/>
        <v>2.5544199999999999</v>
      </c>
      <c r="Z181" s="91">
        <f t="shared" si="102"/>
        <v>2.4541400000000002</v>
      </c>
      <c r="AA181" s="91">
        <f t="shared" si="102"/>
        <v>2.3169</v>
      </c>
    </row>
    <row r="182" spans="1:27" ht="12.75" hidden="1" customHeight="1" outlineLevel="1" x14ac:dyDescent="0.3">
      <c r="A182" s="99" t="s">
        <v>2585</v>
      </c>
      <c r="B182" s="63" t="s">
        <v>238</v>
      </c>
      <c r="C182" s="43" t="s">
        <v>79</v>
      </c>
      <c r="D182" s="44">
        <v>1437.32</v>
      </c>
      <c r="E182" s="44">
        <v>1263.0999999999999</v>
      </c>
      <c r="F182" s="44">
        <v>1146.5999999999999</v>
      </c>
      <c r="G182" s="44">
        <v>1030.79</v>
      </c>
      <c r="H182" s="44">
        <v>1024.6199999999999</v>
      </c>
      <c r="I182" s="44">
        <v>1197.75</v>
      </c>
      <c r="J182" s="44">
        <v>1343.96</v>
      </c>
      <c r="K182" s="44">
        <v>1795.73</v>
      </c>
      <c r="L182" s="44">
        <v>1926.45</v>
      </c>
      <c r="M182" s="44">
        <v>2290.41</v>
      </c>
      <c r="N182" s="44">
        <v>2656.1</v>
      </c>
      <c r="O182" s="44">
        <v>2950.26</v>
      </c>
      <c r="P182" s="44">
        <v>2938.05</v>
      </c>
      <c r="Q182" s="44">
        <v>2896.07</v>
      </c>
      <c r="R182" s="44">
        <v>2905.23</v>
      </c>
      <c r="S182" s="44">
        <v>2999.18</v>
      </c>
      <c r="T182" s="44">
        <v>2995.18</v>
      </c>
      <c r="U182" s="44">
        <v>2703.61</v>
      </c>
      <c r="V182" s="44">
        <v>2071.13</v>
      </c>
      <c r="W182" s="44">
        <v>2250.3000000000002</v>
      </c>
      <c r="X182" s="44">
        <v>2130.11</v>
      </c>
      <c r="Y182" s="44">
        <v>1962.12</v>
      </c>
      <c r="Z182" s="44">
        <v>1861.84</v>
      </c>
      <c r="AA182" s="44">
        <v>1724.6</v>
      </c>
    </row>
    <row r="183" spans="1:27" ht="12.75" hidden="1" customHeight="1" outlineLevel="1" x14ac:dyDescent="0.3">
      <c r="A183" s="99" t="s">
        <v>2586</v>
      </c>
      <c r="B183" s="63" t="s">
        <v>90</v>
      </c>
      <c r="C183" s="43" t="s">
        <v>79</v>
      </c>
      <c r="D183" s="44">
        <f>$D$168</f>
        <v>123.41</v>
      </c>
      <c r="E183" s="44">
        <f>$D$168</f>
        <v>123.41</v>
      </c>
      <c r="F183" s="44">
        <f t="shared" ref="F183:AA183" si="103">$D$168</f>
        <v>123.41</v>
      </c>
      <c r="G183" s="44">
        <f t="shared" si="103"/>
        <v>123.41</v>
      </c>
      <c r="H183" s="44">
        <f t="shared" si="103"/>
        <v>123.41</v>
      </c>
      <c r="I183" s="44">
        <f t="shared" si="103"/>
        <v>123.41</v>
      </c>
      <c r="J183" s="44">
        <f t="shared" si="103"/>
        <v>123.41</v>
      </c>
      <c r="K183" s="44">
        <f t="shared" si="103"/>
        <v>123.41</v>
      </c>
      <c r="L183" s="44">
        <f t="shared" si="103"/>
        <v>123.41</v>
      </c>
      <c r="M183" s="44">
        <f t="shared" si="103"/>
        <v>123.41</v>
      </c>
      <c r="N183" s="44">
        <f t="shared" si="103"/>
        <v>123.41</v>
      </c>
      <c r="O183" s="44">
        <f t="shared" si="103"/>
        <v>123.41</v>
      </c>
      <c r="P183" s="44">
        <f t="shared" si="103"/>
        <v>123.41</v>
      </c>
      <c r="Q183" s="44">
        <f t="shared" si="103"/>
        <v>123.41</v>
      </c>
      <c r="R183" s="44">
        <f t="shared" si="103"/>
        <v>123.41</v>
      </c>
      <c r="S183" s="44">
        <f t="shared" si="103"/>
        <v>123.41</v>
      </c>
      <c r="T183" s="44">
        <f t="shared" si="103"/>
        <v>123.41</v>
      </c>
      <c r="U183" s="44">
        <f t="shared" si="103"/>
        <v>123.41</v>
      </c>
      <c r="V183" s="44">
        <f t="shared" si="103"/>
        <v>123.41</v>
      </c>
      <c r="W183" s="44">
        <f t="shared" si="103"/>
        <v>123.41</v>
      </c>
      <c r="X183" s="44">
        <f t="shared" si="103"/>
        <v>123.41</v>
      </c>
      <c r="Y183" s="44">
        <f t="shared" si="103"/>
        <v>123.41</v>
      </c>
      <c r="Z183" s="44">
        <f t="shared" si="103"/>
        <v>123.41</v>
      </c>
      <c r="AA183" s="44">
        <f t="shared" si="103"/>
        <v>123.41</v>
      </c>
    </row>
    <row r="184" spans="1:27" ht="12.75" hidden="1" customHeight="1" outlineLevel="1" x14ac:dyDescent="0.3">
      <c r="A184" s="99" t="s">
        <v>2587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2588</v>
      </c>
      <c r="B185" s="63" t="s">
        <v>81</v>
      </c>
      <c r="C185" s="43" t="s">
        <v>79</v>
      </c>
      <c r="D185" s="44">
        <f>$D$11</f>
        <v>464.08</v>
      </c>
      <c r="E185" s="44">
        <f t="shared" ref="E185:AA185" si="104">$D$11</f>
        <v>464.08</v>
      </c>
      <c r="F185" s="44">
        <f t="shared" si="104"/>
        <v>464.08</v>
      </c>
      <c r="G185" s="44">
        <f t="shared" si="104"/>
        <v>464.08</v>
      </c>
      <c r="H185" s="44">
        <f t="shared" si="104"/>
        <v>464.08</v>
      </c>
      <c r="I185" s="44">
        <f t="shared" si="104"/>
        <v>464.08</v>
      </c>
      <c r="J185" s="44">
        <f t="shared" si="104"/>
        <v>464.08</v>
      </c>
      <c r="K185" s="44">
        <f t="shared" si="104"/>
        <v>464.08</v>
      </c>
      <c r="L185" s="44">
        <f t="shared" si="104"/>
        <v>464.08</v>
      </c>
      <c r="M185" s="44">
        <f t="shared" si="104"/>
        <v>464.08</v>
      </c>
      <c r="N185" s="44">
        <f t="shared" si="104"/>
        <v>464.08</v>
      </c>
      <c r="O185" s="44">
        <f t="shared" si="104"/>
        <v>464.08</v>
      </c>
      <c r="P185" s="44">
        <f t="shared" si="104"/>
        <v>464.08</v>
      </c>
      <c r="Q185" s="44">
        <f t="shared" si="104"/>
        <v>464.08</v>
      </c>
      <c r="R185" s="44">
        <f t="shared" si="104"/>
        <v>464.08</v>
      </c>
      <c r="S185" s="44">
        <f t="shared" si="104"/>
        <v>464.08</v>
      </c>
      <c r="T185" s="44">
        <f t="shared" si="104"/>
        <v>464.08</v>
      </c>
      <c r="U185" s="44">
        <f t="shared" si="104"/>
        <v>464.08</v>
      </c>
      <c r="V185" s="44">
        <f t="shared" si="104"/>
        <v>464.08</v>
      </c>
      <c r="W185" s="44">
        <f t="shared" si="104"/>
        <v>464.08</v>
      </c>
      <c r="X185" s="44">
        <f t="shared" si="104"/>
        <v>464.08</v>
      </c>
      <c r="Y185" s="44">
        <f t="shared" si="104"/>
        <v>464.08</v>
      </c>
      <c r="Z185" s="44">
        <f t="shared" si="104"/>
        <v>464.08</v>
      </c>
      <c r="AA185" s="44">
        <f t="shared" si="104"/>
        <v>464.08</v>
      </c>
    </row>
    <row r="186" spans="1:27" ht="12.75" customHeight="1" collapsed="1" x14ac:dyDescent="0.3">
      <c r="A186" s="98" t="s">
        <v>2589</v>
      </c>
      <c r="B186" s="28" t="str">
        <f>"05"&amp;"."&amp;$B$801&amp;"."&amp;$B$802</f>
        <v>05.07.2024</v>
      </c>
      <c r="C186" s="90" t="s">
        <v>76</v>
      </c>
      <c r="D186" s="91">
        <f>ROUND(((D187+D188+D190+D189)/1000),5)</f>
        <v>1.89167</v>
      </c>
      <c r="E186" s="91">
        <f>ROUND(((E187+E188+E190+E189)/1000),5)</f>
        <v>1.7908200000000001</v>
      </c>
      <c r="F186" s="91">
        <f>ROUND(((F187+F188+F190+F189)/1000),5)</f>
        <v>1.6317999999999999</v>
      </c>
      <c r="G186" s="91">
        <f t="shared" ref="G186:AA186" si="105">ROUND(((G187+G188+G190+G189)/1000),5)</f>
        <v>1.5484899999999999</v>
      </c>
      <c r="H186" s="91">
        <f t="shared" si="105"/>
        <v>1.53287</v>
      </c>
      <c r="I186" s="91">
        <f t="shared" si="105"/>
        <v>1.7707999999999999</v>
      </c>
      <c r="J186" s="91">
        <f t="shared" si="105"/>
        <v>1.89296</v>
      </c>
      <c r="K186" s="91">
        <f t="shared" si="105"/>
        <v>2.2722500000000001</v>
      </c>
      <c r="L186" s="91">
        <f t="shared" si="105"/>
        <v>2.4949300000000001</v>
      </c>
      <c r="M186" s="91">
        <f t="shared" si="105"/>
        <v>2.5744500000000001</v>
      </c>
      <c r="N186" s="91">
        <f t="shared" si="105"/>
        <v>2.83514</v>
      </c>
      <c r="O186" s="91">
        <f t="shared" si="105"/>
        <v>3.1751499999999999</v>
      </c>
      <c r="P186" s="91">
        <f t="shared" si="105"/>
        <v>3.1897500000000001</v>
      </c>
      <c r="Q186" s="91">
        <f t="shared" si="105"/>
        <v>3.13829</v>
      </c>
      <c r="R186" s="91">
        <f t="shared" si="105"/>
        <v>2.71936</v>
      </c>
      <c r="S186" s="91">
        <f t="shared" si="105"/>
        <v>2.4958200000000001</v>
      </c>
      <c r="T186" s="91">
        <f t="shared" si="105"/>
        <v>2.3950800000000001</v>
      </c>
      <c r="U186" s="91">
        <f t="shared" si="105"/>
        <v>2.4140899999999998</v>
      </c>
      <c r="V186" s="91">
        <f t="shared" si="105"/>
        <v>2.7145999999999999</v>
      </c>
      <c r="W186" s="91">
        <f t="shared" si="105"/>
        <v>2.6145900000000002</v>
      </c>
      <c r="X186" s="91">
        <f t="shared" si="105"/>
        <v>2.5638399999999999</v>
      </c>
      <c r="Y186" s="91">
        <f t="shared" si="105"/>
        <v>2.79095</v>
      </c>
      <c r="Z186" s="91">
        <f t="shared" si="105"/>
        <v>2.5524499999999999</v>
      </c>
      <c r="AA186" s="91">
        <f t="shared" si="105"/>
        <v>2.2932199999999998</v>
      </c>
    </row>
    <row r="187" spans="1:27" ht="12.75" hidden="1" customHeight="1" outlineLevel="1" x14ac:dyDescent="0.3">
      <c r="A187" s="99" t="s">
        <v>2590</v>
      </c>
      <c r="B187" s="63" t="s">
        <v>238</v>
      </c>
      <c r="C187" s="43" t="s">
        <v>79</v>
      </c>
      <c r="D187" s="44">
        <v>1299.3699999999999</v>
      </c>
      <c r="E187" s="44">
        <v>1198.52</v>
      </c>
      <c r="F187" s="44">
        <v>1039.5</v>
      </c>
      <c r="G187" s="44">
        <v>956.19</v>
      </c>
      <c r="H187" s="44">
        <v>940.57</v>
      </c>
      <c r="I187" s="44">
        <v>1178.5</v>
      </c>
      <c r="J187" s="44">
        <v>1300.6600000000001</v>
      </c>
      <c r="K187" s="44">
        <v>1679.95</v>
      </c>
      <c r="L187" s="44">
        <v>1902.63</v>
      </c>
      <c r="M187" s="44">
        <v>1982.15</v>
      </c>
      <c r="N187" s="44">
        <v>2242.84</v>
      </c>
      <c r="O187" s="44">
        <v>2582.85</v>
      </c>
      <c r="P187" s="44">
        <v>2597.4499999999998</v>
      </c>
      <c r="Q187" s="44">
        <v>2545.9899999999998</v>
      </c>
      <c r="R187" s="44">
        <v>2127.06</v>
      </c>
      <c r="S187" s="44">
        <v>1903.52</v>
      </c>
      <c r="T187" s="44">
        <v>1802.78</v>
      </c>
      <c r="U187" s="44">
        <v>1821.79</v>
      </c>
      <c r="V187" s="44">
        <v>2122.3000000000002</v>
      </c>
      <c r="W187" s="44">
        <v>2022.29</v>
      </c>
      <c r="X187" s="44">
        <v>1971.54</v>
      </c>
      <c r="Y187" s="44">
        <v>2198.65</v>
      </c>
      <c r="Z187" s="44">
        <v>1960.15</v>
      </c>
      <c r="AA187" s="44">
        <v>1700.92</v>
      </c>
    </row>
    <row r="188" spans="1:27" ht="12.75" hidden="1" customHeight="1" outlineLevel="1" x14ac:dyDescent="0.3">
      <c r="A188" s="99" t="s">
        <v>2591</v>
      </c>
      <c r="B188" s="63" t="s">
        <v>90</v>
      </c>
      <c r="C188" s="43" t="s">
        <v>79</v>
      </c>
      <c r="D188" s="44">
        <f>$D$168</f>
        <v>123.41</v>
      </c>
      <c r="E188" s="44">
        <f>$D$168</f>
        <v>123.41</v>
      </c>
      <c r="F188" s="44">
        <f t="shared" ref="F188:AA188" si="106">$D$168</f>
        <v>123.41</v>
      </c>
      <c r="G188" s="44">
        <f t="shared" si="106"/>
        <v>123.41</v>
      </c>
      <c r="H188" s="44">
        <f t="shared" si="106"/>
        <v>123.41</v>
      </c>
      <c r="I188" s="44">
        <f t="shared" si="106"/>
        <v>123.41</v>
      </c>
      <c r="J188" s="44">
        <f t="shared" si="106"/>
        <v>123.41</v>
      </c>
      <c r="K188" s="44">
        <f t="shared" si="106"/>
        <v>123.41</v>
      </c>
      <c r="L188" s="44">
        <f t="shared" si="106"/>
        <v>123.41</v>
      </c>
      <c r="M188" s="44">
        <f t="shared" si="106"/>
        <v>123.41</v>
      </c>
      <c r="N188" s="44">
        <f t="shared" si="106"/>
        <v>123.41</v>
      </c>
      <c r="O188" s="44">
        <f t="shared" si="106"/>
        <v>123.41</v>
      </c>
      <c r="P188" s="44">
        <f t="shared" si="106"/>
        <v>123.41</v>
      </c>
      <c r="Q188" s="44">
        <f t="shared" si="106"/>
        <v>123.41</v>
      </c>
      <c r="R188" s="44">
        <f t="shared" si="106"/>
        <v>123.41</v>
      </c>
      <c r="S188" s="44">
        <f t="shared" si="106"/>
        <v>123.41</v>
      </c>
      <c r="T188" s="44">
        <f t="shared" si="106"/>
        <v>123.41</v>
      </c>
      <c r="U188" s="44">
        <f t="shared" si="106"/>
        <v>123.41</v>
      </c>
      <c r="V188" s="44">
        <f t="shared" si="106"/>
        <v>123.41</v>
      </c>
      <c r="W188" s="44">
        <f t="shared" si="106"/>
        <v>123.41</v>
      </c>
      <c r="X188" s="44">
        <f t="shared" si="106"/>
        <v>123.41</v>
      </c>
      <c r="Y188" s="44">
        <f t="shared" si="106"/>
        <v>123.41</v>
      </c>
      <c r="Z188" s="44">
        <f t="shared" si="106"/>
        <v>123.41</v>
      </c>
      <c r="AA188" s="44">
        <f t="shared" si="106"/>
        <v>123.41</v>
      </c>
    </row>
    <row r="189" spans="1:27" ht="12.75" hidden="1" customHeight="1" outlineLevel="1" x14ac:dyDescent="0.3">
      <c r="A189" s="99" t="s">
        <v>2592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2593</v>
      </c>
      <c r="B190" s="63" t="s">
        <v>81</v>
      </c>
      <c r="C190" s="43" t="s">
        <v>79</v>
      </c>
      <c r="D190" s="44">
        <f>$D$11</f>
        <v>464.08</v>
      </c>
      <c r="E190" s="44">
        <f t="shared" ref="E190:AA190" si="107">$D$11</f>
        <v>464.08</v>
      </c>
      <c r="F190" s="44">
        <f t="shared" si="107"/>
        <v>464.08</v>
      </c>
      <c r="G190" s="44">
        <f t="shared" si="107"/>
        <v>464.08</v>
      </c>
      <c r="H190" s="44">
        <f t="shared" si="107"/>
        <v>464.08</v>
      </c>
      <c r="I190" s="44">
        <f t="shared" si="107"/>
        <v>464.08</v>
      </c>
      <c r="J190" s="44">
        <f t="shared" si="107"/>
        <v>464.08</v>
      </c>
      <c r="K190" s="44">
        <f t="shared" si="107"/>
        <v>464.08</v>
      </c>
      <c r="L190" s="44">
        <f t="shared" si="107"/>
        <v>464.08</v>
      </c>
      <c r="M190" s="44">
        <f t="shared" si="107"/>
        <v>464.08</v>
      </c>
      <c r="N190" s="44">
        <f t="shared" si="107"/>
        <v>464.08</v>
      </c>
      <c r="O190" s="44">
        <f t="shared" si="107"/>
        <v>464.08</v>
      </c>
      <c r="P190" s="44">
        <f t="shared" si="107"/>
        <v>464.08</v>
      </c>
      <c r="Q190" s="44">
        <f t="shared" si="107"/>
        <v>464.08</v>
      </c>
      <c r="R190" s="44">
        <f t="shared" si="107"/>
        <v>464.08</v>
      </c>
      <c r="S190" s="44">
        <f t="shared" si="107"/>
        <v>464.08</v>
      </c>
      <c r="T190" s="44">
        <f t="shared" si="107"/>
        <v>464.08</v>
      </c>
      <c r="U190" s="44">
        <f t="shared" si="107"/>
        <v>464.08</v>
      </c>
      <c r="V190" s="44">
        <f t="shared" si="107"/>
        <v>464.08</v>
      </c>
      <c r="W190" s="44">
        <f t="shared" si="107"/>
        <v>464.08</v>
      </c>
      <c r="X190" s="44">
        <f t="shared" si="107"/>
        <v>464.08</v>
      </c>
      <c r="Y190" s="44">
        <f t="shared" si="107"/>
        <v>464.08</v>
      </c>
      <c r="Z190" s="44">
        <f t="shared" si="107"/>
        <v>464.08</v>
      </c>
      <c r="AA190" s="44">
        <f t="shared" si="107"/>
        <v>464.08</v>
      </c>
    </row>
    <row r="191" spans="1:27" ht="12.75" customHeight="1" collapsed="1" x14ac:dyDescent="0.3">
      <c r="A191" s="98" t="s">
        <v>2594</v>
      </c>
      <c r="B191" s="28" t="str">
        <f>"06"&amp;"."&amp;$B$801&amp;"."&amp;$B$802</f>
        <v>06.07.2024</v>
      </c>
      <c r="C191" s="90" t="s">
        <v>76</v>
      </c>
      <c r="D191" s="91">
        <f>ROUND(((D192+D193+D195+D194)/1000),5)</f>
        <v>1.91882</v>
      </c>
      <c r="E191" s="91">
        <f>ROUND(((E192+E193+E195+E194)/1000),5)</f>
        <v>1.79034</v>
      </c>
      <c r="F191" s="91">
        <f>ROUND(((F192+F193+F195+F194)/1000),5)</f>
        <v>1.61717</v>
      </c>
      <c r="G191" s="91">
        <f t="shared" ref="G191:AA191" si="108">ROUND(((G192+G193+G195+G194)/1000),5)</f>
        <v>1.5037400000000001</v>
      </c>
      <c r="H191" s="91">
        <f t="shared" si="108"/>
        <v>1.4244699999999999</v>
      </c>
      <c r="I191" s="91">
        <f t="shared" si="108"/>
        <v>1.64534</v>
      </c>
      <c r="J191" s="91">
        <f t="shared" si="108"/>
        <v>1.7503599999999999</v>
      </c>
      <c r="K191" s="91">
        <f t="shared" si="108"/>
        <v>2.01553</v>
      </c>
      <c r="L191" s="91">
        <f t="shared" si="108"/>
        <v>2.4531800000000001</v>
      </c>
      <c r="M191" s="91">
        <f t="shared" si="108"/>
        <v>2.6596899999999999</v>
      </c>
      <c r="N191" s="91">
        <f t="shared" si="108"/>
        <v>2.8137099999999999</v>
      </c>
      <c r="O191" s="91">
        <f t="shared" si="108"/>
        <v>2.8526600000000002</v>
      </c>
      <c r="P191" s="91">
        <f t="shared" si="108"/>
        <v>2.8624900000000002</v>
      </c>
      <c r="Q191" s="91">
        <f t="shared" si="108"/>
        <v>2.8576000000000001</v>
      </c>
      <c r="R191" s="91">
        <f t="shared" si="108"/>
        <v>2.8648899999999999</v>
      </c>
      <c r="S191" s="91">
        <f t="shared" si="108"/>
        <v>2.8744200000000002</v>
      </c>
      <c r="T191" s="91">
        <f t="shared" si="108"/>
        <v>2.8712399999999998</v>
      </c>
      <c r="U191" s="91">
        <f t="shared" si="108"/>
        <v>2.8499599999999998</v>
      </c>
      <c r="V191" s="91">
        <f t="shared" si="108"/>
        <v>2.8313999999999999</v>
      </c>
      <c r="W191" s="91">
        <f t="shared" si="108"/>
        <v>2.7556099999999999</v>
      </c>
      <c r="X191" s="91">
        <f t="shared" si="108"/>
        <v>2.6792099999999999</v>
      </c>
      <c r="Y191" s="91">
        <f t="shared" si="108"/>
        <v>2.6483699999999999</v>
      </c>
      <c r="Z191" s="91">
        <f t="shared" si="108"/>
        <v>2.4724599999999999</v>
      </c>
      <c r="AA191" s="91">
        <f t="shared" si="108"/>
        <v>2.22072</v>
      </c>
    </row>
    <row r="192" spans="1:27" ht="12.75" hidden="1" customHeight="1" outlineLevel="1" x14ac:dyDescent="0.3">
      <c r="A192" s="99" t="s">
        <v>2595</v>
      </c>
      <c r="B192" s="63" t="s">
        <v>238</v>
      </c>
      <c r="C192" s="43" t="s">
        <v>79</v>
      </c>
      <c r="D192" s="44">
        <v>1326.52</v>
      </c>
      <c r="E192" s="44">
        <v>1198.04</v>
      </c>
      <c r="F192" s="44">
        <v>1024.8699999999999</v>
      </c>
      <c r="G192" s="44">
        <v>911.44</v>
      </c>
      <c r="H192" s="44">
        <v>832.17</v>
      </c>
      <c r="I192" s="44">
        <v>1053.04</v>
      </c>
      <c r="J192" s="44">
        <v>1158.06</v>
      </c>
      <c r="K192" s="44">
        <v>1423.23</v>
      </c>
      <c r="L192" s="44">
        <v>1860.88</v>
      </c>
      <c r="M192" s="44">
        <v>2067.39</v>
      </c>
      <c r="N192" s="44">
        <v>2221.41</v>
      </c>
      <c r="O192" s="44">
        <v>2260.36</v>
      </c>
      <c r="P192" s="44">
        <v>2270.19</v>
      </c>
      <c r="Q192" s="44">
        <v>2265.3000000000002</v>
      </c>
      <c r="R192" s="44">
        <v>2272.59</v>
      </c>
      <c r="S192" s="44">
        <v>2282.12</v>
      </c>
      <c r="T192" s="44">
        <v>2278.94</v>
      </c>
      <c r="U192" s="44">
        <v>2257.66</v>
      </c>
      <c r="V192" s="44">
        <v>2239.1</v>
      </c>
      <c r="W192" s="44">
        <v>2163.31</v>
      </c>
      <c r="X192" s="44">
        <v>2086.91</v>
      </c>
      <c r="Y192" s="44">
        <v>2056.0700000000002</v>
      </c>
      <c r="Z192" s="44">
        <v>1880.16</v>
      </c>
      <c r="AA192" s="44">
        <v>1628.42</v>
      </c>
    </row>
    <row r="193" spans="1:27" ht="12.75" hidden="1" customHeight="1" outlineLevel="1" x14ac:dyDescent="0.3">
      <c r="A193" s="99" t="s">
        <v>2596</v>
      </c>
      <c r="B193" s="63" t="s">
        <v>90</v>
      </c>
      <c r="C193" s="43" t="s">
        <v>79</v>
      </c>
      <c r="D193" s="44">
        <f>$D$168</f>
        <v>123.41</v>
      </c>
      <c r="E193" s="44">
        <f>$D$168</f>
        <v>123.41</v>
      </c>
      <c r="F193" s="44">
        <f t="shared" ref="F193:AA193" si="109">$D$168</f>
        <v>123.41</v>
      </c>
      <c r="G193" s="44">
        <f t="shared" si="109"/>
        <v>123.41</v>
      </c>
      <c r="H193" s="44">
        <f t="shared" si="109"/>
        <v>123.41</v>
      </c>
      <c r="I193" s="44">
        <f t="shared" si="109"/>
        <v>123.41</v>
      </c>
      <c r="J193" s="44">
        <f t="shared" si="109"/>
        <v>123.41</v>
      </c>
      <c r="K193" s="44">
        <f t="shared" si="109"/>
        <v>123.41</v>
      </c>
      <c r="L193" s="44">
        <f t="shared" si="109"/>
        <v>123.41</v>
      </c>
      <c r="M193" s="44">
        <f t="shared" si="109"/>
        <v>123.41</v>
      </c>
      <c r="N193" s="44">
        <f t="shared" si="109"/>
        <v>123.41</v>
      </c>
      <c r="O193" s="44">
        <f t="shared" si="109"/>
        <v>123.41</v>
      </c>
      <c r="P193" s="44">
        <f t="shared" si="109"/>
        <v>123.41</v>
      </c>
      <c r="Q193" s="44">
        <f t="shared" si="109"/>
        <v>123.41</v>
      </c>
      <c r="R193" s="44">
        <f t="shared" si="109"/>
        <v>123.41</v>
      </c>
      <c r="S193" s="44">
        <f t="shared" si="109"/>
        <v>123.41</v>
      </c>
      <c r="T193" s="44">
        <f t="shared" si="109"/>
        <v>123.41</v>
      </c>
      <c r="U193" s="44">
        <f t="shared" si="109"/>
        <v>123.41</v>
      </c>
      <c r="V193" s="44">
        <f t="shared" si="109"/>
        <v>123.41</v>
      </c>
      <c r="W193" s="44">
        <f t="shared" si="109"/>
        <v>123.41</v>
      </c>
      <c r="X193" s="44">
        <f t="shared" si="109"/>
        <v>123.41</v>
      </c>
      <c r="Y193" s="44">
        <f t="shared" si="109"/>
        <v>123.41</v>
      </c>
      <c r="Z193" s="44">
        <f t="shared" si="109"/>
        <v>123.41</v>
      </c>
      <c r="AA193" s="44">
        <f t="shared" si="109"/>
        <v>123.41</v>
      </c>
    </row>
    <row r="194" spans="1:27" ht="12.75" hidden="1" customHeight="1" outlineLevel="1" x14ac:dyDescent="0.3">
      <c r="A194" s="99" t="s">
        <v>2597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2598</v>
      </c>
      <c r="B195" s="63" t="s">
        <v>81</v>
      </c>
      <c r="C195" s="43" t="s">
        <v>79</v>
      </c>
      <c r="D195" s="44">
        <f>$D$11</f>
        <v>464.08</v>
      </c>
      <c r="E195" s="44">
        <f t="shared" ref="E195:AA195" si="110">$D$11</f>
        <v>464.08</v>
      </c>
      <c r="F195" s="44">
        <f t="shared" si="110"/>
        <v>464.08</v>
      </c>
      <c r="G195" s="44">
        <f t="shared" si="110"/>
        <v>464.08</v>
      </c>
      <c r="H195" s="44">
        <f t="shared" si="110"/>
        <v>464.08</v>
      </c>
      <c r="I195" s="44">
        <f t="shared" si="110"/>
        <v>464.08</v>
      </c>
      <c r="J195" s="44">
        <f t="shared" si="110"/>
        <v>464.08</v>
      </c>
      <c r="K195" s="44">
        <f t="shared" si="110"/>
        <v>464.08</v>
      </c>
      <c r="L195" s="44">
        <f t="shared" si="110"/>
        <v>464.08</v>
      </c>
      <c r="M195" s="44">
        <f t="shared" si="110"/>
        <v>464.08</v>
      </c>
      <c r="N195" s="44">
        <f t="shared" si="110"/>
        <v>464.08</v>
      </c>
      <c r="O195" s="44">
        <f t="shared" si="110"/>
        <v>464.08</v>
      </c>
      <c r="P195" s="44">
        <f t="shared" si="110"/>
        <v>464.08</v>
      </c>
      <c r="Q195" s="44">
        <f t="shared" si="110"/>
        <v>464.08</v>
      </c>
      <c r="R195" s="44">
        <f t="shared" si="110"/>
        <v>464.08</v>
      </c>
      <c r="S195" s="44">
        <f t="shared" si="110"/>
        <v>464.08</v>
      </c>
      <c r="T195" s="44">
        <f t="shared" si="110"/>
        <v>464.08</v>
      </c>
      <c r="U195" s="44">
        <f t="shared" si="110"/>
        <v>464.08</v>
      </c>
      <c r="V195" s="44">
        <f t="shared" si="110"/>
        <v>464.08</v>
      </c>
      <c r="W195" s="44">
        <f t="shared" si="110"/>
        <v>464.08</v>
      </c>
      <c r="X195" s="44">
        <f t="shared" si="110"/>
        <v>464.08</v>
      </c>
      <c r="Y195" s="44">
        <f t="shared" si="110"/>
        <v>464.08</v>
      </c>
      <c r="Z195" s="44">
        <f t="shared" si="110"/>
        <v>464.08</v>
      </c>
      <c r="AA195" s="44">
        <f t="shared" si="110"/>
        <v>464.08</v>
      </c>
    </row>
    <row r="196" spans="1:27" ht="12.75" customHeight="1" collapsed="1" x14ac:dyDescent="0.3">
      <c r="A196" s="98" t="s">
        <v>2599</v>
      </c>
      <c r="B196" s="28" t="str">
        <f>"07"&amp;"."&amp;$B$801&amp;"."&amp;$B$802</f>
        <v>07.07.2024</v>
      </c>
      <c r="C196" s="90" t="s">
        <v>76</v>
      </c>
      <c r="D196" s="91">
        <f>ROUND(((D197+D198+D200+D199)/1000),5)</f>
        <v>1.9144099999999999</v>
      </c>
      <c r="E196" s="91">
        <f>ROUND(((E197+E198+E200+E199)/1000),5)</f>
        <v>1.79234</v>
      </c>
      <c r="F196" s="91">
        <f>ROUND(((F197+F198+F200+F199)/1000),5)</f>
        <v>1.6261399999999999</v>
      </c>
      <c r="G196" s="91">
        <f t="shared" ref="G196:AA196" si="111">ROUND(((G197+G198+G200+G199)/1000),5)</f>
        <v>1.4751000000000001</v>
      </c>
      <c r="H196" s="91">
        <f t="shared" si="111"/>
        <v>0.60160000000000002</v>
      </c>
      <c r="I196" s="91">
        <f t="shared" si="111"/>
        <v>0.62609999999999999</v>
      </c>
      <c r="J196" s="91">
        <f t="shared" si="111"/>
        <v>1.44716</v>
      </c>
      <c r="K196" s="91">
        <f t="shared" si="111"/>
        <v>1.8448800000000001</v>
      </c>
      <c r="L196" s="91">
        <f t="shared" si="111"/>
        <v>2.2642600000000002</v>
      </c>
      <c r="M196" s="91">
        <f t="shared" si="111"/>
        <v>2.5516100000000002</v>
      </c>
      <c r="N196" s="91">
        <f t="shared" si="111"/>
        <v>2.70709</v>
      </c>
      <c r="O196" s="91">
        <f t="shared" si="111"/>
        <v>2.76627</v>
      </c>
      <c r="P196" s="91">
        <f t="shared" si="111"/>
        <v>2.7742399999999998</v>
      </c>
      <c r="Q196" s="91">
        <f t="shared" si="111"/>
        <v>2.83534</v>
      </c>
      <c r="R196" s="91">
        <f t="shared" si="111"/>
        <v>2.8391999999999999</v>
      </c>
      <c r="S196" s="91">
        <f t="shared" si="111"/>
        <v>2.72702</v>
      </c>
      <c r="T196" s="91">
        <f t="shared" si="111"/>
        <v>2.7280000000000002</v>
      </c>
      <c r="U196" s="91">
        <f t="shared" si="111"/>
        <v>2.7246100000000002</v>
      </c>
      <c r="V196" s="91">
        <f t="shared" si="111"/>
        <v>2.7447400000000002</v>
      </c>
      <c r="W196" s="91">
        <f t="shared" si="111"/>
        <v>2.7015600000000002</v>
      </c>
      <c r="X196" s="91">
        <f t="shared" si="111"/>
        <v>2.5878899999999998</v>
      </c>
      <c r="Y196" s="91">
        <f t="shared" si="111"/>
        <v>2.6392600000000002</v>
      </c>
      <c r="Z196" s="91">
        <f t="shared" si="111"/>
        <v>2.4709699999999999</v>
      </c>
      <c r="AA196" s="91">
        <f t="shared" si="111"/>
        <v>2.2179600000000002</v>
      </c>
    </row>
    <row r="197" spans="1:27" ht="12.75" hidden="1" customHeight="1" outlineLevel="1" x14ac:dyDescent="0.3">
      <c r="A197" s="99" t="s">
        <v>2600</v>
      </c>
      <c r="B197" s="63" t="s">
        <v>238</v>
      </c>
      <c r="C197" s="43" t="s">
        <v>79</v>
      </c>
      <c r="D197" s="44">
        <v>1322.11</v>
      </c>
      <c r="E197" s="44">
        <v>1200.04</v>
      </c>
      <c r="F197" s="44">
        <v>1033.8399999999999</v>
      </c>
      <c r="G197" s="44">
        <v>882.8</v>
      </c>
      <c r="H197" s="44">
        <v>9.3000000000000007</v>
      </c>
      <c r="I197" s="44">
        <v>33.799999999999997</v>
      </c>
      <c r="J197" s="44">
        <v>854.86</v>
      </c>
      <c r="K197" s="44">
        <v>1252.58</v>
      </c>
      <c r="L197" s="44">
        <v>1671.96</v>
      </c>
      <c r="M197" s="44">
        <v>1959.31</v>
      </c>
      <c r="N197" s="44">
        <v>2114.79</v>
      </c>
      <c r="O197" s="44">
        <v>2173.9699999999998</v>
      </c>
      <c r="P197" s="44">
        <v>2181.94</v>
      </c>
      <c r="Q197" s="44">
        <v>2243.04</v>
      </c>
      <c r="R197" s="44">
        <v>2246.9</v>
      </c>
      <c r="S197" s="44">
        <v>2134.7199999999998</v>
      </c>
      <c r="T197" s="44">
        <v>2135.6999999999998</v>
      </c>
      <c r="U197" s="44">
        <v>2132.31</v>
      </c>
      <c r="V197" s="44">
        <v>2152.44</v>
      </c>
      <c r="W197" s="44">
        <v>2109.2600000000002</v>
      </c>
      <c r="X197" s="44">
        <v>1995.59</v>
      </c>
      <c r="Y197" s="44">
        <v>2046.96</v>
      </c>
      <c r="Z197" s="44">
        <v>1878.67</v>
      </c>
      <c r="AA197" s="44">
        <v>1625.66</v>
      </c>
    </row>
    <row r="198" spans="1:27" ht="12.75" hidden="1" customHeight="1" outlineLevel="1" x14ac:dyDescent="0.3">
      <c r="A198" s="99" t="s">
        <v>2601</v>
      </c>
      <c r="B198" s="63" t="s">
        <v>90</v>
      </c>
      <c r="C198" s="43" t="s">
        <v>79</v>
      </c>
      <c r="D198" s="44">
        <f>$D$168</f>
        <v>123.41</v>
      </c>
      <c r="E198" s="44">
        <f>$D$168</f>
        <v>123.41</v>
      </c>
      <c r="F198" s="44">
        <f t="shared" ref="F198:AA198" si="112">$D$168</f>
        <v>123.41</v>
      </c>
      <c r="G198" s="44">
        <f t="shared" si="112"/>
        <v>123.41</v>
      </c>
      <c r="H198" s="44">
        <f t="shared" si="112"/>
        <v>123.41</v>
      </c>
      <c r="I198" s="44">
        <f t="shared" si="112"/>
        <v>123.41</v>
      </c>
      <c r="J198" s="44">
        <f t="shared" si="112"/>
        <v>123.41</v>
      </c>
      <c r="K198" s="44">
        <f t="shared" si="112"/>
        <v>123.41</v>
      </c>
      <c r="L198" s="44">
        <f t="shared" si="112"/>
        <v>123.41</v>
      </c>
      <c r="M198" s="44">
        <f t="shared" si="112"/>
        <v>123.41</v>
      </c>
      <c r="N198" s="44">
        <f t="shared" si="112"/>
        <v>123.41</v>
      </c>
      <c r="O198" s="44">
        <f t="shared" si="112"/>
        <v>123.41</v>
      </c>
      <c r="P198" s="44">
        <f t="shared" si="112"/>
        <v>123.41</v>
      </c>
      <c r="Q198" s="44">
        <f t="shared" si="112"/>
        <v>123.41</v>
      </c>
      <c r="R198" s="44">
        <f t="shared" si="112"/>
        <v>123.41</v>
      </c>
      <c r="S198" s="44">
        <f t="shared" si="112"/>
        <v>123.41</v>
      </c>
      <c r="T198" s="44">
        <f t="shared" si="112"/>
        <v>123.41</v>
      </c>
      <c r="U198" s="44">
        <f t="shared" si="112"/>
        <v>123.41</v>
      </c>
      <c r="V198" s="44">
        <f t="shared" si="112"/>
        <v>123.41</v>
      </c>
      <c r="W198" s="44">
        <f t="shared" si="112"/>
        <v>123.41</v>
      </c>
      <c r="X198" s="44">
        <f t="shared" si="112"/>
        <v>123.41</v>
      </c>
      <c r="Y198" s="44">
        <f t="shared" si="112"/>
        <v>123.41</v>
      </c>
      <c r="Z198" s="44">
        <f t="shared" si="112"/>
        <v>123.41</v>
      </c>
      <c r="AA198" s="44">
        <f t="shared" si="112"/>
        <v>123.41</v>
      </c>
    </row>
    <row r="199" spans="1:27" ht="12.75" hidden="1" customHeight="1" outlineLevel="1" x14ac:dyDescent="0.3">
      <c r="A199" s="99" t="s">
        <v>2602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2603</v>
      </c>
      <c r="B200" s="63" t="s">
        <v>81</v>
      </c>
      <c r="C200" s="43" t="s">
        <v>79</v>
      </c>
      <c r="D200" s="44">
        <f>$D$11</f>
        <v>464.08</v>
      </c>
      <c r="E200" s="44">
        <f t="shared" ref="E200:AA200" si="113">$D$11</f>
        <v>464.08</v>
      </c>
      <c r="F200" s="44">
        <f t="shared" si="113"/>
        <v>464.08</v>
      </c>
      <c r="G200" s="44">
        <f t="shared" si="113"/>
        <v>464.08</v>
      </c>
      <c r="H200" s="44">
        <f t="shared" si="113"/>
        <v>464.08</v>
      </c>
      <c r="I200" s="44">
        <f t="shared" si="113"/>
        <v>464.08</v>
      </c>
      <c r="J200" s="44">
        <f t="shared" si="113"/>
        <v>464.08</v>
      </c>
      <c r="K200" s="44">
        <f t="shared" si="113"/>
        <v>464.08</v>
      </c>
      <c r="L200" s="44">
        <f t="shared" si="113"/>
        <v>464.08</v>
      </c>
      <c r="M200" s="44">
        <f t="shared" si="113"/>
        <v>464.08</v>
      </c>
      <c r="N200" s="44">
        <f t="shared" si="113"/>
        <v>464.08</v>
      </c>
      <c r="O200" s="44">
        <f t="shared" si="113"/>
        <v>464.08</v>
      </c>
      <c r="P200" s="44">
        <f t="shared" si="113"/>
        <v>464.08</v>
      </c>
      <c r="Q200" s="44">
        <f t="shared" si="113"/>
        <v>464.08</v>
      </c>
      <c r="R200" s="44">
        <f t="shared" si="113"/>
        <v>464.08</v>
      </c>
      <c r="S200" s="44">
        <f t="shared" si="113"/>
        <v>464.08</v>
      </c>
      <c r="T200" s="44">
        <f t="shared" si="113"/>
        <v>464.08</v>
      </c>
      <c r="U200" s="44">
        <f t="shared" si="113"/>
        <v>464.08</v>
      </c>
      <c r="V200" s="44">
        <f t="shared" si="113"/>
        <v>464.08</v>
      </c>
      <c r="W200" s="44">
        <f t="shared" si="113"/>
        <v>464.08</v>
      </c>
      <c r="X200" s="44">
        <f t="shared" si="113"/>
        <v>464.08</v>
      </c>
      <c r="Y200" s="44">
        <f t="shared" si="113"/>
        <v>464.08</v>
      </c>
      <c r="Z200" s="44">
        <f t="shared" si="113"/>
        <v>464.08</v>
      </c>
      <c r="AA200" s="44">
        <f t="shared" si="113"/>
        <v>464.08</v>
      </c>
    </row>
    <row r="201" spans="1:27" ht="12.75" customHeight="1" collapsed="1" x14ac:dyDescent="0.3">
      <c r="A201" s="98" t="s">
        <v>2604</v>
      </c>
      <c r="B201" s="28" t="str">
        <f>"08"&amp;"."&amp;$B$801&amp;"."&amp;$B$802</f>
        <v>08.07.2024</v>
      </c>
      <c r="C201" s="90" t="s">
        <v>76</v>
      </c>
      <c r="D201" s="91">
        <f>ROUND(((D202+D203+D205+D204)/1000),5)</f>
        <v>1.8601700000000001</v>
      </c>
      <c r="E201" s="91">
        <f>ROUND(((E202+E203+E205+E204)/1000),5)</f>
        <v>1.7537</v>
      </c>
      <c r="F201" s="91">
        <f>ROUND(((F202+F203+F205+F204)/1000),5)</f>
        <v>1.5822099999999999</v>
      </c>
      <c r="G201" s="91">
        <f t="shared" ref="G201:AA201" si="114">ROUND(((G202+G203+G205+G204)/1000),5)</f>
        <v>1.3735299999999999</v>
      </c>
      <c r="H201" s="91">
        <f t="shared" si="114"/>
        <v>0.76963999999999999</v>
      </c>
      <c r="I201" s="91">
        <f t="shared" si="114"/>
        <v>1.6877800000000001</v>
      </c>
      <c r="J201" s="91">
        <f t="shared" si="114"/>
        <v>1.80545</v>
      </c>
      <c r="K201" s="91">
        <f t="shared" si="114"/>
        <v>2.2499600000000002</v>
      </c>
      <c r="L201" s="91">
        <f t="shared" si="114"/>
        <v>2.6270600000000002</v>
      </c>
      <c r="M201" s="91">
        <f t="shared" si="114"/>
        <v>2.9011499999999999</v>
      </c>
      <c r="N201" s="91">
        <f t="shared" si="114"/>
        <v>2.9721700000000002</v>
      </c>
      <c r="O201" s="91">
        <f t="shared" si="114"/>
        <v>2.9864099999999998</v>
      </c>
      <c r="P201" s="91">
        <f t="shared" si="114"/>
        <v>3.0125299999999999</v>
      </c>
      <c r="Q201" s="91">
        <f t="shared" si="114"/>
        <v>3.1365799999999999</v>
      </c>
      <c r="R201" s="91">
        <f t="shared" si="114"/>
        <v>3.1378499999999998</v>
      </c>
      <c r="S201" s="91">
        <f t="shared" si="114"/>
        <v>3.2123599999999999</v>
      </c>
      <c r="T201" s="91">
        <f t="shared" si="114"/>
        <v>3.1053299999999999</v>
      </c>
      <c r="U201" s="91">
        <f t="shared" si="114"/>
        <v>3.0557500000000002</v>
      </c>
      <c r="V201" s="91">
        <f t="shared" si="114"/>
        <v>2.9936799999999999</v>
      </c>
      <c r="W201" s="91">
        <f t="shared" si="114"/>
        <v>2.88124</v>
      </c>
      <c r="X201" s="91">
        <f t="shared" si="114"/>
        <v>2.7110799999999999</v>
      </c>
      <c r="Y201" s="91">
        <f t="shared" si="114"/>
        <v>2.6810800000000001</v>
      </c>
      <c r="Z201" s="91">
        <f t="shared" si="114"/>
        <v>2.4048500000000002</v>
      </c>
      <c r="AA201" s="91">
        <f t="shared" si="114"/>
        <v>2.1491500000000001</v>
      </c>
    </row>
    <row r="202" spans="1:27" ht="12.75" hidden="1" customHeight="1" outlineLevel="1" x14ac:dyDescent="0.3">
      <c r="A202" s="99" t="s">
        <v>2605</v>
      </c>
      <c r="B202" s="63" t="s">
        <v>238</v>
      </c>
      <c r="C202" s="43" t="s">
        <v>79</v>
      </c>
      <c r="D202" s="44">
        <v>1267.8699999999999</v>
      </c>
      <c r="E202" s="44">
        <v>1161.4000000000001</v>
      </c>
      <c r="F202" s="44">
        <v>989.91</v>
      </c>
      <c r="G202" s="44">
        <v>781.23</v>
      </c>
      <c r="H202" s="44">
        <v>177.34</v>
      </c>
      <c r="I202" s="44">
        <v>1095.48</v>
      </c>
      <c r="J202" s="44">
        <v>1213.1500000000001</v>
      </c>
      <c r="K202" s="44">
        <v>1657.66</v>
      </c>
      <c r="L202" s="44">
        <v>2034.76</v>
      </c>
      <c r="M202" s="44">
        <v>2308.85</v>
      </c>
      <c r="N202" s="44">
        <v>2379.87</v>
      </c>
      <c r="O202" s="44">
        <v>2394.11</v>
      </c>
      <c r="P202" s="44">
        <v>2420.23</v>
      </c>
      <c r="Q202" s="44">
        <v>2544.2800000000002</v>
      </c>
      <c r="R202" s="44">
        <v>2545.5500000000002</v>
      </c>
      <c r="S202" s="44">
        <v>2620.06</v>
      </c>
      <c r="T202" s="44">
        <v>2513.0300000000002</v>
      </c>
      <c r="U202" s="44">
        <v>2463.4499999999998</v>
      </c>
      <c r="V202" s="44">
        <v>2401.38</v>
      </c>
      <c r="W202" s="44">
        <v>2288.94</v>
      </c>
      <c r="X202" s="44">
        <v>2118.7800000000002</v>
      </c>
      <c r="Y202" s="44">
        <v>2088.7800000000002</v>
      </c>
      <c r="Z202" s="44">
        <v>1812.55</v>
      </c>
      <c r="AA202" s="44">
        <v>1556.85</v>
      </c>
    </row>
    <row r="203" spans="1:27" ht="12.75" hidden="1" customHeight="1" outlineLevel="1" x14ac:dyDescent="0.3">
      <c r="A203" s="99" t="s">
        <v>2606</v>
      </c>
      <c r="B203" s="63" t="s">
        <v>90</v>
      </c>
      <c r="C203" s="43" t="s">
        <v>79</v>
      </c>
      <c r="D203" s="44">
        <f>$D$168</f>
        <v>123.41</v>
      </c>
      <c r="E203" s="44">
        <f>$D$168</f>
        <v>123.41</v>
      </c>
      <c r="F203" s="44">
        <f t="shared" ref="F203:AA203" si="115">$D$168</f>
        <v>123.41</v>
      </c>
      <c r="G203" s="44">
        <f t="shared" si="115"/>
        <v>123.41</v>
      </c>
      <c r="H203" s="44">
        <f t="shared" si="115"/>
        <v>123.41</v>
      </c>
      <c r="I203" s="44">
        <f t="shared" si="115"/>
        <v>123.41</v>
      </c>
      <c r="J203" s="44">
        <f t="shared" si="115"/>
        <v>123.41</v>
      </c>
      <c r="K203" s="44">
        <f t="shared" si="115"/>
        <v>123.41</v>
      </c>
      <c r="L203" s="44">
        <f t="shared" si="115"/>
        <v>123.41</v>
      </c>
      <c r="M203" s="44">
        <f t="shared" si="115"/>
        <v>123.41</v>
      </c>
      <c r="N203" s="44">
        <f t="shared" si="115"/>
        <v>123.41</v>
      </c>
      <c r="O203" s="44">
        <f t="shared" si="115"/>
        <v>123.41</v>
      </c>
      <c r="P203" s="44">
        <f t="shared" si="115"/>
        <v>123.41</v>
      </c>
      <c r="Q203" s="44">
        <f t="shared" si="115"/>
        <v>123.41</v>
      </c>
      <c r="R203" s="44">
        <f t="shared" si="115"/>
        <v>123.41</v>
      </c>
      <c r="S203" s="44">
        <f t="shared" si="115"/>
        <v>123.41</v>
      </c>
      <c r="T203" s="44">
        <f t="shared" si="115"/>
        <v>123.41</v>
      </c>
      <c r="U203" s="44">
        <f t="shared" si="115"/>
        <v>123.41</v>
      </c>
      <c r="V203" s="44">
        <f t="shared" si="115"/>
        <v>123.41</v>
      </c>
      <c r="W203" s="44">
        <f t="shared" si="115"/>
        <v>123.41</v>
      </c>
      <c r="X203" s="44">
        <f t="shared" si="115"/>
        <v>123.41</v>
      </c>
      <c r="Y203" s="44">
        <f t="shared" si="115"/>
        <v>123.41</v>
      </c>
      <c r="Z203" s="44">
        <f t="shared" si="115"/>
        <v>123.41</v>
      </c>
      <c r="AA203" s="44">
        <f t="shared" si="115"/>
        <v>123.41</v>
      </c>
    </row>
    <row r="204" spans="1:27" ht="12.75" hidden="1" customHeight="1" outlineLevel="1" x14ac:dyDescent="0.3">
      <c r="A204" s="99" t="s">
        <v>2607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2608</v>
      </c>
      <c r="B205" s="63" t="s">
        <v>81</v>
      </c>
      <c r="C205" s="43" t="s">
        <v>79</v>
      </c>
      <c r="D205" s="44">
        <f>$D$11</f>
        <v>464.08</v>
      </c>
      <c r="E205" s="44">
        <f t="shared" ref="E205:AA205" si="116">$D$11</f>
        <v>464.08</v>
      </c>
      <c r="F205" s="44">
        <f t="shared" si="116"/>
        <v>464.08</v>
      </c>
      <c r="G205" s="44">
        <f t="shared" si="116"/>
        <v>464.08</v>
      </c>
      <c r="H205" s="44">
        <f t="shared" si="116"/>
        <v>464.08</v>
      </c>
      <c r="I205" s="44">
        <f t="shared" si="116"/>
        <v>464.08</v>
      </c>
      <c r="J205" s="44">
        <f t="shared" si="116"/>
        <v>464.08</v>
      </c>
      <c r="K205" s="44">
        <f t="shared" si="116"/>
        <v>464.08</v>
      </c>
      <c r="L205" s="44">
        <f t="shared" si="116"/>
        <v>464.08</v>
      </c>
      <c r="M205" s="44">
        <f t="shared" si="116"/>
        <v>464.08</v>
      </c>
      <c r="N205" s="44">
        <f t="shared" si="116"/>
        <v>464.08</v>
      </c>
      <c r="O205" s="44">
        <f t="shared" si="116"/>
        <v>464.08</v>
      </c>
      <c r="P205" s="44">
        <f t="shared" si="116"/>
        <v>464.08</v>
      </c>
      <c r="Q205" s="44">
        <f t="shared" si="116"/>
        <v>464.08</v>
      </c>
      <c r="R205" s="44">
        <f t="shared" si="116"/>
        <v>464.08</v>
      </c>
      <c r="S205" s="44">
        <f t="shared" si="116"/>
        <v>464.08</v>
      </c>
      <c r="T205" s="44">
        <f t="shared" si="116"/>
        <v>464.08</v>
      </c>
      <c r="U205" s="44">
        <f t="shared" si="116"/>
        <v>464.08</v>
      </c>
      <c r="V205" s="44">
        <f t="shared" si="116"/>
        <v>464.08</v>
      </c>
      <c r="W205" s="44">
        <f t="shared" si="116"/>
        <v>464.08</v>
      </c>
      <c r="X205" s="44">
        <f t="shared" si="116"/>
        <v>464.08</v>
      </c>
      <c r="Y205" s="44">
        <f t="shared" si="116"/>
        <v>464.08</v>
      </c>
      <c r="Z205" s="44">
        <f t="shared" si="116"/>
        <v>464.08</v>
      </c>
      <c r="AA205" s="44">
        <f t="shared" si="116"/>
        <v>464.08</v>
      </c>
    </row>
    <row r="206" spans="1:27" ht="12.75" customHeight="1" collapsed="1" x14ac:dyDescent="0.3">
      <c r="A206" s="98" t="s">
        <v>2609</v>
      </c>
      <c r="B206" s="28" t="str">
        <f>"09"&amp;"."&amp;$B$801&amp;"."&amp;$B$802</f>
        <v>09.07.2024</v>
      </c>
      <c r="C206" s="90" t="s">
        <v>76</v>
      </c>
      <c r="D206" s="91">
        <f>ROUND(((D207+D208+D210+D209)/1000),5)</f>
        <v>1.8093699999999999</v>
      </c>
      <c r="E206" s="91">
        <f>ROUND(((E207+E208+E210+E209)/1000),5)</f>
        <v>1.6463399999999999</v>
      </c>
      <c r="F206" s="91">
        <f>ROUND(((F207+F208+F210+F209)/1000),5)</f>
        <v>1.4709000000000001</v>
      </c>
      <c r="G206" s="91">
        <f t="shared" ref="G206:AA206" si="117">ROUND(((G207+G208+G210+G209)/1000),5)</f>
        <v>1.0831500000000001</v>
      </c>
      <c r="H206" s="91">
        <f t="shared" si="117"/>
        <v>0.78090999999999999</v>
      </c>
      <c r="I206" s="91">
        <f t="shared" si="117"/>
        <v>1.6067400000000001</v>
      </c>
      <c r="J206" s="91">
        <f t="shared" si="117"/>
        <v>1.7652699999999999</v>
      </c>
      <c r="K206" s="91">
        <f t="shared" si="117"/>
        <v>2.0653000000000001</v>
      </c>
      <c r="L206" s="91">
        <f t="shared" si="117"/>
        <v>2.46089</v>
      </c>
      <c r="M206" s="91">
        <f t="shared" si="117"/>
        <v>2.76512</v>
      </c>
      <c r="N206" s="91">
        <f t="shared" si="117"/>
        <v>2.8394699999999999</v>
      </c>
      <c r="O206" s="91">
        <f t="shared" si="117"/>
        <v>2.9042300000000001</v>
      </c>
      <c r="P206" s="91">
        <f t="shared" si="117"/>
        <v>3.0838800000000002</v>
      </c>
      <c r="Q206" s="91">
        <f t="shared" si="117"/>
        <v>2.9628100000000002</v>
      </c>
      <c r="R206" s="91">
        <f t="shared" si="117"/>
        <v>2.99315</v>
      </c>
      <c r="S206" s="91">
        <f t="shared" si="117"/>
        <v>3.11456</v>
      </c>
      <c r="T206" s="91">
        <f t="shared" si="117"/>
        <v>2.9881500000000001</v>
      </c>
      <c r="U206" s="91">
        <f t="shared" si="117"/>
        <v>2.9797400000000001</v>
      </c>
      <c r="V206" s="91">
        <f t="shared" si="117"/>
        <v>2.7244600000000001</v>
      </c>
      <c r="W206" s="91">
        <f t="shared" si="117"/>
        <v>2.7284700000000002</v>
      </c>
      <c r="X206" s="91">
        <f t="shared" si="117"/>
        <v>2.6114799999999998</v>
      </c>
      <c r="Y206" s="91">
        <f t="shared" si="117"/>
        <v>2.5863</v>
      </c>
      <c r="Z206" s="91">
        <f t="shared" si="117"/>
        <v>2.3694799999999998</v>
      </c>
      <c r="AA206" s="91">
        <f t="shared" si="117"/>
        <v>2.0184500000000001</v>
      </c>
    </row>
    <row r="207" spans="1:27" ht="12.75" hidden="1" customHeight="1" outlineLevel="1" x14ac:dyDescent="0.3">
      <c r="A207" s="99" t="s">
        <v>2610</v>
      </c>
      <c r="B207" s="63" t="s">
        <v>238</v>
      </c>
      <c r="C207" s="43" t="s">
        <v>79</v>
      </c>
      <c r="D207" s="44">
        <v>1217.07</v>
      </c>
      <c r="E207" s="44">
        <v>1054.04</v>
      </c>
      <c r="F207" s="44">
        <v>878.6</v>
      </c>
      <c r="G207" s="44">
        <v>490.85</v>
      </c>
      <c r="H207" s="44">
        <v>188.61</v>
      </c>
      <c r="I207" s="44">
        <v>1014.44</v>
      </c>
      <c r="J207" s="44">
        <v>1172.97</v>
      </c>
      <c r="K207" s="44">
        <v>1473</v>
      </c>
      <c r="L207" s="44">
        <v>1868.59</v>
      </c>
      <c r="M207" s="44">
        <v>2172.8200000000002</v>
      </c>
      <c r="N207" s="44">
        <v>2247.17</v>
      </c>
      <c r="O207" s="44">
        <v>2311.9299999999998</v>
      </c>
      <c r="P207" s="44">
        <v>2491.58</v>
      </c>
      <c r="Q207" s="44">
        <v>2370.5100000000002</v>
      </c>
      <c r="R207" s="44">
        <v>2400.85</v>
      </c>
      <c r="S207" s="44">
        <v>2522.2600000000002</v>
      </c>
      <c r="T207" s="44">
        <v>2395.85</v>
      </c>
      <c r="U207" s="44">
        <v>2387.44</v>
      </c>
      <c r="V207" s="44">
        <v>2132.16</v>
      </c>
      <c r="W207" s="44">
        <v>2136.17</v>
      </c>
      <c r="X207" s="44">
        <v>2019.18</v>
      </c>
      <c r="Y207" s="44">
        <v>1994</v>
      </c>
      <c r="Z207" s="44">
        <v>1777.18</v>
      </c>
      <c r="AA207" s="44">
        <v>1426.15</v>
      </c>
    </row>
    <row r="208" spans="1:27" ht="12.75" hidden="1" customHeight="1" outlineLevel="1" x14ac:dyDescent="0.3">
      <c r="A208" s="99" t="s">
        <v>2611</v>
      </c>
      <c r="B208" s="63" t="s">
        <v>90</v>
      </c>
      <c r="C208" s="43" t="s">
        <v>79</v>
      </c>
      <c r="D208" s="44">
        <f>$D$168</f>
        <v>123.41</v>
      </c>
      <c r="E208" s="44">
        <f>$D$168</f>
        <v>123.41</v>
      </c>
      <c r="F208" s="44">
        <f t="shared" ref="F208:AA208" si="118">$D$168</f>
        <v>123.41</v>
      </c>
      <c r="G208" s="44">
        <f t="shared" si="118"/>
        <v>123.41</v>
      </c>
      <c r="H208" s="44">
        <f t="shared" si="118"/>
        <v>123.41</v>
      </c>
      <c r="I208" s="44">
        <f t="shared" si="118"/>
        <v>123.41</v>
      </c>
      <c r="J208" s="44">
        <f t="shared" si="118"/>
        <v>123.41</v>
      </c>
      <c r="K208" s="44">
        <f t="shared" si="118"/>
        <v>123.41</v>
      </c>
      <c r="L208" s="44">
        <f t="shared" si="118"/>
        <v>123.41</v>
      </c>
      <c r="M208" s="44">
        <f t="shared" si="118"/>
        <v>123.41</v>
      </c>
      <c r="N208" s="44">
        <f t="shared" si="118"/>
        <v>123.41</v>
      </c>
      <c r="O208" s="44">
        <f t="shared" si="118"/>
        <v>123.41</v>
      </c>
      <c r="P208" s="44">
        <f t="shared" si="118"/>
        <v>123.41</v>
      </c>
      <c r="Q208" s="44">
        <f t="shared" si="118"/>
        <v>123.41</v>
      </c>
      <c r="R208" s="44">
        <f t="shared" si="118"/>
        <v>123.41</v>
      </c>
      <c r="S208" s="44">
        <f t="shared" si="118"/>
        <v>123.41</v>
      </c>
      <c r="T208" s="44">
        <f t="shared" si="118"/>
        <v>123.41</v>
      </c>
      <c r="U208" s="44">
        <f t="shared" si="118"/>
        <v>123.41</v>
      </c>
      <c r="V208" s="44">
        <f t="shared" si="118"/>
        <v>123.41</v>
      </c>
      <c r="W208" s="44">
        <f t="shared" si="118"/>
        <v>123.41</v>
      </c>
      <c r="X208" s="44">
        <f t="shared" si="118"/>
        <v>123.41</v>
      </c>
      <c r="Y208" s="44">
        <f t="shared" si="118"/>
        <v>123.41</v>
      </c>
      <c r="Z208" s="44">
        <f t="shared" si="118"/>
        <v>123.41</v>
      </c>
      <c r="AA208" s="44">
        <f t="shared" si="118"/>
        <v>123.41</v>
      </c>
    </row>
    <row r="209" spans="1:27" ht="12.75" hidden="1" customHeight="1" outlineLevel="1" x14ac:dyDescent="0.3">
      <c r="A209" s="99" t="s">
        <v>2612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2613</v>
      </c>
      <c r="B210" s="63" t="s">
        <v>81</v>
      </c>
      <c r="C210" s="43" t="s">
        <v>79</v>
      </c>
      <c r="D210" s="44">
        <f>$D$11</f>
        <v>464.08</v>
      </c>
      <c r="E210" s="44">
        <f t="shared" ref="E210:AA210" si="119">$D$11</f>
        <v>464.08</v>
      </c>
      <c r="F210" s="44">
        <f t="shared" si="119"/>
        <v>464.08</v>
      </c>
      <c r="G210" s="44">
        <f t="shared" si="119"/>
        <v>464.08</v>
      </c>
      <c r="H210" s="44">
        <f t="shared" si="119"/>
        <v>464.08</v>
      </c>
      <c r="I210" s="44">
        <f t="shared" si="119"/>
        <v>464.08</v>
      </c>
      <c r="J210" s="44">
        <f t="shared" si="119"/>
        <v>464.08</v>
      </c>
      <c r="K210" s="44">
        <f t="shared" si="119"/>
        <v>464.08</v>
      </c>
      <c r="L210" s="44">
        <f t="shared" si="119"/>
        <v>464.08</v>
      </c>
      <c r="M210" s="44">
        <f t="shared" si="119"/>
        <v>464.08</v>
      </c>
      <c r="N210" s="44">
        <f t="shared" si="119"/>
        <v>464.08</v>
      </c>
      <c r="O210" s="44">
        <f t="shared" si="119"/>
        <v>464.08</v>
      </c>
      <c r="P210" s="44">
        <f t="shared" si="119"/>
        <v>464.08</v>
      </c>
      <c r="Q210" s="44">
        <f t="shared" si="119"/>
        <v>464.08</v>
      </c>
      <c r="R210" s="44">
        <f t="shared" si="119"/>
        <v>464.08</v>
      </c>
      <c r="S210" s="44">
        <f t="shared" si="119"/>
        <v>464.08</v>
      </c>
      <c r="T210" s="44">
        <f t="shared" si="119"/>
        <v>464.08</v>
      </c>
      <c r="U210" s="44">
        <f t="shared" si="119"/>
        <v>464.08</v>
      </c>
      <c r="V210" s="44">
        <f t="shared" si="119"/>
        <v>464.08</v>
      </c>
      <c r="W210" s="44">
        <f t="shared" si="119"/>
        <v>464.08</v>
      </c>
      <c r="X210" s="44">
        <f t="shared" si="119"/>
        <v>464.08</v>
      </c>
      <c r="Y210" s="44">
        <f t="shared" si="119"/>
        <v>464.08</v>
      </c>
      <c r="Z210" s="44">
        <f t="shared" si="119"/>
        <v>464.08</v>
      </c>
      <c r="AA210" s="44">
        <f t="shared" si="119"/>
        <v>464.08</v>
      </c>
    </row>
    <row r="211" spans="1:27" ht="12.75" customHeight="1" collapsed="1" x14ac:dyDescent="0.3">
      <c r="A211" s="98" t="s">
        <v>2614</v>
      </c>
      <c r="B211" s="28" t="str">
        <f>"10"&amp;"."&amp;$B$801&amp;"."&amp;$B$802</f>
        <v>10.07.2024</v>
      </c>
      <c r="C211" s="90" t="s">
        <v>76</v>
      </c>
      <c r="D211" s="91">
        <f>ROUND(((D212+D213+D215+D214)/1000),5)</f>
        <v>1.83778</v>
      </c>
      <c r="E211" s="91">
        <f>ROUND(((E212+E213+E215+E214)/1000),5)</f>
        <v>1.6833800000000001</v>
      </c>
      <c r="F211" s="91">
        <f>ROUND(((F212+F213+F215+F214)/1000),5)</f>
        <v>1.51431</v>
      </c>
      <c r="G211" s="91">
        <f t="shared" ref="G211:AA211" si="120">ROUND(((G212+G213+G215+G214)/1000),5)</f>
        <v>1.0962499999999999</v>
      </c>
      <c r="H211" s="91">
        <f t="shared" si="120"/>
        <v>0.78649000000000002</v>
      </c>
      <c r="I211" s="91">
        <f t="shared" si="120"/>
        <v>1.6673199999999999</v>
      </c>
      <c r="J211" s="91">
        <f t="shared" si="120"/>
        <v>1.8498699999999999</v>
      </c>
      <c r="K211" s="91">
        <f t="shared" si="120"/>
        <v>2.1654300000000002</v>
      </c>
      <c r="L211" s="91">
        <f t="shared" si="120"/>
        <v>2.44807</v>
      </c>
      <c r="M211" s="91">
        <f t="shared" si="120"/>
        <v>2.8542800000000002</v>
      </c>
      <c r="N211" s="91">
        <f t="shared" si="120"/>
        <v>2.7686199999999999</v>
      </c>
      <c r="O211" s="91">
        <f t="shared" si="120"/>
        <v>2.7959299999999998</v>
      </c>
      <c r="P211" s="91">
        <f t="shared" si="120"/>
        <v>2.7845</v>
      </c>
      <c r="Q211" s="91">
        <f t="shared" si="120"/>
        <v>2.9461400000000002</v>
      </c>
      <c r="R211" s="91">
        <f t="shared" si="120"/>
        <v>2.9557899999999999</v>
      </c>
      <c r="S211" s="91">
        <f t="shared" si="120"/>
        <v>2.99091</v>
      </c>
      <c r="T211" s="91">
        <f t="shared" si="120"/>
        <v>2.97838</v>
      </c>
      <c r="U211" s="91">
        <f t="shared" si="120"/>
        <v>2.9516</v>
      </c>
      <c r="V211" s="91">
        <f t="shared" si="120"/>
        <v>2.76973</v>
      </c>
      <c r="W211" s="91">
        <f t="shared" si="120"/>
        <v>2.5553599999999999</v>
      </c>
      <c r="X211" s="91">
        <f t="shared" si="120"/>
        <v>2.5956600000000001</v>
      </c>
      <c r="Y211" s="91">
        <f t="shared" si="120"/>
        <v>2.5623900000000002</v>
      </c>
      <c r="Z211" s="91">
        <f t="shared" si="120"/>
        <v>2.4118900000000001</v>
      </c>
      <c r="AA211" s="91">
        <f t="shared" si="120"/>
        <v>2.18161</v>
      </c>
    </row>
    <row r="212" spans="1:27" ht="12.75" hidden="1" customHeight="1" outlineLevel="1" x14ac:dyDescent="0.3">
      <c r="A212" s="99" t="s">
        <v>2615</v>
      </c>
      <c r="B212" s="63" t="s">
        <v>238</v>
      </c>
      <c r="C212" s="43" t="s">
        <v>79</v>
      </c>
      <c r="D212" s="44">
        <v>1245.48</v>
      </c>
      <c r="E212" s="44">
        <v>1091.08</v>
      </c>
      <c r="F212" s="44">
        <v>922.01</v>
      </c>
      <c r="G212" s="44">
        <v>503.95</v>
      </c>
      <c r="H212" s="44">
        <v>194.19</v>
      </c>
      <c r="I212" s="44">
        <v>1075.02</v>
      </c>
      <c r="J212" s="44">
        <v>1257.57</v>
      </c>
      <c r="K212" s="44">
        <v>1573.13</v>
      </c>
      <c r="L212" s="44">
        <v>1855.77</v>
      </c>
      <c r="M212" s="44">
        <v>2261.98</v>
      </c>
      <c r="N212" s="44">
        <v>2176.3200000000002</v>
      </c>
      <c r="O212" s="44">
        <v>2203.63</v>
      </c>
      <c r="P212" s="44">
        <v>2192.1999999999998</v>
      </c>
      <c r="Q212" s="44">
        <v>2353.84</v>
      </c>
      <c r="R212" s="44">
        <v>2363.4899999999998</v>
      </c>
      <c r="S212" s="44">
        <v>2398.61</v>
      </c>
      <c r="T212" s="44">
        <v>2386.08</v>
      </c>
      <c r="U212" s="44">
        <v>2359.3000000000002</v>
      </c>
      <c r="V212" s="44">
        <v>2177.4299999999998</v>
      </c>
      <c r="W212" s="44">
        <v>1963.06</v>
      </c>
      <c r="X212" s="44">
        <v>2003.36</v>
      </c>
      <c r="Y212" s="44">
        <v>1970.09</v>
      </c>
      <c r="Z212" s="44">
        <v>1819.59</v>
      </c>
      <c r="AA212" s="44">
        <v>1589.31</v>
      </c>
    </row>
    <row r="213" spans="1:27" ht="12.75" hidden="1" customHeight="1" outlineLevel="1" x14ac:dyDescent="0.3">
      <c r="A213" s="99" t="s">
        <v>2616</v>
      </c>
      <c r="B213" s="63" t="s">
        <v>90</v>
      </c>
      <c r="C213" s="43" t="s">
        <v>79</v>
      </c>
      <c r="D213" s="44">
        <f>$D$168</f>
        <v>123.41</v>
      </c>
      <c r="E213" s="44">
        <f>$D$168</f>
        <v>123.41</v>
      </c>
      <c r="F213" s="44">
        <f t="shared" ref="F213:AA213" si="121">$D$168</f>
        <v>123.41</v>
      </c>
      <c r="G213" s="44">
        <f t="shared" si="121"/>
        <v>123.41</v>
      </c>
      <c r="H213" s="44">
        <f t="shared" si="121"/>
        <v>123.41</v>
      </c>
      <c r="I213" s="44">
        <f t="shared" si="121"/>
        <v>123.41</v>
      </c>
      <c r="J213" s="44">
        <f t="shared" si="121"/>
        <v>123.41</v>
      </c>
      <c r="K213" s="44">
        <f t="shared" si="121"/>
        <v>123.41</v>
      </c>
      <c r="L213" s="44">
        <f t="shared" si="121"/>
        <v>123.41</v>
      </c>
      <c r="M213" s="44">
        <f t="shared" si="121"/>
        <v>123.41</v>
      </c>
      <c r="N213" s="44">
        <f t="shared" si="121"/>
        <v>123.41</v>
      </c>
      <c r="O213" s="44">
        <f t="shared" si="121"/>
        <v>123.41</v>
      </c>
      <c r="P213" s="44">
        <f t="shared" si="121"/>
        <v>123.41</v>
      </c>
      <c r="Q213" s="44">
        <f t="shared" si="121"/>
        <v>123.41</v>
      </c>
      <c r="R213" s="44">
        <f t="shared" si="121"/>
        <v>123.41</v>
      </c>
      <c r="S213" s="44">
        <f t="shared" si="121"/>
        <v>123.41</v>
      </c>
      <c r="T213" s="44">
        <f t="shared" si="121"/>
        <v>123.41</v>
      </c>
      <c r="U213" s="44">
        <f t="shared" si="121"/>
        <v>123.41</v>
      </c>
      <c r="V213" s="44">
        <f t="shared" si="121"/>
        <v>123.41</v>
      </c>
      <c r="W213" s="44">
        <f t="shared" si="121"/>
        <v>123.41</v>
      </c>
      <c r="X213" s="44">
        <f t="shared" si="121"/>
        <v>123.41</v>
      </c>
      <c r="Y213" s="44">
        <f t="shared" si="121"/>
        <v>123.41</v>
      </c>
      <c r="Z213" s="44">
        <f t="shared" si="121"/>
        <v>123.41</v>
      </c>
      <c r="AA213" s="44">
        <f t="shared" si="121"/>
        <v>123.41</v>
      </c>
    </row>
    <row r="214" spans="1:27" ht="12.75" hidden="1" customHeight="1" outlineLevel="1" x14ac:dyDescent="0.3">
      <c r="A214" s="99" t="s">
        <v>2617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2618</v>
      </c>
      <c r="B215" s="63" t="s">
        <v>81</v>
      </c>
      <c r="C215" s="43" t="s">
        <v>79</v>
      </c>
      <c r="D215" s="44">
        <f>$D$11</f>
        <v>464.08</v>
      </c>
      <c r="E215" s="44">
        <f t="shared" ref="E215:AA215" si="122">$D$11</f>
        <v>464.08</v>
      </c>
      <c r="F215" s="44">
        <f t="shared" si="122"/>
        <v>464.08</v>
      </c>
      <c r="G215" s="44">
        <f t="shared" si="122"/>
        <v>464.08</v>
      </c>
      <c r="H215" s="44">
        <f t="shared" si="122"/>
        <v>464.08</v>
      </c>
      <c r="I215" s="44">
        <f t="shared" si="122"/>
        <v>464.08</v>
      </c>
      <c r="J215" s="44">
        <f t="shared" si="122"/>
        <v>464.08</v>
      </c>
      <c r="K215" s="44">
        <f t="shared" si="122"/>
        <v>464.08</v>
      </c>
      <c r="L215" s="44">
        <f t="shared" si="122"/>
        <v>464.08</v>
      </c>
      <c r="M215" s="44">
        <f t="shared" si="122"/>
        <v>464.08</v>
      </c>
      <c r="N215" s="44">
        <f t="shared" si="122"/>
        <v>464.08</v>
      </c>
      <c r="O215" s="44">
        <f t="shared" si="122"/>
        <v>464.08</v>
      </c>
      <c r="P215" s="44">
        <f t="shared" si="122"/>
        <v>464.08</v>
      </c>
      <c r="Q215" s="44">
        <f t="shared" si="122"/>
        <v>464.08</v>
      </c>
      <c r="R215" s="44">
        <f t="shared" si="122"/>
        <v>464.08</v>
      </c>
      <c r="S215" s="44">
        <f t="shared" si="122"/>
        <v>464.08</v>
      </c>
      <c r="T215" s="44">
        <f t="shared" si="122"/>
        <v>464.08</v>
      </c>
      <c r="U215" s="44">
        <f t="shared" si="122"/>
        <v>464.08</v>
      </c>
      <c r="V215" s="44">
        <f t="shared" si="122"/>
        <v>464.08</v>
      </c>
      <c r="W215" s="44">
        <f t="shared" si="122"/>
        <v>464.08</v>
      </c>
      <c r="X215" s="44">
        <f t="shared" si="122"/>
        <v>464.08</v>
      </c>
      <c r="Y215" s="44">
        <f t="shared" si="122"/>
        <v>464.08</v>
      </c>
      <c r="Z215" s="44">
        <f t="shared" si="122"/>
        <v>464.08</v>
      </c>
      <c r="AA215" s="44">
        <f t="shared" si="122"/>
        <v>464.08</v>
      </c>
    </row>
    <row r="216" spans="1:27" ht="12.75" customHeight="1" collapsed="1" x14ac:dyDescent="0.3">
      <c r="A216" s="98" t="s">
        <v>2619</v>
      </c>
      <c r="B216" s="28" t="str">
        <f>"11"&amp;"."&amp;$B$801&amp;"."&amp;$B$802</f>
        <v>11.07.2024</v>
      </c>
      <c r="C216" s="90" t="s">
        <v>76</v>
      </c>
      <c r="D216" s="91">
        <f>ROUND(((D217+D218+D220+D219)/1000),5)</f>
        <v>1.87483</v>
      </c>
      <c r="E216" s="91">
        <f>ROUND(((E217+E218+E220+E219)/1000),5)</f>
        <v>1.8408199999999999</v>
      </c>
      <c r="F216" s="91">
        <f>ROUND(((F217+F218+F220+F219)/1000),5)</f>
        <v>1.65663</v>
      </c>
      <c r="G216" s="91">
        <f t="shared" ref="G216:AA216" si="123">ROUND(((G217+G218+G220+G219)/1000),5)</f>
        <v>1.52762</v>
      </c>
      <c r="H216" s="91">
        <f t="shared" si="123"/>
        <v>1.6224000000000001</v>
      </c>
      <c r="I216" s="91">
        <f t="shared" si="123"/>
        <v>1.7769600000000001</v>
      </c>
      <c r="J216" s="91">
        <f t="shared" si="123"/>
        <v>1.8247500000000001</v>
      </c>
      <c r="K216" s="91">
        <f t="shared" si="123"/>
        <v>2.2831100000000002</v>
      </c>
      <c r="L216" s="91">
        <f t="shared" si="123"/>
        <v>2.5790600000000001</v>
      </c>
      <c r="M216" s="91">
        <f t="shared" si="123"/>
        <v>2.87819</v>
      </c>
      <c r="N216" s="91">
        <f t="shared" si="123"/>
        <v>3.1395</v>
      </c>
      <c r="O216" s="91">
        <f t="shared" si="123"/>
        <v>3.2463199999999999</v>
      </c>
      <c r="P216" s="91">
        <f t="shared" si="123"/>
        <v>3.2439900000000002</v>
      </c>
      <c r="Q216" s="91">
        <f t="shared" si="123"/>
        <v>3.2936100000000001</v>
      </c>
      <c r="R216" s="91">
        <f t="shared" si="123"/>
        <v>3.3003800000000001</v>
      </c>
      <c r="S216" s="91">
        <f t="shared" si="123"/>
        <v>3.1687099999999999</v>
      </c>
      <c r="T216" s="91">
        <f t="shared" si="123"/>
        <v>3.1045500000000001</v>
      </c>
      <c r="U216" s="91">
        <f t="shared" si="123"/>
        <v>3.05341</v>
      </c>
      <c r="V216" s="91">
        <f t="shared" si="123"/>
        <v>3.07287</v>
      </c>
      <c r="W216" s="91">
        <f t="shared" si="123"/>
        <v>2.9527999999999999</v>
      </c>
      <c r="X216" s="91">
        <f t="shared" si="123"/>
        <v>2.8021699999999998</v>
      </c>
      <c r="Y216" s="91">
        <f t="shared" si="123"/>
        <v>2.74194</v>
      </c>
      <c r="Z216" s="91">
        <f t="shared" si="123"/>
        <v>2.4815999999999998</v>
      </c>
      <c r="AA216" s="91">
        <f t="shared" si="123"/>
        <v>2.3834499999999998</v>
      </c>
    </row>
    <row r="217" spans="1:27" ht="12.75" hidden="1" customHeight="1" outlineLevel="1" x14ac:dyDescent="0.3">
      <c r="A217" s="99" t="s">
        <v>2620</v>
      </c>
      <c r="B217" s="63" t="s">
        <v>238</v>
      </c>
      <c r="C217" s="43" t="s">
        <v>79</v>
      </c>
      <c r="D217" s="44">
        <v>1282.53</v>
      </c>
      <c r="E217" s="44">
        <v>1248.52</v>
      </c>
      <c r="F217" s="44">
        <v>1064.33</v>
      </c>
      <c r="G217" s="44">
        <v>935.32</v>
      </c>
      <c r="H217" s="44">
        <v>1030.0999999999999</v>
      </c>
      <c r="I217" s="44">
        <v>1184.6600000000001</v>
      </c>
      <c r="J217" s="44">
        <v>1232.45</v>
      </c>
      <c r="K217" s="44">
        <v>1690.81</v>
      </c>
      <c r="L217" s="44">
        <v>1986.76</v>
      </c>
      <c r="M217" s="44">
        <v>2285.89</v>
      </c>
      <c r="N217" s="44">
        <v>2547.1999999999998</v>
      </c>
      <c r="O217" s="44">
        <v>2654.02</v>
      </c>
      <c r="P217" s="44">
        <v>2651.69</v>
      </c>
      <c r="Q217" s="44">
        <v>2701.31</v>
      </c>
      <c r="R217" s="44">
        <v>2708.08</v>
      </c>
      <c r="S217" s="44">
        <v>2576.41</v>
      </c>
      <c r="T217" s="44">
        <v>2512.25</v>
      </c>
      <c r="U217" s="44">
        <v>2461.11</v>
      </c>
      <c r="V217" s="44">
        <v>2480.5700000000002</v>
      </c>
      <c r="W217" s="44">
        <v>2360.5</v>
      </c>
      <c r="X217" s="44">
        <v>2209.87</v>
      </c>
      <c r="Y217" s="44">
        <v>2149.64</v>
      </c>
      <c r="Z217" s="44">
        <v>1889.3</v>
      </c>
      <c r="AA217" s="44">
        <v>1791.15</v>
      </c>
    </row>
    <row r="218" spans="1:27" ht="12.75" hidden="1" customHeight="1" outlineLevel="1" x14ac:dyDescent="0.3">
      <c r="A218" s="99" t="s">
        <v>2621</v>
      </c>
      <c r="B218" s="63" t="s">
        <v>90</v>
      </c>
      <c r="C218" s="43" t="s">
        <v>79</v>
      </c>
      <c r="D218" s="44">
        <f>$D$168</f>
        <v>123.41</v>
      </c>
      <c r="E218" s="44">
        <f>$D$168</f>
        <v>123.41</v>
      </c>
      <c r="F218" s="44">
        <f t="shared" ref="F218:AA218" si="124">$D$168</f>
        <v>123.41</v>
      </c>
      <c r="G218" s="44">
        <f t="shared" si="124"/>
        <v>123.41</v>
      </c>
      <c r="H218" s="44">
        <f t="shared" si="124"/>
        <v>123.41</v>
      </c>
      <c r="I218" s="44">
        <f t="shared" si="124"/>
        <v>123.41</v>
      </c>
      <c r="J218" s="44">
        <f t="shared" si="124"/>
        <v>123.41</v>
      </c>
      <c r="K218" s="44">
        <f t="shared" si="124"/>
        <v>123.41</v>
      </c>
      <c r="L218" s="44">
        <f t="shared" si="124"/>
        <v>123.41</v>
      </c>
      <c r="M218" s="44">
        <f t="shared" si="124"/>
        <v>123.41</v>
      </c>
      <c r="N218" s="44">
        <f t="shared" si="124"/>
        <v>123.41</v>
      </c>
      <c r="O218" s="44">
        <f t="shared" si="124"/>
        <v>123.41</v>
      </c>
      <c r="P218" s="44">
        <f t="shared" si="124"/>
        <v>123.41</v>
      </c>
      <c r="Q218" s="44">
        <f t="shared" si="124"/>
        <v>123.41</v>
      </c>
      <c r="R218" s="44">
        <f t="shared" si="124"/>
        <v>123.41</v>
      </c>
      <c r="S218" s="44">
        <f t="shared" si="124"/>
        <v>123.41</v>
      </c>
      <c r="T218" s="44">
        <f t="shared" si="124"/>
        <v>123.41</v>
      </c>
      <c r="U218" s="44">
        <f t="shared" si="124"/>
        <v>123.41</v>
      </c>
      <c r="V218" s="44">
        <f t="shared" si="124"/>
        <v>123.41</v>
      </c>
      <c r="W218" s="44">
        <f t="shared" si="124"/>
        <v>123.41</v>
      </c>
      <c r="X218" s="44">
        <f t="shared" si="124"/>
        <v>123.41</v>
      </c>
      <c r="Y218" s="44">
        <f t="shared" si="124"/>
        <v>123.41</v>
      </c>
      <c r="Z218" s="44">
        <f t="shared" si="124"/>
        <v>123.41</v>
      </c>
      <c r="AA218" s="44">
        <f t="shared" si="124"/>
        <v>123.41</v>
      </c>
    </row>
    <row r="219" spans="1:27" ht="12.75" hidden="1" customHeight="1" outlineLevel="1" x14ac:dyDescent="0.3">
      <c r="A219" s="99" t="s">
        <v>2622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2623</v>
      </c>
      <c r="B220" s="63" t="s">
        <v>81</v>
      </c>
      <c r="C220" s="43" t="s">
        <v>79</v>
      </c>
      <c r="D220" s="44">
        <f>$D$11</f>
        <v>464.08</v>
      </c>
      <c r="E220" s="44">
        <f t="shared" ref="E220:AA220" si="125">$D$11</f>
        <v>464.08</v>
      </c>
      <c r="F220" s="44">
        <f t="shared" si="125"/>
        <v>464.08</v>
      </c>
      <c r="G220" s="44">
        <f t="shared" si="125"/>
        <v>464.08</v>
      </c>
      <c r="H220" s="44">
        <f t="shared" si="125"/>
        <v>464.08</v>
      </c>
      <c r="I220" s="44">
        <f t="shared" si="125"/>
        <v>464.08</v>
      </c>
      <c r="J220" s="44">
        <f t="shared" si="125"/>
        <v>464.08</v>
      </c>
      <c r="K220" s="44">
        <f t="shared" si="125"/>
        <v>464.08</v>
      </c>
      <c r="L220" s="44">
        <f t="shared" si="125"/>
        <v>464.08</v>
      </c>
      <c r="M220" s="44">
        <f t="shared" si="125"/>
        <v>464.08</v>
      </c>
      <c r="N220" s="44">
        <f t="shared" si="125"/>
        <v>464.08</v>
      </c>
      <c r="O220" s="44">
        <f t="shared" si="125"/>
        <v>464.08</v>
      </c>
      <c r="P220" s="44">
        <f t="shared" si="125"/>
        <v>464.08</v>
      </c>
      <c r="Q220" s="44">
        <f t="shared" si="125"/>
        <v>464.08</v>
      </c>
      <c r="R220" s="44">
        <f t="shared" si="125"/>
        <v>464.08</v>
      </c>
      <c r="S220" s="44">
        <f t="shared" si="125"/>
        <v>464.08</v>
      </c>
      <c r="T220" s="44">
        <f t="shared" si="125"/>
        <v>464.08</v>
      </c>
      <c r="U220" s="44">
        <f t="shared" si="125"/>
        <v>464.08</v>
      </c>
      <c r="V220" s="44">
        <f t="shared" si="125"/>
        <v>464.08</v>
      </c>
      <c r="W220" s="44">
        <f t="shared" si="125"/>
        <v>464.08</v>
      </c>
      <c r="X220" s="44">
        <f t="shared" si="125"/>
        <v>464.08</v>
      </c>
      <c r="Y220" s="44">
        <f t="shared" si="125"/>
        <v>464.08</v>
      </c>
      <c r="Z220" s="44">
        <f t="shared" si="125"/>
        <v>464.08</v>
      </c>
      <c r="AA220" s="44">
        <f t="shared" si="125"/>
        <v>464.08</v>
      </c>
    </row>
    <row r="221" spans="1:27" ht="12.75" customHeight="1" collapsed="1" x14ac:dyDescent="0.3">
      <c r="A221" s="98" t="s">
        <v>2624</v>
      </c>
      <c r="B221" s="28" t="str">
        <f>"12"&amp;"."&amp;$B$801&amp;"."&amp;$B$802</f>
        <v>12.07.2024</v>
      </c>
      <c r="C221" s="90" t="s">
        <v>76</v>
      </c>
      <c r="D221" s="91">
        <f>ROUND(((D222+D223+D225+D224)/1000),5)</f>
        <v>1.89391</v>
      </c>
      <c r="E221" s="91">
        <f>ROUND(((E222+E223+E225+E224)/1000),5)</f>
        <v>1.8195600000000001</v>
      </c>
      <c r="F221" s="91">
        <f>ROUND(((F222+F223+F225+F224)/1000),5)</f>
        <v>1.7438899999999999</v>
      </c>
      <c r="G221" s="91">
        <f t="shared" ref="G221:AA221" si="126">ROUND(((G222+G223+G225+G224)/1000),5)</f>
        <v>1.54975</v>
      </c>
      <c r="H221" s="91">
        <f t="shared" si="126"/>
        <v>1.5497399999999999</v>
      </c>
      <c r="I221" s="91">
        <f t="shared" si="126"/>
        <v>1.7913699999999999</v>
      </c>
      <c r="J221" s="91">
        <f t="shared" si="126"/>
        <v>1.79169</v>
      </c>
      <c r="K221" s="91">
        <f t="shared" si="126"/>
        <v>2.2331599999999998</v>
      </c>
      <c r="L221" s="91">
        <f t="shared" si="126"/>
        <v>2.5709599999999999</v>
      </c>
      <c r="M221" s="91">
        <f t="shared" si="126"/>
        <v>2.8924300000000001</v>
      </c>
      <c r="N221" s="91">
        <f t="shared" si="126"/>
        <v>2.9416899999999999</v>
      </c>
      <c r="O221" s="91">
        <f t="shared" si="126"/>
        <v>2.9944899999999999</v>
      </c>
      <c r="P221" s="91">
        <f t="shared" si="126"/>
        <v>2.9890599999999998</v>
      </c>
      <c r="Q221" s="91">
        <f t="shared" si="126"/>
        <v>3.00861</v>
      </c>
      <c r="R221" s="91">
        <f t="shared" si="126"/>
        <v>2.9387799999999999</v>
      </c>
      <c r="S221" s="91">
        <f t="shared" si="126"/>
        <v>2.9982899999999999</v>
      </c>
      <c r="T221" s="91">
        <f t="shared" si="126"/>
        <v>2.9702899999999999</v>
      </c>
      <c r="U221" s="91">
        <f t="shared" si="126"/>
        <v>2.8528899999999999</v>
      </c>
      <c r="V221" s="91">
        <f t="shared" si="126"/>
        <v>2.8276599999999998</v>
      </c>
      <c r="W221" s="91">
        <f t="shared" si="126"/>
        <v>2.7454800000000001</v>
      </c>
      <c r="X221" s="91">
        <f t="shared" si="126"/>
        <v>2.7387000000000001</v>
      </c>
      <c r="Y221" s="91">
        <f t="shared" si="126"/>
        <v>2.7801</v>
      </c>
      <c r="Z221" s="91">
        <f t="shared" si="126"/>
        <v>2.61653</v>
      </c>
      <c r="AA221" s="91">
        <f t="shared" si="126"/>
        <v>2.3963199999999998</v>
      </c>
    </row>
    <row r="222" spans="1:27" ht="12.75" hidden="1" customHeight="1" outlineLevel="1" x14ac:dyDescent="0.3">
      <c r="A222" s="99" t="s">
        <v>2625</v>
      </c>
      <c r="B222" s="63" t="s">
        <v>238</v>
      </c>
      <c r="C222" s="43" t="s">
        <v>79</v>
      </c>
      <c r="D222" s="44">
        <v>1301.6099999999999</v>
      </c>
      <c r="E222" s="44">
        <v>1227.26</v>
      </c>
      <c r="F222" s="44">
        <v>1151.5899999999999</v>
      </c>
      <c r="G222" s="44">
        <v>957.45</v>
      </c>
      <c r="H222" s="44">
        <v>957.44</v>
      </c>
      <c r="I222" s="44">
        <v>1199.07</v>
      </c>
      <c r="J222" s="44">
        <v>1199.3900000000001</v>
      </c>
      <c r="K222" s="44">
        <v>1640.86</v>
      </c>
      <c r="L222" s="44">
        <v>1978.66</v>
      </c>
      <c r="M222" s="44">
        <v>2300.13</v>
      </c>
      <c r="N222" s="44">
        <v>2349.39</v>
      </c>
      <c r="O222" s="44">
        <v>2402.19</v>
      </c>
      <c r="P222" s="44">
        <v>2396.7600000000002</v>
      </c>
      <c r="Q222" s="44">
        <v>2416.31</v>
      </c>
      <c r="R222" s="44">
        <v>2346.48</v>
      </c>
      <c r="S222" s="44">
        <v>2405.9899999999998</v>
      </c>
      <c r="T222" s="44">
        <v>2377.9899999999998</v>
      </c>
      <c r="U222" s="44">
        <v>2260.59</v>
      </c>
      <c r="V222" s="44">
        <v>2235.36</v>
      </c>
      <c r="W222" s="44">
        <v>2153.1799999999998</v>
      </c>
      <c r="X222" s="44">
        <v>2146.4</v>
      </c>
      <c r="Y222" s="44">
        <v>2187.8000000000002</v>
      </c>
      <c r="Z222" s="44">
        <v>2024.23</v>
      </c>
      <c r="AA222" s="44">
        <v>1804.02</v>
      </c>
    </row>
    <row r="223" spans="1:27" ht="12.75" hidden="1" customHeight="1" outlineLevel="1" x14ac:dyDescent="0.3">
      <c r="A223" s="99" t="s">
        <v>2626</v>
      </c>
      <c r="B223" s="63" t="s">
        <v>90</v>
      </c>
      <c r="C223" s="43" t="s">
        <v>79</v>
      </c>
      <c r="D223" s="44">
        <f>$D$168</f>
        <v>123.41</v>
      </c>
      <c r="E223" s="44">
        <f>$D$168</f>
        <v>123.41</v>
      </c>
      <c r="F223" s="44">
        <f t="shared" ref="F223:AA223" si="127">$D$168</f>
        <v>123.41</v>
      </c>
      <c r="G223" s="44">
        <f t="shared" si="127"/>
        <v>123.41</v>
      </c>
      <c r="H223" s="44">
        <f t="shared" si="127"/>
        <v>123.41</v>
      </c>
      <c r="I223" s="44">
        <f t="shared" si="127"/>
        <v>123.41</v>
      </c>
      <c r="J223" s="44">
        <f t="shared" si="127"/>
        <v>123.41</v>
      </c>
      <c r="K223" s="44">
        <f t="shared" si="127"/>
        <v>123.41</v>
      </c>
      <c r="L223" s="44">
        <f t="shared" si="127"/>
        <v>123.41</v>
      </c>
      <c r="M223" s="44">
        <f t="shared" si="127"/>
        <v>123.41</v>
      </c>
      <c r="N223" s="44">
        <f t="shared" si="127"/>
        <v>123.41</v>
      </c>
      <c r="O223" s="44">
        <f t="shared" si="127"/>
        <v>123.41</v>
      </c>
      <c r="P223" s="44">
        <f t="shared" si="127"/>
        <v>123.41</v>
      </c>
      <c r="Q223" s="44">
        <f t="shared" si="127"/>
        <v>123.41</v>
      </c>
      <c r="R223" s="44">
        <f t="shared" si="127"/>
        <v>123.41</v>
      </c>
      <c r="S223" s="44">
        <f t="shared" si="127"/>
        <v>123.41</v>
      </c>
      <c r="T223" s="44">
        <f t="shared" si="127"/>
        <v>123.41</v>
      </c>
      <c r="U223" s="44">
        <f t="shared" si="127"/>
        <v>123.41</v>
      </c>
      <c r="V223" s="44">
        <f t="shared" si="127"/>
        <v>123.41</v>
      </c>
      <c r="W223" s="44">
        <f t="shared" si="127"/>
        <v>123.41</v>
      </c>
      <c r="X223" s="44">
        <f t="shared" si="127"/>
        <v>123.41</v>
      </c>
      <c r="Y223" s="44">
        <f t="shared" si="127"/>
        <v>123.41</v>
      </c>
      <c r="Z223" s="44">
        <f t="shared" si="127"/>
        <v>123.41</v>
      </c>
      <c r="AA223" s="44">
        <f t="shared" si="127"/>
        <v>123.41</v>
      </c>
    </row>
    <row r="224" spans="1:27" ht="12.75" hidden="1" customHeight="1" outlineLevel="1" x14ac:dyDescent="0.3">
      <c r="A224" s="99" t="s">
        <v>2627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2628</v>
      </c>
      <c r="B225" s="63" t="s">
        <v>81</v>
      </c>
      <c r="C225" s="43" t="s">
        <v>79</v>
      </c>
      <c r="D225" s="44">
        <f>$D$11</f>
        <v>464.08</v>
      </c>
      <c r="E225" s="44">
        <f t="shared" ref="E225:AA225" si="128">$D$11</f>
        <v>464.08</v>
      </c>
      <c r="F225" s="44">
        <f t="shared" si="128"/>
        <v>464.08</v>
      </c>
      <c r="G225" s="44">
        <f t="shared" si="128"/>
        <v>464.08</v>
      </c>
      <c r="H225" s="44">
        <f t="shared" si="128"/>
        <v>464.08</v>
      </c>
      <c r="I225" s="44">
        <f t="shared" si="128"/>
        <v>464.08</v>
      </c>
      <c r="J225" s="44">
        <f t="shared" si="128"/>
        <v>464.08</v>
      </c>
      <c r="K225" s="44">
        <f t="shared" si="128"/>
        <v>464.08</v>
      </c>
      <c r="L225" s="44">
        <f t="shared" si="128"/>
        <v>464.08</v>
      </c>
      <c r="M225" s="44">
        <f t="shared" si="128"/>
        <v>464.08</v>
      </c>
      <c r="N225" s="44">
        <f t="shared" si="128"/>
        <v>464.08</v>
      </c>
      <c r="O225" s="44">
        <f t="shared" si="128"/>
        <v>464.08</v>
      </c>
      <c r="P225" s="44">
        <f t="shared" si="128"/>
        <v>464.08</v>
      </c>
      <c r="Q225" s="44">
        <f t="shared" si="128"/>
        <v>464.08</v>
      </c>
      <c r="R225" s="44">
        <f t="shared" si="128"/>
        <v>464.08</v>
      </c>
      <c r="S225" s="44">
        <f t="shared" si="128"/>
        <v>464.08</v>
      </c>
      <c r="T225" s="44">
        <f t="shared" si="128"/>
        <v>464.08</v>
      </c>
      <c r="U225" s="44">
        <f t="shared" si="128"/>
        <v>464.08</v>
      </c>
      <c r="V225" s="44">
        <f t="shared" si="128"/>
        <v>464.08</v>
      </c>
      <c r="W225" s="44">
        <f t="shared" si="128"/>
        <v>464.08</v>
      </c>
      <c r="X225" s="44">
        <f t="shared" si="128"/>
        <v>464.08</v>
      </c>
      <c r="Y225" s="44">
        <f t="shared" si="128"/>
        <v>464.08</v>
      </c>
      <c r="Z225" s="44">
        <f t="shared" si="128"/>
        <v>464.08</v>
      </c>
      <c r="AA225" s="44">
        <f t="shared" si="128"/>
        <v>464.08</v>
      </c>
    </row>
    <row r="226" spans="1:27" ht="12.75" customHeight="1" collapsed="1" x14ac:dyDescent="0.3">
      <c r="A226" s="98" t="s">
        <v>2629</v>
      </c>
      <c r="B226" s="28" t="str">
        <f>"13"&amp;"."&amp;$B$801&amp;"."&amp;$B$802</f>
        <v>13.07.2024</v>
      </c>
      <c r="C226" s="90" t="s">
        <v>76</v>
      </c>
      <c r="D226" s="91">
        <f>ROUND(((D227+D228+D230+D229)/1000),5)</f>
        <v>2.0409099999999998</v>
      </c>
      <c r="E226" s="91">
        <f>ROUND(((E227+E228+E230+E229)/1000),5)</f>
        <v>1.83104</v>
      </c>
      <c r="F226" s="91">
        <f>ROUND(((F227+F228+F230+F229)/1000),5)</f>
        <v>1.7628299999999999</v>
      </c>
      <c r="G226" s="91">
        <f t="shared" ref="G226:AA226" si="129">ROUND(((G227+G228+G230+G229)/1000),5)</f>
        <v>1.59778</v>
      </c>
      <c r="H226" s="91">
        <f t="shared" si="129"/>
        <v>1.3486</v>
      </c>
      <c r="I226" s="91">
        <f t="shared" si="129"/>
        <v>1.4071800000000001</v>
      </c>
      <c r="J226" s="91">
        <f t="shared" si="129"/>
        <v>1.50932</v>
      </c>
      <c r="K226" s="91">
        <f t="shared" si="129"/>
        <v>1.95678</v>
      </c>
      <c r="L226" s="91">
        <f t="shared" si="129"/>
        <v>2.33596</v>
      </c>
      <c r="M226" s="91">
        <f t="shared" si="129"/>
        <v>2.5928599999999999</v>
      </c>
      <c r="N226" s="91">
        <f t="shared" si="129"/>
        <v>2.7227899999999998</v>
      </c>
      <c r="O226" s="91">
        <f t="shared" si="129"/>
        <v>2.82748</v>
      </c>
      <c r="P226" s="91">
        <f t="shared" si="129"/>
        <v>2.8697300000000001</v>
      </c>
      <c r="Q226" s="91">
        <f t="shared" si="129"/>
        <v>2.8081299999999998</v>
      </c>
      <c r="R226" s="91">
        <f t="shared" si="129"/>
        <v>2.80945</v>
      </c>
      <c r="S226" s="91">
        <f t="shared" si="129"/>
        <v>2.8499099999999999</v>
      </c>
      <c r="T226" s="91">
        <f t="shared" si="129"/>
        <v>2.84246</v>
      </c>
      <c r="U226" s="91">
        <f t="shared" si="129"/>
        <v>2.82429</v>
      </c>
      <c r="V226" s="91">
        <f t="shared" si="129"/>
        <v>2.7364999999999999</v>
      </c>
      <c r="W226" s="91">
        <f t="shared" si="129"/>
        <v>2.62758</v>
      </c>
      <c r="X226" s="91">
        <f t="shared" si="129"/>
        <v>2.5895899999999998</v>
      </c>
      <c r="Y226" s="91">
        <f t="shared" si="129"/>
        <v>2.4950199999999998</v>
      </c>
      <c r="Z226" s="91">
        <f t="shared" si="129"/>
        <v>2.2728799999999998</v>
      </c>
      <c r="AA226" s="91">
        <f t="shared" si="129"/>
        <v>2.28573</v>
      </c>
    </row>
    <row r="227" spans="1:27" ht="12.75" hidden="1" customHeight="1" outlineLevel="1" x14ac:dyDescent="0.3">
      <c r="A227" s="99" t="s">
        <v>2630</v>
      </c>
      <c r="B227" s="63" t="s">
        <v>238</v>
      </c>
      <c r="C227" s="43" t="s">
        <v>79</v>
      </c>
      <c r="D227" s="44">
        <v>1448.61</v>
      </c>
      <c r="E227" s="44">
        <v>1238.74</v>
      </c>
      <c r="F227" s="44">
        <v>1170.53</v>
      </c>
      <c r="G227" s="44">
        <v>1005.48</v>
      </c>
      <c r="H227" s="44">
        <v>756.3</v>
      </c>
      <c r="I227" s="44">
        <v>814.88</v>
      </c>
      <c r="J227" s="44">
        <v>917.02</v>
      </c>
      <c r="K227" s="44">
        <v>1364.48</v>
      </c>
      <c r="L227" s="44">
        <v>1743.66</v>
      </c>
      <c r="M227" s="44">
        <v>2000.56</v>
      </c>
      <c r="N227" s="44">
        <v>2130.4899999999998</v>
      </c>
      <c r="O227" s="44">
        <v>2235.1799999999998</v>
      </c>
      <c r="P227" s="44">
        <v>2277.4299999999998</v>
      </c>
      <c r="Q227" s="44">
        <v>2215.83</v>
      </c>
      <c r="R227" s="44">
        <v>2217.15</v>
      </c>
      <c r="S227" s="44">
        <v>2257.61</v>
      </c>
      <c r="T227" s="44">
        <v>2250.16</v>
      </c>
      <c r="U227" s="44">
        <v>2231.9899999999998</v>
      </c>
      <c r="V227" s="44">
        <v>2144.1999999999998</v>
      </c>
      <c r="W227" s="44">
        <v>2035.28</v>
      </c>
      <c r="X227" s="44">
        <v>1997.29</v>
      </c>
      <c r="Y227" s="44">
        <v>1902.72</v>
      </c>
      <c r="Z227" s="44">
        <v>1680.58</v>
      </c>
      <c r="AA227" s="44">
        <v>1693.43</v>
      </c>
    </row>
    <row r="228" spans="1:27" ht="12.75" hidden="1" customHeight="1" outlineLevel="1" x14ac:dyDescent="0.3">
      <c r="A228" s="99" t="s">
        <v>2631</v>
      </c>
      <c r="B228" s="63" t="s">
        <v>90</v>
      </c>
      <c r="C228" s="43" t="s">
        <v>79</v>
      </c>
      <c r="D228" s="44">
        <f>$D$168</f>
        <v>123.41</v>
      </c>
      <c r="E228" s="44">
        <f>$D$168</f>
        <v>123.41</v>
      </c>
      <c r="F228" s="44">
        <f t="shared" ref="F228:AA228" si="130">$D$168</f>
        <v>123.41</v>
      </c>
      <c r="G228" s="44">
        <f t="shared" si="130"/>
        <v>123.41</v>
      </c>
      <c r="H228" s="44">
        <f t="shared" si="130"/>
        <v>123.41</v>
      </c>
      <c r="I228" s="44">
        <f t="shared" si="130"/>
        <v>123.41</v>
      </c>
      <c r="J228" s="44">
        <f t="shared" si="130"/>
        <v>123.41</v>
      </c>
      <c r="K228" s="44">
        <f t="shared" si="130"/>
        <v>123.41</v>
      </c>
      <c r="L228" s="44">
        <f t="shared" si="130"/>
        <v>123.41</v>
      </c>
      <c r="M228" s="44">
        <f t="shared" si="130"/>
        <v>123.41</v>
      </c>
      <c r="N228" s="44">
        <f t="shared" si="130"/>
        <v>123.41</v>
      </c>
      <c r="O228" s="44">
        <f t="shared" si="130"/>
        <v>123.41</v>
      </c>
      <c r="P228" s="44">
        <f t="shared" si="130"/>
        <v>123.41</v>
      </c>
      <c r="Q228" s="44">
        <f t="shared" si="130"/>
        <v>123.41</v>
      </c>
      <c r="R228" s="44">
        <f t="shared" si="130"/>
        <v>123.41</v>
      </c>
      <c r="S228" s="44">
        <f t="shared" si="130"/>
        <v>123.41</v>
      </c>
      <c r="T228" s="44">
        <f t="shared" si="130"/>
        <v>123.41</v>
      </c>
      <c r="U228" s="44">
        <f t="shared" si="130"/>
        <v>123.41</v>
      </c>
      <c r="V228" s="44">
        <f t="shared" si="130"/>
        <v>123.41</v>
      </c>
      <c r="W228" s="44">
        <f t="shared" si="130"/>
        <v>123.41</v>
      </c>
      <c r="X228" s="44">
        <f t="shared" si="130"/>
        <v>123.41</v>
      </c>
      <c r="Y228" s="44">
        <f t="shared" si="130"/>
        <v>123.41</v>
      </c>
      <c r="Z228" s="44">
        <f t="shared" si="130"/>
        <v>123.41</v>
      </c>
      <c r="AA228" s="44">
        <f t="shared" si="130"/>
        <v>123.41</v>
      </c>
    </row>
    <row r="229" spans="1:27" ht="12.75" hidden="1" customHeight="1" outlineLevel="1" x14ac:dyDescent="0.3">
      <c r="A229" s="99" t="s">
        <v>2632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2633</v>
      </c>
      <c r="B230" s="63" t="s">
        <v>81</v>
      </c>
      <c r="C230" s="43" t="s">
        <v>79</v>
      </c>
      <c r="D230" s="44">
        <f>$D$11</f>
        <v>464.08</v>
      </c>
      <c r="E230" s="44">
        <f t="shared" ref="E230:AA230" si="131">$D$11</f>
        <v>464.08</v>
      </c>
      <c r="F230" s="44">
        <f t="shared" si="131"/>
        <v>464.08</v>
      </c>
      <c r="G230" s="44">
        <f t="shared" si="131"/>
        <v>464.08</v>
      </c>
      <c r="H230" s="44">
        <f t="shared" si="131"/>
        <v>464.08</v>
      </c>
      <c r="I230" s="44">
        <f t="shared" si="131"/>
        <v>464.08</v>
      </c>
      <c r="J230" s="44">
        <f t="shared" si="131"/>
        <v>464.08</v>
      </c>
      <c r="K230" s="44">
        <f t="shared" si="131"/>
        <v>464.08</v>
      </c>
      <c r="L230" s="44">
        <f t="shared" si="131"/>
        <v>464.08</v>
      </c>
      <c r="M230" s="44">
        <f t="shared" si="131"/>
        <v>464.08</v>
      </c>
      <c r="N230" s="44">
        <f t="shared" si="131"/>
        <v>464.08</v>
      </c>
      <c r="O230" s="44">
        <f t="shared" si="131"/>
        <v>464.08</v>
      </c>
      <c r="P230" s="44">
        <f t="shared" si="131"/>
        <v>464.08</v>
      </c>
      <c r="Q230" s="44">
        <f t="shared" si="131"/>
        <v>464.08</v>
      </c>
      <c r="R230" s="44">
        <f t="shared" si="131"/>
        <v>464.08</v>
      </c>
      <c r="S230" s="44">
        <f t="shared" si="131"/>
        <v>464.08</v>
      </c>
      <c r="T230" s="44">
        <f t="shared" si="131"/>
        <v>464.08</v>
      </c>
      <c r="U230" s="44">
        <f t="shared" si="131"/>
        <v>464.08</v>
      </c>
      <c r="V230" s="44">
        <f t="shared" si="131"/>
        <v>464.08</v>
      </c>
      <c r="W230" s="44">
        <f t="shared" si="131"/>
        <v>464.08</v>
      </c>
      <c r="X230" s="44">
        <f t="shared" si="131"/>
        <v>464.08</v>
      </c>
      <c r="Y230" s="44">
        <f t="shared" si="131"/>
        <v>464.08</v>
      </c>
      <c r="Z230" s="44">
        <f t="shared" si="131"/>
        <v>464.08</v>
      </c>
      <c r="AA230" s="44">
        <f t="shared" si="131"/>
        <v>464.08</v>
      </c>
    </row>
    <row r="231" spans="1:27" ht="12.75" customHeight="1" collapsed="1" x14ac:dyDescent="0.3">
      <c r="A231" s="98" t="s">
        <v>2634</v>
      </c>
      <c r="B231" s="28" t="str">
        <f>"14"&amp;"."&amp;$B$801&amp;"."&amp;$B$802</f>
        <v>14.07.2024</v>
      </c>
      <c r="C231" s="90" t="s">
        <v>76</v>
      </c>
      <c r="D231" s="91">
        <f>ROUND(((D232+D233+D235+D234)/1000),5)</f>
        <v>2.0323099999999998</v>
      </c>
      <c r="E231" s="91">
        <f>ROUND(((E232+E233+E235+E234)/1000),5)</f>
        <v>1.79938</v>
      </c>
      <c r="F231" s="91">
        <f>ROUND(((F232+F233+F235+F234)/1000),5)</f>
        <v>1.7051799999999999</v>
      </c>
      <c r="G231" s="91">
        <f t="shared" ref="G231:AA231" si="132">ROUND(((G232+G233+G235+G234)/1000),5)</f>
        <v>1.3920999999999999</v>
      </c>
      <c r="H231" s="91">
        <f t="shared" si="132"/>
        <v>1.2849900000000001</v>
      </c>
      <c r="I231" s="91">
        <f t="shared" si="132"/>
        <v>1.39819</v>
      </c>
      <c r="J231" s="91">
        <f t="shared" si="132"/>
        <v>1.2296800000000001</v>
      </c>
      <c r="K231" s="91">
        <f t="shared" si="132"/>
        <v>1.6344799999999999</v>
      </c>
      <c r="L231" s="91">
        <f t="shared" si="132"/>
        <v>2.1333299999999999</v>
      </c>
      <c r="M231" s="91">
        <f t="shared" si="132"/>
        <v>2.4146800000000002</v>
      </c>
      <c r="N231" s="91">
        <f t="shared" si="132"/>
        <v>2.5238999999999998</v>
      </c>
      <c r="O231" s="91">
        <f t="shared" si="132"/>
        <v>2.67876</v>
      </c>
      <c r="P231" s="91">
        <f t="shared" si="132"/>
        <v>2.7650800000000002</v>
      </c>
      <c r="Q231" s="91">
        <f t="shared" si="132"/>
        <v>2.6312700000000002</v>
      </c>
      <c r="R231" s="91">
        <f t="shared" si="132"/>
        <v>2.6342599999999998</v>
      </c>
      <c r="S231" s="91">
        <f t="shared" si="132"/>
        <v>2.6300599999999998</v>
      </c>
      <c r="T231" s="91">
        <f t="shared" si="132"/>
        <v>2.6068899999999999</v>
      </c>
      <c r="U231" s="91">
        <f t="shared" si="132"/>
        <v>2.6007199999999999</v>
      </c>
      <c r="V231" s="91">
        <f t="shared" si="132"/>
        <v>2.5894200000000001</v>
      </c>
      <c r="W231" s="91">
        <f t="shared" si="132"/>
        <v>2.5617399999999999</v>
      </c>
      <c r="X231" s="91">
        <f t="shared" si="132"/>
        <v>2.5235400000000001</v>
      </c>
      <c r="Y231" s="91">
        <f t="shared" si="132"/>
        <v>2.5188199999999998</v>
      </c>
      <c r="Z231" s="91">
        <f t="shared" si="132"/>
        <v>2.2798699999999998</v>
      </c>
      <c r="AA231" s="91">
        <f t="shared" si="132"/>
        <v>2.2751299999999999</v>
      </c>
    </row>
    <row r="232" spans="1:27" ht="12.75" hidden="1" customHeight="1" outlineLevel="1" x14ac:dyDescent="0.3">
      <c r="A232" s="99" t="s">
        <v>2635</v>
      </c>
      <c r="B232" s="63" t="s">
        <v>238</v>
      </c>
      <c r="C232" s="43" t="s">
        <v>79</v>
      </c>
      <c r="D232" s="44">
        <v>1440.01</v>
      </c>
      <c r="E232" s="44">
        <v>1207.08</v>
      </c>
      <c r="F232" s="44">
        <v>1112.8800000000001</v>
      </c>
      <c r="G232" s="44">
        <v>799.8</v>
      </c>
      <c r="H232" s="44">
        <v>692.69</v>
      </c>
      <c r="I232" s="44">
        <v>805.89</v>
      </c>
      <c r="J232" s="44">
        <v>637.38</v>
      </c>
      <c r="K232" s="44">
        <v>1042.18</v>
      </c>
      <c r="L232" s="44">
        <v>1541.03</v>
      </c>
      <c r="M232" s="44">
        <v>1822.38</v>
      </c>
      <c r="N232" s="44">
        <v>1931.6</v>
      </c>
      <c r="O232" s="44">
        <v>2086.46</v>
      </c>
      <c r="P232" s="44">
        <v>2172.7800000000002</v>
      </c>
      <c r="Q232" s="44">
        <v>2038.97</v>
      </c>
      <c r="R232" s="44">
        <v>2041.96</v>
      </c>
      <c r="S232" s="44">
        <v>2037.76</v>
      </c>
      <c r="T232" s="44">
        <v>2014.59</v>
      </c>
      <c r="U232" s="44">
        <v>2008.42</v>
      </c>
      <c r="V232" s="44">
        <v>1997.12</v>
      </c>
      <c r="W232" s="44">
        <v>1969.44</v>
      </c>
      <c r="X232" s="44">
        <v>1931.24</v>
      </c>
      <c r="Y232" s="44">
        <v>1926.52</v>
      </c>
      <c r="Z232" s="44">
        <v>1687.57</v>
      </c>
      <c r="AA232" s="44">
        <v>1682.83</v>
      </c>
    </row>
    <row r="233" spans="1:27" ht="12.75" hidden="1" customHeight="1" outlineLevel="1" x14ac:dyDescent="0.3">
      <c r="A233" s="99" t="s">
        <v>2636</v>
      </c>
      <c r="B233" s="63" t="s">
        <v>90</v>
      </c>
      <c r="C233" s="43" t="s">
        <v>79</v>
      </c>
      <c r="D233" s="44">
        <f>$D$168</f>
        <v>123.41</v>
      </c>
      <c r="E233" s="44">
        <f>$D$168</f>
        <v>123.41</v>
      </c>
      <c r="F233" s="44">
        <f t="shared" ref="F233:AA233" si="133">$D$168</f>
        <v>123.41</v>
      </c>
      <c r="G233" s="44">
        <f t="shared" si="133"/>
        <v>123.41</v>
      </c>
      <c r="H233" s="44">
        <f t="shared" si="133"/>
        <v>123.41</v>
      </c>
      <c r="I233" s="44">
        <f t="shared" si="133"/>
        <v>123.41</v>
      </c>
      <c r="J233" s="44">
        <f t="shared" si="133"/>
        <v>123.41</v>
      </c>
      <c r="K233" s="44">
        <f t="shared" si="133"/>
        <v>123.41</v>
      </c>
      <c r="L233" s="44">
        <f t="shared" si="133"/>
        <v>123.41</v>
      </c>
      <c r="M233" s="44">
        <f t="shared" si="133"/>
        <v>123.41</v>
      </c>
      <c r="N233" s="44">
        <f t="shared" si="133"/>
        <v>123.41</v>
      </c>
      <c r="O233" s="44">
        <f t="shared" si="133"/>
        <v>123.41</v>
      </c>
      <c r="P233" s="44">
        <f t="shared" si="133"/>
        <v>123.41</v>
      </c>
      <c r="Q233" s="44">
        <f t="shared" si="133"/>
        <v>123.41</v>
      </c>
      <c r="R233" s="44">
        <f t="shared" si="133"/>
        <v>123.41</v>
      </c>
      <c r="S233" s="44">
        <f t="shared" si="133"/>
        <v>123.41</v>
      </c>
      <c r="T233" s="44">
        <f t="shared" si="133"/>
        <v>123.41</v>
      </c>
      <c r="U233" s="44">
        <f t="shared" si="133"/>
        <v>123.41</v>
      </c>
      <c r="V233" s="44">
        <f t="shared" si="133"/>
        <v>123.41</v>
      </c>
      <c r="W233" s="44">
        <f t="shared" si="133"/>
        <v>123.41</v>
      </c>
      <c r="X233" s="44">
        <f t="shared" si="133"/>
        <v>123.41</v>
      </c>
      <c r="Y233" s="44">
        <f t="shared" si="133"/>
        <v>123.41</v>
      </c>
      <c r="Z233" s="44">
        <f t="shared" si="133"/>
        <v>123.41</v>
      </c>
      <c r="AA233" s="44">
        <f t="shared" si="133"/>
        <v>123.41</v>
      </c>
    </row>
    <row r="234" spans="1:27" ht="12.75" hidden="1" customHeight="1" outlineLevel="1" x14ac:dyDescent="0.3">
      <c r="A234" s="99" t="s">
        <v>2637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2638</v>
      </c>
      <c r="B235" s="63" t="s">
        <v>81</v>
      </c>
      <c r="C235" s="43" t="s">
        <v>79</v>
      </c>
      <c r="D235" s="44">
        <f>$D$11</f>
        <v>464.08</v>
      </c>
      <c r="E235" s="44">
        <f t="shared" ref="E235:AA235" si="134">$D$11</f>
        <v>464.08</v>
      </c>
      <c r="F235" s="44">
        <f t="shared" si="134"/>
        <v>464.08</v>
      </c>
      <c r="G235" s="44">
        <f t="shared" si="134"/>
        <v>464.08</v>
      </c>
      <c r="H235" s="44">
        <f t="shared" si="134"/>
        <v>464.08</v>
      </c>
      <c r="I235" s="44">
        <f t="shared" si="134"/>
        <v>464.08</v>
      </c>
      <c r="J235" s="44">
        <f t="shared" si="134"/>
        <v>464.08</v>
      </c>
      <c r="K235" s="44">
        <f t="shared" si="134"/>
        <v>464.08</v>
      </c>
      <c r="L235" s="44">
        <f t="shared" si="134"/>
        <v>464.08</v>
      </c>
      <c r="M235" s="44">
        <f t="shared" si="134"/>
        <v>464.08</v>
      </c>
      <c r="N235" s="44">
        <f t="shared" si="134"/>
        <v>464.08</v>
      </c>
      <c r="O235" s="44">
        <f t="shared" si="134"/>
        <v>464.08</v>
      </c>
      <c r="P235" s="44">
        <f t="shared" si="134"/>
        <v>464.08</v>
      </c>
      <c r="Q235" s="44">
        <f t="shared" si="134"/>
        <v>464.08</v>
      </c>
      <c r="R235" s="44">
        <f t="shared" si="134"/>
        <v>464.08</v>
      </c>
      <c r="S235" s="44">
        <f t="shared" si="134"/>
        <v>464.08</v>
      </c>
      <c r="T235" s="44">
        <f t="shared" si="134"/>
        <v>464.08</v>
      </c>
      <c r="U235" s="44">
        <f t="shared" si="134"/>
        <v>464.08</v>
      </c>
      <c r="V235" s="44">
        <f t="shared" si="134"/>
        <v>464.08</v>
      </c>
      <c r="W235" s="44">
        <f t="shared" si="134"/>
        <v>464.08</v>
      </c>
      <c r="X235" s="44">
        <f t="shared" si="134"/>
        <v>464.08</v>
      </c>
      <c r="Y235" s="44">
        <f t="shared" si="134"/>
        <v>464.08</v>
      </c>
      <c r="Z235" s="44">
        <f t="shared" si="134"/>
        <v>464.08</v>
      </c>
      <c r="AA235" s="44">
        <f t="shared" si="134"/>
        <v>464.08</v>
      </c>
    </row>
    <row r="236" spans="1:27" ht="12.75" customHeight="1" collapsed="1" x14ac:dyDescent="0.3">
      <c r="A236" s="98" t="s">
        <v>2639</v>
      </c>
      <c r="B236" s="28" t="str">
        <f>"15"&amp;"."&amp;$B$801&amp;"."&amp;$B$802</f>
        <v>15.07.2024</v>
      </c>
      <c r="C236" s="90" t="s">
        <v>76</v>
      </c>
      <c r="D236" s="91">
        <f>ROUND(((D237+D238+D240+D239)/1000),5)</f>
        <v>1.7944100000000001</v>
      </c>
      <c r="E236" s="91">
        <f>ROUND(((E237+E238+E240+E239)/1000),5)</f>
        <v>1.7028000000000001</v>
      </c>
      <c r="F236" s="91">
        <f>ROUND(((F237+F238+F240+F239)/1000),5)</f>
        <v>1.57239</v>
      </c>
      <c r="G236" s="91">
        <f t="shared" ref="G236:AA236" si="135">ROUND(((G237+G238+G240+G239)/1000),5)</f>
        <v>1.2451300000000001</v>
      </c>
      <c r="H236" s="91">
        <f t="shared" si="135"/>
        <v>1.24003</v>
      </c>
      <c r="I236" s="91">
        <f t="shared" si="135"/>
        <v>1.29704</v>
      </c>
      <c r="J236" s="91">
        <f t="shared" si="135"/>
        <v>1.41873</v>
      </c>
      <c r="K236" s="91">
        <f t="shared" si="135"/>
        <v>2.1652100000000001</v>
      </c>
      <c r="L236" s="91">
        <f t="shared" si="135"/>
        <v>2.61707</v>
      </c>
      <c r="M236" s="91">
        <f t="shared" si="135"/>
        <v>2.8391000000000002</v>
      </c>
      <c r="N236" s="91">
        <f t="shared" si="135"/>
        <v>2.95424</v>
      </c>
      <c r="O236" s="91">
        <f t="shared" si="135"/>
        <v>3.0598700000000001</v>
      </c>
      <c r="P236" s="91">
        <f t="shared" si="135"/>
        <v>2.94476</v>
      </c>
      <c r="Q236" s="91">
        <f t="shared" si="135"/>
        <v>3.0895299999999999</v>
      </c>
      <c r="R236" s="91">
        <f t="shared" si="135"/>
        <v>3.2072500000000002</v>
      </c>
      <c r="S236" s="91">
        <f t="shared" si="135"/>
        <v>2.9837600000000002</v>
      </c>
      <c r="T236" s="91">
        <f t="shared" si="135"/>
        <v>2.9704899999999999</v>
      </c>
      <c r="U236" s="91">
        <f t="shared" si="135"/>
        <v>2.9220100000000002</v>
      </c>
      <c r="V236" s="91">
        <f t="shared" si="135"/>
        <v>2.8395299999999999</v>
      </c>
      <c r="W236" s="91">
        <f t="shared" si="135"/>
        <v>2.85223</v>
      </c>
      <c r="X236" s="91">
        <f t="shared" si="135"/>
        <v>2.7764799999999998</v>
      </c>
      <c r="Y236" s="91">
        <f t="shared" si="135"/>
        <v>2.6227499999999999</v>
      </c>
      <c r="Z236" s="91">
        <f t="shared" si="135"/>
        <v>2.5420799999999999</v>
      </c>
      <c r="AA236" s="91">
        <f t="shared" si="135"/>
        <v>2.2895500000000002</v>
      </c>
    </row>
    <row r="237" spans="1:27" ht="12.75" hidden="1" customHeight="1" outlineLevel="1" x14ac:dyDescent="0.3">
      <c r="A237" s="99" t="s">
        <v>2640</v>
      </c>
      <c r="B237" s="63" t="s">
        <v>238</v>
      </c>
      <c r="C237" s="43" t="s">
        <v>79</v>
      </c>
      <c r="D237" s="44">
        <v>1202.1099999999999</v>
      </c>
      <c r="E237" s="44">
        <v>1110.5</v>
      </c>
      <c r="F237" s="44">
        <v>980.09</v>
      </c>
      <c r="G237" s="44">
        <v>652.83000000000004</v>
      </c>
      <c r="H237" s="44">
        <v>647.73</v>
      </c>
      <c r="I237" s="44">
        <v>704.74</v>
      </c>
      <c r="J237" s="44">
        <v>826.43</v>
      </c>
      <c r="K237" s="44">
        <v>1572.91</v>
      </c>
      <c r="L237" s="44">
        <v>2024.77</v>
      </c>
      <c r="M237" s="44">
        <v>2246.8000000000002</v>
      </c>
      <c r="N237" s="44">
        <v>2361.94</v>
      </c>
      <c r="O237" s="44">
        <v>2467.5700000000002</v>
      </c>
      <c r="P237" s="44">
        <v>2352.46</v>
      </c>
      <c r="Q237" s="44">
        <v>2497.23</v>
      </c>
      <c r="R237" s="44">
        <v>2614.9499999999998</v>
      </c>
      <c r="S237" s="44">
        <v>2391.46</v>
      </c>
      <c r="T237" s="44">
        <v>2378.19</v>
      </c>
      <c r="U237" s="44">
        <v>2329.71</v>
      </c>
      <c r="V237" s="44">
        <v>2247.23</v>
      </c>
      <c r="W237" s="44">
        <v>2259.9299999999998</v>
      </c>
      <c r="X237" s="44">
        <v>2184.1799999999998</v>
      </c>
      <c r="Y237" s="44">
        <v>2030.45</v>
      </c>
      <c r="Z237" s="44">
        <v>1949.78</v>
      </c>
      <c r="AA237" s="44">
        <v>1697.25</v>
      </c>
    </row>
    <row r="238" spans="1:27" ht="12.75" hidden="1" customHeight="1" outlineLevel="1" x14ac:dyDescent="0.3">
      <c r="A238" s="99" t="s">
        <v>2641</v>
      </c>
      <c r="B238" s="63" t="s">
        <v>90</v>
      </c>
      <c r="C238" s="43" t="s">
        <v>79</v>
      </c>
      <c r="D238" s="44">
        <f>$D$168</f>
        <v>123.41</v>
      </c>
      <c r="E238" s="44">
        <f>$D$168</f>
        <v>123.41</v>
      </c>
      <c r="F238" s="44">
        <f t="shared" ref="F238:AA238" si="136">$D$168</f>
        <v>123.41</v>
      </c>
      <c r="G238" s="44">
        <f t="shared" si="136"/>
        <v>123.41</v>
      </c>
      <c r="H238" s="44">
        <f t="shared" si="136"/>
        <v>123.41</v>
      </c>
      <c r="I238" s="44">
        <f t="shared" si="136"/>
        <v>123.41</v>
      </c>
      <c r="J238" s="44">
        <f t="shared" si="136"/>
        <v>123.41</v>
      </c>
      <c r="K238" s="44">
        <f t="shared" si="136"/>
        <v>123.41</v>
      </c>
      <c r="L238" s="44">
        <f t="shared" si="136"/>
        <v>123.41</v>
      </c>
      <c r="M238" s="44">
        <f t="shared" si="136"/>
        <v>123.41</v>
      </c>
      <c r="N238" s="44">
        <f t="shared" si="136"/>
        <v>123.41</v>
      </c>
      <c r="O238" s="44">
        <f t="shared" si="136"/>
        <v>123.41</v>
      </c>
      <c r="P238" s="44">
        <f t="shared" si="136"/>
        <v>123.41</v>
      </c>
      <c r="Q238" s="44">
        <f t="shared" si="136"/>
        <v>123.41</v>
      </c>
      <c r="R238" s="44">
        <f t="shared" si="136"/>
        <v>123.41</v>
      </c>
      <c r="S238" s="44">
        <f t="shared" si="136"/>
        <v>123.41</v>
      </c>
      <c r="T238" s="44">
        <f t="shared" si="136"/>
        <v>123.41</v>
      </c>
      <c r="U238" s="44">
        <f t="shared" si="136"/>
        <v>123.41</v>
      </c>
      <c r="V238" s="44">
        <f t="shared" si="136"/>
        <v>123.41</v>
      </c>
      <c r="W238" s="44">
        <f t="shared" si="136"/>
        <v>123.41</v>
      </c>
      <c r="X238" s="44">
        <f t="shared" si="136"/>
        <v>123.41</v>
      </c>
      <c r="Y238" s="44">
        <f t="shared" si="136"/>
        <v>123.41</v>
      </c>
      <c r="Z238" s="44">
        <f t="shared" si="136"/>
        <v>123.41</v>
      </c>
      <c r="AA238" s="44">
        <f t="shared" si="136"/>
        <v>123.41</v>
      </c>
    </row>
    <row r="239" spans="1:27" ht="12.75" hidden="1" customHeight="1" outlineLevel="1" x14ac:dyDescent="0.3">
      <c r="A239" s="99" t="s">
        <v>2642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2643</v>
      </c>
      <c r="B240" s="63" t="s">
        <v>81</v>
      </c>
      <c r="C240" s="43" t="s">
        <v>79</v>
      </c>
      <c r="D240" s="44">
        <f>$D$11</f>
        <v>464.08</v>
      </c>
      <c r="E240" s="44">
        <f t="shared" ref="E240:AA240" si="137">$D$11</f>
        <v>464.08</v>
      </c>
      <c r="F240" s="44">
        <f t="shared" si="137"/>
        <v>464.08</v>
      </c>
      <c r="G240" s="44">
        <f t="shared" si="137"/>
        <v>464.08</v>
      </c>
      <c r="H240" s="44">
        <f t="shared" si="137"/>
        <v>464.08</v>
      </c>
      <c r="I240" s="44">
        <f t="shared" si="137"/>
        <v>464.08</v>
      </c>
      <c r="J240" s="44">
        <f t="shared" si="137"/>
        <v>464.08</v>
      </c>
      <c r="K240" s="44">
        <f t="shared" si="137"/>
        <v>464.08</v>
      </c>
      <c r="L240" s="44">
        <f t="shared" si="137"/>
        <v>464.08</v>
      </c>
      <c r="M240" s="44">
        <f t="shared" si="137"/>
        <v>464.08</v>
      </c>
      <c r="N240" s="44">
        <f t="shared" si="137"/>
        <v>464.08</v>
      </c>
      <c r="O240" s="44">
        <f t="shared" si="137"/>
        <v>464.08</v>
      </c>
      <c r="P240" s="44">
        <f t="shared" si="137"/>
        <v>464.08</v>
      </c>
      <c r="Q240" s="44">
        <f t="shared" si="137"/>
        <v>464.08</v>
      </c>
      <c r="R240" s="44">
        <f t="shared" si="137"/>
        <v>464.08</v>
      </c>
      <c r="S240" s="44">
        <f t="shared" si="137"/>
        <v>464.08</v>
      </c>
      <c r="T240" s="44">
        <f t="shared" si="137"/>
        <v>464.08</v>
      </c>
      <c r="U240" s="44">
        <f t="shared" si="137"/>
        <v>464.08</v>
      </c>
      <c r="V240" s="44">
        <f t="shared" si="137"/>
        <v>464.08</v>
      </c>
      <c r="W240" s="44">
        <f t="shared" si="137"/>
        <v>464.08</v>
      </c>
      <c r="X240" s="44">
        <f t="shared" si="137"/>
        <v>464.08</v>
      </c>
      <c r="Y240" s="44">
        <f t="shared" si="137"/>
        <v>464.08</v>
      </c>
      <c r="Z240" s="44">
        <f t="shared" si="137"/>
        <v>464.08</v>
      </c>
      <c r="AA240" s="44">
        <f t="shared" si="137"/>
        <v>464.08</v>
      </c>
    </row>
    <row r="241" spans="1:27" ht="12.75" customHeight="1" collapsed="1" x14ac:dyDescent="0.3">
      <c r="A241" s="98" t="s">
        <v>2644</v>
      </c>
      <c r="B241" s="28" t="str">
        <f>"16"&amp;"."&amp;$B$801&amp;"."&amp;$B$802</f>
        <v>16.07.2024</v>
      </c>
      <c r="C241" s="90" t="s">
        <v>76</v>
      </c>
      <c r="D241" s="91">
        <f>ROUND(((D242+D243+D245+D244)/1000),5)</f>
        <v>1.96913</v>
      </c>
      <c r="E241" s="91">
        <f>ROUND(((E242+E243+E245+E244)/1000),5)</f>
        <v>1.7947900000000001</v>
      </c>
      <c r="F241" s="91">
        <f>ROUND(((F242+F243+F245+F244)/1000),5)</f>
        <v>1.65825</v>
      </c>
      <c r="G241" s="91">
        <f t="shared" ref="G241:AA241" si="138">ROUND(((G242+G243+G245+G244)/1000),5)</f>
        <v>1.2912300000000001</v>
      </c>
      <c r="H241" s="91">
        <f t="shared" si="138"/>
        <v>1.2231300000000001</v>
      </c>
      <c r="I241" s="91">
        <f t="shared" si="138"/>
        <v>1.3424700000000001</v>
      </c>
      <c r="J241" s="91">
        <f t="shared" si="138"/>
        <v>1.79159</v>
      </c>
      <c r="K241" s="91">
        <f t="shared" si="138"/>
        <v>2.28573</v>
      </c>
      <c r="L241" s="91">
        <f t="shared" si="138"/>
        <v>2.6307399999999999</v>
      </c>
      <c r="M241" s="91">
        <f t="shared" si="138"/>
        <v>2.9004099999999999</v>
      </c>
      <c r="N241" s="91">
        <f t="shared" si="138"/>
        <v>3.0917500000000002</v>
      </c>
      <c r="O241" s="91">
        <f t="shared" si="138"/>
        <v>3.0707200000000001</v>
      </c>
      <c r="P241" s="91">
        <f t="shared" si="138"/>
        <v>2.89249</v>
      </c>
      <c r="Q241" s="91">
        <f t="shared" si="138"/>
        <v>3.4647999999999999</v>
      </c>
      <c r="R241" s="91">
        <f t="shared" si="138"/>
        <v>3.69238</v>
      </c>
      <c r="S241" s="91">
        <f t="shared" si="138"/>
        <v>3.6233300000000002</v>
      </c>
      <c r="T241" s="91">
        <f t="shared" si="138"/>
        <v>2.7836099999999999</v>
      </c>
      <c r="U241" s="91">
        <f t="shared" si="138"/>
        <v>3.2200099999999998</v>
      </c>
      <c r="V241" s="91">
        <f t="shared" si="138"/>
        <v>3.1478000000000002</v>
      </c>
      <c r="W241" s="91">
        <f t="shared" si="138"/>
        <v>2.9874100000000001</v>
      </c>
      <c r="X241" s="91">
        <f t="shared" si="138"/>
        <v>2.9152200000000001</v>
      </c>
      <c r="Y241" s="91">
        <f t="shared" si="138"/>
        <v>2.9098700000000002</v>
      </c>
      <c r="Z241" s="91">
        <f t="shared" si="138"/>
        <v>2.6080299999999998</v>
      </c>
      <c r="AA241" s="91">
        <f t="shared" si="138"/>
        <v>2.3363499999999999</v>
      </c>
    </row>
    <row r="242" spans="1:27" ht="12.75" hidden="1" customHeight="1" outlineLevel="1" x14ac:dyDescent="0.3">
      <c r="A242" s="99" t="s">
        <v>2645</v>
      </c>
      <c r="B242" s="63" t="s">
        <v>238</v>
      </c>
      <c r="C242" s="43" t="s">
        <v>79</v>
      </c>
      <c r="D242" s="44">
        <v>1376.83</v>
      </c>
      <c r="E242" s="44">
        <v>1202.49</v>
      </c>
      <c r="F242" s="44">
        <v>1065.95</v>
      </c>
      <c r="G242" s="44">
        <v>698.93</v>
      </c>
      <c r="H242" s="44">
        <v>630.83000000000004</v>
      </c>
      <c r="I242" s="44">
        <v>750.17</v>
      </c>
      <c r="J242" s="44">
        <v>1199.29</v>
      </c>
      <c r="K242" s="44">
        <v>1693.43</v>
      </c>
      <c r="L242" s="44">
        <v>2038.44</v>
      </c>
      <c r="M242" s="44">
        <v>2308.11</v>
      </c>
      <c r="N242" s="44">
        <v>2499.4499999999998</v>
      </c>
      <c r="O242" s="44">
        <v>2478.42</v>
      </c>
      <c r="P242" s="44">
        <v>2300.19</v>
      </c>
      <c r="Q242" s="44">
        <v>2872.5</v>
      </c>
      <c r="R242" s="44">
        <v>3100.08</v>
      </c>
      <c r="S242" s="44">
        <v>3031.03</v>
      </c>
      <c r="T242" s="44">
        <v>2191.31</v>
      </c>
      <c r="U242" s="44">
        <v>2627.71</v>
      </c>
      <c r="V242" s="44">
        <v>2555.5</v>
      </c>
      <c r="W242" s="44">
        <v>2395.11</v>
      </c>
      <c r="X242" s="44">
        <v>2322.92</v>
      </c>
      <c r="Y242" s="44">
        <v>2317.5700000000002</v>
      </c>
      <c r="Z242" s="44">
        <v>2015.73</v>
      </c>
      <c r="AA242" s="44">
        <v>1744.05</v>
      </c>
    </row>
    <row r="243" spans="1:27" ht="12.75" hidden="1" customHeight="1" outlineLevel="1" x14ac:dyDescent="0.3">
      <c r="A243" s="99" t="s">
        <v>2646</v>
      </c>
      <c r="B243" s="63" t="s">
        <v>90</v>
      </c>
      <c r="C243" s="43" t="s">
        <v>79</v>
      </c>
      <c r="D243" s="44">
        <f>$D$168</f>
        <v>123.41</v>
      </c>
      <c r="E243" s="44">
        <f>$D$168</f>
        <v>123.41</v>
      </c>
      <c r="F243" s="44">
        <f t="shared" ref="F243:AA243" si="139">$D$168</f>
        <v>123.41</v>
      </c>
      <c r="G243" s="44">
        <f t="shared" si="139"/>
        <v>123.41</v>
      </c>
      <c r="H243" s="44">
        <f t="shared" si="139"/>
        <v>123.41</v>
      </c>
      <c r="I243" s="44">
        <f t="shared" si="139"/>
        <v>123.41</v>
      </c>
      <c r="J243" s="44">
        <f t="shared" si="139"/>
        <v>123.41</v>
      </c>
      <c r="K243" s="44">
        <f t="shared" si="139"/>
        <v>123.41</v>
      </c>
      <c r="L243" s="44">
        <f t="shared" si="139"/>
        <v>123.41</v>
      </c>
      <c r="M243" s="44">
        <f t="shared" si="139"/>
        <v>123.41</v>
      </c>
      <c r="N243" s="44">
        <f t="shared" si="139"/>
        <v>123.41</v>
      </c>
      <c r="O243" s="44">
        <f t="shared" si="139"/>
        <v>123.41</v>
      </c>
      <c r="P243" s="44">
        <f t="shared" si="139"/>
        <v>123.41</v>
      </c>
      <c r="Q243" s="44">
        <f t="shared" si="139"/>
        <v>123.41</v>
      </c>
      <c r="R243" s="44">
        <f t="shared" si="139"/>
        <v>123.41</v>
      </c>
      <c r="S243" s="44">
        <f t="shared" si="139"/>
        <v>123.41</v>
      </c>
      <c r="T243" s="44">
        <f t="shared" si="139"/>
        <v>123.41</v>
      </c>
      <c r="U243" s="44">
        <f t="shared" si="139"/>
        <v>123.41</v>
      </c>
      <c r="V243" s="44">
        <f t="shared" si="139"/>
        <v>123.41</v>
      </c>
      <c r="W243" s="44">
        <f t="shared" si="139"/>
        <v>123.41</v>
      </c>
      <c r="X243" s="44">
        <f t="shared" si="139"/>
        <v>123.41</v>
      </c>
      <c r="Y243" s="44">
        <f t="shared" si="139"/>
        <v>123.41</v>
      </c>
      <c r="Z243" s="44">
        <f t="shared" si="139"/>
        <v>123.41</v>
      </c>
      <c r="AA243" s="44">
        <f t="shared" si="139"/>
        <v>123.41</v>
      </c>
    </row>
    <row r="244" spans="1:27" ht="12.75" hidden="1" customHeight="1" outlineLevel="1" x14ac:dyDescent="0.3">
      <c r="A244" s="99" t="s">
        <v>2647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2648</v>
      </c>
      <c r="B245" s="63" t="s">
        <v>81</v>
      </c>
      <c r="C245" s="43" t="s">
        <v>79</v>
      </c>
      <c r="D245" s="44">
        <f>$D$11</f>
        <v>464.08</v>
      </c>
      <c r="E245" s="44">
        <f t="shared" ref="E245:AA245" si="140">$D$11</f>
        <v>464.08</v>
      </c>
      <c r="F245" s="44">
        <f t="shared" si="140"/>
        <v>464.08</v>
      </c>
      <c r="G245" s="44">
        <f t="shared" si="140"/>
        <v>464.08</v>
      </c>
      <c r="H245" s="44">
        <f t="shared" si="140"/>
        <v>464.08</v>
      </c>
      <c r="I245" s="44">
        <f t="shared" si="140"/>
        <v>464.08</v>
      </c>
      <c r="J245" s="44">
        <f t="shared" si="140"/>
        <v>464.08</v>
      </c>
      <c r="K245" s="44">
        <f t="shared" si="140"/>
        <v>464.08</v>
      </c>
      <c r="L245" s="44">
        <f t="shared" si="140"/>
        <v>464.08</v>
      </c>
      <c r="M245" s="44">
        <f t="shared" si="140"/>
        <v>464.08</v>
      </c>
      <c r="N245" s="44">
        <f t="shared" si="140"/>
        <v>464.08</v>
      </c>
      <c r="O245" s="44">
        <f t="shared" si="140"/>
        <v>464.08</v>
      </c>
      <c r="P245" s="44">
        <f t="shared" si="140"/>
        <v>464.08</v>
      </c>
      <c r="Q245" s="44">
        <f t="shared" si="140"/>
        <v>464.08</v>
      </c>
      <c r="R245" s="44">
        <f t="shared" si="140"/>
        <v>464.08</v>
      </c>
      <c r="S245" s="44">
        <f t="shared" si="140"/>
        <v>464.08</v>
      </c>
      <c r="T245" s="44">
        <f t="shared" si="140"/>
        <v>464.08</v>
      </c>
      <c r="U245" s="44">
        <f t="shared" si="140"/>
        <v>464.08</v>
      </c>
      <c r="V245" s="44">
        <f t="shared" si="140"/>
        <v>464.08</v>
      </c>
      <c r="W245" s="44">
        <f t="shared" si="140"/>
        <v>464.08</v>
      </c>
      <c r="X245" s="44">
        <f t="shared" si="140"/>
        <v>464.08</v>
      </c>
      <c r="Y245" s="44">
        <f t="shared" si="140"/>
        <v>464.08</v>
      </c>
      <c r="Z245" s="44">
        <f t="shared" si="140"/>
        <v>464.08</v>
      </c>
      <c r="AA245" s="44">
        <f t="shared" si="140"/>
        <v>464.08</v>
      </c>
    </row>
    <row r="246" spans="1:27" ht="12.75" customHeight="1" collapsed="1" x14ac:dyDescent="0.3">
      <c r="A246" s="98" t="s">
        <v>2649</v>
      </c>
      <c r="B246" s="28" t="str">
        <f>"17"&amp;"."&amp;$B$801&amp;"."&amp;$B$802</f>
        <v>17.07.2024</v>
      </c>
      <c r="C246" s="90" t="s">
        <v>76</v>
      </c>
      <c r="D246" s="91">
        <f>ROUND(((D247+D248+D250+D249)/1000),5)</f>
        <v>2.1333500000000001</v>
      </c>
      <c r="E246" s="91">
        <f>ROUND(((E247+E248+E250+E249)/1000),5)</f>
        <v>1.8878200000000001</v>
      </c>
      <c r="F246" s="91">
        <f>ROUND(((F247+F248+F250+F249)/1000),5)</f>
        <v>1.7908999999999999</v>
      </c>
      <c r="G246" s="91">
        <f t="shared" ref="G246:AA246" si="141">ROUND(((G247+G248+G250+G249)/1000),5)</f>
        <v>1.6812</v>
      </c>
      <c r="H246" s="91">
        <f t="shared" si="141"/>
        <v>1.37944</v>
      </c>
      <c r="I246" s="91">
        <f t="shared" si="141"/>
        <v>1.75946</v>
      </c>
      <c r="J246" s="91">
        <f t="shared" si="141"/>
        <v>2.01892</v>
      </c>
      <c r="K246" s="91">
        <f t="shared" si="141"/>
        <v>2.3191799999999998</v>
      </c>
      <c r="L246" s="91">
        <f t="shared" si="141"/>
        <v>2.6811500000000001</v>
      </c>
      <c r="M246" s="91">
        <f t="shared" si="141"/>
        <v>2.9001600000000001</v>
      </c>
      <c r="N246" s="91">
        <f t="shared" si="141"/>
        <v>2.6411500000000001</v>
      </c>
      <c r="O246" s="91">
        <f t="shared" si="141"/>
        <v>2.7298800000000001</v>
      </c>
      <c r="P246" s="91">
        <f t="shared" si="141"/>
        <v>2.7105899999999998</v>
      </c>
      <c r="Q246" s="91">
        <f t="shared" si="141"/>
        <v>3.4126599999999998</v>
      </c>
      <c r="R246" s="91">
        <f t="shared" si="141"/>
        <v>3.3707600000000002</v>
      </c>
      <c r="S246" s="91">
        <f t="shared" si="141"/>
        <v>3.70235</v>
      </c>
      <c r="T246" s="91">
        <f t="shared" si="141"/>
        <v>3.70791</v>
      </c>
      <c r="U246" s="91">
        <f t="shared" si="141"/>
        <v>3.50441</v>
      </c>
      <c r="V246" s="91">
        <f t="shared" si="141"/>
        <v>3.3428100000000001</v>
      </c>
      <c r="W246" s="91">
        <f t="shared" si="141"/>
        <v>3.1227299999999998</v>
      </c>
      <c r="X246" s="91">
        <f t="shared" si="141"/>
        <v>3.0643899999999999</v>
      </c>
      <c r="Y246" s="91">
        <f t="shared" si="141"/>
        <v>3.07</v>
      </c>
      <c r="Z246" s="91">
        <f t="shared" si="141"/>
        <v>2.7065700000000001</v>
      </c>
      <c r="AA246" s="91">
        <f t="shared" si="141"/>
        <v>2.5037099999999999</v>
      </c>
    </row>
    <row r="247" spans="1:27" ht="12.75" hidden="1" customHeight="1" outlineLevel="1" x14ac:dyDescent="0.3">
      <c r="A247" s="99" t="s">
        <v>2650</v>
      </c>
      <c r="B247" s="63" t="s">
        <v>238</v>
      </c>
      <c r="C247" s="43" t="s">
        <v>79</v>
      </c>
      <c r="D247" s="44">
        <v>1541.05</v>
      </c>
      <c r="E247" s="44">
        <v>1295.52</v>
      </c>
      <c r="F247" s="44">
        <v>1198.5999999999999</v>
      </c>
      <c r="G247" s="44">
        <v>1088.9000000000001</v>
      </c>
      <c r="H247" s="44">
        <v>787.14</v>
      </c>
      <c r="I247" s="44">
        <v>1167.1600000000001</v>
      </c>
      <c r="J247" s="44">
        <v>1426.62</v>
      </c>
      <c r="K247" s="44">
        <v>1726.88</v>
      </c>
      <c r="L247" s="44">
        <v>2088.85</v>
      </c>
      <c r="M247" s="44">
        <v>2307.86</v>
      </c>
      <c r="N247" s="44">
        <v>2048.85</v>
      </c>
      <c r="O247" s="44">
        <v>2137.58</v>
      </c>
      <c r="P247" s="44">
        <v>2118.29</v>
      </c>
      <c r="Q247" s="44">
        <v>2820.36</v>
      </c>
      <c r="R247" s="44">
        <v>2778.46</v>
      </c>
      <c r="S247" s="44">
        <v>3110.05</v>
      </c>
      <c r="T247" s="44">
        <v>3115.61</v>
      </c>
      <c r="U247" s="44">
        <v>2912.11</v>
      </c>
      <c r="V247" s="44">
        <v>2750.51</v>
      </c>
      <c r="W247" s="44">
        <v>2530.4299999999998</v>
      </c>
      <c r="X247" s="44">
        <v>2472.09</v>
      </c>
      <c r="Y247" s="44">
        <v>2477.6999999999998</v>
      </c>
      <c r="Z247" s="44">
        <v>2114.27</v>
      </c>
      <c r="AA247" s="44">
        <v>1911.41</v>
      </c>
    </row>
    <row r="248" spans="1:27" ht="12.75" hidden="1" customHeight="1" outlineLevel="1" x14ac:dyDescent="0.3">
      <c r="A248" s="99" t="s">
        <v>2651</v>
      </c>
      <c r="B248" s="63" t="s">
        <v>90</v>
      </c>
      <c r="C248" s="43" t="s">
        <v>79</v>
      </c>
      <c r="D248" s="44">
        <f>$D$168</f>
        <v>123.41</v>
      </c>
      <c r="E248" s="44">
        <f>$D$168</f>
        <v>123.41</v>
      </c>
      <c r="F248" s="44">
        <f t="shared" ref="F248:AA248" si="142">$D$168</f>
        <v>123.41</v>
      </c>
      <c r="G248" s="44">
        <f t="shared" si="142"/>
        <v>123.41</v>
      </c>
      <c r="H248" s="44">
        <f t="shared" si="142"/>
        <v>123.41</v>
      </c>
      <c r="I248" s="44">
        <f t="shared" si="142"/>
        <v>123.41</v>
      </c>
      <c r="J248" s="44">
        <f t="shared" si="142"/>
        <v>123.41</v>
      </c>
      <c r="K248" s="44">
        <f t="shared" si="142"/>
        <v>123.41</v>
      </c>
      <c r="L248" s="44">
        <f t="shared" si="142"/>
        <v>123.41</v>
      </c>
      <c r="M248" s="44">
        <f t="shared" si="142"/>
        <v>123.41</v>
      </c>
      <c r="N248" s="44">
        <f t="shared" si="142"/>
        <v>123.41</v>
      </c>
      <c r="O248" s="44">
        <f t="shared" si="142"/>
        <v>123.41</v>
      </c>
      <c r="P248" s="44">
        <f t="shared" si="142"/>
        <v>123.41</v>
      </c>
      <c r="Q248" s="44">
        <f t="shared" si="142"/>
        <v>123.41</v>
      </c>
      <c r="R248" s="44">
        <f t="shared" si="142"/>
        <v>123.41</v>
      </c>
      <c r="S248" s="44">
        <f t="shared" si="142"/>
        <v>123.41</v>
      </c>
      <c r="T248" s="44">
        <f t="shared" si="142"/>
        <v>123.41</v>
      </c>
      <c r="U248" s="44">
        <f t="shared" si="142"/>
        <v>123.41</v>
      </c>
      <c r="V248" s="44">
        <f t="shared" si="142"/>
        <v>123.41</v>
      </c>
      <c r="W248" s="44">
        <f t="shared" si="142"/>
        <v>123.41</v>
      </c>
      <c r="X248" s="44">
        <f t="shared" si="142"/>
        <v>123.41</v>
      </c>
      <c r="Y248" s="44">
        <f t="shared" si="142"/>
        <v>123.41</v>
      </c>
      <c r="Z248" s="44">
        <f t="shared" si="142"/>
        <v>123.41</v>
      </c>
      <c r="AA248" s="44">
        <f t="shared" si="142"/>
        <v>123.41</v>
      </c>
    </row>
    <row r="249" spans="1:27" ht="12.75" hidden="1" customHeight="1" outlineLevel="1" x14ac:dyDescent="0.3">
      <c r="A249" s="99" t="s">
        <v>2652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2653</v>
      </c>
      <c r="B250" s="63" t="s">
        <v>81</v>
      </c>
      <c r="C250" s="43" t="s">
        <v>79</v>
      </c>
      <c r="D250" s="44">
        <f>$D$11</f>
        <v>464.08</v>
      </c>
      <c r="E250" s="44">
        <f t="shared" ref="E250:AA250" si="143">$D$11</f>
        <v>464.08</v>
      </c>
      <c r="F250" s="44">
        <f t="shared" si="143"/>
        <v>464.08</v>
      </c>
      <c r="G250" s="44">
        <f t="shared" si="143"/>
        <v>464.08</v>
      </c>
      <c r="H250" s="44">
        <f t="shared" si="143"/>
        <v>464.08</v>
      </c>
      <c r="I250" s="44">
        <f t="shared" si="143"/>
        <v>464.08</v>
      </c>
      <c r="J250" s="44">
        <f t="shared" si="143"/>
        <v>464.08</v>
      </c>
      <c r="K250" s="44">
        <f t="shared" si="143"/>
        <v>464.08</v>
      </c>
      <c r="L250" s="44">
        <f t="shared" si="143"/>
        <v>464.08</v>
      </c>
      <c r="M250" s="44">
        <f t="shared" si="143"/>
        <v>464.08</v>
      </c>
      <c r="N250" s="44">
        <f t="shared" si="143"/>
        <v>464.08</v>
      </c>
      <c r="O250" s="44">
        <f t="shared" si="143"/>
        <v>464.08</v>
      </c>
      <c r="P250" s="44">
        <f t="shared" si="143"/>
        <v>464.08</v>
      </c>
      <c r="Q250" s="44">
        <f t="shared" si="143"/>
        <v>464.08</v>
      </c>
      <c r="R250" s="44">
        <f t="shared" si="143"/>
        <v>464.08</v>
      </c>
      <c r="S250" s="44">
        <f t="shared" si="143"/>
        <v>464.08</v>
      </c>
      <c r="T250" s="44">
        <f t="shared" si="143"/>
        <v>464.08</v>
      </c>
      <c r="U250" s="44">
        <f t="shared" si="143"/>
        <v>464.08</v>
      </c>
      <c r="V250" s="44">
        <f t="shared" si="143"/>
        <v>464.08</v>
      </c>
      <c r="W250" s="44">
        <f t="shared" si="143"/>
        <v>464.08</v>
      </c>
      <c r="X250" s="44">
        <f t="shared" si="143"/>
        <v>464.08</v>
      </c>
      <c r="Y250" s="44">
        <f t="shared" si="143"/>
        <v>464.08</v>
      </c>
      <c r="Z250" s="44">
        <f t="shared" si="143"/>
        <v>464.08</v>
      </c>
      <c r="AA250" s="44">
        <f t="shared" si="143"/>
        <v>464.08</v>
      </c>
    </row>
    <row r="251" spans="1:27" ht="12.75" customHeight="1" collapsed="1" x14ac:dyDescent="0.3">
      <c r="A251" s="98" t="s">
        <v>2654</v>
      </c>
      <c r="B251" s="28" t="str">
        <f>"18"&amp;"."&amp;$B$801&amp;"."&amp;$B$802</f>
        <v>18.07.2024</v>
      </c>
      <c r="C251" s="90" t="s">
        <v>76</v>
      </c>
      <c r="D251" s="91">
        <f>ROUND(((D252+D253+D255+D254)/1000),5)</f>
        <v>2.15985</v>
      </c>
      <c r="E251" s="91">
        <f>ROUND(((E252+E253+E255+E254)/1000),5)</f>
        <v>2.0445199999999999</v>
      </c>
      <c r="F251" s="91">
        <f>ROUND(((F252+F253+F255+F254)/1000),5)</f>
        <v>1.83996</v>
      </c>
      <c r="G251" s="91">
        <f t="shared" ref="G251:AA251" si="144">ROUND(((G252+G253+G255+G254)/1000),5)</f>
        <v>1.7908200000000001</v>
      </c>
      <c r="H251" s="91">
        <f t="shared" si="144"/>
        <v>1.7470300000000001</v>
      </c>
      <c r="I251" s="91">
        <f t="shared" si="144"/>
        <v>1.8375699999999999</v>
      </c>
      <c r="J251" s="91">
        <f t="shared" si="144"/>
        <v>2.0447899999999999</v>
      </c>
      <c r="K251" s="91">
        <f t="shared" si="144"/>
        <v>2.2930600000000001</v>
      </c>
      <c r="L251" s="91">
        <f t="shared" si="144"/>
        <v>2.5140600000000002</v>
      </c>
      <c r="M251" s="91">
        <f t="shared" si="144"/>
        <v>3.0041600000000002</v>
      </c>
      <c r="N251" s="91">
        <f t="shared" si="144"/>
        <v>2.9805999999999999</v>
      </c>
      <c r="O251" s="91">
        <f t="shared" si="144"/>
        <v>2.9823</v>
      </c>
      <c r="P251" s="91">
        <f t="shared" si="144"/>
        <v>2.9043700000000001</v>
      </c>
      <c r="Q251" s="91">
        <f t="shared" si="144"/>
        <v>3.4857300000000002</v>
      </c>
      <c r="R251" s="91">
        <f t="shared" si="144"/>
        <v>3.4675699999999998</v>
      </c>
      <c r="S251" s="91">
        <f t="shared" si="144"/>
        <v>2.7084199999999998</v>
      </c>
      <c r="T251" s="91">
        <f t="shared" si="144"/>
        <v>2.6857799999999998</v>
      </c>
      <c r="U251" s="91">
        <f t="shared" si="144"/>
        <v>3.03667</v>
      </c>
      <c r="V251" s="91">
        <f t="shared" si="144"/>
        <v>2.8492299999999999</v>
      </c>
      <c r="W251" s="91">
        <f t="shared" si="144"/>
        <v>2.948</v>
      </c>
      <c r="X251" s="91">
        <f t="shared" si="144"/>
        <v>2.8170899999999999</v>
      </c>
      <c r="Y251" s="91">
        <f t="shared" si="144"/>
        <v>2.7628400000000002</v>
      </c>
      <c r="Z251" s="91">
        <f t="shared" si="144"/>
        <v>2.49221</v>
      </c>
      <c r="AA251" s="91">
        <f t="shared" si="144"/>
        <v>2.42679</v>
      </c>
    </row>
    <row r="252" spans="1:27" ht="12.75" hidden="1" customHeight="1" outlineLevel="1" x14ac:dyDescent="0.3">
      <c r="A252" s="99" t="s">
        <v>2655</v>
      </c>
      <c r="B252" s="63" t="s">
        <v>238</v>
      </c>
      <c r="C252" s="43" t="s">
        <v>79</v>
      </c>
      <c r="D252" s="44">
        <v>1567.55</v>
      </c>
      <c r="E252" s="44">
        <v>1452.22</v>
      </c>
      <c r="F252" s="44">
        <v>1247.6600000000001</v>
      </c>
      <c r="G252" s="44">
        <v>1198.52</v>
      </c>
      <c r="H252" s="44">
        <v>1154.73</v>
      </c>
      <c r="I252" s="44">
        <v>1245.27</v>
      </c>
      <c r="J252" s="44">
        <v>1452.49</v>
      </c>
      <c r="K252" s="44">
        <v>1700.76</v>
      </c>
      <c r="L252" s="44">
        <v>1921.76</v>
      </c>
      <c r="M252" s="44">
        <v>2411.86</v>
      </c>
      <c r="N252" s="44">
        <v>2388.3000000000002</v>
      </c>
      <c r="O252" s="44">
        <v>2390</v>
      </c>
      <c r="P252" s="44">
        <v>2312.0700000000002</v>
      </c>
      <c r="Q252" s="44">
        <v>2893.43</v>
      </c>
      <c r="R252" s="44">
        <v>2875.27</v>
      </c>
      <c r="S252" s="44">
        <v>2116.12</v>
      </c>
      <c r="T252" s="44">
        <v>2093.48</v>
      </c>
      <c r="U252" s="44">
        <v>2444.37</v>
      </c>
      <c r="V252" s="44">
        <v>2256.9299999999998</v>
      </c>
      <c r="W252" s="44">
        <v>2355.6999999999998</v>
      </c>
      <c r="X252" s="44">
        <v>2224.79</v>
      </c>
      <c r="Y252" s="44">
        <v>2170.54</v>
      </c>
      <c r="Z252" s="44">
        <v>1899.91</v>
      </c>
      <c r="AA252" s="44">
        <v>1834.49</v>
      </c>
    </row>
    <row r="253" spans="1:27" ht="12.75" hidden="1" customHeight="1" outlineLevel="1" x14ac:dyDescent="0.3">
      <c r="A253" s="99" t="s">
        <v>2656</v>
      </c>
      <c r="B253" s="63" t="s">
        <v>90</v>
      </c>
      <c r="C253" s="43" t="s">
        <v>79</v>
      </c>
      <c r="D253" s="44">
        <f>$D$168</f>
        <v>123.41</v>
      </c>
      <c r="E253" s="44">
        <f>$D$168</f>
        <v>123.41</v>
      </c>
      <c r="F253" s="44">
        <f t="shared" ref="F253:AA253" si="145">$D$168</f>
        <v>123.41</v>
      </c>
      <c r="G253" s="44">
        <f t="shared" si="145"/>
        <v>123.41</v>
      </c>
      <c r="H253" s="44">
        <f t="shared" si="145"/>
        <v>123.41</v>
      </c>
      <c r="I253" s="44">
        <f t="shared" si="145"/>
        <v>123.41</v>
      </c>
      <c r="J253" s="44">
        <f t="shared" si="145"/>
        <v>123.41</v>
      </c>
      <c r="K253" s="44">
        <f t="shared" si="145"/>
        <v>123.41</v>
      </c>
      <c r="L253" s="44">
        <f t="shared" si="145"/>
        <v>123.41</v>
      </c>
      <c r="M253" s="44">
        <f t="shared" si="145"/>
        <v>123.41</v>
      </c>
      <c r="N253" s="44">
        <f t="shared" si="145"/>
        <v>123.41</v>
      </c>
      <c r="O253" s="44">
        <f t="shared" si="145"/>
        <v>123.41</v>
      </c>
      <c r="P253" s="44">
        <f t="shared" si="145"/>
        <v>123.41</v>
      </c>
      <c r="Q253" s="44">
        <f t="shared" si="145"/>
        <v>123.41</v>
      </c>
      <c r="R253" s="44">
        <f t="shared" si="145"/>
        <v>123.41</v>
      </c>
      <c r="S253" s="44">
        <f t="shared" si="145"/>
        <v>123.41</v>
      </c>
      <c r="T253" s="44">
        <f t="shared" si="145"/>
        <v>123.41</v>
      </c>
      <c r="U253" s="44">
        <f t="shared" si="145"/>
        <v>123.41</v>
      </c>
      <c r="V253" s="44">
        <f t="shared" si="145"/>
        <v>123.41</v>
      </c>
      <c r="W253" s="44">
        <f t="shared" si="145"/>
        <v>123.41</v>
      </c>
      <c r="X253" s="44">
        <f t="shared" si="145"/>
        <v>123.41</v>
      </c>
      <c r="Y253" s="44">
        <f t="shared" si="145"/>
        <v>123.41</v>
      </c>
      <c r="Z253" s="44">
        <f t="shared" si="145"/>
        <v>123.41</v>
      </c>
      <c r="AA253" s="44">
        <f t="shared" si="145"/>
        <v>123.41</v>
      </c>
    </row>
    <row r="254" spans="1:27" ht="12.75" hidden="1" customHeight="1" outlineLevel="1" x14ac:dyDescent="0.3">
      <c r="A254" s="99" t="s">
        <v>2657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2658</v>
      </c>
      <c r="B255" s="63" t="s">
        <v>81</v>
      </c>
      <c r="C255" s="43" t="s">
        <v>79</v>
      </c>
      <c r="D255" s="44">
        <f>$D$11</f>
        <v>464.08</v>
      </c>
      <c r="E255" s="44">
        <f t="shared" ref="E255:AA255" si="146">$D$11</f>
        <v>464.08</v>
      </c>
      <c r="F255" s="44">
        <f t="shared" si="146"/>
        <v>464.08</v>
      </c>
      <c r="G255" s="44">
        <f t="shared" si="146"/>
        <v>464.08</v>
      </c>
      <c r="H255" s="44">
        <f t="shared" si="146"/>
        <v>464.08</v>
      </c>
      <c r="I255" s="44">
        <f t="shared" si="146"/>
        <v>464.08</v>
      </c>
      <c r="J255" s="44">
        <f t="shared" si="146"/>
        <v>464.08</v>
      </c>
      <c r="K255" s="44">
        <f t="shared" si="146"/>
        <v>464.08</v>
      </c>
      <c r="L255" s="44">
        <f t="shared" si="146"/>
        <v>464.08</v>
      </c>
      <c r="M255" s="44">
        <f t="shared" si="146"/>
        <v>464.08</v>
      </c>
      <c r="N255" s="44">
        <f t="shared" si="146"/>
        <v>464.08</v>
      </c>
      <c r="O255" s="44">
        <f t="shared" si="146"/>
        <v>464.08</v>
      </c>
      <c r="P255" s="44">
        <f t="shared" si="146"/>
        <v>464.08</v>
      </c>
      <c r="Q255" s="44">
        <f t="shared" si="146"/>
        <v>464.08</v>
      </c>
      <c r="R255" s="44">
        <f t="shared" si="146"/>
        <v>464.08</v>
      </c>
      <c r="S255" s="44">
        <f t="shared" si="146"/>
        <v>464.08</v>
      </c>
      <c r="T255" s="44">
        <f t="shared" si="146"/>
        <v>464.08</v>
      </c>
      <c r="U255" s="44">
        <f t="shared" si="146"/>
        <v>464.08</v>
      </c>
      <c r="V255" s="44">
        <f t="shared" si="146"/>
        <v>464.08</v>
      </c>
      <c r="W255" s="44">
        <f t="shared" si="146"/>
        <v>464.08</v>
      </c>
      <c r="X255" s="44">
        <f t="shared" si="146"/>
        <v>464.08</v>
      </c>
      <c r="Y255" s="44">
        <f t="shared" si="146"/>
        <v>464.08</v>
      </c>
      <c r="Z255" s="44">
        <f t="shared" si="146"/>
        <v>464.08</v>
      </c>
      <c r="AA255" s="44">
        <f t="shared" si="146"/>
        <v>464.08</v>
      </c>
    </row>
    <row r="256" spans="1:27" ht="12.75" customHeight="1" collapsed="1" x14ac:dyDescent="0.3">
      <c r="A256" s="98" t="s">
        <v>2659</v>
      </c>
      <c r="B256" s="28" t="str">
        <f>"19"&amp;"."&amp;$B$801&amp;"."&amp;$B$802</f>
        <v>19.07.2024</v>
      </c>
      <c r="C256" s="90" t="s">
        <v>76</v>
      </c>
      <c r="D256" s="91">
        <f>ROUND(((D257+D258+D260+D259)/1000),5)</f>
        <v>2.2748699999999999</v>
      </c>
      <c r="E256" s="91">
        <f>ROUND(((E257+E258+E260+E259)/1000),5)</f>
        <v>2.0943900000000002</v>
      </c>
      <c r="F256" s="91">
        <f>ROUND(((F257+F258+F260+F259)/1000),5)</f>
        <v>1.94659</v>
      </c>
      <c r="G256" s="91">
        <f t="shared" ref="G256:AA256" si="147">ROUND(((G257+G258+G260+G259)/1000),5)</f>
        <v>1.8484499999999999</v>
      </c>
      <c r="H256" s="91">
        <f t="shared" si="147"/>
        <v>1.8158099999999999</v>
      </c>
      <c r="I256" s="91">
        <f t="shared" si="147"/>
        <v>1.9408000000000001</v>
      </c>
      <c r="J256" s="91">
        <f t="shared" si="147"/>
        <v>2.1008599999999999</v>
      </c>
      <c r="K256" s="91">
        <f t="shared" si="147"/>
        <v>2.3461699999999999</v>
      </c>
      <c r="L256" s="91">
        <f t="shared" si="147"/>
        <v>2.6425399999999999</v>
      </c>
      <c r="M256" s="91">
        <f t="shared" si="147"/>
        <v>2.8819400000000002</v>
      </c>
      <c r="N256" s="91">
        <f t="shared" si="147"/>
        <v>3.1695799999999998</v>
      </c>
      <c r="O256" s="91">
        <f t="shared" si="147"/>
        <v>3.3264</v>
      </c>
      <c r="P256" s="91">
        <f t="shared" si="147"/>
        <v>3.3704000000000001</v>
      </c>
      <c r="Q256" s="91">
        <f t="shared" si="147"/>
        <v>3.8213599999999999</v>
      </c>
      <c r="R256" s="91">
        <f t="shared" si="147"/>
        <v>4.1077399999999997</v>
      </c>
      <c r="S256" s="91">
        <f t="shared" si="147"/>
        <v>3.3374100000000002</v>
      </c>
      <c r="T256" s="91">
        <f t="shared" si="147"/>
        <v>3.1342400000000001</v>
      </c>
      <c r="U256" s="91">
        <f t="shared" si="147"/>
        <v>3.0253800000000002</v>
      </c>
      <c r="V256" s="91">
        <f t="shared" si="147"/>
        <v>2.9155700000000002</v>
      </c>
      <c r="W256" s="91">
        <f t="shared" si="147"/>
        <v>2.6968800000000002</v>
      </c>
      <c r="X256" s="91">
        <f t="shared" si="147"/>
        <v>2.64432</v>
      </c>
      <c r="Y256" s="91">
        <f t="shared" si="147"/>
        <v>2.6857099999999998</v>
      </c>
      <c r="Z256" s="91">
        <f t="shared" si="147"/>
        <v>2.4243999999999999</v>
      </c>
      <c r="AA256" s="91">
        <f t="shared" si="147"/>
        <v>2.3814799999999998</v>
      </c>
    </row>
    <row r="257" spans="1:27" ht="12.75" hidden="1" customHeight="1" outlineLevel="1" x14ac:dyDescent="0.3">
      <c r="A257" s="99" t="s">
        <v>2660</v>
      </c>
      <c r="B257" s="63" t="s">
        <v>238</v>
      </c>
      <c r="C257" s="43" t="s">
        <v>79</v>
      </c>
      <c r="D257" s="44">
        <v>1682.57</v>
      </c>
      <c r="E257" s="44">
        <v>1502.09</v>
      </c>
      <c r="F257" s="44">
        <v>1354.29</v>
      </c>
      <c r="G257" s="44">
        <v>1256.1500000000001</v>
      </c>
      <c r="H257" s="44">
        <v>1223.51</v>
      </c>
      <c r="I257" s="44">
        <v>1348.5</v>
      </c>
      <c r="J257" s="44">
        <v>1508.56</v>
      </c>
      <c r="K257" s="44">
        <v>1753.87</v>
      </c>
      <c r="L257" s="44">
        <v>2050.2399999999998</v>
      </c>
      <c r="M257" s="44">
        <v>2289.64</v>
      </c>
      <c r="N257" s="44">
        <v>2577.2800000000002</v>
      </c>
      <c r="O257" s="44">
        <v>2734.1</v>
      </c>
      <c r="P257" s="44">
        <v>2778.1</v>
      </c>
      <c r="Q257" s="44">
        <v>3229.06</v>
      </c>
      <c r="R257" s="44">
        <v>3515.44</v>
      </c>
      <c r="S257" s="44">
        <v>2745.11</v>
      </c>
      <c r="T257" s="44">
        <v>2541.94</v>
      </c>
      <c r="U257" s="44">
        <v>2433.08</v>
      </c>
      <c r="V257" s="44">
        <v>2323.27</v>
      </c>
      <c r="W257" s="44">
        <v>2104.58</v>
      </c>
      <c r="X257" s="44">
        <v>2052.02</v>
      </c>
      <c r="Y257" s="44">
        <v>2093.41</v>
      </c>
      <c r="Z257" s="44">
        <v>1832.1</v>
      </c>
      <c r="AA257" s="44">
        <v>1789.18</v>
      </c>
    </row>
    <row r="258" spans="1:27" ht="12.75" hidden="1" customHeight="1" outlineLevel="1" x14ac:dyDescent="0.3">
      <c r="A258" s="99" t="s">
        <v>2661</v>
      </c>
      <c r="B258" s="63" t="s">
        <v>90</v>
      </c>
      <c r="C258" s="43" t="s">
        <v>79</v>
      </c>
      <c r="D258" s="44">
        <f>$D$168</f>
        <v>123.41</v>
      </c>
      <c r="E258" s="44">
        <f>$D$168</f>
        <v>123.41</v>
      </c>
      <c r="F258" s="44">
        <f t="shared" ref="F258:AA258" si="148">$D$168</f>
        <v>123.41</v>
      </c>
      <c r="G258" s="44">
        <f t="shared" si="148"/>
        <v>123.41</v>
      </c>
      <c r="H258" s="44">
        <f t="shared" si="148"/>
        <v>123.41</v>
      </c>
      <c r="I258" s="44">
        <f t="shared" si="148"/>
        <v>123.41</v>
      </c>
      <c r="J258" s="44">
        <f t="shared" si="148"/>
        <v>123.41</v>
      </c>
      <c r="K258" s="44">
        <f t="shared" si="148"/>
        <v>123.41</v>
      </c>
      <c r="L258" s="44">
        <f t="shared" si="148"/>
        <v>123.41</v>
      </c>
      <c r="M258" s="44">
        <f t="shared" si="148"/>
        <v>123.41</v>
      </c>
      <c r="N258" s="44">
        <f t="shared" si="148"/>
        <v>123.41</v>
      </c>
      <c r="O258" s="44">
        <f t="shared" si="148"/>
        <v>123.41</v>
      </c>
      <c r="P258" s="44">
        <f t="shared" si="148"/>
        <v>123.41</v>
      </c>
      <c r="Q258" s="44">
        <f t="shared" si="148"/>
        <v>123.41</v>
      </c>
      <c r="R258" s="44">
        <f t="shared" si="148"/>
        <v>123.41</v>
      </c>
      <c r="S258" s="44">
        <f t="shared" si="148"/>
        <v>123.41</v>
      </c>
      <c r="T258" s="44">
        <f t="shared" si="148"/>
        <v>123.41</v>
      </c>
      <c r="U258" s="44">
        <f t="shared" si="148"/>
        <v>123.41</v>
      </c>
      <c r="V258" s="44">
        <f t="shared" si="148"/>
        <v>123.41</v>
      </c>
      <c r="W258" s="44">
        <f t="shared" si="148"/>
        <v>123.41</v>
      </c>
      <c r="X258" s="44">
        <f t="shared" si="148"/>
        <v>123.41</v>
      </c>
      <c r="Y258" s="44">
        <f t="shared" si="148"/>
        <v>123.41</v>
      </c>
      <c r="Z258" s="44">
        <f t="shared" si="148"/>
        <v>123.41</v>
      </c>
      <c r="AA258" s="44">
        <f t="shared" si="148"/>
        <v>123.41</v>
      </c>
    </row>
    <row r="259" spans="1:27" ht="12.75" hidden="1" customHeight="1" outlineLevel="1" x14ac:dyDescent="0.3">
      <c r="A259" s="99" t="s">
        <v>2662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2663</v>
      </c>
      <c r="B260" s="63" t="s">
        <v>81</v>
      </c>
      <c r="C260" s="43" t="s">
        <v>79</v>
      </c>
      <c r="D260" s="44">
        <f>$D$11</f>
        <v>464.08</v>
      </c>
      <c r="E260" s="44">
        <f t="shared" ref="E260:AA260" si="149">$D$11</f>
        <v>464.08</v>
      </c>
      <c r="F260" s="44">
        <f t="shared" si="149"/>
        <v>464.08</v>
      </c>
      <c r="G260" s="44">
        <f t="shared" si="149"/>
        <v>464.08</v>
      </c>
      <c r="H260" s="44">
        <f t="shared" si="149"/>
        <v>464.08</v>
      </c>
      <c r="I260" s="44">
        <f t="shared" si="149"/>
        <v>464.08</v>
      </c>
      <c r="J260" s="44">
        <f t="shared" si="149"/>
        <v>464.08</v>
      </c>
      <c r="K260" s="44">
        <f t="shared" si="149"/>
        <v>464.08</v>
      </c>
      <c r="L260" s="44">
        <f t="shared" si="149"/>
        <v>464.08</v>
      </c>
      <c r="M260" s="44">
        <f t="shared" si="149"/>
        <v>464.08</v>
      </c>
      <c r="N260" s="44">
        <f t="shared" si="149"/>
        <v>464.08</v>
      </c>
      <c r="O260" s="44">
        <f t="shared" si="149"/>
        <v>464.08</v>
      </c>
      <c r="P260" s="44">
        <f t="shared" si="149"/>
        <v>464.08</v>
      </c>
      <c r="Q260" s="44">
        <f t="shared" si="149"/>
        <v>464.08</v>
      </c>
      <c r="R260" s="44">
        <f t="shared" si="149"/>
        <v>464.08</v>
      </c>
      <c r="S260" s="44">
        <f t="shared" si="149"/>
        <v>464.08</v>
      </c>
      <c r="T260" s="44">
        <f t="shared" si="149"/>
        <v>464.08</v>
      </c>
      <c r="U260" s="44">
        <f t="shared" si="149"/>
        <v>464.08</v>
      </c>
      <c r="V260" s="44">
        <f t="shared" si="149"/>
        <v>464.08</v>
      </c>
      <c r="W260" s="44">
        <f t="shared" si="149"/>
        <v>464.08</v>
      </c>
      <c r="X260" s="44">
        <f t="shared" si="149"/>
        <v>464.08</v>
      </c>
      <c r="Y260" s="44">
        <f t="shared" si="149"/>
        <v>464.08</v>
      </c>
      <c r="Z260" s="44">
        <f t="shared" si="149"/>
        <v>464.08</v>
      </c>
      <c r="AA260" s="44">
        <f t="shared" si="149"/>
        <v>464.08</v>
      </c>
    </row>
    <row r="261" spans="1:27" ht="12.75" customHeight="1" collapsed="1" x14ac:dyDescent="0.3">
      <c r="A261" s="98" t="s">
        <v>2664</v>
      </c>
      <c r="B261" s="28" t="str">
        <f>"20"&amp;"."&amp;$B$801&amp;"."&amp;$B$802</f>
        <v>20.07.2024</v>
      </c>
      <c r="C261" s="90" t="s">
        <v>76</v>
      </c>
      <c r="D261" s="91">
        <f>ROUND(((D262+D263+D265+D264)/1000),5)</f>
        <v>2.18669</v>
      </c>
      <c r="E261" s="91">
        <f>ROUND(((E262+E263+E265+E264)/1000),5)</f>
        <v>2.0318299999999998</v>
      </c>
      <c r="F261" s="91">
        <f>ROUND(((F262+F263+F265+F264)/1000),5)</f>
        <v>1.9057299999999999</v>
      </c>
      <c r="G261" s="91">
        <f t="shared" ref="G261:AA261" si="150">ROUND(((G262+G263+G265+G264)/1000),5)</f>
        <v>1.7928599999999999</v>
      </c>
      <c r="H261" s="91">
        <f t="shared" si="150"/>
        <v>1.7866599999999999</v>
      </c>
      <c r="I261" s="91">
        <f t="shared" si="150"/>
        <v>1.7978499999999999</v>
      </c>
      <c r="J261" s="91">
        <f t="shared" si="150"/>
        <v>1.94201</v>
      </c>
      <c r="K261" s="91">
        <f t="shared" si="150"/>
        <v>2.2169699999999999</v>
      </c>
      <c r="L261" s="91">
        <f t="shared" si="150"/>
        <v>2.4730599999999998</v>
      </c>
      <c r="M261" s="91">
        <f t="shared" si="150"/>
        <v>2.65374</v>
      </c>
      <c r="N261" s="91">
        <f t="shared" si="150"/>
        <v>2.84849</v>
      </c>
      <c r="O261" s="91">
        <f t="shared" si="150"/>
        <v>2.5850200000000001</v>
      </c>
      <c r="P261" s="91">
        <f t="shared" si="150"/>
        <v>2.4480300000000002</v>
      </c>
      <c r="Q261" s="91">
        <f t="shared" si="150"/>
        <v>2.6298599999999999</v>
      </c>
      <c r="R261" s="91">
        <f t="shared" si="150"/>
        <v>2.4586700000000001</v>
      </c>
      <c r="S261" s="91">
        <f t="shared" si="150"/>
        <v>2.6628799999999999</v>
      </c>
      <c r="T261" s="91">
        <f t="shared" si="150"/>
        <v>2.6542500000000002</v>
      </c>
      <c r="U261" s="91">
        <f t="shared" si="150"/>
        <v>2.6296400000000002</v>
      </c>
      <c r="V261" s="91">
        <f t="shared" si="150"/>
        <v>2.51369</v>
      </c>
      <c r="W261" s="91">
        <f t="shared" si="150"/>
        <v>2.5501900000000002</v>
      </c>
      <c r="X261" s="91">
        <f t="shared" si="150"/>
        <v>2.49546</v>
      </c>
      <c r="Y261" s="91">
        <f t="shared" si="150"/>
        <v>2.4585499999999998</v>
      </c>
      <c r="Z261" s="91">
        <f t="shared" si="150"/>
        <v>2.4609899999999998</v>
      </c>
      <c r="AA261" s="91">
        <f t="shared" si="150"/>
        <v>2.41168</v>
      </c>
    </row>
    <row r="262" spans="1:27" ht="12.75" hidden="1" customHeight="1" outlineLevel="1" x14ac:dyDescent="0.3">
      <c r="A262" s="99" t="s">
        <v>2665</v>
      </c>
      <c r="B262" s="63" t="s">
        <v>238</v>
      </c>
      <c r="C262" s="43" t="s">
        <v>79</v>
      </c>
      <c r="D262" s="44">
        <v>1594.39</v>
      </c>
      <c r="E262" s="44">
        <v>1439.53</v>
      </c>
      <c r="F262" s="44">
        <v>1313.43</v>
      </c>
      <c r="G262" s="44">
        <v>1200.56</v>
      </c>
      <c r="H262" s="44">
        <v>1194.3599999999999</v>
      </c>
      <c r="I262" s="44">
        <v>1205.55</v>
      </c>
      <c r="J262" s="44">
        <v>1349.71</v>
      </c>
      <c r="K262" s="44">
        <v>1624.67</v>
      </c>
      <c r="L262" s="44">
        <v>1880.76</v>
      </c>
      <c r="M262" s="44">
        <v>2061.44</v>
      </c>
      <c r="N262" s="44">
        <v>2256.19</v>
      </c>
      <c r="O262" s="44">
        <v>1992.72</v>
      </c>
      <c r="P262" s="44">
        <v>1855.73</v>
      </c>
      <c r="Q262" s="44">
        <v>2037.56</v>
      </c>
      <c r="R262" s="44">
        <v>1866.37</v>
      </c>
      <c r="S262" s="44">
        <v>2070.58</v>
      </c>
      <c r="T262" s="44">
        <v>2061.9499999999998</v>
      </c>
      <c r="U262" s="44">
        <v>2037.34</v>
      </c>
      <c r="V262" s="44">
        <v>1921.39</v>
      </c>
      <c r="W262" s="44">
        <v>1957.89</v>
      </c>
      <c r="X262" s="44">
        <v>1903.16</v>
      </c>
      <c r="Y262" s="44">
        <v>1866.25</v>
      </c>
      <c r="Z262" s="44">
        <v>1868.69</v>
      </c>
      <c r="AA262" s="44">
        <v>1819.38</v>
      </c>
    </row>
    <row r="263" spans="1:27" ht="12.75" hidden="1" customHeight="1" outlineLevel="1" x14ac:dyDescent="0.3">
      <c r="A263" s="99" t="s">
        <v>2666</v>
      </c>
      <c r="B263" s="63" t="s">
        <v>90</v>
      </c>
      <c r="C263" s="43" t="s">
        <v>79</v>
      </c>
      <c r="D263" s="44">
        <f>$D$168</f>
        <v>123.41</v>
      </c>
      <c r="E263" s="44">
        <f>$D$168</f>
        <v>123.41</v>
      </c>
      <c r="F263" s="44">
        <f t="shared" ref="F263:AA263" si="151">$D$168</f>
        <v>123.41</v>
      </c>
      <c r="G263" s="44">
        <f t="shared" si="151"/>
        <v>123.41</v>
      </c>
      <c r="H263" s="44">
        <f t="shared" si="151"/>
        <v>123.41</v>
      </c>
      <c r="I263" s="44">
        <f t="shared" si="151"/>
        <v>123.41</v>
      </c>
      <c r="J263" s="44">
        <f t="shared" si="151"/>
        <v>123.41</v>
      </c>
      <c r="K263" s="44">
        <f t="shared" si="151"/>
        <v>123.41</v>
      </c>
      <c r="L263" s="44">
        <f t="shared" si="151"/>
        <v>123.41</v>
      </c>
      <c r="M263" s="44">
        <f t="shared" si="151"/>
        <v>123.41</v>
      </c>
      <c r="N263" s="44">
        <f t="shared" si="151"/>
        <v>123.41</v>
      </c>
      <c r="O263" s="44">
        <f t="shared" si="151"/>
        <v>123.41</v>
      </c>
      <c r="P263" s="44">
        <f t="shared" si="151"/>
        <v>123.41</v>
      </c>
      <c r="Q263" s="44">
        <f t="shared" si="151"/>
        <v>123.41</v>
      </c>
      <c r="R263" s="44">
        <f t="shared" si="151"/>
        <v>123.41</v>
      </c>
      <c r="S263" s="44">
        <f t="shared" si="151"/>
        <v>123.41</v>
      </c>
      <c r="T263" s="44">
        <f t="shared" si="151"/>
        <v>123.41</v>
      </c>
      <c r="U263" s="44">
        <f t="shared" si="151"/>
        <v>123.41</v>
      </c>
      <c r="V263" s="44">
        <f t="shared" si="151"/>
        <v>123.41</v>
      </c>
      <c r="W263" s="44">
        <f t="shared" si="151"/>
        <v>123.41</v>
      </c>
      <c r="X263" s="44">
        <f t="shared" si="151"/>
        <v>123.41</v>
      </c>
      <c r="Y263" s="44">
        <f t="shared" si="151"/>
        <v>123.41</v>
      </c>
      <c r="Z263" s="44">
        <f t="shared" si="151"/>
        <v>123.41</v>
      </c>
      <c r="AA263" s="44">
        <f t="shared" si="151"/>
        <v>123.41</v>
      </c>
    </row>
    <row r="264" spans="1:27" ht="12.75" hidden="1" customHeight="1" outlineLevel="1" x14ac:dyDescent="0.3">
      <c r="A264" s="99" t="s">
        <v>2667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2668</v>
      </c>
      <c r="B265" s="63" t="s">
        <v>81</v>
      </c>
      <c r="C265" s="43" t="s">
        <v>79</v>
      </c>
      <c r="D265" s="44">
        <f>$D$11</f>
        <v>464.08</v>
      </c>
      <c r="E265" s="44">
        <f t="shared" ref="E265:AA265" si="152">$D$11</f>
        <v>464.08</v>
      </c>
      <c r="F265" s="44">
        <f t="shared" si="152"/>
        <v>464.08</v>
      </c>
      <c r="G265" s="44">
        <f t="shared" si="152"/>
        <v>464.08</v>
      </c>
      <c r="H265" s="44">
        <f t="shared" si="152"/>
        <v>464.08</v>
      </c>
      <c r="I265" s="44">
        <f t="shared" si="152"/>
        <v>464.08</v>
      </c>
      <c r="J265" s="44">
        <f t="shared" si="152"/>
        <v>464.08</v>
      </c>
      <c r="K265" s="44">
        <f t="shared" si="152"/>
        <v>464.08</v>
      </c>
      <c r="L265" s="44">
        <f t="shared" si="152"/>
        <v>464.08</v>
      </c>
      <c r="M265" s="44">
        <f t="shared" si="152"/>
        <v>464.08</v>
      </c>
      <c r="N265" s="44">
        <f t="shared" si="152"/>
        <v>464.08</v>
      </c>
      <c r="O265" s="44">
        <f t="shared" si="152"/>
        <v>464.08</v>
      </c>
      <c r="P265" s="44">
        <f t="shared" si="152"/>
        <v>464.08</v>
      </c>
      <c r="Q265" s="44">
        <f t="shared" si="152"/>
        <v>464.08</v>
      </c>
      <c r="R265" s="44">
        <f t="shared" si="152"/>
        <v>464.08</v>
      </c>
      <c r="S265" s="44">
        <f t="shared" si="152"/>
        <v>464.08</v>
      </c>
      <c r="T265" s="44">
        <f t="shared" si="152"/>
        <v>464.08</v>
      </c>
      <c r="U265" s="44">
        <f t="shared" si="152"/>
        <v>464.08</v>
      </c>
      <c r="V265" s="44">
        <f t="shared" si="152"/>
        <v>464.08</v>
      </c>
      <c r="W265" s="44">
        <f t="shared" si="152"/>
        <v>464.08</v>
      </c>
      <c r="X265" s="44">
        <f t="shared" si="152"/>
        <v>464.08</v>
      </c>
      <c r="Y265" s="44">
        <f t="shared" si="152"/>
        <v>464.08</v>
      </c>
      <c r="Z265" s="44">
        <f t="shared" si="152"/>
        <v>464.08</v>
      </c>
      <c r="AA265" s="44">
        <f t="shared" si="152"/>
        <v>464.08</v>
      </c>
    </row>
    <row r="266" spans="1:27" ht="12.75" customHeight="1" collapsed="1" x14ac:dyDescent="0.3">
      <c r="A266" s="98" t="s">
        <v>2669</v>
      </c>
      <c r="B266" s="28" t="str">
        <f>"21"&amp;"."&amp;$B$801&amp;"."&amp;$B$802</f>
        <v>21.07.2024</v>
      </c>
      <c r="C266" s="90" t="s">
        <v>76</v>
      </c>
      <c r="D266" s="91">
        <f>ROUND(((D267+D268+D270+D269)/1000),5)</f>
        <v>2.2086600000000001</v>
      </c>
      <c r="E266" s="91">
        <f>ROUND(((E267+E268+E270+E269)/1000),5)</f>
        <v>1.9989399999999999</v>
      </c>
      <c r="F266" s="91">
        <f>ROUND(((F267+F268+F270+F269)/1000),5)</f>
        <v>1.8684700000000001</v>
      </c>
      <c r="G266" s="91">
        <f t="shared" ref="G266:AA266" si="153">ROUND(((G267+G268+G270+G269)/1000),5)</f>
        <v>1.76892</v>
      </c>
      <c r="H266" s="91">
        <f t="shared" si="153"/>
        <v>1.74759</v>
      </c>
      <c r="I266" s="91">
        <f t="shared" si="153"/>
        <v>1.75823</v>
      </c>
      <c r="J266" s="91">
        <f t="shared" si="153"/>
        <v>1.7877700000000001</v>
      </c>
      <c r="K266" s="91">
        <f t="shared" si="153"/>
        <v>2.0295700000000001</v>
      </c>
      <c r="L266" s="91">
        <f t="shared" si="153"/>
        <v>2.34836</v>
      </c>
      <c r="M266" s="91">
        <f t="shared" si="153"/>
        <v>2.57016</v>
      </c>
      <c r="N266" s="91">
        <f t="shared" si="153"/>
        <v>2.7052999999999998</v>
      </c>
      <c r="O266" s="91">
        <f t="shared" si="153"/>
        <v>2.83934</v>
      </c>
      <c r="P266" s="91">
        <f t="shared" si="153"/>
        <v>2.5647700000000002</v>
      </c>
      <c r="Q266" s="91">
        <f t="shared" si="153"/>
        <v>2.5574499999999998</v>
      </c>
      <c r="R266" s="91">
        <f t="shared" si="153"/>
        <v>2.5802700000000001</v>
      </c>
      <c r="S266" s="91">
        <f t="shared" si="153"/>
        <v>2.54033</v>
      </c>
      <c r="T266" s="91">
        <f t="shared" si="153"/>
        <v>2.7786300000000002</v>
      </c>
      <c r="U266" s="91">
        <f t="shared" si="153"/>
        <v>2.8015599999999998</v>
      </c>
      <c r="V266" s="91">
        <f t="shared" si="153"/>
        <v>2.754</v>
      </c>
      <c r="W266" s="91">
        <f t="shared" si="153"/>
        <v>2.7749600000000001</v>
      </c>
      <c r="X266" s="91">
        <f t="shared" si="153"/>
        <v>2.68336</v>
      </c>
      <c r="Y266" s="91">
        <f t="shared" si="153"/>
        <v>2.6531899999999999</v>
      </c>
      <c r="Z266" s="91">
        <f t="shared" si="153"/>
        <v>2.5790099999999998</v>
      </c>
      <c r="AA266" s="91">
        <f t="shared" si="153"/>
        <v>2.3453900000000001</v>
      </c>
    </row>
    <row r="267" spans="1:27" ht="12.75" hidden="1" customHeight="1" outlineLevel="1" x14ac:dyDescent="0.3">
      <c r="A267" s="99" t="s">
        <v>2670</v>
      </c>
      <c r="B267" s="63" t="s">
        <v>238</v>
      </c>
      <c r="C267" s="43" t="s">
        <v>79</v>
      </c>
      <c r="D267" s="44">
        <v>1616.36</v>
      </c>
      <c r="E267" s="44">
        <v>1406.64</v>
      </c>
      <c r="F267" s="44">
        <v>1276.17</v>
      </c>
      <c r="G267" s="44">
        <v>1176.6199999999999</v>
      </c>
      <c r="H267" s="44">
        <v>1155.29</v>
      </c>
      <c r="I267" s="44">
        <v>1165.93</v>
      </c>
      <c r="J267" s="44">
        <v>1195.47</v>
      </c>
      <c r="K267" s="44">
        <v>1437.27</v>
      </c>
      <c r="L267" s="44">
        <v>1756.06</v>
      </c>
      <c r="M267" s="44">
        <v>1977.86</v>
      </c>
      <c r="N267" s="44">
        <v>2113</v>
      </c>
      <c r="O267" s="44">
        <v>2247.04</v>
      </c>
      <c r="P267" s="44">
        <v>1972.47</v>
      </c>
      <c r="Q267" s="44">
        <v>1965.15</v>
      </c>
      <c r="R267" s="44">
        <v>1987.97</v>
      </c>
      <c r="S267" s="44">
        <v>1948.03</v>
      </c>
      <c r="T267" s="44">
        <v>2186.33</v>
      </c>
      <c r="U267" s="44">
        <v>2209.2600000000002</v>
      </c>
      <c r="V267" s="44">
        <v>2161.6999999999998</v>
      </c>
      <c r="W267" s="44">
        <v>2182.66</v>
      </c>
      <c r="X267" s="44">
        <v>2091.06</v>
      </c>
      <c r="Y267" s="44">
        <v>2060.89</v>
      </c>
      <c r="Z267" s="44">
        <v>1986.71</v>
      </c>
      <c r="AA267" s="44">
        <v>1753.09</v>
      </c>
    </row>
    <row r="268" spans="1:27" ht="12.75" hidden="1" customHeight="1" outlineLevel="1" x14ac:dyDescent="0.3">
      <c r="A268" s="99" t="s">
        <v>2671</v>
      </c>
      <c r="B268" s="63" t="s">
        <v>90</v>
      </c>
      <c r="C268" s="43" t="s">
        <v>79</v>
      </c>
      <c r="D268" s="44">
        <f>$D$168</f>
        <v>123.41</v>
      </c>
      <c r="E268" s="44">
        <f>$D$168</f>
        <v>123.41</v>
      </c>
      <c r="F268" s="44">
        <f t="shared" ref="F268:AA268" si="154">$D$168</f>
        <v>123.41</v>
      </c>
      <c r="G268" s="44">
        <f t="shared" si="154"/>
        <v>123.41</v>
      </c>
      <c r="H268" s="44">
        <f t="shared" si="154"/>
        <v>123.41</v>
      </c>
      <c r="I268" s="44">
        <f t="shared" si="154"/>
        <v>123.41</v>
      </c>
      <c r="J268" s="44">
        <f t="shared" si="154"/>
        <v>123.41</v>
      </c>
      <c r="K268" s="44">
        <f t="shared" si="154"/>
        <v>123.41</v>
      </c>
      <c r="L268" s="44">
        <f t="shared" si="154"/>
        <v>123.41</v>
      </c>
      <c r="M268" s="44">
        <f t="shared" si="154"/>
        <v>123.41</v>
      </c>
      <c r="N268" s="44">
        <f t="shared" si="154"/>
        <v>123.41</v>
      </c>
      <c r="O268" s="44">
        <f t="shared" si="154"/>
        <v>123.41</v>
      </c>
      <c r="P268" s="44">
        <f t="shared" si="154"/>
        <v>123.41</v>
      </c>
      <c r="Q268" s="44">
        <f t="shared" si="154"/>
        <v>123.41</v>
      </c>
      <c r="R268" s="44">
        <f t="shared" si="154"/>
        <v>123.41</v>
      </c>
      <c r="S268" s="44">
        <f t="shared" si="154"/>
        <v>123.41</v>
      </c>
      <c r="T268" s="44">
        <f t="shared" si="154"/>
        <v>123.41</v>
      </c>
      <c r="U268" s="44">
        <f t="shared" si="154"/>
        <v>123.41</v>
      </c>
      <c r="V268" s="44">
        <f t="shared" si="154"/>
        <v>123.41</v>
      </c>
      <c r="W268" s="44">
        <f t="shared" si="154"/>
        <v>123.41</v>
      </c>
      <c r="X268" s="44">
        <f t="shared" si="154"/>
        <v>123.41</v>
      </c>
      <c r="Y268" s="44">
        <f t="shared" si="154"/>
        <v>123.41</v>
      </c>
      <c r="Z268" s="44">
        <f t="shared" si="154"/>
        <v>123.41</v>
      </c>
      <c r="AA268" s="44">
        <f t="shared" si="154"/>
        <v>123.41</v>
      </c>
    </row>
    <row r="269" spans="1:27" ht="12.75" hidden="1" customHeight="1" outlineLevel="1" x14ac:dyDescent="0.3">
      <c r="A269" s="99" t="s">
        <v>2672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2673</v>
      </c>
      <c r="B270" s="63" t="s">
        <v>81</v>
      </c>
      <c r="C270" s="43" t="s">
        <v>79</v>
      </c>
      <c r="D270" s="44">
        <f>$D$11</f>
        <v>464.08</v>
      </c>
      <c r="E270" s="44">
        <f t="shared" ref="E270:AA270" si="155">$D$11</f>
        <v>464.08</v>
      </c>
      <c r="F270" s="44">
        <f t="shared" si="155"/>
        <v>464.08</v>
      </c>
      <c r="G270" s="44">
        <f t="shared" si="155"/>
        <v>464.08</v>
      </c>
      <c r="H270" s="44">
        <f t="shared" si="155"/>
        <v>464.08</v>
      </c>
      <c r="I270" s="44">
        <f t="shared" si="155"/>
        <v>464.08</v>
      </c>
      <c r="J270" s="44">
        <f t="shared" si="155"/>
        <v>464.08</v>
      </c>
      <c r="K270" s="44">
        <f t="shared" si="155"/>
        <v>464.08</v>
      </c>
      <c r="L270" s="44">
        <f t="shared" si="155"/>
        <v>464.08</v>
      </c>
      <c r="M270" s="44">
        <f t="shared" si="155"/>
        <v>464.08</v>
      </c>
      <c r="N270" s="44">
        <f t="shared" si="155"/>
        <v>464.08</v>
      </c>
      <c r="O270" s="44">
        <f t="shared" si="155"/>
        <v>464.08</v>
      </c>
      <c r="P270" s="44">
        <f t="shared" si="155"/>
        <v>464.08</v>
      </c>
      <c r="Q270" s="44">
        <f t="shared" si="155"/>
        <v>464.08</v>
      </c>
      <c r="R270" s="44">
        <f t="shared" si="155"/>
        <v>464.08</v>
      </c>
      <c r="S270" s="44">
        <f t="shared" si="155"/>
        <v>464.08</v>
      </c>
      <c r="T270" s="44">
        <f t="shared" si="155"/>
        <v>464.08</v>
      </c>
      <c r="U270" s="44">
        <f t="shared" si="155"/>
        <v>464.08</v>
      </c>
      <c r="V270" s="44">
        <f t="shared" si="155"/>
        <v>464.08</v>
      </c>
      <c r="W270" s="44">
        <f t="shared" si="155"/>
        <v>464.08</v>
      </c>
      <c r="X270" s="44">
        <f t="shared" si="155"/>
        <v>464.08</v>
      </c>
      <c r="Y270" s="44">
        <f t="shared" si="155"/>
        <v>464.08</v>
      </c>
      <c r="Z270" s="44">
        <f t="shared" si="155"/>
        <v>464.08</v>
      </c>
      <c r="AA270" s="44">
        <f t="shared" si="155"/>
        <v>464.08</v>
      </c>
    </row>
    <row r="271" spans="1:27" ht="12.75" customHeight="1" collapsed="1" x14ac:dyDescent="0.3">
      <c r="A271" s="98" t="s">
        <v>2674</v>
      </c>
      <c r="B271" s="28" t="str">
        <f>"22"&amp;"."&amp;$B$801&amp;"."&amp;$B$802</f>
        <v>22.07.2024</v>
      </c>
      <c r="C271" s="90" t="s">
        <v>76</v>
      </c>
      <c r="D271" s="91">
        <f>ROUND(((D272+D273+D275+D274)/1000),5)</f>
        <v>2.06494</v>
      </c>
      <c r="E271" s="91">
        <f>ROUND(((E272+E273+E275+E274)/1000),5)</f>
        <v>1.9306700000000001</v>
      </c>
      <c r="F271" s="91">
        <f>ROUND(((F272+F273+F275+F274)/1000),5)</f>
        <v>1.8364799999999999</v>
      </c>
      <c r="G271" s="91">
        <f t="shared" ref="G271:AA271" si="156">ROUND(((G272+G273+G275+G274)/1000),5)</f>
        <v>1.7809999999999999</v>
      </c>
      <c r="H271" s="91">
        <f t="shared" si="156"/>
        <v>1.7606200000000001</v>
      </c>
      <c r="I271" s="91">
        <f t="shared" si="156"/>
        <v>1.8291599999999999</v>
      </c>
      <c r="J271" s="91">
        <f t="shared" si="156"/>
        <v>2.0002499999999999</v>
      </c>
      <c r="K271" s="91">
        <f t="shared" si="156"/>
        <v>2.2827600000000001</v>
      </c>
      <c r="L271" s="91">
        <f t="shared" si="156"/>
        <v>2.6110600000000002</v>
      </c>
      <c r="M271" s="91">
        <f t="shared" si="156"/>
        <v>2.9914299999999998</v>
      </c>
      <c r="N271" s="91">
        <f t="shared" si="156"/>
        <v>2.9933100000000001</v>
      </c>
      <c r="O271" s="91">
        <f t="shared" si="156"/>
        <v>2.9819900000000001</v>
      </c>
      <c r="P271" s="91">
        <f t="shared" si="156"/>
        <v>2.98061</v>
      </c>
      <c r="Q271" s="91">
        <f t="shared" si="156"/>
        <v>3.0067400000000002</v>
      </c>
      <c r="R271" s="91">
        <f t="shared" si="156"/>
        <v>3.0076700000000001</v>
      </c>
      <c r="S271" s="91">
        <f t="shared" si="156"/>
        <v>3.0224899999999999</v>
      </c>
      <c r="T271" s="91">
        <f t="shared" si="156"/>
        <v>3.0047199999999998</v>
      </c>
      <c r="U271" s="91">
        <f t="shared" si="156"/>
        <v>2.9299499999999998</v>
      </c>
      <c r="V271" s="91">
        <f t="shared" si="156"/>
        <v>2.8974799999999998</v>
      </c>
      <c r="W271" s="91">
        <f t="shared" si="156"/>
        <v>2.7706400000000002</v>
      </c>
      <c r="X271" s="91">
        <f t="shared" si="156"/>
        <v>2.6510099999999999</v>
      </c>
      <c r="Y271" s="91">
        <f t="shared" si="156"/>
        <v>2.64202</v>
      </c>
      <c r="Z271" s="91">
        <f t="shared" si="156"/>
        <v>2.3761100000000002</v>
      </c>
      <c r="AA271" s="91">
        <f t="shared" si="156"/>
        <v>2.2286600000000001</v>
      </c>
    </row>
    <row r="272" spans="1:27" ht="12.75" hidden="1" customHeight="1" outlineLevel="1" x14ac:dyDescent="0.3">
      <c r="A272" s="99" t="s">
        <v>2675</v>
      </c>
      <c r="B272" s="63" t="s">
        <v>238</v>
      </c>
      <c r="C272" s="43" t="s">
        <v>79</v>
      </c>
      <c r="D272" s="44">
        <v>1472.64</v>
      </c>
      <c r="E272" s="44">
        <v>1338.37</v>
      </c>
      <c r="F272" s="44">
        <v>1244.18</v>
      </c>
      <c r="G272" s="44">
        <v>1188.7</v>
      </c>
      <c r="H272" s="44">
        <v>1168.32</v>
      </c>
      <c r="I272" s="44">
        <v>1236.8599999999999</v>
      </c>
      <c r="J272" s="44">
        <v>1407.95</v>
      </c>
      <c r="K272" s="44">
        <v>1690.46</v>
      </c>
      <c r="L272" s="44">
        <v>2018.76</v>
      </c>
      <c r="M272" s="44">
        <v>2399.13</v>
      </c>
      <c r="N272" s="44">
        <v>2401.0100000000002</v>
      </c>
      <c r="O272" s="44">
        <v>2389.69</v>
      </c>
      <c r="P272" s="44">
        <v>2388.31</v>
      </c>
      <c r="Q272" s="44">
        <v>2414.44</v>
      </c>
      <c r="R272" s="44">
        <v>2415.37</v>
      </c>
      <c r="S272" s="44">
        <v>2430.19</v>
      </c>
      <c r="T272" s="44">
        <v>2412.42</v>
      </c>
      <c r="U272" s="44">
        <v>2337.65</v>
      </c>
      <c r="V272" s="44">
        <v>2305.1799999999998</v>
      </c>
      <c r="W272" s="44">
        <v>2178.34</v>
      </c>
      <c r="X272" s="44">
        <v>2058.71</v>
      </c>
      <c r="Y272" s="44">
        <v>2049.7199999999998</v>
      </c>
      <c r="Z272" s="44">
        <v>1783.81</v>
      </c>
      <c r="AA272" s="44">
        <v>1636.36</v>
      </c>
    </row>
    <row r="273" spans="1:27" ht="12.75" hidden="1" customHeight="1" outlineLevel="1" x14ac:dyDescent="0.3">
      <c r="A273" s="99" t="s">
        <v>2676</v>
      </c>
      <c r="B273" s="63" t="s">
        <v>90</v>
      </c>
      <c r="C273" s="43" t="s">
        <v>79</v>
      </c>
      <c r="D273" s="44">
        <f>$D$168</f>
        <v>123.41</v>
      </c>
      <c r="E273" s="44">
        <f>$D$168</f>
        <v>123.41</v>
      </c>
      <c r="F273" s="44">
        <f t="shared" ref="F273:AA273" si="157">$D$168</f>
        <v>123.41</v>
      </c>
      <c r="G273" s="44">
        <f t="shared" si="157"/>
        <v>123.41</v>
      </c>
      <c r="H273" s="44">
        <f t="shared" si="157"/>
        <v>123.41</v>
      </c>
      <c r="I273" s="44">
        <f t="shared" si="157"/>
        <v>123.41</v>
      </c>
      <c r="J273" s="44">
        <f t="shared" si="157"/>
        <v>123.41</v>
      </c>
      <c r="K273" s="44">
        <f t="shared" si="157"/>
        <v>123.41</v>
      </c>
      <c r="L273" s="44">
        <f t="shared" si="157"/>
        <v>123.41</v>
      </c>
      <c r="M273" s="44">
        <f t="shared" si="157"/>
        <v>123.41</v>
      </c>
      <c r="N273" s="44">
        <f t="shared" si="157"/>
        <v>123.41</v>
      </c>
      <c r="O273" s="44">
        <f t="shared" si="157"/>
        <v>123.41</v>
      </c>
      <c r="P273" s="44">
        <f t="shared" si="157"/>
        <v>123.41</v>
      </c>
      <c r="Q273" s="44">
        <f t="shared" si="157"/>
        <v>123.41</v>
      </c>
      <c r="R273" s="44">
        <f t="shared" si="157"/>
        <v>123.41</v>
      </c>
      <c r="S273" s="44">
        <f t="shared" si="157"/>
        <v>123.41</v>
      </c>
      <c r="T273" s="44">
        <f t="shared" si="157"/>
        <v>123.41</v>
      </c>
      <c r="U273" s="44">
        <f t="shared" si="157"/>
        <v>123.41</v>
      </c>
      <c r="V273" s="44">
        <f t="shared" si="157"/>
        <v>123.41</v>
      </c>
      <c r="W273" s="44">
        <f t="shared" si="157"/>
        <v>123.41</v>
      </c>
      <c r="X273" s="44">
        <f t="shared" si="157"/>
        <v>123.41</v>
      </c>
      <c r="Y273" s="44">
        <f t="shared" si="157"/>
        <v>123.41</v>
      </c>
      <c r="Z273" s="44">
        <f t="shared" si="157"/>
        <v>123.41</v>
      </c>
      <c r="AA273" s="44">
        <f t="shared" si="157"/>
        <v>123.41</v>
      </c>
    </row>
    <row r="274" spans="1:27" ht="12.75" hidden="1" customHeight="1" outlineLevel="1" x14ac:dyDescent="0.3">
      <c r="A274" s="99" t="s">
        <v>2677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2678</v>
      </c>
      <c r="B275" s="63" t="s">
        <v>81</v>
      </c>
      <c r="C275" s="43" t="s">
        <v>79</v>
      </c>
      <c r="D275" s="44">
        <f>$D$11</f>
        <v>464.08</v>
      </c>
      <c r="E275" s="44">
        <f t="shared" ref="E275:AA275" si="158">$D$11</f>
        <v>464.08</v>
      </c>
      <c r="F275" s="44">
        <f t="shared" si="158"/>
        <v>464.08</v>
      </c>
      <c r="G275" s="44">
        <f t="shared" si="158"/>
        <v>464.08</v>
      </c>
      <c r="H275" s="44">
        <f t="shared" si="158"/>
        <v>464.08</v>
      </c>
      <c r="I275" s="44">
        <f t="shared" si="158"/>
        <v>464.08</v>
      </c>
      <c r="J275" s="44">
        <f t="shared" si="158"/>
        <v>464.08</v>
      </c>
      <c r="K275" s="44">
        <f t="shared" si="158"/>
        <v>464.08</v>
      </c>
      <c r="L275" s="44">
        <f t="shared" si="158"/>
        <v>464.08</v>
      </c>
      <c r="M275" s="44">
        <f t="shared" si="158"/>
        <v>464.08</v>
      </c>
      <c r="N275" s="44">
        <f t="shared" si="158"/>
        <v>464.08</v>
      </c>
      <c r="O275" s="44">
        <f t="shared" si="158"/>
        <v>464.08</v>
      </c>
      <c r="P275" s="44">
        <f t="shared" si="158"/>
        <v>464.08</v>
      </c>
      <c r="Q275" s="44">
        <f t="shared" si="158"/>
        <v>464.08</v>
      </c>
      <c r="R275" s="44">
        <f t="shared" si="158"/>
        <v>464.08</v>
      </c>
      <c r="S275" s="44">
        <f t="shared" si="158"/>
        <v>464.08</v>
      </c>
      <c r="T275" s="44">
        <f t="shared" si="158"/>
        <v>464.08</v>
      </c>
      <c r="U275" s="44">
        <f t="shared" si="158"/>
        <v>464.08</v>
      </c>
      <c r="V275" s="44">
        <f t="shared" si="158"/>
        <v>464.08</v>
      </c>
      <c r="W275" s="44">
        <f t="shared" si="158"/>
        <v>464.08</v>
      </c>
      <c r="X275" s="44">
        <f t="shared" si="158"/>
        <v>464.08</v>
      </c>
      <c r="Y275" s="44">
        <f t="shared" si="158"/>
        <v>464.08</v>
      </c>
      <c r="Z275" s="44">
        <f t="shared" si="158"/>
        <v>464.08</v>
      </c>
      <c r="AA275" s="44">
        <f t="shared" si="158"/>
        <v>464.08</v>
      </c>
    </row>
    <row r="276" spans="1:27" ht="12.75" customHeight="1" collapsed="1" x14ac:dyDescent="0.3">
      <c r="A276" s="98" t="s">
        <v>2679</v>
      </c>
      <c r="B276" s="28" t="str">
        <f>"23"&amp;"."&amp;$B$801&amp;"."&amp;$B$802</f>
        <v>23.07.2024</v>
      </c>
      <c r="C276" s="90" t="s">
        <v>76</v>
      </c>
      <c r="D276" s="91">
        <f>ROUND(((D277+D278+D280+D279)/1000),5)</f>
        <v>1.8954200000000001</v>
      </c>
      <c r="E276" s="91">
        <f>ROUND(((E277+E278+E280+E279)/1000),5)</f>
        <v>1.78905</v>
      </c>
      <c r="F276" s="91">
        <f>ROUND(((F277+F278+F280+F279)/1000),5)</f>
        <v>1.6939599999999999</v>
      </c>
      <c r="G276" s="91">
        <f t="shared" ref="G276:AA276" si="159">ROUND(((G277+G278+G280+G279)/1000),5)</f>
        <v>0.90341000000000005</v>
      </c>
      <c r="H276" s="91">
        <f t="shared" si="159"/>
        <v>0.88261999999999996</v>
      </c>
      <c r="I276" s="91">
        <f t="shared" si="159"/>
        <v>1.0787599999999999</v>
      </c>
      <c r="J276" s="91">
        <f t="shared" si="159"/>
        <v>1.7972699999999999</v>
      </c>
      <c r="K276" s="91">
        <f t="shared" si="159"/>
        <v>2.1728299999999998</v>
      </c>
      <c r="L276" s="91">
        <f t="shared" si="159"/>
        <v>2.45675</v>
      </c>
      <c r="M276" s="91">
        <f t="shared" si="159"/>
        <v>2.6893699999999998</v>
      </c>
      <c r="N276" s="91">
        <f t="shared" si="159"/>
        <v>2.7087699999999999</v>
      </c>
      <c r="O276" s="91">
        <f t="shared" si="159"/>
        <v>2.7144200000000001</v>
      </c>
      <c r="P276" s="91">
        <f t="shared" si="159"/>
        <v>2.7251699999999999</v>
      </c>
      <c r="Q276" s="91">
        <f t="shared" si="159"/>
        <v>2.762</v>
      </c>
      <c r="R276" s="91">
        <f t="shared" si="159"/>
        <v>2.77921</v>
      </c>
      <c r="S276" s="91">
        <f t="shared" si="159"/>
        <v>2.8107099999999998</v>
      </c>
      <c r="T276" s="91">
        <f t="shared" si="159"/>
        <v>2.8369</v>
      </c>
      <c r="U276" s="91">
        <f t="shared" si="159"/>
        <v>2.7726999999999999</v>
      </c>
      <c r="V276" s="91">
        <f t="shared" si="159"/>
        <v>2.7401599999999999</v>
      </c>
      <c r="W276" s="91">
        <f t="shared" si="159"/>
        <v>2.67658</v>
      </c>
      <c r="X276" s="91">
        <f t="shared" si="159"/>
        <v>2.6091099999999998</v>
      </c>
      <c r="Y276" s="91">
        <f t="shared" si="159"/>
        <v>2.5867100000000001</v>
      </c>
      <c r="Z276" s="91">
        <f t="shared" si="159"/>
        <v>2.43472</v>
      </c>
      <c r="AA276" s="91">
        <f t="shared" si="159"/>
        <v>2.2546599999999999</v>
      </c>
    </row>
    <row r="277" spans="1:27" ht="12.75" hidden="1" customHeight="1" outlineLevel="1" x14ac:dyDescent="0.3">
      <c r="A277" s="99" t="s">
        <v>2680</v>
      </c>
      <c r="B277" s="63" t="s">
        <v>238</v>
      </c>
      <c r="C277" s="43" t="s">
        <v>79</v>
      </c>
      <c r="D277" s="44">
        <v>1303.1199999999999</v>
      </c>
      <c r="E277" s="44">
        <v>1196.75</v>
      </c>
      <c r="F277" s="44">
        <v>1101.6600000000001</v>
      </c>
      <c r="G277" s="44">
        <v>311.11</v>
      </c>
      <c r="H277" s="44">
        <v>290.32</v>
      </c>
      <c r="I277" s="44">
        <v>486.46</v>
      </c>
      <c r="J277" s="44">
        <v>1204.97</v>
      </c>
      <c r="K277" s="44">
        <v>1580.53</v>
      </c>
      <c r="L277" s="44">
        <v>1864.45</v>
      </c>
      <c r="M277" s="44">
        <v>2097.0700000000002</v>
      </c>
      <c r="N277" s="44">
        <v>2116.4699999999998</v>
      </c>
      <c r="O277" s="44">
        <v>2122.12</v>
      </c>
      <c r="P277" s="44">
        <v>2132.87</v>
      </c>
      <c r="Q277" s="44">
        <v>2169.6999999999998</v>
      </c>
      <c r="R277" s="44">
        <v>2186.91</v>
      </c>
      <c r="S277" s="44">
        <v>2218.41</v>
      </c>
      <c r="T277" s="44">
        <v>2244.6</v>
      </c>
      <c r="U277" s="44">
        <v>2180.4</v>
      </c>
      <c r="V277" s="44">
        <v>2147.86</v>
      </c>
      <c r="W277" s="44">
        <v>2084.2800000000002</v>
      </c>
      <c r="X277" s="44">
        <v>2016.81</v>
      </c>
      <c r="Y277" s="44">
        <v>1994.41</v>
      </c>
      <c r="Z277" s="44">
        <v>1842.42</v>
      </c>
      <c r="AA277" s="44">
        <v>1662.36</v>
      </c>
    </row>
    <row r="278" spans="1:27" ht="12.75" hidden="1" customHeight="1" outlineLevel="1" x14ac:dyDescent="0.3">
      <c r="A278" s="99" t="s">
        <v>2681</v>
      </c>
      <c r="B278" s="63" t="s">
        <v>90</v>
      </c>
      <c r="C278" s="43" t="s">
        <v>79</v>
      </c>
      <c r="D278" s="44">
        <f>$D$168</f>
        <v>123.41</v>
      </c>
      <c r="E278" s="44">
        <f>$D$168</f>
        <v>123.41</v>
      </c>
      <c r="F278" s="44">
        <f t="shared" ref="F278:AA278" si="160">$D$168</f>
        <v>123.41</v>
      </c>
      <c r="G278" s="44">
        <f t="shared" si="160"/>
        <v>123.41</v>
      </c>
      <c r="H278" s="44">
        <f t="shared" si="160"/>
        <v>123.41</v>
      </c>
      <c r="I278" s="44">
        <f t="shared" si="160"/>
        <v>123.41</v>
      </c>
      <c r="J278" s="44">
        <f t="shared" si="160"/>
        <v>123.41</v>
      </c>
      <c r="K278" s="44">
        <f t="shared" si="160"/>
        <v>123.41</v>
      </c>
      <c r="L278" s="44">
        <f t="shared" si="160"/>
        <v>123.41</v>
      </c>
      <c r="M278" s="44">
        <f t="shared" si="160"/>
        <v>123.41</v>
      </c>
      <c r="N278" s="44">
        <f t="shared" si="160"/>
        <v>123.41</v>
      </c>
      <c r="O278" s="44">
        <f t="shared" si="160"/>
        <v>123.41</v>
      </c>
      <c r="P278" s="44">
        <f t="shared" si="160"/>
        <v>123.41</v>
      </c>
      <c r="Q278" s="44">
        <f t="shared" si="160"/>
        <v>123.41</v>
      </c>
      <c r="R278" s="44">
        <f t="shared" si="160"/>
        <v>123.41</v>
      </c>
      <c r="S278" s="44">
        <f t="shared" si="160"/>
        <v>123.41</v>
      </c>
      <c r="T278" s="44">
        <f t="shared" si="160"/>
        <v>123.41</v>
      </c>
      <c r="U278" s="44">
        <f t="shared" si="160"/>
        <v>123.41</v>
      </c>
      <c r="V278" s="44">
        <f t="shared" si="160"/>
        <v>123.41</v>
      </c>
      <c r="W278" s="44">
        <f t="shared" si="160"/>
        <v>123.41</v>
      </c>
      <c r="X278" s="44">
        <f t="shared" si="160"/>
        <v>123.41</v>
      </c>
      <c r="Y278" s="44">
        <f t="shared" si="160"/>
        <v>123.41</v>
      </c>
      <c r="Z278" s="44">
        <f t="shared" si="160"/>
        <v>123.41</v>
      </c>
      <c r="AA278" s="44">
        <f t="shared" si="160"/>
        <v>123.41</v>
      </c>
    </row>
    <row r="279" spans="1:27" ht="12.75" hidden="1" customHeight="1" outlineLevel="1" x14ac:dyDescent="0.3">
      <c r="A279" s="99" t="s">
        <v>2682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2683</v>
      </c>
      <c r="B280" s="63" t="s">
        <v>81</v>
      </c>
      <c r="C280" s="43" t="s">
        <v>79</v>
      </c>
      <c r="D280" s="44">
        <f>$D$11</f>
        <v>464.08</v>
      </c>
      <c r="E280" s="44">
        <f t="shared" ref="E280:AA280" si="161">$D$11</f>
        <v>464.08</v>
      </c>
      <c r="F280" s="44">
        <f t="shared" si="161"/>
        <v>464.08</v>
      </c>
      <c r="G280" s="44">
        <f t="shared" si="161"/>
        <v>464.08</v>
      </c>
      <c r="H280" s="44">
        <f t="shared" si="161"/>
        <v>464.08</v>
      </c>
      <c r="I280" s="44">
        <f t="shared" si="161"/>
        <v>464.08</v>
      </c>
      <c r="J280" s="44">
        <f t="shared" si="161"/>
        <v>464.08</v>
      </c>
      <c r="K280" s="44">
        <f t="shared" si="161"/>
        <v>464.08</v>
      </c>
      <c r="L280" s="44">
        <f t="shared" si="161"/>
        <v>464.08</v>
      </c>
      <c r="M280" s="44">
        <f t="shared" si="161"/>
        <v>464.08</v>
      </c>
      <c r="N280" s="44">
        <f t="shared" si="161"/>
        <v>464.08</v>
      </c>
      <c r="O280" s="44">
        <f t="shared" si="161"/>
        <v>464.08</v>
      </c>
      <c r="P280" s="44">
        <f t="shared" si="161"/>
        <v>464.08</v>
      </c>
      <c r="Q280" s="44">
        <f t="shared" si="161"/>
        <v>464.08</v>
      </c>
      <c r="R280" s="44">
        <f t="shared" si="161"/>
        <v>464.08</v>
      </c>
      <c r="S280" s="44">
        <f t="shared" si="161"/>
        <v>464.08</v>
      </c>
      <c r="T280" s="44">
        <f t="shared" si="161"/>
        <v>464.08</v>
      </c>
      <c r="U280" s="44">
        <f t="shared" si="161"/>
        <v>464.08</v>
      </c>
      <c r="V280" s="44">
        <f t="shared" si="161"/>
        <v>464.08</v>
      </c>
      <c r="W280" s="44">
        <f t="shared" si="161"/>
        <v>464.08</v>
      </c>
      <c r="X280" s="44">
        <f t="shared" si="161"/>
        <v>464.08</v>
      </c>
      <c r="Y280" s="44">
        <f t="shared" si="161"/>
        <v>464.08</v>
      </c>
      <c r="Z280" s="44">
        <f t="shared" si="161"/>
        <v>464.08</v>
      </c>
      <c r="AA280" s="44">
        <f t="shared" si="161"/>
        <v>464.08</v>
      </c>
    </row>
    <row r="281" spans="1:27" ht="12.75" customHeight="1" collapsed="1" x14ac:dyDescent="0.3">
      <c r="A281" s="98" t="s">
        <v>2684</v>
      </c>
      <c r="B281" s="28" t="str">
        <f>"24"&amp;"."&amp;$B$801&amp;"."&amp;$B$802</f>
        <v>24.07.2024</v>
      </c>
      <c r="C281" s="90" t="s">
        <v>76</v>
      </c>
      <c r="D281" s="91">
        <f>ROUND(((D282+D283+D285+D284)/1000),5)</f>
        <v>1.8546100000000001</v>
      </c>
      <c r="E281" s="91">
        <f>ROUND(((E282+E283+E285+E284)/1000),5)</f>
        <v>1.63487</v>
      </c>
      <c r="F281" s="91">
        <f>ROUND(((F282+F283+F285+F284)/1000),5)</f>
        <v>1.49257</v>
      </c>
      <c r="G281" s="91">
        <f t="shared" ref="G281:AA281" si="162">ROUND(((G282+G283+G285+G284)/1000),5)</f>
        <v>0.77437999999999996</v>
      </c>
      <c r="H281" s="91">
        <f t="shared" si="162"/>
        <v>0.61726000000000003</v>
      </c>
      <c r="I281" s="91">
        <f t="shared" si="162"/>
        <v>0.72197</v>
      </c>
      <c r="J281" s="91">
        <f t="shared" si="162"/>
        <v>1.79223</v>
      </c>
      <c r="K281" s="91">
        <f t="shared" si="162"/>
        <v>2.1574399999999998</v>
      </c>
      <c r="L281" s="91">
        <f t="shared" si="162"/>
        <v>2.6054499999999998</v>
      </c>
      <c r="M281" s="91">
        <f t="shared" si="162"/>
        <v>2.8294700000000002</v>
      </c>
      <c r="N281" s="91">
        <f t="shared" si="162"/>
        <v>2.93187</v>
      </c>
      <c r="O281" s="91">
        <f t="shared" si="162"/>
        <v>2.9940199999999999</v>
      </c>
      <c r="P281" s="91">
        <f t="shared" si="162"/>
        <v>2.99316</v>
      </c>
      <c r="Q281" s="91">
        <f t="shared" si="162"/>
        <v>3.07755</v>
      </c>
      <c r="R281" s="91">
        <f t="shared" si="162"/>
        <v>3.1353200000000001</v>
      </c>
      <c r="S281" s="91">
        <f t="shared" si="162"/>
        <v>3.1688200000000002</v>
      </c>
      <c r="T281" s="91">
        <f t="shared" si="162"/>
        <v>3.1751999999999998</v>
      </c>
      <c r="U281" s="91">
        <f t="shared" si="162"/>
        <v>3.04915</v>
      </c>
      <c r="V281" s="91">
        <f t="shared" si="162"/>
        <v>3.0183599999999999</v>
      </c>
      <c r="W281" s="91">
        <f t="shared" si="162"/>
        <v>2.9177300000000002</v>
      </c>
      <c r="X281" s="91">
        <f t="shared" si="162"/>
        <v>2.82856</v>
      </c>
      <c r="Y281" s="91">
        <f t="shared" si="162"/>
        <v>2.7797800000000001</v>
      </c>
      <c r="Z281" s="91">
        <f t="shared" si="162"/>
        <v>2.3623099999999999</v>
      </c>
      <c r="AA281" s="91">
        <f t="shared" si="162"/>
        <v>2.2299099999999998</v>
      </c>
    </row>
    <row r="282" spans="1:27" ht="12.75" hidden="1" customHeight="1" outlineLevel="1" x14ac:dyDescent="0.3">
      <c r="A282" s="99" t="s">
        <v>2685</v>
      </c>
      <c r="B282" s="63" t="s">
        <v>238</v>
      </c>
      <c r="C282" s="43" t="s">
        <v>79</v>
      </c>
      <c r="D282" s="44">
        <v>1262.31</v>
      </c>
      <c r="E282" s="44">
        <v>1042.57</v>
      </c>
      <c r="F282" s="44">
        <v>900.27</v>
      </c>
      <c r="G282" s="44">
        <v>182.08</v>
      </c>
      <c r="H282" s="44">
        <v>24.96</v>
      </c>
      <c r="I282" s="44">
        <v>129.66999999999999</v>
      </c>
      <c r="J282" s="44">
        <v>1199.93</v>
      </c>
      <c r="K282" s="44">
        <v>1565.14</v>
      </c>
      <c r="L282" s="44">
        <v>2013.15</v>
      </c>
      <c r="M282" s="44">
        <v>2237.17</v>
      </c>
      <c r="N282" s="44">
        <v>2339.5700000000002</v>
      </c>
      <c r="O282" s="44">
        <v>2401.7199999999998</v>
      </c>
      <c r="P282" s="44">
        <v>2400.86</v>
      </c>
      <c r="Q282" s="44">
        <v>2485.25</v>
      </c>
      <c r="R282" s="44">
        <v>2543.02</v>
      </c>
      <c r="S282" s="44">
        <v>2576.52</v>
      </c>
      <c r="T282" s="44">
        <v>2582.9</v>
      </c>
      <c r="U282" s="44">
        <v>2456.85</v>
      </c>
      <c r="V282" s="44">
        <v>2426.06</v>
      </c>
      <c r="W282" s="44">
        <v>2325.4299999999998</v>
      </c>
      <c r="X282" s="44">
        <v>2236.2600000000002</v>
      </c>
      <c r="Y282" s="44">
        <v>2187.48</v>
      </c>
      <c r="Z282" s="44">
        <v>1770.01</v>
      </c>
      <c r="AA282" s="44">
        <v>1637.61</v>
      </c>
    </row>
    <row r="283" spans="1:27" ht="12.75" hidden="1" customHeight="1" outlineLevel="1" x14ac:dyDescent="0.3">
      <c r="A283" s="99" t="s">
        <v>2686</v>
      </c>
      <c r="B283" s="63" t="s">
        <v>90</v>
      </c>
      <c r="C283" s="43" t="s">
        <v>79</v>
      </c>
      <c r="D283" s="44">
        <f>$D$168</f>
        <v>123.41</v>
      </c>
      <c r="E283" s="44">
        <f>$D$168</f>
        <v>123.41</v>
      </c>
      <c r="F283" s="44">
        <f t="shared" ref="F283:AA283" si="163">$D$168</f>
        <v>123.41</v>
      </c>
      <c r="G283" s="44">
        <f t="shared" si="163"/>
        <v>123.41</v>
      </c>
      <c r="H283" s="44">
        <f t="shared" si="163"/>
        <v>123.41</v>
      </c>
      <c r="I283" s="44">
        <f t="shared" si="163"/>
        <v>123.41</v>
      </c>
      <c r="J283" s="44">
        <f t="shared" si="163"/>
        <v>123.41</v>
      </c>
      <c r="K283" s="44">
        <f t="shared" si="163"/>
        <v>123.41</v>
      </c>
      <c r="L283" s="44">
        <f t="shared" si="163"/>
        <v>123.41</v>
      </c>
      <c r="M283" s="44">
        <f t="shared" si="163"/>
        <v>123.41</v>
      </c>
      <c r="N283" s="44">
        <f t="shared" si="163"/>
        <v>123.41</v>
      </c>
      <c r="O283" s="44">
        <f t="shared" si="163"/>
        <v>123.41</v>
      </c>
      <c r="P283" s="44">
        <f t="shared" si="163"/>
        <v>123.41</v>
      </c>
      <c r="Q283" s="44">
        <f t="shared" si="163"/>
        <v>123.41</v>
      </c>
      <c r="R283" s="44">
        <f t="shared" si="163"/>
        <v>123.41</v>
      </c>
      <c r="S283" s="44">
        <f t="shared" si="163"/>
        <v>123.41</v>
      </c>
      <c r="T283" s="44">
        <f t="shared" si="163"/>
        <v>123.41</v>
      </c>
      <c r="U283" s="44">
        <f t="shared" si="163"/>
        <v>123.41</v>
      </c>
      <c r="V283" s="44">
        <f t="shared" si="163"/>
        <v>123.41</v>
      </c>
      <c r="W283" s="44">
        <f t="shared" si="163"/>
        <v>123.41</v>
      </c>
      <c r="X283" s="44">
        <f t="shared" si="163"/>
        <v>123.41</v>
      </c>
      <c r="Y283" s="44">
        <f t="shared" si="163"/>
        <v>123.41</v>
      </c>
      <c r="Z283" s="44">
        <f t="shared" si="163"/>
        <v>123.41</v>
      </c>
      <c r="AA283" s="44">
        <f t="shared" si="163"/>
        <v>123.41</v>
      </c>
    </row>
    <row r="284" spans="1:27" ht="12.75" hidden="1" customHeight="1" outlineLevel="1" x14ac:dyDescent="0.3">
      <c r="A284" s="99" t="s">
        <v>2687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2688</v>
      </c>
      <c r="B285" s="63" t="s">
        <v>81</v>
      </c>
      <c r="C285" s="43" t="s">
        <v>79</v>
      </c>
      <c r="D285" s="44">
        <f>$D$11</f>
        <v>464.08</v>
      </c>
      <c r="E285" s="44">
        <f t="shared" ref="E285:AA285" si="164">$D$11</f>
        <v>464.08</v>
      </c>
      <c r="F285" s="44">
        <f t="shared" si="164"/>
        <v>464.08</v>
      </c>
      <c r="G285" s="44">
        <f t="shared" si="164"/>
        <v>464.08</v>
      </c>
      <c r="H285" s="44">
        <f t="shared" si="164"/>
        <v>464.08</v>
      </c>
      <c r="I285" s="44">
        <f t="shared" si="164"/>
        <v>464.08</v>
      </c>
      <c r="J285" s="44">
        <f t="shared" si="164"/>
        <v>464.08</v>
      </c>
      <c r="K285" s="44">
        <f t="shared" si="164"/>
        <v>464.08</v>
      </c>
      <c r="L285" s="44">
        <f t="shared" si="164"/>
        <v>464.08</v>
      </c>
      <c r="M285" s="44">
        <f t="shared" si="164"/>
        <v>464.08</v>
      </c>
      <c r="N285" s="44">
        <f t="shared" si="164"/>
        <v>464.08</v>
      </c>
      <c r="O285" s="44">
        <f t="shared" si="164"/>
        <v>464.08</v>
      </c>
      <c r="P285" s="44">
        <f t="shared" si="164"/>
        <v>464.08</v>
      </c>
      <c r="Q285" s="44">
        <f t="shared" si="164"/>
        <v>464.08</v>
      </c>
      <c r="R285" s="44">
        <f t="shared" si="164"/>
        <v>464.08</v>
      </c>
      <c r="S285" s="44">
        <f t="shared" si="164"/>
        <v>464.08</v>
      </c>
      <c r="T285" s="44">
        <f t="shared" si="164"/>
        <v>464.08</v>
      </c>
      <c r="U285" s="44">
        <f t="shared" si="164"/>
        <v>464.08</v>
      </c>
      <c r="V285" s="44">
        <f t="shared" si="164"/>
        <v>464.08</v>
      </c>
      <c r="W285" s="44">
        <f t="shared" si="164"/>
        <v>464.08</v>
      </c>
      <c r="X285" s="44">
        <f t="shared" si="164"/>
        <v>464.08</v>
      </c>
      <c r="Y285" s="44">
        <f t="shared" si="164"/>
        <v>464.08</v>
      </c>
      <c r="Z285" s="44">
        <f t="shared" si="164"/>
        <v>464.08</v>
      </c>
      <c r="AA285" s="44">
        <f t="shared" si="164"/>
        <v>464.08</v>
      </c>
    </row>
    <row r="286" spans="1:27" ht="12.75" customHeight="1" collapsed="1" x14ac:dyDescent="0.3">
      <c r="A286" s="98" t="s">
        <v>2689</v>
      </c>
      <c r="B286" s="28" t="str">
        <f>"25"&amp;"."&amp;$B$801&amp;"."&amp;$B$802</f>
        <v>25.07.2024</v>
      </c>
      <c r="C286" s="90" t="s">
        <v>76</v>
      </c>
      <c r="D286" s="91">
        <f>ROUND(((D287+D288+D290+D289)/1000),5)</f>
        <v>1.79705</v>
      </c>
      <c r="E286" s="91">
        <f>ROUND(((E287+E288+E290+E289)/1000),5)</f>
        <v>1.6229899999999999</v>
      </c>
      <c r="F286" s="91">
        <f>ROUND(((F287+F288+F290+F289)/1000),5)</f>
        <v>0.83352999999999999</v>
      </c>
      <c r="G286" s="91">
        <f t="shared" ref="G286:AA286" si="165">ROUND(((G287+G288+G290+G289)/1000),5)</f>
        <v>0.77878999999999998</v>
      </c>
      <c r="H286" s="91">
        <f t="shared" si="165"/>
        <v>0.78276000000000001</v>
      </c>
      <c r="I286" s="91">
        <f t="shared" si="165"/>
        <v>0.72280999999999995</v>
      </c>
      <c r="J286" s="91">
        <f t="shared" si="165"/>
        <v>1.7417199999999999</v>
      </c>
      <c r="K286" s="91">
        <f t="shared" si="165"/>
        <v>2.0477799999999999</v>
      </c>
      <c r="L286" s="91">
        <f t="shared" si="165"/>
        <v>2.4947900000000001</v>
      </c>
      <c r="M286" s="91">
        <f t="shared" si="165"/>
        <v>2.7848600000000001</v>
      </c>
      <c r="N286" s="91">
        <f t="shared" si="165"/>
        <v>2.8294999999999999</v>
      </c>
      <c r="O286" s="91">
        <f t="shared" si="165"/>
        <v>2.76288</v>
      </c>
      <c r="P286" s="91">
        <f t="shared" si="165"/>
        <v>2.7664800000000001</v>
      </c>
      <c r="Q286" s="91">
        <f t="shared" si="165"/>
        <v>2.8330500000000001</v>
      </c>
      <c r="R286" s="91">
        <f t="shared" si="165"/>
        <v>2.9577499999999999</v>
      </c>
      <c r="S286" s="91">
        <f t="shared" si="165"/>
        <v>2.9102999999999999</v>
      </c>
      <c r="T286" s="91">
        <f t="shared" si="165"/>
        <v>2.95539</v>
      </c>
      <c r="U286" s="91">
        <f t="shared" si="165"/>
        <v>2.87724</v>
      </c>
      <c r="V286" s="91">
        <f t="shared" si="165"/>
        <v>2.8196500000000002</v>
      </c>
      <c r="W286" s="91">
        <f t="shared" si="165"/>
        <v>2.6880299999999999</v>
      </c>
      <c r="X286" s="91">
        <f t="shared" si="165"/>
        <v>2.6309499999999999</v>
      </c>
      <c r="Y286" s="91">
        <f t="shared" si="165"/>
        <v>2.6264400000000001</v>
      </c>
      <c r="Z286" s="91">
        <f t="shared" si="165"/>
        <v>2.4511500000000002</v>
      </c>
      <c r="AA286" s="91">
        <f t="shared" si="165"/>
        <v>2.0941100000000001</v>
      </c>
    </row>
    <row r="287" spans="1:27" ht="12.75" hidden="1" customHeight="1" outlineLevel="1" x14ac:dyDescent="0.3">
      <c r="A287" s="99" t="s">
        <v>2690</v>
      </c>
      <c r="B287" s="63" t="s">
        <v>238</v>
      </c>
      <c r="C287" s="43" t="s">
        <v>79</v>
      </c>
      <c r="D287" s="44">
        <v>1204.75</v>
      </c>
      <c r="E287" s="44">
        <v>1030.69</v>
      </c>
      <c r="F287" s="44">
        <v>241.23</v>
      </c>
      <c r="G287" s="44">
        <v>186.49</v>
      </c>
      <c r="H287" s="44">
        <v>190.46</v>
      </c>
      <c r="I287" s="44">
        <v>130.51</v>
      </c>
      <c r="J287" s="44">
        <v>1149.42</v>
      </c>
      <c r="K287" s="44">
        <v>1455.48</v>
      </c>
      <c r="L287" s="44">
        <v>1902.49</v>
      </c>
      <c r="M287" s="44">
        <v>2192.56</v>
      </c>
      <c r="N287" s="44">
        <v>2237.1999999999998</v>
      </c>
      <c r="O287" s="44">
        <v>2170.58</v>
      </c>
      <c r="P287" s="44">
        <v>2174.1799999999998</v>
      </c>
      <c r="Q287" s="44">
        <v>2240.75</v>
      </c>
      <c r="R287" s="44">
        <v>2365.4499999999998</v>
      </c>
      <c r="S287" s="44">
        <v>2318</v>
      </c>
      <c r="T287" s="44">
        <v>2363.09</v>
      </c>
      <c r="U287" s="44">
        <v>2284.94</v>
      </c>
      <c r="V287" s="44">
        <v>2227.35</v>
      </c>
      <c r="W287" s="44">
        <v>2095.73</v>
      </c>
      <c r="X287" s="44">
        <v>2038.65</v>
      </c>
      <c r="Y287" s="44">
        <v>2034.14</v>
      </c>
      <c r="Z287" s="44">
        <v>1858.85</v>
      </c>
      <c r="AA287" s="44">
        <v>1501.81</v>
      </c>
    </row>
    <row r="288" spans="1:27" ht="12.75" hidden="1" customHeight="1" outlineLevel="1" x14ac:dyDescent="0.3">
      <c r="A288" s="99" t="s">
        <v>2691</v>
      </c>
      <c r="B288" s="63" t="s">
        <v>90</v>
      </c>
      <c r="C288" s="43" t="s">
        <v>79</v>
      </c>
      <c r="D288" s="44">
        <f>$D$168</f>
        <v>123.41</v>
      </c>
      <c r="E288" s="44">
        <f>$D$168</f>
        <v>123.41</v>
      </c>
      <c r="F288" s="44">
        <f t="shared" ref="F288:AA288" si="166">$D$168</f>
        <v>123.41</v>
      </c>
      <c r="G288" s="44">
        <f t="shared" si="166"/>
        <v>123.41</v>
      </c>
      <c r="H288" s="44">
        <f t="shared" si="166"/>
        <v>123.41</v>
      </c>
      <c r="I288" s="44">
        <f t="shared" si="166"/>
        <v>123.41</v>
      </c>
      <c r="J288" s="44">
        <f t="shared" si="166"/>
        <v>123.41</v>
      </c>
      <c r="K288" s="44">
        <f t="shared" si="166"/>
        <v>123.41</v>
      </c>
      <c r="L288" s="44">
        <f t="shared" si="166"/>
        <v>123.41</v>
      </c>
      <c r="M288" s="44">
        <f t="shared" si="166"/>
        <v>123.41</v>
      </c>
      <c r="N288" s="44">
        <f t="shared" si="166"/>
        <v>123.41</v>
      </c>
      <c r="O288" s="44">
        <f t="shared" si="166"/>
        <v>123.41</v>
      </c>
      <c r="P288" s="44">
        <f t="shared" si="166"/>
        <v>123.41</v>
      </c>
      <c r="Q288" s="44">
        <f t="shared" si="166"/>
        <v>123.41</v>
      </c>
      <c r="R288" s="44">
        <f t="shared" si="166"/>
        <v>123.41</v>
      </c>
      <c r="S288" s="44">
        <f t="shared" si="166"/>
        <v>123.41</v>
      </c>
      <c r="T288" s="44">
        <f t="shared" si="166"/>
        <v>123.41</v>
      </c>
      <c r="U288" s="44">
        <f t="shared" si="166"/>
        <v>123.41</v>
      </c>
      <c r="V288" s="44">
        <f t="shared" si="166"/>
        <v>123.41</v>
      </c>
      <c r="W288" s="44">
        <f t="shared" si="166"/>
        <v>123.41</v>
      </c>
      <c r="X288" s="44">
        <f t="shared" si="166"/>
        <v>123.41</v>
      </c>
      <c r="Y288" s="44">
        <f t="shared" si="166"/>
        <v>123.41</v>
      </c>
      <c r="Z288" s="44">
        <f t="shared" si="166"/>
        <v>123.41</v>
      </c>
      <c r="AA288" s="44">
        <f t="shared" si="166"/>
        <v>123.41</v>
      </c>
    </row>
    <row r="289" spans="1:27" ht="12.75" hidden="1" customHeight="1" outlineLevel="1" x14ac:dyDescent="0.3">
      <c r="A289" s="99" t="s">
        <v>2692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2693</v>
      </c>
      <c r="B290" s="63" t="s">
        <v>81</v>
      </c>
      <c r="C290" s="43" t="s">
        <v>79</v>
      </c>
      <c r="D290" s="44">
        <f>$D$11</f>
        <v>464.08</v>
      </c>
      <c r="E290" s="44">
        <f t="shared" ref="E290:AA290" si="167">$D$11</f>
        <v>464.08</v>
      </c>
      <c r="F290" s="44">
        <f t="shared" si="167"/>
        <v>464.08</v>
      </c>
      <c r="G290" s="44">
        <f t="shared" si="167"/>
        <v>464.08</v>
      </c>
      <c r="H290" s="44">
        <f t="shared" si="167"/>
        <v>464.08</v>
      </c>
      <c r="I290" s="44">
        <f t="shared" si="167"/>
        <v>464.08</v>
      </c>
      <c r="J290" s="44">
        <f t="shared" si="167"/>
        <v>464.08</v>
      </c>
      <c r="K290" s="44">
        <f t="shared" si="167"/>
        <v>464.08</v>
      </c>
      <c r="L290" s="44">
        <f t="shared" si="167"/>
        <v>464.08</v>
      </c>
      <c r="M290" s="44">
        <f t="shared" si="167"/>
        <v>464.08</v>
      </c>
      <c r="N290" s="44">
        <f t="shared" si="167"/>
        <v>464.08</v>
      </c>
      <c r="O290" s="44">
        <f t="shared" si="167"/>
        <v>464.08</v>
      </c>
      <c r="P290" s="44">
        <f t="shared" si="167"/>
        <v>464.08</v>
      </c>
      <c r="Q290" s="44">
        <f t="shared" si="167"/>
        <v>464.08</v>
      </c>
      <c r="R290" s="44">
        <f t="shared" si="167"/>
        <v>464.08</v>
      </c>
      <c r="S290" s="44">
        <f t="shared" si="167"/>
        <v>464.08</v>
      </c>
      <c r="T290" s="44">
        <f t="shared" si="167"/>
        <v>464.08</v>
      </c>
      <c r="U290" s="44">
        <f t="shared" si="167"/>
        <v>464.08</v>
      </c>
      <c r="V290" s="44">
        <f t="shared" si="167"/>
        <v>464.08</v>
      </c>
      <c r="W290" s="44">
        <f t="shared" si="167"/>
        <v>464.08</v>
      </c>
      <c r="X290" s="44">
        <f t="shared" si="167"/>
        <v>464.08</v>
      </c>
      <c r="Y290" s="44">
        <f t="shared" si="167"/>
        <v>464.08</v>
      </c>
      <c r="Z290" s="44">
        <f t="shared" si="167"/>
        <v>464.08</v>
      </c>
      <c r="AA290" s="44">
        <f t="shared" si="167"/>
        <v>464.08</v>
      </c>
    </row>
    <row r="291" spans="1:27" ht="12.75" customHeight="1" collapsed="1" x14ac:dyDescent="0.3">
      <c r="A291" s="98" t="s">
        <v>2694</v>
      </c>
      <c r="B291" s="28" t="str">
        <f>"26"&amp;"."&amp;$B$801&amp;"."&amp;$B$802</f>
        <v>26.07.2024</v>
      </c>
      <c r="C291" s="90" t="s">
        <v>76</v>
      </c>
      <c r="D291" s="91">
        <f>ROUND(((D292+D293+D295+D294)/1000),5)</f>
        <v>1.9370099999999999</v>
      </c>
      <c r="E291" s="91">
        <f>ROUND(((E292+E293+E295+E294)/1000),5)</f>
        <v>1.7904500000000001</v>
      </c>
      <c r="F291" s="91">
        <f>ROUND(((F292+F293+F295+F294)/1000),5)</f>
        <v>1.6913499999999999</v>
      </c>
      <c r="G291" s="91">
        <f t="shared" ref="G291:AA291" si="168">ROUND(((G292+G293+G295+G294)/1000),5)</f>
        <v>1.6291199999999999</v>
      </c>
      <c r="H291" s="91">
        <f t="shared" si="168"/>
        <v>1.5779300000000001</v>
      </c>
      <c r="I291" s="91">
        <f t="shared" si="168"/>
        <v>1.6765300000000001</v>
      </c>
      <c r="J291" s="91">
        <f t="shared" si="168"/>
        <v>1.8708400000000001</v>
      </c>
      <c r="K291" s="91">
        <f t="shared" si="168"/>
        <v>2.2224599999999999</v>
      </c>
      <c r="L291" s="91">
        <f t="shared" si="168"/>
        <v>2.7062900000000001</v>
      </c>
      <c r="M291" s="91">
        <f t="shared" si="168"/>
        <v>2.9318300000000002</v>
      </c>
      <c r="N291" s="91">
        <f t="shared" si="168"/>
        <v>2.9889100000000002</v>
      </c>
      <c r="O291" s="91">
        <f t="shared" si="168"/>
        <v>2.9883700000000002</v>
      </c>
      <c r="P291" s="91">
        <f t="shared" si="168"/>
        <v>2.9771800000000002</v>
      </c>
      <c r="Q291" s="91">
        <f t="shared" si="168"/>
        <v>2.9952200000000002</v>
      </c>
      <c r="R291" s="91">
        <f t="shared" si="168"/>
        <v>2.9873699999999999</v>
      </c>
      <c r="S291" s="91">
        <f t="shared" si="168"/>
        <v>2.9982099999999998</v>
      </c>
      <c r="T291" s="91">
        <f t="shared" si="168"/>
        <v>2.9721500000000001</v>
      </c>
      <c r="U291" s="91">
        <f t="shared" si="168"/>
        <v>2.9356900000000001</v>
      </c>
      <c r="V291" s="91">
        <f t="shared" si="168"/>
        <v>2.9083800000000002</v>
      </c>
      <c r="W291" s="91">
        <f t="shared" si="168"/>
        <v>2.7774100000000002</v>
      </c>
      <c r="X291" s="91">
        <f t="shared" si="168"/>
        <v>2.6464300000000001</v>
      </c>
      <c r="Y291" s="91">
        <f t="shared" si="168"/>
        <v>2.70886</v>
      </c>
      <c r="Z291" s="91">
        <f t="shared" si="168"/>
        <v>2.5545</v>
      </c>
      <c r="AA291" s="91">
        <f t="shared" si="168"/>
        <v>2.26037</v>
      </c>
    </row>
    <row r="292" spans="1:27" ht="12.75" hidden="1" customHeight="1" outlineLevel="1" x14ac:dyDescent="0.3">
      <c r="A292" s="99" t="s">
        <v>2695</v>
      </c>
      <c r="B292" s="63" t="s">
        <v>238</v>
      </c>
      <c r="C292" s="43" t="s">
        <v>79</v>
      </c>
      <c r="D292" s="44">
        <v>1344.71</v>
      </c>
      <c r="E292" s="44">
        <v>1198.1500000000001</v>
      </c>
      <c r="F292" s="44">
        <v>1099.05</v>
      </c>
      <c r="G292" s="44">
        <v>1036.82</v>
      </c>
      <c r="H292" s="44">
        <v>985.63</v>
      </c>
      <c r="I292" s="44">
        <v>1084.23</v>
      </c>
      <c r="J292" s="44">
        <v>1278.54</v>
      </c>
      <c r="K292" s="44">
        <v>1630.16</v>
      </c>
      <c r="L292" s="44">
        <v>2113.9899999999998</v>
      </c>
      <c r="M292" s="44">
        <v>2339.5300000000002</v>
      </c>
      <c r="N292" s="44">
        <v>2396.61</v>
      </c>
      <c r="O292" s="44">
        <v>2396.0700000000002</v>
      </c>
      <c r="P292" s="44">
        <v>2384.88</v>
      </c>
      <c r="Q292" s="44">
        <v>2402.92</v>
      </c>
      <c r="R292" s="44">
        <v>2395.0700000000002</v>
      </c>
      <c r="S292" s="44">
        <v>2405.91</v>
      </c>
      <c r="T292" s="44">
        <v>2379.85</v>
      </c>
      <c r="U292" s="44">
        <v>2343.39</v>
      </c>
      <c r="V292" s="44">
        <v>2316.08</v>
      </c>
      <c r="W292" s="44">
        <v>2185.11</v>
      </c>
      <c r="X292" s="44">
        <v>2054.13</v>
      </c>
      <c r="Y292" s="44">
        <v>2116.56</v>
      </c>
      <c r="Z292" s="44">
        <v>1962.2</v>
      </c>
      <c r="AA292" s="44">
        <v>1668.07</v>
      </c>
    </row>
    <row r="293" spans="1:27" ht="12.75" hidden="1" customHeight="1" outlineLevel="1" x14ac:dyDescent="0.3">
      <c r="A293" s="99" t="s">
        <v>2696</v>
      </c>
      <c r="B293" s="63" t="s">
        <v>90</v>
      </c>
      <c r="C293" s="43" t="s">
        <v>79</v>
      </c>
      <c r="D293" s="44">
        <f>$D$168</f>
        <v>123.41</v>
      </c>
      <c r="E293" s="44">
        <f>$D$168</f>
        <v>123.41</v>
      </c>
      <c r="F293" s="44">
        <f t="shared" ref="F293:AA293" si="169">$D$168</f>
        <v>123.41</v>
      </c>
      <c r="G293" s="44">
        <f t="shared" si="169"/>
        <v>123.41</v>
      </c>
      <c r="H293" s="44">
        <f t="shared" si="169"/>
        <v>123.41</v>
      </c>
      <c r="I293" s="44">
        <f t="shared" si="169"/>
        <v>123.41</v>
      </c>
      <c r="J293" s="44">
        <f t="shared" si="169"/>
        <v>123.41</v>
      </c>
      <c r="K293" s="44">
        <f t="shared" si="169"/>
        <v>123.41</v>
      </c>
      <c r="L293" s="44">
        <f t="shared" si="169"/>
        <v>123.41</v>
      </c>
      <c r="M293" s="44">
        <f t="shared" si="169"/>
        <v>123.41</v>
      </c>
      <c r="N293" s="44">
        <f t="shared" si="169"/>
        <v>123.41</v>
      </c>
      <c r="O293" s="44">
        <f t="shared" si="169"/>
        <v>123.41</v>
      </c>
      <c r="P293" s="44">
        <f t="shared" si="169"/>
        <v>123.41</v>
      </c>
      <c r="Q293" s="44">
        <f t="shared" si="169"/>
        <v>123.41</v>
      </c>
      <c r="R293" s="44">
        <f t="shared" si="169"/>
        <v>123.41</v>
      </c>
      <c r="S293" s="44">
        <f t="shared" si="169"/>
        <v>123.41</v>
      </c>
      <c r="T293" s="44">
        <f t="shared" si="169"/>
        <v>123.41</v>
      </c>
      <c r="U293" s="44">
        <f t="shared" si="169"/>
        <v>123.41</v>
      </c>
      <c r="V293" s="44">
        <f t="shared" si="169"/>
        <v>123.41</v>
      </c>
      <c r="W293" s="44">
        <f t="shared" si="169"/>
        <v>123.41</v>
      </c>
      <c r="X293" s="44">
        <f t="shared" si="169"/>
        <v>123.41</v>
      </c>
      <c r="Y293" s="44">
        <f t="shared" si="169"/>
        <v>123.41</v>
      </c>
      <c r="Z293" s="44">
        <f t="shared" si="169"/>
        <v>123.41</v>
      </c>
      <c r="AA293" s="44">
        <f t="shared" si="169"/>
        <v>123.41</v>
      </c>
    </row>
    <row r="294" spans="1:27" ht="12.75" hidden="1" customHeight="1" outlineLevel="1" x14ac:dyDescent="0.3">
      <c r="A294" s="99" t="s">
        <v>2697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2698</v>
      </c>
      <c r="B295" s="63" t="s">
        <v>81</v>
      </c>
      <c r="C295" s="43" t="s">
        <v>79</v>
      </c>
      <c r="D295" s="44">
        <f>$D$11</f>
        <v>464.08</v>
      </c>
      <c r="E295" s="44">
        <f t="shared" ref="E295:AA295" si="170">$D$11</f>
        <v>464.08</v>
      </c>
      <c r="F295" s="44">
        <f t="shared" si="170"/>
        <v>464.08</v>
      </c>
      <c r="G295" s="44">
        <f t="shared" si="170"/>
        <v>464.08</v>
      </c>
      <c r="H295" s="44">
        <f t="shared" si="170"/>
        <v>464.08</v>
      </c>
      <c r="I295" s="44">
        <f t="shared" si="170"/>
        <v>464.08</v>
      </c>
      <c r="J295" s="44">
        <f t="shared" si="170"/>
        <v>464.08</v>
      </c>
      <c r="K295" s="44">
        <f t="shared" si="170"/>
        <v>464.08</v>
      </c>
      <c r="L295" s="44">
        <f t="shared" si="170"/>
        <v>464.08</v>
      </c>
      <c r="M295" s="44">
        <f t="shared" si="170"/>
        <v>464.08</v>
      </c>
      <c r="N295" s="44">
        <f t="shared" si="170"/>
        <v>464.08</v>
      </c>
      <c r="O295" s="44">
        <f t="shared" si="170"/>
        <v>464.08</v>
      </c>
      <c r="P295" s="44">
        <f t="shared" si="170"/>
        <v>464.08</v>
      </c>
      <c r="Q295" s="44">
        <f t="shared" si="170"/>
        <v>464.08</v>
      </c>
      <c r="R295" s="44">
        <f t="shared" si="170"/>
        <v>464.08</v>
      </c>
      <c r="S295" s="44">
        <f t="shared" si="170"/>
        <v>464.08</v>
      </c>
      <c r="T295" s="44">
        <f t="shared" si="170"/>
        <v>464.08</v>
      </c>
      <c r="U295" s="44">
        <f t="shared" si="170"/>
        <v>464.08</v>
      </c>
      <c r="V295" s="44">
        <f t="shared" si="170"/>
        <v>464.08</v>
      </c>
      <c r="W295" s="44">
        <f t="shared" si="170"/>
        <v>464.08</v>
      </c>
      <c r="X295" s="44">
        <f t="shared" si="170"/>
        <v>464.08</v>
      </c>
      <c r="Y295" s="44">
        <f t="shared" si="170"/>
        <v>464.08</v>
      </c>
      <c r="Z295" s="44">
        <f t="shared" si="170"/>
        <v>464.08</v>
      </c>
      <c r="AA295" s="44">
        <f t="shared" si="170"/>
        <v>464.08</v>
      </c>
    </row>
    <row r="296" spans="1:27" ht="12.75" customHeight="1" collapsed="1" x14ac:dyDescent="0.3">
      <c r="A296" s="98" t="s">
        <v>2699</v>
      </c>
      <c r="B296" s="28" t="str">
        <f>"27"&amp;"."&amp;$B$801&amp;"."&amp;$B$802</f>
        <v>27.07.2024</v>
      </c>
      <c r="C296" s="90" t="s">
        <v>76</v>
      </c>
      <c r="D296" s="91">
        <f>ROUND(((D297+D298+D300+D299)/1000),5)</f>
        <v>2.1199699999999999</v>
      </c>
      <c r="E296" s="91">
        <f>ROUND(((E297+E298+E300+E299)/1000),5)</f>
        <v>1.92197</v>
      </c>
      <c r="F296" s="91">
        <f>ROUND(((F297+F298+F300+F299)/1000),5)</f>
        <v>1.8223800000000001</v>
      </c>
      <c r="G296" s="91">
        <f t="shared" ref="G296:AA296" si="171">ROUND(((G297+G298+G300+G299)/1000),5)</f>
        <v>1.73221</v>
      </c>
      <c r="H296" s="91">
        <f t="shared" si="171"/>
        <v>1.6986699999999999</v>
      </c>
      <c r="I296" s="91">
        <f t="shared" si="171"/>
        <v>1.7866500000000001</v>
      </c>
      <c r="J296" s="91">
        <f t="shared" si="171"/>
        <v>1.83883</v>
      </c>
      <c r="K296" s="91">
        <f t="shared" si="171"/>
        <v>2.0710899999999999</v>
      </c>
      <c r="L296" s="91">
        <f t="shared" si="171"/>
        <v>2.3605299999999998</v>
      </c>
      <c r="M296" s="91">
        <f t="shared" si="171"/>
        <v>2.8229199999999999</v>
      </c>
      <c r="N296" s="91">
        <f t="shared" si="171"/>
        <v>2.8917899999999999</v>
      </c>
      <c r="O296" s="91">
        <f t="shared" si="171"/>
        <v>2.92618</v>
      </c>
      <c r="P296" s="91">
        <f t="shared" si="171"/>
        <v>2.9665900000000001</v>
      </c>
      <c r="Q296" s="91">
        <f t="shared" si="171"/>
        <v>3.02895</v>
      </c>
      <c r="R296" s="91">
        <f t="shared" si="171"/>
        <v>3.0643699999999998</v>
      </c>
      <c r="S296" s="91">
        <f t="shared" si="171"/>
        <v>3.01233</v>
      </c>
      <c r="T296" s="91">
        <f t="shared" si="171"/>
        <v>3.0036399999999999</v>
      </c>
      <c r="U296" s="91">
        <f t="shared" si="171"/>
        <v>2.98536</v>
      </c>
      <c r="V296" s="91">
        <f t="shared" si="171"/>
        <v>2.96197</v>
      </c>
      <c r="W296" s="91">
        <f t="shared" si="171"/>
        <v>2.8820999999999999</v>
      </c>
      <c r="X296" s="91">
        <f t="shared" si="171"/>
        <v>2.86036</v>
      </c>
      <c r="Y296" s="91">
        <f t="shared" si="171"/>
        <v>2.8235199999999998</v>
      </c>
      <c r="Z296" s="91">
        <f t="shared" si="171"/>
        <v>2.55653</v>
      </c>
      <c r="AA296" s="91">
        <f t="shared" si="171"/>
        <v>2.2814700000000001</v>
      </c>
    </row>
    <row r="297" spans="1:27" ht="12.75" hidden="1" customHeight="1" outlineLevel="1" x14ac:dyDescent="0.3">
      <c r="A297" s="99" t="s">
        <v>2700</v>
      </c>
      <c r="B297" s="63" t="s">
        <v>238</v>
      </c>
      <c r="C297" s="43" t="s">
        <v>79</v>
      </c>
      <c r="D297" s="44">
        <v>1527.67</v>
      </c>
      <c r="E297" s="44">
        <v>1329.67</v>
      </c>
      <c r="F297" s="44">
        <v>1230.08</v>
      </c>
      <c r="G297" s="44">
        <v>1139.9100000000001</v>
      </c>
      <c r="H297" s="44">
        <v>1106.3699999999999</v>
      </c>
      <c r="I297" s="44">
        <v>1194.3499999999999</v>
      </c>
      <c r="J297" s="44">
        <v>1246.53</v>
      </c>
      <c r="K297" s="44">
        <v>1478.79</v>
      </c>
      <c r="L297" s="44">
        <v>1768.23</v>
      </c>
      <c r="M297" s="44">
        <v>2230.62</v>
      </c>
      <c r="N297" s="44">
        <v>2299.4899999999998</v>
      </c>
      <c r="O297" s="44">
        <v>2333.88</v>
      </c>
      <c r="P297" s="44">
        <v>2374.29</v>
      </c>
      <c r="Q297" s="44">
        <v>2436.65</v>
      </c>
      <c r="R297" s="44">
        <v>2472.0700000000002</v>
      </c>
      <c r="S297" s="44">
        <v>2420.0300000000002</v>
      </c>
      <c r="T297" s="44">
        <v>2411.34</v>
      </c>
      <c r="U297" s="44">
        <v>2393.06</v>
      </c>
      <c r="V297" s="44">
        <v>2369.67</v>
      </c>
      <c r="W297" s="44">
        <v>2289.8000000000002</v>
      </c>
      <c r="X297" s="44">
        <v>2268.06</v>
      </c>
      <c r="Y297" s="44">
        <v>2231.2199999999998</v>
      </c>
      <c r="Z297" s="44">
        <v>1964.23</v>
      </c>
      <c r="AA297" s="44">
        <v>1689.17</v>
      </c>
    </row>
    <row r="298" spans="1:27" ht="12.75" hidden="1" customHeight="1" outlineLevel="1" x14ac:dyDescent="0.3">
      <c r="A298" s="99" t="s">
        <v>2701</v>
      </c>
      <c r="B298" s="63" t="s">
        <v>90</v>
      </c>
      <c r="C298" s="43" t="s">
        <v>79</v>
      </c>
      <c r="D298" s="44">
        <f>$D$168</f>
        <v>123.41</v>
      </c>
      <c r="E298" s="44">
        <f>$D$168</f>
        <v>123.41</v>
      </c>
      <c r="F298" s="44">
        <f t="shared" ref="F298:AA298" si="172">$D$168</f>
        <v>123.41</v>
      </c>
      <c r="G298" s="44">
        <f t="shared" si="172"/>
        <v>123.41</v>
      </c>
      <c r="H298" s="44">
        <f t="shared" si="172"/>
        <v>123.41</v>
      </c>
      <c r="I298" s="44">
        <f t="shared" si="172"/>
        <v>123.41</v>
      </c>
      <c r="J298" s="44">
        <f t="shared" si="172"/>
        <v>123.41</v>
      </c>
      <c r="K298" s="44">
        <f t="shared" si="172"/>
        <v>123.41</v>
      </c>
      <c r="L298" s="44">
        <f t="shared" si="172"/>
        <v>123.41</v>
      </c>
      <c r="M298" s="44">
        <f t="shared" si="172"/>
        <v>123.41</v>
      </c>
      <c r="N298" s="44">
        <f t="shared" si="172"/>
        <v>123.41</v>
      </c>
      <c r="O298" s="44">
        <f t="shared" si="172"/>
        <v>123.41</v>
      </c>
      <c r="P298" s="44">
        <f t="shared" si="172"/>
        <v>123.41</v>
      </c>
      <c r="Q298" s="44">
        <f t="shared" si="172"/>
        <v>123.41</v>
      </c>
      <c r="R298" s="44">
        <f t="shared" si="172"/>
        <v>123.41</v>
      </c>
      <c r="S298" s="44">
        <f t="shared" si="172"/>
        <v>123.41</v>
      </c>
      <c r="T298" s="44">
        <f t="shared" si="172"/>
        <v>123.41</v>
      </c>
      <c r="U298" s="44">
        <f t="shared" si="172"/>
        <v>123.41</v>
      </c>
      <c r="V298" s="44">
        <f t="shared" si="172"/>
        <v>123.41</v>
      </c>
      <c r="W298" s="44">
        <f t="shared" si="172"/>
        <v>123.41</v>
      </c>
      <c r="X298" s="44">
        <f t="shared" si="172"/>
        <v>123.41</v>
      </c>
      <c r="Y298" s="44">
        <f t="shared" si="172"/>
        <v>123.41</v>
      </c>
      <c r="Z298" s="44">
        <f t="shared" si="172"/>
        <v>123.41</v>
      </c>
      <c r="AA298" s="44">
        <f t="shared" si="172"/>
        <v>123.41</v>
      </c>
    </row>
    <row r="299" spans="1:27" ht="12.75" hidden="1" customHeight="1" outlineLevel="1" x14ac:dyDescent="0.3">
      <c r="A299" s="99" t="s">
        <v>2702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2703</v>
      </c>
      <c r="B300" s="63" t="s">
        <v>81</v>
      </c>
      <c r="C300" s="43" t="s">
        <v>79</v>
      </c>
      <c r="D300" s="44">
        <f>$D$11</f>
        <v>464.08</v>
      </c>
      <c r="E300" s="44">
        <f t="shared" ref="E300:AA300" si="173">$D$11</f>
        <v>464.08</v>
      </c>
      <c r="F300" s="44">
        <f t="shared" si="173"/>
        <v>464.08</v>
      </c>
      <c r="G300" s="44">
        <f t="shared" si="173"/>
        <v>464.08</v>
      </c>
      <c r="H300" s="44">
        <f t="shared" si="173"/>
        <v>464.08</v>
      </c>
      <c r="I300" s="44">
        <f t="shared" si="173"/>
        <v>464.08</v>
      </c>
      <c r="J300" s="44">
        <f t="shared" si="173"/>
        <v>464.08</v>
      </c>
      <c r="K300" s="44">
        <f t="shared" si="173"/>
        <v>464.08</v>
      </c>
      <c r="L300" s="44">
        <f t="shared" si="173"/>
        <v>464.08</v>
      </c>
      <c r="M300" s="44">
        <f t="shared" si="173"/>
        <v>464.08</v>
      </c>
      <c r="N300" s="44">
        <f t="shared" si="173"/>
        <v>464.08</v>
      </c>
      <c r="O300" s="44">
        <f t="shared" si="173"/>
        <v>464.08</v>
      </c>
      <c r="P300" s="44">
        <f t="shared" si="173"/>
        <v>464.08</v>
      </c>
      <c r="Q300" s="44">
        <f t="shared" si="173"/>
        <v>464.08</v>
      </c>
      <c r="R300" s="44">
        <f t="shared" si="173"/>
        <v>464.08</v>
      </c>
      <c r="S300" s="44">
        <f t="shared" si="173"/>
        <v>464.08</v>
      </c>
      <c r="T300" s="44">
        <f t="shared" si="173"/>
        <v>464.08</v>
      </c>
      <c r="U300" s="44">
        <f t="shared" si="173"/>
        <v>464.08</v>
      </c>
      <c r="V300" s="44">
        <f t="shared" si="173"/>
        <v>464.08</v>
      </c>
      <c r="W300" s="44">
        <f t="shared" si="173"/>
        <v>464.08</v>
      </c>
      <c r="X300" s="44">
        <f t="shared" si="173"/>
        <v>464.08</v>
      </c>
      <c r="Y300" s="44">
        <f t="shared" si="173"/>
        <v>464.08</v>
      </c>
      <c r="Z300" s="44">
        <f t="shared" si="173"/>
        <v>464.08</v>
      </c>
      <c r="AA300" s="44">
        <f t="shared" si="173"/>
        <v>464.08</v>
      </c>
    </row>
    <row r="301" spans="1:27" ht="12.75" customHeight="1" collapsed="1" x14ac:dyDescent="0.3">
      <c r="A301" s="98" t="s">
        <v>2704</v>
      </c>
      <c r="B301" s="28" t="str">
        <f>"28"&amp;"."&amp;$B$801&amp;"."&amp;$B$802</f>
        <v>28.07.2024</v>
      </c>
      <c r="C301" s="90" t="s">
        <v>76</v>
      </c>
      <c r="D301" s="91">
        <f>ROUND(((D302+D303+D305+D304)/1000),5)</f>
        <v>2.0649700000000002</v>
      </c>
      <c r="E301" s="91">
        <f>ROUND(((E302+E303+E305+E304)/1000),5)</f>
        <v>1.8937299999999999</v>
      </c>
      <c r="F301" s="91">
        <f>ROUND(((F302+F303+F305+F304)/1000),5)</f>
        <v>1.8069999999999999</v>
      </c>
      <c r="G301" s="91">
        <f t="shared" ref="G301:AA301" si="174">ROUND(((G302+G303+G305+G304)/1000),5)</f>
        <v>1.62249</v>
      </c>
      <c r="H301" s="91">
        <f t="shared" si="174"/>
        <v>1.5737099999999999</v>
      </c>
      <c r="I301" s="91">
        <f t="shared" si="174"/>
        <v>1.67293</v>
      </c>
      <c r="J301" s="91">
        <f t="shared" si="174"/>
        <v>1.78759</v>
      </c>
      <c r="K301" s="91">
        <f t="shared" si="174"/>
        <v>2.0455000000000001</v>
      </c>
      <c r="L301" s="91">
        <f t="shared" si="174"/>
        <v>2.2812999999999999</v>
      </c>
      <c r="M301" s="91">
        <f t="shared" si="174"/>
        <v>2.64798</v>
      </c>
      <c r="N301" s="91">
        <f t="shared" si="174"/>
        <v>2.8797999999999999</v>
      </c>
      <c r="O301" s="91">
        <f t="shared" si="174"/>
        <v>2.8995500000000001</v>
      </c>
      <c r="P301" s="91">
        <f t="shared" si="174"/>
        <v>2.9072100000000001</v>
      </c>
      <c r="Q301" s="91">
        <f t="shared" si="174"/>
        <v>2.9200400000000002</v>
      </c>
      <c r="R301" s="91">
        <f t="shared" si="174"/>
        <v>2.9266299999999998</v>
      </c>
      <c r="S301" s="91">
        <f t="shared" si="174"/>
        <v>2.95845</v>
      </c>
      <c r="T301" s="91">
        <f t="shared" si="174"/>
        <v>2.9598499999999999</v>
      </c>
      <c r="U301" s="91">
        <f t="shared" si="174"/>
        <v>2.9508100000000002</v>
      </c>
      <c r="V301" s="91">
        <f t="shared" si="174"/>
        <v>2.9446599999999998</v>
      </c>
      <c r="W301" s="91">
        <f t="shared" si="174"/>
        <v>2.9275600000000002</v>
      </c>
      <c r="X301" s="91">
        <f t="shared" si="174"/>
        <v>2.9032200000000001</v>
      </c>
      <c r="Y301" s="91">
        <f t="shared" si="174"/>
        <v>2.8856899999999999</v>
      </c>
      <c r="Z301" s="91">
        <f t="shared" si="174"/>
        <v>2.60602</v>
      </c>
      <c r="AA301" s="91">
        <f t="shared" si="174"/>
        <v>2.3157199999999998</v>
      </c>
    </row>
    <row r="302" spans="1:27" ht="12.75" hidden="1" customHeight="1" outlineLevel="1" x14ac:dyDescent="0.3">
      <c r="A302" s="99" t="s">
        <v>2705</v>
      </c>
      <c r="B302" s="63" t="s">
        <v>238</v>
      </c>
      <c r="C302" s="43" t="s">
        <v>79</v>
      </c>
      <c r="D302" s="44">
        <v>1472.67</v>
      </c>
      <c r="E302" s="44">
        <v>1301.43</v>
      </c>
      <c r="F302" s="44">
        <v>1214.7</v>
      </c>
      <c r="G302" s="44">
        <v>1030.19</v>
      </c>
      <c r="H302" s="44">
        <v>981.41</v>
      </c>
      <c r="I302" s="44">
        <v>1080.6300000000001</v>
      </c>
      <c r="J302" s="44">
        <v>1195.29</v>
      </c>
      <c r="K302" s="44">
        <v>1453.2</v>
      </c>
      <c r="L302" s="44">
        <v>1689</v>
      </c>
      <c r="M302" s="44">
        <v>2055.6799999999998</v>
      </c>
      <c r="N302" s="44">
        <v>2287.5</v>
      </c>
      <c r="O302" s="44">
        <v>2307.25</v>
      </c>
      <c r="P302" s="44">
        <v>2314.91</v>
      </c>
      <c r="Q302" s="44">
        <v>2327.7399999999998</v>
      </c>
      <c r="R302" s="44">
        <v>2334.33</v>
      </c>
      <c r="S302" s="44">
        <v>2366.15</v>
      </c>
      <c r="T302" s="44">
        <v>2367.5500000000002</v>
      </c>
      <c r="U302" s="44">
        <v>2358.5100000000002</v>
      </c>
      <c r="V302" s="44">
        <v>2352.36</v>
      </c>
      <c r="W302" s="44">
        <v>2335.2600000000002</v>
      </c>
      <c r="X302" s="44">
        <v>2310.92</v>
      </c>
      <c r="Y302" s="44">
        <v>2293.39</v>
      </c>
      <c r="Z302" s="44">
        <v>2013.72</v>
      </c>
      <c r="AA302" s="44">
        <v>1723.42</v>
      </c>
    </row>
    <row r="303" spans="1:27" ht="12.75" hidden="1" customHeight="1" outlineLevel="1" x14ac:dyDescent="0.3">
      <c r="A303" s="99" t="s">
        <v>2706</v>
      </c>
      <c r="B303" s="63" t="s">
        <v>90</v>
      </c>
      <c r="C303" s="43" t="s">
        <v>79</v>
      </c>
      <c r="D303" s="44">
        <f>$D$168</f>
        <v>123.41</v>
      </c>
      <c r="E303" s="44">
        <f>$D$168</f>
        <v>123.41</v>
      </c>
      <c r="F303" s="44">
        <f t="shared" ref="F303:AA303" si="175">$D$168</f>
        <v>123.41</v>
      </c>
      <c r="G303" s="44">
        <f t="shared" si="175"/>
        <v>123.41</v>
      </c>
      <c r="H303" s="44">
        <f t="shared" si="175"/>
        <v>123.41</v>
      </c>
      <c r="I303" s="44">
        <f t="shared" si="175"/>
        <v>123.41</v>
      </c>
      <c r="J303" s="44">
        <f t="shared" si="175"/>
        <v>123.41</v>
      </c>
      <c r="K303" s="44">
        <f t="shared" si="175"/>
        <v>123.41</v>
      </c>
      <c r="L303" s="44">
        <f t="shared" si="175"/>
        <v>123.41</v>
      </c>
      <c r="M303" s="44">
        <f t="shared" si="175"/>
        <v>123.41</v>
      </c>
      <c r="N303" s="44">
        <f t="shared" si="175"/>
        <v>123.41</v>
      </c>
      <c r="O303" s="44">
        <f t="shared" si="175"/>
        <v>123.41</v>
      </c>
      <c r="P303" s="44">
        <f t="shared" si="175"/>
        <v>123.41</v>
      </c>
      <c r="Q303" s="44">
        <f t="shared" si="175"/>
        <v>123.41</v>
      </c>
      <c r="R303" s="44">
        <f t="shared" si="175"/>
        <v>123.41</v>
      </c>
      <c r="S303" s="44">
        <f t="shared" si="175"/>
        <v>123.41</v>
      </c>
      <c r="T303" s="44">
        <f t="shared" si="175"/>
        <v>123.41</v>
      </c>
      <c r="U303" s="44">
        <f t="shared" si="175"/>
        <v>123.41</v>
      </c>
      <c r="V303" s="44">
        <f t="shared" si="175"/>
        <v>123.41</v>
      </c>
      <c r="W303" s="44">
        <f t="shared" si="175"/>
        <v>123.41</v>
      </c>
      <c r="X303" s="44">
        <f t="shared" si="175"/>
        <v>123.41</v>
      </c>
      <c r="Y303" s="44">
        <f t="shared" si="175"/>
        <v>123.41</v>
      </c>
      <c r="Z303" s="44">
        <f t="shared" si="175"/>
        <v>123.41</v>
      </c>
      <c r="AA303" s="44">
        <f t="shared" si="175"/>
        <v>123.41</v>
      </c>
    </row>
    <row r="304" spans="1:27" ht="12.75" hidden="1" customHeight="1" outlineLevel="1" x14ac:dyDescent="0.3">
      <c r="A304" s="99" t="s">
        <v>2707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2708</v>
      </c>
      <c r="B305" s="63" t="s">
        <v>81</v>
      </c>
      <c r="C305" s="43" t="s">
        <v>79</v>
      </c>
      <c r="D305" s="44">
        <f>$D$11</f>
        <v>464.08</v>
      </c>
      <c r="E305" s="44">
        <f t="shared" ref="E305:AA305" si="176">$D$11</f>
        <v>464.08</v>
      </c>
      <c r="F305" s="44">
        <f t="shared" si="176"/>
        <v>464.08</v>
      </c>
      <c r="G305" s="44">
        <f t="shared" si="176"/>
        <v>464.08</v>
      </c>
      <c r="H305" s="44">
        <f t="shared" si="176"/>
        <v>464.08</v>
      </c>
      <c r="I305" s="44">
        <f t="shared" si="176"/>
        <v>464.08</v>
      </c>
      <c r="J305" s="44">
        <f t="shared" si="176"/>
        <v>464.08</v>
      </c>
      <c r="K305" s="44">
        <f t="shared" si="176"/>
        <v>464.08</v>
      </c>
      <c r="L305" s="44">
        <f t="shared" si="176"/>
        <v>464.08</v>
      </c>
      <c r="M305" s="44">
        <f t="shared" si="176"/>
        <v>464.08</v>
      </c>
      <c r="N305" s="44">
        <f t="shared" si="176"/>
        <v>464.08</v>
      </c>
      <c r="O305" s="44">
        <f t="shared" si="176"/>
        <v>464.08</v>
      </c>
      <c r="P305" s="44">
        <f t="shared" si="176"/>
        <v>464.08</v>
      </c>
      <c r="Q305" s="44">
        <f t="shared" si="176"/>
        <v>464.08</v>
      </c>
      <c r="R305" s="44">
        <f t="shared" si="176"/>
        <v>464.08</v>
      </c>
      <c r="S305" s="44">
        <f t="shared" si="176"/>
        <v>464.08</v>
      </c>
      <c r="T305" s="44">
        <f t="shared" si="176"/>
        <v>464.08</v>
      </c>
      <c r="U305" s="44">
        <f t="shared" si="176"/>
        <v>464.08</v>
      </c>
      <c r="V305" s="44">
        <f t="shared" si="176"/>
        <v>464.08</v>
      </c>
      <c r="W305" s="44">
        <f t="shared" si="176"/>
        <v>464.08</v>
      </c>
      <c r="X305" s="44">
        <f t="shared" si="176"/>
        <v>464.08</v>
      </c>
      <c r="Y305" s="44">
        <f t="shared" si="176"/>
        <v>464.08</v>
      </c>
      <c r="Z305" s="44">
        <f t="shared" si="176"/>
        <v>464.08</v>
      </c>
      <c r="AA305" s="44">
        <f t="shared" si="176"/>
        <v>464.08</v>
      </c>
    </row>
    <row r="306" spans="1:27" ht="12.75" customHeight="1" collapsed="1" x14ac:dyDescent="0.3">
      <c r="A306" s="98" t="s">
        <v>2709</v>
      </c>
      <c r="B306" s="28" t="str">
        <f>"29"&amp;"."&amp;$B$801&amp;"."&amp;$B$802</f>
        <v>29.07.2024</v>
      </c>
      <c r="C306" s="90" t="s">
        <v>76</v>
      </c>
      <c r="D306" s="91">
        <f>ROUND(((D307+D308+D310+D309)/1000),5)</f>
        <v>1.9372799999999999</v>
      </c>
      <c r="E306" s="91">
        <f>ROUND(((E307+E308+E310+E309)/1000),5)</f>
        <v>1.7895399999999999</v>
      </c>
      <c r="F306" s="91">
        <f>ROUND(((F307+F308+F310+F309)/1000),5)</f>
        <v>1.63646</v>
      </c>
      <c r="G306" s="91">
        <f t="shared" ref="G306:AA306" si="177">ROUND(((G307+G308+G310+G309)/1000),5)</f>
        <v>1.50898</v>
      </c>
      <c r="H306" s="91">
        <f t="shared" si="177"/>
        <v>1.45353</v>
      </c>
      <c r="I306" s="91">
        <f t="shared" si="177"/>
        <v>1.6856</v>
      </c>
      <c r="J306" s="91">
        <f t="shared" si="177"/>
        <v>1.8995200000000001</v>
      </c>
      <c r="K306" s="91">
        <f t="shared" si="177"/>
        <v>2.1988599999999998</v>
      </c>
      <c r="L306" s="91">
        <f t="shared" si="177"/>
        <v>2.6970000000000001</v>
      </c>
      <c r="M306" s="91">
        <f t="shared" si="177"/>
        <v>2.8642400000000001</v>
      </c>
      <c r="N306" s="91">
        <f t="shared" si="177"/>
        <v>2.86639</v>
      </c>
      <c r="O306" s="91">
        <f t="shared" si="177"/>
        <v>2.8379599999999998</v>
      </c>
      <c r="P306" s="91">
        <f t="shared" si="177"/>
        <v>2.7711800000000002</v>
      </c>
      <c r="Q306" s="91">
        <f t="shared" si="177"/>
        <v>2.8847800000000001</v>
      </c>
      <c r="R306" s="91">
        <f t="shared" si="177"/>
        <v>2.8808799999999999</v>
      </c>
      <c r="S306" s="91">
        <f t="shared" si="177"/>
        <v>2.9137300000000002</v>
      </c>
      <c r="T306" s="91">
        <f t="shared" si="177"/>
        <v>2.8941300000000001</v>
      </c>
      <c r="U306" s="91">
        <f t="shared" si="177"/>
        <v>2.8641899999999998</v>
      </c>
      <c r="V306" s="91">
        <f t="shared" si="177"/>
        <v>2.84083</v>
      </c>
      <c r="W306" s="91">
        <f t="shared" si="177"/>
        <v>2.7408000000000001</v>
      </c>
      <c r="X306" s="91">
        <f t="shared" si="177"/>
        <v>2.6583999999999999</v>
      </c>
      <c r="Y306" s="91">
        <f t="shared" si="177"/>
        <v>2.6083699999999999</v>
      </c>
      <c r="Z306" s="91">
        <f t="shared" si="177"/>
        <v>2.30179</v>
      </c>
      <c r="AA306" s="91">
        <f t="shared" si="177"/>
        <v>2.06128</v>
      </c>
    </row>
    <row r="307" spans="1:27" ht="12.75" hidden="1" customHeight="1" outlineLevel="1" x14ac:dyDescent="0.3">
      <c r="A307" s="99" t="s">
        <v>2710</v>
      </c>
      <c r="B307" s="63" t="s">
        <v>238</v>
      </c>
      <c r="C307" s="43" t="s">
        <v>79</v>
      </c>
      <c r="D307" s="44">
        <v>1344.98</v>
      </c>
      <c r="E307" s="44">
        <v>1197.24</v>
      </c>
      <c r="F307" s="44">
        <v>1044.1600000000001</v>
      </c>
      <c r="G307" s="44">
        <v>916.68</v>
      </c>
      <c r="H307" s="44">
        <v>861.23</v>
      </c>
      <c r="I307" s="44">
        <v>1093.3</v>
      </c>
      <c r="J307" s="44">
        <v>1307.22</v>
      </c>
      <c r="K307" s="44">
        <v>1606.56</v>
      </c>
      <c r="L307" s="44">
        <v>2104.6999999999998</v>
      </c>
      <c r="M307" s="44">
        <v>2271.94</v>
      </c>
      <c r="N307" s="44">
        <v>2274.09</v>
      </c>
      <c r="O307" s="44">
        <v>2245.66</v>
      </c>
      <c r="P307" s="44">
        <v>2178.88</v>
      </c>
      <c r="Q307" s="44">
        <v>2292.48</v>
      </c>
      <c r="R307" s="44">
        <v>2288.58</v>
      </c>
      <c r="S307" s="44">
        <v>2321.4299999999998</v>
      </c>
      <c r="T307" s="44">
        <v>2301.83</v>
      </c>
      <c r="U307" s="44">
        <v>2271.89</v>
      </c>
      <c r="V307" s="44">
        <v>2248.5300000000002</v>
      </c>
      <c r="W307" s="44">
        <v>2148.5</v>
      </c>
      <c r="X307" s="44">
        <v>2066.1</v>
      </c>
      <c r="Y307" s="44">
        <v>2016.07</v>
      </c>
      <c r="Z307" s="44">
        <v>1709.49</v>
      </c>
      <c r="AA307" s="44">
        <v>1468.98</v>
      </c>
    </row>
    <row r="308" spans="1:27" ht="12.75" hidden="1" customHeight="1" outlineLevel="1" x14ac:dyDescent="0.3">
      <c r="A308" s="99" t="s">
        <v>2711</v>
      </c>
      <c r="B308" s="63" t="s">
        <v>90</v>
      </c>
      <c r="C308" s="43" t="s">
        <v>79</v>
      </c>
      <c r="D308" s="44">
        <f>$D$168</f>
        <v>123.41</v>
      </c>
      <c r="E308" s="44">
        <f>$D$168</f>
        <v>123.41</v>
      </c>
      <c r="F308" s="44">
        <f t="shared" ref="F308:AA308" si="178">$D$168</f>
        <v>123.41</v>
      </c>
      <c r="G308" s="44">
        <f t="shared" si="178"/>
        <v>123.41</v>
      </c>
      <c r="H308" s="44">
        <f t="shared" si="178"/>
        <v>123.41</v>
      </c>
      <c r="I308" s="44">
        <f t="shared" si="178"/>
        <v>123.41</v>
      </c>
      <c r="J308" s="44">
        <f t="shared" si="178"/>
        <v>123.41</v>
      </c>
      <c r="K308" s="44">
        <f t="shared" si="178"/>
        <v>123.41</v>
      </c>
      <c r="L308" s="44">
        <f t="shared" si="178"/>
        <v>123.41</v>
      </c>
      <c r="M308" s="44">
        <f t="shared" si="178"/>
        <v>123.41</v>
      </c>
      <c r="N308" s="44">
        <f t="shared" si="178"/>
        <v>123.41</v>
      </c>
      <c r="O308" s="44">
        <f t="shared" si="178"/>
        <v>123.41</v>
      </c>
      <c r="P308" s="44">
        <f t="shared" si="178"/>
        <v>123.41</v>
      </c>
      <c r="Q308" s="44">
        <f t="shared" si="178"/>
        <v>123.41</v>
      </c>
      <c r="R308" s="44">
        <f t="shared" si="178"/>
        <v>123.41</v>
      </c>
      <c r="S308" s="44">
        <f t="shared" si="178"/>
        <v>123.41</v>
      </c>
      <c r="T308" s="44">
        <f t="shared" si="178"/>
        <v>123.41</v>
      </c>
      <c r="U308" s="44">
        <f t="shared" si="178"/>
        <v>123.41</v>
      </c>
      <c r="V308" s="44">
        <f t="shared" si="178"/>
        <v>123.41</v>
      </c>
      <c r="W308" s="44">
        <f t="shared" si="178"/>
        <v>123.41</v>
      </c>
      <c r="X308" s="44">
        <f t="shared" si="178"/>
        <v>123.41</v>
      </c>
      <c r="Y308" s="44">
        <f t="shared" si="178"/>
        <v>123.41</v>
      </c>
      <c r="Z308" s="44">
        <f t="shared" si="178"/>
        <v>123.41</v>
      </c>
      <c r="AA308" s="44">
        <f t="shared" si="178"/>
        <v>123.41</v>
      </c>
    </row>
    <row r="309" spans="1:27" ht="12.75" hidden="1" customHeight="1" outlineLevel="1" x14ac:dyDescent="0.3">
      <c r="A309" s="99" t="s">
        <v>2712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2713</v>
      </c>
      <c r="B310" s="63" t="s">
        <v>81</v>
      </c>
      <c r="C310" s="43" t="s">
        <v>79</v>
      </c>
      <c r="D310" s="44">
        <f>$D$11</f>
        <v>464.08</v>
      </c>
      <c r="E310" s="44">
        <f t="shared" ref="E310:AA310" si="179">$D$11</f>
        <v>464.08</v>
      </c>
      <c r="F310" s="44">
        <f t="shared" si="179"/>
        <v>464.08</v>
      </c>
      <c r="G310" s="44">
        <f t="shared" si="179"/>
        <v>464.08</v>
      </c>
      <c r="H310" s="44">
        <f t="shared" si="179"/>
        <v>464.08</v>
      </c>
      <c r="I310" s="44">
        <f t="shared" si="179"/>
        <v>464.08</v>
      </c>
      <c r="J310" s="44">
        <f t="shared" si="179"/>
        <v>464.08</v>
      </c>
      <c r="K310" s="44">
        <f t="shared" si="179"/>
        <v>464.08</v>
      </c>
      <c r="L310" s="44">
        <f t="shared" si="179"/>
        <v>464.08</v>
      </c>
      <c r="M310" s="44">
        <f t="shared" si="179"/>
        <v>464.08</v>
      </c>
      <c r="N310" s="44">
        <f t="shared" si="179"/>
        <v>464.08</v>
      </c>
      <c r="O310" s="44">
        <f t="shared" si="179"/>
        <v>464.08</v>
      </c>
      <c r="P310" s="44">
        <f t="shared" si="179"/>
        <v>464.08</v>
      </c>
      <c r="Q310" s="44">
        <f t="shared" si="179"/>
        <v>464.08</v>
      </c>
      <c r="R310" s="44">
        <f t="shared" si="179"/>
        <v>464.08</v>
      </c>
      <c r="S310" s="44">
        <f t="shared" si="179"/>
        <v>464.08</v>
      </c>
      <c r="T310" s="44">
        <f t="shared" si="179"/>
        <v>464.08</v>
      </c>
      <c r="U310" s="44">
        <f t="shared" si="179"/>
        <v>464.08</v>
      </c>
      <c r="V310" s="44">
        <f t="shared" si="179"/>
        <v>464.08</v>
      </c>
      <c r="W310" s="44">
        <f t="shared" si="179"/>
        <v>464.08</v>
      </c>
      <c r="X310" s="44">
        <f t="shared" si="179"/>
        <v>464.08</v>
      </c>
      <c r="Y310" s="44">
        <f t="shared" si="179"/>
        <v>464.08</v>
      </c>
      <c r="Z310" s="44">
        <f t="shared" si="179"/>
        <v>464.08</v>
      </c>
      <c r="AA310" s="44">
        <f t="shared" si="179"/>
        <v>464.08</v>
      </c>
    </row>
    <row r="311" spans="1:27" ht="12.75" customHeight="1" collapsed="1" x14ac:dyDescent="0.3">
      <c r="A311" s="98" t="s">
        <v>2714</v>
      </c>
      <c r="B311" s="28" t="str">
        <f>"30"&amp;"."&amp;$B$801&amp;"."&amp;$B$802</f>
        <v>30.07.2024</v>
      </c>
      <c r="C311" s="90" t="s">
        <v>76</v>
      </c>
      <c r="D311" s="91">
        <f>ROUND(((D312+D313+D315+D314)/1000),5)</f>
        <v>1.7864199999999999</v>
      </c>
      <c r="E311" s="91">
        <f>ROUND(((E312+E313+E315+E314)/1000),5)</f>
        <v>1.43767</v>
      </c>
      <c r="F311" s="91">
        <f>ROUND(((F312+F313+F315+F314)/1000),5)</f>
        <v>1.3206599999999999</v>
      </c>
      <c r="G311" s="91">
        <f t="shared" ref="G311:AA311" si="180">ROUND(((G312+G313+G315+G314)/1000),5)</f>
        <v>1.22736</v>
      </c>
      <c r="H311" s="91">
        <f t="shared" si="180"/>
        <v>0.75434000000000001</v>
      </c>
      <c r="I311" s="91">
        <f t="shared" si="180"/>
        <v>1.5053399999999999</v>
      </c>
      <c r="J311" s="91">
        <f t="shared" si="180"/>
        <v>1.78366</v>
      </c>
      <c r="K311" s="91">
        <f t="shared" si="180"/>
        <v>2.1324299999999998</v>
      </c>
      <c r="L311" s="91">
        <f t="shared" si="180"/>
        <v>2.5901700000000001</v>
      </c>
      <c r="M311" s="91">
        <f t="shared" si="180"/>
        <v>2.7769499999999998</v>
      </c>
      <c r="N311" s="91">
        <f t="shared" si="180"/>
        <v>2.8363</v>
      </c>
      <c r="O311" s="91">
        <f t="shared" si="180"/>
        <v>2.84131</v>
      </c>
      <c r="P311" s="91">
        <f t="shared" si="180"/>
        <v>2.8271999999999999</v>
      </c>
      <c r="Q311" s="91">
        <f t="shared" si="180"/>
        <v>2.9046599999999998</v>
      </c>
      <c r="R311" s="91">
        <f t="shared" si="180"/>
        <v>2.9123700000000001</v>
      </c>
      <c r="S311" s="91">
        <f t="shared" si="180"/>
        <v>2.9255100000000001</v>
      </c>
      <c r="T311" s="91">
        <f t="shared" si="180"/>
        <v>2.9211499999999999</v>
      </c>
      <c r="U311" s="91">
        <f t="shared" si="180"/>
        <v>2.88503</v>
      </c>
      <c r="V311" s="91">
        <f t="shared" si="180"/>
        <v>2.84972</v>
      </c>
      <c r="W311" s="91">
        <f t="shared" si="180"/>
        <v>2.7648100000000002</v>
      </c>
      <c r="X311" s="91">
        <f t="shared" si="180"/>
        <v>2.7409699999999999</v>
      </c>
      <c r="Y311" s="91">
        <f t="shared" si="180"/>
        <v>2.6746500000000002</v>
      </c>
      <c r="Z311" s="91">
        <f t="shared" si="180"/>
        <v>2.3636499999999998</v>
      </c>
      <c r="AA311" s="91">
        <f t="shared" si="180"/>
        <v>2.1384400000000001</v>
      </c>
    </row>
    <row r="312" spans="1:27" ht="12.75" hidden="1" customHeight="1" outlineLevel="1" x14ac:dyDescent="0.3">
      <c r="A312" s="99" t="s">
        <v>2715</v>
      </c>
      <c r="B312" s="63" t="s">
        <v>238</v>
      </c>
      <c r="C312" s="43" t="s">
        <v>79</v>
      </c>
      <c r="D312" s="44">
        <v>1194.1199999999999</v>
      </c>
      <c r="E312" s="44">
        <v>845.37</v>
      </c>
      <c r="F312" s="44">
        <v>728.36</v>
      </c>
      <c r="G312" s="44">
        <v>635.05999999999995</v>
      </c>
      <c r="H312" s="44">
        <v>162.04</v>
      </c>
      <c r="I312" s="44">
        <v>913.04</v>
      </c>
      <c r="J312" s="44">
        <v>1191.3599999999999</v>
      </c>
      <c r="K312" s="44">
        <v>1540.13</v>
      </c>
      <c r="L312" s="44">
        <v>1997.87</v>
      </c>
      <c r="M312" s="44">
        <v>2184.65</v>
      </c>
      <c r="N312" s="44">
        <v>2244</v>
      </c>
      <c r="O312" s="44">
        <v>2249.0100000000002</v>
      </c>
      <c r="P312" s="44">
        <v>2234.9</v>
      </c>
      <c r="Q312" s="44">
        <v>2312.36</v>
      </c>
      <c r="R312" s="44">
        <v>2320.0700000000002</v>
      </c>
      <c r="S312" s="44">
        <v>2333.21</v>
      </c>
      <c r="T312" s="44">
        <v>2328.85</v>
      </c>
      <c r="U312" s="44">
        <v>2292.73</v>
      </c>
      <c r="V312" s="44">
        <v>2257.42</v>
      </c>
      <c r="W312" s="44">
        <v>2172.5100000000002</v>
      </c>
      <c r="X312" s="44">
        <v>2148.67</v>
      </c>
      <c r="Y312" s="44">
        <v>2082.35</v>
      </c>
      <c r="Z312" s="44">
        <v>1771.35</v>
      </c>
      <c r="AA312" s="44">
        <v>1546.14</v>
      </c>
    </row>
    <row r="313" spans="1:27" ht="12.75" hidden="1" customHeight="1" outlineLevel="1" x14ac:dyDescent="0.3">
      <c r="A313" s="99" t="s">
        <v>2716</v>
      </c>
      <c r="B313" s="63" t="s">
        <v>90</v>
      </c>
      <c r="C313" s="43" t="s">
        <v>79</v>
      </c>
      <c r="D313" s="44">
        <f>$D$168</f>
        <v>123.41</v>
      </c>
      <c r="E313" s="44">
        <f>$D$168</f>
        <v>123.41</v>
      </c>
      <c r="F313" s="44">
        <f t="shared" ref="F313:AA313" si="181">$D$168</f>
        <v>123.41</v>
      </c>
      <c r="G313" s="44">
        <f t="shared" si="181"/>
        <v>123.41</v>
      </c>
      <c r="H313" s="44">
        <f t="shared" si="181"/>
        <v>123.41</v>
      </c>
      <c r="I313" s="44">
        <f t="shared" si="181"/>
        <v>123.41</v>
      </c>
      <c r="J313" s="44">
        <f t="shared" si="181"/>
        <v>123.41</v>
      </c>
      <c r="K313" s="44">
        <f t="shared" si="181"/>
        <v>123.41</v>
      </c>
      <c r="L313" s="44">
        <f t="shared" si="181"/>
        <v>123.41</v>
      </c>
      <c r="M313" s="44">
        <f t="shared" si="181"/>
        <v>123.41</v>
      </c>
      <c r="N313" s="44">
        <f t="shared" si="181"/>
        <v>123.41</v>
      </c>
      <c r="O313" s="44">
        <f t="shared" si="181"/>
        <v>123.41</v>
      </c>
      <c r="P313" s="44">
        <f t="shared" si="181"/>
        <v>123.41</v>
      </c>
      <c r="Q313" s="44">
        <f t="shared" si="181"/>
        <v>123.41</v>
      </c>
      <c r="R313" s="44">
        <f t="shared" si="181"/>
        <v>123.41</v>
      </c>
      <c r="S313" s="44">
        <f t="shared" si="181"/>
        <v>123.41</v>
      </c>
      <c r="T313" s="44">
        <f t="shared" si="181"/>
        <v>123.41</v>
      </c>
      <c r="U313" s="44">
        <f t="shared" si="181"/>
        <v>123.41</v>
      </c>
      <c r="V313" s="44">
        <f t="shared" si="181"/>
        <v>123.41</v>
      </c>
      <c r="W313" s="44">
        <f t="shared" si="181"/>
        <v>123.41</v>
      </c>
      <c r="X313" s="44">
        <f t="shared" si="181"/>
        <v>123.41</v>
      </c>
      <c r="Y313" s="44">
        <f t="shared" si="181"/>
        <v>123.41</v>
      </c>
      <c r="Z313" s="44">
        <f t="shared" si="181"/>
        <v>123.41</v>
      </c>
      <c r="AA313" s="44">
        <f t="shared" si="181"/>
        <v>123.41</v>
      </c>
    </row>
    <row r="314" spans="1:27" ht="12.75" hidden="1" customHeight="1" outlineLevel="1" x14ac:dyDescent="0.3">
      <c r="A314" s="99" t="s">
        <v>2717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2718</v>
      </c>
      <c r="B315" s="63" t="s">
        <v>81</v>
      </c>
      <c r="C315" s="43" t="s">
        <v>79</v>
      </c>
      <c r="D315" s="44">
        <f>$D$11</f>
        <v>464.08</v>
      </c>
      <c r="E315" s="44">
        <f t="shared" ref="E315:AA315" si="182">$D$11</f>
        <v>464.08</v>
      </c>
      <c r="F315" s="44">
        <f t="shared" si="182"/>
        <v>464.08</v>
      </c>
      <c r="G315" s="44">
        <f t="shared" si="182"/>
        <v>464.08</v>
      </c>
      <c r="H315" s="44">
        <f t="shared" si="182"/>
        <v>464.08</v>
      </c>
      <c r="I315" s="44">
        <f t="shared" si="182"/>
        <v>464.08</v>
      </c>
      <c r="J315" s="44">
        <f t="shared" si="182"/>
        <v>464.08</v>
      </c>
      <c r="K315" s="44">
        <f t="shared" si="182"/>
        <v>464.08</v>
      </c>
      <c r="L315" s="44">
        <f t="shared" si="182"/>
        <v>464.08</v>
      </c>
      <c r="M315" s="44">
        <f t="shared" si="182"/>
        <v>464.08</v>
      </c>
      <c r="N315" s="44">
        <f t="shared" si="182"/>
        <v>464.08</v>
      </c>
      <c r="O315" s="44">
        <f t="shared" si="182"/>
        <v>464.08</v>
      </c>
      <c r="P315" s="44">
        <f t="shared" si="182"/>
        <v>464.08</v>
      </c>
      <c r="Q315" s="44">
        <f t="shared" si="182"/>
        <v>464.08</v>
      </c>
      <c r="R315" s="44">
        <f t="shared" si="182"/>
        <v>464.08</v>
      </c>
      <c r="S315" s="44">
        <f t="shared" si="182"/>
        <v>464.08</v>
      </c>
      <c r="T315" s="44">
        <f t="shared" si="182"/>
        <v>464.08</v>
      </c>
      <c r="U315" s="44">
        <f t="shared" si="182"/>
        <v>464.08</v>
      </c>
      <c r="V315" s="44">
        <f t="shared" si="182"/>
        <v>464.08</v>
      </c>
      <c r="W315" s="44">
        <f t="shared" si="182"/>
        <v>464.08</v>
      </c>
      <c r="X315" s="44">
        <f t="shared" si="182"/>
        <v>464.08</v>
      </c>
      <c r="Y315" s="44">
        <f t="shared" si="182"/>
        <v>464.08</v>
      </c>
      <c r="Z315" s="44">
        <f t="shared" si="182"/>
        <v>464.08</v>
      </c>
      <c r="AA315" s="44">
        <f t="shared" si="182"/>
        <v>464.08</v>
      </c>
    </row>
    <row r="316" spans="1:27" ht="12.75" customHeight="1" collapsed="1" x14ac:dyDescent="0.3">
      <c r="A316" s="98" t="s">
        <v>2719</v>
      </c>
      <c r="B316" s="28" t="str">
        <f>"31"&amp;"."&amp;$B$801&amp;"."&amp;$B$802</f>
        <v>31.07.2024</v>
      </c>
      <c r="C316" s="90" t="s">
        <v>76</v>
      </c>
      <c r="D316" s="91">
        <f>ROUND(((D317+D318+D320+D319)/1000),5)</f>
        <v>1.7884199999999999</v>
      </c>
      <c r="E316" s="91">
        <f>ROUND(((E317+E318+E320+E319)/1000),5)</f>
        <v>1.52458</v>
      </c>
      <c r="F316" s="91">
        <f>ROUND(((F317+F318+F320+F319)/1000),5)</f>
        <v>1.4384999999999999</v>
      </c>
      <c r="G316" s="91">
        <f t="shared" ref="G316:AA316" si="183">ROUND(((G317+G318+G320+G319)/1000),5)</f>
        <v>1.3474299999999999</v>
      </c>
      <c r="H316" s="91">
        <f t="shared" si="183"/>
        <v>1.3030999999999999</v>
      </c>
      <c r="I316" s="91">
        <f t="shared" si="183"/>
        <v>1.49455</v>
      </c>
      <c r="J316" s="91">
        <f t="shared" si="183"/>
        <v>1.7793099999999999</v>
      </c>
      <c r="K316" s="91">
        <f t="shared" si="183"/>
        <v>2.0743200000000002</v>
      </c>
      <c r="L316" s="91">
        <f t="shared" si="183"/>
        <v>2.5169100000000002</v>
      </c>
      <c r="M316" s="91">
        <f t="shared" si="183"/>
        <v>2.75251</v>
      </c>
      <c r="N316" s="91">
        <f t="shared" si="183"/>
        <v>2.87812</v>
      </c>
      <c r="O316" s="91">
        <f t="shared" si="183"/>
        <v>2.81725</v>
      </c>
      <c r="P316" s="91">
        <f t="shared" si="183"/>
        <v>2.7803499999999999</v>
      </c>
      <c r="Q316" s="91">
        <f t="shared" si="183"/>
        <v>2.8926599999999998</v>
      </c>
      <c r="R316" s="91">
        <f t="shared" si="183"/>
        <v>2.8536000000000001</v>
      </c>
      <c r="S316" s="91">
        <f t="shared" si="183"/>
        <v>2.90307</v>
      </c>
      <c r="T316" s="91">
        <f t="shared" si="183"/>
        <v>2.86286</v>
      </c>
      <c r="U316" s="91">
        <f t="shared" si="183"/>
        <v>2.88042</v>
      </c>
      <c r="V316" s="91">
        <f t="shared" si="183"/>
        <v>2.75624</v>
      </c>
      <c r="W316" s="91">
        <f t="shared" si="183"/>
        <v>2.6606999999999998</v>
      </c>
      <c r="X316" s="91">
        <f t="shared" si="183"/>
        <v>2.6315</v>
      </c>
      <c r="Y316" s="91">
        <f t="shared" si="183"/>
        <v>2.6205400000000001</v>
      </c>
      <c r="Z316" s="91">
        <f t="shared" si="183"/>
        <v>2.3033600000000001</v>
      </c>
      <c r="AA316" s="91">
        <f t="shared" si="183"/>
        <v>2.0198399999999999</v>
      </c>
    </row>
    <row r="317" spans="1:27" ht="12.75" hidden="1" customHeight="1" outlineLevel="1" x14ac:dyDescent="0.3">
      <c r="A317" s="99" t="s">
        <v>2720</v>
      </c>
      <c r="B317" s="63" t="s">
        <v>238</v>
      </c>
      <c r="C317" s="43" t="s">
        <v>79</v>
      </c>
      <c r="D317" s="44">
        <v>1196.1199999999999</v>
      </c>
      <c r="E317" s="44">
        <v>932.28</v>
      </c>
      <c r="F317" s="44">
        <v>846.2</v>
      </c>
      <c r="G317" s="44">
        <v>755.13</v>
      </c>
      <c r="H317" s="44">
        <v>710.8</v>
      </c>
      <c r="I317" s="44">
        <v>902.25</v>
      </c>
      <c r="J317" s="44">
        <v>1187.01</v>
      </c>
      <c r="K317" s="44">
        <v>1482.02</v>
      </c>
      <c r="L317" s="44">
        <v>1924.61</v>
      </c>
      <c r="M317" s="44">
        <v>2160.21</v>
      </c>
      <c r="N317" s="44">
        <v>2285.8200000000002</v>
      </c>
      <c r="O317" s="44">
        <v>2224.9499999999998</v>
      </c>
      <c r="P317" s="44">
        <v>2188.0500000000002</v>
      </c>
      <c r="Q317" s="44">
        <v>2300.36</v>
      </c>
      <c r="R317" s="44">
        <v>2261.3000000000002</v>
      </c>
      <c r="S317" s="44">
        <v>2310.77</v>
      </c>
      <c r="T317" s="44">
        <v>2270.56</v>
      </c>
      <c r="U317" s="44">
        <v>2288.12</v>
      </c>
      <c r="V317" s="44">
        <v>2163.94</v>
      </c>
      <c r="W317" s="44">
        <v>2068.4</v>
      </c>
      <c r="X317" s="44">
        <v>2039.2</v>
      </c>
      <c r="Y317" s="44">
        <v>2028.24</v>
      </c>
      <c r="Z317" s="44">
        <v>1711.06</v>
      </c>
      <c r="AA317" s="44">
        <v>1427.54</v>
      </c>
    </row>
    <row r="318" spans="1:27" ht="12.75" hidden="1" customHeight="1" outlineLevel="1" x14ac:dyDescent="0.3">
      <c r="A318" s="99" t="s">
        <v>2721</v>
      </c>
      <c r="B318" s="63" t="s">
        <v>90</v>
      </c>
      <c r="C318" s="43" t="s">
        <v>79</v>
      </c>
      <c r="D318" s="44">
        <f>$D$168</f>
        <v>123.41</v>
      </c>
      <c r="E318" s="44">
        <f>$D$168</f>
        <v>123.41</v>
      </c>
      <c r="F318" s="44">
        <f t="shared" ref="F318:AA318" si="184">$D$168</f>
        <v>123.41</v>
      </c>
      <c r="G318" s="44">
        <f t="shared" si="184"/>
        <v>123.41</v>
      </c>
      <c r="H318" s="44">
        <f t="shared" si="184"/>
        <v>123.41</v>
      </c>
      <c r="I318" s="44">
        <f t="shared" si="184"/>
        <v>123.41</v>
      </c>
      <c r="J318" s="44">
        <f t="shared" si="184"/>
        <v>123.41</v>
      </c>
      <c r="K318" s="44">
        <f t="shared" si="184"/>
        <v>123.41</v>
      </c>
      <c r="L318" s="44">
        <f t="shared" si="184"/>
        <v>123.41</v>
      </c>
      <c r="M318" s="44">
        <f t="shared" si="184"/>
        <v>123.41</v>
      </c>
      <c r="N318" s="44">
        <f t="shared" si="184"/>
        <v>123.41</v>
      </c>
      <c r="O318" s="44">
        <f t="shared" si="184"/>
        <v>123.41</v>
      </c>
      <c r="P318" s="44">
        <f t="shared" si="184"/>
        <v>123.41</v>
      </c>
      <c r="Q318" s="44">
        <f t="shared" si="184"/>
        <v>123.41</v>
      </c>
      <c r="R318" s="44">
        <f t="shared" si="184"/>
        <v>123.41</v>
      </c>
      <c r="S318" s="44">
        <f t="shared" si="184"/>
        <v>123.41</v>
      </c>
      <c r="T318" s="44">
        <f t="shared" si="184"/>
        <v>123.41</v>
      </c>
      <c r="U318" s="44">
        <f t="shared" si="184"/>
        <v>123.41</v>
      </c>
      <c r="V318" s="44">
        <f t="shared" si="184"/>
        <v>123.41</v>
      </c>
      <c r="W318" s="44">
        <f t="shared" si="184"/>
        <v>123.41</v>
      </c>
      <c r="X318" s="44">
        <f t="shared" si="184"/>
        <v>123.41</v>
      </c>
      <c r="Y318" s="44">
        <f t="shared" si="184"/>
        <v>123.41</v>
      </c>
      <c r="Z318" s="44">
        <f t="shared" si="184"/>
        <v>123.41</v>
      </c>
      <c r="AA318" s="44">
        <f t="shared" si="184"/>
        <v>123.41</v>
      </c>
    </row>
    <row r="319" spans="1:27" ht="12.75" hidden="1" customHeight="1" outlineLevel="1" x14ac:dyDescent="0.3">
      <c r="A319" s="99" t="s">
        <v>2722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2723</v>
      </c>
      <c r="B320" s="63" t="s">
        <v>81</v>
      </c>
      <c r="C320" s="43" t="s">
        <v>79</v>
      </c>
      <c r="D320" s="44">
        <f>$D$11</f>
        <v>464.08</v>
      </c>
      <c r="E320" s="44">
        <f t="shared" ref="E320:AA320" si="185">$D$11</f>
        <v>464.08</v>
      </c>
      <c r="F320" s="44">
        <f t="shared" si="185"/>
        <v>464.08</v>
      </c>
      <c r="G320" s="44">
        <f t="shared" si="185"/>
        <v>464.08</v>
      </c>
      <c r="H320" s="44">
        <f t="shared" si="185"/>
        <v>464.08</v>
      </c>
      <c r="I320" s="44">
        <f t="shared" si="185"/>
        <v>464.08</v>
      </c>
      <c r="J320" s="44">
        <f t="shared" si="185"/>
        <v>464.08</v>
      </c>
      <c r="K320" s="44">
        <f t="shared" si="185"/>
        <v>464.08</v>
      </c>
      <c r="L320" s="44">
        <f t="shared" si="185"/>
        <v>464.08</v>
      </c>
      <c r="M320" s="44">
        <f t="shared" si="185"/>
        <v>464.08</v>
      </c>
      <c r="N320" s="44">
        <f t="shared" si="185"/>
        <v>464.08</v>
      </c>
      <c r="O320" s="44">
        <f t="shared" si="185"/>
        <v>464.08</v>
      </c>
      <c r="P320" s="44">
        <f t="shared" si="185"/>
        <v>464.08</v>
      </c>
      <c r="Q320" s="44">
        <f t="shared" si="185"/>
        <v>464.08</v>
      </c>
      <c r="R320" s="44">
        <f t="shared" si="185"/>
        <v>464.08</v>
      </c>
      <c r="S320" s="44">
        <f t="shared" si="185"/>
        <v>464.08</v>
      </c>
      <c r="T320" s="44">
        <f t="shared" si="185"/>
        <v>464.08</v>
      </c>
      <c r="U320" s="44">
        <f t="shared" si="185"/>
        <v>464.08</v>
      </c>
      <c r="V320" s="44">
        <f t="shared" si="185"/>
        <v>464.08</v>
      </c>
      <c r="W320" s="44">
        <f t="shared" si="185"/>
        <v>464.08</v>
      </c>
      <c r="X320" s="44">
        <f t="shared" si="185"/>
        <v>464.08</v>
      </c>
      <c r="Y320" s="44">
        <f t="shared" si="185"/>
        <v>464.08</v>
      </c>
      <c r="Z320" s="44">
        <f t="shared" si="185"/>
        <v>464.08</v>
      </c>
      <c r="AA320" s="44">
        <f t="shared" si="185"/>
        <v>464.08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2724</v>
      </c>
      <c r="B325" s="28" t="str">
        <f>"01"&amp;"."&amp;$B$801&amp;"."&amp;$B$802</f>
        <v>01.07.2024</v>
      </c>
      <c r="C325" s="90" t="s">
        <v>76</v>
      </c>
      <c r="D325" s="91">
        <f>ROUND(((D326+D327+D329+D328)/1000),5)</f>
        <v>2.0229699999999999</v>
      </c>
      <c r="E325" s="91">
        <f>ROUND(((E326+E327+E329+E328)/1000),5)</f>
        <v>1.8641399999999999</v>
      </c>
      <c r="F325" s="91">
        <f>ROUND(((F326+F327+F329+F328)/1000),5)</f>
        <v>1.7115400000000001</v>
      </c>
      <c r="G325" s="91">
        <f t="shared" ref="G325:AA325" si="186">ROUND(((G326+G327+G329+G328)/1000),5)</f>
        <v>1.5706800000000001</v>
      </c>
      <c r="H325" s="91">
        <f t="shared" si="186"/>
        <v>0.80076999999999998</v>
      </c>
      <c r="I325" s="91">
        <f t="shared" si="186"/>
        <v>1.58586</v>
      </c>
      <c r="J325" s="91">
        <f t="shared" si="186"/>
        <v>1.9522900000000001</v>
      </c>
      <c r="K325" s="91">
        <f t="shared" si="186"/>
        <v>2.3028300000000002</v>
      </c>
      <c r="L325" s="91">
        <f t="shared" si="186"/>
        <v>2.8673799999999998</v>
      </c>
      <c r="M325" s="91">
        <f t="shared" si="186"/>
        <v>2.90659</v>
      </c>
      <c r="N325" s="91">
        <f t="shared" si="186"/>
        <v>2.64507</v>
      </c>
      <c r="O325" s="91">
        <f t="shared" si="186"/>
        <v>2.7738200000000002</v>
      </c>
      <c r="P325" s="91">
        <f t="shared" si="186"/>
        <v>2.9106299999999998</v>
      </c>
      <c r="Q325" s="91">
        <f t="shared" si="186"/>
        <v>3.0196700000000001</v>
      </c>
      <c r="R325" s="91">
        <f t="shared" si="186"/>
        <v>2.9935299999999998</v>
      </c>
      <c r="S325" s="91">
        <f t="shared" si="186"/>
        <v>3.0679099999999999</v>
      </c>
      <c r="T325" s="91">
        <f t="shared" si="186"/>
        <v>3.0158800000000001</v>
      </c>
      <c r="U325" s="91">
        <f t="shared" si="186"/>
        <v>3.0139800000000001</v>
      </c>
      <c r="V325" s="91">
        <f t="shared" si="186"/>
        <v>2.4972400000000001</v>
      </c>
      <c r="W325" s="91">
        <f t="shared" si="186"/>
        <v>2.4772699999999999</v>
      </c>
      <c r="X325" s="91">
        <f t="shared" si="186"/>
        <v>2.55185</v>
      </c>
      <c r="Y325" s="91">
        <f t="shared" si="186"/>
        <v>2.5188000000000001</v>
      </c>
      <c r="Z325" s="91">
        <f t="shared" si="186"/>
        <v>2.4870399999999999</v>
      </c>
      <c r="AA325" s="91">
        <f t="shared" si="186"/>
        <v>2.1227800000000001</v>
      </c>
    </row>
    <row r="326" spans="1:27" ht="12.75" hidden="1" customHeight="1" outlineLevel="1" x14ac:dyDescent="0.3">
      <c r="A326" s="99" t="s">
        <v>2725</v>
      </c>
      <c r="B326" s="63" t="s">
        <v>238</v>
      </c>
      <c r="C326" s="43" t="s">
        <v>79</v>
      </c>
      <c r="D326" s="44">
        <v>1317.3</v>
      </c>
      <c r="E326" s="44">
        <v>1158.47</v>
      </c>
      <c r="F326" s="44">
        <v>1005.87</v>
      </c>
      <c r="G326" s="44">
        <v>865.01</v>
      </c>
      <c r="H326" s="44">
        <v>95.1</v>
      </c>
      <c r="I326" s="44">
        <v>880.19</v>
      </c>
      <c r="J326" s="44">
        <v>1246.6199999999999</v>
      </c>
      <c r="K326" s="44">
        <v>1597.16</v>
      </c>
      <c r="L326" s="44">
        <v>2161.71</v>
      </c>
      <c r="M326" s="44">
        <v>2200.92</v>
      </c>
      <c r="N326" s="44">
        <v>1939.4</v>
      </c>
      <c r="O326" s="44">
        <v>2068.15</v>
      </c>
      <c r="P326" s="44">
        <v>2204.96</v>
      </c>
      <c r="Q326" s="44">
        <v>2314</v>
      </c>
      <c r="R326" s="44">
        <v>2287.86</v>
      </c>
      <c r="S326" s="44">
        <v>2362.2399999999998</v>
      </c>
      <c r="T326" s="44">
        <v>2310.21</v>
      </c>
      <c r="U326" s="44">
        <v>2308.31</v>
      </c>
      <c r="V326" s="44">
        <v>1791.57</v>
      </c>
      <c r="W326" s="44">
        <v>1771.6</v>
      </c>
      <c r="X326" s="44">
        <v>1846.18</v>
      </c>
      <c r="Y326" s="44">
        <v>1813.13</v>
      </c>
      <c r="Z326" s="44">
        <v>1781.37</v>
      </c>
      <c r="AA326" s="44">
        <v>1417.11</v>
      </c>
    </row>
    <row r="327" spans="1:27" ht="12.75" hidden="1" customHeight="1" outlineLevel="1" x14ac:dyDescent="0.3">
      <c r="A327" s="99" t="s">
        <v>2726</v>
      </c>
      <c r="B327" s="63" t="s">
        <v>90</v>
      </c>
      <c r="C327" s="43" t="s">
        <v>79</v>
      </c>
      <c r="D327" s="44">
        <v>236.78</v>
      </c>
      <c r="E327" s="44">
        <f>$D$327</f>
        <v>236.78</v>
      </c>
      <c r="F327" s="44">
        <f t="shared" ref="F327:AA327" si="187">$D$327</f>
        <v>236.78</v>
      </c>
      <c r="G327" s="44">
        <f t="shared" si="187"/>
        <v>236.78</v>
      </c>
      <c r="H327" s="44">
        <f t="shared" si="187"/>
        <v>236.78</v>
      </c>
      <c r="I327" s="44">
        <f t="shared" si="187"/>
        <v>236.78</v>
      </c>
      <c r="J327" s="44">
        <f t="shared" si="187"/>
        <v>236.78</v>
      </c>
      <c r="K327" s="44">
        <f t="shared" si="187"/>
        <v>236.78</v>
      </c>
      <c r="L327" s="44">
        <f t="shared" si="187"/>
        <v>236.78</v>
      </c>
      <c r="M327" s="44">
        <f t="shared" si="187"/>
        <v>236.78</v>
      </c>
      <c r="N327" s="44">
        <f t="shared" si="187"/>
        <v>236.78</v>
      </c>
      <c r="O327" s="44">
        <f t="shared" si="187"/>
        <v>236.78</v>
      </c>
      <c r="P327" s="44">
        <f t="shared" si="187"/>
        <v>236.78</v>
      </c>
      <c r="Q327" s="44">
        <f t="shared" si="187"/>
        <v>236.78</v>
      </c>
      <c r="R327" s="44">
        <f t="shared" si="187"/>
        <v>236.78</v>
      </c>
      <c r="S327" s="44">
        <f t="shared" si="187"/>
        <v>236.78</v>
      </c>
      <c r="T327" s="44">
        <f t="shared" si="187"/>
        <v>236.78</v>
      </c>
      <c r="U327" s="44">
        <f t="shared" si="187"/>
        <v>236.78</v>
      </c>
      <c r="V327" s="44">
        <f t="shared" si="187"/>
        <v>236.78</v>
      </c>
      <c r="W327" s="44">
        <f t="shared" si="187"/>
        <v>236.78</v>
      </c>
      <c r="X327" s="44">
        <f t="shared" si="187"/>
        <v>236.78</v>
      </c>
      <c r="Y327" s="44">
        <f t="shared" si="187"/>
        <v>236.78</v>
      </c>
      <c r="Z327" s="44">
        <f t="shared" si="187"/>
        <v>236.78</v>
      </c>
      <c r="AA327" s="44">
        <f t="shared" si="187"/>
        <v>236.78</v>
      </c>
    </row>
    <row r="328" spans="1:27" ht="12.75" hidden="1" customHeight="1" outlineLevel="1" x14ac:dyDescent="0.3">
      <c r="A328" s="99" t="s">
        <v>2727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2728</v>
      </c>
      <c r="B329" s="63" t="s">
        <v>81</v>
      </c>
      <c r="C329" s="43" t="s">
        <v>79</v>
      </c>
      <c r="D329" s="44">
        <f>$D$11</f>
        <v>464.08</v>
      </c>
      <c r="E329" s="44">
        <f t="shared" ref="E329:AA329" si="188">$D$11</f>
        <v>464.08</v>
      </c>
      <c r="F329" s="44">
        <f t="shared" si="188"/>
        <v>464.08</v>
      </c>
      <c r="G329" s="44">
        <f t="shared" si="188"/>
        <v>464.08</v>
      </c>
      <c r="H329" s="44">
        <f t="shared" si="188"/>
        <v>464.08</v>
      </c>
      <c r="I329" s="44">
        <f t="shared" si="188"/>
        <v>464.08</v>
      </c>
      <c r="J329" s="44">
        <f t="shared" si="188"/>
        <v>464.08</v>
      </c>
      <c r="K329" s="44">
        <f t="shared" si="188"/>
        <v>464.08</v>
      </c>
      <c r="L329" s="44">
        <f t="shared" si="188"/>
        <v>464.08</v>
      </c>
      <c r="M329" s="44">
        <f t="shared" si="188"/>
        <v>464.08</v>
      </c>
      <c r="N329" s="44">
        <f t="shared" si="188"/>
        <v>464.08</v>
      </c>
      <c r="O329" s="44">
        <f t="shared" si="188"/>
        <v>464.08</v>
      </c>
      <c r="P329" s="44">
        <f t="shared" si="188"/>
        <v>464.08</v>
      </c>
      <c r="Q329" s="44">
        <f t="shared" si="188"/>
        <v>464.08</v>
      </c>
      <c r="R329" s="44">
        <f t="shared" si="188"/>
        <v>464.08</v>
      </c>
      <c r="S329" s="44">
        <f t="shared" si="188"/>
        <v>464.08</v>
      </c>
      <c r="T329" s="44">
        <f t="shared" si="188"/>
        <v>464.08</v>
      </c>
      <c r="U329" s="44">
        <f t="shared" si="188"/>
        <v>464.08</v>
      </c>
      <c r="V329" s="44">
        <f t="shared" si="188"/>
        <v>464.08</v>
      </c>
      <c r="W329" s="44">
        <f t="shared" si="188"/>
        <v>464.08</v>
      </c>
      <c r="X329" s="44">
        <f t="shared" si="188"/>
        <v>464.08</v>
      </c>
      <c r="Y329" s="44">
        <f t="shared" si="188"/>
        <v>464.08</v>
      </c>
      <c r="Z329" s="44">
        <f t="shared" si="188"/>
        <v>464.08</v>
      </c>
      <c r="AA329" s="44">
        <f t="shared" si="188"/>
        <v>464.08</v>
      </c>
    </row>
    <row r="330" spans="1:27" ht="12.75" customHeight="1" collapsed="1" x14ac:dyDescent="0.3">
      <c r="A330" s="98" t="s">
        <v>2729</v>
      </c>
      <c r="B330" s="28" t="str">
        <f>"02"&amp;"."&amp;$B$801&amp;"."&amp;$B$802</f>
        <v>02.07.2024</v>
      </c>
      <c r="C330" s="90" t="s">
        <v>76</v>
      </c>
      <c r="D330" s="91">
        <f>ROUND(((D331+D332+D334+D333)/1000),5)</f>
        <v>1.9025000000000001</v>
      </c>
      <c r="E330" s="91">
        <f>ROUND(((E331+E332+E334+E333)/1000),5)</f>
        <v>1.5487200000000001</v>
      </c>
      <c r="F330" s="91">
        <f>ROUND(((F331+F332+F334+F333)/1000),5)</f>
        <v>1.36287</v>
      </c>
      <c r="G330" s="91">
        <f t="shared" ref="G330:AA330" si="189">ROUND(((G331+G332+G334+G333)/1000),5)</f>
        <v>0.78159000000000001</v>
      </c>
      <c r="H330" s="91">
        <f t="shared" si="189"/>
        <v>0.77988000000000002</v>
      </c>
      <c r="I330" s="91">
        <f t="shared" si="189"/>
        <v>0.82010000000000005</v>
      </c>
      <c r="J330" s="91">
        <f t="shared" si="189"/>
        <v>1.9440999999999999</v>
      </c>
      <c r="K330" s="91">
        <f t="shared" si="189"/>
        <v>2.32565</v>
      </c>
      <c r="L330" s="91">
        <f t="shared" si="189"/>
        <v>2.6600799999999998</v>
      </c>
      <c r="M330" s="91">
        <f t="shared" si="189"/>
        <v>2.8841000000000001</v>
      </c>
      <c r="N330" s="91">
        <f t="shared" si="189"/>
        <v>2.5199600000000002</v>
      </c>
      <c r="O330" s="91">
        <f t="shared" si="189"/>
        <v>2.7524799999999998</v>
      </c>
      <c r="P330" s="91">
        <f t="shared" si="189"/>
        <v>2.8489399999999998</v>
      </c>
      <c r="Q330" s="91">
        <f t="shared" si="189"/>
        <v>3.40632</v>
      </c>
      <c r="R330" s="91">
        <f t="shared" si="189"/>
        <v>3.3997099999999998</v>
      </c>
      <c r="S330" s="91">
        <f t="shared" si="189"/>
        <v>3.2115399999999998</v>
      </c>
      <c r="T330" s="91">
        <f t="shared" si="189"/>
        <v>3.1385999999999998</v>
      </c>
      <c r="U330" s="91">
        <f t="shared" si="189"/>
        <v>3.0615299999999999</v>
      </c>
      <c r="V330" s="91">
        <f t="shared" si="189"/>
        <v>2.5920200000000002</v>
      </c>
      <c r="W330" s="91">
        <f t="shared" si="189"/>
        <v>2.83948</v>
      </c>
      <c r="X330" s="91">
        <f t="shared" si="189"/>
        <v>2.7345899999999999</v>
      </c>
      <c r="Y330" s="91">
        <f t="shared" si="189"/>
        <v>2.7913999999999999</v>
      </c>
      <c r="Z330" s="91">
        <f t="shared" si="189"/>
        <v>2.48875</v>
      </c>
      <c r="AA330" s="91">
        <f t="shared" si="189"/>
        <v>2.2522000000000002</v>
      </c>
    </row>
    <row r="331" spans="1:27" ht="12.75" hidden="1" customHeight="1" outlineLevel="1" x14ac:dyDescent="0.3">
      <c r="A331" s="99" t="s">
        <v>2730</v>
      </c>
      <c r="B331" s="63" t="s">
        <v>238</v>
      </c>
      <c r="C331" s="43" t="s">
        <v>79</v>
      </c>
      <c r="D331" s="44">
        <v>1196.83</v>
      </c>
      <c r="E331" s="44">
        <v>843.05</v>
      </c>
      <c r="F331" s="44">
        <v>657.2</v>
      </c>
      <c r="G331" s="44">
        <v>75.92</v>
      </c>
      <c r="H331" s="44">
        <v>74.209999999999994</v>
      </c>
      <c r="I331" s="44">
        <v>114.43</v>
      </c>
      <c r="J331" s="44">
        <v>1238.43</v>
      </c>
      <c r="K331" s="44">
        <v>1619.98</v>
      </c>
      <c r="L331" s="44">
        <v>1954.41</v>
      </c>
      <c r="M331" s="44">
        <v>2178.4299999999998</v>
      </c>
      <c r="N331" s="44">
        <v>1814.29</v>
      </c>
      <c r="O331" s="44">
        <v>2046.81</v>
      </c>
      <c r="P331" s="44">
        <v>2143.27</v>
      </c>
      <c r="Q331" s="44">
        <v>2700.65</v>
      </c>
      <c r="R331" s="44">
        <v>2694.04</v>
      </c>
      <c r="S331" s="44">
        <v>2505.87</v>
      </c>
      <c r="T331" s="44">
        <v>2432.9299999999998</v>
      </c>
      <c r="U331" s="44">
        <v>2355.86</v>
      </c>
      <c r="V331" s="44">
        <v>1886.35</v>
      </c>
      <c r="W331" s="44">
        <v>2133.81</v>
      </c>
      <c r="X331" s="44">
        <v>2028.92</v>
      </c>
      <c r="Y331" s="44">
        <v>2085.73</v>
      </c>
      <c r="Z331" s="44">
        <v>1783.08</v>
      </c>
      <c r="AA331" s="44">
        <v>1546.53</v>
      </c>
    </row>
    <row r="332" spans="1:27" ht="12.75" hidden="1" customHeight="1" outlineLevel="1" x14ac:dyDescent="0.3">
      <c r="A332" s="99" t="s">
        <v>2731</v>
      </c>
      <c r="B332" s="63" t="s">
        <v>90</v>
      </c>
      <c r="C332" s="43" t="s">
        <v>79</v>
      </c>
      <c r="D332" s="44">
        <f>$D$327</f>
        <v>236.78</v>
      </c>
      <c r="E332" s="44">
        <f t="shared" ref="E332:AA332" si="190">$D$327</f>
        <v>236.78</v>
      </c>
      <c r="F332" s="44">
        <f t="shared" si="190"/>
        <v>236.78</v>
      </c>
      <c r="G332" s="44">
        <f t="shared" si="190"/>
        <v>236.78</v>
      </c>
      <c r="H332" s="44">
        <f t="shared" si="190"/>
        <v>236.78</v>
      </c>
      <c r="I332" s="44">
        <f t="shared" si="190"/>
        <v>236.78</v>
      </c>
      <c r="J332" s="44">
        <f t="shared" si="190"/>
        <v>236.78</v>
      </c>
      <c r="K332" s="44">
        <f t="shared" si="190"/>
        <v>236.78</v>
      </c>
      <c r="L332" s="44">
        <f t="shared" si="190"/>
        <v>236.78</v>
      </c>
      <c r="M332" s="44">
        <f t="shared" si="190"/>
        <v>236.78</v>
      </c>
      <c r="N332" s="44">
        <f t="shared" si="190"/>
        <v>236.78</v>
      </c>
      <c r="O332" s="44">
        <f t="shared" si="190"/>
        <v>236.78</v>
      </c>
      <c r="P332" s="44">
        <f t="shared" si="190"/>
        <v>236.78</v>
      </c>
      <c r="Q332" s="44">
        <f t="shared" si="190"/>
        <v>236.78</v>
      </c>
      <c r="R332" s="44">
        <f t="shared" si="190"/>
        <v>236.78</v>
      </c>
      <c r="S332" s="44">
        <f t="shared" si="190"/>
        <v>236.78</v>
      </c>
      <c r="T332" s="44">
        <f t="shared" si="190"/>
        <v>236.78</v>
      </c>
      <c r="U332" s="44">
        <f t="shared" si="190"/>
        <v>236.78</v>
      </c>
      <c r="V332" s="44">
        <f t="shared" si="190"/>
        <v>236.78</v>
      </c>
      <c r="W332" s="44">
        <f t="shared" si="190"/>
        <v>236.78</v>
      </c>
      <c r="X332" s="44">
        <f t="shared" si="190"/>
        <v>236.78</v>
      </c>
      <c r="Y332" s="44">
        <f t="shared" si="190"/>
        <v>236.78</v>
      </c>
      <c r="Z332" s="44">
        <f t="shared" si="190"/>
        <v>236.78</v>
      </c>
      <c r="AA332" s="44">
        <f t="shared" si="190"/>
        <v>236.78</v>
      </c>
    </row>
    <row r="333" spans="1:27" ht="12.75" hidden="1" customHeight="1" outlineLevel="1" x14ac:dyDescent="0.3">
      <c r="A333" s="99" t="s">
        <v>2732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2733</v>
      </c>
      <c r="B334" s="63" t="s">
        <v>81</v>
      </c>
      <c r="C334" s="43" t="s">
        <v>79</v>
      </c>
      <c r="D334" s="44">
        <f>$D$11</f>
        <v>464.08</v>
      </c>
      <c r="E334" s="44">
        <f t="shared" ref="E334:AA334" si="191">$D$11</f>
        <v>464.08</v>
      </c>
      <c r="F334" s="44">
        <f t="shared" si="191"/>
        <v>464.08</v>
      </c>
      <c r="G334" s="44">
        <f t="shared" si="191"/>
        <v>464.08</v>
      </c>
      <c r="H334" s="44">
        <f t="shared" si="191"/>
        <v>464.08</v>
      </c>
      <c r="I334" s="44">
        <f t="shared" si="191"/>
        <v>464.08</v>
      </c>
      <c r="J334" s="44">
        <f t="shared" si="191"/>
        <v>464.08</v>
      </c>
      <c r="K334" s="44">
        <f t="shared" si="191"/>
        <v>464.08</v>
      </c>
      <c r="L334" s="44">
        <f t="shared" si="191"/>
        <v>464.08</v>
      </c>
      <c r="M334" s="44">
        <f t="shared" si="191"/>
        <v>464.08</v>
      </c>
      <c r="N334" s="44">
        <f t="shared" si="191"/>
        <v>464.08</v>
      </c>
      <c r="O334" s="44">
        <f t="shared" si="191"/>
        <v>464.08</v>
      </c>
      <c r="P334" s="44">
        <f t="shared" si="191"/>
        <v>464.08</v>
      </c>
      <c r="Q334" s="44">
        <f t="shared" si="191"/>
        <v>464.08</v>
      </c>
      <c r="R334" s="44">
        <f t="shared" si="191"/>
        <v>464.08</v>
      </c>
      <c r="S334" s="44">
        <f t="shared" si="191"/>
        <v>464.08</v>
      </c>
      <c r="T334" s="44">
        <f t="shared" si="191"/>
        <v>464.08</v>
      </c>
      <c r="U334" s="44">
        <f t="shared" si="191"/>
        <v>464.08</v>
      </c>
      <c r="V334" s="44">
        <f t="shared" si="191"/>
        <v>464.08</v>
      </c>
      <c r="W334" s="44">
        <f t="shared" si="191"/>
        <v>464.08</v>
      </c>
      <c r="X334" s="44">
        <f t="shared" si="191"/>
        <v>464.08</v>
      </c>
      <c r="Y334" s="44">
        <f t="shared" si="191"/>
        <v>464.08</v>
      </c>
      <c r="Z334" s="44">
        <f t="shared" si="191"/>
        <v>464.08</v>
      </c>
      <c r="AA334" s="44">
        <f t="shared" si="191"/>
        <v>464.08</v>
      </c>
    </row>
    <row r="335" spans="1:27" ht="12.75" customHeight="1" collapsed="1" x14ac:dyDescent="0.3">
      <c r="A335" s="98" t="s">
        <v>2734</v>
      </c>
      <c r="B335" s="28" t="str">
        <f>"03"&amp;"."&amp;$B$801&amp;"."&amp;$B$802</f>
        <v>03.07.2024</v>
      </c>
      <c r="C335" s="90" t="s">
        <v>76</v>
      </c>
      <c r="D335" s="91">
        <f>ROUND(((D336+D337+D339+D338)/1000),5)</f>
        <v>2.0901399999999999</v>
      </c>
      <c r="E335" s="91">
        <f>ROUND(((E336+E337+E339+E338)/1000),5)</f>
        <v>1.9719</v>
      </c>
      <c r="F335" s="91">
        <f>ROUND(((F336+F337+F339+F338)/1000),5)</f>
        <v>1.8286899999999999</v>
      </c>
      <c r="G335" s="91">
        <f t="shared" ref="G335:AA335" si="192">ROUND(((G336+G337+G339+G338)/1000),5)</f>
        <v>0.79205999999999999</v>
      </c>
      <c r="H335" s="91">
        <f t="shared" si="192"/>
        <v>0.78956999999999999</v>
      </c>
      <c r="I335" s="91">
        <f t="shared" si="192"/>
        <v>1.127</v>
      </c>
      <c r="J335" s="91">
        <f t="shared" si="192"/>
        <v>1.9130499999999999</v>
      </c>
      <c r="K335" s="91">
        <f t="shared" si="192"/>
        <v>2.3233299999999999</v>
      </c>
      <c r="L335" s="91">
        <f t="shared" si="192"/>
        <v>2.5905999999999998</v>
      </c>
      <c r="M335" s="91">
        <f t="shared" si="192"/>
        <v>2.91886</v>
      </c>
      <c r="N335" s="91">
        <f t="shared" si="192"/>
        <v>2.8763899999999998</v>
      </c>
      <c r="O335" s="91">
        <f t="shared" si="192"/>
        <v>2.9085399999999999</v>
      </c>
      <c r="P335" s="91">
        <f t="shared" si="192"/>
        <v>3.10303</v>
      </c>
      <c r="Q335" s="91">
        <f t="shared" si="192"/>
        <v>3.11334</v>
      </c>
      <c r="R335" s="91">
        <f t="shared" si="192"/>
        <v>2.9493800000000001</v>
      </c>
      <c r="S335" s="91">
        <f t="shared" si="192"/>
        <v>3.16926</v>
      </c>
      <c r="T335" s="91">
        <f t="shared" si="192"/>
        <v>3.1590699999999998</v>
      </c>
      <c r="U335" s="91">
        <f t="shared" si="192"/>
        <v>3.2082999999999999</v>
      </c>
      <c r="V335" s="91">
        <f t="shared" si="192"/>
        <v>2.9303499999999998</v>
      </c>
      <c r="W335" s="91">
        <f t="shared" si="192"/>
        <v>2.6746099999999999</v>
      </c>
      <c r="X335" s="91">
        <f t="shared" si="192"/>
        <v>2.5479400000000001</v>
      </c>
      <c r="Y335" s="91">
        <f t="shared" si="192"/>
        <v>2.7624499999999999</v>
      </c>
      <c r="Z335" s="91">
        <f t="shared" si="192"/>
        <v>2.5069599999999999</v>
      </c>
      <c r="AA335" s="91">
        <f t="shared" si="192"/>
        <v>2.3018999999999998</v>
      </c>
    </row>
    <row r="336" spans="1:27" ht="12.75" hidden="1" customHeight="1" outlineLevel="1" x14ac:dyDescent="0.3">
      <c r="A336" s="99" t="s">
        <v>2735</v>
      </c>
      <c r="B336" s="63" t="s">
        <v>238</v>
      </c>
      <c r="C336" s="43" t="s">
        <v>79</v>
      </c>
      <c r="D336" s="44">
        <v>1384.47</v>
      </c>
      <c r="E336" s="44">
        <v>1266.23</v>
      </c>
      <c r="F336" s="44">
        <v>1123.02</v>
      </c>
      <c r="G336" s="44">
        <v>86.39</v>
      </c>
      <c r="H336" s="44">
        <v>83.9</v>
      </c>
      <c r="I336" s="44">
        <v>421.33</v>
      </c>
      <c r="J336" s="44">
        <v>1207.3800000000001</v>
      </c>
      <c r="K336" s="44">
        <v>1617.66</v>
      </c>
      <c r="L336" s="44">
        <v>1884.93</v>
      </c>
      <c r="M336" s="44">
        <v>2213.19</v>
      </c>
      <c r="N336" s="44">
        <v>2170.7199999999998</v>
      </c>
      <c r="O336" s="44">
        <v>2202.87</v>
      </c>
      <c r="P336" s="44">
        <v>2397.36</v>
      </c>
      <c r="Q336" s="44">
        <v>2407.67</v>
      </c>
      <c r="R336" s="44">
        <v>2243.71</v>
      </c>
      <c r="S336" s="44">
        <v>2463.59</v>
      </c>
      <c r="T336" s="44">
        <v>2453.4</v>
      </c>
      <c r="U336" s="44">
        <v>2502.63</v>
      </c>
      <c r="V336" s="44">
        <v>2224.6799999999998</v>
      </c>
      <c r="W336" s="44">
        <v>1968.94</v>
      </c>
      <c r="X336" s="44">
        <v>1842.27</v>
      </c>
      <c r="Y336" s="44">
        <v>2056.7800000000002</v>
      </c>
      <c r="Z336" s="44">
        <v>1801.29</v>
      </c>
      <c r="AA336" s="44">
        <v>1596.23</v>
      </c>
    </row>
    <row r="337" spans="1:27" ht="12.75" hidden="1" customHeight="1" outlineLevel="1" x14ac:dyDescent="0.3">
      <c r="A337" s="99" t="s">
        <v>2736</v>
      </c>
      <c r="B337" s="63" t="s">
        <v>90</v>
      </c>
      <c r="C337" s="43" t="s">
        <v>79</v>
      </c>
      <c r="D337" s="44">
        <f>$D$327</f>
        <v>236.78</v>
      </c>
      <c r="E337" s="44">
        <f t="shared" ref="E337:AA337" si="193">$D$327</f>
        <v>236.78</v>
      </c>
      <c r="F337" s="44">
        <f t="shared" si="193"/>
        <v>236.78</v>
      </c>
      <c r="G337" s="44">
        <f t="shared" si="193"/>
        <v>236.78</v>
      </c>
      <c r="H337" s="44">
        <f t="shared" si="193"/>
        <v>236.78</v>
      </c>
      <c r="I337" s="44">
        <f t="shared" si="193"/>
        <v>236.78</v>
      </c>
      <c r="J337" s="44">
        <f t="shared" si="193"/>
        <v>236.78</v>
      </c>
      <c r="K337" s="44">
        <f t="shared" si="193"/>
        <v>236.78</v>
      </c>
      <c r="L337" s="44">
        <f t="shared" si="193"/>
        <v>236.78</v>
      </c>
      <c r="M337" s="44">
        <f t="shared" si="193"/>
        <v>236.78</v>
      </c>
      <c r="N337" s="44">
        <f t="shared" si="193"/>
        <v>236.78</v>
      </c>
      <c r="O337" s="44">
        <f t="shared" si="193"/>
        <v>236.78</v>
      </c>
      <c r="P337" s="44">
        <f t="shared" si="193"/>
        <v>236.78</v>
      </c>
      <c r="Q337" s="44">
        <f t="shared" si="193"/>
        <v>236.78</v>
      </c>
      <c r="R337" s="44">
        <f t="shared" si="193"/>
        <v>236.78</v>
      </c>
      <c r="S337" s="44">
        <f t="shared" si="193"/>
        <v>236.78</v>
      </c>
      <c r="T337" s="44">
        <f t="shared" si="193"/>
        <v>236.78</v>
      </c>
      <c r="U337" s="44">
        <f t="shared" si="193"/>
        <v>236.78</v>
      </c>
      <c r="V337" s="44">
        <f t="shared" si="193"/>
        <v>236.78</v>
      </c>
      <c r="W337" s="44">
        <f t="shared" si="193"/>
        <v>236.78</v>
      </c>
      <c r="X337" s="44">
        <f t="shared" si="193"/>
        <v>236.78</v>
      </c>
      <c r="Y337" s="44">
        <f t="shared" si="193"/>
        <v>236.78</v>
      </c>
      <c r="Z337" s="44">
        <f t="shared" si="193"/>
        <v>236.78</v>
      </c>
      <c r="AA337" s="44">
        <f t="shared" si="193"/>
        <v>236.78</v>
      </c>
    </row>
    <row r="338" spans="1:27" ht="12.75" hidden="1" customHeight="1" outlineLevel="1" x14ac:dyDescent="0.3">
      <c r="A338" s="99" t="s">
        <v>2737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2738</v>
      </c>
      <c r="B339" s="63" t="s">
        <v>81</v>
      </c>
      <c r="C339" s="43" t="s">
        <v>79</v>
      </c>
      <c r="D339" s="44">
        <f>$D$11</f>
        <v>464.08</v>
      </c>
      <c r="E339" s="44">
        <f t="shared" ref="E339:AA339" si="194">$D$11</f>
        <v>464.08</v>
      </c>
      <c r="F339" s="44">
        <f t="shared" si="194"/>
        <v>464.08</v>
      </c>
      <c r="G339" s="44">
        <f t="shared" si="194"/>
        <v>464.08</v>
      </c>
      <c r="H339" s="44">
        <f t="shared" si="194"/>
        <v>464.08</v>
      </c>
      <c r="I339" s="44">
        <f t="shared" si="194"/>
        <v>464.08</v>
      </c>
      <c r="J339" s="44">
        <f t="shared" si="194"/>
        <v>464.08</v>
      </c>
      <c r="K339" s="44">
        <f t="shared" si="194"/>
        <v>464.08</v>
      </c>
      <c r="L339" s="44">
        <f t="shared" si="194"/>
        <v>464.08</v>
      </c>
      <c r="M339" s="44">
        <f t="shared" si="194"/>
        <v>464.08</v>
      </c>
      <c r="N339" s="44">
        <f t="shared" si="194"/>
        <v>464.08</v>
      </c>
      <c r="O339" s="44">
        <f t="shared" si="194"/>
        <v>464.08</v>
      </c>
      <c r="P339" s="44">
        <f t="shared" si="194"/>
        <v>464.08</v>
      </c>
      <c r="Q339" s="44">
        <f t="shared" si="194"/>
        <v>464.08</v>
      </c>
      <c r="R339" s="44">
        <f t="shared" si="194"/>
        <v>464.08</v>
      </c>
      <c r="S339" s="44">
        <f t="shared" si="194"/>
        <v>464.08</v>
      </c>
      <c r="T339" s="44">
        <f t="shared" si="194"/>
        <v>464.08</v>
      </c>
      <c r="U339" s="44">
        <f t="shared" si="194"/>
        <v>464.08</v>
      </c>
      <c r="V339" s="44">
        <f t="shared" si="194"/>
        <v>464.08</v>
      </c>
      <c r="W339" s="44">
        <f t="shared" si="194"/>
        <v>464.08</v>
      </c>
      <c r="X339" s="44">
        <f t="shared" si="194"/>
        <v>464.08</v>
      </c>
      <c r="Y339" s="44">
        <f t="shared" si="194"/>
        <v>464.08</v>
      </c>
      <c r="Z339" s="44">
        <f t="shared" si="194"/>
        <v>464.08</v>
      </c>
      <c r="AA339" s="44">
        <f t="shared" si="194"/>
        <v>464.08</v>
      </c>
    </row>
    <row r="340" spans="1:27" ht="12.75" customHeight="1" collapsed="1" x14ac:dyDescent="0.3">
      <c r="A340" s="98" t="s">
        <v>2739</v>
      </c>
      <c r="B340" s="28" t="str">
        <f>"04"&amp;"."&amp;$B$801&amp;"."&amp;$B$802</f>
        <v>04.07.2024</v>
      </c>
      <c r="C340" s="90" t="s">
        <v>76</v>
      </c>
      <c r="D340" s="91">
        <f>ROUND(((D341+D342+D344+D343)/1000),5)</f>
        <v>2.1429900000000002</v>
      </c>
      <c r="E340" s="91">
        <f>ROUND(((E341+E342+E344+E343)/1000),5)</f>
        <v>1.9687699999999999</v>
      </c>
      <c r="F340" s="91">
        <f>ROUND(((F341+F342+F344+F343)/1000),5)</f>
        <v>1.8522700000000001</v>
      </c>
      <c r="G340" s="91">
        <f t="shared" ref="G340:AA340" si="195">ROUND(((G341+G342+G344+G343)/1000),5)</f>
        <v>1.7364599999999999</v>
      </c>
      <c r="H340" s="91">
        <f t="shared" si="195"/>
        <v>1.7302900000000001</v>
      </c>
      <c r="I340" s="91">
        <f t="shared" si="195"/>
        <v>1.9034199999999999</v>
      </c>
      <c r="J340" s="91">
        <f t="shared" si="195"/>
        <v>2.0496300000000001</v>
      </c>
      <c r="K340" s="91">
        <f t="shared" si="195"/>
        <v>2.5013999999999998</v>
      </c>
      <c r="L340" s="91">
        <f t="shared" si="195"/>
        <v>2.63212</v>
      </c>
      <c r="M340" s="91">
        <f t="shared" si="195"/>
        <v>2.9960800000000001</v>
      </c>
      <c r="N340" s="91">
        <f t="shared" si="195"/>
        <v>3.3617699999999999</v>
      </c>
      <c r="O340" s="91">
        <f t="shared" si="195"/>
        <v>3.6559300000000001</v>
      </c>
      <c r="P340" s="91">
        <f t="shared" si="195"/>
        <v>3.6437200000000001</v>
      </c>
      <c r="Q340" s="91">
        <f t="shared" si="195"/>
        <v>3.6017399999999999</v>
      </c>
      <c r="R340" s="91">
        <f t="shared" si="195"/>
        <v>3.6109</v>
      </c>
      <c r="S340" s="91">
        <f t="shared" si="195"/>
        <v>3.70485</v>
      </c>
      <c r="T340" s="91">
        <f t="shared" si="195"/>
        <v>3.70085</v>
      </c>
      <c r="U340" s="91">
        <f t="shared" si="195"/>
        <v>3.4092799999999999</v>
      </c>
      <c r="V340" s="91">
        <f t="shared" si="195"/>
        <v>2.7768000000000002</v>
      </c>
      <c r="W340" s="91">
        <f t="shared" si="195"/>
        <v>2.9559700000000002</v>
      </c>
      <c r="X340" s="91">
        <f t="shared" si="195"/>
        <v>2.8357800000000002</v>
      </c>
      <c r="Y340" s="91">
        <f t="shared" si="195"/>
        <v>2.6677900000000001</v>
      </c>
      <c r="Z340" s="91">
        <f t="shared" si="195"/>
        <v>2.56751</v>
      </c>
      <c r="AA340" s="91">
        <f t="shared" si="195"/>
        <v>2.4302700000000002</v>
      </c>
    </row>
    <row r="341" spans="1:27" ht="12.75" hidden="1" customHeight="1" outlineLevel="1" x14ac:dyDescent="0.3">
      <c r="A341" s="99" t="s">
        <v>2740</v>
      </c>
      <c r="B341" s="63" t="s">
        <v>238</v>
      </c>
      <c r="C341" s="43" t="s">
        <v>79</v>
      </c>
      <c r="D341" s="44">
        <v>1437.32</v>
      </c>
      <c r="E341" s="44">
        <v>1263.0999999999999</v>
      </c>
      <c r="F341" s="44">
        <v>1146.5999999999999</v>
      </c>
      <c r="G341" s="44">
        <v>1030.79</v>
      </c>
      <c r="H341" s="44">
        <v>1024.6199999999999</v>
      </c>
      <c r="I341" s="44">
        <v>1197.75</v>
      </c>
      <c r="J341" s="44">
        <v>1343.96</v>
      </c>
      <c r="K341" s="44">
        <v>1795.73</v>
      </c>
      <c r="L341" s="44">
        <v>1926.45</v>
      </c>
      <c r="M341" s="44">
        <v>2290.41</v>
      </c>
      <c r="N341" s="44">
        <v>2656.1</v>
      </c>
      <c r="O341" s="44">
        <v>2950.26</v>
      </c>
      <c r="P341" s="44">
        <v>2938.05</v>
      </c>
      <c r="Q341" s="44">
        <v>2896.07</v>
      </c>
      <c r="R341" s="44">
        <v>2905.23</v>
      </c>
      <c r="S341" s="44">
        <v>2999.18</v>
      </c>
      <c r="T341" s="44">
        <v>2995.18</v>
      </c>
      <c r="U341" s="44">
        <v>2703.61</v>
      </c>
      <c r="V341" s="44">
        <v>2071.13</v>
      </c>
      <c r="W341" s="44">
        <v>2250.3000000000002</v>
      </c>
      <c r="X341" s="44">
        <v>2130.11</v>
      </c>
      <c r="Y341" s="44">
        <v>1962.12</v>
      </c>
      <c r="Z341" s="44">
        <v>1861.84</v>
      </c>
      <c r="AA341" s="44">
        <v>1724.6</v>
      </c>
    </row>
    <row r="342" spans="1:27" ht="12.75" hidden="1" customHeight="1" outlineLevel="1" x14ac:dyDescent="0.3">
      <c r="A342" s="99" t="s">
        <v>2741</v>
      </c>
      <c r="B342" s="63" t="s">
        <v>90</v>
      </c>
      <c r="C342" s="43" t="s">
        <v>79</v>
      </c>
      <c r="D342" s="44">
        <f>$D$327</f>
        <v>236.78</v>
      </c>
      <c r="E342" s="44">
        <f t="shared" ref="E342:AA342" si="196">$D$327</f>
        <v>236.78</v>
      </c>
      <c r="F342" s="44">
        <f t="shared" si="196"/>
        <v>236.78</v>
      </c>
      <c r="G342" s="44">
        <f t="shared" si="196"/>
        <v>236.78</v>
      </c>
      <c r="H342" s="44">
        <f t="shared" si="196"/>
        <v>236.78</v>
      </c>
      <c r="I342" s="44">
        <f t="shared" si="196"/>
        <v>236.78</v>
      </c>
      <c r="J342" s="44">
        <f t="shared" si="196"/>
        <v>236.78</v>
      </c>
      <c r="K342" s="44">
        <f t="shared" si="196"/>
        <v>236.78</v>
      </c>
      <c r="L342" s="44">
        <f t="shared" si="196"/>
        <v>236.78</v>
      </c>
      <c r="M342" s="44">
        <f t="shared" si="196"/>
        <v>236.78</v>
      </c>
      <c r="N342" s="44">
        <f t="shared" si="196"/>
        <v>236.78</v>
      </c>
      <c r="O342" s="44">
        <f t="shared" si="196"/>
        <v>236.78</v>
      </c>
      <c r="P342" s="44">
        <f t="shared" si="196"/>
        <v>236.78</v>
      </c>
      <c r="Q342" s="44">
        <f t="shared" si="196"/>
        <v>236.78</v>
      </c>
      <c r="R342" s="44">
        <f t="shared" si="196"/>
        <v>236.78</v>
      </c>
      <c r="S342" s="44">
        <f t="shared" si="196"/>
        <v>236.78</v>
      </c>
      <c r="T342" s="44">
        <f t="shared" si="196"/>
        <v>236.78</v>
      </c>
      <c r="U342" s="44">
        <f t="shared" si="196"/>
        <v>236.78</v>
      </c>
      <c r="V342" s="44">
        <f t="shared" si="196"/>
        <v>236.78</v>
      </c>
      <c r="W342" s="44">
        <f t="shared" si="196"/>
        <v>236.78</v>
      </c>
      <c r="X342" s="44">
        <f t="shared" si="196"/>
        <v>236.78</v>
      </c>
      <c r="Y342" s="44">
        <f t="shared" si="196"/>
        <v>236.78</v>
      </c>
      <c r="Z342" s="44">
        <f t="shared" si="196"/>
        <v>236.78</v>
      </c>
      <c r="AA342" s="44">
        <f t="shared" si="196"/>
        <v>236.78</v>
      </c>
    </row>
    <row r="343" spans="1:27" ht="12.75" hidden="1" customHeight="1" outlineLevel="1" x14ac:dyDescent="0.3">
      <c r="A343" s="99" t="s">
        <v>2742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2743</v>
      </c>
      <c r="B344" s="63" t="s">
        <v>81</v>
      </c>
      <c r="C344" s="43" t="s">
        <v>79</v>
      </c>
      <c r="D344" s="44">
        <f>$D$11</f>
        <v>464.08</v>
      </c>
      <c r="E344" s="44">
        <f t="shared" ref="E344:AA344" si="197">$D$11</f>
        <v>464.08</v>
      </c>
      <c r="F344" s="44">
        <f t="shared" si="197"/>
        <v>464.08</v>
      </c>
      <c r="G344" s="44">
        <f t="shared" si="197"/>
        <v>464.08</v>
      </c>
      <c r="H344" s="44">
        <f t="shared" si="197"/>
        <v>464.08</v>
      </c>
      <c r="I344" s="44">
        <f t="shared" si="197"/>
        <v>464.08</v>
      </c>
      <c r="J344" s="44">
        <f t="shared" si="197"/>
        <v>464.08</v>
      </c>
      <c r="K344" s="44">
        <f t="shared" si="197"/>
        <v>464.08</v>
      </c>
      <c r="L344" s="44">
        <f t="shared" si="197"/>
        <v>464.08</v>
      </c>
      <c r="M344" s="44">
        <f t="shared" si="197"/>
        <v>464.08</v>
      </c>
      <c r="N344" s="44">
        <f t="shared" si="197"/>
        <v>464.08</v>
      </c>
      <c r="O344" s="44">
        <f t="shared" si="197"/>
        <v>464.08</v>
      </c>
      <c r="P344" s="44">
        <f t="shared" si="197"/>
        <v>464.08</v>
      </c>
      <c r="Q344" s="44">
        <f t="shared" si="197"/>
        <v>464.08</v>
      </c>
      <c r="R344" s="44">
        <f t="shared" si="197"/>
        <v>464.08</v>
      </c>
      <c r="S344" s="44">
        <f t="shared" si="197"/>
        <v>464.08</v>
      </c>
      <c r="T344" s="44">
        <f t="shared" si="197"/>
        <v>464.08</v>
      </c>
      <c r="U344" s="44">
        <f t="shared" si="197"/>
        <v>464.08</v>
      </c>
      <c r="V344" s="44">
        <f t="shared" si="197"/>
        <v>464.08</v>
      </c>
      <c r="W344" s="44">
        <f t="shared" si="197"/>
        <v>464.08</v>
      </c>
      <c r="X344" s="44">
        <f t="shared" si="197"/>
        <v>464.08</v>
      </c>
      <c r="Y344" s="44">
        <f t="shared" si="197"/>
        <v>464.08</v>
      </c>
      <c r="Z344" s="44">
        <f t="shared" si="197"/>
        <v>464.08</v>
      </c>
      <c r="AA344" s="44">
        <f t="shared" si="197"/>
        <v>464.08</v>
      </c>
    </row>
    <row r="345" spans="1:27" ht="12.75" customHeight="1" collapsed="1" x14ac:dyDescent="0.3">
      <c r="A345" s="98" t="s">
        <v>2744</v>
      </c>
      <c r="B345" s="28" t="str">
        <f>"05"&amp;"."&amp;$B$801&amp;"."&amp;$B$802</f>
        <v>05.07.2024</v>
      </c>
      <c r="C345" s="90" t="s">
        <v>76</v>
      </c>
      <c r="D345" s="91">
        <f>ROUND(((D346+D347+D349+D348)/1000),5)</f>
        <v>2.0050400000000002</v>
      </c>
      <c r="E345" s="91">
        <f>ROUND(((E346+E347+E349+E348)/1000),5)</f>
        <v>1.90419</v>
      </c>
      <c r="F345" s="91">
        <f>ROUND(((F346+F347+F349+F348)/1000),5)</f>
        <v>1.7451700000000001</v>
      </c>
      <c r="G345" s="91">
        <f t="shared" ref="G345:AA345" si="198">ROUND(((G346+G347+G349+G348)/1000),5)</f>
        <v>1.6618599999999999</v>
      </c>
      <c r="H345" s="91">
        <f t="shared" si="198"/>
        <v>1.6462399999999999</v>
      </c>
      <c r="I345" s="91">
        <f t="shared" si="198"/>
        <v>1.8841699999999999</v>
      </c>
      <c r="J345" s="91">
        <f t="shared" si="198"/>
        <v>2.0063300000000002</v>
      </c>
      <c r="K345" s="91">
        <f t="shared" si="198"/>
        <v>2.3856199999999999</v>
      </c>
      <c r="L345" s="91">
        <f t="shared" si="198"/>
        <v>2.6082999999999998</v>
      </c>
      <c r="M345" s="91">
        <f t="shared" si="198"/>
        <v>2.6878199999999999</v>
      </c>
      <c r="N345" s="91">
        <f t="shared" si="198"/>
        <v>2.9485100000000002</v>
      </c>
      <c r="O345" s="91">
        <f t="shared" si="198"/>
        <v>3.2885200000000001</v>
      </c>
      <c r="P345" s="91">
        <f t="shared" si="198"/>
        <v>3.3031199999999998</v>
      </c>
      <c r="Q345" s="91">
        <f t="shared" si="198"/>
        <v>3.2516600000000002</v>
      </c>
      <c r="R345" s="91">
        <f t="shared" si="198"/>
        <v>2.8327300000000002</v>
      </c>
      <c r="S345" s="91">
        <f t="shared" si="198"/>
        <v>2.6091899999999999</v>
      </c>
      <c r="T345" s="91">
        <f t="shared" si="198"/>
        <v>2.5084499999999998</v>
      </c>
      <c r="U345" s="91">
        <f t="shared" si="198"/>
        <v>2.52746</v>
      </c>
      <c r="V345" s="91">
        <f t="shared" si="198"/>
        <v>2.8279700000000001</v>
      </c>
      <c r="W345" s="91">
        <f t="shared" si="198"/>
        <v>2.7279599999999999</v>
      </c>
      <c r="X345" s="91">
        <f t="shared" si="198"/>
        <v>2.6772100000000001</v>
      </c>
      <c r="Y345" s="91">
        <f t="shared" si="198"/>
        <v>2.9043199999999998</v>
      </c>
      <c r="Z345" s="91">
        <f t="shared" si="198"/>
        <v>2.6658200000000001</v>
      </c>
      <c r="AA345" s="91">
        <f t="shared" si="198"/>
        <v>2.40659</v>
      </c>
    </row>
    <row r="346" spans="1:27" ht="12.75" hidden="1" customHeight="1" outlineLevel="1" x14ac:dyDescent="0.3">
      <c r="A346" s="99" t="s">
        <v>2745</v>
      </c>
      <c r="B346" s="63" t="s">
        <v>238</v>
      </c>
      <c r="C346" s="43" t="s">
        <v>79</v>
      </c>
      <c r="D346" s="44">
        <v>1299.3699999999999</v>
      </c>
      <c r="E346" s="44">
        <v>1198.52</v>
      </c>
      <c r="F346" s="44">
        <v>1039.5</v>
      </c>
      <c r="G346" s="44">
        <v>956.19</v>
      </c>
      <c r="H346" s="44">
        <v>940.57</v>
      </c>
      <c r="I346" s="44">
        <v>1178.5</v>
      </c>
      <c r="J346" s="44">
        <v>1300.6600000000001</v>
      </c>
      <c r="K346" s="44">
        <v>1679.95</v>
      </c>
      <c r="L346" s="44">
        <v>1902.63</v>
      </c>
      <c r="M346" s="44">
        <v>1982.15</v>
      </c>
      <c r="N346" s="44">
        <v>2242.84</v>
      </c>
      <c r="O346" s="44">
        <v>2582.85</v>
      </c>
      <c r="P346" s="44">
        <v>2597.4499999999998</v>
      </c>
      <c r="Q346" s="44">
        <v>2545.9899999999998</v>
      </c>
      <c r="R346" s="44">
        <v>2127.06</v>
      </c>
      <c r="S346" s="44">
        <v>1903.52</v>
      </c>
      <c r="T346" s="44">
        <v>1802.78</v>
      </c>
      <c r="U346" s="44">
        <v>1821.79</v>
      </c>
      <c r="V346" s="44">
        <v>2122.3000000000002</v>
      </c>
      <c r="W346" s="44">
        <v>2022.29</v>
      </c>
      <c r="X346" s="44">
        <v>1971.54</v>
      </c>
      <c r="Y346" s="44">
        <v>2198.65</v>
      </c>
      <c r="Z346" s="44">
        <v>1960.15</v>
      </c>
      <c r="AA346" s="44">
        <v>1700.92</v>
      </c>
    </row>
    <row r="347" spans="1:27" ht="12.75" hidden="1" customHeight="1" outlineLevel="1" x14ac:dyDescent="0.3">
      <c r="A347" s="99" t="s">
        <v>2746</v>
      </c>
      <c r="B347" s="63" t="s">
        <v>90</v>
      </c>
      <c r="C347" s="43" t="s">
        <v>79</v>
      </c>
      <c r="D347" s="44">
        <f>$D$327</f>
        <v>236.78</v>
      </c>
      <c r="E347" s="44">
        <f t="shared" ref="E347:AA347" si="199">$D$327</f>
        <v>236.78</v>
      </c>
      <c r="F347" s="44">
        <f t="shared" si="199"/>
        <v>236.78</v>
      </c>
      <c r="G347" s="44">
        <f t="shared" si="199"/>
        <v>236.78</v>
      </c>
      <c r="H347" s="44">
        <f t="shared" si="199"/>
        <v>236.78</v>
      </c>
      <c r="I347" s="44">
        <f t="shared" si="199"/>
        <v>236.78</v>
      </c>
      <c r="J347" s="44">
        <f t="shared" si="199"/>
        <v>236.78</v>
      </c>
      <c r="K347" s="44">
        <f t="shared" si="199"/>
        <v>236.78</v>
      </c>
      <c r="L347" s="44">
        <f t="shared" si="199"/>
        <v>236.78</v>
      </c>
      <c r="M347" s="44">
        <f t="shared" si="199"/>
        <v>236.78</v>
      </c>
      <c r="N347" s="44">
        <f t="shared" si="199"/>
        <v>236.78</v>
      </c>
      <c r="O347" s="44">
        <f t="shared" si="199"/>
        <v>236.78</v>
      </c>
      <c r="P347" s="44">
        <f t="shared" si="199"/>
        <v>236.78</v>
      </c>
      <c r="Q347" s="44">
        <f t="shared" si="199"/>
        <v>236.78</v>
      </c>
      <c r="R347" s="44">
        <f t="shared" si="199"/>
        <v>236.78</v>
      </c>
      <c r="S347" s="44">
        <f t="shared" si="199"/>
        <v>236.78</v>
      </c>
      <c r="T347" s="44">
        <f t="shared" si="199"/>
        <v>236.78</v>
      </c>
      <c r="U347" s="44">
        <f t="shared" si="199"/>
        <v>236.78</v>
      </c>
      <c r="V347" s="44">
        <f t="shared" si="199"/>
        <v>236.78</v>
      </c>
      <c r="W347" s="44">
        <f t="shared" si="199"/>
        <v>236.78</v>
      </c>
      <c r="X347" s="44">
        <f t="shared" si="199"/>
        <v>236.78</v>
      </c>
      <c r="Y347" s="44">
        <f t="shared" si="199"/>
        <v>236.78</v>
      </c>
      <c r="Z347" s="44">
        <f t="shared" si="199"/>
        <v>236.78</v>
      </c>
      <c r="AA347" s="44">
        <f t="shared" si="199"/>
        <v>236.78</v>
      </c>
    </row>
    <row r="348" spans="1:27" ht="12.75" hidden="1" customHeight="1" outlineLevel="1" x14ac:dyDescent="0.3">
      <c r="A348" s="99" t="s">
        <v>2747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2748</v>
      </c>
      <c r="B349" s="63" t="s">
        <v>81</v>
      </c>
      <c r="C349" s="43" t="s">
        <v>79</v>
      </c>
      <c r="D349" s="44">
        <f>$D$11</f>
        <v>464.08</v>
      </c>
      <c r="E349" s="44">
        <f t="shared" ref="E349:AA349" si="200">$D$11</f>
        <v>464.08</v>
      </c>
      <c r="F349" s="44">
        <f t="shared" si="200"/>
        <v>464.08</v>
      </c>
      <c r="G349" s="44">
        <f t="shared" si="200"/>
        <v>464.08</v>
      </c>
      <c r="H349" s="44">
        <f t="shared" si="200"/>
        <v>464.08</v>
      </c>
      <c r="I349" s="44">
        <f t="shared" si="200"/>
        <v>464.08</v>
      </c>
      <c r="J349" s="44">
        <f t="shared" si="200"/>
        <v>464.08</v>
      </c>
      <c r="K349" s="44">
        <f t="shared" si="200"/>
        <v>464.08</v>
      </c>
      <c r="L349" s="44">
        <f t="shared" si="200"/>
        <v>464.08</v>
      </c>
      <c r="M349" s="44">
        <f t="shared" si="200"/>
        <v>464.08</v>
      </c>
      <c r="N349" s="44">
        <f t="shared" si="200"/>
        <v>464.08</v>
      </c>
      <c r="O349" s="44">
        <f t="shared" si="200"/>
        <v>464.08</v>
      </c>
      <c r="P349" s="44">
        <f t="shared" si="200"/>
        <v>464.08</v>
      </c>
      <c r="Q349" s="44">
        <f t="shared" si="200"/>
        <v>464.08</v>
      </c>
      <c r="R349" s="44">
        <f t="shared" si="200"/>
        <v>464.08</v>
      </c>
      <c r="S349" s="44">
        <f t="shared" si="200"/>
        <v>464.08</v>
      </c>
      <c r="T349" s="44">
        <f t="shared" si="200"/>
        <v>464.08</v>
      </c>
      <c r="U349" s="44">
        <f t="shared" si="200"/>
        <v>464.08</v>
      </c>
      <c r="V349" s="44">
        <f t="shared" si="200"/>
        <v>464.08</v>
      </c>
      <c r="W349" s="44">
        <f t="shared" si="200"/>
        <v>464.08</v>
      </c>
      <c r="X349" s="44">
        <f t="shared" si="200"/>
        <v>464.08</v>
      </c>
      <c r="Y349" s="44">
        <f t="shared" si="200"/>
        <v>464.08</v>
      </c>
      <c r="Z349" s="44">
        <f t="shared" si="200"/>
        <v>464.08</v>
      </c>
      <c r="AA349" s="44">
        <f t="shared" si="200"/>
        <v>464.08</v>
      </c>
    </row>
    <row r="350" spans="1:27" ht="12.75" customHeight="1" collapsed="1" x14ac:dyDescent="0.3">
      <c r="A350" s="98" t="s">
        <v>2749</v>
      </c>
      <c r="B350" s="28" t="str">
        <f>"06"&amp;"."&amp;$B$801&amp;"."&amp;$B$802</f>
        <v>06.07.2024</v>
      </c>
      <c r="C350" s="90" t="s">
        <v>76</v>
      </c>
      <c r="D350" s="91">
        <f>ROUND(((D351+D352+D354+D353)/1000),5)</f>
        <v>2.0321899999999999</v>
      </c>
      <c r="E350" s="91">
        <f>ROUND(((E351+E352+E354+E353)/1000),5)</f>
        <v>1.90371</v>
      </c>
      <c r="F350" s="91">
        <f>ROUND(((F351+F352+F354+F353)/1000),5)</f>
        <v>1.73054</v>
      </c>
      <c r="G350" s="91">
        <f t="shared" ref="G350:AA350" si="201">ROUND(((G351+G352+G354+G353)/1000),5)</f>
        <v>1.61711</v>
      </c>
      <c r="H350" s="91">
        <f t="shared" si="201"/>
        <v>1.5378400000000001</v>
      </c>
      <c r="I350" s="91">
        <f t="shared" si="201"/>
        <v>1.75871</v>
      </c>
      <c r="J350" s="91">
        <f t="shared" si="201"/>
        <v>1.8637300000000001</v>
      </c>
      <c r="K350" s="91">
        <f t="shared" si="201"/>
        <v>2.1288999999999998</v>
      </c>
      <c r="L350" s="91">
        <f t="shared" si="201"/>
        <v>2.5665499999999999</v>
      </c>
      <c r="M350" s="91">
        <f t="shared" si="201"/>
        <v>2.7730600000000001</v>
      </c>
      <c r="N350" s="91">
        <f t="shared" si="201"/>
        <v>2.9270800000000001</v>
      </c>
      <c r="O350" s="91">
        <f t="shared" si="201"/>
        <v>2.9660299999999999</v>
      </c>
      <c r="P350" s="91">
        <f t="shared" si="201"/>
        <v>2.9758599999999999</v>
      </c>
      <c r="Q350" s="91">
        <f t="shared" si="201"/>
        <v>2.9709699999999999</v>
      </c>
      <c r="R350" s="91">
        <f t="shared" si="201"/>
        <v>2.9782600000000001</v>
      </c>
      <c r="S350" s="91">
        <f t="shared" si="201"/>
        <v>2.9877899999999999</v>
      </c>
      <c r="T350" s="91">
        <f t="shared" si="201"/>
        <v>2.98461</v>
      </c>
      <c r="U350" s="91">
        <f t="shared" si="201"/>
        <v>2.96333</v>
      </c>
      <c r="V350" s="91">
        <f t="shared" si="201"/>
        <v>2.9447700000000001</v>
      </c>
      <c r="W350" s="91">
        <f t="shared" si="201"/>
        <v>2.8689800000000001</v>
      </c>
      <c r="X350" s="91">
        <f t="shared" si="201"/>
        <v>2.7925800000000001</v>
      </c>
      <c r="Y350" s="91">
        <f t="shared" si="201"/>
        <v>2.7617400000000001</v>
      </c>
      <c r="Z350" s="91">
        <f t="shared" si="201"/>
        <v>2.5858300000000001</v>
      </c>
      <c r="AA350" s="91">
        <f t="shared" si="201"/>
        <v>2.3340900000000002</v>
      </c>
    </row>
    <row r="351" spans="1:27" ht="12.75" hidden="1" customHeight="1" outlineLevel="1" x14ac:dyDescent="0.3">
      <c r="A351" s="99" t="s">
        <v>2750</v>
      </c>
      <c r="B351" s="63" t="s">
        <v>238</v>
      </c>
      <c r="C351" s="43" t="s">
        <v>79</v>
      </c>
      <c r="D351" s="44">
        <v>1326.52</v>
      </c>
      <c r="E351" s="44">
        <v>1198.04</v>
      </c>
      <c r="F351" s="44">
        <v>1024.8699999999999</v>
      </c>
      <c r="G351" s="44">
        <v>911.44</v>
      </c>
      <c r="H351" s="44">
        <v>832.17</v>
      </c>
      <c r="I351" s="44">
        <v>1053.04</v>
      </c>
      <c r="J351" s="44">
        <v>1158.06</v>
      </c>
      <c r="K351" s="44">
        <v>1423.23</v>
      </c>
      <c r="L351" s="44">
        <v>1860.88</v>
      </c>
      <c r="M351" s="44">
        <v>2067.39</v>
      </c>
      <c r="N351" s="44">
        <v>2221.41</v>
      </c>
      <c r="O351" s="44">
        <v>2260.36</v>
      </c>
      <c r="P351" s="44">
        <v>2270.19</v>
      </c>
      <c r="Q351" s="44">
        <v>2265.3000000000002</v>
      </c>
      <c r="R351" s="44">
        <v>2272.59</v>
      </c>
      <c r="S351" s="44">
        <v>2282.12</v>
      </c>
      <c r="T351" s="44">
        <v>2278.94</v>
      </c>
      <c r="U351" s="44">
        <v>2257.66</v>
      </c>
      <c r="V351" s="44">
        <v>2239.1</v>
      </c>
      <c r="W351" s="44">
        <v>2163.31</v>
      </c>
      <c r="X351" s="44">
        <v>2086.91</v>
      </c>
      <c r="Y351" s="44">
        <v>2056.0700000000002</v>
      </c>
      <c r="Z351" s="44">
        <v>1880.16</v>
      </c>
      <c r="AA351" s="44">
        <v>1628.42</v>
      </c>
    </row>
    <row r="352" spans="1:27" ht="12.75" hidden="1" customHeight="1" outlineLevel="1" x14ac:dyDescent="0.3">
      <c r="A352" s="99" t="s">
        <v>2751</v>
      </c>
      <c r="B352" s="63" t="s">
        <v>90</v>
      </c>
      <c r="C352" s="43" t="s">
        <v>79</v>
      </c>
      <c r="D352" s="44">
        <f>$D$327</f>
        <v>236.78</v>
      </c>
      <c r="E352" s="44">
        <f t="shared" ref="E352:AA352" si="202">$D$327</f>
        <v>236.78</v>
      </c>
      <c r="F352" s="44">
        <f t="shared" si="202"/>
        <v>236.78</v>
      </c>
      <c r="G352" s="44">
        <f t="shared" si="202"/>
        <v>236.78</v>
      </c>
      <c r="H352" s="44">
        <f t="shared" si="202"/>
        <v>236.78</v>
      </c>
      <c r="I352" s="44">
        <f t="shared" si="202"/>
        <v>236.78</v>
      </c>
      <c r="J352" s="44">
        <f t="shared" si="202"/>
        <v>236.78</v>
      </c>
      <c r="K352" s="44">
        <f t="shared" si="202"/>
        <v>236.78</v>
      </c>
      <c r="L352" s="44">
        <f t="shared" si="202"/>
        <v>236.78</v>
      </c>
      <c r="M352" s="44">
        <f t="shared" si="202"/>
        <v>236.78</v>
      </c>
      <c r="N352" s="44">
        <f t="shared" si="202"/>
        <v>236.78</v>
      </c>
      <c r="O352" s="44">
        <f t="shared" si="202"/>
        <v>236.78</v>
      </c>
      <c r="P352" s="44">
        <f t="shared" si="202"/>
        <v>236.78</v>
      </c>
      <c r="Q352" s="44">
        <f t="shared" si="202"/>
        <v>236.78</v>
      </c>
      <c r="R352" s="44">
        <f t="shared" si="202"/>
        <v>236.78</v>
      </c>
      <c r="S352" s="44">
        <f t="shared" si="202"/>
        <v>236.78</v>
      </c>
      <c r="T352" s="44">
        <f t="shared" si="202"/>
        <v>236.78</v>
      </c>
      <c r="U352" s="44">
        <f t="shared" si="202"/>
        <v>236.78</v>
      </c>
      <c r="V352" s="44">
        <f t="shared" si="202"/>
        <v>236.78</v>
      </c>
      <c r="W352" s="44">
        <f t="shared" si="202"/>
        <v>236.78</v>
      </c>
      <c r="X352" s="44">
        <f t="shared" si="202"/>
        <v>236.78</v>
      </c>
      <c r="Y352" s="44">
        <f t="shared" si="202"/>
        <v>236.78</v>
      </c>
      <c r="Z352" s="44">
        <f t="shared" si="202"/>
        <v>236.78</v>
      </c>
      <c r="AA352" s="44">
        <f t="shared" si="202"/>
        <v>236.78</v>
      </c>
    </row>
    <row r="353" spans="1:27" ht="12.75" hidden="1" customHeight="1" outlineLevel="1" x14ac:dyDescent="0.3">
      <c r="A353" s="99" t="s">
        <v>2752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2753</v>
      </c>
      <c r="B354" s="63" t="s">
        <v>81</v>
      </c>
      <c r="C354" s="43" t="s">
        <v>79</v>
      </c>
      <c r="D354" s="44">
        <f>$D$11</f>
        <v>464.08</v>
      </c>
      <c r="E354" s="44">
        <f t="shared" ref="E354:AA354" si="203">$D$11</f>
        <v>464.08</v>
      </c>
      <c r="F354" s="44">
        <f t="shared" si="203"/>
        <v>464.08</v>
      </c>
      <c r="G354" s="44">
        <f t="shared" si="203"/>
        <v>464.08</v>
      </c>
      <c r="H354" s="44">
        <f t="shared" si="203"/>
        <v>464.08</v>
      </c>
      <c r="I354" s="44">
        <f t="shared" si="203"/>
        <v>464.08</v>
      </c>
      <c r="J354" s="44">
        <f t="shared" si="203"/>
        <v>464.08</v>
      </c>
      <c r="K354" s="44">
        <f t="shared" si="203"/>
        <v>464.08</v>
      </c>
      <c r="L354" s="44">
        <f t="shared" si="203"/>
        <v>464.08</v>
      </c>
      <c r="M354" s="44">
        <f t="shared" si="203"/>
        <v>464.08</v>
      </c>
      <c r="N354" s="44">
        <f t="shared" si="203"/>
        <v>464.08</v>
      </c>
      <c r="O354" s="44">
        <f t="shared" si="203"/>
        <v>464.08</v>
      </c>
      <c r="P354" s="44">
        <f t="shared" si="203"/>
        <v>464.08</v>
      </c>
      <c r="Q354" s="44">
        <f t="shared" si="203"/>
        <v>464.08</v>
      </c>
      <c r="R354" s="44">
        <f t="shared" si="203"/>
        <v>464.08</v>
      </c>
      <c r="S354" s="44">
        <f t="shared" si="203"/>
        <v>464.08</v>
      </c>
      <c r="T354" s="44">
        <f t="shared" si="203"/>
        <v>464.08</v>
      </c>
      <c r="U354" s="44">
        <f t="shared" si="203"/>
        <v>464.08</v>
      </c>
      <c r="V354" s="44">
        <f t="shared" si="203"/>
        <v>464.08</v>
      </c>
      <c r="W354" s="44">
        <f t="shared" si="203"/>
        <v>464.08</v>
      </c>
      <c r="X354" s="44">
        <f t="shared" si="203"/>
        <v>464.08</v>
      </c>
      <c r="Y354" s="44">
        <f t="shared" si="203"/>
        <v>464.08</v>
      </c>
      <c r="Z354" s="44">
        <f t="shared" si="203"/>
        <v>464.08</v>
      </c>
      <c r="AA354" s="44">
        <f t="shared" si="203"/>
        <v>464.08</v>
      </c>
    </row>
    <row r="355" spans="1:27" ht="12.75" customHeight="1" collapsed="1" x14ac:dyDescent="0.3">
      <c r="A355" s="98" t="s">
        <v>2754</v>
      </c>
      <c r="B355" s="28" t="str">
        <f>"07"&amp;"."&amp;$B$801&amp;"."&amp;$B$802</f>
        <v>07.07.2024</v>
      </c>
      <c r="C355" s="90" t="s">
        <v>76</v>
      </c>
      <c r="D355" s="91">
        <f>ROUND(((D356+D357+D359+D358)/1000),5)</f>
        <v>2.0277799999999999</v>
      </c>
      <c r="E355" s="91">
        <f>ROUND(((E356+E357+E359+E358)/1000),5)</f>
        <v>1.90571</v>
      </c>
      <c r="F355" s="91">
        <f>ROUND(((F356+F357+F359+F358)/1000),5)</f>
        <v>1.7395099999999999</v>
      </c>
      <c r="G355" s="91">
        <f t="shared" ref="G355:AA355" si="204">ROUND(((G356+G357+G359+G358)/1000),5)</f>
        <v>1.58847</v>
      </c>
      <c r="H355" s="91">
        <f t="shared" si="204"/>
        <v>0.71496999999999999</v>
      </c>
      <c r="I355" s="91">
        <f t="shared" si="204"/>
        <v>0.73946999999999996</v>
      </c>
      <c r="J355" s="91">
        <f t="shared" si="204"/>
        <v>1.56053</v>
      </c>
      <c r="K355" s="91">
        <f t="shared" si="204"/>
        <v>1.95825</v>
      </c>
      <c r="L355" s="91">
        <f t="shared" si="204"/>
        <v>2.3776299999999999</v>
      </c>
      <c r="M355" s="91">
        <f t="shared" si="204"/>
        <v>2.6649799999999999</v>
      </c>
      <c r="N355" s="91">
        <f t="shared" si="204"/>
        <v>2.8204600000000002</v>
      </c>
      <c r="O355" s="91">
        <f t="shared" si="204"/>
        <v>2.8796400000000002</v>
      </c>
      <c r="P355" s="91">
        <f t="shared" si="204"/>
        <v>2.88761</v>
      </c>
      <c r="Q355" s="91">
        <f t="shared" si="204"/>
        <v>2.9487100000000002</v>
      </c>
      <c r="R355" s="91">
        <f t="shared" si="204"/>
        <v>2.9525700000000001</v>
      </c>
      <c r="S355" s="91">
        <f t="shared" si="204"/>
        <v>2.8403900000000002</v>
      </c>
      <c r="T355" s="91">
        <f t="shared" si="204"/>
        <v>2.84137</v>
      </c>
      <c r="U355" s="91">
        <f t="shared" si="204"/>
        <v>2.8379799999999999</v>
      </c>
      <c r="V355" s="91">
        <f t="shared" si="204"/>
        <v>2.8581099999999999</v>
      </c>
      <c r="W355" s="91">
        <f t="shared" si="204"/>
        <v>2.8149299999999999</v>
      </c>
      <c r="X355" s="91">
        <f t="shared" si="204"/>
        <v>2.70126</v>
      </c>
      <c r="Y355" s="91">
        <f t="shared" si="204"/>
        <v>2.7526299999999999</v>
      </c>
      <c r="Z355" s="91">
        <f t="shared" si="204"/>
        <v>2.5843400000000001</v>
      </c>
      <c r="AA355" s="91">
        <f t="shared" si="204"/>
        <v>2.3313299999999999</v>
      </c>
    </row>
    <row r="356" spans="1:27" ht="12.75" hidden="1" customHeight="1" outlineLevel="1" x14ac:dyDescent="0.3">
      <c r="A356" s="99" t="s">
        <v>2755</v>
      </c>
      <c r="B356" s="63" t="s">
        <v>238</v>
      </c>
      <c r="C356" s="43" t="s">
        <v>79</v>
      </c>
      <c r="D356" s="44">
        <v>1322.11</v>
      </c>
      <c r="E356" s="44">
        <v>1200.04</v>
      </c>
      <c r="F356" s="44">
        <v>1033.8399999999999</v>
      </c>
      <c r="G356" s="44">
        <v>882.8</v>
      </c>
      <c r="H356" s="44">
        <v>9.3000000000000007</v>
      </c>
      <c r="I356" s="44">
        <v>33.799999999999997</v>
      </c>
      <c r="J356" s="44">
        <v>854.86</v>
      </c>
      <c r="K356" s="44">
        <v>1252.58</v>
      </c>
      <c r="L356" s="44">
        <v>1671.96</v>
      </c>
      <c r="M356" s="44">
        <v>1959.31</v>
      </c>
      <c r="N356" s="44">
        <v>2114.79</v>
      </c>
      <c r="O356" s="44">
        <v>2173.9699999999998</v>
      </c>
      <c r="P356" s="44">
        <v>2181.94</v>
      </c>
      <c r="Q356" s="44">
        <v>2243.04</v>
      </c>
      <c r="R356" s="44">
        <v>2246.9</v>
      </c>
      <c r="S356" s="44">
        <v>2134.7199999999998</v>
      </c>
      <c r="T356" s="44">
        <v>2135.6999999999998</v>
      </c>
      <c r="U356" s="44">
        <v>2132.31</v>
      </c>
      <c r="V356" s="44">
        <v>2152.44</v>
      </c>
      <c r="W356" s="44">
        <v>2109.2600000000002</v>
      </c>
      <c r="X356" s="44">
        <v>1995.59</v>
      </c>
      <c r="Y356" s="44">
        <v>2046.96</v>
      </c>
      <c r="Z356" s="44">
        <v>1878.67</v>
      </c>
      <c r="AA356" s="44">
        <v>1625.66</v>
      </c>
    </row>
    <row r="357" spans="1:27" ht="12.75" hidden="1" customHeight="1" outlineLevel="1" x14ac:dyDescent="0.3">
      <c r="A357" s="99" t="s">
        <v>2756</v>
      </c>
      <c r="B357" s="63" t="s">
        <v>90</v>
      </c>
      <c r="C357" s="43" t="s">
        <v>79</v>
      </c>
      <c r="D357" s="44">
        <f>$D$327</f>
        <v>236.78</v>
      </c>
      <c r="E357" s="44">
        <f t="shared" ref="E357:AA357" si="205">$D$327</f>
        <v>236.78</v>
      </c>
      <c r="F357" s="44">
        <f t="shared" si="205"/>
        <v>236.78</v>
      </c>
      <c r="G357" s="44">
        <f t="shared" si="205"/>
        <v>236.78</v>
      </c>
      <c r="H357" s="44">
        <f t="shared" si="205"/>
        <v>236.78</v>
      </c>
      <c r="I357" s="44">
        <f t="shared" si="205"/>
        <v>236.78</v>
      </c>
      <c r="J357" s="44">
        <f t="shared" si="205"/>
        <v>236.78</v>
      </c>
      <c r="K357" s="44">
        <f t="shared" si="205"/>
        <v>236.78</v>
      </c>
      <c r="L357" s="44">
        <f t="shared" si="205"/>
        <v>236.78</v>
      </c>
      <c r="M357" s="44">
        <f t="shared" si="205"/>
        <v>236.78</v>
      </c>
      <c r="N357" s="44">
        <f t="shared" si="205"/>
        <v>236.78</v>
      </c>
      <c r="O357" s="44">
        <f t="shared" si="205"/>
        <v>236.78</v>
      </c>
      <c r="P357" s="44">
        <f t="shared" si="205"/>
        <v>236.78</v>
      </c>
      <c r="Q357" s="44">
        <f t="shared" si="205"/>
        <v>236.78</v>
      </c>
      <c r="R357" s="44">
        <f t="shared" si="205"/>
        <v>236.78</v>
      </c>
      <c r="S357" s="44">
        <f t="shared" si="205"/>
        <v>236.78</v>
      </c>
      <c r="T357" s="44">
        <f t="shared" si="205"/>
        <v>236.78</v>
      </c>
      <c r="U357" s="44">
        <f t="shared" si="205"/>
        <v>236.78</v>
      </c>
      <c r="V357" s="44">
        <f t="shared" si="205"/>
        <v>236.78</v>
      </c>
      <c r="W357" s="44">
        <f t="shared" si="205"/>
        <v>236.78</v>
      </c>
      <c r="X357" s="44">
        <f t="shared" si="205"/>
        <v>236.78</v>
      </c>
      <c r="Y357" s="44">
        <f t="shared" si="205"/>
        <v>236.78</v>
      </c>
      <c r="Z357" s="44">
        <f t="shared" si="205"/>
        <v>236.78</v>
      </c>
      <c r="AA357" s="44">
        <f t="shared" si="205"/>
        <v>236.78</v>
      </c>
    </row>
    <row r="358" spans="1:27" ht="12.75" hidden="1" customHeight="1" outlineLevel="1" x14ac:dyDescent="0.3">
      <c r="A358" s="99" t="s">
        <v>2757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2758</v>
      </c>
      <c r="B359" s="63" t="s">
        <v>81</v>
      </c>
      <c r="C359" s="43" t="s">
        <v>79</v>
      </c>
      <c r="D359" s="44">
        <f>$D$11</f>
        <v>464.08</v>
      </c>
      <c r="E359" s="44">
        <f t="shared" ref="E359:AA359" si="206">$D$11</f>
        <v>464.08</v>
      </c>
      <c r="F359" s="44">
        <f t="shared" si="206"/>
        <v>464.08</v>
      </c>
      <c r="G359" s="44">
        <f t="shared" si="206"/>
        <v>464.08</v>
      </c>
      <c r="H359" s="44">
        <f t="shared" si="206"/>
        <v>464.08</v>
      </c>
      <c r="I359" s="44">
        <f t="shared" si="206"/>
        <v>464.08</v>
      </c>
      <c r="J359" s="44">
        <f t="shared" si="206"/>
        <v>464.08</v>
      </c>
      <c r="K359" s="44">
        <f t="shared" si="206"/>
        <v>464.08</v>
      </c>
      <c r="L359" s="44">
        <f t="shared" si="206"/>
        <v>464.08</v>
      </c>
      <c r="M359" s="44">
        <f t="shared" si="206"/>
        <v>464.08</v>
      </c>
      <c r="N359" s="44">
        <f t="shared" si="206"/>
        <v>464.08</v>
      </c>
      <c r="O359" s="44">
        <f t="shared" si="206"/>
        <v>464.08</v>
      </c>
      <c r="P359" s="44">
        <f t="shared" si="206"/>
        <v>464.08</v>
      </c>
      <c r="Q359" s="44">
        <f t="shared" si="206"/>
        <v>464.08</v>
      </c>
      <c r="R359" s="44">
        <f t="shared" si="206"/>
        <v>464.08</v>
      </c>
      <c r="S359" s="44">
        <f t="shared" si="206"/>
        <v>464.08</v>
      </c>
      <c r="T359" s="44">
        <f t="shared" si="206"/>
        <v>464.08</v>
      </c>
      <c r="U359" s="44">
        <f t="shared" si="206"/>
        <v>464.08</v>
      </c>
      <c r="V359" s="44">
        <f t="shared" si="206"/>
        <v>464.08</v>
      </c>
      <c r="W359" s="44">
        <f t="shared" si="206"/>
        <v>464.08</v>
      </c>
      <c r="X359" s="44">
        <f t="shared" si="206"/>
        <v>464.08</v>
      </c>
      <c r="Y359" s="44">
        <f t="shared" si="206"/>
        <v>464.08</v>
      </c>
      <c r="Z359" s="44">
        <f t="shared" si="206"/>
        <v>464.08</v>
      </c>
      <c r="AA359" s="44">
        <f t="shared" si="206"/>
        <v>464.08</v>
      </c>
    </row>
    <row r="360" spans="1:27" ht="12.75" customHeight="1" collapsed="1" x14ac:dyDescent="0.3">
      <c r="A360" s="98" t="s">
        <v>2759</v>
      </c>
      <c r="B360" s="28" t="str">
        <f>"08"&amp;"."&amp;$B$801&amp;"."&amp;$B$802</f>
        <v>08.07.2024</v>
      </c>
      <c r="C360" s="90" t="s">
        <v>76</v>
      </c>
      <c r="D360" s="91">
        <f>ROUND(((D361+D362+D364+D363)/1000),5)</f>
        <v>1.9735400000000001</v>
      </c>
      <c r="E360" s="91">
        <f>ROUND(((E361+E362+E364+E363)/1000),5)</f>
        <v>1.86707</v>
      </c>
      <c r="F360" s="91">
        <f>ROUND(((F361+F362+F364+F363)/1000),5)</f>
        <v>1.6955800000000001</v>
      </c>
      <c r="G360" s="91">
        <f t="shared" ref="G360:AA360" si="207">ROUND(((G361+G362+G364+G363)/1000),5)</f>
        <v>1.4869000000000001</v>
      </c>
      <c r="H360" s="91">
        <f t="shared" si="207"/>
        <v>0.88300999999999996</v>
      </c>
      <c r="I360" s="91">
        <f t="shared" si="207"/>
        <v>1.80115</v>
      </c>
      <c r="J360" s="91">
        <f t="shared" si="207"/>
        <v>1.91882</v>
      </c>
      <c r="K360" s="91">
        <f t="shared" si="207"/>
        <v>2.3633299999999999</v>
      </c>
      <c r="L360" s="91">
        <f t="shared" si="207"/>
        <v>2.7404299999999999</v>
      </c>
      <c r="M360" s="91">
        <f t="shared" si="207"/>
        <v>3.0145200000000001</v>
      </c>
      <c r="N360" s="91">
        <f t="shared" si="207"/>
        <v>3.0855399999999999</v>
      </c>
      <c r="O360" s="91">
        <f t="shared" si="207"/>
        <v>3.09978</v>
      </c>
      <c r="P360" s="91">
        <f t="shared" si="207"/>
        <v>3.1259000000000001</v>
      </c>
      <c r="Q360" s="91">
        <f t="shared" si="207"/>
        <v>3.2499500000000001</v>
      </c>
      <c r="R360" s="91">
        <f t="shared" si="207"/>
        <v>3.25122</v>
      </c>
      <c r="S360" s="91">
        <f t="shared" si="207"/>
        <v>3.3257300000000001</v>
      </c>
      <c r="T360" s="91">
        <f t="shared" si="207"/>
        <v>3.2187000000000001</v>
      </c>
      <c r="U360" s="91">
        <f t="shared" si="207"/>
        <v>3.1691199999999999</v>
      </c>
      <c r="V360" s="91">
        <f t="shared" si="207"/>
        <v>3.1070500000000001</v>
      </c>
      <c r="W360" s="91">
        <f t="shared" si="207"/>
        <v>2.9946100000000002</v>
      </c>
      <c r="X360" s="91">
        <f t="shared" si="207"/>
        <v>2.8244500000000001</v>
      </c>
      <c r="Y360" s="91">
        <f t="shared" si="207"/>
        <v>2.7944499999999999</v>
      </c>
      <c r="Z360" s="91">
        <f t="shared" si="207"/>
        <v>2.5182199999999999</v>
      </c>
      <c r="AA360" s="91">
        <f t="shared" si="207"/>
        <v>2.2625199999999999</v>
      </c>
    </row>
    <row r="361" spans="1:27" ht="12.75" hidden="1" customHeight="1" outlineLevel="1" x14ac:dyDescent="0.3">
      <c r="A361" s="99" t="s">
        <v>2760</v>
      </c>
      <c r="B361" s="63" t="s">
        <v>238</v>
      </c>
      <c r="C361" s="43" t="s">
        <v>79</v>
      </c>
      <c r="D361" s="44">
        <v>1267.8699999999999</v>
      </c>
      <c r="E361" s="44">
        <v>1161.4000000000001</v>
      </c>
      <c r="F361" s="44">
        <v>989.91</v>
      </c>
      <c r="G361" s="44">
        <v>781.23</v>
      </c>
      <c r="H361" s="44">
        <v>177.34</v>
      </c>
      <c r="I361" s="44">
        <v>1095.48</v>
      </c>
      <c r="J361" s="44">
        <v>1213.1500000000001</v>
      </c>
      <c r="K361" s="44">
        <v>1657.66</v>
      </c>
      <c r="L361" s="44">
        <v>2034.76</v>
      </c>
      <c r="M361" s="44">
        <v>2308.85</v>
      </c>
      <c r="N361" s="44">
        <v>2379.87</v>
      </c>
      <c r="O361" s="44">
        <v>2394.11</v>
      </c>
      <c r="P361" s="44">
        <v>2420.23</v>
      </c>
      <c r="Q361" s="44">
        <v>2544.2800000000002</v>
      </c>
      <c r="R361" s="44">
        <v>2545.5500000000002</v>
      </c>
      <c r="S361" s="44">
        <v>2620.06</v>
      </c>
      <c r="T361" s="44">
        <v>2513.0300000000002</v>
      </c>
      <c r="U361" s="44">
        <v>2463.4499999999998</v>
      </c>
      <c r="V361" s="44">
        <v>2401.38</v>
      </c>
      <c r="W361" s="44">
        <v>2288.94</v>
      </c>
      <c r="X361" s="44">
        <v>2118.7800000000002</v>
      </c>
      <c r="Y361" s="44">
        <v>2088.7800000000002</v>
      </c>
      <c r="Z361" s="44">
        <v>1812.55</v>
      </c>
      <c r="AA361" s="44">
        <v>1556.85</v>
      </c>
    </row>
    <row r="362" spans="1:27" ht="12.75" hidden="1" customHeight="1" outlineLevel="1" x14ac:dyDescent="0.3">
      <c r="A362" s="99" t="s">
        <v>2761</v>
      </c>
      <c r="B362" s="63" t="s">
        <v>90</v>
      </c>
      <c r="C362" s="43" t="s">
        <v>79</v>
      </c>
      <c r="D362" s="44">
        <f>$D$327</f>
        <v>236.78</v>
      </c>
      <c r="E362" s="44">
        <f t="shared" ref="E362:AA362" si="208">$D$327</f>
        <v>236.78</v>
      </c>
      <c r="F362" s="44">
        <f t="shared" si="208"/>
        <v>236.78</v>
      </c>
      <c r="G362" s="44">
        <f t="shared" si="208"/>
        <v>236.78</v>
      </c>
      <c r="H362" s="44">
        <f t="shared" si="208"/>
        <v>236.78</v>
      </c>
      <c r="I362" s="44">
        <f t="shared" si="208"/>
        <v>236.78</v>
      </c>
      <c r="J362" s="44">
        <f t="shared" si="208"/>
        <v>236.78</v>
      </c>
      <c r="K362" s="44">
        <f t="shared" si="208"/>
        <v>236.78</v>
      </c>
      <c r="L362" s="44">
        <f t="shared" si="208"/>
        <v>236.78</v>
      </c>
      <c r="M362" s="44">
        <f t="shared" si="208"/>
        <v>236.78</v>
      </c>
      <c r="N362" s="44">
        <f t="shared" si="208"/>
        <v>236.78</v>
      </c>
      <c r="O362" s="44">
        <f t="shared" si="208"/>
        <v>236.78</v>
      </c>
      <c r="P362" s="44">
        <f t="shared" si="208"/>
        <v>236.78</v>
      </c>
      <c r="Q362" s="44">
        <f t="shared" si="208"/>
        <v>236.78</v>
      </c>
      <c r="R362" s="44">
        <f t="shared" si="208"/>
        <v>236.78</v>
      </c>
      <c r="S362" s="44">
        <f t="shared" si="208"/>
        <v>236.78</v>
      </c>
      <c r="T362" s="44">
        <f t="shared" si="208"/>
        <v>236.78</v>
      </c>
      <c r="U362" s="44">
        <f t="shared" si="208"/>
        <v>236.78</v>
      </c>
      <c r="V362" s="44">
        <f t="shared" si="208"/>
        <v>236.78</v>
      </c>
      <c r="W362" s="44">
        <f t="shared" si="208"/>
        <v>236.78</v>
      </c>
      <c r="X362" s="44">
        <f t="shared" si="208"/>
        <v>236.78</v>
      </c>
      <c r="Y362" s="44">
        <f t="shared" si="208"/>
        <v>236.78</v>
      </c>
      <c r="Z362" s="44">
        <f t="shared" si="208"/>
        <v>236.78</v>
      </c>
      <c r="AA362" s="44">
        <f t="shared" si="208"/>
        <v>236.78</v>
      </c>
    </row>
    <row r="363" spans="1:27" ht="12.75" hidden="1" customHeight="1" outlineLevel="1" x14ac:dyDescent="0.3">
      <c r="A363" s="99" t="s">
        <v>2762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2763</v>
      </c>
      <c r="B364" s="63" t="s">
        <v>81</v>
      </c>
      <c r="C364" s="43" t="s">
        <v>79</v>
      </c>
      <c r="D364" s="44">
        <f>$D$11</f>
        <v>464.08</v>
      </c>
      <c r="E364" s="44">
        <f t="shared" ref="E364:AA364" si="209">$D$11</f>
        <v>464.08</v>
      </c>
      <c r="F364" s="44">
        <f t="shared" si="209"/>
        <v>464.08</v>
      </c>
      <c r="G364" s="44">
        <f t="shared" si="209"/>
        <v>464.08</v>
      </c>
      <c r="H364" s="44">
        <f t="shared" si="209"/>
        <v>464.08</v>
      </c>
      <c r="I364" s="44">
        <f t="shared" si="209"/>
        <v>464.08</v>
      </c>
      <c r="J364" s="44">
        <f t="shared" si="209"/>
        <v>464.08</v>
      </c>
      <c r="K364" s="44">
        <f t="shared" si="209"/>
        <v>464.08</v>
      </c>
      <c r="L364" s="44">
        <f t="shared" si="209"/>
        <v>464.08</v>
      </c>
      <c r="M364" s="44">
        <f t="shared" si="209"/>
        <v>464.08</v>
      </c>
      <c r="N364" s="44">
        <f t="shared" si="209"/>
        <v>464.08</v>
      </c>
      <c r="O364" s="44">
        <f t="shared" si="209"/>
        <v>464.08</v>
      </c>
      <c r="P364" s="44">
        <f t="shared" si="209"/>
        <v>464.08</v>
      </c>
      <c r="Q364" s="44">
        <f t="shared" si="209"/>
        <v>464.08</v>
      </c>
      <c r="R364" s="44">
        <f t="shared" si="209"/>
        <v>464.08</v>
      </c>
      <c r="S364" s="44">
        <f t="shared" si="209"/>
        <v>464.08</v>
      </c>
      <c r="T364" s="44">
        <f t="shared" si="209"/>
        <v>464.08</v>
      </c>
      <c r="U364" s="44">
        <f t="shared" si="209"/>
        <v>464.08</v>
      </c>
      <c r="V364" s="44">
        <f t="shared" si="209"/>
        <v>464.08</v>
      </c>
      <c r="W364" s="44">
        <f t="shared" si="209"/>
        <v>464.08</v>
      </c>
      <c r="X364" s="44">
        <f t="shared" si="209"/>
        <v>464.08</v>
      </c>
      <c r="Y364" s="44">
        <f t="shared" si="209"/>
        <v>464.08</v>
      </c>
      <c r="Z364" s="44">
        <f t="shared" si="209"/>
        <v>464.08</v>
      </c>
      <c r="AA364" s="44">
        <f t="shared" si="209"/>
        <v>464.08</v>
      </c>
    </row>
    <row r="365" spans="1:27" ht="12.75" customHeight="1" collapsed="1" x14ac:dyDescent="0.3">
      <c r="A365" s="98" t="s">
        <v>2764</v>
      </c>
      <c r="B365" s="28" t="str">
        <f>"09"&amp;"."&amp;$B$801&amp;"."&amp;$B$802</f>
        <v>09.07.2024</v>
      </c>
      <c r="C365" s="90" t="s">
        <v>76</v>
      </c>
      <c r="D365" s="91">
        <f>ROUND(((D366+D367+D369+D368)/1000),5)</f>
        <v>1.9227399999999999</v>
      </c>
      <c r="E365" s="91">
        <f>ROUND(((E366+E367+E369+E368)/1000),5)</f>
        <v>1.7597100000000001</v>
      </c>
      <c r="F365" s="91">
        <f>ROUND(((F366+F367+F369+F368)/1000),5)</f>
        <v>1.5842700000000001</v>
      </c>
      <c r="G365" s="91">
        <f t="shared" ref="G365:AA365" si="210">ROUND(((G366+G367+G369+G368)/1000),5)</f>
        <v>1.19652</v>
      </c>
      <c r="H365" s="91">
        <f t="shared" si="210"/>
        <v>0.89427999999999996</v>
      </c>
      <c r="I365" s="91">
        <f t="shared" si="210"/>
        <v>1.72011</v>
      </c>
      <c r="J365" s="91">
        <f t="shared" si="210"/>
        <v>1.8786400000000001</v>
      </c>
      <c r="K365" s="91">
        <f t="shared" si="210"/>
        <v>2.1786699999999999</v>
      </c>
      <c r="L365" s="91">
        <f t="shared" si="210"/>
        <v>2.5742600000000002</v>
      </c>
      <c r="M365" s="91">
        <f t="shared" si="210"/>
        <v>2.8784900000000002</v>
      </c>
      <c r="N365" s="91">
        <f t="shared" si="210"/>
        <v>2.9528400000000001</v>
      </c>
      <c r="O365" s="91">
        <f t="shared" si="210"/>
        <v>3.0175999999999998</v>
      </c>
      <c r="P365" s="91">
        <f t="shared" si="210"/>
        <v>3.1972499999999999</v>
      </c>
      <c r="Q365" s="91">
        <f t="shared" si="210"/>
        <v>3.0761799999999999</v>
      </c>
      <c r="R365" s="91">
        <f t="shared" si="210"/>
        <v>3.1065200000000002</v>
      </c>
      <c r="S365" s="91">
        <f t="shared" si="210"/>
        <v>3.2279300000000002</v>
      </c>
      <c r="T365" s="91">
        <f t="shared" si="210"/>
        <v>3.1015199999999998</v>
      </c>
      <c r="U365" s="91">
        <f t="shared" si="210"/>
        <v>3.0931099999999998</v>
      </c>
      <c r="V365" s="91">
        <f t="shared" si="210"/>
        <v>2.8378299999999999</v>
      </c>
      <c r="W365" s="91">
        <f t="shared" si="210"/>
        <v>2.8418399999999999</v>
      </c>
      <c r="X365" s="91">
        <f t="shared" si="210"/>
        <v>2.72485</v>
      </c>
      <c r="Y365" s="91">
        <f t="shared" si="210"/>
        <v>2.6996699999999998</v>
      </c>
      <c r="Z365" s="91">
        <f t="shared" si="210"/>
        <v>2.48285</v>
      </c>
      <c r="AA365" s="91">
        <f t="shared" si="210"/>
        <v>2.1318199999999998</v>
      </c>
    </row>
    <row r="366" spans="1:27" ht="12.75" hidden="1" customHeight="1" outlineLevel="1" x14ac:dyDescent="0.3">
      <c r="A366" s="99" t="s">
        <v>2765</v>
      </c>
      <c r="B366" s="63" t="s">
        <v>238</v>
      </c>
      <c r="C366" s="43" t="s">
        <v>79</v>
      </c>
      <c r="D366" s="44">
        <v>1217.07</v>
      </c>
      <c r="E366" s="44">
        <v>1054.04</v>
      </c>
      <c r="F366" s="44">
        <v>878.6</v>
      </c>
      <c r="G366" s="44">
        <v>490.85</v>
      </c>
      <c r="H366" s="44">
        <v>188.61</v>
      </c>
      <c r="I366" s="44">
        <v>1014.44</v>
      </c>
      <c r="J366" s="44">
        <v>1172.97</v>
      </c>
      <c r="K366" s="44">
        <v>1473</v>
      </c>
      <c r="L366" s="44">
        <v>1868.59</v>
      </c>
      <c r="M366" s="44">
        <v>2172.8200000000002</v>
      </c>
      <c r="N366" s="44">
        <v>2247.17</v>
      </c>
      <c r="O366" s="44">
        <v>2311.9299999999998</v>
      </c>
      <c r="P366" s="44">
        <v>2491.58</v>
      </c>
      <c r="Q366" s="44">
        <v>2370.5100000000002</v>
      </c>
      <c r="R366" s="44">
        <v>2400.85</v>
      </c>
      <c r="S366" s="44">
        <v>2522.2600000000002</v>
      </c>
      <c r="T366" s="44">
        <v>2395.85</v>
      </c>
      <c r="U366" s="44">
        <v>2387.44</v>
      </c>
      <c r="V366" s="44">
        <v>2132.16</v>
      </c>
      <c r="W366" s="44">
        <v>2136.17</v>
      </c>
      <c r="X366" s="44">
        <v>2019.18</v>
      </c>
      <c r="Y366" s="44">
        <v>1994</v>
      </c>
      <c r="Z366" s="44">
        <v>1777.18</v>
      </c>
      <c r="AA366" s="44">
        <v>1426.15</v>
      </c>
    </row>
    <row r="367" spans="1:27" ht="12.75" hidden="1" customHeight="1" outlineLevel="1" x14ac:dyDescent="0.3">
      <c r="A367" s="99" t="s">
        <v>2766</v>
      </c>
      <c r="B367" s="63" t="s">
        <v>90</v>
      </c>
      <c r="C367" s="43" t="s">
        <v>79</v>
      </c>
      <c r="D367" s="44">
        <f>$D$327</f>
        <v>236.78</v>
      </c>
      <c r="E367" s="44">
        <f t="shared" ref="E367:AA367" si="211">$D$327</f>
        <v>236.78</v>
      </c>
      <c r="F367" s="44">
        <f t="shared" si="211"/>
        <v>236.78</v>
      </c>
      <c r="G367" s="44">
        <f t="shared" si="211"/>
        <v>236.78</v>
      </c>
      <c r="H367" s="44">
        <f t="shared" si="211"/>
        <v>236.78</v>
      </c>
      <c r="I367" s="44">
        <f t="shared" si="211"/>
        <v>236.78</v>
      </c>
      <c r="J367" s="44">
        <f t="shared" si="211"/>
        <v>236.78</v>
      </c>
      <c r="K367" s="44">
        <f t="shared" si="211"/>
        <v>236.78</v>
      </c>
      <c r="L367" s="44">
        <f t="shared" si="211"/>
        <v>236.78</v>
      </c>
      <c r="M367" s="44">
        <f t="shared" si="211"/>
        <v>236.78</v>
      </c>
      <c r="N367" s="44">
        <f t="shared" si="211"/>
        <v>236.78</v>
      </c>
      <c r="O367" s="44">
        <f t="shared" si="211"/>
        <v>236.78</v>
      </c>
      <c r="P367" s="44">
        <f t="shared" si="211"/>
        <v>236.78</v>
      </c>
      <c r="Q367" s="44">
        <f t="shared" si="211"/>
        <v>236.78</v>
      </c>
      <c r="R367" s="44">
        <f t="shared" si="211"/>
        <v>236.78</v>
      </c>
      <c r="S367" s="44">
        <f t="shared" si="211"/>
        <v>236.78</v>
      </c>
      <c r="T367" s="44">
        <f t="shared" si="211"/>
        <v>236.78</v>
      </c>
      <c r="U367" s="44">
        <f t="shared" si="211"/>
        <v>236.78</v>
      </c>
      <c r="V367" s="44">
        <f t="shared" si="211"/>
        <v>236.78</v>
      </c>
      <c r="W367" s="44">
        <f t="shared" si="211"/>
        <v>236.78</v>
      </c>
      <c r="X367" s="44">
        <f t="shared" si="211"/>
        <v>236.78</v>
      </c>
      <c r="Y367" s="44">
        <f t="shared" si="211"/>
        <v>236.78</v>
      </c>
      <c r="Z367" s="44">
        <f t="shared" si="211"/>
        <v>236.78</v>
      </c>
      <c r="AA367" s="44">
        <f t="shared" si="211"/>
        <v>236.78</v>
      </c>
    </row>
    <row r="368" spans="1:27" ht="12.75" hidden="1" customHeight="1" outlineLevel="1" x14ac:dyDescent="0.3">
      <c r="A368" s="99" t="s">
        <v>2767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2768</v>
      </c>
      <c r="B369" s="63" t="s">
        <v>81</v>
      </c>
      <c r="C369" s="43" t="s">
        <v>79</v>
      </c>
      <c r="D369" s="44">
        <f>$D$11</f>
        <v>464.08</v>
      </c>
      <c r="E369" s="44">
        <f t="shared" ref="E369:AA369" si="212">$D$11</f>
        <v>464.08</v>
      </c>
      <c r="F369" s="44">
        <f t="shared" si="212"/>
        <v>464.08</v>
      </c>
      <c r="G369" s="44">
        <f t="shared" si="212"/>
        <v>464.08</v>
      </c>
      <c r="H369" s="44">
        <f t="shared" si="212"/>
        <v>464.08</v>
      </c>
      <c r="I369" s="44">
        <f t="shared" si="212"/>
        <v>464.08</v>
      </c>
      <c r="J369" s="44">
        <f t="shared" si="212"/>
        <v>464.08</v>
      </c>
      <c r="K369" s="44">
        <f t="shared" si="212"/>
        <v>464.08</v>
      </c>
      <c r="L369" s="44">
        <f t="shared" si="212"/>
        <v>464.08</v>
      </c>
      <c r="M369" s="44">
        <f t="shared" si="212"/>
        <v>464.08</v>
      </c>
      <c r="N369" s="44">
        <f t="shared" si="212"/>
        <v>464.08</v>
      </c>
      <c r="O369" s="44">
        <f t="shared" si="212"/>
        <v>464.08</v>
      </c>
      <c r="P369" s="44">
        <f t="shared" si="212"/>
        <v>464.08</v>
      </c>
      <c r="Q369" s="44">
        <f t="shared" si="212"/>
        <v>464.08</v>
      </c>
      <c r="R369" s="44">
        <f t="shared" si="212"/>
        <v>464.08</v>
      </c>
      <c r="S369" s="44">
        <f t="shared" si="212"/>
        <v>464.08</v>
      </c>
      <c r="T369" s="44">
        <f t="shared" si="212"/>
        <v>464.08</v>
      </c>
      <c r="U369" s="44">
        <f t="shared" si="212"/>
        <v>464.08</v>
      </c>
      <c r="V369" s="44">
        <f t="shared" si="212"/>
        <v>464.08</v>
      </c>
      <c r="W369" s="44">
        <f t="shared" si="212"/>
        <v>464.08</v>
      </c>
      <c r="X369" s="44">
        <f t="shared" si="212"/>
        <v>464.08</v>
      </c>
      <c r="Y369" s="44">
        <f t="shared" si="212"/>
        <v>464.08</v>
      </c>
      <c r="Z369" s="44">
        <f t="shared" si="212"/>
        <v>464.08</v>
      </c>
      <c r="AA369" s="44">
        <f t="shared" si="212"/>
        <v>464.08</v>
      </c>
    </row>
    <row r="370" spans="1:27" ht="12.75" customHeight="1" collapsed="1" x14ac:dyDescent="0.3">
      <c r="A370" s="98" t="s">
        <v>2769</v>
      </c>
      <c r="B370" s="28" t="str">
        <f>"10"&amp;"."&amp;$B$801&amp;"."&amp;$B$802</f>
        <v>10.07.2024</v>
      </c>
      <c r="C370" s="90" t="s">
        <v>76</v>
      </c>
      <c r="D370" s="91">
        <f>ROUND(((D371+D372+D374+D373)/1000),5)</f>
        <v>1.9511499999999999</v>
      </c>
      <c r="E370" s="91">
        <f>ROUND(((E371+E372+E374+E373)/1000),5)</f>
        <v>1.7967500000000001</v>
      </c>
      <c r="F370" s="91">
        <f>ROUND(((F371+F372+F374+F373)/1000),5)</f>
        <v>1.62768</v>
      </c>
      <c r="G370" s="91">
        <f t="shared" ref="G370:AA370" si="213">ROUND(((G371+G372+G374+G373)/1000),5)</f>
        <v>1.2096199999999999</v>
      </c>
      <c r="H370" s="91">
        <f t="shared" si="213"/>
        <v>0.89985999999999999</v>
      </c>
      <c r="I370" s="91">
        <f t="shared" si="213"/>
        <v>1.7806900000000001</v>
      </c>
      <c r="J370" s="91">
        <f t="shared" si="213"/>
        <v>1.9632400000000001</v>
      </c>
      <c r="K370" s="91">
        <f t="shared" si="213"/>
        <v>2.2787999999999999</v>
      </c>
      <c r="L370" s="91">
        <f t="shared" si="213"/>
        <v>2.5614400000000002</v>
      </c>
      <c r="M370" s="91">
        <f t="shared" si="213"/>
        <v>2.9676499999999999</v>
      </c>
      <c r="N370" s="91">
        <f t="shared" si="213"/>
        <v>2.8819900000000001</v>
      </c>
      <c r="O370" s="91">
        <f t="shared" si="213"/>
        <v>2.9093</v>
      </c>
      <c r="P370" s="91">
        <f t="shared" si="213"/>
        <v>2.8978700000000002</v>
      </c>
      <c r="Q370" s="91">
        <f t="shared" si="213"/>
        <v>3.05951</v>
      </c>
      <c r="R370" s="91">
        <f t="shared" si="213"/>
        <v>3.0691600000000001</v>
      </c>
      <c r="S370" s="91">
        <f t="shared" si="213"/>
        <v>3.1042800000000002</v>
      </c>
      <c r="T370" s="91">
        <f t="shared" si="213"/>
        <v>3.0917500000000002</v>
      </c>
      <c r="U370" s="91">
        <f t="shared" si="213"/>
        <v>3.0649700000000002</v>
      </c>
      <c r="V370" s="91">
        <f t="shared" si="213"/>
        <v>2.8831000000000002</v>
      </c>
      <c r="W370" s="91">
        <f t="shared" si="213"/>
        <v>2.66873</v>
      </c>
      <c r="X370" s="91">
        <f t="shared" si="213"/>
        <v>2.7090299999999998</v>
      </c>
      <c r="Y370" s="91">
        <f t="shared" si="213"/>
        <v>2.6757599999999999</v>
      </c>
      <c r="Z370" s="91">
        <f t="shared" si="213"/>
        <v>2.5252599999999998</v>
      </c>
      <c r="AA370" s="91">
        <f t="shared" si="213"/>
        <v>2.2949799999999998</v>
      </c>
    </row>
    <row r="371" spans="1:27" ht="12.75" hidden="1" customHeight="1" outlineLevel="1" x14ac:dyDescent="0.3">
      <c r="A371" s="99" t="s">
        <v>2770</v>
      </c>
      <c r="B371" s="63" t="s">
        <v>238</v>
      </c>
      <c r="C371" s="43" t="s">
        <v>79</v>
      </c>
      <c r="D371" s="44">
        <v>1245.48</v>
      </c>
      <c r="E371" s="44">
        <v>1091.08</v>
      </c>
      <c r="F371" s="44">
        <v>922.01</v>
      </c>
      <c r="G371" s="44">
        <v>503.95</v>
      </c>
      <c r="H371" s="44">
        <v>194.19</v>
      </c>
      <c r="I371" s="44">
        <v>1075.02</v>
      </c>
      <c r="J371" s="44">
        <v>1257.57</v>
      </c>
      <c r="K371" s="44">
        <v>1573.13</v>
      </c>
      <c r="L371" s="44">
        <v>1855.77</v>
      </c>
      <c r="M371" s="44">
        <v>2261.98</v>
      </c>
      <c r="N371" s="44">
        <v>2176.3200000000002</v>
      </c>
      <c r="O371" s="44">
        <v>2203.63</v>
      </c>
      <c r="P371" s="44">
        <v>2192.1999999999998</v>
      </c>
      <c r="Q371" s="44">
        <v>2353.84</v>
      </c>
      <c r="R371" s="44">
        <v>2363.4899999999998</v>
      </c>
      <c r="S371" s="44">
        <v>2398.61</v>
      </c>
      <c r="T371" s="44">
        <v>2386.08</v>
      </c>
      <c r="U371" s="44">
        <v>2359.3000000000002</v>
      </c>
      <c r="V371" s="44">
        <v>2177.4299999999998</v>
      </c>
      <c r="W371" s="44">
        <v>1963.06</v>
      </c>
      <c r="X371" s="44">
        <v>2003.36</v>
      </c>
      <c r="Y371" s="44">
        <v>1970.09</v>
      </c>
      <c r="Z371" s="44">
        <v>1819.59</v>
      </c>
      <c r="AA371" s="44">
        <v>1589.31</v>
      </c>
    </row>
    <row r="372" spans="1:27" ht="12.75" hidden="1" customHeight="1" outlineLevel="1" x14ac:dyDescent="0.3">
      <c r="A372" s="99" t="s">
        <v>2771</v>
      </c>
      <c r="B372" s="63" t="s">
        <v>90</v>
      </c>
      <c r="C372" s="43" t="s">
        <v>79</v>
      </c>
      <c r="D372" s="44">
        <f>$D$327</f>
        <v>236.78</v>
      </c>
      <c r="E372" s="44">
        <f t="shared" ref="E372:AA372" si="214">$D$327</f>
        <v>236.78</v>
      </c>
      <c r="F372" s="44">
        <f t="shared" si="214"/>
        <v>236.78</v>
      </c>
      <c r="G372" s="44">
        <f t="shared" si="214"/>
        <v>236.78</v>
      </c>
      <c r="H372" s="44">
        <f t="shared" si="214"/>
        <v>236.78</v>
      </c>
      <c r="I372" s="44">
        <f t="shared" si="214"/>
        <v>236.78</v>
      </c>
      <c r="J372" s="44">
        <f t="shared" si="214"/>
        <v>236.78</v>
      </c>
      <c r="K372" s="44">
        <f t="shared" si="214"/>
        <v>236.78</v>
      </c>
      <c r="L372" s="44">
        <f t="shared" si="214"/>
        <v>236.78</v>
      </c>
      <c r="M372" s="44">
        <f t="shared" si="214"/>
        <v>236.78</v>
      </c>
      <c r="N372" s="44">
        <f t="shared" si="214"/>
        <v>236.78</v>
      </c>
      <c r="O372" s="44">
        <f t="shared" si="214"/>
        <v>236.78</v>
      </c>
      <c r="P372" s="44">
        <f t="shared" si="214"/>
        <v>236.78</v>
      </c>
      <c r="Q372" s="44">
        <f t="shared" si="214"/>
        <v>236.78</v>
      </c>
      <c r="R372" s="44">
        <f t="shared" si="214"/>
        <v>236.78</v>
      </c>
      <c r="S372" s="44">
        <f t="shared" si="214"/>
        <v>236.78</v>
      </c>
      <c r="T372" s="44">
        <f t="shared" si="214"/>
        <v>236.78</v>
      </c>
      <c r="U372" s="44">
        <f t="shared" si="214"/>
        <v>236.78</v>
      </c>
      <c r="V372" s="44">
        <f t="shared" si="214"/>
        <v>236.78</v>
      </c>
      <c r="W372" s="44">
        <f t="shared" si="214"/>
        <v>236.78</v>
      </c>
      <c r="X372" s="44">
        <f t="shared" si="214"/>
        <v>236.78</v>
      </c>
      <c r="Y372" s="44">
        <f t="shared" si="214"/>
        <v>236.78</v>
      </c>
      <c r="Z372" s="44">
        <f t="shared" si="214"/>
        <v>236.78</v>
      </c>
      <c r="AA372" s="44">
        <f t="shared" si="214"/>
        <v>236.78</v>
      </c>
    </row>
    <row r="373" spans="1:27" ht="12.75" hidden="1" customHeight="1" outlineLevel="1" x14ac:dyDescent="0.3">
      <c r="A373" s="99" t="s">
        <v>2772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2773</v>
      </c>
      <c r="B374" s="63" t="s">
        <v>81</v>
      </c>
      <c r="C374" s="43" t="s">
        <v>79</v>
      </c>
      <c r="D374" s="44">
        <f>$D$11</f>
        <v>464.08</v>
      </c>
      <c r="E374" s="44">
        <f t="shared" ref="E374:AA374" si="215">$D$11</f>
        <v>464.08</v>
      </c>
      <c r="F374" s="44">
        <f t="shared" si="215"/>
        <v>464.08</v>
      </c>
      <c r="G374" s="44">
        <f t="shared" si="215"/>
        <v>464.08</v>
      </c>
      <c r="H374" s="44">
        <f t="shared" si="215"/>
        <v>464.08</v>
      </c>
      <c r="I374" s="44">
        <f t="shared" si="215"/>
        <v>464.08</v>
      </c>
      <c r="J374" s="44">
        <f t="shared" si="215"/>
        <v>464.08</v>
      </c>
      <c r="K374" s="44">
        <f t="shared" si="215"/>
        <v>464.08</v>
      </c>
      <c r="L374" s="44">
        <f t="shared" si="215"/>
        <v>464.08</v>
      </c>
      <c r="M374" s="44">
        <f t="shared" si="215"/>
        <v>464.08</v>
      </c>
      <c r="N374" s="44">
        <f t="shared" si="215"/>
        <v>464.08</v>
      </c>
      <c r="O374" s="44">
        <f t="shared" si="215"/>
        <v>464.08</v>
      </c>
      <c r="P374" s="44">
        <f t="shared" si="215"/>
        <v>464.08</v>
      </c>
      <c r="Q374" s="44">
        <f t="shared" si="215"/>
        <v>464.08</v>
      </c>
      <c r="R374" s="44">
        <f t="shared" si="215"/>
        <v>464.08</v>
      </c>
      <c r="S374" s="44">
        <f t="shared" si="215"/>
        <v>464.08</v>
      </c>
      <c r="T374" s="44">
        <f t="shared" si="215"/>
        <v>464.08</v>
      </c>
      <c r="U374" s="44">
        <f t="shared" si="215"/>
        <v>464.08</v>
      </c>
      <c r="V374" s="44">
        <f t="shared" si="215"/>
        <v>464.08</v>
      </c>
      <c r="W374" s="44">
        <f t="shared" si="215"/>
        <v>464.08</v>
      </c>
      <c r="X374" s="44">
        <f t="shared" si="215"/>
        <v>464.08</v>
      </c>
      <c r="Y374" s="44">
        <f t="shared" si="215"/>
        <v>464.08</v>
      </c>
      <c r="Z374" s="44">
        <f t="shared" si="215"/>
        <v>464.08</v>
      </c>
      <c r="AA374" s="44">
        <f t="shared" si="215"/>
        <v>464.08</v>
      </c>
    </row>
    <row r="375" spans="1:27" ht="12.75" customHeight="1" collapsed="1" x14ac:dyDescent="0.3">
      <c r="A375" s="98" t="s">
        <v>2774</v>
      </c>
      <c r="B375" s="28" t="str">
        <f>"11"&amp;"."&amp;$B$801&amp;"."&amp;$B$802</f>
        <v>11.07.2024</v>
      </c>
      <c r="C375" s="90" t="s">
        <v>76</v>
      </c>
      <c r="D375" s="91">
        <f>ROUND(((D376+D377+D379+D378)/1000),5)</f>
        <v>1.9882</v>
      </c>
      <c r="E375" s="91">
        <f>ROUND(((E376+E377+E379+E378)/1000),5)</f>
        <v>1.9541900000000001</v>
      </c>
      <c r="F375" s="91">
        <f>ROUND(((F376+F377+F379+F378)/1000),5)</f>
        <v>1.77</v>
      </c>
      <c r="G375" s="91">
        <f t="shared" ref="G375:AA375" si="216">ROUND(((G376+G377+G379+G378)/1000),5)</f>
        <v>1.6409899999999999</v>
      </c>
      <c r="H375" s="91">
        <f t="shared" si="216"/>
        <v>1.73577</v>
      </c>
      <c r="I375" s="91">
        <f t="shared" si="216"/>
        <v>1.8903300000000001</v>
      </c>
      <c r="J375" s="91">
        <f t="shared" si="216"/>
        <v>1.9381200000000001</v>
      </c>
      <c r="K375" s="91">
        <f t="shared" si="216"/>
        <v>2.3964799999999999</v>
      </c>
      <c r="L375" s="91">
        <f t="shared" si="216"/>
        <v>2.6924299999999999</v>
      </c>
      <c r="M375" s="91">
        <f t="shared" si="216"/>
        <v>2.9915600000000002</v>
      </c>
      <c r="N375" s="91">
        <f t="shared" si="216"/>
        <v>3.2528700000000002</v>
      </c>
      <c r="O375" s="91">
        <f t="shared" si="216"/>
        <v>3.3596900000000001</v>
      </c>
      <c r="P375" s="91">
        <f t="shared" si="216"/>
        <v>3.3573599999999999</v>
      </c>
      <c r="Q375" s="91">
        <f t="shared" si="216"/>
        <v>3.4069799999999999</v>
      </c>
      <c r="R375" s="91">
        <f t="shared" si="216"/>
        <v>3.4137499999999998</v>
      </c>
      <c r="S375" s="91">
        <f t="shared" si="216"/>
        <v>3.2820800000000001</v>
      </c>
      <c r="T375" s="91">
        <f t="shared" si="216"/>
        <v>3.2179199999999999</v>
      </c>
      <c r="U375" s="91">
        <f t="shared" si="216"/>
        <v>3.1667800000000002</v>
      </c>
      <c r="V375" s="91">
        <f t="shared" si="216"/>
        <v>3.1862400000000002</v>
      </c>
      <c r="W375" s="91">
        <f t="shared" si="216"/>
        <v>3.0661700000000001</v>
      </c>
      <c r="X375" s="91">
        <f t="shared" si="216"/>
        <v>2.91554</v>
      </c>
      <c r="Y375" s="91">
        <f t="shared" si="216"/>
        <v>2.8553099999999998</v>
      </c>
      <c r="Z375" s="91">
        <f t="shared" si="216"/>
        <v>2.59497</v>
      </c>
      <c r="AA375" s="91">
        <f t="shared" si="216"/>
        <v>2.49682</v>
      </c>
    </row>
    <row r="376" spans="1:27" ht="12.75" hidden="1" customHeight="1" outlineLevel="1" x14ac:dyDescent="0.3">
      <c r="A376" s="99" t="s">
        <v>2775</v>
      </c>
      <c r="B376" s="63" t="s">
        <v>238</v>
      </c>
      <c r="C376" s="43" t="s">
        <v>79</v>
      </c>
      <c r="D376" s="44">
        <v>1282.53</v>
      </c>
      <c r="E376" s="44">
        <v>1248.52</v>
      </c>
      <c r="F376" s="44">
        <v>1064.33</v>
      </c>
      <c r="G376" s="44">
        <v>935.32</v>
      </c>
      <c r="H376" s="44">
        <v>1030.0999999999999</v>
      </c>
      <c r="I376" s="44">
        <v>1184.6600000000001</v>
      </c>
      <c r="J376" s="44">
        <v>1232.45</v>
      </c>
      <c r="K376" s="44">
        <v>1690.81</v>
      </c>
      <c r="L376" s="44">
        <v>1986.76</v>
      </c>
      <c r="M376" s="44">
        <v>2285.89</v>
      </c>
      <c r="N376" s="44">
        <v>2547.1999999999998</v>
      </c>
      <c r="O376" s="44">
        <v>2654.02</v>
      </c>
      <c r="P376" s="44">
        <v>2651.69</v>
      </c>
      <c r="Q376" s="44">
        <v>2701.31</v>
      </c>
      <c r="R376" s="44">
        <v>2708.08</v>
      </c>
      <c r="S376" s="44">
        <v>2576.41</v>
      </c>
      <c r="T376" s="44">
        <v>2512.25</v>
      </c>
      <c r="U376" s="44">
        <v>2461.11</v>
      </c>
      <c r="V376" s="44">
        <v>2480.5700000000002</v>
      </c>
      <c r="W376" s="44">
        <v>2360.5</v>
      </c>
      <c r="X376" s="44">
        <v>2209.87</v>
      </c>
      <c r="Y376" s="44">
        <v>2149.64</v>
      </c>
      <c r="Z376" s="44">
        <v>1889.3</v>
      </c>
      <c r="AA376" s="44">
        <v>1791.15</v>
      </c>
    </row>
    <row r="377" spans="1:27" ht="12.75" hidden="1" customHeight="1" outlineLevel="1" x14ac:dyDescent="0.3">
      <c r="A377" s="99" t="s">
        <v>2776</v>
      </c>
      <c r="B377" s="63" t="s">
        <v>90</v>
      </c>
      <c r="C377" s="43" t="s">
        <v>79</v>
      </c>
      <c r="D377" s="44">
        <f>$D$327</f>
        <v>236.78</v>
      </c>
      <c r="E377" s="44">
        <f t="shared" ref="E377:AA377" si="217">$D$327</f>
        <v>236.78</v>
      </c>
      <c r="F377" s="44">
        <f t="shared" si="217"/>
        <v>236.78</v>
      </c>
      <c r="G377" s="44">
        <f t="shared" si="217"/>
        <v>236.78</v>
      </c>
      <c r="H377" s="44">
        <f t="shared" si="217"/>
        <v>236.78</v>
      </c>
      <c r="I377" s="44">
        <f t="shared" si="217"/>
        <v>236.78</v>
      </c>
      <c r="J377" s="44">
        <f t="shared" si="217"/>
        <v>236.78</v>
      </c>
      <c r="K377" s="44">
        <f t="shared" si="217"/>
        <v>236.78</v>
      </c>
      <c r="L377" s="44">
        <f t="shared" si="217"/>
        <v>236.78</v>
      </c>
      <c r="M377" s="44">
        <f t="shared" si="217"/>
        <v>236.78</v>
      </c>
      <c r="N377" s="44">
        <f t="shared" si="217"/>
        <v>236.78</v>
      </c>
      <c r="O377" s="44">
        <f t="shared" si="217"/>
        <v>236.78</v>
      </c>
      <c r="P377" s="44">
        <f t="shared" si="217"/>
        <v>236.78</v>
      </c>
      <c r="Q377" s="44">
        <f t="shared" si="217"/>
        <v>236.78</v>
      </c>
      <c r="R377" s="44">
        <f t="shared" si="217"/>
        <v>236.78</v>
      </c>
      <c r="S377" s="44">
        <f t="shared" si="217"/>
        <v>236.78</v>
      </c>
      <c r="T377" s="44">
        <f t="shared" si="217"/>
        <v>236.78</v>
      </c>
      <c r="U377" s="44">
        <f t="shared" si="217"/>
        <v>236.78</v>
      </c>
      <c r="V377" s="44">
        <f t="shared" si="217"/>
        <v>236.78</v>
      </c>
      <c r="W377" s="44">
        <f t="shared" si="217"/>
        <v>236.78</v>
      </c>
      <c r="X377" s="44">
        <f t="shared" si="217"/>
        <v>236.78</v>
      </c>
      <c r="Y377" s="44">
        <f t="shared" si="217"/>
        <v>236.78</v>
      </c>
      <c r="Z377" s="44">
        <f t="shared" si="217"/>
        <v>236.78</v>
      </c>
      <c r="AA377" s="44">
        <f t="shared" si="217"/>
        <v>236.78</v>
      </c>
    </row>
    <row r="378" spans="1:27" ht="12.75" hidden="1" customHeight="1" outlineLevel="1" x14ac:dyDescent="0.3">
      <c r="A378" s="99" t="s">
        <v>2777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2778</v>
      </c>
      <c r="B379" s="63" t="s">
        <v>81</v>
      </c>
      <c r="C379" s="43" t="s">
        <v>79</v>
      </c>
      <c r="D379" s="44">
        <f>$D$11</f>
        <v>464.08</v>
      </c>
      <c r="E379" s="44">
        <f t="shared" ref="E379:AA379" si="218">$D$11</f>
        <v>464.08</v>
      </c>
      <c r="F379" s="44">
        <f t="shared" si="218"/>
        <v>464.08</v>
      </c>
      <c r="G379" s="44">
        <f t="shared" si="218"/>
        <v>464.08</v>
      </c>
      <c r="H379" s="44">
        <f t="shared" si="218"/>
        <v>464.08</v>
      </c>
      <c r="I379" s="44">
        <f t="shared" si="218"/>
        <v>464.08</v>
      </c>
      <c r="J379" s="44">
        <f t="shared" si="218"/>
        <v>464.08</v>
      </c>
      <c r="K379" s="44">
        <f t="shared" si="218"/>
        <v>464.08</v>
      </c>
      <c r="L379" s="44">
        <f t="shared" si="218"/>
        <v>464.08</v>
      </c>
      <c r="M379" s="44">
        <f t="shared" si="218"/>
        <v>464.08</v>
      </c>
      <c r="N379" s="44">
        <f t="shared" si="218"/>
        <v>464.08</v>
      </c>
      <c r="O379" s="44">
        <f t="shared" si="218"/>
        <v>464.08</v>
      </c>
      <c r="P379" s="44">
        <f t="shared" si="218"/>
        <v>464.08</v>
      </c>
      <c r="Q379" s="44">
        <f t="shared" si="218"/>
        <v>464.08</v>
      </c>
      <c r="R379" s="44">
        <f t="shared" si="218"/>
        <v>464.08</v>
      </c>
      <c r="S379" s="44">
        <f t="shared" si="218"/>
        <v>464.08</v>
      </c>
      <c r="T379" s="44">
        <f t="shared" si="218"/>
        <v>464.08</v>
      </c>
      <c r="U379" s="44">
        <f t="shared" si="218"/>
        <v>464.08</v>
      </c>
      <c r="V379" s="44">
        <f t="shared" si="218"/>
        <v>464.08</v>
      </c>
      <c r="W379" s="44">
        <f t="shared" si="218"/>
        <v>464.08</v>
      </c>
      <c r="X379" s="44">
        <f t="shared" si="218"/>
        <v>464.08</v>
      </c>
      <c r="Y379" s="44">
        <f t="shared" si="218"/>
        <v>464.08</v>
      </c>
      <c r="Z379" s="44">
        <f t="shared" si="218"/>
        <v>464.08</v>
      </c>
      <c r="AA379" s="44">
        <f t="shared" si="218"/>
        <v>464.08</v>
      </c>
    </row>
    <row r="380" spans="1:27" ht="12.75" customHeight="1" collapsed="1" x14ac:dyDescent="0.3">
      <c r="A380" s="98" t="s">
        <v>2779</v>
      </c>
      <c r="B380" s="28" t="str">
        <f>"12"&amp;"."&amp;$B$801&amp;"."&amp;$B$802</f>
        <v>12.07.2024</v>
      </c>
      <c r="C380" s="90" t="s">
        <v>76</v>
      </c>
      <c r="D380" s="91">
        <f>ROUND(((D381+D382+D384+D383)/1000),5)</f>
        <v>2.0072800000000002</v>
      </c>
      <c r="E380" s="91">
        <f>ROUND(((E381+E382+E384+E383)/1000),5)</f>
        <v>1.93293</v>
      </c>
      <c r="F380" s="91">
        <f>ROUND(((F381+F382+F384+F383)/1000),5)</f>
        <v>1.8572599999999999</v>
      </c>
      <c r="G380" s="91">
        <f t="shared" ref="G380:AA380" si="219">ROUND(((G381+G382+G384+G383)/1000),5)</f>
        <v>1.6631199999999999</v>
      </c>
      <c r="H380" s="91">
        <f t="shared" si="219"/>
        <v>1.6631100000000001</v>
      </c>
      <c r="I380" s="91">
        <f t="shared" si="219"/>
        <v>1.9047400000000001</v>
      </c>
      <c r="J380" s="91">
        <f t="shared" si="219"/>
        <v>1.90506</v>
      </c>
      <c r="K380" s="91">
        <f t="shared" si="219"/>
        <v>2.34653</v>
      </c>
      <c r="L380" s="91">
        <f t="shared" si="219"/>
        <v>2.6843300000000001</v>
      </c>
      <c r="M380" s="91">
        <f t="shared" si="219"/>
        <v>3.0057999999999998</v>
      </c>
      <c r="N380" s="91">
        <f t="shared" si="219"/>
        <v>3.0550600000000001</v>
      </c>
      <c r="O380" s="91">
        <f t="shared" si="219"/>
        <v>3.1078600000000001</v>
      </c>
      <c r="P380" s="91">
        <f t="shared" si="219"/>
        <v>3.10243</v>
      </c>
      <c r="Q380" s="91">
        <f t="shared" si="219"/>
        <v>3.1219800000000002</v>
      </c>
      <c r="R380" s="91">
        <f t="shared" si="219"/>
        <v>3.0521500000000001</v>
      </c>
      <c r="S380" s="91">
        <f t="shared" si="219"/>
        <v>3.1116600000000001</v>
      </c>
      <c r="T380" s="91">
        <f t="shared" si="219"/>
        <v>3.0836600000000001</v>
      </c>
      <c r="U380" s="91">
        <f t="shared" si="219"/>
        <v>2.9662600000000001</v>
      </c>
      <c r="V380" s="91">
        <f t="shared" si="219"/>
        <v>2.94103</v>
      </c>
      <c r="W380" s="91">
        <f t="shared" si="219"/>
        <v>2.8588499999999999</v>
      </c>
      <c r="X380" s="91">
        <f t="shared" si="219"/>
        <v>2.8520699999999999</v>
      </c>
      <c r="Y380" s="91">
        <f t="shared" si="219"/>
        <v>2.8934700000000002</v>
      </c>
      <c r="Z380" s="91">
        <f t="shared" si="219"/>
        <v>2.7299000000000002</v>
      </c>
      <c r="AA380" s="91">
        <f t="shared" si="219"/>
        <v>2.50969</v>
      </c>
    </row>
    <row r="381" spans="1:27" ht="12.75" hidden="1" customHeight="1" outlineLevel="1" x14ac:dyDescent="0.3">
      <c r="A381" s="99" t="s">
        <v>2780</v>
      </c>
      <c r="B381" s="63" t="s">
        <v>238</v>
      </c>
      <c r="C381" s="43" t="s">
        <v>79</v>
      </c>
      <c r="D381" s="44">
        <v>1301.6099999999999</v>
      </c>
      <c r="E381" s="44">
        <v>1227.26</v>
      </c>
      <c r="F381" s="44">
        <v>1151.5899999999999</v>
      </c>
      <c r="G381" s="44">
        <v>957.45</v>
      </c>
      <c r="H381" s="44">
        <v>957.44</v>
      </c>
      <c r="I381" s="44">
        <v>1199.07</v>
      </c>
      <c r="J381" s="44">
        <v>1199.3900000000001</v>
      </c>
      <c r="K381" s="44">
        <v>1640.86</v>
      </c>
      <c r="L381" s="44">
        <v>1978.66</v>
      </c>
      <c r="M381" s="44">
        <v>2300.13</v>
      </c>
      <c r="N381" s="44">
        <v>2349.39</v>
      </c>
      <c r="O381" s="44">
        <v>2402.19</v>
      </c>
      <c r="P381" s="44">
        <v>2396.7600000000002</v>
      </c>
      <c r="Q381" s="44">
        <v>2416.31</v>
      </c>
      <c r="R381" s="44">
        <v>2346.48</v>
      </c>
      <c r="S381" s="44">
        <v>2405.9899999999998</v>
      </c>
      <c r="T381" s="44">
        <v>2377.9899999999998</v>
      </c>
      <c r="U381" s="44">
        <v>2260.59</v>
      </c>
      <c r="V381" s="44">
        <v>2235.36</v>
      </c>
      <c r="W381" s="44">
        <v>2153.1799999999998</v>
      </c>
      <c r="X381" s="44">
        <v>2146.4</v>
      </c>
      <c r="Y381" s="44">
        <v>2187.8000000000002</v>
      </c>
      <c r="Z381" s="44">
        <v>2024.23</v>
      </c>
      <c r="AA381" s="44">
        <v>1804.02</v>
      </c>
    </row>
    <row r="382" spans="1:27" ht="12.75" hidden="1" customHeight="1" outlineLevel="1" x14ac:dyDescent="0.3">
      <c r="A382" s="99" t="s">
        <v>2781</v>
      </c>
      <c r="B382" s="63" t="s">
        <v>90</v>
      </c>
      <c r="C382" s="43" t="s">
        <v>79</v>
      </c>
      <c r="D382" s="44">
        <f>$D$327</f>
        <v>236.78</v>
      </c>
      <c r="E382" s="44">
        <f t="shared" ref="E382:AA382" si="220">$D$327</f>
        <v>236.78</v>
      </c>
      <c r="F382" s="44">
        <f t="shared" si="220"/>
        <v>236.78</v>
      </c>
      <c r="G382" s="44">
        <f t="shared" si="220"/>
        <v>236.78</v>
      </c>
      <c r="H382" s="44">
        <f t="shared" si="220"/>
        <v>236.78</v>
      </c>
      <c r="I382" s="44">
        <f t="shared" si="220"/>
        <v>236.78</v>
      </c>
      <c r="J382" s="44">
        <f t="shared" si="220"/>
        <v>236.78</v>
      </c>
      <c r="K382" s="44">
        <f t="shared" si="220"/>
        <v>236.78</v>
      </c>
      <c r="L382" s="44">
        <f t="shared" si="220"/>
        <v>236.78</v>
      </c>
      <c r="M382" s="44">
        <f t="shared" si="220"/>
        <v>236.78</v>
      </c>
      <c r="N382" s="44">
        <f t="shared" si="220"/>
        <v>236.78</v>
      </c>
      <c r="O382" s="44">
        <f t="shared" si="220"/>
        <v>236.78</v>
      </c>
      <c r="P382" s="44">
        <f t="shared" si="220"/>
        <v>236.78</v>
      </c>
      <c r="Q382" s="44">
        <f t="shared" si="220"/>
        <v>236.78</v>
      </c>
      <c r="R382" s="44">
        <f t="shared" si="220"/>
        <v>236.78</v>
      </c>
      <c r="S382" s="44">
        <f t="shared" si="220"/>
        <v>236.78</v>
      </c>
      <c r="T382" s="44">
        <f t="shared" si="220"/>
        <v>236.78</v>
      </c>
      <c r="U382" s="44">
        <f t="shared" si="220"/>
        <v>236.78</v>
      </c>
      <c r="V382" s="44">
        <f t="shared" si="220"/>
        <v>236.78</v>
      </c>
      <c r="W382" s="44">
        <f t="shared" si="220"/>
        <v>236.78</v>
      </c>
      <c r="X382" s="44">
        <f t="shared" si="220"/>
        <v>236.78</v>
      </c>
      <c r="Y382" s="44">
        <f t="shared" si="220"/>
        <v>236.78</v>
      </c>
      <c r="Z382" s="44">
        <f t="shared" si="220"/>
        <v>236.78</v>
      </c>
      <c r="AA382" s="44">
        <f t="shared" si="220"/>
        <v>236.78</v>
      </c>
    </row>
    <row r="383" spans="1:27" ht="12.75" hidden="1" customHeight="1" outlineLevel="1" x14ac:dyDescent="0.3">
      <c r="A383" s="99" t="s">
        <v>2782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2783</v>
      </c>
      <c r="B384" s="63" t="s">
        <v>81</v>
      </c>
      <c r="C384" s="43" t="s">
        <v>79</v>
      </c>
      <c r="D384" s="44">
        <f>$D$11</f>
        <v>464.08</v>
      </c>
      <c r="E384" s="44">
        <f t="shared" ref="E384:AA384" si="221">$D$11</f>
        <v>464.08</v>
      </c>
      <c r="F384" s="44">
        <f t="shared" si="221"/>
        <v>464.08</v>
      </c>
      <c r="G384" s="44">
        <f t="shared" si="221"/>
        <v>464.08</v>
      </c>
      <c r="H384" s="44">
        <f t="shared" si="221"/>
        <v>464.08</v>
      </c>
      <c r="I384" s="44">
        <f t="shared" si="221"/>
        <v>464.08</v>
      </c>
      <c r="J384" s="44">
        <f t="shared" si="221"/>
        <v>464.08</v>
      </c>
      <c r="K384" s="44">
        <f t="shared" si="221"/>
        <v>464.08</v>
      </c>
      <c r="L384" s="44">
        <f t="shared" si="221"/>
        <v>464.08</v>
      </c>
      <c r="M384" s="44">
        <f t="shared" si="221"/>
        <v>464.08</v>
      </c>
      <c r="N384" s="44">
        <f t="shared" si="221"/>
        <v>464.08</v>
      </c>
      <c r="O384" s="44">
        <f t="shared" si="221"/>
        <v>464.08</v>
      </c>
      <c r="P384" s="44">
        <f t="shared" si="221"/>
        <v>464.08</v>
      </c>
      <c r="Q384" s="44">
        <f t="shared" si="221"/>
        <v>464.08</v>
      </c>
      <c r="R384" s="44">
        <f t="shared" si="221"/>
        <v>464.08</v>
      </c>
      <c r="S384" s="44">
        <f t="shared" si="221"/>
        <v>464.08</v>
      </c>
      <c r="T384" s="44">
        <f t="shared" si="221"/>
        <v>464.08</v>
      </c>
      <c r="U384" s="44">
        <f t="shared" si="221"/>
        <v>464.08</v>
      </c>
      <c r="V384" s="44">
        <f t="shared" si="221"/>
        <v>464.08</v>
      </c>
      <c r="W384" s="44">
        <f t="shared" si="221"/>
        <v>464.08</v>
      </c>
      <c r="X384" s="44">
        <f t="shared" si="221"/>
        <v>464.08</v>
      </c>
      <c r="Y384" s="44">
        <f t="shared" si="221"/>
        <v>464.08</v>
      </c>
      <c r="Z384" s="44">
        <f t="shared" si="221"/>
        <v>464.08</v>
      </c>
      <c r="AA384" s="44">
        <f t="shared" si="221"/>
        <v>464.08</v>
      </c>
    </row>
    <row r="385" spans="1:27" ht="12.75" customHeight="1" collapsed="1" x14ac:dyDescent="0.3">
      <c r="A385" s="98" t="s">
        <v>2784</v>
      </c>
      <c r="B385" s="28" t="str">
        <f>"13"&amp;"."&amp;$B$801&amp;"."&amp;$B$802</f>
        <v>13.07.2024</v>
      </c>
      <c r="C385" s="90" t="s">
        <v>76</v>
      </c>
      <c r="D385" s="91">
        <f>ROUND(((D386+D387+D389+D388)/1000),5)</f>
        <v>2.15428</v>
      </c>
      <c r="E385" s="91">
        <f>ROUND(((E386+E387+E389+E388)/1000),5)</f>
        <v>1.94441</v>
      </c>
      <c r="F385" s="91">
        <f>ROUND(((F386+F387+F389+F388)/1000),5)</f>
        <v>1.8762000000000001</v>
      </c>
      <c r="G385" s="91">
        <f t="shared" ref="G385:AA385" si="222">ROUND(((G386+G387+G389+G388)/1000),5)</f>
        <v>1.7111499999999999</v>
      </c>
      <c r="H385" s="91">
        <f t="shared" si="222"/>
        <v>1.46197</v>
      </c>
      <c r="I385" s="91">
        <f t="shared" si="222"/>
        <v>1.5205500000000001</v>
      </c>
      <c r="J385" s="91">
        <f t="shared" si="222"/>
        <v>1.62269</v>
      </c>
      <c r="K385" s="91">
        <f t="shared" si="222"/>
        <v>2.0701499999999999</v>
      </c>
      <c r="L385" s="91">
        <f t="shared" si="222"/>
        <v>2.4493299999999998</v>
      </c>
      <c r="M385" s="91">
        <f t="shared" si="222"/>
        <v>2.7062300000000001</v>
      </c>
      <c r="N385" s="91">
        <f t="shared" si="222"/>
        <v>2.83616</v>
      </c>
      <c r="O385" s="91">
        <f t="shared" si="222"/>
        <v>2.9408500000000002</v>
      </c>
      <c r="P385" s="91">
        <f t="shared" si="222"/>
        <v>2.9830999999999999</v>
      </c>
      <c r="Q385" s="91">
        <f t="shared" si="222"/>
        <v>2.9215</v>
      </c>
      <c r="R385" s="91">
        <f t="shared" si="222"/>
        <v>2.9228200000000002</v>
      </c>
      <c r="S385" s="91">
        <f t="shared" si="222"/>
        <v>2.9632800000000001</v>
      </c>
      <c r="T385" s="91">
        <f t="shared" si="222"/>
        <v>2.9558300000000002</v>
      </c>
      <c r="U385" s="91">
        <f t="shared" si="222"/>
        <v>2.9376600000000002</v>
      </c>
      <c r="V385" s="91">
        <f t="shared" si="222"/>
        <v>2.8498700000000001</v>
      </c>
      <c r="W385" s="91">
        <f t="shared" si="222"/>
        <v>2.7409500000000002</v>
      </c>
      <c r="X385" s="91">
        <f t="shared" si="222"/>
        <v>2.70296</v>
      </c>
      <c r="Y385" s="91">
        <f t="shared" si="222"/>
        <v>2.60839</v>
      </c>
      <c r="Z385" s="91">
        <f t="shared" si="222"/>
        <v>2.38625</v>
      </c>
      <c r="AA385" s="91">
        <f t="shared" si="222"/>
        <v>2.3990999999999998</v>
      </c>
    </row>
    <row r="386" spans="1:27" ht="12.75" hidden="1" customHeight="1" outlineLevel="1" x14ac:dyDescent="0.3">
      <c r="A386" s="99" t="s">
        <v>2785</v>
      </c>
      <c r="B386" s="63" t="s">
        <v>238</v>
      </c>
      <c r="C386" s="43" t="s">
        <v>79</v>
      </c>
      <c r="D386" s="44">
        <v>1448.61</v>
      </c>
      <c r="E386" s="44">
        <v>1238.74</v>
      </c>
      <c r="F386" s="44">
        <v>1170.53</v>
      </c>
      <c r="G386" s="44">
        <v>1005.48</v>
      </c>
      <c r="H386" s="44">
        <v>756.3</v>
      </c>
      <c r="I386" s="44">
        <v>814.88</v>
      </c>
      <c r="J386" s="44">
        <v>917.02</v>
      </c>
      <c r="K386" s="44">
        <v>1364.48</v>
      </c>
      <c r="L386" s="44">
        <v>1743.66</v>
      </c>
      <c r="M386" s="44">
        <v>2000.56</v>
      </c>
      <c r="N386" s="44">
        <v>2130.4899999999998</v>
      </c>
      <c r="O386" s="44">
        <v>2235.1799999999998</v>
      </c>
      <c r="P386" s="44">
        <v>2277.4299999999998</v>
      </c>
      <c r="Q386" s="44">
        <v>2215.83</v>
      </c>
      <c r="R386" s="44">
        <v>2217.15</v>
      </c>
      <c r="S386" s="44">
        <v>2257.61</v>
      </c>
      <c r="T386" s="44">
        <v>2250.16</v>
      </c>
      <c r="U386" s="44">
        <v>2231.9899999999998</v>
      </c>
      <c r="V386" s="44">
        <v>2144.1999999999998</v>
      </c>
      <c r="W386" s="44">
        <v>2035.28</v>
      </c>
      <c r="X386" s="44">
        <v>1997.29</v>
      </c>
      <c r="Y386" s="44">
        <v>1902.72</v>
      </c>
      <c r="Z386" s="44">
        <v>1680.58</v>
      </c>
      <c r="AA386" s="44">
        <v>1693.43</v>
      </c>
    </row>
    <row r="387" spans="1:27" ht="12.75" hidden="1" customHeight="1" outlineLevel="1" x14ac:dyDescent="0.3">
      <c r="A387" s="99" t="s">
        <v>2786</v>
      </c>
      <c r="B387" s="63" t="s">
        <v>90</v>
      </c>
      <c r="C387" s="43" t="s">
        <v>79</v>
      </c>
      <c r="D387" s="44">
        <f>$D$327</f>
        <v>236.78</v>
      </c>
      <c r="E387" s="44">
        <f t="shared" ref="E387:AA387" si="223">$D$327</f>
        <v>236.78</v>
      </c>
      <c r="F387" s="44">
        <f t="shared" si="223"/>
        <v>236.78</v>
      </c>
      <c r="G387" s="44">
        <f t="shared" si="223"/>
        <v>236.78</v>
      </c>
      <c r="H387" s="44">
        <f t="shared" si="223"/>
        <v>236.78</v>
      </c>
      <c r="I387" s="44">
        <f t="shared" si="223"/>
        <v>236.78</v>
      </c>
      <c r="J387" s="44">
        <f t="shared" si="223"/>
        <v>236.78</v>
      </c>
      <c r="K387" s="44">
        <f t="shared" si="223"/>
        <v>236.78</v>
      </c>
      <c r="L387" s="44">
        <f t="shared" si="223"/>
        <v>236.78</v>
      </c>
      <c r="M387" s="44">
        <f t="shared" si="223"/>
        <v>236.78</v>
      </c>
      <c r="N387" s="44">
        <f t="shared" si="223"/>
        <v>236.78</v>
      </c>
      <c r="O387" s="44">
        <f t="shared" si="223"/>
        <v>236.78</v>
      </c>
      <c r="P387" s="44">
        <f t="shared" si="223"/>
        <v>236.78</v>
      </c>
      <c r="Q387" s="44">
        <f t="shared" si="223"/>
        <v>236.78</v>
      </c>
      <c r="R387" s="44">
        <f t="shared" si="223"/>
        <v>236.78</v>
      </c>
      <c r="S387" s="44">
        <f t="shared" si="223"/>
        <v>236.78</v>
      </c>
      <c r="T387" s="44">
        <f t="shared" si="223"/>
        <v>236.78</v>
      </c>
      <c r="U387" s="44">
        <f t="shared" si="223"/>
        <v>236.78</v>
      </c>
      <c r="V387" s="44">
        <f t="shared" si="223"/>
        <v>236.78</v>
      </c>
      <c r="W387" s="44">
        <f t="shared" si="223"/>
        <v>236.78</v>
      </c>
      <c r="X387" s="44">
        <f t="shared" si="223"/>
        <v>236.78</v>
      </c>
      <c r="Y387" s="44">
        <f t="shared" si="223"/>
        <v>236.78</v>
      </c>
      <c r="Z387" s="44">
        <f t="shared" si="223"/>
        <v>236.78</v>
      </c>
      <c r="AA387" s="44">
        <f t="shared" si="223"/>
        <v>236.78</v>
      </c>
    </row>
    <row r="388" spans="1:27" ht="12.75" hidden="1" customHeight="1" outlineLevel="1" x14ac:dyDescent="0.3">
      <c r="A388" s="99" t="s">
        <v>2787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2788</v>
      </c>
      <c r="B389" s="63" t="s">
        <v>81</v>
      </c>
      <c r="C389" s="43" t="s">
        <v>79</v>
      </c>
      <c r="D389" s="44">
        <f>$D$11</f>
        <v>464.08</v>
      </c>
      <c r="E389" s="44">
        <f t="shared" ref="E389:AA389" si="224">$D$11</f>
        <v>464.08</v>
      </c>
      <c r="F389" s="44">
        <f t="shared" si="224"/>
        <v>464.08</v>
      </c>
      <c r="G389" s="44">
        <f t="shared" si="224"/>
        <v>464.08</v>
      </c>
      <c r="H389" s="44">
        <f t="shared" si="224"/>
        <v>464.08</v>
      </c>
      <c r="I389" s="44">
        <f t="shared" si="224"/>
        <v>464.08</v>
      </c>
      <c r="J389" s="44">
        <f t="shared" si="224"/>
        <v>464.08</v>
      </c>
      <c r="K389" s="44">
        <f t="shared" si="224"/>
        <v>464.08</v>
      </c>
      <c r="L389" s="44">
        <f t="shared" si="224"/>
        <v>464.08</v>
      </c>
      <c r="M389" s="44">
        <f t="shared" si="224"/>
        <v>464.08</v>
      </c>
      <c r="N389" s="44">
        <f t="shared" si="224"/>
        <v>464.08</v>
      </c>
      <c r="O389" s="44">
        <f t="shared" si="224"/>
        <v>464.08</v>
      </c>
      <c r="P389" s="44">
        <f t="shared" si="224"/>
        <v>464.08</v>
      </c>
      <c r="Q389" s="44">
        <f t="shared" si="224"/>
        <v>464.08</v>
      </c>
      <c r="R389" s="44">
        <f t="shared" si="224"/>
        <v>464.08</v>
      </c>
      <c r="S389" s="44">
        <f t="shared" si="224"/>
        <v>464.08</v>
      </c>
      <c r="T389" s="44">
        <f t="shared" si="224"/>
        <v>464.08</v>
      </c>
      <c r="U389" s="44">
        <f t="shared" si="224"/>
        <v>464.08</v>
      </c>
      <c r="V389" s="44">
        <f t="shared" si="224"/>
        <v>464.08</v>
      </c>
      <c r="W389" s="44">
        <f t="shared" si="224"/>
        <v>464.08</v>
      </c>
      <c r="X389" s="44">
        <f t="shared" si="224"/>
        <v>464.08</v>
      </c>
      <c r="Y389" s="44">
        <f t="shared" si="224"/>
        <v>464.08</v>
      </c>
      <c r="Z389" s="44">
        <f t="shared" si="224"/>
        <v>464.08</v>
      </c>
      <c r="AA389" s="44">
        <f t="shared" si="224"/>
        <v>464.08</v>
      </c>
    </row>
    <row r="390" spans="1:27" ht="12.75" customHeight="1" collapsed="1" x14ac:dyDescent="0.3">
      <c r="A390" s="98" t="s">
        <v>2789</v>
      </c>
      <c r="B390" s="28" t="str">
        <f>"14"&amp;"."&amp;$B$801&amp;"."&amp;$B$802</f>
        <v>14.07.2024</v>
      </c>
      <c r="C390" s="90" t="s">
        <v>76</v>
      </c>
      <c r="D390" s="91">
        <f>ROUND(((D391+D392+D394+D393)/1000),5)</f>
        <v>2.14568</v>
      </c>
      <c r="E390" s="91">
        <f>ROUND(((E391+E392+E394+E393)/1000),5)</f>
        <v>1.91275</v>
      </c>
      <c r="F390" s="91">
        <f>ROUND(((F391+F392+F394+F393)/1000),5)</f>
        <v>1.8185500000000001</v>
      </c>
      <c r="G390" s="91">
        <f t="shared" ref="G390:AA390" si="225">ROUND(((G391+G392+G394+G393)/1000),5)</f>
        <v>1.5054700000000001</v>
      </c>
      <c r="H390" s="91">
        <f t="shared" si="225"/>
        <v>1.39836</v>
      </c>
      <c r="I390" s="91">
        <f t="shared" si="225"/>
        <v>1.51156</v>
      </c>
      <c r="J390" s="91">
        <f t="shared" si="225"/>
        <v>1.3430500000000001</v>
      </c>
      <c r="K390" s="91">
        <f t="shared" si="225"/>
        <v>1.7478499999999999</v>
      </c>
      <c r="L390" s="91">
        <f t="shared" si="225"/>
        <v>2.2467000000000001</v>
      </c>
      <c r="M390" s="91">
        <f t="shared" si="225"/>
        <v>2.5280499999999999</v>
      </c>
      <c r="N390" s="91">
        <f t="shared" si="225"/>
        <v>2.63727</v>
      </c>
      <c r="O390" s="91">
        <f t="shared" si="225"/>
        <v>2.7921299999999998</v>
      </c>
      <c r="P390" s="91">
        <f t="shared" si="225"/>
        <v>2.87845</v>
      </c>
      <c r="Q390" s="91">
        <f t="shared" si="225"/>
        <v>2.74464</v>
      </c>
      <c r="R390" s="91">
        <f t="shared" si="225"/>
        <v>2.74763</v>
      </c>
      <c r="S390" s="91">
        <f t="shared" si="225"/>
        <v>2.74343</v>
      </c>
      <c r="T390" s="91">
        <f t="shared" si="225"/>
        <v>2.7202600000000001</v>
      </c>
      <c r="U390" s="91">
        <f t="shared" si="225"/>
        <v>2.7140900000000001</v>
      </c>
      <c r="V390" s="91">
        <f t="shared" si="225"/>
        <v>2.7027899999999998</v>
      </c>
      <c r="W390" s="91">
        <f t="shared" si="225"/>
        <v>2.6751100000000001</v>
      </c>
      <c r="X390" s="91">
        <f t="shared" si="225"/>
        <v>2.6369099999999999</v>
      </c>
      <c r="Y390" s="91">
        <f t="shared" si="225"/>
        <v>2.63219</v>
      </c>
      <c r="Z390" s="91">
        <f t="shared" si="225"/>
        <v>2.39324</v>
      </c>
      <c r="AA390" s="91">
        <f t="shared" si="225"/>
        <v>2.3885000000000001</v>
      </c>
    </row>
    <row r="391" spans="1:27" ht="12.75" hidden="1" customHeight="1" outlineLevel="1" x14ac:dyDescent="0.3">
      <c r="A391" s="99" t="s">
        <v>2790</v>
      </c>
      <c r="B391" s="63" t="s">
        <v>238</v>
      </c>
      <c r="C391" s="43" t="s">
        <v>79</v>
      </c>
      <c r="D391" s="44">
        <v>1440.01</v>
      </c>
      <c r="E391" s="44">
        <v>1207.08</v>
      </c>
      <c r="F391" s="44">
        <v>1112.8800000000001</v>
      </c>
      <c r="G391" s="44">
        <v>799.8</v>
      </c>
      <c r="H391" s="44">
        <v>692.69</v>
      </c>
      <c r="I391" s="44">
        <v>805.89</v>
      </c>
      <c r="J391" s="44">
        <v>637.38</v>
      </c>
      <c r="K391" s="44">
        <v>1042.18</v>
      </c>
      <c r="L391" s="44">
        <v>1541.03</v>
      </c>
      <c r="M391" s="44">
        <v>1822.38</v>
      </c>
      <c r="N391" s="44">
        <v>1931.6</v>
      </c>
      <c r="O391" s="44">
        <v>2086.46</v>
      </c>
      <c r="P391" s="44">
        <v>2172.7800000000002</v>
      </c>
      <c r="Q391" s="44">
        <v>2038.97</v>
      </c>
      <c r="R391" s="44">
        <v>2041.96</v>
      </c>
      <c r="S391" s="44">
        <v>2037.76</v>
      </c>
      <c r="T391" s="44">
        <v>2014.59</v>
      </c>
      <c r="U391" s="44">
        <v>2008.42</v>
      </c>
      <c r="V391" s="44">
        <v>1997.12</v>
      </c>
      <c r="W391" s="44">
        <v>1969.44</v>
      </c>
      <c r="X391" s="44">
        <v>1931.24</v>
      </c>
      <c r="Y391" s="44">
        <v>1926.52</v>
      </c>
      <c r="Z391" s="44">
        <v>1687.57</v>
      </c>
      <c r="AA391" s="44">
        <v>1682.83</v>
      </c>
    </row>
    <row r="392" spans="1:27" ht="12.75" hidden="1" customHeight="1" outlineLevel="1" x14ac:dyDescent="0.3">
      <c r="A392" s="99" t="s">
        <v>2791</v>
      </c>
      <c r="B392" s="63" t="s">
        <v>90</v>
      </c>
      <c r="C392" s="43" t="s">
        <v>79</v>
      </c>
      <c r="D392" s="44">
        <f>$D$327</f>
        <v>236.78</v>
      </c>
      <c r="E392" s="44">
        <f t="shared" ref="E392:AA392" si="226">$D$327</f>
        <v>236.78</v>
      </c>
      <c r="F392" s="44">
        <f t="shared" si="226"/>
        <v>236.78</v>
      </c>
      <c r="G392" s="44">
        <f t="shared" si="226"/>
        <v>236.78</v>
      </c>
      <c r="H392" s="44">
        <f t="shared" si="226"/>
        <v>236.78</v>
      </c>
      <c r="I392" s="44">
        <f t="shared" si="226"/>
        <v>236.78</v>
      </c>
      <c r="J392" s="44">
        <f t="shared" si="226"/>
        <v>236.78</v>
      </c>
      <c r="K392" s="44">
        <f t="shared" si="226"/>
        <v>236.78</v>
      </c>
      <c r="L392" s="44">
        <f t="shared" si="226"/>
        <v>236.78</v>
      </c>
      <c r="M392" s="44">
        <f t="shared" si="226"/>
        <v>236.78</v>
      </c>
      <c r="N392" s="44">
        <f t="shared" si="226"/>
        <v>236.78</v>
      </c>
      <c r="O392" s="44">
        <f t="shared" si="226"/>
        <v>236.78</v>
      </c>
      <c r="P392" s="44">
        <f t="shared" si="226"/>
        <v>236.78</v>
      </c>
      <c r="Q392" s="44">
        <f t="shared" si="226"/>
        <v>236.78</v>
      </c>
      <c r="R392" s="44">
        <f t="shared" si="226"/>
        <v>236.78</v>
      </c>
      <c r="S392" s="44">
        <f t="shared" si="226"/>
        <v>236.78</v>
      </c>
      <c r="T392" s="44">
        <f t="shared" si="226"/>
        <v>236.78</v>
      </c>
      <c r="U392" s="44">
        <f t="shared" si="226"/>
        <v>236.78</v>
      </c>
      <c r="V392" s="44">
        <f t="shared" si="226"/>
        <v>236.78</v>
      </c>
      <c r="W392" s="44">
        <f t="shared" si="226"/>
        <v>236.78</v>
      </c>
      <c r="X392" s="44">
        <f t="shared" si="226"/>
        <v>236.78</v>
      </c>
      <c r="Y392" s="44">
        <f t="shared" si="226"/>
        <v>236.78</v>
      </c>
      <c r="Z392" s="44">
        <f t="shared" si="226"/>
        <v>236.78</v>
      </c>
      <c r="AA392" s="44">
        <f t="shared" si="226"/>
        <v>236.78</v>
      </c>
    </row>
    <row r="393" spans="1:27" ht="12.75" hidden="1" customHeight="1" outlineLevel="1" x14ac:dyDescent="0.3">
      <c r="A393" s="99" t="s">
        <v>2792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2793</v>
      </c>
      <c r="B394" s="63" t="s">
        <v>81</v>
      </c>
      <c r="C394" s="43" t="s">
        <v>79</v>
      </c>
      <c r="D394" s="44">
        <f>$D$11</f>
        <v>464.08</v>
      </c>
      <c r="E394" s="44">
        <f t="shared" ref="E394:AA394" si="227">$D$11</f>
        <v>464.08</v>
      </c>
      <c r="F394" s="44">
        <f t="shared" si="227"/>
        <v>464.08</v>
      </c>
      <c r="G394" s="44">
        <f t="shared" si="227"/>
        <v>464.08</v>
      </c>
      <c r="H394" s="44">
        <f t="shared" si="227"/>
        <v>464.08</v>
      </c>
      <c r="I394" s="44">
        <f t="shared" si="227"/>
        <v>464.08</v>
      </c>
      <c r="J394" s="44">
        <f t="shared" si="227"/>
        <v>464.08</v>
      </c>
      <c r="K394" s="44">
        <f t="shared" si="227"/>
        <v>464.08</v>
      </c>
      <c r="L394" s="44">
        <f t="shared" si="227"/>
        <v>464.08</v>
      </c>
      <c r="M394" s="44">
        <f t="shared" si="227"/>
        <v>464.08</v>
      </c>
      <c r="N394" s="44">
        <f t="shared" si="227"/>
        <v>464.08</v>
      </c>
      <c r="O394" s="44">
        <f t="shared" si="227"/>
        <v>464.08</v>
      </c>
      <c r="P394" s="44">
        <f t="shared" si="227"/>
        <v>464.08</v>
      </c>
      <c r="Q394" s="44">
        <f t="shared" si="227"/>
        <v>464.08</v>
      </c>
      <c r="R394" s="44">
        <f t="shared" si="227"/>
        <v>464.08</v>
      </c>
      <c r="S394" s="44">
        <f t="shared" si="227"/>
        <v>464.08</v>
      </c>
      <c r="T394" s="44">
        <f t="shared" si="227"/>
        <v>464.08</v>
      </c>
      <c r="U394" s="44">
        <f t="shared" si="227"/>
        <v>464.08</v>
      </c>
      <c r="V394" s="44">
        <f t="shared" si="227"/>
        <v>464.08</v>
      </c>
      <c r="W394" s="44">
        <f t="shared" si="227"/>
        <v>464.08</v>
      </c>
      <c r="X394" s="44">
        <f t="shared" si="227"/>
        <v>464.08</v>
      </c>
      <c r="Y394" s="44">
        <f t="shared" si="227"/>
        <v>464.08</v>
      </c>
      <c r="Z394" s="44">
        <f t="shared" si="227"/>
        <v>464.08</v>
      </c>
      <c r="AA394" s="44">
        <f t="shared" si="227"/>
        <v>464.08</v>
      </c>
    </row>
    <row r="395" spans="1:27" ht="12.75" customHeight="1" collapsed="1" x14ac:dyDescent="0.3">
      <c r="A395" s="98" t="s">
        <v>2794</v>
      </c>
      <c r="B395" s="28" t="str">
        <f>"15"&amp;"."&amp;$B$801&amp;"."&amp;$B$802</f>
        <v>15.07.2024</v>
      </c>
      <c r="C395" s="90" t="s">
        <v>76</v>
      </c>
      <c r="D395" s="91">
        <f>ROUND(((D396+D397+D399+D398)/1000),5)</f>
        <v>1.90778</v>
      </c>
      <c r="E395" s="91">
        <f>ROUND(((E396+E397+E399+E398)/1000),5)</f>
        <v>1.8161700000000001</v>
      </c>
      <c r="F395" s="91">
        <f>ROUND(((F396+F397+F399+F398)/1000),5)</f>
        <v>1.6857599999999999</v>
      </c>
      <c r="G395" s="91">
        <f t="shared" ref="G395:AA395" si="228">ROUND(((G396+G397+G399+G398)/1000),5)</f>
        <v>1.3585</v>
      </c>
      <c r="H395" s="91">
        <f t="shared" si="228"/>
        <v>1.3533999999999999</v>
      </c>
      <c r="I395" s="91">
        <f t="shared" si="228"/>
        <v>1.4104099999999999</v>
      </c>
      <c r="J395" s="91">
        <f t="shared" si="228"/>
        <v>1.5321</v>
      </c>
      <c r="K395" s="91">
        <f t="shared" si="228"/>
        <v>2.2785799999999998</v>
      </c>
      <c r="L395" s="91">
        <f t="shared" si="228"/>
        <v>2.7304400000000002</v>
      </c>
      <c r="M395" s="91">
        <f t="shared" si="228"/>
        <v>2.9524699999999999</v>
      </c>
      <c r="N395" s="91">
        <f t="shared" si="228"/>
        <v>3.0676100000000002</v>
      </c>
      <c r="O395" s="91">
        <f t="shared" si="228"/>
        <v>3.1732399999999998</v>
      </c>
      <c r="P395" s="91">
        <f t="shared" si="228"/>
        <v>3.0581299999999998</v>
      </c>
      <c r="Q395" s="91">
        <f t="shared" si="228"/>
        <v>3.2029000000000001</v>
      </c>
      <c r="R395" s="91">
        <f t="shared" si="228"/>
        <v>3.3206199999999999</v>
      </c>
      <c r="S395" s="91">
        <f t="shared" si="228"/>
        <v>3.0971299999999999</v>
      </c>
      <c r="T395" s="91">
        <f t="shared" si="228"/>
        <v>3.08386</v>
      </c>
      <c r="U395" s="91">
        <f t="shared" si="228"/>
        <v>3.03538</v>
      </c>
      <c r="V395" s="91">
        <f t="shared" si="228"/>
        <v>2.9529000000000001</v>
      </c>
      <c r="W395" s="91">
        <f t="shared" si="228"/>
        <v>2.9655999999999998</v>
      </c>
      <c r="X395" s="91">
        <f t="shared" si="228"/>
        <v>2.88985</v>
      </c>
      <c r="Y395" s="91">
        <f t="shared" si="228"/>
        <v>2.7361200000000001</v>
      </c>
      <c r="Z395" s="91">
        <f t="shared" si="228"/>
        <v>2.6554500000000001</v>
      </c>
      <c r="AA395" s="91">
        <f t="shared" si="228"/>
        <v>2.4029199999999999</v>
      </c>
    </row>
    <row r="396" spans="1:27" ht="12.75" hidden="1" customHeight="1" outlineLevel="1" x14ac:dyDescent="0.3">
      <c r="A396" s="99" t="s">
        <v>2795</v>
      </c>
      <c r="B396" s="63" t="s">
        <v>238</v>
      </c>
      <c r="C396" s="43" t="s">
        <v>79</v>
      </c>
      <c r="D396" s="44">
        <v>1202.1099999999999</v>
      </c>
      <c r="E396" s="44">
        <v>1110.5</v>
      </c>
      <c r="F396" s="44">
        <v>980.09</v>
      </c>
      <c r="G396" s="44">
        <v>652.83000000000004</v>
      </c>
      <c r="H396" s="44">
        <v>647.73</v>
      </c>
      <c r="I396" s="44">
        <v>704.74</v>
      </c>
      <c r="J396" s="44">
        <v>826.43</v>
      </c>
      <c r="K396" s="44">
        <v>1572.91</v>
      </c>
      <c r="L396" s="44">
        <v>2024.77</v>
      </c>
      <c r="M396" s="44">
        <v>2246.8000000000002</v>
      </c>
      <c r="N396" s="44">
        <v>2361.94</v>
      </c>
      <c r="O396" s="44">
        <v>2467.5700000000002</v>
      </c>
      <c r="P396" s="44">
        <v>2352.46</v>
      </c>
      <c r="Q396" s="44">
        <v>2497.23</v>
      </c>
      <c r="R396" s="44">
        <v>2614.9499999999998</v>
      </c>
      <c r="S396" s="44">
        <v>2391.46</v>
      </c>
      <c r="T396" s="44">
        <v>2378.19</v>
      </c>
      <c r="U396" s="44">
        <v>2329.71</v>
      </c>
      <c r="V396" s="44">
        <v>2247.23</v>
      </c>
      <c r="W396" s="44">
        <v>2259.9299999999998</v>
      </c>
      <c r="X396" s="44">
        <v>2184.1799999999998</v>
      </c>
      <c r="Y396" s="44">
        <v>2030.45</v>
      </c>
      <c r="Z396" s="44">
        <v>1949.78</v>
      </c>
      <c r="AA396" s="44">
        <v>1697.25</v>
      </c>
    </row>
    <row r="397" spans="1:27" ht="12.75" hidden="1" customHeight="1" outlineLevel="1" x14ac:dyDescent="0.3">
      <c r="A397" s="99" t="s">
        <v>2796</v>
      </c>
      <c r="B397" s="63" t="s">
        <v>90</v>
      </c>
      <c r="C397" s="43" t="s">
        <v>79</v>
      </c>
      <c r="D397" s="44">
        <f>$D$327</f>
        <v>236.78</v>
      </c>
      <c r="E397" s="44">
        <f t="shared" ref="E397:AA397" si="229">$D$327</f>
        <v>236.78</v>
      </c>
      <c r="F397" s="44">
        <f t="shared" si="229"/>
        <v>236.78</v>
      </c>
      <c r="G397" s="44">
        <f t="shared" si="229"/>
        <v>236.78</v>
      </c>
      <c r="H397" s="44">
        <f t="shared" si="229"/>
        <v>236.78</v>
      </c>
      <c r="I397" s="44">
        <f t="shared" si="229"/>
        <v>236.78</v>
      </c>
      <c r="J397" s="44">
        <f t="shared" si="229"/>
        <v>236.78</v>
      </c>
      <c r="K397" s="44">
        <f t="shared" si="229"/>
        <v>236.78</v>
      </c>
      <c r="L397" s="44">
        <f t="shared" si="229"/>
        <v>236.78</v>
      </c>
      <c r="M397" s="44">
        <f t="shared" si="229"/>
        <v>236.78</v>
      </c>
      <c r="N397" s="44">
        <f t="shared" si="229"/>
        <v>236.78</v>
      </c>
      <c r="O397" s="44">
        <f t="shared" si="229"/>
        <v>236.78</v>
      </c>
      <c r="P397" s="44">
        <f t="shared" si="229"/>
        <v>236.78</v>
      </c>
      <c r="Q397" s="44">
        <f t="shared" si="229"/>
        <v>236.78</v>
      </c>
      <c r="R397" s="44">
        <f t="shared" si="229"/>
        <v>236.78</v>
      </c>
      <c r="S397" s="44">
        <f t="shared" si="229"/>
        <v>236.78</v>
      </c>
      <c r="T397" s="44">
        <f t="shared" si="229"/>
        <v>236.78</v>
      </c>
      <c r="U397" s="44">
        <f t="shared" si="229"/>
        <v>236.78</v>
      </c>
      <c r="V397" s="44">
        <f t="shared" si="229"/>
        <v>236.78</v>
      </c>
      <c r="W397" s="44">
        <f t="shared" si="229"/>
        <v>236.78</v>
      </c>
      <c r="X397" s="44">
        <f t="shared" si="229"/>
        <v>236.78</v>
      </c>
      <c r="Y397" s="44">
        <f t="shared" si="229"/>
        <v>236.78</v>
      </c>
      <c r="Z397" s="44">
        <f t="shared" si="229"/>
        <v>236.78</v>
      </c>
      <c r="AA397" s="44">
        <f t="shared" si="229"/>
        <v>236.78</v>
      </c>
    </row>
    <row r="398" spans="1:27" ht="12.75" hidden="1" customHeight="1" outlineLevel="1" x14ac:dyDescent="0.3">
      <c r="A398" s="99" t="s">
        <v>2797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2798</v>
      </c>
      <c r="B399" s="63" t="s">
        <v>81</v>
      </c>
      <c r="C399" s="43" t="s">
        <v>79</v>
      </c>
      <c r="D399" s="44">
        <f>$D$11</f>
        <v>464.08</v>
      </c>
      <c r="E399" s="44">
        <f t="shared" ref="E399:AA399" si="230">$D$11</f>
        <v>464.08</v>
      </c>
      <c r="F399" s="44">
        <f t="shared" si="230"/>
        <v>464.08</v>
      </c>
      <c r="G399" s="44">
        <f t="shared" si="230"/>
        <v>464.08</v>
      </c>
      <c r="H399" s="44">
        <f t="shared" si="230"/>
        <v>464.08</v>
      </c>
      <c r="I399" s="44">
        <f t="shared" si="230"/>
        <v>464.08</v>
      </c>
      <c r="J399" s="44">
        <f t="shared" si="230"/>
        <v>464.08</v>
      </c>
      <c r="K399" s="44">
        <f t="shared" si="230"/>
        <v>464.08</v>
      </c>
      <c r="L399" s="44">
        <f t="shared" si="230"/>
        <v>464.08</v>
      </c>
      <c r="M399" s="44">
        <f t="shared" si="230"/>
        <v>464.08</v>
      </c>
      <c r="N399" s="44">
        <f t="shared" si="230"/>
        <v>464.08</v>
      </c>
      <c r="O399" s="44">
        <f t="shared" si="230"/>
        <v>464.08</v>
      </c>
      <c r="P399" s="44">
        <f t="shared" si="230"/>
        <v>464.08</v>
      </c>
      <c r="Q399" s="44">
        <f t="shared" si="230"/>
        <v>464.08</v>
      </c>
      <c r="R399" s="44">
        <f t="shared" si="230"/>
        <v>464.08</v>
      </c>
      <c r="S399" s="44">
        <f t="shared" si="230"/>
        <v>464.08</v>
      </c>
      <c r="T399" s="44">
        <f t="shared" si="230"/>
        <v>464.08</v>
      </c>
      <c r="U399" s="44">
        <f t="shared" si="230"/>
        <v>464.08</v>
      </c>
      <c r="V399" s="44">
        <f t="shared" si="230"/>
        <v>464.08</v>
      </c>
      <c r="W399" s="44">
        <f t="shared" si="230"/>
        <v>464.08</v>
      </c>
      <c r="X399" s="44">
        <f t="shared" si="230"/>
        <v>464.08</v>
      </c>
      <c r="Y399" s="44">
        <f t="shared" si="230"/>
        <v>464.08</v>
      </c>
      <c r="Z399" s="44">
        <f t="shared" si="230"/>
        <v>464.08</v>
      </c>
      <c r="AA399" s="44">
        <f t="shared" si="230"/>
        <v>464.08</v>
      </c>
    </row>
    <row r="400" spans="1:27" ht="12.75" customHeight="1" collapsed="1" x14ac:dyDescent="0.3">
      <c r="A400" s="98" t="s">
        <v>2799</v>
      </c>
      <c r="B400" s="28" t="str">
        <f>"16"&amp;"."&amp;$B$801&amp;"."&amp;$B$802</f>
        <v>16.07.2024</v>
      </c>
      <c r="C400" s="90" t="s">
        <v>76</v>
      </c>
      <c r="D400" s="91">
        <f>ROUND(((D401+D402+D404+D403)/1000),5)</f>
        <v>2.0825</v>
      </c>
      <c r="E400" s="91">
        <f>ROUND(((E401+E402+E404+E403)/1000),5)</f>
        <v>1.9081600000000001</v>
      </c>
      <c r="F400" s="91">
        <f>ROUND(((F401+F402+F404+F403)/1000),5)</f>
        <v>1.77162</v>
      </c>
      <c r="G400" s="91">
        <f t="shared" ref="G400:AA400" si="231">ROUND(((G401+G402+G404+G403)/1000),5)</f>
        <v>1.4046000000000001</v>
      </c>
      <c r="H400" s="91">
        <f t="shared" si="231"/>
        <v>1.3365</v>
      </c>
      <c r="I400" s="91">
        <f t="shared" si="231"/>
        <v>1.45584</v>
      </c>
      <c r="J400" s="91">
        <f t="shared" si="231"/>
        <v>1.90496</v>
      </c>
      <c r="K400" s="91">
        <f t="shared" si="231"/>
        <v>2.3990999999999998</v>
      </c>
      <c r="L400" s="91">
        <f t="shared" si="231"/>
        <v>2.74411</v>
      </c>
      <c r="M400" s="91">
        <f t="shared" si="231"/>
        <v>3.0137800000000001</v>
      </c>
      <c r="N400" s="91">
        <f t="shared" si="231"/>
        <v>3.20512</v>
      </c>
      <c r="O400" s="91">
        <f t="shared" si="231"/>
        <v>3.1840899999999999</v>
      </c>
      <c r="P400" s="91">
        <f t="shared" si="231"/>
        <v>3.0058600000000002</v>
      </c>
      <c r="Q400" s="91">
        <f t="shared" si="231"/>
        <v>3.5781700000000001</v>
      </c>
      <c r="R400" s="91">
        <f t="shared" si="231"/>
        <v>3.8057500000000002</v>
      </c>
      <c r="S400" s="91">
        <f t="shared" si="231"/>
        <v>3.7366999999999999</v>
      </c>
      <c r="T400" s="91">
        <f t="shared" si="231"/>
        <v>2.8969800000000001</v>
      </c>
      <c r="U400" s="91">
        <f t="shared" si="231"/>
        <v>3.33338</v>
      </c>
      <c r="V400" s="91">
        <f t="shared" si="231"/>
        <v>3.2611699999999999</v>
      </c>
      <c r="W400" s="91">
        <f t="shared" si="231"/>
        <v>3.1007799999999999</v>
      </c>
      <c r="X400" s="91">
        <f t="shared" si="231"/>
        <v>3.0285899999999999</v>
      </c>
      <c r="Y400" s="91">
        <f t="shared" si="231"/>
        <v>3.0232399999999999</v>
      </c>
      <c r="Z400" s="91">
        <f t="shared" si="231"/>
        <v>2.7214</v>
      </c>
      <c r="AA400" s="91">
        <f t="shared" si="231"/>
        <v>2.4497200000000001</v>
      </c>
    </row>
    <row r="401" spans="1:27" ht="12.75" hidden="1" customHeight="1" outlineLevel="1" x14ac:dyDescent="0.3">
      <c r="A401" s="99" t="s">
        <v>2800</v>
      </c>
      <c r="B401" s="63" t="s">
        <v>238</v>
      </c>
      <c r="C401" s="43" t="s">
        <v>79</v>
      </c>
      <c r="D401" s="44">
        <v>1376.83</v>
      </c>
      <c r="E401" s="44">
        <v>1202.49</v>
      </c>
      <c r="F401" s="44">
        <v>1065.95</v>
      </c>
      <c r="G401" s="44">
        <v>698.93</v>
      </c>
      <c r="H401" s="44">
        <v>630.83000000000004</v>
      </c>
      <c r="I401" s="44">
        <v>750.17</v>
      </c>
      <c r="J401" s="44">
        <v>1199.29</v>
      </c>
      <c r="K401" s="44">
        <v>1693.43</v>
      </c>
      <c r="L401" s="44">
        <v>2038.44</v>
      </c>
      <c r="M401" s="44">
        <v>2308.11</v>
      </c>
      <c r="N401" s="44">
        <v>2499.4499999999998</v>
      </c>
      <c r="O401" s="44">
        <v>2478.42</v>
      </c>
      <c r="P401" s="44">
        <v>2300.19</v>
      </c>
      <c r="Q401" s="44">
        <v>2872.5</v>
      </c>
      <c r="R401" s="44">
        <v>3100.08</v>
      </c>
      <c r="S401" s="44">
        <v>3031.03</v>
      </c>
      <c r="T401" s="44">
        <v>2191.31</v>
      </c>
      <c r="U401" s="44">
        <v>2627.71</v>
      </c>
      <c r="V401" s="44">
        <v>2555.5</v>
      </c>
      <c r="W401" s="44">
        <v>2395.11</v>
      </c>
      <c r="X401" s="44">
        <v>2322.92</v>
      </c>
      <c r="Y401" s="44">
        <v>2317.5700000000002</v>
      </c>
      <c r="Z401" s="44">
        <v>2015.73</v>
      </c>
      <c r="AA401" s="44">
        <v>1744.05</v>
      </c>
    </row>
    <row r="402" spans="1:27" ht="12.75" hidden="1" customHeight="1" outlineLevel="1" x14ac:dyDescent="0.3">
      <c r="A402" s="99" t="s">
        <v>2801</v>
      </c>
      <c r="B402" s="63" t="s">
        <v>90</v>
      </c>
      <c r="C402" s="43" t="s">
        <v>79</v>
      </c>
      <c r="D402" s="44">
        <f>$D$327</f>
        <v>236.78</v>
      </c>
      <c r="E402" s="44">
        <f t="shared" ref="E402:AA402" si="232">$D$327</f>
        <v>236.78</v>
      </c>
      <c r="F402" s="44">
        <f t="shared" si="232"/>
        <v>236.78</v>
      </c>
      <c r="G402" s="44">
        <f t="shared" si="232"/>
        <v>236.78</v>
      </c>
      <c r="H402" s="44">
        <f t="shared" si="232"/>
        <v>236.78</v>
      </c>
      <c r="I402" s="44">
        <f t="shared" si="232"/>
        <v>236.78</v>
      </c>
      <c r="J402" s="44">
        <f t="shared" si="232"/>
        <v>236.78</v>
      </c>
      <c r="K402" s="44">
        <f t="shared" si="232"/>
        <v>236.78</v>
      </c>
      <c r="L402" s="44">
        <f t="shared" si="232"/>
        <v>236.78</v>
      </c>
      <c r="M402" s="44">
        <f t="shared" si="232"/>
        <v>236.78</v>
      </c>
      <c r="N402" s="44">
        <f t="shared" si="232"/>
        <v>236.78</v>
      </c>
      <c r="O402" s="44">
        <f t="shared" si="232"/>
        <v>236.78</v>
      </c>
      <c r="P402" s="44">
        <f t="shared" si="232"/>
        <v>236.78</v>
      </c>
      <c r="Q402" s="44">
        <f t="shared" si="232"/>
        <v>236.78</v>
      </c>
      <c r="R402" s="44">
        <f t="shared" si="232"/>
        <v>236.78</v>
      </c>
      <c r="S402" s="44">
        <f t="shared" si="232"/>
        <v>236.78</v>
      </c>
      <c r="T402" s="44">
        <f t="shared" si="232"/>
        <v>236.78</v>
      </c>
      <c r="U402" s="44">
        <f t="shared" si="232"/>
        <v>236.78</v>
      </c>
      <c r="V402" s="44">
        <f t="shared" si="232"/>
        <v>236.78</v>
      </c>
      <c r="W402" s="44">
        <f t="shared" si="232"/>
        <v>236.78</v>
      </c>
      <c r="X402" s="44">
        <f t="shared" si="232"/>
        <v>236.78</v>
      </c>
      <c r="Y402" s="44">
        <f t="shared" si="232"/>
        <v>236.78</v>
      </c>
      <c r="Z402" s="44">
        <f t="shared" si="232"/>
        <v>236.78</v>
      </c>
      <c r="AA402" s="44">
        <f t="shared" si="232"/>
        <v>236.78</v>
      </c>
    </row>
    <row r="403" spans="1:27" ht="12.75" hidden="1" customHeight="1" outlineLevel="1" x14ac:dyDescent="0.3">
      <c r="A403" s="99" t="s">
        <v>2802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2803</v>
      </c>
      <c r="B404" s="63" t="s">
        <v>81</v>
      </c>
      <c r="C404" s="43" t="s">
        <v>79</v>
      </c>
      <c r="D404" s="44">
        <f>$D$11</f>
        <v>464.08</v>
      </c>
      <c r="E404" s="44">
        <f t="shared" ref="E404:AA404" si="233">$D$11</f>
        <v>464.08</v>
      </c>
      <c r="F404" s="44">
        <f t="shared" si="233"/>
        <v>464.08</v>
      </c>
      <c r="G404" s="44">
        <f t="shared" si="233"/>
        <v>464.08</v>
      </c>
      <c r="H404" s="44">
        <f t="shared" si="233"/>
        <v>464.08</v>
      </c>
      <c r="I404" s="44">
        <f t="shared" si="233"/>
        <v>464.08</v>
      </c>
      <c r="J404" s="44">
        <f t="shared" si="233"/>
        <v>464.08</v>
      </c>
      <c r="K404" s="44">
        <f t="shared" si="233"/>
        <v>464.08</v>
      </c>
      <c r="L404" s="44">
        <f t="shared" si="233"/>
        <v>464.08</v>
      </c>
      <c r="M404" s="44">
        <f t="shared" si="233"/>
        <v>464.08</v>
      </c>
      <c r="N404" s="44">
        <f t="shared" si="233"/>
        <v>464.08</v>
      </c>
      <c r="O404" s="44">
        <f t="shared" si="233"/>
        <v>464.08</v>
      </c>
      <c r="P404" s="44">
        <f t="shared" si="233"/>
        <v>464.08</v>
      </c>
      <c r="Q404" s="44">
        <f t="shared" si="233"/>
        <v>464.08</v>
      </c>
      <c r="R404" s="44">
        <f t="shared" si="233"/>
        <v>464.08</v>
      </c>
      <c r="S404" s="44">
        <f t="shared" si="233"/>
        <v>464.08</v>
      </c>
      <c r="T404" s="44">
        <f t="shared" si="233"/>
        <v>464.08</v>
      </c>
      <c r="U404" s="44">
        <f t="shared" si="233"/>
        <v>464.08</v>
      </c>
      <c r="V404" s="44">
        <f t="shared" si="233"/>
        <v>464.08</v>
      </c>
      <c r="W404" s="44">
        <f t="shared" si="233"/>
        <v>464.08</v>
      </c>
      <c r="X404" s="44">
        <f t="shared" si="233"/>
        <v>464.08</v>
      </c>
      <c r="Y404" s="44">
        <f t="shared" si="233"/>
        <v>464.08</v>
      </c>
      <c r="Z404" s="44">
        <f t="shared" si="233"/>
        <v>464.08</v>
      </c>
      <c r="AA404" s="44">
        <f t="shared" si="233"/>
        <v>464.08</v>
      </c>
    </row>
    <row r="405" spans="1:27" ht="12.75" customHeight="1" collapsed="1" x14ac:dyDescent="0.3">
      <c r="A405" s="98" t="s">
        <v>2804</v>
      </c>
      <c r="B405" s="28" t="str">
        <f>"17"&amp;"."&amp;$B$801&amp;"."&amp;$B$802</f>
        <v>17.07.2024</v>
      </c>
      <c r="C405" s="90" t="s">
        <v>76</v>
      </c>
      <c r="D405" s="91">
        <f>ROUND(((D406+D407+D409+D408)/1000),5)</f>
        <v>2.2467199999999998</v>
      </c>
      <c r="E405" s="91">
        <f>ROUND(((E406+E407+E409+E408)/1000),5)</f>
        <v>2.0011899999999998</v>
      </c>
      <c r="F405" s="91">
        <f>ROUND(((F406+F407+F409+F408)/1000),5)</f>
        <v>1.9042699999999999</v>
      </c>
      <c r="G405" s="91">
        <f t="shared" ref="G405:AA405" si="234">ROUND(((G406+G407+G409+G408)/1000),5)</f>
        <v>1.79457</v>
      </c>
      <c r="H405" s="91">
        <f t="shared" si="234"/>
        <v>1.49281</v>
      </c>
      <c r="I405" s="91">
        <f t="shared" si="234"/>
        <v>1.87283</v>
      </c>
      <c r="J405" s="91">
        <f t="shared" si="234"/>
        <v>2.1322899999999998</v>
      </c>
      <c r="K405" s="91">
        <f t="shared" si="234"/>
        <v>2.43255</v>
      </c>
      <c r="L405" s="91">
        <f t="shared" si="234"/>
        <v>2.7945199999999999</v>
      </c>
      <c r="M405" s="91">
        <f t="shared" si="234"/>
        <v>3.0135299999999998</v>
      </c>
      <c r="N405" s="91">
        <f t="shared" si="234"/>
        <v>2.7545199999999999</v>
      </c>
      <c r="O405" s="91">
        <f t="shared" si="234"/>
        <v>2.8432499999999998</v>
      </c>
      <c r="P405" s="91">
        <f t="shared" si="234"/>
        <v>2.82396</v>
      </c>
      <c r="Q405" s="91">
        <f t="shared" si="234"/>
        <v>3.52603</v>
      </c>
      <c r="R405" s="91">
        <f t="shared" si="234"/>
        <v>3.4841299999999999</v>
      </c>
      <c r="S405" s="91">
        <f t="shared" si="234"/>
        <v>3.8157199999999998</v>
      </c>
      <c r="T405" s="91">
        <f t="shared" si="234"/>
        <v>3.8212799999999998</v>
      </c>
      <c r="U405" s="91">
        <f t="shared" si="234"/>
        <v>3.6177800000000002</v>
      </c>
      <c r="V405" s="91">
        <f t="shared" si="234"/>
        <v>3.4561799999999998</v>
      </c>
      <c r="W405" s="91">
        <f t="shared" si="234"/>
        <v>3.2361</v>
      </c>
      <c r="X405" s="91">
        <f t="shared" si="234"/>
        <v>3.1777600000000001</v>
      </c>
      <c r="Y405" s="91">
        <f t="shared" si="234"/>
        <v>3.18337</v>
      </c>
      <c r="Z405" s="91">
        <f t="shared" si="234"/>
        <v>2.8199399999999999</v>
      </c>
      <c r="AA405" s="91">
        <f t="shared" si="234"/>
        <v>2.6170800000000001</v>
      </c>
    </row>
    <row r="406" spans="1:27" ht="12.75" hidden="1" customHeight="1" outlineLevel="1" x14ac:dyDescent="0.3">
      <c r="A406" s="99" t="s">
        <v>2805</v>
      </c>
      <c r="B406" s="63" t="s">
        <v>238</v>
      </c>
      <c r="C406" s="43" t="s">
        <v>79</v>
      </c>
      <c r="D406" s="44">
        <v>1541.05</v>
      </c>
      <c r="E406" s="44">
        <v>1295.52</v>
      </c>
      <c r="F406" s="44">
        <v>1198.5999999999999</v>
      </c>
      <c r="G406" s="44">
        <v>1088.9000000000001</v>
      </c>
      <c r="H406" s="44">
        <v>787.14</v>
      </c>
      <c r="I406" s="44">
        <v>1167.1600000000001</v>
      </c>
      <c r="J406" s="44">
        <v>1426.62</v>
      </c>
      <c r="K406" s="44">
        <v>1726.88</v>
      </c>
      <c r="L406" s="44">
        <v>2088.85</v>
      </c>
      <c r="M406" s="44">
        <v>2307.86</v>
      </c>
      <c r="N406" s="44">
        <v>2048.85</v>
      </c>
      <c r="O406" s="44">
        <v>2137.58</v>
      </c>
      <c r="P406" s="44">
        <v>2118.29</v>
      </c>
      <c r="Q406" s="44">
        <v>2820.36</v>
      </c>
      <c r="R406" s="44">
        <v>2778.46</v>
      </c>
      <c r="S406" s="44">
        <v>3110.05</v>
      </c>
      <c r="T406" s="44">
        <v>3115.61</v>
      </c>
      <c r="U406" s="44">
        <v>2912.11</v>
      </c>
      <c r="V406" s="44">
        <v>2750.51</v>
      </c>
      <c r="W406" s="44">
        <v>2530.4299999999998</v>
      </c>
      <c r="X406" s="44">
        <v>2472.09</v>
      </c>
      <c r="Y406" s="44">
        <v>2477.6999999999998</v>
      </c>
      <c r="Z406" s="44">
        <v>2114.27</v>
      </c>
      <c r="AA406" s="44">
        <v>1911.41</v>
      </c>
    </row>
    <row r="407" spans="1:27" ht="12.75" hidden="1" customHeight="1" outlineLevel="1" x14ac:dyDescent="0.3">
      <c r="A407" s="99" t="s">
        <v>2806</v>
      </c>
      <c r="B407" s="63" t="s">
        <v>90</v>
      </c>
      <c r="C407" s="43" t="s">
        <v>79</v>
      </c>
      <c r="D407" s="44">
        <f>$D$327</f>
        <v>236.78</v>
      </c>
      <c r="E407" s="44">
        <f t="shared" ref="E407:AA407" si="235">$D$327</f>
        <v>236.78</v>
      </c>
      <c r="F407" s="44">
        <f t="shared" si="235"/>
        <v>236.78</v>
      </c>
      <c r="G407" s="44">
        <f t="shared" si="235"/>
        <v>236.78</v>
      </c>
      <c r="H407" s="44">
        <f t="shared" si="235"/>
        <v>236.78</v>
      </c>
      <c r="I407" s="44">
        <f t="shared" si="235"/>
        <v>236.78</v>
      </c>
      <c r="J407" s="44">
        <f t="shared" si="235"/>
        <v>236.78</v>
      </c>
      <c r="K407" s="44">
        <f t="shared" si="235"/>
        <v>236.78</v>
      </c>
      <c r="L407" s="44">
        <f t="shared" si="235"/>
        <v>236.78</v>
      </c>
      <c r="M407" s="44">
        <f t="shared" si="235"/>
        <v>236.78</v>
      </c>
      <c r="N407" s="44">
        <f t="shared" si="235"/>
        <v>236.78</v>
      </c>
      <c r="O407" s="44">
        <f t="shared" si="235"/>
        <v>236.78</v>
      </c>
      <c r="P407" s="44">
        <f t="shared" si="235"/>
        <v>236.78</v>
      </c>
      <c r="Q407" s="44">
        <f t="shared" si="235"/>
        <v>236.78</v>
      </c>
      <c r="R407" s="44">
        <f t="shared" si="235"/>
        <v>236.78</v>
      </c>
      <c r="S407" s="44">
        <f t="shared" si="235"/>
        <v>236.78</v>
      </c>
      <c r="T407" s="44">
        <f t="shared" si="235"/>
        <v>236.78</v>
      </c>
      <c r="U407" s="44">
        <f t="shared" si="235"/>
        <v>236.78</v>
      </c>
      <c r="V407" s="44">
        <f t="shared" si="235"/>
        <v>236.78</v>
      </c>
      <c r="W407" s="44">
        <f t="shared" si="235"/>
        <v>236.78</v>
      </c>
      <c r="X407" s="44">
        <f t="shared" si="235"/>
        <v>236.78</v>
      </c>
      <c r="Y407" s="44">
        <f t="shared" si="235"/>
        <v>236.78</v>
      </c>
      <c r="Z407" s="44">
        <f t="shared" si="235"/>
        <v>236.78</v>
      </c>
      <c r="AA407" s="44">
        <f t="shared" si="235"/>
        <v>236.78</v>
      </c>
    </row>
    <row r="408" spans="1:27" ht="12.75" hidden="1" customHeight="1" outlineLevel="1" x14ac:dyDescent="0.3">
      <c r="A408" s="99" t="s">
        <v>2807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2808</v>
      </c>
      <c r="B409" s="63" t="s">
        <v>81</v>
      </c>
      <c r="C409" s="43" t="s">
        <v>79</v>
      </c>
      <c r="D409" s="44">
        <f>$D$11</f>
        <v>464.08</v>
      </c>
      <c r="E409" s="44">
        <f t="shared" ref="E409:AA409" si="236">$D$11</f>
        <v>464.08</v>
      </c>
      <c r="F409" s="44">
        <f t="shared" si="236"/>
        <v>464.08</v>
      </c>
      <c r="G409" s="44">
        <f t="shared" si="236"/>
        <v>464.08</v>
      </c>
      <c r="H409" s="44">
        <f t="shared" si="236"/>
        <v>464.08</v>
      </c>
      <c r="I409" s="44">
        <f t="shared" si="236"/>
        <v>464.08</v>
      </c>
      <c r="J409" s="44">
        <f t="shared" si="236"/>
        <v>464.08</v>
      </c>
      <c r="K409" s="44">
        <f t="shared" si="236"/>
        <v>464.08</v>
      </c>
      <c r="L409" s="44">
        <f t="shared" si="236"/>
        <v>464.08</v>
      </c>
      <c r="M409" s="44">
        <f t="shared" si="236"/>
        <v>464.08</v>
      </c>
      <c r="N409" s="44">
        <f t="shared" si="236"/>
        <v>464.08</v>
      </c>
      <c r="O409" s="44">
        <f t="shared" si="236"/>
        <v>464.08</v>
      </c>
      <c r="P409" s="44">
        <f t="shared" si="236"/>
        <v>464.08</v>
      </c>
      <c r="Q409" s="44">
        <f t="shared" si="236"/>
        <v>464.08</v>
      </c>
      <c r="R409" s="44">
        <f t="shared" si="236"/>
        <v>464.08</v>
      </c>
      <c r="S409" s="44">
        <f t="shared" si="236"/>
        <v>464.08</v>
      </c>
      <c r="T409" s="44">
        <f t="shared" si="236"/>
        <v>464.08</v>
      </c>
      <c r="U409" s="44">
        <f t="shared" si="236"/>
        <v>464.08</v>
      </c>
      <c r="V409" s="44">
        <f t="shared" si="236"/>
        <v>464.08</v>
      </c>
      <c r="W409" s="44">
        <f t="shared" si="236"/>
        <v>464.08</v>
      </c>
      <c r="X409" s="44">
        <f t="shared" si="236"/>
        <v>464.08</v>
      </c>
      <c r="Y409" s="44">
        <f t="shared" si="236"/>
        <v>464.08</v>
      </c>
      <c r="Z409" s="44">
        <f t="shared" si="236"/>
        <v>464.08</v>
      </c>
      <c r="AA409" s="44">
        <f t="shared" si="236"/>
        <v>464.08</v>
      </c>
    </row>
    <row r="410" spans="1:27" ht="12.75" customHeight="1" collapsed="1" x14ac:dyDescent="0.3">
      <c r="A410" s="98" t="s">
        <v>2809</v>
      </c>
      <c r="B410" s="28" t="str">
        <f>"18"&amp;"."&amp;$B$801&amp;"."&amp;$B$802</f>
        <v>18.07.2024</v>
      </c>
      <c r="C410" s="90" t="s">
        <v>76</v>
      </c>
      <c r="D410" s="91">
        <f>ROUND(((D411+D412+D414+D413)/1000),5)</f>
        <v>2.2732199999999998</v>
      </c>
      <c r="E410" s="91">
        <f>ROUND(((E411+E412+E414+E413)/1000),5)</f>
        <v>2.1578900000000001</v>
      </c>
      <c r="F410" s="91">
        <f>ROUND(((F411+F412+F414+F413)/1000),5)</f>
        <v>1.95333</v>
      </c>
      <c r="G410" s="91">
        <f t="shared" ref="G410:AA410" si="237">ROUND(((G411+G412+G414+G413)/1000),5)</f>
        <v>1.90419</v>
      </c>
      <c r="H410" s="91">
        <f t="shared" si="237"/>
        <v>1.8604000000000001</v>
      </c>
      <c r="I410" s="91">
        <f t="shared" si="237"/>
        <v>1.9509399999999999</v>
      </c>
      <c r="J410" s="91">
        <f t="shared" si="237"/>
        <v>2.1581600000000001</v>
      </c>
      <c r="K410" s="91">
        <f t="shared" si="237"/>
        <v>2.4064299999999998</v>
      </c>
      <c r="L410" s="91">
        <f t="shared" si="237"/>
        <v>2.6274299999999999</v>
      </c>
      <c r="M410" s="91">
        <f t="shared" si="237"/>
        <v>3.1175299999999999</v>
      </c>
      <c r="N410" s="91">
        <f t="shared" si="237"/>
        <v>3.0939700000000001</v>
      </c>
      <c r="O410" s="91">
        <f t="shared" si="237"/>
        <v>3.0956700000000001</v>
      </c>
      <c r="P410" s="91">
        <f t="shared" si="237"/>
        <v>3.0177399999999999</v>
      </c>
      <c r="Q410" s="91">
        <f t="shared" si="237"/>
        <v>3.5991</v>
      </c>
      <c r="R410" s="91">
        <f t="shared" si="237"/>
        <v>3.58094</v>
      </c>
      <c r="S410" s="91">
        <f t="shared" si="237"/>
        <v>2.82179</v>
      </c>
      <c r="T410" s="91">
        <f t="shared" si="237"/>
        <v>2.79915</v>
      </c>
      <c r="U410" s="91">
        <f t="shared" si="237"/>
        <v>3.1500400000000002</v>
      </c>
      <c r="V410" s="91">
        <f t="shared" si="237"/>
        <v>2.9626000000000001</v>
      </c>
      <c r="W410" s="91">
        <f t="shared" si="237"/>
        <v>3.0613700000000001</v>
      </c>
      <c r="X410" s="91">
        <f t="shared" si="237"/>
        <v>2.9304600000000001</v>
      </c>
      <c r="Y410" s="91">
        <f t="shared" si="237"/>
        <v>2.8762099999999999</v>
      </c>
      <c r="Z410" s="91">
        <f t="shared" si="237"/>
        <v>2.6055799999999998</v>
      </c>
      <c r="AA410" s="91">
        <f t="shared" si="237"/>
        <v>2.5401600000000002</v>
      </c>
    </row>
    <row r="411" spans="1:27" ht="12.75" hidden="1" customHeight="1" outlineLevel="1" x14ac:dyDescent="0.3">
      <c r="A411" s="99" t="s">
        <v>2810</v>
      </c>
      <c r="B411" s="63" t="s">
        <v>238</v>
      </c>
      <c r="C411" s="43" t="s">
        <v>79</v>
      </c>
      <c r="D411" s="44">
        <v>1567.55</v>
      </c>
      <c r="E411" s="44">
        <v>1452.22</v>
      </c>
      <c r="F411" s="44">
        <v>1247.6600000000001</v>
      </c>
      <c r="G411" s="44">
        <v>1198.52</v>
      </c>
      <c r="H411" s="44">
        <v>1154.73</v>
      </c>
      <c r="I411" s="44">
        <v>1245.27</v>
      </c>
      <c r="J411" s="44">
        <v>1452.49</v>
      </c>
      <c r="K411" s="44">
        <v>1700.76</v>
      </c>
      <c r="L411" s="44">
        <v>1921.76</v>
      </c>
      <c r="M411" s="44">
        <v>2411.86</v>
      </c>
      <c r="N411" s="44">
        <v>2388.3000000000002</v>
      </c>
      <c r="O411" s="44">
        <v>2390</v>
      </c>
      <c r="P411" s="44">
        <v>2312.0700000000002</v>
      </c>
      <c r="Q411" s="44">
        <v>2893.43</v>
      </c>
      <c r="R411" s="44">
        <v>2875.27</v>
      </c>
      <c r="S411" s="44">
        <v>2116.12</v>
      </c>
      <c r="T411" s="44">
        <v>2093.48</v>
      </c>
      <c r="U411" s="44">
        <v>2444.37</v>
      </c>
      <c r="V411" s="44">
        <v>2256.9299999999998</v>
      </c>
      <c r="W411" s="44">
        <v>2355.6999999999998</v>
      </c>
      <c r="X411" s="44">
        <v>2224.79</v>
      </c>
      <c r="Y411" s="44">
        <v>2170.54</v>
      </c>
      <c r="Z411" s="44">
        <v>1899.91</v>
      </c>
      <c r="AA411" s="44">
        <v>1834.49</v>
      </c>
    </row>
    <row r="412" spans="1:27" ht="12.75" hidden="1" customHeight="1" outlineLevel="1" x14ac:dyDescent="0.3">
      <c r="A412" s="99" t="s">
        <v>2811</v>
      </c>
      <c r="B412" s="63" t="s">
        <v>90</v>
      </c>
      <c r="C412" s="43" t="s">
        <v>79</v>
      </c>
      <c r="D412" s="44">
        <f>$D$327</f>
        <v>236.78</v>
      </c>
      <c r="E412" s="44">
        <f t="shared" ref="E412:AA412" si="238">$D$327</f>
        <v>236.78</v>
      </c>
      <c r="F412" s="44">
        <f t="shared" si="238"/>
        <v>236.78</v>
      </c>
      <c r="G412" s="44">
        <f t="shared" si="238"/>
        <v>236.78</v>
      </c>
      <c r="H412" s="44">
        <f t="shared" si="238"/>
        <v>236.78</v>
      </c>
      <c r="I412" s="44">
        <f t="shared" si="238"/>
        <v>236.78</v>
      </c>
      <c r="J412" s="44">
        <f t="shared" si="238"/>
        <v>236.78</v>
      </c>
      <c r="K412" s="44">
        <f t="shared" si="238"/>
        <v>236.78</v>
      </c>
      <c r="L412" s="44">
        <f t="shared" si="238"/>
        <v>236.78</v>
      </c>
      <c r="M412" s="44">
        <f t="shared" si="238"/>
        <v>236.78</v>
      </c>
      <c r="N412" s="44">
        <f t="shared" si="238"/>
        <v>236.78</v>
      </c>
      <c r="O412" s="44">
        <f t="shared" si="238"/>
        <v>236.78</v>
      </c>
      <c r="P412" s="44">
        <f t="shared" si="238"/>
        <v>236.78</v>
      </c>
      <c r="Q412" s="44">
        <f t="shared" si="238"/>
        <v>236.78</v>
      </c>
      <c r="R412" s="44">
        <f t="shared" si="238"/>
        <v>236.78</v>
      </c>
      <c r="S412" s="44">
        <f t="shared" si="238"/>
        <v>236.78</v>
      </c>
      <c r="T412" s="44">
        <f t="shared" si="238"/>
        <v>236.78</v>
      </c>
      <c r="U412" s="44">
        <f t="shared" si="238"/>
        <v>236.78</v>
      </c>
      <c r="V412" s="44">
        <f t="shared" si="238"/>
        <v>236.78</v>
      </c>
      <c r="W412" s="44">
        <f t="shared" si="238"/>
        <v>236.78</v>
      </c>
      <c r="X412" s="44">
        <f t="shared" si="238"/>
        <v>236.78</v>
      </c>
      <c r="Y412" s="44">
        <f t="shared" si="238"/>
        <v>236.78</v>
      </c>
      <c r="Z412" s="44">
        <f t="shared" si="238"/>
        <v>236.78</v>
      </c>
      <c r="AA412" s="44">
        <f t="shared" si="238"/>
        <v>236.78</v>
      </c>
    </row>
    <row r="413" spans="1:27" ht="12.75" hidden="1" customHeight="1" outlineLevel="1" x14ac:dyDescent="0.3">
      <c r="A413" s="99" t="s">
        <v>2812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2813</v>
      </c>
      <c r="B414" s="63" t="s">
        <v>81</v>
      </c>
      <c r="C414" s="43" t="s">
        <v>79</v>
      </c>
      <c r="D414" s="44">
        <f>$D$11</f>
        <v>464.08</v>
      </c>
      <c r="E414" s="44">
        <f t="shared" ref="E414:AA414" si="239">$D$11</f>
        <v>464.08</v>
      </c>
      <c r="F414" s="44">
        <f t="shared" si="239"/>
        <v>464.08</v>
      </c>
      <c r="G414" s="44">
        <f t="shared" si="239"/>
        <v>464.08</v>
      </c>
      <c r="H414" s="44">
        <f t="shared" si="239"/>
        <v>464.08</v>
      </c>
      <c r="I414" s="44">
        <f t="shared" si="239"/>
        <v>464.08</v>
      </c>
      <c r="J414" s="44">
        <f t="shared" si="239"/>
        <v>464.08</v>
      </c>
      <c r="K414" s="44">
        <f t="shared" si="239"/>
        <v>464.08</v>
      </c>
      <c r="L414" s="44">
        <f t="shared" si="239"/>
        <v>464.08</v>
      </c>
      <c r="M414" s="44">
        <f t="shared" si="239"/>
        <v>464.08</v>
      </c>
      <c r="N414" s="44">
        <f t="shared" si="239"/>
        <v>464.08</v>
      </c>
      <c r="O414" s="44">
        <f t="shared" si="239"/>
        <v>464.08</v>
      </c>
      <c r="P414" s="44">
        <f t="shared" si="239"/>
        <v>464.08</v>
      </c>
      <c r="Q414" s="44">
        <f t="shared" si="239"/>
        <v>464.08</v>
      </c>
      <c r="R414" s="44">
        <f t="shared" si="239"/>
        <v>464.08</v>
      </c>
      <c r="S414" s="44">
        <f t="shared" si="239"/>
        <v>464.08</v>
      </c>
      <c r="T414" s="44">
        <f t="shared" si="239"/>
        <v>464.08</v>
      </c>
      <c r="U414" s="44">
        <f t="shared" si="239"/>
        <v>464.08</v>
      </c>
      <c r="V414" s="44">
        <f t="shared" si="239"/>
        <v>464.08</v>
      </c>
      <c r="W414" s="44">
        <f t="shared" si="239"/>
        <v>464.08</v>
      </c>
      <c r="X414" s="44">
        <f t="shared" si="239"/>
        <v>464.08</v>
      </c>
      <c r="Y414" s="44">
        <f t="shared" si="239"/>
        <v>464.08</v>
      </c>
      <c r="Z414" s="44">
        <f t="shared" si="239"/>
        <v>464.08</v>
      </c>
      <c r="AA414" s="44">
        <f t="shared" si="239"/>
        <v>464.08</v>
      </c>
    </row>
    <row r="415" spans="1:27" ht="12.75" customHeight="1" collapsed="1" x14ac:dyDescent="0.3">
      <c r="A415" s="98" t="s">
        <v>2814</v>
      </c>
      <c r="B415" s="28" t="str">
        <f>"19"&amp;"."&amp;$B$801&amp;"."&amp;$B$802</f>
        <v>19.07.2024</v>
      </c>
      <c r="C415" s="90" t="s">
        <v>76</v>
      </c>
      <c r="D415" s="91">
        <f>ROUND(((D416+D417+D419+D418)/1000),5)</f>
        <v>2.3882400000000001</v>
      </c>
      <c r="E415" s="91">
        <f>ROUND(((E416+E417+E419+E418)/1000),5)</f>
        <v>2.2077599999999999</v>
      </c>
      <c r="F415" s="91">
        <f>ROUND(((F416+F417+F419+F418)/1000),5)</f>
        <v>2.0599599999999998</v>
      </c>
      <c r="G415" s="91">
        <f t="shared" ref="G415:AA415" si="240">ROUND(((G416+G417+G419+G418)/1000),5)</f>
        <v>1.9618199999999999</v>
      </c>
      <c r="H415" s="91">
        <f t="shared" si="240"/>
        <v>1.9291799999999999</v>
      </c>
      <c r="I415" s="91">
        <f t="shared" si="240"/>
        <v>2.0541700000000001</v>
      </c>
      <c r="J415" s="91">
        <f t="shared" si="240"/>
        <v>2.2142300000000001</v>
      </c>
      <c r="K415" s="91">
        <f t="shared" si="240"/>
        <v>2.4595400000000001</v>
      </c>
      <c r="L415" s="91">
        <f t="shared" si="240"/>
        <v>2.7559100000000001</v>
      </c>
      <c r="M415" s="91">
        <f t="shared" si="240"/>
        <v>2.9953099999999999</v>
      </c>
      <c r="N415" s="91">
        <f t="shared" si="240"/>
        <v>3.28295</v>
      </c>
      <c r="O415" s="91">
        <f t="shared" si="240"/>
        <v>3.4397700000000002</v>
      </c>
      <c r="P415" s="91">
        <f t="shared" si="240"/>
        <v>3.4837699999999998</v>
      </c>
      <c r="Q415" s="91">
        <f t="shared" si="240"/>
        <v>3.9347300000000001</v>
      </c>
      <c r="R415" s="91">
        <f t="shared" si="240"/>
        <v>4.2211100000000004</v>
      </c>
      <c r="S415" s="91">
        <f t="shared" si="240"/>
        <v>3.45078</v>
      </c>
      <c r="T415" s="91">
        <f t="shared" si="240"/>
        <v>3.2476099999999999</v>
      </c>
      <c r="U415" s="91">
        <f t="shared" si="240"/>
        <v>3.1387499999999999</v>
      </c>
      <c r="V415" s="91">
        <f t="shared" si="240"/>
        <v>3.02894</v>
      </c>
      <c r="W415" s="91">
        <f t="shared" si="240"/>
        <v>2.8102499999999999</v>
      </c>
      <c r="X415" s="91">
        <f t="shared" si="240"/>
        <v>2.7576900000000002</v>
      </c>
      <c r="Y415" s="91">
        <f t="shared" si="240"/>
        <v>2.79908</v>
      </c>
      <c r="Z415" s="91">
        <f t="shared" si="240"/>
        <v>2.5377700000000001</v>
      </c>
      <c r="AA415" s="91">
        <f t="shared" si="240"/>
        <v>2.49485</v>
      </c>
    </row>
    <row r="416" spans="1:27" ht="12.75" hidden="1" customHeight="1" outlineLevel="1" x14ac:dyDescent="0.3">
      <c r="A416" s="99" t="s">
        <v>2815</v>
      </c>
      <c r="B416" s="63" t="s">
        <v>238</v>
      </c>
      <c r="C416" s="43" t="s">
        <v>79</v>
      </c>
      <c r="D416" s="44">
        <v>1682.57</v>
      </c>
      <c r="E416" s="44">
        <v>1502.09</v>
      </c>
      <c r="F416" s="44">
        <v>1354.29</v>
      </c>
      <c r="G416" s="44">
        <v>1256.1500000000001</v>
      </c>
      <c r="H416" s="44">
        <v>1223.51</v>
      </c>
      <c r="I416" s="44">
        <v>1348.5</v>
      </c>
      <c r="J416" s="44">
        <v>1508.56</v>
      </c>
      <c r="K416" s="44">
        <v>1753.87</v>
      </c>
      <c r="L416" s="44">
        <v>2050.2399999999998</v>
      </c>
      <c r="M416" s="44">
        <v>2289.64</v>
      </c>
      <c r="N416" s="44">
        <v>2577.2800000000002</v>
      </c>
      <c r="O416" s="44">
        <v>2734.1</v>
      </c>
      <c r="P416" s="44">
        <v>2778.1</v>
      </c>
      <c r="Q416" s="44">
        <v>3229.06</v>
      </c>
      <c r="R416" s="44">
        <v>3515.44</v>
      </c>
      <c r="S416" s="44">
        <v>2745.11</v>
      </c>
      <c r="T416" s="44">
        <v>2541.94</v>
      </c>
      <c r="U416" s="44">
        <v>2433.08</v>
      </c>
      <c r="V416" s="44">
        <v>2323.27</v>
      </c>
      <c r="W416" s="44">
        <v>2104.58</v>
      </c>
      <c r="X416" s="44">
        <v>2052.02</v>
      </c>
      <c r="Y416" s="44">
        <v>2093.41</v>
      </c>
      <c r="Z416" s="44">
        <v>1832.1</v>
      </c>
      <c r="AA416" s="44">
        <v>1789.18</v>
      </c>
    </row>
    <row r="417" spans="1:27" ht="12.75" hidden="1" customHeight="1" outlineLevel="1" x14ac:dyDescent="0.3">
      <c r="A417" s="99" t="s">
        <v>2816</v>
      </c>
      <c r="B417" s="63" t="s">
        <v>90</v>
      </c>
      <c r="C417" s="43" t="s">
        <v>79</v>
      </c>
      <c r="D417" s="44">
        <f>$D$327</f>
        <v>236.78</v>
      </c>
      <c r="E417" s="44">
        <f t="shared" ref="E417:AA417" si="241">$D$327</f>
        <v>236.78</v>
      </c>
      <c r="F417" s="44">
        <f t="shared" si="241"/>
        <v>236.78</v>
      </c>
      <c r="G417" s="44">
        <f t="shared" si="241"/>
        <v>236.78</v>
      </c>
      <c r="H417" s="44">
        <f t="shared" si="241"/>
        <v>236.78</v>
      </c>
      <c r="I417" s="44">
        <f t="shared" si="241"/>
        <v>236.78</v>
      </c>
      <c r="J417" s="44">
        <f t="shared" si="241"/>
        <v>236.78</v>
      </c>
      <c r="K417" s="44">
        <f t="shared" si="241"/>
        <v>236.78</v>
      </c>
      <c r="L417" s="44">
        <f t="shared" si="241"/>
        <v>236.78</v>
      </c>
      <c r="M417" s="44">
        <f t="shared" si="241"/>
        <v>236.78</v>
      </c>
      <c r="N417" s="44">
        <f t="shared" si="241"/>
        <v>236.78</v>
      </c>
      <c r="O417" s="44">
        <f t="shared" si="241"/>
        <v>236.78</v>
      </c>
      <c r="P417" s="44">
        <f t="shared" si="241"/>
        <v>236.78</v>
      </c>
      <c r="Q417" s="44">
        <f t="shared" si="241"/>
        <v>236.78</v>
      </c>
      <c r="R417" s="44">
        <f t="shared" si="241"/>
        <v>236.78</v>
      </c>
      <c r="S417" s="44">
        <f t="shared" si="241"/>
        <v>236.78</v>
      </c>
      <c r="T417" s="44">
        <f t="shared" si="241"/>
        <v>236.78</v>
      </c>
      <c r="U417" s="44">
        <f t="shared" si="241"/>
        <v>236.78</v>
      </c>
      <c r="V417" s="44">
        <f t="shared" si="241"/>
        <v>236.78</v>
      </c>
      <c r="W417" s="44">
        <f t="shared" si="241"/>
        <v>236.78</v>
      </c>
      <c r="X417" s="44">
        <f t="shared" si="241"/>
        <v>236.78</v>
      </c>
      <c r="Y417" s="44">
        <f t="shared" si="241"/>
        <v>236.78</v>
      </c>
      <c r="Z417" s="44">
        <f t="shared" si="241"/>
        <v>236.78</v>
      </c>
      <c r="AA417" s="44">
        <f t="shared" si="241"/>
        <v>236.78</v>
      </c>
    </row>
    <row r="418" spans="1:27" ht="12.75" hidden="1" customHeight="1" outlineLevel="1" x14ac:dyDescent="0.3">
      <c r="A418" s="99" t="s">
        <v>2817</v>
      </c>
      <c r="B418" s="63" t="s">
        <v>83</v>
      </c>
      <c r="C418" s="43" t="s">
        <v>79</v>
      </c>
      <c r="D418" s="111">
        <v>4.8099999999999996</v>
      </c>
      <c r="E418" s="111">
        <v>4.8099999999999996</v>
      </c>
      <c r="F418" s="111">
        <v>4.8099999999999996</v>
      </c>
      <c r="G418" s="111">
        <v>4.8099999999999996</v>
      </c>
      <c r="H418" s="111">
        <v>4.8099999999999996</v>
      </c>
      <c r="I418" s="111">
        <v>4.8099999999999996</v>
      </c>
      <c r="J418" s="111">
        <v>4.8099999999999996</v>
      </c>
      <c r="K418" s="111">
        <v>4.8099999999999996</v>
      </c>
      <c r="L418" s="111">
        <v>4.8099999999999996</v>
      </c>
      <c r="M418" s="111">
        <v>4.8099999999999996</v>
      </c>
      <c r="N418" s="111">
        <v>4.8099999999999996</v>
      </c>
      <c r="O418" s="111">
        <v>4.8099999999999996</v>
      </c>
      <c r="P418" s="111">
        <v>4.8099999999999996</v>
      </c>
      <c r="Q418" s="111">
        <v>4.8099999999999996</v>
      </c>
      <c r="R418" s="111">
        <v>4.8099999999999996</v>
      </c>
      <c r="S418" s="111">
        <v>4.8099999999999996</v>
      </c>
      <c r="T418" s="111">
        <v>4.8099999999999996</v>
      </c>
      <c r="U418" s="111">
        <v>4.8099999999999996</v>
      </c>
      <c r="V418" s="111">
        <v>4.8099999999999996</v>
      </c>
      <c r="W418" s="111">
        <v>4.8099999999999996</v>
      </c>
      <c r="X418" s="111">
        <v>4.8099999999999996</v>
      </c>
      <c r="Y418" s="111">
        <v>4.8099999999999996</v>
      </c>
      <c r="Z418" s="111">
        <v>4.8099999999999996</v>
      </c>
      <c r="AA418" s="111">
        <v>4.8099999999999996</v>
      </c>
    </row>
    <row r="419" spans="1:27" ht="12.75" hidden="1" customHeight="1" outlineLevel="1" x14ac:dyDescent="0.3">
      <c r="A419" s="99" t="s">
        <v>2818</v>
      </c>
      <c r="B419" s="63" t="s">
        <v>81</v>
      </c>
      <c r="C419" s="43" t="s">
        <v>79</v>
      </c>
      <c r="D419" s="44">
        <f>$D$11</f>
        <v>464.08</v>
      </c>
      <c r="E419" s="44">
        <f t="shared" ref="E419:AA419" si="242">$D$11</f>
        <v>464.08</v>
      </c>
      <c r="F419" s="44">
        <f t="shared" si="242"/>
        <v>464.08</v>
      </c>
      <c r="G419" s="44">
        <f t="shared" si="242"/>
        <v>464.08</v>
      </c>
      <c r="H419" s="44">
        <f t="shared" si="242"/>
        <v>464.08</v>
      </c>
      <c r="I419" s="44">
        <f t="shared" si="242"/>
        <v>464.08</v>
      </c>
      <c r="J419" s="44">
        <f t="shared" si="242"/>
        <v>464.08</v>
      </c>
      <c r="K419" s="44">
        <f t="shared" si="242"/>
        <v>464.08</v>
      </c>
      <c r="L419" s="44">
        <f t="shared" si="242"/>
        <v>464.08</v>
      </c>
      <c r="M419" s="44">
        <f t="shared" si="242"/>
        <v>464.08</v>
      </c>
      <c r="N419" s="44">
        <f t="shared" si="242"/>
        <v>464.08</v>
      </c>
      <c r="O419" s="44">
        <f t="shared" si="242"/>
        <v>464.08</v>
      </c>
      <c r="P419" s="44">
        <f t="shared" si="242"/>
        <v>464.08</v>
      </c>
      <c r="Q419" s="44">
        <f t="shared" si="242"/>
        <v>464.08</v>
      </c>
      <c r="R419" s="44">
        <f t="shared" si="242"/>
        <v>464.08</v>
      </c>
      <c r="S419" s="44">
        <f t="shared" si="242"/>
        <v>464.08</v>
      </c>
      <c r="T419" s="44">
        <f t="shared" si="242"/>
        <v>464.08</v>
      </c>
      <c r="U419" s="44">
        <f t="shared" si="242"/>
        <v>464.08</v>
      </c>
      <c r="V419" s="44">
        <f t="shared" si="242"/>
        <v>464.08</v>
      </c>
      <c r="W419" s="44">
        <f t="shared" si="242"/>
        <v>464.08</v>
      </c>
      <c r="X419" s="44">
        <f t="shared" si="242"/>
        <v>464.08</v>
      </c>
      <c r="Y419" s="44">
        <f t="shared" si="242"/>
        <v>464.08</v>
      </c>
      <c r="Z419" s="44">
        <f t="shared" si="242"/>
        <v>464.08</v>
      </c>
      <c r="AA419" s="44">
        <f t="shared" si="242"/>
        <v>464.08</v>
      </c>
    </row>
    <row r="420" spans="1:27" ht="12.75" customHeight="1" collapsed="1" x14ac:dyDescent="0.3">
      <c r="A420" s="98" t="s">
        <v>2819</v>
      </c>
      <c r="B420" s="28" t="str">
        <f>"20"&amp;"."&amp;$B$801&amp;"."&amp;$B$802</f>
        <v>20.07.2024</v>
      </c>
      <c r="C420" s="90" t="s">
        <v>76</v>
      </c>
      <c r="D420" s="91">
        <f>ROUND(((D421+D422+D424+D423)/1000),5)</f>
        <v>2.3000600000000002</v>
      </c>
      <c r="E420" s="91">
        <f>ROUND(((E421+E422+E424+E423)/1000),5)</f>
        <v>2.1452</v>
      </c>
      <c r="F420" s="91">
        <f>ROUND(((F421+F422+F424+F423)/1000),5)</f>
        <v>2.0190999999999999</v>
      </c>
      <c r="G420" s="91">
        <f t="shared" ref="G420:AA420" si="243">ROUND(((G421+G422+G424+G423)/1000),5)</f>
        <v>1.9062300000000001</v>
      </c>
      <c r="H420" s="91">
        <f t="shared" si="243"/>
        <v>1.9000300000000001</v>
      </c>
      <c r="I420" s="91">
        <f t="shared" si="243"/>
        <v>1.9112199999999999</v>
      </c>
      <c r="J420" s="91">
        <f t="shared" si="243"/>
        <v>2.05538</v>
      </c>
      <c r="K420" s="91">
        <f t="shared" si="243"/>
        <v>2.3303400000000001</v>
      </c>
      <c r="L420" s="91">
        <f t="shared" si="243"/>
        <v>2.58643</v>
      </c>
      <c r="M420" s="91">
        <f t="shared" si="243"/>
        <v>2.7671100000000002</v>
      </c>
      <c r="N420" s="91">
        <f t="shared" si="243"/>
        <v>2.9618600000000002</v>
      </c>
      <c r="O420" s="91">
        <f t="shared" si="243"/>
        <v>2.6983899999999998</v>
      </c>
      <c r="P420" s="91">
        <f t="shared" si="243"/>
        <v>2.5613999999999999</v>
      </c>
      <c r="Q420" s="91">
        <f t="shared" si="243"/>
        <v>2.7432300000000001</v>
      </c>
      <c r="R420" s="91">
        <f t="shared" si="243"/>
        <v>2.5720399999999999</v>
      </c>
      <c r="S420" s="91">
        <f t="shared" si="243"/>
        <v>2.7762500000000001</v>
      </c>
      <c r="T420" s="91">
        <f t="shared" si="243"/>
        <v>2.76762</v>
      </c>
      <c r="U420" s="91">
        <f t="shared" si="243"/>
        <v>2.7430099999999999</v>
      </c>
      <c r="V420" s="91">
        <f t="shared" si="243"/>
        <v>2.6270600000000002</v>
      </c>
      <c r="W420" s="91">
        <f t="shared" si="243"/>
        <v>2.6635599999999999</v>
      </c>
      <c r="X420" s="91">
        <f t="shared" si="243"/>
        <v>2.6088300000000002</v>
      </c>
      <c r="Y420" s="91">
        <f t="shared" si="243"/>
        <v>2.57192</v>
      </c>
      <c r="Z420" s="91">
        <f t="shared" si="243"/>
        <v>2.57436</v>
      </c>
      <c r="AA420" s="91">
        <f t="shared" si="243"/>
        <v>2.5250499999999998</v>
      </c>
    </row>
    <row r="421" spans="1:27" ht="12.75" hidden="1" customHeight="1" outlineLevel="1" x14ac:dyDescent="0.3">
      <c r="A421" s="99" t="s">
        <v>2820</v>
      </c>
      <c r="B421" s="63" t="s">
        <v>238</v>
      </c>
      <c r="C421" s="43" t="s">
        <v>79</v>
      </c>
      <c r="D421" s="44">
        <v>1594.39</v>
      </c>
      <c r="E421" s="44">
        <v>1439.53</v>
      </c>
      <c r="F421" s="44">
        <v>1313.43</v>
      </c>
      <c r="G421" s="44">
        <v>1200.56</v>
      </c>
      <c r="H421" s="44">
        <v>1194.3599999999999</v>
      </c>
      <c r="I421" s="44">
        <v>1205.55</v>
      </c>
      <c r="J421" s="44">
        <v>1349.71</v>
      </c>
      <c r="K421" s="44">
        <v>1624.67</v>
      </c>
      <c r="L421" s="44">
        <v>1880.76</v>
      </c>
      <c r="M421" s="44">
        <v>2061.44</v>
      </c>
      <c r="N421" s="44">
        <v>2256.19</v>
      </c>
      <c r="O421" s="44">
        <v>1992.72</v>
      </c>
      <c r="P421" s="44">
        <v>1855.73</v>
      </c>
      <c r="Q421" s="44">
        <v>2037.56</v>
      </c>
      <c r="R421" s="44">
        <v>1866.37</v>
      </c>
      <c r="S421" s="44">
        <v>2070.58</v>
      </c>
      <c r="T421" s="44">
        <v>2061.9499999999998</v>
      </c>
      <c r="U421" s="44">
        <v>2037.34</v>
      </c>
      <c r="V421" s="44">
        <v>1921.39</v>
      </c>
      <c r="W421" s="44">
        <v>1957.89</v>
      </c>
      <c r="X421" s="44">
        <v>1903.16</v>
      </c>
      <c r="Y421" s="44">
        <v>1866.25</v>
      </c>
      <c r="Z421" s="44">
        <v>1868.69</v>
      </c>
      <c r="AA421" s="44">
        <v>1819.38</v>
      </c>
    </row>
    <row r="422" spans="1:27" ht="12.75" hidden="1" customHeight="1" outlineLevel="1" x14ac:dyDescent="0.3">
      <c r="A422" s="99" t="s">
        <v>2821</v>
      </c>
      <c r="B422" s="63" t="s">
        <v>90</v>
      </c>
      <c r="C422" s="43" t="s">
        <v>79</v>
      </c>
      <c r="D422" s="44">
        <f>$D$327</f>
        <v>236.78</v>
      </c>
      <c r="E422" s="44">
        <f t="shared" ref="E422:AA422" si="244">$D$327</f>
        <v>236.78</v>
      </c>
      <c r="F422" s="44">
        <f t="shared" si="244"/>
        <v>236.78</v>
      </c>
      <c r="G422" s="44">
        <f t="shared" si="244"/>
        <v>236.78</v>
      </c>
      <c r="H422" s="44">
        <f t="shared" si="244"/>
        <v>236.78</v>
      </c>
      <c r="I422" s="44">
        <f t="shared" si="244"/>
        <v>236.78</v>
      </c>
      <c r="J422" s="44">
        <f t="shared" si="244"/>
        <v>236.78</v>
      </c>
      <c r="K422" s="44">
        <f t="shared" si="244"/>
        <v>236.78</v>
      </c>
      <c r="L422" s="44">
        <f t="shared" si="244"/>
        <v>236.78</v>
      </c>
      <c r="M422" s="44">
        <f t="shared" si="244"/>
        <v>236.78</v>
      </c>
      <c r="N422" s="44">
        <f t="shared" si="244"/>
        <v>236.78</v>
      </c>
      <c r="O422" s="44">
        <f t="shared" si="244"/>
        <v>236.78</v>
      </c>
      <c r="P422" s="44">
        <f t="shared" si="244"/>
        <v>236.78</v>
      </c>
      <c r="Q422" s="44">
        <f t="shared" si="244"/>
        <v>236.78</v>
      </c>
      <c r="R422" s="44">
        <f t="shared" si="244"/>
        <v>236.78</v>
      </c>
      <c r="S422" s="44">
        <f t="shared" si="244"/>
        <v>236.78</v>
      </c>
      <c r="T422" s="44">
        <f t="shared" si="244"/>
        <v>236.78</v>
      </c>
      <c r="U422" s="44">
        <f t="shared" si="244"/>
        <v>236.78</v>
      </c>
      <c r="V422" s="44">
        <f t="shared" si="244"/>
        <v>236.78</v>
      </c>
      <c r="W422" s="44">
        <f t="shared" si="244"/>
        <v>236.78</v>
      </c>
      <c r="X422" s="44">
        <f t="shared" si="244"/>
        <v>236.78</v>
      </c>
      <c r="Y422" s="44">
        <f t="shared" si="244"/>
        <v>236.78</v>
      </c>
      <c r="Z422" s="44">
        <f t="shared" si="244"/>
        <v>236.78</v>
      </c>
      <c r="AA422" s="44">
        <f t="shared" si="244"/>
        <v>236.78</v>
      </c>
    </row>
    <row r="423" spans="1:27" ht="12.75" hidden="1" customHeight="1" outlineLevel="1" x14ac:dyDescent="0.3">
      <c r="A423" s="99" t="s">
        <v>2822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2823</v>
      </c>
      <c r="B424" s="63" t="s">
        <v>81</v>
      </c>
      <c r="C424" s="43" t="s">
        <v>79</v>
      </c>
      <c r="D424" s="44">
        <f>$D$11</f>
        <v>464.08</v>
      </c>
      <c r="E424" s="44">
        <f t="shared" ref="E424:AA424" si="245">$D$11</f>
        <v>464.08</v>
      </c>
      <c r="F424" s="44">
        <f t="shared" si="245"/>
        <v>464.08</v>
      </c>
      <c r="G424" s="44">
        <f t="shared" si="245"/>
        <v>464.08</v>
      </c>
      <c r="H424" s="44">
        <f t="shared" si="245"/>
        <v>464.08</v>
      </c>
      <c r="I424" s="44">
        <f t="shared" si="245"/>
        <v>464.08</v>
      </c>
      <c r="J424" s="44">
        <f t="shared" si="245"/>
        <v>464.08</v>
      </c>
      <c r="K424" s="44">
        <f t="shared" si="245"/>
        <v>464.08</v>
      </c>
      <c r="L424" s="44">
        <f t="shared" si="245"/>
        <v>464.08</v>
      </c>
      <c r="M424" s="44">
        <f t="shared" si="245"/>
        <v>464.08</v>
      </c>
      <c r="N424" s="44">
        <f t="shared" si="245"/>
        <v>464.08</v>
      </c>
      <c r="O424" s="44">
        <f t="shared" si="245"/>
        <v>464.08</v>
      </c>
      <c r="P424" s="44">
        <f t="shared" si="245"/>
        <v>464.08</v>
      </c>
      <c r="Q424" s="44">
        <f t="shared" si="245"/>
        <v>464.08</v>
      </c>
      <c r="R424" s="44">
        <f t="shared" si="245"/>
        <v>464.08</v>
      </c>
      <c r="S424" s="44">
        <f t="shared" si="245"/>
        <v>464.08</v>
      </c>
      <c r="T424" s="44">
        <f t="shared" si="245"/>
        <v>464.08</v>
      </c>
      <c r="U424" s="44">
        <f t="shared" si="245"/>
        <v>464.08</v>
      </c>
      <c r="V424" s="44">
        <f t="shared" si="245"/>
        <v>464.08</v>
      </c>
      <c r="W424" s="44">
        <f t="shared" si="245"/>
        <v>464.08</v>
      </c>
      <c r="X424" s="44">
        <f t="shared" si="245"/>
        <v>464.08</v>
      </c>
      <c r="Y424" s="44">
        <f t="shared" si="245"/>
        <v>464.08</v>
      </c>
      <c r="Z424" s="44">
        <f t="shared" si="245"/>
        <v>464.08</v>
      </c>
      <c r="AA424" s="44">
        <f t="shared" si="245"/>
        <v>464.08</v>
      </c>
    </row>
    <row r="425" spans="1:27" ht="12.75" customHeight="1" collapsed="1" x14ac:dyDescent="0.3">
      <c r="A425" s="98" t="s">
        <v>2824</v>
      </c>
      <c r="B425" s="28" t="str">
        <f>"21"&amp;"."&amp;$B$801&amp;"."&amp;$B$802</f>
        <v>21.07.2024</v>
      </c>
      <c r="C425" s="90" t="s">
        <v>76</v>
      </c>
      <c r="D425" s="91">
        <f>ROUND(((D426+D427+D429+D428)/1000),5)</f>
        <v>2.3220299999999998</v>
      </c>
      <c r="E425" s="91">
        <f>ROUND(((E426+E427+E429+E428)/1000),5)</f>
        <v>2.1123099999999999</v>
      </c>
      <c r="F425" s="91">
        <f>ROUND(((F426+F427+F429+F428)/1000),5)</f>
        <v>1.98184</v>
      </c>
      <c r="G425" s="91">
        <f t="shared" ref="G425:AA425" si="246">ROUND(((G426+G427+G429+G428)/1000),5)</f>
        <v>1.88229</v>
      </c>
      <c r="H425" s="91">
        <f t="shared" si="246"/>
        <v>1.8609599999999999</v>
      </c>
      <c r="I425" s="91">
        <f t="shared" si="246"/>
        <v>1.8715999999999999</v>
      </c>
      <c r="J425" s="91">
        <f t="shared" si="246"/>
        <v>1.9011400000000001</v>
      </c>
      <c r="K425" s="91">
        <f t="shared" si="246"/>
        <v>2.1429399999999998</v>
      </c>
      <c r="L425" s="91">
        <f t="shared" si="246"/>
        <v>2.4617300000000002</v>
      </c>
      <c r="M425" s="91">
        <f t="shared" si="246"/>
        <v>2.6835300000000002</v>
      </c>
      <c r="N425" s="91">
        <f t="shared" si="246"/>
        <v>2.81867</v>
      </c>
      <c r="O425" s="91">
        <f t="shared" si="246"/>
        <v>2.9527100000000002</v>
      </c>
      <c r="P425" s="91">
        <f t="shared" si="246"/>
        <v>2.67814</v>
      </c>
      <c r="Q425" s="91">
        <f t="shared" si="246"/>
        <v>2.67082</v>
      </c>
      <c r="R425" s="91">
        <f t="shared" si="246"/>
        <v>2.6936399999999998</v>
      </c>
      <c r="S425" s="91">
        <f t="shared" si="246"/>
        <v>2.6537000000000002</v>
      </c>
      <c r="T425" s="91">
        <f t="shared" si="246"/>
        <v>2.8919999999999999</v>
      </c>
      <c r="U425" s="91">
        <f t="shared" si="246"/>
        <v>2.91493</v>
      </c>
      <c r="V425" s="91">
        <f t="shared" si="246"/>
        <v>2.8673700000000002</v>
      </c>
      <c r="W425" s="91">
        <f t="shared" si="246"/>
        <v>2.8883299999999998</v>
      </c>
      <c r="X425" s="91">
        <f t="shared" si="246"/>
        <v>2.7967300000000002</v>
      </c>
      <c r="Y425" s="91">
        <f t="shared" si="246"/>
        <v>2.7665600000000001</v>
      </c>
      <c r="Z425" s="91">
        <f t="shared" si="246"/>
        <v>2.69238</v>
      </c>
      <c r="AA425" s="91">
        <f t="shared" si="246"/>
        <v>2.4587599999999998</v>
      </c>
    </row>
    <row r="426" spans="1:27" ht="12.75" hidden="1" customHeight="1" outlineLevel="1" x14ac:dyDescent="0.3">
      <c r="A426" s="99" t="s">
        <v>2825</v>
      </c>
      <c r="B426" s="63" t="s">
        <v>238</v>
      </c>
      <c r="C426" s="43" t="s">
        <v>79</v>
      </c>
      <c r="D426" s="44">
        <v>1616.36</v>
      </c>
      <c r="E426" s="44">
        <v>1406.64</v>
      </c>
      <c r="F426" s="44">
        <v>1276.17</v>
      </c>
      <c r="G426" s="44">
        <v>1176.6199999999999</v>
      </c>
      <c r="H426" s="44">
        <v>1155.29</v>
      </c>
      <c r="I426" s="44">
        <v>1165.93</v>
      </c>
      <c r="J426" s="44">
        <v>1195.47</v>
      </c>
      <c r="K426" s="44">
        <v>1437.27</v>
      </c>
      <c r="L426" s="44">
        <v>1756.06</v>
      </c>
      <c r="M426" s="44">
        <v>1977.86</v>
      </c>
      <c r="N426" s="44">
        <v>2113</v>
      </c>
      <c r="O426" s="44">
        <v>2247.04</v>
      </c>
      <c r="P426" s="44">
        <v>1972.47</v>
      </c>
      <c r="Q426" s="44">
        <v>1965.15</v>
      </c>
      <c r="R426" s="44">
        <v>1987.97</v>
      </c>
      <c r="S426" s="44">
        <v>1948.03</v>
      </c>
      <c r="T426" s="44">
        <v>2186.33</v>
      </c>
      <c r="U426" s="44">
        <v>2209.2600000000002</v>
      </c>
      <c r="V426" s="44">
        <v>2161.6999999999998</v>
      </c>
      <c r="W426" s="44">
        <v>2182.66</v>
      </c>
      <c r="X426" s="44">
        <v>2091.06</v>
      </c>
      <c r="Y426" s="44">
        <v>2060.89</v>
      </c>
      <c r="Z426" s="44">
        <v>1986.71</v>
      </c>
      <c r="AA426" s="44">
        <v>1753.09</v>
      </c>
    </row>
    <row r="427" spans="1:27" ht="12.75" hidden="1" customHeight="1" outlineLevel="1" x14ac:dyDescent="0.3">
      <c r="A427" s="99" t="s">
        <v>2826</v>
      </c>
      <c r="B427" s="63" t="s">
        <v>90</v>
      </c>
      <c r="C427" s="43" t="s">
        <v>79</v>
      </c>
      <c r="D427" s="44">
        <f>$D$327</f>
        <v>236.78</v>
      </c>
      <c r="E427" s="44">
        <f t="shared" ref="E427:AA427" si="247">$D$327</f>
        <v>236.78</v>
      </c>
      <c r="F427" s="44">
        <f t="shared" si="247"/>
        <v>236.78</v>
      </c>
      <c r="G427" s="44">
        <f t="shared" si="247"/>
        <v>236.78</v>
      </c>
      <c r="H427" s="44">
        <f t="shared" si="247"/>
        <v>236.78</v>
      </c>
      <c r="I427" s="44">
        <f t="shared" si="247"/>
        <v>236.78</v>
      </c>
      <c r="J427" s="44">
        <f t="shared" si="247"/>
        <v>236.78</v>
      </c>
      <c r="K427" s="44">
        <f t="shared" si="247"/>
        <v>236.78</v>
      </c>
      <c r="L427" s="44">
        <f t="shared" si="247"/>
        <v>236.78</v>
      </c>
      <c r="M427" s="44">
        <f t="shared" si="247"/>
        <v>236.78</v>
      </c>
      <c r="N427" s="44">
        <f t="shared" si="247"/>
        <v>236.78</v>
      </c>
      <c r="O427" s="44">
        <f t="shared" si="247"/>
        <v>236.78</v>
      </c>
      <c r="P427" s="44">
        <f t="shared" si="247"/>
        <v>236.78</v>
      </c>
      <c r="Q427" s="44">
        <f t="shared" si="247"/>
        <v>236.78</v>
      </c>
      <c r="R427" s="44">
        <f t="shared" si="247"/>
        <v>236.78</v>
      </c>
      <c r="S427" s="44">
        <f t="shared" si="247"/>
        <v>236.78</v>
      </c>
      <c r="T427" s="44">
        <f t="shared" si="247"/>
        <v>236.78</v>
      </c>
      <c r="U427" s="44">
        <f t="shared" si="247"/>
        <v>236.78</v>
      </c>
      <c r="V427" s="44">
        <f t="shared" si="247"/>
        <v>236.78</v>
      </c>
      <c r="W427" s="44">
        <f t="shared" si="247"/>
        <v>236.78</v>
      </c>
      <c r="X427" s="44">
        <f t="shared" si="247"/>
        <v>236.78</v>
      </c>
      <c r="Y427" s="44">
        <f t="shared" si="247"/>
        <v>236.78</v>
      </c>
      <c r="Z427" s="44">
        <f t="shared" si="247"/>
        <v>236.78</v>
      </c>
      <c r="AA427" s="44">
        <f t="shared" si="247"/>
        <v>236.78</v>
      </c>
    </row>
    <row r="428" spans="1:27" ht="12.75" hidden="1" customHeight="1" outlineLevel="1" x14ac:dyDescent="0.3">
      <c r="A428" s="99" t="s">
        <v>2827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2828</v>
      </c>
      <c r="B429" s="63" t="s">
        <v>81</v>
      </c>
      <c r="C429" s="43" t="s">
        <v>79</v>
      </c>
      <c r="D429" s="44">
        <f>$D$11</f>
        <v>464.08</v>
      </c>
      <c r="E429" s="44">
        <f t="shared" ref="E429:AA429" si="248">$D$11</f>
        <v>464.08</v>
      </c>
      <c r="F429" s="44">
        <f t="shared" si="248"/>
        <v>464.08</v>
      </c>
      <c r="G429" s="44">
        <f t="shared" si="248"/>
        <v>464.08</v>
      </c>
      <c r="H429" s="44">
        <f t="shared" si="248"/>
        <v>464.08</v>
      </c>
      <c r="I429" s="44">
        <f t="shared" si="248"/>
        <v>464.08</v>
      </c>
      <c r="J429" s="44">
        <f t="shared" si="248"/>
        <v>464.08</v>
      </c>
      <c r="K429" s="44">
        <f t="shared" si="248"/>
        <v>464.08</v>
      </c>
      <c r="L429" s="44">
        <f t="shared" si="248"/>
        <v>464.08</v>
      </c>
      <c r="M429" s="44">
        <f t="shared" si="248"/>
        <v>464.08</v>
      </c>
      <c r="N429" s="44">
        <f t="shared" si="248"/>
        <v>464.08</v>
      </c>
      <c r="O429" s="44">
        <f t="shared" si="248"/>
        <v>464.08</v>
      </c>
      <c r="P429" s="44">
        <f t="shared" si="248"/>
        <v>464.08</v>
      </c>
      <c r="Q429" s="44">
        <f t="shared" si="248"/>
        <v>464.08</v>
      </c>
      <c r="R429" s="44">
        <f t="shared" si="248"/>
        <v>464.08</v>
      </c>
      <c r="S429" s="44">
        <f t="shared" si="248"/>
        <v>464.08</v>
      </c>
      <c r="T429" s="44">
        <f t="shared" si="248"/>
        <v>464.08</v>
      </c>
      <c r="U429" s="44">
        <f t="shared" si="248"/>
        <v>464.08</v>
      </c>
      <c r="V429" s="44">
        <f t="shared" si="248"/>
        <v>464.08</v>
      </c>
      <c r="W429" s="44">
        <f t="shared" si="248"/>
        <v>464.08</v>
      </c>
      <c r="X429" s="44">
        <f t="shared" si="248"/>
        <v>464.08</v>
      </c>
      <c r="Y429" s="44">
        <f t="shared" si="248"/>
        <v>464.08</v>
      </c>
      <c r="Z429" s="44">
        <f t="shared" si="248"/>
        <v>464.08</v>
      </c>
      <c r="AA429" s="44">
        <f t="shared" si="248"/>
        <v>464.08</v>
      </c>
    </row>
    <row r="430" spans="1:27" ht="12.75" customHeight="1" collapsed="1" x14ac:dyDescent="0.3">
      <c r="A430" s="98" t="s">
        <v>2829</v>
      </c>
      <c r="B430" s="28" t="str">
        <f>"22"&amp;"."&amp;$B$801&amp;"."&amp;$B$802</f>
        <v>22.07.2024</v>
      </c>
      <c r="C430" s="90" t="s">
        <v>76</v>
      </c>
      <c r="D430" s="91">
        <f>ROUND(((D431+D432+D434+D433)/1000),5)</f>
        <v>2.1783100000000002</v>
      </c>
      <c r="E430" s="91">
        <f>ROUND(((E431+E432+E434+E433)/1000),5)</f>
        <v>2.0440399999999999</v>
      </c>
      <c r="F430" s="91">
        <f>ROUND(((F431+F432+F434+F433)/1000),5)</f>
        <v>1.9498500000000001</v>
      </c>
      <c r="G430" s="91">
        <f t="shared" ref="G430:AA430" si="249">ROUND(((G431+G432+G434+G433)/1000),5)</f>
        <v>1.8943700000000001</v>
      </c>
      <c r="H430" s="91">
        <f t="shared" si="249"/>
        <v>1.87399</v>
      </c>
      <c r="I430" s="91">
        <f t="shared" si="249"/>
        <v>1.9425300000000001</v>
      </c>
      <c r="J430" s="91">
        <f t="shared" si="249"/>
        <v>2.1136200000000001</v>
      </c>
      <c r="K430" s="91">
        <f t="shared" si="249"/>
        <v>2.3961299999999999</v>
      </c>
      <c r="L430" s="91">
        <f t="shared" si="249"/>
        <v>2.7244299999999999</v>
      </c>
      <c r="M430" s="91">
        <f t="shared" si="249"/>
        <v>3.1048</v>
      </c>
      <c r="N430" s="91">
        <f t="shared" si="249"/>
        <v>3.1066799999999999</v>
      </c>
      <c r="O430" s="91">
        <f t="shared" si="249"/>
        <v>3.0953599999999999</v>
      </c>
      <c r="P430" s="91">
        <f t="shared" si="249"/>
        <v>3.0939800000000002</v>
      </c>
      <c r="Q430" s="91">
        <f t="shared" si="249"/>
        <v>3.1201099999999999</v>
      </c>
      <c r="R430" s="91">
        <f t="shared" si="249"/>
        <v>3.1210399999999998</v>
      </c>
      <c r="S430" s="91">
        <f t="shared" si="249"/>
        <v>3.1358600000000001</v>
      </c>
      <c r="T430" s="91">
        <f t="shared" si="249"/>
        <v>3.11809</v>
      </c>
      <c r="U430" s="91">
        <f t="shared" si="249"/>
        <v>3.04332</v>
      </c>
      <c r="V430" s="91">
        <f t="shared" si="249"/>
        <v>3.01085</v>
      </c>
      <c r="W430" s="91">
        <f t="shared" si="249"/>
        <v>2.88401</v>
      </c>
      <c r="X430" s="91">
        <f t="shared" si="249"/>
        <v>2.7643800000000001</v>
      </c>
      <c r="Y430" s="91">
        <f t="shared" si="249"/>
        <v>2.7553899999999998</v>
      </c>
      <c r="Z430" s="91">
        <f t="shared" si="249"/>
        <v>2.4894799999999999</v>
      </c>
      <c r="AA430" s="91">
        <f t="shared" si="249"/>
        <v>2.3420299999999998</v>
      </c>
    </row>
    <row r="431" spans="1:27" ht="12.75" hidden="1" customHeight="1" outlineLevel="1" x14ac:dyDescent="0.3">
      <c r="A431" s="99" t="s">
        <v>2830</v>
      </c>
      <c r="B431" s="63" t="s">
        <v>238</v>
      </c>
      <c r="C431" s="43" t="s">
        <v>79</v>
      </c>
      <c r="D431" s="44">
        <v>1472.64</v>
      </c>
      <c r="E431" s="44">
        <v>1338.37</v>
      </c>
      <c r="F431" s="44">
        <v>1244.18</v>
      </c>
      <c r="G431" s="44">
        <v>1188.7</v>
      </c>
      <c r="H431" s="44">
        <v>1168.32</v>
      </c>
      <c r="I431" s="44">
        <v>1236.8599999999999</v>
      </c>
      <c r="J431" s="44">
        <v>1407.95</v>
      </c>
      <c r="K431" s="44">
        <v>1690.46</v>
      </c>
      <c r="L431" s="44">
        <v>2018.76</v>
      </c>
      <c r="M431" s="44">
        <v>2399.13</v>
      </c>
      <c r="N431" s="44">
        <v>2401.0100000000002</v>
      </c>
      <c r="O431" s="44">
        <v>2389.69</v>
      </c>
      <c r="P431" s="44">
        <v>2388.31</v>
      </c>
      <c r="Q431" s="44">
        <v>2414.44</v>
      </c>
      <c r="R431" s="44">
        <v>2415.37</v>
      </c>
      <c r="S431" s="44">
        <v>2430.19</v>
      </c>
      <c r="T431" s="44">
        <v>2412.42</v>
      </c>
      <c r="U431" s="44">
        <v>2337.65</v>
      </c>
      <c r="V431" s="44">
        <v>2305.1799999999998</v>
      </c>
      <c r="W431" s="44">
        <v>2178.34</v>
      </c>
      <c r="X431" s="44">
        <v>2058.71</v>
      </c>
      <c r="Y431" s="44">
        <v>2049.7199999999998</v>
      </c>
      <c r="Z431" s="44">
        <v>1783.81</v>
      </c>
      <c r="AA431" s="44">
        <v>1636.36</v>
      </c>
    </row>
    <row r="432" spans="1:27" ht="12.75" hidden="1" customHeight="1" outlineLevel="1" x14ac:dyDescent="0.3">
      <c r="A432" s="99" t="s">
        <v>2831</v>
      </c>
      <c r="B432" s="63" t="s">
        <v>90</v>
      </c>
      <c r="C432" s="43" t="s">
        <v>79</v>
      </c>
      <c r="D432" s="44">
        <f>$D$327</f>
        <v>236.78</v>
      </c>
      <c r="E432" s="44">
        <f t="shared" ref="E432:AA432" si="250">$D$327</f>
        <v>236.78</v>
      </c>
      <c r="F432" s="44">
        <f t="shared" si="250"/>
        <v>236.78</v>
      </c>
      <c r="G432" s="44">
        <f t="shared" si="250"/>
        <v>236.78</v>
      </c>
      <c r="H432" s="44">
        <f t="shared" si="250"/>
        <v>236.78</v>
      </c>
      <c r="I432" s="44">
        <f t="shared" si="250"/>
        <v>236.78</v>
      </c>
      <c r="J432" s="44">
        <f t="shared" si="250"/>
        <v>236.78</v>
      </c>
      <c r="K432" s="44">
        <f t="shared" si="250"/>
        <v>236.78</v>
      </c>
      <c r="L432" s="44">
        <f t="shared" si="250"/>
        <v>236.78</v>
      </c>
      <c r="M432" s="44">
        <f t="shared" si="250"/>
        <v>236.78</v>
      </c>
      <c r="N432" s="44">
        <f t="shared" si="250"/>
        <v>236.78</v>
      </c>
      <c r="O432" s="44">
        <f t="shared" si="250"/>
        <v>236.78</v>
      </c>
      <c r="P432" s="44">
        <f t="shared" si="250"/>
        <v>236.78</v>
      </c>
      <c r="Q432" s="44">
        <f t="shared" si="250"/>
        <v>236.78</v>
      </c>
      <c r="R432" s="44">
        <f t="shared" si="250"/>
        <v>236.78</v>
      </c>
      <c r="S432" s="44">
        <f t="shared" si="250"/>
        <v>236.78</v>
      </c>
      <c r="T432" s="44">
        <f t="shared" si="250"/>
        <v>236.78</v>
      </c>
      <c r="U432" s="44">
        <f t="shared" si="250"/>
        <v>236.78</v>
      </c>
      <c r="V432" s="44">
        <f t="shared" si="250"/>
        <v>236.78</v>
      </c>
      <c r="W432" s="44">
        <f t="shared" si="250"/>
        <v>236.78</v>
      </c>
      <c r="X432" s="44">
        <f t="shared" si="250"/>
        <v>236.78</v>
      </c>
      <c r="Y432" s="44">
        <f t="shared" si="250"/>
        <v>236.78</v>
      </c>
      <c r="Z432" s="44">
        <f t="shared" si="250"/>
        <v>236.78</v>
      </c>
      <c r="AA432" s="44">
        <f t="shared" si="250"/>
        <v>236.78</v>
      </c>
    </row>
    <row r="433" spans="1:27" ht="12.75" hidden="1" customHeight="1" outlineLevel="1" x14ac:dyDescent="0.3">
      <c r="A433" s="99" t="s">
        <v>2832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2833</v>
      </c>
      <c r="B434" s="63" t="s">
        <v>81</v>
      </c>
      <c r="C434" s="43" t="s">
        <v>79</v>
      </c>
      <c r="D434" s="44">
        <f>$D$11</f>
        <v>464.08</v>
      </c>
      <c r="E434" s="44">
        <f t="shared" ref="E434:AA434" si="251">$D$11</f>
        <v>464.08</v>
      </c>
      <c r="F434" s="44">
        <f t="shared" si="251"/>
        <v>464.08</v>
      </c>
      <c r="G434" s="44">
        <f t="shared" si="251"/>
        <v>464.08</v>
      </c>
      <c r="H434" s="44">
        <f t="shared" si="251"/>
        <v>464.08</v>
      </c>
      <c r="I434" s="44">
        <f t="shared" si="251"/>
        <v>464.08</v>
      </c>
      <c r="J434" s="44">
        <f t="shared" si="251"/>
        <v>464.08</v>
      </c>
      <c r="K434" s="44">
        <f t="shared" si="251"/>
        <v>464.08</v>
      </c>
      <c r="L434" s="44">
        <f t="shared" si="251"/>
        <v>464.08</v>
      </c>
      <c r="M434" s="44">
        <f t="shared" si="251"/>
        <v>464.08</v>
      </c>
      <c r="N434" s="44">
        <f t="shared" si="251"/>
        <v>464.08</v>
      </c>
      <c r="O434" s="44">
        <f t="shared" si="251"/>
        <v>464.08</v>
      </c>
      <c r="P434" s="44">
        <f t="shared" si="251"/>
        <v>464.08</v>
      </c>
      <c r="Q434" s="44">
        <f t="shared" si="251"/>
        <v>464.08</v>
      </c>
      <c r="R434" s="44">
        <f t="shared" si="251"/>
        <v>464.08</v>
      </c>
      <c r="S434" s="44">
        <f t="shared" si="251"/>
        <v>464.08</v>
      </c>
      <c r="T434" s="44">
        <f t="shared" si="251"/>
        <v>464.08</v>
      </c>
      <c r="U434" s="44">
        <f t="shared" si="251"/>
        <v>464.08</v>
      </c>
      <c r="V434" s="44">
        <f t="shared" si="251"/>
        <v>464.08</v>
      </c>
      <c r="W434" s="44">
        <f t="shared" si="251"/>
        <v>464.08</v>
      </c>
      <c r="X434" s="44">
        <f t="shared" si="251"/>
        <v>464.08</v>
      </c>
      <c r="Y434" s="44">
        <f t="shared" si="251"/>
        <v>464.08</v>
      </c>
      <c r="Z434" s="44">
        <f t="shared" si="251"/>
        <v>464.08</v>
      </c>
      <c r="AA434" s="44">
        <f t="shared" si="251"/>
        <v>464.08</v>
      </c>
    </row>
    <row r="435" spans="1:27" ht="12.75" customHeight="1" collapsed="1" x14ac:dyDescent="0.3">
      <c r="A435" s="98" t="s">
        <v>2834</v>
      </c>
      <c r="B435" s="28" t="str">
        <f>"23"&amp;"."&amp;$B$801&amp;"."&amp;$B$802</f>
        <v>23.07.2024</v>
      </c>
      <c r="C435" s="90" t="s">
        <v>76</v>
      </c>
      <c r="D435" s="91">
        <f>ROUND(((D436+D437+D439+D438)/1000),5)</f>
        <v>2.0087899999999999</v>
      </c>
      <c r="E435" s="91">
        <f>ROUND(((E436+E437+E439+E438)/1000),5)</f>
        <v>1.90242</v>
      </c>
      <c r="F435" s="91">
        <f>ROUND(((F436+F437+F439+F438)/1000),5)</f>
        <v>1.8073300000000001</v>
      </c>
      <c r="G435" s="91">
        <f t="shared" ref="G435:AA435" si="252">ROUND(((G436+G437+G439+G438)/1000),5)</f>
        <v>1.01678</v>
      </c>
      <c r="H435" s="91">
        <f t="shared" si="252"/>
        <v>0.99599000000000004</v>
      </c>
      <c r="I435" s="91">
        <f t="shared" si="252"/>
        <v>1.1921299999999999</v>
      </c>
      <c r="J435" s="91">
        <f t="shared" si="252"/>
        <v>1.9106399999999999</v>
      </c>
      <c r="K435" s="91">
        <f t="shared" si="252"/>
        <v>2.2862</v>
      </c>
      <c r="L435" s="91">
        <f t="shared" si="252"/>
        <v>2.5701200000000002</v>
      </c>
      <c r="M435" s="91">
        <f t="shared" si="252"/>
        <v>2.80274</v>
      </c>
      <c r="N435" s="91">
        <f t="shared" si="252"/>
        <v>2.8221400000000001</v>
      </c>
      <c r="O435" s="91">
        <f t="shared" si="252"/>
        <v>2.8277899999999998</v>
      </c>
      <c r="P435" s="91">
        <f t="shared" si="252"/>
        <v>2.8385400000000001</v>
      </c>
      <c r="Q435" s="91">
        <f t="shared" si="252"/>
        <v>2.8753700000000002</v>
      </c>
      <c r="R435" s="91">
        <f t="shared" si="252"/>
        <v>2.8925800000000002</v>
      </c>
      <c r="S435" s="91">
        <f t="shared" si="252"/>
        <v>2.92408</v>
      </c>
      <c r="T435" s="91">
        <f t="shared" si="252"/>
        <v>2.9502700000000002</v>
      </c>
      <c r="U435" s="91">
        <f t="shared" si="252"/>
        <v>2.8860700000000001</v>
      </c>
      <c r="V435" s="91">
        <f t="shared" si="252"/>
        <v>2.8535300000000001</v>
      </c>
      <c r="W435" s="91">
        <f t="shared" si="252"/>
        <v>2.7899500000000002</v>
      </c>
      <c r="X435" s="91">
        <f t="shared" si="252"/>
        <v>2.72248</v>
      </c>
      <c r="Y435" s="91">
        <f t="shared" si="252"/>
        <v>2.7000799999999998</v>
      </c>
      <c r="Z435" s="91">
        <f t="shared" si="252"/>
        <v>2.5480900000000002</v>
      </c>
      <c r="AA435" s="91">
        <f t="shared" si="252"/>
        <v>2.3680300000000001</v>
      </c>
    </row>
    <row r="436" spans="1:27" ht="12.75" hidden="1" customHeight="1" outlineLevel="1" x14ac:dyDescent="0.3">
      <c r="A436" s="99" t="s">
        <v>2835</v>
      </c>
      <c r="B436" s="63" t="s">
        <v>238</v>
      </c>
      <c r="C436" s="43" t="s">
        <v>79</v>
      </c>
      <c r="D436" s="44">
        <v>1303.1199999999999</v>
      </c>
      <c r="E436" s="44">
        <v>1196.75</v>
      </c>
      <c r="F436" s="44">
        <v>1101.6600000000001</v>
      </c>
      <c r="G436" s="44">
        <v>311.11</v>
      </c>
      <c r="H436" s="44">
        <v>290.32</v>
      </c>
      <c r="I436" s="44">
        <v>486.46</v>
      </c>
      <c r="J436" s="44">
        <v>1204.97</v>
      </c>
      <c r="K436" s="44">
        <v>1580.53</v>
      </c>
      <c r="L436" s="44">
        <v>1864.45</v>
      </c>
      <c r="M436" s="44">
        <v>2097.0700000000002</v>
      </c>
      <c r="N436" s="44">
        <v>2116.4699999999998</v>
      </c>
      <c r="O436" s="44">
        <v>2122.12</v>
      </c>
      <c r="P436" s="44">
        <v>2132.87</v>
      </c>
      <c r="Q436" s="44">
        <v>2169.6999999999998</v>
      </c>
      <c r="R436" s="44">
        <v>2186.91</v>
      </c>
      <c r="S436" s="44">
        <v>2218.41</v>
      </c>
      <c r="T436" s="44">
        <v>2244.6</v>
      </c>
      <c r="U436" s="44">
        <v>2180.4</v>
      </c>
      <c r="V436" s="44">
        <v>2147.86</v>
      </c>
      <c r="W436" s="44">
        <v>2084.2800000000002</v>
      </c>
      <c r="X436" s="44">
        <v>2016.81</v>
      </c>
      <c r="Y436" s="44">
        <v>1994.41</v>
      </c>
      <c r="Z436" s="44">
        <v>1842.42</v>
      </c>
      <c r="AA436" s="44">
        <v>1662.36</v>
      </c>
    </row>
    <row r="437" spans="1:27" ht="12.75" hidden="1" customHeight="1" outlineLevel="1" x14ac:dyDescent="0.3">
      <c r="A437" s="99" t="s">
        <v>2836</v>
      </c>
      <c r="B437" s="63" t="s">
        <v>90</v>
      </c>
      <c r="C437" s="43" t="s">
        <v>79</v>
      </c>
      <c r="D437" s="44">
        <f>$D$327</f>
        <v>236.78</v>
      </c>
      <c r="E437" s="44">
        <f t="shared" ref="E437:AA437" si="253">$D$327</f>
        <v>236.78</v>
      </c>
      <c r="F437" s="44">
        <f t="shared" si="253"/>
        <v>236.78</v>
      </c>
      <c r="G437" s="44">
        <f t="shared" si="253"/>
        <v>236.78</v>
      </c>
      <c r="H437" s="44">
        <f t="shared" si="253"/>
        <v>236.78</v>
      </c>
      <c r="I437" s="44">
        <f t="shared" si="253"/>
        <v>236.78</v>
      </c>
      <c r="J437" s="44">
        <f t="shared" si="253"/>
        <v>236.78</v>
      </c>
      <c r="K437" s="44">
        <f t="shared" si="253"/>
        <v>236.78</v>
      </c>
      <c r="L437" s="44">
        <f t="shared" si="253"/>
        <v>236.78</v>
      </c>
      <c r="M437" s="44">
        <f t="shared" si="253"/>
        <v>236.78</v>
      </c>
      <c r="N437" s="44">
        <f t="shared" si="253"/>
        <v>236.78</v>
      </c>
      <c r="O437" s="44">
        <f t="shared" si="253"/>
        <v>236.78</v>
      </c>
      <c r="P437" s="44">
        <f t="shared" si="253"/>
        <v>236.78</v>
      </c>
      <c r="Q437" s="44">
        <f t="shared" si="253"/>
        <v>236.78</v>
      </c>
      <c r="R437" s="44">
        <f t="shared" si="253"/>
        <v>236.78</v>
      </c>
      <c r="S437" s="44">
        <f t="shared" si="253"/>
        <v>236.78</v>
      </c>
      <c r="T437" s="44">
        <f t="shared" si="253"/>
        <v>236.78</v>
      </c>
      <c r="U437" s="44">
        <f t="shared" si="253"/>
        <v>236.78</v>
      </c>
      <c r="V437" s="44">
        <f t="shared" si="253"/>
        <v>236.78</v>
      </c>
      <c r="W437" s="44">
        <f t="shared" si="253"/>
        <v>236.78</v>
      </c>
      <c r="X437" s="44">
        <f t="shared" si="253"/>
        <v>236.78</v>
      </c>
      <c r="Y437" s="44">
        <f t="shared" si="253"/>
        <v>236.78</v>
      </c>
      <c r="Z437" s="44">
        <f t="shared" si="253"/>
        <v>236.78</v>
      </c>
      <c r="AA437" s="44">
        <f t="shared" si="253"/>
        <v>236.78</v>
      </c>
    </row>
    <row r="438" spans="1:27" ht="12.75" hidden="1" customHeight="1" outlineLevel="1" x14ac:dyDescent="0.3">
      <c r="A438" s="99" t="s">
        <v>2837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2838</v>
      </c>
      <c r="B439" s="63" t="s">
        <v>81</v>
      </c>
      <c r="C439" s="43" t="s">
        <v>79</v>
      </c>
      <c r="D439" s="44">
        <f>$D$11</f>
        <v>464.08</v>
      </c>
      <c r="E439" s="44">
        <f t="shared" ref="E439:AA439" si="254">$D$11</f>
        <v>464.08</v>
      </c>
      <c r="F439" s="44">
        <f t="shared" si="254"/>
        <v>464.08</v>
      </c>
      <c r="G439" s="44">
        <f t="shared" si="254"/>
        <v>464.08</v>
      </c>
      <c r="H439" s="44">
        <f t="shared" si="254"/>
        <v>464.08</v>
      </c>
      <c r="I439" s="44">
        <f t="shared" si="254"/>
        <v>464.08</v>
      </c>
      <c r="J439" s="44">
        <f t="shared" si="254"/>
        <v>464.08</v>
      </c>
      <c r="K439" s="44">
        <f t="shared" si="254"/>
        <v>464.08</v>
      </c>
      <c r="L439" s="44">
        <f t="shared" si="254"/>
        <v>464.08</v>
      </c>
      <c r="M439" s="44">
        <f t="shared" si="254"/>
        <v>464.08</v>
      </c>
      <c r="N439" s="44">
        <f t="shared" si="254"/>
        <v>464.08</v>
      </c>
      <c r="O439" s="44">
        <f t="shared" si="254"/>
        <v>464.08</v>
      </c>
      <c r="P439" s="44">
        <f t="shared" si="254"/>
        <v>464.08</v>
      </c>
      <c r="Q439" s="44">
        <f t="shared" si="254"/>
        <v>464.08</v>
      </c>
      <c r="R439" s="44">
        <f t="shared" si="254"/>
        <v>464.08</v>
      </c>
      <c r="S439" s="44">
        <f t="shared" si="254"/>
        <v>464.08</v>
      </c>
      <c r="T439" s="44">
        <f t="shared" si="254"/>
        <v>464.08</v>
      </c>
      <c r="U439" s="44">
        <f t="shared" si="254"/>
        <v>464.08</v>
      </c>
      <c r="V439" s="44">
        <f t="shared" si="254"/>
        <v>464.08</v>
      </c>
      <c r="W439" s="44">
        <f t="shared" si="254"/>
        <v>464.08</v>
      </c>
      <c r="X439" s="44">
        <f t="shared" si="254"/>
        <v>464.08</v>
      </c>
      <c r="Y439" s="44">
        <f t="shared" si="254"/>
        <v>464.08</v>
      </c>
      <c r="Z439" s="44">
        <f t="shared" si="254"/>
        <v>464.08</v>
      </c>
      <c r="AA439" s="44">
        <f t="shared" si="254"/>
        <v>464.08</v>
      </c>
    </row>
    <row r="440" spans="1:27" ht="12.75" customHeight="1" collapsed="1" x14ac:dyDescent="0.3">
      <c r="A440" s="98" t="s">
        <v>2839</v>
      </c>
      <c r="B440" s="28" t="str">
        <f>"24"&amp;"."&amp;$B$801&amp;"."&amp;$B$802</f>
        <v>24.07.2024</v>
      </c>
      <c r="C440" s="90" t="s">
        <v>76</v>
      </c>
      <c r="D440" s="91">
        <f>ROUND(((D441+D442+D444+D443)/1000),5)</f>
        <v>1.9679800000000001</v>
      </c>
      <c r="E440" s="91">
        <f>ROUND(((E441+E442+E444+E443)/1000),5)</f>
        <v>1.74824</v>
      </c>
      <c r="F440" s="91">
        <f>ROUND(((F441+F442+F444+F443)/1000),5)</f>
        <v>1.6059399999999999</v>
      </c>
      <c r="G440" s="91">
        <f t="shared" ref="G440:AA440" si="255">ROUND(((G441+G442+G444+G443)/1000),5)</f>
        <v>0.88775000000000004</v>
      </c>
      <c r="H440" s="91">
        <f t="shared" si="255"/>
        <v>0.73063</v>
      </c>
      <c r="I440" s="91">
        <f t="shared" si="255"/>
        <v>0.83533999999999997</v>
      </c>
      <c r="J440" s="91">
        <f t="shared" si="255"/>
        <v>1.9056</v>
      </c>
      <c r="K440" s="91">
        <f t="shared" si="255"/>
        <v>2.27081</v>
      </c>
      <c r="L440" s="91">
        <f t="shared" si="255"/>
        <v>2.71882</v>
      </c>
      <c r="M440" s="91">
        <f t="shared" si="255"/>
        <v>2.9428399999999999</v>
      </c>
      <c r="N440" s="91">
        <f t="shared" si="255"/>
        <v>3.0452400000000002</v>
      </c>
      <c r="O440" s="91">
        <f t="shared" si="255"/>
        <v>3.1073900000000001</v>
      </c>
      <c r="P440" s="91">
        <f t="shared" si="255"/>
        <v>3.1065299999999998</v>
      </c>
      <c r="Q440" s="91">
        <f t="shared" si="255"/>
        <v>3.1909200000000002</v>
      </c>
      <c r="R440" s="91">
        <f t="shared" si="255"/>
        <v>3.2486899999999999</v>
      </c>
      <c r="S440" s="91">
        <f t="shared" si="255"/>
        <v>3.2821899999999999</v>
      </c>
      <c r="T440" s="91">
        <f t="shared" si="255"/>
        <v>3.28857</v>
      </c>
      <c r="U440" s="91">
        <f t="shared" si="255"/>
        <v>3.1625200000000002</v>
      </c>
      <c r="V440" s="91">
        <f t="shared" si="255"/>
        <v>3.1317300000000001</v>
      </c>
      <c r="W440" s="91">
        <f t="shared" si="255"/>
        <v>3.0310999999999999</v>
      </c>
      <c r="X440" s="91">
        <f t="shared" si="255"/>
        <v>2.9419300000000002</v>
      </c>
      <c r="Y440" s="91">
        <f t="shared" si="255"/>
        <v>2.8931499999999999</v>
      </c>
      <c r="Z440" s="91">
        <f t="shared" si="255"/>
        <v>2.4756800000000001</v>
      </c>
      <c r="AA440" s="91">
        <f t="shared" si="255"/>
        <v>2.34328</v>
      </c>
    </row>
    <row r="441" spans="1:27" ht="12.75" hidden="1" customHeight="1" outlineLevel="1" x14ac:dyDescent="0.3">
      <c r="A441" s="99" t="s">
        <v>2840</v>
      </c>
      <c r="B441" s="63" t="s">
        <v>238</v>
      </c>
      <c r="C441" s="43" t="s">
        <v>79</v>
      </c>
      <c r="D441" s="44">
        <v>1262.31</v>
      </c>
      <c r="E441" s="44">
        <v>1042.57</v>
      </c>
      <c r="F441" s="44">
        <v>900.27</v>
      </c>
      <c r="G441" s="44">
        <v>182.08</v>
      </c>
      <c r="H441" s="44">
        <v>24.96</v>
      </c>
      <c r="I441" s="44">
        <v>129.66999999999999</v>
      </c>
      <c r="J441" s="44">
        <v>1199.93</v>
      </c>
      <c r="K441" s="44">
        <v>1565.14</v>
      </c>
      <c r="L441" s="44">
        <v>2013.15</v>
      </c>
      <c r="M441" s="44">
        <v>2237.17</v>
      </c>
      <c r="N441" s="44">
        <v>2339.5700000000002</v>
      </c>
      <c r="O441" s="44">
        <v>2401.7199999999998</v>
      </c>
      <c r="P441" s="44">
        <v>2400.86</v>
      </c>
      <c r="Q441" s="44">
        <v>2485.25</v>
      </c>
      <c r="R441" s="44">
        <v>2543.02</v>
      </c>
      <c r="S441" s="44">
        <v>2576.52</v>
      </c>
      <c r="T441" s="44">
        <v>2582.9</v>
      </c>
      <c r="U441" s="44">
        <v>2456.85</v>
      </c>
      <c r="V441" s="44">
        <v>2426.06</v>
      </c>
      <c r="W441" s="44">
        <v>2325.4299999999998</v>
      </c>
      <c r="X441" s="44">
        <v>2236.2600000000002</v>
      </c>
      <c r="Y441" s="44">
        <v>2187.48</v>
      </c>
      <c r="Z441" s="44">
        <v>1770.01</v>
      </c>
      <c r="AA441" s="44">
        <v>1637.61</v>
      </c>
    </row>
    <row r="442" spans="1:27" ht="12.75" hidden="1" customHeight="1" outlineLevel="1" x14ac:dyDescent="0.3">
      <c r="A442" s="99" t="s">
        <v>2841</v>
      </c>
      <c r="B442" s="63" t="s">
        <v>90</v>
      </c>
      <c r="C442" s="43" t="s">
        <v>79</v>
      </c>
      <c r="D442" s="44">
        <f>$D$327</f>
        <v>236.78</v>
      </c>
      <c r="E442" s="44">
        <f t="shared" ref="E442:AA442" si="256">$D$327</f>
        <v>236.78</v>
      </c>
      <c r="F442" s="44">
        <f t="shared" si="256"/>
        <v>236.78</v>
      </c>
      <c r="G442" s="44">
        <f t="shared" si="256"/>
        <v>236.78</v>
      </c>
      <c r="H442" s="44">
        <f t="shared" si="256"/>
        <v>236.78</v>
      </c>
      <c r="I442" s="44">
        <f t="shared" si="256"/>
        <v>236.78</v>
      </c>
      <c r="J442" s="44">
        <f t="shared" si="256"/>
        <v>236.78</v>
      </c>
      <c r="K442" s="44">
        <f t="shared" si="256"/>
        <v>236.78</v>
      </c>
      <c r="L442" s="44">
        <f t="shared" si="256"/>
        <v>236.78</v>
      </c>
      <c r="M442" s="44">
        <f t="shared" si="256"/>
        <v>236.78</v>
      </c>
      <c r="N442" s="44">
        <f t="shared" si="256"/>
        <v>236.78</v>
      </c>
      <c r="O442" s="44">
        <f t="shared" si="256"/>
        <v>236.78</v>
      </c>
      <c r="P442" s="44">
        <f t="shared" si="256"/>
        <v>236.78</v>
      </c>
      <c r="Q442" s="44">
        <f t="shared" si="256"/>
        <v>236.78</v>
      </c>
      <c r="R442" s="44">
        <f t="shared" si="256"/>
        <v>236.78</v>
      </c>
      <c r="S442" s="44">
        <f t="shared" si="256"/>
        <v>236.78</v>
      </c>
      <c r="T442" s="44">
        <f t="shared" si="256"/>
        <v>236.78</v>
      </c>
      <c r="U442" s="44">
        <f t="shared" si="256"/>
        <v>236.78</v>
      </c>
      <c r="V442" s="44">
        <f t="shared" si="256"/>
        <v>236.78</v>
      </c>
      <c r="W442" s="44">
        <f t="shared" si="256"/>
        <v>236.78</v>
      </c>
      <c r="X442" s="44">
        <f t="shared" si="256"/>
        <v>236.78</v>
      </c>
      <c r="Y442" s="44">
        <f t="shared" si="256"/>
        <v>236.78</v>
      </c>
      <c r="Z442" s="44">
        <f t="shared" si="256"/>
        <v>236.78</v>
      </c>
      <c r="AA442" s="44">
        <f t="shared" si="256"/>
        <v>236.78</v>
      </c>
    </row>
    <row r="443" spans="1:27" ht="12.75" hidden="1" customHeight="1" outlineLevel="1" x14ac:dyDescent="0.3">
      <c r="A443" s="99" t="s">
        <v>2842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2843</v>
      </c>
      <c r="B444" s="63" t="s">
        <v>81</v>
      </c>
      <c r="C444" s="43" t="s">
        <v>79</v>
      </c>
      <c r="D444" s="44">
        <f>$D$11</f>
        <v>464.08</v>
      </c>
      <c r="E444" s="44">
        <f t="shared" ref="E444:AA444" si="257">$D$11</f>
        <v>464.08</v>
      </c>
      <c r="F444" s="44">
        <f t="shared" si="257"/>
        <v>464.08</v>
      </c>
      <c r="G444" s="44">
        <f t="shared" si="257"/>
        <v>464.08</v>
      </c>
      <c r="H444" s="44">
        <f t="shared" si="257"/>
        <v>464.08</v>
      </c>
      <c r="I444" s="44">
        <f t="shared" si="257"/>
        <v>464.08</v>
      </c>
      <c r="J444" s="44">
        <f t="shared" si="257"/>
        <v>464.08</v>
      </c>
      <c r="K444" s="44">
        <f t="shared" si="257"/>
        <v>464.08</v>
      </c>
      <c r="L444" s="44">
        <f t="shared" si="257"/>
        <v>464.08</v>
      </c>
      <c r="M444" s="44">
        <f t="shared" si="257"/>
        <v>464.08</v>
      </c>
      <c r="N444" s="44">
        <f t="shared" si="257"/>
        <v>464.08</v>
      </c>
      <c r="O444" s="44">
        <f t="shared" si="257"/>
        <v>464.08</v>
      </c>
      <c r="P444" s="44">
        <f t="shared" si="257"/>
        <v>464.08</v>
      </c>
      <c r="Q444" s="44">
        <f t="shared" si="257"/>
        <v>464.08</v>
      </c>
      <c r="R444" s="44">
        <f t="shared" si="257"/>
        <v>464.08</v>
      </c>
      <c r="S444" s="44">
        <f t="shared" si="257"/>
        <v>464.08</v>
      </c>
      <c r="T444" s="44">
        <f t="shared" si="257"/>
        <v>464.08</v>
      </c>
      <c r="U444" s="44">
        <f t="shared" si="257"/>
        <v>464.08</v>
      </c>
      <c r="V444" s="44">
        <f t="shared" si="257"/>
        <v>464.08</v>
      </c>
      <c r="W444" s="44">
        <f t="shared" si="257"/>
        <v>464.08</v>
      </c>
      <c r="X444" s="44">
        <f t="shared" si="257"/>
        <v>464.08</v>
      </c>
      <c r="Y444" s="44">
        <f t="shared" si="257"/>
        <v>464.08</v>
      </c>
      <c r="Z444" s="44">
        <f t="shared" si="257"/>
        <v>464.08</v>
      </c>
      <c r="AA444" s="44">
        <f t="shared" si="257"/>
        <v>464.08</v>
      </c>
    </row>
    <row r="445" spans="1:27" ht="13.8" collapsed="1" x14ac:dyDescent="0.3">
      <c r="A445" s="98" t="s">
        <v>2844</v>
      </c>
      <c r="B445" s="28" t="str">
        <f>"25"&amp;"."&amp;$B$801&amp;"."&amp;$B$802</f>
        <v>25.07.2024</v>
      </c>
      <c r="C445" s="90" t="s">
        <v>76</v>
      </c>
      <c r="D445" s="91">
        <f>ROUND(((D446+D447+D449+D448)/1000),5)</f>
        <v>1.91042</v>
      </c>
      <c r="E445" s="91">
        <f>ROUND(((E446+E447+E449+E448)/1000),5)</f>
        <v>1.7363599999999999</v>
      </c>
      <c r="F445" s="91">
        <f>ROUND(((F446+F447+F449+F448)/1000),5)</f>
        <v>0.94689999999999996</v>
      </c>
      <c r="G445" s="91">
        <f t="shared" ref="G445:AA445" si="258">ROUND(((G446+G447+G449+G448)/1000),5)</f>
        <v>0.89215999999999995</v>
      </c>
      <c r="H445" s="91">
        <f t="shared" si="258"/>
        <v>0.89612999999999998</v>
      </c>
      <c r="I445" s="91">
        <f t="shared" si="258"/>
        <v>0.83618000000000003</v>
      </c>
      <c r="J445" s="91">
        <f t="shared" si="258"/>
        <v>1.8550899999999999</v>
      </c>
      <c r="K445" s="91">
        <f t="shared" si="258"/>
        <v>2.1611500000000001</v>
      </c>
      <c r="L445" s="91">
        <f t="shared" si="258"/>
        <v>2.6081599999999998</v>
      </c>
      <c r="M445" s="91">
        <f t="shared" si="258"/>
        <v>2.8982299999999999</v>
      </c>
      <c r="N445" s="91">
        <f t="shared" si="258"/>
        <v>2.9428700000000001</v>
      </c>
      <c r="O445" s="91">
        <f t="shared" si="258"/>
        <v>2.8762500000000002</v>
      </c>
      <c r="P445" s="91">
        <f t="shared" si="258"/>
        <v>2.8798499999999998</v>
      </c>
      <c r="Q445" s="91">
        <f t="shared" si="258"/>
        <v>2.9464199999999998</v>
      </c>
      <c r="R445" s="91">
        <f t="shared" si="258"/>
        <v>3.0711200000000001</v>
      </c>
      <c r="S445" s="91">
        <f t="shared" si="258"/>
        <v>3.0236700000000001</v>
      </c>
      <c r="T445" s="91">
        <f t="shared" si="258"/>
        <v>3.0687600000000002</v>
      </c>
      <c r="U445" s="91">
        <f t="shared" si="258"/>
        <v>2.9906100000000002</v>
      </c>
      <c r="V445" s="91">
        <f t="shared" si="258"/>
        <v>2.93302</v>
      </c>
      <c r="W445" s="91">
        <f t="shared" si="258"/>
        <v>2.8014000000000001</v>
      </c>
      <c r="X445" s="91">
        <f t="shared" si="258"/>
        <v>2.7443200000000001</v>
      </c>
      <c r="Y445" s="91">
        <f t="shared" si="258"/>
        <v>2.7398099999999999</v>
      </c>
      <c r="Z445" s="91">
        <f t="shared" si="258"/>
        <v>2.5645199999999999</v>
      </c>
      <c r="AA445" s="91">
        <f t="shared" si="258"/>
        <v>2.2074799999999999</v>
      </c>
    </row>
    <row r="446" spans="1:27" ht="12.75" hidden="1" customHeight="1" outlineLevel="1" x14ac:dyDescent="0.3">
      <c r="A446" s="99" t="s">
        <v>2845</v>
      </c>
      <c r="B446" s="63" t="s">
        <v>238</v>
      </c>
      <c r="C446" s="43" t="s">
        <v>79</v>
      </c>
      <c r="D446" s="44">
        <v>1204.75</v>
      </c>
      <c r="E446" s="44">
        <v>1030.69</v>
      </c>
      <c r="F446" s="44">
        <v>241.23</v>
      </c>
      <c r="G446" s="44">
        <v>186.49</v>
      </c>
      <c r="H446" s="44">
        <v>190.46</v>
      </c>
      <c r="I446" s="44">
        <v>130.51</v>
      </c>
      <c r="J446" s="44">
        <v>1149.42</v>
      </c>
      <c r="K446" s="44">
        <v>1455.48</v>
      </c>
      <c r="L446" s="44">
        <v>1902.49</v>
      </c>
      <c r="M446" s="44">
        <v>2192.56</v>
      </c>
      <c r="N446" s="44">
        <v>2237.1999999999998</v>
      </c>
      <c r="O446" s="44">
        <v>2170.58</v>
      </c>
      <c r="P446" s="44">
        <v>2174.1799999999998</v>
      </c>
      <c r="Q446" s="44">
        <v>2240.75</v>
      </c>
      <c r="R446" s="44">
        <v>2365.4499999999998</v>
      </c>
      <c r="S446" s="44">
        <v>2318</v>
      </c>
      <c r="T446" s="44">
        <v>2363.09</v>
      </c>
      <c r="U446" s="44">
        <v>2284.94</v>
      </c>
      <c r="V446" s="44">
        <v>2227.35</v>
      </c>
      <c r="W446" s="44">
        <v>2095.73</v>
      </c>
      <c r="X446" s="44">
        <v>2038.65</v>
      </c>
      <c r="Y446" s="44">
        <v>2034.14</v>
      </c>
      <c r="Z446" s="44">
        <v>1858.85</v>
      </c>
      <c r="AA446" s="44">
        <v>1501.81</v>
      </c>
    </row>
    <row r="447" spans="1:27" ht="12.75" hidden="1" customHeight="1" outlineLevel="1" x14ac:dyDescent="0.3">
      <c r="A447" s="99" t="s">
        <v>2846</v>
      </c>
      <c r="B447" s="63" t="s">
        <v>90</v>
      </c>
      <c r="C447" s="43" t="s">
        <v>79</v>
      </c>
      <c r="D447" s="44">
        <f>$D$327</f>
        <v>236.78</v>
      </c>
      <c r="E447" s="44">
        <f t="shared" ref="E447:AA447" si="259">$D$327</f>
        <v>236.78</v>
      </c>
      <c r="F447" s="44">
        <f t="shared" si="259"/>
        <v>236.78</v>
      </c>
      <c r="G447" s="44">
        <f t="shared" si="259"/>
        <v>236.78</v>
      </c>
      <c r="H447" s="44">
        <f t="shared" si="259"/>
        <v>236.78</v>
      </c>
      <c r="I447" s="44">
        <f t="shared" si="259"/>
        <v>236.78</v>
      </c>
      <c r="J447" s="44">
        <f t="shared" si="259"/>
        <v>236.78</v>
      </c>
      <c r="K447" s="44">
        <f t="shared" si="259"/>
        <v>236.78</v>
      </c>
      <c r="L447" s="44">
        <f t="shared" si="259"/>
        <v>236.78</v>
      </c>
      <c r="M447" s="44">
        <f t="shared" si="259"/>
        <v>236.78</v>
      </c>
      <c r="N447" s="44">
        <f t="shared" si="259"/>
        <v>236.78</v>
      </c>
      <c r="O447" s="44">
        <f t="shared" si="259"/>
        <v>236.78</v>
      </c>
      <c r="P447" s="44">
        <f t="shared" si="259"/>
        <v>236.78</v>
      </c>
      <c r="Q447" s="44">
        <f t="shared" si="259"/>
        <v>236.78</v>
      </c>
      <c r="R447" s="44">
        <f t="shared" si="259"/>
        <v>236.78</v>
      </c>
      <c r="S447" s="44">
        <f t="shared" si="259"/>
        <v>236.78</v>
      </c>
      <c r="T447" s="44">
        <f t="shared" si="259"/>
        <v>236.78</v>
      </c>
      <c r="U447" s="44">
        <f t="shared" si="259"/>
        <v>236.78</v>
      </c>
      <c r="V447" s="44">
        <f t="shared" si="259"/>
        <v>236.78</v>
      </c>
      <c r="W447" s="44">
        <f t="shared" si="259"/>
        <v>236.78</v>
      </c>
      <c r="X447" s="44">
        <f t="shared" si="259"/>
        <v>236.78</v>
      </c>
      <c r="Y447" s="44">
        <f t="shared" si="259"/>
        <v>236.78</v>
      </c>
      <c r="Z447" s="44">
        <f t="shared" si="259"/>
        <v>236.78</v>
      </c>
      <c r="AA447" s="44">
        <f t="shared" si="259"/>
        <v>236.78</v>
      </c>
    </row>
    <row r="448" spans="1:27" ht="12.75" hidden="1" customHeight="1" outlineLevel="1" x14ac:dyDescent="0.3">
      <c r="A448" s="99" t="s">
        <v>2847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2848</v>
      </c>
      <c r="B449" s="63" t="s">
        <v>81</v>
      </c>
      <c r="C449" s="43" t="s">
        <v>79</v>
      </c>
      <c r="D449" s="44">
        <f>$D$11</f>
        <v>464.08</v>
      </c>
      <c r="E449" s="44">
        <f t="shared" ref="E449:AA449" si="260">$D$11</f>
        <v>464.08</v>
      </c>
      <c r="F449" s="44">
        <f t="shared" si="260"/>
        <v>464.08</v>
      </c>
      <c r="G449" s="44">
        <f t="shared" si="260"/>
        <v>464.08</v>
      </c>
      <c r="H449" s="44">
        <f t="shared" si="260"/>
        <v>464.08</v>
      </c>
      <c r="I449" s="44">
        <f t="shared" si="260"/>
        <v>464.08</v>
      </c>
      <c r="J449" s="44">
        <f t="shared" si="260"/>
        <v>464.08</v>
      </c>
      <c r="K449" s="44">
        <f t="shared" si="260"/>
        <v>464.08</v>
      </c>
      <c r="L449" s="44">
        <f t="shared" si="260"/>
        <v>464.08</v>
      </c>
      <c r="M449" s="44">
        <f t="shared" si="260"/>
        <v>464.08</v>
      </c>
      <c r="N449" s="44">
        <f t="shared" si="260"/>
        <v>464.08</v>
      </c>
      <c r="O449" s="44">
        <f t="shared" si="260"/>
        <v>464.08</v>
      </c>
      <c r="P449" s="44">
        <f t="shared" si="260"/>
        <v>464.08</v>
      </c>
      <c r="Q449" s="44">
        <f t="shared" si="260"/>
        <v>464.08</v>
      </c>
      <c r="R449" s="44">
        <f t="shared" si="260"/>
        <v>464.08</v>
      </c>
      <c r="S449" s="44">
        <f t="shared" si="260"/>
        <v>464.08</v>
      </c>
      <c r="T449" s="44">
        <f t="shared" si="260"/>
        <v>464.08</v>
      </c>
      <c r="U449" s="44">
        <f t="shared" si="260"/>
        <v>464.08</v>
      </c>
      <c r="V449" s="44">
        <f t="shared" si="260"/>
        <v>464.08</v>
      </c>
      <c r="W449" s="44">
        <f t="shared" si="260"/>
        <v>464.08</v>
      </c>
      <c r="X449" s="44">
        <f t="shared" si="260"/>
        <v>464.08</v>
      </c>
      <c r="Y449" s="44">
        <f t="shared" si="260"/>
        <v>464.08</v>
      </c>
      <c r="Z449" s="44">
        <f t="shared" si="260"/>
        <v>464.08</v>
      </c>
      <c r="AA449" s="44">
        <f t="shared" si="260"/>
        <v>464.08</v>
      </c>
    </row>
    <row r="450" spans="1:27" ht="13.8" collapsed="1" x14ac:dyDescent="0.3">
      <c r="A450" s="98" t="s">
        <v>2849</v>
      </c>
      <c r="B450" s="28" t="str">
        <f>"26"&amp;"."&amp;$B$801&amp;"."&amp;$B$802</f>
        <v>26.07.2024</v>
      </c>
      <c r="C450" s="90" t="s">
        <v>76</v>
      </c>
      <c r="D450" s="91">
        <f>ROUND(((D451+D452+D454+D453)/1000),5)</f>
        <v>2.0503800000000001</v>
      </c>
      <c r="E450" s="91">
        <f>ROUND(((E451+E452+E454+E453)/1000),5)</f>
        <v>1.9038200000000001</v>
      </c>
      <c r="F450" s="91">
        <f>ROUND(((F451+F452+F454+F453)/1000),5)</f>
        <v>1.8047200000000001</v>
      </c>
      <c r="G450" s="91">
        <f t="shared" ref="G450:AA450" si="261">ROUND(((G451+G452+G454+G453)/1000),5)</f>
        <v>1.7424900000000001</v>
      </c>
      <c r="H450" s="91">
        <f t="shared" si="261"/>
        <v>1.6913</v>
      </c>
      <c r="I450" s="91">
        <f t="shared" si="261"/>
        <v>1.7899</v>
      </c>
      <c r="J450" s="91">
        <f t="shared" si="261"/>
        <v>1.98421</v>
      </c>
      <c r="K450" s="91">
        <f t="shared" si="261"/>
        <v>2.3358300000000001</v>
      </c>
      <c r="L450" s="91">
        <f t="shared" si="261"/>
        <v>2.8196599999999998</v>
      </c>
      <c r="M450" s="91">
        <f t="shared" si="261"/>
        <v>3.0451999999999999</v>
      </c>
      <c r="N450" s="91">
        <f t="shared" si="261"/>
        <v>3.1022799999999999</v>
      </c>
      <c r="O450" s="91">
        <f t="shared" si="261"/>
        <v>3.1017399999999999</v>
      </c>
      <c r="P450" s="91">
        <f t="shared" si="261"/>
        <v>3.0905499999999999</v>
      </c>
      <c r="Q450" s="91">
        <f t="shared" si="261"/>
        <v>3.10859</v>
      </c>
      <c r="R450" s="91">
        <f t="shared" si="261"/>
        <v>3.1007400000000001</v>
      </c>
      <c r="S450" s="91">
        <f t="shared" si="261"/>
        <v>3.11158</v>
      </c>
      <c r="T450" s="91">
        <f t="shared" si="261"/>
        <v>3.0855199999999998</v>
      </c>
      <c r="U450" s="91">
        <f t="shared" si="261"/>
        <v>3.0490599999999999</v>
      </c>
      <c r="V450" s="91">
        <f t="shared" si="261"/>
        <v>3.0217499999999999</v>
      </c>
      <c r="W450" s="91">
        <f t="shared" si="261"/>
        <v>2.8907799999999999</v>
      </c>
      <c r="X450" s="91">
        <f t="shared" si="261"/>
        <v>2.7597999999999998</v>
      </c>
      <c r="Y450" s="91">
        <f t="shared" si="261"/>
        <v>2.8222299999999998</v>
      </c>
      <c r="Z450" s="91">
        <f t="shared" si="261"/>
        <v>2.6678700000000002</v>
      </c>
      <c r="AA450" s="91">
        <f t="shared" si="261"/>
        <v>2.3737400000000002</v>
      </c>
    </row>
    <row r="451" spans="1:27" ht="12.75" hidden="1" customHeight="1" outlineLevel="1" x14ac:dyDescent="0.3">
      <c r="A451" s="99" t="s">
        <v>2850</v>
      </c>
      <c r="B451" s="63" t="s">
        <v>238</v>
      </c>
      <c r="C451" s="43" t="s">
        <v>79</v>
      </c>
      <c r="D451" s="44">
        <v>1344.71</v>
      </c>
      <c r="E451" s="44">
        <v>1198.1500000000001</v>
      </c>
      <c r="F451" s="44">
        <v>1099.05</v>
      </c>
      <c r="G451" s="44">
        <v>1036.82</v>
      </c>
      <c r="H451" s="44">
        <v>985.63</v>
      </c>
      <c r="I451" s="44">
        <v>1084.23</v>
      </c>
      <c r="J451" s="44">
        <v>1278.54</v>
      </c>
      <c r="K451" s="44">
        <v>1630.16</v>
      </c>
      <c r="L451" s="44">
        <v>2113.9899999999998</v>
      </c>
      <c r="M451" s="44">
        <v>2339.5300000000002</v>
      </c>
      <c r="N451" s="44">
        <v>2396.61</v>
      </c>
      <c r="O451" s="44">
        <v>2396.0700000000002</v>
      </c>
      <c r="P451" s="44">
        <v>2384.88</v>
      </c>
      <c r="Q451" s="44">
        <v>2402.92</v>
      </c>
      <c r="R451" s="44">
        <v>2395.0700000000002</v>
      </c>
      <c r="S451" s="44">
        <v>2405.91</v>
      </c>
      <c r="T451" s="44">
        <v>2379.85</v>
      </c>
      <c r="U451" s="44">
        <v>2343.39</v>
      </c>
      <c r="V451" s="44">
        <v>2316.08</v>
      </c>
      <c r="W451" s="44">
        <v>2185.11</v>
      </c>
      <c r="X451" s="44">
        <v>2054.13</v>
      </c>
      <c r="Y451" s="44">
        <v>2116.56</v>
      </c>
      <c r="Z451" s="44">
        <v>1962.2</v>
      </c>
      <c r="AA451" s="44">
        <v>1668.07</v>
      </c>
    </row>
    <row r="452" spans="1:27" ht="12.75" hidden="1" customHeight="1" outlineLevel="1" x14ac:dyDescent="0.3">
      <c r="A452" s="99" t="s">
        <v>2851</v>
      </c>
      <c r="B452" s="63" t="s">
        <v>90</v>
      </c>
      <c r="C452" s="43" t="s">
        <v>79</v>
      </c>
      <c r="D452" s="44">
        <f>$D$327</f>
        <v>236.78</v>
      </c>
      <c r="E452" s="44">
        <f t="shared" ref="E452:AA452" si="262">$D$327</f>
        <v>236.78</v>
      </c>
      <c r="F452" s="44">
        <f t="shared" si="262"/>
        <v>236.78</v>
      </c>
      <c r="G452" s="44">
        <f t="shared" si="262"/>
        <v>236.78</v>
      </c>
      <c r="H452" s="44">
        <f t="shared" si="262"/>
        <v>236.78</v>
      </c>
      <c r="I452" s="44">
        <f t="shared" si="262"/>
        <v>236.78</v>
      </c>
      <c r="J452" s="44">
        <f t="shared" si="262"/>
        <v>236.78</v>
      </c>
      <c r="K452" s="44">
        <f t="shared" si="262"/>
        <v>236.78</v>
      </c>
      <c r="L452" s="44">
        <f t="shared" si="262"/>
        <v>236.78</v>
      </c>
      <c r="M452" s="44">
        <f t="shared" si="262"/>
        <v>236.78</v>
      </c>
      <c r="N452" s="44">
        <f t="shared" si="262"/>
        <v>236.78</v>
      </c>
      <c r="O452" s="44">
        <f t="shared" si="262"/>
        <v>236.78</v>
      </c>
      <c r="P452" s="44">
        <f t="shared" si="262"/>
        <v>236.78</v>
      </c>
      <c r="Q452" s="44">
        <f t="shared" si="262"/>
        <v>236.78</v>
      </c>
      <c r="R452" s="44">
        <f t="shared" si="262"/>
        <v>236.78</v>
      </c>
      <c r="S452" s="44">
        <f t="shared" si="262"/>
        <v>236.78</v>
      </c>
      <c r="T452" s="44">
        <f t="shared" si="262"/>
        <v>236.78</v>
      </c>
      <c r="U452" s="44">
        <f t="shared" si="262"/>
        <v>236.78</v>
      </c>
      <c r="V452" s="44">
        <f t="shared" si="262"/>
        <v>236.78</v>
      </c>
      <c r="W452" s="44">
        <f t="shared" si="262"/>
        <v>236.78</v>
      </c>
      <c r="X452" s="44">
        <f t="shared" si="262"/>
        <v>236.78</v>
      </c>
      <c r="Y452" s="44">
        <f t="shared" si="262"/>
        <v>236.78</v>
      </c>
      <c r="Z452" s="44">
        <f t="shared" si="262"/>
        <v>236.78</v>
      </c>
      <c r="AA452" s="44">
        <f t="shared" si="262"/>
        <v>236.78</v>
      </c>
    </row>
    <row r="453" spans="1:27" ht="12.75" hidden="1" customHeight="1" outlineLevel="1" x14ac:dyDescent="0.3">
      <c r="A453" s="99" t="s">
        <v>2852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2853</v>
      </c>
      <c r="B454" s="63" t="s">
        <v>81</v>
      </c>
      <c r="C454" s="43" t="s">
        <v>79</v>
      </c>
      <c r="D454" s="44">
        <f>$D$11</f>
        <v>464.08</v>
      </c>
      <c r="E454" s="44">
        <f t="shared" ref="E454:AA454" si="263">$D$11</f>
        <v>464.08</v>
      </c>
      <c r="F454" s="44">
        <f t="shared" si="263"/>
        <v>464.08</v>
      </c>
      <c r="G454" s="44">
        <f t="shared" si="263"/>
        <v>464.08</v>
      </c>
      <c r="H454" s="44">
        <f t="shared" si="263"/>
        <v>464.08</v>
      </c>
      <c r="I454" s="44">
        <f t="shared" si="263"/>
        <v>464.08</v>
      </c>
      <c r="J454" s="44">
        <f t="shared" si="263"/>
        <v>464.08</v>
      </c>
      <c r="K454" s="44">
        <f t="shared" si="263"/>
        <v>464.08</v>
      </c>
      <c r="L454" s="44">
        <f t="shared" si="263"/>
        <v>464.08</v>
      </c>
      <c r="M454" s="44">
        <f t="shared" si="263"/>
        <v>464.08</v>
      </c>
      <c r="N454" s="44">
        <f t="shared" si="263"/>
        <v>464.08</v>
      </c>
      <c r="O454" s="44">
        <f t="shared" si="263"/>
        <v>464.08</v>
      </c>
      <c r="P454" s="44">
        <f t="shared" si="263"/>
        <v>464.08</v>
      </c>
      <c r="Q454" s="44">
        <f t="shared" si="263"/>
        <v>464.08</v>
      </c>
      <c r="R454" s="44">
        <f t="shared" si="263"/>
        <v>464.08</v>
      </c>
      <c r="S454" s="44">
        <f t="shared" si="263"/>
        <v>464.08</v>
      </c>
      <c r="T454" s="44">
        <f t="shared" si="263"/>
        <v>464.08</v>
      </c>
      <c r="U454" s="44">
        <f t="shared" si="263"/>
        <v>464.08</v>
      </c>
      <c r="V454" s="44">
        <f t="shared" si="263"/>
        <v>464.08</v>
      </c>
      <c r="W454" s="44">
        <f t="shared" si="263"/>
        <v>464.08</v>
      </c>
      <c r="X454" s="44">
        <f t="shared" si="263"/>
        <v>464.08</v>
      </c>
      <c r="Y454" s="44">
        <f t="shared" si="263"/>
        <v>464.08</v>
      </c>
      <c r="Z454" s="44">
        <f t="shared" si="263"/>
        <v>464.08</v>
      </c>
      <c r="AA454" s="44">
        <f t="shared" si="263"/>
        <v>464.08</v>
      </c>
    </row>
    <row r="455" spans="1:27" ht="13.8" collapsed="1" x14ac:dyDescent="0.3">
      <c r="A455" s="98" t="s">
        <v>2854</v>
      </c>
      <c r="B455" s="28" t="str">
        <f>"27"&amp;"."&amp;$B$801&amp;"."&amp;$B$802</f>
        <v>27.07.2024</v>
      </c>
      <c r="C455" s="90" t="s">
        <v>76</v>
      </c>
      <c r="D455" s="91">
        <f>ROUND(((D456+D457+D459+D458)/1000),5)</f>
        <v>2.2333400000000001</v>
      </c>
      <c r="E455" s="91">
        <f>ROUND(((E456+E457+E459+E458)/1000),5)</f>
        <v>2.0353400000000001</v>
      </c>
      <c r="F455" s="91">
        <f>ROUND(((F456+F457+F459+F458)/1000),5)</f>
        <v>1.9357500000000001</v>
      </c>
      <c r="G455" s="91">
        <f t="shared" ref="G455:AA455" si="264">ROUND(((G456+G457+G459+G458)/1000),5)</f>
        <v>1.84558</v>
      </c>
      <c r="H455" s="91">
        <f t="shared" si="264"/>
        <v>1.8120400000000001</v>
      </c>
      <c r="I455" s="91">
        <f t="shared" si="264"/>
        <v>1.90002</v>
      </c>
      <c r="J455" s="91">
        <f t="shared" si="264"/>
        <v>1.9521999999999999</v>
      </c>
      <c r="K455" s="91">
        <f t="shared" si="264"/>
        <v>2.1844600000000001</v>
      </c>
      <c r="L455" s="91">
        <f t="shared" si="264"/>
        <v>2.4739</v>
      </c>
      <c r="M455" s="91">
        <f t="shared" si="264"/>
        <v>2.9362900000000001</v>
      </c>
      <c r="N455" s="91">
        <f t="shared" si="264"/>
        <v>3.0051600000000001</v>
      </c>
      <c r="O455" s="91">
        <f t="shared" si="264"/>
        <v>3.0395500000000002</v>
      </c>
      <c r="P455" s="91">
        <f t="shared" si="264"/>
        <v>3.0799599999999998</v>
      </c>
      <c r="Q455" s="91">
        <f t="shared" si="264"/>
        <v>3.1423199999999998</v>
      </c>
      <c r="R455" s="91">
        <f t="shared" si="264"/>
        <v>3.17774</v>
      </c>
      <c r="S455" s="91">
        <f t="shared" si="264"/>
        <v>3.1257000000000001</v>
      </c>
      <c r="T455" s="91">
        <f t="shared" si="264"/>
        <v>3.1170100000000001</v>
      </c>
      <c r="U455" s="91">
        <f t="shared" si="264"/>
        <v>3.0987300000000002</v>
      </c>
      <c r="V455" s="91">
        <f t="shared" si="264"/>
        <v>3.0753400000000002</v>
      </c>
      <c r="W455" s="91">
        <f t="shared" si="264"/>
        <v>2.9954700000000001</v>
      </c>
      <c r="X455" s="91">
        <f t="shared" si="264"/>
        <v>2.9737300000000002</v>
      </c>
      <c r="Y455" s="91">
        <f t="shared" si="264"/>
        <v>2.93689</v>
      </c>
      <c r="Z455" s="91">
        <f t="shared" si="264"/>
        <v>2.6699000000000002</v>
      </c>
      <c r="AA455" s="91">
        <f t="shared" si="264"/>
        <v>2.3948399999999999</v>
      </c>
    </row>
    <row r="456" spans="1:27" ht="12.75" hidden="1" customHeight="1" outlineLevel="1" x14ac:dyDescent="0.3">
      <c r="A456" s="99" t="s">
        <v>2855</v>
      </c>
      <c r="B456" s="63" t="s">
        <v>238</v>
      </c>
      <c r="C456" s="43" t="s">
        <v>79</v>
      </c>
      <c r="D456" s="44">
        <v>1527.67</v>
      </c>
      <c r="E456" s="44">
        <v>1329.67</v>
      </c>
      <c r="F456" s="44">
        <v>1230.08</v>
      </c>
      <c r="G456" s="44">
        <v>1139.9100000000001</v>
      </c>
      <c r="H456" s="44">
        <v>1106.3699999999999</v>
      </c>
      <c r="I456" s="44">
        <v>1194.3499999999999</v>
      </c>
      <c r="J456" s="44">
        <v>1246.53</v>
      </c>
      <c r="K456" s="44">
        <v>1478.79</v>
      </c>
      <c r="L456" s="44">
        <v>1768.23</v>
      </c>
      <c r="M456" s="44">
        <v>2230.62</v>
      </c>
      <c r="N456" s="44">
        <v>2299.4899999999998</v>
      </c>
      <c r="O456" s="44">
        <v>2333.88</v>
      </c>
      <c r="P456" s="44">
        <v>2374.29</v>
      </c>
      <c r="Q456" s="44">
        <v>2436.65</v>
      </c>
      <c r="R456" s="44">
        <v>2472.0700000000002</v>
      </c>
      <c r="S456" s="44">
        <v>2420.0300000000002</v>
      </c>
      <c r="T456" s="44">
        <v>2411.34</v>
      </c>
      <c r="U456" s="44">
        <v>2393.06</v>
      </c>
      <c r="V456" s="44">
        <v>2369.67</v>
      </c>
      <c r="W456" s="44">
        <v>2289.8000000000002</v>
      </c>
      <c r="X456" s="44">
        <v>2268.06</v>
      </c>
      <c r="Y456" s="44">
        <v>2231.2199999999998</v>
      </c>
      <c r="Z456" s="44">
        <v>1964.23</v>
      </c>
      <c r="AA456" s="44">
        <v>1689.17</v>
      </c>
    </row>
    <row r="457" spans="1:27" ht="12.75" hidden="1" customHeight="1" outlineLevel="1" x14ac:dyDescent="0.3">
      <c r="A457" s="99" t="s">
        <v>2856</v>
      </c>
      <c r="B457" s="63" t="s">
        <v>90</v>
      </c>
      <c r="C457" s="43" t="s">
        <v>79</v>
      </c>
      <c r="D457" s="44">
        <f>$D$327</f>
        <v>236.78</v>
      </c>
      <c r="E457" s="44">
        <f t="shared" ref="E457:AA457" si="265">$D$327</f>
        <v>236.78</v>
      </c>
      <c r="F457" s="44">
        <f t="shared" si="265"/>
        <v>236.78</v>
      </c>
      <c r="G457" s="44">
        <f t="shared" si="265"/>
        <v>236.78</v>
      </c>
      <c r="H457" s="44">
        <f t="shared" si="265"/>
        <v>236.78</v>
      </c>
      <c r="I457" s="44">
        <f t="shared" si="265"/>
        <v>236.78</v>
      </c>
      <c r="J457" s="44">
        <f t="shared" si="265"/>
        <v>236.78</v>
      </c>
      <c r="K457" s="44">
        <f t="shared" si="265"/>
        <v>236.78</v>
      </c>
      <c r="L457" s="44">
        <f t="shared" si="265"/>
        <v>236.78</v>
      </c>
      <c r="M457" s="44">
        <f t="shared" si="265"/>
        <v>236.78</v>
      </c>
      <c r="N457" s="44">
        <f t="shared" si="265"/>
        <v>236.78</v>
      </c>
      <c r="O457" s="44">
        <f t="shared" si="265"/>
        <v>236.78</v>
      </c>
      <c r="P457" s="44">
        <f t="shared" si="265"/>
        <v>236.78</v>
      </c>
      <c r="Q457" s="44">
        <f t="shared" si="265"/>
        <v>236.78</v>
      </c>
      <c r="R457" s="44">
        <f t="shared" si="265"/>
        <v>236.78</v>
      </c>
      <c r="S457" s="44">
        <f t="shared" si="265"/>
        <v>236.78</v>
      </c>
      <c r="T457" s="44">
        <f t="shared" si="265"/>
        <v>236.78</v>
      </c>
      <c r="U457" s="44">
        <f t="shared" si="265"/>
        <v>236.78</v>
      </c>
      <c r="V457" s="44">
        <f t="shared" si="265"/>
        <v>236.78</v>
      </c>
      <c r="W457" s="44">
        <f t="shared" si="265"/>
        <v>236.78</v>
      </c>
      <c r="X457" s="44">
        <f t="shared" si="265"/>
        <v>236.78</v>
      </c>
      <c r="Y457" s="44">
        <f t="shared" si="265"/>
        <v>236.78</v>
      </c>
      <c r="Z457" s="44">
        <f t="shared" si="265"/>
        <v>236.78</v>
      </c>
      <c r="AA457" s="44">
        <f t="shared" si="265"/>
        <v>236.78</v>
      </c>
    </row>
    <row r="458" spans="1:27" ht="12.75" hidden="1" customHeight="1" outlineLevel="1" x14ac:dyDescent="0.3">
      <c r="A458" s="99" t="s">
        <v>2857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2858</v>
      </c>
      <c r="B459" s="63" t="s">
        <v>81</v>
      </c>
      <c r="C459" s="43" t="s">
        <v>79</v>
      </c>
      <c r="D459" s="44">
        <f>$D$11</f>
        <v>464.08</v>
      </c>
      <c r="E459" s="44">
        <f t="shared" ref="E459:AA459" si="266">$D$11</f>
        <v>464.08</v>
      </c>
      <c r="F459" s="44">
        <f t="shared" si="266"/>
        <v>464.08</v>
      </c>
      <c r="G459" s="44">
        <f t="shared" si="266"/>
        <v>464.08</v>
      </c>
      <c r="H459" s="44">
        <f t="shared" si="266"/>
        <v>464.08</v>
      </c>
      <c r="I459" s="44">
        <f t="shared" si="266"/>
        <v>464.08</v>
      </c>
      <c r="J459" s="44">
        <f t="shared" si="266"/>
        <v>464.08</v>
      </c>
      <c r="K459" s="44">
        <f t="shared" si="266"/>
        <v>464.08</v>
      </c>
      <c r="L459" s="44">
        <f t="shared" si="266"/>
        <v>464.08</v>
      </c>
      <c r="M459" s="44">
        <f t="shared" si="266"/>
        <v>464.08</v>
      </c>
      <c r="N459" s="44">
        <f t="shared" si="266"/>
        <v>464.08</v>
      </c>
      <c r="O459" s="44">
        <f t="shared" si="266"/>
        <v>464.08</v>
      </c>
      <c r="P459" s="44">
        <f t="shared" si="266"/>
        <v>464.08</v>
      </c>
      <c r="Q459" s="44">
        <f t="shared" si="266"/>
        <v>464.08</v>
      </c>
      <c r="R459" s="44">
        <f t="shared" si="266"/>
        <v>464.08</v>
      </c>
      <c r="S459" s="44">
        <f t="shared" si="266"/>
        <v>464.08</v>
      </c>
      <c r="T459" s="44">
        <f t="shared" si="266"/>
        <v>464.08</v>
      </c>
      <c r="U459" s="44">
        <f t="shared" si="266"/>
        <v>464.08</v>
      </c>
      <c r="V459" s="44">
        <f t="shared" si="266"/>
        <v>464.08</v>
      </c>
      <c r="W459" s="44">
        <f t="shared" si="266"/>
        <v>464.08</v>
      </c>
      <c r="X459" s="44">
        <f t="shared" si="266"/>
        <v>464.08</v>
      </c>
      <c r="Y459" s="44">
        <f t="shared" si="266"/>
        <v>464.08</v>
      </c>
      <c r="Z459" s="44">
        <f t="shared" si="266"/>
        <v>464.08</v>
      </c>
      <c r="AA459" s="44">
        <f t="shared" si="266"/>
        <v>464.08</v>
      </c>
    </row>
    <row r="460" spans="1:27" ht="13.8" collapsed="1" x14ac:dyDescent="0.3">
      <c r="A460" s="98" t="s">
        <v>2859</v>
      </c>
      <c r="B460" s="28" t="str">
        <f>"28"&amp;"."&amp;$B$801&amp;"."&amp;$B$802</f>
        <v>28.07.2024</v>
      </c>
      <c r="C460" s="90" t="s">
        <v>76</v>
      </c>
      <c r="D460" s="91">
        <f>ROUND(((D461+D462+D464+D463)/1000),5)</f>
        <v>2.1783399999999999</v>
      </c>
      <c r="E460" s="91">
        <f>ROUND(((E461+E462+E464+E463)/1000),5)</f>
        <v>2.0070999999999999</v>
      </c>
      <c r="F460" s="91">
        <f>ROUND(((F461+F462+F464+F463)/1000),5)</f>
        <v>1.9203699999999999</v>
      </c>
      <c r="G460" s="91">
        <f t="shared" ref="G460:AA460" si="267">ROUND(((G461+G462+G464+G463)/1000),5)</f>
        <v>1.73586</v>
      </c>
      <c r="H460" s="91">
        <f t="shared" si="267"/>
        <v>1.6870799999999999</v>
      </c>
      <c r="I460" s="91">
        <f t="shared" si="267"/>
        <v>1.7863</v>
      </c>
      <c r="J460" s="91">
        <f t="shared" si="267"/>
        <v>1.90096</v>
      </c>
      <c r="K460" s="91">
        <f t="shared" si="267"/>
        <v>2.1588699999999998</v>
      </c>
      <c r="L460" s="91">
        <f t="shared" si="267"/>
        <v>2.3946700000000001</v>
      </c>
      <c r="M460" s="91">
        <f t="shared" si="267"/>
        <v>2.7613500000000002</v>
      </c>
      <c r="N460" s="91">
        <f t="shared" si="267"/>
        <v>2.9931700000000001</v>
      </c>
      <c r="O460" s="91">
        <f t="shared" si="267"/>
        <v>3.0129199999999998</v>
      </c>
      <c r="P460" s="91">
        <f t="shared" si="267"/>
        <v>3.0205799999999998</v>
      </c>
      <c r="Q460" s="91">
        <f t="shared" si="267"/>
        <v>3.0334099999999999</v>
      </c>
      <c r="R460" s="91">
        <f t="shared" si="267"/>
        <v>3.04</v>
      </c>
      <c r="S460" s="91">
        <f t="shared" si="267"/>
        <v>3.0718200000000002</v>
      </c>
      <c r="T460" s="91">
        <f t="shared" si="267"/>
        <v>3.0732200000000001</v>
      </c>
      <c r="U460" s="91">
        <f t="shared" si="267"/>
        <v>3.0641799999999999</v>
      </c>
      <c r="V460" s="91">
        <f t="shared" si="267"/>
        <v>3.05803</v>
      </c>
      <c r="W460" s="91">
        <f t="shared" si="267"/>
        <v>3.0409299999999999</v>
      </c>
      <c r="X460" s="91">
        <f t="shared" si="267"/>
        <v>3.0165899999999999</v>
      </c>
      <c r="Y460" s="91">
        <f t="shared" si="267"/>
        <v>2.9990600000000001</v>
      </c>
      <c r="Z460" s="91">
        <f t="shared" si="267"/>
        <v>2.7193900000000002</v>
      </c>
      <c r="AA460" s="91">
        <f t="shared" si="267"/>
        <v>2.42909</v>
      </c>
    </row>
    <row r="461" spans="1:27" ht="12.75" hidden="1" customHeight="1" outlineLevel="1" x14ac:dyDescent="0.3">
      <c r="A461" s="99" t="s">
        <v>2860</v>
      </c>
      <c r="B461" s="63" t="s">
        <v>238</v>
      </c>
      <c r="C461" s="43" t="s">
        <v>79</v>
      </c>
      <c r="D461" s="44">
        <v>1472.67</v>
      </c>
      <c r="E461" s="44">
        <v>1301.43</v>
      </c>
      <c r="F461" s="44">
        <v>1214.7</v>
      </c>
      <c r="G461" s="44">
        <v>1030.19</v>
      </c>
      <c r="H461" s="44">
        <v>981.41</v>
      </c>
      <c r="I461" s="44">
        <v>1080.6300000000001</v>
      </c>
      <c r="J461" s="44">
        <v>1195.29</v>
      </c>
      <c r="K461" s="44">
        <v>1453.2</v>
      </c>
      <c r="L461" s="44">
        <v>1689</v>
      </c>
      <c r="M461" s="44">
        <v>2055.6799999999998</v>
      </c>
      <c r="N461" s="44">
        <v>2287.5</v>
      </c>
      <c r="O461" s="44">
        <v>2307.25</v>
      </c>
      <c r="P461" s="44">
        <v>2314.91</v>
      </c>
      <c r="Q461" s="44">
        <v>2327.7399999999998</v>
      </c>
      <c r="R461" s="44">
        <v>2334.33</v>
      </c>
      <c r="S461" s="44">
        <v>2366.15</v>
      </c>
      <c r="T461" s="44">
        <v>2367.5500000000002</v>
      </c>
      <c r="U461" s="44">
        <v>2358.5100000000002</v>
      </c>
      <c r="V461" s="44">
        <v>2352.36</v>
      </c>
      <c r="W461" s="44">
        <v>2335.2600000000002</v>
      </c>
      <c r="X461" s="44">
        <v>2310.92</v>
      </c>
      <c r="Y461" s="44">
        <v>2293.39</v>
      </c>
      <c r="Z461" s="44">
        <v>2013.72</v>
      </c>
      <c r="AA461" s="44">
        <v>1723.42</v>
      </c>
    </row>
    <row r="462" spans="1:27" ht="12.75" hidden="1" customHeight="1" outlineLevel="1" x14ac:dyDescent="0.3">
      <c r="A462" s="99" t="s">
        <v>2861</v>
      </c>
      <c r="B462" s="63" t="s">
        <v>90</v>
      </c>
      <c r="C462" s="43" t="s">
        <v>79</v>
      </c>
      <c r="D462" s="44">
        <f>$D$327</f>
        <v>236.78</v>
      </c>
      <c r="E462" s="44">
        <f t="shared" ref="E462:AA462" si="268">$D$327</f>
        <v>236.78</v>
      </c>
      <c r="F462" s="44">
        <f t="shared" si="268"/>
        <v>236.78</v>
      </c>
      <c r="G462" s="44">
        <f t="shared" si="268"/>
        <v>236.78</v>
      </c>
      <c r="H462" s="44">
        <f t="shared" si="268"/>
        <v>236.78</v>
      </c>
      <c r="I462" s="44">
        <f t="shared" si="268"/>
        <v>236.78</v>
      </c>
      <c r="J462" s="44">
        <f t="shared" si="268"/>
        <v>236.78</v>
      </c>
      <c r="K462" s="44">
        <f t="shared" si="268"/>
        <v>236.78</v>
      </c>
      <c r="L462" s="44">
        <f t="shared" si="268"/>
        <v>236.78</v>
      </c>
      <c r="M462" s="44">
        <f t="shared" si="268"/>
        <v>236.78</v>
      </c>
      <c r="N462" s="44">
        <f t="shared" si="268"/>
        <v>236.78</v>
      </c>
      <c r="O462" s="44">
        <f t="shared" si="268"/>
        <v>236.78</v>
      </c>
      <c r="P462" s="44">
        <f t="shared" si="268"/>
        <v>236.78</v>
      </c>
      <c r="Q462" s="44">
        <f t="shared" si="268"/>
        <v>236.78</v>
      </c>
      <c r="R462" s="44">
        <f t="shared" si="268"/>
        <v>236.78</v>
      </c>
      <c r="S462" s="44">
        <f t="shared" si="268"/>
        <v>236.78</v>
      </c>
      <c r="T462" s="44">
        <f t="shared" si="268"/>
        <v>236.78</v>
      </c>
      <c r="U462" s="44">
        <f t="shared" si="268"/>
        <v>236.78</v>
      </c>
      <c r="V462" s="44">
        <f t="shared" si="268"/>
        <v>236.78</v>
      </c>
      <c r="W462" s="44">
        <f t="shared" si="268"/>
        <v>236.78</v>
      </c>
      <c r="X462" s="44">
        <f t="shared" si="268"/>
        <v>236.78</v>
      </c>
      <c r="Y462" s="44">
        <f t="shared" si="268"/>
        <v>236.78</v>
      </c>
      <c r="Z462" s="44">
        <f t="shared" si="268"/>
        <v>236.78</v>
      </c>
      <c r="AA462" s="44">
        <f t="shared" si="268"/>
        <v>236.78</v>
      </c>
    </row>
    <row r="463" spans="1:27" ht="12.75" hidden="1" customHeight="1" outlineLevel="1" x14ac:dyDescent="0.3">
      <c r="A463" s="99" t="s">
        <v>2862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2863</v>
      </c>
      <c r="B464" s="63" t="s">
        <v>81</v>
      </c>
      <c r="C464" s="43" t="s">
        <v>79</v>
      </c>
      <c r="D464" s="44">
        <f>$D$11</f>
        <v>464.08</v>
      </c>
      <c r="E464" s="44">
        <f t="shared" ref="E464:AA464" si="269">$D$11</f>
        <v>464.08</v>
      </c>
      <c r="F464" s="44">
        <f t="shared" si="269"/>
        <v>464.08</v>
      </c>
      <c r="G464" s="44">
        <f t="shared" si="269"/>
        <v>464.08</v>
      </c>
      <c r="H464" s="44">
        <f t="shared" si="269"/>
        <v>464.08</v>
      </c>
      <c r="I464" s="44">
        <f t="shared" si="269"/>
        <v>464.08</v>
      </c>
      <c r="J464" s="44">
        <f t="shared" si="269"/>
        <v>464.08</v>
      </c>
      <c r="K464" s="44">
        <f t="shared" si="269"/>
        <v>464.08</v>
      </c>
      <c r="L464" s="44">
        <f t="shared" si="269"/>
        <v>464.08</v>
      </c>
      <c r="M464" s="44">
        <f t="shared" si="269"/>
        <v>464.08</v>
      </c>
      <c r="N464" s="44">
        <f t="shared" si="269"/>
        <v>464.08</v>
      </c>
      <c r="O464" s="44">
        <f t="shared" si="269"/>
        <v>464.08</v>
      </c>
      <c r="P464" s="44">
        <f t="shared" si="269"/>
        <v>464.08</v>
      </c>
      <c r="Q464" s="44">
        <f t="shared" si="269"/>
        <v>464.08</v>
      </c>
      <c r="R464" s="44">
        <f t="shared" si="269"/>
        <v>464.08</v>
      </c>
      <c r="S464" s="44">
        <f t="shared" si="269"/>
        <v>464.08</v>
      </c>
      <c r="T464" s="44">
        <f t="shared" si="269"/>
        <v>464.08</v>
      </c>
      <c r="U464" s="44">
        <f t="shared" si="269"/>
        <v>464.08</v>
      </c>
      <c r="V464" s="44">
        <f t="shared" si="269"/>
        <v>464.08</v>
      </c>
      <c r="W464" s="44">
        <f t="shared" si="269"/>
        <v>464.08</v>
      </c>
      <c r="X464" s="44">
        <f t="shared" si="269"/>
        <v>464.08</v>
      </c>
      <c r="Y464" s="44">
        <f t="shared" si="269"/>
        <v>464.08</v>
      </c>
      <c r="Z464" s="44">
        <f t="shared" si="269"/>
        <v>464.08</v>
      </c>
      <c r="AA464" s="44">
        <f t="shared" si="269"/>
        <v>464.08</v>
      </c>
    </row>
    <row r="465" spans="1:27" ht="13.8" collapsed="1" x14ac:dyDescent="0.3">
      <c r="A465" s="98" t="s">
        <v>2864</v>
      </c>
      <c r="B465" s="28" t="str">
        <f>"29"&amp;"."&amp;$B$801&amp;"."&amp;$B$802</f>
        <v>29.07.2024</v>
      </c>
      <c r="C465" s="90" t="s">
        <v>76</v>
      </c>
      <c r="D465" s="91">
        <f>ROUND(((D466+D467+D469+D468)/1000),5)</f>
        <v>2.0506500000000001</v>
      </c>
      <c r="E465" s="91">
        <f>ROUND(((E466+E467+E469+E468)/1000),5)</f>
        <v>1.9029100000000001</v>
      </c>
      <c r="F465" s="91">
        <f>ROUND(((F466+F467+F469+F468)/1000),5)</f>
        <v>1.74983</v>
      </c>
      <c r="G465" s="91">
        <f t="shared" ref="G465:AA465" si="270">ROUND(((G466+G467+G469+G468)/1000),5)</f>
        <v>1.62235</v>
      </c>
      <c r="H465" s="91">
        <f t="shared" si="270"/>
        <v>1.5669</v>
      </c>
      <c r="I465" s="91">
        <f t="shared" si="270"/>
        <v>1.79897</v>
      </c>
      <c r="J465" s="91">
        <f t="shared" si="270"/>
        <v>2.0128900000000001</v>
      </c>
      <c r="K465" s="91">
        <f t="shared" si="270"/>
        <v>2.31223</v>
      </c>
      <c r="L465" s="91">
        <f t="shared" si="270"/>
        <v>2.8103699999999998</v>
      </c>
      <c r="M465" s="91">
        <f t="shared" si="270"/>
        <v>2.9776099999999999</v>
      </c>
      <c r="N465" s="91">
        <f t="shared" si="270"/>
        <v>2.9797600000000002</v>
      </c>
      <c r="O465" s="91">
        <f t="shared" si="270"/>
        <v>2.95133</v>
      </c>
      <c r="P465" s="91">
        <f t="shared" si="270"/>
        <v>2.8845499999999999</v>
      </c>
      <c r="Q465" s="91">
        <f t="shared" si="270"/>
        <v>2.9981499999999999</v>
      </c>
      <c r="R465" s="91">
        <f t="shared" si="270"/>
        <v>2.9942500000000001</v>
      </c>
      <c r="S465" s="91">
        <f t="shared" si="270"/>
        <v>3.0270999999999999</v>
      </c>
      <c r="T465" s="91">
        <f t="shared" si="270"/>
        <v>3.0074999999999998</v>
      </c>
      <c r="U465" s="91">
        <f t="shared" si="270"/>
        <v>2.97756</v>
      </c>
      <c r="V465" s="91">
        <f t="shared" si="270"/>
        <v>2.9542000000000002</v>
      </c>
      <c r="W465" s="91">
        <f t="shared" si="270"/>
        <v>2.8541699999999999</v>
      </c>
      <c r="X465" s="91">
        <f t="shared" si="270"/>
        <v>2.7717700000000001</v>
      </c>
      <c r="Y465" s="91">
        <f t="shared" si="270"/>
        <v>2.72174</v>
      </c>
      <c r="Z465" s="91">
        <f t="shared" si="270"/>
        <v>2.4151600000000002</v>
      </c>
      <c r="AA465" s="91">
        <f t="shared" si="270"/>
        <v>2.1746500000000002</v>
      </c>
    </row>
    <row r="466" spans="1:27" ht="12.75" hidden="1" customHeight="1" outlineLevel="1" x14ac:dyDescent="0.3">
      <c r="A466" s="99" t="s">
        <v>2865</v>
      </c>
      <c r="B466" s="63" t="s">
        <v>238</v>
      </c>
      <c r="C466" s="43" t="s">
        <v>79</v>
      </c>
      <c r="D466" s="44">
        <v>1344.98</v>
      </c>
      <c r="E466" s="44">
        <v>1197.24</v>
      </c>
      <c r="F466" s="44">
        <v>1044.1600000000001</v>
      </c>
      <c r="G466" s="44">
        <v>916.68</v>
      </c>
      <c r="H466" s="44">
        <v>861.23</v>
      </c>
      <c r="I466" s="44">
        <v>1093.3</v>
      </c>
      <c r="J466" s="44">
        <v>1307.22</v>
      </c>
      <c r="K466" s="44">
        <v>1606.56</v>
      </c>
      <c r="L466" s="44">
        <v>2104.6999999999998</v>
      </c>
      <c r="M466" s="44">
        <v>2271.94</v>
      </c>
      <c r="N466" s="44">
        <v>2274.09</v>
      </c>
      <c r="O466" s="44">
        <v>2245.66</v>
      </c>
      <c r="P466" s="44">
        <v>2178.88</v>
      </c>
      <c r="Q466" s="44">
        <v>2292.48</v>
      </c>
      <c r="R466" s="44">
        <v>2288.58</v>
      </c>
      <c r="S466" s="44">
        <v>2321.4299999999998</v>
      </c>
      <c r="T466" s="44">
        <v>2301.83</v>
      </c>
      <c r="U466" s="44">
        <v>2271.89</v>
      </c>
      <c r="V466" s="44">
        <v>2248.5300000000002</v>
      </c>
      <c r="W466" s="44">
        <v>2148.5</v>
      </c>
      <c r="X466" s="44">
        <v>2066.1</v>
      </c>
      <c r="Y466" s="44">
        <v>2016.07</v>
      </c>
      <c r="Z466" s="44">
        <v>1709.49</v>
      </c>
      <c r="AA466" s="44">
        <v>1468.98</v>
      </c>
    </row>
    <row r="467" spans="1:27" ht="12.75" hidden="1" customHeight="1" outlineLevel="1" x14ac:dyDescent="0.3">
      <c r="A467" s="99" t="s">
        <v>2866</v>
      </c>
      <c r="B467" s="63" t="s">
        <v>90</v>
      </c>
      <c r="C467" s="43" t="s">
        <v>79</v>
      </c>
      <c r="D467" s="44">
        <f>$D$327</f>
        <v>236.78</v>
      </c>
      <c r="E467" s="44">
        <f t="shared" ref="E467:AA467" si="271">$D$327</f>
        <v>236.78</v>
      </c>
      <c r="F467" s="44">
        <f t="shared" si="271"/>
        <v>236.78</v>
      </c>
      <c r="G467" s="44">
        <f t="shared" si="271"/>
        <v>236.78</v>
      </c>
      <c r="H467" s="44">
        <f t="shared" si="271"/>
        <v>236.78</v>
      </c>
      <c r="I467" s="44">
        <f t="shared" si="271"/>
        <v>236.78</v>
      </c>
      <c r="J467" s="44">
        <f t="shared" si="271"/>
        <v>236.78</v>
      </c>
      <c r="K467" s="44">
        <f t="shared" si="271"/>
        <v>236.78</v>
      </c>
      <c r="L467" s="44">
        <f t="shared" si="271"/>
        <v>236.78</v>
      </c>
      <c r="M467" s="44">
        <f t="shared" si="271"/>
        <v>236.78</v>
      </c>
      <c r="N467" s="44">
        <f t="shared" si="271"/>
        <v>236.78</v>
      </c>
      <c r="O467" s="44">
        <f t="shared" si="271"/>
        <v>236.78</v>
      </c>
      <c r="P467" s="44">
        <f t="shared" si="271"/>
        <v>236.78</v>
      </c>
      <c r="Q467" s="44">
        <f t="shared" si="271"/>
        <v>236.78</v>
      </c>
      <c r="R467" s="44">
        <f t="shared" si="271"/>
        <v>236.78</v>
      </c>
      <c r="S467" s="44">
        <f t="shared" si="271"/>
        <v>236.78</v>
      </c>
      <c r="T467" s="44">
        <f t="shared" si="271"/>
        <v>236.78</v>
      </c>
      <c r="U467" s="44">
        <f t="shared" si="271"/>
        <v>236.78</v>
      </c>
      <c r="V467" s="44">
        <f t="shared" si="271"/>
        <v>236.78</v>
      </c>
      <c r="W467" s="44">
        <f t="shared" si="271"/>
        <v>236.78</v>
      </c>
      <c r="X467" s="44">
        <f t="shared" si="271"/>
        <v>236.78</v>
      </c>
      <c r="Y467" s="44">
        <f t="shared" si="271"/>
        <v>236.78</v>
      </c>
      <c r="Z467" s="44">
        <f t="shared" si="271"/>
        <v>236.78</v>
      </c>
      <c r="AA467" s="44">
        <f t="shared" si="271"/>
        <v>236.78</v>
      </c>
    </row>
    <row r="468" spans="1:27" ht="12.75" hidden="1" customHeight="1" outlineLevel="1" x14ac:dyDescent="0.3">
      <c r="A468" s="99" t="s">
        <v>2867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2868</v>
      </c>
      <c r="B469" s="63" t="s">
        <v>81</v>
      </c>
      <c r="C469" s="43" t="s">
        <v>79</v>
      </c>
      <c r="D469" s="44">
        <f>$D$11</f>
        <v>464.08</v>
      </c>
      <c r="E469" s="44">
        <f t="shared" ref="E469:AA469" si="272">$D$11</f>
        <v>464.08</v>
      </c>
      <c r="F469" s="44">
        <f t="shared" si="272"/>
        <v>464.08</v>
      </c>
      <c r="G469" s="44">
        <f t="shared" si="272"/>
        <v>464.08</v>
      </c>
      <c r="H469" s="44">
        <f t="shared" si="272"/>
        <v>464.08</v>
      </c>
      <c r="I469" s="44">
        <f t="shared" si="272"/>
        <v>464.08</v>
      </c>
      <c r="J469" s="44">
        <f t="shared" si="272"/>
        <v>464.08</v>
      </c>
      <c r="K469" s="44">
        <f t="shared" si="272"/>
        <v>464.08</v>
      </c>
      <c r="L469" s="44">
        <f t="shared" si="272"/>
        <v>464.08</v>
      </c>
      <c r="M469" s="44">
        <f t="shared" si="272"/>
        <v>464.08</v>
      </c>
      <c r="N469" s="44">
        <f t="shared" si="272"/>
        <v>464.08</v>
      </c>
      <c r="O469" s="44">
        <f t="shared" si="272"/>
        <v>464.08</v>
      </c>
      <c r="P469" s="44">
        <f t="shared" si="272"/>
        <v>464.08</v>
      </c>
      <c r="Q469" s="44">
        <f t="shared" si="272"/>
        <v>464.08</v>
      </c>
      <c r="R469" s="44">
        <f t="shared" si="272"/>
        <v>464.08</v>
      </c>
      <c r="S469" s="44">
        <f t="shared" si="272"/>
        <v>464.08</v>
      </c>
      <c r="T469" s="44">
        <f t="shared" si="272"/>
        <v>464.08</v>
      </c>
      <c r="U469" s="44">
        <f t="shared" si="272"/>
        <v>464.08</v>
      </c>
      <c r="V469" s="44">
        <f t="shared" si="272"/>
        <v>464.08</v>
      </c>
      <c r="W469" s="44">
        <f t="shared" si="272"/>
        <v>464.08</v>
      </c>
      <c r="X469" s="44">
        <f t="shared" si="272"/>
        <v>464.08</v>
      </c>
      <c r="Y469" s="44">
        <f t="shared" si="272"/>
        <v>464.08</v>
      </c>
      <c r="Z469" s="44">
        <f t="shared" si="272"/>
        <v>464.08</v>
      </c>
      <c r="AA469" s="44">
        <f t="shared" si="272"/>
        <v>464.08</v>
      </c>
    </row>
    <row r="470" spans="1:27" ht="13.8" collapsed="1" x14ac:dyDescent="0.3">
      <c r="A470" s="98" t="s">
        <v>2869</v>
      </c>
      <c r="B470" s="28" t="str">
        <f>"30"&amp;"."&amp;$B$801&amp;"."&amp;$B$802</f>
        <v>30.07.2024</v>
      </c>
      <c r="C470" s="90" t="s">
        <v>76</v>
      </c>
      <c r="D470" s="91">
        <f>ROUND(((D471+D472+D474+D473)/1000),5)</f>
        <v>1.8997900000000001</v>
      </c>
      <c r="E470" s="91">
        <f>ROUND(((E471+E472+E474+E473)/1000),5)</f>
        <v>1.55104</v>
      </c>
      <c r="F470" s="91">
        <f>ROUND(((F471+F472+F474+F473)/1000),5)</f>
        <v>1.4340299999999999</v>
      </c>
      <c r="G470" s="91">
        <f t="shared" ref="G470:AA470" si="273">ROUND(((G471+G472+G474+G473)/1000),5)</f>
        <v>1.34073</v>
      </c>
      <c r="H470" s="91">
        <f t="shared" si="273"/>
        <v>0.86770999999999998</v>
      </c>
      <c r="I470" s="91">
        <f t="shared" si="273"/>
        <v>1.6187100000000001</v>
      </c>
      <c r="J470" s="91">
        <f t="shared" si="273"/>
        <v>1.89703</v>
      </c>
      <c r="K470" s="91">
        <f t="shared" si="273"/>
        <v>2.2458</v>
      </c>
      <c r="L470" s="91">
        <f t="shared" si="273"/>
        <v>2.7035399999999998</v>
      </c>
      <c r="M470" s="91">
        <f t="shared" si="273"/>
        <v>2.89032</v>
      </c>
      <c r="N470" s="91">
        <f t="shared" si="273"/>
        <v>2.9496699999999998</v>
      </c>
      <c r="O470" s="91">
        <f t="shared" si="273"/>
        <v>2.9546800000000002</v>
      </c>
      <c r="P470" s="91">
        <f t="shared" si="273"/>
        <v>2.9405700000000001</v>
      </c>
      <c r="Q470" s="91">
        <f t="shared" si="273"/>
        <v>3.01803</v>
      </c>
      <c r="R470" s="91">
        <f t="shared" si="273"/>
        <v>3.0257399999999999</v>
      </c>
      <c r="S470" s="91">
        <f t="shared" si="273"/>
        <v>3.0388799999999998</v>
      </c>
      <c r="T470" s="91">
        <f t="shared" si="273"/>
        <v>3.0345200000000001</v>
      </c>
      <c r="U470" s="91">
        <f t="shared" si="273"/>
        <v>2.9984000000000002</v>
      </c>
      <c r="V470" s="91">
        <f t="shared" si="273"/>
        <v>2.9630899999999998</v>
      </c>
      <c r="W470" s="91">
        <f t="shared" si="273"/>
        <v>2.87818</v>
      </c>
      <c r="X470" s="91">
        <f t="shared" si="273"/>
        <v>2.8543400000000001</v>
      </c>
      <c r="Y470" s="91">
        <f t="shared" si="273"/>
        <v>2.7880199999999999</v>
      </c>
      <c r="Z470" s="91">
        <f t="shared" si="273"/>
        <v>2.47702</v>
      </c>
      <c r="AA470" s="91">
        <f t="shared" si="273"/>
        <v>2.2518099999999999</v>
      </c>
    </row>
    <row r="471" spans="1:27" ht="12.75" hidden="1" customHeight="1" outlineLevel="1" x14ac:dyDescent="0.3">
      <c r="A471" s="99" t="s">
        <v>2870</v>
      </c>
      <c r="B471" s="63" t="s">
        <v>238</v>
      </c>
      <c r="C471" s="43" t="s">
        <v>79</v>
      </c>
      <c r="D471" s="44">
        <v>1194.1199999999999</v>
      </c>
      <c r="E471" s="44">
        <v>845.37</v>
      </c>
      <c r="F471" s="44">
        <v>728.36</v>
      </c>
      <c r="G471" s="44">
        <v>635.05999999999995</v>
      </c>
      <c r="H471" s="44">
        <v>162.04</v>
      </c>
      <c r="I471" s="44">
        <v>913.04</v>
      </c>
      <c r="J471" s="44">
        <v>1191.3599999999999</v>
      </c>
      <c r="K471" s="44">
        <v>1540.13</v>
      </c>
      <c r="L471" s="44">
        <v>1997.87</v>
      </c>
      <c r="M471" s="44">
        <v>2184.65</v>
      </c>
      <c r="N471" s="44">
        <v>2244</v>
      </c>
      <c r="O471" s="44">
        <v>2249.0100000000002</v>
      </c>
      <c r="P471" s="44">
        <v>2234.9</v>
      </c>
      <c r="Q471" s="44">
        <v>2312.36</v>
      </c>
      <c r="R471" s="44">
        <v>2320.0700000000002</v>
      </c>
      <c r="S471" s="44">
        <v>2333.21</v>
      </c>
      <c r="T471" s="44">
        <v>2328.85</v>
      </c>
      <c r="U471" s="44">
        <v>2292.73</v>
      </c>
      <c r="V471" s="44">
        <v>2257.42</v>
      </c>
      <c r="W471" s="44">
        <v>2172.5100000000002</v>
      </c>
      <c r="X471" s="44">
        <v>2148.67</v>
      </c>
      <c r="Y471" s="44">
        <v>2082.35</v>
      </c>
      <c r="Z471" s="44">
        <v>1771.35</v>
      </c>
      <c r="AA471" s="44">
        <v>1546.14</v>
      </c>
    </row>
    <row r="472" spans="1:27" ht="12.75" hidden="1" customHeight="1" outlineLevel="1" x14ac:dyDescent="0.3">
      <c r="A472" s="99" t="s">
        <v>2871</v>
      </c>
      <c r="B472" s="63" t="s">
        <v>90</v>
      </c>
      <c r="C472" s="43" t="s">
        <v>79</v>
      </c>
      <c r="D472" s="44">
        <f>$D$327</f>
        <v>236.78</v>
      </c>
      <c r="E472" s="44">
        <f t="shared" ref="E472:AA472" si="274">$D$327</f>
        <v>236.78</v>
      </c>
      <c r="F472" s="44">
        <f t="shared" si="274"/>
        <v>236.78</v>
      </c>
      <c r="G472" s="44">
        <f t="shared" si="274"/>
        <v>236.78</v>
      </c>
      <c r="H472" s="44">
        <f t="shared" si="274"/>
        <v>236.78</v>
      </c>
      <c r="I472" s="44">
        <f t="shared" si="274"/>
        <v>236.78</v>
      </c>
      <c r="J472" s="44">
        <f t="shared" si="274"/>
        <v>236.78</v>
      </c>
      <c r="K472" s="44">
        <f t="shared" si="274"/>
        <v>236.78</v>
      </c>
      <c r="L472" s="44">
        <f t="shared" si="274"/>
        <v>236.78</v>
      </c>
      <c r="M472" s="44">
        <f t="shared" si="274"/>
        <v>236.78</v>
      </c>
      <c r="N472" s="44">
        <f t="shared" si="274"/>
        <v>236.78</v>
      </c>
      <c r="O472" s="44">
        <f t="shared" si="274"/>
        <v>236.78</v>
      </c>
      <c r="P472" s="44">
        <f t="shared" si="274"/>
        <v>236.78</v>
      </c>
      <c r="Q472" s="44">
        <f t="shared" si="274"/>
        <v>236.78</v>
      </c>
      <c r="R472" s="44">
        <f t="shared" si="274"/>
        <v>236.78</v>
      </c>
      <c r="S472" s="44">
        <f t="shared" si="274"/>
        <v>236.78</v>
      </c>
      <c r="T472" s="44">
        <f t="shared" si="274"/>
        <v>236.78</v>
      </c>
      <c r="U472" s="44">
        <f t="shared" si="274"/>
        <v>236.78</v>
      </c>
      <c r="V472" s="44">
        <f t="shared" si="274"/>
        <v>236.78</v>
      </c>
      <c r="W472" s="44">
        <f t="shared" si="274"/>
        <v>236.78</v>
      </c>
      <c r="X472" s="44">
        <f t="shared" si="274"/>
        <v>236.78</v>
      </c>
      <c r="Y472" s="44">
        <f t="shared" si="274"/>
        <v>236.78</v>
      </c>
      <c r="Z472" s="44">
        <f t="shared" si="274"/>
        <v>236.78</v>
      </c>
      <c r="AA472" s="44">
        <f t="shared" si="274"/>
        <v>236.78</v>
      </c>
    </row>
    <row r="473" spans="1:27" ht="12.75" hidden="1" customHeight="1" outlineLevel="1" x14ac:dyDescent="0.3">
      <c r="A473" s="99" t="s">
        <v>2872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2873</v>
      </c>
      <c r="B474" s="63" t="s">
        <v>81</v>
      </c>
      <c r="C474" s="43" t="s">
        <v>79</v>
      </c>
      <c r="D474" s="44">
        <f>$D$11</f>
        <v>464.08</v>
      </c>
      <c r="E474" s="44">
        <f t="shared" ref="E474:AA474" si="275">$D$11</f>
        <v>464.08</v>
      </c>
      <c r="F474" s="44">
        <f t="shared" si="275"/>
        <v>464.08</v>
      </c>
      <c r="G474" s="44">
        <f t="shared" si="275"/>
        <v>464.08</v>
      </c>
      <c r="H474" s="44">
        <f t="shared" si="275"/>
        <v>464.08</v>
      </c>
      <c r="I474" s="44">
        <f t="shared" si="275"/>
        <v>464.08</v>
      </c>
      <c r="J474" s="44">
        <f t="shared" si="275"/>
        <v>464.08</v>
      </c>
      <c r="K474" s="44">
        <f t="shared" si="275"/>
        <v>464.08</v>
      </c>
      <c r="L474" s="44">
        <f t="shared" si="275"/>
        <v>464.08</v>
      </c>
      <c r="M474" s="44">
        <f t="shared" si="275"/>
        <v>464.08</v>
      </c>
      <c r="N474" s="44">
        <f t="shared" si="275"/>
        <v>464.08</v>
      </c>
      <c r="O474" s="44">
        <f t="shared" si="275"/>
        <v>464.08</v>
      </c>
      <c r="P474" s="44">
        <f t="shared" si="275"/>
        <v>464.08</v>
      </c>
      <c r="Q474" s="44">
        <f t="shared" si="275"/>
        <v>464.08</v>
      </c>
      <c r="R474" s="44">
        <f t="shared" si="275"/>
        <v>464.08</v>
      </c>
      <c r="S474" s="44">
        <f t="shared" si="275"/>
        <v>464.08</v>
      </c>
      <c r="T474" s="44">
        <f t="shared" si="275"/>
        <v>464.08</v>
      </c>
      <c r="U474" s="44">
        <f t="shared" si="275"/>
        <v>464.08</v>
      </c>
      <c r="V474" s="44">
        <f t="shared" si="275"/>
        <v>464.08</v>
      </c>
      <c r="W474" s="44">
        <f t="shared" si="275"/>
        <v>464.08</v>
      </c>
      <c r="X474" s="44">
        <f t="shared" si="275"/>
        <v>464.08</v>
      </c>
      <c r="Y474" s="44">
        <f t="shared" si="275"/>
        <v>464.08</v>
      </c>
      <c r="Z474" s="44">
        <f t="shared" si="275"/>
        <v>464.08</v>
      </c>
      <c r="AA474" s="44">
        <f t="shared" si="275"/>
        <v>464.08</v>
      </c>
    </row>
    <row r="475" spans="1:27" ht="13.8" collapsed="1" x14ac:dyDescent="0.3">
      <c r="A475" s="98" t="s">
        <v>2874</v>
      </c>
      <c r="B475" s="28" t="str">
        <f>"31"&amp;"."&amp;$B$801&amp;"."&amp;$B$802</f>
        <v>31.07.2024</v>
      </c>
      <c r="C475" s="90" t="s">
        <v>76</v>
      </c>
      <c r="D475" s="91">
        <f>ROUND(((D476+D477+D479+D478)/1000),5)</f>
        <v>1.9017900000000001</v>
      </c>
      <c r="E475" s="91">
        <f>ROUND(((E476+E477+E479+E478)/1000),5)</f>
        <v>1.63795</v>
      </c>
      <c r="F475" s="91">
        <f>ROUND(((F476+F477+F479+F478)/1000),5)</f>
        <v>1.5518700000000001</v>
      </c>
      <c r="G475" s="91">
        <f t="shared" ref="G475:AA475" si="276">ROUND(((G476+G477+G479+G478)/1000),5)</f>
        <v>1.4608000000000001</v>
      </c>
      <c r="H475" s="91">
        <f t="shared" si="276"/>
        <v>1.4164699999999999</v>
      </c>
      <c r="I475" s="91">
        <f t="shared" si="276"/>
        <v>1.60792</v>
      </c>
      <c r="J475" s="91">
        <f t="shared" si="276"/>
        <v>1.8926799999999999</v>
      </c>
      <c r="K475" s="91">
        <f t="shared" si="276"/>
        <v>2.1876899999999999</v>
      </c>
      <c r="L475" s="91">
        <f t="shared" si="276"/>
        <v>2.63028</v>
      </c>
      <c r="M475" s="91">
        <f t="shared" si="276"/>
        <v>2.8658800000000002</v>
      </c>
      <c r="N475" s="91">
        <f t="shared" si="276"/>
        <v>2.9914900000000002</v>
      </c>
      <c r="O475" s="91">
        <f t="shared" si="276"/>
        <v>2.9306199999999998</v>
      </c>
      <c r="P475" s="91">
        <f t="shared" si="276"/>
        <v>2.8937200000000001</v>
      </c>
      <c r="Q475" s="91">
        <f t="shared" si="276"/>
        <v>3.00603</v>
      </c>
      <c r="R475" s="91">
        <f t="shared" si="276"/>
        <v>2.9669699999999999</v>
      </c>
      <c r="S475" s="91">
        <f t="shared" si="276"/>
        <v>3.0164399999999998</v>
      </c>
      <c r="T475" s="91">
        <f t="shared" si="276"/>
        <v>2.9762300000000002</v>
      </c>
      <c r="U475" s="91">
        <f t="shared" si="276"/>
        <v>2.9937900000000002</v>
      </c>
      <c r="V475" s="91">
        <f t="shared" si="276"/>
        <v>2.8696100000000002</v>
      </c>
      <c r="W475" s="91">
        <f t="shared" si="276"/>
        <v>2.77407</v>
      </c>
      <c r="X475" s="91">
        <f t="shared" si="276"/>
        <v>2.7448700000000001</v>
      </c>
      <c r="Y475" s="91">
        <f t="shared" si="276"/>
        <v>2.7339099999999998</v>
      </c>
      <c r="Z475" s="91">
        <f t="shared" si="276"/>
        <v>2.4167299999999998</v>
      </c>
      <c r="AA475" s="91">
        <f t="shared" si="276"/>
        <v>2.1332100000000001</v>
      </c>
    </row>
    <row r="476" spans="1:27" ht="12.75" hidden="1" customHeight="1" outlineLevel="1" x14ac:dyDescent="0.3">
      <c r="A476" s="99" t="s">
        <v>2875</v>
      </c>
      <c r="B476" s="63" t="s">
        <v>238</v>
      </c>
      <c r="C476" s="43" t="s">
        <v>79</v>
      </c>
      <c r="D476" s="44">
        <v>1196.1199999999999</v>
      </c>
      <c r="E476" s="44">
        <v>932.28</v>
      </c>
      <c r="F476" s="44">
        <v>846.2</v>
      </c>
      <c r="G476" s="44">
        <v>755.13</v>
      </c>
      <c r="H476" s="44">
        <v>710.8</v>
      </c>
      <c r="I476" s="44">
        <v>902.25</v>
      </c>
      <c r="J476" s="44">
        <v>1187.01</v>
      </c>
      <c r="K476" s="44">
        <v>1482.02</v>
      </c>
      <c r="L476" s="44">
        <v>1924.61</v>
      </c>
      <c r="M476" s="44">
        <v>2160.21</v>
      </c>
      <c r="N476" s="44">
        <v>2285.8200000000002</v>
      </c>
      <c r="O476" s="44">
        <v>2224.9499999999998</v>
      </c>
      <c r="P476" s="44">
        <v>2188.0500000000002</v>
      </c>
      <c r="Q476" s="44">
        <v>2300.36</v>
      </c>
      <c r="R476" s="44">
        <v>2261.3000000000002</v>
      </c>
      <c r="S476" s="44">
        <v>2310.77</v>
      </c>
      <c r="T476" s="44">
        <v>2270.56</v>
      </c>
      <c r="U476" s="44">
        <v>2288.12</v>
      </c>
      <c r="V476" s="44">
        <v>2163.94</v>
      </c>
      <c r="W476" s="44">
        <v>2068.4</v>
      </c>
      <c r="X476" s="44">
        <v>2039.2</v>
      </c>
      <c r="Y476" s="44">
        <v>2028.24</v>
      </c>
      <c r="Z476" s="44">
        <v>1711.06</v>
      </c>
      <c r="AA476" s="44">
        <v>1427.54</v>
      </c>
    </row>
    <row r="477" spans="1:27" ht="12.75" hidden="1" customHeight="1" outlineLevel="1" x14ac:dyDescent="0.3">
      <c r="A477" s="99" t="s">
        <v>2876</v>
      </c>
      <c r="B477" s="63" t="s">
        <v>90</v>
      </c>
      <c r="C477" s="43" t="s">
        <v>79</v>
      </c>
      <c r="D477" s="44">
        <f>$D$327</f>
        <v>236.78</v>
      </c>
      <c r="E477" s="44">
        <f t="shared" ref="E477:AA477" si="277">$D$327</f>
        <v>236.78</v>
      </c>
      <c r="F477" s="44">
        <f t="shared" si="277"/>
        <v>236.78</v>
      </c>
      <c r="G477" s="44">
        <f t="shared" si="277"/>
        <v>236.78</v>
      </c>
      <c r="H477" s="44">
        <f t="shared" si="277"/>
        <v>236.78</v>
      </c>
      <c r="I477" s="44">
        <f t="shared" si="277"/>
        <v>236.78</v>
      </c>
      <c r="J477" s="44">
        <f t="shared" si="277"/>
        <v>236.78</v>
      </c>
      <c r="K477" s="44">
        <f t="shared" si="277"/>
        <v>236.78</v>
      </c>
      <c r="L477" s="44">
        <f t="shared" si="277"/>
        <v>236.78</v>
      </c>
      <c r="M477" s="44">
        <f t="shared" si="277"/>
        <v>236.78</v>
      </c>
      <c r="N477" s="44">
        <f t="shared" si="277"/>
        <v>236.78</v>
      </c>
      <c r="O477" s="44">
        <f t="shared" si="277"/>
        <v>236.78</v>
      </c>
      <c r="P477" s="44">
        <f t="shared" si="277"/>
        <v>236.78</v>
      </c>
      <c r="Q477" s="44">
        <f t="shared" si="277"/>
        <v>236.78</v>
      </c>
      <c r="R477" s="44">
        <f t="shared" si="277"/>
        <v>236.78</v>
      </c>
      <c r="S477" s="44">
        <f t="shared" si="277"/>
        <v>236.78</v>
      </c>
      <c r="T477" s="44">
        <f t="shared" si="277"/>
        <v>236.78</v>
      </c>
      <c r="U477" s="44">
        <f t="shared" si="277"/>
        <v>236.78</v>
      </c>
      <c r="V477" s="44">
        <f t="shared" si="277"/>
        <v>236.78</v>
      </c>
      <c r="W477" s="44">
        <f t="shared" si="277"/>
        <v>236.78</v>
      </c>
      <c r="X477" s="44">
        <f t="shared" si="277"/>
        <v>236.78</v>
      </c>
      <c r="Y477" s="44">
        <f t="shared" si="277"/>
        <v>236.78</v>
      </c>
      <c r="Z477" s="44">
        <f t="shared" si="277"/>
        <v>236.78</v>
      </c>
      <c r="AA477" s="44">
        <f t="shared" si="277"/>
        <v>236.78</v>
      </c>
    </row>
    <row r="478" spans="1:27" ht="12.75" hidden="1" customHeight="1" outlineLevel="1" x14ac:dyDescent="0.3">
      <c r="A478" s="99" t="s">
        <v>2877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2878</v>
      </c>
      <c r="B479" s="63" t="s">
        <v>81</v>
      </c>
      <c r="C479" s="43" t="s">
        <v>79</v>
      </c>
      <c r="D479" s="44">
        <f>$D$11</f>
        <v>464.08</v>
      </c>
      <c r="E479" s="44">
        <f t="shared" ref="E479:AA479" si="278">$D$11</f>
        <v>464.08</v>
      </c>
      <c r="F479" s="44">
        <f t="shared" si="278"/>
        <v>464.08</v>
      </c>
      <c r="G479" s="44">
        <f t="shared" si="278"/>
        <v>464.08</v>
      </c>
      <c r="H479" s="44">
        <f t="shared" si="278"/>
        <v>464.08</v>
      </c>
      <c r="I479" s="44">
        <f t="shared" si="278"/>
        <v>464.08</v>
      </c>
      <c r="J479" s="44">
        <f t="shared" si="278"/>
        <v>464.08</v>
      </c>
      <c r="K479" s="44">
        <f t="shared" si="278"/>
        <v>464.08</v>
      </c>
      <c r="L479" s="44">
        <f t="shared" si="278"/>
        <v>464.08</v>
      </c>
      <c r="M479" s="44">
        <f t="shared" si="278"/>
        <v>464.08</v>
      </c>
      <c r="N479" s="44">
        <f t="shared" si="278"/>
        <v>464.08</v>
      </c>
      <c r="O479" s="44">
        <f t="shared" si="278"/>
        <v>464.08</v>
      </c>
      <c r="P479" s="44">
        <f t="shared" si="278"/>
        <v>464.08</v>
      </c>
      <c r="Q479" s="44">
        <f t="shared" si="278"/>
        <v>464.08</v>
      </c>
      <c r="R479" s="44">
        <f t="shared" si="278"/>
        <v>464.08</v>
      </c>
      <c r="S479" s="44">
        <f t="shared" si="278"/>
        <v>464.08</v>
      </c>
      <c r="T479" s="44">
        <f t="shared" si="278"/>
        <v>464.08</v>
      </c>
      <c r="U479" s="44">
        <f t="shared" si="278"/>
        <v>464.08</v>
      </c>
      <c r="V479" s="44">
        <f t="shared" si="278"/>
        <v>464.08</v>
      </c>
      <c r="W479" s="44">
        <f t="shared" si="278"/>
        <v>464.08</v>
      </c>
      <c r="X479" s="44">
        <f t="shared" si="278"/>
        <v>464.08</v>
      </c>
      <c r="Y479" s="44">
        <f t="shared" si="278"/>
        <v>464.08</v>
      </c>
      <c r="Z479" s="44">
        <f t="shared" si="278"/>
        <v>464.08</v>
      </c>
      <c r="AA479" s="44">
        <f t="shared" si="278"/>
        <v>464.08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2879</v>
      </c>
      <c r="B484" s="28" t="str">
        <f>"01"&amp;"."&amp;$B$801&amp;"."&amp;$B$802</f>
        <v>01.07.2024</v>
      </c>
      <c r="C484" s="90" t="s">
        <v>76</v>
      </c>
      <c r="D484" s="91">
        <f>ROUND(((D485+D486+D488+D487)/1000),5)</f>
        <v>2.2598799999999999</v>
      </c>
      <c r="E484" s="91">
        <f>ROUND(((E485+E486+E488+E487)/1000),5)</f>
        <v>2.1010499999999999</v>
      </c>
      <c r="F484" s="91">
        <f>ROUND(((F485+F486+F488+F487)/1000),5)</f>
        <v>1.94845</v>
      </c>
      <c r="G484" s="91">
        <f t="shared" ref="G484:AA484" si="279">ROUND(((G485+G486+G488+G487)/1000),5)</f>
        <v>1.80759</v>
      </c>
      <c r="H484" s="91">
        <f t="shared" si="279"/>
        <v>1.0376799999999999</v>
      </c>
      <c r="I484" s="91">
        <f t="shared" si="279"/>
        <v>1.82277</v>
      </c>
      <c r="J484" s="91">
        <f t="shared" si="279"/>
        <v>2.1892</v>
      </c>
      <c r="K484" s="91">
        <f t="shared" si="279"/>
        <v>2.5397400000000001</v>
      </c>
      <c r="L484" s="91">
        <f t="shared" si="279"/>
        <v>3.1042900000000002</v>
      </c>
      <c r="M484" s="91">
        <f t="shared" si="279"/>
        <v>3.1435</v>
      </c>
      <c r="N484" s="91">
        <f t="shared" si="279"/>
        <v>2.88198</v>
      </c>
      <c r="O484" s="91">
        <f t="shared" si="279"/>
        <v>3.0107300000000001</v>
      </c>
      <c r="P484" s="91">
        <f t="shared" si="279"/>
        <v>3.1475399999999998</v>
      </c>
      <c r="Q484" s="91">
        <f t="shared" si="279"/>
        <v>3.25658</v>
      </c>
      <c r="R484" s="91">
        <f t="shared" si="279"/>
        <v>3.2304400000000002</v>
      </c>
      <c r="S484" s="91">
        <f t="shared" si="279"/>
        <v>3.3048199999999999</v>
      </c>
      <c r="T484" s="91">
        <f t="shared" si="279"/>
        <v>3.2527900000000001</v>
      </c>
      <c r="U484" s="91">
        <f t="shared" si="279"/>
        <v>3.2508900000000001</v>
      </c>
      <c r="V484" s="91">
        <f t="shared" si="279"/>
        <v>2.7341500000000001</v>
      </c>
      <c r="W484" s="91">
        <f t="shared" si="279"/>
        <v>2.7141799999999998</v>
      </c>
      <c r="X484" s="91">
        <f t="shared" si="279"/>
        <v>2.7887599999999999</v>
      </c>
      <c r="Y484" s="91">
        <f t="shared" si="279"/>
        <v>2.7557100000000001</v>
      </c>
      <c r="Z484" s="91">
        <f t="shared" si="279"/>
        <v>2.7239499999999999</v>
      </c>
      <c r="AA484" s="91">
        <f t="shared" si="279"/>
        <v>2.3596900000000001</v>
      </c>
    </row>
    <row r="485" spans="1:27" ht="12.75" hidden="1" customHeight="1" outlineLevel="1" x14ac:dyDescent="0.3">
      <c r="A485" s="99" t="s">
        <v>2880</v>
      </c>
      <c r="B485" s="63" t="s">
        <v>238</v>
      </c>
      <c r="C485" s="43" t="s">
        <v>79</v>
      </c>
      <c r="D485" s="44">
        <v>1317.3</v>
      </c>
      <c r="E485" s="44">
        <v>1158.47</v>
      </c>
      <c r="F485" s="44">
        <v>1005.87</v>
      </c>
      <c r="G485" s="44">
        <v>865.01</v>
      </c>
      <c r="H485" s="44">
        <v>95.1</v>
      </c>
      <c r="I485" s="44">
        <v>880.19</v>
      </c>
      <c r="J485" s="44">
        <v>1246.6199999999999</v>
      </c>
      <c r="K485" s="44">
        <v>1597.16</v>
      </c>
      <c r="L485" s="44">
        <v>2161.71</v>
      </c>
      <c r="M485" s="44">
        <v>2200.92</v>
      </c>
      <c r="N485" s="44">
        <v>1939.4</v>
      </c>
      <c r="O485" s="44">
        <v>2068.15</v>
      </c>
      <c r="P485" s="44">
        <v>2204.96</v>
      </c>
      <c r="Q485" s="44">
        <v>2314</v>
      </c>
      <c r="R485" s="44">
        <v>2287.86</v>
      </c>
      <c r="S485" s="44">
        <v>2362.2399999999998</v>
      </c>
      <c r="T485" s="44">
        <v>2310.21</v>
      </c>
      <c r="U485" s="44">
        <v>2308.31</v>
      </c>
      <c r="V485" s="44">
        <v>1791.57</v>
      </c>
      <c r="W485" s="44">
        <v>1771.6</v>
      </c>
      <c r="X485" s="44">
        <v>1846.18</v>
      </c>
      <c r="Y485" s="44">
        <v>1813.13</v>
      </c>
      <c r="Z485" s="44">
        <v>1781.37</v>
      </c>
      <c r="AA485" s="44">
        <v>1417.11</v>
      </c>
    </row>
    <row r="486" spans="1:27" ht="12.75" hidden="1" customHeight="1" outlineLevel="1" x14ac:dyDescent="0.3">
      <c r="A486" s="99" t="s">
        <v>2881</v>
      </c>
      <c r="B486" s="63" t="s">
        <v>90</v>
      </c>
      <c r="C486" s="43" t="s">
        <v>79</v>
      </c>
      <c r="D486" s="44">
        <v>473.69</v>
      </c>
      <c r="E486" s="44">
        <f>$D$486</f>
        <v>473.69</v>
      </c>
      <c r="F486" s="44">
        <f t="shared" ref="F486:AA486" si="280">$D$486</f>
        <v>473.69</v>
      </c>
      <c r="G486" s="44">
        <f t="shared" si="280"/>
        <v>473.69</v>
      </c>
      <c r="H486" s="44">
        <f t="shared" si="280"/>
        <v>473.69</v>
      </c>
      <c r="I486" s="44">
        <f t="shared" si="280"/>
        <v>473.69</v>
      </c>
      <c r="J486" s="44">
        <f t="shared" si="280"/>
        <v>473.69</v>
      </c>
      <c r="K486" s="44">
        <f t="shared" si="280"/>
        <v>473.69</v>
      </c>
      <c r="L486" s="44">
        <f t="shared" si="280"/>
        <v>473.69</v>
      </c>
      <c r="M486" s="44">
        <f t="shared" si="280"/>
        <v>473.69</v>
      </c>
      <c r="N486" s="44">
        <f t="shared" si="280"/>
        <v>473.69</v>
      </c>
      <c r="O486" s="44">
        <f t="shared" si="280"/>
        <v>473.69</v>
      </c>
      <c r="P486" s="44">
        <f t="shared" si="280"/>
        <v>473.69</v>
      </c>
      <c r="Q486" s="44">
        <f t="shared" si="280"/>
        <v>473.69</v>
      </c>
      <c r="R486" s="44">
        <f t="shared" si="280"/>
        <v>473.69</v>
      </c>
      <c r="S486" s="44">
        <f t="shared" si="280"/>
        <v>473.69</v>
      </c>
      <c r="T486" s="44">
        <f t="shared" si="280"/>
        <v>473.69</v>
      </c>
      <c r="U486" s="44">
        <f t="shared" si="280"/>
        <v>473.69</v>
      </c>
      <c r="V486" s="44">
        <f t="shared" si="280"/>
        <v>473.69</v>
      </c>
      <c r="W486" s="44">
        <f t="shared" si="280"/>
        <v>473.69</v>
      </c>
      <c r="X486" s="44">
        <f t="shared" si="280"/>
        <v>473.69</v>
      </c>
      <c r="Y486" s="44">
        <f t="shared" si="280"/>
        <v>473.69</v>
      </c>
      <c r="Z486" s="44">
        <f t="shared" si="280"/>
        <v>473.69</v>
      </c>
      <c r="AA486" s="44">
        <f t="shared" si="280"/>
        <v>473.69</v>
      </c>
    </row>
    <row r="487" spans="1:27" ht="12.75" hidden="1" customHeight="1" outlineLevel="1" x14ac:dyDescent="0.3">
      <c r="A487" s="99" t="s">
        <v>2882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2883</v>
      </c>
      <c r="B488" s="63" t="s">
        <v>81</v>
      </c>
      <c r="C488" s="43" t="s">
        <v>79</v>
      </c>
      <c r="D488" s="44">
        <f>$D$11</f>
        <v>464.08</v>
      </c>
      <c r="E488" s="44">
        <f t="shared" ref="E488:AA488" si="281">$D$11</f>
        <v>464.08</v>
      </c>
      <c r="F488" s="44">
        <f t="shared" si="281"/>
        <v>464.08</v>
      </c>
      <c r="G488" s="44">
        <f t="shared" si="281"/>
        <v>464.08</v>
      </c>
      <c r="H488" s="44">
        <f t="shared" si="281"/>
        <v>464.08</v>
      </c>
      <c r="I488" s="44">
        <f t="shared" si="281"/>
        <v>464.08</v>
      </c>
      <c r="J488" s="44">
        <f t="shared" si="281"/>
        <v>464.08</v>
      </c>
      <c r="K488" s="44">
        <f t="shared" si="281"/>
        <v>464.08</v>
      </c>
      <c r="L488" s="44">
        <f t="shared" si="281"/>
        <v>464.08</v>
      </c>
      <c r="M488" s="44">
        <f t="shared" si="281"/>
        <v>464.08</v>
      </c>
      <c r="N488" s="44">
        <f t="shared" si="281"/>
        <v>464.08</v>
      </c>
      <c r="O488" s="44">
        <f t="shared" si="281"/>
        <v>464.08</v>
      </c>
      <c r="P488" s="44">
        <f t="shared" si="281"/>
        <v>464.08</v>
      </c>
      <c r="Q488" s="44">
        <f t="shared" si="281"/>
        <v>464.08</v>
      </c>
      <c r="R488" s="44">
        <f t="shared" si="281"/>
        <v>464.08</v>
      </c>
      <c r="S488" s="44">
        <f t="shared" si="281"/>
        <v>464.08</v>
      </c>
      <c r="T488" s="44">
        <f t="shared" si="281"/>
        <v>464.08</v>
      </c>
      <c r="U488" s="44">
        <f t="shared" si="281"/>
        <v>464.08</v>
      </c>
      <c r="V488" s="44">
        <f t="shared" si="281"/>
        <v>464.08</v>
      </c>
      <c r="W488" s="44">
        <f t="shared" si="281"/>
        <v>464.08</v>
      </c>
      <c r="X488" s="44">
        <f t="shared" si="281"/>
        <v>464.08</v>
      </c>
      <c r="Y488" s="44">
        <f t="shared" si="281"/>
        <v>464.08</v>
      </c>
      <c r="Z488" s="44">
        <f t="shared" si="281"/>
        <v>464.08</v>
      </c>
      <c r="AA488" s="44">
        <f t="shared" si="281"/>
        <v>464.08</v>
      </c>
    </row>
    <row r="489" spans="1:27" ht="13.8" collapsed="1" x14ac:dyDescent="0.3">
      <c r="A489" s="98" t="s">
        <v>2884</v>
      </c>
      <c r="B489" s="28" t="str">
        <f>"02"&amp;"."&amp;$B$801&amp;"."&amp;$B$802</f>
        <v>02.07.2024</v>
      </c>
      <c r="C489" s="90" t="s">
        <v>76</v>
      </c>
      <c r="D489" s="91">
        <f>ROUND(((D490+D491+D493+D492)/1000),5)</f>
        <v>2.1394099999999998</v>
      </c>
      <c r="E489" s="91">
        <f>ROUND(((E490+E491+E493+E492)/1000),5)</f>
        <v>1.7856300000000001</v>
      </c>
      <c r="F489" s="91">
        <f>ROUND(((F490+F491+F493+F492)/1000),5)</f>
        <v>1.59978</v>
      </c>
      <c r="G489" s="91">
        <f t="shared" ref="G489:AA489" si="282">ROUND(((G490+G491+G493+G492)/1000),5)</f>
        <v>1.0185</v>
      </c>
      <c r="H489" s="91">
        <f t="shared" si="282"/>
        <v>1.0167900000000001</v>
      </c>
      <c r="I489" s="91">
        <f t="shared" si="282"/>
        <v>1.05701</v>
      </c>
      <c r="J489" s="91">
        <f t="shared" si="282"/>
        <v>2.1810100000000001</v>
      </c>
      <c r="K489" s="91">
        <f t="shared" si="282"/>
        <v>2.5625599999999999</v>
      </c>
      <c r="L489" s="91">
        <f t="shared" si="282"/>
        <v>2.8969900000000002</v>
      </c>
      <c r="M489" s="91">
        <f t="shared" si="282"/>
        <v>3.1210100000000001</v>
      </c>
      <c r="N489" s="91">
        <f t="shared" si="282"/>
        <v>2.7568700000000002</v>
      </c>
      <c r="O489" s="91">
        <f t="shared" si="282"/>
        <v>2.9893900000000002</v>
      </c>
      <c r="P489" s="91">
        <f t="shared" si="282"/>
        <v>3.0858500000000002</v>
      </c>
      <c r="Q489" s="91">
        <f t="shared" si="282"/>
        <v>3.64323</v>
      </c>
      <c r="R489" s="91">
        <f t="shared" si="282"/>
        <v>3.6366200000000002</v>
      </c>
      <c r="S489" s="91">
        <f t="shared" si="282"/>
        <v>3.4484499999999998</v>
      </c>
      <c r="T489" s="91">
        <f t="shared" si="282"/>
        <v>3.3755099999999998</v>
      </c>
      <c r="U489" s="91">
        <f t="shared" si="282"/>
        <v>3.2984399999999998</v>
      </c>
      <c r="V489" s="91">
        <f t="shared" si="282"/>
        <v>2.8289300000000002</v>
      </c>
      <c r="W489" s="91">
        <f t="shared" si="282"/>
        <v>3.07639</v>
      </c>
      <c r="X489" s="91">
        <f t="shared" si="282"/>
        <v>2.9714999999999998</v>
      </c>
      <c r="Y489" s="91">
        <f t="shared" si="282"/>
        <v>3.0283099999999998</v>
      </c>
      <c r="Z489" s="91">
        <f t="shared" si="282"/>
        <v>2.72566</v>
      </c>
      <c r="AA489" s="91">
        <f t="shared" si="282"/>
        <v>2.4891100000000002</v>
      </c>
    </row>
    <row r="490" spans="1:27" ht="12.75" hidden="1" customHeight="1" outlineLevel="1" x14ac:dyDescent="0.3">
      <c r="A490" s="99" t="s">
        <v>2885</v>
      </c>
      <c r="B490" s="63" t="s">
        <v>238</v>
      </c>
      <c r="C490" s="43" t="s">
        <v>79</v>
      </c>
      <c r="D490" s="44">
        <v>1196.83</v>
      </c>
      <c r="E490" s="44">
        <v>843.05</v>
      </c>
      <c r="F490" s="44">
        <v>657.2</v>
      </c>
      <c r="G490" s="44">
        <v>75.92</v>
      </c>
      <c r="H490" s="44">
        <v>74.209999999999994</v>
      </c>
      <c r="I490" s="44">
        <v>114.43</v>
      </c>
      <c r="J490" s="44">
        <v>1238.43</v>
      </c>
      <c r="K490" s="44">
        <v>1619.98</v>
      </c>
      <c r="L490" s="44">
        <v>1954.41</v>
      </c>
      <c r="M490" s="44">
        <v>2178.4299999999998</v>
      </c>
      <c r="N490" s="44">
        <v>1814.29</v>
      </c>
      <c r="O490" s="44">
        <v>2046.81</v>
      </c>
      <c r="P490" s="44">
        <v>2143.27</v>
      </c>
      <c r="Q490" s="44">
        <v>2700.65</v>
      </c>
      <c r="R490" s="44">
        <v>2694.04</v>
      </c>
      <c r="S490" s="44">
        <v>2505.87</v>
      </c>
      <c r="T490" s="44">
        <v>2432.9299999999998</v>
      </c>
      <c r="U490" s="44">
        <v>2355.86</v>
      </c>
      <c r="V490" s="44">
        <v>1886.35</v>
      </c>
      <c r="W490" s="44">
        <v>2133.81</v>
      </c>
      <c r="X490" s="44">
        <v>2028.92</v>
      </c>
      <c r="Y490" s="44">
        <v>2085.73</v>
      </c>
      <c r="Z490" s="44">
        <v>1783.08</v>
      </c>
      <c r="AA490" s="44">
        <v>1546.53</v>
      </c>
    </row>
    <row r="491" spans="1:27" ht="12.75" hidden="1" customHeight="1" outlineLevel="1" x14ac:dyDescent="0.3">
      <c r="A491" s="99" t="s">
        <v>2886</v>
      </c>
      <c r="B491" s="63" t="s">
        <v>90</v>
      </c>
      <c r="C491" s="43" t="s">
        <v>79</v>
      </c>
      <c r="D491" s="44">
        <f>$D$486</f>
        <v>473.69</v>
      </c>
      <c r="E491" s="44">
        <f t="shared" ref="E491:AA491" si="283">$D$486</f>
        <v>473.69</v>
      </c>
      <c r="F491" s="44">
        <f t="shared" si="283"/>
        <v>473.69</v>
      </c>
      <c r="G491" s="44">
        <f t="shared" si="283"/>
        <v>473.69</v>
      </c>
      <c r="H491" s="44">
        <f t="shared" si="283"/>
        <v>473.69</v>
      </c>
      <c r="I491" s="44">
        <f t="shared" si="283"/>
        <v>473.69</v>
      </c>
      <c r="J491" s="44">
        <f t="shared" si="283"/>
        <v>473.69</v>
      </c>
      <c r="K491" s="44">
        <f t="shared" si="283"/>
        <v>473.69</v>
      </c>
      <c r="L491" s="44">
        <f t="shared" si="283"/>
        <v>473.69</v>
      </c>
      <c r="M491" s="44">
        <f t="shared" si="283"/>
        <v>473.69</v>
      </c>
      <c r="N491" s="44">
        <f t="shared" si="283"/>
        <v>473.69</v>
      </c>
      <c r="O491" s="44">
        <f t="shared" si="283"/>
        <v>473.69</v>
      </c>
      <c r="P491" s="44">
        <f t="shared" si="283"/>
        <v>473.69</v>
      </c>
      <c r="Q491" s="44">
        <f t="shared" si="283"/>
        <v>473.69</v>
      </c>
      <c r="R491" s="44">
        <f t="shared" si="283"/>
        <v>473.69</v>
      </c>
      <c r="S491" s="44">
        <f t="shared" si="283"/>
        <v>473.69</v>
      </c>
      <c r="T491" s="44">
        <f t="shared" si="283"/>
        <v>473.69</v>
      </c>
      <c r="U491" s="44">
        <f t="shared" si="283"/>
        <v>473.69</v>
      </c>
      <c r="V491" s="44">
        <f t="shared" si="283"/>
        <v>473.69</v>
      </c>
      <c r="W491" s="44">
        <f t="shared" si="283"/>
        <v>473.69</v>
      </c>
      <c r="X491" s="44">
        <f t="shared" si="283"/>
        <v>473.69</v>
      </c>
      <c r="Y491" s="44">
        <f t="shared" si="283"/>
        <v>473.69</v>
      </c>
      <c r="Z491" s="44">
        <f t="shared" si="283"/>
        <v>473.69</v>
      </c>
      <c r="AA491" s="44">
        <f t="shared" si="283"/>
        <v>473.69</v>
      </c>
    </row>
    <row r="492" spans="1:27" ht="12.75" hidden="1" customHeight="1" outlineLevel="1" x14ac:dyDescent="0.3">
      <c r="A492" s="99" t="s">
        <v>2887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2888</v>
      </c>
      <c r="B493" s="63" t="s">
        <v>81</v>
      </c>
      <c r="C493" s="43" t="s">
        <v>79</v>
      </c>
      <c r="D493" s="44">
        <f>$D$11</f>
        <v>464.08</v>
      </c>
      <c r="E493" s="44">
        <f t="shared" ref="E493:AA493" si="284">$D$11</f>
        <v>464.08</v>
      </c>
      <c r="F493" s="44">
        <f t="shared" si="284"/>
        <v>464.08</v>
      </c>
      <c r="G493" s="44">
        <f t="shared" si="284"/>
        <v>464.08</v>
      </c>
      <c r="H493" s="44">
        <f t="shared" si="284"/>
        <v>464.08</v>
      </c>
      <c r="I493" s="44">
        <f t="shared" si="284"/>
        <v>464.08</v>
      </c>
      <c r="J493" s="44">
        <f t="shared" si="284"/>
        <v>464.08</v>
      </c>
      <c r="K493" s="44">
        <f t="shared" si="284"/>
        <v>464.08</v>
      </c>
      <c r="L493" s="44">
        <f t="shared" si="284"/>
        <v>464.08</v>
      </c>
      <c r="M493" s="44">
        <f t="shared" si="284"/>
        <v>464.08</v>
      </c>
      <c r="N493" s="44">
        <f t="shared" si="284"/>
        <v>464.08</v>
      </c>
      <c r="O493" s="44">
        <f t="shared" si="284"/>
        <v>464.08</v>
      </c>
      <c r="P493" s="44">
        <f t="shared" si="284"/>
        <v>464.08</v>
      </c>
      <c r="Q493" s="44">
        <f t="shared" si="284"/>
        <v>464.08</v>
      </c>
      <c r="R493" s="44">
        <f t="shared" si="284"/>
        <v>464.08</v>
      </c>
      <c r="S493" s="44">
        <f t="shared" si="284"/>
        <v>464.08</v>
      </c>
      <c r="T493" s="44">
        <f t="shared" si="284"/>
        <v>464.08</v>
      </c>
      <c r="U493" s="44">
        <f t="shared" si="284"/>
        <v>464.08</v>
      </c>
      <c r="V493" s="44">
        <f t="shared" si="284"/>
        <v>464.08</v>
      </c>
      <c r="W493" s="44">
        <f t="shared" si="284"/>
        <v>464.08</v>
      </c>
      <c r="X493" s="44">
        <f t="shared" si="284"/>
        <v>464.08</v>
      </c>
      <c r="Y493" s="44">
        <f t="shared" si="284"/>
        <v>464.08</v>
      </c>
      <c r="Z493" s="44">
        <f t="shared" si="284"/>
        <v>464.08</v>
      </c>
      <c r="AA493" s="44">
        <f t="shared" si="284"/>
        <v>464.08</v>
      </c>
    </row>
    <row r="494" spans="1:27" ht="13.8" collapsed="1" x14ac:dyDescent="0.3">
      <c r="A494" s="98" t="s">
        <v>2889</v>
      </c>
      <c r="B494" s="28" t="str">
        <f>"03"&amp;"."&amp;$B$801&amp;"."&amp;$B$802</f>
        <v>03.07.2024</v>
      </c>
      <c r="C494" s="90" t="s">
        <v>76</v>
      </c>
      <c r="D494" s="91">
        <f>ROUND(((D495+D496+D498+D497)/1000),5)</f>
        <v>2.3270499999999998</v>
      </c>
      <c r="E494" s="91">
        <f>ROUND(((E495+E496+E498+E497)/1000),5)</f>
        <v>2.2088100000000002</v>
      </c>
      <c r="F494" s="91">
        <f>ROUND(((F495+F496+F498+F497)/1000),5)</f>
        <v>2.0655999999999999</v>
      </c>
      <c r="G494" s="91">
        <f t="shared" ref="G494:AA494" si="285">ROUND(((G495+G496+G498+G497)/1000),5)</f>
        <v>1.0289699999999999</v>
      </c>
      <c r="H494" s="91">
        <f t="shared" si="285"/>
        <v>1.0264800000000001</v>
      </c>
      <c r="I494" s="91">
        <f t="shared" si="285"/>
        <v>1.36391</v>
      </c>
      <c r="J494" s="91">
        <f t="shared" si="285"/>
        <v>2.1499600000000001</v>
      </c>
      <c r="K494" s="91">
        <f t="shared" si="285"/>
        <v>2.5602399999999998</v>
      </c>
      <c r="L494" s="91">
        <f t="shared" si="285"/>
        <v>2.8275100000000002</v>
      </c>
      <c r="M494" s="91">
        <f t="shared" si="285"/>
        <v>3.15577</v>
      </c>
      <c r="N494" s="91">
        <f t="shared" si="285"/>
        <v>3.1133000000000002</v>
      </c>
      <c r="O494" s="91">
        <f t="shared" si="285"/>
        <v>3.1454499999999999</v>
      </c>
      <c r="P494" s="91">
        <f t="shared" si="285"/>
        <v>3.3399399999999999</v>
      </c>
      <c r="Q494" s="91">
        <f t="shared" si="285"/>
        <v>3.35025</v>
      </c>
      <c r="R494" s="91">
        <f t="shared" si="285"/>
        <v>3.1862900000000001</v>
      </c>
      <c r="S494" s="91">
        <f t="shared" si="285"/>
        <v>3.4061699999999999</v>
      </c>
      <c r="T494" s="91">
        <f t="shared" si="285"/>
        <v>3.3959800000000002</v>
      </c>
      <c r="U494" s="91">
        <f t="shared" si="285"/>
        <v>3.4452099999999999</v>
      </c>
      <c r="V494" s="91">
        <f t="shared" si="285"/>
        <v>3.1672600000000002</v>
      </c>
      <c r="W494" s="91">
        <f t="shared" si="285"/>
        <v>2.9115199999999999</v>
      </c>
      <c r="X494" s="91">
        <f t="shared" si="285"/>
        <v>2.78485</v>
      </c>
      <c r="Y494" s="91">
        <f t="shared" si="285"/>
        <v>2.9993599999999998</v>
      </c>
      <c r="Z494" s="91">
        <f t="shared" si="285"/>
        <v>2.7438699999999998</v>
      </c>
      <c r="AA494" s="91">
        <f t="shared" si="285"/>
        <v>2.5388099999999998</v>
      </c>
    </row>
    <row r="495" spans="1:27" ht="12.75" hidden="1" customHeight="1" outlineLevel="1" x14ac:dyDescent="0.3">
      <c r="A495" s="99" t="s">
        <v>2890</v>
      </c>
      <c r="B495" s="63" t="s">
        <v>238</v>
      </c>
      <c r="C495" s="43" t="s">
        <v>79</v>
      </c>
      <c r="D495" s="44">
        <v>1384.47</v>
      </c>
      <c r="E495" s="44">
        <v>1266.23</v>
      </c>
      <c r="F495" s="44">
        <v>1123.02</v>
      </c>
      <c r="G495" s="44">
        <v>86.39</v>
      </c>
      <c r="H495" s="44">
        <v>83.9</v>
      </c>
      <c r="I495" s="44">
        <v>421.33</v>
      </c>
      <c r="J495" s="44">
        <v>1207.3800000000001</v>
      </c>
      <c r="K495" s="44">
        <v>1617.66</v>
      </c>
      <c r="L495" s="44">
        <v>1884.93</v>
      </c>
      <c r="M495" s="44">
        <v>2213.19</v>
      </c>
      <c r="N495" s="44">
        <v>2170.7199999999998</v>
      </c>
      <c r="O495" s="44">
        <v>2202.87</v>
      </c>
      <c r="P495" s="44">
        <v>2397.36</v>
      </c>
      <c r="Q495" s="44">
        <v>2407.67</v>
      </c>
      <c r="R495" s="44">
        <v>2243.71</v>
      </c>
      <c r="S495" s="44">
        <v>2463.59</v>
      </c>
      <c r="T495" s="44">
        <v>2453.4</v>
      </c>
      <c r="U495" s="44">
        <v>2502.63</v>
      </c>
      <c r="V495" s="44">
        <v>2224.6799999999998</v>
      </c>
      <c r="W495" s="44">
        <v>1968.94</v>
      </c>
      <c r="X495" s="44">
        <v>1842.27</v>
      </c>
      <c r="Y495" s="44">
        <v>2056.7800000000002</v>
      </c>
      <c r="Z495" s="44">
        <v>1801.29</v>
      </c>
      <c r="AA495" s="44">
        <v>1596.23</v>
      </c>
    </row>
    <row r="496" spans="1:27" ht="12.75" hidden="1" customHeight="1" outlineLevel="1" x14ac:dyDescent="0.3">
      <c r="A496" s="99" t="s">
        <v>2891</v>
      </c>
      <c r="B496" s="63" t="s">
        <v>90</v>
      </c>
      <c r="C496" s="43" t="s">
        <v>79</v>
      </c>
      <c r="D496" s="44">
        <f>$D$486</f>
        <v>473.69</v>
      </c>
      <c r="E496" s="44">
        <f t="shared" ref="E496:AA496" si="286">$D$486</f>
        <v>473.69</v>
      </c>
      <c r="F496" s="44">
        <f t="shared" si="286"/>
        <v>473.69</v>
      </c>
      <c r="G496" s="44">
        <f t="shared" si="286"/>
        <v>473.69</v>
      </c>
      <c r="H496" s="44">
        <f t="shared" si="286"/>
        <v>473.69</v>
      </c>
      <c r="I496" s="44">
        <f t="shared" si="286"/>
        <v>473.69</v>
      </c>
      <c r="J496" s="44">
        <f t="shared" si="286"/>
        <v>473.69</v>
      </c>
      <c r="K496" s="44">
        <f t="shared" si="286"/>
        <v>473.69</v>
      </c>
      <c r="L496" s="44">
        <f t="shared" si="286"/>
        <v>473.69</v>
      </c>
      <c r="M496" s="44">
        <f t="shared" si="286"/>
        <v>473.69</v>
      </c>
      <c r="N496" s="44">
        <f t="shared" si="286"/>
        <v>473.69</v>
      </c>
      <c r="O496" s="44">
        <f t="shared" si="286"/>
        <v>473.69</v>
      </c>
      <c r="P496" s="44">
        <f t="shared" si="286"/>
        <v>473.69</v>
      </c>
      <c r="Q496" s="44">
        <f t="shared" si="286"/>
        <v>473.69</v>
      </c>
      <c r="R496" s="44">
        <f t="shared" si="286"/>
        <v>473.69</v>
      </c>
      <c r="S496" s="44">
        <f t="shared" si="286"/>
        <v>473.69</v>
      </c>
      <c r="T496" s="44">
        <f t="shared" si="286"/>
        <v>473.69</v>
      </c>
      <c r="U496" s="44">
        <f t="shared" si="286"/>
        <v>473.69</v>
      </c>
      <c r="V496" s="44">
        <f t="shared" si="286"/>
        <v>473.69</v>
      </c>
      <c r="W496" s="44">
        <f t="shared" si="286"/>
        <v>473.69</v>
      </c>
      <c r="X496" s="44">
        <f t="shared" si="286"/>
        <v>473.69</v>
      </c>
      <c r="Y496" s="44">
        <f t="shared" si="286"/>
        <v>473.69</v>
      </c>
      <c r="Z496" s="44">
        <f t="shared" si="286"/>
        <v>473.69</v>
      </c>
      <c r="AA496" s="44">
        <f t="shared" si="286"/>
        <v>473.69</v>
      </c>
    </row>
    <row r="497" spans="1:27" ht="12.75" hidden="1" customHeight="1" outlineLevel="1" x14ac:dyDescent="0.3">
      <c r="A497" s="99" t="s">
        <v>2892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2893</v>
      </c>
      <c r="B498" s="63" t="s">
        <v>81</v>
      </c>
      <c r="C498" s="43" t="s">
        <v>79</v>
      </c>
      <c r="D498" s="44">
        <f>$D$11</f>
        <v>464.08</v>
      </c>
      <c r="E498" s="44">
        <f t="shared" ref="E498:AA498" si="287">$D$11</f>
        <v>464.08</v>
      </c>
      <c r="F498" s="44">
        <f t="shared" si="287"/>
        <v>464.08</v>
      </c>
      <c r="G498" s="44">
        <f t="shared" si="287"/>
        <v>464.08</v>
      </c>
      <c r="H498" s="44">
        <f t="shared" si="287"/>
        <v>464.08</v>
      </c>
      <c r="I498" s="44">
        <f t="shared" si="287"/>
        <v>464.08</v>
      </c>
      <c r="J498" s="44">
        <f t="shared" si="287"/>
        <v>464.08</v>
      </c>
      <c r="K498" s="44">
        <f t="shared" si="287"/>
        <v>464.08</v>
      </c>
      <c r="L498" s="44">
        <f t="shared" si="287"/>
        <v>464.08</v>
      </c>
      <c r="M498" s="44">
        <f t="shared" si="287"/>
        <v>464.08</v>
      </c>
      <c r="N498" s="44">
        <f t="shared" si="287"/>
        <v>464.08</v>
      </c>
      <c r="O498" s="44">
        <f t="shared" si="287"/>
        <v>464.08</v>
      </c>
      <c r="P498" s="44">
        <f t="shared" si="287"/>
        <v>464.08</v>
      </c>
      <c r="Q498" s="44">
        <f t="shared" si="287"/>
        <v>464.08</v>
      </c>
      <c r="R498" s="44">
        <f t="shared" si="287"/>
        <v>464.08</v>
      </c>
      <c r="S498" s="44">
        <f t="shared" si="287"/>
        <v>464.08</v>
      </c>
      <c r="T498" s="44">
        <f t="shared" si="287"/>
        <v>464.08</v>
      </c>
      <c r="U498" s="44">
        <f t="shared" si="287"/>
        <v>464.08</v>
      </c>
      <c r="V498" s="44">
        <f t="shared" si="287"/>
        <v>464.08</v>
      </c>
      <c r="W498" s="44">
        <f t="shared" si="287"/>
        <v>464.08</v>
      </c>
      <c r="X498" s="44">
        <f t="shared" si="287"/>
        <v>464.08</v>
      </c>
      <c r="Y498" s="44">
        <f t="shared" si="287"/>
        <v>464.08</v>
      </c>
      <c r="Z498" s="44">
        <f t="shared" si="287"/>
        <v>464.08</v>
      </c>
      <c r="AA498" s="44">
        <f t="shared" si="287"/>
        <v>464.08</v>
      </c>
    </row>
    <row r="499" spans="1:27" ht="13.8" collapsed="1" x14ac:dyDescent="0.3">
      <c r="A499" s="98" t="s">
        <v>2894</v>
      </c>
      <c r="B499" s="28" t="str">
        <f>"04"&amp;"."&amp;$B$801&amp;"."&amp;$B$802</f>
        <v>04.07.2024</v>
      </c>
      <c r="C499" s="90" t="s">
        <v>76</v>
      </c>
      <c r="D499" s="91">
        <f>ROUND(((D500+D501+D503+D502)/1000),5)</f>
        <v>2.3799000000000001</v>
      </c>
      <c r="E499" s="91">
        <f>ROUND(((E500+E501+E503+E502)/1000),5)</f>
        <v>2.2056800000000001</v>
      </c>
      <c r="F499" s="91">
        <f>ROUND(((F500+F501+F503+F502)/1000),5)</f>
        <v>2.0891799999999998</v>
      </c>
      <c r="G499" s="91">
        <f t="shared" ref="G499:AA499" si="288">ROUND(((G500+G501+G503+G502)/1000),5)</f>
        <v>1.9733700000000001</v>
      </c>
      <c r="H499" s="91">
        <f t="shared" si="288"/>
        <v>1.9672000000000001</v>
      </c>
      <c r="I499" s="91">
        <f t="shared" si="288"/>
        <v>2.1403300000000001</v>
      </c>
      <c r="J499" s="91">
        <f t="shared" si="288"/>
        <v>2.28654</v>
      </c>
      <c r="K499" s="91">
        <f t="shared" si="288"/>
        <v>2.7383099999999998</v>
      </c>
      <c r="L499" s="91">
        <f t="shared" si="288"/>
        <v>2.86903</v>
      </c>
      <c r="M499" s="91">
        <f t="shared" si="288"/>
        <v>3.23299</v>
      </c>
      <c r="N499" s="91">
        <f t="shared" si="288"/>
        <v>3.5986799999999999</v>
      </c>
      <c r="O499" s="91">
        <f t="shared" si="288"/>
        <v>3.8928400000000001</v>
      </c>
      <c r="P499" s="91">
        <f t="shared" si="288"/>
        <v>3.88063</v>
      </c>
      <c r="Q499" s="91">
        <f t="shared" si="288"/>
        <v>3.8386499999999999</v>
      </c>
      <c r="R499" s="91">
        <f t="shared" si="288"/>
        <v>3.84781</v>
      </c>
      <c r="S499" s="91">
        <f t="shared" si="288"/>
        <v>3.9417599999999999</v>
      </c>
      <c r="T499" s="91">
        <f t="shared" si="288"/>
        <v>3.9377599999999999</v>
      </c>
      <c r="U499" s="91">
        <f t="shared" si="288"/>
        <v>3.6461899999999998</v>
      </c>
      <c r="V499" s="91">
        <f t="shared" si="288"/>
        <v>3.0137100000000001</v>
      </c>
      <c r="W499" s="91">
        <f t="shared" si="288"/>
        <v>3.1928800000000002</v>
      </c>
      <c r="X499" s="91">
        <f t="shared" si="288"/>
        <v>3.0726900000000001</v>
      </c>
      <c r="Y499" s="91">
        <f t="shared" si="288"/>
        <v>2.9047000000000001</v>
      </c>
      <c r="Z499" s="91">
        <f t="shared" si="288"/>
        <v>2.8044199999999999</v>
      </c>
      <c r="AA499" s="91">
        <f t="shared" si="288"/>
        <v>2.6671800000000001</v>
      </c>
    </row>
    <row r="500" spans="1:27" ht="12.75" hidden="1" customHeight="1" outlineLevel="1" x14ac:dyDescent="0.3">
      <c r="A500" s="99" t="s">
        <v>2895</v>
      </c>
      <c r="B500" s="63" t="s">
        <v>238</v>
      </c>
      <c r="C500" s="43" t="s">
        <v>79</v>
      </c>
      <c r="D500" s="44">
        <v>1437.32</v>
      </c>
      <c r="E500" s="44">
        <v>1263.0999999999999</v>
      </c>
      <c r="F500" s="44">
        <v>1146.5999999999999</v>
      </c>
      <c r="G500" s="44">
        <v>1030.79</v>
      </c>
      <c r="H500" s="44">
        <v>1024.6199999999999</v>
      </c>
      <c r="I500" s="44">
        <v>1197.75</v>
      </c>
      <c r="J500" s="44">
        <v>1343.96</v>
      </c>
      <c r="K500" s="44">
        <v>1795.73</v>
      </c>
      <c r="L500" s="44">
        <v>1926.45</v>
      </c>
      <c r="M500" s="44">
        <v>2290.41</v>
      </c>
      <c r="N500" s="44">
        <v>2656.1</v>
      </c>
      <c r="O500" s="44">
        <v>2950.26</v>
      </c>
      <c r="P500" s="44">
        <v>2938.05</v>
      </c>
      <c r="Q500" s="44">
        <v>2896.07</v>
      </c>
      <c r="R500" s="44">
        <v>2905.23</v>
      </c>
      <c r="S500" s="44">
        <v>2999.18</v>
      </c>
      <c r="T500" s="44">
        <v>2995.18</v>
      </c>
      <c r="U500" s="44">
        <v>2703.61</v>
      </c>
      <c r="V500" s="44">
        <v>2071.13</v>
      </c>
      <c r="W500" s="44">
        <v>2250.3000000000002</v>
      </c>
      <c r="X500" s="44">
        <v>2130.11</v>
      </c>
      <c r="Y500" s="44">
        <v>1962.12</v>
      </c>
      <c r="Z500" s="44">
        <v>1861.84</v>
      </c>
      <c r="AA500" s="44">
        <v>1724.6</v>
      </c>
    </row>
    <row r="501" spans="1:27" ht="12.75" hidden="1" customHeight="1" outlineLevel="1" x14ac:dyDescent="0.3">
      <c r="A501" s="99" t="s">
        <v>2896</v>
      </c>
      <c r="B501" s="63" t="s">
        <v>90</v>
      </c>
      <c r="C501" s="43" t="s">
        <v>79</v>
      </c>
      <c r="D501" s="44">
        <f>$D$486</f>
        <v>473.69</v>
      </c>
      <c r="E501" s="44">
        <f t="shared" ref="E501:AA501" si="289">$D$486</f>
        <v>473.69</v>
      </c>
      <c r="F501" s="44">
        <f t="shared" si="289"/>
        <v>473.69</v>
      </c>
      <c r="G501" s="44">
        <f t="shared" si="289"/>
        <v>473.69</v>
      </c>
      <c r="H501" s="44">
        <f t="shared" si="289"/>
        <v>473.69</v>
      </c>
      <c r="I501" s="44">
        <f t="shared" si="289"/>
        <v>473.69</v>
      </c>
      <c r="J501" s="44">
        <f t="shared" si="289"/>
        <v>473.69</v>
      </c>
      <c r="K501" s="44">
        <f t="shared" si="289"/>
        <v>473.69</v>
      </c>
      <c r="L501" s="44">
        <f t="shared" si="289"/>
        <v>473.69</v>
      </c>
      <c r="M501" s="44">
        <f t="shared" si="289"/>
        <v>473.69</v>
      </c>
      <c r="N501" s="44">
        <f t="shared" si="289"/>
        <v>473.69</v>
      </c>
      <c r="O501" s="44">
        <f t="shared" si="289"/>
        <v>473.69</v>
      </c>
      <c r="P501" s="44">
        <f t="shared" si="289"/>
        <v>473.69</v>
      </c>
      <c r="Q501" s="44">
        <f t="shared" si="289"/>
        <v>473.69</v>
      </c>
      <c r="R501" s="44">
        <f t="shared" si="289"/>
        <v>473.69</v>
      </c>
      <c r="S501" s="44">
        <f t="shared" si="289"/>
        <v>473.69</v>
      </c>
      <c r="T501" s="44">
        <f t="shared" si="289"/>
        <v>473.69</v>
      </c>
      <c r="U501" s="44">
        <f t="shared" si="289"/>
        <v>473.69</v>
      </c>
      <c r="V501" s="44">
        <f t="shared" si="289"/>
        <v>473.69</v>
      </c>
      <c r="W501" s="44">
        <f t="shared" si="289"/>
        <v>473.69</v>
      </c>
      <c r="X501" s="44">
        <f t="shared" si="289"/>
        <v>473.69</v>
      </c>
      <c r="Y501" s="44">
        <f t="shared" si="289"/>
        <v>473.69</v>
      </c>
      <c r="Z501" s="44">
        <f t="shared" si="289"/>
        <v>473.69</v>
      </c>
      <c r="AA501" s="44">
        <f t="shared" si="289"/>
        <v>473.69</v>
      </c>
    </row>
    <row r="502" spans="1:27" ht="12.75" hidden="1" customHeight="1" outlineLevel="1" x14ac:dyDescent="0.3">
      <c r="A502" s="99" t="s">
        <v>2897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2898</v>
      </c>
      <c r="B503" s="63" t="s">
        <v>81</v>
      </c>
      <c r="C503" s="43" t="s">
        <v>79</v>
      </c>
      <c r="D503" s="44">
        <f>$D$11</f>
        <v>464.08</v>
      </c>
      <c r="E503" s="44">
        <f t="shared" ref="E503:AA503" si="290">$D$11</f>
        <v>464.08</v>
      </c>
      <c r="F503" s="44">
        <f t="shared" si="290"/>
        <v>464.08</v>
      </c>
      <c r="G503" s="44">
        <f t="shared" si="290"/>
        <v>464.08</v>
      </c>
      <c r="H503" s="44">
        <f t="shared" si="290"/>
        <v>464.08</v>
      </c>
      <c r="I503" s="44">
        <f t="shared" si="290"/>
        <v>464.08</v>
      </c>
      <c r="J503" s="44">
        <f t="shared" si="290"/>
        <v>464.08</v>
      </c>
      <c r="K503" s="44">
        <f t="shared" si="290"/>
        <v>464.08</v>
      </c>
      <c r="L503" s="44">
        <f t="shared" si="290"/>
        <v>464.08</v>
      </c>
      <c r="M503" s="44">
        <f t="shared" si="290"/>
        <v>464.08</v>
      </c>
      <c r="N503" s="44">
        <f t="shared" si="290"/>
        <v>464.08</v>
      </c>
      <c r="O503" s="44">
        <f t="shared" si="290"/>
        <v>464.08</v>
      </c>
      <c r="P503" s="44">
        <f t="shared" si="290"/>
        <v>464.08</v>
      </c>
      <c r="Q503" s="44">
        <f t="shared" si="290"/>
        <v>464.08</v>
      </c>
      <c r="R503" s="44">
        <f t="shared" si="290"/>
        <v>464.08</v>
      </c>
      <c r="S503" s="44">
        <f t="shared" si="290"/>
        <v>464.08</v>
      </c>
      <c r="T503" s="44">
        <f t="shared" si="290"/>
        <v>464.08</v>
      </c>
      <c r="U503" s="44">
        <f t="shared" si="290"/>
        <v>464.08</v>
      </c>
      <c r="V503" s="44">
        <f t="shared" si="290"/>
        <v>464.08</v>
      </c>
      <c r="W503" s="44">
        <f t="shared" si="290"/>
        <v>464.08</v>
      </c>
      <c r="X503" s="44">
        <f t="shared" si="290"/>
        <v>464.08</v>
      </c>
      <c r="Y503" s="44">
        <f t="shared" si="290"/>
        <v>464.08</v>
      </c>
      <c r="Z503" s="44">
        <f t="shared" si="290"/>
        <v>464.08</v>
      </c>
      <c r="AA503" s="44">
        <f t="shared" si="290"/>
        <v>464.08</v>
      </c>
    </row>
    <row r="504" spans="1:27" ht="13.8" collapsed="1" x14ac:dyDescent="0.3">
      <c r="A504" s="98" t="s">
        <v>2899</v>
      </c>
      <c r="B504" s="28" t="str">
        <f>"05"&amp;"."&amp;$B$801&amp;"."&amp;$B$802</f>
        <v>05.07.2024</v>
      </c>
      <c r="C504" s="90" t="s">
        <v>76</v>
      </c>
      <c r="D504" s="91">
        <f>ROUND(((D505+D506+D508+D507)/1000),5)</f>
        <v>2.2419500000000001</v>
      </c>
      <c r="E504" s="91">
        <f>ROUND(((E505+E506+E508+E507)/1000),5)</f>
        <v>2.1410999999999998</v>
      </c>
      <c r="F504" s="91">
        <f>ROUND(((F505+F506+F508+F507)/1000),5)</f>
        <v>1.9820800000000001</v>
      </c>
      <c r="G504" s="91">
        <f t="shared" ref="G504:AA504" si="291">ROUND(((G505+G506+G508+G507)/1000),5)</f>
        <v>1.8987700000000001</v>
      </c>
      <c r="H504" s="91">
        <f t="shared" si="291"/>
        <v>1.8831500000000001</v>
      </c>
      <c r="I504" s="91">
        <f t="shared" si="291"/>
        <v>2.1210800000000001</v>
      </c>
      <c r="J504" s="91">
        <f t="shared" si="291"/>
        <v>2.2432400000000001</v>
      </c>
      <c r="K504" s="91">
        <f t="shared" si="291"/>
        <v>2.6225299999999998</v>
      </c>
      <c r="L504" s="91">
        <f t="shared" si="291"/>
        <v>2.8452099999999998</v>
      </c>
      <c r="M504" s="91">
        <f t="shared" si="291"/>
        <v>2.9247299999999998</v>
      </c>
      <c r="N504" s="91">
        <f t="shared" si="291"/>
        <v>3.1854200000000001</v>
      </c>
      <c r="O504" s="91">
        <f t="shared" si="291"/>
        <v>3.5254300000000001</v>
      </c>
      <c r="P504" s="91">
        <f t="shared" si="291"/>
        <v>3.5400299999999998</v>
      </c>
      <c r="Q504" s="91">
        <f t="shared" si="291"/>
        <v>3.4885700000000002</v>
      </c>
      <c r="R504" s="91">
        <f t="shared" si="291"/>
        <v>3.0696400000000001</v>
      </c>
      <c r="S504" s="91">
        <f t="shared" si="291"/>
        <v>2.8460999999999999</v>
      </c>
      <c r="T504" s="91">
        <f t="shared" si="291"/>
        <v>2.7453599999999998</v>
      </c>
      <c r="U504" s="91">
        <f t="shared" si="291"/>
        <v>2.76437</v>
      </c>
      <c r="V504" s="91">
        <f t="shared" si="291"/>
        <v>3.06488</v>
      </c>
      <c r="W504" s="91">
        <f t="shared" si="291"/>
        <v>2.9648699999999999</v>
      </c>
      <c r="X504" s="91">
        <f t="shared" si="291"/>
        <v>2.91412</v>
      </c>
      <c r="Y504" s="91">
        <f t="shared" si="291"/>
        <v>3.1412300000000002</v>
      </c>
      <c r="Z504" s="91">
        <f t="shared" si="291"/>
        <v>2.90273</v>
      </c>
      <c r="AA504" s="91">
        <f t="shared" si="291"/>
        <v>2.6435</v>
      </c>
    </row>
    <row r="505" spans="1:27" ht="12.75" hidden="1" customHeight="1" outlineLevel="1" x14ac:dyDescent="0.3">
      <c r="A505" s="99" t="s">
        <v>2900</v>
      </c>
      <c r="B505" s="63" t="s">
        <v>238</v>
      </c>
      <c r="C505" s="43" t="s">
        <v>79</v>
      </c>
      <c r="D505" s="44">
        <v>1299.3699999999999</v>
      </c>
      <c r="E505" s="44">
        <v>1198.52</v>
      </c>
      <c r="F505" s="44">
        <v>1039.5</v>
      </c>
      <c r="G505" s="44">
        <v>956.19</v>
      </c>
      <c r="H505" s="44">
        <v>940.57</v>
      </c>
      <c r="I505" s="44">
        <v>1178.5</v>
      </c>
      <c r="J505" s="44">
        <v>1300.6600000000001</v>
      </c>
      <c r="K505" s="44">
        <v>1679.95</v>
      </c>
      <c r="L505" s="44">
        <v>1902.63</v>
      </c>
      <c r="M505" s="44">
        <v>1982.15</v>
      </c>
      <c r="N505" s="44">
        <v>2242.84</v>
      </c>
      <c r="O505" s="44">
        <v>2582.85</v>
      </c>
      <c r="P505" s="44">
        <v>2597.4499999999998</v>
      </c>
      <c r="Q505" s="44">
        <v>2545.9899999999998</v>
      </c>
      <c r="R505" s="44">
        <v>2127.06</v>
      </c>
      <c r="S505" s="44">
        <v>1903.52</v>
      </c>
      <c r="T505" s="44">
        <v>1802.78</v>
      </c>
      <c r="U505" s="44">
        <v>1821.79</v>
      </c>
      <c r="V505" s="44">
        <v>2122.3000000000002</v>
      </c>
      <c r="W505" s="44">
        <v>2022.29</v>
      </c>
      <c r="X505" s="44">
        <v>1971.54</v>
      </c>
      <c r="Y505" s="44">
        <v>2198.65</v>
      </c>
      <c r="Z505" s="44">
        <v>1960.15</v>
      </c>
      <c r="AA505" s="44">
        <v>1700.92</v>
      </c>
    </row>
    <row r="506" spans="1:27" ht="12.75" hidden="1" customHeight="1" outlineLevel="1" x14ac:dyDescent="0.3">
      <c r="A506" s="99" t="s">
        <v>2901</v>
      </c>
      <c r="B506" s="63" t="s">
        <v>90</v>
      </c>
      <c r="C506" s="43" t="s">
        <v>79</v>
      </c>
      <c r="D506" s="44">
        <f>$D$486</f>
        <v>473.69</v>
      </c>
      <c r="E506" s="44">
        <f t="shared" ref="E506:AA506" si="292">$D$486</f>
        <v>473.69</v>
      </c>
      <c r="F506" s="44">
        <f t="shared" si="292"/>
        <v>473.69</v>
      </c>
      <c r="G506" s="44">
        <f t="shared" si="292"/>
        <v>473.69</v>
      </c>
      <c r="H506" s="44">
        <f t="shared" si="292"/>
        <v>473.69</v>
      </c>
      <c r="I506" s="44">
        <f t="shared" si="292"/>
        <v>473.69</v>
      </c>
      <c r="J506" s="44">
        <f t="shared" si="292"/>
        <v>473.69</v>
      </c>
      <c r="K506" s="44">
        <f t="shared" si="292"/>
        <v>473.69</v>
      </c>
      <c r="L506" s="44">
        <f t="shared" si="292"/>
        <v>473.69</v>
      </c>
      <c r="M506" s="44">
        <f t="shared" si="292"/>
        <v>473.69</v>
      </c>
      <c r="N506" s="44">
        <f t="shared" si="292"/>
        <v>473.69</v>
      </c>
      <c r="O506" s="44">
        <f t="shared" si="292"/>
        <v>473.69</v>
      </c>
      <c r="P506" s="44">
        <f t="shared" si="292"/>
        <v>473.69</v>
      </c>
      <c r="Q506" s="44">
        <f t="shared" si="292"/>
        <v>473.69</v>
      </c>
      <c r="R506" s="44">
        <f t="shared" si="292"/>
        <v>473.69</v>
      </c>
      <c r="S506" s="44">
        <f t="shared" si="292"/>
        <v>473.69</v>
      </c>
      <c r="T506" s="44">
        <f t="shared" si="292"/>
        <v>473.69</v>
      </c>
      <c r="U506" s="44">
        <f t="shared" si="292"/>
        <v>473.69</v>
      </c>
      <c r="V506" s="44">
        <f t="shared" si="292"/>
        <v>473.69</v>
      </c>
      <c r="W506" s="44">
        <f t="shared" si="292"/>
        <v>473.69</v>
      </c>
      <c r="X506" s="44">
        <f t="shared" si="292"/>
        <v>473.69</v>
      </c>
      <c r="Y506" s="44">
        <f t="shared" si="292"/>
        <v>473.69</v>
      </c>
      <c r="Z506" s="44">
        <f t="shared" si="292"/>
        <v>473.69</v>
      </c>
      <c r="AA506" s="44">
        <f t="shared" si="292"/>
        <v>473.69</v>
      </c>
    </row>
    <row r="507" spans="1:27" ht="12.75" hidden="1" customHeight="1" outlineLevel="1" x14ac:dyDescent="0.3">
      <c r="A507" s="99" t="s">
        <v>2902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2903</v>
      </c>
      <c r="B508" s="63" t="s">
        <v>81</v>
      </c>
      <c r="C508" s="43" t="s">
        <v>79</v>
      </c>
      <c r="D508" s="44">
        <f>$D$11</f>
        <v>464.08</v>
      </c>
      <c r="E508" s="44">
        <f t="shared" ref="E508:AA508" si="293">$D$11</f>
        <v>464.08</v>
      </c>
      <c r="F508" s="44">
        <f t="shared" si="293"/>
        <v>464.08</v>
      </c>
      <c r="G508" s="44">
        <f t="shared" si="293"/>
        <v>464.08</v>
      </c>
      <c r="H508" s="44">
        <f t="shared" si="293"/>
        <v>464.08</v>
      </c>
      <c r="I508" s="44">
        <f t="shared" si="293"/>
        <v>464.08</v>
      </c>
      <c r="J508" s="44">
        <f t="shared" si="293"/>
        <v>464.08</v>
      </c>
      <c r="K508" s="44">
        <f t="shared" si="293"/>
        <v>464.08</v>
      </c>
      <c r="L508" s="44">
        <f t="shared" si="293"/>
        <v>464.08</v>
      </c>
      <c r="M508" s="44">
        <f t="shared" si="293"/>
        <v>464.08</v>
      </c>
      <c r="N508" s="44">
        <f t="shared" si="293"/>
        <v>464.08</v>
      </c>
      <c r="O508" s="44">
        <f t="shared" si="293"/>
        <v>464.08</v>
      </c>
      <c r="P508" s="44">
        <f t="shared" si="293"/>
        <v>464.08</v>
      </c>
      <c r="Q508" s="44">
        <f t="shared" si="293"/>
        <v>464.08</v>
      </c>
      <c r="R508" s="44">
        <f t="shared" si="293"/>
        <v>464.08</v>
      </c>
      <c r="S508" s="44">
        <f t="shared" si="293"/>
        <v>464.08</v>
      </c>
      <c r="T508" s="44">
        <f t="shared" si="293"/>
        <v>464.08</v>
      </c>
      <c r="U508" s="44">
        <f t="shared" si="293"/>
        <v>464.08</v>
      </c>
      <c r="V508" s="44">
        <f t="shared" si="293"/>
        <v>464.08</v>
      </c>
      <c r="W508" s="44">
        <f t="shared" si="293"/>
        <v>464.08</v>
      </c>
      <c r="X508" s="44">
        <f t="shared" si="293"/>
        <v>464.08</v>
      </c>
      <c r="Y508" s="44">
        <f t="shared" si="293"/>
        <v>464.08</v>
      </c>
      <c r="Z508" s="44">
        <f t="shared" si="293"/>
        <v>464.08</v>
      </c>
      <c r="AA508" s="44">
        <f t="shared" si="293"/>
        <v>464.08</v>
      </c>
    </row>
    <row r="509" spans="1:27" ht="13.8" collapsed="1" x14ac:dyDescent="0.3">
      <c r="A509" s="98" t="s">
        <v>2904</v>
      </c>
      <c r="B509" s="28" t="str">
        <f>"06"&amp;"."&amp;$B$801&amp;"."&amp;$B$802</f>
        <v>06.07.2024</v>
      </c>
      <c r="C509" s="90" t="s">
        <v>76</v>
      </c>
      <c r="D509" s="91">
        <f>ROUND(((D510+D511+D513+D512)/1000),5)</f>
        <v>2.2690999999999999</v>
      </c>
      <c r="E509" s="91">
        <f>ROUND(((E510+E511+E513+E512)/1000),5)</f>
        <v>2.1406200000000002</v>
      </c>
      <c r="F509" s="91">
        <f>ROUND(((F510+F511+F513+F512)/1000),5)</f>
        <v>1.9674499999999999</v>
      </c>
      <c r="G509" s="91">
        <f t="shared" ref="G509:AA509" si="294">ROUND(((G510+G511+G513+G512)/1000),5)</f>
        <v>1.85402</v>
      </c>
      <c r="H509" s="91">
        <f t="shared" si="294"/>
        <v>1.77475</v>
      </c>
      <c r="I509" s="91">
        <f t="shared" si="294"/>
        <v>1.9956199999999999</v>
      </c>
      <c r="J509" s="91">
        <f t="shared" si="294"/>
        <v>2.1006399999999998</v>
      </c>
      <c r="K509" s="91">
        <f t="shared" si="294"/>
        <v>2.3658100000000002</v>
      </c>
      <c r="L509" s="91">
        <f t="shared" si="294"/>
        <v>2.8034599999999998</v>
      </c>
      <c r="M509" s="91">
        <f t="shared" si="294"/>
        <v>3.00997</v>
      </c>
      <c r="N509" s="91">
        <f t="shared" si="294"/>
        <v>3.1639900000000001</v>
      </c>
      <c r="O509" s="91">
        <f t="shared" si="294"/>
        <v>3.2029399999999999</v>
      </c>
      <c r="P509" s="91">
        <f t="shared" si="294"/>
        <v>3.2127699999999999</v>
      </c>
      <c r="Q509" s="91">
        <f t="shared" si="294"/>
        <v>3.2078799999999998</v>
      </c>
      <c r="R509" s="91">
        <f t="shared" si="294"/>
        <v>3.2151700000000001</v>
      </c>
      <c r="S509" s="91">
        <f t="shared" si="294"/>
        <v>3.2246999999999999</v>
      </c>
      <c r="T509" s="91">
        <f t="shared" si="294"/>
        <v>3.2215199999999999</v>
      </c>
      <c r="U509" s="91">
        <f t="shared" si="294"/>
        <v>3.20024</v>
      </c>
      <c r="V509" s="91">
        <f t="shared" si="294"/>
        <v>3.1816800000000001</v>
      </c>
      <c r="W509" s="91">
        <f t="shared" si="294"/>
        <v>3.10589</v>
      </c>
      <c r="X509" s="91">
        <f t="shared" si="294"/>
        <v>3.02949</v>
      </c>
      <c r="Y509" s="91">
        <f t="shared" si="294"/>
        <v>2.99865</v>
      </c>
      <c r="Z509" s="91">
        <f t="shared" si="294"/>
        <v>2.82274</v>
      </c>
      <c r="AA509" s="91">
        <f t="shared" si="294"/>
        <v>2.5710000000000002</v>
      </c>
    </row>
    <row r="510" spans="1:27" ht="12.75" hidden="1" customHeight="1" outlineLevel="1" x14ac:dyDescent="0.3">
      <c r="A510" s="99" t="s">
        <v>2905</v>
      </c>
      <c r="B510" s="63" t="s">
        <v>238</v>
      </c>
      <c r="C510" s="43" t="s">
        <v>79</v>
      </c>
      <c r="D510" s="44">
        <v>1326.52</v>
      </c>
      <c r="E510" s="44">
        <v>1198.04</v>
      </c>
      <c r="F510" s="44">
        <v>1024.8699999999999</v>
      </c>
      <c r="G510" s="44">
        <v>911.44</v>
      </c>
      <c r="H510" s="44">
        <v>832.17</v>
      </c>
      <c r="I510" s="44">
        <v>1053.04</v>
      </c>
      <c r="J510" s="44">
        <v>1158.06</v>
      </c>
      <c r="K510" s="44">
        <v>1423.23</v>
      </c>
      <c r="L510" s="44">
        <v>1860.88</v>
      </c>
      <c r="M510" s="44">
        <v>2067.39</v>
      </c>
      <c r="N510" s="44">
        <v>2221.41</v>
      </c>
      <c r="O510" s="44">
        <v>2260.36</v>
      </c>
      <c r="P510" s="44">
        <v>2270.19</v>
      </c>
      <c r="Q510" s="44">
        <v>2265.3000000000002</v>
      </c>
      <c r="R510" s="44">
        <v>2272.59</v>
      </c>
      <c r="S510" s="44">
        <v>2282.12</v>
      </c>
      <c r="T510" s="44">
        <v>2278.94</v>
      </c>
      <c r="U510" s="44">
        <v>2257.66</v>
      </c>
      <c r="V510" s="44">
        <v>2239.1</v>
      </c>
      <c r="W510" s="44">
        <v>2163.31</v>
      </c>
      <c r="X510" s="44">
        <v>2086.91</v>
      </c>
      <c r="Y510" s="44">
        <v>2056.0700000000002</v>
      </c>
      <c r="Z510" s="44">
        <v>1880.16</v>
      </c>
      <c r="AA510" s="44">
        <v>1628.42</v>
      </c>
    </row>
    <row r="511" spans="1:27" ht="12.75" hidden="1" customHeight="1" outlineLevel="1" x14ac:dyDescent="0.3">
      <c r="A511" s="99" t="s">
        <v>2906</v>
      </c>
      <c r="B511" s="63" t="s">
        <v>90</v>
      </c>
      <c r="C511" s="43" t="s">
        <v>79</v>
      </c>
      <c r="D511" s="44">
        <f>$D$486</f>
        <v>473.69</v>
      </c>
      <c r="E511" s="44">
        <f t="shared" ref="E511:AA511" si="295">$D$486</f>
        <v>473.69</v>
      </c>
      <c r="F511" s="44">
        <f t="shared" si="295"/>
        <v>473.69</v>
      </c>
      <c r="G511" s="44">
        <f t="shared" si="295"/>
        <v>473.69</v>
      </c>
      <c r="H511" s="44">
        <f t="shared" si="295"/>
        <v>473.69</v>
      </c>
      <c r="I511" s="44">
        <f t="shared" si="295"/>
        <v>473.69</v>
      </c>
      <c r="J511" s="44">
        <f t="shared" si="295"/>
        <v>473.69</v>
      </c>
      <c r="K511" s="44">
        <f t="shared" si="295"/>
        <v>473.69</v>
      </c>
      <c r="L511" s="44">
        <f t="shared" si="295"/>
        <v>473.69</v>
      </c>
      <c r="M511" s="44">
        <f t="shared" si="295"/>
        <v>473.69</v>
      </c>
      <c r="N511" s="44">
        <f t="shared" si="295"/>
        <v>473.69</v>
      </c>
      <c r="O511" s="44">
        <f t="shared" si="295"/>
        <v>473.69</v>
      </c>
      <c r="P511" s="44">
        <f t="shared" si="295"/>
        <v>473.69</v>
      </c>
      <c r="Q511" s="44">
        <f t="shared" si="295"/>
        <v>473.69</v>
      </c>
      <c r="R511" s="44">
        <f t="shared" si="295"/>
        <v>473.69</v>
      </c>
      <c r="S511" s="44">
        <f t="shared" si="295"/>
        <v>473.69</v>
      </c>
      <c r="T511" s="44">
        <f t="shared" si="295"/>
        <v>473.69</v>
      </c>
      <c r="U511" s="44">
        <f t="shared" si="295"/>
        <v>473.69</v>
      </c>
      <c r="V511" s="44">
        <f t="shared" si="295"/>
        <v>473.69</v>
      </c>
      <c r="W511" s="44">
        <f t="shared" si="295"/>
        <v>473.69</v>
      </c>
      <c r="X511" s="44">
        <f t="shared" si="295"/>
        <v>473.69</v>
      </c>
      <c r="Y511" s="44">
        <f t="shared" si="295"/>
        <v>473.69</v>
      </c>
      <c r="Z511" s="44">
        <f t="shared" si="295"/>
        <v>473.69</v>
      </c>
      <c r="AA511" s="44">
        <f t="shared" si="295"/>
        <v>473.69</v>
      </c>
    </row>
    <row r="512" spans="1:27" ht="12.75" hidden="1" customHeight="1" outlineLevel="1" x14ac:dyDescent="0.3">
      <c r="A512" s="99" t="s">
        <v>2907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2908</v>
      </c>
      <c r="B513" s="63" t="s">
        <v>81</v>
      </c>
      <c r="C513" s="43" t="s">
        <v>79</v>
      </c>
      <c r="D513" s="44">
        <f>$D$11</f>
        <v>464.08</v>
      </c>
      <c r="E513" s="44">
        <f t="shared" ref="E513:AA513" si="296">$D$11</f>
        <v>464.08</v>
      </c>
      <c r="F513" s="44">
        <f t="shared" si="296"/>
        <v>464.08</v>
      </c>
      <c r="G513" s="44">
        <f t="shared" si="296"/>
        <v>464.08</v>
      </c>
      <c r="H513" s="44">
        <f t="shared" si="296"/>
        <v>464.08</v>
      </c>
      <c r="I513" s="44">
        <f t="shared" si="296"/>
        <v>464.08</v>
      </c>
      <c r="J513" s="44">
        <f t="shared" si="296"/>
        <v>464.08</v>
      </c>
      <c r="K513" s="44">
        <f t="shared" si="296"/>
        <v>464.08</v>
      </c>
      <c r="L513" s="44">
        <f t="shared" si="296"/>
        <v>464.08</v>
      </c>
      <c r="M513" s="44">
        <f t="shared" si="296"/>
        <v>464.08</v>
      </c>
      <c r="N513" s="44">
        <f t="shared" si="296"/>
        <v>464.08</v>
      </c>
      <c r="O513" s="44">
        <f t="shared" si="296"/>
        <v>464.08</v>
      </c>
      <c r="P513" s="44">
        <f t="shared" si="296"/>
        <v>464.08</v>
      </c>
      <c r="Q513" s="44">
        <f t="shared" si="296"/>
        <v>464.08</v>
      </c>
      <c r="R513" s="44">
        <f t="shared" si="296"/>
        <v>464.08</v>
      </c>
      <c r="S513" s="44">
        <f t="shared" si="296"/>
        <v>464.08</v>
      </c>
      <c r="T513" s="44">
        <f t="shared" si="296"/>
        <v>464.08</v>
      </c>
      <c r="U513" s="44">
        <f t="shared" si="296"/>
        <v>464.08</v>
      </c>
      <c r="V513" s="44">
        <f t="shared" si="296"/>
        <v>464.08</v>
      </c>
      <c r="W513" s="44">
        <f t="shared" si="296"/>
        <v>464.08</v>
      </c>
      <c r="X513" s="44">
        <f t="shared" si="296"/>
        <v>464.08</v>
      </c>
      <c r="Y513" s="44">
        <f t="shared" si="296"/>
        <v>464.08</v>
      </c>
      <c r="Z513" s="44">
        <f t="shared" si="296"/>
        <v>464.08</v>
      </c>
      <c r="AA513" s="44">
        <f t="shared" si="296"/>
        <v>464.08</v>
      </c>
    </row>
    <row r="514" spans="1:27" ht="13.8" collapsed="1" x14ac:dyDescent="0.3">
      <c r="A514" s="98" t="s">
        <v>2909</v>
      </c>
      <c r="B514" s="28" t="str">
        <f>"07"&amp;"."&amp;$B$801&amp;"."&amp;$B$802</f>
        <v>07.07.2024</v>
      </c>
      <c r="C514" s="90" t="s">
        <v>76</v>
      </c>
      <c r="D514" s="91">
        <f>ROUND(((D515+D516+D518+D517)/1000),5)</f>
        <v>2.2646899999999999</v>
      </c>
      <c r="E514" s="91">
        <f>ROUND(((E515+E516+E518+E517)/1000),5)</f>
        <v>2.14262</v>
      </c>
      <c r="F514" s="91">
        <f>ROUND(((F515+F516+F518+F517)/1000),5)</f>
        <v>1.9764200000000001</v>
      </c>
      <c r="G514" s="91">
        <f t="shared" ref="G514:AA514" si="297">ROUND(((G515+G516+G518+G517)/1000),5)</f>
        <v>1.82538</v>
      </c>
      <c r="H514" s="91">
        <f t="shared" si="297"/>
        <v>0.95187999999999995</v>
      </c>
      <c r="I514" s="91">
        <f t="shared" si="297"/>
        <v>0.97638000000000003</v>
      </c>
      <c r="J514" s="91">
        <f t="shared" si="297"/>
        <v>1.7974399999999999</v>
      </c>
      <c r="K514" s="91">
        <f t="shared" si="297"/>
        <v>2.19516</v>
      </c>
      <c r="L514" s="91">
        <f t="shared" si="297"/>
        <v>2.6145399999999999</v>
      </c>
      <c r="M514" s="91">
        <f t="shared" si="297"/>
        <v>2.9018899999999999</v>
      </c>
      <c r="N514" s="91">
        <f t="shared" si="297"/>
        <v>3.0573700000000001</v>
      </c>
      <c r="O514" s="91">
        <f t="shared" si="297"/>
        <v>3.1165500000000002</v>
      </c>
      <c r="P514" s="91">
        <f t="shared" si="297"/>
        <v>3.12452</v>
      </c>
      <c r="Q514" s="91">
        <f t="shared" si="297"/>
        <v>3.1856200000000001</v>
      </c>
      <c r="R514" s="91">
        <f t="shared" si="297"/>
        <v>3.1894800000000001</v>
      </c>
      <c r="S514" s="91">
        <f t="shared" si="297"/>
        <v>3.0773000000000001</v>
      </c>
      <c r="T514" s="91">
        <f t="shared" si="297"/>
        <v>3.0782799999999999</v>
      </c>
      <c r="U514" s="91">
        <f t="shared" si="297"/>
        <v>3.0748899999999999</v>
      </c>
      <c r="V514" s="91">
        <f t="shared" si="297"/>
        <v>3.0950199999999999</v>
      </c>
      <c r="W514" s="91">
        <f t="shared" si="297"/>
        <v>3.0518399999999999</v>
      </c>
      <c r="X514" s="91">
        <f t="shared" si="297"/>
        <v>2.9381699999999999</v>
      </c>
      <c r="Y514" s="91">
        <f t="shared" si="297"/>
        <v>2.9895399999999999</v>
      </c>
      <c r="Z514" s="91">
        <f t="shared" si="297"/>
        <v>2.82125</v>
      </c>
      <c r="AA514" s="91">
        <f t="shared" si="297"/>
        <v>2.5682399999999999</v>
      </c>
    </row>
    <row r="515" spans="1:27" ht="12.75" hidden="1" customHeight="1" outlineLevel="1" x14ac:dyDescent="0.3">
      <c r="A515" s="99" t="s">
        <v>2910</v>
      </c>
      <c r="B515" s="63" t="s">
        <v>238</v>
      </c>
      <c r="C515" s="43" t="s">
        <v>79</v>
      </c>
      <c r="D515" s="44">
        <v>1322.11</v>
      </c>
      <c r="E515" s="44">
        <v>1200.04</v>
      </c>
      <c r="F515" s="44">
        <v>1033.8399999999999</v>
      </c>
      <c r="G515" s="44">
        <v>882.8</v>
      </c>
      <c r="H515" s="44">
        <v>9.3000000000000007</v>
      </c>
      <c r="I515" s="44">
        <v>33.799999999999997</v>
      </c>
      <c r="J515" s="44">
        <v>854.86</v>
      </c>
      <c r="K515" s="44">
        <v>1252.58</v>
      </c>
      <c r="L515" s="44">
        <v>1671.96</v>
      </c>
      <c r="M515" s="44">
        <v>1959.31</v>
      </c>
      <c r="N515" s="44">
        <v>2114.79</v>
      </c>
      <c r="O515" s="44">
        <v>2173.9699999999998</v>
      </c>
      <c r="P515" s="44">
        <v>2181.94</v>
      </c>
      <c r="Q515" s="44">
        <v>2243.04</v>
      </c>
      <c r="R515" s="44">
        <v>2246.9</v>
      </c>
      <c r="S515" s="44">
        <v>2134.7199999999998</v>
      </c>
      <c r="T515" s="44">
        <v>2135.6999999999998</v>
      </c>
      <c r="U515" s="44">
        <v>2132.31</v>
      </c>
      <c r="V515" s="44">
        <v>2152.44</v>
      </c>
      <c r="W515" s="44">
        <v>2109.2600000000002</v>
      </c>
      <c r="X515" s="44">
        <v>1995.59</v>
      </c>
      <c r="Y515" s="44">
        <v>2046.96</v>
      </c>
      <c r="Z515" s="44">
        <v>1878.67</v>
      </c>
      <c r="AA515" s="44">
        <v>1625.66</v>
      </c>
    </row>
    <row r="516" spans="1:27" ht="12.75" hidden="1" customHeight="1" outlineLevel="1" x14ac:dyDescent="0.3">
      <c r="A516" s="99" t="s">
        <v>2911</v>
      </c>
      <c r="B516" s="63" t="s">
        <v>90</v>
      </c>
      <c r="C516" s="43" t="s">
        <v>79</v>
      </c>
      <c r="D516" s="44">
        <f>$D$486</f>
        <v>473.69</v>
      </c>
      <c r="E516" s="44">
        <f t="shared" ref="E516:AA516" si="298">$D$486</f>
        <v>473.69</v>
      </c>
      <c r="F516" s="44">
        <f t="shared" si="298"/>
        <v>473.69</v>
      </c>
      <c r="G516" s="44">
        <f t="shared" si="298"/>
        <v>473.69</v>
      </c>
      <c r="H516" s="44">
        <f t="shared" si="298"/>
        <v>473.69</v>
      </c>
      <c r="I516" s="44">
        <f t="shared" si="298"/>
        <v>473.69</v>
      </c>
      <c r="J516" s="44">
        <f t="shared" si="298"/>
        <v>473.69</v>
      </c>
      <c r="K516" s="44">
        <f t="shared" si="298"/>
        <v>473.69</v>
      </c>
      <c r="L516" s="44">
        <f t="shared" si="298"/>
        <v>473.69</v>
      </c>
      <c r="M516" s="44">
        <f t="shared" si="298"/>
        <v>473.69</v>
      </c>
      <c r="N516" s="44">
        <f t="shared" si="298"/>
        <v>473.69</v>
      </c>
      <c r="O516" s="44">
        <f t="shared" si="298"/>
        <v>473.69</v>
      </c>
      <c r="P516" s="44">
        <f t="shared" si="298"/>
        <v>473.69</v>
      </c>
      <c r="Q516" s="44">
        <f t="shared" si="298"/>
        <v>473.69</v>
      </c>
      <c r="R516" s="44">
        <f t="shared" si="298"/>
        <v>473.69</v>
      </c>
      <c r="S516" s="44">
        <f t="shared" si="298"/>
        <v>473.69</v>
      </c>
      <c r="T516" s="44">
        <f t="shared" si="298"/>
        <v>473.69</v>
      </c>
      <c r="U516" s="44">
        <f t="shared" si="298"/>
        <v>473.69</v>
      </c>
      <c r="V516" s="44">
        <f t="shared" si="298"/>
        <v>473.69</v>
      </c>
      <c r="W516" s="44">
        <f t="shared" si="298"/>
        <v>473.69</v>
      </c>
      <c r="X516" s="44">
        <f t="shared" si="298"/>
        <v>473.69</v>
      </c>
      <c r="Y516" s="44">
        <f t="shared" si="298"/>
        <v>473.69</v>
      </c>
      <c r="Z516" s="44">
        <f t="shared" si="298"/>
        <v>473.69</v>
      </c>
      <c r="AA516" s="44">
        <f t="shared" si="298"/>
        <v>473.69</v>
      </c>
    </row>
    <row r="517" spans="1:27" ht="12.75" hidden="1" customHeight="1" outlineLevel="1" x14ac:dyDescent="0.3">
      <c r="A517" s="99" t="s">
        <v>2912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2913</v>
      </c>
      <c r="B518" s="63" t="s">
        <v>81</v>
      </c>
      <c r="C518" s="43" t="s">
        <v>79</v>
      </c>
      <c r="D518" s="44">
        <f>$D$11</f>
        <v>464.08</v>
      </c>
      <c r="E518" s="44">
        <f t="shared" ref="E518:AA518" si="299">$D$11</f>
        <v>464.08</v>
      </c>
      <c r="F518" s="44">
        <f t="shared" si="299"/>
        <v>464.08</v>
      </c>
      <c r="G518" s="44">
        <f t="shared" si="299"/>
        <v>464.08</v>
      </c>
      <c r="H518" s="44">
        <f t="shared" si="299"/>
        <v>464.08</v>
      </c>
      <c r="I518" s="44">
        <f t="shared" si="299"/>
        <v>464.08</v>
      </c>
      <c r="J518" s="44">
        <f t="shared" si="299"/>
        <v>464.08</v>
      </c>
      <c r="K518" s="44">
        <f t="shared" si="299"/>
        <v>464.08</v>
      </c>
      <c r="L518" s="44">
        <f t="shared" si="299"/>
        <v>464.08</v>
      </c>
      <c r="M518" s="44">
        <f t="shared" si="299"/>
        <v>464.08</v>
      </c>
      <c r="N518" s="44">
        <f t="shared" si="299"/>
        <v>464.08</v>
      </c>
      <c r="O518" s="44">
        <f t="shared" si="299"/>
        <v>464.08</v>
      </c>
      <c r="P518" s="44">
        <f t="shared" si="299"/>
        <v>464.08</v>
      </c>
      <c r="Q518" s="44">
        <f t="shared" si="299"/>
        <v>464.08</v>
      </c>
      <c r="R518" s="44">
        <f t="shared" si="299"/>
        <v>464.08</v>
      </c>
      <c r="S518" s="44">
        <f t="shared" si="299"/>
        <v>464.08</v>
      </c>
      <c r="T518" s="44">
        <f t="shared" si="299"/>
        <v>464.08</v>
      </c>
      <c r="U518" s="44">
        <f t="shared" si="299"/>
        <v>464.08</v>
      </c>
      <c r="V518" s="44">
        <f t="shared" si="299"/>
        <v>464.08</v>
      </c>
      <c r="W518" s="44">
        <f t="shared" si="299"/>
        <v>464.08</v>
      </c>
      <c r="X518" s="44">
        <f t="shared" si="299"/>
        <v>464.08</v>
      </c>
      <c r="Y518" s="44">
        <f t="shared" si="299"/>
        <v>464.08</v>
      </c>
      <c r="Z518" s="44">
        <f t="shared" si="299"/>
        <v>464.08</v>
      </c>
      <c r="AA518" s="44">
        <f t="shared" si="299"/>
        <v>464.08</v>
      </c>
    </row>
    <row r="519" spans="1:27" ht="13.8" collapsed="1" x14ac:dyDescent="0.3">
      <c r="A519" s="98" t="s">
        <v>2914</v>
      </c>
      <c r="B519" s="28" t="str">
        <f>"08"&amp;"."&amp;$B$801&amp;"."&amp;$B$802</f>
        <v>08.07.2024</v>
      </c>
      <c r="C519" s="90" t="s">
        <v>76</v>
      </c>
      <c r="D519" s="91">
        <f>ROUND(((D520+D521+D523+D522)/1000),5)</f>
        <v>2.2104499999999998</v>
      </c>
      <c r="E519" s="91">
        <f>ROUND(((E520+E521+E523+E522)/1000),5)</f>
        <v>2.10398</v>
      </c>
      <c r="F519" s="91">
        <f>ROUND(((F520+F521+F523+F522)/1000),5)</f>
        <v>1.93249</v>
      </c>
      <c r="G519" s="91">
        <f t="shared" ref="G519:AA519" si="300">ROUND(((G520+G521+G523+G522)/1000),5)</f>
        <v>1.7238100000000001</v>
      </c>
      <c r="H519" s="91">
        <f t="shared" si="300"/>
        <v>1.11992</v>
      </c>
      <c r="I519" s="91">
        <f t="shared" si="300"/>
        <v>2.0380600000000002</v>
      </c>
      <c r="J519" s="91">
        <f t="shared" si="300"/>
        <v>2.1557300000000001</v>
      </c>
      <c r="K519" s="91">
        <f t="shared" si="300"/>
        <v>2.6002399999999999</v>
      </c>
      <c r="L519" s="91">
        <f t="shared" si="300"/>
        <v>2.9773399999999999</v>
      </c>
      <c r="M519" s="91">
        <f t="shared" si="300"/>
        <v>3.25143</v>
      </c>
      <c r="N519" s="91">
        <f t="shared" si="300"/>
        <v>3.3224499999999999</v>
      </c>
      <c r="O519" s="91">
        <f t="shared" si="300"/>
        <v>3.3366899999999999</v>
      </c>
      <c r="P519" s="91">
        <f t="shared" si="300"/>
        <v>3.3628100000000001</v>
      </c>
      <c r="Q519" s="91">
        <f t="shared" si="300"/>
        <v>3.4868600000000001</v>
      </c>
      <c r="R519" s="91">
        <f t="shared" si="300"/>
        <v>3.48813</v>
      </c>
      <c r="S519" s="91">
        <f t="shared" si="300"/>
        <v>3.56264</v>
      </c>
      <c r="T519" s="91">
        <f t="shared" si="300"/>
        <v>3.4556100000000001</v>
      </c>
      <c r="U519" s="91">
        <f t="shared" si="300"/>
        <v>3.4060299999999999</v>
      </c>
      <c r="V519" s="91">
        <f t="shared" si="300"/>
        <v>3.34396</v>
      </c>
      <c r="W519" s="91">
        <f t="shared" si="300"/>
        <v>3.2315200000000002</v>
      </c>
      <c r="X519" s="91">
        <f t="shared" si="300"/>
        <v>3.0613600000000001</v>
      </c>
      <c r="Y519" s="91">
        <f t="shared" si="300"/>
        <v>3.0313599999999998</v>
      </c>
      <c r="Z519" s="91">
        <f t="shared" si="300"/>
        <v>2.7551299999999999</v>
      </c>
      <c r="AA519" s="91">
        <f t="shared" si="300"/>
        <v>2.4994299999999998</v>
      </c>
    </row>
    <row r="520" spans="1:27" ht="12.75" hidden="1" customHeight="1" outlineLevel="1" x14ac:dyDescent="0.3">
      <c r="A520" s="99" t="s">
        <v>2915</v>
      </c>
      <c r="B520" s="63" t="s">
        <v>238</v>
      </c>
      <c r="C520" s="43" t="s">
        <v>79</v>
      </c>
      <c r="D520" s="44">
        <v>1267.8699999999999</v>
      </c>
      <c r="E520" s="44">
        <v>1161.4000000000001</v>
      </c>
      <c r="F520" s="44">
        <v>989.91</v>
      </c>
      <c r="G520" s="44">
        <v>781.23</v>
      </c>
      <c r="H520" s="44">
        <v>177.34</v>
      </c>
      <c r="I520" s="44">
        <v>1095.48</v>
      </c>
      <c r="J520" s="44">
        <v>1213.1500000000001</v>
      </c>
      <c r="K520" s="44">
        <v>1657.66</v>
      </c>
      <c r="L520" s="44">
        <v>2034.76</v>
      </c>
      <c r="M520" s="44">
        <v>2308.85</v>
      </c>
      <c r="N520" s="44">
        <v>2379.87</v>
      </c>
      <c r="O520" s="44">
        <v>2394.11</v>
      </c>
      <c r="P520" s="44">
        <v>2420.23</v>
      </c>
      <c r="Q520" s="44">
        <v>2544.2800000000002</v>
      </c>
      <c r="R520" s="44">
        <v>2545.5500000000002</v>
      </c>
      <c r="S520" s="44">
        <v>2620.06</v>
      </c>
      <c r="T520" s="44">
        <v>2513.0300000000002</v>
      </c>
      <c r="U520" s="44">
        <v>2463.4499999999998</v>
      </c>
      <c r="V520" s="44">
        <v>2401.38</v>
      </c>
      <c r="W520" s="44">
        <v>2288.94</v>
      </c>
      <c r="X520" s="44">
        <v>2118.7800000000002</v>
      </c>
      <c r="Y520" s="44">
        <v>2088.7800000000002</v>
      </c>
      <c r="Z520" s="44">
        <v>1812.55</v>
      </c>
      <c r="AA520" s="44">
        <v>1556.85</v>
      </c>
    </row>
    <row r="521" spans="1:27" ht="12.75" hidden="1" customHeight="1" outlineLevel="1" x14ac:dyDescent="0.3">
      <c r="A521" s="99" t="s">
        <v>2916</v>
      </c>
      <c r="B521" s="63" t="s">
        <v>90</v>
      </c>
      <c r="C521" s="43" t="s">
        <v>79</v>
      </c>
      <c r="D521" s="44">
        <f>$D$486</f>
        <v>473.69</v>
      </c>
      <c r="E521" s="44">
        <f t="shared" ref="E521:AA521" si="301">$D$486</f>
        <v>473.69</v>
      </c>
      <c r="F521" s="44">
        <f t="shared" si="301"/>
        <v>473.69</v>
      </c>
      <c r="G521" s="44">
        <f t="shared" si="301"/>
        <v>473.69</v>
      </c>
      <c r="H521" s="44">
        <f t="shared" si="301"/>
        <v>473.69</v>
      </c>
      <c r="I521" s="44">
        <f t="shared" si="301"/>
        <v>473.69</v>
      </c>
      <c r="J521" s="44">
        <f t="shared" si="301"/>
        <v>473.69</v>
      </c>
      <c r="K521" s="44">
        <f t="shared" si="301"/>
        <v>473.69</v>
      </c>
      <c r="L521" s="44">
        <f t="shared" si="301"/>
        <v>473.69</v>
      </c>
      <c r="M521" s="44">
        <f t="shared" si="301"/>
        <v>473.69</v>
      </c>
      <c r="N521" s="44">
        <f t="shared" si="301"/>
        <v>473.69</v>
      </c>
      <c r="O521" s="44">
        <f t="shared" si="301"/>
        <v>473.69</v>
      </c>
      <c r="P521" s="44">
        <f t="shared" si="301"/>
        <v>473.69</v>
      </c>
      <c r="Q521" s="44">
        <f t="shared" si="301"/>
        <v>473.69</v>
      </c>
      <c r="R521" s="44">
        <f t="shared" si="301"/>
        <v>473.69</v>
      </c>
      <c r="S521" s="44">
        <f t="shared" si="301"/>
        <v>473.69</v>
      </c>
      <c r="T521" s="44">
        <f t="shared" si="301"/>
        <v>473.69</v>
      </c>
      <c r="U521" s="44">
        <f t="shared" si="301"/>
        <v>473.69</v>
      </c>
      <c r="V521" s="44">
        <f t="shared" si="301"/>
        <v>473.69</v>
      </c>
      <c r="W521" s="44">
        <f t="shared" si="301"/>
        <v>473.69</v>
      </c>
      <c r="X521" s="44">
        <f t="shared" si="301"/>
        <v>473.69</v>
      </c>
      <c r="Y521" s="44">
        <f t="shared" si="301"/>
        <v>473.69</v>
      </c>
      <c r="Z521" s="44">
        <f t="shared" si="301"/>
        <v>473.69</v>
      </c>
      <c r="AA521" s="44">
        <f t="shared" si="301"/>
        <v>473.69</v>
      </c>
    </row>
    <row r="522" spans="1:27" ht="12.75" hidden="1" customHeight="1" outlineLevel="1" x14ac:dyDescent="0.3">
      <c r="A522" s="99" t="s">
        <v>2917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2918</v>
      </c>
      <c r="B523" s="63" t="s">
        <v>81</v>
      </c>
      <c r="C523" s="43" t="s">
        <v>79</v>
      </c>
      <c r="D523" s="44">
        <f>$D$11</f>
        <v>464.08</v>
      </c>
      <c r="E523" s="44">
        <f t="shared" ref="E523:AA523" si="302">$D$11</f>
        <v>464.08</v>
      </c>
      <c r="F523" s="44">
        <f t="shared" si="302"/>
        <v>464.08</v>
      </c>
      <c r="G523" s="44">
        <f t="shared" si="302"/>
        <v>464.08</v>
      </c>
      <c r="H523" s="44">
        <f t="shared" si="302"/>
        <v>464.08</v>
      </c>
      <c r="I523" s="44">
        <f t="shared" si="302"/>
        <v>464.08</v>
      </c>
      <c r="J523" s="44">
        <f t="shared" si="302"/>
        <v>464.08</v>
      </c>
      <c r="K523" s="44">
        <f t="shared" si="302"/>
        <v>464.08</v>
      </c>
      <c r="L523" s="44">
        <f t="shared" si="302"/>
        <v>464.08</v>
      </c>
      <c r="M523" s="44">
        <f t="shared" si="302"/>
        <v>464.08</v>
      </c>
      <c r="N523" s="44">
        <f t="shared" si="302"/>
        <v>464.08</v>
      </c>
      <c r="O523" s="44">
        <f t="shared" si="302"/>
        <v>464.08</v>
      </c>
      <c r="P523" s="44">
        <f t="shared" si="302"/>
        <v>464.08</v>
      </c>
      <c r="Q523" s="44">
        <f t="shared" si="302"/>
        <v>464.08</v>
      </c>
      <c r="R523" s="44">
        <f t="shared" si="302"/>
        <v>464.08</v>
      </c>
      <c r="S523" s="44">
        <f t="shared" si="302"/>
        <v>464.08</v>
      </c>
      <c r="T523" s="44">
        <f t="shared" si="302"/>
        <v>464.08</v>
      </c>
      <c r="U523" s="44">
        <f t="shared" si="302"/>
        <v>464.08</v>
      </c>
      <c r="V523" s="44">
        <f t="shared" si="302"/>
        <v>464.08</v>
      </c>
      <c r="W523" s="44">
        <f t="shared" si="302"/>
        <v>464.08</v>
      </c>
      <c r="X523" s="44">
        <f t="shared" si="302"/>
        <v>464.08</v>
      </c>
      <c r="Y523" s="44">
        <f t="shared" si="302"/>
        <v>464.08</v>
      </c>
      <c r="Z523" s="44">
        <f t="shared" si="302"/>
        <v>464.08</v>
      </c>
      <c r="AA523" s="44">
        <f t="shared" si="302"/>
        <v>464.08</v>
      </c>
    </row>
    <row r="524" spans="1:27" ht="13.8" collapsed="1" x14ac:dyDescent="0.3">
      <c r="A524" s="98" t="s">
        <v>2919</v>
      </c>
      <c r="B524" s="28" t="str">
        <f>"09"&amp;"."&amp;$B$801&amp;"."&amp;$B$802</f>
        <v>09.07.2024</v>
      </c>
      <c r="C524" s="90" t="s">
        <v>76</v>
      </c>
      <c r="D524" s="91">
        <f>ROUND(((D525+D526+D528+D527)/1000),5)</f>
        <v>2.1596500000000001</v>
      </c>
      <c r="E524" s="91">
        <f>ROUND(((E525+E526+E528+E527)/1000),5)</f>
        <v>1.9966200000000001</v>
      </c>
      <c r="F524" s="91">
        <f>ROUND(((F525+F526+F528+F527)/1000),5)</f>
        <v>1.82118</v>
      </c>
      <c r="G524" s="91">
        <f t="shared" ref="G524:AA524" si="303">ROUND(((G525+G526+G528+G527)/1000),5)</f>
        <v>1.43343</v>
      </c>
      <c r="H524" s="91">
        <f t="shared" si="303"/>
        <v>1.1311899999999999</v>
      </c>
      <c r="I524" s="91">
        <f t="shared" si="303"/>
        <v>1.95702</v>
      </c>
      <c r="J524" s="91">
        <f t="shared" si="303"/>
        <v>2.1155499999999998</v>
      </c>
      <c r="K524" s="91">
        <f t="shared" si="303"/>
        <v>2.4155799999999998</v>
      </c>
      <c r="L524" s="91">
        <f t="shared" si="303"/>
        <v>2.8111700000000002</v>
      </c>
      <c r="M524" s="91">
        <f t="shared" si="303"/>
        <v>3.1154000000000002</v>
      </c>
      <c r="N524" s="91">
        <f t="shared" si="303"/>
        <v>3.1897500000000001</v>
      </c>
      <c r="O524" s="91">
        <f t="shared" si="303"/>
        <v>3.2545099999999998</v>
      </c>
      <c r="P524" s="91">
        <f t="shared" si="303"/>
        <v>3.4341599999999999</v>
      </c>
      <c r="Q524" s="91">
        <f t="shared" si="303"/>
        <v>3.3130899999999999</v>
      </c>
      <c r="R524" s="91">
        <f t="shared" si="303"/>
        <v>3.3434300000000001</v>
      </c>
      <c r="S524" s="91">
        <f t="shared" si="303"/>
        <v>3.4648400000000001</v>
      </c>
      <c r="T524" s="91">
        <f t="shared" si="303"/>
        <v>3.3384299999999998</v>
      </c>
      <c r="U524" s="91">
        <f t="shared" si="303"/>
        <v>3.3300200000000002</v>
      </c>
      <c r="V524" s="91">
        <f t="shared" si="303"/>
        <v>3.0747399999999998</v>
      </c>
      <c r="W524" s="91">
        <f t="shared" si="303"/>
        <v>3.0787499999999999</v>
      </c>
      <c r="X524" s="91">
        <f t="shared" si="303"/>
        <v>2.9617599999999999</v>
      </c>
      <c r="Y524" s="91">
        <f t="shared" si="303"/>
        <v>2.9365800000000002</v>
      </c>
      <c r="Z524" s="91">
        <f t="shared" si="303"/>
        <v>2.71976</v>
      </c>
      <c r="AA524" s="91">
        <f t="shared" si="303"/>
        <v>2.3687299999999998</v>
      </c>
    </row>
    <row r="525" spans="1:27" ht="12.75" hidden="1" customHeight="1" outlineLevel="1" x14ac:dyDescent="0.3">
      <c r="A525" s="99" t="s">
        <v>2920</v>
      </c>
      <c r="B525" s="63" t="s">
        <v>238</v>
      </c>
      <c r="C525" s="43" t="s">
        <v>79</v>
      </c>
      <c r="D525" s="44">
        <v>1217.07</v>
      </c>
      <c r="E525" s="44">
        <v>1054.04</v>
      </c>
      <c r="F525" s="44">
        <v>878.6</v>
      </c>
      <c r="G525" s="44">
        <v>490.85</v>
      </c>
      <c r="H525" s="44">
        <v>188.61</v>
      </c>
      <c r="I525" s="44">
        <v>1014.44</v>
      </c>
      <c r="J525" s="44">
        <v>1172.97</v>
      </c>
      <c r="K525" s="44">
        <v>1473</v>
      </c>
      <c r="L525" s="44">
        <v>1868.59</v>
      </c>
      <c r="M525" s="44">
        <v>2172.8200000000002</v>
      </c>
      <c r="N525" s="44">
        <v>2247.17</v>
      </c>
      <c r="O525" s="44">
        <v>2311.9299999999998</v>
      </c>
      <c r="P525" s="44">
        <v>2491.58</v>
      </c>
      <c r="Q525" s="44">
        <v>2370.5100000000002</v>
      </c>
      <c r="R525" s="44">
        <v>2400.85</v>
      </c>
      <c r="S525" s="44">
        <v>2522.2600000000002</v>
      </c>
      <c r="T525" s="44">
        <v>2395.85</v>
      </c>
      <c r="U525" s="44">
        <v>2387.44</v>
      </c>
      <c r="V525" s="44">
        <v>2132.16</v>
      </c>
      <c r="W525" s="44">
        <v>2136.17</v>
      </c>
      <c r="X525" s="44">
        <v>2019.18</v>
      </c>
      <c r="Y525" s="44">
        <v>1994</v>
      </c>
      <c r="Z525" s="44">
        <v>1777.18</v>
      </c>
      <c r="AA525" s="44">
        <v>1426.15</v>
      </c>
    </row>
    <row r="526" spans="1:27" ht="12.75" hidden="1" customHeight="1" outlineLevel="1" x14ac:dyDescent="0.3">
      <c r="A526" s="99" t="s">
        <v>2921</v>
      </c>
      <c r="B526" s="63" t="s">
        <v>90</v>
      </c>
      <c r="C526" s="43" t="s">
        <v>79</v>
      </c>
      <c r="D526" s="44">
        <f>$D$486</f>
        <v>473.69</v>
      </c>
      <c r="E526" s="44">
        <f t="shared" ref="E526:AA526" si="304">$D$486</f>
        <v>473.69</v>
      </c>
      <c r="F526" s="44">
        <f t="shared" si="304"/>
        <v>473.69</v>
      </c>
      <c r="G526" s="44">
        <f t="shared" si="304"/>
        <v>473.69</v>
      </c>
      <c r="H526" s="44">
        <f t="shared" si="304"/>
        <v>473.69</v>
      </c>
      <c r="I526" s="44">
        <f t="shared" si="304"/>
        <v>473.69</v>
      </c>
      <c r="J526" s="44">
        <f t="shared" si="304"/>
        <v>473.69</v>
      </c>
      <c r="K526" s="44">
        <f t="shared" si="304"/>
        <v>473.69</v>
      </c>
      <c r="L526" s="44">
        <f t="shared" si="304"/>
        <v>473.69</v>
      </c>
      <c r="M526" s="44">
        <f t="shared" si="304"/>
        <v>473.69</v>
      </c>
      <c r="N526" s="44">
        <f t="shared" si="304"/>
        <v>473.69</v>
      </c>
      <c r="O526" s="44">
        <f t="shared" si="304"/>
        <v>473.69</v>
      </c>
      <c r="P526" s="44">
        <f t="shared" si="304"/>
        <v>473.69</v>
      </c>
      <c r="Q526" s="44">
        <f t="shared" si="304"/>
        <v>473.69</v>
      </c>
      <c r="R526" s="44">
        <f t="shared" si="304"/>
        <v>473.69</v>
      </c>
      <c r="S526" s="44">
        <f t="shared" si="304"/>
        <v>473.69</v>
      </c>
      <c r="T526" s="44">
        <f t="shared" si="304"/>
        <v>473.69</v>
      </c>
      <c r="U526" s="44">
        <f t="shared" si="304"/>
        <v>473.69</v>
      </c>
      <c r="V526" s="44">
        <f t="shared" si="304"/>
        <v>473.69</v>
      </c>
      <c r="W526" s="44">
        <f t="shared" si="304"/>
        <v>473.69</v>
      </c>
      <c r="X526" s="44">
        <f t="shared" si="304"/>
        <v>473.69</v>
      </c>
      <c r="Y526" s="44">
        <f t="shared" si="304"/>
        <v>473.69</v>
      </c>
      <c r="Z526" s="44">
        <f t="shared" si="304"/>
        <v>473.69</v>
      </c>
      <c r="AA526" s="44">
        <f t="shared" si="304"/>
        <v>473.69</v>
      </c>
    </row>
    <row r="527" spans="1:27" ht="12.75" hidden="1" customHeight="1" outlineLevel="1" x14ac:dyDescent="0.3">
      <c r="A527" s="99" t="s">
        <v>2922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2923</v>
      </c>
      <c r="B528" s="63" t="s">
        <v>81</v>
      </c>
      <c r="C528" s="43" t="s">
        <v>79</v>
      </c>
      <c r="D528" s="44">
        <f>$D$11</f>
        <v>464.08</v>
      </c>
      <c r="E528" s="44">
        <f t="shared" ref="E528:AA528" si="305">$D$11</f>
        <v>464.08</v>
      </c>
      <c r="F528" s="44">
        <f t="shared" si="305"/>
        <v>464.08</v>
      </c>
      <c r="G528" s="44">
        <f t="shared" si="305"/>
        <v>464.08</v>
      </c>
      <c r="H528" s="44">
        <f t="shared" si="305"/>
        <v>464.08</v>
      </c>
      <c r="I528" s="44">
        <f t="shared" si="305"/>
        <v>464.08</v>
      </c>
      <c r="J528" s="44">
        <f t="shared" si="305"/>
        <v>464.08</v>
      </c>
      <c r="K528" s="44">
        <f t="shared" si="305"/>
        <v>464.08</v>
      </c>
      <c r="L528" s="44">
        <f t="shared" si="305"/>
        <v>464.08</v>
      </c>
      <c r="M528" s="44">
        <f t="shared" si="305"/>
        <v>464.08</v>
      </c>
      <c r="N528" s="44">
        <f t="shared" si="305"/>
        <v>464.08</v>
      </c>
      <c r="O528" s="44">
        <f t="shared" si="305"/>
        <v>464.08</v>
      </c>
      <c r="P528" s="44">
        <f t="shared" si="305"/>
        <v>464.08</v>
      </c>
      <c r="Q528" s="44">
        <f t="shared" si="305"/>
        <v>464.08</v>
      </c>
      <c r="R528" s="44">
        <f t="shared" si="305"/>
        <v>464.08</v>
      </c>
      <c r="S528" s="44">
        <f t="shared" si="305"/>
        <v>464.08</v>
      </c>
      <c r="T528" s="44">
        <f t="shared" si="305"/>
        <v>464.08</v>
      </c>
      <c r="U528" s="44">
        <f t="shared" si="305"/>
        <v>464.08</v>
      </c>
      <c r="V528" s="44">
        <f t="shared" si="305"/>
        <v>464.08</v>
      </c>
      <c r="W528" s="44">
        <f t="shared" si="305"/>
        <v>464.08</v>
      </c>
      <c r="X528" s="44">
        <f t="shared" si="305"/>
        <v>464.08</v>
      </c>
      <c r="Y528" s="44">
        <f t="shared" si="305"/>
        <v>464.08</v>
      </c>
      <c r="Z528" s="44">
        <f t="shared" si="305"/>
        <v>464.08</v>
      </c>
      <c r="AA528" s="44">
        <f t="shared" si="305"/>
        <v>464.08</v>
      </c>
    </row>
    <row r="529" spans="1:27" ht="13.8" collapsed="1" x14ac:dyDescent="0.3">
      <c r="A529" s="98" t="s">
        <v>2924</v>
      </c>
      <c r="B529" s="28" t="str">
        <f>"10"&amp;"."&amp;$B$801&amp;"."&amp;$B$802</f>
        <v>10.07.2024</v>
      </c>
      <c r="C529" s="90" t="s">
        <v>76</v>
      </c>
      <c r="D529" s="91">
        <f>ROUND(((D530+D531+D533+D532)/1000),5)</f>
        <v>2.1880600000000001</v>
      </c>
      <c r="E529" s="91">
        <f>ROUND(((E530+E531+E533+E532)/1000),5)</f>
        <v>2.0336599999999998</v>
      </c>
      <c r="F529" s="91">
        <f>ROUND(((F530+F531+F533+F532)/1000),5)</f>
        <v>1.86459</v>
      </c>
      <c r="G529" s="91">
        <f t="shared" ref="G529:AA529" si="306">ROUND(((G530+G531+G533+G532)/1000),5)</f>
        <v>1.4465300000000001</v>
      </c>
      <c r="H529" s="91">
        <f t="shared" si="306"/>
        <v>1.1367700000000001</v>
      </c>
      <c r="I529" s="91">
        <f t="shared" si="306"/>
        <v>2.0175999999999998</v>
      </c>
      <c r="J529" s="91">
        <f t="shared" si="306"/>
        <v>2.2001499999999998</v>
      </c>
      <c r="K529" s="91">
        <f t="shared" si="306"/>
        <v>2.5157099999999999</v>
      </c>
      <c r="L529" s="91">
        <f t="shared" si="306"/>
        <v>2.7983500000000001</v>
      </c>
      <c r="M529" s="91">
        <f t="shared" si="306"/>
        <v>3.2045599999999999</v>
      </c>
      <c r="N529" s="91">
        <f t="shared" si="306"/>
        <v>3.1189</v>
      </c>
      <c r="O529" s="91">
        <f t="shared" si="306"/>
        <v>3.14621</v>
      </c>
      <c r="P529" s="91">
        <f t="shared" si="306"/>
        <v>3.1347800000000001</v>
      </c>
      <c r="Q529" s="91">
        <f t="shared" si="306"/>
        <v>3.2964199999999999</v>
      </c>
      <c r="R529" s="91">
        <f t="shared" si="306"/>
        <v>3.3060700000000001</v>
      </c>
      <c r="S529" s="91">
        <f t="shared" si="306"/>
        <v>3.3411900000000001</v>
      </c>
      <c r="T529" s="91">
        <f t="shared" si="306"/>
        <v>3.3286600000000002</v>
      </c>
      <c r="U529" s="91">
        <f t="shared" si="306"/>
        <v>3.3018800000000001</v>
      </c>
      <c r="V529" s="91">
        <f t="shared" si="306"/>
        <v>3.1200100000000002</v>
      </c>
      <c r="W529" s="91">
        <f t="shared" si="306"/>
        <v>2.90564</v>
      </c>
      <c r="X529" s="91">
        <f t="shared" si="306"/>
        <v>2.9459399999999998</v>
      </c>
      <c r="Y529" s="91">
        <f t="shared" si="306"/>
        <v>2.9126699999999999</v>
      </c>
      <c r="Z529" s="91">
        <f t="shared" si="306"/>
        <v>2.7621699999999998</v>
      </c>
      <c r="AA529" s="91">
        <f t="shared" si="306"/>
        <v>2.5318900000000002</v>
      </c>
    </row>
    <row r="530" spans="1:27" ht="12.75" hidden="1" customHeight="1" outlineLevel="1" x14ac:dyDescent="0.3">
      <c r="A530" s="99" t="s">
        <v>2925</v>
      </c>
      <c r="B530" s="63" t="s">
        <v>238</v>
      </c>
      <c r="C530" s="43" t="s">
        <v>79</v>
      </c>
      <c r="D530" s="44">
        <v>1245.48</v>
      </c>
      <c r="E530" s="44">
        <v>1091.08</v>
      </c>
      <c r="F530" s="44">
        <v>922.01</v>
      </c>
      <c r="G530" s="44">
        <v>503.95</v>
      </c>
      <c r="H530" s="44">
        <v>194.19</v>
      </c>
      <c r="I530" s="44">
        <v>1075.02</v>
      </c>
      <c r="J530" s="44">
        <v>1257.57</v>
      </c>
      <c r="K530" s="44">
        <v>1573.13</v>
      </c>
      <c r="L530" s="44">
        <v>1855.77</v>
      </c>
      <c r="M530" s="44">
        <v>2261.98</v>
      </c>
      <c r="N530" s="44">
        <v>2176.3200000000002</v>
      </c>
      <c r="O530" s="44">
        <v>2203.63</v>
      </c>
      <c r="P530" s="44">
        <v>2192.1999999999998</v>
      </c>
      <c r="Q530" s="44">
        <v>2353.84</v>
      </c>
      <c r="R530" s="44">
        <v>2363.4899999999998</v>
      </c>
      <c r="S530" s="44">
        <v>2398.61</v>
      </c>
      <c r="T530" s="44">
        <v>2386.08</v>
      </c>
      <c r="U530" s="44">
        <v>2359.3000000000002</v>
      </c>
      <c r="V530" s="44">
        <v>2177.4299999999998</v>
      </c>
      <c r="W530" s="44">
        <v>1963.06</v>
      </c>
      <c r="X530" s="44">
        <v>2003.36</v>
      </c>
      <c r="Y530" s="44">
        <v>1970.09</v>
      </c>
      <c r="Z530" s="44">
        <v>1819.59</v>
      </c>
      <c r="AA530" s="44">
        <v>1589.31</v>
      </c>
    </row>
    <row r="531" spans="1:27" ht="12.75" hidden="1" customHeight="1" outlineLevel="1" x14ac:dyDescent="0.3">
      <c r="A531" s="99" t="s">
        <v>2926</v>
      </c>
      <c r="B531" s="63" t="s">
        <v>90</v>
      </c>
      <c r="C531" s="43" t="s">
        <v>79</v>
      </c>
      <c r="D531" s="44">
        <f>$D$486</f>
        <v>473.69</v>
      </c>
      <c r="E531" s="44">
        <f t="shared" ref="E531:AA531" si="307">$D$486</f>
        <v>473.69</v>
      </c>
      <c r="F531" s="44">
        <f t="shared" si="307"/>
        <v>473.69</v>
      </c>
      <c r="G531" s="44">
        <f t="shared" si="307"/>
        <v>473.69</v>
      </c>
      <c r="H531" s="44">
        <f t="shared" si="307"/>
        <v>473.69</v>
      </c>
      <c r="I531" s="44">
        <f t="shared" si="307"/>
        <v>473.69</v>
      </c>
      <c r="J531" s="44">
        <f t="shared" si="307"/>
        <v>473.69</v>
      </c>
      <c r="K531" s="44">
        <f t="shared" si="307"/>
        <v>473.69</v>
      </c>
      <c r="L531" s="44">
        <f t="shared" si="307"/>
        <v>473.69</v>
      </c>
      <c r="M531" s="44">
        <f t="shared" si="307"/>
        <v>473.69</v>
      </c>
      <c r="N531" s="44">
        <f t="shared" si="307"/>
        <v>473.69</v>
      </c>
      <c r="O531" s="44">
        <f t="shared" si="307"/>
        <v>473.69</v>
      </c>
      <c r="P531" s="44">
        <f t="shared" si="307"/>
        <v>473.69</v>
      </c>
      <c r="Q531" s="44">
        <f t="shared" si="307"/>
        <v>473.69</v>
      </c>
      <c r="R531" s="44">
        <f t="shared" si="307"/>
        <v>473.69</v>
      </c>
      <c r="S531" s="44">
        <f t="shared" si="307"/>
        <v>473.69</v>
      </c>
      <c r="T531" s="44">
        <f t="shared" si="307"/>
        <v>473.69</v>
      </c>
      <c r="U531" s="44">
        <f t="shared" si="307"/>
        <v>473.69</v>
      </c>
      <c r="V531" s="44">
        <f t="shared" si="307"/>
        <v>473.69</v>
      </c>
      <c r="W531" s="44">
        <f t="shared" si="307"/>
        <v>473.69</v>
      </c>
      <c r="X531" s="44">
        <f t="shared" si="307"/>
        <v>473.69</v>
      </c>
      <c r="Y531" s="44">
        <f t="shared" si="307"/>
        <v>473.69</v>
      </c>
      <c r="Z531" s="44">
        <f t="shared" si="307"/>
        <v>473.69</v>
      </c>
      <c r="AA531" s="44">
        <f t="shared" si="307"/>
        <v>473.69</v>
      </c>
    </row>
    <row r="532" spans="1:27" ht="12.75" hidden="1" customHeight="1" outlineLevel="1" x14ac:dyDescent="0.3">
      <c r="A532" s="99" t="s">
        <v>2927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2928</v>
      </c>
      <c r="B533" s="63" t="s">
        <v>81</v>
      </c>
      <c r="C533" s="43" t="s">
        <v>79</v>
      </c>
      <c r="D533" s="44">
        <f>$D$11</f>
        <v>464.08</v>
      </c>
      <c r="E533" s="44">
        <f t="shared" ref="E533:AA533" si="308">$D$11</f>
        <v>464.08</v>
      </c>
      <c r="F533" s="44">
        <f t="shared" si="308"/>
        <v>464.08</v>
      </c>
      <c r="G533" s="44">
        <f t="shared" si="308"/>
        <v>464.08</v>
      </c>
      <c r="H533" s="44">
        <f t="shared" si="308"/>
        <v>464.08</v>
      </c>
      <c r="I533" s="44">
        <f t="shared" si="308"/>
        <v>464.08</v>
      </c>
      <c r="J533" s="44">
        <f t="shared" si="308"/>
        <v>464.08</v>
      </c>
      <c r="K533" s="44">
        <f t="shared" si="308"/>
        <v>464.08</v>
      </c>
      <c r="L533" s="44">
        <f t="shared" si="308"/>
        <v>464.08</v>
      </c>
      <c r="M533" s="44">
        <f t="shared" si="308"/>
        <v>464.08</v>
      </c>
      <c r="N533" s="44">
        <f t="shared" si="308"/>
        <v>464.08</v>
      </c>
      <c r="O533" s="44">
        <f t="shared" si="308"/>
        <v>464.08</v>
      </c>
      <c r="P533" s="44">
        <f t="shared" si="308"/>
        <v>464.08</v>
      </c>
      <c r="Q533" s="44">
        <f t="shared" si="308"/>
        <v>464.08</v>
      </c>
      <c r="R533" s="44">
        <f t="shared" si="308"/>
        <v>464.08</v>
      </c>
      <c r="S533" s="44">
        <f t="shared" si="308"/>
        <v>464.08</v>
      </c>
      <c r="T533" s="44">
        <f t="shared" si="308"/>
        <v>464.08</v>
      </c>
      <c r="U533" s="44">
        <f t="shared" si="308"/>
        <v>464.08</v>
      </c>
      <c r="V533" s="44">
        <f t="shared" si="308"/>
        <v>464.08</v>
      </c>
      <c r="W533" s="44">
        <f t="shared" si="308"/>
        <v>464.08</v>
      </c>
      <c r="X533" s="44">
        <f t="shared" si="308"/>
        <v>464.08</v>
      </c>
      <c r="Y533" s="44">
        <f t="shared" si="308"/>
        <v>464.08</v>
      </c>
      <c r="Z533" s="44">
        <f t="shared" si="308"/>
        <v>464.08</v>
      </c>
      <c r="AA533" s="44">
        <f t="shared" si="308"/>
        <v>464.08</v>
      </c>
    </row>
    <row r="534" spans="1:27" ht="13.8" collapsed="1" x14ac:dyDescent="0.3">
      <c r="A534" s="98" t="s">
        <v>2929</v>
      </c>
      <c r="B534" s="28" t="str">
        <f>"11"&amp;"."&amp;$B$801&amp;"."&amp;$B$802</f>
        <v>11.07.2024</v>
      </c>
      <c r="C534" s="90" t="s">
        <v>76</v>
      </c>
      <c r="D534" s="91">
        <f>ROUND(((D535+D536+D538+D537)/1000),5)</f>
        <v>2.2251099999999999</v>
      </c>
      <c r="E534" s="91">
        <f>ROUND(((E535+E536+E538+E537)/1000),5)</f>
        <v>2.1911</v>
      </c>
      <c r="F534" s="91">
        <f>ROUND(((F535+F536+F538+F537)/1000),5)</f>
        <v>2.00691</v>
      </c>
      <c r="G534" s="91">
        <f t="shared" ref="G534:AA534" si="309">ROUND(((G535+G536+G538+G537)/1000),5)</f>
        <v>1.8778999999999999</v>
      </c>
      <c r="H534" s="91">
        <f t="shared" si="309"/>
        <v>1.97268</v>
      </c>
      <c r="I534" s="91">
        <f t="shared" si="309"/>
        <v>2.12724</v>
      </c>
      <c r="J534" s="91">
        <f t="shared" si="309"/>
        <v>2.17503</v>
      </c>
      <c r="K534" s="91">
        <f t="shared" si="309"/>
        <v>2.6333899999999999</v>
      </c>
      <c r="L534" s="91">
        <f t="shared" si="309"/>
        <v>2.9293399999999998</v>
      </c>
      <c r="M534" s="91">
        <f t="shared" si="309"/>
        <v>3.2284700000000002</v>
      </c>
      <c r="N534" s="91">
        <f t="shared" si="309"/>
        <v>3.4897800000000001</v>
      </c>
      <c r="O534" s="91">
        <f t="shared" si="309"/>
        <v>3.5966</v>
      </c>
      <c r="P534" s="91">
        <f t="shared" si="309"/>
        <v>3.5942699999999999</v>
      </c>
      <c r="Q534" s="91">
        <f t="shared" si="309"/>
        <v>3.6438899999999999</v>
      </c>
      <c r="R534" s="91">
        <f t="shared" si="309"/>
        <v>3.6506599999999998</v>
      </c>
      <c r="S534" s="91">
        <f t="shared" si="309"/>
        <v>3.5189900000000001</v>
      </c>
      <c r="T534" s="91">
        <f t="shared" si="309"/>
        <v>3.4548299999999998</v>
      </c>
      <c r="U534" s="91">
        <f t="shared" si="309"/>
        <v>3.4036900000000001</v>
      </c>
      <c r="V534" s="91">
        <f t="shared" si="309"/>
        <v>3.4231500000000001</v>
      </c>
      <c r="W534" s="91">
        <f t="shared" si="309"/>
        <v>3.30308</v>
      </c>
      <c r="X534" s="91">
        <f t="shared" si="309"/>
        <v>3.15245</v>
      </c>
      <c r="Y534" s="91">
        <f t="shared" si="309"/>
        <v>3.0922200000000002</v>
      </c>
      <c r="Z534" s="91">
        <f t="shared" si="309"/>
        <v>2.83188</v>
      </c>
      <c r="AA534" s="91">
        <f t="shared" si="309"/>
        <v>2.73373</v>
      </c>
    </row>
    <row r="535" spans="1:27" ht="12.75" hidden="1" customHeight="1" outlineLevel="1" x14ac:dyDescent="0.3">
      <c r="A535" s="99" t="s">
        <v>2930</v>
      </c>
      <c r="B535" s="63" t="s">
        <v>238</v>
      </c>
      <c r="C535" s="43" t="s">
        <v>79</v>
      </c>
      <c r="D535" s="44">
        <v>1282.53</v>
      </c>
      <c r="E535" s="44">
        <v>1248.52</v>
      </c>
      <c r="F535" s="44">
        <v>1064.33</v>
      </c>
      <c r="G535" s="44">
        <v>935.32</v>
      </c>
      <c r="H535" s="44">
        <v>1030.0999999999999</v>
      </c>
      <c r="I535" s="44">
        <v>1184.6600000000001</v>
      </c>
      <c r="J535" s="44">
        <v>1232.45</v>
      </c>
      <c r="K535" s="44">
        <v>1690.81</v>
      </c>
      <c r="L535" s="44">
        <v>1986.76</v>
      </c>
      <c r="M535" s="44">
        <v>2285.89</v>
      </c>
      <c r="N535" s="44">
        <v>2547.1999999999998</v>
      </c>
      <c r="O535" s="44">
        <v>2654.02</v>
      </c>
      <c r="P535" s="44">
        <v>2651.69</v>
      </c>
      <c r="Q535" s="44">
        <v>2701.31</v>
      </c>
      <c r="R535" s="44">
        <v>2708.08</v>
      </c>
      <c r="S535" s="44">
        <v>2576.41</v>
      </c>
      <c r="T535" s="44">
        <v>2512.25</v>
      </c>
      <c r="U535" s="44">
        <v>2461.11</v>
      </c>
      <c r="V535" s="44">
        <v>2480.5700000000002</v>
      </c>
      <c r="W535" s="44">
        <v>2360.5</v>
      </c>
      <c r="X535" s="44">
        <v>2209.87</v>
      </c>
      <c r="Y535" s="44">
        <v>2149.64</v>
      </c>
      <c r="Z535" s="44">
        <v>1889.3</v>
      </c>
      <c r="AA535" s="44">
        <v>1791.15</v>
      </c>
    </row>
    <row r="536" spans="1:27" ht="12.75" hidden="1" customHeight="1" outlineLevel="1" x14ac:dyDescent="0.3">
      <c r="A536" s="99" t="s">
        <v>2931</v>
      </c>
      <c r="B536" s="63" t="s">
        <v>90</v>
      </c>
      <c r="C536" s="43" t="s">
        <v>79</v>
      </c>
      <c r="D536" s="44">
        <f>$D$486</f>
        <v>473.69</v>
      </c>
      <c r="E536" s="44">
        <f t="shared" ref="E536:AA536" si="310">$D$486</f>
        <v>473.69</v>
      </c>
      <c r="F536" s="44">
        <f t="shared" si="310"/>
        <v>473.69</v>
      </c>
      <c r="G536" s="44">
        <f t="shared" si="310"/>
        <v>473.69</v>
      </c>
      <c r="H536" s="44">
        <f t="shared" si="310"/>
        <v>473.69</v>
      </c>
      <c r="I536" s="44">
        <f t="shared" si="310"/>
        <v>473.69</v>
      </c>
      <c r="J536" s="44">
        <f t="shared" si="310"/>
        <v>473.69</v>
      </c>
      <c r="K536" s="44">
        <f t="shared" si="310"/>
        <v>473.69</v>
      </c>
      <c r="L536" s="44">
        <f t="shared" si="310"/>
        <v>473.69</v>
      </c>
      <c r="M536" s="44">
        <f t="shared" si="310"/>
        <v>473.69</v>
      </c>
      <c r="N536" s="44">
        <f t="shared" si="310"/>
        <v>473.69</v>
      </c>
      <c r="O536" s="44">
        <f t="shared" si="310"/>
        <v>473.69</v>
      </c>
      <c r="P536" s="44">
        <f t="shared" si="310"/>
        <v>473.69</v>
      </c>
      <c r="Q536" s="44">
        <f t="shared" si="310"/>
        <v>473.69</v>
      </c>
      <c r="R536" s="44">
        <f t="shared" si="310"/>
        <v>473.69</v>
      </c>
      <c r="S536" s="44">
        <f t="shared" si="310"/>
        <v>473.69</v>
      </c>
      <c r="T536" s="44">
        <f t="shared" si="310"/>
        <v>473.69</v>
      </c>
      <c r="U536" s="44">
        <f t="shared" si="310"/>
        <v>473.69</v>
      </c>
      <c r="V536" s="44">
        <f t="shared" si="310"/>
        <v>473.69</v>
      </c>
      <c r="W536" s="44">
        <f t="shared" si="310"/>
        <v>473.69</v>
      </c>
      <c r="X536" s="44">
        <f t="shared" si="310"/>
        <v>473.69</v>
      </c>
      <c r="Y536" s="44">
        <f t="shared" si="310"/>
        <v>473.69</v>
      </c>
      <c r="Z536" s="44">
        <f t="shared" si="310"/>
        <v>473.69</v>
      </c>
      <c r="AA536" s="44">
        <f t="shared" si="310"/>
        <v>473.69</v>
      </c>
    </row>
    <row r="537" spans="1:27" ht="12.75" hidden="1" customHeight="1" outlineLevel="1" x14ac:dyDescent="0.3">
      <c r="A537" s="99" t="s">
        <v>2932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2933</v>
      </c>
      <c r="B538" s="63" t="s">
        <v>81</v>
      </c>
      <c r="C538" s="43" t="s">
        <v>79</v>
      </c>
      <c r="D538" s="44">
        <f>$D$11</f>
        <v>464.08</v>
      </c>
      <c r="E538" s="44">
        <f t="shared" ref="E538:AA538" si="311">$D$11</f>
        <v>464.08</v>
      </c>
      <c r="F538" s="44">
        <f t="shared" si="311"/>
        <v>464.08</v>
      </c>
      <c r="G538" s="44">
        <f t="shared" si="311"/>
        <v>464.08</v>
      </c>
      <c r="H538" s="44">
        <f t="shared" si="311"/>
        <v>464.08</v>
      </c>
      <c r="I538" s="44">
        <f t="shared" si="311"/>
        <v>464.08</v>
      </c>
      <c r="J538" s="44">
        <f t="shared" si="311"/>
        <v>464.08</v>
      </c>
      <c r="K538" s="44">
        <f t="shared" si="311"/>
        <v>464.08</v>
      </c>
      <c r="L538" s="44">
        <f t="shared" si="311"/>
        <v>464.08</v>
      </c>
      <c r="M538" s="44">
        <f t="shared" si="311"/>
        <v>464.08</v>
      </c>
      <c r="N538" s="44">
        <f t="shared" si="311"/>
        <v>464.08</v>
      </c>
      <c r="O538" s="44">
        <f t="shared" si="311"/>
        <v>464.08</v>
      </c>
      <c r="P538" s="44">
        <f t="shared" si="311"/>
        <v>464.08</v>
      </c>
      <c r="Q538" s="44">
        <f t="shared" si="311"/>
        <v>464.08</v>
      </c>
      <c r="R538" s="44">
        <f t="shared" si="311"/>
        <v>464.08</v>
      </c>
      <c r="S538" s="44">
        <f t="shared" si="311"/>
        <v>464.08</v>
      </c>
      <c r="T538" s="44">
        <f t="shared" si="311"/>
        <v>464.08</v>
      </c>
      <c r="U538" s="44">
        <f t="shared" si="311"/>
        <v>464.08</v>
      </c>
      <c r="V538" s="44">
        <f t="shared" si="311"/>
        <v>464.08</v>
      </c>
      <c r="W538" s="44">
        <f t="shared" si="311"/>
        <v>464.08</v>
      </c>
      <c r="X538" s="44">
        <f t="shared" si="311"/>
        <v>464.08</v>
      </c>
      <c r="Y538" s="44">
        <f t="shared" si="311"/>
        <v>464.08</v>
      </c>
      <c r="Z538" s="44">
        <f t="shared" si="311"/>
        <v>464.08</v>
      </c>
      <c r="AA538" s="44">
        <f t="shared" si="311"/>
        <v>464.08</v>
      </c>
    </row>
    <row r="539" spans="1:27" ht="13.8" collapsed="1" x14ac:dyDescent="0.3">
      <c r="A539" s="98" t="s">
        <v>2934</v>
      </c>
      <c r="B539" s="28" t="str">
        <f>"12"&amp;"."&amp;$B$801&amp;"."&amp;$B$802</f>
        <v>12.07.2024</v>
      </c>
      <c r="C539" s="90" t="s">
        <v>76</v>
      </c>
      <c r="D539" s="91">
        <f>ROUND(((D540+D541+D543+D542)/1000),5)</f>
        <v>2.2441900000000001</v>
      </c>
      <c r="E539" s="91">
        <f>ROUND(((E540+E541+E543+E542)/1000),5)</f>
        <v>2.1698400000000002</v>
      </c>
      <c r="F539" s="91">
        <f>ROUND(((F540+F541+F543+F542)/1000),5)</f>
        <v>2.0941700000000001</v>
      </c>
      <c r="G539" s="91">
        <f t="shared" ref="G539:AA539" si="312">ROUND(((G540+G541+G543+G542)/1000),5)</f>
        <v>1.9000300000000001</v>
      </c>
      <c r="H539" s="91">
        <f t="shared" si="312"/>
        <v>1.90002</v>
      </c>
      <c r="I539" s="91">
        <f t="shared" si="312"/>
        <v>2.1416499999999998</v>
      </c>
      <c r="J539" s="91">
        <f t="shared" si="312"/>
        <v>2.1419700000000002</v>
      </c>
      <c r="K539" s="91">
        <f t="shared" si="312"/>
        <v>2.58344</v>
      </c>
      <c r="L539" s="91">
        <f t="shared" si="312"/>
        <v>2.9212400000000001</v>
      </c>
      <c r="M539" s="91">
        <f t="shared" si="312"/>
        <v>3.2427100000000002</v>
      </c>
      <c r="N539" s="91">
        <f t="shared" si="312"/>
        <v>3.2919700000000001</v>
      </c>
      <c r="O539" s="91">
        <f t="shared" si="312"/>
        <v>3.34477</v>
      </c>
      <c r="P539" s="91">
        <f t="shared" si="312"/>
        <v>3.33934</v>
      </c>
      <c r="Q539" s="91">
        <f t="shared" si="312"/>
        <v>3.3588900000000002</v>
      </c>
      <c r="R539" s="91">
        <f t="shared" si="312"/>
        <v>3.2890600000000001</v>
      </c>
      <c r="S539" s="91">
        <f t="shared" si="312"/>
        <v>3.34857</v>
      </c>
      <c r="T539" s="91">
        <f t="shared" si="312"/>
        <v>3.32057</v>
      </c>
      <c r="U539" s="91">
        <f t="shared" si="312"/>
        <v>3.2031700000000001</v>
      </c>
      <c r="V539" s="91">
        <f t="shared" si="312"/>
        <v>3.17794</v>
      </c>
      <c r="W539" s="91">
        <f t="shared" si="312"/>
        <v>3.0957599999999998</v>
      </c>
      <c r="X539" s="91">
        <f t="shared" si="312"/>
        <v>3.0889799999999998</v>
      </c>
      <c r="Y539" s="91">
        <f t="shared" si="312"/>
        <v>3.1303800000000002</v>
      </c>
      <c r="Z539" s="91">
        <f t="shared" si="312"/>
        <v>2.9668100000000002</v>
      </c>
      <c r="AA539" s="91">
        <f t="shared" si="312"/>
        <v>2.7465999999999999</v>
      </c>
    </row>
    <row r="540" spans="1:27" ht="12.75" hidden="1" customHeight="1" outlineLevel="1" x14ac:dyDescent="0.3">
      <c r="A540" s="99" t="s">
        <v>2935</v>
      </c>
      <c r="B540" s="63" t="s">
        <v>238</v>
      </c>
      <c r="C540" s="43" t="s">
        <v>79</v>
      </c>
      <c r="D540" s="44">
        <v>1301.6099999999999</v>
      </c>
      <c r="E540" s="44">
        <v>1227.26</v>
      </c>
      <c r="F540" s="44">
        <v>1151.5899999999999</v>
      </c>
      <c r="G540" s="44">
        <v>957.45</v>
      </c>
      <c r="H540" s="44">
        <v>957.44</v>
      </c>
      <c r="I540" s="44">
        <v>1199.07</v>
      </c>
      <c r="J540" s="44">
        <v>1199.3900000000001</v>
      </c>
      <c r="K540" s="44">
        <v>1640.86</v>
      </c>
      <c r="L540" s="44">
        <v>1978.66</v>
      </c>
      <c r="M540" s="44">
        <v>2300.13</v>
      </c>
      <c r="N540" s="44">
        <v>2349.39</v>
      </c>
      <c r="O540" s="44">
        <v>2402.19</v>
      </c>
      <c r="P540" s="44">
        <v>2396.7600000000002</v>
      </c>
      <c r="Q540" s="44">
        <v>2416.31</v>
      </c>
      <c r="R540" s="44">
        <v>2346.48</v>
      </c>
      <c r="S540" s="44">
        <v>2405.9899999999998</v>
      </c>
      <c r="T540" s="44">
        <v>2377.9899999999998</v>
      </c>
      <c r="U540" s="44">
        <v>2260.59</v>
      </c>
      <c r="V540" s="44">
        <v>2235.36</v>
      </c>
      <c r="W540" s="44">
        <v>2153.1799999999998</v>
      </c>
      <c r="X540" s="44">
        <v>2146.4</v>
      </c>
      <c r="Y540" s="44">
        <v>2187.8000000000002</v>
      </c>
      <c r="Z540" s="44">
        <v>2024.23</v>
      </c>
      <c r="AA540" s="44">
        <v>1804.02</v>
      </c>
    </row>
    <row r="541" spans="1:27" ht="12.75" hidden="1" customHeight="1" outlineLevel="1" x14ac:dyDescent="0.3">
      <c r="A541" s="99" t="s">
        <v>2936</v>
      </c>
      <c r="B541" s="63" t="s">
        <v>90</v>
      </c>
      <c r="C541" s="43" t="s">
        <v>79</v>
      </c>
      <c r="D541" s="44">
        <f>$D$486</f>
        <v>473.69</v>
      </c>
      <c r="E541" s="44">
        <f t="shared" ref="E541:AA541" si="313">$D$486</f>
        <v>473.69</v>
      </c>
      <c r="F541" s="44">
        <f t="shared" si="313"/>
        <v>473.69</v>
      </c>
      <c r="G541" s="44">
        <f t="shared" si="313"/>
        <v>473.69</v>
      </c>
      <c r="H541" s="44">
        <f t="shared" si="313"/>
        <v>473.69</v>
      </c>
      <c r="I541" s="44">
        <f t="shared" si="313"/>
        <v>473.69</v>
      </c>
      <c r="J541" s="44">
        <f t="shared" si="313"/>
        <v>473.69</v>
      </c>
      <c r="K541" s="44">
        <f t="shared" si="313"/>
        <v>473.69</v>
      </c>
      <c r="L541" s="44">
        <f t="shared" si="313"/>
        <v>473.69</v>
      </c>
      <c r="M541" s="44">
        <f t="shared" si="313"/>
        <v>473.69</v>
      </c>
      <c r="N541" s="44">
        <f t="shared" si="313"/>
        <v>473.69</v>
      </c>
      <c r="O541" s="44">
        <f t="shared" si="313"/>
        <v>473.69</v>
      </c>
      <c r="P541" s="44">
        <f t="shared" si="313"/>
        <v>473.69</v>
      </c>
      <c r="Q541" s="44">
        <f t="shared" si="313"/>
        <v>473.69</v>
      </c>
      <c r="R541" s="44">
        <f t="shared" si="313"/>
        <v>473.69</v>
      </c>
      <c r="S541" s="44">
        <f t="shared" si="313"/>
        <v>473.69</v>
      </c>
      <c r="T541" s="44">
        <f t="shared" si="313"/>
        <v>473.69</v>
      </c>
      <c r="U541" s="44">
        <f t="shared" si="313"/>
        <v>473.69</v>
      </c>
      <c r="V541" s="44">
        <f t="shared" si="313"/>
        <v>473.69</v>
      </c>
      <c r="W541" s="44">
        <f t="shared" si="313"/>
        <v>473.69</v>
      </c>
      <c r="X541" s="44">
        <f t="shared" si="313"/>
        <v>473.69</v>
      </c>
      <c r="Y541" s="44">
        <f t="shared" si="313"/>
        <v>473.69</v>
      </c>
      <c r="Z541" s="44">
        <f t="shared" si="313"/>
        <v>473.69</v>
      </c>
      <c r="AA541" s="44">
        <f t="shared" si="313"/>
        <v>473.69</v>
      </c>
    </row>
    <row r="542" spans="1:27" ht="12.75" hidden="1" customHeight="1" outlineLevel="1" x14ac:dyDescent="0.3">
      <c r="A542" s="99" t="s">
        <v>2937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2938</v>
      </c>
      <c r="B543" s="63" t="s">
        <v>81</v>
      </c>
      <c r="C543" s="43" t="s">
        <v>79</v>
      </c>
      <c r="D543" s="44">
        <f>$D$11</f>
        <v>464.08</v>
      </c>
      <c r="E543" s="44">
        <f t="shared" ref="E543:AA543" si="314">$D$11</f>
        <v>464.08</v>
      </c>
      <c r="F543" s="44">
        <f t="shared" si="314"/>
        <v>464.08</v>
      </c>
      <c r="G543" s="44">
        <f t="shared" si="314"/>
        <v>464.08</v>
      </c>
      <c r="H543" s="44">
        <f t="shared" si="314"/>
        <v>464.08</v>
      </c>
      <c r="I543" s="44">
        <f t="shared" si="314"/>
        <v>464.08</v>
      </c>
      <c r="J543" s="44">
        <f t="shared" si="314"/>
        <v>464.08</v>
      </c>
      <c r="K543" s="44">
        <f t="shared" si="314"/>
        <v>464.08</v>
      </c>
      <c r="L543" s="44">
        <f t="shared" si="314"/>
        <v>464.08</v>
      </c>
      <c r="M543" s="44">
        <f t="shared" si="314"/>
        <v>464.08</v>
      </c>
      <c r="N543" s="44">
        <f t="shared" si="314"/>
        <v>464.08</v>
      </c>
      <c r="O543" s="44">
        <f t="shared" si="314"/>
        <v>464.08</v>
      </c>
      <c r="P543" s="44">
        <f t="shared" si="314"/>
        <v>464.08</v>
      </c>
      <c r="Q543" s="44">
        <f t="shared" si="314"/>
        <v>464.08</v>
      </c>
      <c r="R543" s="44">
        <f t="shared" si="314"/>
        <v>464.08</v>
      </c>
      <c r="S543" s="44">
        <f t="shared" si="314"/>
        <v>464.08</v>
      </c>
      <c r="T543" s="44">
        <f t="shared" si="314"/>
        <v>464.08</v>
      </c>
      <c r="U543" s="44">
        <f t="shared" si="314"/>
        <v>464.08</v>
      </c>
      <c r="V543" s="44">
        <f t="shared" si="314"/>
        <v>464.08</v>
      </c>
      <c r="W543" s="44">
        <f t="shared" si="314"/>
        <v>464.08</v>
      </c>
      <c r="X543" s="44">
        <f t="shared" si="314"/>
        <v>464.08</v>
      </c>
      <c r="Y543" s="44">
        <f t="shared" si="314"/>
        <v>464.08</v>
      </c>
      <c r="Z543" s="44">
        <f t="shared" si="314"/>
        <v>464.08</v>
      </c>
      <c r="AA543" s="44">
        <f t="shared" si="314"/>
        <v>464.08</v>
      </c>
    </row>
    <row r="544" spans="1:27" ht="13.8" collapsed="1" x14ac:dyDescent="0.3">
      <c r="A544" s="98" t="s">
        <v>2939</v>
      </c>
      <c r="B544" s="28" t="str">
        <f>"13"&amp;"."&amp;$B$801&amp;"."&amp;$B$802</f>
        <v>13.07.2024</v>
      </c>
      <c r="C544" s="90" t="s">
        <v>76</v>
      </c>
      <c r="D544" s="91">
        <f>ROUND(((D545+D546+D548+D547)/1000),5)</f>
        <v>2.3911899999999999</v>
      </c>
      <c r="E544" s="91">
        <f>ROUND(((E545+E546+E548+E547)/1000),5)</f>
        <v>2.1813199999999999</v>
      </c>
      <c r="F544" s="91">
        <f>ROUND(((F545+F546+F548+F547)/1000),5)</f>
        <v>2.1131099999999998</v>
      </c>
      <c r="G544" s="91">
        <f t="shared" ref="G544:AA544" si="315">ROUND(((G545+G546+G548+G547)/1000),5)</f>
        <v>1.9480599999999999</v>
      </c>
      <c r="H544" s="91">
        <f t="shared" si="315"/>
        <v>1.6988799999999999</v>
      </c>
      <c r="I544" s="91">
        <f t="shared" si="315"/>
        <v>1.75746</v>
      </c>
      <c r="J544" s="91">
        <f t="shared" si="315"/>
        <v>1.8595999999999999</v>
      </c>
      <c r="K544" s="91">
        <f t="shared" si="315"/>
        <v>2.3070599999999999</v>
      </c>
      <c r="L544" s="91">
        <f t="shared" si="315"/>
        <v>2.6862400000000002</v>
      </c>
      <c r="M544" s="91">
        <f t="shared" si="315"/>
        <v>2.9431400000000001</v>
      </c>
      <c r="N544" s="91">
        <f t="shared" si="315"/>
        <v>3.07307</v>
      </c>
      <c r="O544" s="91">
        <f t="shared" si="315"/>
        <v>3.1777600000000001</v>
      </c>
      <c r="P544" s="91">
        <f t="shared" si="315"/>
        <v>3.2200099999999998</v>
      </c>
      <c r="Q544" s="91">
        <f t="shared" si="315"/>
        <v>3.1584099999999999</v>
      </c>
      <c r="R544" s="91">
        <f t="shared" si="315"/>
        <v>3.1597300000000001</v>
      </c>
      <c r="S544" s="91">
        <f t="shared" si="315"/>
        <v>3.2001900000000001</v>
      </c>
      <c r="T544" s="91">
        <f t="shared" si="315"/>
        <v>3.1927400000000001</v>
      </c>
      <c r="U544" s="91">
        <f t="shared" si="315"/>
        <v>3.1745700000000001</v>
      </c>
      <c r="V544" s="91">
        <f t="shared" si="315"/>
        <v>3.0867800000000001</v>
      </c>
      <c r="W544" s="91">
        <f t="shared" si="315"/>
        <v>2.9778600000000002</v>
      </c>
      <c r="X544" s="91">
        <f t="shared" si="315"/>
        <v>2.93987</v>
      </c>
      <c r="Y544" s="91">
        <f t="shared" si="315"/>
        <v>2.8452999999999999</v>
      </c>
      <c r="Z544" s="91">
        <f t="shared" si="315"/>
        <v>2.6231599999999999</v>
      </c>
      <c r="AA544" s="91">
        <f t="shared" si="315"/>
        <v>2.6360100000000002</v>
      </c>
    </row>
    <row r="545" spans="1:27" ht="12.75" hidden="1" customHeight="1" outlineLevel="1" x14ac:dyDescent="0.3">
      <c r="A545" s="99" t="s">
        <v>2940</v>
      </c>
      <c r="B545" s="63" t="s">
        <v>238</v>
      </c>
      <c r="C545" s="43" t="s">
        <v>79</v>
      </c>
      <c r="D545" s="44">
        <v>1448.61</v>
      </c>
      <c r="E545" s="44">
        <v>1238.74</v>
      </c>
      <c r="F545" s="44">
        <v>1170.53</v>
      </c>
      <c r="G545" s="44">
        <v>1005.48</v>
      </c>
      <c r="H545" s="44">
        <v>756.3</v>
      </c>
      <c r="I545" s="44">
        <v>814.88</v>
      </c>
      <c r="J545" s="44">
        <v>917.02</v>
      </c>
      <c r="K545" s="44">
        <v>1364.48</v>
      </c>
      <c r="L545" s="44">
        <v>1743.66</v>
      </c>
      <c r="M545" s="44">
        <v>2000.56</v>
      </c>
      <c r="N545" s="44">
        <v>2130.4899999999998</v>
      </c>
      <c r="O545" s="44">
        <v>2235.1799999999998</v>
      </c>
      <c r="P545" s="44">
        <v>2277.4299999999998</v>
      </c>
      <c r="Q545" s="44">
        <v>2215.83</v>
      </c>
      <c r="R545" s="44">
        <v>2217.15</v>
      </c>
      <c r="S545" s="44">
        <v>2257.61</v>
      </c>
      <c r="T545" s="44">
        <v>2250.16</v>
      </c>
      <c r="U545" s="44">
        <v>2231.9899999999998</v>
      </c>
      <c r="V545" s="44">
        <v>2144.1999999999998</v>
      </c>
      <c r="W545" s="44">
        <v>2035.28</v>
      </c>
      <c r="X545" s="44">
        <v>1997.29</v>
      </c>
      <c r="Y545" s="44">
        <v>1902.72</v>
      </c>
      <c r="Z545" s="44">
        <v>1680.58</v>
      </c>
      <c r="AA545" s="44">
        <v>1693.43</v>
      </c>
    </row>
    <row r="546" spans="1:27" ht="12.75" hidden="1" customHeight="1" outlineLevel="1" x14ac:dyDescent="0.3">
      <c r="A546" s="99" t="s">
        <v>2941</v>
      </c>
      <c r="B546" s="63" t="s">
        <v>90</v>
      </c>
      <c r="C546" s="43" t="s">
        <v>79</v>
      </c>
      <c r="D546" s="44">
        <f>$D$486</f>
        <v>473.69</v>
      </c>
      <c r="E546" s="44">
        <f t="shared" ref="E546:AA546" si="316">$D$486</f>
        <v>473.69</v>
      </c>
      <c r="F546" s="44">
        <f t="shared" si="316"/>
        <v>473.69</v>
      </c>
      <c r="G546" s="44">
        <f t="shared" si="316"/>
        <v>473.69</v>
      </c>
      <c r="H546" s="44">
        <f t="shared" si="316"/>
        <v>473.69</v>
      </c>
      <c r="I546" s="44">
        <f t="shared" si="316"/>
        <v>473.69</v>
      </c>
      <c r="J546" s="44">
        <f t="shared" si="316"/>
        <v>473.69</v>
      </c>
      <c r="K546" s="44">
        <f t="shared" si="316"/>
        <v>473.69</v>
      </c>
      <c r="L546" s="44">
        <f t="shared" si="316"/>
        <v>473.69</v>
      </c>
      <c r="M546" s="44">
        <f t="shared" si="316"/>
        <v>473.69</v>
      </c>
      <c r="N546" s="44">
        <f t="shared" si="316"/>
        <v>473.69</v>
      </c>
      <c r="O546" s="44">
        <f t="shared" si="316"/>
        <v>473.69</v>
      </c>
      <c r="P546" s="44">
        <f t="shared" si="316"/>
        <v>473.69</v>
      </c>
      <c r="Q546" s="44">
        <f t="shared" si="316"/>
        <v>473.69</v>
      </c>
      <c r="R546" s="44">
        <f t="shared" si="316"/>
        <v>473.69</v>
      </c>
      <c r="S546" s="44">
        <f t="shared" si="316"/>
        <v>473.69</v>
      </c>
      <c r="T546" s="44">
        <f t="shared" si="316"/>
        <v>473.69</v>
      </c>
      <c r="U546" s="44">
        <f t="shared" si="316"/>
        <v>473.69</v>
      </c>
      <c r="V546" s="44">
        <f t="shared" si="316"/>
        <v>473.69</v>
      </c>
      <c r="W546" s="44">
        <f t="shared" si="316"/>
        <v>473.69</v>
      </c>
      <c r="X546" s="44">
        <f t="shared" si="316"/>
        <v>473.69</v>
      </c>
      <c r="Y546" s="44">
        <f t="shared" si="316"/>
        <v>473.69</v>
      </c>
      <c r="Z546" s="44">
        <f t="shared" si="316"/>
        <v>473.69</v>
      </c>
      <c r="AA546" s="44">
        <f t="shared" si="316"/>
        <v>473.69</v>
      </c>
    </row>
    <row r="547" spans="1:27" ht="12.75" hidden="1" customHeight="1" outlineLevel="1" x14ac:dyDescent="0.3">
      <c r="A547" s="99" t="s">
        <v>2942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2943</v>
      </c>
      <c r="B548" s="63" t="s">
        <v>81</v>
      </c>
      <c r="C548" s="43" t="s">
        <v>79</v>
      </c>
      <c r="D548" s="44">
        <f>$D$11</f>
        <v>464.08</v>
      </c>
      <c r="E548" s="44">
        <f t="shared" ref="E548:AA548" si="317">$D$11</f>
        <v>464.08</v>
      </c>
      <c r="F548" s="44">
        <f t="shared" si="317"/>
        <v>464.08</v>
      </c>
      <c r="G548" s="44">
        <f t="shared" si="317"/>
        <v>464.08</v>
      </c>
      <c r="H548" s="44">
        <f t="shared" si="317"/>
        <v>464.08</v>
      </c>
      <c r="I548" s="44">
        <f t="shared" si="317"/>
        <v>464.08</v>
      </c>
      <c r="J548" s="44">
        <f t="shared" si="317"/>
        <v>464.08</v>
      </c>
      <c r="K548" s="44">
        <f t="shared" si="317"/>
        <v>464.08</v>
      </c>
      <c r="L548" s="44">
        <f t="shared" si="317"/>
        <v>464.08</v>
      </c>
      <c r="M548" s="44">
        <f t="shared" si="317"/>
        <v>464.08</v>
      </c>
      <c r="N548" s="44">
        <f t="shared" si="317"/>
        <v>464.08</v>
      </c>
      <c r="O548" s="44">
        <f t="shared" si="317"/>
        <v>464.08</v>
      </c>
      <c r="P548" s="44">
        <f t="shared" si="317"/>
        <v>464.08</v>
      </c>
      <c r="Q548" s="44">
        <f t="shared" si="317"/>
        <v>464.08</v>
      </c>
      <c r="R548" s="44">
        <f t="shared" si="317"/>
        <v>464.08</v>
      </c>
      <c r="S548" s="44">
        <f t="shared" si="317"/>
        <v>464.08</v>
      </c>
      <c r="T548" s="44">
        <f t="shared" si="317"/>
        <v>464.08</v>
      </c>
      <c r="U548" s="44">
        <f t="shared" si="317"/>
        <v>464.08</v>
      </c>
      <c r="V548" s="44">
        <f t="shared" si="317"/>
        <v>464.08</v>
      </c>
      <c r="W548" s="44">
        <f t="shared" si="317"/>
        <v>464.08</v>
      </c>
      <c r="X548" s="44">
        <f t="shared" si="317"/>
        <v>464.08</v>
      </c>
      <c r="Y548" s="44">
        <f t="shared" si="317"/>
        <v>464.08</v>
      </c>
      <c r="Z548" s="44">
        <f t="shared" si="317"/>
        <v>464.08</v>
      </c>
      <c r="AA548" s="44">
        <f t="shared" si="317"/>
        <v>464.08</v>
      </c>
    </row>
    <row r="549" spans="1:27" ht="13.8" collapsed="1" x14ac:dyDescent="0.3">
      <c r="A549" s="98" t="s">
        <v>2944</v>
      </c>
      <c r="B549" s="28" t="str">
        <f>"14"&amp;"."&amp;$B$801&amp;"."&amp;$B$802</f>
        <v>14.07.2024</v>
      </c>
      <c r="C549" s="90" t="s">
        <v>76</v>
      </c>
      <c r="D549" s="91">
        <f>ROUND(((D550+D551+D553+D552)/1000),5)</f>
        <v>2.38259</v>
      </c>
      <c r="E549" s="91">
        <f>ROUND(((E550+E551+E553+E552)/1000),5)</f>
        <v>2.1496599999999999</v>
      </c>
      <c r="F549" s="91">
        <f>ROUND(((F550+F551+F553+F552)/1000),5)</f>
        <v>2.0554600000000001</v>
      </c>
      <c r="G549" s="91">
        <f t="shared" ref="G549:AA549" si="318">ROUND(((G550+G551+G553+G552)/1000),5)</f>
        <v>1.74238</v>
      </c>
      <c r="H549" s="91">
        <f t="shared" si="318"/>
        <v>1.63527</v>
      </c>
      <c r="I549" s="91">
        <f t="shared" si="318"/>
        <v>1.74847</v>
      </c>
      <c r="J549" s="91">
        <f t="shared" si="318"/>
        <v>1.57996</v>
      </c>
      <c r="K549" s="91">
        <f t="shared" si="318"/>
        <v>1.9847600000000001</v>
      </c>
      <c r="L549" s="91">
        <f t="shared" si="318"/>
        <v>2.4836100000000001</v>
      </c>
      <c r="M549" s="91">
        <f t="shared" si="318"/>
        <v>2.7649599999999999</v>
      </c>
      <c r="N549" s="91">
        <f t="shared" si="318"/>
        <v>2.87418</v>
      </c>
      <c r="O549" s="91">
        <f t="shared" si="318"/>
        <v>3.0290400000000002</v>
      </c>
      <c r="P549" s="91">
        <f t="shared" si="318"/>
        <v>3.1153599999999999</v>
      </c>
      <c r="Q549" s="91">
        <f t="shared" si="318"/>
        <v>2.9815499999999999</v>
      </c>
      <c r="R549" s="91">
        <f t="shared" si="318"/>
        <v>2.98454</v>
      </c>
      <c r="S549" s="91">
        <f t="shared" si="318"/>
        <v>2.98034</v>
      </c>
      <c r="T549" s="91">
        <f t="shared" si="318"/>
        <v>2.9571700000000001</v>
      </c>
      <c r="U549" s="91">
        <f t="shared" si="318"/>
        <v>2.9510000000000001</v>
      </c>
      <c r="V549" s="91">
        <f t="shared" si="318"/>
        <v>2.9397000000000002</v>
      </c>
      <c r="W549" s="91">
        <f t="shared" si="318"/>
        <v>2.9120200000000001</v>
      </c>
      <c r="X549" s="91">
        <f t="shared" si="318"/>
        <v>2.8738199999999998</v>
      </c>
      <c r="Y549" s="91">
        <f t="shared" si="318"/>
        <v>2.8691</v>
      </c>
      <c r="Z549" s="91">
        <f t="shared" si="318"/>
        <v>2.63015</v>
      </c>
      <c r="AA549" s="91">
        <f t="shared" si="318"/>
        <v>2.62541</v>
      </c>
    </row>
    <row r="550" spans="1:27" ht="12.75" hidden="1" customHeight="1" outlineLevel="1" x14ac:dyDescent="0.3">
      <c r="A550" s="99" t="s">
        <v>2945</v>
      </c>
      <c r="B550" s="63" t="s">
        <v>238</v>
      </c>
      <c r="C550" s="43" t="s">
        <v>79</v>
      </c>
      <c r="D550" s="44">
        <v>1440.01</v>
      </c>
      <c r="E550" s="44">
        <v>1207.08</v>
      </c>
      <c r="F550" s="44">
        <v>1112.8800000000001</v>
      </c>
      <c r="G550" s="44">
        <v>799.8</v>
      </c>
      <c r="H550" s="44">
        <v>692.69</v>
      </c>
      <c r="I550" s="44">
        <v>805.89</v>
      </c>
      <c r="J550" s="44">
        <v>637.38</v>
      </c>
      <c r="K550" s="44">
        <v>1042.18</v>
      </c>
      <c r="L550" s="44">
        <v>1541.03</v>
      </c>
      <c r="M550" s="44">
        <v>1822.38</v>
      </c>
      <c r="N550" s="44">
        <v>1931.6</v>
      </c>
      <c r="O550" s="44">
        <v>2086.46</v>
      </c>
      <c r="P550" s="44">
        <v>2172.7800000000002</v>
      </c>
      <c r="Q550" s="44">
        <v>2038.97</v>
      </c>
      <c r="R550" s="44">
        <v>2041.96</v>
      </c>
      <c r="S550" s="44">
        <v>2037.76</v>
      </c>
      <c r="T550" s="44">
        <v>2014.59</v>
      </c>
      <c r="U550" s="44">
        <v>2008.42</v>
      </c>
      <c r="V550" s="44">
        <v>1997.12</v>
      </c>
      <c r="W550" s="44">
        <v>1969.44</v>
      </c>
      <c r="X550" s="44">
        <v>1931.24</v>
      </c>
      <c r="Y550" s="44">
        <v>1926.52</v>
      </c>
      <c r="Z550" s="44">
        <v>1687.57</v>
      </c>
      <c r="AA550" s="44">
        <v>1682.83</v>
      </c>
    </row>
    <row r="551" spans="1:27" ht="12.75" hidden="1" customHeight="1" outlineLevel="1" x14ac:dyDescent="0.3">
      <c r="A551" s="99" t="s">
        <v>2946</v>
      </c>
      <c r="B551" s="63" t="s">
        <v>90</v>
      </c>
      <c r="C551" s="43" t="s">
        <v>79</v>
      </c>
      <c r="D551" s="44">
        <f>$D$486</f>
        <v>473.69</v>
      </c>
      <c r="E551" s="44">
        <f t="shared" ref="E551:AA551" si="319">$D$486</f>
        <v>473.69</v>
      </c>
      <c r="F551" s="44">
        <f t="shared" si="319"/>
        <v>473.69</v>
      </c>
      <c r="G551" s="44">
        <f t="shared" si="319"/>
        <v>473.69</v>
      </c>
      <c r="H551" s="44">
        <f t="shared" si="319"/>
        <v>473.69</v>
      </c>
      <c r="I551" s="44">
        <f t="shared" si="319"/>
        <v>473.69</v>
      </c>
      <c r="J551" s="44">
        <f t="shared" si="319"/>
        <v>473.69</v>
      </c>
      <c r="K551" s="44">
        <f t="shared" si="319"/>
        <v>473.69</v>
      </c>
      <c r="L551" s="44">
        <f t="shared" si="319"/>
        <v>473.69</v>
      </c>
      <c r="M551" s="44">
        <f t="shared" si="319"/>
        <v>473.69</v>
      </c>
      <c r="N551" s="44">
        <f t="shared" si="319"/>
        <v>473.69</v>
      </c>
      <c r="O551" s="44">
        <f t="shared" si="319"/>
        <v>473.69</v>
      </c>
      <c r="P551" s="44">
        <f t="shared" si="319"/>
        <v>473.69</v>
      </c>
      <c r="Q551" s="44">
        <f t="shared" si="319"/>
        <v>473.69</v>
      </c>
      <c r="R551" s="44">
        <f t="shared" si="319"/>
        <v>473.69</v>
      </c>
      <c r="S551" s="44">
        <f t="shared" si="319"/>
        <v>473.69</v>
      </c>
      <c r="T551" s="44">
        <f t="shared" si="319"/>
        <v>473.69</v>
      </c>
      <c r="U551" s="44">
        <f t="shared" si="319"/>
        <v>473.69</v>
      </c>
      <c r="V551" s="44">
        <f t="shared" si="319"/>
        <v>473.69</v>
      </c>
      <c r="W551" s="44">
        <f t="shared" si="319"/>
        <v>473.69</v>
      </c>
      <c r="X551" s="44">
        <f t="shared" si="319"/>
        <v>473.69</v>
      </c>
      <c r="Y551" s="44">
        <f t="shared" si="319"/>
        <v>473.69</v>
      </c>
      <c r="Z551" s="44">
        <f t="shared" si="319"/>
        <v>473.69</v>
      </c>
      <c r="AA551" s="44">
        <f t="shared" si="319"/>
        <v>473.69</v>
      </c>
    </row>
    <row r="552" spans="1:27" ht="12.75" hidden="1" customHeight="1" outlineLevel="1" x14ac:dyDescent="0.3">
      <c r="A552" s="99" t="s">
        <v>2947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2948</v>
      </c>
      <c r="B553" s="63" t="s">
        <v>81</v>
      </c>
      <c r="C553" s="43" t="s">
        <v>79</v>
      </c>
      <c r="D553" s="44">
        <f>$D$11</f>
        <v>464.08</v>
      </c>
      <c r="E553" s="44">
        <f t="shared" ref="E553:AA553" si="320">$D$11</f>
        <v>464.08</v>
      </c>
      <c r="F553" s="44">
        <f t="shared" si="320"/>
        <v>464.08</v>
      </c>
      <c r="G553" s="44">
        <f t="shared" si="320"/>
        <v>464.08</v>
      </c>
      <c r="H553" s="44">
        <f t="shared" si="320"/>
        <v>464.08</v>
      </c>
      <c r="I553" s="44">
        <f t="shared" si="320"/>
        <v>464.08</v>
      </c>
      <c r="J553" s="44">
        <f t="shared" si="320"/>
        <v>464.08</v>
      </c>
      <c r="K553" s="44">
        <f t="shared" si="320"/>
        <v>464.08</v>
      </c>
      <c r="L553" s="44">
        <f t="shared" si="320"/>
        <v>464.08</v>
      </c>
      <c r="M553" s="44">
        <f t="shared" si="320"/>
        <v>464.08</v>
      </c>
      <c r="N553" s="44">
        <f t="shared" si="320"/>
        <v>464.08</v>
      </c>
      <c r="O553" s="44">
        <f t="shared" si="320"/>
        <v>464.08</v>
      </c>
      <c r="P553" s="44">
        <f t="shared" si="320"/>
        <v>464.08</v>
      </c>
      <c r="Q553" s="44">
        <f t="shared" si="320"/>
        <v>464.08</v>
      </c>
      <c r="R553" s="44">
        <f t="shared" si="320"/>
        <v>464.08</v>
      </c>
      <c r="S553" s="44">
        <f t="shared" si="320"/>
        <v>464.08</v>
      </c>
      <c r="T553" s="44">
        <f t="shared" si="320"/>
        <v>464.08</v>
      </c>
      <c r="U553" s="44">
        <f t="shared" si="320"/>
        <v>464.08</v>
      </c>
      <c r="V553" s="44">
        <f t="shared" si="320"/>
        <v>464.08</v>
      </c>
      <c r="W553" s="44">
        <f t="shared" si="320"/>
        <v>464.08</v>
      </c>
      <c r="X553" s="44">
        <f t="shared" si="320"/>
        <v>464.08</v>
      </c>
      <c r="Y553" s="44">
        <f t="shared" si="320"/>
        <v>464.08</v>
      </c>
      <c r="Z553" s="44">
        <f t="shared" si="320"/>
        <v>464.08</v>
      </c>
      <c r="AA553" s="44">
        <f t="shared" si="320"/>
        <v>464.08</v>
      </c>
    </row>
    <row r="554" spans="1:27" ht="13.8" collapsed="1" x14ac:dyDescent="0.3">
      <c r="A554" s="98" t="s">
        <v>2949</v>
      </c>
      <c r="B554" s="28" t="str">
        <f>"15"&amp;"."&amp;$B$801&amp;"."&amp;$B$802</f>
        <v>15.07.2024</v>
      </c>
      <c r="C554" s="90" t="s">
        <v>76</v>
      </c>
      <c r="D554" s="91">
        <f>ROUND(((D555+D556+D558+D557)/1000),5)</f>
        <v>2.1446900000000002</v>
      </c>
      <c r="E554" s="91">
        <f>ROUND(((E555+E556+E558+E557)/1000),5)</f>
        <v>2.05308</v>
      </c>
      <c r="F554" s="91">
        <f>ROUND(((F555+F556+F558+F557)/1000),5)</f>
        <v>1.9226700000000001</v>
      </c>
      <c r="G554" s="91">
        <f t="shared" ref="G554:AA554" si="321">ROUND(((G555+G556+G558+G557)/1000),5)</f>
        <v>1.59541</v>
      </c>
      <c r="H554" s="91">
        <f t="shared" si="321"/>
        <v>1.5903099999999999</v>
      </c>
      <c r="I554" s="91">
        <f t="shared" si="321"/>
        <v>1.6473199999999999</v>
      </c>
      <c r="J554" s="91">
        <f t="shared" si="321"/>
        <v>1.76901</v>
      </c>
      <c r="K554" s="91">
        <f t="shared" si="321"/>
        <v>2.5154899999999998</v>
      </c>
      <c r="L554" s="91">
        <f t="shared" si="321"/>
        <v>2.9673500000000002</v>
      </c>
      <c r="M554" s="91">
        <f t="shared" si="321"/>
        <v>3.1893799999999999</v>
      </c>
      <c r="N554" s="91">
        <f t="shared" si="321"/>
        <v>3.3045200000000001</v>
      </c>
      <c r="O554" s="91">
        <f t="shared" si="321"/>
        <v>3.4101499999999998</v>
      </c>
      <c r="P554" s="91">
        <f t="shared" si="321"/>
        <v>3.2950400000000002</v>
      </c>
      <c r="Q554" s="91">
        <f t="shared" si="321"/>
        <v>3.43981</v>
      </c>
      <c r="R554" s="91">
        <f t="shared" si="321"/>
        <v>3.5575299999999999</v>
      </c>
      <c r="S554" s="91">
        <f t="shared" si="321"/>
        <v>3.3340399999999999</v>
      </c>
      <c r="T554" s="91">
        <f t="shared" si="321"/>
        <v>3.32077</v>
      </c>
      <c r="U554" s="91">
        <f t="shared" si="321"/>
        <v>3.2722899999999999</v>
      </c>
      <c r="V554" s="91">
        <f t="shared" si="321"/>
        <v>3.18981</v>
      </c>
      <c r="W554" s="91">
        <f t="shared" si="321"/>
        <v>3.2025100000000002</v>
      </c>
      <c r="X554" s="91">
        <f t="shared" si="321"/>
        <v>3.12676</v>
      </c>
      <c r="Y554" s="91">
        <f t="shared" si="321"/>
        <v>2.9730300000000001</v>
      </c>
      <c r="Z554" s="91">
        <f t="shared" si="321"/>
        <v>2.89236</v>
      </c>
      <c r="AA554" s="91">
        <f t="shared" si="321"/>
        <v>2.6398299999999999</v>
      </c>
    </row>
    <row r="555" spans="1:27" ht="12.75" hidden="1" customHeight="1" outlineLevel="1" x14ac:dyDescent="0.3">
      <c r="A555" s="99" t="s">
        <v>2950</v>
      </c>
      <c r="B555" s="63" t="s">
        <v>238</v>
      </c>
      <c r="C555" s="43" t="s">
        <v>79</v>
      </c>
      <c r="D555" s="44">
        <v>1202.1099999999999</v>
      </c>
      <c r="E555" s="44">
        <v>1110.5</v>
      </c>
      <c r="F555" s="44">
        <v>980.09</v>
      </c>
      <c r="G555" s="44">
        <v>652.83000000000004</v>
      </c>
      <c r="H555" s="44">
        <v>647.73</v>
      </c>
      <c r="I555" s="44">
        <v>704.74</v>
      </c>
      <c r="J555" s="44">
        <v>826.43</v>
      </c>
      <c r="K555" s="44">
        <v>1572.91</v>
      </c>
      <c r="L555" s="44">
        <v>2024.77</v>
      </c>
      <c r="M555" s="44">
        <v>2246.8000000000002</v>
      </c>
      <c r="N555" s="44">
        <v>2361.94</v>
      </c>
      <c r="O555" s="44">
        <v>2467.5700000000002</v>
      </c>
      <c r="P555" s="44">
        <v>2352.46</v>
      </c>
      <c r="Q555" s="44">
        <v>2497.23</v>
      </c>
      <c r="R555" s="44">
        <v>2614.9499999999998</v>
      </c>
      <c r="S555" s="44">
        <v>2391.46</v>
      </c>
      <c r="T555" s="44">
        <v>2378.19</v>
      </c>
      <c r="U555" s="44">
        <v>2329.71</v>
      </c>
      <c r="V555" s="44">
        <v>2247.23</v>
      </c>
      <c r="W555" s="44">
        <v>2259.9299999999998</v>
      </c>
      <c r="X555" s="44">
        <v>2184.1799999999998</v>
      </c>
      <c r="Y555" s="44">
        <v>2030.45</v>
      </c>
      <c r="Z555" s="44">
        <v>1949.78</v>
      </c>
      <c r="AA555" s="44">
        <v>1697.25</v>
      </c>
    </row>
    <row r="556" spans="1:27" ht="12.75" hidden="1" customHeight="1" outlineLevel="1" x14ac:dyDescent="0.3">
      <c r="A556" s="99" t="s">
        <v>2951</v>
      </c>
      <c r="B556" s="63" t="s">
        <v>90</v>
      </c>
      <c r="C556" s="43" t="s">
        <v>79</v>
      </c>
      <c r="D556" s="44">
        <f>$D$486</f>
        <v>473.69</v>
      </c>
      <c r="E556" s="44">
        <f t="shared" ref="E556:AA556" si="322">$D$486</f>
        <v>473.69</v>
      </c>
      <c r="F556" s="44">
        <f t="shared" si="322"/>
        <v>473.69</v>
      </c>
      <c r="G556" s="44">
        <f t="shared" si="322"/>
        <v>473.69</v>
      </c>
      <c r="H556" s="44">
        <f t="shared" si="322"/>
        <v>473.69</v>
      </c>
      <c r="I556" s="44">
        <f t="shared" si="322"/>
        <v>473.69</v>
      </c>
      <c r="J556" s="44">
        <f t="shared" si="322"/>
        <v>473.69</v>
      </c>
      <c r="K556" s="44">
        <f t="shared" si="322"/>
        <v>473.69</v>
      </c>
      <c r="L556" s="44">
        <f t="shared" si="322"/>
        <v>473.69</v>
      </c>
      <c r="M556" s="44">
        <f t="shared" si="322"/>
        <v>473.69</v>
      </c>
      <c r="N556" s="44">
        <f t="shared" si="322"/>
        <v>473.69</v>
      </c>
      <c r="O556" s="44">
        <f t="shared" si="322"/>
        <v>473.69</v>
      </c>
      <c r="P556" s="44">
        <f t="shared" si="322"/>
        <v>473.69</v>
      </c>
      <c r="Q556" s="44">
        <f t="shared" si="322"/>
        <v>473.69</v>
      </c>
      <c r="R556" s="44">
        <f t="shared" si="322"/>
        <v>473.69</v>
      </c>
      <c r="S556" s="44">
        <f t="shared" si="322"/>
        <v>473.69</v>
      </c>
      <c r="T556" s="44">
        <f t="shared" si="322"/>
        <v>473.69</v>
      </c>
      <c r="U556" s="44">
        <f t="shared" si="322"/>
        <v>473.69</v>
      </c>
      <c r="V556" s="44">
        <f t="shared" si="322"/>
        <v>473.69</v>
      </c>
      <c r="W556" s="44">
        <f t="shared" si="322"/>
        <v>473.69</v>
      </c>
      <c r="X556" s="44">
        <f t="shared" si="322"/>
        <v>473.69</v>
      </c>
      <c r="Y556" s="44">
        <f t="shared" si="322"/>
        <v>473.69</v>
      </c>
      <c r="Z556" s="44">
        <f t="shared" si="322"/>
        <v>473.69</v>
      </c>
      <c r="AA556" s="44">
        <f t="shared" si="322"/>
        <v>473.69</v>
      </c>
    </row>
    <row r="557" spans="1:27" ht="12.75" hidden="1" customHeight="1" outlineLevel="1" x14ac:dyDescent="0.3">
      <c r="A557" s="99" t="s">
        <v>2952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2953</v>
      </c>
      <c r="B558" s="63" t="s">
        <v>81</v>
      </c>
      <c r="C558" s="43" t="s">
        <v>79</v>
      </c>
      <c r="D558" s="44">
        <f>$D$11</f>
        <v>464.08</v>
      </c>
      <c r="E558" s="44">
        <f t="shared" ref="E558:AA558" si="323">$D$11</f>
        <v>464.08</v>
      </c>
      <c r="F558" s="44">
        <f t="shared" si="323"/>
        <v>464.08</v>
      </c>
      <c r="G558" s="44">
        <f t="shared" si="323"/>
        <v>464.08</v>
      </c>
      <c r="H558" s="44">
        <f t="shared" si="323"/>
        <v>464.08</v>
      </c>
      <c r="I558" s="44">
        <f t="shared" si="323"/>
        <v>464.08</v>
      </c>
      <c r="J558" s="44">
        <f t="shared" si="323"/>
        <v>464.08</v>
      </c>
      <c r="K558" s="44">
        <f t="shared" si="323"/>
        <v>464.08</v>
      </c>
      <c r="L558" s="44">
        <f t="shared" si="323"/>
        <v>464.08</v>
      </c>
      <c r="M558" s="44">
        <f t="shared" si="323"/>
        <v>464.08</v>
      </c>
      <c r="N558" s="44">
        <f t="shared" si="323"/>
        <v>464.08</v>
      </c>
      <c r="O558" s="44">
        <f t="shared" si="323"/>
        <v>464.08</v>
      </c>
      <c r="P558" s="44">
        <f t="shared" si="323"/>
        <v>464.08</v>
      </c>
      <c r="Q558" s="44">
        <f t="shared" si="323"/>
        <v>464.08</v>
      </c>
      <c r="R558" s="44">
        <f t="shared" si="323"/>
        <v>464.08</v>
      </c>
      <c r="S558" s="44">
        <f t="shared" si="323"/>
        <v>464.08</v>
      </c>
      <c r="T558" s="44">
        <f t="shared" si="323"/>
        <v>464.08</v>
      </c>
      <c r="U558" s="44">
        <f t="shared" si="323"/>
        <v>464.08</v>
      </c>
      <c r="V558" s="44">
        <f t="shared" si="323"/>
        <v>464.08</v>
      </c>
      <c r="W558" s="44">
        <f t="shared" si="323"/>
        <v>464.08</v>
      </c>
      <c r="X558" s="44">
        <f t="shared" si="323"/>
        <v>464.08</v>
      </c>
      <c r="Y558" s="44">
        <f t="shared" si="323"/>
        <v>464.08</v>
      </c>
      <c r="Z558" s="44">
        <f t="shared" si="323"/>
        <v>464.08</v>
      </c>
      <c r="AA558" s="44">
        <f t="shared" si="323"/>
        <v>464.08</v>
      </c>
    </row>
    <row r="559" spans="1:27" ht="13.8" collapsed="1" x14ac:dyDescent="0.3">
      <c r="A559" s="98" t="s">
        <v>2954</v>
      </c>
      <c r="B559" s="28" t="str">
        <f>"16"&amp;"."&amp;$B$801&amp;"."&amp;$B$802</f>
        <v>16.07.2024</v>
      </c>
      <c r="C559" s="90" t="s">
        <v>76</v>
      </c>
      <c r="D559" s="91">
        <f>ROUND(((D560+D561+D563+D562)/1000),5)</f>
        <v>2.31941</v>
      </c>
      <c r="E559" s="91">
        <f>ROUND(((E560+E561+E563+E562)/1000),5)</f>
        <v>2.14507</v>
      </c>
      <c r="F559" s="91">
        <f>ROUND(((F560+F561+F563+F562)/1000),5)</f>
        <v>2.0085299999999999</v>
      </c>
      <c r="G559" s="91">
        <f t="shared" ref="G559:AA559" si="324">ROUND(((G560+G561+G563+G562)/1000),5)</f>
        <v>1.64151</v>
      </c>
      <c r="H559" s="91">
        <f t="shared" si="324"/>
        <v>1.57341</v>
      </c>
      <c r="I559" s="91">
        <f t="shared" si="324"/>
        <v>1.69275</v>
      </c>
      <c r="J559" s="91">
        <f t="shared" si="324"/>
        <v>2.1418699999999999</v>
      </c>
      <c r="K559" s="91">
        <f t="shared" si="324"/>
        <v>2.6360100000000002</v>
      </c>
      <c r="L559" s="91">
        <f t="shared" si="324"/>
        <v>2.98102</v>
      </c>
      <c r="M559" s="91">
        <f t="shared" si="324"/>
        <v>3.2506900000000001</v>
      </c>
      <c r="N559" s="91">
        <f t="shared" si="324"/>
        <v>3.4420299999999999</v>
      </c>
      <c r="O559" s="91">
        <f t="shared" si="324"/>
        <v>3.4209999999999998</v>
      </c>
      <c r="P559" s="91">
        <f t="shared" si="324"/>
        <v>3.2427700000000002</v>
      </c>
      <c r="Q559" s="91">
        <f t="shared" si="324"/>
        <v>3.81508</v>
      </c>
      <c r="R559" s="91">
        <f t="shared" si="324"/>
        <v>4.0426599999999997</v>
      </c>
      <c r="S559" s="91">
        <f t="shared" si="324"/>
        <v>3.9736099999999999</v>
      </c>
      <c r="T559" s="91">
        <f t="shared" si="324"/>
        <v>3.1338900000000001</v>
      </c>
      <c r="U559" s="91">
        <f t="shared" si="324"/>
        <v>3.57029</v>
      </c>
      <c r="V559" s="91">
        <f t="shared" si="324"/>
        <v>3.4980799999999999</v>
      </c>
      <c r="W559" s="91">
        <f t="shared" si="324"/>
        <v>3.3376899999999998</v>
      </c>
      <c r="X559" s="91">
        <f t="shared" si="324"/>
        <v>3.2654999999999998</v>
      </c>
      <c r="Y559" s="91">
        <f t="shared" si="324"/>
        <v>3.2601499999999999</v>
      </c>
      <c r="Z559" s="91">
        <f t="shared" si="324"/>
        <v>2.95831</v>
      </c>
      <c r="AA559" s="91">
        <f t="shared" si="324"/>
        <v>2.6866300000000001</v>
      </c>
    </row>
    <row r="560" spans="1:27" ht="12.75" hidden="1" customHeight="1" outlineLevel="1" x14ac:dyDescent="0.3">
      <c r="A560" s="99" t="s">
        <v>2955</v>
      </c>
      <c r="B560" s="63" t="s">
        <v>238</v>
      </c>
      <c r="C560" s="43" t="s">
        <v>79</v>
      </c>
      <c r="D560" s="44">
        <v>1376.83</v>
      </c>
      <c r="E560" s="44">
        <v>1202.49</v>
      </c>
      <c r="F560" s="44">
        <v>1065.95</v>
      </c>
      <c r="G560" s="44">
        <v>698.93</v>
      </c>
      <c r="H560" s="44">
        <v>630.83000000000004</v>
      </c>
      <c r="I560" s="44">
        <v>750.17</v>
      </c>
      <c r="J560" s="44">
        <v>1199.29</v>
      </c>
      <c r="K560" s="44">
        <v>1693.43</v>
      </c>
      <c r="L560" s="44">
        <v>2038.44</v>
      </c>
      <c r="M560" s="44">
        <v>2308.11</v>
      </c>
      <c r="N560" s="44">
        <v>2499.4499999999998</v>
      </c>
      <c r="O560" s="44">
        <v>2478.42</v>
      </c>
      <c r="P560" s="44">
        <v>2300.19</v>
      </c>
      <c r="Q560" s="44">
        <v>2872.5</v>
      </c>
      <c r="R560" s="44">
        <v>3100.08</v>
      </c>
      <c r="S560" s="44">
        <v>3031.03</v>
      </c>
      <c r="T560" s="44">
        <v>2191.31</v>
      </c>
      <c r="U560" s="44">
        <v>2627.71</v>
      </c>
      <c r="V560" s="44">
        <v>2555.5</v>
      </c>
      <c r="W560" s="44">
        <v>2395.11</v>
      </c>
      <c r="X560" s="44">
        <v>2322.92</v>
      </c>
      <c r="Y560" s="44">
        <v>2317.5700000000002</v>
      </c>
      <c r="Z560" s="44">
        <v>2015.73</v>
      </c>
      <c r="AA560" s="44">
        <v>1744.05</v>
      </c>
    </row>
    <row r="561" spans="1:27" ht="12.75" hidden="1" customHeight="1" outlineLevel="1" x14ac:dyDescent="0.3">
      <c r="A561" s="99" t="s">
        <v>2956</v>
      </c>
      <c r="B561" s="63" t="s">
        <v>90</v>
      </c>
      <c r="C561" s="43" t="s">
        <v>79</v>
      </c>
      <c r="D561" s="44">
        <f>$D$486</f>
        <v>473.69</v>
      </c>
      <c r="E561" s="44">
        <f t="shared" ref="E561:AA561" si="325">$D$486</f>
        <v>473.69</v>
      </c>
      <c r="F561" s="44">
        <f t="shared" si="325"/>
        <v>473.69</v>
      </c>
      <c r="G561" s="44">
        <f t="shared" si="325"/>
        <v>473.69</v>
      </c>
      <c r="H561" s="44">
        <f t="shared" si="325"/>
        <v>473.69</v>
      </c>
      <c r="I561" s="44">
        <f t="shared" si="325"/>
        <v>473.69</v>
      </c>
      <c r="J561" s="44">
        <f t="shared" si="325"/>
        <v>473.69</v>
      </c>
      <c r="K561" s="44">
        <f t="shared" si="325"/>
        <v>473.69</v>
      </c>
      <c r="L561" s="44">
        <f t="shared" si="325"/>
        <v>473.69</v>
      </c>
      <c r="M561" s="44">
        <f t="shared" si="325"/>
        <v>473.69</v>
      </c>
      <c r="N561" s="44">
        <f t="shared" si="325"/>
        <v>473.69</v>
      </c>
      <c r="O561" s="44">
        <f t="shared" si="325"/>
        <v>473.69</v>
      </c>
      <c r="P561" s="44">
        <f t="shared" si="325"/>
        <v>473.69</v>
      </c>
      <c r="Q561" s="44">
        <f t="shared" si="325"/>
        <v>473.69</v>
      </c>
      <c r="R561" s="44">
        <f t="shared" si="325"/>
        <v>473.69</v>
      </c>
      <c r="S561" s="44">
        <f t="shared" si="325"/>
        <v>473.69</v>
      </c>
      <c r="T561" s="44">
        <f t="shared" si="325"/>
        <v>473.69</v>
      </c>
      <c r="U561" s="44">
        <f t="shared" si="325"/>
        <v>473.69</v>
      </c>
      <c r="V561" s="44">
        <f t="shared" si="325"/>
        <v>473.69</v>
      </c>
      <c r="W561" s="44">
        <f t="shared" si="325"/>
        <v>473.69</v>
      </c>
      <c r="X561" s="44">
        <f t="shared" si="325"/>
        <v>473.69</v>
      </c>
      <c r="Y561" s="44">
        <f t="shared" si="325"/>
        <v>473.69</v>
      </c>
      <c r="Z561" s="44">
        <f t="shared" si="325"/>
        <v>473.69</v>
      </c>
      <c r="AA561" s="44">
        <f t="shared" si="325"/>
        <v>473.69</v>
      </c>
    </row>
    <row r="562" spans="1:27" ht="12.75" hidden="1" customHeight="1" outlineLevel="1" x14ac:dyDescent="0.3">
      <c r="A562" s="99" t="s">
        <v>2957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2958</v>
      </c>
      <c r="B563" s="63" t="s">
        <v>81</v>
      </c>
      <c r="C563" s="43" t="s">
        <v>79</v>
      </c>
      <c r="D563" s="44">
        <f>$D$11</f>
        <v>464.08</v>
      </c>
      <c r="E563" s="44">
        <f t="shared" ref="E563:AA563" si="326">$D$11</f>
        <v>464.08</v>
      </c>
      <c r="F563" s="44">
        <f t="shared" si="326"/>
        <v>464.08</v>
      </c>
      <c r="G563" s="44">
        <f t="shared" si="326"/>
        <v>464.08</v>
      </c>
      <c r="H563" s="44">
        <f t="shared" si="326"/>
        <v>464.08</v>
      </c>
      <c r="I563" s="44">
        <f t="shared" si="326"/>
        <v>464.08</v>
      </c>
      <c r="J563" s="44">
        <f t="shared" si="326"/>
        <v>464.08</v>
      </c>
      <c r="K563" s="44">
        <f t="shared" si="326"/>
        <v>464.08</v>
      </c>
      <c r="L563" s="44">
        <f t="shared" si="326"/>
        <v>464.08</v>
      </c>
      <c r="M563" s="44">
        <f t="shared" si="326"/>
        <v>464.08</v>
      </c>
      <c r="N563" s="44">
        <f t="shared" si="326"/>
        <v>464.08</v>
      </c>
      <c r="O563" s="44">
        <f t="shared" si="326"/>
        <v>464.08</v>
      </c>
      <c r="P563" s="44">
        <f t="shared" si="326"/>
        <v>464.08</v>
      </c>
      <c r="Q563" s="44">
        <f t="shared" si="326"/>
        <v>464.08</v>
      </c>
      <c r="R563" s="44">
        <f t="shared" si="326"/>
        <v>464.08</v>
      </c>
      <c r="S563" s="44">
        <f t="shared" si="326"/>
        <v>464.08</v>
      </c>
      <c r="T563" s="44">
        <f t="shared" si="326"/>
        <v>464.08</v>
      </c>
      <c r="U563" s="44">
        <f t="shared" si="326"/>
        <v>464.08</v>
      </c>
      <c r="V563" s="44">
        <f t="shared" si="326"/>
        <v>464.08</v>
      </c>
      <c r="W563" s="44">
        <f t="shared" si="326"/>
        <v>464.08</v>
      </c>
      <c r="X563" s="44">
        <f t="shared" si="326"/>
        <v>464.08</v>
      </c>
      <c r="Y563" s="44">
        <f t="shared" si="326"/>
        <v>464.08</v>
      </c>
      <c r="Z563" s="44">
        <f t="shared" si="326"/>
        <v>464.08</v>
      </c>
      <c r="AA563" s="44">
        <f t="shared" si="326"/>
        <v>464.08</v>
      </c>
    </row>
    <row r="564" spans="1:27" ht="13.8" collapsed="1" x14ac:dyDescent="0.3">
      <c r="A564" s="98" t="s">
        <v>2959</v>
      </c>
      <c r="B564" s="28" t="str">
        <f>"17"&amp;"."&amp;$B$801&amp;"."&amp;$B$802</f>
        <v>17.07.2024</v>
      </c>
      <c r="C564" s="90" t="s">
        <v>76</v>
      </c>
      <c r="D564" s="91">
        <f>ROUND(((D565+D566+D568+D567)/1000),5)</f>
        <v>2.4836299999999998</v>
      </c>
      <c r="E564" s="91">
        <f>ROUND(((E565+E566+E568+E567)/1000),5)</f>
        <v>2.2381000000000002</v>
      </c>
      <c r="F564" s="91">
        <f>ROUND(((F565+F566+F568+F567)/1000),5)</f>
        <v>2.1411799999999999</v>
      </c>
      <c r="G564" s="91">
        <f t="shared" ref="G564:AA564" si="327">ROUND(((G565+G566+G568+G567)/1000),5)</f>
        <v>2.0314800000000002</v>
      </c>
      <c r="H564" s="91">
        <f t="shared" si="327"/>
        <v>1.7297199999999999</v>
      </c>
      <c r="I564" s="91">
        <f t="shared" si="327"/>
        <v>2.1097399999999999</v>
      </c>
      <c r="J564" s="91">
        <f t="shared" si="327"/>
        <v>2.3692000000000002</v>
      </c>
      <c r="K564" s="91">
        <f t="shared" si="327"/>
        <v>2.6694599999999999</v>
      </c>
      <c r="L564" s="91">
        <f t="shared" si="327"/>
        <v>3.0314299999999998</v>
      </c>
      <c r="M564" s="91">
        <f t="shared" si="327"/>
        <v>3.2504400000000002</v>
      </c>
      <c r="N564" s="91">
        <f t="shared" si="327"/>
        <v>2.9914299999999998</v>
      </c>
      <c r="O564" s="91">
        <f t="shared" si="327"/>
        <v>3.0801599999999998</v>
      </c>
      <c r="P564" s="91">
        <f t="shared" si="327"/>
        <v>3.06087</v>
      </c>
      <c r="Q564" s="91">
        <f t="shared" si="327"/>
        <v>3.76294</v>
      </c>
      <c r="R564" s="91">
        <f t="shared" si="327"/>
        <v>3.7210399999999999</v>
      </c>
      <c r="S564" s="91">
        <f t="shared" si="327"/>
        <v>4.0526299999999997</v>
      </c>
      <c r="T564" s="91">
        <f t="shared" si="327"/>
        <v>4.0581899999999997</v>
      </c>
      <c r="U564" s="91">
        <f t="shared" si="327"/>
        <v>3.8546900000000002</v>
      </c>
      <c r="V564" s="91">
        <f t="shared" si="327"/>
        <v>3.6930900000000002</v>
      </c>
      <c r="W564" s="91">
        <f t="shared" si="327"/>
        <v>3.4730099999999999</v>
      </c>
      <c r="X564" s="91">
        <f t="shared" si="327"/>
        <v>3.4146700000000001</v>
      </c>
      <c r="Y564" s="91">
        <f t="shared" si="327"/>
        <v>3.42028</v>
      </c>
      <c r="Z564" s="91">
        <f t="shared" si="327"/>
        <v>3.0568499999999998</v>
      </c>
      <c r="AA564" s="91">
        <f t="shared" si="327"/>
        <v>2.85399</v>
      </c>
    </row>
    <row r="565" spans="1:27" ht="12.75" hidden="1" customHeight="1" outlineLevel="1" x14ac:dyDescent="0.3">
      <c r="A565" s="99" t="s">
        <v>2960</v>
      </c>
      <c r="B565" s="63" t="s">
        <v>238</v>
      </c>
      <c r="C565" s="43" t="s">
        <v>79</v>
      </c>
      <c r="D565" s="44">
        <v>1541.05</v>
      </c>
      <c r="E565" s="44">
        <v>1295.52</v>
      </c>
      <c r="F565" s="44">
        <v>1198.5999999999999</v>
      </c>
      <c r="G565" s="44">
        <v>1088.9000000000001</v>
      </c>
      <c r="H565" s="44">
        <v>787.14</v>
      </c>
      <c r="I565" s="44">
        <v>1167.1600000000001</v>
      </c>
      <c r="J565" s="44">
        <v>1426.62</v>
      </c>
      <c r="K565" s="44">
        <v>1726.88</v>
      </c>
      <c r="L565" s="44">
        <v>2088.85</v>
      </c>
      <c r="M565" s="44">
        <v>2307.86</v>
      </c>
      <c r="N565" s="44">
        <v>2048.85</v>
      </c>
      <c r="O565" s="44">
        <v>2137.58</v>
      </c>
      <c r="P565" s="44">
        <v>2118.29</v>
      </c>
      <c r="Q565" s="44">
        <v>2820.36</v>
      </c>
      <c r="R565" s="44">
        <v>2778.46</v>
      </c>
      <c r="S565" s="44">
        <v>3110.05</v>
      </c>
      <c r="T565" s="44">
        <v>3115.61</v>
      </c>
      <c r="U565" s="44">
        <v>2912.11</v>
      </c>
      <c r="V565" s="44">
        <v>2750.51</v>
      </c>
      <c r="W565" s="44">
        <v>2530.4299999999998</v>
      </c>
      <c r="X565" s="44">
        <v>2472.09</v>
      </c>
      <c r="Y565" s="44">
        <v>2477.6999999999998</v>
      </c>
      <c r="Z565" s="44">
        <v>2114.27</v>
      </c>
      <c r="AA565" s="44">
        <v>1911.41</v>
      </c>
    </row>
    <row r="566" spans="1:27" ht="12.75" hidden="1" customHeight="1" outlineLevel="1" x14ac:dyDescent="0.3">
      <c r="A566" s="99" t="s">
        <v>2961</v>
      </c>
      <c r="B566" s="63" t="s">
        <v>90</v>
      </c>
      <c r="C566" s="43" t="s">
        <v>79</v>
      </c>
      <c r="D566" s="44">
        <f>$D$486</f>
        <v>473.69</v>
      </c>
      <c r="E566" s="44">
        <f t="shared" ref="E566:AA566" si="328">$D$486</f>
        <v>473.69</v>
      </c>
      <c r="F566" s="44">
        <f t="shared" si="328"/>
        <v>473.69</v>
      </c>
      <c r="G566" s="44">
        <f t="shared" si="328"/>
        <v>473.69</v>
      </c>
      <c r="H566" s="44">
        <f t="shared" si="328"/>
        <v>473.69</v>
      </c>
      <c r="I566" s="44">
        <f t="shared" si="328"/>
        <v>473.69</v>
      </c>
      <c r="J566" s="44">
        <f t="shared" si="328"/>
        <v>473.69</v>
      </c>
      <c r="K566" s="44">
        <f t="shared" si="328"/>
        <v>473.69</v>
      </c>
      <c r="L566" s="44">
        <f t="shared" si="328"/>
        <v>473.69</v>
      </c>
      <c r="M566" s="44">
        <f t="shared" si="328"/>
        <v>473.69</v>
      </c>
      <c r="N566" s="44">
        <f t="shared" si="328"/>
        <v>473.69</v>
      </c>
      <c r="O566" s="44">
        <f t="shared" si="328"/>
        <v>473.69</v>
      </c>
      <c r="P566" s="44">
        <f t="shared" si="328"/>
        <v>473.69</v>
      </c>
      <c r="Q566" s="44">
        <f t="shared" si="328"/>
        <v>473.69</v>
      </c>
      <c r="R566" s="44">
        <f t="shared" si="328"/>
        <v>473.69</v>
      </c>
      <c r="S566" s="44">
        <f t="shared" si="328"/>
        <v>473.69</v>
      </c>
      <c r="T566" s="44">
        <f t="shared" si="328"/>
        <v>473.69</v>
      </c>
      <c r="U566" s="44">
        <f t="shared" si="328"/>
        <v>473.69</v>
      </c>
      <c r="V566" s="44">
        <f t="shared" si="328"/>
        <v>473.69</v>
      </c>
      <c r="W566" s="44">
        <f t="shared" si="328"/>
        <v>473.69</v>
      </c>
      <c r="X566" s="44">
        <f t="shared" si="328"/>
        <v>473.69</v>
      </c>
      <c r="Y566" s="44">
        <f t="shared" si="328"/>
        <v>473.69</v>
      </c>
      <c r="Z566" s="44">
        <f t="shared" si="328"/>
        <v>473.69</v>
      </c>
      <c r="AA566" s="44">
        <f t="shared" si="328"/>
        <v>473.69</v>
      </c>
    </row>
    <row r="567" spans="1:27" ht="12.75" hidden="1" customHeight="1" outlineLevel="1" x14ac:dyDescent="0.3">
      <c r="A567" s="99" t="s">
        <v>2962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2963</v>
      </c>
      <c r="B568" s="63" t="s">
        <v>81</v>
      </c>
      <c r="C568" s="43" t="s">
        <v>79</v>
      </c>
      <c r="D568" s="44">
        <f>$D$11</f>
        <v>464.08</v>
      </c>
      <c r="E568" s="44">
        <f t="shared" ref="E568:AA568" si="329">$D$11</f>
        <v>464.08</v>
      </c>
      <c r="F568" s="44">
        <f t="shared" si="329"/>
        <v>464.08</v>
      </c>
      <c r="G568" s="44">
        <f t="shared" si="329"/>
        <v>464.08</v>
      </c>
      <c r="H568" s="44">
        <f t="shared" si="329"/>
        <v>464.08</v>
      </c>
      <c r="I568" s="44">
        <f t="shared" si="329"/>
        <v>464.08</v>
      </c>
      <c r="J568" s="44">
        <f t="shared" si="329"/>
        <v>464.08</v>
      </c>
      <c r="K568" s="44">
        <f t="shared" si="329"/>
        <v>464.08</v>
      </c>
      <c r="L568" s="44">
        <f t="shared" si="329"/>
        <v>464.08</v>
      </c>
      <c r="M568" s="44">
        <f t="shared" si="329"/>
        <v>464.08</v>
      </c>
      <c r="N568" s="44">
        <f t="shared" si="329"/>
        <v>464.08</v>
      </c>
      <c r="O568" s="44">
        <f t="shared" si="329"/>
        <v>464.08</v>
      </c>
      <c r="P568" s="44">
        <f t="shared" si="329"/>
        <v>464.08</v>
      </c>
      <c r="Q568" s="44">
        <f t="shared" si="329"/>
        <v>464.08</v>
      </c>
      <c r="R568" s="44">
        <f t="shared" si="329"/>
        <v>464.08</v>
      </c>
      <c r="S568" s="44">
        <f t="shared" si="329"/>
        <v>464.08</v>
      </c>
      <c r="T568" s="44">
        <f t="shared" si="329"/>
        <v>464.08</v>
      </c>
      <c r="U568" s="44">
        <f t="shared" si="329"/>
        <v>464.08</v>
      </c>
      <c r="V568" s="44">
        <f t="shared" si="329"/>
        <v>464.08</v>
      </c>
      <c r="W568" s="44">
        <f t="shared" si="329"/>
        <v>464.08</v>
      </c>
      <c r="X568" s="44">
        <f t="shared" si="329"/>
        <v>464.08</v>
      </c>
      <c r="Y568" s="44">
        <f t="shared" si="329"/>
        <v>464.08</v>
      </c>
      <c r="Z568" s="44">
        <f t="shared" si="329"/>
        <v>464.08</v>
      </c>
      <c r="AA568" s="44">
        <f t="shared" si="329"/>
        <v>464.08</v>
      </c>
    </row>
    <row r="569" spans="1:27" ht="13.8" collapsed="1" x14ac:dyDescent="0.3">
      <c r="A569" s="98" t="s">
        <v>2964</v>
      </c>
      <c r="B569" s="28" t="str">
        <f>"18"&amp;"."&amp;$B$801&amp;"."&amp;$B$802</f>
        <v>18.07.2024</v>
      </c>
      <c r="C569" s="90" t="s">
        <v>76</v>
      </c>
      <c r="D569" s="91">
        <f>ROUND(((D570+D571+D573+D572)/1000),5)</f>
        <v>2.5101300000000002</v>
      </c>
      <c r="E569" s="91">
        <f>ROUND(((E570+E571+E573+E572)/1000),5)</f>
        <v>2.3948</v>
      </c>
      <c r="F569" s="91">
        <f>ROUND(((F570+F571+F573+F572)/1000),5)</f>
        <v>2.1902400000000002</v>
      </c>
      <c r="G569" s="91">
        <f t="shared" ref="G569:AA569" si="330">ROUND(((G570+G571+G573+G572)/1000),5)</f>
        <v>2.1410999999999998</v>
      </c>
      <c r="H569" s="91">
        <f t="shared" si="330"/>
        <v>2.0973099999999998</v>
      </c>
      <c r="I569" s="91">
        <f t="shared" si="330"/>
        <v>2.1878500000000001</v>
      </c>
      <c r="J569" s="91">
        <f t="shared" si="330"/>
        <v>2.39507</v>
      </c>
      <c r="K569" s="91">
        <f t="shared" si="330"/>
        <v>2.6433399999999998</v>
      </c>
      <c r="L569" s="91">
        <f t="shared" si="330"/>
        <v>2.8643399999999999</v>
      </c>
      <c r="M569" s="91">
        <f t="shared" si="330"/>
        <v>3.3544399999999999</v>
      </c>
      <c r="N569" s="91">
        <f t="shared" si="330"/>
        <v>3.3308800000000001</v>
      </c>
      <c r="O569" s="91">
        <f t="shared" si="330"/>
        <v>3.3325800000000001</v>
      </c>
      <c r="P569" s="91">
        <f t="shared" si="330"/>
        <v>3.2546499999999998</v>
      </c>
      <c r="Q569" s="91">
        <f t="shared" si="330"/>
        <v>3.8360099999999999</v>
      </c>
      <c r="R569" s="91">
        <f t="shared" si="330"/>
        <v>3.81785</v>
      </c>
      <c r="S569" s="91">
        <f t="shared" si="330"/>
        <v>3.0587</v>
      </c>
      <c r="T569" s="91">
        <f t="shared" si="330"/>
        <v>3.03606</v>
      </c>
      <c r="U569" s="91">
        <f t="shared" si="330"/>
        <v>3.3869500000000001</v>
      </c>
      <c r="V569" s="91">
        <f t="shared" si="330"/>
        <v>3.1995100000000001</v>
      </c>
      <c r="W569" s="91">
        <f t="shared" si="330"/>
        <v>3.2982800000000001</v>
      </c>
      <c r="X569" s="91">
        <f t="shared" si="330"/>
        <v>3.16737</v>
      </c>
      <c r="Y569" s="91">
        <f t="shared" si="330"/>
        <v>3.1131199999999999</v>
      </c>
      <c r="Z569" s="91">
        <f t="shared" si="330"/>
        <v>2.8424900000000002</v>
      </c>
      <c r="AA569" s="91">
        <f t="shared" si="330"/>
        <v>2.7770700000000001</v>
      </c>
    </row>
    <row r="570" spans="1:27" ht="12.75" hidden="1" customHeight="1" outlineLevel="1" x14ac:dyDescent="0.3">
      <c r="A570" s="99" t="s">
        <v>2965</v>
      </c>
      <c r="B570" s="63" t="s">
        <v>238</v>
      </c>
      <c r="C570" s="43" t="s">
        <v>79</v>
      </c>
      <c r="D570" s="44">
        <v>1567.55</v>
      </c>
      <c r="E570" s="44">
        <v>1452.22</v>
      </c>
      <c r="F570" s="44">
        <v>1247.6600000000001</v>
      </c>
      <c r="G570" s="44">
        <v>1198.52</v>
      </c>
      <c r="H570" s="44">
        <v>1154.73</v>
      </c>
      <c r="I570" s="44">
        <v>1245.27</v>
      </c>
      <c r="J570" s="44">
        <v>1452.49</v>
      </c>
      <c r="K570" s="44">
        <v>1700.76</v>
      </c>
      <c r="L570" s="44">
        <v>1921.76</v>
      </c>
      <c r="M570" s="44">
        <v>2411.86</v>
      </c>
      <c r="N570" s="44">
        <v>2388.3000000000002</v>
      </c>
      <c r="O570" s="44">
        <v>2390</v>
      </c>
      <c r="P570" s="44">
        <v>2312.0700000000002</v>
      </c>
      <c r="Q570" s="44">
        <v>2893.43</v>
      </c>
      <c r="R570" s="44">
        <v>2875.27</v>
      </c>
      <c r="S570" s="44">
        <v>2116.12</v>
      </c>
      <c r="T570" s="44">
        <v>2093.48</v>
      </c>
      <c r="U570" s="44">
        <v>2444.37</v>
      </c>
      <c r="V570" s="44">
        <v>2256.9299999999998</v>
      </c>
      <c r="W570" s="44">
        <v>2355.6999999999998</v>
      </c>
      <c r="X570" s="44">
        <v>2224.79</v>
      </c>
      <c r="Y570" s="44">
        <v>2170.54</v>
      </c>
      <c r="Z570" s="44">
        <v>1899.91</v>
      </c>
      <c r="AA570" s="44">
        <v>1834.49</v>
      </c>
    </row>
    <row r="571" spans="1:27" ht="12.75" hidden="1" customHeight="1" outlineLevel="1" x14ac:dyDescent="0.3">
      <c r="A571" s="99" t="s">
        <v>2966</v>
      </c>
      <c r="B571" s="63" t="s">
        <v>90</v>
      </c>
      <c r="C571" s="43" t="s">
        <v>79</v>
      </c>
      <c r="D571" s="44">
        <f>$D$486</f>
        <v>473.69</v>
      </c>
      <c r="E571" s="44">
        <f t="shared" ref="E571:AA571" si="331">$D$486</f>
        <v>473.69</v>
      </c>
      <c r="F571" s="44">
        <f t="shared" si="331"/>
        <v>473.69</v>
      </c>
      <c r="G571" s="44">
        <f t="shared" si="331"/>
        <v>473.69</v>
      </c>
      <c r="H571" s="44">
        <f t="shared" si="331"/>
        <v>473.69</v>
      </c>
      <c r="I571" s="44">
        <f t="shared" si="331"/>
        <v>473.69</v>
      </c>
      <c r="J571" s="44">
        <f t="shared" si="331"/>
        <v>473.69</v>
      </c>
      <c r="K571" s="44">
        <f t="shared" si="331"/>
        <v>473.69</v>
      </c>
      <c r="L571" s="44">
        <f t="shared" si="331"/>
        <v>473.69</v>
      </c>
      <c r="M571" s="44">
        <f t="shared" si="331"/>
        <v>473.69</v>
      </c>
      <c r="N571" s="44">
        <f t="shared" si="331"/>
        <v>473.69</v>
      </c>
      <c r="O571" s="44">
        <f t="shared" si="331"/>
        <v>473.69</v>
      </c>
      <c r="P571" s="44">
        <f t="shared" si="331"/>
        <v>473.69</v>
      </c>
      <c r="Q571" s="44">
        <f t="shared" si="331"/>
        <v>473.69</v>
      </c>
      <c r="R571" s="44">
        <f t="shared" si="331"/>
        <v>473.69</v>
      </c>
      <c r="S571" s="44">
        <f t="shared" si="331"/>
        <v>473.69</v>
      </c>
      <c r="T571" s="44">
        <f t="shared" si="331"/>
        <v>473.69</v>
      </c>
      <c r="U571" s="44">
        <f t="shared" si="331"/>
        <v>473.69</v>
      </c>
      <c r="V571" s="44">
        <f t="shared" si="331"/>
        <v>473.69</v>
      </c>
      <c r="W571" s="44">
        <f t="shared" si="331"/>
        <v>473.69</v>
      </c>
      <c r="X571" s="44">
        <f t="shared" si="331"/>
        <v>473.69</v>
      </c>
      <c r="Y571" s="44">
        <f t="shared" si="331"/>
        <v>473.69</v>
      </c>
      <c r="Z571" s="44">
        <f t="shared" si="331"/>
        <v>473.69</v>
      </c>
      <c r="AA571" s="44">
        <f t="shared" si="331"/>
        <v>473.69</v>
      </c>
    </row>
    <row r="572" spans="1:27" ht="12.75" hidden="1" customHeight="1" outlineLevel="1" x14ac:dyDescent="0.3">
      <c r="A572" s="99" t="s">
        <v>2967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2968</v>
      </c>
      <c r="B573" s="63" t="s">
        <v>81</v>
      </c>
      <c r="C573" s="43" t="s">
        <v>79</v>
      </c>
      <c r="D573" s="44">
        <f>$D$11</f>
        <v>464.08</v>
      </c>
      <c r="E573" s="44">
        <f t="shared" ref="E573:AA573" si="332">$D$11</f>
        <v>464.08</v>
      </c>
      <c r="F573" s="44">
        <f t="shared" si="332"/>
        <v>464.08</v>
      </c>
      <c r="G573" s="44">
        <f t="shared" si="332"/>
        <v>464.08</v>
      </c>
      <c r="H573" s="44">
        <f t="shared" si="332"/>
        <v>464.08</v>
      </c>
      <c r="I573" s="44">
        <f t="shared" si="332"/>
        <v>464.08</v>
      </c>
      <c r="J573" s="44">
        <f t="shared" si="332"/>
        <v>464.08</v>
      </c>
      <c r="K573" s="44">
        <f t="shared" si="332"/>
        <v>464.08</v>
      </c>
      <c r="L573" s="44">
        <f t="shared" si="332"/>
        <v>464.08</v>
      </c>
      <c r="M573" s="44">
        <f t="shared" si="332"/>
        <v>464.08</v>
      </c>
      <c r="N573" s="44">
        <f t="shared" si="332"/>
        <v>464.08</v>
      </c>
      <c r="O573" s="44">
        <f t="shared" si="332"/>
        <v>464.08</v>
      </c>
      <c r="P573" s="44">
        <f t="shared" si="332"/>
        <v>464.08</v>
      </c>
      <c r="Q573" s="44">
        <f t="shared" si="332"/>
        <v>464.08</v>
      </c>
      <c r="R573" s="44">
        <f t="shared" si="332"/>
        <v>464.08</v>
      </c>
      <c r="S573" s="44">
        <f t="shared" si="332"/>
        <v>464.08</v>
      </c>
      <c r="T573" s="44">
        <f t="shared" si="332"/>
        <v>464.08</v>
      </c>
      <c r="U573" s="44">
        <f t="shared" si="332"/>
        <v>464.08</v>
      </c>
      <c r="V573" s="44">
        <f t="shared" si="332"/>
        <v>464.08</v>
      </c>
      <c r="W573" s="44">
        <f t="shared" si="332"/>
        <v>464.08</v>
      </c>
      <c r="X573" s="44">
        <f t="shared" si="332"/>
        <v>464.08</v>
      </c>
      <c r="Y573" s="44">
        <f t="shared" si="332"/>
        <v>464.08</v>
      </c>
      <c r="Z573" s="44">
        <f t="shared" si="332"/>
        <v>464.08</v>
      </c>
      <c r="AA573" s="44">
        <f t="shared" si="332"/>
        <v>464.08</v>
      </c>
    </row>
    <row r="574" spans="1:27" ht="13.8" collapsed="1" x14ac:dyDescent="0.3">
      <c r="A574" s="98" t="s">
        <v>2969</v>
      </c>
      <c r="B574" s="28" t="str">
        <f>"19"&amp;"."&amp;$B$801&amp;"."&amp;$B$802</f>
        <v>19.07.2024</v>
      </c>
      <c r="C574" s="90" t="s">
        <v>76</v>
      </c>
      <c r="D574" s="91">
        <f>ROUND(((D575+D576+D578+D577)/1000),5)</f>
        <v>2.6251500000000001</v>
      </c>
      <c r="E574" s="91">
        <f>ROUND(((E575+E576+E578+E577)/1000),5)</f>
        <v>2.4446699999999999</v>
      </c>
      <c r="F574" s="91">
        <f>ROUND(((F575+F576+F578+F577)/1000),5)</f>
        <v>2.2968700000000002</v>
      </c>
      <c r="G574" s="91">
        <f t="shared" ref="G574:AA574" si="333">ROUND(((G575+G576+G578+G577)/1000),5)</f>
        <v>2.1987299999999999</v>
      </c>
      <c r="H574" s="91">
        <f t="shared" si="333"/>
        <v>2.1660900000000001</v>
      </c>
      <c r="I574" s="91">
        <f t="shared" si="333"/>
        <v>2.29108</v>
      </c>
      <c r="J574" s="91">
        <f t="shared" si="333"/>
        <v>2.4511400000000001</v>
      </c>
      <c r="K574" s="91">
        <f t="shared" si="333"/>
        <v>2.69645</v>
      </c>
      <c r="L574" s="91">
        <f t="shared" si="333"/>
        <v>2.99282</v>
      </c>
      <c r="M574" s="91">
        <f t="shared" si="333"/>
        <v>3.2322199999999999</v>
      </c>
      <c r="N574" s="91">
        <f t="shared" si="333"/>
        <v>3.51986</v>
      </c>
      <c r="O574" s="91">
        <f t="shared" si="333"/>
        <v>3.6766800000000002</v>
      </c>
      <c r="P574" s="91">
        <f t="shared" si="333"/>
        <v>3.7206800000000002</v>
      </c>
      <c r="Q574" s="91">
        <f t="shared" si="333"/>
        <v>4.17164</v>
      </c>
      <c r="R574" s="91">
        <f t="shared" si="333"/>
        <v>4.4580200000000003</v>
      </c>
      <c r="S574" s="91">
        <f t="shared" si="333"/>
        <v>3.6876899999999999</v>
      </c>
      <c r="T574" s="91">
        <f t="shared" si="333"/>
        <v>3.4845199999999998</v>
      </c>
      <c r="U574" s="91">
        <f t="shared" si="333"/>
        <v>3.3756599999999999</v>
      </c>
      <c r="V574" s="91">
        <f t="shared" si="333"/>
        <v>3.2658499999999999</v>
      </c>
      <c r="W574" s="91">
        <f t="shared" si="333"/>
        <v>3.0471599999999999</v>
      </c>
      <c r="X574" s="91">
        <f t="shared" si="333"/>
        <v>2.9946000000000002</v>
      </c>
      <c r="Y574" s="91">
        <f t="shared" si="333"/>
        <v>3.03599</v>
      </c>
      <c r="Z574" s="91">
        <f t="shared" si="333"/>
        <v>2.77468</v>
      </c>
      <c r="AA574" s="91">
        <f t="shared" si="333"/>
        <v>2.73176</v>
      </c>
    </row>
    <row r="575" spans="1:27" ht="12.75" hidden="1" customHeight="1" outlineLevel="1" x14ac:dyDescent="0.3">
      <c r="A575" s="99" t="s">
        <v>2970</v>
      </c>
      <c r="B575" s="63" t="s">
        <v>238</v>
      </c>
      <c r="C575" s="43" t="s">
        <v>79</v>
      </c>
      <c r="D575" s="44">
        <v>1682.57</v>
      </c>
      <c r="E575" s="44">
        <v>1502.09</v>
      </c>
      <c r="F575" s="44">
        <v>1354.29</v>
      </c>
      <c r="G575" s="44">
        <v>1256.1500000000001</v>
      </c>
      <c r="H575" s="44">
        <v>1223.51</v>
      </c>
      <c r="I575" s="44">
        <v>1348.5</v>
      </c>
      <c r="J575" s="44">
        <v>1508.56</v>
      </c>
      <c r="K575" s="44">
        <v>1753.87</v>
      </c>
      <c r="L575" s="44">
        <v>2050.2399999999998</v>
      </c>
      <c r="M575" s="44">
        <v>2289.64</v>
      </c>
      <c r="N575" s="44">
        <v>2577.2800000000002</v>
      </c>
      <c r="O575" s="44">
        <v>2734.1</v>
      </c>
      <c r="P575" s="44">
        <v>2778.1</v>
      </c>
      <c r="Q575" s="44">
        <v>3229.06</v>
      </c>
      <c r="R575" s="44">
        <v>3515.44</v>
      </c>
      <c r="S575" s="44">
        <v>2745.11</v>
      </c>
      <c r="T575" s="44">
        <v>2541.94</v>
      </c>
      <c r="U575" s="44">
        <v>2433.08</v>
      </c>
      <c r="V575" s="44">
        <v>2323.27</v>
      </c>
      <c r="W575" s="44">
        <v>2104.58</v>
      </c>
      <c r="X575" s="44">
        <v>2052.02</v>
      </c>
      <c r="Y575" s="44">
        <v>2093.41</v>
      </c>
      <c r="Z575" s="44">
        <v>1832.1</v>
      </c>
      <c r="AA575" s="44">
        <v>1789.18</v>
      </c>
    </row>
    <row r="576" spans="1:27" ht="12.75" hidden="1" customHeight="1" outlineLevel="1" x14ac:dyDescent="0.3">
      <c r="A576" s="99" t="s">
        <v>2971</v>
      </c>
      <c r="B576" s="63" t="s">
        <v>90</v>
      </c>
      <c r="C576" s="43" t="s">
        <v>79</v>
      </c>
      <c r="D576" s="44">
        <f>$D$486</f>
        <v>473.69</v>
      </c>
      <c r="E576" s="44">
        <f t="shared" ref="E576:AA576" si="334">$D$486</f>
        <v>473.69</v>
      </c>
      <c r="F576" s="44">
        <f t="shared" si="334"/>
        <v>473.69</v>
      </c>
      <c r="G576" s="44">
        <f t="shared" si="334"/>
        <v>473.69</v>
      </c>
      <c r="H576" s="44">
        <f t="shared" si="334"/>
        <v>473.69</v>
      </c>
      <c r="I576" s="44">
        <f t="shared" si="334"/>
        <v>473.69</v>
      </c>
      <c r="J576" s="44">
        <f t="shared" si="334"/>
        <v>473.69</v>
      </c>
      <c r="K576" s="44">
        <f t="shared" si="334"/>
        <v>473.69</v>
      </c>
      <c r="L576" s="44">
        <f t="shared" si="334"/>
        <v>473.69</v>
      </c>
      <c r="M576" s="44">
        <f t="shared" si="334"/>
        <v>473.69</v>
      </c>
      <c r="N576" s="44">
        <f t="shared" si="334"/>
        <v>473.69</v>
      </c>
      <c r="O576" s="44">
        <f t="shared" si="334"/>
        <v>473.69</v>
      </c>
      <c r="P576" s="44">
        <f t="shared" si="334"/>
        <v>473.69</v>
      </c>
      <c r="Q576" s="44">
        <f t="shared" si="334"/>
        <v>473.69</v>
      </c>
      <c r="R576" s="44">
        <f t="shared" si="334"/>
        <v>473.69</v>
      </c>
      <c r="S576" s="44">
        <f t="shared" si="334"/>
        <v>473.69</v>
      </c>
      <c r="T576" s="44">
        <f t="shared" si="334"/>
        <v>473.69</v>
      </c>
      <c r="U576" s="44">
        <f t="shared" si="334"/>
        <v>473.69</v>
      </c>
      <c r="V576" s="44">
        <f t="shared" si="334"/>
        <v>473.69</v>
      </c>
      <c r="W576" s="44">
        <f t="shared" si="334"/>
        <v>473.69</v>
      </c>
      <c r="X576" s="44">
        <f t="shared" si="334"/>
        <v>473.69</v>
      </c>
      <c r="Y576" s="44">
        <f t="shared" si="334"/>
        <v>473.69</v>
      </c>
      <c r="Z576" s="44">
        <f t="shared" si="334"/>
        <v>473.69</v>
      </c>
      <c r="AA576" s="44">
        <f t="shared" si="334"/>
        <v>473.69</v>
      </c>
    </row>
    <row r="577" spans="1:27" ht="12.75" hidden="1" customHeight="1" outlineLevel="1" x14ac:dyDescent="0.3">
      <c r="A577" s="99" t="s">
        <v>2972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2973</v>
      </c>
      <c r="B578" s="63" t="s">
        <v>81</v>
      </c>
      <c r="C578" s="43" t="s">
        <v>79</v>
      </c>
      <c r="D578" s="44">
        <f>$D$11</f>
        <v>464.08</v>
      </c>
      <c r="E578" s="44">
        <f t="shared" ref="E578:AA578" si="335">$D$11</f>
        <v>464.08</v>
      </c>
      <c r="F578" s="44">
        <f t="shared" si="335"/>
        <v>464.08</v>
      </c>
      <c r="G578" s="44">
        <f t="shared" si="335"/>
        <v>464.08</v>
      </c>
      <c r="H578" s="44">
        <f t="shared" si="335"/>
        <v>464.08</v>
      </c>
      <c r="I578" s="44">
        <f t="shared" si="335"/>
        <v>464.08</v>
      </c>
      <c r="J578" s="44">
        <f t="shared" si="335"/>
        <v>464.08</v>
      </c>
      <c r="K578" s="44">
        <f t="shared" si="335"/>
        <v>464.08</v>
      </c>
      <c r="L578" s="44">
        <f t="shared" si="335"/>
        <v>464.08</v>
      </c>
      <c r="M578" s="44">
        <f t="shared" si="335"/>
        <v>464.08</v>
      </c>
      <c r="N578" s="44">
        <f t="shared" si="335"/>
        <v>464.08</v>
      </c>
      <c r="O578" s="44">
        <f t="shared" si="335"/>
        <v>464.08</v>
      </c>
      <c r="P578" s="44">
        <f t="shared" si="335"/>
        <v>464.08</v>
      </c>
      <c r="Q578" s="44">
        <f t="shared" si="335"/>
        <v>464.08</v>
      </c>
      <c r="R578" s="44">
        <f t="shared" si="335"/>
        <v>464.08</v>
      </c>
      <c r="S578" s="44">
        <f t="shared" si="335"/>
        <v>464.08</v>
      </c>
      <c r="T578" s="44">
        <f t="shared" si="335"/>
        <v>464.08</v>
      </c>
      <c r="U578" s="44">
        <f t="shared" si="335"/>
        <v>464.08</v>
      </c>
      <c r="V578" s="44">
        <f t="shared" si="335"/>
        <v>464.08</v>
      </c>
      <c r="W578" s="44">
        <f t="shared" si="335"/>
        <v>464.08</v>
      </c>
      <c r="X578" s="44">
        <f t="shared" si="335"/>
        <v>464.08</v>
      </c>
      <c r="Y578" s="44">
        <f t="shared" si="335"/>
        <v>464.08</v>
      </c>
      <c r="Z578" s="44">
        <f t="shared" si="335"/>
        <v>464.08</v>
      </c>
      <c r="AA578" s="44">
        <f t="shared" si="335"/>
        <v>464.08</v>
      </c>
    </row>
    <row r="579" spans="1:27" ht="13.8" collapsed="1" x14ac:dyDescent="0.3">
      <c r="A579" s="98" t="s">
        <v>2974</v>
      </c>
      <c r="B579" s="28" t="str">
        <f>"20"&amp;"."&amp;$B$801&amp;"."&amp;$B$802</f>
        <v>20.07.2024</v>
      </c>
      <c r="C579" s="90" t="s">
        <v>76</v>
      </c>
      <c r="D579" s="91">
        <f>ROUND(((D580+D581+D583+D582)/1000),5)</f>
        <v>2.5369700000000002</v>
      </c>
      <c r="E579" s="91">
        <f>ROUND(((E580+E581+E583+E582)/1000),5)</f>
        <v>2.3821099999999999</v>
      </c>
      <c r="F579" s="91">
        <f>ROUND(((F580+F581+F583+F582)/1000),5)</f>
        <v>2.2560099999999998</v>
      </c>
      <c r="G579" s="91">
        <f t="shared" ref="G579:AA579" si="336">ROUND(((G580+G581+G583+G582)/1000),5)</f>
        <v>2.1431399999999998</v>
      </c>
      <c r="H579" s="91">
        <f t="shared" si="336"/>
        <v>2.1369400000000001</v>
      </c>
      <c r="I579" s="91">
        <f t="shared" si="336"/>
        <v>2.1481300000000001</v>
      </c>
      <c r="J579" s="91">
        <f t="shared" si="336"/>
        <v>2.2922899999999999</v>
      </c>
      <c r="K579" s="91">
        <f t="shared" si="336"/>
        <v>2.56725</v>
      </c>
      <c r="L579" s="91">
        <f t="shared" si="336"/>
        <v>2.82334</v>
      </c>
      <c r="M579" s="91">
        <f t="shared" si="336"/>
        <v>3.0040200000000001</v>
      </c>
      <c r="N579" s="91">
        <f t="shared" si="336"/>
        <v>3.1987700000000001</v>
      </c>
      <c r="O579" s="91">
        <f t="shared" si="336"/>
        <v>2.9352999999999998</v>
      </c>
      <c r="P579" s="91">
        <f t="shared" si="336"/>
        <v>2.7983099999999999</v>
      </c>
      <c r="Q579" s="91">
        <f t="shared" si="336"/>
        <v>2.98014</v>
      </c>
      <c r="R579" s="91">
        <f t="shared" si="336"/>
        <v>2.8089499999999998</v>
      </c>
      <c r="S579" s="91">
        <f t="shared" si="336"/>
        <v>3.0131600000000001</v>
      </c>
      <c r="T579" s="91">
        <f t="shared" si="336"/>
        <v>3.0045299999999999</v>
      </c>
      <c r="U579" s="91">
        <f t="shared" si="336"/>
        <v>2.9799199999999999</v>
      </c>
      <c r="V579" s="91">
        <f t="shared" si="336"/>
        <v>2.8639700000000001</v>
      </c>
      <c r="W579" s="91">
        <f t="shared" si="336"/>
        <v>2.9004699999999999</v>
      </c>
      <c r="X579" s="91">
        <f t="shared" si="336"/>
        <v>2.8457400000000002</v>
      </c>
      <c r="Y579" s="91">
        <f t="shared" si="336"/>
        <v>2.8088299999999999</v>
      </c>
      <c r="Z579" s="91">
        <f t="shared" si="336"/>
        <v>2.8112699999999999</v>
      </c>
      <c r="AA579" s="91">
        <f t="shared" si="336"/>
        <v>2.7619600000000002</v>
      </c>
    </row>
    <row r="580" spans="1:27" ht="12.75" hidden="1" customHeight="1" outlineLevel="1" x14ac:dyDescent="0.3">
      <c r="A580" s="99" t="s">
        <v>2975</v>
      </c>
      <c r="B580" s="63" t="s">
        <v>238</v>
      </c>
      <c r="C580" s="43" t="s">
        <v>79</v>
      </c>
      <c r="D580" s="44">
        <v>1594.39</v>
      </c>
      <c r="E580" s="44">
        <v>1439.53</v>
      </c>
      <c r="F580" s="44">
        <v>1313.43</v>
      </c>
      <c r="G580" s="44">
        <v>1200.56</v>
      </c>
      <c r="H580" s="44">
        <v>1194.3599999999999</v>
      </c>
      <c r="I580" s="44">
        <v>1205.55</v>
      </c>
      <c r="J580" s="44">
        <v>1349.71</v>
      </c>
      <c r="K580" s="44">
        <v>1624.67</v>
      </c>
      <c r="L580" s="44">
        <v>1880.76</v>
      </c>
      <c r="M580" s="44">
        <v>2061.44</v>
      </c>
      <c r="N580" s="44">
        <v>2256.19</v>
      </c>
      <c r="O580" s="44">
        <v>1992.72</v>
      </c>
      <c r="P580" s="44">
        <v>1855.73</v>
      </c>
      <c r="Q580" s="44">
        <v>2037.56</v>
      </c>
      <c r="R580" s="44">
        <v>1866.37</v>
      </c>
      <c r="S580" s="44">
        <v>2070.58</v>
      </c>
      <c r="T580" s="44">
        <v>2061.9499999999998</v>
      </c>
      <c r="U580" s="44">
        <v>2037.34</v>
      </c>
      <c r="V580" s="44">
        <v>1921.39</v>
      </c>
      <c r="W580" s="44">
        <v>1957.89</v>
      </c>
      <c r="X580" s="44">
        <v>1903.16</v>
      </c>
      <c r="Y580" s="44">
        <v>1866.25</v>
      </c>
      <c r="Z580" s="44">
        <v>1868.69</v>
      </c>
      <c r="AA580" s="44">
        <v>1819.38</v>
      </c>
    </row>
    <row r="581" spans="1:27" ht="12.75" hidden="1" customHeight="1" outlineLevel="1" x14ac:dyDescent="0.3">
      <c r="A581" s="99" t="s">
        <v>2976</v>
      </c>
      <c r="B581" s="63" t="s">
        <v>90</v>
      </c>
      <c r="C581" s="43" t="s">
        <v>79</v>
      </c>
      <c r="D581" s="44">
        <f>$D$486</f>
        <v>473.69</v>
      </c>
      <c r="E581" s="44">
        <f t="shared" ref="E581:AA581" si="337">$D$486</f>
        <v>473.69</v>
      </c>
      <c r="F581" s="44">
        <f t="shared" si="337"/>
        <v>473.69</v>
      </c>
      <c r="G581" s="44">
        <f t="shared" si="337"/>
        <v>473.69</v>
      </c>
      <c r="H581" s="44">
        <f t="shared" si="337"/>
        <v>473.69</v>
      </c>
      <c r="I581" s="44">
        <f t="shared" si="337"/>
        <v>473.69</v>
      </c>
      <c r="J581" s="44">
        <f t="shared" si="337"/>
        <v>473.69</v>
      </c>
      <c r="K581" s="44">
        <f t="shared" si="337"/>
        <v>473.69</v>
      </c>
      <c r="L581" s="44">
        <f t="shared" si="337"/>
        <v>473.69</v>
      </c>
      <c r="M581" s="44">
        <f t="shared" si="337"/>
        <v>473.69</v>
      </c>
      <c r="N581" s="44">
        <f t="shared" si="337"/>
        <v>473.69</v>
      </c>
      <c r="O581" s="44">
        <f t="shared" si="337"/>
        <v>473.69</v>
      </c>
      <c r="P581" s="44">
        <f t="shared" si="337"/>
        <v>473.69</v>
      </c>
      <c r="Q581" s="44">
        <f t="shared" si="337"/>
        <v>473.69</v>
      </c>
      <c r="R581" s="44">
        <f t="shared" si="337"/>
        <v>473.69</v>
      </c>
      <c r="S581" s="44">
        <f t="shared" si="337"/>
        <v>473.69</v>
      </c>
      <c r="T581" s="44">
        <f t="shared" si="337"/>
        <v>473.69</v>
      </c>
      <c r="U581" s="44">
        <f t="shared" si="337"/>
        <v>473.69</v>
      </c>
      <c r="V581" s="44">
        <f t="shared" si="337"/>
        <v>473.69</v>
      </c>
      <c r="W581" s="44">
        <f t="shared" si="337"/>
        <v>473.69</v>
      </c>
      <c r="X581" s="44">
        <f t="shared" si="337"/>
        <v>473.69</v>
      </c>
      <c r="Y581" s="44">
        <f t="shared" si="337"/>
        <v>473.69</v>
      </c>
      <c r="Z581" s="44">
        <f t="shared" si="337"/>
        <v>473.69</v>
      </c>
      <c r="AA581" s="44">
        <f t="shared" si="337"/>
        <v>473.69</v>
      </c>
    </row>
    <row r="582" spans="1:27" ht="12.75" hidden="1" customHeight="1" outlineLevel="1" x14ac:dyDescent="0.3">
      <c r="A582" s="99" t="s">
        <v>2977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2978</v>
      </c>
      <c r="B583" s="63" t="s">
        <v>81</v>
      </c>
      <c r="C583" s="43" t="s">
        <v>79</v>
      </c>
      <c r="D583" s="44">
        <f>$D$11</f>
        <v>464.08</v>
      </c>
      <c r="E583" s="44">
        <f t="shared" ref="E583:AA583" si="338">$D$11</f>
        <v>464.08</v>
      </c>
      <c r="F583" s="44">
        <f t="shared" si="338"/>
        <v>464.08</v>
      </c>
      <c r="G583" s="44">
        <f t="shared" si="338"/>
        <v>464.08</v>
      </c>
      <c r="H583" s="44">
        <f t="shared" si="338"/>
        <v>464.08</v>
      </c>
      <c r="I583" s="44">
        <f t="shared" si="338"/>
        <v>464.08</v>
      </c>
      <c r="J583" s="44">
        <f t="shared" si="338"/>
        <v>464.08</v>
      </c>
      <c r="K583" s="44">
        <f t="shared" si="338"/>
        <v>464.08</v>
      </c>
      <c r="L583" s="44">
        <f t="shared" si="338"/>
        <v>464.08</v>
      </c>
      <c r="M583" s="44">
        <f t="shared" si="338"/>
        <v>464.08</v>
      </c>
      <c r="N583" s="44">
        <f t="shared" si="338"/>
        <v>464.08</v>
      </c>
      <c r="O583" s="44">
        <f t="shared" si="338"/>
        <v>464.08</v>
      </c>
      <c r="P583" s="44">
        <f t="shared" si="338"/>
        <v>464.08</v>
      </c>
      <c r="Q583" s="44">
        <f t="shared" si="338"/>
        <v>464.08</v>
      </c>
      <c r="R583" s="44">
        <f t="shared" si="338"/>
        <v>464.08</v>
      </c>
      <c r="S583" s="44">
        <f t="shared" si="338"/>
        <v>464.08</v>
      </c>
      <c r="T583" s="44">
        <f t="shared" si="338"/>
        <v>464.08</v>
      </c>
      <c r="U583" s="44">
        <f t="shared" si="338"/>
        <v>464.08</v>
      </c>
      <c r="V583" s="44">
        <f t="shared" si="338"/>
        <v>464.08</v>
      </c>
      <c r="W583" s="44">
        <f t="shared" si="338"/>
        <v>464.08</v>
      </c>
      <c r="X583" s="44">
        <f t="shared" si="338"/>
        <v>464.08</v>
      </c>
      <c r="Y583" s="44">
        <f t="shared" si="338"/>
        <v>464.08</v>
      </c>
      <c r="Z583" s="44">
        <f t="shared" si="338"/>
        <v>464.08</v>
      </c>
      <c r="AA583" s="44">
        <f t="shared" si="338"/>
        <v>464.08</v>
      </c>
    </row>
    <row r="584" spans="1:27" ht="13.8" collapsed="1" x14ac:dyDescent="0.3">
      <c r="A584" s="98" t="s">
        <v>2979</v>
      </c>
      <c r="B584" s="28" t="str">
        <f>"21"&amp;"."&amp;$B$801&amp;"."&amp;$B$802</f>
        <v>21.07.2024</v>
      </c>
      <c r="C584" s="90" t="s">
        <v>76</v>
      </c>
      <c r="D584" s="91">
        <f>ROUND(((D585+D586+D588+D587)/1000),5)</f>
        <v>2.5589400000000002</v>
      </c>
      <c r="E584" s="91">
        <f>ROUND(((E585+E586+E588+E587)/1000),5)</f>
        <v>2.3492199999999999</v>
      </c>
      <c r="F584" s="91">
        <f>ROUND(((F585+F586+F588+F587)/1000),5)</f>
        <v>2.21875</v>
      </c>
      <c r="G584" s="91">
        <f t="shared" ref="G584:AA584" si="339">ROUND(((G585+G586+G588+G587)/1000),5)</f>
        <v>2.1192000000000002</v>
      </c>
      <c r="H584" s="91">
        <f t="shared" si="339"/>
        <v>2.0978699999999999</v>
      </c>
      <c r="I584" s="91">
        <f t="shared" si="339"/>
        <v>2.1085099999999999</v>
      </c>
      <c r="J584" s="91">
        <f t="shared" si="339"/>
        <v>2.1380499999999998</v>
      </c>
      <c r="K584" s="91">
        <f t="shared" si="339"/>
        <v>2.3798499999999998</v>
      </c>
      <c r="L584" s="91">
        <f t="shared" si="339"/>
        <v>2.6986400000000001</v>
      </c>
      <c r="M584" s="91">
        <f t="shared" si="339"/>
        <v>2.9204400000000001</v>
      </c>
      <c r="N584" s="91">
        <f t="shared" si="339"/>
        <v>3.05558</v>
      </c>
      <c r="O584" s="91">
        <f t="shared" si="339"/>
        <v>3.1896200000000001</v>
      </c>
      <c r="P584" s="91">
        <f t="shared" si="339"/>
        <v>2.9150499999999999</v>
      </c>
      <c r="Q584" s="91">
        <f t="shared" si="339"/>
        <v>2.9077299999999999</v>
      </c>
      <c r="R584" s="91">
        <f t="shared" si="339"/>
        <v>2.9305500000000002</v>
      </c>
      <c r="S584" s="91">
        <f t="shared" si="339"/>
        <v>2.8906100000000001</v>
      </c>
      <c r="T584" s="91">
        <f t="shared" si="339"/>
        <v>3.1289099999999999</v>
      </c>
      <c r="U584" s="91">
        <f t="shared" si="339"/>
        <v>3.15184</v>
      </c>
      <c r="V584" s="91">
        <f t="shared" si="339"/>
        <v>3.1042800000000002</v>
      </c>
      <c r="W584" s="91">
        <f t="shared" si="339"/>
        <v>3.1252399999999998</v>
      </c>
      <c r="X584" s="91">
        <f t="shared" si="339"/>
        <v>3.0336400000000001</v>
      </c>
      <c r="Y584" s="91">
        <f t="shared" si="339"/>
        <v>3.0034700000000001</v>
      </c>
      <c r="Z584" s="91">
        <f t="shared" si="339"/>
        <v>2.9292899999999999</v>
      </c>
      <c r="AA584" s="91">
        <f t="shared" si="339"/>
        <v>2.6956699999999998</v>
      </c>
    </row>
    <row r="585" spans="1:27" ht="12.75" hidden="1" customHeight="1" outlineLevel="1" x14ac:dyDescent="0.3">
      <c r="A585" s="99" t="s">
        <v>2980</v>
      </c>
      <c r="B585" s="63" t="s">
        <v>238</v>
      </c>
      <c r="C585" s="43" t="s">
        <v>79</v>
      </c>
      <c r="D585" s="44">
        <v>1616.36</v>
      </c>
      <c r="E585" s="44">
        <v>1406.64</v>
      </c>
      <c r="F585" s="44">
        <v>1276.17</v>
      </c>
      <c r="G585" s="44">
        <v>1176.6199999999999</v>
      </c>
      <c r="H585" s="44">
        <v>1155.29</v>
      </c>
      <c r="I585" s="44">
        <v>1165.93</v>
      </c>
      <c r="J585" s="44">
        <v>1195.47</v>
      </c>
      <c r="K585" s="44">
        <v>1437.27</v>
      </c>
      <c r="L585" s="44">
        <v>1756.06</v>
      </c>
      <c r="M585" s="44">
        <v>1977.86</v>
      </c>
      <c r="N585" s="44">
        <v>2113</v>
      </c>
      <c r="O585" s="44">
        <v>2247.04</v>
      </c>
      <c r="P585" s="44">
        <v>1972.47</v>
      </c>
      <c r="Q585" s="44">
        <v>1965.15</v>
      </c>
      <c r="R585" s="44">
        <v>1987.97</v>
      </c>
      <c r="S585" s="44">
        <v>1948.03</v>
      </c>
      <c r="T585" s="44">
        <v>2186.33</v>
      </c>
      <c r="U585" s="44">
        <v>2209.2600000000002</v>
      </c>
      <c r="V585" s="44">
        <v>2161.6999999999998</v>
      </c>
      <c r="W585" s="44">
        <v>2182.66</v>
      </c>
      <c r="X585" s="44">
        <v>2091.06</v>
      </c>
      <c r="Y585" s="44">
        <v>2060.89</v>
      </c>
      <c r="Z585" s="44">
        <v>1986.71</v>
      </c>
      <c r="AA585" s="44">
        <v>1753.09</v>
      </c>
    </row>
    <row r="586" spans="1:27" ht="12.75" hidden="1" customHeight="1" outlineLevel="1" x14ac:dyDescent="0.3">
      <c r="A586" s="99" t="s">
        <v>2981</v>
      </c>
      <c r="B586" s="63" t="s">
        <v>90</v>
      </c>
      <c r="C586" s="43" t="s">
        <v>79</v>
      </c>
      <c r="D586" s="44">
        <f>$D$486</f>
        <v>473.69</v>
      </c>
      <c r="E586" s="44">
        <f t="shared" ref="E586:AA586" si="340">$D$486</f>
        <v>473.69</v>
      </c>
      <c r="F586" s="44">
        <f t="shared" si="340"/>
        <v>473.69</v>
      </c>
      <c r="G586" s="44">
        <f t="shared" si="340"/>
        <v>473.69</v>
      </c>
      <c r="H586" s="44">
        <f t="shared" si="340"/>
        <v>473.69</v>
      </c>
      <c r="I586" s="44">
        <f t="shared" si="340"/>
        <v>473.69</v>
      </c>
      <c r="J586" s="44">
        <f t="shared" si="340"/>
        <v>473.69</v>
      </c>
      <c r="K586" s="44">
        <f t="shared" si="340"/>
        <v>473.69</v>
      </c>
      <c r="L586" s="44">
        <f t="shared" si="340"/>
        <v>473.69</v>
      </c>
      <c r="M586" s="44">
        <f t="shared" si="340"/>
        <v>473.69</v>
      </c>
      <c r="N586" s="44">
        <f t="shared" si="340"/>
        <v>473.69</v>
      </c>
      <c r="O586" s="44">
        <f t="shared" si="340"/>
        <v>473.69</v>
      </c>
      <c r="P586" s="44">
        <f t="shared" si="340"/>
        <v>473.69</v>
      </c>
      <c r="Q586" s="44">
        <f t="shared" si="340"/>
        <v>473.69</v>
      </c>
      <c r="R586" s="44">
        <f t="shared" si="340"/>
        <v>473.69</v>
      </c>
      <c r="S586" s="44">
        <f t="shared" si="340"/>
        <v>473.69</v>
      </c>
      <c r="T586" s="44">
        <f t="shared" si="340"/>
        <v>473.69</v>
      </c>
      <c r="U586" s="44">
        <f t="shared" si="340"/>
        <v>473.69</v>
      </c>
      <c r="V586" s="44">
        <f t="shared" si="340"/>
        <v>473.69</v>
      </c>
      <c r="W586" s="44">
        <f t="shared" si="340"/>
        <v>473.69</v>
      </c>
      <c r="X586" s="44">
        <f t="shared" si="340"/>
        <v>473.69</v>
      </c>
      <c r="Y586" s="44">
        <f t="shared" si="340"/>
        <v>473.69</v>
      </c>
      <c r="Z586" s="44">
        <f t="shared" si="340"/>
        <v>473.69</v>
      </c>
      <c r="AA586" s="44">
        <f t="shared" si="340"/>
        <v>473.69</v>
      </c>
    </row>
    <row r="587" spans="1:27" ht="12.75" hidden="1" customHeight="1" outlineLevel="1" x14ac:dyDescent="0.3">
      <c r="A587" s="99" t="s">
        <v>2982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2983</v>
      </c>
      <c r="B588" s="63" t="s">
        <v>81</v>
      </c>
      <c r="C588" s="43" t="s">
        <v>79</v>
      </c>
      <c r="D588" s="44">
        <f>$D$11</f>
        <v>464.08</v>
      </c>
      <c r="E588" s="44">
        <f t="shared" ref="E588:AA588" si="341">$D$11</f>
        <v>464.08</v>
      </c>
      <c r="F588" s="44">
        <f t="shared" si="341"/>
        <v>464.08</v>
      </c>
      <c r="G588" s="44">
        <f t="shared" si="341"/>
        <v>464.08</v>
      </c>
      <c r="H588" s="44">
        <f t="shared" si="341"/>
        <v>464.08</v>
      </c>
      <c r="I588" s="44">
        <f t="shared" si="341"/>
        <v>464.08</v>
      </c>
      <c r="J588" s="44">
        <f t="shared" si="341"/>
        <v>464.08</v>
      </c>
      <c r="K588" s="44">
        <f t="shared" si="341"/>
        <v>464.08</v>
      </c>
      <c r="L588" s="44">
        <f t="shared" si="341"/>
        <v>464.08</v>
      </c>
      <c r="M588" s="44">
        <f t="shared" si="341"/>
        <v>464.08</v>
      </c>
      <c r="N588" s="44">
        <f t="shared" si="341"/>
        <v>464.08</v>
      </c>
      <c r="O588" s="44">
        <f t="shared" si="341"/>
        <v>464.08</v>
      </c>
      <c r="P588" s="44">
        <f t="shared" si="341"/>
        <v>464.08</v>
      </c>
      <c r="Q588" s="44">
        <f t="shared" si="341"/>
        <v>464.08</v>
      </c>
      <c r="R588" s="44">
        <f t="shared" si="341"/>
        <v>464.08</v>
      </c>
      <c r="S588" s="44">
        <f t="shared" si="341"/>
        <v>464.08</v>
      </c>
      <c r="T588" s="44">
        <f t="shared" si="341"/>
        <v>464.08</v>
      </c>
      <c r="U588" s="44">
        <f t="shared" si="341"/>
        <v>464.08</v>
      </c>
      <c r="V588" s="44">
        <f t="shared" si="341"/>
        <v>464.08</v>
      </c>
      <c r="W588" s="44">
        <f t="shared" si="341"/>
        <v>464.08</v>
      </c>
      <c r="X588" s="44">
        <f t="shared" si="341"/>
        <v>464.08</v>
      </c>
      <c r="Y588" s="44">
        <f t="shared" si="341"/>
        <v>464.08</v>
      </c>
      <c r="Z588" s="44">
        <f t="shared" si="341"/>
        <v>464.08</v>
      </c>
      <c r="AA588" s="44">
        <f t="shared" si="341"/>
        <v>464.08</v>
      </c>
    </row>
    <row r="589" spans="1:27" ht="13.8" collapsed="1" x14ac:dyDescent="0.3">
      <c r="A589" s="98" t="s">
        <v>2984</v>
      </c>
      <c r="B589" s="28" t="str">
        <f>"22"&amp;"."&amp;$B$801&amp;"."&amp;$B$802</f>
        <v>22.07.2024</v>
      </c>
      <c r="C589" s="90" t="s">
        <v>76</v>
      </c>
      <c r="D589" s="91">
        <f>ROUND(((D590+D591+D593+D592)/1000),5)</f>
        <v>2.4152200000000001</v>
      </c>
      <c r="E589" s="91">
        <f>ROUND(((E590+E591+E593+E592)/1000),5)</f>
        <v>2.2809499999999998</v>
      </c>
      <c r="F589" s="91">
        <f>ROUND(((F590+F591+F593+F592)/1000),5)</f>
        <v>2.18676</v>
      </c>
      <c r="G589" s="91">
        <f t="shared" ref="G589:AA589" si="342">ROUND(((G590+G591+G593+G592)/1000),5)</f>
        <v>2.1312799999999998</v>
      </c>
      <c r="H589" s="91">
        <f t="shared" si="342"/>
        <v>2.1109</v>
      </c>
      <c r="I589" s="91">
        <f t="shared" si="342"/>
        <v>2.17944</v>
      </c>
      <c r="J589" s="91">
        <f t="shared" si="342"/>
        <v>2.35053</v>
      </c>
      <c r="K589" s="91">
        <f t="shared" si="342"/>
        <v>2.6330399999999998</v>
      </c>
      <c r="L589" s="91">
        <f t="shared" si="342"/>
        <v>2.9613399999999999</v>
      </c>
      <c r="M589" s="91">
        <f t="shared" si="342"/>
        <v>3.34171</v>
      </c>
      <c r="N589" s="91">
        <f t="shared" si="342"/>
        <v>3.3435899999999998</v>
      </c>
      <c r="O589" s="91">
        <f t="shared" si="342"/>
        <v>3.3322699999999998</v>
      </c>
      <c r="P589" s="91">
        <f t="shared" si="342"/>
        <v>3.3308900000000001</v>
      </c>
      <c r="Q589" s="91">
        <f t="shared" si="342"/>
        <v>3.3570199999999999</v>
      </c>
      <c r="R589" s="91">
        <f t="shared" si="342"/>
        <v>3.3579500000000002</v>
      </c>
      <c r="S589" s="91">
        <f t="shared" si="342"/>
        <v>3.37277</v>
      </c>
      <c r="T589" s="91">
        <f t="shared" si="342"/>
        <v>3.355</v>
      </c>
      <c r="U589" s="91">
        <f t="shared" si="342"/>
        <v>3.28023</v>
      </c>
      <c r="V589" s="91">
        <f t="shared" si="342"/>
        <v>3.24776</v>
      </c>
      <c r="W589" s="91">
        <f t="shared" si="342"/>
        <v>3.1209199999999999</v>
      </c>
      <c r="X589" s="91">
        <f t="shared" si="342"/>
        <v>3.00129</v>
      </c>
      <c r="Y589" s="91">
        <f t="shared" si="342"/>
        <v>2.9923000000000002</v>
      </c>
      <c r="Z589" s="91">
        <f t="shared" si="342"/>
        <v>2.7263899999999999</v>
      </c>
      <c r="AA589" s="91">
        <f t="shared" si="342"/>
        <v>2.5789399999999998</v>
      </c>
    </row>
    <row r="590" spans="1:27" ht="12.75" hidden="1" customHeight="1" outlineLevel="1" x14ac:dyDescent="0.3">
      <c r="A590" s="99" t="s">
        <v>2985</v>
      </c>
      <c r="B590" s="63" t="s">
        <v>238</v>
      </c>
      <c r="C590" s="43" t="s">
        <v>79</v>
      </c>
      <c r="D590" s="44">
        <v>1472.64</v>
      </c>
      <c r="E590" s="44">
        <v>1338.37</v>
      </c>
      <c r="F590" s="44">
        <v>1244.18</v>
      </c>
      <c r="G590" s="44">
        <v>1188.7</v>
      </c>
      <c r="H590" s="44">
        <v>1168.32</v>
      </c>
      <c r="I590" s="44">
        <v>1236.8599999999999</v>
      </c>
      <c r="J590" s="44">
        <v>1407.95</v>
      </c>
      <c r="K590" s="44">
        <v>1690.46</v>
      </c>
      <c r="L590" s="44">
        <v>2018.76</v>
      </c>
      <c r="M590" s="44">
        <v>2399.13</v>
      </c>
      <c r="N590" s="44">
        <v>2401.0100000000002</v>
      </c>
      <c r="O590" s="44">
        <v>2389.69</v>
      </c>
      <c r="P590" s="44">
        <v>2388.31</v>
      </c>
      <c r="Q590" s="44">
        <v>2414.44</v>
      </c>
      <c r="R590" s="44">
        <v>2415.37</v>
      </c>
      <c r="S590" s="44">
        <v>2430.19</v>
      </c>
      <c r="T590" s="44">
        <v>2412.42</v>
      </c>
      <c r="U590" s="44">
        <v>2337.65</v>
      </c>
      <c r="V590" s="44">
        <v>2305.1799999999998</v>
      </c>
      <c r="W590" s="44">
        <v>2178.34</v>
      </c>
      <c r="X590" s="44">
        <v>2058.71</v>
      </c>
      <c r="Y590" s="44">
        <v>2049.7199999999998</v>
      </c>
      <c r="Z590" s="44">
        <v>1783.81</v>
      </c>
      <c r="AA590" s="44">
        <v>1636.36</v>
      </c>
    </row>
    <row r="591" spans="1:27" ht="12.75" hidden="1" customHeight="1" outlineLevel="1" x14ac:dyDescent="0.3">
      <c r="A591" s="99" t="s">
        <v>2986</v>
      </c>
      <c r="B591" s="63" t="s">
        <v>90</v>
      </c>
      <c r="C591" s="43" t="s">
        <v>79</v>
      </c>
      <c r="D591" s="44">
        <f>$D$486</f>
        <v>473.69</v>
      </c>
      <c r="E591" s="44">
        <f t="shared" ref="E591:AA591" si="343">$D$486</f>
        <v>473.69</v>
      </c>
      <c r="F591" s="44">
        <f t="shared" si="343"/>
        <v>473.69</v>
      </c>
      <c r="G591" s="44">
        <f t="shared" si="343"/>
        <v>473.69</v>
      </c>
      <c r="H591" s="44">
        <f t="shared" si="343"/>
        <v>473.69</v>
      </c>
      <c r="I591" s="44">
        <f t="shared" si="343"/>
        <v>473.69</v>
      </c>
      <c r="J591" s="44">
        <f t="shared" si="343"/>
        <v>473.69</v>
      </c>
      <c r="K591" s="44">
        <f t="shared" si="343"/>
        <v>473.69</v>
      </c>
      <c r="L591" s="44">
        <f t="shared" si="343"/>
        <v>473.69</v>
      </c>
      <c r="M591" s="44">
        <f t="shared" si="343"/>
        <v>473.69</v>
      </c>
      <c r="N591" s="44">
        <f t="shared" si="343"/>
        <v>473.69</v>
      </c>
      <c r="O591" s="44">
        <f t="shared" si="343"/>
        <v>473.69</v>
      </c>
      <c r="P591" s="44">
        <f t="shared" si="343"/>
        <v>473.69</v>
      </c>
      <c r="Q591" s="44">
        <f t="shared" si="343"/>
        <v>473.69</v>
      </c>
      <c r="R591" s="44">
        <f t="shared" si="343"/>
        <v>473.69</v>
      </c>
      <c r="S591" s="44">
        <f t="shared" si="343"/>
        <v>473.69</v>
      </c>
      <c r="T591" s="44">
        <f t="shared" si="343"/>
        <v>473.69</v>
      </c>
      <c r="U591" s="44">
        <f t="shared" si="343"/>
        <v>473.69</v>
      </c>
      <c r="V591" s="44">
        <f t="shared" si="343"/>
        <v>473.69</v>
      </c>
      <c r="W591" s="44">
        <f t="shared" si="343"/>
        <v>473.69</v>
      </c>
      <c r="X591" s="44">
        <f t="shared" si="343"/>
        <v>473.69</v>
      </c>
      <c r="Y591" s="44">
        <f t="shared" si="343"/>
        <v>473.69</v>
      </c>
      <c r="Z591" s="44">
        <f t="shared" si="343"/>
        <v>473.69</v>
      </c>
      <c r="AA591" s="44">
        <f t="shared" si="343"/>
        <v>473.69</v>
      </c>
    </row>
    <row r="592" spans="1:27" ht="12.75" hidden="1" customHeight="1" outlineLevel="1" x14ac:dyDescent="0.3">
      <c r="A592" s="99" t="s">
        <v>2987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2988</v>
      </c>
      <c r="B593" s="63" t="s">
        <v>81</v>
      </c>
      <c r="C593" s="43" t="s">
        <v>79</v>
      </c>
      <c r="D593" s="44">
        <f>$D$11</f>
        <v>464.08</v>
      </c>
      <c r="E593" s="44">
        <f t="shared" ref="E593:AA593" si="344">$D$11</f>
        <v>464.08</v>
      </c>
      <c r="F593" s="44">
        <f t="shared" si="344"/>
        <v>464.08</v>
      </c>
      <c r="G593" s="44">
        <f t="shared" si="344"/>
        <v>464.08</v>
      </c>
      <c r="H593" s="44">
        <f t="shared" si="344"/>
        <v>464.08</v>
      </c>
      <c r="I593" s="44">
        <f t="shared" si="344"/>
        <v>464.08</v>
      </c>
      <c r="J593" s="44">
        <f t="shared" si="344"/>
        <v>464.08</v>
      </c>
      <c r="K593" s="44">
        <f t="shared" si="344"/>
        <v>464.08</v>
      </c>
      <c r="L593" s="44">
        <f t="shared" si="344"/>
        <v>464.08</v>
      </c>
      <c r="M593" s="44">
        <f t="shared" si="344"/>
        <v>464.08</v>
      </c>
      <c r="N593" s="44">
        <f t="shared" si="344"/>
        <v>464.08</v>
      </c>
      <c r="O593" s="44">
        <f t="shared" si="344"/>
        <v>464.08</v>
      </c>
      <c r="P593" s="44">
        <f t="shared" si="344"/>
        <v>464.08</v>
      </c>
      <c r="Q593" s="44">
        <f t="shared" si="344"/>
        <v>464.08</v>
      </c>
      <c r="R593" s="44">
        <f t="shared" si="344"/>
        <v>464.08</v>
      </c>
      <c r="S593" s="44">
        <f t="shared" si="344"/>
        <v>464.08</v>
      </c>
      <c r="T593" s="44">
        <f t="shared" si="344"/>
        <v>464.08</v>
      </c>
      <c r="U593" s="44">
        <f t="shared" si="344"/>
        <v>464.08</v>
      </c>
      <c r="V593" s="44">
        <f t="shared" si="344"/>
        <v>464.08</v>
      </c>
      <c r="W593" s="44">
        <f t="shared" si="344"/>
        <v>464.08</v>
      </c>
      <c r="X593" s="44">
        <f t="shared" si="344"/>
        <v>464.08</v>
      </c>
      <c r="Y593" s="44">
        <f t="shared" si="344"/>
        <v>464.08</v>
      </c>
      <c r="Z593" s="44">
        <f t="shared" si="344"/>
        <v>464.08</v>
      </c>
      <c r="AA593" s="44">
        <f t="shared" si="344"/>
        <v>464.08</v>
      </c>
    </row>
    <row r="594" spans="1:27" ht="13.8" collapsed="1" x14ac:dyDescent="0.3">
      <c r="A594" s="98" t="s">
        <v>2989</v>
      </c>
      <c r="B594" s="28" t="str">
        <f>"23"&amp;"."&amp;$B$801&amp;"."&amp;$B$802</f>
        <v>23.07.2024</v>
      </c>
      <c r="C594" s="90" t="s">
        <v>76</v>
      </c>
      <c r="D594" s="91">
        <f>ROUND(((D595+D596+D598+D597)/1000),5)</f>
        <v>2.2456999999999998</v>
      </c>
      <c r="E594" s="91">
        <f>ROUND(((E595+E596+E598+E597)/1000),5)</f>
        <v>2.1393300000000002</v>
      </c>
      <c r="F594" s="91">
        <f>ROUND(((F595+F596+F598+F597)/1000),5)</f>
        <v>2.0442399999999998</v>
      </c>
      <c r="G594" s="91">
        <f t="shared" ref="G594:AA594" si="345">ROUND(((G595+G596+G598+G597)/1000),5)</f>
        <v>1.25369</v>
      </c>
      <c r="H594" s="91">
        <f t="shared" si="345"/>
        <v>1.2329000000000001</v>
      </c>
      <c r="I594" s="91">
        <f t="shared" si="345"/>
        <v>1.4290400000000001</v>
      </c>
      <c r="J594" s="91">
        <f t="shared" si="345"/>
        <v>2.1475499999999998</v>
      </c>
      <c r="K594" s="91">
        <f t="shared" si="345"/>
        <v>2.52311</v>
      </c>
      <c r="L594" s="91">
        <f t="shared" si="345"/>
        <v>2.8070300000000001</v>
      </c>
      <c r="M594" s="91">
        <f t="shared" si="345"/>
        <v>3.03965</v>
      </c>
      <c r="N594" s="91">
        <f t="shared" si="345"/>
        <v>3.05905</v>
      </c>
      <c r="O594" s="91">
        <f t="shared" si="345"/>
        <v>3.0647000000000002</v>
      </c>
      <c r="P594" s="91">
        <f t="shared" si="345"/>
        <v>3.07545</v>
      </c>
      <c r="Q594" s="91">
        <f t="shared" si="345"/>
        <v>3.1122800000000002</v>
      </c>
      <c r="R594" s="91">
        <f t="shared" si="345"/>
        <v>3.1294900000000001</v>
      </c>
      <c r="S594" s="91">
        <f t="shared" si="345"/>
        <v>3.16099</v>
      </c>
      <c r="T594" s="91">
        <f t="shared" si="345"/>
        <v>3.1871800000000001</v>
      </c>
      <c r="U594" s="91">
        <f t="shared" si="345"/>
        <v>3.1229800000000001</v>
      </c>
      <c r="V594" s="91">
        <f t="shared" si="345"/>
        <v>3.0904400000000001</v>
      </c>
      <c r="W594" s="91">
        <f t="shared" si="345"/>
        <v>3.0268600000000001</v>
      </c>
      <c r="X594" s="91">
        <f t="shared" si="345"/>
        <v>2.95939</v>
      </c>
      <c r="Y594" s="91">
        <f t="shared" si="345"/>
        <v>2.9369900000000002</v>
      </c>
      <c r="Z594" s="91">
        <f t="shared" si="345"/>
        <v>2.7850000000000001</v>
      </c>
      <c r="AA594" s="91">
        <f t="shared" si="345"/>
        <v>2.60494</v>
      </c>
    </row>
    <row r="595" spans="1:27" ht="12.75" hidden="1" customHeight="1" outlineLevel="1" x14ac:dyDescent="0.3">
      <c r="A595" s="99" t="s">
        <v>2990</v>
      </c>
      <c r="B595" s="63" t="s">
        <v>238</v>
      </c>
      <c r="C595" s="43" t="s">
        <v>79</v>
      </c>
      <c r="D595" s="44">
        <v>1303.1199999999999</v>
      </c>
      <c r="E595" s="44">
        <v>1196.75</v>
      </c>
      <c r="F595" s="44">
        <v>1101.6600000000001</v>
      </c>
      <c r="G595" s="44">
        <v>311.11</v>
      </c>
      <c r="H595" s="44">
        <v>290.32</v>
      </c>
      <c r="I595" s="44">
        <v>486.46</v>
      </c>
      <c r="J595" s="44">
        <v>1204.97</v>
      </c>
      <c r="K595" s="44">
        <v>1580.53</v>
      </c>
      <c r="L595" s="44">
        <v>1864.45</v>
      </c>
      <c r="M595" s="44">
        <v>2097.0700000000002</v>
      </c>
      <c r="N595" s="44">
        <v>2116.4699999999998</v>
      </c>
      <c r="O595" s="44">
        <v>2122.12</v>
      </c>
      <c r="P595" s="44">
        <v>2132.87</v>
      </c>
      <c r="Q595" s="44">
        <v>2169.6999999999998</v>
      </c>
      <c r="R595" s="44">
        <v>2186.91</v>
      </c>
      <c r="S595" s="44">
        <v>2218.41</v>
      </c>
      <c r="T595" s="44">
        <v>2244.6</v>
      </c>
      <c r="U595" s="44">
        <v>2180.4</v>
      </c>
      <c r="V595" s="44">
        <v>2147.86</v>
      </c>
      <c r="W595" s="44">
        <v>2084.2800000000002</v>
      </c>
      <c r="X595" s="44">
        <v>2016.81</v>
      </c>
      <c r="Y595" s="44">
        <v>1994.41</v>
      </c>
      <c r="Z595" s="44">
        <v>1842.42</v>
      </c>
      <c r="AA595" s="44">
        <v>1662.36</v>
      </c>
    </row>
    <row r="596" spans="1:27" ht="12.75" hidden="1" customHeight="1" outlineLevel="1" x14ac:dyDescent="0.3">
      <c r="A596" s="99" t="s">
        <v>2991</v>
      </c>
      <c r="B596" s="63" t="s">
        <v>90</v>
      </c>
      <c r="C596" s="43" t="s">
        <v>79</v>
      </c>
      <c r="D596" s="44">
        <f>$D$486</f>
        <v>473.69</v>
      </c>
      <c r="E596" s="44">
        <f t="shared" ref="E596:AA596" si="346">$D$486</f>
        <v>473.69</v>
      </c>
      <c r="F596" s="44">
        <f t="shared" si="346"/>
        <v>473.69</v>
      </c>
      <c r="G596" s="44">
        <f t="shared" si="346"/>
        <v>473.69</v>
      </c>
      <c r="H596" s="44">
        <f t="shared" si="346"/>
        <v>473.69</v>
      </c>
      <c r="I596" s="44">
        <f t="shared" si="346"/>
        <v>473.69</v>
      </c>
      <c r="J596" s="44">
        <f t="shared" si="346"/>
        <v>473.69</v>
      </c>
      <c r="K596" s="44">
        <f t="shared" si="346"/>
        <v>473.69</v>
      </c>
      <c r="L596" s="44">
        <f t="shared" si="346"/>
        <v>473.69</v>
      </c>
      <c r="M596" s="44">
        <f t="shared" si="346"/>
        <v>473.69</v>
      </c>
      <c r="N596" s="44">
        <f t="shared" si="346"/>
        <v>473.69</v>
      </c>
      <c r="O596" s="44">
        <f t="shared" si="346"/>
        <v>473.69</v>
      </c>
      <c r="P596" s="44">
        <f t="shared" si="346"/>
        <v>473.69</v>
      </c>
      <c r="Q596" s="44">
        <f t="shared" si="346"/>
        <v>473.69</v>
      </c>
      <c r="R596" s="44">
        <f t="shared" si="346"/>
        <v>473.69</v>
      </c>
      <c r="S596" s="44">
        <f t="shared" si="346"/>
        <v>473.69</v>
      </c>
      <c r="T596" s="44">
        <f t="shared" si="346"/>
        <v>473.69</v>
      </c>
      <c r="U596" s="44">
        <f t="shared" si="346"/>
        <v>473.69</v>
      </c>
      <c r="V596" s="44">
        <f t="shared" si="346"/>
        <v>473.69</v>
      </c>
      <c r="W596" s="44">
        <f t="shared" si="346"/>
        <v>473.69</v>
      </c>
      <c r="X596" s="44">
        <f t="shared" si="346"/>
        <v>473.69</v>
      </c>
      <c r="Y596" s="44">
        <f t="shared" si="346"/>
        <v>473.69</v>
      </c>
      <c r="Z596" s="44">
        <f t="shared" si="346"/>
        <v>473.69</v>
      </c>
      <c r="AA596" s="44">
        <f t="shared" si="346"/>
        <v>473.69</v>
      </c>
    </row>
    <row r="597" spans="1:27" ht="12.75" hidden="1" customHeight="1" outlineLevel="1" x14ac:dyDescent="0.3">
      <c r="A597" s="99" t="s">
        <v>2992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2993</v>
      </c>
      <c r="B598" s="63" t="s">
        <v>81</v>
      </c>
      <c r="C598" s="43" t="s">
        <v>79</v>
      </c>
      <c r="D598" s="44">
        <f>$D$11</f>
        <v>464.08</v>
      </c>
      <c r="E598" s="44">
        <f t="shared" ref="E598:AA598" si="347">$D$11</f>
        <v>464.08</v>
      </c>
      <c r="F598" s="44">
        <f t="shared" si="347"/>
        <v>464.08</v>
      </c>
      <c r="G598" s="44">
        <f t="shared" si="347"/>
        <v>464.08</v>
      </c>
      <c r="H598" s="44">
        <f t="shared" si="347"/>
        <v>464.08</v>
      </c>
      <c r="I598" s="44">
        <f t="shared" si="347"/>
        <v>464.08</v>
      </c>
      <c r="J598" s="44">
        <f t="shared" si="347"/>
        <v>464.08</v>
      </c>
      <c r="K598" s="44">
        <f t="shared" si="347"/>
        <v>464.08</v>
      </c>
      <c r="L598" s="44">
        <f t="shared" si="347"/>
        <v>464.08</v>
      </c>
      <c r="M598" s="44">
        <f t="shared" si="347"/>
        <v>464.08</v>
      </c>
      <c r="N598" s="44">
        <f t="shared" si="347"/>
        <v>464.08</v>
      </c>
      <c r="O598" s="44">
        <f t="shared" si="347"/>
        <v>464.08</v>
      </c>
      <c r="P598" s="44">
        <f t="shared" si="347"/>
        <v>464.08</v>
      </c>
      <c r="Q598" s="44">
        <f t="shared" si="347"/>
        <v>464.08</v>
      </c>
      <c r="R598" s="44">
        <f t="shared" si="347"/>
        <v>464.08</v>
      </c>
      <c r="S598" s="44">
        <f t="shared" si="347"/>
        <v>464.08</v>
      </c>
      <c r="T598" s="44">
        <f t="shared" si="347"/>
        <v>464.08</v>
      </c>
      <c r="U598" s="44">
        <f t="shared" si="347"/>
        <v>464.08</v>
      </c>
      <c r="V598" s="44">
        <f t="shared" si="347"/>
        <v>464.08</v>
      </c>
      <c r="W598" s="44">
        <f t="shared" si="347"/>
        <v>464.08</v>
      </c>
      <c r="X598" s="44">
        <f t="shared" si="347"/>
        <v>464.08</v>
      </c>
      <c r="Y598" s="44">
        <f t="shared" si="347"/>
        <v>464.08</v>
      </c>
      <c r="Z598" s="44">
        <f t="shared" si="347"/>
        <v>464.08</v>
      </c>
      <c r="AA598" s="44">
        <f t="shared" si="347"/>
        <v>464.08</v>
      </c>
    </row>
    <row r="599" spans="1:27" ht="13.8" collapsed="1" x14ac:dyDescent="0.3">
      <c r="A599" s="98" t="s">
        <v>2994</v>
      </c>
      <c r="B599" s="28" t="str">
        <f>"24"&amp;"."&amp;$B$801&amp;"."&amp;$B$802</f>
        <v>24.07.2024</v>
      </c>
      <c r="C599" s="90" t="s">
        <v>76</v>
      </c>
      <c r="D599" s="91">
        <f>ROUND(((D600+D601+D603+D602)/1000),5)</f>
        <v>2.2048899999999998</v>
      </c>
      <c r="E599" s="91">
        <f>ROUND(((E600+E601+E603+E602)/1000),5)</f>
        <v>1.98515</v>
      </c>
      <c r="F599" s="91">
        <f>ROUND(((F600+F601+F603+F602)/1000),5)</f>
        <v>1.8428500000000001</v>
      </c>
      <c r="G599" s="91">
        <f t="shared" ref="G599:AA599" si="348">ROUND(((G600+G601+G603+G602)/1000),5)</f>
        <v>1.12466</v>
      </c>
      <c r="H599" s="91">
        <f t="shared" si="348"/>
        <v>0.96753999999999996</v>
      </c>
      <c r="I599" s="91">
        <f t="shared" si="348"/>
        <v>1.0722499999999999</v>
      </c>
      <c r="J599" s="91">
        <f t="shared" si="348"/>
        <v>2.1425100000000001</v>
      </c>
      <c r="K599" s="91">
        <f t="shared" si="348"/>
        <v>2.5077199999999999</v>
      </c>
      <c r="L599" s="91">
        <f t="shared" si="348"/>
        <v>2.95573</v>
      </c>
      <c r="M599" s="91">
        <f t="shared" si="348"/>
        <v>3.1797499999999999</v>
      </c>
      <c r="N599" s="91">
        <f t="shared" si="348"/>
        <v>3.2821500000000001</v>
      </c>
      <c r="O599" s="91">
        <f t="shared" si="348"/>
        <v>3.3443000000000001</v>
      </c>
      <c r="P599" s="91">
        <f t="shared" si="348"/>
        <v>3.3434400000000002</v>
      </c>
      <c r="Q599" s="91">
        <f t="shared" si="348"/>
        <v>3.4278300000000002</v>
      </c>
      <c r="R599" s="91">
        <f t="shared" si="348"/>
        <v>3.4855999999999998</v>
      </c>
      <c r="S599" s="91">
        <f t="shared" si="348"/>
        <v>3.5190999999999999</v>
      </c>
      <c r="T599" s="91">
        <f t="shared" si="348"/>
        <v>3.5254799999999999</v>
      </c>
      <c r="U599" s="91">
        <f t="shared" si="348"/>
        <v>3.3994300000000002</v>
      </c>
      <c r="V599" s="91">
        <f t="shared" si="348"/>
        <v>3.3686400000000001</v>
      </c>
      <c r="W599" s="91">
        <f t="shared" si="348"/>
        <v>3.2680099999999999</v>
      </c>
      <c r="X599" s="91">
        <f t="shared" si="348"/>
        <v>3.1788400000000001</v>
      </c>
      <c r="Y599" s="91">
        <f t="shared" si="348"/>
        <v>3.1300599999999998</v>
      </c>
      <c r="Z599" s="91">
        <f t="shared" si="348"/>
        <v>2.7125900000000001</v>
      </c>
      <c r="AA599" s="91">
        <f t="shared" si="348"/>
        <v>2.58019</v>
      </c>
    </row>
    <row r="600" spans="1:27" ht="12.75" hidden="1" customHeight="1" outlineLevel="1" x14ac:dyDescent="0.3">
      <c r="A600" s="99" t="s">
        <v>2995</v>
      </c>
      <c r="B600" s="63" t="s">
        <v>238</v>
      </c>
      <c r="C600" s="43" t="s">
        <v>79</v>
      </c>
      <c r="D600" s="44">
        <v>1262.31</v>
      </c>
      <c r="E600" s="44">
        <v>1042.57</v>
      </c>
      <c r="F600" s="44">
        <v>900.27</v>
      </c>
      <c r="G600" s="44">
        <v>182.08</v>
      </c>
      <c r="H600" s="44">
        <v>24.96</v>
      </c>
      <c r="I600" s="44">
        <v>129.66999999999999</v>
      </c>
      <c r="J600" s="44">
        <v>1199.93</v>
      </c>
      <c r="K600" s="44">
        <v>1565.14</v>
      </c>
      <c r="L600" s="44">
        <v>2013.15</v>
      </c>
      <c r="M600" s="44">
        <v>2237.17</v>
      </c>
      <c r="N600" s="44">
        <v>2339.5700000000002</v>
      </c>
      <c r="O600" s="44">
        <v>2401.7199999999998</v>
      </c>
      <c r="P600" s="44">
        <v>2400.86</v>
      </c>
      <c r="Q600" s="44">
        <v>2485.25</v>
      </c>
      <c r="R600" s="44">
        <v>2543.02</v>
      </c>
      <c r="S600" s="44">
        <v>2576.52</v>
      </c>
      <c r="T600" s="44">
        <v>2582.9</v>
      </c>
      <c r="U600" s="44">
        <v>2456.85</v>
      </c>
      <c r="V600" s="44">
        <v>2426.06</v>
      </c>
      <c r="W600" s="44">
        <v>2325.4299999999998</v>
      </c>
      <c r="X600" s="44">
        <v>2236.2600000000002</v>
      </c>
      <c r="Y600" s="44">
        <v>2187.48</v>
      </c>
      <c r="Z600" s="44">
        <v>1770.01</v>
      </c>
      <c r="AA600" s="44">
        <v>1637.61</v>
      </c>
    </row>
    <row r="601" spans="1:27" ht="12.75" hidden="1" customHeight="1" outlineLevel="1" x14ac:dyDescent="0.3">
      <c r="A601" s="99" t="s">
        <v>2996</v>
      </c>
      <c r="B601" s="63" t="s">
        <v>90</v>
      </c>
      <c r="C601" s="43" t="s">
        <v>79</v>
      </c>
      <c r="D601" s="44">
        <f>$D$486</f>
        <v>473.69</v>
      </c>
      <c r="E601" s="44">
        <f t="shared" ref="E601:AA601" si="349">$D$486</f>
        <v>473.69</v>
      </c>
      <c r="F601" s="44">
        <f t="shared" si="349"/>
        <v>473.69</v>
      </c>
      <c r="G601" s="44">
        <f t="shared" si="349"/>
        <v>473.69</v>
      </c>
      <c r="H601" s="44">
        <f t="shared" si="349"/>
        <v>473.69</v>
      </c>
      <c r="I601" s="44">
        <f t="shared" si="349"/>
        <v>473.69</v>
      </c>
      <c r="J601" s="44">
        <f t="shared" si="349"/>
        <v>473.69</v>
      </c>
      <c r="K601" s="44">
        <f t="shared" si="349"/>
        <v>473.69</v>
      </c>
      <c r="L601" s="44">
        <f t="shared" si="349"/>
        <v>473.69</v>
      </c>
      <c r="M601" s="44">
        <f t="shared" si="349"/>
        <v>473.69</v>
      </c>
      <c r="N601" s="44">
        <f t="shared" si="349"/>
        <v>473.69</v>
      </c>
      <c r="O601" s="44">
        <f t="shared" si="349"/>
        <v>473.69</v>
      </c>
      <c r="P601" s="44">
        <f t="shared" si="349"/>
        <v>473.69</v>
      </c>
      <c r="Q601" s="44">
        <f t="shared" si="349"/>
        <v>473.69</v>
      </c>
      <c r="R601" s="44">
        <f t="shared" si="349"/>
        <v>473.69</v>
      </c>
      <c r="S601" s="44">
        <f t="shared" si="349"/>
        <v>473.69</v>
      </c>
      <c r="T601" s="44">
        <f t="shared" si="349"/>
        <v>473.69</v>
      </c>
      <c r="U601" s="44">
        <f t="shared" si="349"/>
        <v>473.69</v>
      </c>
      <c r="V601" s="44">
        <f t="shared" si="349"/>
        <v>473.69</v>
      </c>
      <c r="W601" s="44">
        <f t="shared" si="349"/>
        <v>473.69</v>
      </c>
      <c r="X601" s="44">
        <f t="shared" si="349"/>
        <v>473.69</v>
      </c>
      <c r="Y601" s="44">
        <f t="shared" si="349"/>
        <v>473.69</v>
      </c>
      <c r="Z601" s="44">
        <f t="shared" si="349"/>
        <v>473.69</v>
      </c>
      <c r="AA601" s="44">
        <f t="shared" si="349"/>
        <v>473.69</v>
      </c>
    </row>
    <row r="602" spans="1:27" ht="12.75" hidden="1" customHeight="1" outlineLevel="1" x14ac:dyDescent="0.3">
      <c r="A602" s="99" t="s">
        <v>2997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2998</v>
      </c>
      <c r="B603" s="63" t="s">
        <v>81</v>
      </c>
      <c r="C603" s="43" t="s">
        <v>79</v>
      </c>
      <c r="D603" s="44">
        <f>$D$11</f>
        <v>464.08</v>
      </c>
      <c r="E603" s="44">
        <f t="shared" ref="E603:AA603" si="350">$D$11</f>
        <v>464.08</v>
      </c>
      <c r="F603" s="44">
        <f t="shared" si="350"/>
        <v>464.08</v>
      </c>
      <c r="G603" s="44">
        <f t="shared" si="350"/>
        <v>464.08</v>
      </c>
      <c r="H603" s="44">
        <f t="shared" si="350"/>
        <v>464.08</v>
      </c>
      <c r="I603" s="44">
        <f t="shared" si="350"/>
        <v>464.08</v>
      </c>
      <c r="J603" s="44">
        <f t="shared" si="350"/>
        <v>464.08</v>
      </c>
      <c r="K603" s="44">
        <f t="shared" si="350"/>
        <v>464.08</v>
      </c>
      <c r="L603" s="44">
        <f t="shared" si="350"/>
        <v>464.08</v>
      </c>
      <c r="M603" s="44">
        <f t="shared" si="350"/>
        <v>464.08</v>
      </c>
      <c r="N603" s="44">
        <f t="shared" si="350"/>
        <v>464.08</v>
      </c>
      <c r="O603" s="44">
        <f t="shared" si="350"/>
        <v>464.08</v>
      </c>
      <c r="P603" s="44">
        <f t="shared" si="350"/>
        <v>464.08</v>
      </c>
      <c r="Q603" s="44">
        <f t="shared" si="350"/>
        <v>464.08</v>
      </c>
      <c r="R603" s="44">
        <f t="shared" si="350"/>
        <v>464.08</v>
      </c>
      <c r="S603" s="44">
        <f t="shared" si="350"/>
        <v>464.08</v>
      </c>
      <c r="T603" s="44">
        <f t="shared" si="350"/>
        <v>464.08</v>
      </c>
      <c r="U603" s="44">
        <f t="shared" si="350"/>
        <v>464.08</v>
      </c>
      <c r="V603" s="44">
        <f t="shared" si="350"/>
        <v>464.08</v>
      </c>
      <c r="W603" s="44">
        <f t="shared" si="350"/>
        <v>464.08</v>
      </c>
      <c r="X603" s="44">
        <f t="shared" si="350"/>
        <v>464.08</v>
      </c>
      <c r="Y603" s="44">
        <f t="shared" si="350"/>
        <v>464.08</v>
      </c>
      <c r="Z603" s="44">
        <f t="shared" si="350"/>
        <v>464.08</v>
      </c>
      <c r="AA603" s="44">
        <f t="shared" si="350"/>
        <v>464.08</v>
      </c>
    </row>
    <row r="604" spans="1:27" ht="13.8" collapsed="1" x14ac:dyDescent="0.3">
      <c r="A604" s="98" t="s">
        <v>2999</v>
      </c>
      <c r="B604" s="28" t="str">
        <f>"25"&amp;"."&amp;$B$801&amp;"."&amp;$B$802</f>
        <v>25.07.2024</v>
      </c>
      <c r="C604" s="90" t="s">
        <v>76</v>
      </c>
      <c r="D604" s="91">
        <f>ROUND(((D605+D606+D608+D607)/1000),5)</f>
        <v>2.1473300000000002</v>
      </c>
      <c r="E604" s="91">
        <f>ROUND(((E605+E606+E608+E607)/1000),5)</f>
        <v>1.9732700000000001</v>
      </c>
      <c r="F604" s="91">
        <f>ROUND(((F605+F606+F608+F607)/1000),5)</f>
        <v>1.18381</v>
      </c>
      <c r="G604" s="91">
        <f t="shared" ref="G604:AA604" si="351">ROUND(((G605+G606+G608+G607)/1000),5)</f>
        <v>1.12907</v>
      </c>
      <c r="H604" s="91">
        <f t="shared" si="351"/>
        <v>1.13304</v>
      </c>
      <c r="I604" s="91">
        <f t="shared" si="351"/>
        <v>1.0730900000000001</v>
      </c>
      <c r="J604" s="91">
        <f t="shared" si="351"/>
        <v>2.0920000000000001</v>
      </c>
      <c r="K604" s="91">
        <f t="shared" si="351"/>
        <v>2.3980600000000001</v>
      </c>
      <c r="L604" s="91">
        <f t="shared" si="351"/>
        <v>2.8450700000000002</v>
      </c>
      <c r="M604" s="91">
        <f t="shared" si="351"/>
        <v>3.1351399999999998</v>
      </c>
      <c r="N604" s="91">
        <f t="shared" si="351"/>
        <v>3.1797800000000001</v>
      </c>
      <c r="O604" s="91">
        <f t="shared" si="351"/>
        <v>3.1131600000000001</v>
      </c>
      <c r="P604" s="91">
        <f t="shared" si="351"/>
        <v>3.1167600000000002</v>
      </c>
      <c r="Q604" s="91">
        <f t="shared" si="351"/>
        <v>3.1833300000000002</v>
      </c>
      <c r="R604" s="91">
        <f t="shared" si="351"/>
        <v>3.30803</v>
      </c>
      <c r="S604" s="91">
        <f t="shared" si="351"/>
        <v>3.26058</v>
      </c>
      <c r="T604" s="91">
        <f t="shared" si="351"/>
        <v>3.3056700000000001</v>
      </c>
      <c r="U604" s="91">
        <f t="shared" si="351"/>
        <v>3.2275200000000002</v>
      </c>
      <c r="V604" s="91">
        <f t="shared" si="351"/>
        <v>3.1699299999999999</v>
      </c>
      <c r="W604" s="91">
        <f t="shared" si="351"/>
        <v>3.0383100000000001</v>
      </c>
      <c r="X604" s="91">
        <f t="shared" si="351"/>
        <v>2.98123</v>
      </c>
      <c r="Y604" s="91">
        <f t="shared" si="351"/>
        <v>2.9767199999999998</v>
      </c>
      <c r="Z604" s="91">
        <f t="shared" si="351"/>
        <v>2.8014299999999999</v>
      </c>
      <c r="AA604" s="91">
        <f t="shared" si="351"/>
        <v>2.4443899999999998</v>
      </c>
    </row>
    <row r="605" spans="1:27" ht="12.75" hidden="1" customHeight="1" outlineLevel="1" x14ac:dyDescent="0.3">
      <c r="A605" s="99" t="s">
        <v>3000</v>
      </c>
      <c r="B605" s="63" t="s">
        <v>238</v>
      </c>
      <c r="C605" s="43" t="s">
        <v>79</v>
      </c>
      <c r="D605" s="44">
        <v>1204.75</v>
      </c>
      <c r="E605" s="44">
        <v>1030.69</v>
      </c>
      <c r="F605" s="44">
        <v>241.23</v>
      </c>
      <c r="G605" s="44">
        <v>186.49</v>
      </c>
      <c r="H605" s="44">
        <v>190.46</v>
      </c>
      <c r="I605" s="44">
        <v>130.51</v>
      </c>
      <c r="J605" s="44">
        <v>1149.42</v>
      </c>
      <c r="K605" s="44">
        <v>1455.48</v>
      </c>
      <c r="L605" s="44">
        <v>1902.49</v>
      </c>
      <c r="M605" s="44">
        <v>2192.56</v>
      </c>
      <c r="N605" s="44">
        <v>2237.1999999999998</v>
      </c>
      <c r="O605" s="44">
        <v>2170.58</v>
      </c>
      <c r="P605" s="44">
        <v>2174.1799999999998</v>
      </c>
      <c r="Q605" s="44">
        <v>2240.75</v>
      </c>
      <c r="R605" s="44">
        <v>2365.4499999999998</v>
      </c>
      <c r="S605" s="44">
        <v>2318</v>
      </c>
      <c r="T605" s="44">
        <v>2363.09</v>
      </c>
      <c r="U605" s="44">
        <v>2284.94</v>
      </c>
      <c r="V605" s="44">
        <v>2227.35</v>
      </c>
      <c r="W605" s="44">
        <v>2095.73</v>
      </c>
      <c r="X605" s="44">
        <v>2038.65</v>
      </c>
      <c r="Y605" s="44">
        <v>2034.14</v>
      </c>
      <c r="Z605" s="44">
        <v>1858.85</v>
      </c>
      <c r="AA605" s="44">
        <v>1501.81</v>
      </c>
    </row>
    <row r="606" spans="1:27" ht="12.75" hidden="1" customHeight="1" outlineLevel="1" x14ac:dyDescent="0.3">
      <c r="A606" s="99" t="s">
        <v>3001</v>
      </c>
      <c r="B606" s="63" t="s">
        <v>90</v>
      </c>
      <c r="C606" s="43" t="s">
        <v>79</v>
      </c>
      <c r="D606" s="44">
        <f>$D$486</f>
        <v>473.69</v>
      </c>
      <c r="E606" s="44">
        <f t="shared" ref="E606:AA606" si="352">$D$486</f>
        <v>473.69</v>
      </c>
      <c r="F606" s="44">
        <f t="shared" si="352"/>
        <v>473.69</v>
      </c>
      <c r="G606" s="44">
        <f t="shared" si="352"/>
        <v>473.69</v>
      </c>
      <c r="H606" s="44">
        <f t="shared" si="352"/>
        <v>473.69</v>
      </c>
      <c r="I606" s="44">
        <f t="shared" si="352"/>
        <v>473.69</v>
      </c>
      <c r="J606" s="44">
        <f t="shared" si="352"/>
        <v>473.69</v>
      </c>
      <c r="K606" s="44">
        <f t="shared" si="352"/>
        <v>473.69</v>
      </c>
      <c r="L606" s="44">
        <f t="shared" si="352"/>
        <v>473.69</v>
      </c>
      <c r="M606" s="44">
        <f t="shared" si="352"/>
        <v>473.69</v>
      </c>
      <c r="N606" s="44">
        <f t="shared" si="352"/>
        <v>473.69</v>
      </c>
      <c r="O606" s="44">
        <f t="shared" si="352"/>
        <v>473.69</v>
      </c>
      <c r="P606" s="44">
        <f t="shared" si="352"/>
        <v>473.69</v>
      </c>
      <c r="Q606" s="44">
        <f t="shared" si="352"/>
        <v>473.69</v>
      </c>
      <c r="R606" s="44">
        <f t="shared" si="352"/>
        <v>473.69</v>
      </c>
      <c r="S606" s="44">
        <f t="shared" si="352"/>
        <v>473.69</v>
      </c>
      <c r="T606" s="44">
        <f t="shared" si="352"/>
        <v>473.69</v>
      </c>
      <c r="U606" s="44">
        <f t="shared" si="352"/>
        <v>473.69</v>
      </c>
      <c r="V606" s="44">
        <f t="shared" si="352"/>
        <v>473.69</v>
      </c>
      <c r="W606" s="44">
        <f t="shared" si="352"/>
        <v>473.69</v>
      </c>
      <c r="X606" s="44">
        <f t="shared" si="352"/>
        <v>473.69</v>
      </c>
      <c r="Y606" s="44">
        <f t="shared" si="352"/>
        <v>473.69</v>
      </c>
      <c r="Z606" s="44">
        <f t="shared" si="352"/>
        <v>473.69</v>
      </c>
      <c r="AA606" s="44">
        <f t="shared" si="352"/>
        <v>473.69</v>
      </c>
    </row>
    <row r="607" spans="1:27" ht="12.75" hidden="1" customHeight="1" outlineLevel="1" x14ac:dyDescent="0.3">
      <c r="A607" s="99" t="s">
        <v>3002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3003</v>
      </c>
      <c r="B608" s="63" t="s">
        <v>81</v>
      </c>
      <c r="C608" s="43" t="s">
        <v>79</v>
      </c>
      <c r="D608" s="44">
        <f>$D$11</f>
        <v>464.08</v>
      </c>
      <c r="E608" s="44">
        <f t="shared" ref="E608:AA608" si="353">$D$11</f>
        <v>464.08</v>
      </c>
      <c r="F608" s="44">
        <f t="shared" si="353"/>
        <v>464.08</v>
      </c>
      <c r="G608" s="44">
        <f t="shared" si="353"/>
        <v>464.08</v>
      </c>
      <c r="H608" s="44">
        <f t="shared" si="353"/>
        <v>464.08</v>
      </c>
      <c r="I608" s="44">
        <f t="shared" si="353"/>
        <v>464.08</v>
      </c>
      <c r="J608" s="44">
        <f t="shared" si="353"/>
        <v>464.08</v>
      </c>
      <c r="K608" s="44">
        <f t="shared" si="353"/>
        <v>464.08</v>
      </c>
      <c r="L608" s="44">
        <f t="shared" si="353"/>
        <v>464.08</v>
      </c>
      <c r="M608" s="44">
        <f t="shared" si="353"/>
        <v>464.08</v>
      </c>
      <c r="N608" s="44">
        <f t="shared" si="353"/>
        <v>464.08</v>
      </c>
      <c r="O608" s="44">
        <f t="shared" si="353"/>
        <v>464.08</v>
      </c>
      <c r="P608" s="44">
        <f t="shared" si="353"/>
        <v>464.08</v>
      </c>
      <c r="Q608" s="44">
        <f t="shared" si="353"/>
        <v>464.08</v>
      </c>
      <c r="R608" s="44">
        <f t="shared" si="353"/>
        <v>464.08</v>
      </c>
      <c r="S608" s="44">
        <f t="shared" si="353"/>
        <v>464.08</v>
      </c>
      <c r="T608" s="44">
        <f t="shared" si="353"/>
        <v>464.08</v>
      </c>
      <c r="U608" s="44">
        <f t="shared" si="353"/>
        <v>464.08</v>
      </c>
      <c r="V608" s="44">
        <f t="shared" si="353"/>
        <v>464.08</v>
      </c>
      <c r="W608" s="44">
        <f t="shared" si="353"/>
        <v>464.08</v>
      </c>
      <c r="X608" s="44">
        <f t="shared" si="353"/>
        <v>464.08</v>
      </c>
      <c r="Y608" s="44">
        <f t="shared" si="353"/>
        <v>464.08</v>
      </c>
      <c r="Z608" s="44">
        <f t="shared" si="353"/>
        <v>464.08</v>
      </c>
      <c r="AA608" s="44">
        <f t="shared" si="353"/>
        <v>464.08</v>
      </c>
    </row>
    <row r="609" spans="1:27" ht="13.8" collapsed="1" x14ac:dyDescent="0.3">
      <c r="A609" s="98" t="s">
        <v>3004</v>
      </c>
      <c r="B609" s="28" t="str">
        <f>"26"&amp;"."&amp;$B$801&amp;"."&amp;$B$802</f>
        <v>26.07.2024</v>
      </c>
      <c r="C609" s="90" t="s">
        <v>76</v>
      </c>
      <c r="D609" s="91">
        <f>ROUND(((D610+D611+D613+D612)/1000),5)</f>
        <v>2.28729</v>
      </c>
      <c r="E609" s="91">
        <f>ROUND(((E610+E611+E613+E612)/1000),5)</f>
        <v>2.14073</v>
      </c>
      <c r="F609" s="91">
        <f>ROUND(((F610+F611+F613+F612)/1000),5)</f>
        <v>2.0416300000000001</v>
      </c>
      <c r="G609" s="91">
        <f t="shared" ref="G609:AA609" si="354">ROUND(((G610+G611+G613+G612)/1000),5)</f>
        <v>1.9794</v>
      </c>
      <c r="H609" s="91">
        <f t="shared" si="354"/>
        <v>1.92821</v>
      </c>
      <c r="I609" s="91">
        <f t="shared" si="354"/>
        <v>2.0268099999999998</v>
      </c>
      <c r="J609" s="91">
        <f t="shared" si="354"/>
        <v>2.22112</v>
      </c>
      <c r="K609" s="91">
        <f t="shared" si="354"/>
        <v>2.57274</v>
      </c>
      <c r="L609" s="91">
        <f t="shared" si="354"/>
        <v>3.0565699999999998</v>
      </c>
      <c r="M609" s="91">
        <f t="shared" si="354"/>
        <v>3.2821099999999999</v>
      </c>
      <c r="N609" s="91">
        <f t="shared" si="354"/>
        <v>3.3391899999999999</v>
      </c>
      <c r="O609" s="91">
        <f t="shared" si="354"/>
        <v>3.3386499999999999</v>
      </c>
      <c r="P609" s="91">
        <f t="shared" si="354"/>
        <v>3.3274599999999999</v>
      </c>
      <c r="Q609" s="91">
        <f t="shared" si="354"/>
        <v>3.3454999999999999</v>
      </c>
      <c r="R609" s="91">
        <f t="shared" si="354"/>
        <v>3.33765</v>
      </c>
      <c r="S609" s="91">
        <f t="shared" si="354"/>
        <v>3.34849</v>
      </c>
      <c r="T609" s="91">
        <f t="shared" si="354"/>
        <v>3.3224300000000002</v>
      </c>
      <c r="U609" s="91">
        <f t="shared" si="354"/>
        <v>3.2859699999999998</v>
      </c>
      <c r="V609" s="91">
        <f t="shared" si="354"/>
        <v>3.2586599999999999</v>
      </c>
      <c r="W609" s="91">
        <f t="shared" si="354"/>
        <v>3.1276899999999999</v>
      </c>
      <c r="X609" s="91">
        <f t="shared" si="354"/>
        <v>2.9967100000000002</v>
      </c>
      <c r="Y609" s="91">
        <f t="shared" si="354"/>
        <v>3.0591400000000002</v>
      </c>
      <c r="Z609" s="91">
        <f t="shared" si="354"/>
        <v>2.9047800000000001</v>
      </c>
      <c r="AA609" s="91">
        <f t="shared" si="354"/>
        <v>2.6106500000000001</v>
      </c>
    </row>
    <row r="610" spans="1:27" ht="12.75" hidden="1" customHeight="1" outlineLevel="1" x14ac:dyDescent="0.3">
      <c r="A610" s="99" t="s">
        <v>3005</v>
      </c>
      <c r="B610" s="63" t="s">
        <v>238</v>
      </c>
      <c r="C610" s="43" t="s">
        <v>79</v>
      </c>
      <c r="D610" s="44">
        <v>1344.71</v>
      </c>
      <c r="E610" s="44">
        <v>1198.1500000000001</v>
      </c>
      <c r="F610" s="44">
        <v>1099.05</v>
      </c>
      <c r="G610" s="44">
        <v>1036.82</v>
      </c>
      <c r="H610" s="44">
        <v>985.63</v>
      </c>
      <c r="I610" s="44">
        <v>1084.23</v>
      </c>
      <c r="J610" s="44">
        <v>1278.54</v>
      </c>
      <c r="K610" s="44">
        <v>1630.16</v>
      </c>
      <c r="L610" s="44">
        <v>2113.9899999999998</v>
      </c>
      <c r="M610" s="44">
        <v>2339.5300000000002</v>
      </c>
      <c r="N610" s="44">
        <v>2396.61</v>
      </c>
      <c r="O610" s="44">
        <v>2396.0700000000002</v>
      </c>
      <c r="P610" s="44">
        <v>2384.88</v>
      </c>
      <c r="Q610" s="44">
        <v>2402.92</v>
      </c>
      <c r="R610" s="44">
        <v>2395.0700000000002</v>
      </c>
      <c r="S610" s="44">
        <v>2405.91</v>
      </c>
      <c r="T610" s="44">
        <v>2379.85</v>
      </c>
      <c r="U610" s="44">
        <v>2343.39</v>
      </c>
      <c r="V610" s="44">
        <v>2316.08</v>
      </c>
      <c r="W610" s="44">
        <v>2185.11</v>
      </c>
      <c r="X610" s="44">
        <v>2054.13</v>
      </c>
      <c r="Y610" s="44">
        <v>2116.56</v>
      </c>
      <c r="Z610" s="44">
        <v>1962.2</v>
      </c>
      <c r="AA610" s="44">
        <v>1668.07</v>
      </c>
    </row>
    <row r="611" spans="1:27" ht="12.75" hidden="1" customHeight="1" outlineLevel="1" x14ac:dyDescent="0.3">
      <c r="A611" s="99" t="s">
        <v>3006</v>
      </c>
      <c r="B611" s="63" t="s">
        <v>90</v>
      </c>
      <c r="C611" s="43" t="s">
        <v>79</v>
      </c>
      <c r="D611" s="44">
        <f>$D$486</f>
        <v>473.69</v>
      </c>
      <c r="E611" s="44">
        <f t="shared" ref="E611:AA611" si="355">$D$486</f>
        <v>473.69</v>
      </c>
      <c r="F611" s="44">
        <f t="shared" si="355"/>
        <v>473.69</v>
      </c>
      <c r="G611" s="44">
        <f t="shared" si="355"/>
        <v>473.69</v>
      </c>
      <c r="H611" s="44">
        <f t="shared" si="355"/>
        <v>473.69</v>
      </c>
      <c r="I611" s="44">
        <f t="shared" si="355"/>
        <v>473.69</v>
      </c>
      <c r="J611" s="44">
        <f t="shared" si="355"/>
        <v>473.69</v>
      </c>
      <c r="K611" s="44">
        <f t="shared" si="355"/>
        <v>473.69</v>
      </c>
      <c r="L611" s="44">
        <f t="shared" si="355"/>
        <v>473.69</v>
      </c>
      <c r="M611" s="44">
        <f t="shared" si="355"/>
        <v>473.69</v>
      </c>
      <c r="N611" s="44">
        <f t="shared" si="355"/>
        <v>473.69</v>
      </c>
      <c r="O611" s="44">
        <f t="shared" si="355"/>
        <v>473.69</v>
      </c>
      <c r="P611" s="44">
        <f t="shared" si="355"/>
        <v>473.69</v>
      </c>
      <c r="Q611" s="44">
        <f t="shared" si="355"/>
        <v>473.69</v>
      </c>
      <c r="R611" s="44">
        <f t="shared" si="355"/>
        <v>473.69</v>
      </c>
      <c r="S611" s="44">
        <f t="shared" si="355"/>
        <v>473.69</v>
      </c>
      <c r="T611" s="44">
        <f t="shared" si="355"/>
        <v>473.69</v>
      </c>
      <c r="U611" s="44">
        <f t="shared" si="355"/>
        <v>473.69</v>
      </c>
      <c r="V611" s="44">
        <f t="shared" si="355"/>
        <v>473.69</v>
      </c>
      <c r="W611" s="44">
        <f t="shared" si="355"/>
        <v>473.69</v>
      </c>
      <c r="X611" s="44">
        <f t="shared" si="355"/>
        <v>473.69</v>
      </c>
      <c r="Y611" s="44">
        <f t="shared" si="355"/>
        <v>473.69</v>
      </c>
      <c r="Z611" s="44">
        <f t="shared" si="355"/>
        <v>473.69</v>
      </c>
      <c r="AA611" s="44">
        <f t="shared" si="355"/>
        <v>473.69</v>
      </c>
    </row>
    <row r="612" spans="1:27" ht="12.75" hidden="1" customHeight="1" outlineLevel="1" x14ac:dyDescent="0.3">
      <c r="A612" s="99" t="s">
        <v>3007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3008</v>
      </c>
      <c r="B613" s="63" t="s">
        <v>81</v>
      </c>
      <c r="C613" s="43" t="s">
        <v>79</v>
      </c>
      <c r="D613" s="44">
        <f>$D$11</f>
        <v>464.08</v>
      </c>
      <c r="E613" s="44">
        <f t="shared" ref="E613:AA613" si="356">$D$11</f>
        <v>464.08</v>
      </c>
      <c r="F613" s="44">
        <f t="shared" si="356"/>
        <v>464.08</v>
      </c>
      <c r="G613" s="44">
        <f t="shared" si="356"/>
        <v>464.08</v>
      </c>
      <c r="H613" s="44">
        <f t="shared" si="356"/>
        <v>464.08</v>
      </c>
      <c r="I613" s="44">
        <f t="shared" si="356"/>
        <v>464.08</v>
      </c>
      <c r="J613" s="44">
        <f t="shared" si="356"/>
        <v>464.08</v>
      </c>
      <c r="K613" s="44">
        <f t="shared" si="356"/>
        <v>464.08</v>
      </c>
      <c r="L613" s="44">
        <f t="shared" si="356"/>
        <v>464.08</v>
      </c>
      <c r="M613" s="44">
        <f t="shared" si="356"/>
        <v>464.08</v>
      </c>
      <c r="N613" s="44">
        <f t="shared" si="356"/>
        <v>464.08</v>
      </c>
      <c r="O613" s="44">
        <f t="shared" si="356"/>
        <v>464.08</v>
      </c>
      <c r="P613" s="44">
        <f t="shared" si="356"/>
        <v>464.08</v>
      </c>
      <c r="Q613" s="44">
        <f t="shared" si="356"/>
        <v>464.08</v>
      </c>
      <c r="R613" s="44">
        <f t="shared" si="356"/>
        <v>464.08</v>
      </c>
      <c r="S613" s="44">
        <f t="shared" si="356"/>
        <v>464.08</v>
      </c>
      <c r="T613" s="44">
        <f t="shared" si="356"/>
        <v>464.08</v>
      </c>
      <c r="U613" s="44">
        <f t="shared" si="356"/>
        <v>464.08</v>
      </c>
      <c r="V613" s="44">
        <f t="shared" si="356"/>
        <v>464.08</v>
      </c>
      <c r="W613" s="44">
        <f t="shared" si="356"/>
        <v>464.08</v>
      </c>
      <c r="X613" s="44">
        <f t="shared" si="356"/>
        <v>464.08</v>
      </c>
      <c r="Y613" s="44">
        <f t="shared" si="356"/>
        <v>464.08</v>
      </c>
      <c r="Z613" s="44">
        <f t="shared" si="356"/>
        <v>464.08</v>
      </c>
      <c r="AA613" s="44">
        <f t="shared" si="356"/>
        <v>464.08</v>
      </c>
    </row>
    <row r="614" spans="1:27" ht="13.8" collapsed="1" x14ac:dyDescent="0.3">
      <c r="A614" s="98" t="s">
        <v>3009</v>
      </c>
      <c r="B614" s="28" t="str">
        <f>"27"&amp;"."&amp;$B$801&amp;"."&amp;$B$802</f>
        <v>27.07.2024</v>
      </c>
      <c r="C614" s="90" t="s">
        <v>76</v>
      </c>
      <c r="D614" s="91">
        <f>ROUND(((D615+D616+D618+D617)/1000),5)</f>
        <v>2.4702500000000001</v>
      </c>
      <c r="E614" s="91">
        <f>ROUND(((E615+E616+E618+E617)/1000),5)</f>
        <v>2.2722500000000001</v>
      </c>
      <c r="F614" s="91">
        <f>ROUND(((F615+F616+F618+F617)/1000),5)</f>
        <v>2.17266</v>
      </c>
      <c r="G614" s="91">
        <f t="shared" ref="G614:AA614" si="357">ROUND(((G615+G616+G618+G617)/1000),5)</f>
        <v>2.08249</v>
      </c>
      <c r="H614" s="91">
        <f t="shared" si="357"/>
        <v>2.04895</v>
      </c>
      <c r="I614" s="91">
        <f t="shared" si="357"/>
        <v>2.13693</v>
      </c>
      <c r="J614" s="91">
        <f t="shared" si="357"/>
        <v>2.1891099999999999</v>
      </c>
      <c r="K614" s="91">
        <f t="shared" si="357"/>
        <v>2.42137</v>
      </c>
      <c r="L614" s="91">
        <f t="shared" si="357"/>
        <v>2.7108099999999999</v>
      </c>
      <c r="M614" s="91">
        <f t="shared" si="357"/>
        <v>3.1732</v>
      </c>
      <c r="N614" s="91">
        <f t="shared" si="357"/>
        <v>3.24207</v>
      </c>
      <c r="O614" s="91">
        <f t="shared" si="357"/>
        <v>3.2764600000000002</v>
      </c>
      <c r="P614" s="91">
        <f t="shared" si="357"/>
        <v>3.3168700000000002</v>
      </c>
      <c r="Q614" s="91">
        <f t="shared" si="357"/>
        <v>3.3792300000000002</v>
      </c>
      <c r="R614" s="91">
        <f t="shared" si="357"/>
        <v>3.41465</v>
      </c>
      <c r="S614" s="91">
        <f t="shared" si="357"/>
        <v>3.3626100000000001</v>
      </c>
      <c r="T614" s="91">
        <f t="shared" si="357"/>
        <v>3.35392</v>
      </c>
      <c r="U614" s="91">
        <f t="shared" si="357"/>
        <v>3.3356400000000002</v>
      </c>
      <c r="V614" s="91">
        <f t="shared" si="357"/>
        <v>3.3122500000000001</v>
      </c>
      <c r="W614" s="91">
        <f t="shared" si="357"/>
        <v>3.23238</v>
      </c>
      <c r="X614" s="91">
        <f t="shared" si="357"/>
        <v>3.2106400000000002</v>
      </c>
      <c r="Y614" s="91">
        <f t="shared" si="357"/>
        <v>3.1738</v>
      </c>
      <c r="Z614" s="91">
        <f t="shared" si="357"/>
        <v>2.9068100000000001</v>
      </c>
      <c r="AA614" s="91">
        <f t="shared" si="357"/>
        <v>2.6317499999999998</v>
      </c>
    </row>
    <row r="615" spans="1:27" ht="12.75" hidden="1" customHeight="1" outlineLevel="1" x14ac:dyDescent="0.3">
      <c r="A615" s="99" t="s">
        <v>3010</v>
      </c>
      <c r="B615" s="63" t="s">
        <v>238</v>
      </c>
      <c r="C615" s="43" t="s">
        <v>79</v>
      </c>
      <c r="D615" s="44">
        <v>1527.67</v>
      </c>
      <c r="E615" s="44">
        <v>1329.67</v>
      </c>
      <c r="F615" s="44">
        <v>1230.08</v>
      </c>
      <c r="G615" s="44">
        <v>1139.9100000000001</v>
      </c>
      <c r="H615" s="44">
        <v>1106.3699999999999</v>
      </c>
      <c r="I615" s="44">
        <v>1194.3499999999999</v>
      </c>
      <c r="J615" s="44">
        <v>1246.53</v>
      </c>
      <c r="K615" s="44">
        <v>1478.79</v>
      </c>
      <c r="L615" s="44">
        <v>1768.23</v>
      </c>
      <c r="M615" s="44">
        <v>2230.62</v>
      </c>
      <c r="N615" s="44">
        <v>2299.4899999999998</v>
      </c>
      <c r="O615" s="44">
        <v>2333.88</v>
      </c>
      <c r="P615" s="44">
        <v>2374.29</v>
      </c>
      <c r="Q615" s="44">
        <v>2436.65</v>
      </c>
      <c r="R615" s="44">
        <v>2472.0700000000002</v>
      </c>
      <c r="S615" s="44">
        <v>2420.0300000000002</v>
      </c>
      <c r="T615" s="44">
        <v>2411.34</v>
      </c>
      <c r="U615" s="44">
        <v>2393.06</v>
      </c>
      <c r="V615" s="44">
        <v>2369.67</v>
      </c>
      <c r="W615" s="44">
        <v>2289.8000000000002</v>
      </c>
      <c r="X615" s="44">
        <v>2268.06</v>
      </c>
      <c r="Y615" s="44">
        <v>2231.2199999999998</v>
      </c>
      <c r="Z615" s="44">
        <v>1964.23</v>
      </c>
      <c r="AA615" s="44">
        <v>1689.17</v>
      </c>
    </row>
    <row r="616" spans="1:27" ht="12.75" hidden="1" customHeight="1" outlineLevel="1" x14ac:dyDescent="0.3">
      <c r="A616" s="99" t="s">
        <v>3011</v>
      </c>
      <c r="B616" s="63" t="s">
        <v>90</v>
      </c>
      <c r="C616" s="43" t="s">
        <v>79</v>
      </c>
      <c r="D616" s="44">
        <f>$D$486</f>
        <v>473.69</v>
      </c>
      <c r="E616" s="44">
        <f t="shared" ref="E616:AA616" si="358">$D$486</f>
        <v>473.69</v>
      </c>
      <c r="F616" s="44">
        <f t="shared" si="358"/>
        <v>473.69</v>
      </c>
      <c r="G616" s="44">
        <f t="shared" si="358"/>
        <v>473.69</v>
      </c>
      <c r="H616" s="44">
        <f t="shared" si="358"/>
        <v>473.69</v>
      </c>
      <c r="I616" s="44">
        <f t="shared" si="358"/>
        <v>473.69</v>
      </c>
      <c r="J616" s="44">
        <f t="shared" si="358"/>
        <v>473.69</v>
      </c>
      <c r="K616" s="44">
        <f t="shared" si="358"/>
        <v>473.69</v>
      </c>
      <c r="L616" s="44">
        <f t="shared" si="358"/>
        <v>473.69</v>
      </c>
      <c r="M616" s="44">
        <f t="shared" si="358"/>
        <v>473.69</v>
      </c>
      <c r="N616" s="44">
        <f t="shared" si="358"/>
        <v>473.69</v>
      </c>
      <c r="O616" s="44">
        <f t="shared" si="358"/>
        <v>473.69</v>
      </c>
      <c r="P616" s="44">
        <f t="shared" si="358"/>
        <v>473.69</v>
      </c>
      <c r="Q616" s="44">
        <f t="shared" si="358"/>
        <v>473.69</v>
      </c>
      <c r="R616" s="44">
        <f t="shared" si="358"/>
        <v>473.69</v>
      </c>
      <c r="S616" s="44">
        <f t="shared" si="358"/>
        <v>473.69</v>
      </c>
      <c r="T616" s="44">
        <f t="shared" si="358"/>
        <v>473.69</v>
      </c>
      <c r="U616" s="44">
        <f t="shared" si="358"/>
        <v>473.69</v>
      </c>
      <c r="V616" s="44">
        <f t="shared" si="358"/>
        <v>473.69</v>
      </c>
      <c r="W616" s="44">
        <f t="shared" si="358"/>
        <v>473.69</v>
      </c>
      <c r="X616" s="44">
        <f t="shared" si="358"/>
        <v>473.69</v>
      </c>
      <c r="Y616" s="44">
        <f t="shared" si="358"/>
        <v>473.69</v>
      </c>
      <c r="Z616" s="44">
        <f t="shared" si="358"/>
        <v>473.69</v>
      </c>
      <c r="AA616" s="44">
        <f t="shared" si="358"/>
        <v>473.69</v>
      </c>
    </row>
    <row r="617" spans="1:27" ht="12.75" hidden="1" customHeight="1" outlineLevel="1" x14ac:dyDescent="0.3">
      <c r="A617" s="99" t="s">
        <v>3012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3013</v>
      </c>
      <c r="B618" s="63" t="s">
        <v>81</v>
      </c>
      <c r="C618" s="43" t="s">
        <v>79</v>
      </c>
      <c r="D618" s="44">
        <f>$D$11</f>
        <v>464.08</v>
      </c>
      <c r="E618" s="44">
        <f t="shared" ref="E618:AA618" si="359">$D$11</f>
        <v>464.08</v>
      </c>
      <c r="F618" s="44">
        <f t="shared" si="359"/>
        <v>464.08</v>
      </c>
      <c r="G618" s="44">
        <f t="shared" si="359"/>
        <v>464.08</v>
      </c>
      <c r="H618" s="44">
        <f t="shared" si="359"/>
        <v>464.08</v>
      </c>
      <c r="I618" s="44">
        <f t="shared" si="359"/>
        <v>464.08</v>
      </c>
      <c r="J618" s="44">
        <f t="shared" si="359"/>
        <v>464.08</v>
      </c>
      <c r="K618" s="44">
        <f t="shared" si="359"/>
        <v>464.08</v>
      </c>
      <c r="L618" s="44">
        <f t="shared" si="359"/>
        <v>464.08</v>
      </c>
      <c r="M618" s="44">
        <f t="shared" si="359"/>
        <v>464.08</v>
      </c>
      <c r="N618" s="44">
        <f t="shared" si="359"/>
        <v>464.08</v>
      </c>
      <c r="O618" s="44">
        <f t="shared" si="359"/>
        <v>464.08</v>
      </c>
      <c r="P618" s="44">
        <f t="shared" si="359"/>
        <v>464.08</v>
      </c>
      <c r="Q618" s="44">
        <f t="shared" si="359"/>
        <v>464.08</v>
      </c>
      <c r="R618" s="44">
        <f t="shared" si="359"/>
        <v>464.08</v>
      </c>
      <c r="S618" s="44">
        <f t="shared" si="359"/>
        <v>464.08</v>
      </c>
      <c r="T618" s="44">
        <f t="shared" si="359"/>
        <v>464.08</v>
      </c>
      <c r="U618" s="44">
        <f t="shared" si="359"/>
        <v>464.08</v>
      </c>
      <c r="V618" s="44">
        <f t="shared" si="359"/>
        <v>464.08</v>
      </c>
      <c r="W618" s="44">
        <f t="shared" si="359"/>
        <v>464.08</v>
      </c>
      <c r="X618" s="44">
        <f t="shared" si="359"/>
        <v>464.08</v>
      </c>
      <c r="Y618" s="44">
        <f t="shared" si="359"/>
        <v>464.08</v>
      </c>
      <c r="Z618" s="44">
        <f t="shared" si="359"/>
        <v>464.08</v>
      </c>
      <c r="AA618" s="44">
        <f t="shared" si="359"/>
        <v>464.08</v>
      </c>
    </row>
    <row r="619" spans="1:27" ht="13.8" collapsed="1" x14ac:dyDescent="0.3">
      <c r="A619" s="98" t="s">
        <v>3014</v>
      </c>
      <c r="B619" s="28" t="str">
        <f>"28"&amp;"."&amp;$B$801&amp;"."&amp;$B$802</f>
        <v>28.07.2024</v>
      </c>
      <c r="C619" s="90" t="s">
        <v>76</v>
      </c>
      <c r="D619" s="91">
        <f>ROUND(((D620+D621+D623+D622)/1000),5)</f>
        <v>2.4152499999999999</v>
      </c>
      <c r="E619" s="91">
        <f>ROUND(((E620+E621+E623+E622)/1000),5)</f>
        <v>2.2440099999999998</v>
      </c>
      <c r="F619" s="91">
        <f>ROUND(((F620+F621+F623+F622)/1000),5)</f>
        <v>2.1572800000000001</v>
      </c>
      <c r="G619" s="91">
        <f t="shared" ref="G619:AA619" si="360">ROUND(((G620+G621+G623+G622)/1000),5)</f>
        <v>1.9727699999999999</v>
      </c>
      <c r="H619" s="91">
        <f t="shared" si="360"/>
        <v>1.9239900000000001</v>
      </c>
      <c r="I619" s="91">
        <f t="shared" si="360"/>
        <v>2.0232100000000002</v>
      </c>
      <c r="J619" s="91">
        <f t="shared" si="360"/>
        <v>2.1378699999999999</v>
      </c>
      <c r="K619" s="91">
        <f t="shared" si="360"/>
        <v>2.3957799999999998</v>
      </c>
      <c r="L619" s="91">
        <f t="shared" si="360"/>
        <v>2.63158</v>
      </c>
      <c r="M619" s="91">
        <f t="shared" si="360"/>
        <v>2.9982600000000001</v>
      </c>
      <c r="N619" s="91">
        <f t="shared" si="360"/>
        <v>3.2300800000000001</v>
      </c>
      <c r="O619" s="91">
        <f t="shared" si="360"/>
        <v>3.2498300000000002</v>
      </c>
      <c r="P619" s="91">
        <f t="shared" si="360"/>
        <v>3.2574900000000002</v>
      </c>
      <c r="Q619" s="91">
        <f t="shared" si="360"/>
        <v>3.2703199999999999</v>
      </c>
      <c r="R619" s="91">
        <f t="shared" si="360"/>
        <v>3.27691</v>
      </c>
      <c r="S619" s="91">
        <f t="shared" si="360"/>
        <v>3.3087300000000002</v>
      </c>
      <c r="T619" s="91">
        <f t="shared" si="360"/>
        <v>3.31013</v>
      </c>
      <c r="U619" s="91">
        <f t="shared" si="360"/>
        <v>3.3010899999999999</v>
      </c>
      <c r="V619" s="91">
        <f t="shared" si="360"/>
        <v>3.29494</v>
      </c>
      <c r="W619" s="91">
        <f t="shared" si="360"/>
        <v>3.2778399999999999</v>
      </c>
      <c r="X619" s="91">
        <f t="shared" si="360"/>
        <v>3.2534999999999998</v>
      </c>
      <c r="Y619" s="91">
        <f t="shared" si="360"/>
        <v>3.23597</v>
      </c>
      <c r="Z619" s="91">
        <f t="shared" si="360"/>
        <v>2.9563000000000001</v>
      </c>
      <c r="AA619" s="91">
        <f t="shared" si="360"/>
        <v>2.6659999999999999</v>
      </c>
    </row>
    <row r="620" spans="1:27" ht="12.75" hidden="1" customHeight="1" outlineLevel="1" x14ac:dyDescent="0.3">
      <c r="A620" s="99" t="s">
        <v>3015</v>
      </c>
      <c r="B620" s="63" t="s">
        <v>238</v>
      </c>
      <c r="C620" s="43" t="s">
        <v>79</v>
      </c>
      <c r="D620" s="44">
        <v>1472.67</v>
      </c>
      <c r="E620" s="44">
        <v>1301.43</v>
      </c>
      <c r="F620" s="44">
        <v>1214.7</v>
      </c>
      <c r="G620" s="44">
        <v>1030.19</v>
      </c>
      <c r="H620" s="44">
        <v>981.41</v>
      </c>
      <c r="I620" s="44">
        <v>1080.6300000000001</v>
      </c>
      <c r="J620" s="44">
        <v>1195.29</v>
      </c>
      <c r="K620" s="44">
        <v>1453.2</v>
      </c>
      <c r="L620" s="44">
        <v>1689</v>
      </c>
      <c r="M620" s="44">
        <v>2055.6799999999998</v>
      </c>
      <c r="N620" s="44">
        <v>2287.5</v>
      </c>
      <c r="O620" s="44">
        <v>2307.25</v>
      </c>
      <c r="P620" s="44">
        <v>2314.91</v>
      </c>
      <c r="Q620" s="44">
        <v>2327.7399999999998</v>
      </c>
      <c r="R620" s="44">
        <v>2334.33</v>
      </c>
      <c r="S620" s="44">
        <v>2366.15</v>
      </c>
      <c r="T620" s="44">
        <v>2367.5500000000002</v>
      </c>
      <c r="U620" s="44">
        <v>2358.5100000000002</v>
      </c>
      <c r="V620" s="44">
        <v>2352.36</v>
      </c>
      <c r="W620" s="44">
        <v>2335.2600000000002</v>
      </c>
      <c r="X620" s="44">
        <v>2310.92</v>
      </c>
      <c r="Y620" s="44">
        <v>2293.39</v>
      </c>
      <c r="Z620" s="44">
        <v>2013.72</v>
      </c>
      <c r="AA620" s="44">
        <v>1723.42</v>
      </c>
    </row>
    <row r="621" spans="1:27" ht="12.75" hidden="1" customHeight="1" outlineLevel="1" x14ac:dyDescent="0.3">
      <c r="A621" s="99" t="s">
        <v>3016</v>
      </c>
      <c r="B621" s="63" t="s">
        <v>90</v>
      </c>
      <c r="C621" s="43" t="s">
        <v>79</v>
      </c>
      <c r="D621" s="44">
        <f>$D$486</f>
        <v>473.69</v>
      </c>
      <c r="E621" s="44">
        <f t="shared" ref="E621:AA621" si="361">$D$486</f>
        <v>473.69</v>
      </c>
      <c r="F621" s="44">
        <f t="shared" si="361"/>
        <v>473.69</v>
      </c>
      <c r="G621" s="44">
        <f t="shared" si="361"/>
        <v>473.69</v>
      </c>
      <c r="H621" s="44">
        <f t="shared" si="361"/>
        <v>473.69</v>
      </c>
      <c r="I621" s="44">
        <f t="shared" si="361"/>
        <v>473.69</v>
      </c>
      <c r="J621" s="44">
        <f t="shared" si="361"/>
        <v>473.69</v>
      </c>
      <c r="K621" s="44">
        <f t="shared" si="361"/>
        <v>473.69</v>
      </c>
      <c r="L621" s="44">
        <f t="shared" si="361"/>
        <v>473.69</v>
      </c>
      <c r="M621" s="44">
        <f t="shared" si="361"/>
        <v>473.69</v>
      </c>
      <c r="N621" s="44">
        <f t="shared" si="361"/>
        <v>473.69</v>
      </c>
      <c r="O621" s="44">
        <f t="shared" si="361"/>
        <v>473.69</v>
      </c>
      <c r="P621" s="44">
        <f t="shared" si="361"/>
        <v>473.69</v>
      </c>
      <c r="Q621" s="44">
        <f t="shared" si="361"/>
        <v>473.69</v>
      </c>
      <c r="R621" s="44">
        <f t="shared" si="361"/>
        <v>473.69</v>
      </c>
      <c r="S621" s="44">
        <f t="shared" si="361"/>
        <v>473.69</v>
      </c>
      <c r="T621" s="44">
        <f t="shared" si="361"/>
        <v>473.69</v>
      </c>
      <c r="U621" s="44">
        <f t="shared" si="361"/>
        <v>473.69</v>
      </c>
      <c r="V621" s="44">
        <f t="shared" si="361"/>
        <v>473.69</v>
      </c>
      <c r="W621" s="44">
        <f t="shared" si="361"/>
        <v>473.69</v>
      </c>
      <c r="X621" s="44">
        <f t="shared" si="361"/>
        <v>473.69</v>
      </c>
      <c r="Y621" s="44">
        <f t="shared" si="361"/>
        <v>473.69</v>
      </c>
      <c r="Z621" s="44">
        <f t="shared" si="361"/>
        <v>473.69</v>
      </c>
      <c r="AA621" s="44">
        <f t="shared" si="361"/>
        <v>473.69</v>
      </c>
    </row>
    <row r="622" spans="1:27" ht="12.75" hidden="1" customHeight="1" outlineLevel="1" x14ac:dyDescent="0.3">
      <c r="A622" s="99" t="s">
        <v>3017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3018</v>
      </c>
      <c r="B623" s="63" t="s">
        <v>81</v>
      </c>
      <c r="C623" s="43" t="s">
        <v>79</v>
      </c>
      <c r="D623" s="44">
        <f>$D$11</f>
        <v>464.08</v>
      </c>
      <c r="E623" s="44">
        <f t="shared" ref="E623:AA623" si="362">$D$11</f>
        <v>464.08</v>
      </c>
      <c r="F623" s="44">
        <f t="shared" si="362"/>
        <v>464.08</v>
      </c>
      <c r="G623" s="44">
        <f t="shared" si="362"/>
        <v>464.08</v>
      </c>
      <c r="H623" s="44">
        <f t="shared" si="362"/>
        <v>464.08</v>
      </c>
      <c r="I623" s="44">
        <f t="shared" si="362"/>
        <v>464.08</v>
      </c>
      <c r="J623" s="44">
        <f t="shared" si="362"/>
        <v>464.08</v>
      </c>
      <c r="K623" s="44">
        <f t="shared" si="362"/>
        <v>464.08</v>
      </c>
      <c r="L623" s="44">
        <f t="shared" si="362"/>
        <v>464.08</v>
      </c>
      <c r="M623" s="44">
        <f t="shared" si="362"/>
        <v>464.08</v>
      </c>
      <c r="N623" s="44">
        <f t="shared" si="362"/>
        <v>464.08</v>
      </c>
      <c r="O623" s="44">
        <f t="shared" si="362"/>
        <v>464.08</v>
      </c>
      <c r="P623" s="44">
        <f t="shared" si="362"/>
        <v>464.08</v>
      </c>
      <c r="Q623" s="44">
        <f t="shared" si="362"/>
        <v>464.08</v>
      </c>
      <c r="R623" s="44">
        <f t="shared" si="362"/>
        <v>464.08</v>
      </c>
      <c r="S623" s="44">
        <f t="shared" si="362"/>
        <v>464.08</v>
      </c>
      <c r="T623" s="44">
        <f t="shared" si="362"/>
        <v>464.08</v>
      </c>
      <c r="U623" s="44">
        <f t="shared" si="362"/>
        <v>464.08</v>
      </c>
      <c r="V623" s="44">
        <f t="shared" si="362"/>
        <v>464.08</v>
      </c>
      <c r="W623" s="44">
        <f t="shared" si="362"/>
        <v>464.08</v>
      </c>
      <c r="X623" s="44">
        <f t="shared" si="362"/>
        <v>464.08</v>
      </c>
      <c r="Y623" s="44">
        <f t="shared" si="362"/>
        <v>464.08</v>
      </c>
      <c r="Z623" s="44">
        <f t="shared" si="362"/>
        <v>464.08</v>
      </c>
      <c r="AA623" s="44">
        <f t="shared" si="362"/>
        <v>464.08</v>
      </c>
    </row>
    <row r="624" spans="1:27" ht="13.8" collapsed="1" x14ac:dyDescent="0.3">
      <c r="A624" s="98" t="s">
        <v>3019</v>
      </c>
      <c r="B624" s="28" t="str">
        <f>"29"&amp;"."&amp;$B$801&amp;"."&amp;$B$802</f>
        <v>29.07.2024</v>
      </c>
      <c r="C624" s="90" t="s">
        <v>76</v>
      </c>
      <c r="D624" s="91">
        <f>ROUND(((D625+D626+D628+D627)/1000),5)</f>
        <v>2.28756</v>
      </c>
      <c r="E624" s="91">
        <f>ROUND(((E625+E626+E628+E627)/1000),5)</f>
        <v>2.1398199999999998</v>
      </c>
      <c r="F624" s="91">
        <f>ROUND(((F625+F626+F628+F627)/1000),5)</f>
        <v>1.98674</v>
      </c>
      <c r="G624" s="91">
        <f t="shared" ref="G624:AA624" si="363">ROUND(((G625+G626+G628+G627)/1000),5)</f>
        <v>1.8592599999999999</v>
      </c>
      <c r="H624" s="91">
        <f t="shared" si="363"/>
        <v>1.8038099999999999</v>
      </c>
      <c r="I624" s="91">
        <f t="shared" si="363"/>
        <v>2.0358800000000001</v>
      </c>
      <c r="J624" s="91">
        <f t="shared" si="363"/>
        <v>2.2498</v>
      </c>
      <c r="K624" s="91">
        <f t="shared" si="363"/>
        <v>2.54914</v>
      </c>
      <c r="L624" s="91">
        <f t="shared" si="363"/>
        <v>3.0472800000000002</v>
      </c>
      <c r="M624" s="91">
        <f t="shared" si="363"/>
        <v>3.2145199999999998</v>
      </c>
      <c r="N624" s="91">
        <f t="shared" si="363"/>
        <v>3.2166700000000001</v>
      </c>
      <c r="O624" s="91">
        <f t="shared" si="363"/>
        <v>3.18824</v>
      </c>
      <c r="P624" s="91">
        <f t="shared" si="363"/>
        <v>3.1214599999999999</v>
      </c>
      <c r="Q624" s="91">
        <f t="shared" si="363"/>
        <v>3.2350599999999998</v>
      </c>
      <c r="R624" s="91">
        <f t="shared" si="363"/>
        <v>3.23116</v>
      </c>
      <c r="S624" s="91">
        <f t="shared" si="363"/>
        <v>3.2640099999999999</v>
      </c>
      <c r="T624" s="91">
        <f t="shared" si="363"/>
        <v>3.2444099999999998</v>
      </c>
      <c r="U624" s="91">
        <f t="shared" si="363"/>
        <v>3.2144699999999999</v>
      </c>
      <c r="V624" s="91">
        <f t="shared" si="363"/>
        <v>3.1911100000000001</v>
      </c>
      <c r="W624" s="91">
        <f t="shared" si="363"/>
        <v>3.0910799999999998</v>
      </c>
      <c r="X624" s="91">
        <f t="shared" si="363"/>
        <v>3.00868</v>
      </c>
      <c r="Y624" s="91">
        <f t="shared" si="363"/>
        <v>2.95865</v>
      </c>
      <c r="Z624" s="91">
        <f t="shared" si="363"/>
        <v>2.6520700000000001</v>
      </c>
      <c r="AA624" s="91">
        <f t="shared" si="363"/>
        <v>2.4115600000000001</v>
      </c>
    </row>
    <row r="625" spans="1:27" ht="12.75" hidden="1" customHeight="1" outlineLevel="1" x14ac:dyDescent="0.3">
      <c r="A625" s="99" t="s">
        <v>3020</v>
      </c>
      <c r="B625" s="63" t="s">
        <v>238</v>
      </c>
      <c r="C625" s="43" t="s">
        <v>79</v>
      </c>
      <c r="D625" s="44">
        <v>1344.98</v>
      </c>
      <c r="E625" s="44">
        <v>1197.24</v>
      </c>
      <c r="F625" s="44">
        <v>1044.1600000000001</v>
      </c>
      <c r="G625" s="44">
        <v>916.68</v>
      </c>
      <c r="H625" s="44">
        <v>861.23</v>
      </c>
      <c r="I625" s="44">
        <v>1093.3</v>
      </c>
      <c r="J625" s="44">
        <v>1307.22</v>
      </c>
      <c r="K625" s="44">
        <v>1606.56</v>
      </c>
      <c r="L625" s="44">
        <v>2104.6999999999998</v>
      </c>
      <c r="M625" s="44">
        <v>2271.94</v>
      </c>
      <c r="N625" s="44">
        <v>2274.09</v>
      </c>
      <c r="O625" s="44">
        <v>2245.66</v>
      </c>
      <c r="P625" s="44">
        <v>2178.88</v>
      </c>
      <c r="Q625" s="44">
        <v>2292.48</v>
      </c>
      <c r="R625" s="44">
        <v>2288.58</v>
      </c>
      <c r="S625" s="44">
        <v>2321.4299999999998</v>
      </c>
      <c r="T625" s="44">
        <v>2301.83</v>
      </c>
      <c r="U625" s="44">
        <v>2271.89</v>
      </c>
      <c r="V625" s="44">
        <v>2248.5300000000002</v>
      </c>
      <c r="W625" s="44">
        <v>2148.5</v>
      </c>
      <c r="X625" s="44">
        <v>2066.1</v>
      </c>
      <c r="Y625" s="44">
        <v>2016.07</v>
      </c>
      <c r="Z625" s="44">
        <v>1709.49</v>
      </c>
      <c r="AA625" s="44">
        <v>1468.98</v>
      </c>
    </row>
    <row r="626" spans="1:27" ht="12.75" hidden="1" customHeight="1" outlineLevel="1" x14ac:dyDescent="0.3">
      <c r="A626" s="99" t="s">
        <v>3021</v>
      </c>
      <c r="B626" s="63" t="s">
        <v>90</v>
      </c>
      <c r="C626" s="43" t="s">
        <v>79</v>
      </c>
      <c r="D626" s="44">
        <f>$D$486</f>
        <v>473.69</v>
      </c>
      <c r="E626" s="44">
        <f t="shared" ref="E626:AA626" si="364">$D$486</f>
        <v>473.69</v>
      </c>
      <c r="F626" s="44">
        <f t="shared" si="364"/>
        <v>473.69</v>
      </c>
      <c r="G626" s="44">
        <f t="shared" si="364"/>
        <v>473.69</v>
      </c>
      <c r="H626" s="44">
        <f t="shared" si="364"/>
        <v>473.69</v>
      </c>
      <c r="I626" s="44">
        <f t="shared" si="364"/>
        <v>473.69</v>
      </c>
      <c r="J626" s="44">
        <f t="shared" si="364"/>
        <v>473.69</v>
      </c>
      <c r="K626" s="44">
        <f t="shared" si="364"/>
        <v>473.69</v>
      </c>
      <c r="L626" s="44">
        <f t="shared" si="364"/>
        <v>473.69</v>
      </c>
      <c r="M626" s="44">
        <f t="shared" si="364"/>
        <v>473.69</v>
      </c>
      <c r="N626" s="44">
        <f t="shared" si="364"/>
        <v>473.69</v>
      </c>
      <c r="O626" s="44">
        <f t="shared" si="364"/>
        <v>473.69</v>
      </c>
      <c r="P626" s="44">
        <f t="shared" si="364"/>
        <v>473.69</v>
      </c>
      <c r="Q626" s="44">
        <f t="shared" si="364"/>
        <v>473.69</v>
      </c>
      <c r="R626" s="44">
        <f t="shared" si="364"/>
        <v>473.69</v>
      </c>
      <c r="S626" s="44">
        <f t="shared" si="364"/>
        <v>473.69</v>
      </c>
      <c r="T626" s="44">
        <f t="shared" si="364"/>
        <v>473.69</v>
      </c>
      <c r="U626" s="44">
        <f t="shared" si="364"/>
        <v>473.69</v>
      </c>
      <c r="V626" s="44">
        <f t="shared" si="364"/>
        <v>473.69</v>
      </c>
      <c r="W626" s="44">
        <f t="shared" si="364"/>
        <v>473.69</v>
      </c>
      <c r="X626" s="44">
        <f t="shared" si="364"/>
        <v>473.69</v>
      </c>
      <c r="Y626" s="44">
        <f t="shared" si="364"/>
        <v>473.69</v>
      </c>
      <c r="Z626" s="44">
        <f t="shared" si="364"/>
        <v>473.69</v>
      </c>
      <c r="AA626" s="44">
        <f t="shared" si="364"/>
        <v>473.69</v>
      </c>
    </row>
    <row r="627" spans="1:27" ht="12.75" hidden="1" customHeight="1" outlineLevel="1" x14ac:dyDescent="0.3">
      <c r="A627" s="99" t="s">
        <v>3022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3023</v>
      </c>
      <c r="B628" s="63" t="s">
        <v>81</v>
      </c>
      <c r="C628" s="43" t="s">
        <v>79</v>
      </c>
      <c r="D628" s="44">
        <f>$D$11</f>
        <v>464.08</v>
      </c>
      <c r="E628" s="44">
        <f t="shared" ref="E628:AA628" si="365">$D$11</f>
        <v>464.08</v>
      </c>
      <c r="F628" s="44">
        <f t="shared" si="365"/>
        <v>464.08</v>
      </c>
      <c r="G628" s="44">
        <f t="shared" si="365"/>
        <v>464.08</v>
      </c>
      <c r="H628" s="44">
        <f t="shared" si="365"/>
        <v>464.08</v>
      </c>
      <c r="I628" s="44">
        <f t="shared" si="365"/>
        <v>464.08</v>
      </c>
      <c r="J628" s="44">
        <f t="shared" si="365"/>
        <v>464.08</v>
      </c>
      <c r="K628" s="44">
        <f t="shared" si="365"/>
        <v>464.08</v>
      </c>
      <c r="L628" s="44">
        <f t="shared" si="365"/>
        <v>464.08</v>
      </c>
      <c r="M628" s="44">
        <f t="shared" si="365"/>
        <v>464.08</v>
      </c>
      <c r="N628" s="44">
        <f t="shared" si="365"/>
        <v>464.08</v>
      </c>
      <c r="O628" s="44">
        <f t="shared" si="365"/>
        <v>464.08</v>
      </c>
      <c r="P628" s="44">
        <f t="shared" si="365"/>
        <v>464.08</v>
      </c>
      <c r="Q628" s="44">
        <f t="shared" si="365"/>
        <v>464.08</v>
      </c>
      <c r="R628" s="44">
        <f t="shared" si="365"/>
        <v>464.08</v>
      </c>
      <c r="S628" s="44">
        <f t="shared" si="365"/>
        <v>464.08</v>
      </c>
      <c r="T628" s="44">
        <f t="shared" si="365"/>
        <v>464.08</v>
      </c>
      <c r="U628" s="44">
        <f t="shared" si="365"/>
        <v>464.08</v>
      </c>
      <c r="V628" s="44">
        <f t="shared" si="365"/>
        <v>464.08</v>
      </c>
      <c r="W628" s="44">
        <f t="shared" si="365"/>
        <v>464.08</v>
      </c>
      <c r="X628" s="44">
        <f t="shared" si="365"/>
        <v>464.08</v>
      </c>
      <c r="Y628" s="44">
        <f t="shared" si="365"/>
        <v>464.08</v>
      </c>
      <c r="Z628" s="44">
        <f t="shared" si="365"/>
        <v>464.08</v>
      </c>
      <c r="AA628" s="44">
        <f t="shared" si="365"/>
        <v>464.08</v>
      </c>
    </row>
    <row r="629" spans="1:27" ht="13.8" collapsed="1" x14ac:dyDescent="0.3">
      <c r="A629" s="98" t="s">
        <v>3024</v>
      </c>
      <c r="B629" s="28" t="str">
        <f>"30"&amp;"."&amp;$B$801&amp;"."&amp;$B$802</f>
        <v>30.07.2024</v>
      </c>
      <c r="C629" s="90" t="s">
        <v>76</v>
      </c>
      <c r="D629" s="91">
        <f>ROUND(((D630+D631+D633+D632)/1000),5)</f>
        <v>2.1366999999999998</v>
      </c>
      <c r="E629" s="91">
        <f>ROUND(((E630+E631+E633+E632)/1000),5)</f>
        <v>1.7879499999999999</v>
      </c>
      <c r="F629" s="91">
        <f>ROUND(((F630+F631+F633+F632)/1000),5)</f>
        <v>1.6709400000000001</v>
      </c>
      <c r="G629" s="91">
        <f t="shared" ref="G629:AA629" si="366">ROUND(((G630+G631+G633+G632)/1000),5)</f>
        <v>1.5776399999999999</v>
      </c>
      <c r="H629" s="91">
        <f t="shared" si="366"/>
        <v>1.1046199999999999</v>
      </c>
      <c r="I629" s="91">
        <f t="shared" si="366"/>
        <v>1.85562</v>
      </c>
      <c r="J629" s="91">
        <f t="shared" si="366"/>
        <v>2.1339399999999999</v>
      </c>
      <c r="K629" s="91">
        <f t="shared" si="366"/>
        <v>2.48271</v>
      </c>
      <c r="L629" s="91">
        <f t="shared" si="366"/>
        <v>2.9404499999999998</v>
      </c>
      <c r="M629" s="91">
        <f t="shared" si="366"/>
        <v>3.12723</v>
      </c>
      <c r="N629" s="91">
        <f t="shared" si="366"/>
        <v>3.1865800000000002</v>
      </c>
      <c r="O629" s="91">
        <f t="shared" si="366"/>
        <v>3.1915900000000001</v>
      </c>
      <c r="P629" s="91">
        <f t="shared" si="366"/>
        <v>3.1774800000000001</v>
      </c>
      <c r="Q629" s="91">
        <f t="shared" si="366"/>
        <v>3.2549399999999999</v>
      </c>
      <c r="R629" s="91">
        <f t="shared" si="366"/>
        <v>3.2626499999999998</v>
      </c>
      <c r="S629" s="91">
        <f t="shared" si="366"/>
        <v>3.2757900000000002</v>
      </c>
      <c r="T629" s="91">
        <f t="shared" si="366"/>
        <v>3.2714300000000001</v>
      </c>
      <c r="U629" s="91">
        <f t="shared" si="366"/>
        <v>3.2353100000000001</v>
      </c>
      <c r="V629" s="91">
        <f t="shared" si="366"/>
        <v>3.2</v>
      </c>
      <c r="W629" s="91">
        <f t="shared" si="366"/>
        <v>3.1150899999999999</v>
      </c>
      <c r="X629" s="91">
        <f t="shared" si="366"/>
        <v>3.0912500000000001</v>
      </c>
      <c r="Y629" s="91">
        <f t="shared" si="366"/>
        <v>3.0249299999999999</v>
      </c>
      <c r="Z629" s="91">
        <f t="shared" si="366"/>
        <v>2.71393</v>
      </c>
      <c r="AA629" s="91">
        <f t="shared" si="366"/>
        <v>2.4887199999999998</v>
      </c>
    </row>
    <row r="630" spans="1:27" ht="12.75" hidden="1" customHeight="1" outlineLevel="1" x14ac:dyDescent="0.3">
      <c r="A630" s="99" t="s">
        <v>3025</v>
      </c>
      <c r="B630" s="63" t="s">
        <v>238</v>
      </c>
      <c r="C630" s="43" t="s">
        <v>79</v>
      </c>
      <c r="D630" s="44">
        <v>1194.1199999999999</v>
      </c>
      <c r="E630" s="44">
        <v>845.37</v>
      </c>
      <c r="F630" s="44">
        <v>728.36</v>
      </c>
      <c r="G630" s="44">
        <v>635.05999999999995</v>
      </c>
      <c r="H630" s="44">
        <v>162.04</v>
      </c>
      <c r="I630" s="44">
        <v>913.04</v>
      </c>
      <c r="J630" s="44">
        <v>1191.3599999999999</v>
      </c>
      <c r="K630" s="44">
        <v>1540.13</v>
      </c>
      <c r="L630" s="44">
        <v>1997.87</v>
      </c>
      <c r="M630" s="44">
        <v>2184.65</v>
      </c>
      <c r="N630" s="44">
        <v>2244</v>
      </c>
      <c r="O630" s="44">
        <v>2249.0100000000002</v>
      </c>
      <c r="P630" s="44">
        <v>2234.9</v>
      </c>
      <c r="Q630" s="44">
        <v>2312.36</v>
      </c>
      <c r="R630" s="44">
        <v>2320.0700000000002</v>
      </c>
      <c r="S630" s="44">
        <v>2333.21</v>
      </c>
      <c r="T630" s="44">
        <v>2328.85</v>
      </c>
      <c r="U630" s="44">
        <v>2292.73</v>
      </c>
      <c r="V630" s="44">
        <v>2257.42</v>
      </c>
      <c r="W630" s="44">
        <v>2172.5100000000002</v>
      </c>
      <c r="X630" s="44">
        <v>2148.67</v>
      </c>
      <c r="Y630" s="44">
        <v>2082.35</v>
      </c>
      <c r="Z630" s="44">
        <v>1771.35</v>
      </c>
      <c r="AA630" s="44">
        <v>1546.14</v>
      </c>
    </row>
    <row r="631" spans="1:27" ht="12.75" hidden="1" customHeight="1" outlineLevel="1" x14ac:dyDescent="0.3">
      <c r="A631" s="99" t="s">
        <v>3026</v>
      </c>
      <c r="B631" s="63" t="s">
        <v>90</v>
      </c>
      <c r="C631" s="43" t="s">
        <v>79</v>
      </c>
      <c r="D631" s="44">
        <f>$D$486</f>
        <v>473.69</v>
      </c>
      <c r="E631" s="44">
        <f t="shared" ref="E631:AA631" si="367">$D$486</f>
        <v>473.69</v>
      </c>
      <c r="F631" s="44">
        <f t="shared" si="367"/>
        <v>473.69</v>
      </c>
      <c r="G631" s="44">
        <f t="shared" si="367"/>
        <v>473.69</v>
      </c>
      <c r="H631" s="44">
        <f t="shared" si="367"/>
        <v>473.69</v>
      </c>
      <c r="I631" s="44">
        <f t="shared" si="367"/>
        <v>473.69</v>
      </c>
      <c r="J631" s="44">
        <f t="shared" si="367"/>
        <v>473.69</v>
      </c>
      <c r="K631" s="44">
        <f t="shared" si="367"/>
        <v>473.69</v>
      </c>
      <c r="L631" s="44">
        <f t="shared" si="367"/>
        <v>473.69</v>
      </c>
      <c r="M631" s="44">
        <f t="shared" si="367"/>
        <v>473.69</v>
      </c>
      <c r="N631" s="44">
        <f t="shared" si="367"/>
        <v>473.69</v>
      </c>
      <c r="O631" s="44">
        <f t="shared" si="367"/>
        <v>473.69</v>
      </c>
      <c r="P631" s="44">
        <f t="shared" si="367"/>
        <v>473.69</v>
      </c>
      <c r="Q631" s="44">
        <f t="shared" si="367"/>
        <v>473.69</v>
      </c>
      <c r="R631" s="44">
        <f t="shared" si="367"/>
        <v>473.69</v>
      </c>
      <c r="S631" s="44">
        <f t="shared" si="367"/>
        <v>473.69</v>
      </c>
      <c r="T631" s="44">
        <f t="shared" si="367"/>
        <v>473.69</v>
      </c>
      <c r="U631" s="44">
        <f t="shared" si="367"/>
        <v>473.69</v>
      </c>
      <c r="V631" s="44">
        <f t="shared" si="367"/>
        <v>473.69</v>
      </c>
      <c r="W631" s="44">
        <f t="shared" si="367"/>
        <v>473.69</v>
      </c>
      <c r="X631" s="44">
        <f t="shared" si="367"/>
        <v>473.69</v>
      </c>
      <c r="Y631" s="44">
        <f t="shared" si="367"/>
        <v>473.69</v>
      </c>
      <c r="Z631" s="44">
        <f t="shared" si="367"/>
        <v>473.69</v>
      </c>
      <c r="AA631" s="44">
        <f t="shared" si="367"/>
        <v>473.69</v>
      </c>
    </row>
    <row r="632" spans="1:27" ht="12.75" hidden="1" customHeight="1" outlineLevel="1" x14ac:dyDescent="0.3">
      <c r="A632" s="99" t="s">
        <v>3027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3028</v>
      </c>
      <c r="B633" s="63" t="s">
        <v>81</v>
      </c>
      <c r="C633" s="43" t="s">
        <v>79</v>
      </c>
      <c r="D633" s="44">
        <f>$D$11</f>
        <v>464.08</v>
      </c>
      <c r="E633" s="44">
        <f t="shared" ref="E633:AA633" si="368">$D$11</f>
        <v>464.08</v>
      </c>
      <c r="F633" s="44">
        <f t="shared" si="368"/>
        <v>464.08</v>
      </c>
      <c r="G633" s="44">
        <f t="shared" si="368"/>
        <v>464.08</v>
      </c>
      <c r="H633" s="44">
        <f t="shared" si="368"/>
        <v>464.08</v>
      </c>
      <c r="I633" s="44">
        <f t="shared" si="368"/>
        <v>464.08</v>
      </c>
      <c r="J633" s="44">
        <f t="shared" si="368"/>
        <v>464.08</v>
      </c>
      <c r="K633" s="44">
        <f t="shared" si="368"/>
        <v>464.08</v>
      </c>
      <c r="L633" s="44">
        <f t="shared" si="368"/>
        <v>464.08</v>
      </c>
      <c r="M633" s="44">
        <f t="shared" si="368"/>
        <v>464.08</v>
      </c>
      <c r="N633" s="44">
        <f t="shared" si="368"/>
        <v>464.08</v>
      </c>
      <c r="O633" s="44">
        <f t="shared" si="368"/>
        <v>464.08</v>
      </c>
      <c r="P633" s="44">
        <f t="shared" si="368"/>
        <v>464.08</v>
      </c>
      <c r="Q633" s="44">
        <f t="shared" si="368"/>
        <v>464.08</v>
      </c>
      <c r="R633" s="44">
        <f t="shared" si="368"/>
        <v>464.08</v>
      </c>
      <c r="S633" s="44">
        <f t="shared" si="368"/>
        <v>464.08</v>
      </c>
      <c r="T633" s="44">
        <f t="shared" si="368"/>
        <v>464.08</v>
      </c>
      <c r="U633" s="44">
        <f t="shared" si="368"/>
        <v>464.08</v>
      </c>
      <c r="V633" s="44">
        <f t="shared" si="368"/>
        <v>464.08</v>
      </c>
      <c r="W633" s="44">
        <f t="shared" si="368"/>
        <v>464.08</v>
      </c>
      <c r="X633" s="44">
        <f t="shared" si="368"/>
        <v>464.08</v>
      </c>
      <c r="Y633" s="44">
        <f t="shared" si="368"/>
        <v>464.08</v>
      </c>
      <c r="Z633" s="44">
        <f t="shared" si="368"/>
        <v>464.08</v>
      </c>
      <c r="AA633" s="44">
        <f t="shared" si="368"/>
        <v>464.08</v>
      </c>
    </row>
    <row r="634" spans="1:27" ht="13.8" collapsed="1" x14ac:dyDescent="0.3">
      <c r="A634" s="98" t="s">
        <v>3029</v>
      </c>
      <c r="B634" s="28" t="str">
        <f>"31"&amp;"."&amp;$B$801&amp;"."&amp;$B$802</f>
        <v>31.07.2024</v>
      </c>
      <c r="C634" s="90" t="s">
        <v>76</v>
      </c>
      <c r="D634" s="91">
        <f>ROUND(((D635+D636+D638+D637)/1000),5)</f>
        <v>2.1387</v>
      </c>
      <c r="E634" s="91">
        <f>ROUND(((E635+E636+E638+E637)/1000),5)</f>
        <v>1.87486</v>
      </c>
      <c r="F634" s="91">
        <f>ROUND(((F635+F636+F638+F637)/1000),5)</f>
        <v>1.78878</v>
      </c>
      <c r="G634" s="91">
        <f t="shared" ref="G634:AA634" si="369">ROUND(((G635+G636+G638+G637)/1000),5)</f>
        <v>1.6977100000000001</v>
      </c>
      <c r="H634" s="91">
        <f t="shared" si="369"/>
        <v>1.6533800000000001</v>
      </c>
      <c r="I634" s="91">
        <f t="shared" si="369"/>
        <v>1.84483</v>
      </c>
      <c r="J634" s="91">
        <f t="shared" si="369"/>
        <v>2.1295899999999999</v>
      </c>
      <c r="K634" s="91">
        <f t="shared" si="369"/>
        <v>2.4245999999999999</v>
      </c>
      <c r="L634" s="91">
        <f t="shared" si="369"/>
        <v>2.8671899999999999</v>
      </c>
      <c r="M634" s="91">
        <f t="shared" si="369"/>
        <v>3.1027900000000002</v>
      </c>
      <c r="N634" s="91">
        <f t="shared" si="369"/>
        <v>3.2284000000000002</v>
      </c>
      <c r="O634" s="91">
        <f t="shared" si="369"/>
        <v>3.1675300000000002</v>
      </c>
      <c r="P634" s="91">
        <f t="shared" si="369"/>
        <v>3.13063</v>
      </c>
      <c r="Q634" s="91">
        <f t="shared" si="369"/>
        <v>3.2429399999999999</v>
      </c>
      <c r="R634" s="91">
        <f t="shared" si="369"/>
        <v>3.2038799999999998</v>
      </c>
      <c r="S634" s="91">
        <f t="shared" si="369"/>
        <v>3.2533500000000002</v>
      </c>
      <c r="T634" s="91">
        <f t="shared" si="369"/>
        <v>3.2131400000000001</v>
      </c>
      <c r="U634" s="91">
        <f t="shared" si="369"/>
        <v>3.2307000000000001</v>
      </c>
      <c r="V634" s="91">
        <f t="shared" si="369"/>
        <v>3.1065200000000002</v>
      </c>
      <c r="W634" s="91">
        <f t="shared" si="369"/>
        <v>3.01098</v>
      </c>
      <c r="X634" s="91">
        <f t="shared" si="369"/>
        <v>2.9817800000000001</v>
      </c>
      <c r="Y634" s="91">
        <f t="shared" si="369"/>
        <v>2.9708199999999998</v>
      </c>
      <c r="Z634" s="91">
        <f t="shared" si="369"/>
        <v>2.6536400000000002</v>
      </c>
      <c r="AA634" s="91">
        <f t="shared" si="369"/>
        <v>2.37012</v>
      </c>
    </row>
    <row r="635" spans="1:27" ht="12.75" hidden="1" customHeight="1" outlineLevel="1" x14ac:dyDescent="0.3">
      <c r="A635" s="99" t="s">
        <v>3030</v>
      </c>
      <c r="B635" s="63" t="s">
        <v>238</v>
      </c>
      <c r="C635" s="43" t="s">
        <v>79</v>
      </c>
      <c r="D635" s="44">
        <v>1196.1199999999999</v>
      </c>
      <c r="E635" s="44">
        <v>932.28</v>
      </c>
      <c r="F635" s="44">
        <v>846.2</v>
      </c>
      <c r="G635" s="44">
        <v>755.13</v>
      </c>
      <c r="H635" s="44">
        <v>710.8</v>
      </c>
      <c r="I635" s="44">
        <v>902.25</v>
      </c>
      <c r="J635" s="44">
        <v>1187.01</v>
      </c>
      <c r="K635" s="44">
        <v>1482.02</v>
      </c>
      <c r="L635" s="44">
        <v>1924.61</v>
      </c>
      <c r="M635" s="44">
        <v>2160.21</v>
      </c>
      <c r="N635" s="44">
        <v>2285.8200000000002</v>
      </c>
      <c r="O635" s="44">
        <v>2224.9499999999998</v>
      </c>
      <c r="P635" s="44">
        <v>2188.0500000000002</v>
      </c>
      <c r="Q635" s="44">
        <v>2300.36</v>
      </c>
      <c r="R635" s="44">
        <v>2261.3000000000002</v>
      </c>
      <c r="S635" s="44">
        <v>2310.77</v>
      </c>
      <c r="T635" s="44">
        <v>2270.56</v>
      </c>
      <c r="U635" s="44">
        <v>2288.12</v>
      </c>
      <c r="V635" s="44">
        <v>2163.94</v>
      </c>
      <c r="W635" s="44">
        <v>2068.4</v>
      </c>
      <c r="X635" s="44">
        <v>2039.2</v>
      </c>
      <c r="Y635" s="44">
        <v>2028.24</v>
      </c>
      <c r="Z635" s="44">
        <v>1711.06</v>
      </c>
      <c r="AA635" s="44">
        <v>1427.54</v>
      </c>
    </row>
    <row r="636" spans="1:27" ht="12.75" hidden="1" customHeight="1" outlineLevel="1" x14ac:dyDescent="0.3">
      <c r="A636" s="99" t="s">
        <v>3031</v>
      </c>
      <c r="B636" s="63" t="s">
        <v>90</v>
      </c>
      <c r="C636" s="43" t="s">
        <v>79</v>
      </c>
      <c r="D636" s="44">
        <f>$D$486</f>
        <v>473.69</v>
      </c>
      <c r="E636" s="44">
        <f t="shared" ref="E636:AA636" si="370">$D$486</f>
        <v>473.69</v>
      </c>
      <c r="F636" s="44">
        <f t="shared" si="370"/>
        <v>473.69</v>
      </c>
      <c r="G636" s="44">
        <f t="shared" si="370"/>
        <v>473.69</v>
      </c>
      <c r="H636" s="44">
        <f t="shared" si="370"/>
        <v>473.69</v>
      </c>
      <c r="I636" s="44">
        <f t="shared" si="370"/>
        <v>473.69</v>
      </c>
      <c r="J636" s="44">
        <f t="shared" si="370"/>
        <v>473.69</v>
      </c>
      <c r="K636" s="44">
        <f t="shared" si="370"/>
        <v>473.69</v>
      </c>
      <c r="L636" s="44">
        <f t="shared" si="370"/>
        <v>473.69</v>
      </c>
      <c r="M636" s="44">
        <f t="shared" si="370"/>
        <v>473.69</v>
      </c>
      <c r="N636" s="44">
        <f t="shared" si="370"/>
        <v>473.69</v>
      </c>
      <c r="O636" s="44">
        <f t="shared" si="370"/>
        <v>473.69</v>
      </c>
      <c r="P636" s="44">
        <f t="shared" si="370"/>
        <v>473.69</v>
      </c>
      <c r="Q636" s="44">
        <f t="shared" si="370"/>
        <v>473.69</v>
      </c>
      <c r="R636" s="44">
        <f t="shared" si="370"/>
        <v>473.69</v>
      </c>
      <c r="S636" s="44">
        <f t="shared" si="370"/>
        <v>473.69</v>
      </c>
      <c r="T636" s="44">
        <f t="shared" si="370"/>
        <v>473.69</v>
      </c>
      <c r="U636" s="44">
        <f t="shared" si="370"/>
        <v>473.69</v>
      </c>
      <c r="V636" s="44">
        <f t="shared" si="370"/>
        <v>473.69</v>
      </c>
      <c r="W636" s="44">
        <f t="shared" si="370"/>
        <v>473.69</v>
      </c>
      <c r="X636" s="44">
        <f t="shared" si="370"/>
        <v>473.69</v>
      </c>
      <c r="Y636" s="44">
        <f t="shared" si="370"/>
        <v>473.69</v>
      </c>
      <c r="Z636" s="44">
        <f t="shared" si="370"/>
        <v>473.69</v>
      </c>
      <c r="AA636" s="44">
        <f t="shared" si="370"/>
        <v>473.69</v>
      </c>
    </row>
    <row r="637" spans="1:27" ht="12.75" hidden="1" customHeight="1" outlineLevel="1" x14ac:dyDescent="0.3">
      <c r="A637" s="99" t="s">
        <v>3032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3033</v>
      </c>
      <c r="B638" s="63" t="s">
        <v>81</v>
      </c>
      <c r="C638" s="43" t="s">
        <v>79</v>
      </c>
      <c r="D638" s="44">
        <f>$D$11</f>
        <v>464.08</v>
      </c>
      <c r="E638" s="44">
        <f t="shared" ref="E638:AA638" si="371">$D$11</f>
        <v>464.08</v>
      </c>
      <c r="F638" s="44">
        <f t="shared" si="371"/>
        <v>464.08</v>
      </c>
      <c r="G638" s="44">
        <f t="shared" si="371"/>
        <v>464.08</v>
      </c>
      <c r="H638" s="44">
        <f t="shared" si="371"/>
        <v>464.08</v>
      </c>
      <c r="I638" s="44">
        <f t="shared" si="371"/>
        <v>464.08</v>
      </c>
      <c r="J638" s="44">
        <f t="shared" si="371"/>
        <v>464.08</v>
      </c>
      <c r="K638" s="44">
        <f t="shared" si="371"/>
        <v>464.08</v>
      </c>
      <c r="L638" s="44">
        <f t="shared" si="371"/>
        <v>464.08</v>
      </c>
      <c r="M638" s="44">
        <f t="shared" si="371"/>
        <v>464.08</v>
      </c>
      <c r="N638" s="44">
        <f t="shared" si="371"/>
        <v>464.08</v>
      </c>
      <c r="O638" s="44">
        <f t="shared" si="371"/>
        <v>464.08</v>
      </c>
      <c r="P638" s="44">
        <f t="shared" si="371"/>
        <v>464.08</v>
      </c>
      <c r="Q638" s="44">
        <f t="shared" si="371"/>
        <v>464.08</v>
      </c>
      <c r="R638" s="44">
        <f t="shared" si="371"/>
        <v>464.08</v>
      </c>
      <c r="S638" s="44">
        <f t="shared" si="371"/>
        <v>464.08</v>
      </c>
      <c r="T638" s="44">
        <f t="shared" si="371"/>
        <v>464.08</v>
      </c>
      <c r="U638" s="44">
        <f t="shared" si="371"/>
        <v>464.08</v>
      </c>
      <c r="V638" s="44">
        <f t="shared" si="371"/>
        <v>464.08</v>
      </c>
      <c r="W638" s="44">
        <f t="shared" si="371"/>
        <v>464.08</v>
      </c>
      <c r="X638" s="44">
        <f t="shared" si="371"/>
        <v>464.08</v>
      </c>
      <c r="Y638" s="44">
        <f t="shared" si="371"/>
        <v>464.08</v>
      </c>
      <c r="Z638" s="44">
        <f t="shared" si="371"/>
        <v>464.08</v>
      </c>
      <c r="AA638" s="44">
        <f t="shared" si="371"/>
        <v>464.08</v>
      </c>
    </row>
    <row r="639" spans="1:27" ht="13.8" collapsed="1" x14ac:dyDescent="0.3">
      <c r="B639" s="101" t="s">
        <v>392</v>
      </c>
    </row>
    <row r="640" spans="1:27" ht="13.8" x14ac:dyDescent="0.3">
      <c r="B640" s="101" t="s">
        <v>392</v>
      </c>
    </row>
    <row r="641" spans="1:27" ht="13.8" x14ac:dyDescent="0.3">
      <c r="A641" s="182" t="s">
        <v>2277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27.6" x14ac:dyDescent="0.25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ht="13.8" x14ac:dyDescent="0.3">
      <c r="A643" s="98" t="s">
        <v>3034</v>
      </c>
      <c r="B643" s="28" t="str">
        <f>"01"&amp;"."&amp;$B$801&amp;"."&amp;$B$802</f>
        <v>01.07.2024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0.24124999999999999</v>
      </c>
      <c r="H643" s="91">
        <f t="shared" si="372"/>
        <v>0.96377000000000002</v>
      </c>
      <c r="I643" s="91">
        <f t="shared" si="372"/>
        <v>0.37267</v>
      </c>
      <c r="J643" s="91">
        <f t="shared" si="372"/>
        <v>0.15916</v>
      </c>
      <c r="K643" s="91">
        <f t="shared" si="372"/>
        <v>0.45528999999999997</v>
      </c>
      <c r="L643" s="91">
        <f t="shared" si="372"/>
        <v>1.2868200000000001</v>
      </c>
      <c r="M643" s="91">
        <f t="shared" si="372"/>
        <v>1.15184</v>
      </c>
      <c r="N643" s="91">
        <f t="shared" si="372"/>
        <v>0.18362000000000001</v>
      </c>
      <c r="O643" s="91">
        <f t="shared" si="372"/>
        <v>0.24734999999999999</v>
      </c>
      <c r="P643" s="91">
        <f t="shared" si="372"/>
        <v>1.63439</v>
      </c>
      <c r="Q643" s="91">
        <f t="shared" si="372"/>
        <v>0.22373999999999999</v>
      </c>
      <c r="R643" s="91">
        <f t="shared" si="372"/>
        <v>0.27696999999999999</v>
      </c>
      <c r="S643" s="91">
        <f t="shared" si="372"/>
        <v>0.1225</v>
      </c>
      <c r="T643" s="91">
        <f t="shared" si="372"/>
        <v>0.18976000000000001</v>
      </c>
      <c r="U643" s="91">
        <f t="shared" si="372"/>
        <v>0</v>
      </c>
      <c r="V643" s="91">
        <f t="shared" si="372"/>
        <v>0.53718999999999995</v>
      </c>
      <c r="W643" s="91">
        <f t="shared" si="372"/>
        <v>0.58906999999999998</v>
      </c>
      <c r="X643" s="91">
        <f t="shared" si="372"/>
        <v>0.57189000000000001</v>
      </c>
      <c r="Y643" s="91">
        <f t="shared" si="372"/>
        <v>0.44391999999999998</v>
      </c>
      <c r="Z643" s="91">
        <f t="shared" si="372"/>
        <v>7.7549999999999994E-2</v>
      </c>
      <c r="AA643" s="91">
        <f t="shared" si="372"/>
        <v>0</v>
      </c>
    </row>
    <row r="644" spans="1:27" ht="12.75" hidden="1" customHeight="1" outlineLevel="1" x14ac:dyDescent="0.3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241.25</v>
      </c>
      <c r="H644" s="44">
        <v>963.77</v>
      </c>
      <c r="I644" s="44">
        <v>372.67</v>
      </c>
      <c r="J644" s="44">
        <v>159.16</v>
      </c>
      <c r="K644" s="44">
        <v>455.29</v>
      </c>
      <c r="L644" s="44">
        <v>1286.82</v>
      </c>
      <c r="M644" s="44">
        <v>1151.8399999999999</v>
      </c>
      <c r="N644" s="44">
        <v>183.62</v>
      </c>
      <c r="O644" s="44">
        <v>247.35</v>
      </c>
      <c r="P644" s="44">
        <v>1634.39</v>
      </c>
      <c r="Q644" s="44">
        <v>223.74</v>
      </c>
      <c r="R644" s="44">
        <v>276.97000000000003</v>
      </c>
      <c r="S644" s="44">
        <v>122.5</v>
      </c>
      <c r="T644" s="44">
        <v>189.76</v>
      </c>
      <c r="U644" s="44">
        <v>0</v>
      </c>
      <c r="V644" s="44">
        <v>537.19000000000005</v>
      </c>
      <c r="W644" s="44">
        <v>589.07000000000005</v>
      </c>
      <c r="X644" s="44">
        <v>571.89</v>
      </c>
      <c r="Y644" s="44">
        <v>443.92</v>
      </c>
      <c r="Z644" s="44">
        <v>77.55</v>
      </c>
      <c r="AA644" s="44">
        <v>0</v>
      </c>
    </row>
    <row r="645" spans="1:27" ht="13.8" collapsed="1" x14ac:dyDescent="0.3">
      <c r="A645" s="98" t="s">
        <v>3036</v>
      </c>
      <c r="B645" s="28" t="str">
        <f>"02"&amp;"."&amp;$B$801&amp;"."&amp;$B$802</f>
        <v>02.07.2024</v>
      </c>
      <c r="C645" s="90" t="s">
        <v>76</v>
      </c>
      <c r="D645" s="91">
        <f>ROUND((D646)/1000,5)</f>
        <v>0.54088999999999998</v>
      </c>
      <c r="E645" s="91">
        <f t="shared" ref="E645:AA645" si="373">ROUND((E646)/1000,5)</f>
        <v>0.29862</v>
      </c>
      <c r="F645" s="91">
        <f t="shared" si="373"/>
        <v>8.584E-2</v>
      </c>
      <c r="G645" s="91">
        <f t="shared" si="373"/>
        <v>0</v>
      </c>
      <c r="H645" s="91">
        <f t="shared" si="373"/>
        <v>0</v>
      </c>
      <c r="I645" s="91">
        <f t="shared" si="373"/>
        <v>1.0220899999999999</v>
      </c>
      <c r="J645" s="91">
        <f t="shared" si="373"/>
        <v>0.84294999999999998</v>
      </c>
      <c r="K645" s="91">
        <f t="shared" si="373"/>
        <v>0.39406999999999998</v>
      </c>
      <c r="L645" s="91">
        <f t="shared" si="373"/>
        <v>0.25808999999999999</v>
      </c>
      <c r="M645" s="91">
        <f t="shared" si="373"/>
        <v>0.31989000000000001</v>
      </c>
      <c r="N645" s="91">
        <f t="shared" si="373"/>
        <v>0.98160999999999998</v>
      </c>
      <c r="O645" s="91">
        <f t="shared" si="373"/>
        <v>0.85485</v>
      </c>
      <c r="P645" s="91">
        <f t="shared" si="373"/>
        <v>0.78115000000000001</v>
      </c>
      <c r="Q645" s="91">
        <f t="shared" si="373"/>
        <v>0.24340000000000001</v>
      </c>
      <c r="R645" s="91">
        <f t="shared" si="373"/>
        <v>0.25846999999999998</v>
      </c>
      <c r="S645" s="91">
        <f t="shared" si="373"/>
        <v>0.79476000000000002</v>
      </c>
      <c r="T645" s="91">
        <f t="shared" si="373"/>
        <v>0.29147000000000001</v>
      </c>
      <c r="U645" s="91">
        <f t="shared" si="373"/>
        <v>0.48501</v>
      </c>
      <c r="V645" s="91">
        <f t="shared" si="373"/>
        <v>0.12382</v>
      </c>
      <c r="W645" s="91">
        <f t="shared" si="373"/>
        <v>0.11081000000000001</v>
      </c>
      <c r="X645" s="91">
        <f t="shared" si="373"/>
        <v>0.14216999999999999</v>
      </c>
      <c r="Y645" s="91">
        <f t="shared" si="373"/>
        <v>0.16419</v>
      </c>
      <c r="Z645" s="91">
        <f t="shared" si="373"/>
        <v>6.9999999999999994E-5</v>
      </c>
      <c r="AA645" s="91">
        <f t="shared" si="373"/>
        <v>0.18812000000000001</v>
      </c>
    </row>
    <row r="646" spans="1:27" ht="12.75" hidden="1" customHeight="1" outlineLevel="1" x14ac:dyDescent="0.3">
      <c r="A646" s="99" t="s">
        <v>3037</v>
      </c>
      <c r="B646" s="63" t="s">
        <v>238</v>
      </c>
      <c r="C646" s="43" t="s">
        <v>79</v>
      </c>
      <c r="D646" s="44">
        <v>540.89</v>
      </c>
      <c r="E646" s="44">
        <v>298.62</v>
      </c>
      <c r="F646" s="44">
        <v>85.84</v>
      </c>
      <c r="G646" s="44">
        <v>0</v>
      </c>
      <c r="H646" s="44">
        <v>0</v>
      </c>
      <c r="I646" s="44">
        <v>1022.09</v>
      </c>
      <c r="J646" s="44">
        <v>842.95</v>
      </c>
      <c r="K646" s="44">
        <v>394.07</v>
      </c>
      <c r="L646" s="44">
        <v>258.08999999999997</v>
      </c>
      <c r="M646" s="44">
        <v>319.89</v>
      </c>
      <c r="N646" s="44">
        <v>981.61</v>
      </c>
      <c r="O646" s="44">
        <v>854.85</v>
      </c>
      <c r="P646" s="44">
        <v>781.15</v>
      </c>
      <c r="Q646" s="44">
        <v>243.4</v>
      </c>
      <c r="R646" s="44">
        <v>258.47000000000003</v>
      </c>
      <c r="S646" s="44">
        <v>794.76</v>
      </c>
      <c r="T646" s="44">
        <v>291.47000000000003</v>
      </c>
      <c r="U646" s="44">
        <v>485.01</v>
      </c>
      <c r="V646" s="44">
        <v>123.82</v>
      </c>
      <c r="W646" s="44">
        <v>110.81</v>
      </c>
      <c r="X646" s="44">
        <v>142.16999999999999</v>
      </c>
      <c r="Y646" s="44">
        <v>164.19</v>
      </c>
      <c r="Z646" s="44">
        <v>7.0000000000000007E-2</v>
      </c>
      <c r="AA646" s="44">
        <v>188.12</v>
      </c>
    </row>
    <row r="647" spans="1:27" ht="13.8" collapsed="1" x14ac:dyDescent="0.3">
      <c r="A647" s="98" t="s">
        <v>3038</v>
      </c>
      <c r="B647" s="28" t="str">
        <f>"03"&amp;"."&amp;$B$801&amp;"."&amp;$B$802</f>
        <v>03.07.2024</v>
      </c>
      <c r="C647" s="90" t="s">
        <v>76</v>
      </c>
      <c r="D647" s="91">
        <f>ROUND((D648)/1000,5)</f>
        <v>0</v>
      </c>
      <c r="E647" s="91">
        <f t="shared" ref="E647:AA647" si="374">ROUND((E648)/1000,5)</f>
        <v>2.8660000000000001E-2</v>
      </c>
      <c r="F647" s="91">
        <f t="shared" si="374"/>
        <v>0</v>
      </c>
      <c r="G647" s="91">
        <f t="shared" si="374"/>
        <v>0.23347999999999999</v>
      </c>
      <c r="H647" s="91">
        <f t="shared" si="374"/>
        <v>0.12106</v>
      </c>
      <c r="I647" s="91">
        <f t="shared" si="374"/>
        <v>1.3663099999999999</v>
      </c>
      <c r="J647" s="91">
        <f t="shared" si="374"/>
        <v>0.46899999999999997</v>
      </c>
      <c r="K647" s="91">
        <f t="shared" si="374"/>
        <v>0.35081000000000001</v>
      </c>
      <c r="L647" s="91">
        <f t="shared" si="374"/>
        <v>0.29776999999999998</v>
      </c>
      <c r="M647" s="91">
        <f t="shared" si="374"/>
        <v>0.70238999999999996</v>
      </c>
      <c r="N647" s="91">
        <f t="shared" si="374"/>
        <v>0.73080000000000001</v>
      </c>
      <c r="O647" s="91">
        <f t="shared" si="374"/>
        <v>0.76890000000000003</v>
      </c>
      <c r="P647" s="91">
        <f t="shared" si="374"/>
        <v>0.75849999999999995</v>
      </c>
      <c r="Q647" s="91">
        <f t="shared" si="374"/>
        <v>0.81940999999999997</v>
      </c>
      <c r="R647" s="91">
        <f t="shared" si="374"/>
        <v>0.84019999999999995</v>
      </c>
      <c r="S647" s="91">
        <f t="shared" si="374"/>
        <v>0.80212000000000006</v>
      </c>
      <c r="T647" s="91">
        <f t="shared" si="374"/>
        <v>0.56369999999999998</v>
      </c>
      <c r="U647" s="91">
        <f t="shared" si="374"/>
        <v>0.30023</v>
      </c>
      <c r="V647" s="91">
        <f t="shared" si="374"/>
        <v>0.28863</v>
      </c>
      <c r="W647" s="91">
        <f t="shared" si="374"/>
        <v>0.28183999999999998</v>
      </c>
      <c r="X647" s="91">
        <f t="shared" si="374"/>
        <v>0.29670000000000002</v>
      </c>
      <c r="Y647" s="91">
        <f t="shared" si="374"/>
        <v>0.41105999999999998</v>
      </c>
      <c r="Z647" s="91">
        <f t="shared" si="374"/>
        <v>0.67169000000000001</v>
      </c>
      <c r="AA647" s="91">
        <f t="shared" si="374"/>
        <v>0.50143000000000004</v>
      </c>
    </row>
    <row r="648" spans="1:27" ht="12.75" hidden="1" customHeight="1" outlineLevel="1" x14ac:dyDescent="0.3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28.66</v>
      </c>
      <c r="F648" s="44">
        <v>0</v>
      </c>
      <c r="G648" s="44">
        <v>233.48</v>
      </c>
      <c r="H648" s="44">
        <v>121.06</v>
      </c>
      <c r="I648" s="44">
        <v>1366.31</v>
      </c>
      <c r="J648" s="44">
        <v>469</v>
      </c>
      <c r="K648" s="44">
        <v>350.81</v>
      </c>
      <c r="L648" s="44">
        <v>297.77</v>
      </c>
      <c r="M648" s="44">
        <v>702.39</v>
      </c>
      <c r="N648" s="44">
        <v>730.8</v>
      </c>
      <c r="O648" s="44">
        <v>768.9</v>
      </c>
      <c r="P648" s="44">
        <v>758.5</v>
      </c>
      <c r="Q648" s="44">
        <v>819.41</v>
      </c>
      <c r="R648" s="44">
        <v>840.2</v>
      </c>
      <c r="S648" s="44">
        <v>802.12</v>
      </c>
      <c r="T648" s="44">
        <v>563.70000000000005</v>
      </c>
      <c r="U648" s="44">
        <v>300.23</v>
      </c>
      <c r="V648" s="44">
        <v>288.63</v>
      </c>
      <c r="W648" s="44">
        <v>281.83999999999997</v>
      </c>
      <c r="X648" s="44">
        <v>296.7</v>
      </c>
      <c r="Y648" s="44">
        <v>411.06</v>
      </c>
      <c r="Z648" s="44">
        <v>671.69</v>
      </c>
      <c r="AA648" s="44">
        <v>501.43</v>
      </c>
    </row>
    <row r="649" spans="1:27" ht="13.8" collapsed="1" x14ac:dyDescent="0.3">
      <c r="A649" s="98" t="s">
        <v>3040</v>
      </c>
      <c r="B649" s="28" t="str">
        <f>"04"&amp;"."&amp;$B$801&amp;"."&amp;$B$802</f>
        <v>04.07.2024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2.9399999999999999E-3</v>
      </c>
      <c r="I649" s="91">
        <f t="shared" si="375"/>
        <v>9.4109999999999999E-2</v>
      </c>
      <c r="J649" s="91">
        <f t="shared" si="375"/>
        <v>0.17422000000000001</v>
      </c>
      <c r="K649" s="91">
        <f t="shared" si="375"/>
        <v>0.28272999999999998</v>
      </c>
      <c r="L649" s="91">
        <f t="shared" si="375"/>
        <v>0.1009</v>
      </c>
      <c r="M649" s="91">
        <f t="shared" si="375"/>
        <v>0.21686</v>
      </c>
      <c r="N649" s="91">
        <f t="shared" si="375"/>
        <v>0.51049</v>
      </c>
      <c r="O649" s="91">
        <f t="shared" si="375"/>
        <v>0.23741000000000001</v>
      </c>
      <c r="P649" s="91">
        <f t="shared" si="375"/>
        <v>0.21257000000000001</v>
      </c>
      <c r="Q649" s="91">
        <f t="shared" si="375"/>
        <v>0.95645000000000002</v>
      </c>
      <c r="R649" s="91">
        <f t="shared" si="375"/>
        <v>1.1790400000000001</v>
      </c>
      <c r="S649" s="91">
        <f t="shared" si="375"/>
        <v>1.2081599999999999</v>
      </c>
      <c r="T649" s="91">
        <f t="shared" si="375"/>
        <v>1.1998800000000001</v>
      </c>
      <c r="U649" s="91">
        <f t="shared" si="375"/>
        <v>1.10524</v>
      </c>
      <c r="V649" s="91">
        <f t="shared" si="375"/>
        <v>7.2980000000000003E-2</v>
      </c>
      <c r="W649" s="91">
        <f t="shared" si="375"/>
        <v>0.22996</v>
      </c>
      <c r="X649" s="91">
        <f t="shared" si="375"/>
        <v>5.7009999999999998E-2</v>
      </c>
      <c r="Y649" s="91">
        <f t="shared" si="375"/>
        <v>0.10287</v>
      </c>
      <c r="Z649" s="91">
        <f t="shared" si="375"/>
        <v>9.2099999999999994E-3</v>
      </c>
      <c r="AA649" s="91">
        <f t="shared" si="375"/>
        <v>0</v>
      </c>
    </row>
    <row r="650" spans="1:27" ht="12.75" hidden="1" customHeight="1" outlineLevel="1" x14ac:dyDescent="0.3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2.94</v>
      </c>
      <c r="I650" s="44">
        <v>94.11</v>
      </c>
      <c r="J650" s="44">
        <v>174.22</v>
      </c>
      <c r="K650" s="44">
        <v>282.73</v>
      </c>
      <c r="L650" s="44">
        <v>100.9</v>
      </c>
      <c r="M650" s="44">
        <v>216.86</v>
      </c>
      <c r="N650" s="44">
        <v>510.49</v>
      </c>
      <c r="O650" s="44">
        <v>237.41</v>
      </c>
      <c r="P650" s="44">
        <v>212.57</v>
      </c>
      <c r="Q650" s="44">
        <v>956.45</v>
      </c>
      <c r="R650" s="44">
        <v>1179.04</v>
      </c>
      <c r="S650" s="44">
        <v>1208.1600000000001</v>
      </c>
      <c r="T650" s="44">
        <v>1199.8800000000001</v>
      </c>
      <c r="U650" s="44">
        <v>1105.24</v>
      </c>
      <c r="V650" s="44">
        <v>72.98</v>
      </c>
      <c r="W650" s="44">
        <v>229.96</v>
      </c>
      <c r="X650" s="44">
        <v>57.01</v>
      </c>
      <c r="Y650" s="44">
        <v>102.87</v>
      </c>
      <c r="Z650" s="44">
        <v>9.2100000000000009</v>
      </c>
      <c r="AA650" s="44">
        <v>0</v>
      </c>
    </row>
    <row r="651" spans="1:27" ht="13.8" collapsed="1" x14ac:dyDescent="0.3">
      <c r="A651" s="98" t="s">
        <v>3042</v>
      </c>
      <c r="B651" s="28" t="str">
        <f>"05"&amp;"."&amp;$B$801&amp;"."&amp;$B$802</f>
        <v>05.07.2024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0.20194000000000001</v>
      </c>
      <c r="I651" s="91">
        <f t="shared" si="376"/>
        <v>0.15972</v>
      </c>
      <c r="J651" s="91">
        <f t="shared" si="376"/>
        <v>0.27039999999999997</v>
      </c>
      <c r="K651" s="91">
        <f t="shared" si="376"/>
        <v>0.33484000000000003</v>
      </c>
      <c r="L651" s="91">
        <f t="shared" si="376"/>
        <v>0.50000999999999995</v>
      </c>
      <c r="M651" s="91">
        <f t="shared" si="376"/>
        <v>0.80896000000000001</v>
      </c>
      <c r="N651" s="91">
        <f t="shared" si="376"/>
        <v>0.89119999999999999</v>
      </c>
      <c r="O651" s="91">
        <f t="shared" si="376"/>
        <v>3.1060699999999999</v>
      </c>
      <c r="P651" s="91">
        <f t="shared" si="376"/>
        <v>3.1040199999999998</v>
      </c>
      <c r="Q651" s="91">
        <f t="shared" si="376"/>
        <v>3.0924399999999999</v>
      </c>
      <c r="R651" s="91">
        <f t="shared" si="376"/>
        <v>3.6766899999999998</v>
      </c>
      <c r="S651" s="91">
        <f t="shared" si="376"/>
        <v>3.8071999999999999</v>
      </c>
      <c r="T651" s="91">
        <f t="shared" si="376"/>
        <v>3.8651300000000002</v>
      </c>
      <c r="U651" s="91">
        <f t="shared" si="376"/>
        <v>3.0869300000000002</v>
      </c>
      <c r="V651" s="91">
        <f t="shared" si="376"/>
        <v>0.50597999999999999</v>
      </c>
      <c r="W651" s="91">
        <f t="shared" si="376"/>
        <v>0.34705999999999998</v>
      </c>
      <c r="X651" s="91">
        <f t="shared" si="376"/>
        <v>0.24671000000000001</v>
      </c>
      <c r="Y651" s="91">
        <f t="shared" si="376"/>
        <v>6.028E-2</v>
      </c>
      <c r="Z651" s="91">
        <f t="shared" si="376"/>
        <v>0</v>
      </c>
      <c r="AA651" s="91">
        <f t="shared" si="376"/>
        <v>0</v>
      </c>
    </row>
    <row r="652" spans="1:27" ht="12.75" hidden="1" customHeight="1" outlineLevel="1" x14ac:dyDescent="0.3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201.94</v>
      </c>
      <c r="I652" s="44">
        <v>159.72</v>
      </c>
      <c r="J652" s="44">
        <v>270.39999999999998</v>
      </c>
      <c r="K652" s="44">
        <v>334.84</v>
      </c>
      <c r="L652" s="44">
        <v>500.01</v>
      </c>
      <c r="M652" s="44">
        <v>808.96</v>
      </c>
      <c r="N652" s="44">
        <v>891.2</v>
      </c>
      <c r="O652" s="44">
        <v>3106.07</v>
      </c>
      <c r="P652" s="44">
        <v>3104.02</v>
      </c>
      <c r="Q652" s="44">
        <v>3092.44</v>
      </c>
      <c r="R652" s="44">
        <v>3676.69</v>
      </c>
      <c r="S652" s="44">
        <v>3807.2</v>
      </c>
      <c r="T652" s="44">
        <v>3865.13</v>
      </c>
      <c r="U652" s="44">
        <v>3086.93</v>
      </c>
      <c r="V652" s="44">
        <v>505.98</v>
      </c>
      <c r="W652" s="44">
        <v>347.06</v>
      </c>
      <c r="X652" s="44">
        <v>246.71</v>
      </c>
      <c r="Y652" s="44">
        <v>60.28</v>
      </c>
      <c r="Z652" s="44">
        <v>0</v>
      </c>
      <c r="AA652" s="44">
        <v>0</v>
      </c>
    </row>
    <row r="653" spans="1:27" ht="13.8" collapsed="1" x14ac:dyDescent="0.3">
      <c r="A653" s="98" t="s">
        <v>3044</v>
      </c>
      <c r="B653" s="28" t="str">
        <f>"06"&amp;"."&amp;$B$801&amp;"."&amp;$B$802</f>
        <v>06.07.2024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2.1100000000000001E-2</v>
      </c>
      <c r="G653" s="91">
        <f t="shared" si="377"/>
        <v>0</v>
      </c>
      <c r="H653" s="91">
        <f t="shared" si="377"/>
        <v>0</v>
      </c>
      <c r="I653" s="91">
        <f t="shared" si="377"/>
        <v>2.1839999999999998E-2</v>
      </c>
      <c r="J653" s="91">
        <f t="shared" si="377"/>
        <v>8.2830000000000001E-2</v>
      </c>
      <c r="K653" s="91">
        <f t="shared" si="377"/>
        <v>0</v>
      </c>
      <c r="L653" s="91">
        <f t="shared" si="377"/>
        <v>8.7730000000000002E-2</v>
      </c>
      <c r="M653" s="91">
        <f t="shared" si="377"/>
        <v>0.16813</v>
      </c>
      <c r="N653" s="91">
        <f t="shared" si="377"/>
        <v>0.2167</v>
      </c>
      <c r="O653" s="91">
        <f t="shared" si="377"/>
        <v>0.2036</v>
      </c>
      <c r="P653" s="91">
        <f t="shared" si="377"/>
        <v>0.12692000000000001</v>
      </c>
      <c r="Q653" s="91">
        <f t="shared" si="377"/>
        <v>0.14344999999999999</v>
      </c>
      <c r="R653" s="91">
        <f t="shared" si="377"/>
        <v>7.7359999999999998E-2</v>
      </c>
      <c r="S653" s="91">
        <f t="shared" si="377"/>
        <v>9.9709999999999993E-2</v>
      </c>
      <c r="T653" s="91">
        <f t="shared" si="377"/>
        <v>7.6009999999999994E-2</v>
      </c>
      <c r="U653" s="91">
        <f t="shared" si="377"/>
        <v>6.7479999999999998E-2</v>
      </c>
      <c r="V653" s="91">
        <f t="shared" si="377"/>
        <v>2.99E-3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hidden="1" customHeight="1" outlineLevel="1" x14ac:dyDescent="0.3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21.1</v>
      </c>
      <c r="G654" s="44">
        <v>0</v>
      </c>
      <c r="H654" s="44">
        <v>0</v>
      </c>
      <c r="I654" s="44">
        <v>21.84</v>
      </c>
      <c r="J654" s="44">
        <v>82.83</v>
      </c>
      <c r="K654" s="44">
        <v>0</v>
      </c>
      <c r="L654" s="44">
        <v>87.73</v>
      </c>
      <c r="M654" s="44">
        <v>168.13</v>
      </c>
      <c r="N654" s="44">
        <v>216.7</v>
      </c>
      <c r="O654" s="44">
        <v>203.6</v>
      </c>
      <c r="P654" s="44">
        <v>126.92</v>
      </c>
      <c r="Q654" s="44">
        <v>143.44999999999999</v>
      </c>
      <c r="R654" s="44">
        <v>77.36</v>
      </c>
      <c r="S654" s="44">
        <v>99.71</v>
      </c>
      <c r="T654" s="44">
        <v>76.010000000000005</v>
      </c>
      <c r="U654" s="44">
        <v>67.48</v>
      </c>
      <c r="V654" s="44">
        <v>2.99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ht="13.8" collapsed="1" x14ac:dyDescent="0.3">
      <c r="A655" s="98" t="s">
        <v>3046</v>
      </c>
      <c r="B655" s="28" t="str">
        <f>"07"&amp;"."&amp;$B$801&amp;"."&amp;$B$802</f>
        <v>07.07.2024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0</v>
      </c>
      <c r="H655" s="91">
        <f t="shared" si="378"/>
        <v>0</v>
      </c>
      <c r="I655" s="91">
        <f t="shared" si="378"/>
        <v>0</v>
      </c>
      <c r="J655" s="91">
        <f t="shared" si="378"/>
        <v>0</v>
      </c>
      <c r="K655" s="91">
        <f t="shared" si="378"/>
        <v>5.2290000000000003E-2</v>
      </c>
      <c r="L655" s="91">
        <f t="shared" si="378"/>
        <v>4.5560000000000003E-2</v>
      </c>
      <c r="M655" s="91">
        <f t="shared" si="378"/>
        <v>4.5300000000000002E-3</v>
      </c>
      <c r="N655" s="91">
        <f t="shared" si="378"/>
        <v>0</v>
      </c>
      <c r="O655" s="91">
        <f t="shared" si="378"/>
        <v>0</v>
      </c>
      <c r="P655" s="91">
        <f t="shared" si="378"/>
        <v>0</v>
      </c>
      <c r="Q655" s="91">
        <f t="shared" si="378"/>
        <v>0</v>
      </c>
      <c r="R655" s="91">
        <f t="shared" si="378"/>
        <v>0</v>
      </c>
      <c r="S655" s="91">
        <f t="shared" si="378"/>
        <v>2.9159999999999998E-2</v>
      </c>
      <c r="T655" s="91">
        <f t="shared" si="378"/>
        <v>5.7689999999999998E-2</v>
      </c>
      <c r="U655" s="91">
        <f t="shared" si="378"/>
        <v>2.418E-2</v>
      </c>
      <c r="V655" s="91">
        <f t="shared" si="378"/>
        <v>0</v>
      </c>
      <c r="W655" s="91">
        <f t="shared" si="378"/>
        <v>0</v>
      </c>
      <c r="X655" s="91">
        <f t="shared" si="378"/>
        <v>0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3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0</v>
      </c>
      <c r="K656" s="44">
        <v>52.29</v>
      </c>
      <c r="L656" s="44">
        <v>45.56</v>
      </c>
      <c r="M656" s="44">
        <v>4.53</v>
      </c>
      <c r="N656" s="44">
        <v>0</v>
      </c>
      <c r="O656" s="44">
        <v>0</v>
      </c>
      <c r="P656" s="44">
        <v>0</v>
      </c>
      <c r="Q656" s="44">
        <v>0</v>
      </c>
      <c r="R656" s="44">
        <v>0</v>
      </c>
      <c r="S656" s="44">
        <v>29.16</v>
      </c>
      <c r="T656" s="44">
        <v>57.69</v>
      </c>
      <c r="U656" s="44">
        <v>24.18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3048</v>
      </c>
      <c r="B657" s="28" t="str">
        <f>"08"&amp;"."&amp;$B$801&amp;"."&amp;$B$802</f>
        <v>08.07.2024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0</v>
      </c>
      <c r="I657" s="91">
        <f t="shared" si="379"/>
        <v>6.3960000000000003E-2</v>
      </c>
      <c r="J657" s="91">
        <f t="shared" si="379"/>
        <v>0.15470999999999999</v>
      </c>
      <c r="K657" s="91">
        <f t="shared" si="379"/>
        <v>1.0449999999999999E-2</v>
      </c>
      <c r="L657" s="91">
        <f t="shared" si="379"/>
        <v>0.18376999999999999</v>
      </c>
      <c r="M657" s="91">
        <f t="shared" si="379"/>
        <v>7.2510000000000005E-2</v>
      </c>
      <c r="N657" s="91">
        <f t="shared" si="379"/>
        <v>0.43067</v>
      </c>
      <c r="O657" s="91">
        <f t="shared" si="379"/>
        <v>0.4546</v>
      </c>
      <c r="P657" s="91">
        <f t="shared" si="379"/>
        <v>0.43814999999999998</v>
      </c>
      <c r="Q657" s="91">
        <f t="shared" si="379"/>
        <v>0.34168999999999999</v>
      </c>
      <c r="R657" s="91">
        <f t="shared" si="379"/>
        <v>0.30679000000000001</v>
      </c>
      <c r="S657" s="91">
        <f t="shared" si="379"/>
        <v>0.50480999999999998</v>
      </c>
      <c r="T657" s="91">
        <f t="shared" si="379"/>
        <v>0.55286999999999997</v>
      </c>
      <c r="U657" s="91">
        <f t="shared" si="379"/>
        <v>0.28227000000000002</v>
      </c>
      <c r="V657" s="91">
        <f t="shared" si="379"/>
        <v>0.15079999999999999</v>
      </c>
      <c r="W657" s="91">
        <f t="shared" si="379"/>
        <v>5.4370000000000002E-2</v>
      </c>
      <c r="X657" s="91">
        <f t="shared" si="379"/>
        <v>0.30424000000000001</v>
      </c>
      <c r="Y657" s="91">
        <f t="shared" si="379"/>
        <v>2.2380000000000001E-2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3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63.96</v>
      </c>
      <c r="J658" s="44">
        <v>154.71</v>
      </c>
      <c r="K658" s="44">
        <v>10.45</v>
      </c>
      <c r="L658" s="44">
        <v>183.77</v>
      </c>
      <c r="M658" s="44">
        <v>72.510000000000005</v>
      </c>
      <c r="N658" s="44">
        <v>430.67</v>
      </c>
      <c r="O658" s="44">
        <v>454.6</v>
      </c>
      <c r="P658" s="44">
        <v>438.15</v>
      </c>
      <c r="Q658" s="44">
        <v>341.69</v>
      </c>
      <c r="R658" s="44">
        <v>306.79000000000002</v>
      </c>
      <c r="S658" s="44">
        <v>504.81</v>
      </c>
      <c r="T658" s="44">
        <v>552.87</v>
      </c>
      <c r="U658" s="44">
        <v>282.27</v>
      </c>
      <c r="V658" s="44">
        <v>150.80000000000001</v>
      </c>
      <c r="W658" s="44">
        <v>54.37</v>
      </c>
      <c r="X658" s="44">
        <v>304.24</v>
      </c>
      <c r="Y658" s="44">
        <v>22.38</v>
      </c>
      <c r="Z658" s="44">
        <v>0</v>
      </c>
      <c r="AA658" s="44">
        <v>0</v>
      </c>
    </row>
    <row r="659" spans="1:27" ht="13.8" collapsed="1" x14ac:dyDescent="0.3">
      <c r="A659" s="98" t="s">
        <v>3050</v>
      </c>
      <c r="B659" s="28" t="str">
        <f>"09"&amp;"."&amp;$B$801&amp;"."&amp;$B$802</f>
        <v>09.07.2024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0.11073</v>
      </c>
      <c r="H659" s="91">
        <f t="shared" si="380"/>
        <v>0.58694000000000002</v>
      </c>
      <c r="I659" s="91">
        <f t="shared" si="380"/>
        <v>0.19053</v>
      </c>
      <c r="J659" s="91">
        <f t="shared" si="380"/>
        <v>0.25065999999999999</v>
      </c>
      <c r="K659" s="91">
        <f t="shared" si="380"/>
        <v>0.14560999999999999</v>
      </c>
      <c r="L659" s="91">
        <f t="shared" si="380"/>
        <v>0.12536</v>
      </c>
      <c r="M659" s="91">
        <f t="shared" si="380"/>
        <v>0.17479</v>
      </c>
      <c r="N659" s="91">
        <f t="shared" si="380"/>
        <v>1.7270000000000001E-2</v>
      </c>
      <c r="O659" s="91">
        <f t="shared" si="380"/>
        <v>0.47275</v>
      </c>
      <c r="P659" s="91">
        <f t="shared" si="380"/>
        <v>0.30632999999999999</v>
      </c>
      <c r="Q659" s="91">
        <f t="shared" si="380"/>
        <v>0.41082999999999997</v>
      </c>
      <c r="R659" s="91">
        <f t="shared" si="380"/>
        <v>0.35233999999999999</v>
      </c>
      <c r="S659" s="91">
        <f t="shared" si="380"/>
        <v>3.6670000000000001E-2</v>
      </c>
      <c r="T659" s="91">
        <f t="shared" si="380"/>
        <v>0.10638</v>
      </c>
      <c r="U659" s="91">
        <f t="shared" si="380"/>
        <v>3.9739999999999998E-2</v>
      </c>
      <c r="V659" s="91">
        <f t="shared" si="380"/>
        <v>1.6369999999999999E-2</v>
      </c>
      <c r="W659" s="91">
        <f t="shared" si="380"/>
        <v>0.13264999999999999</v>
      </c>
      <c r="X659" s="91">
        <f t="shared" si="380"/>
        <v>8.8199999999999997E-3</v>
      </c>
      <c r="Y659" s="91">
        <f t="shared" si="380"/>
        <v>5.9800000000000001E-3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3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110.73</v>
      </c>
      <c r="H660" s="44">
        <v>586.94000000000005</v>
      </c>
      <c r="I660" s="44">
        <v>190.53</v>
      </c>
      <c r="J660" s="44">
        <v>250.66</v>
      </c>
      <c r="K660" s="44">
        <v>145.61000000000001</v>
      </c>
      <c r="L660" s="44">
        <v>125.36</v>
      </c>
      <c r="M660" s="44">
        <v>174.79</v>
      </c>
      <c r="N660" s="44">
        <v>17.27</v>
      </c>
      <c r="O660" s="44">
        <v>472.75</v>
      </c>
      <c r="P660" s="44">
        <v>306.33</v>
      </c>
      <c r="Q660" s="44">
        <v>410.83</v>
      </c>
      <c r="R660" s="44">
        <v>352.34</v>
      </c>
      <c r="S660" s="44">
        <v>36.67</v>
      </c>
      <c r="T660" s="44">
        <v>106.38</v>
      </c>
      <c r="U660" s="44">
        <v>39.74</v>
      </c>
      <c r="V660" s="44">
        <v>16.37</v>
      </c>
      <c r="W660" s="44">
        <v>132.65</v>
      </c>
      <c r="X660" s="44">
        <v>8.82</v>
      </c>
      <c r="Y660" s="44">
        <v>5.98</v>
      </c>
      <c r="Z660" s="44">
        <v>0</v>
      </c>
      <c r="AA660" s="44">
        <v>0</v>
      </c>
    </row>
    <row r="661" spans="1:27" ht="13.8" collapsed="1" x14ac:dyDescent="0.3">
      <c r="A661" s="98" t="s">
        <v>3052</v>
      </c>
      <c r="B661" s="28" t="str">
        <f>"10"&amp;"."&amp;$B$801&amp;"."&amp;$B$802</f>
        <v>10.07.2024</v>
      </c>
      <c r="C661" s="90" t="s">
        <v>76</v>
      </c>
      <c r="D661" s="91">
        <f>ROUND((D662)/1000,5)</f>
        <v>2.1499999999999998E-2</v>
      </c>
      <c r="E661" s="91">
        <f t="shared" ref="E661:AA661" si="381">ROUND((E662)/1000,5)</f>
        <v>2.7150000000000001E-2</v>
      </c>
      <c r="F661" s="91">
        <f t="shared" si="381"/>
        <v>0.13882</v>
      </c>
      <c r="G661" s="91">
        <f t="shared" si="381"/>
        <v>0.16818</v>
      </c>
      <c r="H661" s="91">
        <f t="shared" si="381"/>
        <v>0.47604000000000002</v>
      </c>
      <c r="I661" s="91">
        <f t="shared" si="381"/>
        <v>0.21373</v>
      </c>
      <c r="J661" s="91">
        <f t="shared" si="381"/>
        <v>0.12275999999999999</v>
      </c>
      <c r="K661" s="91">
        <f t="shared" si="381"/>
        <v>0.27289999999999998</v>
      </c>
      <c r="L661" s="91">
        <f t="shared" si="381"/>
        <v>0.48000999999999999</v>
      </c>
      <c r="M661" s="91">
        <f t="shared" si="381"/>
        <v>0.23810000000000001</v>
      </c>
      <c r="N661" s="91">
        <f t="shared" si="381"/>
        <v>0.34423999999999999</v>
      </c>
      <c r="O661" s="91">
        <f t="shared" si="381"/>
        <v>0.34358</v>
      </c>
      <c r="P661" s="91">
        <f t="shared" si="381"/>
        <v>0.36212</v>
      </c>
      <c r="Q661" s="91">
        <f t="shared" si="381"/>
        <v>0.15223</v>
      </c>
      <c r="R661" s="91">
        <f t="shared" si="381"/>
        <v>0.14938000000000001</v>
      </c>
      <c r="S661" s="91">
        <f t="shared" si="381"/>
        <v>0.15110000000000001</v>
      </c>
      <c r="T661" s="91">
        <f t="shared" si="381"/>
        <v>4.7649999999999998E-2</v>
      </c>
      <c r="U661" s="91">
        <f t="shared" si="381"/>
        <v>4.3319999999999997E-2</v>
      </c>
      <c r="V661" s="91">
        <f t="shared" si="381"/>
        <v>2.7359999999999999E-2</v>
      </c>
      <c r="W661" s="91">
        <f t="shared" si="381"/>
        <v>9.6250000000000002E-2</v>
      </c>
      <c r="X661" s="91">
        <f t="shared" si="381"/>
        <v>1.9220000000000001E-2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3">
      <c r="A662" s="99" t="s">
        <v>3053</v>
      </c>
      <c r="B662" s="63" t="s">
        <v>238</v>
      </c>
      <c r="C662" s="43" t="s">
        <v>79</v>
      </c>
      <c r="D662" s="44">
        <v>21.5</v>
      </c>
      <c r="E662" s="44">
        <v>27.15</v>
      </c>
      <c r="F662" s="44">
        <v>138.82</v>
      </c>
      <c r="G662" s="44">
        <v>168.18</v>
      </c>
      <c r="H662" s="44">
        <v>476.04</v>
      </c>
      <c r="I662" s="44">
        <v>213.73</v>
      </c>
      <c r="J662" s="44">
        <v>122.76</v>
      </c>
      <c r="K662" s="44">
        <v>272.89999999999998</v>
      </c>
      <c r="L662" s="44">
        <v>480.01</v>
      </c>
      <c r="M662" s="44">
        <v>238.1</v>
      </c>
      <c r="N662" s="44">
        <v>344.24</v>
      </c>
      <c r="O662" s="44">
        <v>343.58</v>
      </c>
      <c r="P662" s="44">
        <v>362.12</v>
      </c>
      <c r="Q662" s="44">
        <v>152.22999999999999</v>
      </c>
      <c r="R662" s="44">
        <v>149.38</v>
      </c>
      <c r="S662" s="44">
        <v>151.1</v>
      </c>
      <c r="T662" s="44">
        <v>47.65</v>
      </c>
      <c r="U662" s="44">
        <v>43.32</v>
      </c>
      <c r="V662" s="44">
        <v>27.36</v>
      </c>
      <c r="W662" s="44">
        <v>96.25</v>
      </c>
      <c r="X662" s="44">
        <v>19.22</v>
      </c>
      <c r="Y662" s="44">
        <v>0</v>
      </c>
      <c r="Z662" s="44">
        <v>0</v>
      </c>
      <c r="AA662" s="44">
        <v>0</v>
      </c>
    </row>
    <row r="663" spans="1:27" ht="13.8" collapsed="1" x14ac:dyDescent="0.3">
      <c r="A663" s="98" t="s">
        <v>3054</v>
      </c>
      <c r="B663" s="28" t="str">
        <f>"11"&amp;"."&amp;$B$801&amp;"."&amp;$B$802</f>
        <v>11.07.2024</v>
      </c>
      <c r="C663" s="90" t="s">
        <v>76</v>
      </c>
      <c r="D663" s="91">
        <f>ROUND((D664)/1000,5)</f>
        <v>2.0369999999999999E-2</v>
      </c>
      <c r="E663" s="91">
        <f t="shared" ref="E663:AA663" si="382">ROUND((E664)/1000,5)</f>
        <v>3.46E-3</v>
      </c>
      <c r="F663" s="91">
        <f t="shared" si="382"/>
        <v>7.0069999999999993E-2</v>
      </c>
      <c r="G663" s="91">
        <f t="shared" si="382"/>
        <v>8.1040000000000001E-2</v>
      </c>
      <c r="H663" s="91">
        <f t="shared" si="382"/>
        <v>0</v>
      </c>
      <c r="I663" s="91">
        <f t="shared" si="382"/>
        <v>0.12196</v>
      </c>
      <c r="J663" s="91">
        <f t="shared" si="382"/>
        <v>0.20607</v>
      </c>
      <c r="K663" s="91">
        <f t="shared" si="382"/>
        <v>0.10113999999999999</v>
      </c>
      <c r="L663" s="91">
        <f t="shared" si="382"/>
        <v>0.13036</v>
      </c>
      <c r="M663" s="91">
        <f t="shared" si="382"/>
        <v>7.4520000000000003E-2</v>
      </c>
      <c r="N663" s="91">
        <f t="shared" si="382"/>
        <v>7.9299999999999995E-3</v>
      </c>
      <c r="O663" s="91">
        <f t="shared" si="382"/>
        <v>8.2180000000000003E-2</v>
      </c>
      <c r="P663" s="91">
        <f t="shared" si="382"/>
        <v>5.253E-2</v>
      </c>
      <c r="Q663" s="91">
        <f t="shared" si="382"/>
        <v>2.52E-2</v>
      </c>
      <c r="R663" s="91">
        <f t="shared" si="382"/>
        <v>8.7799999999999996E-3</v>
      </c>
      <c r="S663" s="91">
        <f t="shared" si="382"/>
        <v>0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3">
      <c r="A664" s="99" t="s">
        <v>3055</v>
      </c>
      <c r="B664" s="63" t="s">
        <v>238</v>
      </c>
      <c r="C664" s="43" t="s">
        <v>79</v>
      </c>
      <c r="D664" s="44">
        <v>20.37</v>
      </c>
      <c r="E664" s="44">
        <v>3.46</v>
      </c>
      <c r="F664" s="44">
        <v>70.069999999999993</v>
      </c>
      <c r="G664" s="44">
        <v>81.040000000000006</v>
      </c>
      <c r="H664" s="44">
        <v>0</v>
      </c>
      <c r="I664" s="44">
        <v>121.96</v>
      </c>
      <c r="J664" s="44">
        <v>206.07</v>
      </c>
      <c r="K664" s="44">
        <v>101.14</v>
      </c>
      <c r="L664" s="44">
        <v>130.36000000000001</v>
      </c>
      <c r="M664" s="44">
        <v>74.52</v>
      </c>
      <c r="N664" s="44">
        <v>7.93</v>
      </c>
      <c r="O664" s="44">
        <v>82.18</v>
      </c>
      <c r="P664" s="44">
        <v>52.53</v>
      </c>
      <c r="Q664" s="44">
        <v>25.2</v>
      </c>
      <c r="R664" s="44">
        <v>8.7799999999999994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8" t="s">
        <v>3056</v>
      </c>
      <c r="B665" s="28" t="str">
        <f>"12"&amp;"."&amp;$B$801&amp;"."&amp;$B$802</f>
        <v>12.07.2024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9.75E-3</v>
      </c>
      <c r="G665" s="91">
        <f t="shared" si="383"/>
        <v>5.987E-2</v>
      </c>
      <c r="H665" s="91">
        <f t="shared" si="383"/>
        <v>0.15017</v>
      </c>
      <c r="I665" s="91">
        <f t="shared" si="383"/>
        <v>0</v>
      </c>
      <c r="J665" s="91">
        <f t="shared" si="383"/>
        <v>0.14094999999999999</v>
      </c>
      <c r="K665" s="91">
        <f t="shared" si="383"/>
        <v>9.597E-2</v>
      </c>
      <c r="L665" s="91">
        <f t="shared" si="383"/>
        <v>6.1350000000000002E-2</v>
      </c>
      <c r="M665" s="91">
        <f t="shared" si="383"/>
        <v>4.0669999999999998E-2</v>
      </c>
      <c r="N665" s="91">
        <f t="shared" si="383"/>
        <v>1.2619999999999999E-2</v>
      </c>
      <c r="O665" s="91">
        <f t="shared" si="383"/>
        <v>1.1299999999999999E-2</v>
      </c>
      <c r="P665" s="91">
        <f t="shared" si="383"/>
        <v>0.27131</v>
      </c>
      <c r="Q665" s="91">
        <f t="shared" si="383"/>
        <v>0.25950000000000001</v>
      </c>
      <c r="R665" s="91">
        <f t="shared" si="383"/>
        <v>0.223</v>
      </c>
      <c r="S665" s="91">
        <f t="shared" si="383"/>
        <v>0</v>
      </c>
      <c r="T665" s="91">
        <f t="shared" si="383"/>
        <v>1.0499999999999999E-3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0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3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9.75</v>
      </c>
      <c r="G666" s="44">
        <v>59.87</v>
      </c>
      <c r="H666" s="44">
        <v>150.16999999999999</v>
      </c>
      <c r="I666" s="44">
        <v>0</v>
      </c>
      <c r="J666" s="44">
        <v>140.94999999999999</v>
      </c>
      <c r="K666" s="44">
        <v>95.97</v>
      </c>
      <c r="L666" s="44">
        <v>61.35</v>
      </c>
      <c r="M666" s="44">
        <v>40.67</v>
      </c>
      <c r="N666" s="44">
        <v>12.62</v>
      </c>
      <c r="O666" s="44">
        <v>11.3</v>
      </c>
      <c r="P666" s="44">
        <v>271.31</v>
      </c>
      <c r="Q666" s="44">
        <v>259.5</v>
      </c>
      <c r="R666" s="44">
        <v>223</v>
      </c>
      <c r="S666" s="44">
        <v>0</v>
      </c>
      <c r="T666" s="44">
        <v>1.05</v>
      </c>
      <c r="U666" s="44">
        <v>0</v>
      </c>
      <c r="V666" s="44">
        <v>0</v>
      </c>
      <c r="W666" s="44">
        <v>0</v>
      </c>
      <c r="X666" s="44">
        <v>0</v>
      </c>
      <c r="Y666" s="44">
        <v>0</v>
      </c>
      <c r="Z666" s="44">
        <v>0</v>
      </c>
      <c r="AA666" s="44">
        <v>0</v>
      </c>
    </row>
    <row r="667" spans="1:27" ht="13.8" collapsed="1" x14ac:dyDescent="0.3">
      <c r="A667" s="98" t="s">
        <v>3058</v>
      </c>
      <c r="B667" s="28" t="str">
        <f>"13"&amp;"."&amp;$B$801&amp;"."&amp;$B$802</f>
        <v>13.07.2024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0.28425</v>
      </c>
      <c r="J667" s="91">
        <f t="shared" si="384"/>
        <v>0.28460999999999997</v>
      </c>
      <c r="K667" s="91">
        <f t="shared" si="384"/>
        <v>0.12439</v>
      </c>
      <c r="L667" s="91">
        <f t="shared" si="384"/>
        <v>9.2399999999999996E-2</v>
      </c>
      <c r="M667" s="91">
        <f t="shared" si="384"/>
        <v>4.4010000000000001E-2</v>
      </c>
      <c r="N667" s="91">
        <f t="shared" si="384"/>
        <v>4.7600000000000003E-3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7.6800000000000002E-3</v>
      </c>
      <c r="S667" s="91">
        <f t="shared" si="384"/>
        <v>0</v>
      </c>
      <c r="T667" s="91">
        <f t="shared" si="384"/>
        <v>3.9870000000000003E-2</v>
      </c>
      <c r="U667" s="91">
        <f t="shared" si="384"/>
        <v>6.8199999999999997E-3</v>
      </c>
      <c r="V667" s="91">
        <f t="shared" si="384"/>
        <v>8.9099999999999995E-3</v>
      </c>
      <c r="W667" s="91">
        <f t="shared" si="384"/>
        <v>0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3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284.25</v>
      </c>
      <c r="J668" s="44">
        <v>284.61</v>
      </c>
      <c r="K668" s="44">
        <v>124.39</v>
      </c>
      <c r="L668" s="44">
        <v>92.4</v>
      </c>
      <c r="M668" s="44">
        <v>44.01</v>
      </c>
      <c r="N668" s="44">
        <v>4.76</v>
      </c>
      <c r="O668" s="44">
        <v>0</v>
      </c>
      <c r="P668" s="44">
        <v>0</v>
      </c>
      <c r="Q668" s="44">
        <v>0</v>
      </c>
      <c r="R668" s="44">
        <v>7.68</v>
      </c>
      <c r="S668" s="44">
        <v>0</v>
      </c>
      <c r="T668" s="44">
        <v>39.869999999999997</v>
      </c>
      <c r="U668" s="44">
        <v>6.82</v>
      </c>
      <c r="V668" s="44">
        <v>8.91</v>
      </c>
      <c r="W668" s="44">
        <v>0</v>
      </c>
      <c r="X668" s="44">
        <v>0</v>
      </c>
      <c r="Y668" s="44">
        <v>0</v>
      </c>
      <c r="Z668" s="44">
        <v>0</v>
      </c>
      <c r="AA668" s="44">
        <v>0</v>
      </c>
    </row>
    <row r="669" spans="1:27" ht="13.8" collapsed="1" x14ac:dyDescent="0.3">
      <c r="A669" s="98" t="s">
        <v>3060</v>
      </c>
      <c r="B669" s="28" t="str">
        <f>"14"&amp;"."&amp;$B$801&amp;"."&amp;$B$802</f>
        <v>14.07.2024</v>
      </c>
      <c r="C669" s="90" t="s">
        <v>76</v>
      </c>
      <c r="D669" s="91">
        <f>ROUND((D670)/1000,5)</f>
        <v>0</v>
      </c>
      <c r="E669" s="91">
        <f t="shared" ref="E669:AA669" si="385">ROUND((E670)/1000,5)</f>
        <v>6.6400000000000001E-3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0.26951999999999998</v>
      </c>
      <c r="J669" s="91">
        <f t="shared" si="385"/>
        <v>0.51737999999999995</v>
      </c>
      <c r="K669" s="91">
        <f t="shared" si="385"/>
        <v>0.41239999999999999</v>
      </c>
      <c r="L669" s="91">
        <f t="shared" si="385"/>
        <v>0.15651999999999999</v>
      </c>
      <c r="M669" s="91">
        <f t="shared" si="385"/>
        <v>0</v>
      </c>
      <c r="N669" s="91">
        <f t="shared" si="385"/>
        <v>5.7549999999999997E-2</v>
      </c>
      <c r="O669" s="91">
        <f t="shared" si="385"/>
        <v>6.5350000000000005E-2</v>
      </c>
      <c r="P669" s="91">
        <f t="shared" si="385"/>
        <v>8.9560000000000001E-2</v>
      </c>
      <c r="Q669" s="91">
        <f t="shared" si="385"/>
        <v>0.18167</v>
      </c>
      <c r="R669" s="91">
        <f t="shared" si="385"/>
        <v>0.17619000000000001</v>
      </c>
      <c r="S669" s="91">
        <f t="shared" si="385"/>
        <v>0.18734000000000001</v>
      </c>
      <c r="T669" s="91">
        <f t="shared" si="385"/>
        <v>0.29402</v>
      </c>
      <c r="U669" s="91">
        <f t="shared" si="385"/>
        <v>0.32744000000000001</v>
      </c>
      <c r="V669" s="91">
        <f t="shared" si="385"/>
        <v>0.13552</v>
      </c>
      <c r="W669" s="91">
        <f t="shared" si="385"/>
        <v>0.19503999999999999</v>
      </c>
      <c r="X669" s="91">
        <f t="shared" si="385"/>
        <v>0.16713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3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6.64</v>
      </c>
      <c r="F670" s="44">
        <v>0</v>
      </c>
      <c r="G670" s="44">
        <v>0</v>
      </c>
      <c r="H670" s="44">
        <v>0</v>
      </c>
      <c r="I670" s="44">
        <v>269.52</v>
      </c>
      <c r="J670" s="44">
        <v>517.38</v>
      </c>
      <c r="K670" s="44">
        <v>412.4</v>
      </c>
      <c r="L670" s="44">
        <v>156.52000000000001</v>
      </c>
      <c r="M670" s="44">
        <v>0</v>
      </c>
      <c r="N670" s="44">
        <v>57.55</v>
      </c>
      <c r="O670" s="44">
        <v>65.349999999999994</v>
      </c>
      <c r="P670" s="44">
        <v>89.56</v>
      </c>
      <c r="Q670" s="44">
        <v>181.67</v>
      </c>
      <c r="R670" s="44">
        <v>176.19</v>
      </c>
      <c r="S670" s="44">
        <v>187.34</v>
      </c>
      <c r="T670" s="44">
        <v>294.02</v>
      </c>
      <c r="U670" s="44">
        <v>327.44</v>
      </c>
      <c r="V670" s="44">
        <v>135.52000000000001</v>
      </c>
      <c r="W670" s="44">
        <v>195.04</v>
      </c>
      <c r="X670" s="44">
        <v>167.13</v>
      </c>
      <c r="Y670" s="44">
        <v>0</v>
      </c>
      <c r="Z670" s="44">
        <v>0</v>
      </c>
      <c r="AA670" s="44">
        <v>0</v>
      </c>
    </row>
    <row r="671" spans="1:27" ht="13.8" collapsed="1" x14ac:dyDescent="0.3">
      <c r="A671" s="98" t="s">
        <v>3062</v>
      </c>
      <c r="B671" s="28" t="str">
        <f>"15"&amp;"."&amp;$B$801&amp;"."&amp;$B$802</f>
        <v>15.07.2024</v>
      </c>
      <c r="C671" s="90" t="s">
        <v>76</v>
      </c>
      <c r="D671" s="91">
        <f>ROUND((D672)/1000,5)</f>
        <v>5.0500000000000003E-2</v>
      </c>
      <c r="E671" s="91">
        <f t="shared" ref="E671:AA671" si="386">ROUND((E672)/1000,5)</f>
        <v>3.4439999999999998E-2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0.29555999999999999</v>
      </c>
      <c r="J671" s="91">
        <f t="shared" si="386"/>
        <v>0.38268999999999997</v>
      </c>
      <c r="K671" s="91">
        <f t="shared" si="386"/>
        <v>0.28310000000000002</v>
      </c>
      <c r="L671" s="91">
        <f t="shared" si="386"/>
        <v>0.28512999999999999</v>
      </c>
      <c r="M671" s="91">
        <f t="shared" si="386"/>
        <v>0.15840000000000001</v>
      </c>
      <c r="N671" s="91">
        <f t="shared" si="386"/>
        <v>0.43129000000000001</v>
      </c>
      <c r="O671" s="91">
        <f t="shared" si="386"/>
        <v>0.55932000000000004</v>
      </c>
      <c r="P671" s="91">
        <f t="shared" si="386"/>
        <v>0.64971000000000001</v>
      </c>
      <c r="Q671" s="91">
        <f t="shared" si="386"/>
        <v>1.3378399999999999</v>
      </c>
      <c r="R671" s="91">
        <f t="shared" si="386"/>
        <v>1.23763</v>
      </c>
      <c r="S671" s="91">
        <f t="shared" si="386"/>
        <v>1.4801899999999999</v>
      </c>
      <c r="T671" s="91">
        <f t="shared" si="386"/>
        <v>1.8044800000000001</v>
      </c>
      <c r="U671" s="91">
        <f t="shared" si="386"/>
        <v>0.47172999999999998</v>
      </c>
      <c r="V671" s="91">
        <f t="shared" si="386"/>
        <v>0.58572999999999997</v>
      </c>
      <c r="W671" s="91">
        <f t="shared" si="386"/>
        <v>0.43008000000000002</v>
      </c>
      <c r="X671" s="91">
        <f t="shared" si="386"/>
        <v>0.20769000000000001</v>
      </c>
      <c r="Y671" s="91">
        <f t="shared" si="386"/>
        <v>0.34265000000000001</v>
      </c>
      <c r="Z671" s="91">
        <f t="shared" si="386"/>
        <v>0.1308</v>
      </c>
      <c r="AA671" s="91">
        <f t="shared" si="386"/>
        <v>2.8920000000000001E-2</v>
      </c>
    </row>
    <row r="672" spans="1:27" ht="12.75" hidden="1" customHeight="1" outlineLevel="1" x14ac:dyDescent="0.3">
      <c r="A672" s="99" t="s">
        <v>3063</v>
      </c>
      <c r="B672" s="63" t="s">
        <v>238</v>
      </c>
      <c r="C672" s="43" t="s">
        <v>79</v>
      </c>
      <c r="D672" s="44">
        <v>50.5</v>
      </c>
      <c r="E672" s="44">
        <v>34.44</v>
      </c>
      <c r="F672" s="44">
        <v>0</v>
      </c>
      <c r="G672" s="44">
        <v>0</v>
      </c>
      <c r="H672" s="44">
        <v>0</v>
      </c>
      <c r="I672" s="44">
        <v>295.56</v>
      </c>
      <c r="J672" s="44">
        <v>382.69</v>
      </c>
      <c r="K672" s="44">
        <v>283.10000000000002</v>
      </c>
      <c r="L672" s="44">
        <v>285.13</v>
      </c>
      <c r="M672" s="44">
        <v>158.4</v>
      </c>
      <c r="N672" s="44">
        <v>431.29</v>
      </c>
      <c r="O672" s="44">
        <v>559.32000000000005</v>
      </c>
      <c r="P672" s="44">
        <v>649.71</v>
      </c>
      <c r="Q672" s="44">
        <v>1337.84</v>
      </c>
      <c r="R672" s="44">
        <v>1237.6300000000001</v>
      </c>
      <c r="S672" s="44">
        <v>1480.19</v>
      </c>
      <c r="T672" s="44">
        <v>1804.48</v>
      </c>
      <c r="U672" s="44">
        <v>471.73</v>
      </c>
      <c r="V672" s="44">
        <v>585.73</v>
      </c>
      <c r="W672" s="44">
        <v>430.08</v>
      </c>
      <c r="X672" s="44">
        <v>207.69</v>
      </c>
      <c r="Y672" s="44">
        <v>342.65</v>
      </c>
      <c r="Z672" s="44">
        <v>130.80000000000001</v>
      </c>
      <c r="AA672" s="44">
        <v>28.92</v>
      </c>
    </row>
    <row r="673" spans="1:27" ht="13.8" collapsed="1" x14ac:dyDescent="0.3">
      <c r="A673" s="98" t="s">
        <v>3064</v>
      </c>
      <c r="B673" s="28" t="str">
        <f>"16"&amp;"."&amp;$B$801&amp;"."&amp;$B$802</f>
        <v>16.07.2024</v>
      </c>
      <c r="C673" s="90" t="s">
        <v>76</v>
      </c>
      <c r="D673" s="91">
        <f>ROUND((D674)/1000,5)</f>
        <v>3.0009999999999998E-2</v>
      </c>
      <c r="E673" s="91">
        <f t="shared" ref="E673:AA673" si="387">ROUND((E674)/1000,5)</f>
        <v>3.2599999999999999E-3</v>
      </c>
      <c r="F673" s="91">
        <f t="shared" si="387"/>
        <v>9.11E-2</v>
      </c>
      <c r="G673" s="91">
        <f t="shared" si="387"/>
        <v>0.4168</v>
      </c>
      <c r="H673" s="91">
        <f t="shared" si="387"/>
        <v>0.10355</v>
      </c>
      <c r="I673" s="91">
        <f t="shared" si="387"/>
        <v>0.46875</v>
      </c>
      <c r="J673" s="91">
        <f t="shared" si="387"/>
        <v>0.24560999999999999</v>
      </c>
      <c r="K673" s="91">
        <f t="shared" si="387"/>
        <v>0.14552999999999999</v>
      </c>
      <c r="L673" s="91">
        <f t="shared" si="387"/>
        <v>0.38657999999999998</v>
      </c>
      <c r="M673" s="91">
        <f t="shared" si="387"/>
        <v>0.73943000000000003</v>
      </c>
      <c r="N673" s="91">
        <f t="shared" si="387"/>
        <v>1.10432</v>
      </c>
      <c r="O673" s="91">
        <f t="shared" si="387"/>
        <v>1.32443</v>
      </c>
      <c r="P673" s="91">
        <f t="shared" si="387"/>
        <v>1.3962000000000001</v>
      </c>
      <c r="Q673" s="91">
        <f t="shared" si="387"/>
        <v>0.87809999999999999</v>
      </c>
      <c r="R673" s="91">
        <f t="shared" si="387"/>
        <v>0.60934999999999995</v>
      </c>
      <c r="S673" s="91">
        <f t="shared" si="387"/>
        <v>3.0468799999999998</v>
      </c>
      <c r="T673" s="91">
        <f t="shared" si="387"/>
        <v>1.13293</v>
      </c>
      <c r="U673" s="91">
        <f t="shared" si="387"/>
        <v>0.60314000000000001</v>
      </c>
      <c r="V673" s="91">
        <f t="shared" si="387"/>
        <v>0.72614000000000001</v>
      </c>
      <c r="W673" s="91">
        <f t="shared" si="387"/>
        <v>1.3287800000000001</v>
      </c>
      <c r="X673" s="91">
        <f t="shared" si="387"/>
        <v>1.4024399999999999</v>
      </c>
      <c r="Y673" s="91">
        <f t="shared" si="387"/>
        <v>0.36731000000000003</v>
      </c>
      <c r="Z673" s="91">
        <f t="shared" si="387"/>
        <v>7.4200000000000002E-2</v>
      </c>
      <c r="AA673" s="91">
        <f t="shared" si="387"/>
        <v>0</v>
      </c>
    </row>
    <row r="674" spans="1:27" ht="12.75" hidden="1" customHeight="1" outlineLevel="1" x14ac:dyDescent="0.3">
      <c r="A674" s="99" t="s">
        <v>3065</v>
      </c>
      <c r="B674" s="63" t="s">
        <v>238</v>
      </c>
      <c r="C674" s="43" t="s">
        <v>79</v>
      </c>
      <c r="D674" s="44">
        <v>30.01</v>
      </c>
      <c r="E674" s="44">
        <v>3.26</v>
      </c>
      <c r="F674" s="44">
        <v>91.1</v>
      </c>
      <c r="G674" s="44">
        <v>416.8</v>
      </c>
      <c r="H674" s="44">
        <v>103.55</v>
      </c>
      <c r="I674" s="44">
        <v>468.75</v>
      </c>
      <c r="J674" s="44">
        <v>245.61</v>
      </c>
      <c r="K674" s="44">
        <v>145.53</v>
      </c>
      <c r="L674" s="44">
        <v>386.58</v>
      </c>
      <c r="M674" s="44">
        <v>739.43</v>
      </c>
      <c r="N674" s="44">
        <v>1104.32</v>
      </c>
      <c r="O674" s="44">
        <v>1324.43</v>
      </c>
      <c r="P674" s="44">
        <v>1396.2</v>
      </c>
      <c r="Q674" s="44">
        <v>878.1</v>
      </c>
      <c r="R674" s="44">
        <v>609.35</v>
      </c>
      <c r="S674" s="44">
        <v>3046.88</v>
      </c>
      <c r="T674" s="44">
        <v>1132.93</v>
      </c>
      <c r="U674" s="44">
        <v>603.14</v>
      </c>
      <c r="V674" s="44">
        <v>726.14</v>
      </c>
      <c r="W674" s="44">
        <v>1328.78</v>
      </c>
      <c r="X674" s="44">
        <v>1402.44</v>
      </c>
      <c r="Y674" s="44">
        <v>367.31</v>
      </c>
      <c r="Z674" s="44">
        <v>74.2</v>
      </c>
      <c r="AA674" s="44">
        <v>0</v>
      </c>
    </row>
    <row r="675" spans="1:27" ht="13.8" collapsed="1" x14ac:dyDescent="0.3">
      <c r="A675" s="98" t="s">
        <v>3066</v>
      </c>
      <c r="B675" s="28" t="str">
        <f>"17"&amp;"."&amp;$B$801&amp;"."&amp;$B$802</f>
        <v>17.07.2024</v>
      </c>
      <c r="C675" s="90" t="s">
        <v>76</v>
      </c>
      <c r="D675" s="91">
        <f>ROUND((D676)/1000,5)</f>
        <v>0</v>
      </c>
      <c r="E675" s="91">
        <f t="shared" ref="E675:AA675" si="388">ROUND((E676)/1000,5)</f>
        <v>7.2700000000000001E-2</v>
      </c>
      <c r="F675" s="91">
        <f t="shared" si="388"/>
        <v>3.5630000000000002E-2</v>
      </c>
      <c r="G675" s="91">
        <f t="shared" si="388"/>
        <v>0.10536</v>
      </c>
      <c r="H675" s="91">
        <f t="shared" si="388"/>
        <v>0.42669000000000001</v>
      </c>
      <c r="I675" s="91">
        <f t="shared" si="388"/>
        <v>0.15468000000000001</v>
      </c>
      <c r="J675" s="91">
        <f t="shared" si="388"/>
        <v>0.11792999999999999</v>
      </c>
      <c r="K675" s="91">
        <f t="shared" si="388"/>
        <v>0.14968999999999999</v>
      </c>
      <c r="L675" s="91">
        <f t="shared" si="388"/>
        <v>0.36170999999999998</v>
      </c>
      <c r="M675" s="91">
        <f t="shared" si="388"/>
        <v>1.3951100000000001</v>
      </c>
      <c r="N675" s="91">
        <f t="shared" si="388"/>
        <v>1.6730799999999999</v>
      </c>
      <c r="O675" s="91">
        <f t="shared" si="388"/>
        <v>1.5865</v>
      </c>
      <c r="P675" s="91">
        <f t="shared" si="388"/>
        <v>1.52077</v>
      </c>
      <c r="Q675" s="91">
        <f t="shared" si="388"/>
        <v>0.87919999999999998</v>
      </c>
      <c r="R675" s="91">
        <f t="shared" si="388"/>
        <v>0.91854999999999998</v>
      </c>
      <c r="S675" s="91">
        <f t="shared" si="388"/>
        <v>0.59518000000000004</v>
      </c>
      <c r="T675" s="91">
        <f t="shared" si="388"/>
        <v>0.57033999999999996</v>
      </c>
      <c r="U675" s="91">
        <f t="shared" si="388"/>
        <v>0.72409000000000001</v>
      </c>
      <c r="V675" s="91">
        <f t="shared" si="388"/>
        <v>0.17832000000000001</v>
      </c>
      <c r="W675" s="91">
        <f t="shared" si="388"/>
        <v>5.5350000000000003E-2</v>
      </c>
      <c r="X675" s="91">
        <f t="shared" si="388"/>
        <v>6.9809999999999997E-2</v>
      </c>
      <c r="Y675" s="91">
        <f t="shared" si="388"/>
        <v>4.0800000000000003E-3</v>
      </c>
      <c r="Z675" s="91">
        <f t="shared" si="388"/>
        <v>9.0810000000000002E-2</v>
      </c>
      <c r="AA675" s="91">
        <f t="shared" si="388"/>
        <v>2.1099999999999999E-3</v>
      </c>
    </row>
    <row r="676" spans="1:27" ht="12.75" hidden="1" customHeight="1" outlineLevel="1" x14ac:dyDescent="0.3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72.7</v>
      </c>
      <c r="F676" s="44">
        <v>35.630000000000003</v>
      </c>
      <c r="G676" s="44">
        <v>105.36</v>
      </c>
      <c r="H676" s="44">
        <v>426.69</v>
      </c>
      <c r="I676" s="44">
        <v>154.68</v>
      </c>
      <c r="J676" s="44">
        <v>117.93</v>
      </c>
      <c r="K676" s="44">
        <v>149.69</v>
      </c>
      <c r="L676" s="44">
        <v>361.71</v>
      </c>
      <c r="M676" s="44">
        <v>1395.11</v>
      </c>
      <c r="N676" s="44">
        <v>1673.08</v>
      </c>
      <c r="O676" s="44">
        <v>1586.5</v>
      </c>
      <c r="P676" s="44">
        <v>1520.77</v>
      </c>
      <c r="Q676" s="44">
        <v>879.2</v>
      </c>
      <c r="R676" s="44">
        <v>918.55</v>
      </c>
      <c r="S676" s="44">
        <v>595.17999999999995</v>
      </c>
      <c r="T676" s="44">
        <v>570.34</v>
      </c>
      <c r="U676" s="44">
        <v>724.09</v>
      </c>
      <c r="V676" s="44">
        <v>178.32</v>
      </c>
      <c r="W676" s="44">
        <v>55.35</v>
      </c>
      <c r="X676" s="44">
        <v>69.81</v>
      </c>
      <c r="Y676" s="44">
        <v>4.08</v>
      </c>
      <c r="Z676" s="44">
        <v>90.81</v>
      </c>
      <c r="AA676" s="44">
        <v>2.11</v>
      </c>
    </row>
    <row r="677" spans="1:27" ht="13.8" collapsed="1" x14ac:dyDescent="0.3">
      <c r="A677" s="98" t="s">
        <v>3068</v>
      </c>
      <c r="B677" s="28" t="str">
        <f>"18"&amp;"."&amp;$B$801&amp;"."&amp;$B$802</f>
        <v>18.07.2024</v>
      </c>
      <c r="C677" s="90" t="s">
        <v>76</v>
      </c>
      <c r="D677" s="91">
        <f>ROUND((D678)/1000,5)</f>
        <v>0.15912999999999999</v>
      </c>
      <c r="E677" s="91">
        <f t="shared" ref="E677:AA677" si="389">ROUND((E678)/1000,5)</f>
        <v>0.19536999999999999</v>
      </c>
      <c r="F677" s="91">
        <f t="shared" si="389"/>
        <v>0.28138999999999997</v>
      </c>
      <c r="G677" s="91">
        <f t="shared" si="389"/>
        <v>0.10833</v>
      </c>
      <c r="H677" s="91">
        <f t="shared" si="389"/>
        <v>0.29865999999999998</v>
      </c>
      <c r="I677" s="91">
        <f t="shared" si="389"/>
        <v>0.46465000000000001</v>
      </c>
      <c r="J677" s="91">
        <f t="shared" si="389"/>
        <v>0.38277</v>
      </c>
      <c r="K677" s="91">
        <f t="shared" si="389"/>
        <v>0.37668000000000001</v>
      </c>
      <c r="L677" s="91">
        <f t="shared" si="389"/>
        <v>1.6821699999999999</v>
      </c>
      <c r="M677" s="91">
        <f t="shared" si="389"/>
        <v>1.25648</v>
      </c>
      <c r="N677" s="91">
        <f t="shared" si="389"/>
        <v>1.3559000000000001</v>
      </c>
      <c r="O677" s="91">
        <f t="shared" si="389"/>
        <v>3.7441499999999999</v>
      </c>
      <c r="P677" s="91">
        <f t="shared" si="389"/>
        <v>1.3792599999999999</v>
      </c>
      <c r="Q677" s="91">
        <f t="shared" si="389"/>
        <v>0.84048999999999996</v>
      </c>
      <c r="R677" s="91">
        <f t="shared" si="389"/>
        <v>1.99221</v>
      </c>
      <c r="S677" s="91">
        <f t="shared" si="389"/>
        <v>1.6821600000000001</v>
      </c>
      <c r="T677" s="91">
        <f t="shared" si="389"/>
        <v>3.5753499999999998</v>
      </c>
      <c r="U677" s="91">
        <f t="shared" si="389"/>
        <v>2.5636800000000002</v>
      </c>
      <c r="V677" s="91">
        <f t="shared" si="389"/>
        <v>1.32484</v>
      </c>
      <c r="W677" s="91">
        <f t="shared" si="389"/>
        <v>1.0400700000000001</v>
      </c>
      <c r="X677" s="91">
        <f t="shared" si="389"/>
        <v>0.72355000000000003</v>
      </c>
      <c r="Y677" s="91">
        <f t="shared" si="389"/>
        <v>0.51293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3">
      <c r="A678" s="99" t="s">
        <v>3069</v>
      </c>
      <c r="B678" s="63" t="s">
        <v>238</v>
      </c>
      <c r="C678" s="43" t="s">
        <v>79</v>
      </c>
      <c r="D678" s="44">
        <v>159.13</v>
      </c>
      <c r="E678" s="44">
        <v>195.37</v>
      </c>
      <c r="F678" s="44">
        <v>281.39</v>
      </c>
      <c r="G678" s="44">
        <v>108.33</v>
      </c>
      <c r="H678" s="44">
        <v>298.66000000000003</v>
      </c>
      <c r="I678" s="44">
        <v>464.65</v>
      </c>
      <c r="J678" s="44">
        <v>382.77</v>
      </c>
      <c r="K678" s="44">
        <v>376.68</v>
      </c>
      <c r="L678" s="44">
        <v>1682.17</v>
      </c>
      <c r="M678" s="44">
        <v>1256.48</v>
      </c>
      <c r="N678" s="44">
        <v>1355.9</v>
      </c>
      <c r="O678" s="44">
        <v>3744.15</v>
      </c>
      <c r="P678" s="44">
        <v>1379.26</v>
      </c>
      <c r="Q678" s="44">
        <v>840.49</v>
      </c>
      <c r="R678" s="44">
        <v>1992.21</v>
      </c>
      <c r="S678" s="44">
        <v>1682.16</v>
      </c>
      <c r="T678" s="44">
        <v>3575.35</v>
      </c>
      <c r="U678" s="44">
        <v>2563.6799999999998</v>
      </c>
      <c r="V678" s="44">
        <v>1324.84</v>
      </c>
      <c r="W678" s="44">
        <v>1040.07</v>
      </c>
      <c r="X678" s="44">
        <v>723.55</v>
      </c>
      <c r="Y678" s="44">
        <v>512.92999999999995</v>
      </c>
      <c r="Z678" s="44">
        <v>0</v>
      </c>
      <c r="AA678" s="44">
        <v>0</v>
      </c>
    </row>
    <row r="679" spans="1:27" ht="13.8" collapsed="1" x14ac:dyDescent="0.3">
      <c r="A679" s="98" t="s">
        <v>3070</v>
      </c>
      <c r="B679" s="28" t="str">
        <f>"19"&amp;"."&amp;$B$801&amp;"."&amp;$B$802</f>
        <v>19.07.2024</v>
      </c>
      <c r="C679" s="90" t="s">
        <v>76</v>
      </c>
      <c r="D679" s="91">
        <f>ROUND((D680)/1000,5)</f>
        <v>0</v>
      </c>
      <c r="E679" s="91">
        <f t="shared" ref="E679:AA679" si="390">ROUND((E680)/1000,5)</f>
        <v>2.2960000000000001E-2</v>
      </c>
      <c r="F679" s="91">
        <f t="shared" si="390"/>
        <v>0.19556000000000001</v>
      </c>
      <c r="G679" s="91">
        <f t="shared" si="390"/>
        <v>1.1E-4</v>
      </c>
      <c r="H679" s="91">
        <f t="shared" si="390"/>
        <v>6.2330000000000003E-2</v>
      </c>
      <c r="I679" s="91">
        <f t="shared" si="390"/>
        <v>0.13605</v>
      </c>
      <c r="J679" s="91">
        <f t="shared" si="390"/>
        <v>0.15992999999999999</v>
      </c>
      <c r="K679" s="91">
        <f t="shared" si="390"/>
        <v>0.22719</v>
      </c>
      <c r="L679" s="91">
        <f t="shared" si="390"/>
        <v>0.37439</v>
      </c>
      <c r="M679" s="91">
        <f t="shared" si="390"/>
        <v>0.29753000000000002</v>
      </c>
      <c r="N679" s="91">
        <f t="shared" si="390"/>
        <v>0.33199000000000001</v>
      </c>
      <c r="O679" s="91">
        <f t="shared" si="390"/>
        <v>5.4120000000000001E-2</v>
      </c>
      <c r="P679" s="91">
        <f t="shared" si="390"/>
        <v>1.004E-2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0.28695999999999999</v>
      </c>
      <c r="U679" s="91">
        <f t="shared" si="390"/>
        <v>0.21661</v>
      </c>
      <c r="V679" s="91">
        <f t="shared" si="390"/>
        <v>5.0090000000000003E-2</v>
      </c>
      <c r="W679" s="91">
        <f t="shared" si="390"/>
        <v>5.8720000000000001E-2</v>
      </c>
      <c r="X679" s="91">
        <f t="shared" si="390"/>
        <v>7.0260000000000003E-2</v>
      </c>
      <c r="Y679" s="91">
        <f t="shared" si="390"/>
        <v>2.2000000000000001E-4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3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22.96</v>
      </c>
      <c r="F680" s="44">
        <v>195.56</v>
      </c>
      <c r="G680" s="44">
        <v>0.11</v>
      </c>
      <c r="H680" s="44">
        <v>62.33</v>
      </c>
      <c r="I680" s="44">
        <v>136.05000000000001</v>
      </c>
      <c r="J680" s="44">
        <v>159.93</v>
      </c>
      <c r="K680" s="44">
        <v>227.19</v>
      </c>
      <c r="L680" s="44">
        <v>374.39</v>
      </c>
      <c r="M680" s="44">
        <v>297.52999999999997</v>
      </c>
      <c r="N680" s="44">
        <v>331.99</v>
      </c>
      <c r="O680" s="44">
        <v>54.12</v>
      </c>
      <c r="P680" s="44">
        <v>10.039999999999999</v>
      </c>
      <c r="Q680" s="44">
        <v>0</v>
      </c>
      <c r="R680" s="44">
        <v>0</v>
      </c>
      <c r="S680" s="44">
        <v>0</v>
      </c>
      <c r="T680" s="44">
        <v>286.95999999999998</v>
      </c>
      <c r="U680" s="44">
        <v>216.61</v>
      </c>
      <c r="V680" s="44">
        <v>50.09</v>
      </c>
      <c r="W680" s="44">
        <v>58.72</v>
      </c>
      <c r="X680" s="44">
        <v>70.260000000000005</v>
      </c>
      <c r="Y680" s="44">
        <v>0.22</v>
      </c>
      <c r="Z680" s="44">
        <v>0</v>
      </c>
      <c r="AA680" s="44">
        <v>0</v>
      </c>
    </row>
    <row r="681" spans="1:27" ht="13.8" collapsed="1" x14ac:dyDescent="0.3">
      <c r="A681" s="98" t="s">
        <v>3072</v>
      </c>
      <c r="B681" s="28" t="str">
        <f>"20"&amp;"."&amp;$B$801&amp;"."&amp;$B$802</f>
        <v>20.07.2024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0.10561</v>
      </c>
      <c r="H681" s="91">
        <f t="shared" si="391"/>
        <v>0.11983000000000001</v>
      </c>
      <c r="I681" s="91">
        <f t="shared" si="391"/>
        <v>0.21431</v>
      </c>
      <c r="J681" s="91">
        <f t="shared" si="391"/>
        <v>0.16608000000000001</v>
      </c>
      <c r="K681" s="91">
        <f t="shared" si="391"/>
        <v>8.9649999999999994E-2</v>
      </c>
      <c r="L681" s="91">
        <f t="shared" si="391"/>
        <v>0.13117999999999999</v>
      </c>
      <c r="M681" s="91">
        <f t="shared" si="391"/>
        <v>0.23830000000000001</v>
      </c>
      <c r="N681" s="91">
        <f t="shared" si="391"/>
        <v>4.62E-3</v>
      </c>
      <c r="O681" s="91">
        <f t="shared" si="391"/>
        <v>0.26273999999999997</v>
      </c>
      <c r="P681" s="91">
        <f t="shared" si="391"/>
        <v>0.28216999999999998</v>
      </c>
      <c r="Q681" s="91">
        <f t="shared" si="391"/>
        <v>0.22170999999999999</v>
      </c>
      <c r="R681" s="91">
        <f t="shared" si="391"/>
        <v>0.10471</v>
      </c>
      <c r="S681" s="91">
        <f t="shared" si="391"/>
        <v>0.19689000000000001</v>
      </c>
      <c r="T681" s="91">
        <f t="shared" si="391"/>
        <v>0.14848</v>
      </c>
      <c r="U681" s="91">
        <f t="shared" si="391"/>
        <v>0.15986</v>
      </c>
      <c r="V681" s="91">
        <f t="shared" si="391"/>
        <v>0.2029</v>
      </c>
      <c r="W681" s="91">
        <f t="shared" si="391"/>
        <v>7.1800000000000003E-2</v>
      </c>
      <c r="X681" s="91">
        <f t="shared" si="391"/>
        <v>0.16561999999999999</v>
      </c>
      <c r="Y681" s="91">
        <f t="shared" si="391"/>
        <v>8.0600000000000005E-2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3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105.61</v>
      </c>
      <c r="H682" s="44">
        <v>119.83</v>
      </c>
      <c r="I682" s="44">
        <v>214.31</v>
      </c>
      <c r="J682" s="44">
        <v>166.08</v>
      </c>
      <c r="K682" s="44">
        <v>89.65</v>
      </c>
      <c r="L682" s="44">
        <v>131.18</v>
      </c>
      <c r="M682" s="44">
        <v>238.3</v>
      </c>
      <c r="N682" s="44">
        <v>4.62</v>
      </c>
      <c r="O682" s="44">
        <v>262.74</v>
      </c>
      <c r="P682" s="44">
        <v>282.17</v>
      </c>
      <c r="Q682" s="44">
        <v>221.71</v>
      </c>
      <c r="R682" s="44">
        <v>104.71</v>
      </c>
      <c r="S682" s="44">
        <v>196.89</v>
      </c>
      <c r="T682" s="44">
        <v>148.47999999999999</v>
      </c>
      <c r="U682" s="44">
        <v>159.86000000000001</v>
      </c>
      <c r="V682" s="44">
        <v>202.9</v>
      </c>
      <c r="W682" s="44">
        <v>71.8</v>
      </c>
      <c r="X682" s="44">
        <v>165.62</v>
      </c>
      <c r="Y682" s="44">
        <v>80.599999999999994</v>
      </c>
      <c r="Z682" s="44">
        <v>0</v>
      </c>
      <c r="AA682" s="44">
        <v>0</v>
      </c>
    </row>
    <row r="683" spans="1:27" ht="13.8" collapsed="1" x14ac:dyDescent="0.3">
      <c r="A683" s="98" t="s">
        <v>3074</v>
      </c>
      <c r="B683" s="28" t="str">
        <f>"21"&amp;"."&amp;$B$801&amp;"."&amp;$B$802</f>
        <v>21.07.2024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</v>
      </c>
      <c r="J683" s="91">
        <f t="shared" si="392"/>
        <v>0</v>
      </c>
      <c r="K683" s="91">
        <f t="shared" si="392"/>
        <v>4.2759999999999999E-2</v>
      </c>
      <c r="L683" s="91">
        <f t="shared" si="392"/>
        <v>1.553E-2</v>
      </c>
      <c r="M683" s="91">
        <f t="shared" si="392"/>
        <v>1.8620000000000001E-2</v>
      </c>
      <c r="N683" s="91">
        <f t="shared" si="392"/>
        <v>0</v>
      </c>
      <c r="O683" s="91">
        <f t="shared" si="392"/>
        <v>0</v>
      </c>
      <c r="P683" s="91">
        <f t="shared" si="392"/>
        <v>9.6269999999999994E-2</v>
      </c>
      <c r="Q683" s="91">
        <f t="shared" si="392"/>
        <v>6.7780000000000007E-2</v>
      </c>
      <c r="R683" s="91">
        <f t="shared" si="392"/>
        <v>9.0209999999999999E-2</v>
      </c>
      <c r="S683" s="91">
        <f t="shared" si="392"/>
        <v>0.14688999999999999</v>
      </c>
      <c r="T683" s="91">
        <f t="shared" si="392"/>
        <v>1.0499999999999999E-3</v>
      </c>
      <c r="U683" s="91">
        <f t="shared" si="392"/>
        <v>4.0000000000000002E-4</v>
      </c>
      <c r="V683" s="91">
        <f t="shared" si="392"/>
        <v>5.8E-4</v>
      </c>
      <c r="W683" s="91">
        <f t="shared" si="392"/>
        <v>5.0000000000000002E-5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3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42.76</v>
      </c>
      <c r="L684" s="44">
        <v>15.53</v>
      </c>
      <c r="M684" s="44">
        <v>18.62</v>
      </c>
      <c r="N684" s="44">
        <v>0</v>
      </c>
      <c r="O684" s="44">
        <v>0</v>
      </c>
      <c r="P684" s="44">
        <v>96.27</v>
      </c>
      <c r="Q684" s="44">
        <v>67.78</v>
      </c>
      <c r="R684" s="44">
        <v>90.21</v>
      </c>
      <c r="S684" s="44">
        <v>146.88999999999999</v>
      </c>
      <c r="T684" s="44">
        <v>1.05</v>
      </c>
      <c r="U684" s="44">
        <v>0.4</v>
      </c>
      <c r="V684" s="44">
        <v>0.57999999999999996</v>
      </c>
      <c r="W684" s="44">
        <v>0.05</v>
      </c>
      <c r="X684" s="44">
        <v>0</v>
      </c>
      <c r="Y684" s="44">
        <v>0</v>
      </c>
      <c r="Z684" s="44">
        <v>0</v>
      </c>
      <c r="AA684" s="44">
        <v>0</v>
      </c>
    </row>
    <row r="685" spans="1:27" ht="13.8" collapsed="1" x14ac:dyDescent="0.3">
      <c r="A685" s="98" t="s">
        <v>3076</v>
      </c>
      <c r="B685" s="28" t="str">
        <f>"22"&amp;"."&amp;$B$801&amp;"."&amp;$B$802</f>
        <v>22.07.2024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0.11403000000000001</v>
      </c>
      <c r="J685" s="91">
        <f t="shared" si="393"/>
        <v>0.21224999999999999</v>
      </c>
      <c r="K685" s="91">
        <f t="shared" si="393"/>
        <v>8.3269999999999997E-2</v>
      </c>
      <c r="L685" s="91">
        <f t="shared" si="393"/>
        <v>0.26122000000000001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5.0000000000000002E-5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3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114.03</v>
      </c>
      <c r="J686" s="44">
        <v>212.25</v>
      </c>
      <c r="K686" s="44">
        <v>83.27</v>
      </c>
      <c r="L686" s="44">
        <v>261.22000000000003</v>
      </c>
      <c r="M686" s="44">
        <v>0</v>
      </c>
      <c r="N686" s="44">
        <v>0</v>
      </c>
      <c r="O686" s="44">
        <v>0</v>
      </c>
      <c r="P686" s="44">
        <v>0.05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ht="13.8" collapsed="1" x14ac:dyDescent="0.3">
      <c r="A687" s="98" t="s">
        <v>3078</v>
      </c>
      <c r="B687" s="28" t="str">
        <f>"23"&amp;"."&amp;$B$801&amp;"."&amp;$B$802</f>
        <v>23.07.2024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0.68223999999999996</v>
      </c>
      <c r="J687" s="91">
        <f t="shared" si="394"/>
        <v>0.17510000000000001</v>
      </c>
      <c r="K687" s="91">
        <f t="shared" si="394"/>
        <v>7.6609999999999998E-2</v>
      </c>
      <c r="L687" s="91">
        <f t="shared" si="394"/>
        <v>6.2199999999999998E-2</v>
      </c>
      <c r="M687" s="91">
        <f t="shared" si="394"/>
        <v>9.0529999999999999E-2</v>
      </c>
      <c r="N687" s="91">
        <f t="shared" si="394"/>
        <v>3.6159999999999998E-2</v>
      </c>
      <c r="O687" s="91">
        <f t="shared" si="394"/>
        <v>3.9919999999999997E-2</v>
      </c>
      <c r="P687" s="91">
        <f t="shared" si="394"/>
        <v>2.1900000000000001E-3</v>
      </c>
      <c r="Q687" s="91">
        <f t="shared" si="394"/>
        <v>2.9909999999999999E-2</v>
      </c>
      <c r="R687" s="91">
        <f t="shared" si="394"/>
        <v>1.4599999999999999E-3</v>
      </c>
      <c r="S687" s="91">
        <f t="shared" si="394"/>
        <v>3.5599999999999998E-3</v>
      </c>
      <c r="T687" s="91">
        <f t="shared" si="394"/>
        <v>9.6699999999999998E-3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3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682.24</v>
      </c>
      <c r="J688" s="44">
        <v>175.1</v>
      </c>
      <c r="K688" s="44">
        <v>76.61</v>
      </c>
      <c r="L688" s="44">
        <v>62.2</v>
      </c>
      <c r="M688" s="44">
        <v>90.53</v>
      </c>
      <c r="N688" s="44">
        <v>36.159999999999997</v>
      </c>
      <c r="O688" s="44">
        <v>39.92</v>
      </c>
      <c r="P688" s="44">
        <v>2.19</v>
      </c>
      <c r="Q688" s="44">
        <v>29.91</v>
      </c>
      <c r="R688" s="44">
        <v>1.46</v>
      </c>
      <c r="S688" s="44">
        <v>3.56</v>
      </c>
      <c r="T688" s="44">
        <v>9.67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ht="13.8" collapsed="1" x14ac:dyDescent="0.3">
      <c r="A689" s="98" t="s">
        <v>3080</v>
      </c>
      <c r="B689" s="28" t="str">
        <f>"24"&amp;"."&amp;$B$801&amp;"."&amp;$B$802</f>
        <v>24.07.2024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4.0250000000000001E-2</v>
      </c>
      <c r="K689" s="91">
        <f t="shared" si="395"/>
        <v>0.11115</v>
      </c>
      <c r="L689" s="91">
        <f t="shared" si="395"/>
        <v>5.3330000000000002E-2</v>
      </c>
      <c r="M689" s="91">
        <f t="shared" si="395"/>
        <v>7.9000000000000001E-4</v>
      </c>
      <c r="N689" s="91">
        <f t="shared" si="395"/>
        <v>5.9000000000000003E-4</v>
      </c>
      <c r="O689" s="91">
        <f t="shared" si="395"/>
        <v>2.0000000000000002E-5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3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40.25</v>
      </c>
      <c r="K690" s="44">
        <v>111.15</v>
      </c>
      <c r="L690" s="44">
        <v>53.33</v>
      </c>
      <c r="M690" s="44">
        <v>0.79</v>
      </c>
      <c r="N690" s="44">
        <v>0.59</v>
      </c>
      <c r="O690" s="44">
        <v>0.02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ht="13.8" collapsed="1" x14ac:dyDescent="0.3">
      <c r="A691" s="98" t="s">
        <v>3082</v>
      </c>
      <c r="B691" s="28" t="str">
        <f>"25"&amp;"."&amp;$B$801&amp;"."&amp;$B$802</f>
        <v>25.07.2024</v>
      </c>
      <c r="C691" s="90" t="s">
        <v>76</v>
      </c>
      <c r="D691" s="91">
        <f>ROUND((D692)/1000,5)</f>
        <v>0.10768999999999999</v>
      </c>
      <c r="E691" s="91">
        <f t="shared" ref="E691:AA691" si="396">ROUND((E692)/1000,5)</f>
        <v>0.17161000000000001</v>
      </c>
      <c r="F691" s="91">
        <f t="shared" si="396"/>
        <v>0.82696000000000003</v>
      </c>
      <c r="G691" s="91">
        <f t="shared" si="396"/>
        <v>0</v>
      </c>
      <c r="H691" s="91">
        <f t="shared" si="396"/>
        <v>0</v>
      </c>
      <c r="I691" s="91">
        <f t="shared" si="396"/>
        <v>1.24966</v>
      </c>
      <c r="J691" s="91">
        <f t="shared" si="396"/>
        <v>0.40967999999999999</v>
      </c>
      <c r="K691" s="91">
        <f t="shared" si="396"/>
        <v>0.46873999999999999</v>
      </c>
      <c r="L691" s="91">
        <f t="shared" si="396"/>
        <v>0.28753000000000001</v>
      </c>
      <c r="M691" s="91">
        <f t="shared" si="396"/>
        <v>0.14122000000000001</v>
      </c>
      <c r="N691" s="91">
        <f t="shared" si="396"/>
        <v>6.3519999999999993E-2</v>
      </c>
      <c r="O691" s="91">
        <f t="shared" si="396"/>
        <v>8.8940000000000005E-2</v>
      </c>
      <c r="P691" s="91">
        <f t="shared" si="396"/>
        <v>7.5689999999999993E-2</v>
      </c>
      <c r="Q691" s="91">
        <f t="shared" si="396"/>
        <v>0.18773000000000001</v>
      </c>
      <c r="R691" s="91">
        <f t="shared" si="396"/>
        <v>3.338E-2</v>
      </c>
      <c r="S691" s="91">
        <f t="shared" si="396"/>
        <v>0.17859</v>
      </c>
      <c r="T691" s="91">
        <f t="shared" si="396"/>
        <v>8.405E-2</v>
      </c>
      <c r="U691" s="91">
        <f t="shared" si="396"/>
        <v>0.13439000000000001</v>
      </c>
      <c r="V691" s="91">
        <f t="shared" si="396"/>
        <v>7.707E-2</v>
      </c>
      <c r="W691" s="91">
        <f t="shared" si="396"/>
        <v>0.17624000000000001</v>
      </c>
      <c r="X691" s="91">
        <f t="shared" si="396"/>
        <v>0.19237000000000001</v>
      </c>
      <c r="Y691" s="91">
        <f t="shared" si="396"/>
        <v>5.6660000000000002E-2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3">
      <c r="A692" s="99" t="s">
        <v>3083</v>
      </c>
      <c r="B692" s="63" t="s">
        <v>238</v>
      </c>
      <c r="C692" s="43" t="s">
        <v>79</v>
      </c>
      <c r="D692" s="44">
        <v>107.69</v>
      </c>
      <c r="E692" s="44">
        <v>171.61</v>
      </c>
      <c r="F692" s="44">
        <v>826.96</v>
      </c>
      <c r="G692" s="44">
        <v>0</v>
      </c>
      <c r="H692" s="44">
        <v>0</v>
      </c>
      <c r="I692" s="44">
        <v>1249.6600000000001</v>
      </c>
      <c r="J692" s="44">
        <v>409.68</v>
      </c>
      <c r="K692" s="44">
        <v>468.74</v>
      </c>
      <c r="L692" s="44">
        <v>287.52999999999997</v>
      </c>
      <c r="M692" s="44">
        <v>141.22</v>
      </c>
      <c r="N692" s="44">
        <v>63.52</v>
      </c>
      <c r="O692" s="44">
        <v>88.94</v>
      </c>
      <c r="P692" s="44">
        <v>75.69</v>
      </c>
      <c r="Q692" s="44">
        <v>187.73</v>
      </c>
      <c r="R692" s="44">
        <v>33.380000000000003</v>
      </c>
      <c r="S692" s="44">
        <v>178.59</v>
      </c>
      <c r="T692" s="44">
        <v>84.05</v>
      </c>
      <c r="U692" s="44">
        <v>134.38999999999999</v>
      </c>
      <c r="V692" s="44">
        <v>77.069999999999993</v>
      </c>
      <c r="W692" s="44">
        <v>176.24</v>
      </c>
      <c r="X692" s="44">
        <v>192.37</v>
      </c>
      <c r="Y692" s="44">
        <v>56.66</v>
      </c>
      <c r="Z692" s="44">
        <v>0</v>
      </c>
      <c r="AA692" s="44">
        <v>0</v>
      </c>
    </row>
    <row r="693" spans="1:27" ht="13.8" collapsed="1" x14ac:dyDescent="0.3">
      <c r="A693" s="98" t="s">
        <v>3084</v>
      </c>
      <c r="B693" s="28" t="str">
        <f>"26"&amp;"."&amp;$B$801&amp;"."&amp;$B$802</f>
        <v>26.07.2024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0.16356000000000001</v>
      </c>
      <c r="J693" s="91">
        <f t="shared" si="397"/>
        <v>7.5120000000000006E-2</v>
      </c>
      <c r="K693" s="91">
        <f t="shared" si="397"/>
        <v>5.4969999999999998E-2</v>
      </c>
      <c r="L693" s="91">
        <f t="shared" si="397"/>
        <v>0.13519999999999999</v>
      </c>
      <c r="M693" s="91">
        <f t="shared" si="397"/>
        <v>0</v>
      </c>
      <c r="N693" s="91">
        <f t="shared" si="397"/>
        <v>2.4499999999999999E-3</v>
      </c>
      <c r="O693" s="91">
        <f t="shared" si="397"/>
        <v>7.5000000000000002E-4</v>
      </c>
      <c r="P693" s="91">
        <f t="shared" si="397"/>
        <v>5.9999999999999995E-4</v>
      </c>
      <c r="Q693" s="91">
        <f t="shared" si="397"/>
        <v>5.2999999999999998E-4</v>
      </c>
      <c r="R693" s="91">
        <f t="shared" si="397"/>
        <v>1.0499999999999999E-3</v>
      </c>
      <c r="S693" s="91">
        <f t="shared" si="397"/>
        <v>2.1800000000000001E-3</v>
      </c>
      <c r="T693" s="91">
        <f t="shared" si="397"/>
        <v>0</v>
      </c>
      <c r="U693" s="91">
        <f t="shared" si="397"/>
        <v>0</v>
      </c>
      <c r="V693" s="91">
        <f t="shared" si="397"/>
        <v>0</v>
      </c>
      <c r="W693" s="91">
        <f t="shared" si="397"/>
        <v>0</v>
      </c>
      <c r="X693" s="91">
        <f t="shared" si="397"/>
        <v>4.79E-3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3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163.56</v>
      </c>
      <c r="J694" s="44">
        <v>75.12</v>
      </c>
      <c r="K694" s="44">
        <v>54.97</v>
      </c>
      <c r="L694" s="44">
        <v>135.19999999999999</v>
      </c>
      <c r="M694" s="44">
        <v>0</v>
      </c>
      <c r="N694" s="44">
        <v>2.4500000000000002</v>
      </c>
      <c r="O694" s="44">
        <v>0.75</v>
      </c>
      <c r="P694" s="44">
        <v>0.6</v>
      </c>
      <c r="Q694" s="44">
        <v>0.53</v>
      </c>
      <c r="R694" s="44">
        <v>1.05</v>
      </c>
      <c r="S694" s="44">
        <v>2.1800000000000002</v>
      </c>
      <c r="T694" s="44">
        <v>0</v>
      </c>
      <c r="U694" s="44">
        <v>0</v>
      </c>
      <c r="V694" s="44">
        <v>0</v>
      </c>
      <c r="W694" s="44">
        <v>0</v>
      </c>
      <c r="X694" s="44">
        <v>4.79</v>
      </c>
      <c r="Y694" s="44">
        <v>0</v>
      </c>
      <c r="Z694" s="44">
        <v>0</v>
      </c>
      <c r="AA694" s="44">
        <v>0</v>
      </c>
    </row>
    <row r="695" spans="1:27" ht="13.8" collapsed="1" x14ac:dyDescent="0.3">
      <c r="A695" s="98" t="s">
        <v>3086</v>
      </c>
      <c r="B695" s="28" t="str">
        <f>"27"&amp;"."&amp;$B$801&amp;"."&amp;$B$802</f>
        <v>27.07.2024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5.6590000000000001E-2</v>
      </c>
      <c r="J695" s="91">
        <f t="shared" si="398"/>
        <v>0.13161999999999999</v>
      </c>
      <c r="K695" s="91">
        <f t="shared" si="398"/>
        <v>0.11051999999999999</v>
      </c>
      <c r="L695" s="91">
        <f t="shared" si="398"/>
        <v>0.29271999999999998</v>
      </c>
      <c r="M695" s="91">
        <f t="shared" si="398"/>
        <v>6.9180000000000005E-2</v>
      </c>
      <c r="N695" s="91">
        <f t="shared" si="398"/>
        <v>4.734E-2</v>
      </c>
      <c r="O695" s="91">
        <f t="shared" si="398"/>
        <v>1.0580000000000001E-2</v>
      </c>
      <c r="P695" s="91">
        <f t="shared" si="398"/>
        <v>4.81E-3</v>
      </c>
      <c r="Q695" s="91">
        <f t="shared" si="398"/>
        <v>2.7609999999999999E-2</v>
      </c>
      <c r="R695" s="91">
        <f t="shared" si="398"/>
        <v>1.491E-2</v>
      </c>
      <c r="S695" s="91">
        <f t="shared" si="398"/>
        <v>3.4450000000000001E-2</v>
      </c>
      <c r="T695" s="91">
        <f t="shared" si="398"/>
        <v>3.576E-2</v>
      </c>
      <c r="U695" s="91">
        <f t="shared" si="398"/>
        <v>5.7160000000000002E-2</v>
      </c>
      <c r="V695" s="91">
        <f t="shared" si="398"/>
        <v>4.8349999999999997E-2</v>
      </c>
      <c r="W695" s="91">
        <f t="shared" si="398"/>
        <v>2.2200000000000001E-2</v>
      </c>
      <c r="X695" s="91">
        <f t="shared" si="398"/>
        <v>0.18204999999999999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3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56.59</v>
      </c>
      <c r="J696" s="44">
        <v>131.62</v>
      </c>
      <c r="K696" s="44">
        <v>110.52</v>
      </c>
      <c r="L696" s="44">
        <v>292.72000000000003</v>
      </c>
      <c r="M696" s="44">
        <v>69.180000000000007</v>
      </c>
      <c r="N696" s="44">
        <v>47.34</v>
      </c>
      <c r="O696" s="44">
        <v>10.58</v>
      </c>
      <c r="P696" s="44">
        <v>4.8099999999999996</v>
      </c>
      <c r="Q696" s="44">
        <v>27.61</v>
      </c>
      <c r="R696" s="44">
        <v>14.91</v>
      </c>
      <c r="S696" s="44">
        <v>34.450000000000003</v>
      </c>
      <c r="T696" s="44">
        <v>35.76</v>
      </c>
      <c r="U696" s="44">
        <v>57.16</v>
      </c>
      <c r="V696" s="44">
        <v>48.35</v>
      </c>
      <c r="W696" s="44">
        <v>22.2</v>
      </c>
      <c r="X696" s="44">
        <v>182.05</v>
      </c>
      <c r="Y696" s="44">
        <v>0</v>
      </c>
      <c r="Z696" s="44">
        <v>0</v>
      </c>
      <c r="AA696" s="44">
        <v>0</v>
      </c>
    </row>
    <row r="697" spans="1:27" ht="13.8" collapsed="1" x14ac:dyDescent="0.3">
      <c r="A697" s="98" t="s">
        <v>3088</v>
      </c>
      <c r="B697" s="28" t="str">
        <f>"28"&amp;"."&amp;$B$801&amp;"."&amp;$B$802</f>
        <v>28.07.2024</v>
      </c>
      <c r="C697" s="90" t="s">
        <v>76</v>
      </c>
      <c r="D697" s="91">
        <f>ROUND((D698)/1000,5)</f>
        <v>0</v>
      </c>
      <c r="E697" s="91">
        <f t="shared" ref="E697:AA697" si="399">ROUND((E698)/1000,5)</f>
        <v>2.316E-2</v>
      </c>
      <c r="F697" s="91">
        <f t="shared" si="399"/>
        <v>6.94E-3</v>
      </c>
      <c r="G697" s="91">
        <f t="shared" si="399"/>
        <v>0.12717999999999999</v>
      </c>
      <c r="H697" s="91">
        <f t="shared" si="399"/>
        <v>6.6309999999999994E-2</v>
      </c>
      <c r="I697" s="91">
        <f t="shared" si="399"/>
        <v>0.1416</v>
      </c>
      <c r="J697" s="91">
        <f t="shared" si="399"/>
        <v>4.9610000000000001E-2</v>
      </c>
      <c r="K697" s="91">
        <f t="shared" si="399"/>
        <v>0.14407</v>
      </c>
      <c r="L697" s="91">
        <f t="shared" si="399"/>
        <v>0.29004999999999997</v>
      </c>
      <c r="M697" s="91">
        <f t="shared" si="399"/>
        <v>0.18781</v>
      </c>
      <c r="N697" s="91">
        <f t="shared" si="399"/>
        <v>1.6039999999999999E-2</v>
      </c>
      <c r="O697" s="91">
        <f t="shared" si="399"/>
        <v>6.3E-3</v>
      </c>
      <c r="P697" s="91">
        <f t="shared" si="399"/>
        <v>4.7200000000000002E-3</v>
      </c>
      <c r="Q697" s="91">
        <f t="shared" si="399"/>
        <v>4.6100000000000004E-3</v>
      </c>
      <c r="R697" s="91">
        <f t="shared" si="399"/>
        <v>9.8799999999999999E-3</v>
      </c>
      <c r="S697" s="91">
        <f t="shared" si="399"/>
        <v>0</v>
      </c>
      <c r="T697" s="91">
        <f t="shared" si="399"/>
        <v>7.9000000000000001E-4</v>
      </c>
      <c r="U697" s="91">
        <f t="shared" si="399"/>
        <v>0</v>
      </c>
      <c r="V697" s="91">
        <f t="shared" si="399"/>
        <v>8.4250000000000005E-2</v>
      </c>
      <c r="W697" s="91">
        <f t="shared" si="399"/>
        <v>8.7540000000000007E-2</v>
      </c>
      <c r="X697" s="91">
        <f t="shared" si="399"/>
        <v>5.0200000000000002E-3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3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23.16</v>
      </c>
      <c r="F698" s="44">
        <v>6.94</v>
      </c>
      <c r="G698" s="44">
        <v>127.18</v>
      </c>
      <c r="H698" s="44">
        <v>66.31</v>
      </c>
      <c r="I698" s="44">
        <v>141.6</v>
      </c>
      <c r="J698" s="44">
        <v>49.61</v>
      </c>
      <c r="K698" s="44">
        <v>144.07</v>
      </c>
      <c r="L698" s="44">
        <v>290.05</v>
      </c>
      <c r="M698" s="44">
        <v>187.81</v>
      </c>
      <c r="N698" s="44">
        <v>16.04</v>
      </c>
      <c r="O698" s="44">
        <v>6.3</v>
      </c>
      <c r="P698" s="44">
        <v>4.72</v>
      </c>
      <c r="Q698" s="44">
        <v>4.6100000000000003</v>
      </c>
      <c r="R698" s="44">
        <v>9.8800000000000008</v>
      </c>
      <c r="S698" s="44">
        <v>0</v>
      </c>
      <c r="T698" s="44">
        <v>0.79</v>
      </c>
      <c r="U698" s="44">
        <v>0</v>
      </c>
      <c r="V698" s="44">
        <v>84.25</v>
      </c>
      <c r="W698" s="44">
        <v>87.54</v>
      </c>
      <c r="X698" s="44">
        <v>5.0199999999999996</v>
      </c>
      <c r="Y698" s="44">
        <v>0</v>
      </c>
      <c r="Z698" s="44">
        <v>0</v>
      </c>
      <c r="AA698" s="44">
        <v>0</v>
      </c>
    </row>
    <row r="699" spans="1:27" ht="13.8" collapsed="1" x14ac:dyDescent="0.3">
      <c r="A699" s="98" t="s">
        <v>3090</v>
      </c>
      <c r="B699" s="28" t="str">
        <f>"29"&amp;"."&amp;$B$801&amp;"."&amp;$B$802</f>
        <v>29.07.2024</v>
      </c>
      <c r="C699" s="90" t="s">
        <v>76</v>
      </c>
      <c r="D699" s="91">
        <f>ROUND((D700)/1000,5)</f>
        <v>0</v>
      </c>
      <c r="E699" s="91">
        <f t="shared" ref="E699:AA699" si="400">ROUND((E700)/1000,5)</f>
        <v>3.98E-3</v>
      </c>
      <c r="F699" s="91">
        <f t="shared" si="400"/>
        <v>8.4919999999999995E-2</v>
      </c>
      <c r="G699" s="91">
        <f t="shared" si="400"/>
        <v>0</v>
      </c>
      <c r="H699" s="91">
        <f t="shared" si="400"/>
        <v>9.9900000000000006E-3</v>
      </c>
      <c r="I699" s="91">
        <f t="shared" si="400"/>
        <v>0.23724999999999999</v>
      </c>
      <c r="J699" s="91">
        <f t="shared" si="400"/>
        <v>0.26214999999999999</v>
      </c>
      <c r="K699" s="91">
        <f t="shared" si="400"/>
        <v>0.18734000000000001</v>
      </c>
      <c r="L699" s="91">
        <f t="shared" si="400"/>
        <v>0.16231999999999999</v>
      </c>
      <c r="M699" s="91">
        <f t="shared" si="400"/>
        <v>6.3899999999999998E-3</v>
      </c>
      <c r="N699" s="91">
        <f t="shared" si="400"/>
        <v>3.6360000000000003E-2</v>
      </c>
      <c r="O699" s="91">
        <f t="shared" si="400"/>
        <v>7.5499999999999998E-2</v>
      </c>
      <c r="P699" s="91">
        <f t="shared" si="400"/>
        <v>0.1565</v>
      </c>
      <c r="Q699" s="91">
        <f t="shared" si="400"/>
        <v>1.7819999999999999E-2</v>
      </c>
      <c r="R699" s="91">
        <f t="shared" si="400"/>
        <v>2.7499999999999998E-3</v>
      </c>
      <c r="S699" s="91">
        <f t="shared" si="400"/>
        <v>0</v>
      </c>
      <c r="T699" s="91">
        <f t="shared" si="400"/>
        <v>0</v>
      </c>
      <c r="U699" s="91">
        <f t="shared" si="400"/>
        <v>0</v>
      </c>
      <c r="V699" s="91">
        <f t="shared" si="400"/>
        <v>0</v>
      </c>
      <c r="W699" s="91">
        <f t="shared" si="400"/>
        <v>0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hidden="1" customHeight="1" outlineLevel="1" x14ac:dyDescent="0.3">
      <c r="A700" s="99" t="s">
        <v>3091</v>
      </c>
      <c r="B700" s="63" t="s">
        <v>238</v>
      </c>
      <c r="C700" s="43" t="s">
        <v>79</v>
      </c>
      <c r="D700" s="44">
        <v>0</v>
      </c>
      <c r="E700" s="44">
        <v>3.98</v>
      </c>
      <c r="F700" s="44">
        <v>84.92</v>
      </c>
      <c r="G700" s="44">
        <v>0</v>
      </c>
      <c r="H700" s="44">
        <v>9.99</v>
      </c>
      <c r="I700" s="44">
        <v>237.25</v>
      </c>
      <c r="J700" s="44">
        <v>262.14999999999998</v>
      </c>
      <c r="K700" s="44">
        <v>187.34</v>
      </c>
      <c r="L700" s="44">
        <v>162.32</v>
      </c>
      <c r="M700" s="44">
        <v>6.39</v>
      </c>
      <c r="N700" s="44">
        <v>36.36</v>
      </c>
      <c r="O700" s="44">
        <v>75.5</v>
      </c>
      <c r="P700" s="44">
        <v>156.5</v>
      </c>
      <c r="Q700" s="44">
        <v>17.82</v>
      </c>
      <c r="R700" s="44">
        <v>2.75</v>
      </c>
      <c r="S700" s="44">
        <v>0</v>
      </c>
      <c r="T700" s="44">
        <v>0</v>
      </c>
      <c r="U700" s="44">
        <v>0</v>
      </c>
      <c r="V700" s="44">
        <v>0</v>
      </c>
      <c r="W700" s="44">
        <v>0</v>
      </c>
      <c r="X700" s="44">
        <v>0</v>
      </c>
      <c r="Y700" s="44">
        <v>0</v>
      </c>
      <c r="Z700" s="44">
        <v>0</v>
      </c>
      <c r="AA700" s="44">
        <v>0</v>
      </c>
    </row>
    <row r="701" spans="1:27" ht="13.8" collapsed="1" x14ac:dyDescent="0.3">
      <c r="A701" s="98" t="s">
        <v>3092</v>
      </c>
      <c r="B701" s="28" t="str">
        <f>"30"&amp;"."&amp;$B$801&amp;"."&amp;$B$802</f>
        <v>30.07.2024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0</v>
      </c>
      <c r="J701" s="91">
        <f t="shared" si="401"/>
        <v>0</v>
      </c>
      <c r="K701" s="91">
        <f t="shared" si="401"/>
        <v>0</v>
      </c>
      <c r="L701" s="91">
        <f t="shared" si="401"/>
        <v>0</v>
      </c>
      <c r="M701" s="91">
        <f t="shared" si="401"/>
        <v>0</v>
      </c>
      <c r="N701" s="91">
        <f t="shared" si="401"/>
        <v>0</v>
      </c>
      <c r="O701" s="91">
        <f t="shared" si="401"/>
        <v>0</v>
      </c>
      <c r="P701" s="91">
        <f t="shared" si="401"/>
        <v>0</v>
      </c>
      <c r="Q701" s="91">
        <f t="shared" si="401"/>
        <v>0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3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0</v>
      </c>
      <c r="Q702" s="44">
        <v>0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ht="13.8" collapsed="1" x14ac:dyDescent="0.3">
      <c r="A703" s="98" t="s">
        <v>3094</v>
      </c>
      <c r="B703" s="28" t="str">
        <f>"31"&amp;"."&amp;$B$801&amp;"."&amp;$B$802</f>
        <v>31.07.2024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0.22600000000000001</v>
      </c>
      <c r="J703" s="91">
        <f t="shared" si="402"/>
        <v>7.7729999999999994E-2</v>
      </c>
      <c r="K703" s="91">
        <f t="shared" si="402"/>
        <v>0</v>
      </c>
      <c r="L703" s="91">
        <f t="shared" si="402"/>
        <v>7.7359999999999998E-2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0</v>
      </c>
      <c r="V703" s="91">
        <f t="shared" si="402"/>
        <v>0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3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226</v>
      </c>
      <c r="J704" s="44">
        <v>77.73</v>
      </c>
      <c r="K704" s="44">
        <v>0</v>
      </c>
      <c r="L704" s="44">
        <v>77.36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0</v>
      </c>
      <c r="Z704" s="44">
        <v>0</v>
      </c>
      <c r="AA704" s="44">
        <v>0</v>
      </c>
    </row>
    <row r="705" spans="1:27" ht="13.8" collapsed="1" x14ac:dyDescent="0.3">
      <c r="B705" s="101" t="s">
        <v>392</v>
      </c>
    </row>
    <row r="706" spans="1:27" ht="13.8" x14ac:dyDescent="0.3">
      <c r="B706" s="101" t="s">
        <v>392</v>
      </c>
    </row>
    <row r="707" spans="1:27" ht="13.8" x14ac:dyDescent="0.3">
      <c r="A707" s="182" t="s">
        <v>2340</v>
      </c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4"/>
    </row>
    <row r="708" spans="1:27" ht="27.6" x14ac:dyDescent="0.25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ht="13.8" x14ac:dyDescent="0.3">
      <c r="A709" s="98" t="s">
        <v>3096</v>
      </c>
      <c r="B709" s="28" t="str">
        <f>"01"&amp;"."&amp;$B$801&amp;"."&amp;$B$802</f>
        <v>01.07.2024</v>
      </c>
      <c r="C709" s="90" t="s">
        <v>76</v>
      </c>
      <c r="D709" s="91">
        <f>ROUND((D710)/1000,5)</f>
        <v>1.43E-2</v>
      </c>
      <c r="E709" s="91">
        <f t="shared" ref="E709:AA709" si="403">ROUND((E710)/1000,5)</f>
        <v>7.4359999999999996E-2</v>
      </c>
      <c r="F709" s="91">
        <f t="shared" si="403"/>
        <v>0.14787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0.23804</v>
      </c>
      <c r="O709" s="91">
        <f t="shared" si="403"/>
        <v>0.67188000000000003</v>
      </c>
      <c r="P709" s="91">
        <f t="shared" si="403"/>
        <v>0</v>
      </c>
      <c r="Q709" s="91">
        <f t="shared" si="403"/>
        <v>0.89034000000000002</v>
      </c>
      <c r="R709" s="91">
        <f t="shared" si="403"/>
        <v>0.87158000000000002</v>
      </c>
      <c r="S709" s="91">
        <f t="shared" si="403"/>
        <v>0.73267000000000004</v>
      </c>
      <c r="T709" s="91">
        <f t="shared" si="403"/>
        <v>0.58965999999999996</v>
      </c>
      <c r="U709" s="91">
        <f t="shared" si="403"/>
        <v>0.16747000000000001</v>
      </c>
      <c r="V709" s="91">
        <f t="shared" si="403"/>
        <v>8.1549999999999997E-2</v>
      </c>
      <c r="W709" s="91">
        <f t="shared" si="403"/>
        <v>0.12534999999999999</v>
      </c>
      <c r="X709" s="91">
        <f t="shared" si="403"/>
        <v>8.4999999999999995E-4</v>
      </c>
      <c r="Y709" s="91">
        <f t="shared" si="403"/>
        <v>4.3130000000000002E-2</v>
      </c>
      <c r="Z709" s="91">
        <f t="shared" si="403"/>
        <v>0.40688000000000002</v>
      </c>
      <c r="AA709" s="91">
        <f t="shared" si="403"/>
        <v>0.23377000000000001</v>
      </c>
    </row>
    <row r="710" spans="1:27" ht="12.75" hidden="1" customHeight="1" outlineLevel="1" x14ac:dyDescent="0.3">
      <c r="A710" s="99" t="s">
        <v>3097</v>
      </c>
      <c r="B710" s="63" t="s">
        <v>238</v>
      </c>
      <c r="C710" s="43" t="s">
        <v>79</v>
      </c>
      <c r="D710" s="44">
        <v>14.3</v>
      </c>
      <c r="E710" s="44">
        <v>74.36</v>
      </c>
      <c r="F710" s="44">
        <v>147.87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238.04</v>
      </c>
      <c r="O710" s="44">
        <v>671.88</v>
      </c>
      <c r="P710" s="44">
        <v>0</v>
      </c>
      <c r="Q710" s="44">
        <v>890.34</v>
      </c>
      <c r="R710" s="44">
        <v>871.58</v>
      </c>
      <c r="S710" s="44">
        <v>732.67</v>
      </c>
      <c r="T710" s="44">
        <v>589.66</v>
      </c>
      <c r="U710" s="44">
        <v>167.47</v>
      </c>
      <c r="V710" s="44">
        <v>81.55</v>
      </c>
      <c r="W710" s="44">
        <v>125.35</v>
      </c>
      <c r="X710" s="44">
        <v>0.85</v>
      </c>
      <c r="Y710" s="44">
        <v>43.13</v>
      </c>
      <c r="Z710" s="44">
        <v>406.88</v>
      </c>
      <c r="AA710" s="44">
        <v>233.77</v>
      </c>
    </row>
    <row r="711" spans="1:27" ht="13.8" collapsed="1" x14ac:dyDescent="0.3">
      <c r="A711" s="98" t="s">
        <v>3098</v>
      </c>
      <c r="B711" s="28" t="str">
        <f>"02"&amp;"."&amp;$B$801&amp;"."&amp;$B$802</f>
        <v>02.07.2024</v>
      </c>
      <c r="C711" s="90" t="s">
        <v>76</v>
      </c>
      <c r="D711" s="91">
        <f>ROUND((D712)/1000,5)</f>
        <v>0</v>
      </c>
      <c r="E711" s="91">
        <f t="shared" ref="E711:AA711" si="404">ROUND((E712)/1000,5)</f>
        <v>4.2999999999999999E-4</v>
      </c>
      <c r="F711" s="91">
        <f t="shared" si="404"/>
        <v>0.15992999999999999</v>
      </c>
      <c r="G711" s="91">
        <f t="shared" si="404"/>
        <v>7.9570000000000002E-2</v>
      </c>
      <c r="H711" s="91">
        <f t="shared" si="404"/>
        <v>7.8670000000000004E-2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0.62636000000000003</v>
      </c>
      <c r="N711" s="91">
        <f t="shared" si="404"/>
        <v>8.8639999999999997E-2</v>
      </c>
      <c r="O711" s="91">
        <f t="shared" si="404"/>
        <v>0.31735999999999998</v>
      </c>
      <c r="P711" s="91">
        <f t="shared" si="404"/>
        <v>0.43523000000000001</v>
      </c>
      <c r="Q711" s="91">
        <f t="shared" si="404"/>
        <v>0.68776999999999999</v>
      </c>
      <c r="R711" s="91">
        <f t="shared" si="404"/>
        <v>0.70177999999999996</v>
      </c>
      <c r="S711" s="91">
        <f t="shared" si="404"/>
        <v>0.57584999999999997</v>
      </c>
      <c r="T711" s="91">
        <f t="shared" si="404"/>
        <v>0.67015000000000002</v>
      </c>
      <c r="U711" s="91">
        <f t="shared" si="404"/>
        <v>0.58987000000000001</v>
      </c>
      <c r="V711" s="91">
        <f t="shared" si="404"/>
        <v>0.24939</v>
      </c>
      <c r="W711" s="91">
        <f t="shared" si="404"/>
        <v>0.67947000000000002</v>
      </c>
      <c r="X711" s="91">
        <f t="shared" si="404"/>
        <v>0.63953000000000004</v>
      </c>
      <c r="Y711" s="91">
        <f t="shared" si="404"/>
        <v>0.73633999999999999</v>
      </c>
      <c r="Z711" s="91">
        <f t="shared" si="404"/>
        <v>0.15490000000000001</v>
      </c>
      <c r="AA711" s="91">
        <f t="shared" si="404"/>
        <v>0</v>
      </c>
    </row>
    <row r="712" spans="1:27" ht="12.75" hidden="1" customHeight="1" outlineLevel="1" x14ac:dyDescent="0.3">
      <c r="A712" s="99" t="s">
        <v>3099</v>
      </c>
      <c r="B712" s="63" t="s">
        <v>238</v>
      </c>
      <c r="C712" s="43" t="s">
        <v>79</v>
      </c>
      <c r="D712" s="44">
        <v>0</v>
      </c>
      <c r="E712" s="44">
        <v>0.43</v>
      </c>
      <c r="F712" s="44">
        <v>159.93</v>
      </c>
      <c r="G712" s="44">
        <v>79.569999999999993</v>
      </c>
      <c r="H712" s="44">
        <v>78.67</v>
      </c>
      <c r="I712" s="44">
        <v>0</v>
      </c>
      <c r="J712" s="44">
        <v>0</v>
      </c>
      <c r="K712" s="44">
        <v>0</v>
      </c>
      <c r="L712" s="44">
        <v>0</v>
      </c>
      <c r="M712" s="44">
        <v>626.36</v>
      </c>
      <c r="N712" s="44">
        <v>88.64</v>
      </c>
      <c r="O712" s="44">
        <v>317.36</v>
      </c>
      <c r="P712" s="44">
        <v>435.23</v>
      </c>
      <c r="Q712" s="44">
        <v>687.77</v>
      </c>
      <c r="R712" s="44">
        <v>701.78</v>
      </c>
      <c r="S712" s="44">
        <v>575.85</v>
      </c>
      <c r="T712" s="44">
        <v>670.15</v>
      </c>
      <c r="U712" s="44">
        <v>589.87</v>
      </c>
      <c r="V712" s="44">
        <v>249.39</v>
      </c>
      <c r="W712" s="44">
        <v>679.47</v>
      </c>
      <c r="X712" s="44">
        <v>639.53</v>
      </c>
      <c r="Y712" s="44">
        <v>736.34</v>
      </c>
      <c r="Z712" s="44">
        <v>154.9</v>
      </c>
      <c r="AA712" s="44">
        <v>0</v>
      </c>
    </row>
    <row r="713" spans="1:27" ht="13.8" collapsed="1" x14ac:dyDescent="0.3">
      <c r="A713" s="98" t="s">
        <v>3100</v>
      </c>
      <c r="B713" s="28" t="str">
        <f>"03"&amp;"."&amp;$B$801&amp;"."&amp;$B$802</f>
        <v>03.07.2024</v>
      </c>
      <c r="C713" s="90" t="s">
        <v>76</v>
      </c>
      <c r="D713" s="91">
        <f>ROUND((D714)/1000,5)</f>
        <v>2.9180000000000001E-2</v>
      </c>
      <c r="E713" s="91">
        <f t="shared" ref="E713:AA713" si="405">ROUND((E714)/1000,5)</f>
        <v>0</v>
      </c>
      <c r="F713" s="91">
        <f t="shared" si="405"/>
        <v>0.61824999999999997</v>
      </c>
      <c r="G713" s="91">
        <f t="shared" si="405"/>
        <v>0</v>
      </c>
      <c r="H713" s="91">
        <f t="shared" si="405"/>
        <v>4.7809999999999998E-2</v>
      </c>
      <c r="I713" s="91">
        <f t="shared" si="405"/>
        <v>0</v>
      </c>
      <c r="J713" s="91">
        <f t="shared" si="405"/>
        <v>0</v>
      </c>
      <c r="K713" s="91">
        <f t="shared" si="405"/>
        <v>0.13718</v>
      </c>
      <c r="L713" s="91">
        <f t="shared" si="405"/>
        <v>0.26987</v>
      </c>
      <c r="M713" s="91">
        <f t="shared" si="405"/>
        <v>0.57108000000000003</v>
      </c>
      <c r="N713" s="91">
        <f t="shared" si="405"/>
        <v>0.34376000000000001</v>
      </c>
      <c r="O713" s="91">
        <f t="shared" si="405"/>
        <v>0.41260999999999998</v>
      </c>
      <c r="P713" s="91">
        <f t="shared" si="405"/>
        <v>0.58538000000000001</v>
      </c>
      <c r="Q713" s="91">
        <f t="shared" si="405"/>
        <v>0.68181999999999998</v>
      </c>
      <c r="R713" s="91">
        <f t="shared" si="405"/>
        <v>0.50999000000000005</v>
      </c>
      <c r="S713" s="91">
        <f t="shared" si="405"/>
        <v>0.68416999999999994</v>
      </c>
      <c r="T713" s="91">
        <f t="shared" si="405"/>
        <v>0.76046000000000002</v>
      </c>
      <c r="U713" s="91">
        <f t="shared" si="405"/>
        <v>0.89195000000000002</v>
      </c>
      <c r="V713" s="91">
        <f t="shared" si="405"/>
        <v>0.67295000000000005</v>
      </c>
      <c r="W713" s="91">
        <f t="shared" si="405"/>
        <v>0.31058999999999998</v>
      </c>
      <c r="X713" s="91">
        <f t="shared" si="405"/>
        <v>0.34644999999999998</v>
      </c>
      <c r="Y713" s="91">
        <f t="shared" si="405"/>
        <v>2.41E-2</v>
      </c>
      <c r="Z713" s="91">
        <f t="shared" si="405"/>
        <v>0</v>
      </c>
      <c r="AA713" s="91">
        <f t="shared" si="405"/>
        <v>0</v>
      </c>
    </row>
    <row r="714" spans="1:27" ht="12.75" hidden="1" customHeight="1" outlineLevel="1" x14ac:dyDescent="0.3">
      <c r="A714" s="99" t="s">
        <v>3101</v>
      </c>
      <c r="B714" s="63" t="s">
        <v>238</v>
      </c>
      <c r="C714" s="43" t="s">
        <v>79</v>
      </c>
      <c r="D714" s="44">
        <v>29.18</v>
      </c>
      <c r="E714" s="44">
        <v>0</v>
      </c>
      <c r="F714" s="44">
        <v>618.25</v>
      </c>
      <c r="G714" s="44">
        <v>0</v>
      </c>
      <c r="H714" s="44">
        <v>47.81</v>
      </c>
      <c r="I714" s="44">
        <v>0</v>
      </c>
      <c r="J714" s="44">
        <v>0</v>
      </c>
      <c r="K714" s="44">
        <v>137.18</v>
      </c>
      <c r="L714" s="44">
        <v>269.87</v>
      </c>
      <c r="M714" s="44">
        <v>571.08000000000004</v>
      </c>
      <c r="N714" s="44">
        <v>343.76</v>
      </c>
      <c r="O714" s="44">
        <v>412.61</v>
      </c>
      <c r="P714" s="44">
        <v>585.38</v>
      </c>
      <c r="Q714" s="44">
        <v>681.82</v>
      </c>
      <c r="R714" s="44">
        <v>509.99</v>
      </c>
      <c r="S714" s="44">
        <v>684.17</v>
      </c>
      <c r="T714" s="44">
        <v>760.46</v>
      </c>
      <c r="U714" s="44">
        <v>891.95</v>
      </c>
      <c r="V714" s="44">
        <v>672.95</v>
      </c>
      <c r="W714" s="44">
        <v>310.58999999999997</v>
      </c>
      <c r="X714" s="44">
        <v>346.45</v>
      </c>
      <c r="Y714" s="44">
        <v>24.1</v>
      </c>
      <c r="Z714" s="44">
        <v>0</v>
      </c>
      <c r="AA714" s="44">
        <v>0</v>
      </c>
    </row>
    <row r="715" spans="1:27" ht="13.8" collapsed="1" x14ac:dyDescent="0.3">
      <c r="A715" s="98" t="s">
        <v>3102</v>
      </c>
      <c r="B715" s="28" t="str">
        <f>"04"&amp;"."&amp;$B$801&amp;"."&amp;$B$802</f>
        <v>04.07.2024</v>
      </c>
      <c r="C715" s="90" t="s">
        <v>76</v>
      </c>
      <c r="D715" s="91">
        <f>ROUND((D716)/1000,5)</f>
        <v>0.15587000000000001</v>
      </c>
      <c r="E715" s="91">
        <f t="shared" ref="E715:AA715" si="406">ROUND((E716)/1000,5)</f>
        <v>6.7470000000000002E-2</v>
      </c>
      <c r="F715" s="91">
        <f t="shared" si="406"/>
        <v>0.24426</v>
      </c>
      <c r="G715" s="91">
        <f t="shared" si="406"/>
        <v>0.45084999999999997</v>
      </c>
      <c r="H715" s="91">
        <f t="shared" si="406"/>
        <v>2.2020000000000001E-2</v>
      </c>
      <c r="I715" s="91">
        <f t="shared" si="406"/>
        <v>2.1099999999999999E-3</v>
      </c>
      <c r="J715" s="91">
        <f t="shared" si="406"/>
        <v>0</v>
      </c>
      <c r="K715" s="91">
        <f t="shared" si="406"/>
        <v>0.38479999999999998</v>
      </c>
      <c r="L715" s="91">
        <f t="shared" si="406"/>
        <v>2.81E-2</v>
      </c>
      <c r="M715" s="91">
        <f t="shared" si="406"/>
        <v>0.78956000000000004</v>
      </c>
      <c r="N715" s="91">
        <f t="shared" si="406"/>
        <v>0.63722999999999996</v>
      </c>
      <c r="O715" s="91">
        <f t="shared" si="406"/>
        <v>0.66386000000000001</v>
      </c>
      <c r="P715" s="91">
        <f t="shared" si="406"/>
        <v>0.61294000000000004</v>
      </c>
      <c r="Q715" s="91">
        <f t="shared" si="406"/>
        <v>3.09E-2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2.0400000000000001E-3</v>
      </c>
      <c r="V715" s="91">
        <f t="shared" si="406"/>
        <v>0.64754999999999996</v>
      </c>
      <c r="W715" s="91">
        <f t="shared" si="406"/>
        <v>0.81496999999999997</v>
      </c>
      <c r="X715" s="91">
        <f t="shared" si="406"/>
        <v>0.78147</v>
      </c>
      <c r="Y715" s="91">
        <f t="shared" si="406"/>
        <v>0.49085000000000001</v>
      </c>
      <c r="Z715" s="91">
        <f t="shared" si="406"/>
        <v>0.29676999999999998</v>
      </c>
      <c r="AA715" s="91">
        <f t="shared" si="406"/>
        <v>0.24976999999999999</v>
      </c>
    </row>
    <row r="716" spans="1:27" ht="12.75" hidden="1" customHeight="1" outlineLevel="1" x14ac:dyDescent="0.3">
      <c r="A716" s="99" t="s">
        <v>3103</v>
      </c>
      <c r="B716" s="63" t="s">
        <v>238</v>
      </c>
      <c r="C716" s="43" t="s">
        <v>79</v>
      </c>
      <c r="D716" s="44">
        <v>155.87</v>
      </c>
      <c r="E716" s="44">
        <v>67.47</v>
      </c>
      <c r="F716" s="44">
        <v>244.26</v>
      </c>
      <c r="G716" s="44">
        <v>450.85</v>
      </c>
      <c r="H716" s="44">
        <v>22.02</v>
      </c>
      <c r="I716" s="44">
        <v>2.11</v>
      </c>
      <c r="J716" s="44">
        <v>0</v>
      </c>
      <c r="K716" s="44">
        <v>384.8</v>
      </c>
      <c r="L716" s="44">
        <v>28.1</v>
      </c>
      <c r="M716" s="44">
        <v>789.56</v>
      </c>
      <c r="N716" s="44">
        <v>637.23</v>
      </c>
      <c r="O716" s="44">
        <v>663.86</v>
      </c>
      <c r="P716" s="44">
        <v>612.94000000000005</v>
      </c>
      <c r="Q716" s="44">
        <v>30.9</v>
      </c>
      <c r="R716" s="44">
        <v>0</v>
      </c>
      <c r="S716" s="44">
        <v>0</v>
      </c>
      <c r="T716" s="44">
        <v>0</v>
      </c>
      <c r="U716" s="44">
        <v>2.04</v>
      </c>
      <c r="V716" s="44">
        <v>647.54999999999995</v>
      </c>
      <c r="W716" s="44">
        <v>814.97</v>
      </c>
      <c r="X716" s="44">
        <v>781.47</v>
      </c>
      <c r="Y716" s="44">
        <v>490.85</v>
      </c>
      <c r="Z716" s="44">
        <v>296.77</v>
      </c>
      <c r="AA716" s="44">
        <v>249.77</v>
      </c>
    </row>
    <row r="717" spans="1:27" ht="13.8" collapsed="1" x14ac:dyDescent="0.3">
      <c r="A717" s="98" t="s">
        <v>3104</v>
      </c>
      <c r="B717" s="28" t="str">
        <f>"05"&amp;"."&amp;$B$801&amp;"."&amp;$B$802</f>
        <v>05.07.2024</v>
      </c>
      <c r="C717" s="90" t="s">
        <v>76</v>
      </c>
      <c r="D717" s="91">
        <f>ROUND((D718)/1000,5)</f>
        <v>9.6299999999999997E-2</v>
      </c>
      <c r="E717" s="91">
        <f t="shared" ref="E717:AA717" si="407">ROUND((E718)/1000,5)</f>
        <v>0.27450000000000002</v>
      </c>
      <c r="F717" s="91">
        <f t="shared" si="407"/>
        <v>0.13394</v>
      </c>
      <c r="G717" s="91">
        <f t="shared" si="407"/>
        <v>1.882E-2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0.27940999999999999</v>
      </c>
      <c r="W717" s="91">
        <f t="shared" si="407"/>
        <v>0</v>
      </c>
      <c r="X717" s="91">
        <f t="shared" si="407"/>
        <v>0</v>
      </c>
      <c r="Y717" s="91">
        <f t="shared" si="407"/>
        <v>1.328E-2</v>
      </c>
      <c r="Z717" s="91">
        <f t="shared" si="407"/>
        <v>0.36398999999999998</v>
      </c>
      <c r="AA717" s="91">
        <f t="shared" si="407"/>
        <v>0.30529000000000001</v>
      </c>
    </row>
    <row r="718" spans="1:27" ht="12.75" hidden="1" customHeight="1" outlineLevel="1" x14ac:dyDescent="0.3">
      <c r="A718" s="99" t="s">
        <v>3105</v>
      </c>
      <c r="B718" s="63" t="s">
        <v>238</v>
      </c>
      <c r="C718" s="43" t="s">
        <v>79</v>
      </c>
      <c r="D718" s="44">
        <v>96.3</v>
      </c>
      <c r="E718" s="44">
        <v>274.5</v>
      </c>
      <c r="F718" s="44">
        <v>133.94</v>
      </c>
      <c r="G718" s="44">
        <v>18.82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279.41000000000003</v>
      </c>
      <c r="W718" s="44">
        <v>0</v>
      </c>
      <c r="X718" s="44">
        <v>0</v>
      </c>
      <c r="Y718" s="44">
        <v>13.28</v>
      </c>
      <c r="Z718" s="44">
        <v>363.99</v>
      </c>
      <c r="AA718" s="44">
        <v>305.29000000000002</v>
      </c>
    </row>
    <row r="719" spans="1:27" ht="13.8" collapsed="1" x14ac:dyDescent="0.3">
      <c r="A719" s="98" t="s">
        <v>3106</v>
      </c>
      <c r="B719" s="28" t="str">
        <f>"06"&amp;"."&amp;$B$801&amp;"."&amp;$B$802</f>
        <v>06.07.2024</v>
      </c>
      <c r="C719" s="90" t="s">
        <v>76</v>
      </c>
      <c r="D719" s="91">
        <f>ROUND((D720)/1000,5)</f>
        <v>0.10578</v>
      </c>
      <c r="E719" s="91">
        <f t="shared" ref="E719:AA719" si="408">ROUND((E720)/1000,5)</f>
        <v>8.1079999999999999E-2</v>
      </c>
      <c r="F719" s="91">
        <f t="shared" si="408"/>
        <v>0</v>
      </c>
      <c r="G719" s="91">
        <f t="shared" si="408"/>
        <v>0.25618000000000002</v>
      </c>
      <c r="H719" s="91">
        <f t="shared" si="408"/>
        <v>0.16231999999999999</v>
      </c>
      <c r="I719" s="91">
        <f t="shared" si="408"/>
        <v>0</v>
      </c>
      <c r="J719" s="91">
        <f t="shared" si="408"/>
        <v>0</v>
      </c>
      <c r="K719" s="91">
        <f t="shared" si="408"/>
        <v>3.9730000000000001E-2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4.9779999999999998E-2</v>
      </c>
      <c r="W719" s="91">
        <f t="shared" si="408"/>
        <v>0.30814000000000002</v>
      </c>
      <c r="X719" s="91">
        <f t="shared" si="408"/>
        <v>0.26018999999999998</v>
      </c>
      <c r="Y719" s="91">
        <f t="shared" si="408"/>
        <v>0.54483999999999999</v>
      </c>
      <c r="Z719" s="91">
        <f t="shared" si="408"/>
        <v>0.19497999999999999</v>
      </c>
      <c r="AA719" s="91">
        <f t="shared" si="408"/>
        <v>0.36623</v>
      </c>
    </row>
    <row r="720" spans="1:27" ht="12.75" hidden="1" customHeight="1" outlineLevel="1" x14ac:dyDescent="0.3">
      <c r="A720" s="99" t="s">
        <v>3107</v>
      </c>
      <c r="B720" s="63" t="s">
        <v>238</v>
      </c>
      <c r="C720" s="43" t="s">
        <v>79</v>
      </c>
      <c r="D720" s="44">
        <v>105.78</v>
      </c>
      <c r="E720" s="44">
        <v>81.08</v>
      </c>
      <c r="F720" s="44">
        <v>0</v>
      </c>
      <c r="G720" s="44">
        <v>256.18</v>
      </c>
      <c r="H720" s="44">
        <v>162.32</v>
      </c>
      <c r="I720" s="44">
        <v>0</v>
      </c>
      <c r="J720" s="44">
        <v>0</v>
      </c>
      <c r="K720" s="44">
        <v>39.729999999999997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49.78</v>
      </c>
      <c r="W720" s="44">
        <v>308.14</v>
      </c>
      <c r="X720" s="44">
        <v>260.19</v>
      </c>
      <c r="Y720" s="44">
        <v>544.84</v>
      </c>
      <c r="Z720" s="44">
        <v>194.98</v>
      </c>
      <c r="AA720" s="44">
        <v>366.23</v>
      </c>
    </row>
    <row r="721" spans="1:27" ht="13.8" collapsed="1" x14ac:dyDescent="0.3">
      <c r="A721" s="98" t="s">
        <v>3108</v>
      </c>
      <c r="B721" s="28" t="str">
        <f>"07"&amp;"."&amp;$B$801&amp;"."&amp;$B$802</f>
        <v>07.07.2024</v>
      </c>
      <c r="C721" s="90" t="s">
        <v>76</v>
      </c>
      <c r="D721" s="91">
        <f>ROUND((D722)/1000,5)</f>
        <v>0.11998</v>
      </c>
      <c r="E721" s="91">
        <f t="shared" ref="E721:AA721" si="409">ROUND((E722)/1000,5)</f>
        <v>8.4970000000000004E-2</v>
      </c>
      <c r="F721" s="91">
        <f t="shared" si="409"/>
        <v>0.19647000000000001</v>
      </c>
      <c r="G721" s="91">
        <f t="shared" si="409"/>
        <v>0.90524000000000004</v>
      </c>
      <c r="H721" s="91">
        <f t="shared" si="409"/>
        <v>9.5600000000000008E-3</v>
      </c>
      <c r="I721" s="91">
        <f t="shared" si="409"/>
        <v>3.4689999999999999E-2</v>
      </c>
      <c r="J721" s="91">
        <f t="shared" si="409"/>
        <v>0.18901999999999999</v>
      </c>
      <c r="K721" s="91">
        <f t="shared" si="409"/>
        <v>0</v>
      </c>
      <c r="L721" s="91">
        <f t="shared" si="409"/>
        <v>0</v>
      </c>
      <c r="M721" s="91">
        <f t="shared" si="409"/>
        <v>8.7790000000000007E-2</v>
      </c>
      <c r="N721" s="91">
        <f t="shared" si="409"/>
        <v>0.12093</v>
      </c>
      <c r="O721" s="91">
        <f t="shared" si="409"/>
        <v>0.17293</v>
      </c>
      <c r="P721" s="91">
        <f t="shared" si="409"/>
        <v>0.18665999999999999</v>
      </c>
      <c r="Q721" s="91">
        <f t="shared" si="409"/>
        <v>0.23655000000000001</v>
      </c>
      <c r="R721" s="91">
        <f t="shared" si="409"/>
        <v>0.24490999999999999</v>
      </c>
      <c r="S721" s="91">
        <f t="shared" si="409"/>
        <v>0.21809000000000001</v>
      </c>
      <c r="T721" s="91">
        <f t="shared" si="409"/>
        <v>7.2279999999999997E-2</v>
      </c>
      <c r="U721" s="91">
        <f t="shared" si="409"/>
        <v>0.34444000000000002</v>
      </c>
      <c r="V721" s="91">
        <f t="shared" si="409"/>
        <v>0.21811</v>
      </c>
      <c r="W721" s="91">
        <f t="shared" si="409"/>
        <v>0.42082999999999998</v>
      </c>
      <c r="X721" s="91">
        <f t="shared" si="409"/>
        <v>0.59392999999999996</v>
      </c>
      <c r="Y721" s="91">
        <f t="shared" si="409"/>
        <v>0.66961000000000004</v>
      </c>
      <c r="Z721" s="91">
        <f t="shared" si="409"/>
        <v>1.7737400000000001</v>
      </c>
      <c r="AA721" s="91">
        <f t="shared" si="409"/>
        <v>1.6677299999999999</v>
      </c>
    </row>
    <row r="722" spans="1:27" ht="12.75" hidden="1" customHeight="1" outlineLevel="1" x14ac:dyDescent="0.3">
      <c r="A722" s="99" t="s">
        <v>3109</v>
      </c>
      <c r="B722" s="63" t="s">
        <v>238</v>
      </c>
      <c r="C722" s="43" t="s">
        <v>79</v>
      </c>
      <c r="D722" s="44">
        <v>119.98</v>
      </c>
      <c r="E722" s="44">
        <v>84.97</v>
      </c>
      <c r="F722" s="44">
        <v>196.47</v>
      </c>
      <c r="G722" s="44">
        <v>905.24</v>
      </c>
      <c r="H722" s="44">
        <v>9.56</v>
      </c>
      <c r="I722" s="44">
        <v>34.69</v>
      </c>
      <c r="J722" s="44">
        <v>189.02</v>
      </c>
      <c r="K722" s="44">
        <v>0</v>
      </c>
      <c r="L722" s="44">
        <v>0</v>
      </c>
      <c r="M722" s="44">
        <v>87.79</v>
      </c>
      <c r="N722" s="44">
        <v>120.93</v>
      </c>
      <c r="O722" s="44">
        <v>172.93</v>
      </c>
      <c r="P722" s="44">
        <v>186.66</v>
      </c>
      <c r="Q722" s="44">
        <v>236.55</v>
      </c>
      <c r="R722" s="44">
        <v>244.91</v>
      </c>
      <c r="S722" s="44">
        <v>218.09</v>
      </c>
      <c r="T722" s="44">
        <v>72.28</v>
      </c>
      <c r="U722" s="44">
        <v>344.44</v>
      </c>
      <c r="V722" s="44">
        <v>218.11</v>
      </c>
      <c r="W722" s="44">
        <v>420.83</v>
      </c>
      <c r="X722" s="44">
        <v>593.92999999999995</v>
      </c>
      <c r="Y722" s="44">
        <v>669.61</v>
      </c>
      <c r="Z722" s="44">
        <v>1773.74</v>
      </c>
      <c r="AA722" s="44">
        <v>1667.73</v>
      </c>
    </row>
    <row r="723" spans="1:27" ht="13.8" collapsed="1" x14ac:dyDescent="0.3">
      <c r="A723" s="98" t="s">
        <v>3110</v>
      </c>
      <c r="B723" s="28" t="str">
        <f>"08"&amp;"."&amp;$B$801&amp;"."&amp;$B$802</f>
        <v>08.07.2024</v>
      </c>
      <c r="C723" s="90" t="s">
        <v>76</v>
      </c>
      <c r="D723" s="91">
        <f>ROUND((D724)/1000,5)</f>
        <v>6.5640000000000004E-2</v>
      </c>
      <c r="E723" s="91">
        <f t="shared" ref="E723:AA723" si="410">ROUND((E724)/1000,5)</f>
        <v>0.12292</v>
      </c>
      <c r="F723" s="91">
        <f t="shared" si="410"/>
        <v>8.1220000000000001E-2</v>
      </c>
      <c r="G723" s="91">
        <f t="shared" si="410"/>
        <v>0.80037999999999998</v>
      </c>
      <c r="H723" s="91">
        <f t="shared" si="410"/>
        <v>0.18461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0.12709000000000001</v>
      </c>
      <c r="N723" s="91">
        <f t="shared" si="410"/>
        <v>0.44621</v>
      </c>
      <c r="O723" s="91">
        <f t="shared" si="410"/>
        <v>0.88280999999999998</v>
      </c>
      <c r="P723" s="91">
        <f t="shared" si="410"/>
        <v>0.90588000000000002</v>
      </c>
      <c r="Q723" s="91">
        <f t="shared" si="410"/>
        <v>0.93422000000000005</v>
      </c>
      <c r="R723" s="91">
        <f t="shared" si="410"/>
        <v>0.88004000000000004</v>
      </c>
      <c r="S723" s="91">
        <f t="shared" si="410"/>
        <v>0.96008000000000004</v>
      </c>
      <c r="T723" s="91">
        <f t="shared" si="410"/>
        <v>0.873</v>
      </c>
      <c r="U723" s="91">
        <f t="shared" si="410"/>
        <v>7.868E-2</v>
      </c>
      <c r="V723" s="91">
        <f t="shared" si="410"/>
        <v>1.949E-2</v>
      </c>
      <c r="W723" s="91">
        <f t="shared" si="410"/>
        <v>3.7190000000000001E-2</v>
      </c>
      <c r="X723" s="91">
        <f t="shared" si="410"/>
        <v>0</v>
      </c>
      <c r="Y723" s="91">
        <f t="shared" si="410"/>
        <v>0.56601999999999997</v>
      </c>
      <c r="Z723" s="91">
        <f t="shared" si="410"/>
        <v>0.57516</v>
      </c>
      <c r="AA723" s="91">
        <f t="shared" si="410"/>
        <v>0.36143999999999998</v>
      </c>
    </row>
    <row r="724" spans="1:27" ht="12.75" hidden="1" customHeight="1" outlineLevel="1" x14ac:dyDescent="0.3">
      <c r="A724" s="99" t="s">
        <v>3111</v>
      </c>
      <c r="B724" s="63" t="s">
        <v>238</v>
      </c>
      <c r="C724" s="43" t="s">
        <v>79</v>
      </c>
      <c r="D724" s="44">
        <v>65.64</v>
      </c>
      <c r="E724" s="44">
        <v>122.92</v>
      </c>
      <c r="F724" s="44">
        <v>81.22</v>
      </c>
      <c r="G724" s="44">
        <v>800.38</v>
      </c>
      <c r="H724" s="44">
        <v>184.61</v>
      </c>
      <c r="I724" s="44">
        <v>0</v>
      </c>
      <c r="J724" s="44">
        <v>0</v>
      </c>
      <c r="K724" s="44">
        <v>0</v>
      </c>
      <c r="L724" s="44">
        <v>0</v>
      </c>
      <c r="M724" s="44">
        <v>127.09</v>
      </c>
      <c r="N724" s="44">
        <v>446.21</v>
      </c>
      <c r="O724" s="44">
        <v>882.81</v>
      </c>
      <c r="P724" s="44">
        <v>905.88</v>
      </c>
      <c r="Q724" s="44">
        <v>934.22</v>
      </c>
      <c r="R724" s="44">
        <v>880.04</v>
      </c>
      <c r="S724" s="44">
        <v>960.08</v>
      </c>
      <c r="T724" s="44">
        <v>873</v>
      </c>
      <c r="U724" s="44">
        <v>78.680000000000007</v>
      </c>
      <c r="V724" s="44">
        <v>19.489999999999998</v>
      </c>
      <c r="W724" s="44">
        <v>37.19</v>
      </c>
      <c r="X724" s="44">
        <v>0</v>
      </c>
      <c r="Y724" s="44">
        <v>566.02</v>
      </c>
      <c r="Z724" s="44">
        <v>575.16</v>
      </c>
      <c r="AA724" s="44">
        <v>361.44</v>
      </c>
    </row>
    <row r="725" spans="1:27" ht="13.8" collapsed="1" x14ac:dyDescent="0.3">
      <c r="A725" s="98" t="s">
        <v>3112</v>
      </c>
      <c r="B725" s="28" t="str">
        <f>"09"&amp;"."&amp;$B$801&amp;"."&amp;$B$802</f>
        <v>09.07.2024</v>
      </c>
      <c r="C725" s="90" t="s">
        <v>76</v>
      </c>
      <c r="D725" s="91">
        <f>ROUND((D726)/1000,5)</f>
        <v>1.145E-2</v>
      </c>
      <c r="E725" s="91">
        <f t="shared" ref="E725:AA725" si="411">ROUND((E726)/1000,5)</f>
        <v>7.5060000000000002E-2</v>
      </c>
      <c r="F725" s="91">
        <f t="shared" si="411"/>
        <v>9.4640000000000002E-2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1.9820000000000001E-2</v>
      </c>
      <c r="M725" s="91">
        <f t="shared" si="411"/>
        <v>0.51632999999999996</v>
      </c>
      <c r="N725" s="91">
        <f t="shared" si="411"/>
        <v>0.15007000000000001</v>
      </c>
      <c r="O725" s="91">
        <f t="shared" si="411"/>
        <v>3.0400000000000002E-3</v>
      </c>
      <c r="P725" s="91">
        <f t="shared" si="411"/>
        <v>4.0099999999999997E-3</v>
      </c>
      <c r="Q725" s="91">
        <f t="shared" si="411"/>
        <v>7.6999999999999996E-4</v>
      </c>
      <c r="R725" s="91">
        <f t="shared" si="411"/>
        <v>1.9429999999999999E-2</v>
      </c>
      <c r="S725" s="91">
        <f t="shared" si="411"/>
        <v>0.53091999999999995</v>
      </c>
      <c r="T725" s="91">
        <f t="shared" si="411"/>
        <v>0.46278000000000002</v>
      </c>
      <c r="U725" s="91">
        <f t="shared" si="411"/>
        <v>0.27259</v>
      </c>
      <c r="V725" s="91">
        <f t="shared" si="411"/>
        <v>0.31752000000000002</v>
      </c>
      <c r="W725" s="91">
        <f t="shared" si="411"/>
        <v>0.81945000000000001</v>
      </c>
      <c r="X725" s="91">
        <f t="shared" si="411"/>
        <v>0.37458000000000002</v>
      </c>
      <c r="Y725" s="91">
        <f t="shared" si="411"/>
        <v>0.47015000000000001</v>
      </c>
      <c r="Z725" s="91">
        <f t="shared" si="411"/>
        <v>0.53922999999999999</v>
      </c>
      <c r="AA725" s="91">
        <f t="shared" si="411"/>
        <v>0.26827000000000001</v>
      </c>
    </row>
    <row r="726" spans="1:27" ht="12.75" hidden="1" customHeight="1" outlineLevel="1" x14ac:dyDescent="0.3">
      <c r="A726" s="99" t="s">
        <v>3113</v>
      </c>
      <c r="B726" s="63" t="s">
        <v>238</v>
      </c>
      <c r="C726" s="43" t="s">
        <v>79</v>
      </c>
      <c r="D726" s="44">
        <v>11.45</v>
      </c>
      <c r="E726" s="44">
        <v>75.06</v>
      </c>
      <c r="F726" s="44">
        <v>94.64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19.82</v>
      </c>
      <c r="M726" s="44">
        <v>516.33000000000004</v>
      </c>
      <c r="N726" s="44">
        <v>150.07</v>
      </c>
      <c r="O726" s="44">
        <v>3.04</v>
      </c>
      <c r="P726" s="44">
        <v>4.01</v>
      </c>
      <c r="Q726" s="44">
        <v>0.77</v>
      </c>
      <c r="R726" s="44">
        <v>19.43</v>
      </c>
      <c r="S726" s="44">
        <v>530.91999999999996</v>
      </c>
      <c r="T726" s="44">
        <v>462.78</v>
      </c>
      <c r="U726" s="44">
        <v>272.58999999999997</v>
      </c>
      <c r="V726" s="44">
        <v>317.52</v>
      </c>
      <c r="W726" s="44">
        <v>819.45</v>
      </c>
      <c r="X726" s="44">
        <v>374.58</v>
      </c>
      <c r="Y726" s="44">
        <v>470.15</v>
      </c>
      <c r="Z726" s="44">
        <v>539.23</v>
      </c>
      <c r="AA726" s="44">
        <v>268.27</v>
      </c>
    </row>
    <row r="727" spans="1:27" ht="13.8" collapsed="1" x14ac:dyDescent="0.3">
      <c r="A727" s="98" t="s">
        <v>3114</v>
      </c>
      <c r="B727" s="28" t="str">
        <f>"10"&amp;"."&amp;$B$801&amp;"."&amp;$B$802</f>
        <v>10.07.2024</v>
      </c>
      <c r="C727" s="90" t="s">
        <v>76</v>
      </c>
      <c r="D727" s="91">
        <f>ROUND((D728)/1000,5)</f>
        <v>3.1460000000000002E-2</v>
      </c>
      <c r="E727" s="91">
        <f t="shared" ref="E727:AA727" si="412">ROUND((E728)/1000,5)</f>
        <v>1.366E-2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1.3999999999999999E-4</v>
      </c>
      <c r="K727" s="91">
        <f t="shared" si="412"/>
        <v>0</v>
      </c>
      <c r="L727" s="91">
        <f t="shared" si="412"/>
        <v>0</v>
      </c>
      <c r="M727" s="91">
        <f t="shared" si="412"/>
        <v>0.13766999999999999</v>
      </c>
      <c r="N727" s="91">
        <f t="shared" si="412"/>
        <v>0.19794999999999999</v>
      </c>
      <c r="O727" s="91">
        <f t="shared" si="412"/>
        <v>0.25631999999999999</v>
      </c>
      <c r="P727" s="91">
        <f t="shared" si="412"/>
        <v>0.21031</v>
      </c>
      <c r="Q727" s="91">
        <f t="shared" si="412"/>
        <v>1.0000000000000001E-5</v>
      </c>
      <c r="R727" s="91">
        <f t="shared" si="412"/>
        <v>1.4160000000000001E-2</v>
      </c>
      <c r="S727" s="91">
        <f t="shared" si="412"/>
        <v>6.9899999999999997E-3</v>
      </c>
      <c r="T727" s="91">
        <f t="shared" si="412"/>
        <v>1.338E-2</v>
      </c>
      <c r="U727" s="91">
        <f t="shared" si="412"/>
        <v>5.7000000000000002E-3</v>
      </c>
      <c r="V727" s="91">
        <f t="shared" si="412"/>
        <v>6.3619999999999996E-2</v>
      </c>
      <c r="W727" s="91">
        <f t="shared" si="412"/>
        <v>5.9970000000000002E-2</v>
      </c>
      <c r="X727" s="91">
        <f t="shared" si="412"/>
        <v>0.15608</v>
      </c>
      <c r="Y727" s="91">
        <f t="shared" si="412"/>
        <v>0.31173000000000001</v>
      </c>
      <c r="Z727" s="91">
        <f t="shared" si="412"/>
        <v>0.52292000000000005</v>
      </c>
      <c r="AA727" s="91">
        <f t="shared" si="412"/>
        <v>0.37331999999999999</v>
      </c>
    </row>
    <row r="728" spans="1:27" ht="12.75" hidden="1" customHeight="1" outlineLevel="1" x14ac:dyDescent="0.3">
      <c r="A728" s="99" t="s">
        <v>3115</v>
      </c>
      <c r="B728" s="63" t="s">
        <v>238</v>
      </c>
      <c r="C728" s="43" t="s">
        <v>79</v>
      </c>
      <c r="D728" s="44">
        <v>31.46</v>
      </c>
      <c r="E728" s="44">
        <v>13.66</v>
      </c>
      <c r="F728" s="44">
        <v>0</v>
      </c>
      <c r="G728" s="44">
        <v>0</v>
      </c>
      <c r="H728" s="44">
        <v>0</v>
      </c>
      <c r="I728" s="44">
        <v>0</v>
      </c>
      <c r="J728" s="44">
        <v>0.14000000000000001</v>
      </c>
      <c r="K728" s="44">
        <v>0</v>
      </c>
      <c r="L728" s="44">
        <v>0</v>
      </c>
      <c r="M728" s="44">
        <v>137.66999999999999</v>
      </c>
      <c r="N728" s="44">
        <v>197.95</v>
      </c>
      <c r="O728" s="44">
        <v>256.32</v>
      </c>
      <c r="P728" s="44">
        <v>210.31</v>
      </c>
      <c r="Q728" s="44">
        <v>0.01</v>
      </c>
      <c r="R728" s="44">
        <v>14.16</v>
      </c>
      <c r="S728" s="44">
        <v>6.99</v>
      </c>
      <c r="T728" s="44">
        <v>13.38</v>
      </c>
      <c r="U728" s="44">
        <v>5.7</v>
      </c>
      <c r="V728" s="44">
        <v>63.62</v>
      </c>
      <c r="W728" s="44">
        <v>59.97</v>
      </c>
      <c r="X728" s="44">
        <v>156.08000000000001</v>
      </c>
      <c r="Y728" s="44">
        <v>311.73</v>
      </c>
      <c r="Z728" s="44">
        <v>522.91999999999996</v>
      </c>
      <c r="AA728" s="44">
        <v>373.32</v>
      </c>
    </row>
    <row r="729" spans="1:27" ht="13.8" collapsed="1" x14ac:dyDescent="0.3">
      <c r="A729" s="98" t="s">
        <v>3116</v>
      </c>
      <c r="B729" s="28" t="str">
        <f>"11"&amp;"."&amp;$B$801&amp;"."&amp;$B$802</f>
        <v>11.07.2024</v>
      </c>
      <c r="C729" s="90" t="s">
        <v>76</v>
      </c>
      <c r="D729" s="91">
        <f>ROUND((D730)/1000,5)</f>
        <v>9.2599999999999991E-3</v>
      </c>
      <c r="E729" s="91">
        <f t="shared" ref="E729:AA729" si="413">ROUND((E730)/1000,5)</f>
        <v>3.7879999999999997E-2</v>
      </c>
      <c r="F729" s="91">
        <f t="shared" si="413"/>
        <v>0</v>
      </c>
      <c r="G729" s="91">
        <f t="shared" si="413"/>
        <v>0</v>
      </c>
      <c r="H729" s="91">
        <f t="shared" si="413"/>
        <v>0.92898000000000003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2.2380000000000001E-2</v>
      </c>
      <c r="N729" s="91">
        <f t="shared" si="413"/>
        <v>0.17244999999999999</v>
      </c>
      <c r="O729" s="91">
        <f t="shared" si="413"/>
        <v>0.20011999999999999</v>
      </c>
      <c r="P729" s="91">
        <f t="shared" si="413"/>
        <v>0.17555000000000001</v>
      </c>
      <c r="Q729" s="91">
        <f t="shared" si="413"/>
        <v>0.26558999999999999</v>
      </c>
      <c r="R729" s="91">
        <f t="shared" si="413"/>
        <v>0.27528999999999998</v>
      </c>
      <c r="S729" s="91">
        <f t="shared" si="413"/>
        <v>0.14815999999999999</v>
      </c>
      <c r="T729" s="91">
        <f t="shared" si="413"/>
        <v>0.20704</v>
      </c>
      <c r="U729" s="91">
        <f t="shared" si="413"/>
        <v>0.27728000000000003</v>
      </c>
      <c r="V729" s="91">
        <f t="shared" si="413"/>
        <v>0.41929</v>
      </c>
      <c r="W729" s="91">
        <f t="shared" si="413"/>
        <v>0.52634000000000003</v>
      </c>
      <c r="X729" s="91">
        <f t="shared" si="413"/>
        <v>0.36124000000000001</v>
      </c>
      <c r="Y729" s="91">
        <f t="shared" si="413"/>
        <v>0.55820999999999998</v>
      </c>
      <c r="Z729" s="91">
        <f t="shared" si="413"/>
        <v>1.00705</v>
      </c>
      <c r="AA729" s="91">
        <f t="shared" si="413"/>
        <v>1.41828</v>
      </c>
    </row>
    <row r="730" spans="1:27" ht="12.75" hidden="1" customHeight="1" outlineLevel="1" x14ac:dyDescent="0.3">
      <c r="A730" s="99" t="s">
        <v>3117</v>
      </c>
      <c r="B730" s="63" t="s">
        <v>238</v>
      </c>
      <c r="C730" s="43" t="s">
        <v>79</v>
      </c>
      <c r="D730" s="44">
        <v>9.26</v>
      </c>
      <c r="E730" s="44">
        <v>37.880000000000003</v>
      </c>
      <c r="F730" s="44">
        <v>0</v>
      </c>
      <c r="G730" s="44">
        <v>0</v>
      </c>
      <c r="H730" s="44">
        <v>928.98</v>
      </c>
      <c r="I730" s="44">
        <v>0</v>
      </c>
      <c r="J730" s="44">
        <v>0</v>
      </c>
      <c r="K730" s="44">
        <v>0</v>
      </c>
      <c r="L730" s="44">
        <v>0</v>
      </c>
      <c r="M730" s="44">
        <v>22.38</v>
      </c>
      <c r="N730" s="44">
        <v>172.45</v>
      </c>
      <c r="O730" s="44">
        <v>200.12</v>
      </c>
      <c r="P730" s="44">
        <v>175.55</v>
      </c>
      <c r="Q730" s="44">
        <v>265.58999999999997</v>
      </c>
      <c r="R730" s="44">
        <v>275.29000000000002</v>
      </c>
      <c r="S730" s="44">
        <v>148.16</v>
      </c>
      <c r="T730" s="44">
        <v>207.04</v>
      </c>
      <c r="U730" s="44">
        <v>277.27999999999997</v>
      </c>
      <c r="V730" s="44">
        <v>419.29</v>
      </c>
      <c r="W730" s="44">
        <v>526.34</v>
      </c>
      <c r="X730" s="44">
        <v>361.24</v>
      </c>
      <c r="Y730" s="44">
        <v>558.21</v>
      </c>
      <c r="Z730" s="44">
        <v>1007.05</v>
      </c>
      <c r="AA730" s="44">
        <v>1418.28</v>
      </c>
    </row>
    <row r="731" spans="1:27" ht="13.8" collapsed="1" x14ac:dyDescent="0.3">
      <c r="A731" s="98" t="s">
        <v>3118</v>
      </c>
      <c r="B731" s="28" t="str">
        <f>"12"&amp;"."&amp;$B$801&amp;"."&amp;$B$802</f>
        <v>12.07.2024</v>
      </c>
      <c r="C731" s="90" t="s">
        <v>76</v>
      </c>
      <c r="D731" s="91">
        <f>ROUND((D732)/1000,5)</f>
        <v>0.17219000000000001</v>
      </c>
      <c r="E731" s="91">
        <f t="shared" ref="E731:AA731" si="414">ROUND((E732)/1000,5)</f>
        <v>7.4969999999999995E-2</v>
      </c>
      <c r="F731" s="91">
        <f t="shared" si="414"/>
        <v>4.1059999999999999E-2</v>
      </c>
      <c r="G731" s="91">
        <f t="shared" si="414"/>
        <v>6.9999999999999994E-5</v>
      </c>
      <c r="H731" s="91">
        <f t="shared" si="414"/>
        <v>0</v>
      </c>
      <c r="I731" s="91">
        <f t="shared" si="414"/>
        <v>1.2239999999999999E-2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1.393E-2</v>
      </c>
      <c r="N731" s="91">
        <f t="shared" si="414"/>
        <v>6.2199999999999998E-3</v>
      </c>
      <c r="O731" s="91">
        <f t="shared" si="414"/>
        <v>9.8229999999999998E-2</v>
      </c>
      <c r="P731" s="91">
        <f t="shared" si="414"/>
        <v>3.5249999999999997E-2</v>
      </c>
      <c r="Q731" s="91">
        <f t="shared" si="414"/>
        <v>1.491E-2</v>
      </c>
      <c r="R731" s="91">
        <f t="shared" si="414"/>
        <v>0.13319</v>
      </c>
      <c r="S731" s="91">
        <f t="shared" si="414"/>
        <v>8.4099999999999994E-2</v>
      </c>
      <c r="T731" s="91">
        <f t="shared" si="414"/>
        <v>7.0169999999999996E-2</v>
      </c>
      <c r="U731" s="91">
        <f t="shared" si="414"/>
        <v>0.26707999999999998</v>
      </c>
      <c r="V731" s="91">
        <f t="shared" si="414"/>
        <v>0.45839000000000002</v>
      </c>
      <c r="W731" s="91">
        <f t="shared" si="414"/>
        <v>0.49399999999999999</v>
      </c>
      <c r="X731" s="91">
        <f t="shared" si="414"/>
        <v>0.54459999999999997</v>
      </c>
      <c r="Y731" s="91">
        <f t="shared" si="414"/>
        <v>0.58974000000000004</v>
      </c>
      <c r="Z731" s="91">
        <f t="shared" si="414"/>
        <v>0.88468999999999998</v>
      </c>
      <c r="AA731" s="91">
        <f t="shared" si="414"/>
        <v>0.87397000000000002</v>
      </c>
    </row>
    <row r="732" spans="1:27" ht="12.75" hidden="1" customHeight="1" outlineLevel="1" x14ac:dyDescent="0.3">
      <c r="A732" s="99" t="s">
        <v>3119</v>
      </c>
      <c r="B732" s="63" t="s">
        <v>238</v>
      </c>
      <c r="C732" s="43" t="s">
        <v>79</v>
      </c>
      <c r="D732" s="44">
        <v>172.19</v>
      </c>
      <c r="E732" s="44">
        <v>74.97</v>
      </c>
      <c r="F732" s="44">
        <v>41.06</v>
      </c>
      <c r="G732" s="44">
        <v>7.0000000000000007E-2</v>
      </c>
      <c r="H732" s="44">
        <v>0</v>
      </c>
      <c r="I732" s="44">
        <v>12.24</v>
      </c>
      <c r="J732" s="44">
        <v>0</v>
      </c>
      <c r="K732" s="44">
        <v>0</v>
      </c>
      <c r="L732" s="44">
        <v>0</v>
      </c>
      <c r="M732" s="44">
        <v>13.93</v>
      </c>
      <c r="N732" s="44">
        <v>6.22</v>
      </c>
      <c r="O732" s="44">
        <v>98.23</v>
      </c>
      <c r="P732" s="44">
        <v>35.25</v>
      </c>
      <c r="Q732" s="44">
        <v>14.91</v>
      </c>
      <c r="R732" s="44">
        <v>133.19</v>
      </c>
      <c r="S732" s="44">
        <v>84.1</v>
      </c>
      <c r="T732" s="44">
        <v>70.17</v>
      </c>
      <c r="U732" s="44">
        <v>267.08</v>
      </c>
      <c r="V732" s="44">
        <v>458.39</v>
      </c>
      <c r="W732" s="44">
        <v>494</v>
      </c>
      <c r="X732" s="44">
        <v>544.6</v>
      </c>
      <c r="Y732" s="44">
        <v>589.74</v>
      </c>
      <c r="Z732" s="44">
        <v>884.69</v>
      </c>
      <c r="AA732" s="44">
        <v>873.97</v>
      </c>
    </row>
    <row r="733" spans="1:27" ht="13.8" collapsed="1" x14ac:dyDescent="0.3">
      <c r="A733" s="98" t="s">
        <v>3120</v>
      </c>
      <c r="B733" s="28" t="str">
        <f>"13"&amp;"."&amp;$B$801&amp;"."&amp;$B$802</f>
        <v>13.07.2024</v>
      </c>
      <c r="C733" s="90" t="s">
        <v>76</v>
      </c>
      <c r="D733" s="91">
        <f>ROUND((D734)/1000,5)</f>
        <v>0.2374</v>
      </c>
      <c r="E733" s="91">
        <f t="shared" ref="E733:AA733" si="415">ROUND((E734)/1000,5)</f>
        <v>0.25081999999999999</v>
      </c>
      <c r="F733" s="91">
        <f t="shared" si="415"/>
        <v>0.34397</v>
      </c>
      <c r="G733" s="91">
        <f t="shared" si="415"/>
        <v>1.02769</v>
      </c>
      <c r="H733" s="91">
        <f t="shared" si="415"/>
        <v>0.77288000000000001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1.2829999999999999E-2</v>
      </c>
      <c r="O733" s="91">
        <f t="shared" si="415"/>
        <v>0.14696999999999999</v>
      </c>
      <c r="P733" s="91">
        <f t="shared" si="415"/>
        <v>0.24218999999999999</v>
      </c>
      <c r="Q733" s="91">
        <f t="shared" si="415"/>
        <v>0.10642</v>
      </c>
      <c r="R733" s="91">
        <f t="shared" si="415"/>
        <v>6.7199999999999996E-2</v>
      </c>
      <c r="S733" s="91">
        <f t="shared" si="415"/>
        <v>9.0969999999999995E-2</v>
      </c>
      <c r="T733" s="91">
        <f t="shared" si="415"/>
        <v>9.0699999999999999E-3</v>
      </c>
      <c r="U733" s="91">
        <f t="shared" si="415"/>
        <v>1.8319999999999999E-2</v>
      </c>
      <c r="V733" s="91">
        <f t="shared" si="415"/>
        <v>1.24E-3</v>
      </c>
      <c r="W733" s="91">
        <f t="shared" si="415"/>
        <v>5.6050000000000003E-2</v>
      </c>
      <c r="X733" s="91">
        <f t="shared" si="415"/>
        <v>7.3699999999999998E-3</v>
      </c>
      <c r="Y733" s="91">
        <f t="shared" si="415"/>
        <v>0.25881999999999999</v>
      </c>
      <c r="Z733" s="91">
        <f t="shared" si="415"/>
        <v>0.16755999999999999</v>
      </c>
      <c r="AA733" s="91">
        <f t="shared" si="415"/>
        <v>0.34625</v>
      </c>
    </row>
    <row r="734" spans="1:27" ht="12.75" hidden="1" customHeight="1" outlineLevel="1" x14ac:dyDescent="0.3">
      <c r="A734" s="99" t="s">
        <v>3121</v>
      </c>
      <c r="B734" s="63" t="s">
        <v>238</v>
      </c>
      <c r="C734" s="43" t="s">
        <v>79</v>
      </c>
      <c r="D734" s="44">
        <v>237.4</v>
      </c>
      <c r="E734" s="44">
        <v>250.82</v>
      </c>
      <c r="F734" s="44">
        <v>343.97</v>
      </c>
      <c r="G734" s="44">
        <v>1027.69</v>
      </c>
      <c r="H734" s="44">
        <v>772.88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12.83</v>
      </c>
      <c r="O734" s="44">
        <v>146.97</v>
      </c>
      <c r="P734" s="44">
        <v>242.19</v>
      </c>
      <c r="Q734" s="44">
        <v>106.42</v>
      </c>
      <c r="R734" s="44">
        <v>67.2</v>
      </c>
      <c r="S734" s="44">
        <v>90.97</v>
      </c>
      <c r="T734" s="44">
        <v>9.07</v>
      </c>
      <c r="U734" s="44">
        <v>18.32</v>
      </c>
      <c r="V734" s="44">
        <v>1.24</v>
      </c>
      <c r="W734" s="44">
        <v>56.05</v>
      </c>
      <c r="X734" s="44">
        <v>7.37</v>
      </c>
      <c r="Y734" s="44">
        <v>258.82</v>
      </c>
      <c r="Z734" s="44">
        <v>167.56</v>
      </c>
      <c r="AA734" s="44">
        <v>346.25</v>
      </c>
    </row>
    <row r="735" spans="1:27" ht="13.8" collapsed="1" x14ac:dyDescent="0.3">
      <c r="A735" s="98" t="s">
        <v>3122</v>
      </c>
      <c r="B735" s="28" t="str">
        <f>"14"&amp;"."&amp;$B$801&amp;"."&amp;$B$802</f>
        <v>14.07.2024</v>
      </c>
      <c r="C735" s="90" t="s">
        <v>76</v>
      </c>
      <c r="D735" s="91">
        <f>ROUND((D736)/1000,5)</f>
        <v>0.13156000000000001</v>
      </c>
      <c r="E735" s="91">
        <f t="shared" ref="E735:AA735" si="416">ROUND((E736)/1000,5)</f>
        <v>0</v>
      </c>
      <c r="F735" s="91">
        <f t="shared" si="416"/>
        <v>4.165E-2</v>
      </c>
      <c r="G735" s="91">
        <f t="shared" si="416"/>
        <v>3.5959999999999999E-2</v>
      </c>
      <c r="H735" s="91">
        <f t="shared" si="416"/>
        <v>0.71162000000000003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0.17451</v>
      </c>
      <c r="N735" s="91">
        <f t="shared" si="416"/>
        <v>0</v>
      </c>
      <c r="O735" s="91">
        <f t="shared" si="416"/>
        <v>9.2700000000000005E-3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5.3600000000000002E-3</v>
      </c>
      <c r="W735" s="91">
        <f t="shared" si="416"/>
        <v>0</v>
      </c>
      <c r="X735" s="91">
        <f t="shared" si="416"/>
        <v>5.3400000000000001E-3</v>
      </c>
      <c r="Y735" s="91">
        <f t="shared" si="416"/>
        <v>0.31694</v>
      </c>
      <c r="Z735" s="91">
        <f t="shared" si="416"/>
        <v>0.23155999999999999</v>
      </c>
      <c r="AA735" s="91">
        <f t="shared" si="416"/>
        <v>0.25008000000000002</v>
      </c>
    </row>
    <row r="736" spans="1:27" ht="12.75" hidden="1" customHeight="1" outlineLevel="1" x14ac:dyDescent="0.3">
      <c r="A736" s="99" t="s">
        <v>3123</v>
      </c>
      <c r="B736" s="63" t="s">
        <v>238</v>
      </c>
      <c r="C736" s="43" t="s">
        <v>79</v>
      </c>
      <c r="D736" s="44">
        <v>131.56</v>
      </c>
      <c r="E736" s="44">
        <v>0</v>
      </c>
      <c r="F736" s="44">
        <v>41.65</v>
      </c>
      <c r="G736" s="44">
        <v>35.96</v>
      </c>
      <c r="H736" s="44">
        <v>711.62</v>
      </c>
      <c r="I736" s="44">
        <v>0</v>
      </c>
      <c r="J736" s="44">
        <v>0</v>
      </c>
      <c r="K736" s="44">
        <v>0</v>
      </c>
      <c r="L736" s="44">
        <v>0</v>
      </c>
      <c r="M736" s="44">
        <v>174.51</v>
      </c>
      <c r="N736" s="44">
        <v>0</v>
      </c>
      <c r="O736" s="44">
        <v>9.27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5.36</v>
      </c>
      <c r="W736" s="44">
        <v>0</v>
      </c>
      <c r="X736" s="44">
        <v>5.34</v>
      </c>
      <c r="Y736" s="44">
        <v>316.94</v>
      </c>
      <c r="Z736" s="44">
        <v>231.56</v>
      </c>
      <c r="AA736" s="44">
        <v>250.08</v>
      </c>
    </row>
    <row r="737" spans="1:27" ht="13.8" collapsed="1" x14ac:dyDescent="0.3">
      <c r="A737" s="98" t="s">
        <v>3124</v>
      </c>
      <c r="B737" s="28" t="str">
        <f>"15"&amp;"."&amp;$B$801&amp;"."&amp;$B$802</f>
        <v>15.07.2024</v>
      </c>
      <c r="C737" s="90" t="s">
        <v>76</v>
      </c>
      <c r="D737" s="91">
        <f>ROUND((D738)/1000,5)</f>
        <v>0</v>
      </c>
      <c r="E737" s="91">
        <f t="shared" ref="E737:AA737" si="417">ROUND((E738)/1000,5)</f>
        <v>0</v>
      </c>
      <c r="F737" s="91">
        <f t="shared" si="417"/>
        <v>0.63156000000000001</v>
      </c>
      <c r="G737" s="91">
        <f t="shared" si="417"/>
        <v>0.25212000000000001</v>
      </c>
      <c r="H737" s="91">
        <f t="shared" si="417"/>
        <v>0.66486999999999996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6.2500000000000003E-3</v>
      </c>
      <c r="P737" s="91">
        <f t="shared" si="417"/>
        <v>0</v>
      </c>
      <c r="Q737" s="91">
        <f t="shared" si="417"/>
        <v>0.13192000000000001</v>
      </c>
      <c r="R737" s="91">
        <f t="shared" si="417"/>
        <v>0.74024000000000001</v>
      </c>
      <c r="S737" s="91">
        <f t="shared" si="417"/>
        <v>0.68178000000000005</v>
      </c>
      <c r="T737" s="91">
        <f t="shared" si="417"/>
        <v>0.63446000000000002</v>
      </c>
      <c r="U737" s="91">
        <f t="shared" si="417"/>
        <v>0.17333999999999999</v>
      </c>
      <c r="V737" s="91">
        <f t="shared" si="417"/>
        <v>2.1700000000000001E-3</v>
      </c>
      <c r="W737" s="91">
        <f t="shared" si="417"/>
        <v>3.1669999999999997E-2</v>
      </c>
      <c r="X737" s="91">
        <f t="shared" si="417"/>
        <v>8.3000000000000001E-4</v>
      </c>
      <c r="Y737" s="91">
        <f t="shared" si="417"/>
        <v>0</v>
      </c>
      <c r="Z737" s="91">
        <f t="shared" si="417"/>
        <v>4.62E-3</v>
      </c>
      <c r="AA737" s="91">
        <f t="shared" si="417"/>
        <v>0</v>
      </c>
    </row>
    <row r="738" spans="1:27" ht="12.75" hidden="1" customHeight="1" outlineLevel="1" x14ac:dyDescent="0.3">
      <c r="A738" s="99" t="s">
        <v>3125</v>
      </c>
      <c r="B738" s="63" t="s">
        <v>238</v>
      </c>
      <c r="C738" s="43" t="s">
        <v>79</v>
      </c>
      <c r="D738" s="44">
        <v>0</v>
      </c>
      <c r="E738" s="44">
        <v>0</v>
      </c>
      <c r="F738" s="44">
        <v>631.55999999999995</v>
      </c>
      <c r="G738" s="44">
        <v>252.12</v>
      </c>
      <c r="H738" s="44">
        <v>664.87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6.25</v>
      </c>
      <c r="P738" s="44">
        <v>0</v>
      </c>
      <c r="Q738" s="44">
        <v>131.91999999999999</v>
      </c>
      <c r="R738" s="44">
        <v>740.24</v>
      </c>
      <c r="S738" s="44">
        <v>681.78</v>
      </c>
      <c r="T738" s="44">
        <v>634.46</v>
      </c>
      <c r="U738" s="44">
        <v>173.34</v>
      </c>
      <c r="V738" s="44">
        <v>2.17</v>
      </c>
      <c r="W738" s="44">
        <v>31.67</v>
      </c>
      <c r="X738" s="44">
        <v>0.83</v>
      </c>
      <c r="Y738" s="44">
        <v>0</v>
      </c>
      <c r="Z738" s="44">
        <v>4.62</v>
      </c>
      <c r="AA738" s="44">
        <v>0</v>
      </c>
    </row>
    <row r="739" spans="1:27" ht="13.8" collapsed="1" x14ac:dyDescent="0.3">
      <c r="A739" s="98" t="s">
        <v>3126</v>
      </c>
      <c r="B739" s="28" t="str">
        <f>"16"&amp;"."&amp;$B$801&amp;"."&amp;$B$802</f>
        <v>16.07.2024</v>
      </c>
      <c r="C739" s="90" t="s">
        <v>76</v>
      </c>
      <c r="D739" s="91">
        <f>ROUND((D740)/1000,5)</f>
        <v>0</v>
      </c>
      <c r="E739" s="91">
        <f t="shared" ref="E739:AA739" si="418">ROUND((E740)/1000,5)</f>
        <v>0</v>
      </c>
      <c r="F739" s="91">
        <f t="shared" si="418"/>
        <v>0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5.6800000000000002E-3</v>
      </c>
      <c r="L739" s="91">
        <f t="shared" si="418"/>
        <v>0</v>
      </c>
      <c r="M739" s="91">
        <f t="shared" si="418"/>
        <v>9.0300000000000005E-2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0</v>
      </c>
      <c r="R739" s="91">
        <f t="shared" si="418"/>
        <v>4.8999999999999998E-4</v>
      </c>
      <c r="S739" s="91">
        <f t="shared" si="418"/>
        <v>0</v>
      </c>
      <c r="T739" s="91">
        <f t="shared" si="418"/>
        <v>3.5540000000000002E-2</v>
      </c>
      <c r="U739" s="91">
        <f t="shared" si="418"/>
        <v>0.22838</v>
      </c>
      <c r="V739" s="91">
        <f t="shared" si="418"/>
        <v>0.13303999999999999</v>
      </c>
      <c r="W739" s="91">
        <f t="shared" si="418"/>
        <v>0</v>
      </c>
      <c r="X739" s="91">
        <f t="shared" si="418"/>
        <v>0</v>
      </c>
      <c r="Y739" s="91">
        <f t="shared" si="418"/>
        <v>4.1509999999999998E-2</v>
      </c>
      <c r="Z739" s="91">
        <f t="shared" si="418"/>
        <v>0.1391</v>
      </c>
      <c r="AA739" s="91">
        <f t="shared" si="418"/>
        <v>7.1389999999999995E-2</v>
      </c>
    </row>
    <row r="740" spans="1:27" ht="12.75" hidden="1" customHeight="1" outlineLevel="1" x14ac:dyDescent="0.3">
      <c r="A740" s="99" t="s">
        <v>3127</v>
      </c>
      <c r="B740" s="63" t="s">
        <v>238</v>
      </c>
      <c r="C740" s="43" t="s">
        <v>79</v>
      </c>
      <c r="D740" s="44">
        <v>0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5.68</v>
      </c>
      <c r="L740" s="44">
        <v>0</v>
      </c>
      <c r="M740" s="44">
        <v>90.3</v>
      </c>
      <c r="N740" s="44">
        <v>0</v>
      </c>
      <c r="O740" s="44">
        <v>0</v>
      </c>
      <c r="P740" s="44">
        <v>0</v>
      </c>
      <c r="Q740" s="44">
        <v>0</v>
      </c>
      <c r="R740" s="44">
        <v>0.49</v>
      </c>
      <c r="S740" s="44">
        <v>0</v>
      </c>
      <c r="T740" s="44">
        <v>35.54</v>
      </c>
      <c r="U740" s="44">
        <v>228.38</v>
      </c>
      <c r="V740" s="44">
        <v>133.04</v>
      </c>
      <c r="W740" s="44">
        <v>0</v>
      </c>
      <c r="X740" s="44">
        <v>0</v>
      </c>
      <c r="Y740" s="44">
        <v>41.51</v>
      </c>
      <c r="Z740" s="44">
        <v>139.1</v>
      </c>
      <c r="AA740" s="44">
        <v>71.39</v>
      </c>
    </row>
    <row r="741" spans="1:27" ht="13.8" collapsed="1" x14ac:dyDescent="0.3">
      <c r="A741" s="98" t="s">
        <v>3128</v>
      </c>
      <c r="B741" s="28" t="str">
        <f>"17"&amp;"."&amp;$B$801&amp;"."&amp;$B$802</f>
        <v>17.07.2024</v>
      </c>
      <c r="C741" s="90" t="s">
        <v>76</v>
      </c>
      <c r="D741" s="91">
        <f>ROUND((D742)/1000,5)</f>
        <v>6.522E-2</v>
      </c>
      <c r="E741" s="91">
        <f t="shared" ref="E741:AA741" si="419">ROUND((E742)/1000,5)</f>
        <v>0</v>
      </c>
      <c r="F741" s="91">
        <f t="shared" si="419"/>
        <v>0</v>
      </c>
      <c r="G741" s="91">
        <f t="shared" si="419"/>
        <v>0</v>
      </c>
      <c r="H741" s="91">
        <f t="shared" si="419"/>
        <v>0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1.09E-3</v>
      </c>
      <c r="S741" s="91">
        <f t="shared" si="419"/>
        <v>4.2599999999999999E-3</v>
      </c>
      <c r="T741" s="91">
        <f t="shared" si="419"/>
        <v>6.13E-3</v>
      </c>
      <c r="U741" s="91">
        <f t="shared" si="419"/>
        <v>5.64E-3</v>
      </c>
      <c r="V741" s="91">
        <f t="shared" si="419"/>
        <v>0.25729999999999997</v>
      </c>
      <c r="W741" s="91">
        <f t="shared" si="419"/>
        <v>0.23871999999999999</v>
      </c>
      <c r="X741" s="91">
        <f t="shared" si="419"/>
        <v>7.3779999999999998E-2</v>
      </c>
      <c r="Y741" s="91">
        <f t="shared" si="419"/>
        <v>0.12358</v>
      </c>
      <c r="Z741" s="91">
        <f t="shared" si="419"/>
        <v>0.10507</v>
      </c>
      <c r="AA741" s="91">
        <f t="shared" si="419"/>
        <v>0.16830000000000001</v>
      </c>
    </row>
    <row r="742" spans="1:27" ht="12.75" hidden="1" customHeight="1" outlineLevel="1" x14ac:dyDescent="0.3">
      <c r="A742" s="99" t="s">
        <v>3129</v>
      </c>
      <c r="B742" s="63" t="s">
        <v>238</v>
      </c>
      <c r="C742" s="43" t="s">
        <v>79</v>
      </c>
      <c r="D742" s="44">
        <v>65.22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1.0900000000000001</v>
      </c>
      <c r="S742" s="44">
        <v>4.26</v>
      </c>
      <c r="T742" s="44">
        <v>6.13</v>
      </c>
      <c r="U742" s="44">
        <v>5.64</v>
      </c>
      <c r="V742" s="44">
        <v>257.3</v>
      </c>
      <c r="W742" s="44">
        <v>238.72</v>
      </c>
      <c r="X742" s="44">
        <v>73.78</v>
      </c>
      <c r="Y742" s="44">
        <v>123.58</v>
      </c>
      <c r="Z742" s="44">
        <v>105.07</v>
      </c>
      <c r="AA742" s="44">
        <v>168.3</v>
      </c>
    </row>
    <row r="743" spans="1:27" ht="13.8" collapsed="1" x14ac:dyDescent="0.3">
      <c r="A743" s="98" t="s">
        <v>3130</v>
      </c>
      <c r="B743" s="28" t="str">
        <f>"18"&amp;"."&amp;$B$801&amp;"."&amp;$B$802</f>
        <v>18.07.2024</v>
      </c>
      <c r="C743" s="90" t="s">
        <v>76</v>
      </c>
      <c r="D743" s="91">
        <f>ROUND((D744)/1000,5)</f>
        <v>0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8.9010000000000006E-2</v>
      </c>
      <c r="R743" s="91">
        <f t="shared" si="420"/>
        <v>0</v>
      </c>
      <c r="S743" s="91">
        <f t="shared" si="420"/>
        <v>0.11332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1.2540000000000001E-2</v>
      </c>
      <c r="Y743" s="91">
        <f t="shared" si="420"/>
        <v>1.593E-2</v>
      </c>
      <c r="Z743" s="91">
        <f t="shared" si="420"/>
        <v>0.38095000000000001</v>
      </c>
      <c r="AA743" s="91">
        <f t="shared" si="420"/>
        <v>0.28001999999999999</v>
      </c>
    </row>
    <row r="744" spans="1:27" ht="12.75" hidden="1" customHeight="1" outlineLevel="1" x14ac:dyDescent="0.3">
      <c r="A744" s="99" t="s">
        <v>3131</v>
      </c>
      <c r="B744" s="63" t="s">
        <v>238</v>
      </c>
      <c r="C744" s="43" t="s">
        <v>79</v>
      </c>
      <c r="D744" s="44">
        <v>0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89.01</v>
      </c>
      <c r="R744" s="44">
        <v>0</v>
      </c>
      <c r="S744" s="44">
        <v>113.32</v>
      </c>
      <c r="T744" s="44">
        <v>0</v>
      </c>
      <c r="U744" s="44">
        <v>0</v>
      </c>
      <c r="V744" s="44">
        <v>0</v>
      </c>
      <c r="W744" s="44">
        <v>0</v>
      </c>
      <c r="X744" s="44">
        <v>12.54</v>
      </c>
      <c r="Y744" s="44">
        <v>15.93</v>
      </c>
      <c r="Z744" s="44">
        <v>380.95</v>
      </c>
      <c r="AA744" s="44">
        <v>280.02</v>
      </c>
    </row>
    <row r="745" spans="1:27" ht="13.8" collapsed="1" x14ac:dyDescent="0.3">
      <c r="A745" s="98" t="s">
        <v>3132</v>
      </c>
      <c r="B745" s="28" t="str">
        <f>"19"&amp;"."&amp;$B$801&amp;"."&amp;$B$802</f>
        <v>19.07.2024</v>
      </c>
      <c r="C745" s="90" t="s">
        <v>76</v>
      </c>
      <c r="D745" s="91">
        <f>ROUND((D746)/1000,5)</f>
        <v>4.1390000000000003E-2</v>
      </c>
      <c r="E745" s="91">
        <f t="shared" ref="E745:AA745" si="421">ROUND((E746)/1000,5)</f>
        <v>0</v>
      </c>
      <c r="F745" s="91">
        <f t="shared" si="421"/>
        <v>0.3871</v>
      </c>
      <c r="G745" s="91">
        <f t="shared" si="421"/>
        <v>5.28E-3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1.6840000000000001E-2</v>
      </c>
      <c r="N745" s="91">
        <f t="shared" si="421"/>
        <v>2.026E-2</v>
      </c>
      <c r="O745" s="91">
        <f t="shared" si="421"/>
        <v>0.34218999999999999</v>
      </c>
      <c r="P745" s="91">
        <f t="shared" si="421"/>
        <v>0.22755</v>
      </c>
      <c r="Q745" s="91">
        <f t="shared" si="421"/>
        <v>0.87204999999999999</v>
      </c>
      <c r="R745" s="91">
        <f t="shared" si="421"/>
        <v>0.89639000000000002</v>
      </c>
      <c r="S745" s="91">
        <f t="shared" si="421"/>
        <v>0.3029</v>
      </c>
      <c r="T745" s="91">
        <f t="shared" si="421"/>
        <v>0.75822999999999996</v>
      </c>
      <c r="U745" s="91">
        <f t="shared" si="421"/>
        <v>0.74090999999999996</v>
      </c>
      <c r="V745" s="91">
        <f t="shared" si="421"/>
        <v>0.94728000000000001</v>
      </c>
      <c r="W745" s="91">
        <f t="shared" si="421"/>
        <v>0.88173000000000001</v>
      </c>
      <c r="X745" s="91">
        <f t="shared" si="421"/>
        <v>0.98555000000000004</v>
      </c>
      <c r="Y745" s="91">
        <f t="shared" si="421"/>
        <v>0.27906999999999998</v>
      </c>
      <c r="Z745" s="91">
        <f t="shared" si="421"/>
        <v>1.88923</v>
      </c>
      <c r="AA745" s="91">
        <f t="shared" si="421"/>
        <v>0.52005999999999997</v>
      </c>
    </row>
    <row r="746" spans="1:27" ht="12.75" hidden="1" customHeight="1" outlineLevel="1" x14ac:dyDescent="0.3">
      <c r="A746" s="99" t="s">
        <v>3133</v>
      </c>
      <c r="B746" s="63" t="s">
        <v>238</v>
      </c>
      <c r="C746" s="43" t="s">
        <v>79</v>
      </c>
      <c r="D746" s="44">
        <v>41.39</v>
      </c>
      <c r="E746" s="44">
        <v>0</v>
      </c>
      <c r="F746" s="44">
        <v>387.1</v>
      </c>
      <c r="G746" s="44">
        <v>5.28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16.84</v>
      </c>
      <c r="N746" s="44">
        <v>20.260000000000002</v>
      </c>
      <c r="O746" s="44">
        <v>342.19</v>
      </c>
      <c r="P746" s="44">
        <v>227.55</v>
      </c>
      <c r="Q746" s="44">
        <v>872.05</v>
      </c>
      <c r="R746" s="44">
        <v>896.39</v>
      </c>
      <c r="S746" s="44">
        <v>302.89999999999998</v>
      </c>
      <c r="T746" s="44">
        <v>758.23</v>
      </c>
      <c r="U746" s="44">
        <v>740.91</v>
      </c>
      <c r="V746" s="44">
        <v>947.28</v>
      </c>
      <c r="W746" s="44">
        <v>881.73</v>
      </c>
      <c r="X746" s="44">
        <v>985.55</v>
      </c>
      <c r="Y746" s="44">
        <v>279.07</v>
      </c>
      <c r="Z746" s="44">
        <v>1889.23</v>
      </c>
      <c r="AA746" s="44">
        <v>520.05999999999995</v>
      </c>
    </row>
    <row r="747" spans="1:27" ht="13.8" collapsed="1" x14ac:dyDescent="0.3">
      <c r="A747" s="98" t="s">
        <v>3134</v>
      </c>
      <c r="B747" s="28" t="str">
        <f>"20"&amp;"."&amp;$B$801&amp;"."&amp;$B$802</f>
        <v>20.07.2024</v>
      </c>
      <c r="C747" s="90" t="s">
        <v>76</v>
      </c>
      <c r="D747" s="91">
        <f>ROUND((D748)/1000,5)</f>
        <v>9.8110000000000003E-2</v>
      </c>
      <c r="E747" s="91">
        <f t="shared" ref="E747:AA747" si="422">ROUND((E748)/1000,5)</f>
        <v>4.0800000000000003E-3</v>
      </c>
      <c r="F747" s="91">
        <f t="shared" si="422"/>
        <v>1.8280000000000001E-2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8.8999999999999995E-4</v>
      </c>
      <c r="N747" s="91">
        <f t="shared" si="422"/>
        <v>3.2930000000000001E-2</v>
      </c>
      <c r="O747" s="91">
        <f t="shared" si="422"/>
        <v>7.8509999999999996E-2</v>
      </c>
      <c r="P747" s="91">
        <f t="shared" si="422"/>
        <v>7.4329999999999993E-2</v>
      </c>
      <c r="Q747" s="91">
        <f t="shared" si="422"/>
        <v>7.9810000000000006E-2</v>
      </c>
      <c r="R747" s="91">
        <f t="shared" si="422"/>
        <v>5.919E-2</v>
      </c>
      <c r="S747" s="91">
        <f t="shared" si="422"/>
        <v>7.9670000000000005E-2</v>
      </c>
      <c r="T747" s="91">
        <f t="shared" si="422"/>
        <v>8.4739999999999996E-2</v>
      </c>
      <c r="U747" s="91">
        <f t="shared" si="422"/>
        <v>0.17423</v>
      </c>
      <c r="V747" s="91">
        <f t="shared" si="422"/>
        <v>0.15462999999999999</v>
      </c>
      <c r="W747" s="91">
        <f t="shared" si="422"/>
        <v>0.18731</v>
      </c>
      <c r="X747" s="91">
        <f t="shared" si="422"/>
        <v>0.18526000000000001</v>
      </c>
      <c r="Y747" s="91">
        <f t="shared" si="422"/>
        <v>0.22428000000000001</v>
      </c>
      <c r="Z747" s="91">
        <f t="shared" si="422"/>
        <v>0.41837999999999997</v>
      </c>
      <c r="AA747" s="91">
        <f t="shared" si="422"/>
        <v>0.53449999999999998</v>
      </c>
    </row>
    <row r="748" spans="1:27" ht="12.75" hidden="1" customHeight="1" outlineLevel="1" x14ac:dyDescent="0.3">
      <c r="A748" s="99" t="s">
        <v>3135</v>
      </c>
      <c r="B748" s="63" t="s">
        <v>238</v>
      </c>
      <c r="C748" s="43" t="s">
        <v>79</v>
      </c>
      <c r="D748" s="44">
        <v>98.11</v>
      </c>
      <c r="E748" s="44">
        <v>4.08</v>
      </c>
      <c r="F748" s="44">
        <v>18.28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0.89</v>
      </c>
      <c r="N748" s="44">
        <v>32.93</v>
      </c>
      <c r="O748" s="44">
        <v>78.510000000000005</v>
      </c>
      <c r="P748" s="44">
        <v>74.33</v>
      </c>
      <c r="Q748" s="44">
        <v>79.81</v>
      </c>
      <c r="R748" s="44">
        <v>59.19</v>
      </c>
      <c r="S748" s="44">
        <v>79.67</v>
      </c>
      <c r="T748" s="44">
        <v>84.74</v>
      </c>
      <c r="U748" s="44">
        <v>174.23</v>
      </c>
      <c r="V748" s="44">
        <v>154.63</v>
      </c>
      <c r="W748" s="44">
        <v>187.31</v>
      </c>
      <c r="X748" s="44">
        <v>185.26</v>
      </c>
      <c r="Y748" s="44">
        <v>224.28</v>
      </c>
      <c r="Z748" s="44">
        <v>418.38</v>
      </c>
      <c r="AA748" s="44">
        <v>534.5</v>
      </c>
    </row>
    <row r="749" spans="1:27" ht="13.8" collapsed="1" x14ac:dyDescent="0.3">
      <c r="A749" s="98" t="s">
        <v>3136</v>
      </c>
      <c r="B749" s="28" t="str">
        <f>"21"&amp;"."&amp;$B$801&amp;"."&amp;$B$802</f>
        <v>21.07.2024</v>
      </c>
      <c r="C749" s="90" t="s">
        <v>76</v>
      </c>
      <c r="D749" s="91">
        <f>ROUND((D750)/1000,5)</f>
        <v>0.32438</v>
      </c>
      <c r="E749" s="91">
        <f t="shared" ref="E749:AA749" si="423">ROUND((E750)/1000,5)</f>
        <v>0.10613</v>
      </c>
      <c r="F749" s="91">
        <f t="shared" si="423"/>
        <v>0.2077</v>
      </c>
      <c r="G749" s="91">
        <f t="shared" si="423"/>
        <v>0.16147</v>
      </c>
      <c r="H749" s="91">
        <f t="shared" si="423"/>
        <v>0.16227</v>
      </c>
      <c r="I749" s="91">
        <f t="shared" si="423"/>
        <v>1.9380000000000001E-2</v>
      </c>
      <c r="J749" s="91">
        <f t="shared" si="423"/>
        <v>2.648E-2</v>
      </c>
      <c r="K749" s="91">
        <f t="shared" si="423"/>
        <v>0</v>
      </c>
      <c r="L749" s="91">
        <f t="shared" si="423"/>
        <v>0</v>
      </c>
      <c r="M749" s="91">
        <f t="shared" si="423"/>
        <v>8.1089999999999995E-2</v>
      </c>
      <c r="N749" s="91">
        <f t="shared" si="423"/>
        <v>0.13819999999999999</v>
      </c>
      <c r="O749" s="91">
        <f t="shared" si="423"/>
        <v>0.25518999999999997</v>
      </c>
      <c r="P749" s="91">
        <f t="shared" si="423"/>
        <v>0.25453999999999999</v>
      </c>
      <c r="Q749" s="91">
        <f t="shared" si="423"/>
        <v>0.28715000000000002</v>
      </c>
      <c r="R749" s="91">
        <f t="shared" si="423"/>
        <v>0.24440999999999999</v>
      </c>
      <c r="S749" s="91">
        <f t="shared" si="423"/>
        <v>0.26406000000000002</v>
      </c>
      <c r="T749" s="91">
        <f t="shared" si="423"/>
        <v>0.2248</v>
      </c>
      <c r="U749" s="91">
        <f t="shared" si="423"/>
        <v>0.23419999999999999</v>
      </c>
      <c r="V749" s="91">
        <f t="shared" si="423"/>
        <v>0.28199999999999997</v>
      </c>
      <c r="W749" s="91">
        <f t="shared" si="423"/>
        <v>0.36602000000000001</v>
      </c>
      <c r="X749" s="91">
        <f t="shared" si="423"/>
        <v>0.47078999999999999</v>
      </c>
      <c r="Y749" s="91">
        <f t="shared" si="423"/>
        <v>0.54869000000000001</v>
      </c>
      <c r="Z749" s="91">
        <f t="shared" si="423"/>
        <v>0.83792999999999995</v>
      </c>
      <c r="AA749" s="91">
        <f t="shared" si="423"/>
        <v>0.59652000000000005</v>
      </c>
    </row>
    <row r="750" spans="1:27" ht="12.75" hidden="1" customHeight="1" outlineLevel="1" x14ac:dyDescent="0.3">
      <c r="A750" s="99" t="s">
        <v>3137</v>
      </c>
      <c r="B750" s="63" t="s">
        <v>238</v>
      </c>
      <c r="C750" s="43" t="s">
        <v>79</v>
      </c>
      <c r="D750" s="44">
        <v>324.38</v>
      </c>
      <c r="E750" s="44">
        <v>106.13</v>
      </c>
      <c r="F750" s="44">
        <v>207.7</v>
      </c>
      <c r="G750" s="44">
        <v>161.47</v>
      </c>
      <c r="H750" s="44">
        <v>162.27000000000001</v>
      </c>
      <c r="I750" s="44">
        <v>19.38</v>
      </c>
      <c r="J750" s="44">
        <v>26.48</v>
      </c>
      <c r="K750" s="44">
        <v>0</v>
      </c>
      <c r="L750" s="44">
        <v>0</v>
      </c>
      <c r="M750" s="44">
        <v>81.09</v>
      </c>
      <c r="N750" s="44">
        <v>138.19999999999999</v>
      </c>
      <c r="O750" s="44">
        <v>255.19</v>
      </c>
      <c r="P750" s="44">
        <v>254.54</v>
      </c>
      <c r="Q750" s="44">
        <v>287.14999999999998</v>
      </c>
      <c r="R750" s="44">
        <v>244.41</v>
      </c>
      <c r="S750" s="44">
        <v>264.06</v>
      </c>
      <c r="T750" s="44">
        <v>224.8</v>
      </c>
      <c r="U750" s="44">
        <v>234.2</v>
      </c>
      <c r="V750" s="44">
        <v>282</v>
      </c>
      <c r="W750" s="44">
        <v>366.02</v>
      </c>
      <c r="X750" s="44">
        <v>470.79</v>
      </c>
      <c r="Y750" s="44">
        <v>548.69000000000005</v>
      </c>
      <c r="Z750" s="44">
        <v>837.93</v>
      </c>
      <c r="AA750" s="44">
        <v>596.52</v>
      </c>
    </row>
    <row r="751" spans="1:27" ht="13.8" collapsed="1" x14ac:dyDescent="0.3">
      <c r="A751" s="98" t="s">
        <v>3138</v>
      </c>
      <c r="B751" s="28" t="str">
        <f>"22"&amp;"."&amp;$B$801&amp;"."&amp;$B$802</f>
        <v>22.07.2024</v>
      </c>
      <c r="C751" s="90" t="s">
        <v>76</v>
      </c>
      <c r="D751" s="91">
        <f>ROUND((D752)/1000,5)</f>
        <v>0.19056999999999999</v>
      </c>
      <c r="E751" s="91">
        <f t="shared" ref="E751:AA751" si="424">ROUND((E752)/1000,5)</f>
        <v>0.18884999999999999</v>
      </c>
      <c r="F751" s="91">
        <f t="shared" si="424"/>
        <v>0.15579999999999999</v>
      </c>
      <c r="G751" s="91">
        <f t="shared" si="424"/>
        <v>0.20558000000000001</v>
      </c>
      <c r="H751" s="91">
        <f t="shared" si="424"/>
        <v>1.6070000000000001E-2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7.2050000000000003E-2</v>
      </c>
      <c r="N751" s="91">
        <f t="shared" si="424"/>
        <v>0.22051999999999999</v>
      </c>
      <c r="O751" s="91">
        <f t="shared" si="424"/>
        <v>0.23965</v>
      </c>
      <c r="P751" s="91">
        <f t="shared" si="424"/>
        <v>0.38525999999999999</v>
      </c>
      <c r="Q751" s="91">
        <f t="shared" si="424"/>
        <v>0.17563999999999999</v>
      </c>
      <c r="R751" s="91">
        <f t="shared" si="424"/>
        <v>0.28522999999999998</v>
      </c>
      <c r="S751" s="91">
        <f t="shared" si="424"/>
        <v>3.7170000000000002E-2</v>
      </c>
      <c r="T751" s="91">
        <f t="shared" si="424"/>
        <v>0.18820999999999999</v>
      </c>
      <c r="U751" s="91">
        <f t="shared" si="424"/>
        <v>0.24221000000000001</v>
      </c>
      <c r="V751" s="91">
        <f t="shared" si="424"/>
        <v>0.30447000000000002</v>
      </c>
      <c r="W751" s="91">
        <f t="shared" si="424"/>
        <v>0.30563000000000001</v>
      </c>
      <c r="X751" s="91">
        <f t="shared" si="424"/>
        <v>0.41370000000000001</v>
      </c>
      <c r="Y751" s="91">
        <f t="shared" si="424"/>
        <v>0.81689000000000001</v>
      </c>
      <c r="Z751" s="91">
        <f t="shared" si="424"/>
        <v>1.2863500000000001</v>
      </c>
      <c r="AA751" s="91">
        <f t="shared" si="424"/>
        <v>1.6716800000000001</v>
      </c>
    </row>
    <row r="752" spans="1:27" ht="12.75" hidden="1" customHeight="1" outlineLevel="1" x14ac:dyDescent="0.3">
      <c r="A752" s="99" t="s">
        <v>3139</v>
      </c>
      <c r="B752" s="63" t="s">
        <v>238</v>
      </c>
      <c r="C752" s="43" t="s">
        <v>79</v>
      </c>
      <c r="D752" s="44">
        <v>190.57</v>
      </c>
      <c r="E752" s="44">
        <v>188.85</v>
      </c>
      <c r="F752" s="44">
        <v>155.80000000000001</v>
      </c>
      <c r="G752" s="44">
        <v>205.58</v>
      </c>
      <c r="H752" s="44">
        <v>16.07</v>
      </c>
      <c r="I752" s="44">
        <v>0</v>
      </c>
      <c r="J752" s="44">
        <v>0</v>
      </c>
      <c r="K752" s="44">
        <v>0</v>
      </c>
      <c r="L752" s="44">
        <v>0</v>
      </c>
      <c r="M752" s="44">
        <v>72.05</v>
      </c>
      <c r="N752" s="44">
        <v>220.52</v>
      </c>
      <c r="O752" s="44">
        <v>239.65</v>
      </c>
      <c r="P752" s="44">
        <v>385.26</v>
      </c>
      <c r="Q752" s="44">
        <v>175.64</v>
      </c>
      <c r="R752" s="44">
        <v>285.23</v>
      </c>
      <c r="S752" s="44">
        <v>37.17</v>
      </c>
      <c r="T752" s="44">
        <v>188.21</v>
      </c>
      <c r="U752" s="44">
        <v>242.21</v>
      </c>
      <c r="V752" s="44">
        <v>304.47000000000003</v>
      </c>
      <c r="W752" s="44">
        <v>305.63</v>
      </c>
      <c r="X752" s="44">
        <v>413.7</v>
      </c>
      <c r="Y752" s="44">
        <v>816.89</v>
      </c>
      <c r="Z752" s="44">
        <v>1286.3499999999999</v>
      </c>
      <c r="AA752" s="44">
        <v>1671.68</v>
      </c>
    </row>
    <row r="753" spans="1:27" ht="13.8" collapsed="1" x14ac:dyDescent="0.3">
      <c r="A753" s="98" t="s">
        <v>3140</v>
      </c>
      <c r="B753" s="28" t="str">
        <f>"23"&amp;"."&amp;$B$801&amp;"."&amp;$B$802</f>
        <v>23.07.2024</v>
      </c>
      <c r="C753" s="90" t="s">
        <v>76</v>
      </c>
      <c r="D753" s="91">
        <f>ROUND((D754)/1000,5)</f>
        <v>0.21124000000000001</v>
      </c>
      <c r="E753" s="91">
        <f t="shared" ref="E753:AA753" si="425">ROUND((E754)/1000,5)</f>
        <v>0.2392</v>
      </c>
      <c r="F753" s="91">
        <f t="shared" si="425"/>
        <v>1.0022</v>
      </c>
      <c r="G753" s="91">
        <f t="shared" si="425"/>
        <v>0.31984000000000001</v>
      </c>
      <c r="H753" s="91">
        <f t="shared" si="425"/>
        <v>0.29869000000000001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2.8209999999999999E-2</v>
      </c>
      <c r="M753" s="91">
        <f t="shared" si="425"/>
        <v>4.9509999999999998E-2</v>
      </c>
      <c r="N753" s="91">
        <f t="shared" si="425"/>
        <v>8.5070000000000007E-2</v>
      </c>
      <c r="O753" s="91">
        <f t="shared" si="425"/>
        <v>7.7240000000000003E-2</v>
      </c>
      <c r="P753" s="91">
        <f t="shared" si="425"/>
        <v>0.14154</v>
      </c>
      <c r="Q753" s="91">
        <f t="shared" si="425"/>
        <v>9.7670000000000007E-2</v>
      </c>
      <c r="R753" s="91">
        <f t="shared" si="425"/>
        <v>0.15704000000000001</v>
      </c>
      <c r="S753" s="91">
        <f t="shared" si="425"/>
        <v>5.8290000000000002E-2</v>
      </c>
      <c r="T753" s="91">
        <f t="shared" si="425"/>
        <v>0.12262000000000001</v>
      </c>
      <c r="U753" s="91">
        <f t="shared" si="425"/>
        <v>0.24210000000000001</v>
      </c>
      <c r="V753" s="91">
        <f t="shared" si="425"/>
        <v>0.42864999999999998</v>
      </c>
      <c r="W753" s="91">
        <f t="shared" si="425"/>
        <v>0.60333999999999999</v>
      </c>
      <c r="X753" s="91">
        <f t="shared" si="425"/>
        <v>0.58399999999999996</v>
      </c>
      <c r="Y753" s="91">
        <f t="shared" si="425"/>
        <v>0.77963000000000005</v>
      </c>
      <c r="Z753" s="91">
        <f t="shared" si="425"/>
        <v>0.93376999999999999</v>
      </c>
      <c r="AA753" s="91">
        <f t="shared" si="425"/>
        <v>1.37385</v>
      </c>
    </row>
    <row r="754" spans="1:27" ht="12.75" hidden="1" customHeight="1" outlineLevel="1" x14ac:dyDescent="0.3">
      <c r="A754" s="99" t="s">
        <v>3141</v>
      </c>
      <c r="B754" s="63" t="s">
        <v>238</v>
      </c>
      <c r="C754" s="43" t="s">
        <v>79</v>
      </c>
      <c r="D754" s="44">
        <v>211.24</v>
      </c>
      <c r="E754" s="44">
        <v>239.2</v>
      </c>
      <c r="F754" s="44">
        <v>1002.2</v>
      </c>
      <c r="G754" s="44">
        <v>319.83999999999997</v>
      </c>
      <c r="H754" s="44">
        <v>298.69</v>
      </c>
      <c r="I754" s="44">
        <v>0</v>
      </c>
      <c r="J754" s="44">
        <v>0</v>
      </c>
      <c r="K754" s="44">
        <v>0</v>
      </c>
      <c r="L754" s="44">
        <v>28.21</v>
      </c>
      <c r="M754" s="44">
        <v>49.51</v>
      </c>
      <c r="N754" s="44">
        <v>85.07</v>
      </c>
      <c r="O754" s="44">
        <v>77.239999999999995</v>
      </c>
      <c r="P754" s="44">
        <v>141.54</v>
      </c>
      <c r="Q754" s="44">
        <v>97.67</v>
      </c>
      <c r="R754" s="44">
        <v>157.04</v>
      </c>
      <c r="S754" s="44">
        <v>58.29</v>
      </c>
      <c r="T754" s="44">
        <v>122.62</v>
      </c>
      <c r="U754" s="44">
        <v>242.1</v>
      </c>
      <c r="V754" s="44">
        <v>428.65</v>
      </c>
      <c r="W754" s="44">
        <v>603.34</v>
      </c>
      <c r="X754" s="44">
        <v>584</v>
      </c>
      <c r="Y754" s="44">
        <v>779.63</v>
      </c>
      <c r="Z754" s="44">
        <v>933.77</v>
      </c>
      <c r="AA754" s="44">
        <v>1373.85</v>
      </c>
    </row>
    <row r="755" spans="1:27" ht="13.8" collapsed="1" x14ac:dyDescent="0.3">
      <c r="A755" s="98" t="s">
        <v>3142</v>
      </c>
      <c r="B755" s="28" t="str">
        <f>"24"&amp;"."&amp;$B$801&amp;"."&amp;$B$802</f>
        <v>24.07.2024</v>
      </c>
      <c r="C755" s="90" t="s">
        <v>76</v>
      </c>
      <c r="D755" s="91">
        <f>ROUND((D756)/1000,5)</f>
        <v>1.1432599999999999</v>
      </c>
      <c r="E755" s="91">
        <f t="shared" ref="E755:AA755" si="426">ROUND((E756)/1000,5)</f>
        <v>0.96377000000000002</v>
      </c>
      <c r="F755" s="91">
        <f t="shared" si="426"/>
        <v>0.92320000000000002</v>
      </c>
      <c r="G755" s="91">
        <f t="shared" si="426"/>
        <v>0.18687999999999999</v>
      </c>
      <c r="H755" s="91">
        <f t="shared" si="426"/>
        <v>2.5839999999999998E-2</v>
      </c>
      <c r="I755" s="91">
        <f t="shared" si="426"/>
        <v>6.123E-2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0.11380999999999999</v>
      </c>
      <c r="N755" s="91">
        <f t="shared" si="426"/>
        <v>0.2117</v>
      </c>
      <c r="O755" s="91">
        <f t="shared" si="426"/>
        <v>0.34105000000000002</v>
      </c>
      <c r="P755" s="91">
        <f t="shared" si="426"/>
        <v>0.38843</v>
      </c>
      <c r="Q755" s="91">
        <f t="shared" si="426"/>
        <v>0.42662</v>
      </c>
      <c r="R755" s="91">
        <f t="shared" si="426"/>
        <v>0.46317999999999998</v>
      </c>
      <c r="S755" s="91">
        <f t="shared" si="426"/>
        <v>0.49711</v>
      </c>
      <c r="T755" s="91">
        <f t="shared" si="426"/>
        <v>0.43804999999999999</v>
      </c>
      <c r="U755" s="91">
        <f t="shared" si="426"/>
        <v>0.24493000000000001</v>
      </c>
      <c r="V755" s="91">
        <f t="shared" si="426"/>
        <v>0.25953999999999999</v>
      </c>
      <c r="W755" s="91">
        <f t="shared" si="426"/>
        <v>0.31878000000000001</v>
      </c>
      <c r="X755" s="91">
        <f t="shared" si="426"/>
        <v>0.31424000000000002</v>
      </c>
      <c r="Y755" s="91">
        <f t="shared" si="426"/>
        <v>0.61529</v>
      </c>
      <c r="Z755" s="91">
        <f t="shared" si="426"/>
        <v>0.72116999999999998</v>
      </c>
      <c r="AA755" s="91">
        <f t="shared" si="426"/>
        <v>0.43503999999999998</v>
      </c>
    </row>
    <row r="756" spans="1:27" ht="12.75" hidden="1" customHeight="1" outlineLevel="1" x14ac:dyDescent="0.3">
      <c r="A756" s="99" t="s">
        <v>3143</v>
      </c>
      <c r="B756" s="63" t="s">
        <v>238</v>
      </c>
      <c r="C756" s="43" t="s">
        <v>79</v>
      </c>
      <c r="D756" s="44">
        <v>1143.26</v>
      </c>
      <c r="E756" s="44">
        <v>963.77</v>
      </c>
      <c r="F756" s="44">
        <v>923.2</v>
      </c>
      <c r="G756" s="44">
        <v>186.88</v>
      </c>
      <c r="H756" s="44">
        <v>25.84</v>
      </c>
      <c r="I756" s="44">
        <v>61.23</v>
      </c>
      <c r="J756" s="44">
        <v>0</v>
      </c>
      <c r="K756" s="44">
        <v>0</v>
      </c>
      <c r="L756" s="44">
        <v>0</v>
      </c>
      <c r="M756" s="44">
        <v>113.81</v>
      </c>
      <c r="N756" s="44">
        <v>211.7</v>
      </c>
      <c r="O756" s="44">
        <v>341.05</v>
      </c>
      <c r="P756" s="44">
        <v>388.43</v>
      </c>
      <c r="Q756" s="44">
        <v>426.62</v>
      </c>
      <c r="R756" s="44">
        <v>463.18</v>
      </c>
      <c r="S756" s="44">
        <v>497.11</v>
      </c>
      <c r="T756" s="44">
        <v>438.05</v>
      </c>
      <c r="U756" s="44">
        <v>244.93</v>
      </c>
      <c r="V756" s="44">
        <v>259.54000000000002</v>
      </c>
      <c r="W756" s="44">
        <v>318.77999999999997</v>
      </c>
      <c r="X756" s="44">
        <v>314.24</v>
      </c>
      <c r="Y756" s="44">
        <v>615.29</v>
      </c>
      <c r="Z756" s="44">
        <v>721.17</v>
      </c>
      <c r="AA756" s="44">
        <v>435.04</v>
      </c>
    </row>
    <row r="757" spans="1:27" ht="13.8" collapsed="1" x14ac:dyDescent="0.3">
      <c r="A757" s="98" t="s">
        <v>3144</v>
      </c>
      <c r="B757" s="28" t="str">
        <f>"25"&amp;"."&amp;$B$801&amp;"."&amp;$B$802</f>
        <v>25.07.2024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0.16344</v>
      </c>
      <c r="H757" s="91">
        <f t="shared" si="427"/>
        <v>0.12218999999999999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1.8079999999999999E-2</v>
      </c>
      <c r="P757" s="91">
        <f t="shared" si="427"/>
        <v>1.6959999999999999E-2</v>
      </c>
      <c r="Q757" s="91">
        <f t="shared" si="427"/>
        <v>0.50446999999999997</v>
      </c>
      <c r="R757" s="91">
        <f t="shared" si="427"/>
        <v>8.1490000000000007E-2</v>
      </c>
      <c r="S757" s="91">
        <f t="shared" si="427"/>
        <v>0.25612000000000001</v>
      </c>
      <c r="T757" s="91">
        <f t="shared" si="427"/>
        <v>0.11967999999999999</v>
      </c>
      <c r="U757" s="91">
        <f t="shared" si="427"/>
        <v>0.15137999999999999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0.37330000000000002</v>
      </c>
      <c r="AA757" s="91">
        <f t="shared" si="427"/>
        <v>4.2450000000000002E-2</v>
      </c>
    </row>
    <row r="758" spans="1:27" ht="12.75" hidden="1" customHeight="1" outlineLevel="1" x14ac:dyDescent="0.3">
      <c r="A758" s="99" t="s">
        <v>3145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163.44</v>
      </c>
      <c r="H758" s="44">
        <v>122.19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18.079999999999998</v>
      </c>
      <c r="P758" s="44">
        <v>16.96</v>
      </c>
      <c r="Q758" s="44">
        <v>504.47</v>
      </c>
      <c r="R758" s="44">
        <v>81.489999999999995</v>
      </c>
      <c r="S758" s="44">
        <v>256.12</v>
      </c>
      <c r="T758" s="44">
        <v>119.68</v>
      </c>
      <c r="U758" s="44">
        <v>151.38</v>
      </c>
      <c r="V758" s="44">
        <v>0</v>
      </c>
      <c r="W758" s="44">
        <v>0</v>
      </c>
      <c r="X758" s="44">
        <v>0</v>
      </c>
      <c r="Y758" s="44">
        <v>0</v>
      </c>
      <c r="Z758" s="44">
        <v>373.3</v>
      </c>
      <c r="AA758" s="44">
        <v>42.45</v>
      </c>
    </row>
    <row r="759" spans="1:27" ht="13.8" collapsed="1" x14ac:dyDescent="0.3">
      <c r="A759" s="98" t="s">
        <v>3146</v>
      </c>
      <c r="B759" s="28" t="str">
        <f>"26"&amp;"."&amp;$B$801&amp;"."&amp;$B$802</f>
        <v>26.07.2024</v>
      </c>
      <c r="C759" s="90" t="s">
        <v>76</v>
      </c>
      <c r="D759" s="91">
        <f>ROUND((D760)/1000,5)</f>
        <v>0.14466999999999999</v>
      </c>
      <c r="E759" s="91">
        <f t="shared" ref="E759:AA759" si="428">ROUND((E760)/1000,5)</f>
        <v>0.14027000000000001</v>
      </c>
      <c r="F759" s="91">
        <f t="shared" si="428"/>
        <v>0.13105</v>
      </c>
      <c r="G759" s="91">
        <f t="shared" si="428"/>
        <v>6.5799999999999997E-2</v>
      </c>
      <c r="H759" s="91">
        <f t="shared" si="428"/>
        <v>0.42609000000000002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1.1180000000000001E-2</v>
      </c>
      <c r="N759" s="91">
        <f t="shared" si="428"/>
        <v>4.2889999999999998E-2</v>
      </c>
      <c r="O759" s="91">
        <f t="shared" si="428"/>
        <v>5.4140000000000001E-2</v>
      </c>
      <c r="P759" s="91">
        <f t="shared" si="428"/>
        <v>4.7539999999999999E-2</v>
      </c>
      <c r="Q759" s="91">
        <f t="shared" si="428"/>
        <v>5.7540000000000001E-2</v>
      </c>
      <c r="R759" s="91">
        <f t="shared" si="428"/>
        <v>4.9730000000000003E-2</v>
      </c>
      <c r="S759" s="91">
        <f t="shared" si="428"/>
        <v>4.8329999999999998E-2</v>
      </c>
      <c r="T759" s="91">
        <f t="shared" si="428"/>
        <v>8.1420000000000006E-2</v>
      </c>
      <c r="U759" s="91">
        <f t="shared" si="428"/>
        <v>6.3140000000000002E-2</v>
      </c>
      <c r="V759" s="91">
        <f t="shared" si="428"/>
        <v>0.10644000000000001</v>
      </c>
      <c r="W759" s="91">
        <f t="shared" si="428"/>
        <v>8.5330000000000003E-2</v>
      </c>
      <c r="X759" s="91">
        <f t="shared" si="428"/>
        <v>5.9999999999999995E-4</v>
      </c>
      <c r="Y759" s="91">
        <f t="shared" si="428"/>
        <v>0.22811000000000001</v>
      </c>
      <c r="Z759" s="91">
        <f t="shared" si="428"/>
        <v>0.24632000000000001</v>
      </c>
      <c r="AA759" s="91">
        <f t="shared" si="428"/>
        <v>0.47348000000000001</v>
      </c>
    </row>
    <row r="760" spans="1:27" ht="12.75" hidden="1" customHeight="1" outlineLevel="1" x14ac:dyDescent="0.3">
      <c r="A760" s="99" t="s">
        <v>3147</v>
      </c>
      <c r="B760" s="63" t="s">
        <v>238</v>
      </c>
      <c r="C760" s="43" t="s">
        <v>79</v>
      </c>
      <c r="D760" s="44">
        <v>144.66999999999999</v>
      </c>
      <c r="E760" s="44">
        <v>140.27000000000001</v>
      </c>
      <c r="F760" s="44">
        <v>131.05000000000001</v>
      </c>
      <c r="G760" s="44">
        <v>65.8</v>
      </c>
      <c r="H760" s="44">
        <v>426.09</v>
      </c>
      <c r="I760" s="44">
        <v>0</v>
      </c>
      <c r="J760" s="44">
        <v>0</v>
      </c>
      <c r="K760" s="44">
        <v>0</v>
      </c>
      <c r="L760" s="44">
        <v>0</v>
      </c>
      <c r="M760" s="44">
        <v>11.18</v>
      </c>
      <c r="N760" s="44">
        <v>42.89</v>
      </c>
      <c r="O760" s="44">
        <v>54.14</v>
      </c>
      <c r="P760" s="44">
        <v>47.54</v>
      </c>
      <c r="Q760" s="44">
        <v>57.54</v>
      </c>
      <c r="R760" s="44">
        <v>49.73</v>
      </c>
      <c r="S760" s="44">
        <v>48.33</v>
      </c>
      <c r="T760" s="44">
        <v>81.42</v>
      </c>
      <c r="U760" s="44">
        <v>63.14</v>
      </c>
      <c r="V760" s="44">
        <v>106.44</v>
      </c>
      <c r="W760" s="44">
        <v>85.33</v>
      </c>
      <c r="X760" s="44">
        <v>0.6</v>
      </c>
      <c r="Y760" s="44">
        <v>228.11</v>
      </c>
      <c r="Z760" s="44">
        <v>246.32</v>
      </c>
      <c r="AA760" s="44">
        <v>473.48</v>
      </c>
    </row>
    <row r="761" spans="1:27" ht="13.8" collapsed="1" x14ac:dyDescent="0.3">
      <c r="A761" s="98" t="s">
        <v>3148</v>
      </c>
      <c r="B761" s="28" t="str">
        <f>"27"&amp;"."&amp;$B$801&amp;"."&amp;$B$802</f>
        <v>27.07.2024</v>
      </c>
      <c r="C761" s="90" t="s">
        <v>76</v>
      </c>
      <c r="D761" s="91">
        <f>ROUND((D762)/1000,5)</f>
        <v>0.15740000000000001</v>
      </c>
      <c r="E761" s="91">
        <f t="shared" ref="E761:AA761" si="429">ROUND((E762)/1000,5)</f>
        <v>0.10156999999999999</v>
      </c>
      <c r="F761" s="91">
        <f t="shared" si="429"/>
        <v>3.5310000000000001E-2</v>
      </c>
      <c r="G761" s="91">
        <f t="shared" si="429"/>
        <v>0.19650000000000001</v>
      </c>
      <c r="H761" s="91">
        <f t="shared" si="429"/>
        <v>0.11559999999999999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3.3119999999999997E-2</v>
      </c>
      <c r="Q761" s="91">
        <f t="shared" si="429"/>
        <v>4.2040000000000001E-2</v>
      </c>
      <c r="R761" s="91">
        <f t="shared" si="429"/>
        <v>7.9119999999999996E-2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0</v>
      </c>
      <c r="X761" s="91">
        <f t="shared" si="429"/>
        <v>0</v>
      </c>
      <c r="Y761" s="91">
        <f t="shared" si="429"/>
        <v>1.6570000000000001E-2</v>
      </c>
      <c r="Z761" s="91">
        <f t="shared" si="429"/>
        <v>0.32067000000000001</v>
      </c>
      <c r="AA761" s="91">
        <f t="shared" si="429"/>
        <v>0.18204999999999999</v>
      </c>
    </row>
    <row r="762" spans="1:27" ht="12.75" hidden="1" customHeight="1" outlineLevel="1" x14ac:dyDescent="0.3">
      <c r="A762" s="99" t="s">
        <v>3149</v>
      </c>
      <c r="B762" s="63" t="s">
        <v>238</v>
      </c>
      <c r="C762" s="43" t="s">
        <v>79</v>
      </c>
      <c r="D762" s="44">
        <v>157.4</v>
      </c>
      <c r="E762" s="44">
        <v>101.57</v>
      </c>
      <c r="F762" s="44">
        <v>35.31</v>
      </c>
      <c r="G762" s="44">
        <v>196.5</v>
      </c>
      <c r="H762" s="44">
        <v>115.6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33.119999999999997</v>
      </c>
      <c r="Q762" s="44">
        <v>42.04</v>
      </c>
      <c r="R762" s="44">
        <v>79.12</v>
      </c>
      <c r="S762" s="44">
        <v>0</v>
      </c>
      <c r="T762" s="44">
        <v>0</v>
      </c>
      <c r="U762" s="44">
        <v>0</v>
      </c>
      <c r="V762" s="44">
        <v>0</v>
      </c>
      <c r="W762" s="44">
        <v>0</v>
      </c>
      <c r="X762" s="44">
        <v>0</v>
      </c>
      <c r="Y762" s="44">
        <v>16.57</v>
      </c>
      <c r="Z762" s="44">
        <v>320.67</v>
      </c>
      <c r="AA762" s="44">
        <v>182.05</v>
      </c>
    </row>
    <row r="763" spans="1:27" ht="13.8" collapsed="1" x14ac:dyDescent="0.3">
      <c r="A763" s="98" t="s">
        <v>3150</v>
      </c>
      <c r="B763" s="28" t="str">
        <f>"28"&amp;"."&amp;$B$801&amp;"."&amp;$B$802</f>
        <v>28.07.2024</v>
      </c>
      <c r="C763" s="90" t="s">
        <v>76</v>
      </c>
      <c r="D763" s="91">
        <f>ROUND((D764)/1000,5)</f>
        <v>1.661E-2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1.7000000000000001E-4</v>
      </c>
      <c r="P763" s="91">
        <f t="shared" si="430"/>
        <v>4.8000000000000001E-4</v>
      </c>
      <c r="Q763" s="91">
        <f t="shared" si="430"/>
        <v>5.4000000000000001E-4</v>
      </c>
      <c r="R763" s="91">
        <f t="shared" si="430"/>
        <v>0</v>
      </c>
      <c r="S763" s="91">
        <f t="shared" si="430"/>
        <v>1.4670000000000001E-2</v>
      </c>
      <c r="T763" s="91">
        <f t="shared" si="430"/>
        <v>1.65E-3</v>
      </c>
      <c r="U763" s="91">
        <f t="shared" si="430"/>
        <v>8.3700000000000007E-3</v>
      </c>
      <c r="V763" s="91">
        <f t="shared" si="430"/>
        <v>0</v>
      </c>
      <c r="W763" s="91">
        <f t="shared" si="430"/>
        <v>0</v>
      </c>
      <c r="X763" s="91">
        <f t="shared" si="430"/>
        <v>2.5999999999999998E-4</v>
      </c>
      <c r="Y763" s="91">
        <f t="shared" si="430"/>
        <v>7.5450000000000003E-2</v>
      </c>
      <c r="Z763" s="91">
        <f t="shared" si="430"/>
        <v>0.31944</v>
      </c>
      <c r="AA763" s="91">
        <f t="shared" si="430"/>
        <v>0.32529000000000002</v>
      </c>
    </row>
    <row r="764" spans="1:27" ht="12.75" hidden="1" customHeight="1" outlineLevel="1" x14ac:dyDescent="0.3">
      <c r="A764" s="99" t="s">
        <v>3151</v>
      </c>
      <c r="B764" s="63" t="s">
        <v>238</v>
      </c>
      <c r="C764" s="43" t="s">
        <v>79</v>
      </c>
      <c r="D764" s="44">
        <v>16.61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0.17</v>
      </c>
      <c r="P764" s="44">
        <v>0.48</v>
      </c>
      <c r="Q764" s="44">
        <v>0.54</v>
      </c>
      <c r="R764" s="44">
        <v>0</v>
      </c>
      <c r="S764" s="44">
        <v>14.67</v>
      </c>
      <c r="T764" s="44">
        <v>1.65</v>
      </c>
      <c r="U764" s="44">
        <v>8.3699999999999992</v>
      </c>
      <c r="V764" s="44">
        <v>0</v>
      </c>
      <c r="W764" s="44">
        <v>0</v>
      </c>
      <c r="X764" s="44">
        <v>0.26</v>
      </c>
      <c r="Y764" s="44">
        <v>75.45</v>
      </c>
      <c r="Z764" s="44">
        <v>319.44</v>
      </c>
      <c r="AA764" s="44">
        <v>325.29000000000002</v>
      </c>
    </row>
    <row r="765" spans="1:27" ht="13.8" collapsed="1" x14ac:dyDescent="0.3">
      <c r="A765" s="98" t="s">
        <v>3152</v>
      </c>
      <c r="B765" s="28" t="str">
        <f>"29"&amp;"."&amp;$B$801&amp;"."&amp;$B$802</f>
        <v>29.07.2024</v>
      </c>
      <c r="C765" s="90" t="s">
        <v>76</v>
      </c>
      <c r="D765" s="91">
        <f>ROUND((D766)/1000,5)</f>
        <v>0.14510999999999999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2.2720000000000001E-2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6.2899999999999996E-3</v>
      </c>
      <c r="N765" s="91">
        <f t="shared" si="431"/>
        <v>2.5989999999999999E-2</v>
      </c>
      <c r="O765" s="91">
        <f t="shared" si="431"/>
        <v>4.6600000000000003E-2</v>
      </c>
      <c r="P765" s="91">
        <f t="shared" si="431"/>
        <v>6.3579999999999998E-2</v>
      </c>
      <c r="Q765" s="91">
        <f t="shared" si="431"/>
        <v>3.9579999999999997E-2</v>
      </c>
      <c r="R765" s="91">
        <f t="shared" si="431"/>
        <v>4.981E-2</v>
      </c>
      <c r="S765" s="91">
        <f t="shared" si="431"/>
        <v>4.539E-2</v>
      </c>
      <c r="T765" s="91">
        <f t="shared" si="431"/>
        <v>9.7250000000000003E-2</v>
      </c>
      <c r="U765" s="91">
        <f t="shared" si="431"/>
        <v>0.22556999999999999</v>
      </c>
      <c r="V765" s="91">
        <f t="shared" si="431"/>
        <v>0.25213000000000002</v>
      </c>
      <c r="W765" s="91">
        <f t="shared" si="431"/>
        <v>0.15176999999999999</v>
      </c>
      <c r="X765" s="91">
        <f t="shared" si="431"/>
        <v>8.4970000000000004E-2</v>
      </c>
      <c r="Y765" s="91">
        <f t="shared" si="431"/>
        <v>0.19347</v>
      </c>
      <c r="Z765" s="91">
        <f t="shared" si="431"/>
        <v>0.69591999999999998</v>
      </c>
      <c r="AA765" s="91">
        <f t="shared" si="431"/>
        <v>0.77619000000000005</v>
      </c>
    </row>
    <row r="766" spans="1:27" ht="12.75" hidden="1" customHeight="1" outlineLevel="1" x14ac:dyDescent="0.3">
      <c r="A766" s="99" t="s">
        <v>3153</v>
      </c>
      <c r="B766" s="63" t="s">
        <v>238</v>
      </c>
      <c r="C766" s="43" t="s">
        <v>79</v>
      </c>
      <c r="D766" s="44">
        <v>145.11000000000001</v>
      </c>
      <c r="E766" s="44">
        <v>0</v>
      </c>
      <c r="F766" s="44">
        <v>0</v>
      </c>
      <c r="G766" s="44">
        <v>22.72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6.29</v>
      </c>
      <c r="N766" s="44">
        <v>25.99</v>
      </c>
      <c r="O766" s="44">
        <v>46.6</v>
      </c>
      <c r="P766" s="44">
        <v>63.58</v>
      </c>
      <c r="Q766" s="44">
        <v>39.58</v>
      </c>
      <c r="R766" s="44">
        <v>49.81</v>
      </c>
      <c r="S766" s="44">
        <v>45.39</v>
      </c>
      <c r="T766" s="44">
        <v>97.25</v>
      </c>
      <c r="U766" s="44">
        <v>225.57</v>
      </c>
      <c r="V766" s="44">
        <v>252.13</v>
      </c>
      <c r="W766" s="44">
        <v>151.77000000000001</v>
      </c>
      <c r="X766" s="44">
        <v>84.97</v>
      </c>
      <c r="Y766" s="44">
        <v>193.47</v>
      </c>
      <c r="Z766" s="44">
        <v>695.92</v>
      </c>
      <c r="AA766" s="44">
        <v>776.19</v>
      </c>
    </row>
    <row r="767" spans="1:27" ht="13.8" collapsed="1" x14ac:dyDescent="0.3">
      <c r="A767" s="98" t="s">
        <v>3154</v>
      </c>
      <c r="B767" s="28" t="str">
        <f>"30"&amp;"."&amp;$B$801&amp;"."&amp;$B$802</f>
        <v>30.07.2024</v>
      </c>
      <c r="C767" s="90" t="s">
        <v>76</v>
      </c>
      <c r="D767" s="91">
        <f>ROUND((D768)/1000,5)</f>
        <v>0.84492999999999996</v>
      </c>
      <c r="E767" s="91">
        <f t="shared" ref="E767:AA767" si="432">ROUND((E768)/1000,5)</f>
        <v>0.63044999999999995</v>
      </c>
      <c r="F767" s="91">
        <f t="shared" si="432"/>
        <v>0.74663000000000002</v>
      </c>
      <c r="G767" s="91">
        <f t="shared" si="432"/>
        <v>0.65229999999999999</v>
      </c>
      <c r="H767" s="91">
        <f t="shared" si="432"/>
        <v>0.16664999999999999</v>
      </c>
      <c r="I767" s="91">
        <f t="shared" si="432"/>
        <v>0.6341</v>
      </c>
      <c r="J767" s="91">
        <f t="shared" si="432"/>
        <v>0.31502999999999998</v>
      </c>
      <c r="K767" s="91">
        <f t="shared" si="432"/>
        <v>0.41598000000000002</v>
      </c>
      <c r="L767" s="91">
        <f t="shared" si="432"/>
        <v>0.20477000000000001</v>
      </c>
      <c r="M767" s="91">
        <f t="shared" si="432"/>
        <v>0.19913</v>
      </c>
      <c r="N767" s="91">
        <f t="shared" si="432"/>
        <v>0.25325999999999999</v>
      </c>
      <c r="O767" s="91">
        <f t="shared" si="432"/>
        <v>0.3044</v>
      </c>
      <c r="P767" s="91">
        <f t="shared" si="432"/>
        <v>0.33466000000000001</v>
      </c>
      <c r="Q767" s="91">
        <f t="shared" si="432"/>
        <v>0.42087999999999998</v>
      </c>
      <c r="R767" s="91">
        <f t="shared" si="432"/>
        <v>0.54976999999999998</v>
      </c>
      <c r="S767" s="91">
        <f t="shared" si="432"/>
        <v>0.44628000000000001</v>
      </c>
      <c r="T767" s="91">
        <f t="shared" si="432"/>
        <v>0.46184999999999998</v>
      </c>
      <c r="U767" s="91">
        <f t="shared" si="432"/>
        <v>0.65764999999999996</v>
      </c>
      <c r="V767" s="91">
        <f t="shared" si="432"/>
        <v>0.60682999999999998</v>
      </c>
      <c r="W767" s="91">
        <f t="shared" si="432"/>
        <v>0.73287000000000002</v>
      </c>
      <c r="X767" s="91">
        <f t="shared" si="432"/>
        <v>0.41033999999999998</v>
      </c>
      <c r="Y767" s="91">
        <f t="shared" si="432"/>
        <v>0.54751000000000005</v>
      </c>
      <c r="Z767" s="91">
        <f t="shared" si="432"/>
        <v>0.90529000000000004</v>
      </c>
      <c r="AA767" s="91">
        <f t="shared" si="432"/>
        <v>0.76036000000000004</v>
      </c>
    </row>
    <row r="768" spans="1:27" ht="12.75" hidden="1" customHeight="1" outlineLevel="1" x14ac:dyDescent="0.3">
      <c r="A768" s="99" t="s">
        <v>3155</v>
      </c>
      <c r="B768" s="63" t="s">
        <v>238</v>
      </c>
      <c r="C768" s="43" t="s">
        <v>79</v>
      </c>
      <c r="D768" s="44">
        <v>844.93</v>
      </c>
      <c r="E768" s="44">
        <v>630.45000000000005</v>
      </c>
      <c r="F768" s="44">
        <v>746.63</v>
      </c>
      <c r="G768" s="44">
        <v>652.29999999999995</v>
      </c>
      <c r="H768" s="44">
        <v>166.65</v>
      </c>
      <c r="I768" s="44">
        <v>634.1</v>
      </c>
      <c r="J768" s="44">
        <v>315.02999999999997</v>
      </c>
      <c r="K768" s="44">
        <v>415.98</v>
      </c>
      <c r="L768" s="44">
        <v>204.77</v>
      </c>
      <c r="M768" s="44">
        <v>199.13</v>
      </c>
      <c r="N768" s="44">
        <v>253.26</v>
      </c>
      <c r="O768" s="44">
        <v>304.39999999999998</v>
      </c>
      <c r="P768" s="44">
        <v>334.66</v>
      </c>
      <c r="Q768" s="44">
        <v>420.88</v>
      </c>
      <c r="R768" s="44">
        <v>549.77</v>
      </c>
      <c r="S768" s="44">
        <v>446.28</v>
      </c>
      <c r="T768" s="44">
        <v>461.85</v>
      </c>
      <c r="U768" s="44">
        <v>657.65</v>
      </c>
      <c r="V768" s="44">
        <v>606.83000000000004</v>
      </c>
      <c r="W768" s="44">
        <v>732.87</v>
      </c>
      <c r="X768" s="44">
        <v>410.34</v>
      </c>
      <c r="Y768" s="44">
        <v>547.51</v>
      </c>
      <c r="Z768" s="44">
        <v>905.29</v>
      </c>
      <c r="AA768" s="44">
        <v>760.36</v>
      </c>
    </row>
    <row r="769" spans="1:28" ht="13.8" collapsed="1" x14ac:dyDescent="0.3">
      <c r="A769" s="98" t="s">
        <v>3156</v>
      </c>
      <c r="B769" s="28" t="str">
        <f>"31"&amp;"."&amp;$B$801&amp;"."&amp;$B$802</f>
        <v>31.07.2024</v>
      </c>
      <c r="C769" s="90" t="s">
        <v>76</v>
      </c>
      <c r="D769" s="91">
        <f>ROUND((D770)/1000,5)</f>
        <v>0.74961999999999995</v>
      </c>
      <c r="E769" s="91">
        <f t="shared" ref="E769:AA769" si="433">ROUND((E770)/1000,5)</f>
        <v>0.19342999999999999</v>
      </c>
      <c r="F769" s="91">
        <f t="shared" si="433"/>
        <v>0.23713999999999999</v>
      </c>
      <c r="G769" s="91">
        <f t="shared" si="433"/>
        <v>0.69835000000000003</v>
      </c>
      <c r="H769" s="91">
        <f t="shared" si="433"/>
        <v>0.64490000000000003</v>
      </c>
      <c r="I769" s="91">
        <f t="shared" si="433"/>
        <v>0</v>
      </c>
      <c r="J769" s="91">
        <f t="shared" si="433"/>
        <v>0</v>
      </c>
      <c r="K769" s="91">
        <f t="shared" si="433"/>
        <v>5.126E-2</v>
      </c>
      <c r="L769" s="91">
        <f t="shared" si="433"/>
        <v>0</v>
      </c>
      <c r="M769" s="91">
        <f t="shared" si="433"/>
        <v>0.26551999999999998</v>
      </c>
      <c r="N769" s="91">
        <f t="shared" si="433"/>
        <v>0.49758000000000002</v>
      </c>
      <c r="O769" s="91">
        <f t="shared" si="433"/>
        <v>0.62978000000000001</v>
      </c>
      <c r="P769" s="91">
        <f t="shared" si="433"/>
        <v>0.40792</v>
      </c>
      <c r="Q769" s="91">
        <f t="shared" si="433"/>
        <v>0.53532999999999997</v>
      </c>
      <c r="R769" s="91">
        <f t="shared" si="433"/>
        <v>0.47604999999999997</v>
      </c>
      <c r="S769" s="91">
        <f t="shared" si="433"/>
        <v>0.54222999999999999</v>
      </c>
      <c r="T769" s="91">
        <f t="shared" si="433"/>
        <v>0.52078999999999998</v>
      </c>
      <c r="U769" s="91">
        <f t="shared" si="433"/>
        <v>0.60716999999999999</v>
      </c>
      <c r="V769" s="91">
        <f t="shared" si="433"/>
        <v>0.48746</v>
      </c>
      <c r="W769" s="91">
        <f t="shared" si="433"/>
        <v>0.51078999999999997</v>
      </c>
      <c r="X769" s="91">
        <f t="shared" si="433"/>
        <v>0.30157</v>
      </c>
      <c r="Y769" s="91">
        <f t="shared" si="433"/>
        <v>0.64366000000000001</v>
      </c>
      <c r="Z769" s="91">
        <f t="shared" si="433"/>
        <v>0.57464999999999999</v>
      </c>
      <c r="AA769" s="91">
        <f t="shared" si="433"/>
        <v>0.38973999999999998</v>
      </c>
    </row>
    <row r="770" spans="1:28" ht="12.75" hidden="1" customHeight="1" outlineLevel="1" x14ac:dyDescent="0.3">
      <c r="A770" s="99" t="s">
        <v>3157</v>
      </c>
      <c r="B770" s="63" t="s">
        <v>238</v>
      </c>
      <c r="C770" s="43" t="s">
        <v>79</v>
      </c>
      <c r="D770" s="44">
        <v>749.62</v>
      </c>
      <c r="E770" s="44">
        <v>193.43</v>
      </c>
      <c r="F770" s="44">
        <v>237.14</v>
      </c>
      <c r="G770" s="44">
        <v>698.35</v>
      </c>
      <c r="H770" s="44">
        <v>644.9</v>
      </c>
      <c r="I770" s="44">
        <v>0</v>
      </c>
      <c r="J770" s="44">
        <v>0</v>
      </c>
      <c r="K770" s="44">
        <v>51.26</v>
      </c>
      <c r="L770" s="44">
        <v>0</v>
      </c>
      <c r="M770" s="44">
        <v>265.52</v>
      </c>
      <c r="N770" s="44">
        <v>497.58</v>
      </c>
      <c r="O770" s="44">
        <v>629.78</v>
      </c>
      <c r="P770" s="44">
        <v>407.92</v>
      </c>
      <c r="Q770" s="44">
        <v>535.33000000000004</v>
      </c>
      <c r="R770" s="44">
        <v>476.05</v>
      </c>
      <c r="S770" s="44">
        <v>542.23</v>
      </c>
      <c r="T770" s="44">
        <v>520.79</v>
      </c>
      <c r="U770" s="44">
        <v>607.16999999999996</v>
      </c>
      <c r="V770" s="44">
        <v>487.46</v>
      </c>
      <c r="W770" s="44">
        <v>510.79</v>
      </c>
      <c r="X770" s="44">
        <v>301.57</v>
      </c>
      <c r="Y770" s="44">
        <v>643.66</v>
      </c>
      <c r="Z770" s="44">
        <v>574.65</v>
      </c>
      <c r="AA770" s="44">
        <v>389.74</v>
      </c>
    </row>
    <row r="771" spans="1:28" collapsed="1" x14ac:dyDescent="0.25"/>
    <row r="773" spans="1:28" ht="13.8" x14ac:dyDescent="0.3">
      <c r="A773" s="182" t="s">
        <v>2403</v>
      </c>
      <c r="B773" s="183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4"/>
    </row>
    <row r="774" spans="1:28" s="117" customFormat="1" ht="13.8" x14ac:dyDescent="0.3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ht="13.8" x14ac:dyDescent="0.3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3.7499999999999999E-3</v>
      </c>
    </row>
    <row r="776" spans="1:28" s="117" customFormat="1" ht="13.8" x14ac:dyDescent="0.3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0.24301</v>
      </c>
    </row>
    <row r="779" spans="1:28" ht="13.8" x14ac:dyDescent="0.3">
      <c r="A779" s="182" t="s">
        <v>861</v>
      </c>
      <c r="B779" s="183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4"/>
    </row>
    <row r="780" spans="1:28" ht="15" customHeight="1" x14ac:dyDescent="0.3">
      <c r="A780" s="185" t="s">
        <v>3160</v>
      </c>
      <c r="B780" s="187" t="s">
        <v>863</v>
      </c>
      <c r="C780" s="189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t="13.8" hidden="1" x14ac:dyDescent="0.3">
      <c r="A781" s="186"/>
      <c r="B781" s="188"/>
      <c r="C781" s="190"/>
      <c r="D781" s="105"/>
      <c r="E781" s="105"/>
      <c r="F781" s="105"/>
      <c r="G781" s="105"/>
    </row>
    <row r="782" spans="1:28" ht="12.75" customHeight="1" x14ac:dyDescent="0.3">
      <c r="A782" s="106" t="s">
        <v>3161</v>
      </c>
      <c r="B782" s="107" t="s">
        <v>868</v>
      </c>
      <c r="C782" s="108" t="s">
        <v>864</v>
      </c>
      <c r="D782" s="105">
        <v>768054.27</v>
      </c>
      <c r="E782" s="105">
        <f>$D782</f>
        <v>768054.27</v>
      </c>
      <c r="F782" s="105">
        <f>$D782</f>
        <v>768054.27</v>
      </c>
      <c r="G782" s="105">
        <f>$D782</f>
        <v>768054.27</v>
      </c>
    </row>
    <row r="783" spans="1:28" ht="12.75" customHeight="1" x14ac:dyDescent="0.3">
      <c r="A783" s="106" t="s">
        <v>3162</v>
      </c>
      <c r="B783" s="107" t="s">
        <v>90</v>
      </c>
      <c r="C783" s="108" t="s">
        <v>864</v>
      </c>
      <c r="D783" s="105">
        <v>614193.86</v>
      </c>
      <c r="E783" s="105">
        <v>1089622.6200000001</v>
      </c>
      <c r="F783" s="105">
        <v>1189087.56</v>
      </c>
      <c r="G783" s="105">
        <v>1488542.27</v>
      </c>
    </row>
    <row r="786" spans="1:27" ht="12.75" customHeight="1" x14ac:dyDescent="0.3">
      <c r="A786" s="191" t="s">
        <v>84</v>
      </c>
      <c r="B786" s="191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3">
      <c r="A787" s="175" t="s">
        <v>3163</v>
      </c>
      <c r="B787" s="175"/>
      <c r="C787" s="175"/>
      <c r="D787" s="175"/>
      <c r="E787" s="175"/>
      <c r="F787" s="175"/>
      <c r="G787" s="175"/>
      <c r="H787" s="175"/>
      <c r="I787" s="175"/>
      <c r="J787" s="175"/>
      <c r="K787" s="175"/>
      <c r="L787" s="175"/>
      <c r="M787" s="175"/>
      <c r="N787" s="175"/>
      <c r="O787" s="17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5">
      <c r="A789" s="54"/>
      <c r="B789" s="55"/>
    </row>
    <row r="790" spans="1:27" x14ac:dyDescent="0.25">
      <c r="A790" s="54"/>
      <c r="B790" s="56"/>
    </row>
    <row r="801" spans="2:2" ht="13.8" hidden="1" x14ac:dyDescent="0.3">
      <c r="B801" s="109" t="s">
        <v>3164</v>
      </c>
    </row>
    <row r="802" spans="2:2" ht="13.8" hidden="1" x14ac:dyDescent="0.3">
      <c r="B802" s="110" t="s">
        <v>3165</v>
      </c>
    </row>
  </sheetData>
  <autoFilter ref="B6:C698" xr:uid="{00000000-0001-0000-0F00-000000000000}"/>
  <mergeCells count="18"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61218-88D8-4B62-9C70-3F3CDADD517E}">
  <sheetPr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2413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5" customHeight="1" x14ac:dyDescent="0.3">
      <c r="A4" s="179" t="s">
        <v>869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2414</v>
      </c>
      <c r="B7" s="28" t="str">
        <f>"01"&amp;"."&amp;$B$801&amp;"."&amp;$B$802</f>
        <v>01.07.2024</v>
      </c>
      <c r="C7" s="90" t="s">
        <v>76</v>
      </c>
      <c r="D7" s="91">
        <f>ROUND(((D8+D9+D11+D10)/1000),5)</f>
        <v>1.76278</v>
      </c>
      <c r="E7" s="91">
        <f>ROUND(((E8+E9+E11+E10)/1000),5)</f>
        <v>1.60395</v>
      </c>
      <c r="F7" s="91">
        <f>ROUND(((F8+F9+F11+F10)/1000),5)</f>
        <v>1.4513499999999999</v>
      </c>
      <c r="G7" s="91">
        <f t="shared" ref="G7:AA7" si="0">ROUND(((G8+G9+G11+G10)/1000),5)</f>
        <v>1.3104899999999999</v>
      </c>
      <c r="H7" s="91">
        <f t="shared" si="0"/>
        <v>0.54057999999999995</v>
      </c>
      <c r="I7" s="91">
        <f t="shared" si="0"/>
        <v>1.3256699999999999</v>
      </c>
      <c r="J7" s="91">
        <f t="shared" si="0"/>
        <v>1.6920999999999999</v>
      </c>
      <c r="K7" s="91">
        <f t="shared" si="0"/>
        <v>2.04264</v>
      </c>
      <c r="L7" s="91">
        <f t="shared" si="0"/>
        <v>2.6071900000000001</v>
      </c>
      <c r="M7" s="91">
        <f t="shared" si="0"/>
        <v>2.6463999999999999</v>
      </c>
      <c r="N7" s="91">
        <f t="shared" si="0"/>
        <v>2.3848799999999999</v>
      </c>
      <c r="O7" s="91">
        <f t="shared" si="0"/>
        <v>2.51363</v>
      </c>
      <c r="P7" s="91">
        <f t="shared" si="0"/>
        <v>2.6504400000000001</v>
      </c>
      <c r="Q7" s="91">
        <f t="shared" si="0"/>
        <v>2.7594799999999999</v>
      </c>
      <c r="R7" s="91">
        <f t="shared" si="0"/>
        <v>2.7333400000000001</v>
      </c>
      <c r="S7" s="91">
        <f t="shared" si="0"/>
        <v>2.8077200000000002</v>
      </c>
      <c r="T7" s="91">
        <f t="shared" si="0"/>
        <v>2.75569</v>
      </c>
      <c r="U7" s="91">
        <f t="shared" si="0"/>
        <v>2.75379</v>
      </c>
      <c r="V7" s="91">
        <f t="shared" si="0"/>
        <v>2.23705</v>
      </c>
      <c r="W7" s="91">
        <f t="shared" si="0"/>
        <v>2.2170800000000002</v>
      </c>
      <c r="X7" s="91">
        <f t="shared" si="0"/>
        <v>2.2916599999999998</v>
      </c>
      <c r="Y7" s="91">
        <f t="shared" si="0"/>
        <v>2.25861</v>
      </c>
      <c r="Z7" s="91">
        <f t="shared" si="0"/>
        <v>2.2268500000000002</v>
      </c>
      <c r="AA7" s="91">
        <f t="shared" si="0"/>
        <v>1.86259</v>
      </c>
    </row>
    <row r="8" spans="1:27" ht="12.75" hidden="1" customHeight="1" outlineLevel="1" x14ac:dyDescent="0.3">
      <c r="A8" s="99" t="s">
        <v>2415</v>
      </c>
      <c r="B8" s="63" t="s">
        <v>238</v>
      </c>
      <c r="C8" s="43" t="s">
        <v>79</v>
      </c>
      <c r="D8" s="44">
        <v>1317.3</v>
      </c>
      <c r="E8" s="44">
        <v>1158.47</v>
      </c>
      <c r="F8" s="44">
        <v>1005.87</v>
      </c>
      <c r="G8" s="44">
        <v>865.01</v>
      </c>
      <c r="H8" s="44">
        <v>95.1</v>
      </c>
      <c r="I8" s="44">
        <v>880.19</v>
      </c>
      <c r="J8" s="44">
        <v>1246.6199999999999</v>
      </c>
      <c r="K8" s="44">
        <v>1597.16</v>
      </c>
      <c r="L8" s="44">
        <v>2161.71</v>
      </c>
      <c r="M8" s="44">
        <v>2200.92</v>
      </c>
      <c r="N8" s="44">
        <v>1939.4</v>
      </c>
      <c r="O8" s="44">
        <v>2068.15</v>
      </c>
      <c r="P8" s="44">
        <v>2204.96</v>
      </c>
      <c r="Q8" s="44">
        <v>2314</v>
      </c>
      <c r="R8" s="44">
        <v>2287.86</v>
      </c>
      <c r="S8" s="44">
        <v>2362.2399999999998</v>
      </c>
      <c r="T8" s="44">
        <v>2310.21</v>
      </c>
      <c r="U8" s="44">
        <v>2308.31</v>
      </c>
      <c r="V8" s="44">
        <v>1791.57</v>
      </c>
      <c r="W8" s="44">
        <v>1771.6</v>
      </c>
      <c r="X8" s="44">
        <v>1846.18</v>
      </c>
      <c r="Y8" s="44">
        <v>1813.13</v>
      </c>
      <c r="Z8" s="44">
        <v>1781.37</v>
      </c>
      <c r="AA8" s="44">
        <v>1417.11</v>
      </c>
    </row>
    <row r="9" spans="1:27" ht="12.75" hidden="1" customHeight="1" outlineLevel="1" x14ac:dyDescent="0.3">
      <c r="A9" s="99" t="s">
        <v>2416</v>
      </c>
      <c r="B9" s="63" t="s">
        <v>90</v>
      </c>
      <c r="C9" s="43" t="s">
        <v>79</v>
      </c>
      <c r="D9" s="44">
        <v>72.2</v>
      </c>
      <c r="E9" s="44">
        <f>$D$9</f>
        <v>72.2</v>
      </c>
      <c r="F9" s="44">
        <f t="shared" ref="F9:AA9" si="1">$D$9</f>
        <v>72.2</v>
      </c>
      <c r="G9" s="44">
        <f t="shared" si="1"/>
        <v>72.2</v>
      </c>
      <c r="H9" s="44">
        <f t="shared" si="1"/>
        <v>72.2</v>
      </c>
      <c r="I9" s="44">
        <f t="shared" si="1"/>
        <v>72.2</v>
      </c>
      <c r="J9" s="44">
        <f t="shared" si="1"/>
        <v>72.2</v>
      </c>
      <c r="K9" s="44">
        <f t="shared" si="1"/>
        <v>72.2</v>
      </c>
      <c r="L9" s="44">
        <f t="shared" si="1"/>
        <v>72.2</v>
      </c>
      <c r="M9" s="44">
        <f t="shared" si="1"/>
        <v>72.2</v>
      </c>
      <c r="N9" s="44">
        <f t="shared" si="1"/>
        <v>72.2</v>
      </c>
      <c r="O9" s="44">
        <f t="shared" si="1"/>
        <v>72.2</v>
      </c>
      <c r="P9" s="44">
        <f t="shared" si="1"/>
        <v>72.2</v>
      </c>
      <c r="Q9" s="44">
        <f t="shared" si="1"/>
        <v>72.2</v>
      </c>
      <c r="R9" s="44">
        <f t="shared" si="1"/>
        <v>72.2</v>
      </c>
      <c r="S9" s="44">
        <f t="shared" si="1"/>
        <v>72.2</v>
      </c>
      <c r="T9" s="44">
        <f t="shared" si="1"/>
        <v>72.2</v>
      </c>
      <c r="U9" s="44">
        <f t="shared" si="1"/>
        <v>72.2</v>
      </c>
      <c r="V9" s="44">
        <f t="shared" si="1"/>
        <v>72.2</v>
      </c>
      <c r="W9" s="44">
        <f t="shared" si="1"/>
        <v>72.2</v>
      </c>
      <c r="X9" s="44">
        <f t="shared" si="1"/>
        <v>72.2</v>
      </c>
      <c r="Y9" s="44">
        <f t="shared" si="1"/>
        <v>72.2</v>
      </c>
      <c r="Z9" s="44">
        <f t="shared" si="1"/>
        <v>72.2</v>
      </c>
      <c r="AA9" s="44">
        <f t="shared" si="1"/>
        <v>72.2</v>
      </c>
    </row>
    <row r="10" spans="1:27" ht="12.75" hidden="1" customHeight="1" outlineLevel="1" x14ac:dyDescent="0.3">
      <c r="A10" s="99" t="s">
        <v>2417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2418</v>
      </c>
      <c r="B11" s="63" t="s">
        <v>81</v>
      </c>
      <c r="C11" s="43" t="s">
        <v>79</v>
      </c>
      <c r="D11" s="44">
        <v>368.47</v>
      </c>
      <c r="E11" s="44">
        <f>$D$11</f>
        <v>368.47</v>
      </c>
      <c r="F11" s="44">
        <f t="shared" ref="F11:AA11" si="2">$D$11</f>
        <v>368.47</v>
      </c>
      <c r="G11" s="44">
        <f t="shared" si="2"/>
        <v>368.47</v>
      </c>
      <c r="H11" s="44">
        <f t="shared" si="2"/>
        <v>368.47</v>
      </c>
      <c r="I11" s="44">
        <f t="shared" si="2"/>
        <v>368.47</v>
      </c>
      <c r="J11" s="44">
        <f t="shared" si="2"/>
        <v>368.47</v>
      </c>
      <c r="K11" s="44">
        <f t="shared" si="2"/>
        <v>368.47</v>
      </c>
      <c r="L11" s="44">
        <f t="shared" si="2"/>
        <v>368.47</v>
      </c>
      <c r="M11" s="44">
        <f t="shared" si="2"/>
        <v>368.47</v>
      </c>
      <c r="N11" s="44">
        <f t="shared" si="2"/>
        <v>368.47</v>
      </c>
      <c r="O11" s="44">
        <f t="shared" si="2"/>
        <v>368.47</v>
      </c>
      <c r="P11" s="44">
        <f t="shared" si="2"/>
        <v>368.47</v>
      </c>
      <c r="Q11" s="44">
        <f t="shared" si="2"/>
        <v>368.47</v>
      </c>
      <c r="R11" s="44">
        <f t="shared" si="2"/>
        <v>368.47</v>
      </c>
      <c r="S11" s="44">
        <f t="shared" si="2"/>
        <v>368.47</v>
      </c>
      <c r="T11" s="44">
        <f t="shared" si="2"/>
        <v>368.47</v>
      </c>
      <c r="U11" s="44">
        <f t="shared" si="2"/>
        <v>368.47</v>
      </c>
      <c r="V11" s="44">
        <f t="shared" si="2"/>
        <v>368.47</v>
      </c>
      <c r="W11" s="44">
        <f t="shared" si="2"/>
        <v>368.47</v>
      </c>
      <c r="X11" s="44">
        <f t="shared" si="2"/>
        <v>368.47</v>
      </c>
      <c r="Y11" s="44">
        <f t="shared" si="2"/>
        <v>368.47</v>
      </c>
      <c r="Z11" s="44">
        <f t="shared" si="2"/>
        <v>368.47</v>
      </c>
      <c r="AA11" s="44">
        <f t="shared" si="2"/>
        <v>368.47</v>
      </c>
    </row>
    <row r="12" spans="1:27" ht="13.8" collapsed="1" x14ac:dyDescent="0.3">
      <c r="A12" s="98" t="s">
        <v>2419</v>
      </c>
      <c r="B12" s="28" t="str">
        <f>"02"&amp;"."&amp;$B$801&amp;"."&amp;$B$802</f>
        <v>02.07.2024</v>
      </c>
      <c r="C12" s="90" t="s">
        <v>76</v>
      </c>
      <c r="D12" s="91">
        <f>ROUND(((D13+D14+D16+D15)/1000),5)</f>
        <v>1.6423099999999999</v>
      </c>
      <c r="E12" s="91">
        <f>ROUND(((E13+E14+E16+E15)/1000),5)</f>
        <v>1.28853</v>
      </c>
      <c r="F12" s="91">
        <f>ROUND(((F13+F14+F16+F15)/1000),5)</f>
        <v>1.1026800000000001</v>
      </c>
      <c r="G12" s="91">
        <f t="shared" ref="G12:AA12" si="3">ROUND(((G13+G14+G16+G15)/1000),5)</f>
        <v>0.52139999999999997</v>
      </c>
      <c r="H12" s="91">
        <f t="shared" si="3"/>
        <v>0.51968999999999999</v>
      </c>
      <c r="I12" s="91">
        <f t="shared" si="3"/>
        <v>0.55991000000000002</v>
      </c>
      <c r="J12" s="91">
        <f t="shared" si="3"/>
        <v>1.68391</v>
      </c>
      <c r="K12" s="91">
        <f t="shared" si="3"/>
        <v>2.0654599999999999</v>
      </c>
      <c r="L12" s="91">
        <f t="shared" si="3"/>
        <v>2.3998900000000001</v>
      </c>
      <c r="M12" s="91">
        <f t="shared" si="3"/>
        <v>2.62391</v>
      </c>
      <c r="N12" s="91">
        <f t="shared" si="3"/>
        <v>2.2597700000000001</v>
      </c>
      <c r="O12" s="91">
        <f t="shared" si="3"/>
        <v>2.4922900000000001</v>
      </c>
      <c r="P12" s="91">
        <f t="shared" si="3"/>
        <v>2.5887500000000001</v>
      </c>
      <c r="Q12" s="91">
        <f t="shared" si="3"/>
        <v>3.1461299999999999</v>
      </c>
      <c r="R12" s="91">
        <f t="shared" si="3"/>
        <v>3.1395200000000001</v>
      </c>
      <c r="S12" s="91">
        <f t="shared" si="3"/>
        <v>2.9513500000000001</v>
      </c>
      <c r="T12" s="91">
        <f t="shared" si="3"/>
        <v>2.8784100000000001</v>
      </c>
      <c r="U12" s="91">
        <f t="shared" si="3"/>
        <v>2.8013400000000002</v>
      </c>
      <c r="V12" s="91">
        <f t="shared" si="3"/>
        <v>2.3318300000000001</v>
      </c>
      <c r="W12" s="91">
        <f t="shared" si="3"/>
        <v>2.5792899999999999</v>
      </c>
      <c r="X12" s="91">
        <f t="shared" si="3"/>
        <v>2.4744000000000002</v>
      </c>
      <c r="Y12" s="91">
        <f t="shared" si="3"/>
        <v>2.5312100000000002</v>
      </c>
      <c r="Z12" s="91">
        <f t="shared" si="3"/>
        <v>2.2285599999999999</v>
      </c>
      <c r="AA12" s="91">
        <f t="shared" si="3"/>
        <v>1.9920100000000001</v>
      </c>
    </row>
    <row r="13" spans="1:27" ht="12.75" hidden="1" customHeight="1" outlineLevel="1" x14ac:dyDescent="0.3">
      <c r="A13" s="99" t="s">
        <v>2420</v>
      </c>
      <c r="B13" s="63" t="s">
        <v>238</v>
      </c>
      <c r="C13" s="43" t="s">
        <v>79</v>
      </c>
      <c r="D13" s="44">
        <v>1196.83</v>
      </c>
      <c r="E13" s="44">
        <v>843.05</v>
      </c>
      <c r="F13" s="44">
        <v>657.2</v>
      </c>
      <c r="G13" s="44">
        <v>75.92</v>
      </c>
      <c r="H13" s="44">
        <v>74.209999999999994</v>
      </c>
      <c r="I13" s="44">
        <v>114.43</v>
      </c>
      <c r="J13" s="44">
        <v>1238.43</v>
      </c>
      <c r="K13" s="44">
        <v>1619.98</v>
      </c>
      <c r="L13" s="44">
        <v>1954.41</v>
      </c>
      <c r="M13" s="44">
        <v>2178.4299999999998</v>
      </c>
      <c r="N13" s="44">
        <v>1814.29</v>
      </c>
      <c r="O13" s="44">
        <v>2046.81</v>
      </c>
      <c r="P13" s="44">
        <v>2143.27</v>
      </c>
      <c r="Q13" s="44">
        <v>2700.65</v>
      </c>
      <c r="R13" s="44">
        <v>2694.04</v>
      </c>
      <c r="S13" s="44">
        <v>2505.87</v>
      </c>
      <c r="T13" s="44">
        <v>2432.9299999999998</v>
      </c>
      <c r="U13" s="44">
        <v>2355.86</v>
      </c>
      <c r="V13" s="44">
        <v>1886.35</v>
      </c>
      <c r="W13" s="44">
        <v>2133.81</v>
      </c>
      <c r="X13" s="44">
        <v>2028.92</v>
      </c>
      <c r="Y13" s="44">
        <v>2085.73</v>
      </c>
      <c r="Z13" s="44">
        <v>1783.08</v>
      </c>
      <c r="AA13" s="44">
        <v>1546.53</v>
      </c>
    </row>
    <row r="14" spans="1:27" ht="12.75" hidden="1" customHeight="1" outlineLevel="1" x14ac:dyDescent="0.3">
      <c r="A14" s="99" t="s">
        <v>2421</v>
      </c>
      <c r="B14" s="63" t="s">
        <v>90</v>
      </c>
      <c r="C14" s="43" t="s">
        <v>79</v>
      </c>
      <c r="D14" s="44">
        <f t="shared" ref="D14:AA14" si="4">$D$9</f>
        <v>72.2</v>
      </c>
      <c r="E14" s="44">
        <f t="shared" si="4"/>
        <v>72.2</v>
      </c>
      <c r="F14" s="44">
        <f t="shared" si="4"/>
        <v>72.2</v>
      </c>
      <c r="G14" s="44">
        <f t="shared" si="4"/>
        <v>72.2</v>
      </c>
      <c r="H14" s="44">
        <f t="shared" si="4"/>
        <v>72.2</v>
      </c>
      <c r="I14" s="44">
        <f t="shared" si="4"/>
        <v>72.2</v>
      </c>
      <c r="J14" s="44">
        <f t="shared" si="4"/>
        <v>72.2</v>
      </c>
      <c r="K14" s="44">
        <f t="shared" si="4"/>
        <v>72.2</v>
      </c>
      <c r="L14" s="44">
        <f t="shared" si="4"/>
        <v>72.2</v>
      </c>
      <c r="M14" s="44">
        <f t="shared" si="4"/>
        <v>72.2</v>
      </c>
      <c r="N14" s="44">
        <f t="shared" si="4"/>
        <v>72.2</v>
      </c>
      <c r="O14" s="44">
        <f t="shared" si="4"/>
        <v>72.2</v>
      </c>
      <c r="P14" s="44">
        <f t="shared" si="4"/>
        <v>72.2</v>
      </c>
      <c r="Q14" s="44">
        <f t="shared" si="4"/>
        <v>72.2</v>
      </c>
      <c r="R14" s="44">
        <f t="shared" si="4"/>
        <v>72.2</v>
      </c>
      <c r="S14" s="44">
        <f t="shared" si="4"/>
        <v>72.2</v>
      </c>
      <c r="T14" s="44">
        <f t="shared" si="4"/>
        <v>72.2</v>
      </c>
      <c r="U14" s="44">
        <f t="shared" si="4"/>
        <v>72.2</v>
      </c>
      <c r="V14" s="44">
        <f t="shared" si="4"/>
        <v>72.2</v>
      </c>
      <c r="W14" s="44">
        <f t="shared" si="4"/>
        <v>72.2</v>
      </c>
      <c r="X14" s="44">
        <f t="shared" si="4"/>
        <v>72.2</v>
      </c>
      <c r="Y14" s="44">
        <f t="shared" si="4"/>
        <v>72.2</v>
      </c>
      <c r="Z14" s="44">
        <f t="shared" si="4"/>
        <v>72.2</v>
      </c>
      <c r="AA14" s="44">
        <f t="shared" si="4"/>
        <v>72.2</v>
      </c>
    </row>
    <row r="15" spans="1:27" ht="12.75" hidden="1" customHeight="1" outlineLevel="1" x14ac:dyDescent="0.3">
      <c r="A15" s="99" t="s">
        <v>2422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2423</v>
      </c>
      <c r="B16" s="63" t="s">
        <v>81</v>
      </c>
      <c r="C16" s="43" t="s">
        <v>79</v>
      </c>
      <c r="D16" s="44">
        <f>$D$11</f>
        <v>368.47</v>
      </c>
      <c r="E16" s="44">
        <f t="shared" ref="E16:AA16" si="5">$D$11</f>
        <v>368.47</v>
      </c>
      <c r="F16" s="44">
        <f t="shared" si="5"/>
        <v>368.47</v>
      </c>
      <c r="G16" s="44">
        <f t="shared" si="5"/>
        <v>368.47</v>
      </c>
      <c r="H16" s="44">
        <f t="shared" si="5"/>
        <v>368.47</v>
      </c>
      <c r="I16" s="44">
        <f t="shared" si="5"/>
        <v>368.47</v>
      </c>
      <c r="J16" s="44">
        <f t="shared" si="5"/>
        <v>368.47</v>
      </c>
      <c r="K16" s="44">
        <f t="shared" si="5"/>
        <v>368.47</v>
      </c>
      <c r="L16" s="44">
        <f t="shared" si="5"/>
        <v>368.47</v>
      </c>
      <c r="M16" s="44">
        <f t="shared" si="5"/>
        <v>368.47</v>
      </c>
      <c r="N16" s="44">
        <f t="shared" si="5"/>
        <v>368.47</v>
      </c>
      <c r="O16" s="44">
        <f t="shared" si="5"/>
        <v>368.47</v>
      </c>
      <c r="P16" s="44">
        <f t="shared" si="5"/>
        <v>368.47</v>
      </c>
      <c r="Q16" s="44">
        <f t="shared" si="5"/>
        <v>368.47</v>
      </c>
      <c r="R16" s="44">
        <f t="shared" si="5"/>
        <v>368.47</v>
      </c>
      <c r="S16" s="44">
        <f t="shared" si="5"/>
        <v>368.47</v>
      </c>
      <c r="T16" s="44">
        <f t="shared" si="5"/>
        <v>368.47</v>
      </c>
      <c r="U16" s="44">
        <f t="shared" si="5"/>
        <v>368.47</v>
      </c>
      <c r="V16" s="44">
        <f t="shared" si="5"/>
        <v>368.47</v>
      </c>
      <c r="W16" s="44">
        <f t="shared" si="5"/>
        <v>368.47</v>
      </c>
      <c r="X16" s="44">
        <f t="shared" si="5"/>
        <v>368.47</v>
      </c>
      <c r="Y16" s="44">
        <f t="shared" si="5"/>
        <v>368.47</v>
      </c>
      <c r="Z16" s="44">
        <f t="shared" si="5"/>
        <v>368.47</v>
      </c>
      <c r="AA16" s="44">
        <f t="shared" si="5"/>
        <v>368.47</v>
      </c>
    </row>
    <row r="17" spans="1:27" ht="12.75" customHeight="1" collapsed="1" x14ac:dyDescent="0.3">
      <c r="A17" s="98" t="s">
        <v>2424</v>
      </c>
      <c r="B17" s="28" t="str">
        <f>"03"&amp;"."&amp;$B$801&amp;"."&amp;$B$802</f>
        <v>03.07.2024</v>
      </c>
      <c r="C17" s="90" t="s">
        <v>76</v>
      </c>
      <c r="D17" s="91">
        <f>ROUND(((D18+D19+D21+D20)/1000),5)</f>
        <v>1.82995</v>
      </c>
      <c r="E17" s="91">
        <f>ROUND(((E18+E19+E21+E20)/1000),5)</f>
        <v>1.7117100000000001</v>
      </c>
      <c r="F17" s="91">
        <f>ROUND(((F18+F19+F21+F20)/1000),5)</f>
        <v>1.5685</v>
      </c>
      <c r="G17" s="91">
        <f t="shared" ref="G17:AA17" si="6">ROUND(((G18+G19+G21+G20)/1000),5)</f>
        <v>0.53186999999999995</v>
      </c>
      <c r="H17" s="91">
        <f t="shared" si="6"/>
        <v>0.52937999999999996</v>
      </c>
      <c r="I17" s="91">
        <f t="shared" si="6"/>
        <v>0.86680999999999997</v>
      </c>
      <c r="J17" s="91">
        <f t="shared" si="6"/>
        <v>1.65286</v>
      </c>
      <c r="K17" s="91">
        <f t="shared" si="6"/>
        <v>2.0631400000000002</v>
      </c>
      <c r="L17" s="91">
        <f t="shared" si="6"/>
        <v>2.3304100000000001</v>
      </c>
      <c r="M17" s="91">
        <f t="shared" si="6"/>
        <v>2.6586699999999999</v>
      </c>
      <c r="N17" s="91">
        <f t="shared" si="6"/>
        <v>2.6162000000000001</v>
      </c>
      <c r="O17" s="91">
        <f t="shared" si="6"/>
        <v>2.6483500000000002</v>
      </c>
      <c r="P17" s="91">
        <f t="shared" si="6"/>
        <v>2.8428399999999998</v>
      </c>
      <c r="Q17" s="91">
        <f t="shared" si="6"/>
        <v>2.8531499999999999</v>
      </c>
      <c r="R17" s="91">
        <f t="shared" si="6"/>
        <v>2.68919</v>
      </c>
      <c r="S17" s="91">
        <f t="shared" si="6"/>
        <v>2.9090699999999998</v>
      </c>
      <c r="T17" s="91">
        <f t="shared" si="6"/>
        <v>2.8988800000000001</v>
      </c>
      <c r="U17" s="91">
        <f t="shared" si="6"/>
        <v>2.9481099999999998</v>
      </c>
      <c r="V17" s="91">
        <f t="shared" si="6"/>
        <v>2.6701600000000001</v>
      </c>
      <c r="W17" s="91">
        <f t="shared" si="6"/>
        <v>2.4144199999999998</v>
      </c>
      <c r="X17" s="91">
        <f t="shared" si="6"/>
        <v>2.28775</v>
      </c>
      <c r="Y17" s="91">
        <f t="shared" si="6"/>
        <v>2.5022600000000002</v>
      </c>
      <c r="Z17" s="91">
        <f t="shared" si="6"/>
        <v>2.2467700000000002</v>
      </c>
      <c r="AA17" s="91">
        <f t="shared" si="6"/>
        <v>2.0417100000000001</v>
      </c>
    </row>
    <row r="18" spans="1:27" ht="12.75" hidden="1" customHeight="1" outlineLevel="1" x14ac:dyDescent="0.3">
      <c r="A18" s="99" t="s">
        <v>2425</v>
      </c>
      <c r="B18" s="63" t="s">
        <v>238</v>
      </c>
      <c r="C18" s="43" t="s">
        <v>79</v>
      </c>
      <c r="D18" s="44">
        <v>1384.47</v>
      </c>
      <c r="E18" s="44">
        <v>1266.23</v>
      </c>
      <c r="F18" s="44">
        <v>1123.02</v>
      </c>
      <c r="G18" s="44">
        <v>86.39</v>
      </c>
      <c r="H18" s="44">
        <v>83.9</v>
      </c>
      <c r="I18" s="44">
        <v>421.33</v>
      </c>
      <c r="J18" s="44">
        <v>1207.3800000000001</v>
      </c>
      <c r="K18" s="44">
        <v>1617.66</v>
      </c>
      <c r="L18" s="44">
        <v>1884.93</v>
      </c>
      <c r="M18" s="44">
        <v>2213.19</v>
      </c>
      <c r="N18" s="44">
        <v>2170.7199999999998</v>
      </c>
      <c r="O18" s="44">
        <v>2202.87</v>
      </c>
      <c r="P18" s="44">
        <v>2397.36</v>
      </c>
      <c r="Q18" s="44">
        <v>2407.67</v>
      </c>
      <c r="R18" s="44">
        <v>2243.71</v>
      </c>
      <c r="S18" s="44">
        <v>2463.59</v>
      </c>
      <c r="T18" s="44">
        <v>2453.4</v>
      </c>
      <c r="U18" s="44">
        <v>2502.63</v>
      </c>
      <c r="V18" s="44">
        <v>2224.6799999999998</v>
      </c>
      <c r="W18" s="44">
        <v>1968.94</v>
      </c>
      <c r="X18" s="44">
        <v>1842.27</v>
      </c>
      <c r="Y18" s="44">
        <v>2056.7800000000002</v>
      </c>
      <c r="Z18" s="44">
        <v>1801.29</v>
      </c>
      <c r="AA18" s="44">
        <v>1596.23</v>
      </c>
    </row>
    <row r="19" spans="1:27" ht="12.75" hidden="1" customHeight="1" outlineLevel="1" x14ac:dyDescent="0.3">
      <c r="A19" s="99" t="s">
        <v>2426</v>
      </c>
      <c r="B19" s="63"/>
      <c r="C19" s="43" t="s">
        <v>79</v>
      </c>
      <c r="D19" s="44">
        <f t="shared" ref="D19:AA19" si="7">$D$9</f>
        <v>72.2</v>
      </c>
      <c r="E19" s="44">
        <f t="shared" si="7"/>
        <v>72.2</v>
      </c>
      <c r="F19" s="44">
        <f t="shared" si="7"/>
        <v>72.2</v>
      </c>
      <c r="G19" s="44">
        <f t="shared" si="7"/>
        <v>72.2</v>
      </c>
      <c r="H19" s="44">
        <f t="shared" si="7"/>
        <v>72.2</v>
      </c>
      <c r="I19" s="44">
        <f t="shared" si="7"/>
        <v>72.2</v>
      </c>
      <c r="J19" s="44">
        <f t="shared" si="7"/>
        <v>72.2</v>
      </c>
      <c r="K19" s="44">
        <f t="shared" si="7"/>
        <v>72.2</v>
      </c>
      <c r="L19" s="44">
        <f t="shared" si="7"/>
        <v>72.2</v>
      </c>
      <c r="M19" s="44">
        <f t="shared" si="7"/>
        <v>72.2</v>
      </c>
      <c r="N19" s="44">
        <f t="shared" si="7"/>
        <v>72.2</v>
      </c>
      <c r="O19" s="44">
        <f t="shared" si="7"/>
        <v>72.2</v>
      </c>
      <c r="P19" s="44">
        <f t="shared" si="7"/>
        <v>72.2</v>
      </c>
      <c r="Q19" s="44">
        <f t="shared" si="7"/>
        <v>72.2</v>
      </c>
      <c r="R19" s="44">
        <f t="shared" si="7"/>
        <v>72.2</v>
      </c>
      <c r="S19" s="44">
        <f t="shared" si="7"/>
        <v>72.2</v>
      </c>
      <c r="T19" s="44">
        <f t="shared" si="7"/>
        <v>72.2</v>
      </c>
      <c r="U19" s="44">
        <f t="shared" si="7"/>
        <v>72.2</v>
      </c>
      <c r="V19" s="44">
        <f t="shared" si="7"/>
        <v>72.2</v>
      </c>
      <c r="W19" s="44">
        <f t="shared" si="7"/>
        <v>72.2</v>
      </c>
      <c r="X19" s="44">
        <f t="shared" si="7"/>
        <v>72.2</v>
      </c>
      <c r="Y19" s="44">
        <f t="shared" si="7"/>
        <v>72.2</v>
      </c>
      <c r="Z19" s="44">
        <f t="shared" si="7"/>
        <v>72.2</v>
      </c>
      <c r="AA19" s="44">
        <f t="shared" si="7"/>
        <v>72.2</v>
      </c>
    </row>
    <row r="20" spans="1:27" ht="12.75" hidden="1" customHeight="1" outlineLevel="1" x14ac:dyDescent="0.3">
      <c r="A20" s="99" t="s">
        <v>2427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2428</v>
      </c>
      <c r="B21" s="63" t="s">
        <v>81</v>
      </c>
      <c r="C21" s="43" t="s">
        <v>79</v>
      </c>
      <c r="D21" s="44">
        <f>$D$11</f>
        <v>368.47</v>
      </c>
      <c r="E21" s="44">
        <f t="shared" ref="E21:AA21" si="8">$D$11</f>
        <v>368.47</v>
      </c>
      <c r="F21" s="44">
        <f t="shared" si="8"/>
        <v>368.47</v>
      </c>
      <c r="G21" s="44">
        <f t="shared" si="8"/>
        <v>368.47</v>
      </c>
      <c r="H21" s="44">
        <f t="shared" si="8"/>
        <v>368.47</v>
      </c>
      <c r="I21" s="44">
        <f t="shared" si="8"/>
        <v>368.47</v>
      </c>
      <c r="J21" s="44">
        <f t="shared" si="8"/>
        <v>368.47</v>
      </c>
      <c r="K21" s="44">
        <f t="shared" si="8"/>
        <v>368.47</v>
      </c>
      <c r="L21" s="44">
        <f t="shared" si="8"/>
        <v>368.47</v>
      </c>
      <c r="M21" s="44">
        <f t="shared" si="8"/>
        <v>368.47</v>
      </c>
      <c r="N21" s="44">
        <f t="shared" si="8"/>
        <v>368.47</v>
      </c>
      <c r="O21" s="44">
        <f t="shared" si="8"/>
        <v>368.47</v>
      </c>
      <c r="P21" s="44">
        <f t="shared" si="8"/>
        <v>368.47</v>
      </c>
      <c r="Q21" s="44">
        <f t="shared" si="8"/>
        <v>368.47</v>
      </c>
      <c r="R21" s="44">
        <f t="shared" si="8"/>
        <v>368.47</v>
      </c>
      <c r="S21" s="44">
        <f t="shared" si="8"/>
        <v>368.47</v>
      </c>
      <c r="T21" s="44">
        <f t="shared" si="8"/>
        <v>368.47</v>
      </c>
      <c r="U21" s="44">
        <f t="shared" si="8"/>
        <v>368.47</v>
      </c>
      <c r="V21" s="44">
        <f t="shared" si="8"/>
        <v>368.47</v>
      </c>
      <c r="W21" s="44">
        <f t="shared" si="8"/>
        <v>368.47</v>
      </c>
      <c r="X21" s="44">
        <f t="shared" si="8"/>
        <v>368.47</v>
      </c>
      <c r="Y21" s="44">
        <f t="shared" si="8"/>
        <v>368.47</v>
      </c>
      <c r="Z21" s="44">
        <f t="shared" si="8"/>
        <v>368.47</v>
      </c>
      <c r="AA21" s="44">
        <f t="shared" si="8"/>
        <v>368.47</v>
      </c>
    </row>
    <row r="22" spans="1:27" ht="12.75" customHeight="1" collapsed="1" x14ac:dyDescent="0.3">
      <c r="A22" s="98" t="s">
        <v>2429</v>
      </c>
      <c r="B22" s="28" t="str">
        <f>"04"&amp;"."&amp;$B$801&amp;"."&amp;$B$802</f>
        <v>04.07.2024</v>
      </c>
      <c r="C22" s="90" t="s">
        <v>76</v>
      </c>
      <c r="D22" s="91">
        <f>ROUND(((D23+D24+D26+D25)/1000),5)</f>
        <v>1.8828</v>
      </c>
      <c r="E22" s="91">
        <f>ROUND(((E23+E24+E26+E25)/1000),5)</f>
        <v>1.70858</v>
      </c>
      <c r="F22" s="91">
        <f>ROUND(((F23+F24+F26+F25)/1000),5)</f>
        <v>1.5920799999999999</v>
      </c>
      <c r="G22" s="91">
        <f t="shared" ref="G22:AA22" si="9">ROUND(((G23+G24+G26+G25)/1000),5)</f>
        <v>1.47627</v>
      </c>
      <c r="H22" s="91">
        <f t="shared" si="9"/>
        <v>1.4701</v>
      </c>
      <c r="I22" s="91">
        <f t="shared" si="9"/>
        <v>1.64323</v>
      </c>
      <c r="J22" s="91">
        <f t="shared" si="9"/>
        <v>1.7894399999999999</v>
      </c>
      <c r="K22" s="91">
        <f t="shared" si="9"/>
        <v>2.2412100000000001</v>
      </c>
      <c r="L22" s="91">
        <f t="shared" si="9"/>
        <v>2.3719299999999999</v>
      </c>
      <c r="M22" s="91">
        <f t="shared" si="9"/>
        <v>2.7358899999999999</v>
      </c>
      <c r="N22" s="91">
        <f t="shared" si="9"/>
        <v>3.1015799999999998</v>
      </c>
      <c r="O22" s="91">
        <f t="shared" si="9"/>
        <v>3.39574</v>
      </c>
      <c r="P22" s="91">
        <f t="shared" si="9"/>
        <v>3.3835299999999999</v>
      </c>
      <c r="Q22" s="91">
        <f t="shared" si="9"/>
        <v>3.3415499999999998</v>
      </c>
      <c r="R22" s="91">
        <f t="shared" si="9"/>
        <v>3.3507099999999999</v>
      </c>
      <c r="S22" s="91">
        <f t="shared" si="9"/>
        <v>3.4446599999999998</v>
      </c>
      <c r="T22" s="91">
        <f t="shared" si="9"/>
        <v>3.4406599999999998</v>
      </c>
      <c r="U22" s="91">
        <f t="shared" si="9"/>
        <v>3.1490900000000002</v>
      </c>
      <c r="V22" s="91">
        <f t="shared" si="9"/>
        <v>2.51661</v>
      </c>
      <c r="W22" s="91">
        <f t="shared" si="9"/>
        <v>2.6957800000000001</v>
      </c>
      <c r="X22" s="91">
        <f t="shared" si="9"/>
        <v>2.57559</v>
      </c>
      <c r="Y22" s="91">
        <f t="shared" si="9"/>
        <v>2.4076</v>
      </c>
      <c r="Z22" s="91">
        <f t="shared" si="9"/>
        <v>2.3073199999999998</v>
      </c>
      <c r="AA22" s="91">
        <f t="shared" si="9"/>
        <v>2.17008</v>
      </c>
    </row>
    <row r="23" spans="1:27" ht="12.75" hidden="1" customHeight="1" outlineLevel="1" x14ac:dyDescent="0.3">
      <c r="A23" s="99" t="s">
        <v>2430</v>
      </c>
      <c r="B23" s="63" t="s">
        <v>238</v>
      </c>
      <c r="C23" s="43" t="s">
        <v>79</v>
      </c>
      <c r="D23" s="44">
        <v>1437.32</v>
      </c>
      <c r="E23" s="44">
        <v>1263.0999999999999</v>
      </c>
      <c r="F23" s="44">
        <v>1146.5999999999999</v>
      </c>
      <c r="G23" s="44">
        <v>1030.79</v>
      </c>
      <c r="H23" s="44">
        <v>1024.6199999999999</v>
      </c>
      <c r="I23" s="44">
        <v>1197.75</v>
      </c>
      <c r="J23" s="44">
        <v>1343.96</v>
      </c>
      <c r="K23" s="44">
        <v>1795.73</v>
      </c>
      <c r="L23" s="44">
        <v>1926.45</v>
      </c>
      <c r="M23" s="44">
        <v>2290.41</v>
      </c>
      <c r="N23" s="44">
        <v>2656.1</v>
      </c>
      <c r="O23" s="44">
        <v>2950.26</v>
      </c>
      <c r="P23" s="44">
        <v>2938.05</v>
      </c>
      <c r="Q23" s="44">
        <v>2896.07</v>
      </c>
      <c r="R23" s="44">
        <v>2905.23</v>
      </c>
      <c r="S23" s="44">
        <v>2999.18</v>
      </c>
      <c r="T23" s="44">
        <v>2995.18</v>
      </c>
      <c r="U23" s="44">
        <v>2703.61</v>
      </c>
      <c r="V23" s="44">
        <v>2071.13</v>
      </c>
      <c r="W23" s="44">
        <v>2250.3000000000002</v>
      </c>
      <c r="X23" s="44">
        <v>2130.11</v>
      </c>
      <c r="Y23" s="44">
        <v>1962.12</v>
      </c>
      <c r="Z23" s="44">
        <v>1861.84</v>
      </c>
      <c r="AA23" s="44">
        <v>1724.6</v>
      </c>
    </row>
    <row r="24" spans="1:27" ht="12.75" hidden="1" customHeight="1" outlineLevel="1" x14ac:dyDescent="0.3">
      <c r="A24" s="99" t="s">
        <v>2431</v>
      </c>
      <c r="B24" s="63" t="s">
        <v>90</v>
      </c>
      <c r="C24" s="43" t="s">
        <v>79</v>
      </c>
      <c r="D24" s="44">
        <f t="shared" ref="D24:AA24" si="10">$D$9</f>
        <v>72.2</v>
      </c>
      <c r="E24" s="44">
        <f t="shared" si="10"/>
        <v>72.2</v>
      </c>
      <c r="F24" s="44">
        <f t="shared" si="10"/>
        <v>72.2</v>
      </c>
      <c r="G24" s="44">
        <f t="shared" si="10"/>
        <v>72.2</v>
      </c>
      <c r="H24" s="44">
        <f t="shared" si="10"/>
        <v>72.2</v>
      </c>
      <c r="I24" s="44">
        <f t="shared" si="10"/>
        <v>72.2</v>
      </c>
      <c r="J24" s="44">
        <f t="shared" si="10"/>
        <v>72.2</v>
      </c>
      <c r="K24" s="44">
        <f t="shared" si="10"/>
        <v>72.2</v>
      </c>
      <c r="L24" s="44">
        <f t="shared" si="10"/>
        <v>72.2</v>
      </c>
      <c r="M24" s="44">
        <f t="shared" si="10"/>
        <v>72.2</v>
      </c>
      <c r="N24" s="44">
        <f t="shared" si="10"/>
        <v>72.2</v>
      </c>
      <c r="O24" s="44">
        <f t="shared" si="10"/>
        <v>72.2</v>
      </c>
      <c r="P24" s="44">
        <f t="shared" si="10"/>
        <v>72.2</v>
      </c>
      <c r="Q24" s="44">
        <f t="shared" si="10"/>
        <v>72.2</v>
      </c>
      <c r="R24" s="44">
        <f t="shared" si="10"/>
        <v>72.2</v>
      </c>
      <c r="S24" s="44">
        <f t="shared" si="10"/>
        <v>72.2</v>
      </c>
      <c r="T24" s="44">
        <f t="shared" si="10"/>
        <v>72.2</v>
      </c>
      <c r="U24" s="44">
        <f t="shared" si="10"/>
        <v>72.2</v>
      </c>
      <c r="V24" s="44">
        <f t="shared" si="10"/>
        <v>72.2</v>
      </c>
      <c r="W24" s="44">
        <f t="shared" si="10"/>
        <v>72.2</v>
      </c>
      <c r="X24" s="44">
        <f t="shared" si="10"/>
        <v>72.2</v>
      </c>
      <c r="Y24" s="44">
        <f t="shared" si="10"/>
        <v>72.2</v>
      </c>
      <c r="Z24" s="44">
        <f t="shared" si="10"/>
        <v>72.2</v>
      </c>
      <c r="AA24" s="44">
        <f t="shared" si="10"/>
        <v>72.2</v>
      </c>
    </row>
    <row r="25" spans="1:27" ht="12.75" hidden="1" customHeight="1" outlineLevel="1" x14ac:dyDescent="0.3">
      <c r="A25" s="99" t="s">
        <v>2432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2433</v>
      </c>
      <c r="B26" s="63" t="s">
        <v>81</v>
      </c>
      <c r="C26" s="43" t="s">
        <v>79</v>
      </c>
      <c r="D26" s="44">
        <f>$D$11</f>
        <v>368.47</v>
      </c>
      <c r="E26" s="44">
        <f t="shared" ref="E26:AA26" si="11">$D$11</f>
        <v>368.47</v>
      </c>
      <c r="F26" s="44">
        <f t="shared" si="11"/>
        <v>368.47</v>
      </c>
      <c r="G26" s="44">
        <f t="shared" si="11"/>
        <v>368.47</v>
      </c>
      <c r="H26" s="44">
        <f t="shared" si="11"/>
        <v>368.47</v>
      </c>
      <c r="I26" s="44">
        <f t="shared" si="11"/>
        <v>368.47</v>
      </c>
      <c r="J26" s="44">
        <f t="shared" si="11"/>
        <v>368.47</v>
      </c>
      <c r="K26" s="44">
        <f t="shared" si="11"/>
        <v>368.47</v>
      </c>
      <c r="L26" s="44">
        <f t="shared" si="11"/>
        <v>368.47</v>
      </c>
      <c r="M26" s="44">
        <f t="shared" si="11"/>
        <v>368.47</v>
      </c>
      <c r="N26" s="44">
        <f t="shared" si="11"/>
        <v>368.47</v>
      </c>
      <c r="O26" s="44">
        <f t="shared" si="11"/>
        <v>368.47</v>
      </c>
      <c r="P26" s="44">
        <f t="shared" si="11"/>
        <v>368.47</v>
      </c>
      <c r="Q26" s="44">
        <f t="shared" si="11"/>
        <v>368.47</v>
      </c>
      <c r="R26" s="44">
        <f t="shared" si="11"/>
        <v>368.47</v>
      </c>
      <c r="S26" s="44">
        <f t="shared" si="11"/>
        <v>368.47</v>
      </c>
      <c r="T26" s="44">
        <f t="shared" si="11"/>
        <v>368.47</v>
      </c>
      <c r="U26" s="44">
        <f t="shared" si="11"/>
        <v>368.47</v>
      </c>
      <c r="V26" s="44">
        <f t="shared" si="11"/>
        <v>368.47</v>
      </c>
      <c r="W26" s="44">
        <f t="shared" si="11"/>
        <v>368.47</v>
      </c>
      <c r="X26" s="44">
        <f t="shared" si="11"/>
        <v>368.47</v>
      </c>
      <c r="Y26" s="44">
        <f t="shared" si="11"/>
        <v>368.47</v>
      </c>
      <c r="Z26" s="44">
        <f t="shared" si="11"/>
        <v>368.47</v>
      </c>
      <c r="AA26" s="44">
        <f t="shared" si="11"/>
        <v>368.47</v>
      </c>
    </row>
    <row r="27" spans="1:27" ht="12.75" customHeight="1" collapsed="1" x14ac:dyDescent="0.3">
      <c r="A27" s="98" t="s">
        <v>2434</v>
      </c>
      <c r="B27" s="28" t="str">
        <f>"05"&amp;"."&amp;$B$801&amp;"."&amp;$B$802</f>
        <v>05.07.2024</v>
      </c>
      <c r="C27" s="90" t="s">
        <v>76</v>
      </c>
      <c r="D27" s="91">
        <f>ROUND(((D28+D29+D31+D30)/1000),5)</f>
        <v>1.74485</v>
      </c>
      <c r="E27" s="91">
        <f>ROUND(((E28+E29+E31+E30)/1000),5)</f>
        <v>1.6439999999999999</v>
      </c>
      <c r="F27" s="91">
        <f>ROUND(((F28+F29+F31+F30)/1000),5)</f>
        <v>1.48498</v>
      </c>
      <c r="G27" s="91">
        <f t="shared" ref="G27:AA27" si="12">ROUND(((G28+G29+G31+G30)/1000),5)</f>
        <v>1.40167</v>
      </c>
      <c r="H27" s="91">
        <f t="shared" si="12"/>
        <v>1.38605</v>
      </c>
      <c r="I27" s="91">
        <f t="shared" si="12"/>
        <v>1.62398</v>
      </c>
      <c r="J27" s="91">
        <f t="shared" si="12"/>
        <v>1.74614</v>
      </c>
      <c r="K27" s="91">
        <f t="shared" si="12"/>
        <v>2.1254300000000002</v>
      </c>
      <c r="L27" s="91">
        <f t="shared" si="12"/>
        <v>2.3481100000000001</v>
      </c>
      <c r="M27" s="91">
        <f t="shared" si="12"/>
        <v>2.4276300000000002</v>
      </c>
      <c r="N27" s="91">
        <f t="shared" si="12"/>
        <v>2.68832</v>
      </c>
      <c r="O27" s="91">
        <f t="shared" si="12"/>
        <v>3.02833</v>
      </c>
      <c r="P27" s="91">
        <f t="shared" si="12"/>
        <v>3.0429300000000001</v>
      </c>
      <c r="Q27" s="91">
        <f t="shared" si="12"/>
        <v>2.9914700000000001</v>
      </c>
      <c r="R27" s="91">
        <f t="shared" si="12"/>
        <v>2.57254</v>
      </c>
      <c r="S27" s="91">
        <f t="shared" si="12"/>
        <v>2.3490000000000002</v>
      </c>
      <c r="T27" s="91">
        <f t="shared" si="12"/>
        <v>2.2482600000000001</v>
      </c>
      <c r="U27" s="91">
        <f t="shared" si="12"/>
        <v>2.2672699999999999</v>
      </c>
      <c r="V27" s="91">
        <f t="shared" si="12"/>
        <v>2.56778</v>
      </c>
      <c r="W27" s="91">
        <f t="shared" si="12"/>
        <v>2.4677699999999998</v>
      </c>
      <c r="X27" s="91">
        <f t="shared" si="12"/>
        <v>2.4170199999999999</v>
      </c>
      <c r="Y27" s="91">
        <f t="shared" si="12"/>
        <v>2.6441300000000001</v>
      </c>
      <c r="Z27" s="91">
        <f t="shared" si="12"/>
        <v>2.4056299999999999</v>
      </c>
      <c r="AA27" s="91">
        <f t="shared" si="12"/>
        <v>2.1463999999999999</v>
      </c>
    </row>
    <row r="28" spans="1:27" ht="12.75" hidden="1" customHeight="1" outlineLevel="1" x14ac:dyDescent="0.3">
      <c r="A28" s="99" t="s">
        <v>2435</v>
      </c>
      <c r="B28" s="63" t="s">
        <v>238</v>
      </c>
      <c r="C28" s="43" t="s">
        <v>79</v>
      </c>
      <c r="D28" s="44">
        <v>1299.3699999999999</v>
      </c>
      <c r="E28" s="44">
        <v>1198.52</v>
      </c>
      <c r="F28" s="44">
        <v>1039.5</v>
      </c>
      <c r="G28" s="44">
        <v>956.19</v>
      </c>
      <c r="H28" s="44">
        <v>940.57</v>
      </c>
      <c r="I28" s="44">
        <v>1178.5</v>
      </c>
      <c r="J28" s="44">
        <v>1300.6600000000001</v>
      </c>
      <c r="K28" s="44">
        <v>1679.95</v>
      </c>
      <c r="L28" s="44">
        <v>1902.63</v>
      </c>
      <c r="M28" s="44">
        <v>1982.15</v>
      </c>
      <c r="N28" s="44">
        <v>2242.84</v>
      </c>
      <c r="O28" s="44">
        <v>2582.85</v>
      </c>
      <c r="P28" s="44">
        <v>2597.4499999999998</v>
      </c>
      <c r="Q28" s="44">
        <v>2545.9899999999998</v>
      </c>
      <c r="R28" s="44">
        <v>2127.06</v>
      </c>
      <c r="S28" s="44">
        <v>1903.52</v>
      </c>
      <c r="T28" s="44">
        <v>1802.78</v>
      </c>
      <c r="U28" s="44">
        <v>1821.79</v>
      </c>
      <c r="V28" s="44">
        <v>2122.3000000000002</v>
      </c>
      <c r="W28" s="44">
        <v>2022.29</v>
      </c>
      <c r="X28" s="44">
        <v>1971.54</v>
      </c>
      <c r="Y28" s="44">
        <v>2198.65</v>
      </c>
      <c r="Z28" s="44">
        <v>1960.15</v>
      </c>
      <c r="AA28" s="44">
        <v>1700.92</v>
      </c>
    </row>
    <row r="29" spans="1:27" ht="12.75" hidden="1" customHeight="1" outlineLevel="1" x14ac:dyDescent="0.3">
      <c r="A29" s="99" t="s">
        <v>2436</v>
      </c>
      <c r="B29" s="63" t="s">
        <v>90</v>
      </c>
      <c r="C29" s="43" t="s">
        <v>79</v>
      </c>
      <c r="D29" s="44">
        <f t="shared" ref="D29:AA29" si="13">$D$9</f>
        <v>72.2</v>
      </c>
      <c r="E29" s="44">
        <f t="shared" si="13"/>
        <v>72.2</v>
      </c>
      <c r="F29" s="44">
        <f t="shared" si="13"/>
        <v>72.2</v>
      </c>
      <c r="G29" s="44">
        <f t="shared" si="13"/>
        <v>72.2</v>
      </c>
      <c r="H29" s="44">
        <f t="shared" si="13"/>
        <v>72.2</v>
      </c>
      <c r="I29" s="44">
        <f t="shared" si="13"/>
        <v>72.2</v>
      </c>
      <c r="J29" s="44">
        <f t="shared" si="13"/>
        <v>72.2</v>
      </c>
      <c r="K29" s="44">
        <f t="shared" si="13"/>
        <v>72.2</v>
      </c>
      <c r="L29" s="44">
        <f t="shared" si="13"/>
        <v>72.2</v>
      </c>
      <c r="M29" s="44">
        <f t="shared" si="13"/>
        <v>72.2</v>
      </c>
      <c r="N29" s="44">
        <f t="shared" si="13"/>
        <v>72.2</v>
      </c>
      <c r="O29" s="44">
        <f t="shared" si="13"/>
        <v>72.2</v>
      </c>
      <c r="P29" s="44">
        <f t="shared" si="13"/>
        <v>72.2</v>
      </c>
      <c r="Q29" s="44">
        <f t="shared" si="13"/>
        <v>72.2</v>
      </c>
      <c r="R29" s="44">
        <f t="shared" si="13"/>
        <v>72.2</v>
      </c>
      <c r="S29" s="44">
        <f t="shared" si="13"/>
        <v>72.2</v>
      </c>
      <c r="T29" s="44">
        <f t="shared" si="13"/>
        <v>72.2</v>
      </c>
      <c r="U29" s="44">
        <f t="shared" si="13"/>
        <v>72.2</v>
      </c>
      <c r="V29" s="44">
        <f t="shared" si="13"/>
        <v>72.2</v>
      </c>
      <c r="W29" s="44">
        <f t="shared" si="13"/>
        <v>72.2</v>
      </c>
      <c r="X29" s="44">
        <f t="shared" si="13"/>
        <v>72.2</v>
      </c>
      <c r="Y29" s="44">
        <f t="shared" si="13"/>
        <v>72.2</v>
      </c>
      <c r="Z29" s="44">
        <f t="shared" si="13"/>
        <v>72.2</v>
      </c>
      <c r="AA29" s="44">
        <f t="shared" si="13"/>
        <v>72.2</v>
      </c>
    </row>
    <row r="30" spans="1:27" ht="12.75" hidden="1" customHeight="1" outlineLevel="1" x14ac:dyDescent="0.3">
      <c r="A30" s="99" t="s">
        <v>2437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2438</v>
      </c>
      <c r="B31" s="63" t="s">
        <v>81</v>
      </c>
      <c r="C31" s="43" t="s">
        <v>79</v>
      </c>
      <c r="D31" s="44">
        <f>$D$11</f>
        <v>368.47</v>
      </c>
      <c r="E31" s="44">
        <f t="shared" ref="E31:AA31" si="14">$D$11</f>
        <v>368.47</v>
      </c>
      <c r="F31" s="44">
        <f t="shared" si="14"/>
        <v>368.47</v>
      </c>
      <c r="G31" s="44">
        <f t="shared" si="14"/>
        <v>368.47</v>
      </c>
      <c r="H31" s="44">
        <f t="shared" si="14"/>
        <v>368.47</v>
      </c>
      <c r="I31" s="44">
        <f t="shared" si="14"/>
        <v>368.47</v>
      </c>
      <c r="J31" s="44">
        <f t="shared" si="14"/>
        <v>368.47</v>
      </c>
      <c r="K31" s="44">
        <f t="shared" si="14"/>
        <v>368.47</v>
      </c>
      <c r="L31" s="44">
        <f t="shared" si="14"/>
        <v>368.47</v>
      </c>
      <c r="M31" s="44">
        <f t="shared" si="14"/>
        <v>368.47</v>
      </c>
      <c r="N31" s="44">
        <f t="shared" si="14"/>
        <v>368.47</v>
      </c>
      <c r="O31" s="44">
        <f t="shared" si="14"/>
        <v>368.47</v>
      </c>
      <c r="P31" s="44">
        <f t="shared" si="14"/>
        <v>368.47</v>
      </c>
      <c r="Q31" s="44">
        <f t="shared" si="14"/>
        <v>368.47</v>
      </c>
      <c r="R31" s="44">
        <f t="shared" si="14"/>
        <v>368.47</v>
      </c>
      <c r="S31" s="44">
        <f t="shared" si="14"/>
        <v>368.47</v>
      </c>
      <c r="T31" s="44">
        <f t="shared" si="14"/>
        <v>368.47</v>
      </c>
      <c r="U31" s="44">
        <f t="shared" si="14"/>
        <v>368.47</v>
      </c>
      <c r="V31" s="44">
        <f t="shared" si="14"/>
        <v>368.47</v>
      </c>
      <c r="W31" s="44">
        <f t="shared" si="14"/>
        <v>368.47</v>
      </c>
      <c r="X31" s="44">
        <f t="shared" si="14"/>
        <v>368.47</v>
      </c>
      <c r="Y31" s="44">
        <f t="shared" si="14"/>
        <v>368.47</v>
      </c>
      <c r="Z31" s="44">
        <f t="shared" si="14"/>
        <v>368.47</v>
      </c>
      <c r="AA31" s="44">
        <f t="shared" si="14"/>
        <v>368.47</v>
      </c>
    </row>
    <row r="32" spans="1:27" ht="12.75" customHeight="1" collapsed="1" x14ac:dyDescent="0.3">
      <c r="A32" s="98" t="s">
        <v>2439</v>
      </c>
      <c r="B32" s="28" t="str">
        <f>"06"&amp;"."&amp;$B$801&amp;"."&amp;$B$802</f>
        <v>06.07.2024</v>
      </c>
      <c r="C32" s="90" t="s">
        <v>76</v>
      </c>
      <c r="D32" s="91">
        <f>ROUND(((D33+D34+D36+D35)/1000),5)</f>
        <v>1.772</v>
      </c>
      <c r="E32" s="91">
        <f>ROUND(((E33+E34+E36+E35)/1000),5)</f>
        <v>1.6435200000000001</v>
      </c>
      <c r="F32" s="91">
        <f>ROUND(((F33+F34+F36+F35)/1000),5)</f>
        <v>1.47035</v>
      </c>
      <c r="G32" s="91">
        <f t="shared" ref="G32:AA32" si="15">ROUND(((G33+G34+G36+G35)/1000),5)</f>
        <v>1.3569199999999999</v>
      </c>
      <c r="H32" s="91">
        <f t="shared" si="15"/>
        <v>1.27765</v>
      </c>
      <c r="I32" s="91">
        <f t="shared" si="15"/>
        <v>1.4985200000000001</v>
      </c>
      <c r="J32" s="91">
        <f t="shared" si="15"/>
        <v>1.60354</v>
      </c>
      <c r="K32" s="91">
        <f t="shared" si="15"/>
        <v>1.8687100000000001</v>
      </c>
      <c r="L32" s="91">
        <f t="shared" si="15"/>
        <v>2.3063600000000002</v>
      </c>
      <c r="M32" s="91">
        <f t="shared" si="15"/>
        <v>2.5128699999999999</v>
      </c>
      <c r="N32" s="91">
        <f t="shared" si="15"/>
        <v>2.66689</v>
      </c>
      <c r="O32" s="91">
        <f t="shared" si="15"/>
        <v>2.7058399999999998</v>
      </c>
      <c r="P32" s="91">
        <f t="shared" si="15"/>
        <v>2.7156699999999998</v>
      </c>
      <c r="Q32" s="91">
        <f t="shared" si="15"/>
        <v>2.7107800000000002</v>
      </c>
      <c r="R32" s="91">
        <f t="shared" si="15"/>
        <v>2.71807</v>
      </c>
      <c r="S32" s="91">
        <f t="shared" si="15"/>
        <v>2.7275999999999998</v>
      </c>
      <c r="T32" s="91">
        <f t="shared" si="15"/>
        <v>2.7244199999999998</v>
      </c>
      <c r="U32" s="91">
        <f t="shared" si="15"/>
        <v>2.7031399999999999</v>
      </c>
      <c r="V32" s="91">
        <f t="shared" si="15"/>
        <v>2.68458</v>
      </c>
      <c r="W32" s="91">
        <f t="shared" si="15"/>
        <v>2.6087899999999999</v>
      </c>
      <c r="X32" s="91">
        <f t="shared" si="15"/>
        <v>2.5323899999999999</v>
      </c>
      <c r="Y32" s="91">
        <f t="shared" si="15"/>
        <v>2.5015499999999999</v>
      </c>
      <c r="Z32" s="91">
        <f t="shared" si="15"/>
        <v>2.3256399999999999</v>
      </c>
      <c r="AA32" s="91">
        <f t="shared" si="15"/>
        <v>2.0739000000000001</v>
      </c>
    </row>
    <row r="33" spans="1:27" ht="12.75" hidden="1" customHeight="1" outlineLevel="1" x14ac:dyDescent="0.3">
      <c r="A33" s="99" t="s">
        <v>2440</v>
      </c>
      <c r="B33" s="63" t="s">
        <v>238</v>
      </c>
      <c r="C33" s="43" t="s">
        <v>79</v>
      </c>
      <c r="D33" s="44">
        <v>1326.52</v>
      </c>
      <c r="E33" s="44">
        <v>1198.04</v>
      </c>
      <c r="F33" s="44">
        <v>1024.8699999999999</v>
      </c>
      <c r="G33" s="44">
        <v>911.44</v>
      </c>
      <c r="H33" s="44">
        <v>832.17</v>
      </c>
      <c r="I33" s="44">
        <v>1053.04</v>
      </c>
      <c r="J33" s="44">
        <v>1158.06</v>
      </c>
      <c r="K33" s="44">
        <v>1423.23</v>
      </c>
      <c r="L33" s="44">
        <v>1860.88</v>
      </c>
      <c r="M33" s="44">
        <v>2067.39</v>
      </c>
      <c r="N33" s="44">
        <v>2221.41</v>
      </c>
      <c r="O33" s="44">
        <v>2260.36</v>
      </c>
      <c r="P33" s="44">
        <v>2270.19</v>
      </c>
      <c r="Q33" s="44">
        <v>2265.3000000000002</v>
      </c>
      <c r="R33" s="44">
        <v>2272.59</v>
      </c>
      <c r="S33" s="44">
        <v>2282.12</v>
      </c>
      <c r="T33" s="44">
        <v>2278.94</v>
      </c>
      <c r="U33" s="44">
        <v>2257.66</v>
      </c>
      <c r="V33" s="44">
        <v>2239.1</v>
      </c>
      <c r="W33" s="44">
        <v>2163.31</v>
      </c>
      <c r="X33" s="44">
        <v>2086.91</v>
      </c>
      <c r="Y33" s="44">
        <v>2056.0700000000002</v>
      </c>
      <c r="Z33" s="44">
        <v>1880.16</v>
      </c>
      <c r="AA33" s="44">
        <v>1628.42</v>
      </c>
    </row>
    <row r="34" spans="1:27" ht="12.75" hidden="1" customHeight="1" outlineLevel="1" x14ac:dyDescent="0.3">
      <c r="A34" s="99" t="s">
        <v>2441</v>
      </c>
      <c r="B34" s="63" t="s">
        <v>90</v>
      </c>
      <c r="C34" s="43" t="s">
        <v>79</v>
      </c>
      <c r="D34" s="44">
        <f t="shared" ref="D34:AA34" si="16">$D$9</f>
        <v>72.2</v>
      </c>
      <c r="E34" s="44">
        <f t="shared" si="16"/>
        <v>72.2</v>
      </c>
      <c r="F34" s="44">
        <f t="shared" si="16"/>
        <v>72.2</v>
      </c>
      <c r="G34" s="44">
        <f t="shared" si="16"/>
        <v>72.2</v>
      </c>
      <c r="H34" s="44">
        <f t="shared" si="16"/>
        <v>72.2</v>
      </c>
      <c r="I34" s="44">
        <f t="shared" si="16"/>
        <v>72.2</v>
      </c>
      <c r="J34" s="44">
        <f t="shared" si="16"/>
        <v>72.2</v>
      </c>
      <c r="K34" s="44">
        <f t="shared" si="16"/>
        <v>72.2</v>
      </c>
      <c r="L34" s="44">
        <f t="shared" si="16"/>
        <v>72.2</v>
      </c>
      <c r="M34" s="44">
        <f t="shared" si="16"/>
        <v>72.2</v>
      </c>
      <c r="N34" s="44">
        <f t="shared" si="16"/>
        <v>72.2</v>
      </c>
      <c r="O34" s="44">
        <f t="shared" si="16"/>
        <v>72.2</v>
      </c>
      <c r="P34" s="44">
        <f t="shared" si="16"/>
        <v>72.2</v>
      </c>
      <c r="Q34" s="44">
        <f t="shared" si="16"/>
        <v>72.2</v>
      </c>
      <c r="R34" s="44">
        <f t="shared" si="16"/>
        <v>72.2</v>
      </c>
      <c r="S34" s="44">
        <f t="shared" si="16"/>
        <v>72.2</v>
      </c>
      <c r="T34" s="44">
        <f t="shared" si="16"/>
        <v>72.2</v>
      </c>
      <c r="U34" s="44">
        <f t="shared" si="16"/>
        <v>72.2</v>
      </c>
      <c r="V34" s="44">
        <f t="shared" si="16"/>
        <v>72.2</v>
      </c>
      <c r="W34" s="44">
        <f t="shared" si="16"/>
        <v>72.2</v>
      </c>
      <c r="X34" s="44">
        <f t="shared" si="16"/>
        <v>72.2</v>
      </c>
      <c r="Y34" s="44">
        <f t="shared" si="16"/>
        <v>72.2</v>
      </c>
      <c r="Z34" s="44">
        <f t="shared" si="16"/>
        <v>72.2</v>
      </c>
      <c r="AA34" s="44">
        <f t="shared" si="16"/>
        <v>72.2</v>
      </c>
    </row>
    <row r="35" spans="1:27" ht="12.75" hidden="1" customHeight="1" outlineLevel="1" x14ac:dyDescent="0.3">
      <c r="A35" s="99" t="s">
        <v>2442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2443</v>
      </c>
      <c r="B36" s="63" t="s">
        <v>81</v>
      </c>
      <c r="C36" s="43" t="s">
        <v>79</v>
      </c>
      <c r="D36" s="44">
        <f>$D$11</f>
        <v>368.47</v>
      </c>
      <c r="E36" s="44">
        <f t="shared" ref="E36:AA36" si="17">$D$11</f>
        <v>368.47</v>
      </c>
      <c r="F36" s="44">
        <f t="shared" si="17"/>
        <v>368.47</v>
      </c>
      <c r="G36" s="44">
        <f t="shared" si="17"/>
        <v>368.47</v>
      </c>
      <c r="H36" s="44">
        <f t="shared" si="17"/>
        <v>368.47</v>
      </c>
      <c r="I36" s="44">
        <f t="shared" si="17"/>
        <v>368.47</v>
      </c>
      <c r="J36" s="44">
        <f t="shared" si="17"/>
        <v>368.47</v>
      </c>
      <c r="K36" s="44">
        <f t="shared" si="17"/>
        <v>368.47</v>
      </c>
      <c r="L36" s="44">
        <f t="shared" si="17"/>
        <v>368.47</v>
      </c>
      <c r="M36" s="44">
        <f t="shared" si="17"/>
        <v>368.47</v>
      </c>
      <c r="N36" s="44">
        <f t="shared" si="17"/>
        <v>368.47</v>
      </c>
      <c r="O36" s="44">
        <f t="shared" si="17"/>
        <v>368.47</v>
      </c>
      <c r="P36" s="44">
        <f t="shared" si="17"/>
        <v>368.47</v>
      </c>
      <c r="Q36" s="44">
        <f t="shared" si="17"/>
        <v>368.47</v>
      </c>
      <c r="R36" s="44">
        <f t="shared" si="17"/>
        <v>368.47</v>
      </c>
      <c r="S36" s="44">
        <f t="shared" si="17"/>
        <v>368.47</v>
      </c>
      <c r="T36" s="44">
        <f t="shared" si="17"/>
        <v>368.47</v>
      </c>
      <c r="U36" s="44">
        <f t="shared" si="17"/>
        <v>368.47</v>
      </c>
      <c r="V36" s="44">
        <f t="shared" si="17"/>
        <v>368.47</v>
      </c>
      <c r="W36" s="44">
        <f t="shared" si="17"/>
        <v>368.47</v>
      </c>
      <c r="X36" s="44">
        <f t="shared" si="17"/>
        <v>368.47</v>
      </c>
      <c r="Y36" s="44">
        <f t="shared" si="17"/>
        <v>368.47</v>
      </c>
      <c r="Z36" s="44">
        <f t="shared" si="17"/>
        <v>368.47</v>
      </c>
      <c r="AA36" s="44">
        <f t="shared" si="17"/>
        <v>368.47</v>
      </c>
    </row>
    <row r="37" spans="1:27" ht="12.75" customHeight="1" collapsed="1" x14ac:dyDescent="0.3">
      <c r="A37" s="98" t="s">
        <v>2444</v>
      </c>
      <c r="B37" s="28" t="str">
        <f>"07"&amp;"."&amp;$B$801&amp;"."&amp;$B$802</f>
        <v>07.07.2024</v>
      </c>
      <c r="C37" s="90" t="s">
        <v>76</v>
      </c>
      <c r="D37" s="91">
        <f>ROUND(((D38+D39+D41+D40)/1000),5)</f>
        <v>1.76759</v>
      </c>
      <c r="E37" s="91">
        <f>ROUND(((E38+E39+E41+E40)/1000),5)</f>
        <v>1.6455200000000001</v>
      </c>
      <c r="F37" s="91">
        <f>ROUND(((F38+F39+F41+F40)/1000),5)</f>
        <v>1.47932</v>
      </c>
      <c r="G37" s="91">
        <f t="shared" ref="G37:AA37" si="18">ROUND(((G38+G39+G41+G40)/1000),5)</f>
        <v>1.3282799999999999</v>
      </c>
      <c r="H37" s="91">
        <f t="shared" si="18"/>
        <v>0.45478000000000002</v>
      </c>
      <c r="I37" s="91">
        <f t="shared" si="18"/>
        <v>0.47927999999999998</v>
      </c>
      <c r="J37" s="91">
        <f t="shared" si="18"/>
        <v>1.3003400000000001</v>
      </c>
      <c r="K37" s="91">
        <f t="shared" si="18"/>
        <v>1.6980599999999999</v>
      </c>
      <c r="L37" s="91">
        <f t="shared" si="18"/>
        <v>2.1174400000000002</v>
      </c>
      <c r="M37" s="91">
        <f t="shared" si="18"/>
        <v>2.4047900000000002</v>
      </c>
      <c r="N37" s="91">
        <f t="shared" si="18"/>
        <v>2.56027</v>
      </c>
      <c r="O37" s="91">
        <f t="shared" si="18"/>
        <v>2.6194500000000001</v>
      </c>
      <c r="P37" s="91">
        <f t="shared" si="18"/>
        <v>2.6274199999999999</v>
      </c>
      <c r="Q37" s="91">
        <f t="shared" si="18"/>
        <v>2.68852</v>
      </c>
      <c r="R37" s="91">
        <f t="shared" si="18"/>
        <v>2.69238</v>
      </c>
      <c r="S37" s="91">
        <f t="shared" si="18"/>
        <v>2.5802</v>
      </c>
      <c r="T37" s="91">
        <f t="shared" si="18"/>
        <v>2.5811799999999998</v>
      </c>
      <c r="U37" s="91">
        <f t="shared" si="18"/>
        <v>2.5777899999999998</v>
      </c>
      <c r="V37" s="91">
        <f t="shared" si="18"/>
        <v>2.5979199999999998</v>
      </c>
      <c r="W37" s="91">
        <f t="shared" si="18"/>
        <v>2.5547399999999998</v>
      </c>
      <c r="X37" s="91">
        <f t="shared" si="18"/>
        <v>2.4410699999999999</v>
      </c>
      <c r="Y37" s="91">
        <f t="shared" si="18"/>
        <v>2.4924400000000002</v>
      </c>
      <c r="Z37" s="91">
        <f t="shared" si="18"/>
        <v>2.3241499999999999</v>
      </c>
      <c r="AA37" s="91">
        <f t="shared" si="18"/>
        <v>2.0711400000000002</v>
      </c>
    </row>
    <row r="38" spans="1:27" ht="12.75" hidden="1" customHeight="1" outlineLevel="1" x14ac:dyDescent="0.3">
      <c r="A38" s="99" t="s">
        <v>2445</v>
      </c>
      <c r="B38" s="63" t="s">
        <v>238</v>
      </c>
      <c r="C38" s="43" t="s">
        <v>79</v>
      </c>
      <c r="D38" s="44">
        <v>1322.11</v>
      </c>
      <c r="E38" s="44">
        <v>1200.04</v>
      </c>
      <c r="F38" s="44">
        <v>1033.8399999999999</v>
      </c>
      <c r="G38" s="44">
        <v>882.8</v>
      </c>
      <c r="H38" s="44">
        <v>9.3000000000000007</v>
      </c>
      <c r="I38" s="44">
        <v>33.799999999999997</v>
      </c>
      <c r="J38" s="44">
        <v>854.86</v>
      </c>
      <c r="K38" s="44">
        <v>1252.58</v>
      </c>
      <c r="L38" s="44">
        <v>1671.96</v>
      </c>
      <c r="M38" s="44">
        <v>1959.31</v>
      </c>
      <c r="N38" s="44">
        <v>2114.79</v>
      </c>
      <c r="O38" s="44">
        <v>2173.9699999999998</v>
      </c>
      <c r="P38" s="44">
        <v>2181.94</v>
      </c>
      <c r="Q38" s="44">
        <v>2243.04</v>
      </c>
      <c r="R38" s="44">
        <v>2246.9</v>
      </c>
      <c r="S38" s="44">
        <v>2134.7199999999998</v>
      </c>
      <c r="T38" s="44">
        <v>2135.6999999999998</v>
      </c>
      <c r="U38" s="44">
        <v>2132.31</v>
      </c>
      <c r="V38" s="44">
        <v>2152.44</v>
      </c>
      <c r="W38" s="44">
        <v>2109.2600000000002</v>
      </c>
      <c r="X38" s="44">
        <v>1995.59</v>
      </c>
      <c r="Y38" s="44">
        <v>2046.96</v>
      </c>
      <c r="Z38" s="44">
        <v>1878.67</v>
      </c>
      <c r="AA38" s="44">
        <v>1625.66</v>
      </c>
    </row>
    <row r="39" spans="1:27" ht="12.75" hidden="1" customHeight="1" outlineLevel="1" x14ac:dyDescent="0.3">
      <c r="A39" s="99" t="s">
        <v>2446</v>
      </c>
      <c r="B39" s="63" t="s">
        <v>90</v>
      </c>
      <c r="C39" s="43" t="s">
        <v>79</v>
      </c>
      <c r="D39" s="44">
        <f t="shared" ref="D39:AA39" si="19">$D$9</f>
        <v>72.2</v>
      </c>
      <c r="E39" s="44">
        <f t="shared" si="19"/>
        <v>72.2</v>
      </c>
      <c r="F39" s="44">
        <f t="shared" si="19"/>
        <v>72.2</v>
      </c>
      <c r="G39" s="44">
        <f t="shared" si="19"/>
        <v>72.2</v>
      </c>
      <c r="H39" s="44">
        <f t="shared" si="19"/>
        <v>72.2</v>
      </c>
      <c r="I39" s="44">
        <f t="shared" si="19"/>
        <v>72.2</v>
      </c>
      <c r="J39" s="44">
        <f t="shared" si="19"/>
        <v>72.2</v>
      </c>
      <c r="K39" s="44">
        <f t="shared" si="19"/>
        <v>72.2</v>
      </c>
      <c r="L39" s="44">
        <f t="shared" si="19"/>
        <v>72.2</v>
      </c>
      <c r="M39" s="44">
        <f t="shared" si="19"/>
        <v>72.2</v>
      </c>
      <c r="N39" s="44">
        <f t="shared" si="19"/>
        <v>72.2</v>
      </c>
      <c r="O39" s="44">
        <f t="shared" si="19"/>
        <v>72.2</v>
      </c>
      <c r="P39" s="44">
        <f t="shared" si="19"/>
        <v>72.2</v>
      </c>
      <c r="Q39" s="44">
        <f t="shared" si="19"/>
        <v>72.2</v>
      </c>
      <c r="R39" s="44">
        <f t="shared" si="19"/>
        <v>72.2</v>
      </c>
      <c r="S39" s="44">
        <f t="shared" si="19"/>
        <v>72.2</v>
      </c>
      <c r="T39" s="44">
        <f t="shared" si="19"/>
        <v>72.2</v>
      </c>
      <c r="U39" s="44">
        <f t="shared" si="19"/>
        <v>72.2</v>
      </c>
      <c r="V39" s="44">
        <f t="shared" si="19"/>
        <v>72.2</v>
      </c>
      <c r="W39" s="44">
        <f t="shared" si="19"/>
        <v>72.2</v>
      </c>
      <c r="X39" s="44">
        <f t="shared" si="19"/>
        <v>72.2</v>
      </c>
      <c r="Y39" s="44">
        <f t="shared" si="19"/>
        <v>72.2</v>
      </c>
      <c r="Z39" s="44">
        <f t="shared" si="19"/>
        <v>72.2</v>
      </c>
      <c r="AA39" s="44">
        <f t="shared" si="19"/>
        <v>72.2</v>
      </c>
    </row>
    <row r="40" spans="1:27" ht="12.75" hidden="1" customHeight="1" outlineLevel="1" x14ac:dyDescent="0.3">
      <c r="A40" s="99" t="s">
        <v>2447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2448</v>
      </c>
      <c r="B41" s="63" t="s">
        <v>81</v>
      </c>
      <c r="C41" s="43" t="s">
        <v>79</v>
      </c>
      <c r="D41" s="44">
        <f>$D$11</f>
        <v>368.47</v>
      </c>
      <c r="E41" s="44">
        <f t="shared" ref="E41:AA41" si="20">$D$11</f>
        <v>368.47</v>
      </c>
      <c r="F41" s="44">
        <f t="shared" si="20"/>
        <v>368.47</v>
      </c>
      <c r="G41" s="44">
        <f t="shared" si="20"/>
        <v>368.47</v>
      </c>
      <c r="H41" s="44">
        <f t="shared" si="20"/>
        <v>368.47</v>
      </c>
      <c r="I41" s="44">
        <f t="shared" si="20"/>
        <v>368.47</v>
      </c>
      <c r="J41" s="44">
        <f t="shared" si="20"/>
        <v>368.47</v>
      </c>
      <c r="K41" s="44">
        <f t="shared" si="20"/>
        <v>368.47</v>
      </c>
      <c r="L41" s="44">
        <f t="shared" si="20"/>
        <v>368.47</v>
      </c>
      <c r="M41" s="44">
        <f t="shared" si="20"/>
        <v>368.47</v>
      </c>
      <c r="N41" s="44">
        <f t="shared" si="20"/>
        <v>368.47</v>
      </c>
      <c r="O41" s="44">
        <f t="shared" si="20"/>
        <v>368.47</v>
      </c>
      <c r="P41" s="44">
        <f t="shared" si="20"/>
        <v>368.47</v>
      </c>
      <c r="Q41" s="44">
        <f t="shared" si="20"/>
        <v>368.47</v>
      </c>
      <c r="R41" s="44">
        <f t="shared" si="20"/>
        <v>368.47</v>
      </c>
      <c r="S41" s="44">
        <f t="shared" si="20"/>
        <v>368.47</v>
      </c>
      <c r="T41" s="44">
        <f t="shared" si="20"/>
        <v>368.47</v>
      </c>
      <c r="U41" s="44">
        <f t="shared" si="20"/>
        <v>368.47</v>
      </c>
      <c r="V41" s="44">
        <f t="shared" si="20"/>
        <v>368.47</v>
      </c>
      <c r="W41" s="44">
        <f t="shared" si="20"/>
        <v>368.47</v>
      </c>
      <c r="X41" s="44">
        <f t="shared" si="20"/>
        <v>368.47</v>
      </c>
      <c r="Y41" s="44">
        <f t="shared" si="20"/>
        <v>368.47</v>
      </c>
      <c r="Z41" s="44">
        <f t="shared" si="20"/>
        <v>368.47</v>
      </c>
      <c r="AA41" s="44">
        <f t="shared" si="20"/>
        <v>368.47</v>
      </c>
    </row>
    <row r="42" spans="1:27" ht="12.75" customHeight="1" collapsed="1" x14ac:dyDescent="0.3">
      <c r="A42" s="98" t="s">
        <v>2449</v>
      </c>
      <c r="B42" s="28" t="str">
        <f>"08"&amp;"."&amp;$B$801&amp;"."&amp;$B$802</f>
        <v>08.07.2024</v>
      </c>
      <c r="C42" s="90" t="s">
        <v>76</v>
      </c>
      <c r="D42" s="91">
        <f>ROUND(((D43+D44+D46+D45)/1000),5)</f>
        <v>1.7133499999999999</v>
      </c>
      <c r="E42" s="91">
        <f>ROUND(((E43+E44+E46+E45)/1000),5)</f>
        <v>1.6068800000000001</v>
      </c>
      <c r="F42" s="91">
        <f>ROUND(((F43+F44+F46+F45)/1000),5)</f>
        <v>1.4353899999999999</v>
      </c>
      <c r="G42" s="91">
        <f t="shared" ref="G42:AA42" si="21">ROUND(((G43+G44+G46+G45)/1000),5)</f>
        <v>1.22671</v>
      </c>
      <c r="H42" s="91">
        <f t="shared" si="21"/>
        <v>0.62282000000000004</v>
      </c>
      <c r="I42" s="91">
        <f t="shared" si="21"/>
        <v>1.5409600000000001</v>
      </c>
      <c r="J42" s="91">
        <f t="shared" si="21"/>
        <v>1.65863</v>
      </c>
      <c r="K42" s="91">
        <f t="shared" si="21"/>
        <v>2.1031399999999998</v>
      </c>
      <c r="L42" s="91">
        <f t="shared" si="21"/>
        <v>2.4802399999999998</v>
      </c>
      <c r="M42" s="91">
        <f t="shared" si="21"/>
        <v>2.7543299999999999</v>
      </c>
      <c r="N42" s="91">
        <f t="shared" si="21"/>
        <v>2.8253499999999998</v>
      </c>
      <c r="O42" s="91">
        <f t="shared" si="21"/>
        <v>2.8395899999999998</v>
      </c>
      <c r="P42" s="91">
        <f t="shared" si="21"/>
        <v>2.86571</v>
      </c>
      <c r="Q42" s="91">
        <f t="shared" si="21"/>
        <v>2.98976</v>
      </c>
      <c r="R42" s="91">
        <f t="shared" si="21"/>
        <v>2.9910299999999999</v>
      </c>
      <c r="S42" s="91">
        <f t="shared" si="21"/>
        <v>3.0655399999999999</v>
      </c>
      <c r="T42" s="91">
        <f t="shared" si="21"/>
        <v>2.95851</v>
      </c>
      <c r="U42" s="91">
        <f t="shared" si="21"/>
        <v>2.9089299999999998</v>
      </c>
      <c r="V42" s="91">
        <f t="shared" si="21"/>
        <v>2.8468599999999999</v>
      </c>
      <c r="W42" s="91">
        <f t="shared" si="21"/>
        <v>2.7344200000000001</v>
      </c>
      <c r="X42" s="91">
        <f t="shared" si="21"/>
        <v>2.56426</v>
      </c>
      <c r="Y42" s="91">
        <f t="shared" si="21"/>
        <v>2.5342600000000002</v>
      </c>
      <c r="Z42" s="91">
        <f t="shared" si="21"/>
        <v>2.2580300000000002</v>
      </c>
      <c r="AA42" s="91">
        <f t="shared" si="21"/>
        <v>2.0023300000000002</v>
      </c>
    </row>
    <row r="43" spans="1:27" ht="12.75" hidden="1" customHeight="1" outlineLevel="1" x14ac:dyDescent="0.3">
      <c r="A43" s="99" t="s">
        <v>2450</v>
      </c>
      <c r="B43" s="63" t="s">
        <v>238</v>
      </c>
      <c r="C43" s="43" t="s">
        <v>79</v>
      </c>
      <c r="D43" s="44">
        <v>1267.8699999999999</v>
      </c>
      <c r="E43" s="44">
        <v>1161.4000000000001</v>
      </c>
      <c r="F43" s="44">
        <v>989.91</v>
      </c>
      <c r="G43" s="44">
        <v>781.23</v>
      </c>
      <c r="H43" s="44">
        <v>177.34</v>
      </c>
      <c r="I43" s="44">
        <v>1095.48</v>
      </c>
      <c r="J43" s="44">
        <v>1213.1500000000001</v>
      </c>
      <c r="K43" s="44">
        <v>1657.66</v>
      </c>
      <c r="L43" s="44">
        <v>2034.76</v>
      </c>
      <c r="M43" s="44">
        <v>2308.85</v>
      </c>
      <c r="N43" s="44">
        <v>2379.87</v>
      </c>
      <c r="O43" s="44">
        <v>2394.11</v>
      </c>
      <c r="P43" s="44">
        <v>2420.23</v>
      </c>
      <c r="Q43" s="44">
        <v>2544.2800000000002</v>
      </c>
      <c r="R43" s="44">
        <v>2545.5500000000002</v>
      </c>
      <c r="S43" s="44">
        <v>2620.06</v>
      </c>
      <c r="T43" s="44">
        <v>2513.0300000000002</v>
      </c>
      <c r="U43" s="44">
        <v>2463.4499999999998</v>
      </c>
      <c r="V43" s="44">
        <v>2401.38</v>
      </c>
      <c r="W43" s="44">
        <v>2288.94</v>
      </c>
      <c r="X43" s="44">
        <v>2118.7800000000002</v>
      </c>
      <c r="Y43" s="44">
        <v>2088.7800000000002</v>
      </c>
      <c r="Z43" s="44">
        <v>1812.55</v>
      </c>
      <c r="AA43" s="44">
        <v>1556.85</v>
      </c>
    </row>
    <row r="44" spans="1:27" ht="12.75" hidden="1" customHeight="1" outlineLevel="1" x14ac:dyDescent="0.3">
      <c r="A44" s="99" t="s">
        <v>2451</v>
      </c>
      <c r="B44" s="63" t="s">
        <v>90</v>
      </c>
      <c r="C44" s="43" t="s">
        <v>79</v>
      </c>
      <c r="D44" s="44">
        <f t="shared" ref="D44:AA44" si="22">$D$9</f>
        <v>72.2</v>
      </c>
      <c r="E44" s="44">
        <f t="shared" si="22"/>
        <v>72.2</v>
      </c>
      <c r="F44" s="44">
        <f t="shared" si="22"/>
        <v>72.2</v>
      </c>
      <c r="G44" s="44">
        <f t="shared" si="22"/>
        <v>72.2</v>
      </c>
      <c r="H44" s="44">
        <f t="shared" si="22"/>
        <v>72.2</v>
      </c>
      <c r="I44" s="44">
        <f t="shared" si="22"/>
        <v>72.2</v>
      </c>
      <c r="J44" s="44">
        <f t="shared" si="22"/>
        <v>72.2</v>
      </c>
      <c r="K44" s="44">
        <f t="shared" si="22"/>
        <v>72.2</v>
      </c>
      <c r="L44" s="44">
        <f t="shared" si="22"/>
        <v>72.2</v>
      </c>
      <c r="M44" s="44">
        <f t="shared" si="22"/>
        <v>72.2</v>
      </c>
      <c r="N44" s="44">
        <f t="shared" si="22"/>
        <v>72.2</v>
      </c>
      <c r="O44" s="44">
        <f t="shared" si="22"/>
        <v>72.2</v>
      </c>
      <c r="P44" s="44">
        <f t="shared" si="22"/>
        <v>72.2</v>
      </c>
      <c r="Q44" s="44">
        <f t="shared" si="22"/>
        <v>72.2</v>
      </c>
      <c r="R44" s="44">
        <f t="shared" si="22"/>
        <v>72.2</v>
      </c>
      <c r="S44" s="44">
        <f t="shared" si="22"/>
        <v>72.2</v>
      </c>
      <c r="T44" s="44">
        <f t="shared" si="22"/>
        <v>72.2</v>
      </c>
      <c r="U44" s="44">
        <f t="shared" si="22"/>
        <v>72.2</v>
      </c>
      <c r="V44" s="44">
        <f t="shared" si="22"/>
        <v>72.2</v>
      </c>
      <c r="W44" s="44">
        <f t="shared" si="22"/>
        <v>72.2</v>
      </c>
      <c r="X44" s="44">
        <f t="shared" si="22"/>
        <v>72.2</v>
      </c>
      <c r="Y44" s="44">
        <f t="shared" si="22"/>
        <v>72.2</v>
      </c>
      <c r="Z44" s="44">
        <f t="shared" si="22"/>
        <v>72.2</v>
      </c>
      <c r="AA44" s="44">
        <f t="shared" si="22"/>
        <v>72.2</v>
      </c>
    </row>
    <row r="45" spans="1:27" ht="12.75" hidden="1" customHeight="1" outlineLevel="1" x14ac:dyDescent="0.3">
      <c r="A45" s="99" t="s">
        <v>2452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2453</v>
      </c>
      <c r="B46" s="63" t="s">
        <v>81</v>
      </c>
      <c r="C46" s="43" t="s">
        <v>79</v>
      </c>
      <c r="D46" s="44">
        <f>$D$11</f>
        <v>368.47</v>
      </c>
      <c r="E46" s="44">
        <f t="shared" ref="E46:AA46" si="23">$D$11</f>
        <v>368.47</v>
      </c>
      <c r="F46" s="44">
        <f t="shared" si="23"/>
        <v>368.47</v>
      </c>
      <c r="G46" s="44">
        <f t="shared" si="23"/>
        <v>368.47</v>
      </c>
      <c r="H46" s="44">
        <f t="shared" si="23"/>
        <v>368.47</v>
      </c>
      <c r="I46" s="44">
        <f t="shared" si="23"/>
        <v>368.47</v>
      </c>
      <c r="J46" s="44">
        <f t="shared" si="23"/>
        <v>368.47</v>
      </c>
      <c r="K46" s="44">
        <f t="shared" si="23"/>
        <v>368.47</v>
      </c>
      <c r="L46" s="44">
        <f t="shared" si="23"/>
        <v>368.47</v>
      </c>
      <c r="M46" s="44">
        <f t="shared" si="23"/>
        <v>368.47</v>
      </c>
      <c r="N46" s="44">
        <f t="shared" si="23"/>
        <v>368.47</v>
      </c>
      <c r="O46" s="44">
        <f t="shared" si="23"/>
        <v>368.47</v>
      </c>
      <c r="P46" s="44">
        <f t="shared" si="23"/>
        <v>368.47</v>
      </c>
      <c r="Q46" s="44">
        <f t="shared" si="23"/>
        <v>368.47</v>
      </c>
      <c r="R46" s="44">
        <f t="shared" si="23"/>
        <v>368.47</v>
      </c>
      <c r="S46" s="44">
        <f t="shared" si="23"/>
        <v>368.47</v>
      </c>
      <c r="T46" s="44">
        <f t="shared" si="23"/>
        <v>368.47</v>
      </c>
      <c r="U46" s="44">
        <f t="shared" si="23"/>
        <v>368.47</v>
      </c>
      <c r="V46" s="44">
        <f t="shared" si="23"/>
        <v>368.47</v>
      </c>
      <c r="W46" s="44">
        <f t="shared" si="23"/>
        <v>368.47</v>
      </c>
      <c r="X46" s="44">
        <f t="shared" si="23"/>
        <v>368.47</v>
      </c>
      <c r="Y46" s="44">
        <f t="shared" si="23"/>
        <v>368.47</v>
      </c>
      <c r="Z46" s="44">
        <f t="shared" si="23"/>
        <v>368.47</v>
      </c>
      <c r="AA46" s="44">
        <f t="shared" si="23"/>
        <v>368.47</v>
      </c>
    </row>
    <row r="47" spans="1:27" ht="12.75" customHeight="1" collapsed="1" x14ac:dyDescent="0.3">
      <c r="A47" s="98" t="s">
        <v>2454</v>
      </c>
      <c r="B47" s="28" t="str">
        <f>"09"&amp;"."&amp;$B$801&amp;"."&amp;$B$802</f>
        <v>09.07.2024</v>
      </c>
      <c r="C47" s="90" t="s">
        <v>76</v>
      </c>
      <c r="D47" s="91">
        <f>ROUND(((D48+D49+D51+D50)/1000),5)</f>
        <v>1.66255</v>
      </c>
      <c r="E47" s="91">
        <f>ROUND(((E48+E49+E51+E50)/1000),5)</f>
        <v>1.49952</v>
      </c>
      <c r="F47" s="91">
        <f>ROUND(((F48+F49+F51+F50)/1000),5)</f>
        <v>1.3240799999999999</v>
      </c>
      <c r="G47" s="91">
        <f t="shared" ref="G47:AA47" si="24">ROUND(((G48+G49+G51+G50)/1000),5)</f>
        <v>0.93633</v>
      </c>
      <c r="H47" s="91">
        <f t="shared" si="24"/>
        <v>0.63409000000000004</v>
      </c>
      <c r="I47" s="91">
        <f t="shared" si="24"/>
        <v>1.4599200000000001</v>
      </c>
      <c r="J47" s="91">
        <f t="shared" si="24"/>
        <v>1.6184499999999999</v>
      </c>
      <c r="K47" s="91">
        <f t="shared" si="24"/>
        <v>1.91848</v>
      </c>
      <c r="L47" s="91">
        <f t="shared" si="24"/>
        <v>2.3140700000000001</v>
      </c>
      <c r="M47" s="91">
        <f t="shared" si="24"/>
        <v>2.6183000000000001</v>
      </c>
      <c r="N47" s="91">
        <f t="shared" si="24"/>
        <v>2.69265</v>
      </c>
      <c r="O47" s="91">
        <f t="shared" si="24"/>
        <v>2.7574100000000001</v>
      </c>
      <c r="P47" s="91">
        <f t="shared" si="24"/>
        <v>2.9370599999999998</v>
      </c>
      <c r="Q47" s="91">
        <f t="shared" si="24"/>
        <v>2.8159900000000002</v>
      </c>
      <c r="R47" s="91">
        <f t="shared" si="24"/>
        <v>2.84633</v>
      </c>
      <c r="S47" s="91">
        <f t="shared" si="24"/>
        <v>2.96774</v>
      </c>
      <c r="T47" s="91">
        <f t="shared" si="24"/>
        <v>2.8413300000000001</v>
      </c>
      <c r="U47" s="91">
        <f t="shared" si="24"/>
        <v>2.8329200000000001</v>
      </c>
      <c r="V47" s="91">
        <f t="shared" si="24"/>
        <v>2.5776400000000002</v>
      </c>
      <c r="W47" s="91">
        <f t="shared" si="24"/>
        <v>2.5816499999999998</v>
      </c>
      <c r="X47" s="91">
        <f t="shared" si="24"/>
        <v>2.4646599999999999</v>
      </c>
      <c r="Y47" s="91">
        <f t="shared" si="24"/>
        <v>2.4394800000000001</v>
      </c>
      <c r="Z47" s="91">
        <f t="shared" si="24"/>
        <v>2.2226599999999999</v>
      </c>
      <c r="AA47" s="91">
        <f t="shared" si="24"/>
        <v>1.8716299999999999</v>
      </c>
    </row>
    <row r="48" spans="1:27" ht="12.75" hidden="1" customHeight="1" outlineLevel="1" x14ac:dyDescent="0.3">
      <c r="A48" s="99" t="s">
        <v>2455</v>
      </c>
      <c r="B48" s="63" t="s">
        <v>238</v>
      </c>
      <c r="C48" s="43" t="s">
        <v>79</v>
      </c>
      <c r="D48" s="44">
        <v>1217.07</v>
      </c>
      <c r="E48" s="44">
        <v>1054.04</v>
      </c>
      <c r="F48" s="44">
        <v>878.6</v>
      </c>
      <c r="G48" s="44">
        <v>490.85</v>
      </c>
      <c r="H48" s="44">
        <v>188.61</v>
      </c>
      <c r="I48" s="44">
        <v>1014.44</v>
      </c>
      <c r="J48" s="44">
        <v>1172.97</v>
      </c>
      <c r="K48" s="44">
        <v>1473</v>
      </c>
      <c r="L48" s="44">
        <v>1868.59</v>
      </c>
      <c r="M48" s="44">
        <v>2172.8200000000002</v>
      </c>
      <c r="N48" s="44">
        <v>2247.17</v>
      </c>
      <c r="O48" s="44">
        <v>2311.9299999999998</v>
      </c>
      <c r="P48" s="44">
        <v>2491.58</v>
      </c>
      <c r="Q48" s="44">
        <v>2370.5100000000002</v>
      </c>
      <c r="R48" s="44">
        <v>2400.85</v>
      </c>
      <c r="S48" s="44">
        <v>2522.2600000000002</v>
      </c>
      <c r="T48" s="44">
        <v>2395.85</v>
      </c>
      <c r="U48" s="44">
        <v>2387.44</v>
      </c>
      <c r="V48" s="44">
        <v>2132.16</v>
      </c>
      <c r="W48" s="44">
        <v>2136.17</v>
      </c>
      <c r="X48" s="44">
        <v>2019.18</v>
      </c>
      <c r="Y48" s="44">
        <v>1994</v>
      </c>
      <c r="Z48" s="44">
        <v>1777.18</v>
      </c>
      <c r="AA48" s="44">
        <v>1426.15</v>
      </c>
    </row>
    <row r="49" spans="1:27" ht="12.75" hidden="1" customHeight="1" outlineLevel="1" x14ac:dyDescent="0.3">
      <c r="A49" s="99" t="s">
        <v>2456</v>
      </c>
      <c r="B49" s="63" t="s">
        <v>90</v>
      </c>
      <c r="C49" s="43" t="s">
        <v>79</v>
      </c>
      <c r="D49" s="44">
        <f t="shared" ref="D49:AA49" si="25">$D$9</f>
        <v>72.2</v>
      </c>
      <c r="E49" s="44">
        <f t="shared" si="25"/>
        <v>72.2</v>
      </c>
      <c r="F49" s="44">
        <f t="shared" si="25"/>
        <v>72.2</v>
      </c>
      <c r="G49" s="44">
        <f t="shared" si="25"/>
        <v>72.2</v>
      </c>
      <c r="H49" s="44">
        <f t="shared" si="25"/>
        <v>72.2</v>
      </c>
      <c r="I49" s="44">
        <f t="shared" si="25"/>
        <v>72.2</v>
      </c>
      <c r="J49" s="44">
        <f t="shared" si="25"/>
        <v>72.2</v>
      </c>
      <c r="K49" s="44">
        <f t="shared" si="25"/>
        <v>72.2</v>
      </c>
      <c r="L49" s="44">
        <f t="shared" si="25"/>
        <v>72.2</v>
      </c>
      <c r="M49" s="44">
        <f t="shared" si="25"/>
        <v>72.2</v>
      </c>
      <c r="N49" s="44">
        <f t="shared" si="25"/>
        <v>72.2</v>
      </c>
      <c r="O49" s="44">
        <f t="shared" si="25"/>
        <v>72.2</v>
      </c>
      <c r="P49" s="44">
        <f t="shared" si="25"/>
        <v>72.2</v>
      </c>
      <c r="Q49" s="44">
        <f t="shared" si="25"/>
        <v>72.2</v>
      </c>
      <c r="R49" s="44">
        <f t="shared" si="25"/>
        <v>72.2</v>
      </c>
      <c r="S49" s="44">
        <f t="shared" si="25"/>
        <v>72.2</v>
      </c>
      <c r="T49" s="44">
        <f t="shared" si="25"/>
        <v>72.2</v>
      </c>
      <c r="U49" s="44">
        <f t="shared" si="25"/>
        <v>72.2</v>
      </c>
      <c r="V49" s="44">
        <f t="shared" si="25"/>
        <v>72.2</v>
      </c>
      <c r="W49" s="44">
        <f t="shared" si="25"/>
        <v>72.2</v>
      </c>
      <c r="X49" s="44">
        <f t="shared" si="25"/>
        <v>72.2</v>
      </c>
      <c r="Y49" s="44">
        <f t="shared" si="25"/>
        <v>72.2</v>
      </c>
      <c r="Z49" s="44">
        <f t="shared" si="25"/>
        <v>72.2</v>
      </c>
      <c r="AA49" s="44">
        <f t="shared" si="25"/>
        <v>72.2</v>
      </c>
    </row>
    <row r="50" spans="1:27" ht="12.75" hidden="1" customHeight="1" outlineLevel="1" x14ac:dyDescent="0.3">
      <c r="A50" s="99" t="s">
        <v>2457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2458</v>
      </c>
      <c r="B51" s="63" t="s">
        <v>81</v>
      </c>
      <c r="C51" s="43" t="s">
        <v>79</v>
      </c>
      <c r="D51" s="44">
        <f>$D$11</f>
        <v>368.47</v>
      </c>
      <c r="E51" s="44">
        <f t="shared" ref="E51:AA51" si="26">$D$11</f>
        <v>368.47</v>
      </c>
      <c r="F51" s="44">
        <f t="shared" si="26"/>
        <v>368.47</v>
      </c>
      <c r="G51" s="44">
        <f t="shared" si="26"/>
        <v>368.47</v>
      </c>
      <c r="H51" s="44">
        <f t="shared" si="26"/>
        <v>368.47</v>
      </c>
      <c r="I51" s="44">
        <f t="shared" si="26"/>
        <v>368.47</v>
      </c>
      <c r="J51" s="44">
        <f t="shared" si="26"/>
        <v>368.47</v>
      </c>
      <c r="K51" s="44">
        <f t="shared" si="26"/>
        <v>368.47</v>
      </c>
      <c r="L51" s="44">
        <f t="shared" si="26"/>
        <v>368.47</v>
      </c>
      <c r="M51" s="44">
        <f t="shared" si="26"/>
        <v>368.47</v>
      </c>
      <c r="N51" s="44">
        <f t="shared" si="26"/>
        <v>368.47</v>
      </c>
      <c r="O51" s="44">
        <f t="shared" si="26"/>
        <v>368.47</v>
      </c>
      <c r="P51" s="44">
        <f t="shared" si="26"/>
        <v>368.47</v>
      </c>
      <c r="Q51" s="44">
        <f t="shared" si="26"/>
        <v>368.47</v>
      </c>
      <c r="R51" s="44">
        <f t="shared" si="26"/>
        <v>368.47</v>
      </c>
      <c r="S51" s="44">
        <f t="shared" si="26"/>
        <v>368.47</v>
      </c>
      <c r="T51" s="44">
        <f t="shared" si="26"/>
        <v>368.47</v>
      </c>
      <c r="U51" s="44">
        <f t="shared" si="26"/>
        <v>368.47</v>
      </c>
      <c r="V51" s="44">
        <f t="shared" si="26"/>
        <v>368.47</v>
      </c>
      <c r="W51" s="44">
        <f t="shared" si="26"/>
        <v>368.47</v>
      </c>
      <c r="X51" s="44">
        <f t="shared" si="26"/>
        <v>368.47</v>
      </c>
      <c r="Y51" s="44">
        <f t="shared" si="26"/>
        <v>368.47</v>
      </c>
      <c r="Z51" s="44">
        <f t="shared" si="26"/>
        <v>368.47</v>
      </c>
      <c r="AA51" s="44">
        <f t="shared" si="26"/>
        <v>368.47</v>
      </c>
    </row>
    <row r="52" spans="1:27" ht="12.75" customHeight="1" collapsed="1" x14ac:dyDescent="0.3">
      <c r="A52" s="98" t="s">
        <v>2459</v>
      </c>
      <c r="B52" s="28" t="str">
        <f>"10"&amp;"."&amp;$B$801&amp;"."&amp;$B$802</f>
        <v>10.07.2024</v>
      </c>
      <c r="C52" s="90" t="s">
        <v>76</v>
      </c>
      <c r="D52" s="91">
        <f>ROUND(((D53+D54+D56+D55)/1000),5)</f>
        <v>1.69096</v>
      </c>
      <c r="E52" s="91">
        <f>ROUND(((E53+E54+E56+E55)/1000),5)</f>
        <v>1.5365599999999999</v>
      </c>
      <c r="F52" s="91">
        <f>ROUND(((F53+F54+F56+F55)/1000),5)</f>
        <v>1.3674900000000001</v>
      </c>
      <c r="G52" s="91">
        <f t="shared" ref="G52:AA52" si="27">ROUND(((G53+G54+G56+G55)/1000),5)</f>
        <v>0.94943</v>
      </c>
      <c r="H52" s="91">
        <f t="shared" si="27"/>
        <v>0.63966999999999996</v>
      </c>
      <c r="I52" s="91">
        <f t="shared" si="27"/>
        <v>1.5205</v>
      </c>
      <c r="J52" s="91">
        <f t="shared" si="27"/>
        <v>1.70305</v>
      </c>
      <c r="K52" s="91">
        <f t="shared" si="27"/>
        <v>2.0186099999999998</v>
      </c>
      <c r="L52" s="91">
        <f t="shared" si="27"/>
        <v>2.30125</v>
      </c>
      <c r="M52" s="91">
        <f t="shared" si="27"/>
        <v>2.7074600000000002</v>
      </c>
      <c r="N52" s="91">
        <f t="shared" si="27"/>
        <v>2.6217999999999999</v>
      </c>
      <c r="O52" s="91">
        <f t="shared" si="27"/>
        <v>2.6491099999999999</v>
      </c>
      <c r="P52" s="91">
        <f t="shared" si="27"/>
        <v>2.63768</v>
      </c>
      <c r="Q52" s="91">
        <f t="shared" si="27"/>
        <v>2.7993199999999998</v>
      </c>
      <c r="R52" s="91">
        <f t="shared" si="27"/>
        <v>2.80897</v>
      </c>
      <c r="S52" s="91">
        <f t="shared" si="27"/>
        <v>2.84409</v>
      </c>
      <c r="T52" s="91">
        <f t="shared" si="27"/>
        <v>2.8315600000000001</v>
      </c>
      <c r="U52" s="91">
        <f t="shared" si="27"/>
        <v>2.8047800000000001</v>
      </c>
      <c r="V52" s="91">
        <f t="shared" si="27"/>
        <v>2.6229100000000001</v>
      </c>
      <c r="W52" s="91">
        <f t="shared" si="27"/>
        <v>2.4085399999999999</v>
      </c>
      <c r="X52" s="91">
        <f t="shared" si="27"/>
        <v>2.4488400000000001</v>
      </c>
      <c r="Y52" s="91">
        <f t="shared" si="27"/>
        <v>2.4155700000000002</v>
      </c>
      <c r="Z52" s="91">
        <f t="shared" si="27"/>
        <v>2.2650700000000001</v>
      </c>
      <c r="AA52" s="91">
        <f t="shared" si="27"/>
        <v>2.0347900000000001</v>
      </c>
    </row>
    <row r="53" spans="1:27" ht="12.75" hidden="1" customHeight="1" outlineLevel="1" x14ac:dyDescent="0.3">
      <c r="A53" s="99" t="s">
        <v>2460</v>
      </c>
      <c r="B53" s="63" t="s">
        <v>238</v>
      </c>
      <c r="C53" s="43" t="s">
        <v>79</v>
      </c>
      <c r="D53" s="44">
        <v>1245.48</v>
      </c>
      <c r="E53" s="44">
        <v>1091.08</v>
      </c>
      <c r="F53" s="44">
        <v>922.01</v>
      </c>
      <c r="G53" s="44">
        <v>503.95</v>
      </c>
      <c r="H53" s="44">
        <v>194.19</v>
      </c>
      <c r="I53" s="44">
        <v>1075.02</v>
      </c>
      <c r="J53" s="44">
        <v>1257.57</v>
      </c>
      <c r="K53" s="44">
        <v>1573.13</v>
      </c>
      <c r="L53" s="44">
        <v>1855.77</v>
      </c>
      <c r="M53" s="44">
        <v>2261.98</v>
      </c>
      <c r="N53" s="44">
        <v>2176.3200000000002</v>
      </c>
      <c r="O53" s="44">
        <v>2203.63</v>
      </c>
      <c r="P53" s="44">
        <v>2192.1999999999998</v>
      </c>
      <c r="Q53" s="44">
        <v>2353.84</v>
      </c>
      <c r="R53" s="44">
        <v>2363.4899999999998</v>
      </c>
      <c r="S53" s="44">
        <v>2398.61</v>
      </c>
      <c r="T53" s="44">
        <v>2386.08</v>
      </c>
      <c r="U53" s="44">
        <v>2359.3000000000002</v>
      </c>
      <c r="V53" s="44">
        <v>2177.4299999999998</v>
      </c>
      <c r="W53" s="44">
        <v>1963.06</v>
      </c>
      <c r="X53" s="44">
        <v>2003.36</v>
      </c>
      <c r="Y53" s="44">
        <v>1970.09</v>
      </c>
      <c r="Z53" s="44">
        <v>1819.59</v>
      </c>
      <c r="AA53" s="44">
        <v>1589.31</v>
      </c>
    </row>
    <row r="54" spans="1:27" ht="12.75" hidden="1" customHeight="1" outlineLevel="1" x14ac:dyDescent="0.3">
      <c r="A54" s="99" t="s">
        <v>2461</v>
      </c>
      <c r="B54" s="63" t="s">
        <v>90</v>
      </c>
      <c r="C54" s="43" t="s">
        <v>79</v>
      </c>
      <c r="D54" s="44">
        <f t="shared" ref="D54:AA54" si="28">$D$9</f>
        <v>72.2</v>
      </c>
      <c r="E54" s="44">
        <f t="shared" si="28"/>
        <v>72.2</v>
      </c>
      <c r="F54" s="44">
        <f t="shared" si="28"/>
        <v>72.2</v>
      </c>
      <c r="G54" s="44">
        <f t="shared" si="28"/>
        <v>72.2</v>
      </c>
      <c r="H54" s="44">
        <f t="shared" si="28"/>
        <v>72.2</v>
      </c>
      <c r="I54" s="44">
        <f t="shared" si="28"/>
        <v>72.2</v>
      </c>
      <c r="J54" s="44">
        <f t="shared" si="28"/>
        <v>72.2</v>
      </c>
      <c r="K54" s="44">
        <f t="shared" si="28"/>
        <v>72.2</v>
      </c>
      <c r="L54" s="44">
        <f t="shared" si="28"/>
        <v>72.2</v>
      </c>
      <c r="M54" s="44">
        <f t="shared" si="28"/>
        <v>72.2</v>
      </c>
      <c r="N54" s="44">
        <f t="shared" si="28"/>
        <v>72.2</v>
      </c>
      <c r="O54" s="44">
        <f t="shared" si="28"/>
        <v>72.2</v>
      </c>
      <c r="P54" s="44">
        <f t="shared" si="28"/>
        <v>72.2</v>
      </c>
      <c r="Q54" s="44">
        <f t="shared" si="28"/>
        <v>72.2</v>
      </c>
      <c r="R54" s="44">
        <f t="shared" si="28"/>
        <v>72.2</v>
      </c>
      <c r="S54" s="44">
        <f t="shared" si="28"/>
        <v>72.2</v>
      </c>
      <c r="T54" s="44">
        <f t="shared" si="28"/>
        <v>72.2</v>
      </c>
      <c r="U54" s="44">
        <f t="shared" si="28"/>
        <v>72.2</v>
      </c>
      <c r="V54" s="44">
        <f t="shared" si="28"/>
        <v>72.2</v>
      </c>
      <c r="W54" s="44">
        <f t="shared" si="28"/>
        <v>72.2</v>
      </c>
      <c r="X54" s="44">
        <f t="shared" si="28"/>
        <v>72.2</v>
      </c>
      <c r="Y54" s="44">
        <f t="shared" si="28"/>
        <v>72.2</v>
      </c>
      <c r="Z54" s="44">
        <f t="shared" si="28"/>
        <v>72.2</v>
      </c>
      <c r="AA54" s="44">
        <f t="shared" si="28"/>
        <v>72.2</v>
      </c>
    </row>
    <row r="55" spans="1:27" ht="12.75" hidden="1" customHeight="1" outlineLevel="1" x14ac:dyDescent="0.3">
      <c r="A55" s="99" t="s">
        <v>2462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2463</v>
      </c>
      <c r="B56" s="63" t="s">
        <v>81</v>
      </c>
      <c r="C56" s="43" t="s">
        <v>79</v>
      </c>
      <c r="D56" s="44">
        <f>$D$11</f>
        <v>368.47</v>
      </c>
      <c r="E56" s="44">
        <f t="shared" ref="E56:AA56" si="29">$D$11</f>
        <v>368.47</v>
      </c>
      <c r="F56" s="44">
        <f t="shared" si="29"/>
        <v>368.47</v>
      </c>
      <c r="G56" s="44">
        <f t="shared" si="29"/>
        <v>368.47</v>
      </c>
      <c r="H56" s="44">
        <f t="shared" si="29"/>
        <v>368.47</v>
      </c>
      <c r="I56" s="44">
        <f t="shared" si="29"/>
        <v>368.47</v>
      </c>
      <c r="J56" s="44">
        <f t="shared" si="29"/>
        <v>368.47</v>
      </c>
      <c r="K56" s="44">
        <f t="shared" si="29"/>
        <v>368.47</v>
      </c>
      <c r="L56" s="44">
        <f t="shared" si="29"/>
        <v>368.47</v>
      </c>
      <c r="M56" s="44">
        <f t="shared" si="29"/>
        <v>368.47</v>
      </c>
      <c r="N56" s="44">
        <f t="shared" si="29"/>
        <v>368.47</v>
      </c>
      <c r="O56" s="44">
        <f t="shared" si="29"/>
        <v>368.47</v>
      </c>
      <c r="P56" s="44">
        <f t="shared" si="29"/>
        <v>368.47</v>
      </c>
      <c r="Q56" s="44">
        <f t="shared" si="29"/>
        <v>368.47</v>
      </c>
      <c r="R56" s="44">
        <f t="shared" si="29"/>
        <v>368.47</v>
      </c>
      <c r="S56" s="44">
        <f t="shared" si="29"/>
        <v>368.47</v>
      </c>
      <c r="T56" s="44">
        <f t="shared" si="29"/>
        <v>368.47</v>
      </c>
      <c r="U56" s="44">
        <f t="shared" si="29"/>
        <v>368.47</v>
      </c>
      <c r="V56" s="44">
        <f t="shared" si="29"/>
        <v>368.47</v>
      </c>
      <c r="W56" s="44">
        <f t="shared" si="29"/>
        <v>368.47</v>
      </c>
      <c r="X56" s="44">
        <f t="shared" si="29"/>
        <v>368.47</v>
      </c>
      <c r="Y56" s="44">
        <f t="shared" si="29"/>
        <v>368.47</v>
      </c>
      <c r="Z56" s="44">
        <f t="shared" si="29"/>
        <v>368.47</v>
      </c>
      <c r="AA56" s="44">
        <f t="shared" si="29"/>
        <v>368.47</v>
      </c>
    </row>
    <row r="57" spans="1:27" ht="12.75" customHeight="1" collapsed="1" x14ac:dyDescent="0.3">
      <c r="A57" s="98" t="s">
        <v>2464</v>
      </c>
      <c r="B57" s="28" t="str">
        <f>"11"&amp;"."&amp;$B$801&amp;"."&amp;$B$802</f>
        <v>11.07.2024</v>
      </c>
      <c r="C57" s="90" t="s">
        <v>76</v>
      </c>
      <c r="D57" s="91">
        <f>ROUND(((D58+D59+D61+D60)/1000),5)</f>
        <v>1.72801</v>
      </c>
      <c r="E57" s="91">
        <f>ROUND(((E58+E59+E61+E60)/1000),5)</f>
        <v>1.694</v>
      </c>
      <c r="F57" s="91">
        <f>ROUND(((F58+F59+F61+F60)/1000),5)</f>
        <v>1.5098100000000001</v>
      </c>
      <c r="G57" s="91">
        <f t="shared" ref="G57:AA57" si="30">ROUND(((G58+G59+G61+G60)/1000),5)</f>
        <v>1.3808</v>
      </c>
      <c r="H57" s="91">
        <f t="shared" si="30"/>
        <v>1.4755799999999999</v>
      </c>
      <c r="I57" s="91">
        <f t="shared" si="30"/>
        <v>1.6301399999999999</v>
      </c>
      <c r="J57" s="91">
        <f t="shared" si="30"/>
        <v>1.6779299999999999</v>
      </c>
      <c r="K57" s="91">
        <f t="shared" si="30"/>
        <v>2.1362899999999998</v>
      </c>
      <c r="L57" s="91">
        <f t="shared" si="30"/>
        <v>2.4322400000000002</v>
      </c>
      <c r="M57" s="91">
        <f t="shared" si="30"/>
        <v>2.7313700000000001</v>
      </c>
      <c r="N57" s="91">
        <f t="shared" si="30"/>
        <v>2.99268</v>
      </c>
      <c r="O57" s="91">
        <f t="shared" si="30"/>
        <v>3.0994999999999999</v>
      </c>
      <c r="P57" s="91">
        <f t="shared" si="30"/>
        <v>3.0971700000000002</v>
      </c>
      <c r="Q57" s="91">
        <f t="shared" si="30"/>
        <v>3.1467900000000002</v>
      </c>
      <c r="R57" s="91">
        <f t="shared" si="30"/>
        <v>3.1535600000000001</v>
      </c>
      <c r="S57" s="91">
        <f t="shared" si="30"/>
        <v>3.02189</v>
      </c>
      <c r="T57" s="91">
        <f t="shared" si="30"/>
        <v>2.9577300000000002</v>
      </c>
      <c r="U57" s="91">
        <f t="shared" si="30"/>
        <v>2.90659</v>
      </c>
      <c r="V57" s="91">
        <f t="shared" si="30"/>
        <v>2.92605</v>
      </c>
      <c r="W57" s="91">
        <f t="shared" si="30"/>
        <v>2.8059799999999999</v>
      </c>
      <c r="X57" s="91">
        <f t="shared" si="30"/>
        <v>2.6553499999999999</v>
      </c>
      <c r="Y57" s="91">
        <f t="shared" si="30"/>
        <v>2.5951200000000001</v>
      </c>
      <c r="Z57" s="91">
        <f t="shared" si="30"/>
        <v>2.3347799999999999</v>
      </c>
      <c r="AA57" s="91">
        <f t="shared" si="30"/>
        <v>2.2366299999999999</v>
      </c>
    </row>
    <row r="58" spans="1:27" ht="12.75" hidden="1" customHeight="1" outlineLevel="1" x14ac:dyDescent="0.3">
      <c r="A58" s="99" t="s">
        <v>2465</v>
      </c>
      <c r="B58" s="63" t="s">
        <v>238</v>
      </c>
      <c r="C58" s="43" t="s">
        <v>79</v>
      </c>
      <c r="D58" s="44">
        <v>1282.53</v>
      </c>
      <c r="E58" s="44">
        <v>1248.52</v>
      </c>
      <c r="F58" s="44">
        <v>1064.33</v>
      </c>
      <c r="G58" s="44">
        <v>935.32</v>
      </c>
      <c r="H58" s="44">
        <v>1030.0999999999999</v>
      </c>
      <c r="I58" s="44">
        <v>1184.6600000000001</v>
      </c>
      <c r="J58" s="44">
        <v>1232.45</v>
      </c>
      <c r="K58" s="44">
        <v>1690.81</v>
      </c>
      <c r="L58" s="44">
        <v>1986.76</v>
      </c>
      <c r="M58" s="44">
        <v>2285.89</v>
      </c>
      <c r="N58" s="44">
        <v>2547.1999999999998</v>
      </c>
      <c r="O58" s="44">
        <v>2654.02</v>
      </c>
      <c r="P58" s="44">
        <v>2651.69</v>
      </c>
      <c r="Q58" s="44">
        <v>2701.31</v>
      </c>
      <c r="R58" s="44">
        <v>2708.08</v>
      </c>
      <c r="S58" s="44">
        <v>2576.41</v>
      </c>
      <c r="T58" s="44">
        <v>2512.25</v>
      </c>
      <c r="U58" s="44">
        <v>2461.11</v>
      </c>
      <c r="V58" s="44">
        <v>2480.5700000000002</v>
      </c>
      <c r="W58" s="44">
        <v>2360.5</v>
      </c>
      <c r="X58" s="44">
        <v>2209.87</v>
      </c>
      <c r="Y58" s="44">
        <v>2149.64</v>
      </c>
      <c r="Z58" s="44">
        <v>1889.3</v>
      </c>
      <c r="AA58" s="44">
        <v>1791.15</v>
      </c>
    </row>
    <row r="59" spans="1:27" ht="12.75" hidden="1" customHeight="1" outlineLevel="1" x14ac:dyDescent="0.3">
      <c r="A59" s="99" t="s">
        <v>2466</v>
      </c>
      <c r="B59" s="63" t="s">
        <v>90</v>
      </c>
      <c r="C59" s="43" t="s">
        <v>79</v>
      </c>
      <c r="D59" s="44">
        <f t="shared" ref="D59:AA59" si="31">$D$9</f>
        <v>72.2</v>
      </c>
      <c r="E59" s="44">
        <f t="shared" si="31"/>
        <v>72.2</v>
      </c>
      <c r="F59" s="44">
        <f t="shared" si="31"/>
        <v>72.2</v>
      </c>
      <c r="G59" s="44">
        <f t="shared" si="31"/>
        <v>72.2</v>
      </c>
      <c r="H59" s="44">
        <f t="shared" si="31"/>
        <v>72.2</v>
      </c>
      <c r="I59" s="44">
        <f t="shared" si="31"/>
        <v>72.2</v>
      </c>
      <c r="J59" s="44">
        <f t="shared" si="31"/>
        <v>72.2</v>
      </c>
      <c r="K59" s="44">
        <f t="shared" si="31"/>
        <v>72.2</v>
      </c>
      <c r="L59" s="44">
        <f t="shared" si="31"/>
        <v>72.2</v>
      </c>
      <c r="M59" s="44">
        <f t="shared" si="31"/>
        <v>72.2</v>
      </c>
      <c r="N59" s="44">
        <f t="shared" si="31"/>
        <v>72.2</v>
      </c>
      <c r="O59" s="44">
        <f t="shared" si="31"/>
        <v>72.2</v>
      </c>
      <c r="P59" s="44">
        <f t="shared" si="31"/>
        <v>72.2</v>
      </c>
      <c r="Q59" s="44">
        <f t="shared" si="31"/>
        <v>72.2</v>
      </c>
      <c r="R59" s="44">
        <f t="shared" si="31"/>
        <v>72.2</v>
      </c>
      <c r="S59" s="44">
        <f t="shared" si="31"/>
        <v>72.2</v>
      </c>
      <c r="T59" s="44">
        <f t="shared" si="31"/>
        <v>72.2</v>
      </c>
      <c r="U59" s="44">
        <f t="shared" si="31"/>
        <v>72.2</v>
      </c>
      <c r="V59" s="44">
        <f t="shared" si="31"/>
        <v>72.2</v>
      </c>
      <c r="W59" s="44">
        <f t="shared" si="31"/>
        <v>72.2</v>
      </c>
      <c r="X59" s="44">
        <f t="shared" si="31"/>
        <v>72.2</v>
      </c>
      <c r="Y59" s="44">
        <f t="shared" si="31"/>
        <v>72.2</v>
      </c>
      <c r="Z59" s="44">
        <f t="shared" si="31"/>
        <v>72.2</v>
      </c>
      <c r="AA59" s="44">
        <f t="shared" si="31"/>
        <v>72.2</v>
      </c>
    </row>
    <row r="60" spans="1:27" ht="12.75" hidden="1" customHeight="1" outlineLevel="1" x14ac:dyDescent="0.3">
      <c r="A60" s="99" t="s">
        <v>2467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2468</v>
      </c>
      <c r="B61" s="63" t="s">
        <v>81</v>
      </c>
      <c r="C61" s="43" t="s">
        <v>79</v>
      </c>
      <c r="D61" s="44">
        <f>$D$11</f>
        <v>368.47</v>
      </c>
      <c r="E61" s="44">
        <f t="shared" ref="E61:AA61" si="32">$D$11</f>
        <v>368.47</v>
      </c>
      <c r="F61" s="44">
        <f t="shared" si="32"/>
        <v>368.47</v>
      </c>
      <c r="G61" s="44">
        <f t="shared" si="32"/>
        <v>368.47</v>
      </c>
      <c r="H61" s="44">
        <f t="shared" si="32"/>
        <v>368.47</v>
      </c>
      <c r="I61" s="44">
        <f t="shared" si="32"/>
        <v>368.47</v>
      </c>
      <c r="J61" s="44">
        <f t="shared" si="32"/>
        <v>368.47</v>
      </c>
      <c r="K61" s="44">
        <f t="shared" si="32"/>
        <v>368.47</v>
      </c>
      <c r="L61" s="44">
        <f t="shared" si="32"/>
        <v>368.47</v>
      </c>
      <c r="M61" s="44">
        <f t="shared" si="32"/>
        <v>368.47</v>
      </c>
      <c r="N61" s="44">
        <f t="shared" si="32"/>
        <v>368.47</v>
      </c>
      <c r="O61" s="44">
        <f t="shared" si="32"/>
        <v>368.47</v>
      </c>
      <c r="P61" s="44">
        <f t="shared" si="32"/>
        <v>368.47</v>
      </c>
      <c r="Q61" s="44">
        <f t="shared" si="32"/>
        <v>368.47</v>
      </c>
      <c r="R61" s="44">
        <f t="shared" si="32"/>
        <v>368.47</v>
      </c>
      <c r="S61" s="44">
        <f t="shared" si="32"/>
        <v>368.47</v>
      </c>
      <c r="T61" s="44">
        <f t="shared" si="32"/>
        <v>368.47</v>
      </c>
      <c r="U61" s="44">
        <f t="shared" si="32"/>
        <v>368.47</v>
      </c>
      <c r="V61" s="44">
        <f t="shared" si="32"/>
        <v>368.47</v>
      </c>
      <c r="W61" s="44">
        <f t="shared" si="32"/>
        <v>368.47</v>
      </c>
      <c r="X61" s="44">
        <f t="shared" si="32"/>
        <v>368.47</v>
      </c>
      <c r="Y61" s="44">
        <f t="shared" si="32"/>
        <v>368.47</v>
      </c>
      <c r="Z61" s="44">
        <f t="shared" si="32"/>
        <v>368.47</v>
      </c>
      <c r="AA61" s="44">
        <f t="shared" si="32"/>
        <v>368.47</v>
      </c>
    </row>
    <row r="62" spans="1:27" ht="12.75" customHeight="1" collapsed="1" x14ac:dyDescent="0.3">
      <c r="A62" s="98" t="s">
        <v>2469</v>
      </c>
      <c r="B62" s="28" t="str">
        <f>"12"&amp;"."&amp;$B$801&amp;"."&amp;$B$802</f>
        <v>12.07.2024</v>
      </c>
      <c r="C62" s="90" t="s">
        <v>76</v>
      </c>
      <c r="D62" s="91">
        <f>ROUND(((D63+D64+D66+D65)/1000),5)</f>
        <v>1.74709</v>
      </c>
      <c r="E62" s="91">
        <f>ROUND(((E63+E64+E66+E65)/1000),5)</f>
        <v>1.6727399999999999</v>
      </c>
      <c r="F62" s="91">
        <f>ROUND(((F63+F64+F66+F65)/1000),5)</f>
        <v>1.59707</v>
      </c>
      <c r="G62" s="91">
        <f t="shared" ref="G62:AA62" si="33">ROUND(((G63+G64+G66+G65)/1000),5)</f>
        <v>1.40293</v>
      </c>
      <c r="H62" s="91">
        <f t="shared" si="33"/>
        <v>1.4029199999999999</v>
      </c>
      <c r="I62" s="91">
        <f t="shared" si="33"/>
        <v>1.64455</v>
      </c>
      <c r="J62" s="91">
        <f t="shared" si="33"/>
        <v>1.6448700000000001</v>
      </c>
      <c r="K62" s="91">
        <f t="shared" si="33"/>
        <v>2.0863399999999999</v>
      </c>
      <c r="L62" s="91">
        <f t="shared" si="33"/>
        <v>2.42414</v>
      </c>
      <c r="M62" s="91">
        <f t="shared" si="33"/>
        <v>2.7456100000000001</v>
      </c>
      <c r="N62" s="91">
        <f t="shared" si="33"/>
        <v>2.79487</v>
      </c>
      <c r="O62" s="91">
        <f t="shared" si="33"/>
        <v>2.8476699999999999</v>
      </c>
      <c r="P62" s="91">
        <f t="shared" si="33"/>
        <v>2.8422399999999999</v>
      </c>
      <c r="Q62" s="91">
        <f t="shared" si="33"/>
        <v>2.8617900000000001</v>
      </c>
      <c r="R62" s="91">
        <f t="shared" si="33"/>
        <v>2.79196</v>
      </c>
      <c r="S62" s="91">
        <f t="shared" si="33"/>
        <v>2.8514699999999999</v>
      </c>
      <c r="T62" s="91">
        <f t="shared" si="33"/>
        <v>2.8234699999999999</v>
      </c>
      <c r="U62" s="91">
        <f t="shared" si="33"/>
        <v>2.70607</v>
      </c>
      <c r="V62" s="91">
        <f t="shared" si="33"/>
        <v>2.6808399999999999</v>
      </c>
      <c r="W62" s="91">
        <f t="shared" si="33"/>
        <v>2.5986600000000002</v>
      </c>
      <c r="X62" s="91">
        <f t="shared" si="33"/>
        <v>2.5918800000000002</v>
      </c>
      <c r="Y62" s="91">
        <f t="shared" si="33"/>
        <v>2.6332800000000001</v>
      </c>
      <c r="Z62" s="91">
        <f t="shared" si="33"/>
        <v>2.4697100000000001</v>
      </c>
      <c r="AA62" s="91">
        <f t="shared" si="33"/>
        <v>2.2494999999999998</v>
      </c>
    </row>
    <row r="63" spans="1:27" ht="12.75" hidden="1" customHeight="1" outlineLevel="1" x14ac:dyDescent="0.3">
      <c r="A63" s="99" t="s">
        <v>2470</v>
      </c>
      <c r="B63" s="63" t="s">
        <v>238</v>
      </c>
      <c r="C63" s="43" t="s">
        <v>79</v>
      </c>
      <c r="D63" s="44">
        <v>1301.6099999999999</v>
      </c>
      <c r="E63" s="44">
        <v>1227.26</v>
      </c>
      <c r="F63" s="44">
        <v>1151.5899999999999</v>
      </c>
      <c r="G63" s="44">
        <v>957.45</v>
      </c>
      <c r="H63" s="44">
        <v>957.44</v>
      </c>
      <c r="I63" s="44">
        <v>1199.07</v>
      </c>
      <c r="J63" s="44">
        <v>1199.3900000000001</v>
      </c>
      <c r="K63" s="44">
        <v>1640.86</v>
      </c>
      <c r="L63" s="44">
        <v>1978.66</v>
      </c>
      <c r="M63" s="44">
        <v>2300.13</v>
      </c>
      <c r="N63" s="44">
        <v>2349.39</v>
      </c>
      <c r="O63" s="44">
        <v>2402.19</v>
      </c>
      <c r="P63" s="44">
        <v>2396.7600000000002</v>
      </c>
      <c r="Q63" s="44">
        <v>2416.31</v>
      </c>
      <c r="R63" s="44">
        <v>2346.48</v>
      </c>
      <c r="S63" s="44">
        <v>2405.9899999999998</v>
      </c>
      <c r="T63" s="44">
        <v>2377.9899999999998</v>
      </c>
      <c r="U63" s="44">
        <v>2260.59</v>
      </c>
      <c r="V63" s="44">
        <v>2235.36</v>
      </c>
      <c r="W63" s="44">
        <v>2153.1799999999998</v>
      </c>
      <c r="X63" s="44">
        <v>2146.4</v>
      </c>
      <c r="Y63" s="44">
        <v>2187.8000000000002</v>
      </c>
      <c r="Z63" s="44">
        <v>2024.23</v>
      </c>
      <c r="AA63" s="44">
        <v>1804.02</v>
      </c>
    </row>
    <row r="64" spans="1:27" ht="12.75" hidden="1" customHeight="1" outlineLevel="1" x14ac:dyDescent="0.3">
      <c r="A64" s="99" t="s">
        <v>2471</v>
      </c>
      <c r="B64" s="63" t="s">
        <v>90</v>
      </c>
      <c r="C64" s="43" t="s">
        <v>79</v>
      </c>
      <c r="D64" s="44">
        <f t="shared" ref="D64:AA64" si="34">$D$9</f>
        <v>72.2</v>
      </c>
      <c r="E64" s="44">
        <f t="shared" si="34"/>
        <v>72.2</v>
      </c>
      <c r="F64" s="44">
        <f t="shared" si="34"/>
        <v>72.2</v>
      </c>
      <c r="G64" s="44">
        <f t="shared" si="34"/>
        <v>72.2</v>
      </c>
      <c r="H64" s="44">
        <f t="shared" si="34"/>
        <v>72.2</v>
      </c>
      <c r="I64" s="44">
        <f t="shared" si="34"/>
        <v>72.2</v>
      </c>
      <c r="J64" s="44">
        <f t="shared" si="34"/>
        <v>72.2</v>
      </c>
      <c r="K64" s="44">
        <f t="shared" si="34"/>
        <v>72.2</v>
      </c>
      <c r="L64" s="44">
        <f t="shared" si="34"/>
        <v>72.2</v>
      </c>
      <c r="M64" s="44">
        <f t="shared" si="34"/>
        <v>72.2</v>
      </c>
      <c r="N64" s="44">
        <f t="shared" si="34"/>
        <v>72.2</v>
      </c>
      <c r="O64" s="44">
        <f t="shared" si="34"/>
        <v>72.2</v>
      </c>
      <c r="P64" s="44">
        <f t="shared" si="34"/>
        <v>72.2</v>
      </c>
      <c r="Q64" s="44">
        <f t="shared" si="34"/>
        <v>72.2</v>
      </c>
      <c r="R64" s="44">
        <f t="shared" si="34"/>
        <v>72.2</v>
      </c>
      <c r="S64" s="44">
        <f t="shared" si="34"/>
        <v>72.2</v>
      </c>
      <c r="T64" s="44">
        <f t="shared" si="34"/>
        <v>72.2</v>
      </c>
      <c r="U64" s="44">
        <f t="shared" si="34"/>
        <v>72.2</v>
      </c>
      <c r="V64" s="44">
        <f t="shared" si="34"/>
        <v>72.2</v>
      </c>
      <c r="W64" s="44">
        <f t="shared" si="34"/>
        <v>72.2</v>
      </c>
      <c r="X64" s="44">
        <f t="shared" si="34"/>
        <v>72.2</v>
      </c>
      <c r="Y64" s="44">
        <f t="shared" si="34"/>
        <v>72.2</v>
      </c>
      <c r="Z64" s="44">
        <f t="shared" si="34"/>
        <v>72.2</v>
      </c>
      <c r="AA64" s="44">
        <f t="shared" si="34"/>
        <v>72.2</v>
      </c>
    </row>
    <row r="65" spans="1:27" ht="12.75" hidden="1" customHeight="1" outlineLevel="1" x14ac:dyDescent="0.3">
      <c r="A65" s="99" t="s">
        <v>2472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2473</v>
      </c>
      <c r="B66" s="63" t="s">
        <v>81</v>
      </c>
      <c r="C66" s="43" t="s">
        <v>79</v>
      </c>
      <c r="D66" s="44">
        <f>$D$11</f>
        <v>368.47</v>
      </c>
      <c r="E66" s="44">
        <f t="shared" ref="E66:AA66" si="35">$D$11</f>
        <v>368.47</v>
      </c>
      <c r="F66" s="44">
        <f t="shared" si="35"/>
        <v>368.47</v>
      </c>
      <c r="G66" s="44">
        <f t="shared" si="35"/>
        <v>368.47</v>
      </c>
      <c r="H66" s="44">
        <f t="shared" si="35"/>
        <v>368.47</v>
      </c>
      <c r="I66" s="44">
        <f t="shared" si="35"/>
        <v>368.47</v>
      </c>
      <c r="J66" s="44">
        <f t="shared" si="35"/>
        <v>368.47</v>
      </c>
      <c r="K66" s="44">
        <f t="shared" si="35"/>
        <v>368.47</v>
      </c>
      <c r="L66" s="44">
        <f t="shared" si="35"/>
        <v>368.47</v>
      </c>
      <c r="M66" s="44">
        <f t="shared" si="35"/>
        <v>368.47</v>
      </c>
      <c r="N66" s="44">
        <f t="shared" si="35"/>
        <v>368.47</v>
      </c>
      <c r="O66" s="44">
        <f t="shared" si="35"/>
        <v>368.47</v>
      </c>
      <c r="P66" s="44">
        <f t="shared" si="35"/>
        <v>368.47</v>
      </c>
      <c r="Q66" s="44">
        <f t="shared" si="35"/>
        <v>368.47</v>
      </c>
      <c r="R66" s="44">
        <f t="shared" si="35"/>
        <v>368.47</v>
      </c>
      <c r="S66" s="44">
        <f t="shared" si="35"/>
        <v>368.47</v>
      </c>
      <c r="T66" s="44">
        <f t="shared" si="35"/>
        <v>368.47</v>
      </c>
      <c r="U66" s="44">
        <f t="shared" si="35"/>
        <v>368.47</v>
      </c>
      <c r="V66" s="44">
        <f t="shared" si="35"/>
        <v>368.47</v>
      </c>
      <c r="W66" s="44">
        <f t="shared" si="35"/>
        <v>368.47</v>
      </c>
      <c r="X66" s="44">
        <f t="shared" si="35"/>
        <v>368.47</v>
      </c>
      <c r="Y66" s="44">
        <f t="shared" si="35"/>
        <v>368.47</v>
      </c>
      <c r="Z66" s="44">
        <f t="shared" si="35"/>
        <v>368.47</v>
      </c>
      <c r="AA66" s="44">
        <f t="shared" si="35"/>
        <v>368.47</v>
      </c>
    </row>
    <row r="67" spans="1:27" ht="12.75" customHeight="1" collapsed="1" x14ac:dyDescent="0.3">
      <c r="A67" s="98" t="s">
        <v>2474</v>
      </c>
      <c r="B67" s="28" t="str">
        <f>"13"&amp;"."&amp;$B$801&amp;"."&amp;$B$802</f>
        <v>13.07.2024</v>
      </c>
      <c r="C67" s="90" t="s">
        <v>76</v>
      </c>
      <c r="D67" s="91">
        <f>ROUND(((D68+D69+D71+D70)/1000),5)</f>
        <v>1.8940900000000001</v>
      </c>
      <c r="E67" s="91">
        <f>ROUND(((E68+E69+E71+E70)/1000),5)</f>
        <v>1.6842200000000001</v>
      </c>
      <c r="F67" s="91">
        <f>ROUND(((F68+F69+F71+F70)/1000),5)</f>
        <v>1.6160099999999999</v>
      </c>
      <c r="G67" s="91">
        <f t="shared" ref="G67:AA67" si="36">ROUND(((G68+G69+G71+G70)/1000),5)</f>
        <v>1.45096</v>
      </c>
      <c r="H67" s="91">
        <f t="shared" si="36"/>
        <v>1.2017800000000001</v>
      </c>
      <c r="I67" s="91">
        <f t="shared" si="36"/>
        <v>1.2603599999999999</v>
      </c>
      <c r="J67" s="91">
        <f t="shared" si="36"/>
        <v>1.3625</v>
      </c>
      <c r="K67" s="91">
        <f t="shared" si="36"/>
        <v>1.80996</v>
      </c>
      <c r="L67" s="91">
        <f t="shared" si="36"/>
        <v>2.1891400000000001</v>
      </c>
      <c r="M67" s="91">
        <f t="shared" si="36"/>
        <v>2.44604</v>
      </c>
      <c r="N67" s="91">
        <f t="shared" si="36"/>
        <v>2.5759699999999999</v>
      </c>
      <c r="O67" s="91">
        <f t="shared" si="36"/>
        <v>2.68066</v>
      </c>
      <c r="P67" s="91">
        <f t="shared" si="36"/>
        <v>2.7229100000000002</v>
      </c>
      <c r="Q67" s="91">
        <f t="shared" si="36"/>
        <v>2.6613099999999998</v>
      </c>
      <c r="R67" s="91">
        <f t="shared" si="36"/>
        <v>2.6626300000000001</v>
      </c>
      <c r="S67" s="91">
        <f t="shared" si="36"/>
        <v>2.70309</v>
      </c>
      <c r="T67" s="91">
        <f t="shared" si="36"/>
        <v>2.69564</v>
      </c>
      <c r="U67" s="91">
        <f t="shared" si="36"/>
        <v>2.67747</v>
      </c>
      <c r="V67" s="91">
        <f t="shared" si="36"/>
        <v>2.58968</v>
      </c>
      <c r="W67" s="91">
        <f t="shared" si="36"/>
        <v>2.4807600000000001</v>
      </c>
      <c r="X67" s="91">
        <f t="shared" si="36"/>
        <v>2.4427699999999999</v>
      </c>
      <c r="Y67" s="91">
        <f t="shared" si="36"/>
        <v>2.3481999999999998</v>
      </c>
      <c r="Z67" s="91">
        <f t="shared" si="36"/>
        <v>2.1260599999999998</v>
      </c>
      <c r="AA67" s="91">
        <f t="shared" si="36"/>
        <v>2.1389100000000001</v>
      </c>
    </row>
    <row r="68" spans="1:27" ht="12.75" hidden="1" customHeight="1" outlineLevel="1" x14ac:dyDescent="0.3">
      <c r="A68" s="99" t="s">
        <v>2475</v>
      </c>
      <c r="B68" s="63" t="s">
        <v>238</v>
      </c>
      <c r="C68" s="43" t="s">
        <v>79</v>
      </c>
      <c r="D68" s="44">
        <v>1448.61</v>
      </c>
      <c r="E68" s="44">
        <v>1238.74</v>
      </c>
      <c r="F68" s="44">
        <v>1170.53</v>
      </c>
      <c r="G68" s="44">
        <v>1005.48</v>
      </c>
      <c r="H68" s="44">
        <v>756.3</v>
      </c>
      <c r="I68" s="44">
        <v>814.88</v>
      </c>
      <c r="J68" s="44">
        <v>917.02</v>
      </c>
      <c r="K68" s="44">
        <v>1364.48</v>
      </c>
      <c r="L68" s="44">
        <v>1743.66</v>
      </c>
      <c r="M68" s="44">
        <v>2000.56</v>
      </c>
      <c r="N68" s="44">
        <v>2130.4899999999998</v>
      </c>
      <c r="O68" s="44">
        <v>2235.1799999999998</v>
      </c>
      <c r="P68" s="44">
        <v>2277.4299999999998</v>
      </c>
      <c r="Q68" s="44">
        <v>2215.83</v>
      </c>
      <c r="R68" s="44">
        <v>2217.15</v>
      </c>
      <c r="S68" s="44">
        <v>2257.61</v>
      </c>
      <c r="T68" s="44">
        <v>2250.16</v>
      </c>
      <c r="U68" s="44">
        <v>2231.9899999999998</v>
      </c>
      <c r="V68" s="44">
        <v>2144.1999999999998</v>
      </c>
      <c r="W68" s="44">
        <v>2035.28</v>
      </c>
      <c r="X68" s="44">
        <v>1997.29</v>
      </c>
      <c r="Y68" s="44">
        <v>1902.72</v>
      </c>
      <c r="Z68" s="44">
        <v>1680.58</v>
      </c>
      <c r="AA68" s="44">
        <v>1693.43</v>
      </c>
    </row>
    <row r="69" spans="1:27" ht="12.75" hidden="1" customHeight="1" outlineLevel="1" x14ac:dyDescent="0.3">
      <c r="A69" s="99" t="s">
        <v>2476</v>
      </c>
      <c r="B69" s="63" t="s">
        <v>90</v>
      </c>
      <c r="C69" s="43" t="s">
        <v>79</v>
      </c>
      <c r="D69" s="44">
        <f t="shared" ref="D69:AA69" si="37">$D$9</f>
        <v>72.2</v>
      </c>
      <c r="E69" s="44">
        <f t="shared" si="37"/>
        <v>72.2</v>
      </c>
      <c r="F69" s="44">
        <f t="shared" si="37"/>
        <v>72.2</v>
      </c>
      <c r="G69" s="44">
        <f t="shared" si="37"/>
        <v>72.2</v>
      </c>
      <c r="H69" s="44">
        <f t="shared" si="37"/>
        <v>72.2</v>
      </c>
      <c r="I69" s="44">
        <f t="shared" si="37"/>
        <v>72.2</v>
      </c>
      <c r="J69" s="44">
        <f t="shared" si="37"/>
        <v>72.2</v>
      </c>
      <c r="K69" s="44">
        <f t="shared" si="37"/>
        <v>72.2</v>
      </c>
      <c r="L69" s="44">
        <f t="shared" si="37"/>
        <v>72.2</v>
      </c>
      <c r="M69" s="44">
        <f t="shared" si="37"/>
        <v>72.2</v>
      </c>
      <c r="N69" s="44">
        <f t="shared" si="37"/>
        <v>72.2</v>
      </c>
      <c r="O69" s="44">
        <f t="shared" si="37"/>
        <v>72.2</v>
      </c>
      <c r="P69" s="44">
        <f t="shared" si="37"/>
        <v>72.2</v>
      </c>
      <c r="Q69" s="44">
        <f t="shared" si="37"/>
        <v>72.2</v>
      </c>
      <c r="R69" s="44">
        <f t="shared" si="37"/>
        <v>72.2</v>
      </c>
      <c r="S69" s="44">
        <f t="shared" si="37"/>
        <v>72.2</v>
      </c>
      <c r="T69" s="44">
        <f t="shared" si="37"/>
        <v>72.2</v>
      </c>
      <c r="U69" s="44">
        <f t="shared" si="37"/>
        <v>72.2</v>
      </c>
      <c r="V69" s="44">
        <f t="shared" si="37"/>
        <v>72.2</v>
      </c>
      <c r="W69" s="44">
        <f t="shared" si="37"/>
        <v>72.2</v>
      </c>
      <c r="X69" s="44">
        <f t="shared" si="37"/>
        <v>72.2</v>
      </c>
      <c r="Y69" s="44">
        <f t="shared" si="37"/>
        <v>72.2</v>
      </c>
      <c r="Z69" s="44">
        <f t="shared" si="37"/>
        <v>72.2</v>
      </c>
      <c r="AA69" s="44">
        <f t="shared" si="37"/>
        <v>72.2</v>
      </c>
    </row>
    <row r="70" spans="1:27" ht="12.75" hidden="1" customHeight="1" outlineLevel="1" x14ac:dyDescent="0.3">
      <c r="A70" s="99" t="s">
        <v>2477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2478</v>
      </c>
      <c r="B71" s="63" t="s">
        <v>81</v>
      </c>
      <c r="C71" s="43" t="s">
        <v>79</v>
      </c>
      <c r="D71" s="44">
        <f>$D$11</f>
        <v>368.47</v>
      </c>
      <c r="E71" s="44">
        <f t="shared" ref="E71:AA71" si="38">$D$11</f>
        <v>368.47</v>
      </c>
      <c r="F71" s="44">
        <f t="shared" si="38"/>
        <v>368.47</v>
      </c>
      <c r="G71" s="44">
        <f t="shared" si="38"/>
        <v>368.47</v>
      </c>
      <c r="H71" s="44">
        <f t="shared" si="38"/>
        <v>368.47</v>
      </c>
      <c r="I71" s="44">
        <f t="shared" si="38"/>
        <v>368.47</v>
      </c>
      <c r="J71" s="44">
        <f t="shared" si="38"/>
        <v>368.47</v>
      </c>
      <c r="K71" s="44">
        <f t="shared" si="38"/>
        <v>368.47</v>
      </c>
      <c r="L71" s="44">
        <f t="shared" si="38"/>
        <v>368.47</v>
      </c>
      <c r="M71" s="44">
        <f t="shared" si="38"/>
        <v>368.47</v>
      </c>
      <c r="N71" s="44">
        <f t="shared" si="38"/>
        <v>368.47</v>
      </c>
      <c r="O71" s="44">
        <f t="shared" si="38"/>
        <v>368.47</v>
      </c>
      <c r="P71" s="44">
        <f t="shared" si="38"/>
        <v>368.47</v>
      </c>
      <c r="Q71" s="44">
        <f t="shared" si="38"/>
        <v>368.47</v>
      </c>
      <c r="R71" s="44">
        <f t="shared" si="38"/>
        <v>368.47</v>
      </c>
      <c r="S71" s="44">
        <f t="shared" si="38"/>
        <v>368.47</v>
      </c>
      <c r="T71" s="44">
        <f t="shared" si="38"/>
        <v>368.47</v>
      </c>
      <c r="U71" s="44">
        <f t="shared" si="38"/>
        <v>368.47</v>
      </c>
      <c r="V71" s="44">
        <f t="shared" si="38"/>
        <v>368.47</v>
      </c>
      <c r="W71" s="44">
        <f t="shared" si="38"/>
        <v>368.47</v>
      </c>
      <c r="X71" s="44">
        <f t="shared" si="38"/>
        <v>368.47</v>
      </c>
      <c r="Y71" s="44">
        <f t="shared" si="38"/>
        <v>368.47</v>
      </c>
      <c r="Z71" s="44">
        <f t="shared" si="38"/>
        <v>368.47</v>
      </c>
      <c r="AA71" s="44">
        <f t="shared" si="38"/>
        <v>368.47</v>
      </c>
    </row>
    <row r="72" spans="1:27" ht="12.75" customHeight="1" collapsed="1" x14ac:dyDescent="0.3">
      <c r="A72" s="98" t="s">
        <v>2479</v>
      </c>
      <c r="B72" s="28" t="str">
        <f>"14"&amp;"."&amp;$B$801&amp;"."&amp;$B$802</f>
        <v>14.07.2024</v>
      </c>
      <c r="C72" s="90" t="s">
        <v>76</v>
      </c>
      <c r="D72" s="91">
        <f>ROUND(((D73+D74+D76+D75)/1000),5)</f>
        <v>1.8854900000000001</v>
      </c>
      <c r="E72" s="91">
        <f>ROUND(((E73+E74+E76+E75)/1000),5)</f>
        <v>1.65256</v>
      </c>
      <c r="F72" s="91">
        <f>ROUND(((F73+F74+F76+F75)/1000),5)</f>
        <v>1.55836</v>
      </c>
      <c r="G72" s="91">
        <f t="shared" ref="G72:AA72" si="39">ROUND(((G73+G74+G76+G75)/1000),5)</f>
        <v>1.2452799999999999</v>
      </c>
      <c r="H72" s="91">
        <f t="shared" si="39"/>
        <v>1.1381699999999999</v>
      </c>
      <c r="I72" s="91">
        <f t="shared" si="39"/>
        <v>1.2513700000000001</v>
      </c>
      <c r="J72" s="91">
        <f t="shared" si="39"/>
        <v>1.0828599999999999</v>
      </c>
      <c r="K72" s="91">
        <f t="shared" si="39"/>
        <v>1.48766</v>
      </c>
      <c r="L72" s="91">
        <f t="shared" si="39"/>
        <v>1.98651</v>
      </c>
      <c r="M72" s="91">
        <f t="shared" si="39"/>
        <v>2.2678600000000002</v>
      </c>
      <c r="N72" s="91">
        <f t="shared" si="39"/>
        <v>2.3770799999999999</v>
      </c>
      <c r="O72" s="91">
        <f t="shared" si="39"/>
        <v>2.5319400000000001</v>
      </c>
      <c r="P72" s="91">
        <f t="shared" si="39"/>
        <v>2.6182599999999998</v>
      </c>
      <c r="Q72" s="91">
        <f t="shared" si="39"/>
        <v>2.4844499999999998</v>
      </c>
      <c r="R72" s="91">
        <f t="shared" si="39"/>
        <v>2.4874399999999999</v>
      </c>
      <c r="S72" s="91">
        <f t="shared" si="39"/>
        <v>2.4832399999999999</v>
      </c>
      <c r="T72" s="91">
        <f t="shared" si="39"/>
        <v>2.46007</v>
      </c>
      <c r="U72" s="91">
        <f t="shared" si="39"/>
        <v>2.4539</v>
      </c>
      <c r="V72" s="91">
        <f t="shared" si="39"/>
        <v>2.4426000000000001</v>
      </c>
      <c r="W72" s="91">
        <f t="shared" si="39"/>
        <v>2.41492</v>
      </c>
      <c r="X72" s="91">
        <f t="shared" si="39"/>
        <v>2.3767200000000002</v>
      </c>
      <c r="Y72" s="91">
        <f t="shared" si="39"/>
        <v>2.3719999999999999</v>
      </c>
      <c r="Z72" s="91">
        <f t="shared" si="39"/>
        <v>2.1330499999999999</v>
      </c>
      <c r="AA72" s="91">
        <f t="shared" si="39"/>
        <v>2.1283099999999999</v>
      </c>
    </row>
    <row r="73" spans="1:27" ht="12.75" hidden="1" customHeight="1" outlineLevel="1" x14ac:dyDescent="0.3">
      <c r="A73" s="99" t="s">
        <v>2480</v>
      </c>
      <c r="B73" s="63" t="s">
        <v>238</v>
      </c>
      <c r="C73" s="43" t="s">
        <v>79</v>
      </c>
      <c r="D73" s="44">
        <v>1440.01</v>
      </c>
      <c r="E73" s="44">
        <v>1207.08</v>
      </c>
      <c r="F73" s="44">
        <v>1112.8800000000001</v>
      </c>
      <c r="G73" s="44">
        <v>799.8</v>
      </c>
      <c r="H73" s="44">
        <v>692.69</v>
      </c>
      <c r="I73" s="44">
        <v>805.89</v>
      </c>
      <c r="J73" s="44">
        <v>637.38</v>
      </c>
      <c r="K73" s="44">
        <v>1042.18</v>
      </c>
      <c r="L73" s="44">
        <v>1541.03</v>
      </c>
      <c r="M73" s="44">
        <v>1822.38</v>
      </c>
      <c r="N73" s="44">
        <v>1931.6</v>
      </c>
      <c r="O73" s="44">
        <v>2086.46</v>
      </c>
      <c r="P73" s="44">
        <v>2172.7800000000002</v>
      </c>
      <c r="Q73" s="44">
        <v>2038.97</v>
      </c>
      <c r="R73" s="44">
        <v>2041.96</v>
      </c>
      <c r="S73" s="44">
        <v>2037.76</v>
      </c>
      <c r="T73" s="44">
        <v>2014.59</v>
      </c>
      <c r="U73" s="44">
        <v>2008.42</v>
      </c>
      <c r="V73" s="44">
        <v>1997.12</v>
      </c>
      <c r="W73" s="44">
        <v>1969.44</v>
      </c>
      <c r="X73" s="44">
        <v>1931.24</v>
      </c>
      <c r="Y73" s="44">
        <v>1926.52</v>
      </c>
      <c r="Z73" s="44">
        <v>1687.57</v>
      </c>
      <c r="AA73" s="44">
        <v>1682.83</v>
      </c>
    </row>
    <row r="74" spans="1:27" ht="12.75" hidden="1" customHeight="1" outlineLevel="1" x14ac:dyDescent="0.3">
      <c r="A74" s="99" t="s">
        <v>2481</v>
      </c>
      <c r="B74" s="63" t="s">
        <v>90</v>
      </c>
      <c r="C74" s="43" t="s">
        <v>79</v>
      </c>
      <c r="D74" s="44">
        <f t="shared" ref="D74:AA74" si="40">$D$9</f>
        <v>72.2</v>
      </c>
      <c r="E74" s="44">
        <f t="shared" si="40"/>
        <v>72.2</v>
      </c>
      <c r="F74" s="44">
        <f t="shared" si="40"/>
        <v>72.2</v>
      </c>
      <c r="G74" s="44">
        <f t="shared" si="40"/>
        <v>72.2</v>
      </c>
      <c r="H74" s="44">
        <f t="shared" si="40"/>
        <v>72.2</v>
      </c>
      <c r="I74" s="44">
        <f t="shared" si="40"/>
        <v>72.2</v>
      </c>
      <c r="J74" s="44">
        <f t="shared" si="40"/>
        <v>72.2</v>
      </c>
      <c r="K74" s="44">
        <f t="shared" si="40"/>
        <v>72.2</v>
      </c>
      <c r="L74" s="44">
        <f t="shared" si="40"/>
        <v>72.2</v>
      </c>
      <c r="M74" s="44">
        <f t="shared" si="40"/>
        <v>72.2</v>
      </c>
      <c r="N74" s="44">
        <f t="shared" si="40"/>
        <v>72.2</v>
      </c>
      <c r="O74" s="44">
        <f t="shared" si="40"/>
        <v>72.2</v>
      </c>
      <c r="P74" s="44">
        <f t="shared" si="40"/>
        <v>72.2</v>
      </c>
      <c r="Q74" s="44">
        <f t="shared" si="40"/>
        <v>72.2</v>
      </c>
      <c r="R74" s="44">
        <f t="shared" si="40"/>
        <v>72.2</v>
      </c>
      <c r="S74" s="44">
        <f t="shared" si="40"/>
        <v>72.2</v>
      </c>
      <c r="T74" s="44">
        <f t="shared" si="40"/>
        <v>72.2</v>
      </c>
      <c r="U74" s="44">
        <f t="shared" si="40"/>
        <v>72.2</v>
      </c>
      <c r="V74" s="44">
        <f t="shared" si="40"/>
        <v>72.2</v>
      </c>
      <c r="W74" s="44">
        <f t="shared" si="40"/>
        <v>72.2</v>
      </c>
      <c r="X74" s="44">
        <f t="shared" si="40"/>
        <v>72.2</v>
      </c>
      <c r="Y74" s="44">
        <f t="shared" si="40"/>
        <v>72.2</v>
      </c>
      <c r="Z74" s="44">
        <f t="shared" si="40"/>
        <v>72.2</v>
      </c>
      <c r="AA74" s="44">
        <f t="shared" si="40"/>
        <v>72.2</v>
      </c>
    </row>
    <row r="75" spans="1:27" ht="12.75" hidden="1" customHeight="1" outlineLevel="1" x14ac:dyDescent="0.3">
      <c r="A75" s="99" t="s">
        <v>2482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2483</v>
      </c>
      <c r="B76" s="63" t="s">
        <v>81</v>
      </c>
      <c r="C76" s="43" t="s">
        <v>79</v>
      </c>
      <c r="D76" s="44">
        <f>$D$11</f>
        <v>368.47</v>
      </c>
      <c r="E76" s="44">
        <f t="shared" ref="E76:AA76" si="41">$D$11</f>
        <v>368.47</v>
      </c>
      <c r="F76" s="44">
        <f t="shared" si="41"/>
        <v>368.47</v>
      </c>
      <c r="G76" s="44">
        <f t="shared" si="41"/>
        <v>368.47</v>
      </c>
      <c r="H76" s="44">
        <f t="shared" si="41"/>
        <v>368.47</v>
      </c>
      <c r="I76" s="44">
        <f t="shared" si="41"/>
        <v>368.47</v>
      </c>
      <c r="J76" s="44">
        <f t="shared" si="41"/>
        <v>368.47</v>
      </c>
      <c r="K76" s="44">
        <f t="shared" si="41"/>
        <v>368.47</v>
      </c>
      <c r="L76" s="44">
        <f t="shared" si="41"/>
        <v>368.47</v>
      </c>
      <c r="M76" s="44">
        <f t="shared" si="41"/>
        <v>368.47</v>
      </c>
      <c r="N76" s="44">
        <f t="shared" si="41"/>
        <v>368.47</v>
      </c>
      <c r="O76" s="44">
        <f t="shared" si="41"/>
        <v>368.47</v>
      </c>
      <c r="P76" s="44">
        <f t="shared" si="41"/>
        <v>368.47</v>
      </c>
      <c r="Q76" s="44">
        <f t="shared" si="41"/>
        <v>368.47</v>
      </c>
      <c r="R76" s="44">
        <f t="shared" si="41"/>
        <v>368.47</v>
      </c>
      <c r="S76" s="44">
        <f t="shared" si="41"/>
        <v>368.47</v>
      </c>
      <c r="T76" s="44">
        <f t="shared" si="41"/>
        <v>368.47</v>
      </c>
      <c r="U76" s="44">
        <f t="shared" si="41"/>
        <v>368.47</v>
      </c>
      <c r="V76" s="44">
        <f t="shared" si="41"/>
        <v>368.47</v>
      </c>
      <c r="W76" s="44">
        <f t="shared" si="41"/>
        <v>368.47</v>
      </c>
      <c r="X76" s="44">
        <f t="shared" si="41"/>
        <v>368.47</v>
      </c>
      <c r="Y76" s="44">
        <f t="shared" si="41"/>
        <v>368.47</v>
      </c>
      <c r="Z76" s="44">
        <f t="shared" si="41"/>
        <v>368.47</v>
      </c>
      <c r="AA76" s="44">
        <f t="shared" si="41"/>
        <v>368.47</v>
      </c>
    </row>
    <row r="77" spans="1:27" ht="12.75" customHeight="1" collapsed="1" x14ac:dyDescent="0.3">
      <c r="A77" s="98" t="s">
        <v>2484</v>
      </c>
      <c r="B77" s="28" t="str">
        <f>"15"&amp;"."&amp;$B$801&amp;"."&amp;$B$802</f>
        <v>15.07.2024</v>
      </c>
      <c r="C77" s="90" t="s">
        <v>76</v>
      </c>
      <c r="D77" s="91">
        <f>ROUND(((D78+D79+D81+D80)/1000),5)</f>
        <v>1.6475900000000001</v>
      </c>
      <c r="E77" s="91">
        <f>ROUND(((E78+E79+E81+E80)/1000),5)</f>
        <v>1.5559799999999999</v>
      </c>
      <c r="F77" s="91">
        <f>ROUND(((F78+F79+F81+F80)/1000),5)</f>
        <v>1.42557</v>
      </c>
      <c r="G77" s="91">
        <f t="shared" ref="G77:AA77" si="42">ROUND(((G78+G79+G81+G80)/1000),5)</f>
        <v>1.0983099999999999</v>
      </c>
      <c r="H77" s="91">
        <f t="shared" si="42"/>
        <v>1.09321</v>
      </c>
      <c r="I77" s="91">
        <f t="shared" si="42"/>
        <v>1.15022</v>
      </c>
      <c r="J77" s="91">
        <f t="shared" si="42"/>
        <v>1.2719100000000001</v>
      </c>
      <c r="K77" s="91">
        <f t="shared" si="42"/>
        <v>2.0183900000000001</v>
      </c>
      <c r="L77" s="91">
        <f t="shared" si="42"/>
        <v>2.4702500000000001</v>
      </c>
      <c r="M77" s="91">
        <f t="shared" si="42"/>
        <v>2.6922799999999998</v>
      </c>
      <c r="N77" s="91">
        <f t="shared" si="42"/>
        <v>2.80742</v>
      </c>
      <c r="O77" s="91">
        <f t="shared" si="42"/>
        <v>2.9130500000000001</v>
      </c>
      <c r="P77" s="91">
        <f t="shared" si="42"/>
        <v>2.7979400000000001</v>
      </c>
      <c r="Q77" s="91">
        <f t="shared" si="42"/>
        <v>2.9427099999999999</v>
      </c>
      <c r="R77" s="91">
        <f t="shared" si="42"/>
        <v>3.0604300000000002</v>
      </c>
      <c r="S77" s="91">
        <f t="shared" si="42"/>
        <v>2.8369399999999998</v>
      </c>
      <c r="T77" s="91">
        <f t="shared" si="42"/>
        <v>2.8236699999999999</v>
      </c>
      <c r="U77" s="91">
        <f t="shared" si="42"/>
        <v>2.7751899999999998</v>
      </c>
      <c r="V77" s="91">
        <f t="shared" si="42"/>
        <v>2.6927099999999999</v>
      </c>
      <c r="W77" s="91">
        <f t="shared" si="42"/>
        <v>2.7054100000000001</v>
      </c>
      <c r="X77" s="91">
        <f t="shared" si="42"/>
        <v>2.6296599999999999</v>
      </c>
      <c r="Y77" s="91">
        <f t="shared" si="42"/>
        <v>2.47593</v>
      </c>
      <c r="Z77" s="91">
        <f t="shared" si="42"/>
        <v>2.3952599999999999</v>
      </c>
      <c r="AA77" s="91">
        <f t="shared" si="42"/>
        <v>2.1427299999999998</v>
      </c>
    </row>
    <row r="78" spans="1:27" ht="12.75" hidden="1" customHeight="1" outlineLevel="1" x14ac:dyDescent="0.3">
      <c r="A78" s="99" t="s">
        <v>2485</v>
      </c>
      <c r="B78" s="63" t="s">
        <v>238</v>
      </c>
      <c r="C78" s="43" t="s">
        <v>79</v>
      </c>
      <c r="D78" s="44">
        <v>1202.1099999999999</v>
      </c>
      <c r="E78" s="44">
        <v>1110.5</v>
      </c>
      <c r="F78" s="44">
        <v>980.09</v>
      </c>
      <c r="G78" s="44">
        <v>652.83000000000004</v>
      </c>
      <c r="H78" s="44">
        <v>647.73</v>
      </c>
      <c r="I78" s="44">
        <v>704.74</v>
      </c>
      <c r="J78" s="44">
        <v>826.43</v>
      </c>
      <c r="K78" s="44">
        <v>1572.91</v>
      </c>
      <c r="L78" s="44">
        <v>2024.77</v>
      </c>
      <c r="M78" s="44">
        <v>2246.8000000000002</v>
      </c>
      <c r="N78" s="44">
        <v>2361.94</v>
      </c>
      <c r="O78" s="44">
        <v>2467.5700000000002</v>
      </c>
      <c r="P78" s="44">
        <v>2352.46</v>
      </c>
      <c r="Q78" s="44">
        <v>2497.23</v>
      </c>
      <c r="R78" s="44">
        <v>2614.9499999999998</v>
      </c>
      <c r="S78" s="44">
        <v>2391.46</v>
      </c>
      <c r="T78" s="44">
        <v>2378.19</v>
      </c>
      <c r="U78" s="44">
        <v>2329.71</v>
      </c>
      <c r="V78" s="44">
        <v>2247.23</v>
      </c>
      <c r="W78" s="44">
        <v>2259.9299999999998</v>
      </c>
      <c r="X78" s="44">
        <v>2184.1799999999998</v>
      </c>
      <c r="Y78" s="44">
        <v>2030.45</v>
      </c>
      <c r="Z78" s="44">
        <v>1949.78</v>
      </c>
      <c r="AA78" s="44">
        <v>1697.25</v>
      </c>
    </row>
    <row r="79" spans="1:27" ht="12.75" hidden="1" customHeight="1" outlineLevel="1" x14ac:dyDescent="0.3">
      <c r="A79" s="99" t="s">
        <v>2486</v>
      </c>
      <c r="B79" s="63" t="s">
        <v>90</v>
      </c>
      <c r="C79" s="43" t="s">
        <v>79</v>
      </c>
      <c r="D79" s="44">
        <f t="shared" ref="D79:AA79" si="43">$D$9</f>
        <v>72.2</v>
      </c>
      <c r="E79" s="44">
        <f t="shared" si="43"/>
        <v>72.2</v>
      </c>
      <c r="F79" s="44">
        <f t="shared" si="43"/>
        <v>72.2</v>
      </c>
      <c r="G79" s="44">
        <f t="shared" si="43"/>
        <v>72.2</v>
      </c>
      <c r="H79" s="44">
        <f t="shared" si="43"/>
        <v>72.2</v>
      </c>
      <c r="I79" s="44">
        <f t="shared" si="43"/>
        <v>72.2</v>
      </c>
      <c r="J79" s="44">
        <f t="shared" si="43"/>
        <v>72.2</v>
      </c>
      <c r="K79" s="44">
        <f t="shared" si="43"/>
        <v>72.2</v>
      </c>
      <c r="L79" s="44">
        <f t="shared" si="43"/>
        <v>72.2</v>
      </c>
      <c r="M79" s="44">
        <f t="shared" si="43"/>
        <v>72.2</v>
      </c>
      <c r="N79" s="44">
        <f t="shared" si="43"/>
        <v>72.2</v>
      </c>
      <c r="O79" s="44">
        <f t="shared" si="43"/>
        <v>72.2</v>
      </c>
      <c r="P79" s="44">
        <f t="shared" si="43"/>
        <v>72.2</v>
      </c>
      <c r="Q79" s="44">
        <f t="shared" si="43"/>
        <v>72.2</v>
      </c>
      <c r="R79" s="44">
        <f t="shared" si="43"/>
        <v>72.2</v>
      </c>
      <c r="S79" s="44">
        <f t="shared" si="43"/>
        <v>72.2</v>
      </c>
      <c r="T79" s="44">
        <f t="shared" si="43"/>
        <v>72.2</v>
      </c>
      <c r="U79" s="44">
        <f t="shared" si="43"/>
        <v>72.2</v>
      </c>
      <c r="V79" s="44">
        <f t="shared" si="43"/>
        <v>72.2</v>
      </c>
      <c r="W79" s="44">
        <f t="shared" si="43"/>
        <v>72.2</v>
      </c>
      <c r="X79" s="44">
        <f t="shared" si="43"/>
        <v>72.2</v>
      </c>
      <c r="Y79" s="44">
        <f t="shared" si="43"/>
        <v>72.2</v>
      </c>
      <c r="Z79" s="44">
        <f t="shared" si="43"/>
        <v>72.2</v>
      </c>
      <c r="AA79" s="44">
        <f t="shared" si="43"/>
        <v>72.2</v>
      </c>
    </row>
    <row r="80" spans="1:27" ht="12.75" hidden="1" customHeight="1" outlineLevel="1" x14ac:dyDescent="0.3">
      <c r="A80" s="99" t="s">
        <v>2487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2488</v>
      </c>
      <c r="B81" s="63" t="s">
        <v>81</v>
      </c>
      <c r="C81" s="43" t="s">
        <v>79</v>
      </c>
      <c r="D81" s="44">
        <f>$D$11</f>
        <v>368.47</v>
      </c>
      <c r="E81" s="44">
        <f t="shared" ref="E81:AA81" si="44">$D$11</f>
        <v>368.47</v>
      </c>
      <c r="F81" s="44">
        <f t="shared" si="44"/>
        <v>368.47</v>
      </c>
      <c r="G81" s="44">
        <f t="shared" si="44"/>
        <v>368.47</v>
      </c>
      <c r="H81" s="44">
        <f t="shared" si="44"/>
        <v>368.47</v>
      </c>
      <c r="I81" s="44">
        <f t="shared" si="44"/>
        <v>368.47</v>
      </c>
      <c r="J81" s="44">
        <f t="shared" si="44"/>
        <v>368.47</v>
      </c>
      <c r="K81" s="44">
        <f t="shared" si="44"/>
        <v>368.47</v>
      </c>
      <c r="L81" s="44">
        <f t="shared" si="44"/>
        <v>368.47</v>
      </c>
      <c r="M81" s="44">
        <f t="shared" si="44"/>
        <v>368.47</v>
      </c>
      <c r="N81" s="44">
        <f t="shared" si="44"/>
        <v>368.47</v>
      </c>
      <c r="O81" s="44">
        <f t="shared" si="44"/>
        <v>368.47</v>
      </c>
      <c r="P81" s="44">
        <f t="shared" si="44"/>
        <v>368.47</v>
      </c>
      <c r="Q81" s="44">
        <f t="shared" si="44"/>
        <v>368.47</v>
      </c>
      <c r="R81" s="44">
        <f t="shared" si="44"/>
        <v>368.47</v>
      </c>
      <c r="S81" s="44">
        <f t="shared" si="44"/>
        <v>368.47</v>
      </c>
      <c r="T81" s="44">
        <f t="shared" si="44"/>
        <v>368.47</v>
      </c>
      <c r="U81" s="44">
        <f t="shared" si="44"/>
        <v>368.47</v>
      </c>
      <c r="V81" s="44">
        <f t="shared" si="44"/>
        <v>368.47</v>
      </c>
      <c r="W81" s="44">
        <f t="shared" si="44"/>
        <v>368.47</v>
      </c>
      <c r="X81" s="44">
        <f t="shared" si="44"/>
        <v>368.47</v>
      </c>
      <c r="Y81" s="44">
        <f t="shared" si="44"/>
        <v>368.47</v>
      </c>
      <c r="Z81" s="44">
        <f t="shared" si="44"/>
        <v>368.47</v>
      </c>
      <c r="AA81" s="44">
        <f t="shared" si="44"/>
        <v>368.47</v>
      </c>
    </row>
    <row r="82" spans="1:27" ht="12.75" customHeight="1" collapsed="1" x14ac:dyDescent="0.3">
      <c r="A82" s="98" t="s">
        <v>2489</v>
      </c>
      <c r="B82" s="28" t="str">
        <f>"16"&amp;"."&amp;$B$801&amp;"."&amp;$B$802</f>
        <v>16.07.2024</v>
      </c>
      <c r="C82" s="90" t="s">
        <v>76</v>
      </c>
      <c r="D82" s="91">
        <f>ROUND(((D83+D84+D86+D85)/1000),5)</f>
        <v>1.8223100000000001</v>
      </c>
      <c r="E82" s="91">
        <f>ROUND(((E83+E84+E86+E85)/1000),5)</f>
        <v>1.6479699999999999</v>
      </c>
      <c r="F82" s="91">
        <f>ROUND(((F83+F84+F86+F85)/1000),5)</f>
        <v>1.5114300000000001</v>
      </c>
      <c r="G82" s="91">
        <f t="shared" ref="G82:AA82" si="45">ROUND(((G83+G84+G86+G85)/1000),5)</f>
        <v>1.1444099999999999</v>
      </c>
      <c r="H82" s="91">
        <f t="shared" si="45"/>
        <v>1.0763100000000001</v>
      </c>
      <c r="I82" s="91">
        <f t="shared" si="45"/>
        <v>1.1956500000000001</v>
      </c>
      <c r="J82" s="91">
        <f t="shared" si="45"/>
        <v>1.6447700000000001</v>
      </c>
      <c r="K82" s="91">
        <f t="shared" si="45"/>
        <v>2.1389100000000001</v>
      </c>
      <c r="L82" s="91">
        <f t="shared" si="45"/>
        <v>2.4839199999999999</v>
      </c>
      <c r="M82" s="91">
        <f t="shared" si="45"/>
        <v>2.75359</v>
      </c>
      <c r="N82" s="91">
        <f t="shared" si="45"/>
        <v>2.9449299999999998</v>
      </c>
      <c r="O82" s="91">
        <f t="shared" si="45"/>
        <v>2.9239000000000002</v>
      </c>
      <c r="P82" s="91">
        <f t="shared" si="45"/>
        <v>2.7456700000000001</v>
      </c>
      <c r="Q82" s="91">
        <f t="shared" si="45"/>
        <v>3.3179799999999999</v>
      </c>
      <c r="R82" s="91">
        <f t="shared" si="45"/>
        <v>3.54556</v>
      </c>
      <c r="S82" s="91">
        <f t="shared" si="45"/>
        <v>3.4765100000000002</v>
      </c>
      <c r="T82" s="91">
        <f t="shared" si="45"/>
        <v>2.63679</v>
      </c>
      <c r="U82" s="91">
        <f t="shared" si="45"/>
        <v>3.0731899999999999</v>
      </c>
      <c r="V82" s="91">
        <f t="shared" si="45"/>
        <v>3.0009800000000002</v>
      </c>
      <c r="W82" s="91">
        <f t="shared" si="45"/>
        <v>2.8405900000000002</v>
      </c>
      <c r="X82" s="91">
        <f t="shared" si="45"/>
        <v>2.7684000000000002</v>
      </c>
      <c r="Y82" s="91">
        <f t="shared" si="45"/>
        <v>2.7630499999999998</v>
      </c>
      <c r="Z82" s="91">
        <f t="shared" si="45"/>
        <v>2.4612099999999999</v>
      </c>
      <c r="AA82" s="91">
        <f t="shared" si="45"/>
        <v>2.18953</v>
      </c>
    </row>
    <row r="83" spans="1:27" ht="12.75" hidden="1" customHeight="1" outlineLevel="1" x14ac:dyDescent="0.3">
      <c r="A83" s="99" t="s">
        <v>2490</v>
      </c>
      <c r="B83" s="63" t="s">
        <v>238</v>
      </c>
      <c r="C83" s="43" t="s">
        <v>79</v>
      </c>
      <c r="D83" s="44">
        <v>1376.83</v>
      </c>
      <c r="E83" s="44">
        <v>1202.49</v>
      </c>
      <c r="F83" s="44">
        <v>1065.95</v>
      </c>
      <c r="G83" s="44">
        <v>698.93</v>
      </c>
      <c r="H83" s="44">
        <v>630.83000000000004</v>
      </c>
      <c r="I83" s="44">
        <v>750.17</v>
      </c>
      <c r="J83" s="44">
        <v>1199.29</v>
      </c>
      <c r="K83" s="44">
        <v>1693.43</v>
      </c>
      <c r="L83" s="44">
        <v>2038.44</v>
      </c>
      <c r="M83" s="44">
        <v>2308.11</v>
      </c>
      <c r="N83" s="44">
        <v>2499.4499999999998</v>
      </c>
      <c r="O83" s="44">
        <v>2478.42</v>
      </c>
      <c r="P83" s="44">
        <v>2300.19</v>
      </c>
      <c r="Q83" s="44">
        <v>2872.5</v>
      </c>
      <c r="R83" s="44">
        <v>3100.08</v>
      </c>
      <c r="S83" s="44">
        <v>3031.03</v>
      </c>
      <c r="T83" s="44">
        <v>2191.31</v>
      </c>
      <c r="U83" s="44">
        <v>2627.71</v>
      </c>
      <c r="V83" s="44">
        <v>2555.5</v>
      </c>
      <c r="W83" s="44">
        <v>2395.11</v>
      </c>
      <c r="X83" s="44">
        <v>2322.92</v>
      </c>
      <c r="Y83" s="44">
        <v>2317.5700000000002</v>
      </c>
      <c r="Z83" s="44">
        <v>2015.73</v>
      </c>
      <c r="AA83" s="44">
        <v>1744.05</v>
      </c>
    </row>
    <row r="84" spans="1:27" ht="12.75" hidden="1" customHeight="1" outlineLevel="1" x14ac:dyDescent="0.3">
      <c r="A84" s="99" t="s">
        <v>2491</v>
      </c>
      <c r="B84" s="63" t="s">
        <v>90</v>
      </c>
      <c r="C84" s="43" t="s">
        <v>79</v>
      </c>
      <c r="D84" s="44">
        <f t="shared" ref="D84:AA84" si="46">$D$9</f>
        <v>72.2</v>
      </c>
      <c r="E84" s="44">
        <f t="shared" si="46"/>
        <v>72.2</v>
      </c>
      <c r="F84" s="44">
        <f t="shared" si="46"/>
        <v>72.2</v>
      </c>
      <c r="G84" s="44">
        <f t="shared" si="46"/>
        <v>72.2</v>
      </c>
      <c r="H84" s="44">
        <f t="shared" si="46"/>
        <v>72.2</v>
      </c>
      <c r="I84" s="44">
        <f t="shared" si="46"/>
        <v>72.2</v>
      </c>
      <c r="J84" s="44">
        <f t="shared" si="46"/>
        <v>72.2</v>
      </c>
      <c r="K84" s="44">
        <f t="shared" si="46"/>
        <v>72.2</v>
      </c>
      <c r="L84" s="44">
        <f t="shared" si="46"/>
        <v>72.2</v>
      </c>
      <c r="M84" s="44">
        <f t="shared" si="46"/>
        <v>72.2</v>
      </c>
      <c r="N84" s="44">
        <f t="shared" si="46"/>
        <v>72.2</v>
      </c>
      <c r="O84" s="44">
        <f t="shared" si="46"/>
        <v>72.2</v>
      </c>
      <c r="P84" s="44">
        <f t="shared" si="46"/>
        <v>72.2</v>
      </c>
      <c r="Q84" s="44">
        <f t="shared" si="46"/>
        <v>72.2</v>
      </c>
      <c r="R84" s="44">
        <f t="shared" si="46"/>
        <v>72.2</v>
      </c>
      <c r="S84" s="44">
        <f t="shared" si="46"/>
        <v>72.2</v>
      </c>
      <c r="T84" s="44">
        <f t="shared" si="46"/>
        <v>72.2</v>
      </c>
      <c r="U84" s="44">
        <f t="shared" si="46"/>
        <v>72.2</v>
      </c>
      <c r="V84" s="44">
        <f t="shared" si="46"/>
        <v>72.2</v>
      </c>
      <c r="W84" s="44">
        <f t="shared" si="46"/>
        <v>72.2</v>
      </c>
      <c r="X84" s="44">
        <f t="shared" si="46"/>
        <v>72.2</v>
      </c>
      <c r="Y84" s="44">
        <f t="shared" si="46"/>
        <v>72.2</v>
      </c>
      <c r="Z84" s="44">
        <f t="shared" si="46"/>
        <v>72.2</v>
      </c>
      <c r="AA84" s="44">
        <f t="shared" si="46"/>
        <v>72.2</v>
      </c>
    </row>
    <row r="85" spans="1:27" ht="12.75" hidden="1" customHeight="1" outlineLevel="1" x14ac:dyDescent="0.3">
      <c r="A85" s="99" t="s">
        <v>2492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2493</v>
      </c>
      <c r="B86" s="63" t="s">
        <v>81</v>
      </c>
      <c r="C86" s="43" t="s">
        <v>79</v>
      </c>
      <c r="D86" s="44">
        <f>$D$11</f>
        <v>368.47</v>
      </c>
      <c r="E86" s="44">
        <f t="shared" ref="E86:AA86" si="47">$D$11</f>
        <v>368.47</v>
      </c>
      <c r="F86" s="44">
        <f t="shared" si="47"/>
        <v>368.47</v>
      </c>
      <c r="G86" s="44">
        <f t="shared" si="47"/>
        <v>368.47</v>
      </c>
      <c r="H86" s="44">
        <f t="shared" si="47"/>
        <v>368.47</v>
      </c>
      <c r="I86" s="44">
        <f t="shared" si="47"/>
        <v>368.47</v>
      </c>
      <c r="J86" s="44">
        <f t="shared" si="47"/>
        <v>368.47</v>
      </c>
      <c r="K86" s="44">
        <f t="shared" si="47"/>
        <v>368.47</v>
      </c>
      <c r="L86" s="44">
        <f t="shared" si="47"/>
        <v>368.47</v>
      </c>
      <c r="M86" s="44">
        <f t="shared" si="47"/>
        <v>368.47</v>
      </c>
      <c r="N86" s="44">
        <f t="shared" si="47"/>
        <v>368.47</v>
      </c>
      <c r="O86" s="44">
        <f t="shared" si="47"/>
        <v>368.47</v>
      </c>
      <c r="P86" s="44">
        <f t="shared" si="47"/>
        <v>368.47</v>
      </c>
      <c r="Q86" s="44">
        <f t="shared" si="47"/>
        <v>368.47</v>
      </c>
      <c r="R86" s="44">
        <f t="shared" si="47"/>
        <v>368.47</v>
      </c>
      <c r="S86" s="44">
        <f t="shared" si="47"/>
        <v>368.47</v>
      </c>
      <c r="T86" s="44">
        <f t="shared" si="47"/>
        <v>368.47</v>
      </c>
      <c r="U86" s="44">
        <f t="shared" si="47"/>
        <v>368.47</v>
      </c>
      <c r="V86" s="44">
        <f t="shared" si="47"/>
        <v>368.47</v>
      </c>
      <c r="W86" s="44">
        <f t="shared" si="47"/>
        <v>368.47</v>
      </c>
      <c r="X86" s="44">
        <f t="shared" si="47"/>
        <v>368.47</v>
      </c>
      <c r="Y86" s="44">
        <f t="shared" si="47"/>
        <v>368.47</v>
      </c>
      <c r="Z86" s="44">
        <f t="shared" si="47"/>
        <v>368.47</v>
      </c>
      <c r="AA86" s="44">
        <f t="shared" si="47"/>
        <v>368.47</v>
      </c>
    </row>
    <row r="87" spans="1:27" ht="12.75" customHeight="1" collapsed="1" x14ac:dyDescent="0.3">
      <c r="A87" s="98" t="s">
        <v>2494</v>
      </c>
      <c r="B87" s="28" t="str">
        <f>"17"&amp;"."&amp;$B$801&amp;"."&amp;$B$802</f>
        <v>17.07.2024</v>
      </c>
      <c r="C87" s="90" t="s">
        <v>76</v>
      </c>
      <c r="D87" s="91">
        <f>ROUND(((D88+D89+D91+D90)/1000),5)</f>
        <v>1.9865299999999999</v>
      </c>
      <c r="E87" s="91">
        <f>ROUND(((E88+E89+E91+E90)/1000),5)</f>
        <v>1.7410000000000001</v>
      </c>
      <c r="F87" s="91">
        <f>ROUND(((F88+F89+F91+F90)/1000),5)</f>
        <v>1.64408</v>
      </c>
      <c r="G87" s="91">
        <f t="shared" ref="G87:AA87" si="48">ROUND(((G88+G89+G91+G90)/1000),5)</f>
        <v>1.5343800000000001</v>
      </c>
      <c r="H87" s="91">
        <f t="shared" si="48"/>
        <v>1.23262</v>
      </c>
      <c r="I87" s="91">
        <f t="shared" si="48"/>
        <v>1.6126400000000001</v>
      </c>
      <c r="J87" s="91">
        <f t="shared" si="48"/>
        <v>1.8721000000000001</v>
      </c>
      <c r="K87" s="91">
        <f t="shared" si="48"/>
        <v>2.1723599999999998</v>
      </c>
      <c r="L87" s="91">
        <f t="shared" si="48"/>
        <v>2.5343300000000002</v>
      </c>
      <c r="M87" s="91">
        <f t="shared" si="48"/>
        <v>2.7533400000000001</v>
      </c>
      <c r="N87" s="91">
        <f t="shared" si="48"/>
        <v>2.4943300000000002</v>
      </c>
      <c r="O87" s="91">
        <f t="shared" si="48"/>
        <v>2.5830600000000001</v>
      </c>
      <c r="P87" s="91">
        <f t="shared" si="48"/>
        <v>2.5637699999999999</v>
      </c>
      <c r="Q87" s="91">
        <f t="shared" si="48"/>
        <v>3.2658399999999999</v>
      </c>
      <c r="R87" s="91">
        <f t="shared" si="48"/>
        <v>3.2239399999999998</v>
      </c>
      <c r="S87" s="91">
        <f t="shared" si="48"/>
        <v>3.5555300000000001</v>
      </c>
      <c r="T87" s="91">
        <f t="shared" si="48"/>
        <v>3.5610900000000001</v>
      </c>
      <c r="U87" s="91">
        <f t="shared" si="48"/>
        <v>3.3575900000000001</v>
      </c>
      <c r="V87" s="91">
        <f t="shared" si="48"/>
        <v>3.1959900000000001</v>
      </c>
      <c r="W87" s="91">
        <f t="shared" si="48"/>
        <v>2.9759099999999998</v>
      </c>
      <c r="X87" s="91">
        <f t="shared" si="48"/>
        <v>2.91757</v>
      </c>
      <c r="Y87" s="91">
        <f t="shared" si="48"/>
        <v>2.9231799999999999</v>
      </c>
      <c r="Z87" s="91">
        <f t="shared" si="48"/>
        <v>2.5597500000000002</v>
      </c>
      <c r="AA87" s="91">
        <f t="shared" si="48"/>
        <v>2.3568899999999999</v>
      </c>
    </row>
    <row r="88" spans="1:27" ht="12.75" hidden="1" customHeight="1" outlineLevel="1" x14ac:dyDescent="0.3">
      <c r="A88" s="99" t="s">
        <v>2495</v>
      </c>
      <c r="B88" s="63" t="s">
        <v>238</v>
      </c>
      <c r="C88" s="43" t="s">
        <v>79</v>
      </c>
      <c r="D88" s="44">
        <v>1541.05</v>
      </c>
      <c r="E88" s="44">
        <v>1295.52</v>
      </c>
      <c r="F88" s="44">
        <v>1198.5999999999999</v>
      </c>
      <c r="G88" s="44">
        <v>1088.9000000000001</v>
      </c>
      <c r="H88" s="44">
        <v>787.14</v>
      </c>
      <c r="I88" s="44">
        <v>1167.1600000000001</v>
      </c>
      <c r="J88" s="44">
        <v>1426.62</v>
      </c>
      <c r="K88" s="44">
        <v>1726.88</v>
      </c>
      <c r="L88" s="44">
        <v>2088.85</v>
      </c>
      <c r="M88" s="44">
        <v>2307.86</v>
      </c>
      <c r="N88" s="44">
        <v>2048.85</v>
      </c>
      <c r="O88" s="44">
        <v>2137.58</v>
      </c>
      <c r="P88" s="44">
        <v>2118.29</v>
      </c>
      <c r="Q88" s="44">
        <v>2820.36</v>
      </c>
      <c r="R88" s="44">
        <v>2778.46</v>
      </c>
      <c r="S88" s="44">
        <v>3110.05</v>
      </c>
      <c r="T88" s="44">
        <v>3115.61</v>
      </c>
      <c r="U88" s="44">
        <v>2912.11</v>
      </c>
      <c r="V88" s="44">
        <v>2750.51</v>
      </c>
      <c r="W88" s="44">
        <v>2530.4299999999998</v>
      </c>
      <c r="X88" s="44">
        <v>2472.09</v>
      </c>
      <c r="Y88" s="44">
        <v>2477.6999999999998</v>
      </c>
      <c r="Z88" s="44">
        <v>2114.27</v>
      </c>
      <c r="AA88" s="44">
        <v>1911.41</v>
      </c>
    </row>
    <row r="89" spans="1:27" ht="12.75" hidden="1" customHeight="1" outlineLevel="1" x14ac:dyDescent="0.3">
      <c r="A89" s="99" t="s">
        <v>2496</v>
      </c>
      <c r="B89" s="63" t="s">
        <v>90</v>
      </c>
      <c r="C89" s="43" t="s">
        <v>79</v>
      </c>
      <c r="D89" s="44">
        <f t="shared" ref="D89:AA89" si="49">$D$9</f>
        <v>72.2</v>
      </c>
      <c r="E89" s="44">
        <f t="shared" si="49"/>
        <v>72.2</v>
      </c>
      <c r="F89" s="44">
        <f t="shared" si="49"/>
        <v>72.2</v>
      </c>
      <c r="G89" s="44">
        <f t="shared" si="49"/>
        <v>72.2</v>
      </c>
      <c r="H89" s="44">
        <f t="shared" si="49"/>
        <v>72.2</v>
      </c>
      <c r="I89" s="44">
        <f t="shared" si="49"/>
        <v>72.2</v>
      </c>
      <c r="J89" s="44">
        <f t="shared" si="49"/>
        <v>72.2</v>
      </c>
      <c r="K89" s="44">
        <f t="shared" si="49"/>
        <v>72.2</v>
      </c>
      <c r="L89" s="44">
        <f t="shared" si="49"/>
        <v>72.2</v>
      </c>
      <c r="M89" s="44">
        <f t="shared" si="49"/>
        <v>72.2</v>
      </c>
      <c r="N89" s="44">
        <f t="shared" si="49"/>
        <v>72.2</v>
      </c>
      <c r="O89" s="44">
        <f t="shared" si="49"/>
        <v>72.2</v>
      </c>
      <c r="P89" s="44">
        <f t="shared" si="49"/>
        <v>72.2</v>
      </c>
      <c r="Q89" s="44">
        <f t="shared" si="49"/>
        <v>72.2</v>
      </c>
      <c r="R89" s="44">
        <f t="shared" si="49"/>
        <v>72.2</v>
      </c>
      <c r="S89" s="44">
        <f t="shared" si="49"/>
        <v>72.2</v>
      </c>
      <c r="T89" s="44">
        <f t="shared" si="49"/>
        <v>72.2</v>
      </c>
      <c r="U89" s="44">
        <f t="shared" si="49"/>
        <v>72.2</v>
      </c>
      <c r="V89" s="44">
        <f t="shared" si="49"/>
        <v>72.2</v>
      </c>
      <c r="W89" s="44">
        <f t="shared" si="49"/>
        <v>72.2</v>
      </c>
      <c r="X89" s="44">
        <f t="shared" si="49"/>
        <v>72.2</v>
      </c>
      <c r="Y89" s="44">
        <f t="shared" si="49"/>
        <v>72.2</v>
      </c>
      <c r="Z89" s="44">
        <f t="shared" si="49"/>
        <v>72.2</v>
      </c>
      <c r="AA89" s="44">
        <f t="shared" si="49"/>
        <v>72.2</v>
      </c>
    </row>
    <row r="90" spans="1:27" ht="12.75" hidden="1" customHeight="1" outlineLevel="1" x14ac:dyDescent="0.3">
      <c r="A90" s="99" t="s">
        <v>2497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2498</v>
      </c>
      <c r="B91" s="63" t="s">
        <v>81</v>
      </c>
      <c r="C91" s="43" t="s">
        <v>79</v>
      </c>
      <c r="D91" s="44">
        <f>$D$11</f>
        <v>368.47</v>
      </c>
      <c r="E91" s="44">
        <f t="shared" ref="E91:AA91" si="50">$D$11</f>
        <v>368.47</v>
      </c>
      <c r="F91" s="44">
        <f t="shared" si="50"/>
        <v>368.47</v>
      </c>
      <c r="G91" s="44">
        <f t="shared" si="50"/>
        <v>368.47</v>
      </c>
      <c r="H91" s="44">
        <f t="shared" si="50"/>
        <v>368.47</v>
      </c>
      <c r="I91" s="44">
        <f t="shared" si="50"/>
        <v>368.47</v>
      </c>
      <c r="J91" s="44">
        <f t="shared" si="50"/>
        <v>368.47</v>
      </c>
      <c r="K91" s="44">
        <f t="shared" si="50"/>
        <v>368.47</v>
      </c>
      <c r="L91" s="44">
        <f t="shared" si="50"/>
        <v>368.47</v>
      </c>
      <c r="M91" s="44">
        <f t="shared" si="50"/>
        <v>368.47</v>
      </c>
      <c r="N91" s="44">
        <f t="shared" si="50"/>
        <v>368.47</v>
      </c>
      <c r="O91" s="44">
        <f t="shared" si="50"/>
        <v>368.47</v>
      </c>
      <c r="P91" s="44">
        <f t="shared" si="50"/>
        <v>368.47</v>
      </c>
      <c r="Q91" s="44">
        <f t="shared" si="50"/>
        <v>368.47</v>
      </c>
      <c r="R91" s="44">
        <f t="shared" si="50"/>
        <v>368.47</v>
      </c>
      <c r="S91" s="44">
        <f t="shared" si="50"/>
        <v>368.47</v>
      </c>
      <c r="T91" s="44">
        <f t="shared" si="50"/>
        <v>368.47</v>
      </c>
      <c r="U91" s="44">
        <f t="shared" si="50"/>
        <v>368.47</v>
      </c>
      <c r="V91" s="44">
        <f t="shared" si="50"/>
        <v>368.47</v>
      </c>
      <c r="W91" s="44">
        <f t="shared" si="50"/>
        <v>368.47</v>
      </c>
      <c r="X91" s="44">
        <f t="shared" si="50"/>
        <v>368.47</v>
      </c>
      <c r="Y91" s="44">
        <f t="shared" si="50"/>
        <v>368.47</v>
      </c>
      <c r="Z91" s="44">
        <f t="shared" si="50"/>
        <v>368.47</v>
      </c>
      <c r="AA91" s="44">
        <f t="shared" si="50"/>
        <v>368.47</v>
      </c>
    </row>
    <row r="92" spans="1:27" ht="12.75" customHeight="1" collapsed="1" x14ac:dyDescent="0.3">
      <c r="A92" s="98" t="s">
        <v>2499</v>
      </c>
      <c r="B92" s="28" t="str">
        <f>"18"&amp;"."&amp;$B$801&amp;"."&amp;$B$802</f>
        <v>18.07.2024</v>
      </c>
      <c r="C92" s="90" t="s">
        <v>76</v>
      </c>
      <c r="D92" s="91">
        <f>ROUND(((D93+D94+D96+D95)/1000),5)</f>
        <v>2.0130300000000001</v>
      </c>
      <c r="E92" s="91">
        <f>ROUND(((E93+E94+E96+E95)/1000),5)</f>
        <v>1.8976999999999999</v>
      </c>
      <c r="F92" s="91">
        <f>ROUND(((F93+F94+F96+F95)/1000),5)</f>
        <v>1.6931400000000001</v>
      </c>
      <c r="G92" s="91">
        <f t="shared" ref="G92:AA92" si="51">ROUND(((G93+G94+G96+G95)/1000),5)</f>
        <v>1.6439999999999999</v>
      </c>
      <c r="H92" s="91">
        <f t="shared" si="51"/>
        <v>1.6002099999999999</v>
      </c>
      <c r="I92" s="91">
        <f t="shared" si="51"/>
        <v>1.69075</v>
      </c>
      <c r="J92" s="91">
        <f t="shared" si="51"/>
        <v>1.8979699999999999</v>
      </c>
      <c r="K92" s="91">
        <f t="shared" si="51"/>
        <v>2.1462400000000001</v>
      </c>
      <c r="L92" s="91">
        <f t="shared" si="51"/>
        <v>2.3672399999999998</v>
      </c>
      <c r="M92" s="91">
        <f t="shared" si="51"/>
        <v>2.8573400000000002</v>
      </c>
      <c r="N92" s="91">
        <f t="shared" si="51"/>
        <v>2.83378</v>
      </c>
      <c r="O92" s="91">
        <f t="shared" si="51"/>
        <v>2.83548</v>
      </c>
      <c r="P92" s="91">
        <f t="shared" si="51"/>
        <v>2.7575500000000002</v>
      </c>
      <c r="Q92" s="91">
        <f t="shared" si="51"/>
        <v>3.3389099999999998</v>
      </c>
      <c r="R92" s="91">
        <f t="shared" si="51"/>
        <v>3.3207499999999999</v>
      </c>
      <c r="S92" s="91">
        <f t="shared" si="51"/>
        <v>2.5615999999999999</v>
      </c>
      <c r="T92" s="91">
        <f t="shared" si="51"/>
        <v>2.5389599999999999</v>
      </c>
      <c r="U92" s="91">
        <f t="shared" si="51"/>
        <v>2.88985</v>
      </c>
      <c r="V92" s="91">
        <f t="shared" si="51"/>
        <v>2.70241</v>
      </c>
      <c r="W92" s="91">
        <f t="shared" si="51"/>
        <v>2.80118</v>
      </c>
      <c r="X92" s="91">
        <f t="shared" si="51"/>
        <v>2.6702699999999999</v>
      </c>
      <c r="Y92" s="91">
        <f t="shared" si="51"/>
        <v>2.6160199999999998</v>
      </c>
      <c r="Z92" s="91">
        <f t="shared" si="51"/>
        <v>2.3453900000000001</v>
      </c>
      <c r="AA92" s="91">
        <f t="shared" si="51"/>
        <v>2.2799700000000001</v>
      </c>
    </row>
    <row r="93" spans="1:27" ht="12.75" hidden="1" customHeight="1" outlineLevel="1" x14ac:dyDescent="0.3">
      <c r="A93" s="99" t="s">
        <v>2500</v>
      </c>
      <c r="B93" s="63" t="s">
        <v>238</v>
      </c>
      <c r="C93" s="43" t="s">
        <v>79</v>
      </c>
      <c r="D93" s="44">
        <v>1567.55</v>
      </c>
      <c r="E93" s="44">
        <v>1452.22</v>
      </c>
      <c r="F93" s="44">
        <v>1247.6600000000001</v>
      </c>
      <c r="G93" s="44">
        <v>1198.52</v>
      </c>
      <c r="H93" s="44">
        <v>1154.73</v>
      </c>
      <c r="I93" s="44">
        <v>1245.27</v>
      </c>
      <c r="J93" s="44">
        <v>1452.49</v>
      </c>
      <c r="K93" s="44">
        <v>1700.76</v>
      </c>
      <c r="L93" s="44">
        <v>1921.76</v>
      </c>
      <c r="M93" s="44">
        <v>2411.86</v>
      </c>
      <c r="N93" s="44">
        <v>2388.3000000000002</v>
      </c>
      <c r="O93" s="44">
        <v>2390</v>
      </c>
      <c r="P93" s="44">
        <v>2312.0700000000002</v>
      </c>
      <c r="Q93" s="44">
        <v>2893.43</v>
      </c>
      <c r="R93" s="44">
        <v>2875.27</v>
      </c>
      <c r="S93" s="44">
        <v>2116.12</v>
      </c>
      <c r="T93" s="44">
        <v>2093.48</v>
      </c>
      <c r="U93" s="44">
        <v>2444.37</v>
      </c>
      <c r="V93" s="44">
        <v>2256.9299999999998</v>
      </c>
      <c r="W93" s="44">
        <v>2355.6999999999998</v>
      </c>
      <c r="X93" s="44">
        <v>2224.79</v>
      </c>
      <c r="Y93" s="44">
        <v>2170.54</v>
      </c>
      <c r="Z93" s="44">
        <v>1899.91</v>
      </c>
      <c r="AA93" s="44">
        <v>1834.49</v>
      </c>
    </row>
    <row r="94" spans="1:27" ht="12.75" hidden="1" customHeight="1" outlineLevel="1" x14ac:dyDescent="0.3">
      <c r="A94" s="99" t="s">
        <v>2501</v>
      </c>
      <c r="B94" s="63" t="s">
        <v>90</v>
      </c>
      <c r="C94" s="43" t="s">
        <v>79</v>
      </c>
      <c r="D94" s="44">
        <f t="shared" ref="D94:AA94" si="52">$D$9</f>
        <v>72.2</v>
      </c>
      <c r="E94" s="44">
        <f t="shared" si="52"/>
        <v>72.2</v>
      </c>
      <c r="F94" s="44">
        <f t="shared" si="52"/>
        <v>72.2</v>
      </c>
      <c r="G94" s="44">
        <f t="shared" si="52"/>
        <v>72.2</v>
      </c>
      <c r="H94" s="44">
        <f t="shared" si="52"/>
        <v>72.2</v>
      </c>
      <c r="I94" s="44">
        <f t="shared" si="52"/>
        <v>72.2</v>
      </c>
      <c r="J94" s="44">
        <f t="shared" si="52"/>
        <v>72.2</v>
      </c>
      <c r="K94" s="44">
        <f t="shared" si="52"/>
        <v>72.2</v>
      </c>
      <c r="L94" s="44">
        <f t="shared" si="52"/>
        <v>72.2</v>
      </c>
      <c r="M94" s="44">
        <f t="shared" si="52"/>
        <v>72.2</v>
      </c>
      <c r="N94" s="44">
        <f t="shared" si="52"/>
        <v>72.2</v>
      </c>
      <c r="O94" s="44">
        <f t="shared" si="52"/>
        <v>72.2</v>
      </c>
      <c r="P94" s="44">
        <f t="shared" si="52"/>
        <v>72.2</v>
      </c>
      <c r="Q94" s="44">
        <f t="shared" si="52"/>
        <v>72.2</v>
      </c>
      <c r="R94" s="44">
        <f t="shared" si="52"/>
        <v>72.2</v>
      </c>
      <c r="S94" s="44">
        <f t="shared" si="52"/>
        <v>72.2</v>
      </c>
      <c r="T94" s="44">
        <f t="shared" si="52"/>
        <v>72.2</v>
      </c>
      <c r="U94" s="44">
        <f t="shared" si="52"/>
        <v>72.2</v>
      </c>
      <c r="V94" s="44">
        <f t="shared" si="52"/>
        <v>72.2</v>
      </c>
      <c r="W94" s="44">
        <f t="shared" si="52"/>
        <v>72.2</v>
      </c>
      <c r="X94" s="44">
        <f t="shared" si="52"/>
        <v>72.2</v>
      </c>
      <c r="Y94" s="44">
        <f t="shared" si="52"/>
        <v>72.2</v>
      </c>
      <c r="Z94" s="44">
        <f t="shared" si="52"/>
        <v>72.2</v>
      </c>
      <c r="AA94" s="44">
        <f t="shared" si="52"/>
        <v>72.2</v>
      </c>
    </row>
    <row r="95" spans="1:27" ht="12.75" hidden="1" customHeight="1" outlineLevel="1" x14ac:dyDescent="0.3">
      <c r="A95" s="99" t="s">
        <v>2502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2503</v>
      </c>
      <c r="B96" s="63" t="s">
        <v>81</v>
      </c>
      <c r="C96" s="43" t="s">
        <v>79</v>
      </c>
      <c r="D96" s="44">
        <f>$D$11</f>
        <v>368.47</v>
      </c>
      <c r="E96" s="44">
        <f t="shared" ref="E96:AA96" si="53">$D$11</f>
        <v>368.47</v>
      </c>
      <c r="F96" s="44">
        <f t="shared" si="53"/>
        <v>368.47</v>
      </c>
      <c r="G96" s="44">
        <f t="shared" si="53"/>
        <v>368.47</v>
      </c>
      <c r="H96" s="44">
        <f t="shared" si="53"/>
        <v>368.47</v>
      </c>
      <c r="I96" s="44">
        <f t="shared" si="53"/>
        <v>368.47</v>
      </c>
      <c r="J96" s="44">
        <f t="shared" si="53"/>
        <v>368.47</v>
      </c>
      <c r="K96" s="44">
        <f t="shared" si="53"/>
        <v>368.47</v>
      </c>
      <c r="L96" s="44">
        <f t="shared" si="53"/>
        <v>368.47</v>
      </c>
      <c r="M96" s="44">
        <f t="shared" si="53"/>
        <v>368.47</v>
      </c>
      <c r="N96" s="44">
        <f t="shared" si="53"/>
        <v>368.47</v>
      </c>
      <c r="O96" s="44">
        <f t="shared" si="53"/>
        <v>368.47</v>
      </c>
      <c r="P96" s="44">
        <f t="shared" si="53"/>
        <v>368.47</v>
      </c>
      <c r="Q96" s="44">
        <f t="shared" si="53"/>
        <v>368.47</v>
      </c>
      <c r="R96" s="44">
        <f t="shared" si="53"/>
        <v>368.47</v>
      </c>
      <c r="S96" s="44">
        <f t="shared" si="53"/>
        <v>368.47</v>
      </c>
      <c r="T96" s="44">
        <f t="shared" si="53"/>
        <v>368.47</v>
      </c>
      <c r="U96" s="44">
        <f t="shared" si="53"/>
        <v>368.47</v>
      </c>
      <c r="V96" s="44">
        <f t="shared" si="53"/>
        <v>368.47</v>
      </c>
      <c r="W96" s="44">
        <f t="shared" si="53"/>
        <v>368.47</v>
      </c>
      <c r="X96" s="44">
        <f t="shared" si="53"/>
        <v>368.47</v>
      </c>
      <c r="Y96" s="44">
        <f t="shared" si="53"/>
        <v>368.47</v>
      </c>
      <c r="Z96" s="44">
        <f t="shared" si="53"/>
        <v>368.47</v>
      </c>
      <c r="AA96" s="44">
        <f t="shared" si="53"/>
        <v>368.47</v>
      </c>
    </row>
    <row r="97" spans="1:27" ht="12.75" customHeight="1" collapsed="1" x14ac:dyDescent="0.3">
      <c r="A97" s="98" t="s">
        <v>2504</v>
      </c>
      <c r="B97" s="28" t="str">
        <f>"19"&amp;"."&amp;$B$801&amp;"."&amp;$B$802</f>
        <v>19.07.2024</v>
      </c>
      <c r="C97" s="90" t="s">
        <v>76</v>
      </c>
      <c r="D97" s="91">
        <f>ROUND(((D98+D99+D101+D100)/1000),5)</f>
        <v>2.12805</v>
      </c>
      <c r="E97" s="91">
        <f>ROUND(((E98+E99+E101+E100)/1000),5)</f>
        <v>1.94757</v>
      </c>
      <c r="F97" s="91">
        <f>ROUND(((F98+F99+F101+F100)/1000),5)</f>
        <v>1.7997700000000001</v>
      </c>
      <c r="G97" s="91">
        <f t="shared" ref="G97:AA97" si="54">ROUND(((G98+G99+G101+G100)/1000),5)</f>
        <v>1.70163</v>
      </c>
      <c r="H97" s="91">
        <f t="shared" si="54"/>
        <v>1.66899</v>
      </c>
      <c r="I97" s="91">
        <f t="shared" si="54"/>
        <v>1.7939799999999999</v>
      </c>
      <c r="J97" s="91">
        <f t="shared" si="54"/>
        <v>1.95404</v>
      </c>
      <c r="K97" s="91">
        <f t="shared" si="54"/>
        <v>2.1993499999999999</v>
      </c>
      <c r="L97" s="91">
        <f t="shared" si="54"/>
        <v>2.4957199999999999</v>
      </c>
      <c r="M97" s="91">
        <f t="shared" si="54"/>
        <v>2.7351200000000002</v>
      </c>
      <c r="N97" s="91">
        <f t="shared" si="54"/>
        <v>3.0227599999999999</v>
      </c>
      <c r="O97" s="91">
        <f t="shared" si="54"/>
        <v>3.1795800000000001</v>
      </c>
      <c r="P97" s="91">
        <f t="shared" si="54"/>
        <v>3.2235800000000001</v>
      </c>
      <c r="Q97" s="91">
        <f t="shared" si="54"/>
        <v>3.6745399999999999</v>
      </c>
      <c r="R97" s="91">
        <f t="shared" si="54"/>
        <v>3.9609200000000002</v>
      </c>
      <c r="S97" s="91">
        <f t="shared" si="54"/>
        <v>3.1905899999999998</v>
      </c>
      <c r="T97" s="91">
        <f t="shared" si="54"/>
        <v>2.9874200000000002</v>
      </c>
      <c r="U97" s="91">
        <f t="shared" si="54"/>
        <v>2.8785599999999998</v>
      </c>
      <c r="V97" s="91">
        <f t="shared" si="54"/>
        <v>2.7687499999999998</v>
      </c>
      <c r="W97" s="91">
        <f t="shared" si="54"/>
        <v>2.5500600000000002</v>
      </c>
      <c r="X97" s="91">
        <f t="shared" si="54"/>
        <v>2.4975000000000001</v>
      </c>
      <c r="Y97" s="91">
        <f t="shared" si="54"/>
        <v>2.5388899999999999</v>
      </c>
      <c r="Z97" s="91">
        <f t="shared" si="54"/>
        <v>2.2775799999999999</v>
      </c>
      <c r="AA97" s="91">
        <f t="shared" si="54"/>
        <v>2.2346599999999999</v>
      </c>
    </row>
    <row r="98" spans="1:27" ht="12.75" hidden="1" customHeight="1" outlineLevel="1" x14ac:dyDescent="0.3">
      <c r="A98" s="99" t="s">
        <v>2505</v>
      </c>
      <c r="B98" s="63" t="s">
        <v>238</v>
      </c>
      <c r="C98" s="43" t="s">
        <v>79</v>
      </c>
      <c r="D98" s="44">
        <v>1682.57</v>
      </c>
      <c r="E98" s="44">
        <v>1502.09</v>
      </c>
      <c r="F98" s="44">
        <v>1354.29</v>
      </c>
      <c r="G98" s="44">
        <v>1256.1500000000001</v>
      </c>
      <c r="H98" s="44">
        <v>1223.51</v>
      </c>
      <c r="I98" s="44">
        <v>1348.5</v>
      </c>
      <c r="J98" s="44">
        <v>1508.56</v>
      </c>
      <c r="K98" s="44">
        <v>1753.87</v>
      </c>
      <c r="L98" s="44">
        <v>2050.2399999999998</v>
      </c>
      <c r="M98" s="44">
        <v>2289.64</v>
      </c>
      <c r="N98" s="44">
        <v>2577.2800000000002</v>
      </c>
      <c r="O98" s="44">
        <v>2734.1</v>
      </c>
      <c r="P98" s="44">
        <v>2778.1</v>
      </c>
      <c r="Q98" s="44">
        <v>3229.06</v>
      </c>
      <c r="R98" s="44">
        <v>3515.44</v>
      </c>
      <c r="S98" s="44">
        <v>2745.11</v>
      </c>
      <c r="T98" s="44">
        <v>2541.94</v>
      </c>
      <c r="U98" s="44">
        <v>2433.08</v>
      </c>
      <c r="V98" s="44">
        <v>2323.27</v>
      </c>
      <c r="W98" s="44">
        <v>2104.58</v>
      </c>
      <c r="X98" s="44">
        <v>2052.02</v>
      </c>
      <c r="Y98" s="44">
        <v>2093.41</v>
      </c>
      <c r="Z98" s="44">
        <v>1832.1</v>
      </c>
      <c r="AA98" s="44">
        <v>1789.18</v>
      </c>
    </row>
    <row r="99" spans="1:27" ht="12.75" hidden="1" customHeight="1" outlineLevel="1" x14ac:dyDescent="0.3">
      <c r="A99" s="99" t="s">
        <v>2506</v>
      </c>
      <c r="B99" s="63" t="s">
        <v>90</v>
      </c>
      <c r="C99" s="43" t="s">
        <v>79</v>
      </c>
      <c r="D99" s="44">
        <f t="shared" ref="D99:AA99" si="55">$D$9</f>
        <v>72.2</v>
      </c>
      <c r="E99" s="44">
        <f t="shared" si="55"/>
        <v>72.2</v>
      </c>
      <c r="F99" s="44">
        <f t="shared" si="55"/>
        <v>72.2</v>
      </c>
      <c r="G99" s="44">
        <f t="shared" si="55"/>
        <v>72.2</v>
      </c>
      <c r="H99" s="44">
        <f t="shared" si="55"/>
        <v>72.2</v>
      </c>
      <c r="I99" s="44">
        <f t="shared" si="55"/>
        <v>72.2</v>
      </c>
      <c r="J99" s="44">
        <f t="shared" si="55"/>
        <v>72.2</v>
      </c>
      <c r="K99" s="44">
        <f t="shared" si="55"/>
        <v>72.2</v>
      </c>
      <c r="L99" s="44">
        <f t="shared" si="55"/>
        <v>72.2</v>
      </c>
      <c r="M99" s="44">
        <f t="shared" si="55"/>
        <v>72.2</v>
      </c>
      <c r="N99" s="44">
        <f t="shared" si="55"/>
        <v>72.2</v>
      </c>
      <c r="O99" s="44">
        <f t="shared" si="55"/>
        <v>72.2</v>
      </c>
      <c r="P99" s="44">
        <f t="shared" si="55"/>
        <v>72.2</v>
      </c>
      <c r="Q99" s="44">
        <f t="shared" si="55"/>
        <v>72.2</v>
      </c>
      <c r="R99" s="44">
        <f t="shared" si="55"/>
        <v>72.2</v>
      </c>
      <c r="S99" s="44">
        <f t="shared" si="55"/>
        <v>72.2</v>
      </c>
      <c r="T99" s="44">
        <f t="shared" si="55"/>
        <v>72.2</v>
      </c>
      <c r="U99" s="44">
        <f t="shared" si="55"/>
        <v>72.2</v>
      </c>
      <c r="V99" s="44">
        <f t="shared" si="55"/>
        <v>72.2</v>
      </c>
      <c r="W99" s="44">
        <f t="shared" si="55"/>
        <v>72.2</v>
      </c>
      <c r="X99" s="44">
        <f t="shared" si="55"/>
        <v>72.2</v>
      </c>
      <c r="Y99" s="44">
        <f t="shared" si="55"/>
        <v>72.2</v>
      </c>
      <c r="Z99" s="44">
        <f t="shared" si="55"/>
        <v>72.2</v>
      </c>
      <c r="AA99" s="44">
        <f t="shared" si="55"/>
        <v>72.2</v>
      </c>
    </row>
    <row r="100" spans="1:27" ht="12.75" hidden="1" customHeight="1" outlineLevel="1" x14ac:dyDescent="0.3">
      <c r="A100" s="99" t="s">
        <v>2507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2508</v>
      </c>
      <c r="B101" s="63" t="s">
        <v>81</v>
      </c>
      <c r="C101" s="43" t="s">
        <v>79</v>
      </c>
      <c r="D101" s="44">
        <f>$D$11</f>
        <v>368.47</v>
      </c>
      <c r="E101" s="44">
        <f t="shared" ref="E101:AA101" si="56">$D$11</f>
        <v>368.47</v>
      </c>
      <c r="F101" s="44">
        <f t="shared" si="56"/>
        <v>368.47</v>
      </c>
      <c r="G101" s="44">
        <f t="shared" si="56"/>
        <v>368.47</v>
      </c>
      <c r="H101" s="44">
        <f t="shared" si="56"/>
        <v>368.47</v>
      </c>
      <c r="I101" s="44">
        <f t="shared" si="56"/>
        <v>368.47</v>
      </c>
      <c r="J101" s="44">
        <f t="shared" si="56"/>
        <v>368.47</v>
      </c>
      <c r="K101" s="44">
        <f t="shared" si="56"/>
        <v>368.47</v>
      </c>
      <c r="L101" s="44">
        <f t="shared" si="56"/>
        <v>368.47</v>
      </c>
      <c r="M101" s="44">
        <f t="shared" si="56"/>
        <v>368.47</v>
      </c>
      <c r="N101" s="44">
        <f t="shared" si="56"/>
        <v>368.47</v>
      </c>
      <c r="O101" s="44">
        <f t="shared" si="56"/>
        <v>368.47</v>
      </c>
      <c r="P101" s="44">
        <f t="shared" si="56"/>
        <v>368.47</v>
      </c>
      <c r="Q101" s="44">
        <f t="shared" si="56"/>
        <v>368.47</v>
      </c>
      <c r="R101" s="44">
        <f t="shared" si="56"/>
        <v>368.47</v>
      </c>
      <c r="S101" s="44">
        <f t="shared" si="56"/>
        <v>368.47</v>
      </c>
      <c r="T101" s="44">
        <f t="shared" si="56"/>
        <v>368.47</v>
      </c>
      <c r="U101" s="44">
        <f t="shared" si="56"/>
        <v>368.47</v>
      </c>
      <c r="V101" s="44">
        <f t="shared" si="56"/>
        <v>368.47</v>
      </c>
      <c r="W101" s="44">
        <f t="shared" si="56"/>
        <v>368.47</v>
      </c>
      <c r="X101" s="44">
        <f t="shared" si="56"/>
        <v>368.47</v>
      </c>
      <c r="Y101" s="44">
        <f t="shared" si="56"/>
        <v>368.47</v>
      </c>
      <c r="Z101" s="44">
        <f t="shared" si="56"/>
        <v>368.47</v>
      </c>
      <c r="AA101" s="44">
        <f t="shared" si="56"/>
        <v>368.47</v>
      </c>
    </row>
    <row r="102" spans="1:27" ht="12.75" customHeight="1" collapsed="1" x14ac:dyDescent="0.3">
      <c r="A102" s="98" t="s">
        <v>2509</v>
      </c>
      <c r="B102" s="28" t="str">
        <f>"20"&amp;"."&amp;$B$801&amp;"."&amp;$B$802</f>
        <v>20.07.2024</v>
      </c>
      <c r="C102" s="90" t="s">
        <v>76</v>
      </c>
      <c r="D102" s="91">
        <f>ROUND(((D103+D104+D106+D105)/1000),5)</f>
        <v>2.0398700000000001</v>
      </c>
      <c r="E102" s="91">
        <f>ROUND(((E103+E104+E106+E105)/1000),5)</f>
        <v>1.8850100000000001</v>
      </c>
      <c r="F102" s="91">
        <f>ROUND(((F103+F104+F106+F105)/1000),5)</f>
        <v>1.75891</v>
      </c>
      <c r="G102" s="91">
        <f t="shared" ref="G102:AA102" si="57">ROUND(((G103+G104+G106+G105)/1000),5)</f>
        <v>1.6460399999999999</v>
      </c>
      <c r="H102" s="91">
        <f t="shared" si="57"/>
        <v>1.63984</v>
      </c>
      <c r="I102" s="91">
        <f t="shared" si="57"/>
        <v>1.65103</v>
      </c>
      <c r="J102" s="91">
        <f t="shared" si="57"/>
        <v>1.7951900000000001</v>
      </c>
      <c r="K102" s="91">
        <f t="shared" si="57"/>
        <v>2.0701499999999999</v>
      </c>
      <c r="L102" s="91">
        <f t="shared" si="57"/>
        <v>2.3262399999999999</v>
      </c>
      <c r="M102" s="91">
        <f t="shared" si="57"/>
        <v>2.50692</v>
      </c>
      <c r="N102" s="91">
        <f t="shared" si="57"/>
        <v>2.70167</v>
      </c>
      <c r="O102" s="91">
        <f t="shared" si="57"/>
        <v>2.4382000000000001</v>
      </c>
      <c r="P102" s="91">
        <f t="shared" si="57"/>
        <v>2.3012100000000002</v>
      </c>
      <c r="Q102" s="91">
        <f t="shared" si="57"/>
        <v>2.4830399999999999</v>
      </c>
      <c r="R102" s="91">
        <f t="shared" si="57"/>
        <v>2.3118500000000002</v>
      </c>
      <c r="S102" s="91">
        <f t="shared" si="57"/>
        <v>2.51606</v>
      </c>
      <c r="T102" s="91">
        <f t="shared" si="57"/>
        <v>2.5074299999999998</v>
      </c>
      <c r="U102" s="91">
        <f t="shared" si="57"/>
        <v>2.4828199999999998</v>
      </c>
      <c r="V102" s="91">
        <f t="shared" si="57"/>
        <v>2.36687</v>
      </c>
      <c r="W102" s="91">
        <f t="shared" si="57"/>
        <v>2.4033699999999998</v>
      </c>
      <c r="X102" s="91">
        <f t="shared" si="57"/>
        <v>2.3486400000000001</v>
      </c>
      <c r="Y102" s="91">
        <f t="shared" si="57"/>
        <v>2.3117299999999998</v>
      </c>
      <c r="Z102" s="91">
        <f t="shared" si="57"/>
        <v>2.3141699999999998</v>
      </c>
      <c r="AA102" s="91">
        <f t="shared" si="57"/>
        <v>2.2648600000000001</v>
      </c>
    </row>
    <row r="103" spans="1:27" ht="12.75" hidden="1" customHeight="1" outlineLevel="1" x14ac:dyDescent="0.3">
      <c r="A103" s="99" t="s">
        <v>2510</v>
      </c>
      <c r="B103" s="63" t="s">
        <v>238</v>
      </c>
      <c r="C103" s="43" t="s">
        <v>79</v>
      </c>
      <c r="D103" s="44">
        <v>1594.39</v>
      </c>
      <c r="E103" s="44">
        <v>1439.53</v>
      </c>
      <c r="F103" s="44">
        <v>1313.43</v>
      </c>
      <c r="G103" s="44">
        <v>1200.56</v>
      </c>
      <c r="H103" s="44">
        <v>1194.3599999999999</v>
      </c>
      <c r="I103" s="44">
        <v>1205.55</v>
      </c>
      <c r="J103" s="44">
        <v>1349.71</v>
      </c>
      <c r="K103" s="44">
        <v>1624.67</v>
      </c>
      <c r="L103" s="44">
        <v>1880.76</v>
      </c>
      <c r="M103" s="44">
        <v>2061.44</v>
      </c>
      <c r="N103" s="44">
        <v>2256.19</v>
      </c>
      <c r="O103" s="44">
        <v>1992.72</v>
      </c>
      <c r="P103" s="44">
        <v>1855.73</v>
      </c>
      <c r="Q103" s="44">
        <v>2037.56</v>
      </c>
      <c r="R103" s="44">
        <v>1866.37</v>
      </c>
      <c r="S103" s="44">
        <v>2070.58</v>
      </c>
      <c r="T103" s="44">
        <v>2061.9499999999998</v>
      </c>
      <c r="U103" s="44">
        <v>2037.34</v>
      </c>
      <c r="V103" s="44">
        <v>1921.39</v>
      </c>
      <c r="W103" s="44">
        <v>1957.89</v>
      </c>
      <c r="X103" s="44">
        <v>1903.16</v>
      </c>
      <c r="Y103" s="44">
        <v>1866.25</v>
      </c>
      <c r="Z103" s="44">
        <v>1868.69</v>
      </c>
      <c r="AA103" s="44">
        <v>1819.38</v>
      </c>
    </row>
    <row r="104" spans="1:27" ht="12.75" hidden="1" customHeight="1" outlineLevel="1" x14ac:dyDescent="0.3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72.2</v>
      </c>
      <c r="E104" s="44">
        <f t="shared" si="58"/>
        <v>72.2</v>
      </c>
      <c r="F104" s="44">
        <f t="shared" si="58"/>
        <v>72.2</v>
      </c>
      <c r="G104" s="44">
        <f t="shared" si="58"/>
        <v>72.2</v>
      </c>
      <c r="H104" s="44">
        <f t="shared" si="58"/>
        <v>72.2</v>
      </c>
      <c r="I104" s="44">
        <f t="shared" si="58"/>
        <v>72.2</v>
      </c>
      <c r="J104" s="44">
        <f t="shared" si="58"/>
        <v>72.2</v>
      </c>
      <c r="K104" s="44">
        <f t="shared" si="58"/>
        <v>72.2</v>
      </c>
      <c r="L104" s="44">
        <f t="shared" si="58"/>
        <v>72.2</v>
      </c>
      <c r="M104" s="44">
        <f t="shared" si="58"/>
        <v>72.2</v>
      </c>
      <c r="N104" s="44">
        <f t="shared" si="58"/>
        <v>72.2</v>
      </c>
      <c r="O104" s="44">
        <f t="shared" si="58"/>
        <v>72.2</v>
      </c>
      <c r="P104" s="44">
        <f t="shared" si="58"/>
        <v>72.2</v>
      </c>
      <c r="Q104" s="44">
        <f t="shared" si="58"/>
        <v>72.2</v>
      </c>
      <c r="R104" s="44">
        <f t="shared" si="58"/>
        <v>72.2</v>
      </c>
      <c r="S104" s="44">
        <f t="shared" si="58"/>
        <v>72.2</v>
      </c>
      <c r="T104" s="44">
        <f t="shared" si="58"/>
        <v>72.2</v>
      </c>
      <c r="U104" s="44">
        <f t="shared" si="58"/>
        <v>72.2</v>
      </c>
      <c r="V104" s="44">
        <f t="shared" si="58"/>
        <v>72.2</v>
      </c>
      <c r="W104" s="44">
        <f t="shared" si="58"/>
        <v>72.2</v>
      </c>
      <c r="X104" s="44">
        <f t="shared" si="58"/>
        <v>72.2</v>
      </c>
      <c r="Y104" s="44">
        <f t="shared" si="58"/>
        <v>72.2</v>
      </c>
      <c r="Z104" s="44">
        <f t="shared" si="58"/>
        <v>72.2</v>
      </c>
      <c r="AA104" s="44">
        <f t="shared" si="58"/>
        <v>72.2</v>
      </c>
    </row>
    <row r="105" spans="1:27" ht="12.75" hidden="1" customHeight="1" outlineLevel="1" x14ac:dyDescent="0.3">
      <c r="A105" s="99" t="s">
        <v>2512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2513</v>
      </c>
      <c r="B106" s="63" t="s">
        <v>81</v>
      </c>
      <c r="C106" s="43" t="s">
        <v>79</v>
      </c>
      <c r="D106" s="44">
        <f>$D$11</f>
        <v>368.47</v>
      </c>
      <c r="E106" s="44">
        <f t="shared" ref="E106:AA106" si="59">$D$11</f>
        <v>368.47</v>
      </c>
      <c r="F106" s="44">
        <f t="shared" si="59"/>
        <v>368.47</v>
      </c>
      <c r="G106" s="44">
        <f t="shared" si="59"/>
        <v>368.47</v>
      </c>
      <c r="H106" s="44">
        <f t="shared" si="59"/>
        <v>368.47</v>
      </c>
      <c r="I106" s="44">
        <f t="shared" si="59"/>
        <v>368.47</v>
      </c>
      <c r="J106" s="44">
        <f t="shared" si="59"/>
        <v>368.47</v>
      </c>
      <c r="K106" s="44">
        <f t="shared" si="59"/>
        <v>368.47</v>
      </c>
      <c r="L106" s="44">
        <f t="shared" si="59"/>
        <v>368.47</v>
      </c>
      <c r="M106" s="44">
        <f t="shared" si="59"/>
        <v>368.47</v>
      </c>
      <c r="N106" s="44">
        <f t="shared" si="59"/>
        <v>368.47</v>
      </c>
      <c r="O106" s="44">
        <f t="shared" si="59"/>
        <v>368.47</v>
      </c>
      <c r="P106" s="44">
        <f t="shared" si="59"/>
        <v>368.47</v>
      </c>
      <c r="Q106" s="44">
        <f t="shared" si="59"/>
        <v>368.47</v>
      </c>
      <c r="R106" s="44">
        <f t="shared" si="59"/>
        <v>368.47</v>
      </c>
      <c r="S106" s="44">
        <f t="shared" si="59"/>
        <v>368.47</v>
      </c>
      <c r="T106" s="44">
        <f t="shared" si="59"/>
        <v>368.47</v>
      </c>
      <c r="U106" s="44">
        <f t="shared" si="59"/>
        <v>368.47</v>
      </c>
      <c r="V106" s="44">
        <f t="shared" si="59"/>
        <v>368.47</v>
      </c>
      <c r="W106" s="44">
        <f t="shared" si="59"/>
        <v>368.47</v>
      </c>
      <c r="X106" s="44">
        <f t="shared" si="59"/>
        <v>368.47</v>
      </c>
      <c r="Y106" s="44">
        <f t="shared" si="59"/>
        <v>368.47</v>
      </c>
      <c r="Z106" s="44">
        <f t="shared" si="59"/>
        <v>368.47</v>
      </c>
      <c r="AA106" s="44">
        <f t="shared" si="59"/>
        <v>368.47</v>
      </c>
    </row>
    <row r="107" spans="1:27" ht="12.75" customHeight="1" collapsed="1" x14ac:dyDescent="0.3">
      <c r="A107" s="98" t="s">
        <v>2514</v>
      </c>
      <c r="B107" s="28" t="str">
        <f>"21"&amp;"."&amp;$B$801&amp;"."&amp;$B$802</f>
        <v>21.07.2024</v>
      </c>
      <c r="C107" s="90" t="s">
        <v>76</v>
      </c>
      <c r="D107" s="91">
        <f>ROUND(((D108+D109+D111+D110)/1000),5)</f>
        <v>2.0618400000000001</v>
      </c>
      <c r="E107" s="91">
        <f>ROUND(((E108+E109+E111+E110)/1000),5)</f>
        <v>1.85212</v>
      </c>
      <c r="F107" s="91">
        <f>ROUND(((F108+F109+F111+F110)/1000),5)</f>
        <v>1.7216499999999999</v>
      </c>
      <c r="G107" s="91">
        <f t="shared" ref="G107:AA107" si="60">ROUND(((G108+G109+G111+G110)/1000),5)</f>
        <v>1.6221000000000001</v>
      </c>
      <c r="H107" s="91">
        <f t="shared" si="60"/>
        <v>1.60077</v>
      </c>
      <c r="I107" s="91">
        <f t="shared" si="60"/>
        <v>1.61141</v>
      </c>
      <c r="J107" s="91">
        <f t="shared" si="60"/>
        <v>1.6409499999999999</v>
      </c>
      <c r="K107" s="91">
        <f t="shared" si="60"/>
        <v>1.8827499999999999</v>
      </c>
      <c r="L107" s="91">
        <f t="shared" si="60"/>
        <v>2.2015400000000001</v>
      </c>
      <c r="M107" s="91">
        <f t="shared" si="60"/>
        <v>2.42334</v>
      </c>
      <c r="N107" s="91">
        <f t="shared" si="60"/>
        <v>2.5584799999999999</v>
      </c>
      <c r="O107" s="91">
        <f t="shared" si="60"/>
        <v>2.69252</v>
      </c>
      <c r="P107" s="91">
        <f t="shared" si="60"/>
        <v>2.4179499999999998</v>
      </c>
      <c r="Q107" s="91">
        <f t="shared" si="60"/>
        <v>2.4106299999999998</v>
      </c>
      <c r="R107" s="91">
        <f t="shared" si="60"/>
        <v>2.4334500000000001</v>
      </c>
      <c r="S107" s="91">
        <f t="shared" si="60"/>
        <v>2.39351</v>
      </c>
      <c r="T107" s="91">
        <f t="shared" si="60"/>
        <v>2.6318100000000002</v>
      </c>
      <c r="U107" s="91">
        <f t="shared" si="60"/>
        <v>2.6547399999999999</v>
      </c>
      <c r="V107" s="91">
        <f t="shared" si="60"/>
        <v>2.6071800000000001</v>
      </c>
      <c r="W107" s="91">
        <f t="shared" si="60"/>
        <v>2.6281400000000001</v>
      </c>
      <c r="X107" s="91">
        <f t="shared" si="60"/>
        <v>2.53654</v>
      </c>
      <c r="Y107" s="91">
        <f t="shared" si="60"/>
        <v>2.50637</v>
      </c>
      <c r="Z107" s="91">
        <f t="shared" si="60"/>
        <v>2.4321899999999999</v>
      </c>
      <c r="AA107" s="91">
        <f t="shared" si="60"/>
        <v>2.1985700000000001</v>
      </c>
    </row>
    <row r="108" spans="1:27" ht="12.75" hidden="1" customHeight="1" outlineLevel="1" x14ac:dyDescent="0.3">
      <c r="A108" s="99" t="s">
        <v>2515</v>
      </c>
      <c r="B108" s="63" t="s">
        <v>238</v>
      </c>
      <c r="C108" s="43" t="s">
        <v>79</v>
      </c>
      <c r="D108" s="44">
        <v>1616.36</v>
      </c>
      <c r="E108" s="44">
        <v>1406.64</v>
      </c>
      <c r="F108" s="44">
        <v>1276.17</v>
      </c>
      <c r="G108" s="44">
        <v>1176.6199999999999</v>
      </c>
      <c r="H108" s="44">
        <v>1155.29</v>
      </c>
      <c r="I108" s="44">
        <v>1165.93</v>
      </c>
      <c r="J108" s="44">
        <v>1195.47</v>
      </c>
      <c r="K108" s="44">
        <v>1437.27</v>
      </c>
      <c r="L108" s="44">
        <v>1756.06</v>
      </c>
      <c r="M108" s="44">
        <v>1977.86</v>
      </c>
      <c r="N108" s="44">
        <v>2113</v>
      </c>
      <c r="O108" s="44">
        <v>2247.04</v>
      </c>
      <c r="P108" s="44">
        <v>1972.47</v>
      </c>
      <c r="Q108" s="44">
        <v>1965.15</v>
      </c>
      <c r="R108" s="44">
        <v>1987.97</v>
      </c>
      <c r="S108" s="44">
        <v>1948.03</v>
      </c>
      <c r="T108" s="44">
        <v>2186.33</v>
      </c>
      <c r="U108" s="44">
        <v>2209.2600000000002</v>
      </c>
      <c r="V108" s="44">
        <v>2161.6999999999998</v>
      </c>
      <c r="W108" s="44">
        <v>2182.66</v>
      </c>
      <c r="X108" s="44">
        <v>2091.06</v>
      </c>
      <c r="Y108" s="44">
        <v>2060.89</v>
      </c>
      <c r="Z108" s="44">
        <v>1986.71</v>
      </c>
      <c r="AA108" s="44">
        <v>1753.09</v>
      </c>
    </row>
    <row r="109" spans="1:27" ht="12.75" hidden="1" customHeight="1" outlineLevel="1" x14ac:dyDescent="0.3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72.2</v>
      </c>
      <c r="E109" s="44">
        <f t="shared" si="61"/>
        <v>72.2</v>
      </c>
      <c r="F109" s="44">
        <f t="shared" si="61"/>
        <v>72.2</v>
      </c>
      <c r="G109" s="44">
        <f t="shared" si="61"/>
        <v>72.2</v>
      </c>
      <c r="H109" s="44">
        <f t="shared" si="61"/>
        <v>72.2</v>
      </c>
      <c r="I109" s="44">
        <f t="shared" si="61"/>
        <v>72.2</v>
      </c>
      <c r="J109" s="44">
        <f t="shared" si="61"/>
        <v>72.2</v>
      </c>
      <c r="K109" s="44">
        <f t="shared" si="61"/>
        <v>72.2</v>
      </c>
      <c r="L109" s="44">
        <f t="shared" si="61"/>
        <v>72.2</v>
      </c>
      <c r="M109" s="44">
        <f t="shared" si="61"/>
        <v>72.2</v>
      </c>
      <c r="N109" s="44">
        <f t="shared" si="61"/>
        <v>72.2</v>
      </c>
      <c r="O109" s="44">
        <f t="shared" si="61"/>
        <v>72.2</v>
      </c>
      <c r="P109" s="44">
        <f t="shared" si="61"/>
        <v>72.2</v>
      </c>
      <c r="Q109" s="44">
        <f t="shared" si="61"/>
        <v>72.2</v>
      </c>
      <c r="R109" s="44">
        <f t="shared" si="61"/>
        <v>72.2</v>
      </c>
      <c r="S109" s="44">
        <f t="shared" si="61"/>
        <v>72.2</v>
      </c>
      <c r="T109" s="44">
        <f t="shared" si="61"/>
        <v>72.2</v>
      </c>
      <c r="U109" s="44">
        <f t="shared" si="61"/>
        <v>72.2</v>
      </c>
      <c r="V109" s="44">
        <f t="shared" si="61"/>
        <v>72.2</v>
      </c>
      <c r="W109" s="44">
        <f t="shared" si="61"/>
        <v>72.2</v>
      </c>
      <c r="X109" s="44">
        <f t="shared" si="61"/>
        <v>72.2</v>
      </c>
      <c r="Y109" s="44">
        <f t="shared" si="61"/>
        <v>72.2</v>
      </c>
      <c r="Z109" s="44">
        <f t="shared" si="61"/>
        <v>72.2</v>
      </c>
      <c r="AA109" s="44">
        <f t="shared" si="61"/>
        <v>72.2</v>
      </c>
    </row>
    <row r="110" spans="1:27" ht="12.75" hidden="1" customHeight="1" outlineLevel="1" x14ac:dyDescent="0.3">
      <c r="A110" s="99" t="s">
        <v>2517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2518</v>
      </c>
      <c r="B111" s="63" t="s">
        <v>81</v>
      </c>
      <c r="C111" s="43" t="s">
        <v>79</v>
      </c>
      <c r="D111" s="44">
        <f>$D$11</f>
        <v>368.47</v>
      </c>
      <c r="E111" s="44">
        <f t="shared" ref="E111:AA111" si="62">$D$11</f>
        <v>368.47</v>
      </c>
      <c r="F111" s="44">
        <f t="shared" si="62"/>
        <v>368.47</v>
      </c>
      <c r="G111" s="44">
        <f t="shared" si="62"/>
        <v>368.47</v>
      </c>
      <c r="H111" s="44">
        <f t="shared" si="62"/>
        <v>368.47</v>
      </c>
      <c r="I111" s="44">
        <f t="shared" si="62"/>
        <v>368.47</v>
      </c>
      <c r="J111" s="44">
        <f t="shared" si="62"/>
        <v>368.47</v>
      </c>
      <c r="K111" s="44">
        <f t="shared" si="62"/>
        <v>368.47</v>
      </c>
      <c r="L111" s="44">
        <f t="shared" si="62"/>
        <v>368.47</v>
      </c>
      <c r="M111" s="44">
        <f t="shared" si="62"/>
        <v>368.47</v>
      </c>
      <c r="N111" s="44">
        <f t="shared" si="62"/>
        <v>368.47</v>
      </c>
      <c r="O111" s="44">
        <f t="shared" si="62"/>
        <v>368.47</v>
      </c>
      <c r="P111" s="44">
        <f t="shared" si="62"/>
        <v>368.47</v>
      </c>
      <c r="Q111" s="44">
        <f t="shared" si="62"/>
        <v>368.47</v>
      </c>
      <c r="R111" s="44">
        <f t="shared" si="62"/>
        <v>368.47</v>
      </c>
      <c r="S111" s="44">
        <f t="shared" si="62"/>
        <v>368.47</v>
      </c>
      <c r="T111" s="44">
        <f t="shared" si="62"/>
        <v>368.47</v>
      </c>
      <c r="U111" s="44">
        <f t="shared" si="62"/>
        <v>368.47</v>
      </c>
      <c r="V111" s="44">
        <f t="shared" si="62"/>
        <v>368.47</v>
      </c>
      <c r="W111" s="44">
        <f t="shared" si="62"/>
        <v>368.47</v>
      </c>
      <c r="X111" s="44">
        <f t="shared" si="62"/>
        <v>368.47</v>
      </c>
      <c r="Y111" s="44">
        <f t="shared" si="62"/>
        <v>368.47</v>
      </c>
      <c r="Z111" s="44">
        <f t="shared" si="62"/>
        <v>368.47</v>
      </c>
      <c r="AA111" s="44">
        <f t="shared" si="62"/>
        <v>368.47</v>
      </c>
    </row>
    <row r="112" spans="1:27" ht="12.75" customHeight="1" collapsed="1" x14ac:dyDescent="0.3">
      <c r="A112" s="98" t="s">
        <v>2519</v>
      </c>
      <c r="B112" s="28" t="str">
        <f>"22"&amp;"."&amp;$B$801&amp;"."&amp;$B$802</f>
        <v>22.07.2024</v>
      </c>
      <c r="C112" s="90" t="s">
        <v>76</v>
      </c>
      <c r="D112" s="91">
        <f>ROUND(((D113+D114+D116+D115)/1000),5)</f>
        <v>1.91812</v>
      </c>
      <c r="E112" s="91">
        <f>ROUND(((E113+E114+E116+E115)/1000),5)</f>
        <v>1.7838499999999999</v>
      </c>
      <c r="F112" s="91">
        <f>ROUND(((F113+F114+F116+F115)/1000),5)</f>
        <v>1.6896599999999999</v>
      </c>
      <c r="G112" s="91">
        <f t="shared" ref="G112:AA112" si="63">ROUND(((G113+G114+G116+G115)/1000),5)</f>
        <v>1.63418</v>
      </c>
      <c r="H112" s="91">
        <f t="shared" si="63"/>
        <v>1.6137999999999999</v>
      </c>
      <c r="I112" s="91">
        <f t="shared" si="63"/>
        <v>1.6823399999999999</v>
      </c>
      <c r="J112" s="91">
        <f t="shared" si="63"/>
        <v>1.8534299999999999</v>
      </c>
      <c r="K112" s="91">
        <f t="shared" si="63"/>
        <v>2.1359400000000002</v>
      </c>
      <c r="L112" s="91">
        <f t="shared" si="63"/>
        <v>2.4642400000000002</v>
      </c>
      <c r="M112" s="91">
        <f t="shared" si="63"/>
        <v>2.8446099999999999</v>
      </c>
      <c r="N112" s="91">
        <f t="shared" si="63"/>
        <v>2.8464900000000002</v>
      </c>
      <c r="O112" s="91">
        <f t="shared" si="63"/>
        <v>2.8351700000000002</v>
      </c>
      <c r="P112" s="91">
        <f t="shared" si="63"/>
        <v>2.83379</v>
      </c>
      <c r="Q112" s="91">
        <f t="shared" si="63"/>
        <v>2.8599199999999998</v>
      </c>
      <c r="R112" s="91">
        <f t="shared" si="63"/>
        <v>2.8608500000000001</v>
      </c>
      <c r="S112" s="91">
        <f t="shared" si="63"/>
        <v>2.8756699999999999</v>
      </c>
      <c r="T112" s="91">
        <f t="shared" si="63"/>
        <v>2.8578999999999999</v>
      </c>
      <c r="U112" s="91">
        <f t="shared" si="63"/>
        <v>2.7831299999999999</v>
      </c>
      <c r="V112" s="91">
        <f t="shared" si="63"/>
        <v>2.7506599999999999</v>
      </c>
      <c r="W112" s="91">
        <f t="shared" si="63"/>
        <v>2.6238199999999998</v>
      </c>
      <c r="X112" s="91">
        <f t="shared" si="63"/>
        <v>2.5041899999999999</v>
      </c>
      <c r="Y112" s="91">
        <f t="shared" si="63"/>
        <v>2.4952000000000001</v>
      </c>
      <c r="Z112" s="91">
        <f t="shared" si="63"/>
        <v>2.2292900000000002</v>
      </c>
      <c r="AA112" s="91">
        <f t="shared" si="63"/>
        <v>2.0818400000000001</v>
      </c>
    </row>
    <row r="113" spans="1:27" ht="12.75" hidden="1" customHeight="1" outlineLevel="1" x14ac:dyDescent="0.3">
      <c r="A113" s="99" t="s">
        <v>2520</v>
      </c>
      <c r="B113" s="63" t="s">
        <v>238</v>
      </c>
      <c r="C113" s="43" t="s">
        <v>79</v>
      </c>
      <c r="D113" s="44">
        <v>1472.64</v>
      </c>
      <c r="E113" s="44">
        <v>1338.37</v>
      </c>
      <c r="F113" s="44">
        <v>1244.18</v>
      </c>
      <c r="G113" s="44">
        <v>1188.7</v>
      </c>
      <c r="H113" s="44">
        <v>1168.32</v>
      </c>
      <c r="I113" s="44">
        <v>1236.8599999999999</v>
      </c>
      <c r="J113" s="44">
        <v>1407.95</v>
      </c>
      <c r="K113" s="44">
        <v>1690.46</v>
      </c>
      <c r="L113" s="44">
        <v>2018.76</v>
      </c>
      <c r="M113" s="44">
        <v>2399.13</v>
      </c>
      <c r="N113" s="44">
        <v>2401.0100000000002</v>
      </c>
      <c r="O113" s="44">
        <v>2389.69</v>
      </c>
      <c r="P113" s="44">
        <v>2388.31</v>
      </c>
      <c r="Q113" s="44">
        <v>2414.44</v>
      </c>
      <c r="R113" s="44">
        <v>2415.37</v>
      </c>
      <c r="S113" s="44">
        <v>2430.19</v>
      </c>
      <c r="T113" s="44">
        <v>2412.42</v>
      </c>
      <c r="U113" s="44">
        <v>2337.65</v>
      </c>
      <c r="V113" s="44">
        <v>2305.1799999999998</v>
      </c>
      <c r="W113" s="44">
        <v>2178.34</v>
      </c>
      <c r="X113" s="44">
        <v>2058.71</v>
      </c>
      <c r="Y113" s="44">
        <v>2049.7199999999998</v>
      </c>
      <c r="Z113" s="44">
        <v>1783.81</v>
      </c>
      <c r="AA113" s="44">
        <v>1636.36</v>
      </c>
    </row>
    <row r="114" spans="1:27" ht="12.75" hidden="1" customHeight="1" outlineLevel="1" x14ac:dyDescent="0.3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72.2</v>
      </c>
      <c r="E114" s="44">
        <f t="shared" si="64"/>
        <v>72.2</v>
      </c>
      <c r="F114" s="44">
        <f t="shared" si="64"/>
        <v>72.2</v>
      </c>
      <c r="G114" s="44">
        <f t="shared" si="64"/>
        <v>72.2</v>
      </c>
      <c r="H114" s="44">
        <f t="shared" si="64"/>
        <v>72.2</v>
      </c>
      <c r="I114" s="44">
        <f t="shared" si="64"/>
        <v>72.2</v>
      </c>
      <c r="J114" s="44">
        <f t="shared" si="64"/>
        <v>72.2</v>
      </c>
      <c r="K114" s="44">
        <f t="shared" si="64"/>
        <v>72.2</v>
      </c>
      <c r="L114" s="44">
        <f t="shared" si="64"/>
        <v>72.2</v>
      </c>
      <c r="M114" s="44">
        <f t="shared" si="64"/>
        <v>72.2</v>
      </c>
      <c r="N114" s="44">
        <f t="shared" si="64"/>
        <v>72.2</v>
      </c>
      <c r="O114" s="44">
        <f t="shared" si="64"/>
        <v>72.2</v>
      </c>
      <c r="P114" s="44">
        <f t="shared" si="64"/>
        <v>72.2</v>
      </c>
      <c r="Q114" s="44">
        <f t="shared" si="64"/>
        <v>72.2</v>
      </c>
      <c r="R114" s="44">
        <f t="shared" si="64"/>
        <v>72.2</v>
      </c>
      <c r="S114" s="44">
        <f t="shared" si="64"/>
        <v>72.2</v>
      </c>
      <c r="T114" s="44">
        <f t="shared" si="64"/>
        <v>72.2</v>
      </c>
      <c r="U114" s="44">
        <f t="shared" si="64"/>
        <v>72.2</v>
      </c>
      <c r="V114" s="44">
        <f t="shared" si="64"/>
        <v>72.2</v>
      </c>
      <c r="W114" s="44">
        <f t="shared" si="64"/>
        <v>72.2</v>
      </c>
      <c r="X114" s="44">
        <f t="shared" si="64"/>
        <v>72.2</v>
      </c>
      <c r="Y114" s="44">
        <f t="shared" si="64"/>
        <v>72.2</v>
      </c>
      <c r="Z114" s="44">
        <f t="shared" si="64"/>
        <v>72.2</v>
      </c>
      <c r="AA114" s="44">
        <f t="shared" si="64"/>
        <v>72.2</v>
      </c>
    </row>
    <row r="115" spans="1:27" ht="12.75" hidden="1" customHeight="1" outlineLevel="1" x14ac:dyDescent="0.3">
      <c r="A115" s="99" t="s">
        <v>2522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2523</v>
      </c>
      <c r="B116" s="63" t="s">
        <v>81</v>
      </c>
      <c r="C116" s="43" t="s">
        <v>79</v>
      </c>
      <c r="D116" s="44">
        <f>$D$11</f>
        <v>368.47</v>
      </c>
      <c r="E116" s="44">
        <f t="shared" ref="E116:AA116" si="65">$D$11</f>
        <v>368.47</v>
      </c>
      <c r="F116" s="44">
        <f t="shared" si="65"/>
        <v>368.47</v>
      </c>
      <c r="G116" s="44">
        <f t="shared" si="65"/>
        <v>368.47</v>
      </c>
      <c r="H116" s="44">
        <f t="shared" si="65"/>
        <v>368.47</v>
      </c>
      <c r="I116" s="44">
        <f t="shared" si="65"/>
        <v>368.47</v>
      </c>
      <c r="J116" s="44">
        <f t="shared" si="65"/>
        <v>368.47</v>
      </c>
      <c r="K116" s="44">
        <f t="shared" si="65"/>
        <v>368.47</v>
      </c>
      <c r="L116" s="44">
        <f t="shared" si="65"/>
        <v>368.47</v>
      </c>
      <c r="M116" s="44">
        <f t="shared" si="65"/>
        <v>368.47</v>
      </c>
      <c r="N116" s="44">
        <f t="shared" si="65"/>
        <v>368.47</v>
      </c>
      <c r="O116" s="44">
        <f t="shared" si="65"/>
        <v>368.47</v>
      </c>
      <c r="P116" s="44">
        <f t="shared" si="65"/>
        <v>368.47</v>
      </c>
      <c r="Q116" s="44">
        <f t="shared" si="65"/>
        <v>368.47</v>
      </c>
      <c r="R116" s="44">
        <f t="shared" si="65"/>
        <v>368.47</v>
      </c>
      <c r="S116" s="44">
        <f t="shared" si="65"/>
        <v>368.47</v>
      </c>
      <c r="T116" s="44">
        <f t="shared" si="65"/>
        <v>368.47</v>
      </c>
      <c r="U116" s="44">
        <f t="shared" si="65"/>
        <v>368.47</v>
      </c>
      <c r="V116" s="44">
        <f t="shared" si="65"/>
        <v>368.47</v>
      </c>
      <c r="W116" s="44">
        <f t="shared" si="65"/>
        <v>368.47</v>
      </c>
      <c r="X116" s="44">
        <f t="shared" si="65"/>
        <v>368.47</v>
      </c>
      <c r="Y116" s="44">
        <f t="shared" si="65"/>
        <v>368.47</v>
      </c>
      <c r="Z116" s="44">
        <f t="shared" si="65"/>
        <v>368.47</v>
      </c>
      <c r="AA116" s="44">
        <f t="shared" si="65"/>
        <v>368.47</v>
      </c>
    </row>
    <row r="117" spans="1:27" ht="12.75" customHeight="1" collapsed="1" x14ac:dyDescent="0.3">
      <c r="A117" s="98" t="s">
        <v>2524</v>
      </c>
      <c r="B117" s="28" t="str">
        <f>"23"&amp;"."&amp;$B$801&amp;"."&amp;$B$802</f>
        <v>23.07.2024</v>
      </c>
      <c r="C117" s="90" t="s">
        <v>76</v>
      </c>
      <c r="D117" s="91">
        <f>ROUND(((D118+D119+D121+D120)/1000),5)</f>
        <v>1.7485999999999999</v>
      </c>
      <c r="E117" s="91">
        <f>ROUND(((E118+E119+E121+E120)/1000),5)</f>
        <v>1.6422300000000001</v>
      </c>
      <c r="F117" s="91">
        <f>ROUND(((F118+F119+F121+F120)/1000),5)</f>
        <v>1.54714</v>
      </c>
      <c r="G117" s="91">
        <f t="shared" ref="G117:AA117" si="66">ROUND(((G118+G119+G121+G120)/1000),5)</f>
        <v>0.75658999999999998</v>
      </c>
      <c r="H117" s="91">
        <f t="shared" si="66"/>
        <v>0.73580000000000001</v>
      </c>
      <c r="I117" s="91">
        <f t="shared" si="66"/>
        <v>0.93193999999999999</v>
      </c>
      <c r="J117" s="91">
        <f t="shared" si="66"/>
        <v>1.65045</v>
      </c>
      <c r="K117" s="91">
        <f t="shared" si="66"/>
        <v>2.0260099999999999</v>
      </c>
      <c r="L117" s="91">
        <f t="shared" si="66"/>
        <v>2.30993</v>
      </c>
      <c r="M117" s="91">
        <f t="shared" si="66"/>
        <v>2.5425499999999999</v>
      </c>
      <c r="N117" s="91">
        <f t="shared" si="66"/>
        <v>2.5619499999999999</v>
      </c>
      <c r="O117" s="91">
        <f t="shared" si="66"/>
        <v>2.5676000000000001</v>
      </c>
      <c r="P117" s="91">
        <f t="shared" si="66"/>
        <v>2.5783499999999999</v>
      </c>
      <c r="Q117" s="91">
        <f t="shared" si="66"/>
        <v>2.6151800000000001</v>
      </c>
      <c r="R117" s="91">
        <f t="shared" si="66"/>
        <v>2.63239</v>
      </c>
      <c r="S117" s="91">
        <f t="shared" si="66"/>
        <v>2.6638899999999999</v>
      </c>
      <c r="T117" s="91">
        <f t="shared" si="66"/>
        <v>2.69008</v>
      </c>
      <c r="U117" s="91">
        <f t="shared" si="66"/>
        <v>2.62588</v>
      </c>
      <c r="V117" s="91">
        <f t="shared" si="66"/>
        <v>2.59334</v>
      </c>
      <c r="W117" s="91">
        <f t="shared" si="66"/>
        <v>2.52976</v>
      </c>
      <c r="X117" s="91">
        <f t="shared" si="66"/>
        <v>2.4622899999999999</v>
      </c>
      <c r="Y117" s="91">
        <f t="shared" si="66"/>
        <v>2.4398900000000001</v>
      </c>
      <c r="Z117" s="91">
        <f t="shared" si="66"/>
        <v>2.2879</v>
      </c>
      <c r="AA117" s="91">
        <f t="shared" si="66"/>
        <v>2.1078399999999999</v>
      </c>
    </row>
    <row r="118" spans="1:27" ht="12.75" hidden="1" customHeight="1" outlineLevel="1" x14ac:dyDescent="0.3">
      <c r="A118" s="99" t="s">
        <v>2525</v>
      </c>
      <c r="B118" s="63" t="s">
        <v>238</v>
      </c>
      <c r="C118" s="43" t="s">
        <v>79</v>
      </c>
      <c r="D118" s="44">
        <v>1303.1199999999999</v>
      </c>
      <c r="E118" s="44">
        <v>1196.75</v>
      </c>
      <c r="F118" s="44">
        <v>1101.6600000000001</v>
      </c>
      <c r="G118" s="44">
        <v>311.11</v>
      </c>
      <c r="H118" s="44">
        <v>290.32</v>
      </c>
      <c r="I118" s="44">
        <v>486.46</v>
      </c>
      <c r="J118" s="44">
        <v>1204.97</v>
      </c>
      <c r="K118" s="44">
        <v>1580.53</v>
      </c>
      <c r="L118" s="44">
        <v>1864.45</v>
      </c>
      <c r="M118" s="44">
        <v>2097.0700000000002</v>
      </c>
      <c r="N118" s="44">
        <v>2116.4699999999998</v>
      </c>
      <c r="O118" s="44">
        <v>2122.12</v>
      </c>
      <c r="P118" s="44">
        <v>2132.87</v>
      </c>
      <c r="Q118" s="44">
        <v>2169.6999999999998</v>
      </c>
      <c r="R118" s="44">
        <v>2186.91</v>
      </c>
      <c r="S118" s="44">
        <v>2218.41</v>
      </c>
      <c r="T118" s="44">
        <v>2244.6</v>
      </c>
      <c r="U118" s="44">
        <v>2180.4</v>
      </c>
      <c r="V118" s="44">
        <v>2147.86</v>
      </c>
      <c r="W118" s="44">
        <v>2084.2800000000002</v>
      </c>
      <c r="X118" s="44">
        <v>2016.81</v>
      </c>
      <c r="Y118" s="44">
        <v>1994.41</v>
      </c>
      <c r="Z118" s="44">
        <v>1842.42</v>
      </c>
      <c r="AA118" s="44">
        <v>1662.36</v>
      </c>
    </row>
    <row r="119" spans="1:27" ht="12.75" hidden="1" customHeight="1" outlineLevel="1" x14ac:dyDescent="0.3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72.2</v>
      </c>
      <c r="E119" s="44">
        <f t="shared" si="67"/>
        <v>72.2</v>
      </c>
      <c r="F119" s="44">
        <f t="shared" si="67"/>
        <v>72.2</v>
      </c>
      <c r="G119" s="44">
        <f t="shared" si="67"/>
        <v>72.2</v>
      </c>
      <c r="H119" s="44">
        <f t="shared" si="67"/>
        <v>72.2</v>
      </c>
      <c r="I119" s="44">
        <f t="shared" si="67"/>
        <v>72.2</v>
      </c>
      <c r="J119" s="44">
        <f t="shared" si="67"/>
        <v>72.2</v>
      </c>
      <c r="K119" s="44">
        <f t="shared" si="67"/>
        <v>72.2</v>
      </c>
      <c r="L119" s="44">
        <f t="shared" si="67"/>
        <v>72.2</v>
      </c>
      <c r="M119" s="44">
        <f t="shared" si="67"/>
        <v>72.2</v>
      </c>
      <c r="N119" s="44">
        <f t="shared" si="67"/>
        <v>72.2</v>
      </c>
      <c r="O119" s="44">
        <f t="shared" si="67"/>
        <v>72.2</v>
      </c>
      <c r="P119" s="44">
        <f t="shared" si="67"/>
        <v>72.2</v>
      </c>
      <c r="Q119" s="44">
        <f t="shared" si="67"/>
        <v>72.2</v>
      </c>
      <c r="R119" s="44">
        <f t="shared" si="67"/>
        <v>72.2</v>
      </c>
      <c r="S119" s="44">
        <f t="shared" si="67"/>
        <v>72.2</v>
      </c>
      <c r="T119" s="44">
        <f t="shared" si="67"/>
        <v>72.2</v>
      </c>
      <c r="U119" s="44">
        <f t="shared" si="67"/>
        <v>72.2</v>
      </c>
      <c r="V119" s="44">
        <f t="shared" si="67"/>
        <v>72.2</v>
      </c>
      <c r="W119" s="44">
        <f t="shared" si="67"/>
        <v>72.2</v>
      </c>
      <c r="X119" s="44">
        <f t="shared" si="67"/>
        <v>72.2</v>
      </c>
      <c r="Y119" s="44">
        <f t="shared" si="67"/>
        <v>72.2</v>
      </c>
      <c r="Z119" s="44">
        <f t="shared" si="67"/>
        <v>72.2</v>
      </c>
      <c r="AA119" s="44">
        <f t="shared" si="67"/>
        <v>72.2</v>
      </c>
    </row>
    <row r="120" spans="1:27" ht="12.75" hidden="1" customHeight="1" outlineLevel="1" x14ac:dyDescent="0.3">
      <c r="A120" s="99" t="s">
        <v>2527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2528</v>
      </c>
      <c r="B121" s="63" t="s">
        <v>81</v>
      </c>
      <c r="C121" s="43" t="s">
        <v>79</v>
      </c>
      <c r="D121" s="44">
        <f>$D$11</f>
        <v>368.47</v>
      </c>
      <c r="E121" s="44">
        <f t="shared" ref="E121:AA121" si="68">$D$11</f>
        <v>368.47</v>
      </c>
      <c r="F121" s="44">
        <f t="shared" si="68"/>
        <v>368.47</v>
      </c>
      <c r="G121" s="44">
        <f t="shared" si="68"/>
        <v>368.47</v>
      </c>
      <c r="H121" s="44">
        <f t="shared" si="68"/>
        <v>368.47</v>
      </c>
      <c r="I121" s="44">
        <f t="shared" si="68"/>
        <v>368.47</v>
      </c>
      <c r="J121" s="44">
        <f t="shared" si="68"/>
        <v>368.47</v>
      </c>
      <c r="K121" s="44">
        <f t="shared" si="68"/>
        <v>368.47</v>
      </c>
      <c r="L121" s="44">
        <f t="shared" si="68"/>
        <v>368.47</v>
      </c>
      <c r="M121" s="44">
        <f t="shared" si="68"/>
        <v>368.47</v>
      </c>
      <c r="N121" s="44">
        <f t="shared" si="68"/>
        <v>368.47</v>
      </c>
      <c r="O121" s="44">
        <f t="shared" si="68"/>
        <v>368.47</v>
      </c>
      <c r="P121" s="44">
        <f t="shared" si="68"/>
        <v>368.47</v>
      </c>
      <c r="Q121" s="44">
        <f t="shared" si="68"/>
        <v>368.47</v>
      </c>
      <c r="R121" s="44">
        <f t="shared" si="68"/>
        <v>368.47</v>
      </c>
      <c r="S121" s="44">
        <f t="shared" si="68"/>
        <v>368.47</v>
      </c>
      <c r="T121" s="44">
        <f t="shared" si="68"/>
        <v>368.47</v>
      </c>
      <c r="U121" s="44">
        <f t="shared" si="68"/>
        <v>368.47</v>
      </c>
      <c r="V121" s="44">
        <f t="shared" si="68"/>
        <v>368.47</v>
      </c>
      <c r="W121" s="44">
        <f t="shared" si="68"/>
        <v>368.47</v>
      </c>
      <c r="X121" s="44">
        <f t="shared" si="68"/>
        <v>368.47</v>
      </c>
      <c r="Y121" s="44">
        <f t="shared" si="68"/>
        <v>368.47</v>
      </c>
      <c r="Z121" s="44">
        <f t="shared" si="68"/>
        <v>368.47</v>
      </c>
      <c r="AA121" s="44">
        <f t="shared" si="68"/>
        <v>368.47</v>
      </c>
    </row>
    <row r="122" spans="1:27" ht="12.75" customHeight="1" collapsed="1" x14ac:dyDescent="0.3">
      <c r="A122" s="98" t="s">
        <v>2529</v>
      </c>
      <c r="B122" s="28" t="str">
        <f>"24"&amp;"."&amp;$B$801&amp;"."&amp;$B$802</f>
        <v>24.07.2024</v>
      </c>
      <c r="C122" s="90" t="s">
        <v>76</v>
      </c>
      <c r="D122" s="91">
        <f>ROUND(((D123+D124+D126+D125)/1000),5)</f>
        <v>1.7077899999999999</v>
      </c>
      <c r="E122" s="91">
        <f>ROUND(((E123+E124+E126+E125)/1000),5)</f>
        <v>1.4880500000000001</v>
      </c>
      <c r="F122" s="91">
        <f>ROUND(((F123+F124+F126+F125)/1000),5)</f>
        <v>1.34575</v>
      </c>
      <c r="G122" s="91">
        <f t="shared" ref="G122:AA122" si="69">ROUND(((G123+G124+G126+G125)/1000),5)</f>
        <v>0.62756000000000001</v>
      </c>
      <c r="H122" s="91">
        <f t="shared" si="69"/>
        <v>0.47044000000000002</v>
      </c>
      <c r="I122" s="91">
        <f t="shared" si="69"/>
        <v>0.57515000000000005</v>
      </c>
      <c r="J122" s="91">
        <f t="shared" si="69"/>
        <v>1.64541</v>
      </c>
      <c r="K122" s="91">
        <f t="shared" si="69"/>
        <v>2.0106199999999999</v>
      </c>
      <c r="L122" s="91">
        <f t="shared" si="69"/>
        <v>2.4586299999999999</v>
      </c>
      <c r="M122" s="91">
        <f t="shared" si="69"/>
        <v>2.6826500000000002</v>
      </c>
      <c r="N122" s="91">
        <f t="shared" si="69"/>
        <v>2.78505</v>
      </c>
      <c r="O122" s="91">
        <f t="shared" si="69"/>
        <v>2.8472</v>
      </c>
      <c r="P122" s="91">
        <f t="shared" si="69"/>
        <v>2.8463400000000001</v>
      </c>
      <c r="Q122" s="91">
        <f t="shared" si="69"/>
        <v>2.9307300000000001</v>
      </c>
      <c r="R122" s="91">
        <f t="shared" si="69"/>
        <v>2.9885000000000002</v>
      </c>
      <c r="S122" s="91">
        <f t="shared" si="69"/>
        <v>3.0219999999999998</v>
      </c>
      <c r="T122" s="91">
        <f t="shared" si="69"/>
        <v>3.0283799999999998</v>
      </c>
      <c r="U122" s="91">
        <f t="shared" si="69"/>
        <v>2.9023300000000001</v>
      </c>
      <c r="V122" s="91">
        <f t="shared" si="69"/>
        <v>2.87154</v>
      </c>
      <c r="W122" s="91">
        <f t="shared" si="69"/>
        <v>2.7709100000000002</v>
      </c>
      <c r="X122" s="91">
        <f t="shared" si="69"/>
        <v>2.68174</v>
      </c>
      <c r="Y122" s="91">
        <f t="shared" si="69"/>
        <v>2.6329600000000002</v>
      </c>
      <c r="Z122" s="91">
        <f t="shared" si="69"/>
        <v>2.21549</v>
      </c>
      <c r="AA122" s="91">
        <f t="shared" si="69"/>
        <v>2.0830899999999999</v>
      </c>
    </row>
    <row r="123" spans="1:27" ht="12.75" hidden="1" customHeight="1" outlineLevel="1" x14ac:dyDescent="0.3">
      <c r="A123" s="99" t="s">
        <v>2530</v>
      </c>
      <c r="B123" s="63" t="s">
        <v>238</v>
      </c>
      <c r="C123" s="43" t="s">
        <v>79</v>
      </c>
      <c r="D123" s="44">
        <v>1262.31</v>
      </c>
      <c r="E123" s="44">
        <v>1042.57</v>
      </c>
      <c r="F123" s="44">
        <v>900.27</v>
      </c>
      <c r="G123" s="44">
        <v>182.08</v>
      </c>
      <c r="H123" s="44">
        <v>24.96</v>
      </c>
      <c r="I123" s="44">
        <v>129.66999999999999</v>
      </c>
      <c r="J123" s="44">
        <v>1199.93</v>
      </c>
      <c r="K123" s="44">
        <v>1565.14</v>
      </c>
      <c r="L123" s="44">
        <v>2013.15</v>
      </c>
      <c r="M123" s="44">
        <v>2237.17</v>
      </c>
      <c r="N123" s="44">
        <v>2339.5700000000002</v>
      </c>
      <c r="O123" s="44">
        <v>2401.7199999999998</v>
      </c>
      <c r="P123" s="44">
        <v>2400.86</v>
      </c>
      <c r="Q123" s="44">
        <v>2485.25</v>
      </c>
      <c r="R123" s="44">
        <v>2543.02</v>
      </c>
      <c r="S123" s="44">
        <v>2576.52</v>
      </c>
      <c r="T123" s="44">
        <v>2582.9</v>
      </c>
      <c r="U123" s="44">
        <v>2456.85</v>
      </c>
      <c r="V123" s="44">
        <v>2426.06</v>
      </c>
      <c r="W123" s="44">
        <v>2325.4299999999998</v>
      </c>
      <c r="X123" s="44">
        <v>2236.2600000000002</v>
      </c>
      <c r="Y123" s="44">
        <v>2187.48</v>
      </c>
      <c r="Z123" s="44">
        <v>1770.01</v>
      </c>
      <c r="AA123" s="44">
        <v>1637.61</v>
      </c>
    </row>
    <row r="124" spans="1:27" ht="12.75" hidden="1" customHeight="1" outlineLevel="1" x14ac:dyDescent="0.3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72.2</v>
      </c>
      <c r="E124" s="44">
        <f t="shared" si="70"/>
        <v>72.2</v>
      </c>
      <c r="F124" s="44">
        <f t="shared" si="70"/>
        <v>72.2</v>
      </c>
      <c r="G124" s="44">
        <f t="shared" si="70"/>
        <v>72.2</v>
      </c>
      <c r="H124" s="44">
        <f t="shared" si="70"/>
        <v>72.2</v>
      </c>
      <c r="I124" s="44">
        <f t="shared" si="70"/>
        <v>72.2</v>
      </c>
      <c r="J124" s="44">
        <f t="shared" si="70"/>
        <v>72.2</v>
      </c>
      <c r="K124" s="44">
        <f t="shared" si="70"/>
        <v>72.2</v>
      </c>
      <c r="L124" s="44">
        <f t="shared" si="70"/>
        <v>72.2</v>
      </c>
      <c r="M124" s="44">
        <f t="shared" si="70"/>
        <v>72.2</v>
      </c>
      <c r="N124" s="44">
        <f t="shared" si="70"/>
        <v>72.2</v>
      </c>
      <c r="O124" s="44">
        <f t="shared" si="70"/>
        <v>72.2</v>
      </c>
      <c r="P124" s="44">
        <f t="shared" si="70"/>
        <v>72.2</v>
      </c>
      <c r="Q124" s="44">
        <f t="shared" si="70"/>
        <v>72.2</v>
      </c>
      <c r="R124" s="44">
        <f t="shared" si="70"/>
        <v>72.2</v>
      </c>
      <c r="S124" s="44">
        <f t="shared" si="70"/>
        <v>72.2</v>
      </c>
      <c r="T124" s="44">
        <f t="shared" si="70"/>
        <v>72.2</v>
      </c>
      <c r="U124" s="44">
        <f t="shared" si="70"/>
        <v>72.2</v>
      </c>
      <c r="V124" s="44">
        <f t="shared" si="70"/>
        <v>72.2</v>
      </c>
      <c r="W124" s="44">
        <f t="shared" si="70"/>
        <v>72.2</v>
      </c>
      <c r="X124" s="44">
        <f t="shared" si="70"/>
        <v>72.2</v>
      </c>
      <c r="Y124" s="44">
        <f t="shared" si="70"/>
        <v>72.2</v>
      </c>
      <c r="Z124" s="44">
        <f t="shared" si="70"/>
        <v>72.2</v>
      </c>
      <c r="AA124" s="44">
        <f t="shared" si="70"/>
        <v>72.2</v>
      </c>
    </row>
    <row r="125" spans="1:27" ht="12.75" hidden="1" customHeight="1" outlineLevel="1" x14ac:dyDescent="0.3">
      <c r="A125" s="99" t="s">
        <v>2532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2533</v>
      </c>
      <c r="B126" s="63" t="s">
        <v>81</v>
      </c>
      <c r="C126" s="43" t="s">
        <v>79</v>
      </c>
      <c r="D126" s="44">
        <f>$D$11</f>
        <v>368.47</v>
      </c>
      <c r="E126" s="44">
        <f t="shared" ref="E126:AA126" si="71">$D$11</f>
        <v>368.47</v>
      </c>
      <c r="F126" s="44">
        <f t="shared" si="71"/>
        <v>368.47</v>
      </c>
      <c r="G126" s="44">
        <f t="shared" si="71"/>
        <v>368.47</v>
      </c>
      <c r="H126" s="44">
        <f t="shared" si="71"/>
        <v>368.47</v>
      </c>
      <c r="I126" s="44">
        <f t="shared" si="71"/>
        <v>368.47</v>
      </c>
      <c r="J126" s="44">
        <f t="shared" si="71"/>
        <v>368.47</v>
      </c>
      <c r="K126" s="44">
        <f t="shared" si="71"/>
        <v>368.47</v>
      </c>
      <c r="L126" s="44">
        <f t="shared" si="71"/>
        <v>368.47</v>
      </c>
      <c r="M126" s="44">
        <f t="shared" si="71"/>
        <v>368.47</v>
      </c>
      <c r="N126" s="44">
        <f t="shared" si="71"/>
        <v>368.47</v>
      </c>
      <c r="O126" s="44">
        <f t="shared" si="71"/>
        <v>368.47</v>
      </c>
      <c r="P126" s="44">
        <f t="shared" si="71"/>
        <v>368.47</v>
      </c>
      <c r="Q126" s="44">
        <f t="shared" si="71"/>
        <v>368.47</v>
      </c>
      <c r="R126" s="44">
        <f t="shared" si="71"/>
        <v>368.47</v>
      </c>
      <c r="S126" s="44">
        <f t="shared" si="71"/>
        <v>368.47</v>
      </c>
      <c r="T126" s="44">
        <f t="shared" si="71"/>
        <v>368.47</v>
      </c>
      <c r="U126" s="44">
        <f t="shared" si="71"/>
        <v>368.47</v>
      </c>
      <c r="V126" s="44">
        <f t="shared" si="71"/>
        <v>368.47</v>
      </c>
      <c r="W126" s="44">
        <f t="shared" si="71"/>
        <v>368.47</v>
      </c>
      <c r="X126" s="44">
        <f t="shared" si="71"/>
        <v>368.47</v>
      </c>
      <c r="Y126" s="44">
        <f t="shared" si="71"/>
        <v>368.47</v>
      </c>
      <c r="Z126" s="44">
        <f t="shared" si="71"/>
        <v>368.47</v>
      </c>
      <c r="AA126" s="44">
        <f t="shared" si="71"/>
        <v>368.47</v>
      </c>
    </row>
    <row r="127" spans="1:27" ht="12.75" customHeight="1" collapsed="1" x14ac:dyDescent="0.3">
      <c r="A127" s="98" t="s">
        <v>2534</v>
      </c>
      <c r="B127" s="28" t="str">
        <f>"25"&amp;"."&amp;$B$801&amp;"."&amp;$B$802</f>
        <v>25.07.2024</v>
      </c>
      <c r="C127" s="90" t="s">
        <v>76</v>
      </c>
      <c r="D127" s="91">
        <f>ROUND(((D128+D129+D131+D130)/1000),5)</f>
        <v>1.6502300000000001</v>
      </c>
      <c r="E127" s="91">
        <f>ROUND(((E128+E129+E131+E130)/1000),5)</f>
        <v>1.47617</v>
      </c>
      <c r="F127" s="91">
        <f>ROUND(((F128+F129+F131+F130)/1000),5)</f>
        <v>0.68671000000000004</v>
      </c>
      <c r="G127" s="91">
        <f t="shared" ref="G127:AA127" si="72">ROUND(((G128+G129+G131+G130)/1000),5)</f>
        <v>0.63197000000000003</v>
      </c>
      <c r="H127" s="91">
        <f t="shared" si="72"/>
        <v>0.63593999999999995</v>
      </c>
      <c r="I127" s="91">
        <f t="shared" si="72"/>
        <v>0.57599</v>
      </c>
      <c r="J127" s="91">
        <f t="shared" si="72"/>
        <v>1.5949</v>
      </c>
      <c r="K127" s="91">
        <f t="shared" si="72"/>
        <v>1.90096</v>
      </c>
      <c r="L127" s="91">
        <f t="shared" si="72"/>
        <v>2.3479700000000001</v>
      </c>
      <c r="M127" s="91">
        <f t="shared" si="72"/>
        <v>2.6380400000000002</v>
      </c>
      <c r="N127" s="91">
        <f t="shared" si="72"/>
        <v>2.68268</v>
      </c>
      <c r="O127" s="91">
        <f t="shared" si="72"/>
        <v>2.6160600000000001</v>
      </c>
      <c r="P127" s="91">
        <f t="shared" si="72"/>
        <v>2.6196600000000001</v>
      </c>
      <c r="Q127" s="91">
        <f t="shared" si="72"/>
        <v>2.6862300000000001</v>
      </c>
      <c r="R127" s="91">
        <f t="shared" si="72"/>
        <v>2.8109299999999999</v>
      </c>
      <c r="S127" s="91">
        <f t="shared" si="72"/>
        <v>2.7634799999999999</v>
      </c>
      <c r="T127" s="91">
        <f t="shared" si="72"/>
        <v>2.80857</v>
      </c>
      <c r="U127" s="91">
        <f t="shared" si="72"/>
        <v>2.7304200000000001</v>
      </c>
      <c r="V127" s="91">
        <f t="shared" si="72"/>
        <v>2.6728299999999998</v>
      </c>
      <c r="W127" s="91">
        <f t="shared" si="72"/>
        <v>2.54121</v>
      </c>
      <c r="X127" s="91">
        <f t="shared" si="72"/>
        <v>2.4841299999999999</v>
      </c>
      <c r="Y127" s="91">
        <f t="shared" si="72"/>
        <v>2.4796200000000002</v>
      </c>
      <c r="Z127" s="91">
        <f t="shared" si="72"/>
        <v>2.3043300000000002</v>
      </c>
      <c r="AA127" s="91">
        <f t="shared" si="72"/>
        <v>1.94729</v>
      </c>
    </row>
    <row r="128" spans="1:27" ht="12.75" hidden="1" customHeight="1" outlineLevel="1" x14ac:dyDescent="0.3">
      <c r="A128" s="99" t="s">
        <v>2535</v>
      </c>
      <c r="B128" s="63" t="s">
        <v>238</v>
      </c>
      <c r="C128" s="43" t="s">
        <v>79</v>
      </c>
      <c r="D128" s="44">
        <v>1204.75</v>
      </c>
      <c r="E128" s="44">
        <v>1030.69</v>
      </c>
      <c r="F128" s="44">
        <v>241.23</v>
      </c>
      <c r="G128" s="44">
        <v>186.49</v>
      </c>
      <c r="H128" s="44">
        <v>190.46</v>
      </c>
      <c r="I128" s="44">
        <v>130.51</v>
      </c>
      <c r="J128" s="44">
        <v>1149.42</v>
      </c>
      <c r="K128" s="44">
        <v>1455.48</v>
      </c>
      <c r="L128" s="44">
        <v>1902.49</v>
      </c>
      <c r="M128" s="44">
        <v>2192.56</v>
      </c>
      <c r="N128" s="44">
        <v>2237.1999999999998</v>
      </c>
      <c r="O128" s="44">
        <v>2170.58</v>
      </c>
      <c r="P128" s="44">
        <v>2174.1799999999998</v>
      </c>
      <c r="Q128" s="44">
        <v>2240.75</v>
      </c>
      <c r="R128" s="44">
        <v>2365.4499999999998</v>
      </c>
      <c r="S128" s="44">
        <v>2318</v>
      </c>
      <c r="T128" s="44">
        <v>2363.09</v>
      </c>
      <c r="U128" s="44">
        <v>2284.94</v>
      </c>
      <c r="V128" s="44">
        <v>2227.35</v>
      </c>
      <c r="W128" s="44">
        <v>2095.73</v>
      </c>
      <c r="X128" s="44">
        <v>2038.65</v>
      </c>
      <c r="Y128" s="44">
        <v>2034.14</v>
      </c>
      <c r="Z128" s="44">
        <v>1858.85</v>
      </c>
      <c r="AA128" s="44">
        <v>1501.81</v>
      </c>
    </row>
    <row r="129" spans="1:27" ht="12.75" hidden="1" customHeight="1" outlineLevel="1" x14ac:dyDescent="0.3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72.2</v>
      </c>
      <c r="E129" s="44">
        <f t="shared" si="73"/>
        <v>72.2</v>
      </c>
      <c r="F129" s="44">
        <f t="shared" si="73"/>
        <v>72.2</v>
      </c>
      <c r="G129" s="44">
        <f t="shared" si="73"/>
        <v>72.2</v>
      </c>
      <c r="H129" s="44">
        <f t="shared" si="73"/>
        <v>72.2</v>
      </c>
      <c r="I129" s="44">
        <f t="shared" si="73"/>
        <v>72.2</v>
      </c>
      <c r="J129" s="44">
        <f t="shared" si="73"/>
        <v>72.2</v>
      </c>
      <c r="K129" s="44">
        <f t="shared" si="73"/>
        <v>72.2</v>
      </c>
      <c r="L129" s="44">
        <f t="shared" si="73"/>
        <v>72.2</v>
      </c>
      <c r="M129" s="44">
        <f t="shared" si="73"/>
        <v>72.2</v>
      </c>
      <c r="N129" s="44">
        <f t="shared" si="73"/>
        <v>72.2</v>
      </c>
      <c r="O129" s="44">
        <f t="shared" si="73"/>
        <v>72.2</v>
      </c>
      <c r="P129" s="44">
        <f t="shared" si="73"/>
        <v>72.2</v>
      </c>
      <c r="Q129" s="44">
        <f t="shared" si="73"/>
        <v>72.2</v>
      </c>
      <c r="R129" s="44">
        <f t="shared" si="73"/>
        <v>72.2</v>
      </c>
      <c r="S129" s="44">
        <f t="shared" si="73"/>
        <v>72.2</v>
      </c>
      <c r="T129" s="44">
        <f t="shared" si="73"/>
        <v>72.2</v>
      </c>
      <c r="U129" s="44">
        <f t="shared" si="73"/>
        <v>72.2</v>
      </c>
      <c r="V129" s="44">
        <f t="shared" si="73"/>
        <v>72.2</v>
      </c>
      <c r="W129" s="44">
        <f t="shared" si="73"/>
        <v>72.2</v>
      </c>
      <c r="X129" s="44">
        <f t="shared" si="73"/>
        <v>72.2</v>
      </c>
      <c r="Y129" s="44">
        <f t="shared" si="73"/>
        <v>72.2</v>
      </c>
      <c r="Z129" s="44">
        <f t="shared" si="73"/>
        <v>72.2</v>
      </c>
      <c r="AA129" s="44">
        <f t="shared" si="73"/>
        <v>72.2</v>
      </c>
    </row>
    <row r="130" spans="1:27" ht="12.75" hidden="1" customHeight="1" outlineLevel="1" x14ac:dyDescent="0.3">
      <c r="A130" s="99" t="s">
        <v>2537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2538</v>
      </c>
      <c r="B131" s="63" t="s">
        <v>81</v>
      </c>
      <c r="C131" s="43" t="s">
        <v>79</v>
      </c>
      <c r="D131" s="44">
        <f>$D$11</f>
        <v>368.47</v>
      </c>
      <c r="E131" s="44">
        <f t="shared" ref="E131:AA131" si="74">$D$11</f>
        <v>368.47</v>
      </c>
      <c r="F131" s="44">
        <f t="shared" si="74"/>
        <v>368.47</v>
      </c>
      <c r="G131" s="44">
        <f t="shared" si="74"/>
        <v>368.47</v>
      </c>
      <c r="H131" s="44">
        <f t="shared" si="74"/>
        <v>368.47</v>
      </c>
      <c r="I131" s="44">
        <f t="shared" si="74"/>
        <v>368.47</v>
      </c>
      <c r="J131" s="44">
        <f t="shared" si="74"/>
        <v>368.47</v>
      </c>
      <c r="K131" s="44">
        <f t="shared" si="74"/>
        <v>368.47</v>
      </c>
      <c r="L131" s="44">
        <f t="shared" si="74"/>
        <v>368.47</v>
      </c>
      <c r="M131" s="44">
        <f t="shared" si="74"/>
        <v>368.47</v>
      </c>
      <c r="N131" s="44">
        <f t="shared" si="74"/>
        <v>368.47</v>
      </c>
      <c r="O131" s="44">
        <f t="shared" si="74"/>
        <v>368.47</v>
      </c>
      <c r="P131" s="44">
        <f t="shared" si="74"/>
        <v>368.47</v>
      </c>
      <c r="Q131" s="44">
        <f t="shared" si="74"/>
        <v>368.47</v>
      </c>
      <c r="R131" s="44">
        <f t="shared" si="74"/>
        <v>368.47</v>
      </c>
      <c r="S131" s="44">
        <f t="shared" si="74"/>
        <v>368.47</v>
      </c>
      <c r="T131" s="44">
        <f t="shared" si="74"/>
        <v>368.47</v>
      </c>
      <c r="U131" s="44">
        <f t="shared" si="74"/>
        <v>368.47</v>
      </c>
      <c r="V131" s="44">
        <f t="shared" si="74"/>
        <v>368.47</v>
      </c>
      <c r="W131" s="44">
        <f t="shared" si="74"/>
        <v>368.47</v>
      </c>
      <c r="X131" s="44">
        <f t="shared" si="74"/>
        <v>368.47</v>
      </c>
      <c r="Y131" s="44">
        <f t="shared" si="74"/>
        <v>368.47</v>
      </c>
      <c r="Z131" s="44">
        <f t="shared" si="74"/>
        <v>368.47</v>
      </c>
      <c r="AA131" s="44">
        <f t="shared" si="74"/>
        <v>368.47</v>
      </c>
    </row>
    <row r="132" spans="1:27" ht="12.75" customHeight="1" collapsed="1" x14ac:dyDescent="0.3">
      <c r="A132" s="98" t="s">
        <v>2539</v>
      </c>
      <c r="B132" s="28" t="str">
        <f>"26"&amp;"."&amp;$B$801&amp;"."&amp;$B$802</f>
        <v>26.07.2024</v>
      </c>
      <c r="C132" s="90" t="s">
        <v>76</v>
      </c>
      <c r="D132" s="91">
        <f>ROUND(((D133+D134+D136+D135)/1000),5)</f>
        <v>1.7901899999999999</v>
      </c>
      <c r="E132" s="91">
        <f>ROUND(((E133+E134+E136+E135)/1000),5)</f>
        <v>1.6436299999999999</v>
      </c>
      <c r="F132" s="91">
        <f>ROUND(((F133+F134+F136+F135)/1000),5)</f>
        <v>1.54453</v>
      </c>
      <c r="G132" s="91">
        <f t="shared" ref="G132:AA132" si="75">ROUND(((G133+G134+G136+G135)/1000),5)</f>
        <v>1.4823</v>
      </c>
      <c r="H132" s="91">
        <f t="shared" si="75"/>
        <v>1.4311100000000001</v>
      </c>
      <c r="I132" s="91">
        <f t="shared" si="75"/>
        <v>1.5297099999999999</v>
      </c>
      <c r="J132" s="91">
        <f t="shared" si="75"/>
        <v>1.7240200000000001</v>
      </c>
      <c r="K132" s="91">
        <f t="shared" si="75"/>
        <v>2.0756399999999999</v>
      </c>
      <c r="L132" s="91">
        <f t="shared" si="75"/>
        <v>2.5594700000000001</v>
      </c>
      <c r="M132" s="91">
        <f t="shared" si="75"/>
        <v>2.7850100000000002</v>
      </c>
      <c r="N132" s="91">
        <f t="shared" si="75"/>
        <v>2.8420899999999998</v>
      </c>
      <c r="O132" s="91">
        <f t="shared" si="75"/>
        <v>2.8415499999999998</v>
      </c>
      <c r="P132" s="91">
        <f t="shared" si="75"/>
        <v>2.8303600000000002</v>
      </c>
      <c r="Q132" s="91">
        <f t="shared" si="75"/>
        <v>2.8483999999999998</v>
      </c>
      <c r="R132" s="91">
        <f t="shared" si="75"/>
        <v>2.8405499999999999</v>
      </c>
      <c r="S132" s="91">
        <f t="shared" si="75"/>
        <v>2.8513899999999999</v>
      </c>
      <c r="T132" s="91">
        <f t="shared" si="75"/>
        <v>2.8253300000000001</v>
      </c>
      <c r="U132" s="91">
        <f t="shared" si="75"/>
        <v>2.7888700000000002</v>
      </c>
      <c r="V132" s="91">
        <f t="shared" si="75"/>
        <v>2.7615599999999998</v>
      </c>
      <c r="W132" s="91">
        <f t="shared" si="75"/>
        <v>2.6305900000000002</v>
      </c>
      <c r="X132" s="91">
        <f t="shared" si="75"/>
        <v>2.4996100000000001</v>
      </c>
      <c r="Y132" s="91">
        <f t="shared" si="75"/>
        <v>2.5620400000000001</v>
      </c>
      <c r="Z132" s="91">
        <f t="shared" si="75"/>
        <v>2.40768</v>
      </c>
      <c r="AA132" s="91">
        <f t="shared" si="75"/>
        <v>2.11355</v>
      </c>
    </row>
    <row r="133" spans="1:27" ht="12.75" hidden="1" customHeight="1" outlineLevel="1" x14ac:dyDescent="0.3">
      <c r="A133" s="99" t="s">
        <v>2540</v>
      </c>
      <c r="B133" s="63" t="s">
        <v>238</v>
      </c>
      <c r="C133" s="43" t="s">
        <v>79</v>
      </c>
      <c r="D133" s="44">
        <v>1344.71</v>
      </c>
      <c r="E133" s="44">
        <v>1198.1500000000001</v>
      </c>
      <c r="F133" s="44">
        <v>1099.05</v>
      </c>
      <c r="G133" s="44">
        <v>1036.82</v>
      </c>
      <c r="H133" s="44">
        <v>985.63</v>
      </c>
      <c r="I133" s="44">
        <v>1084.23</v>
      </c>
      <c r="J133" s="44">
        <v>1278.54</v>
      </c>
      <c r="K133" s="44">
        <v>1630.16</v>
      </c>
      <c r="L133" s="44">
        <v>2113.9899999999998</v>
      </c>
      <c r="M133" s="44">
        <v>2339.5300000000002</v>
      </c>
      <c r="N133" s="44">
        <v>2396.61</v>
      </c>
      <c r="O133" s="44">
        <v>2396.0700000000002</v>
      </c>
      <c r="P133" s="44">
        <v>2384.88</v>
      </c>
      <c r="Q133" s="44">
        <v>2402.92</v>
      </c>
      <c r="R133" s="44">
        <v>2395.0700000000002</v>
      </c>
      <c r="S133" s="44">
        <v>2405.91</v>
      </c>
      <c r="T133" s="44">
        <v>2379.85</v>
      </c>
      <c r="U133" s="44">
        <v>2343.39</v>
      </c>
      <c r="V133" s="44">
        <v>2316.08</v>
      </c>
      <c r="W133" s="44">
        <v>2185.11</v>
      </c>
      <c r="X133" s="44">
        <v>2054.13</v>
      </c>
      <c r="Y133" s="44">
        <v>2116.56</v>
      </c>
      <c r="Z133" s="44">
        <v>1962.2</v>
      </c>
      <c r="AA133" s="44">
        <v>1668.07</v>
      </c>
    </row>
    <row r="134" spans="1:27" ht="12.75" hidden="1" customHeight="1" outlineLevel="1" x14ac:dyDescent="0.3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72.2</v>
      </c>
      <c r="E134" s="44">
        <f t="shared" si="76"/>
        <v>72.2</v>
      </c>
      <c r="F134" s="44">
        <f t="shared" si="76"/>
        <v>72.2</v>
      </c>
      <c r="G134" s="44">
        <f t="shared" si="76"/>
        <v>72.2</v>
      </c>
      <c r="H134" s="44">
        <f t="shared" si="76"/>
        <v>72.2</v>
      </c>
      <c r="I134" s="44">
        <f t="shared" si="76"/>
        <v>72.2</v>
      </c>
      <c r="J134" s="44">
        <f t="shared" si="76"/>
        <v>72.2</v>
      </c>
      <c r="K134" s="44">
        <f t="shared" si="76"/>
        <v>72.2</v>
      </c>
      <c r="L134" s="44">
        <f t="shared" si="76"/>
        <v>72.2</v>
      </c>
      <c r="M134" s="44">
        <f t="shared" si="76"/>
        <v>72.2</v>
      </c>
      <c r="N134" s="44">
        <f t="shared" si="76"/>
        <v>72.2</v>
      </c>
      <c r="O134" s="44">
        <f t="shared" si="76"/>
        <v>72.2</v>
      </c>
      <c r="P134" s="44">
        <f t="shared" si="76"/>
        <v>72.2</v>
      </c>
      <c r="Q134" s="44">
        <f t="shared" si="76"/>
        <v>72.2</v>
      </c>
      <c r="R134" s="44">
        <f t="shared" si="76"/>
        <v>72.2</v>
      </c>
      <c r="S134" s="44">
        <f t="shared" si="76"/>
        <v>72.2</v>
      </c>
      <c r="T134" s="44">
        <f t="shared" si="76"/>
        <v>72.2</v>
      </c>
      <c r="U134" s="44">
        <f t="shared" si="76"/>
        <v>72.2</v>
      </c>
      <c r="V134" s="44">
        <f t="shared" si="76"/>
        <v>72.2</v>
      </c>
      <c r="W134" s="44">
        <f t="shared" si="76"/>
        <v>72.2</v>
      </c>
      <c r="X134" s="44">
        <f t="shared" si="76"/>
        <v>72.2</v>
      </c>
      <c r="Y134" s="44">
        <f t="shared" si="76"/>
        <v>72.2</v>
      </c>
      <c r="Z134" s="44">
        <f t="shared" si="76"/>
        <v>72.2</v>
      </c>
      <c r="AA134" s="44">
        <f t="shared" si="76"/>
        <v>72.2</v>
      </c>
    </row>
    <row r="135" spans="1:27" ht="12.75" hidden="1" customHeight="1" outlineLevel="1" x14ac:dyDescent="0.3">
      <c r="A135" s="99" t="s">
        <v>2542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2543</v>
      </c>
      <c r="B136" s="63" t="s">
        <v>81</v>
      </c>
      <c r="C136" s="43" t="s">
        <v>79</v>
      </c>
      <c r="D136" s="44">
        <f>$D$11</f>
        <v>368.47</v>
      </c>
      <c r="E136" s="44">
        <f t="shared" ref="E136:AA136" si="77">$D$11</f>
        <v>368.47</v>
      </c>
      <c r="F136" s="44">
        <f t="shared" si="77"/>
        <v>368.47</v>
      </c>
      <c r="G136" s="44">
        <f t="shared" si="77"/>
        <v>368.47</v>
      </c>
      <c r="H136" s="44">
        <f t="shared" si="77"/>
        <v>368.47</v>
      </c>
      <c r="I136" s="44">
        <f t="shared" si="77"/>
        <v>368.47</v>
      </c>
      <c r="J136" s="44">
        <f t="shared" si="77"/>
        <v>368.47</v>
      </c>
      <c r="K136" s="44">
        <f t="shared" si="77"/>
        <v>368.47</v>
      </c>
      <c r="L136" s="44">
        <f t="shared" si="77"/>
        <v>368.47</v>
      </c>
      <c r="M136" s="44">
        <f t="shared" si="77"/>
        <v>368.47</v>
      </c>
      <c r="N136" s="44">
        <f t="shared" si="77"/>
        <v>368.47</v>
      </c>
      <c r="O136" s="44">
        <f t="shared" si="77"/>
        <v>368.47</v>
      </c>
      <c r="P136" s="44">
        <f t="shared" si="77"/>
        <v>368.47</v>
      </c>
      <c r="Q136" s="44">
        <f t="shared" si="77"/>
        <v>368.47</v>
      </c>
      <c r="R136" s="44">
        <f t="shared" si="77"/>
        <v>368.47</v>
      </c>
      <c r="S136" s="44">
        <f t="shared" si="77"/>
        <v>368.47</v>
      </c>
      <c r="T136" s="44">
        <f t="shared" si="77"/>
        <v>368.47</v>
      </c>
      <c r="U136" s="44">
        <f t="shared" si="77"/>
        <v>368.47</v>
      </c>
      <c r="V136" s="44">
        <f t="shared" si="77"/>
        <v>368.47</v>
      </c>
      <c r="W136" s="44">
        <f t="shared" si="77"/>
        <v>368.47</v>
      </c>
      <c r="X136" s="44">
        <f t="shared" si="77"/>
        <v>368.47</v>
      </c>
      <c r="Y136" s="44">
        <f t="shared" si="77"/>
        <v>368.47</v>
      </c>
      <c r="Z136" s="44">
        <f t="shared" si="77"/>
        <v>368.47</v>
      </c>
      <c r="AA136" s="44">
        <f t="shared" si="77"/>
        <v>368.47</v>
      </c>
    </row>
    <row r="137" spans="1:27" ht="12.75" customHeight="1" collapsed="1" x14ac:dyDescent="0.3">
      <c r="A137" s="98" t="s">
        <v>2544</v>
      </c>
      <c r="B137" s="28" t="str">
        <f>"27"&amp;"."&amp;$B$801&amp;"."&amp;$B$802</f>
        <v>27.07.2024</v>
      </c>
      <c r="C137" s="90" t="s">
        <v>76</v>
      </c>
      <c r="D137" s="91">
        <f>ROUND(((D138+D139+D141+D140)/1000),5)</f>
        <v>1.97315</v>
      </c>
      <c r="E137" s="91">
        <f>ROUND(((E138+E139+E141+E140)/1000),5)</f>
        <v>1.77515</v>
      </c>
      <c r="F137" s="91">
        <f>ROUND(((F138+F139+F141+F140)/1000),5)</f>
        <v>1.6755599999999999</v>
      </c>
      <c r="G137" s="91">
        <f t="shared" ref="G137:AA137" si="78">ROUND(((G138+G139+G141+G140)/1000),5)</f>
        <v>1.5853900000000001</v>
      </c>
      <c r="H137" s="91">
        <f t="shared" si="78"/>
        <v>1.55185</v>
      </c>
      <c r="I137" s="91">
        <f t="shared" si="78"/>
        <v>1.6398299999999999</v>
      </c>
      <c r="J137" s="91">
        <f t="shared" si="78"/>
        <v>1.69201</v>
      </c>
      <c r="K137" s="91">
        <f t="shared" si="78"/>
        <v>1.9242699999999999</v>
      </c>
      <c r="L137" s="91">
        <f t="shared" si="78"/>
        <v>2.2137099999999998</v>
      </c>
      <c r="M137" s="91">
        <f t="shared" si="78"/>
        <v>2.6760999999999999</v>
      </c>
      <c r="N137" s="91">
        <f t="shared" si="78"/>
        <v>2.7449699999999999</v>
      </c>
      <c r="O137" s="91">
        <f t="shared" si="78"/>
        <v>2.7793600000000001</v>
      </c>
      <c r="P137" s="91">
        <f t="shared" si="78"/>
        <v>2.8197700000000001</v>
      </c>
      <c r="Q137" s="91">
        <f t="shared" si="78"/>
        <v>2.8821300000000001</v>
      </c>
      <c r="R137" s="91">
        <f t="shared" si="78"/>
        <v>2.9175499999999999</v>
      </c>
      <c r="S137" s="91">
        <f t="shared" si="78"/>
        <v>2.86551</v>
      </c>
      <c r="T137" s="91">
        <f t="shared" si="78"/>
        <v>2.8568199999999999</v>
      </c>
      <c r="U137" s="91">
        <f t="shared" si="78"/>
        <v>2.8385400000000001</v>
      </c>
      <c r="V137" s="91">
        <f t="shared" si="78"/>
        <v>2.81515</v>
      </c>
      <c r="W137" s="91">
        <f t="shared" si="78"/>
        <v>2.7352799999999999</v>
      </c>
      <c r="X137" s="91">
        <f t="shared" si="78"/>
        <v>2.7135400000000001</v>
      </c>
      <c r="Y137" s="91">
        <f t="shared" si="78"/>
        <v>2.6766999999999999</v>
      </c>
      <c r="Z137" s="91">
        <f t="shared" si="78"/>
        <v>2.40971</v>
      </c>
      <c r="AA137" s="91">
        <f t="shared" si="78"/>
        <v>2.1346500000000002</v>
      </c>
    </row>
    <row r="138" spans="1:27" ht="12.75" hidden="1" customHeight="1" outlineLevel="1" x14ac:dyDescent="0.3">
      <c r="A138" s="99" t="s">
        <v>2545</v>
      </c>
      <c r="B138" s="63" t="s">
        <v>238</v>
      </c>
      <c r="C138" s="43" t="s">
        <v>79</v>
      </c>
      <c r="D138" s="44">
        <v>1527.67</v>
      </c>
      <c r="E138" s="44">
        <v>1329.67</v>
      </c>
      <c r="F138" s="44">
        <v>1230.08</v>
      </c>
      <c r="G138" s="44">
        <v>1139.9100000000001</v>
      </c>
      <c r="H138" s="44">
        <v>1106.3699999999999</v>
      </c>
      <c r="I138" s="44">
        <v>1194.3499999999999</v>
      </c>
      <c r="J138" s="44">
        <v>1246.53</v>
      </c>
      <c r="K138" s="44">
        <v>1478.79</v>
      </c>
      <c r="L138" s="44">
        <v>1768.23</v>
      </c>
      <c r="M138" s="44">
        <v>2230.62</v>
      </c>
      <c r="N138" s="44">
        <v>2299.4899999999998</v>
      </c>
      <c r="O138" s="44">
        <v>2333.88</v>
      </c>
      <c r="P138" s="44">
        <v>2374.29</v>
      </c>
      <c r="Q138" s="44">
        <v>2436.65</v>
      </c>
      <c r="R138" s="44">
        <v>2472.0700000000002</v>
      </c>
      <c r="S138" s="44">
        <v>2420.0300000000002</v>
      </c>
      <c r="T138" s="44">
        <v>2411.34</v>
      </c>
      <c r="U138" s="44">
        <v>2393.06</v>
      </c>
      <c r="V138" s="44">
        <v>2369.67</v>
      </c>
      <c r="W138" s="44">
        <v>2289.8000000000002</v>
      </c>
      <c r="X138" s="44">
        <v>2268.06</v>
      </c>
      <c r="Y138" s="44">
        <v>2231.2199999999998</v>
      </c>
      <c r="Z138" s="44">
        <v>1964.23</v>
      </c>
      <c r="AA138" s="44">
        <v>1689.17</v>
      </c>
    </row>
    <row r="139" spans="1:27" ht="12.75" hidden="1" customHeight="1" outlineLevel="1" x14ac:dyDescent="0.3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72.2</v>
      </c>
      <c r="E139" s="44">
        <f t="shared" si="79"/>
        <v>72.2</v>
      </c>
      <c r="F139" s="44">
        <f t="shared" si="79"/>
        <v>72.2</v>
      </c>
      <c r="G139" s="44">
        <f t="shared" si="79"/>
        <v>72.2</v>
      </c>
      <c r="H139" s="44">
        <f t="shared" si="79"/>
        <v>72.2</v>
      </c>
      <c r="I139" s="44">
        <f t="shared" si="79"/>
        <v>72.2</v>
      </c>
      <c r="J139" s="44">
        <f t="shared" si="79"/>
        <v>72.2</v>
      </c>
      <c r="K139" s="44">
        <f t="shared" si="79"/>
        <v>72.2</v>
      </c>
      <c r="L139" s="44">
        <f t="shared" si="79"/>
        <v>72.2</v>
      </c>
      <c r="M139" s="44">
        <f t="shared" si="79"/>
        <v>72.2</v>
      </c>
      <c r="N139" s="44">
        <f t="shared" si="79"/>
        <v>72.2</v>
      </c>
      <c r="O139" s="44">
        <f t="shared" si="79"/>
        <v>72.2</v>
      </c>
      <c r="P139" s="44">
        <f t="shared" si="79"/>
        <v>72.2</v>
      </c>
      <c r="Q139" s="44">
        <f t="shared" si="79"/>
        <v>72.2</v>
      </c>
      <c r="R139" s="44">
        <f t="shared" si="79"/>
        <v>72.2</v>
      </c>
      <c r="S139" s="44">
        <f t="shared" si="79"/>
        <v>72.2</v>
      </c>
      <c r="T139" s="44">
        <f t="shared" si="79"/>
        <v>72.2</v>
      </c>
      <c r="U139" s="44">
        <f t="shared" si="79"/>
        <v>72.2</v>
      </c>
      <c r="V139" s="44">
        <f t="shared" si="79"/>
        <v>72.2</v>
      </c>
      <c r="W139" s="44">
        <f t="shared" si="79"/>
        <v>72.2</v>
      </c>
      <c r="X139" s="44">
        <f t="shared" si="79"/>
        <v>72.2</v>
      </c>
      <c r="Y139" s="44">
        <f t="shared" si="79"/>
        <v>72.2</v>
      </c>
      <c r="Z139" s="44">
        <f t="shared" si="79"/>
        <v>72.2</v>
      </c>
      <c r="AA139" s="44">
        <f t="shared" si="79"/>
        <v>72.2</v>
      </c>
    </row>
    <row r="140" spans="1:27" ht="12.75" hidden="1" customHeight="1" outlineLevel="1" x14ac:dyDescent="0.3">
      <c r="A140" s="99" t="s">
        <v>2547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2548</v>
      </c>
      <c r="B141" s="63" t="s">
        <v>81</v>
      </c>
      <c r="C141" s="43" t="s">
        <v>79</v>
      </c>
      <c r="D141" s="44">
        <f>$D$11</f>
        <v>368.47</v>
      </c>
      <c r="E141" s="44">
        <f t="shared" ref="E141:AA141" si="80">$D$11</f>
        <v>368.47</v>
      </c>
      <c r="F141" s="44">
        <f t="shared" si="80"/>
        <v>368.47</v>
      </c>
      <c r="G141" s="44">
        <f t="shared" si="80"/>
        <v>368.47</v>
      </c>
      <c r="H141" s="44">
        <f t="shared" si="80"/>
        <v>368.47</v>
      </c>
      <c r="I141" s="44">
        <f t="shared" si="80"/>
        <v>368.47</v>
      </c>
      <c r="J141" s="44">
        <f t="shared" si="80"/>
        <v>368.47</v>
      </c>
      <c r="K141" s="44">
        <f t="shared" si="80"/>
        <v>368.47</v>
      </c>
      <c r="L141" s="44">
        <f t="shared" si="80"/>
        <v>368.47</v>
      </c>
      <c r="M141" s="44">
        <f t="shared" si="80"/>
        <v>368.47</v>
      </c>
      <c r="N141" s="44">
        <f t="shared" si="80"/>
        <v>368.47</v>
      </c>
      <c r="O141" s="44">
        <f t="shared" si="80"/>
        <v>368.47</v>
      </c>
      <c r="P141" s="44">
        <f t="shared" si="80"/>
        <v>368.47</v>
      </c>
      <c r="Q141" s="44">
        <f t="shared" si="80"/>
        <v>368.47</v>
      </c>
      <c r="R141" s="44">
        <f t="shared" si="80"/>
        <v>368.47</v>
      </c>
      <c r="S141" s="44">
        <f t="shared" si="80"/>
        <v>368.47</v>
      </c>
      <c r="T141" s="44">
        <f t="shared" si="80"/>
        <v>368.47</v>
      </c>
      <c r="U141" s="44">
        <f t="shared" si="80"/>
        <v>368.47</v>
      </c>
      <c r="V141" s="44">
        <f t="shared" si="80"/>
        <v>368.47</v>
      </c>
      <c r="W141" s="44">
        <f t="shared" si="80"/>
        <v>368.47</v>
      </c>
      <c r="X141" s="44">
        <f t="shared" si="80"/>
        <v>368.47</v>
      </c>
      <c r="Y141" s="44">
        <f t="shared" si="80"/>
        <v>368.47</v>
      </c>
      <c r="Z141" s="44">
        <f t="shared" si="80"/>
        <v>368.47</v>
      </c>
      <c r="AA141" s="44">
        <f t="shared" si="80"/>
        <v>368.47</v>
      </c>
    </row>
    <row r="142" spans="1:27" ht="12.75" customHeight="1" collapsed="1" x14ac:dyDescent="0.3">
      <c r="A142" s="98" t="s">
        <v>2549</v>
      </c>
      <c r="B142" s="28" t="str">
        <f>"28"&amp;"."&amp;$B$801&amp;"."&amp;$B$802</f>
        <v>28.07.2024</v>
      </c>
      <c r="C142" s="90" t="s">
        <v>76</v>
      </c>
      <c r="D142" s="91">
        <f>ROUND(((D143+D144+D146+D145)/1000),5)</f>
        <v>1.91815</v>
      </c>
      <c r="E142" s="91">
        <f>ROUND(((E143+E144+E146+E145)/1000),5)</f>
        <v>1.74691</v>
      </c>
      <c r="F142" s="91">
        <f>ROUND(((F143+F144+F146+F145)/1000),5)</f>
        <v>1.66018</v>
      </c>
      <c r="G142" s="91">
        <f t="shared" ref="G142:AA142" si="81">ROUND(((G143+G144+G146+G145)/1000),5)</f>
        <v>1.47567</v>
      </c>
      <c r="H142" s="91">
        <f t="shared" si="81"/>
        <v>1.42689</v>
      </c>
      <c r="I142" s="91">
        <f t="shared" si="81"/>
        <v>1.5261100000000001</v>
      </c>
      <c r="J142" s="91">
        <f t="shared" si="81"/>
        <v>1.6407700000000001</v>
      </c>
      <c r="K142" s="91">
        <f t="shared" si="81"/>
        <v>1.8986799999999999</v>
      </c>
      <c r="L142" s="91">
        <f t="shared" si="81"/>
        <v>2.1344799999999999</v>
      </c>
      <c r="M142" s="91">
        <f t="shared" si="81"/>
        <v>2.50116</v>
      </c>
      <c r="N142" s="91">
        <f t="shared" si="81"/>
        <v>2.73298</v>
      </c>
      <c r="O142" s="91">
        <f t="shared" si="81"/>
        <v>2.7527300000000001</v>
      </c>
      <c r="P142" s="91">
        <f t="shared" si="81"/>
        <v>2.7603900000000001</v>
      </c>
      <c r="Q142" s="91">
        <f t="shared" si="81"/>
        <v>2.7732199999999998</v>
      </c>
      <c r="R142" s="91">
        <f t="shared" si="81"/>
        <v>2.7798099999999999</v>
      </c>
      <c r="S142" s="91">
        <f t="shared" si="81"/>
        <v>2.8116300000000001</v>
      </c>
      <c r="T142" s="91">
        <f t="shared" si="81"/>
        <v>2.8130299999999999</v>
      </c>
      <c r="U142" s="91">
        <f t="shared" si="81"/>
        <v>2.8039900000000002</v>
      </c>
      <c r="V142" s="91">
        <f t="shared" si="81"/>
        <v>2.7978399999999999</v>
      </c>
      <c r="W142" s="91">
        <f t="shared" si="81"/>
        <v>2.7807400000000002</v>
      </c>
      <c r="X142" s="91">
        <f t="shared" si="81"/>
        <v>2.7564000000000002</v>
      </c>
      <c r="Y142" s="91">
        <f t="shared" si="81"/>
        <v>2.7388699999999999</v>
      </c>
      <c r="Z142" s="91">
        <f t="shared" si="81"/>
        <v>2.4592000000000001</v>
      </c>
      <c r="AA142" s="91">
        <f t="shared" si="81"/>
        <v>2.1688999999999998</v>
      </c>
    </row>
    <row r="143" spans="1:27" ht="12.75" hidden="1" customHeight="1" outlineLevel="1" x14ac:dyDescent="0.3">
      <c r="A143" s="99" t="s">
        <v>2550</v>
      </c>
      <c r="B143" s="63" t="s">
        <v>238</v>
      </c>
      <c r="C143" s="43" t="s">
        <v>79</v>
      </c>
      <c r="D143" s="44">
        <v>1472.67</v>
      </c>
      <c r="E143" s="44">
        <v>1301.43</v>
      </c>
      <c r="F143" s="44">
        <v>1214.7</v>
      </c>
      <c r="G143" s="44">
        <v>1030.19</v>
      </c>
      <c r="H143" s="44">
        <v>981.41</v>
      </c>
      <c r="I143" s="44">
        <v>1080.6300000000001</v>
      </c>
      <c r="J143" s="44">
        <v>1195.29</v>
      </c>
      <c r="K143" s="44">
        <v>1453.2</v>
      </c>
      <c r="L143" s="44">
        <v>1689</v>
      </c>
      <c r="M143" s="44">
        <v>2055.6799999999998</v>
      </c>
      <c r="N143" s="44">
        <v>2287.5</v>
      </c>
      <c r="O143" s="44">
        <v>2307.25</v>
      </c>
      <c r="P143" s="44">
        <v>2314.91</v>
      </c>
      <c r="Q143" s="44">
        <v>2327.7399999999998</v>
      </c>
      <c r="R143" s="44">
        <v>2334.33</v>
      </c>
      <c r="S143" s="44">
        <v>2366.15</v>
      </c>
      <c r="T143" s="44">
        <v>2367.5500000000002</v>
      </c>
      <c r="U143" s="44">
        <v>2358.5100000000002</v>
      </c>
      <c r="V143" s="44">
        <v>2352.36</v>
      </c>
      <c r="W143" s="44">
        <v>2335.2600000000002</v>
      </c>
      <c r="X143" s="44">
        <v>2310.92</v>
      </c>
      <c r="Y143" s="44">
        <v>2293.39</v>
      </c>
      <c r="Z143" s="44">
        <v>2013.72</v>
      </c>
      <c r="AA143" s="44">
        <v>1723.42</v>
      </c>
    </row>
    <row r="144" spans="1:27" ht="12.75" hidden="1" customHeight="1" outlineLevel="1" x14ac:dyDescent="0.3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72.2</v>
      </c>
      <c r="E144" s="44">
        <f t="shared" si="82"/>
        <v>72.2</v>
      </c>
      <c r="F144" s="44">
        <f t="shared" si="82"/>
        <v>72.2</v>
      </c>
      <c r="G144" s="44">
        <f t="shared" si="82"/>
        <v>72.2</v>
      </c>
      <c r="H144" s="44">
        <f t="shared" si="82"/>
        <v>72.2</v>
      </c>
      <c r="I144" s="44">
        <f t="shared" si="82"/>
        <v>72.2</v>
      </c>
      <c r="J144" s="44">
        <f t="shared" si="82"/>
        <v>72.2</v>
      </c>
      <c r="K144" s="44">
        <f t="shared" si="82"/>
        <v>72.2</v>
      </c>
      <c r="L144" s="44">
        <f t="shared" si="82"/>
        <v>72.2</v>
      </c>
      <c r="M144" s="44">
        <f t="shared" si="82"/>
        <v>72.2</v>
      </c>
      <c r="N144" s="44">
        <f t="shared" si="82"/>
        <v>72.2</v>
      </c>
      <c r="O144" s="44">
        <f t="shared" si="82"/>
        <v>72.2</v>
      </c>
      <c r="P144" s="44">
        <f t="shared" si="82"/>
        <v>72.2</v>
      </c>
      <c r="Q144" s="44">
        <f t="shared" si="82"/>
        <v>72.2</v>
      </c>
      <c r="R144" s="44">
        <f t="shared" si="82"/>
        <v>72.2</v>
      </c>
      <c r="S144" s="44">
        <f t="shared" si="82"/>
        <v>72.2</v>
      </c>
      <c r="T144" s="44">
        <f t="shared" si="82"/>
        <v>72.2</v>
      </c>
      <c r="U144" s="44">
        <f t="shared" si="82"/>
        <v>72.2</v>
      </c>
      <c r="V144" s="44">
        <f t="shared" si="82"/>
        <v>72.2</v>
      </c>
      <c r="W144" s="44">
        <f t="shared" si="82"/>
        <v>72.2</v>
      </c>
      <c r="X144" s="44">
        <f t="shared" si="82"/>
        <v>72.2</v>
      </c>
      <c r="Y144" s="44">
        <f t="shared" si="82"/>
        <v>72.2</v>
      </c>
      <c r="Z144" s="44">
        <f t="shared" si="82"/>
        <v>72.2</v>
      </c>
      <c r="AA144" s="44">
        <f t="shared" si="82"/>
        <v>72.2</v>
      </c>
    </row>
    <row r="145" spans="1:27" ht="12.75" hidden="1" customHeight="1" outlineLevel="1" x14ac:dyDescent="0.3">
      <c r="A145" s="99" t="s">
        <v>2552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2553</v>
      </c>
      <c r="B146" s="63" t="s">
        <v>81</v>
      </c>
      <c r="C146" s="43" t="s">
        <v>79</v>
      </c>
      <c r="D146" s="44">
        <f>$D$11</f>
        <v>368.47</v>
      </c>
      <c r="E146" s="44">
        <f t="shared" ref="E146:AA146" si="83">$D$11</f>
        <v>368.47</v>
      </c>
      <c r="F146" s="44">
        <f t="shared" si="83"/>
        <v>368.47</v>
      </c>
      <c r="G146" s="44">
        <f t="shared" si="83"/>
        <v>368.47</v>
      </c>
      <c r="H146" s="44">
        <f t="shared" si="83"/>
        <v>368.47</v>
      </c>
      <c r="I146" s="44">
        <f t="shared" si="83"/>
        <v>368.47</v>
      </c>
      <c r="J146" s="44">
        <f t="shared" si="83"/>
        <v>368.47</v>
      </c>
      <c r="K146" s="44">
        <f t="shared" si="83"/>
        <v>368.47</v>
      </c>
      <c r="L146" s="44">
        <f t="shared" si="83"/>
        <v>368.47</v>
      </c>
      <c r="M146" s="44">
        <f t="shared" si="83"/>
        <v>368.47</v>
      </c>
      <c r="N146" s="44">
        <f t="shared" si="83"/>
        <v>368.47</v>
      </c>
      <c r="O146" s="44">
        <f t="shared" si="83"/>
        <v>368.47</v>
      </c>
      <c r="P146" s="44">
        <f t="shared" si="83"/>
        <v>368.47</v>
      </c>
      <c r="Q146" s="44">
        <f t="shared" si="83"/>
        <v>368.47</v>
      </c>
      <c r="R146" s="44">
        <f t="shared" si="83"/>
        <v>368.47</v>
      </c>
      <c r="S146" s="44">
        <f t="shared" si="83"/>
        <v>368.47</v>
      </c>
      <c r="T146" s="44">
        <f t="shared" si="83"/>
        <v>368.47</v>
      </c>
      <c r="U146" s="44">
        <f t="shared" si="83"/>
        <v>368.47</v>
      </c>
      <c r="V146" s="44">
        <f t="shared" si="83"/>
        <v>368.47</v>
      </c>
      <c r="W146" s="44">
        <f t="shared" si="83"/>
        <v>368.47</v>
      </c>
      <c r="X146" s="44">
        <f t="shared" si="83"/>
        <v>368.47</v>
      </c>
      <c r="Y146" s="44">
        <f t="shared" si="83"/>
        <v>368.47</v>
      </c>
      <c r="Z146" s="44">
        <f t="shared" si="83"/>
        <v>368.47</v>
      </c>
      <c r="AA146" s="44">
        <f t="shared" si="83"/>
        <v>368.47</v>
      </c>
    </row>
    <row r="147" spans="1:27" ht="12.75" customHeight="1" collapsed="1" x14ac:dyDescent="0.3">
      <c r="A147" s="98" t="s">
        <v>2554</v>
      </c>
      <c r="B147" s="28" t="str">
        <f>"29"&amp;"."&amp;$B$801&amp;"."&amp;$B$802</f>
        <v>29.07.2024</v>
      </c>
      <c r="C147" s="90" t="s">
        <v>76</v>
      </c>
      <c r="D147" s="91">
        <f>ROUND(((D148+D149+D151+D150)/1000),5)</f>
        <v>1.7904599999999999</v>
      </c>
      <c r="E147" s="91">
        <f>ROUND(((E148+E149+E151+E150)/1000),5)</f>
        <v>1.64272</v>
      </c>
      <c r="F147" s="91">
        <f>ROUND(((F148+F149+F151+F150)/1000),5)</f>
        <v>1.4896400000000001</v>
      </c>
      <c r="G147" s="91">
        <f t="shared" ref="G147:AA147" si="84">ROUND(((G148+G149+G151+G150)/1000),5)</f>
        <v>1.36216</v>
      </c>
      <c r="H147" s="91">
        <f t="shared" si="84"/>
        <v>1.30671</v>
      </c>
      <c r="I147" s="91">
        <f t="shared" si="84"/>
        <v>1.53878</v>
      </c>
      <c r="J147" s="91">
        <f t="shared" si="84"/>
        <v>1.7526999999999999</v>
      </c>
      <c r="K147" s="91">
        <f t="shared" si="84"/>
        <v>2.0520399999999999</v>
      </c>
      <c r="L147" s="91">
        <f t="shared" si="84"/>
        <v>2.5501800000000001</v>
      </c>
      <c r="M147" s="91">
        <f t="shared" si="84"/>
        <v>2.7174200000000002</v>
      </c>
      <c r="N147" s="91">
        <f t="shared" si="84"/>
        <v>2.71957</v>
      </c>
      <c r="O147" s="91">
        <f t="shared" si="84"/>
        <v>2.6911399999999999</v>
      </c>
      <c r="P147" s="91">
        <f t="shared" si="84"/>
        <v>2.6243599999999998</v>
      </c>
      <c r="Q147" s="91">
        <f t="shared" si="84"/>
        <v>2.7379600000000002</v>
      </c>
      <c r="R147" s="91">
        <f t="shared" si="84"/>
        <v>2.7340599999999999</v>
      </c>
      <c r="S147" s="91">
        <f t="shared" si="84"/>
        <v>2.7669100000000002</v>
      </c>
      <c r="T147" s="91">
        <f t="shared" si="84"/>
        <v>2.7473100000000001</v>
      </c>
      <c r="U147" s="91">
        <f t="shared" si="84"/>
        <v>2.7173699999999998</v>
      </c>
      <c r="V147" s="91">
        <f t="shared" si="84"/>
        <v>2.69401</v>
      </c>
      <c r="W147" s="91">
        <f t="shared" si="84"/>
        <v>2.5939800000000002</v>
      </c>
      <c r="X147" s="91">
        <f t="shared" si="84"/>
        <v>2.5115799999999999</v>
      </c>
      <c r="Y147" s="91">
        <f t="shared" si="84"/>
        <v>2.4615499999999999</v>
      </c>
      <c r="Z147" s="91">
        <f t="shared" si="84"/>
        <v>2.1549700000000001</v>
      </c>
      <c r="AA147" s="91">
        <f t="shared" si="84"/>
        <v>1.9144600000000001</v>
      </c>
    </row>
    <row r="148" spans="1:27" ht="12.75" hidden="1" customHeight="1" outlineLevel="1" x14ac:dyDescent="0.3">
      <c r="A148" s="99" t="s">
        <v>2555</v>
      </c>
      <c r="B148" s="63" t="s">
        <v>238</v>
      </c>
      <c r="C148" s="43" t="s">
        <v>79</v>
      </c>
      <c r="D148" s="44">
        <v>1344.98</v>
      </c>
      <c r="E148" s="44">
        <v>1197.24</v>
      </c>
      <c r="F148" s="44">
        <v>1044.1600000000001</v>
      </c>
      <c r="G148" s="44">
        <v>916.68</v>
      </c>
      <c r="H148" s="44">
        <v>861.23</v>
      </c>
      <c r="I148" s="44">
        <v>1093.3</v>
      </c>
      <c r="J148" s="44">
        <v>1307.22</v>
      </c>
      <c r="K148" s="44">
        <v>1606.56</v>
      </c>
      <c r="L148" s="44">
        <v>2104.6999999999998</v>
      </c>
      <c r="M148" s="44">
        <v>2271.94</v>
      </c>
      <c r="N148" s="44">
        <v>2274.09</v>
      </c>
      <c r="O148" s="44">
        <v>2245.66</v>
      </c>
      <c r="P148" s="44">
        <v>2178.88</v>
      </c>
      <c r="Q148" s="44">
        <v>2292.48</v>
      </c>
      <c r="R148" s="44">
        <v>2288.58</v>
      </c>
      <c r="S148" s="44">
        <v>2321.4299999999998</v>
      </c>
      <c r="T148" s="44">
        <v>2301.83</v>
      </c>
      <c r="U148" s="44">
        <v>2271.89</v>
      </c>
      <c r="V148" s="44">
        <v>2248.5300000000002</v>
      </c>
      <c r="W148" s="44">
        <v>2148.5</v>
      </c>
      <c r="X148" s="44">
        <v>2066.1</v>
      </c>
      <c r="Y148" s="44">
        <v>2016.07</v>
      </c>
      <c r="Z148" s="44">
        <v>1709.49</v>
      </c>
      <c r="AA148" s="44">
        <v>1468.98</v>
      </c>
    </row>
    <row r="149" spans="1:27" ht="12.75" hidden="1" customHeight="1" outlineLevel="1" x14ac:dyDescent="0.3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72.2</v>
      </c>
      <c r="E149" s="44">
        <f t="shared" si="85"/>
        <v>72.2</v>
      </c>
      <c r="F149" s="44">
        <f t="shared" si="85"/>
        <v>72.2</v>
      </c>
      <c r="G149" s="44">
        <f t="shared" si="85"/>
        <v>72.2</v>
      </c>
      <c r="H149" s="44">
        <f t="shared" si="85"/>
        <v>72.2</v>
      </c>
      <c r="I149" s="44">
        <f t="shared" si="85"/>
        <v>72.2</v>
      </c>
      <c r="J149" s="44">
        <f t="shared" si="85"/>
        <v>72.2</v>
      </c>
      <c r="K149" s="44">
        <f t="shared" si="85"/>
        <v>72.2</v>
      </c>
      <c r="L149" s="44">
        <f t="shared" si="85"/>
        <v>72.2</v>
      </c>
      <c r="M149" s="44">
        <f t="shared" si="85"/>
        <v>72.2</v>
      </c>
      <c r="N149" s="44">
        <f t="shared" si="85"/>
        <v>72.2</v>
      </c>
      <c r="O149" s="44">
        <f t="shared" si="85"/>
        <v>72.2</v>
      </c>
      <c r="P149" s="44">
        <f t="shared" si="85"/>
        <v>72.2</v>
      </c>
      <c r="Q149" s="44">
        <f t="shared" si="85"/>
        <v>72.2</v>
      </c>
      <c r="R149" s="44">
        <f t="shared" si="85"/>
        <v>72.2</v>
      </c>
      <c r="S149" s="44">
        <f t="shared" si="85"/>
        <v>72.2</v>
      </c>
      <c r="T149" s="44">
        <f t="shared" si="85"/>
        <v>72.2</v>
      </c>
      <c r="U149" s="44">
        <f t="shared" si="85"/>
        <v>72.2</v>
      </c>
      <c r="V149" s="44">
        <f t="shared" si="85"/>
        <v>72.2</v>
      </c>
      <c r="W149" s="44">
        <f t="shared" si="85"/>
        <v>72.2</v>
      </c>
      <c r="X149" s="44">
        <f t="shared" si="85"/>
        <v>72.2</v>
      </c>
      <c r="Y149" s="44">
        <f t="shared" si="85"/>
        <v>72.2</v>
      </c>
      <c r="Z149" s="44">
        <f t="shared" si="85"/>
        <v>72.2</v>
      </c>
      <c r="AA149" s="44">
        <f t="shared" si="85"/>
        <v>72.2</v>
      </c>
    </row>
    <row r="150" spans="1:27" ht="12.75" hidden="1" customHeight="1" outlineLevel="1" x14ac:dyDescent="0.3">
      <c r="A150" s="99" t="s">
        <v>2557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2558</v>
      </c>
      <c r="B151" s="63" t="s">
        <v>81</v>
      </c>
      <c r="C151" s="43" t="s">
        <v>79</v>
      </c>
      <c r="D151" s="44">
        <f>$D$11</f>
        <v>368.47</v>
      </c>
      <c r="E151" s="44">
        <f t="shared" ref="E151:AA151" si="86">$D$11</f>
        <v>368.47</v>
      </c>
      <c r="F151" s="44">
        <f t="shared" si="86"/>
        <v>368.47</v>
      </c>
      <c r="G151" s="44">
        <f t="shared" si="86"/>
        <v>368.47</v>
      </c>
      <c r="H151" s="44">
        <f t="shared" si="86"/>
        <v>368.47</v>
      </c>
      <c r="I151" s="44">
        <f t="shared" si="86"/>
        <v>368.47</v>
      </c>
      <c r="J151" s="44">
        <f t="shared" si="86"/>
        <v>368.47</v>
      </c>
      <c r="K151" s="44">
        <f t="shared" si="86"/>
        <v>368.47</v>
      </c>
      <c r="L151" s="44">
        <f t="shared" si="86"/>
        <v>368.47</v>
      </c>
      <c r="M151" s="44">
        <f t="shared" si="86"/>
        <v>368.47</v>
      </c>
      <c r="N151" s="44">
        <f t="shared" si="86"/>
        <v>368.47</v>
      </c>
      <c r="O151" s="44">
        <f t="shared" si="86"/>
        <v>368.47</v>
      </c>
      <c r="P151" s="44">
        <f t="shared" si="86"/>
        <v>368.47</v>
      </c>
      <c r="Q151" s="44">
        <f t="shared" si="86"/>
        <v>368.47</v>
      </c>
      <c r="R151" s="44">
        <f t="shared" si="86"/>
        <v>368.47</v>
      </c>
      <c r="S151" s="44">
        <f t="shared" si="86"/>
        <v>368.47</v>
      </c>
      <c r="T151" s="44">
        <f t="shared" si="86"/>
        <v>368.47</v>
      </c>
      <c r="U151" s="44">
        <f t="shared" si="86"/>
        <v>368.47</v>
      </c>
      <c r="V151" s="44">
        <f t="shared" si="86"/>
        <v>368.47</v>
      </c>
      <c r="W151" s="44">
        <f t="shared" si="86"/>
        <v>368.47</v>
      </c>
      <c r="X151" s="44">
        <f t="shared" si="86"/>
        <v>368.47</v>
      </c>
      <c r="Y151" s="44">
        <f t="shared" si="86"/>
        <v>368.47</v>
      </c>
      <c r="Z151" s="44">
        <f t="shared" si="86"/>
        <v>368.47</v>
      </c>
      <c r="AA151" s="44">
        <f t="shared" si="86"/>
        <v>368.47</v>
      </c>
    </row>
    <row r="152" spans="1:27" ht="12.75" customHeight="1" collapsed="1" x14ac:dyDescent="0.3">
      <c r="A152" s="98" t="s">
        <v>2559</v>
      </c>
      <c r="B152" s="28" t="str">
        <f>"30"&amp;"."&amp;$B$801&amp;"."&amp;$B$802</f>
        <v>30.07.2024</v>
      </c>
      <c r="C152" s="90" t="s">
        <v>76</v>
      </c>
      <c r="D152" s="91">
        <f>ROUND(((D153+D154+D156+D155)/1000),5)</f>
        <v>1.6395999999999999</v>
      </c>
      <c r="E152" s="91">
        <f>ROUND(((E153+E154+E156+E155)/1000),5)</f>
        <v>1.2908500000000001</v>
      </c>
      <c r="F152" s="91">
        <f>ROUND(((F153+F154+F156+F155)/1000),5)</f>
        <v>1.17384</v>
      </c>
      <c r="G152" s="91">
        <f t="shared" ref="G152:AA152" si="87">ROUND(((G153+G154+G156+G155)/1000),5)</f>
        <v>1.0805400000000001</v>
      </c>
      <c r="H152" s="91">
        <f t="shared" si="87"/>
        <v>0.60751999999999995</v>
      </c>
      <c r="I152" s="91">
        <f t="shared" si="87"/>
        <v>1.3585199999999999</v>
      </c>
      <c r="J152" s="91">
        <f t="shared" si="87"/>
        <v>1.6368400000000001</v>
      </c>
      <c r="K152" s="91">
        <f t="shared" si="87"/>
        <v>1.9856100000000001</v>
      </c>
      <c r="L152" s="91">
        <f t="shared" si="87"/>
        <v>2.4433500000000001</v>
      </c>
      <c r="M152" s="91">
        <f t="shared" si="87"/>
        <v>2.6301299999999999</v>
      </c>
      <c r="N152" s="91">
        <f t="shared" si="87"/>
        <v>2.6894800000000001</v>
      </c>
      <c r="O152" s="91">
        <f t="shared" si="87"/>
        <v>2.6944900000000001</v>
      </c>
      <c r="P152" s="91">
        <f t="shared" si="87"/>
        <v>2.68038</v>
      </c>
      <c r="Q152" s="91">
        <f t="shared" si="87"/>
        <v>2.7578399999999998</v>
      </c>
      <c r="R152" s="91">
        <f t="shared" si="87"/>
        <v>2.7655500000000002</v>
      </c>
      <c r="S152" s="91">
        <f t="shared" si="87"/>
        <v>2.7786900000000001</v>
      </c>
      <c r="T152" s="91">
        <f t="shared" si="87"/>
        <v>2.77433</v>
      </c>
      <c r="U152" s="91">
        <f t="shared" si="87"/>
        <v>2.73821</v>
      </c>
      <c r="V152" s="91">
        <f t="shared" si="87"/>
        <v>2.7029000000000001</v>
      </c>
      <c r="W152" s="91">
        <f t="shared" si="87"/>
        <v>2.6179899999999998</v>
      </c>
      <c r="X152" s="91">
        <f t="shared" si="87"/>
        <v>2.59415</v>
      </c>
      <c r="Y152" s="91">
        <f t="shared" si="87"/>
        <v>2.5278299999999998</v>
      </c>
      <c r="Z152" s="91">
        <f t="shared" si="87"/>
        <v>2.2168299999999999</v>
      </c>
      <c r="AA152" s="91">
        <f t="shared" si="87"/>
        <v>1.9916199999999999</v>
      </c>
    </row>
    <row r="153" spans="1:27" ht="12.75" hidden="1" customHeight="1" outlineLevel="1" x14ac:dyDescent="0.3">
      <c r="A153" s="99" t="s">
        <v>2560</v>
      </c>
      <c r="B153" s="63" t="s">
        <v>238</v>
      </c>
      <c r="C153" s="43" t="s">
        <v>79</v>
      </c>
      <c r="D153" s="44">
        <v>1194.1199999999999</v>
      </c>
      <c r="E153" s="44">
        <v>845.37</v>
      </c>
      <c r="F153" s="44">
        <v>728.36</v>
      </c>
      <c r="G153" s="44">
        <v>635.05999999999995</v>
      </c>
      <c r="H153" s="44">
        <v>162.04</v>
      </c>
      <c r="I153" s="44">
        <v>913.04</v>
      </c>
      <c r="J153" s="44">
        <v>1191.3599999999999</v>
      </c>
      <c r="K153" s="44">
        <v>1540.13</v>
      </c>
      <c r="L153" s="44">
        <v>1997.87</v>
      </c>
      <c r="M153" s="44">
        <v>2184.65</v>
      </c>
      <c r="N153" s="44">
        <v>2244</v>
      </c>
      <c r="O153" s="44">
        <v>2249.0100000000002</v>
      </c>
      <c r="P153" s="44">
        <v>2234.9</v>
      </c>
      <c r="Q153" s="44">
        <v>2312.36</v>
      </c>
      <c r="R153" s="44">
        <v>2320.0700000000002</v>
      </c>
      <c r="S153" s="44">
        <v>2333.21</v>
      </c>
      <c r="T153" s="44">
        <v>2328.85</v>
      </c>
      <c r="U153" s="44">
        <v>2292.73</v>
      </c>
      <c r="V153" s="44">
        <v>2257.42</v>
      </c>
      <c r="W153" s="44">
        <v>2172.5100000000002</v>
      </c>
      <c r="X153" s="44">
        <v>2148.67</v>
      </c>
      <c r="Y153" s="44">
        <v>2082.35</v>
      </c>
      <c r="Z153" s="44">
        <v>1771.35</v>
      </c>
      <c r="AA153" s="44">
        <v>1546.14</v>
      </c>
    </row>
    <row r="154" spans="1:27" ht="12.75" hidden="1" customHeight="1" outlineLevel="1" x14ac:dyDescent="0.3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72.2</v>
      </c>
      <c r="E154" s="44">
        <f t="shared" si="88"/>
        <v>72.2</v>
      </c>
      <c r="F154" s="44">
        <f t="shared" si="88"/>
        <v>72.2</v>
      </c>
      <c r="G154" s="44">
        <f t="shared" si="88"/>
        <v>72.2</v>
      </c>
      <c r="H154" s="44">
        <f t="shared" si="88"/>
        <v>72.2</v>
      </c>
      <c r="I154" s="44">
        <f t="shared" si="88"/>
        <v>72.2</v>
      </c>
      <c r="J154" s="44">
        <f t="shared" si="88"/>
        <v>72.2</v>
      </c>
      <c r="K154" s="44">
        <f t="shared" si="88"/>
        <v>72.2</v>
      </c>
      <c r="L154" s="44">
        <f t="shared" si="88"/>
        <v>72.2</v>
      </c>
      <c r="M154" s="44">
        <f t="shared" si="88"/>
        <v>72.2</v>
      </c>
      <c r="N154" s="44">
        <f t="shared" si="88"/>
        <v>72.2</v>
      </c>
      <c r="O154" s="44">
        <f t="shared" si="88"/>
        <v>72.2</v>
      </c>
      <c r="P154" s="44">
        <f t="shared" si="88"/>
        <v>72.2</v>
      </c>
      <c r="Q154" s="44">
        <f t="shared" si="88"/>
        <v>72.2</v>
      </c>
      <c r="R154" s="44">
        <f t="shared" si="88"/>
        <v>72.2</v>
      </c>
      <c r="S154" s="44">
        <f t="shared" si="88"/>
        <v>72.2</v>
      </c>
      <c r="T154" s="44">
        <f t="shared" si="88"/>
        <v>72.2</v>
      </c>
      <c r="U154" s="44">
        <f t="shared" si="88"/>
        <v>72.2</v>
      </c>
      <c r="V154" s="44">
        <f t="shared" si="88"/>
        <v>72.2</v>
      </c>
      <c r="W154" s="44">
        <f t="shared" si="88"/>
        <v>72.2</v>
      </c>
      <c r="X154" s="44">
        <f t="shared" si="88"/>
        <v>72.2</v>
      </c>
      <c r="Y154" s="44">
        <f t="shared" si="88"/>
        <v>72.2</v>
      </c>
      <c r="Z154" s="44">
        <f t="shared" si="88"/>
        <v>72.2</v>
      </c>
      <c r="AA154" s="44">
        <f t="shared" si="88"/>
        <v>72.2</v>
      </c>
    </row>
    <row r="155" spans="1:27" ht="12.75" hidden="1" customHeight="1" outlineLevel="1" x14ac:dyDescent="0.3">
      <c r="A155" s="99" t="s">
        <v>2562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2563</v>
      </c>
      <c r="B156" s="63" t="s">
        <v>81</v>
      </c>
      <c r="C156" s="43" t="s">
        <v>79</v>
      </c>
      <c r="D156" s="44">
        <f>$D$11</f>
        <v>368.47</v>
      </c>
      <c r="E156" s="44">
        <f t="shared" ref="E156:AA156" si="89">$D$11</f>
        <v>368.47</v>
      </c>
      <c r="F156" s="44">
        <f t="shared" si="89"/>
        <v>368.47</v>
      </c>
      <c r="G156" s="44">
        <f t="shared" si="89"/>
        <v>368.47</v>
      </c>
      <c r="H156" s="44">
        <f t="shared" si="89"/>
        <v>368.47</v>
      </c>
      <c r="I156" s="44">
        <f t="shared" si="89"/>
        <v>368.47</v>
      </c>
      <c r="J156" s="44">
        <f t="shared" si="89"/>
        <v>368.47</v>
      </c>
      <c r="K156" s="44">
        <f t="shared" si="89"/>
        <v>368.47</v>
      </c>
      <c r="L156" s="44">
        <f t="shared" si="89"/>
        <v>368.47</v>
      </c>
      <c r="M156" s="44">
        <f t="shared" si="89"/>
        <v>368.47</v>
      </c>
      <c r="N156" s="44">
        <f t="shared" si="89"/>
        <v>368.47</v>
      </c>
      <c r="O156" s="44">
        <f t="shared" si="89"/>
        <v>368.47</v>
      </c>
      <c r="P156" s="44">
        <f t="shared" si="89"/>
        <v>368.47</v>
      </c>
      <c r="Q156" s="44">
        <f t="shared" si="89"/>
        <v>368.47</v>
      </c>
      <c r="R156" s="44">
        <f t="shared" si="89"/>
        <v>368.47</v>
      </c>
      <c r="S156" s="44">
        <f t="shared" si="89"/>
        <v>368.47</v>
      </c>
      <c r="T156" s="44">
        <f t="shared" si="89"/>
        <v>368.47</v>
      </c>
      <c r="U156" s="44">
        <f t="shared" si="89"/>
        <v>368.47</v>
      </c>
      <c r="V156" s="44">
        <f t="shared" si="89"/>
        <v>368.47</v>
      </c>
      <c r="W156" s="44">
        <f t="shared" si="89"/>
        <v>368.47</v>
      </c>
      <c r="X156" s="44">
        <f t="shared" si="89"/>
        <v>368.47</v>
      </c>
      <c r="Y156" s="44">
        <f t="shared" si="89"/>
        <v>368.47</v>
      </c>
      <c r="Z156" s="44">
        <f t="shared" si="89"/>
        <v>368.47</v>
      </c>
      <c r="AA156" s="44">
        <f t="shared" si="89"/>
        <v>368.47</v>
      </c>
    </row>
    <row r="157" spans="1:27" ht="12.75" customHeight="1" collapsed="1" x14ac:dyDescent="0.3">
      <c r="A157" s="98" t="s">
        <v>2564</v>
      </c>
      <c r="B157" s="28" t="str">
        <f>"31"&amp;"."&amp;$B$801&amp;"."&amp;$B$802</f>
        <v>31.07.2024</v>
      </c>
      <c r="C157" s="90" t="s">
        <v>76</v>
      </c>
      <c r="D157" s="91">
        <f>ROUND(((D158+D159+D161+D160)/1000),5)</f>
        <v>1.6415999999999999</v>
      </c>
      <c r="E157" s="91">
        <f>ROUND(((E158+E159+E161+E160)/1000),5)</f>
        <v>1.3777600000000001</v>
      </c>
      <c r="F157" s="91">
        <f>ROUND(((F158+F159+F161+F160)/1000),5)</f>
        <v>1.2916799999999999</v>
      </c>
      <c r="G157" s="91">
        <f t="shared" ref="G157:AA157" si="90">ROUND(((G158+G159+G161+G160)/1000),5)</f>
        <v>1.20061</v>
      </c>
      <c r="H157" s="91">
        <f t="shared" si="90"/>
        <v>1.15628</v>
      </c>
      <c r="I157" s="91">
        <f t="shared" si="90"/>
        <v>1.3477300000000001</v>
      </c>
      <c r="J157" s="91">
        <f t="shared" si="90"/>
        <v>1.63249</v>
      </c>
      <c r="K157" s="91">
        <f t="shared" si="90"/>
        <v>1.9275</v>
      </c>
      <c r="L157" s="91">
        <f t="shared" si="90"/>
        <v>2.3700899999999998</v>
      </c>
      <c r="M157" s="91">
        <f t="shared" si="90"/>
        <v>2.6056900000000001</v>
      </c>
      <c r="N157" s="91">
        <f t="shared" si="90"/>
        <v>2.7313000000000001</v>
      </c>
      <c r="O157" s="91">
        <f t="shared" si="90"/>
        <v>2.6704300000000001</v>
      </c>
      <c r="P157" s="91">
        <f t="shared" si="90"/>
        <v>2.6335299999999999</v>
      </c>
      <c r="Q157" s="91">
        <f t="shared" si="90"/>
        <v>2.7458399999999998</v>
      </c>
      <c r="R157" s="91">
        <f t="shared" si="90"/>
        <v>2.7067800000000002</v>
      </c>
      <c r="S157" s="91">
        <f t="shared" si="90"/>
        <v>2.7562500000000001</v>
      </c>
      <c r="T157" s="91">
        <f t="shared" si="90"/>
        <v>2.71604</v>
      </c>
      <c r="U157" s="91">
        <f t="shared" si="90"/>
        <v>2.7336</v>
      </c>
      <c r="V157" s="91">
        <f t="shared" si="90"/>
        <v>2.6094200000000001</v>
      </c>
      <c r="W157" s="91">
        <f t="shared" si="90"/>
        <v>2.5138799999999999</v>
      </c>
      <c r="X157" s="91">
        <f t="shared" si="90"/>
        <v>2.48468</v>
      </c>
      <c r="Y157" s="91">
        <f t="shared" si="90"/>
        <v>2.4737200000000001</v>
      </c>
      <c r="Z157" s="91">
        <f t="shared" si="90"/>
        <v>2.1565400000000001</v>
      </c>
      <c r="AA157" s="91">
        <f t="shared" si="90"/>
        <v>1.8730199999999999</v>
      </c>
    </row>
    <row r="158" spans="1:27" ht="12.75" hidden="1" customHeight="1" outlineLevel="1" x14ac:dyDescent="0.3">
      <c r="A158" s="99" t="s">
        <v>2565</v>
      </c>
      <c r="B158" s="63" t="s">
        <v>238</v>
      </c>
      <c r="C158" s="43" t="s">
        <v>79</v>
      </c>
      <c r="D158" s="44">
        <v>1196.1199999999999</v>
      </c>
      <c r="E158" s="44">
        <v>932.28</v>
      </c>
      <c r="F158" s="44">
        <v>846.2</v>
      </c>
      <c r="G158" s="44">
        <v>755.13</v>
      </c>
      <c r="H158" s="44">
        <v>710.8</v>
      </c>
      <c r="I158" s="44">
        <v>902.25</v>
      </c>
      <c r="J158" s="44">
        <v>1187.01</v>
      </c>
      <c r="K158" s="44">
        <v>1482.02</v>
      </c>
      <c r="L158" s="44">
        <v>1924.61</v>
      </c>
      <c r="M158" s="44">
        <v>2160.21</v>
      </c>
      <c r="N158" s="44">
        <v>2285.8200000000002</v>
      </c>
      <c r="O158" s="44">
        <v>2224.9499999999998</v>
      </c>
      <c r="P158" s="44">
        <v>2188.0500000000002</v>
      </c>
      <c r="Q158" s="44">
        <v>2300.36</v>
      </c>
      <c r="R158" s="44">
        <v>2261.3000000000002</v>
      </c>
      <c r="S158" s="44">
        <v>2310.77</v>
      </c>
      <c r="T158" s="44">
        <v>2270.56</v>
      </c>
      <c r="U158" s="44">
        <v>2288.12</v>
      </c>
      <c r="V158" s="44">
        <v>2163.94</v>
      </c>
      <c r="W158" s="44">
        <v>2068.4</v>
      </c>
      <c r="X158" s="44">
        <v>2039.2</v>
      </c>
      <c r="Y158" s="44">
        <v>2028.24</v>
      </c>
      <c r="Z158" s="44">
        <v>1711.06</v>
      </c>
      <c r="AA158" s="44">
        <v>1427.54</v>
      </c>
    </row>
    <row r="159" spans="1:27" ht="12.75" hidden="1" customHeight="1" outlineLevel="1" x14ac:dyDescent="0.3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72.2</v>
      </c>
      <c r="E159" s="44">
        <f t="shared" si="91"/>
        <v>72.2</v>
      </c>
      <c r="F159" s="44">
        <f t="shared" si="91"/>
        <v>72.2</v>
      </c>
      <c r="G159" s="44">
        <f t="shared" si="91"/>
        <v>72.2</v>
      </c>
      <c r="H159" s="44">
        <f t="shared" si="91"/>
        <v>72.2</v>
      </c>
      <c r="I159" s="44">
        <f t="shared" si="91"/>
        <v>72.2</v>
      </c>
      <c r="J159" s="44">
        <f t="shared" si="91"/>
        <v>72.2</v>
      </c>
      <c r="K159" s="44">
        <f t="shared" si="91"/>
        <v>72.2</v>
      </c>
      <c r="L159" s="44">
        <f t="shared" si="91"/>
        <v>72.2</v>
      </c>
      <c r="M159" s="44">
        <f t="shared" si="91"/>
        <v>72.2</v>
      </c>
      <c r="N159" s="44">
        <f t="shared" si="91"/>
        <v>72.2</v>
      </c>
      <c r="O159" s="44">
        <f t="shared" si="91"/>
        <v>72.2</v>
      </c>
      <c r="P159" s="44">
        <f t="shared" si="91"/>
        <v>72.2</v>
      </c>
      <c r="Q159" s="44">
        <f t="shared" si="91"/>
        <v>72.2</v>
      </c>
      <c r="R159" s="44">
        <f t="shared" si="91"/>
        <v>72.2</v>
      </c>
      <c r="S159" s="44">
        <f t="shared" si="91"/>
        <v>72.2</v>
      </c>
      <c r="T159" s="44">
        <f t="shared" si="91"/>
        <v>72.2</v>
      </c>
      <c r="U159" s="44">
        <f t="shared" si="91"/>
        <v>72.2</v>
      </c>
      <c r="V159" s="44">
        <f t="shared" si="91"/>
        <v>72.2</v>
      </c>
      <c r="W159" s="44">
        <f t="shared" si="91"/>
        <v>72.2</v>
      </c>
      <c r="X159" s="44">
        <f t="shared" si="91"/>
        <v>72.2</v>
      </c>
      <c r="Y159" s="44">
        <f t="shared" si="91"/>
        <v>72.2</v>
      </c>
      <c r="Z159" s="44">
        <f t="shared" si="91"/>
        <v>72.2</v>
      </c>
      <c r="AA159" s="44">
        <f t="shared" si="91"/>
        <v>72.2</v>
      </c>
    </row>
    <row r="160" spans="1:27" ht="12.75" hidden="1" customHeight="1" outlineLevel="1" x14ac:dyDescent="0.3">
      <c r="A160" s="99" t="s">
        <v>2567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2568</v>
      </c>
      <c r="B161" s="63" t="s">
        <v>81</v>
      </c>
      <c r="C161" s="43" t="s">
        <v>79</v>
      </c>
      <c r="D161" s="44">
        <f>$D$11</f>
        <v>368.47</v>
      </c>
      <c r="E161" s="44">
        <f t="shared" ref="E161:AA161" si="92">$D$11</f>
        <v>368.47</v>
      </c>
      <c r="F161" s="44">
        <f t="shared" si="92"/>
        <v>368.47</v>
      </c>
      <c r="G161" s="44">
        <f t="shared" si="92"/>
        <v>368.47</v>
      </c>
      <c r="H161" s="44">
        <f t="shared" si="92"/>
        <v>368.47</v>
      </c>
      <c r="I161" s="44">
        <f t="shared" si="92"/>
        <v>368.47</v>
      </c>
      <c r="J161" s="44">
        <f t="shared" si="92"/>
        <v>368.47</v>
      </c>
      <c r="K161" s="44">
        <f t="shared" si="92"/>
        <v>368.47</v>
      </c>
      <c r="L161" s="44">
        <f t="shared" si="92"/>
        <v>368.47</v>
      </c>
      <c r="M161" s="44">
        <f t="shared" si="92"/>
        <v>368.47</v>
      </c>
      <c r="N161" s="44">
        <f t="shared" si="92"/>
        <v>368.47</v>
      </c>
      <c r="O161" s="44">
        <f t="shared" si="92"/>
        <v>368.47</v>
      </c>
      <c r="P161" s="44">
        <f t="shared" si="92"/>
        <v>368.47</v>
      </c>
      <c r="Q161" s="44">
        <f t="shared" si="92"/>
        <v>368.47</v>
      </c>
      <c r="R161" s="44">
        <f t="shared" si="92"/>
        <v>368.47</v>
      </c>
      <c r="S161" s="44">
        <f t="shared" si="92"/>
        <v>368.47</v>
      </c>
      <c r="T161" s="44">
        <f t="shared" si="92"/>
        <v>368.47</v>
      </c>
      <c r="U161" s="44">
        <f t="shared" si="92"/>
        <v>368.47</v>
      </c>
      <c r="V161" s="44">
        <f t="shared" si="92"/>
        <v>368.47</v>
      </c>
      <c r="W161" s="44">
        <f t="shared" si="92"/>
        <v>368.47</v>
      </c>
      <c r="X161" s="44">
        <f t="shared" si="92"/>
        <v>368.47</v>
      </c>
      <c r="Y161" s="44">
        <f t="shared" si="92"/>
        <v>368.47</v>
      </c>
      <c r="Z161" s="44">
        <f t="shared" si="92"/>
        <v>368.47</v>
      </c>
      <c r="AA161" s="44">
        <f t="shared" si="92"/>
        <v>368.47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2569</v>
      </c>
      <c r="B166" s="28" t="str">
        <f>"01"&amp;"."&amp;$B$801&amp;"."&amp;$B$802</f>
        <v>01.07.2024</v>
      </c>
      <c r="C166" s="90" t="s">
        <v>76</v>
      </c>
      <c r="D166" s="91">
        <f>ROUND(((D167+D168+D170+D169)/1000),5)</f>
        <v>1.81399</v>
      </c>
      <c r="E166" s="91">
        <f>ROUND(((E167+E168+E170+E169)/1000),5)</f>
        <v>1.65516</v>
      </c>
      <c r="F166" s="91">
        <f>ROUND(((F167+F168+F170+F169)/1000),5)</f>
        <v>1.5025599999999999</v>
      </c>
      <c r="G166" s="91">
        <f t="shared" ref="G166:AA166" si="93">ROUND(((G167+G168+G170+G169)/1000),5)</f>
        <v>1.3616999999999999</v>
      </c>
      <c r="H166" s="91">
        <f t="shared" si="93"/>
        <v>0.59179000000000004</v>
      </c>
      <c r="I166" s="91">
        <f t="shared" si="93"/>
        <v>1.3768800000000001</v>
      </c>
      <c r="J166" s="91">
        <f t="shared" si="93"/>
        <v>1.7433099999999999</v>
      </c>
      <c r="K166" s="91">
        <f t="shared" si="93"/>
        <v>2.0938500000000002</v>
      </c>
      <c r="L166" s="91">
        <f t="shared" si="93"/>
        <v>2.6583999999999999</v>
      </c>
      <c r="M166" s="91">
        <f t="shared" si="93"/>
        <v>2.6976100000000001</v>
      </c>
      <c r="N166" s="91">
        <f t="shared" si="93"/>
        <v>2.4360900000000001</v>
      </c>
      <c r="O166" s="91">
        <f t="shared" si="93"/>
        <v>2.5648399999999998</v>
      </c>
      <c r="P166" s="91">
        <f t="shared" si="93"/>
        <v>2.7016499999999999</v>
      </c>
      <c r="Q166" s="91">
        <f t="shared" si="93"/>
        <v>2.8106900000000001</v>
      </c>
      <c r="R166" s="91">
        <f t="shared" si="93"/>
        <v>2.7845499999999999</v>
      </c>
      <c r="S166" s="91">
        <f t="shared" si="93"/>
        <v>2.85893</v>
      </c>
      <c r="T166" s="91">
        <f t="shared" si="93"/>
        <v>2.8069000000000002</v>
      </c>
      <c r="U166" s="91">
        <f t="shared" si="93"/>
        <v>2.8050000000000002</v>
      </c>
      <c r="V166" s="91">
        <f t="shared" si="93"/>
        <v>2.2882600000000002</v>
      </c>
      <c r="W166" s="91">
        <f t="shared" si="93"/>
        <v>2.2682899999999999</v>
      </c>
      <c r="X166" s="91">
        <f t="shared" si="93"/>
        <v>2.34287</v>
      </c>
      <c r="Y166" s="91">
        <f t="shared" si="93"/>
        <v>2.3098200000000002</v>
      </c>
      <c r="Z166" s="91">
        <f t="shared" si="93"/>
        <v>2.27806</v>
      </c>
      <c r="AA166" s="91">
        <f t="shared" si="93"/>
        <v>1.9137999999999999</v>
      </c>
    </row>
    <row r="167" spans="1:27" ht="12.75" hidden="1" customHeight="1" outlineLevel="1" x14ac:dyDescent="0.3">
      <c r="A167" s="99" t="s">
        <v>2570</v>
      </c>
      <c r="B167" s="63" t="s">
        <v>238</v>
      </c>
      <c r="C167" s="43" t="s">
        <v>79</v>
      </c>
      <c r="D167" s="44">
        <v>1317.3</v>
      </c>
      <c r="E167" s="44">
        <v>1158.47</v>
      </c>
      <c r="F167" s="44">
        <v>1005.87</v>
      </c>
      <c r="G167" s="44">
        <v>865.01</v>
      </c>
      <c r="H167" s="44">
        <v>95.1</v>
      </c>
      <c r="I167" s="44">
        <v>880.19</v>
      </c>
      <c r="J167" s="44">
        <v>1246.6199999999999</v>
      </c>
      <c r="K167" s="44">
        <v>1597.16</v>
      </c>
      <c r="L167" s="44">
        <v>2161.71</v>
      </c>
      <c r="M167" s="44">
        <v>2200.92</v>
      </c>
      <c r="N167" s="44">
        <v>1939.4</v>
      </c>
      <c r="O167" s="44">
        <v>2068.15</v>
      </c>
      <c r="P167" s="44">
        <v>2204.96</v>
      </c>
      <c r="Q167" s="44">
        <v>2314</v>
      </c>
      <c r="R167" s="44">
        <v>2287.86</v>
      </c>
      <c r="S167" s="44">
        <v>2362.2399999999998</v>
      </c>
      <c r="T167" s="44">
        <v>2310.21</v>
      </c>
      <c r="U167" s="44">
        <v>2308.31</v>
      </c>
      <c r="V167" s="44">
        <v>1791.57</v>
      </c>
      <c r="W167" s="44">
        <v>1771.6</v>
      </c>
      <c r="X167" s="44">
        <v>1846.18</v>
      </c>
      <c r="Y167" s="44">
        <v>1813.13</v>
      </c>
      <c r="Z167" s="44">
        <v>1781.37</v>
      </c>
      <c r="AA167" s="44">
        <v>1417.11</v>
      </c>
    </row>
    <row r="168" spans="1:27" ht="12.75" hidden="1" customHeight="1" outlineLevel="1" x14ac:dyDescent="0.3">
      <c r="A168" s="99" t="s">
        <v>2571</v>
      </c>
      <c r="B168" s="63" t="s">
        <v>90</v>
      </c>
      <c r="C168" s="43" t="s">
        <v>79</v>
      </c>
      <c r="D168" s="44">
        <v>123.41</v>
      </c>
      <c r="E168" s="44">
        <f>$D$168</f>
        <v>123.41</v>
      </c>
      <c r="F168" s="44">
        <f t="shared" ref="F168:AA168" si="94">$D$168</f>
        <v>123.41</v>
      </c>
      <c r="G168" s="44">
        <f t="shared" si="94"/>
        <v>123.41</v>
      </c>
      <c r="H168" s="44">
        <f t="shared" si="94"/>
        <v>123.41</v>
      </c>
      <c r="I168" s="44">
        <f t="shared" si="94"/>
        <v>123.41</v>
      </c>
      <c r="J168" s="44">
        <f t="shared" si="94"/>
        <v>123.41</v>
      </c>
      <c r="K168" s="44">
        <f t="shared" si="94"/>
        <v>123.41</v>
      </c>
      <c r="L168" s="44">
        <f t="shared" si="94"/>
        <v>123.41</v>
      </c>
      <c r="M168" s="44">
        <f t="shared" si="94"/>
        <v>123.41</v>
      </c>
      <c r="N168" s="44">
        <f t="shared" si="94"/>
        <v>123.41</v>
      </c>
      <c r="O168" s="44">
        <f t="shared" si="94"/>
        <v>123.41</v>
      </c>
      <c r="P168" s="44">
        <f t="shared" si="94"/>
        <v>123.41</v>
      </c>
      <c r="Q168" s="44">
        <f t="shared" si="94"/>
        <v>123.41</v>
      </c>
      <c r="R168" s="44">
        <f t="shared" si="94"/>
        <v>123.41</v>
      </c>
      <c r="S168" s="44">
        <f t="shared" si="94"/>
        <v>123.41</v>
      </c>
      <c r="T168" s="44">
        <f t="shared" si="94"/>
        <v>123.41</v>
      </c>
      <c r="U168" s="44">
        <f t="shared" si="94"/>
        <v>123.41</v>
      </c>
      <c r="V168" s="44">
        <f t="shared" si="94"/>
        <v>123.41</v>
      </c>
      <c r="W168" s="44">
        <f t="shared" si="94"/>
        <v>123.41</v>
      </c>
      <c r="X168" s="44">
        <f t="shared" si="94"/>
        <v>123.41</v>
      </c>
      <c r="Y168" s="44">
        <f t="shared" si="94"/>
        <v>123.41</v>
      </c>
      <c r="Z168" s="44">
        <f t="shared" si="94"/>
        <v>123.41</v>
      </c>
      <c r="AA168" s="44">
        <f t="shared" si="94"/>
        <v>123.41</v>
      </c>
    </row>
    <row r="169" spans="1:27" ht="12.75" hidden="1" customHeight="1" outlineLevel="1" x14ac:dyDescent="0.3">
      <c r="A169" s="99" t="s">
        <v>2572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2573</v>
      </c>
      <c r="B170" s="63" t="s">
        <v>81</v>
      </c>
      <c r="C170" s="43" t="s">
        <v>79</v>
      </c>
      <c r="D170" s="44">
        <f>$D$11</f>
        <v>368.47</v>
      </c>
      <c r="E170" s="44">
        <f t="shared" ref="E170:AA170" si="95">$D$11</f>
        <v>368.47</v>
      </c>
      <c r="F170" s="44">
        <f t="shared" si="95"/>
        <v>368.47</v>
      </c>
      <c r="G170" s="44">
        <f t="shared" si="95"/>
        <v>368.47</v>
      </c>
      <c r="H170" s="44">
        <f t="shared" si="95"/>
        <v>368.47</v>
      </c>
      <c r="I170" s="44">
        <f t="shared" si="95"/>
        <v>368.47</v>
      </c>
      <c r="J170" s="44">
        <f t="shared" si="95"/>
        <v>368.47</v>
      </c>
      <c r="K170" s="44">
        <f t="shared" si="95"/>
        <v>368.47</v>
      </c>
      <c r="L170" s="44">
        <f t="shared" si="95"/>
        <v>368.47</v>
      </c>
      <c r="M170" s="44">
        <f t="shared" si="95"/>
        <v>368.47</v>
      </c>
      <c r="N170" s="44">
        <f t="shared" si="95"/>
        <v>368.47</v>
      </c>
      <c r="O170" s="44">
        <f t="shared" si="95"/>
        <v>368.47</v>
      </c>
      <c r="P170" s="44">
        <f t="shared" si="95"/>
        <v>368.47</v>
      </c>
      <c r="Q170" s="44">
        <f t="shared" si="95"/>
        <v>368.47</v>
      </c>
      <c r="R170" s="44">
        <f t="shared" si="95"/>
        <v>368.47</v>
      </c>
      <c r="S170" s="44">
        <f t="shared" si="95"/>
        <v>368.47</v>
      </c>
      <c r="T170" s="44">
        <f t="shared" si="95"/>
        <v>368.47</v>
      </c>
      <c r="U170" s="44">
        <f t="shared" si="95"/>
        <v>368.47</v>
      </c>
      <c r="V170" s="44">
        <f t="shared" si="95"/>
        <v>368.47</v>
      </c>
      <c r="W170" s="44">
        <f t="shared" si="95"/>
        <v>368.47</v>
      </c>
      <c r="X170" s="44">
        <f t="shared" si="95"/>
        <v>368.47</v>
      </c>
      <c r="Y170" s="44">
        <f t="shared" si="95"/>
        <v>368.47</v>
      </c>
      <c r="Z170" s="44">
        <f t="shared" si="95"/>
        <v>368.47</v>
      </c>
      <c r="AA170" s="44">
        <f t="shared" si="95"/>
        <v>368.47</v>
      </c>
    </row>
    <row r="171" spans="1:27" ht="13.8" collapsed="1" x14ac:dyDescent="0.3">
      <c r="A171" s="98" t="s">
        <v>2574</v>
      </c>
      <c r="B171" s="28" t="str">
        <f>"02"&amp;"."&amp;$B$801&amp;"."&amp;$B$802</f>
        <v>02.07.2024</v>
      </c>
      <c r="C171" s="90" t="s">
        <v>76</v>
      </c>
      <c r="D171" s="91">
        <f>ROUND(((D172+D173+D175+D174)/1000),5)</f>
        <v>1.6935199999999999</v>
      </c>
      <c r="E171" s="91">
        <f>ROUND(((E172+E173+E175+E174)/1000),5)</f>
        <v>1.3397399999999999</v>
      </c>
      <c r="F171" s="91">
        <f>ROUND(((F172+F173+F175+F174)/1000),5)</f>
        <v>1.1538900000000001</v>
      </c>
      <c r="G171" s="91">
        <f t="shared" ref="G171:AA171" si="96">ROUND(((G172+G173+G175+G174)/1000),5)</f>
        <v>0.57260999999999995</v>
      </c>
      <c r="H171" s="91">
        <f t="shared" si="96"/>
        <v>0.57089999999999996</v>
      </c>
      <c r="I171" s="91">
        <f t="shared" si="96"/>
        <v>0.61112</v>
      </c>
      <c r="J171" s="91">
        <f t="shared" si="96"/>
        <v>1.73512</v>
      </c>
      <c r="K171" s="91">
        <f t="shared" si="96"/>
        <v>2.1166700000000001</v>
      </c>
      <c r="L171" s="91">
        <f t="shared" si="96"/>
        <v>2.4510999999999998</v>
      </c>
      <c r="M171" s="91">
        <f t="shared" si="96"/>
        <v>2.6751200000000002</v>
      </c>
      <c r="N171" s="91">
        <f t="shared" si="96"/>
        <v>2.3109799999999998</v>
      </c>
      <c r="O171" s="91">
        <f t="shared" si="96"/>
        <v>2.5434999999999999</v>
      </c>
      <c r="P171" s="91">
        <f t="shared" si="96"/>
        <v>2.6399599999999999</v>
      </c>
      <c r="Q171" s="91">
        <f t="shared" si="96"/>
        <v>3.1973400000000001</v>
      </c>
      <c r="R171" s="91">
        <f t="shared" si="96"/>
        <v>3.1907299999999998</v>
      </c>
      <c r="S171" s="91">
        <f t="shared" si="96"/>
        <v>3.0025599999999999</v>
      </c>
      <c r="T171" s="91">
        <f t="shared" si="96"/>
        <v>2.9296199999999999</v>
      </c>
      <c r="U171" s="91">
        <f t="shared" si="96"/>
        <v>2.8525499999999999</v>
      </c>
      <c r="V171" s="91">
        <f t="shared" si="96"/>
        <v>2.3830399999999998</v>
      </c>
      <c r="W171" s="91">
        <f t="shared" si="96"/>
        <v>2.6305000000000001</v>
      </c>
      <c r="X171" s="91">
        <f t="shared" si="96"/>
        <v>2.5256099999999999</v>
      </c>
      <c r="Y171" s="91">
        <f t="shared" si="96"/>
        <v>2.5824199999999999</v>
      </c>
      <c r="Z171" s="91">
        <f t="shared" si="96"/>
        <v>2.2797700000000001</v>
      </c>
      <c r="AA171" s="91">
        <f t="shared" si="96"/>
        <v>2.0432199999999998</v>
      </c>
    </row>
    <row r="172" spans="1:27" ht="12.75" hidden="1" customHeight="1" outlineLevel="1" x14ac:dyDescent="0.3">
      <c r="A172" s="99" t="s">
        <v>2575</v>
      </c>
      <c r="B172" s="63" t="s">
        <v>238</v>
      </c>
      <c r="C172" s="43" t="s">
        <v>79</v>
      </c>
      <c r="D172" s="44">
        <v>1196.83</v>
      </c>
      <c r="E172" s="44">
        <v>843.05</v>
      </c>
      <c r="F172" s="44">
        <v>657.2</v>
      </c>
      <c r="G172" s="44">
        <v>75.92</v>
      </c>
      <c r="H172" s="44">
        <v>74.209999999999994</v>
      </c>
      <c r="I172" s="44">
        <v>114.43</v>
      </c>
      <c r="J172" s="44">
        <v>1238.43</v>
      </c>
      <c r="K172" s="44">
        <v>1619.98</v>
      </c>
      <c r="L172" s="44">
        <v>1954.41</v>
      </c>
      <c r="M172" s="44">
        <v>2178.4299999999998</v>
      </c>
      <c r="N172" s="44">
        <v>1814.29</v>
      </c>
      <c r="O172" s="44">
        <v>2046.81</v>
      </c>
      <c r="P172" s="44">
        <v>2143.27</v>
      </c>
      <c r="Q172" s="44">
        <v>2700.65</v>
      </c>
      <c r="R172" s="44">
        <v>2694.04</v>
      </c>
      <c r="S172" s="44">
        <v>2505.87</v>
      </c>
      <c r="T172" s="44">
        <v>2432.9299999999998</v>
      </c>
      <c r="U172" s="44">
        <v>2355.86</v>
      </c>
      <c r="V172" s="44">
        <v>1886.35</v>
      </c>
      <c r="W172" s="44">
        <v>2133.81</v>
      </c>
      <c r="X172" s="44">
        <v>2028.92</v>
      </c>
      <c r="Y172" s="44">
        <v>2085.73</v>
      </c>
      <c r="Z172" s="44">
        <v>1783.08</v>
      </c>
      <c r="AA172" s="44">
        <v>1546.53</v>
      </c>
    </row>
    <row r="173" spans="1:27" ht="12.75" hidden="1" customHeight="1" outlineLevel="1" x14ac:dyDescent="0.3">
      <c r="A173" s="99" t="s">
        <v>2576</v>
      </c>
      <c r="B173" s="63" t="s">
        <v>90</v>
      </c>
      <c r="C173" s="43" t="s">
        <v>79</v>
      </c>
      <c r="D173" s="44">
        <f>$D$168</f>
        <v>123.41</v>
      </c>
      <c r="E173" s="44">
        <f>$D$168</f>
        <v>123.41</v>
      </c>
      <c r="F173" s="44">
        <f t="shared" ref="F173:AA173" si="97">$D$168</f>
        <v>123.41</v>
      </c>
      <c r="G173" s="44">
        <f t="shared" si="97"/>
        <v>123.41</v>
      </c>
      <c r="H173" s="44">
        <f t="shared" si="97"/>
        <v>123.41</v>
      </c>
      <c r="I173" s="44">
        <f t="shared" si="97"/>
        <v>123.41</v>
      </c>
      <c r="J173" s="44">
        <f t="shared" si="97"/>
        <v>123.41</v>
      </c>
      <c r="K173" s="44">
        <f t="shared" si="97"/>
        <v>123.41</v>
      </c>
      <c r="L173" s="44">
        <f t="shared" si="97"/>
        <v>123.41</v>
      </c>
      <c r="M173" s="44">
        <f t="shared" si="97"/>
        <v>123.41</v>
      </c>
      <c r="N173" s="44">
        <f t="shared" si="97"/>
        <v>123.41</v>
      </c>
      <c r="O173" s="44">
        <f t="shared" si="97"/>
        <v>123.41</v>
      </c>
      <c r="P173" s="44">
        <f t="shared" si="97"/>
        <v>123.41</v>
      </c>
      <c r="Q173" s="44">
        <f t="shared" si="97"/>
        <v>123.41</v>
      </c>
      <c r="R173" s="44">
        <f t="shared" si="97"/>
        <v>123.41</v>
      </c>
      <c r="S173" s="44">
        <f t="shared" si="97"/>
        <v>123.41</v>
      </c>
      <c r="T173" s="44">
        <f t="shared" si="97"/>
        <v>123.41</v>
      </c>
      <c r="U173" s="44">
        <f t="shared" si="97"/>
        <v>123.41</v>
      </c>
      <c r="V173" s="44">
        <f t="shared" si="97"/>
        <v>123.41</v>
      </c>
      <c r="W173" s="44">
        <f t="shared" si="97"/>
        <v>123.41</v>
      </c>
      <c r="X173" s="44">
        <f t="shared" si="97"/>
        <v>123.41</v>
      </c>
      <c r="Y173" s="44">
        <f t="shared" si="97"/>
        <v>123.41</v>
      </c>
      <c r="Z173" s="44">
        <f t="shared" si="97"/>
        <v>123.41</v>
      </c>
      <c r="AA173" s="44">
        <f t="shared" si="97"/>
        <v>123.41</v>
      </c>
    </row>
    <row r="174" spans="1:27" ht="12.75" hidden="1" customHeight="1" outlineLevel="1" x14ac:dyDescent="0.3">
      <c r="A174" s="99" t="s">
        <v>2577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2578</v>
      </c>
      <c r="B175" s="63" t="s">
        <v>81</v>
      </c>
      <c r="C175" s="43" t="s">
        <v>79</v>
      </c>
      <c r="D175" s="44">
        <f>$D$11</f>
        <v>368.47</v>
      </c>
      <c r="E175" s="44">
        <f t="shared" ref="E175:AA175" si="98">$D$11</f>
        <v>368.47</v>
      </c>
      <c r="F175" s="44">
        <f t="shared" si="98"/>
        <v>368.47</v>
      </c>
      <c r="G175" s="44">
        <f t="shared" si="98"/>
        <v>368.47</v>
      </c>
      <c r="H175" s="44">
        <f t="shared" si="98"/>
        <v>368.47</v>
      </c>
      <c r="I175" s="44">
        <f t="shared" si="98"/>
        <v>368.47</v>
      </c>
      <c r="J175" s="44">
        <f t="shared" si="98"/>
        <v>368.47</v>
      </c>
      <c r="K175" s="44">
        <f t="shared" si="98"/>
        <v>368.47</v>
      </c>
      <c r="L175" s="44">
        <f t="shared" si="98"/>
        <v>368.47</v>
      </c>
      <c r="M175" s="44">
        <f t="shared" si="98"/>
        <v>368.47</v>
      </c>
      <c r="N175" s="44">
        <f t="shared" si="98"/>
        <v>368.47</v>
      </c>
      <c r="O175" s="44">
        <f t="shared" si="98"/>
        <v>368.47</v>
      </c>
      <c r="P175" s="44">
        <f t="shared" si="98"/>
        <v>368.47</v>
      </c>
      <c r="Q175" s="44">
        <f t="shared" si="98"/>
        <v>368.47</v>
      </c>
      <c r="R175" s="44">
        <f t="shared" si="98"/>
        <v>368.47</v>
      </c>
      <c r="S175" s="44">
        <f t="shared" si="98"/>
        <v>368.47</v>
      </c>
      <c r="T175" s="44">
        <f t="shared" si="98"/>
        <v>368.47</v>
      </c>
      <c r="U175" s="44">
        <f t="shared" si="98"/>
        <v>368.47</v>
      </c>
      <c r="V175" s="44">
        <f t="shared" si="98"/>
        <v>368.47</v>
      </c>
      <c r="W175" s="44">
        <f t="shared" si="98"/>
        <v>368.47</v>
      </c>
      <c r="X175" s="44">
        <f t="shared" si="98"/>
        <v>368.47</v>
      </c>
      <c r="Y175" s="44">
        <f t="shared" si="98"/>
        <v>368.47</v>
      </c>
      <c r="Z175" s="44">
        <f t="shared" si="98"/>
        <v>368.47</v>
      </c>
      <c r="AA175" s="44">
        <f t="shared" si="98"/>
        <v>368.47</v>
      </c>
    </row>
    <row r="176" spans="1:27" ht="12.75" customHeight="1" collapsed="1" x14ac:dyDescent="0.3">
      <c r="A176" s="98" t="s">
        <v>2579</v>
      </c>
      <c r="B176" s="28" t="str">
        <f>"03"&amp;"."&amp;$B$801&amp;"."&amp;$B$802</f>
        <v>03.07.2024</v>
      </c>
      <c r="C176" s="90" t="s">
        <v>76</v>
      </c>
      <c r="D176" s="91">
        <f>ROUND(((D177+D178+D180+D179)/1000),5)</f>
        <v>1.8811599999999999</v>
      </c>
      <c r="E176" s="91">
        <f>ROUND(((E177+E178+E180+E179)/1000),5)</f>
        <v>1.76292</v>
      </c>
      <c r="F176" s="91">
        <f>ROUND(((F177+F178+F180+F179)/1000),5)</f>
        <v>1.61971</v>
      </c>
      <c r="G176" s="91">
        <f t="shared" ref="G176:AA176" si="99">ROUND(((G177+G178+G180+G179)/1000),5)</f>
        <v>0.58308000000000004</v>
      </c>
      <c r="H176" s="91">
        <f t="shared" si="99"/>
        <v>0.58059000000000005</v>
      </c>
      <c r="I176" s="91">
        <f t="shared" si="99"/>
        <v>0.91801999999999995</v>
      </c>
      <c r="J176" s="91">
        <f t="shared" si="99"/>
        <v>1.70407</v>
      </c>
      <c r="K176" s="91">
        <f t="shared" si="99"/>
        <v>2.11435</v>
      </c>
      <c r="L176" s="91">
        <f t="shared" si="99"/>
        <v>2.3816199999999998</v>
      </c>
      <c r="M176" s="91">
        <f t="shared" si="99"/>
        <v>2.7098800000000001</v>
      </c>
      <c r="N176" s="91">
        <f t="shared" si="99"/>
        <v>2.6674099999999998</v>
      </c>
      <c r="O176" s="91">
        <f t="shared" si="99"/>
        <v>2.69956</v>
      </c>
      <c r="P176" s="91">
        <f t="shared" si="99"/>
        <v>2.89405</v>
      </c>
      <c r="Q176" s="91">
        <f t="shared" si="99"/>
        <v>2.9043600000000001</v>
      </c>
      <c r="R176" s="91">
        <f t="shared" si="99"/>
        <v>2.7404000000000002</v>
      </c>
      <c r="S176" s="91">
        <f t="shared" si="99"/>
        <v>2.96028</v>
      </c>
      <c r="T176" s="91">
        <f t="shared" si="99"/>
        <v>2.9500899999999999</v>
      </c>
      <c r="U176" s="91">
        <f t="shared" si="99"/>
        <v>2.99932</v>
      </c>
      <c r="V176" s="91">
        <f t="shared" si="99"/>
        <v>2.7213699999999998</v>
      </c>
      <c r="W176" s="91">
        <f t="shared" si="99"/>
        <v>2.46563</v>
      </c>
      <c r="X176" s="91">
        <f t="shared" si="99"/>
        <v>2.3389600000000002</v>
      </c>
      <c r="Y176" s="91">
        <f t="shared" si="99"/>
        <v>2.5534699999999999</v>
      </c>
      <c r="Z176" s="91">
        <f t="shared" si="99"/>
        <v>2.2979799999999999</v>
      </c>
      <c r="AA176" s="91">
        <f t="shared" si="99"/>
        <v>2.0929199999999999</v>
      </c>
    </row>
    <row r="177" spans="1:27" ht="12.75" hidden="1" customHeight="1" outlineLevel="1" x14ac:dyDescent="0.3">
      <c r="A177" s="99" t="s">
        <v>2580</v>
      </c>
      <c r="B177" s="63" t="s">
        <v>238</v>
      </c>
      <c r="C177" s="43" t="s">
        <v>79</v>
      </c>
      <c r="D177" s="44">
        <v>1384.47</v>
      </c>
      <c r="E177" s="44">
        <v>1266.23</v>
      </c>
      <c r="F177" s="44">
        <v>1123.02</v>
      </c>
      <c r="G177" s="44">
        <v>86.39</v>
      </c>
      <c r="H177" s="44">
        <v>83.9</v>
      </c>
      <c r="I177" s="44">
        <v>421.33</v>
      </c>
      <c r="J177" s="44">
        <v>1207.3800000000001</v>
      </c>
      <c r="K177" s="44">
        <v>1617.66</v>
      </c>
      <c r="L177" s="44">
        <v>1884.93</v>
      </c>
      <c r="M177" s="44">
        <v>2213.19</v>
      </c>
      <c r="N177" s="44">
        <v>2170.7199999999998</v>
      </c>
      <c r="O177" s="44">
        <v>2202.87</v>
      </c>
      <c r="P177" s="44">
        <v>2397.36</v>
      </c>
      <c r="Q177" s="44">
        <v>2407.67</v>
      </c>
      <c r="R177" s="44">
        <v>2243.71</v>
      </c>
      <c r="S177" s="44">
        <v>2463.59</v>
      </c>
      <c r="T177" s="44">
        <v>2453.4</v>
      </c>
      <c r="U177" s="44">
        <v>2502.63</v>
      </c>
      <c r="V177" s="44">
        <v>2224.6799999999998</v>
      </c>
      <c r="W177" s="44">
        <v>1968.94</v>
      </c>
      <c r="X177" s="44">
        <v>1842.27</v>
      </c>
      <c r="Y177" s="44">
        <v>2056.7800000000002</v>
      </c>
      <c r="Z177" s="44">
        <v>1801.29</v>
      </c>
      <c r="AA177" s="44">
        <v>1596.23</v>
      </c>
    </row>
    <row r="178" spans="1:27" ht="12.75" hidden="1" customHeight="1" outlineLevel="1" x14ac:dyDescent="0.3">
      <c r="A178" s="99" t="s">
        <v>2581</v>
      </c>
      <c r="B178" s="63" t="s">
        <v>90</v>
      </c>
      <c r="C178" s="43" t="s">
        <v>79</v>
      </c>
      <c r="D178" s="44">
        <f>$D$168</f>
        <v>123.41</v>
      </c>
      <c r="E178" s="44">
        <f>$D$168</f>
        <v>123.41</v>
      </c>
      <c r="F178" s="44">
        <f t="shared" ref="F178:AA178" si="100">$D$168</f>
        <v>123.41</v>
      </c>
      <c r="G178" s="44">
        <f t="shared" si="100"/>
        <v>123.41</v>
      </c>
      <c r="H178" s="44">
        <f t="shared" si="100"/>
        <v>123.41</v>
      </c>
      <c r="I178" s="44">
        <f t="shared" si="100"/>
        <v>123.41</v>
      </c>
      <c r="J178" s="44">
        <f t="shared" si="100"/>
        <v>123.41</v>
      </c>
      <c r="K178" s="44">
        <f t="shared" si="100"/>
        <v>123.41</v>
      </c>
      <c r="L178" s="44">
        <f t="shared" si="100"/>
        <v>123.41</v>
      </c>
      <c r="M178" s="44">
        <f t="shared" si="100"/>
        <v>123.41</v>
      </c>
      <c r="N178" s="44">
        <f t="shared" si="100"/>
        <v>123.41</v>
      </c>
      <c r="O178" s="44">
        <f t="shared" si="100"/>
        <v>123.41</v>
      </c>
      <c r="P178" s="44">
        <f t="shared" si="100"/>
        <v>123.41</v>
      </c>
      <c r="Q178" s="44">
        <f t="shared" si="100"/>
        <v>123.41</v>
      </c>
      <c r="R178" s="44">
        <f t="shared" si="100"/>
        <v>123.41</v>
      </c>
      <c r="S178" s="44">
        <f t="shared" si="100"/>
        <v>123.41</v>
      </c>
      <c r="T178" s="44">
        <f t="shared" si="100"/>
        <v>123.41</v>
      </c>
      <c r="U178" s="44">
        <f t="shared" si="100"/>
        <v>123.41</v>
      </c>
      <c r="V178" s="44">
        <f t="shared" si="100"/>
        <v>123.41</v>
      </c>
      <c r="W178" s="44">
        <f t="shared" si="100"/>
        <v>123.41</v>
      </c>
      <c r="X178" s="44">
        <f t="shared" si="100"/>
        <v>123.41</v>
      </c>
      <c r="Y178" s="44">
        <f t="shared" si="100"/>
        <v>123.41</v>
      </c>
      <c r="Z178" s="44">
        <f t="shared" si="100"/>
        <v>123.41</v>
      </c>
      <c r="AA178" s="44">
        <f t="shared" si="100"/>
        <v>123.41</v>
      </c>
    </row>
    <row r="179" spans="1:27" ht="12.75" hidden="1" customHeight="1" outlineLevel="1" x14ac:dyDescent="0.3">
      <c r="A179" s="99" t="s">
        <v>2582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2583</v>
      </c>
      <c r="B180" s="63" t="s">
        <v>81</v>
      </c>
      <c r="C180" s="43" t="s">
        <v>79</v>
      </c>
      <c r="D180" s="44">
        <f>$D$11</f>
        <v>368.47</v>
      </c>
      <c r="E180" s="44">
        <f t="shared" ref="E180:AA180" si="101">$D$11</f>
        <v>368.47</v>
      </c>
      <c r="F180" s="44">
        <f t="shared" si="101"/>
        <v>368.47</v>
      </c>
      <c r="G180" s="44">
        <f t="shared" si="101"/>
        <v>368.47</v>
      </c>
      <c r="H180" s="44">
        <f t="shared" si="101"/>
        <v>368.47</v>
      </c>
      <c r="I180" s="44">
        <f t="shared" si="101"/>
        <v>368.47</v>
      </c>
      <c r="J180" s="44">
        <f t="shared" si="101"/>
        <v>368.47</v>
      </c>
      <c r="K180" s="44">
        <f t="shared" si="101"/>
        <v>368.47</v>
      </c>
      <c r="L180" s="44">
        <f t="shared" si="101"/>
        <v>368.47</v>
      </c>
      <c r="M180" s="44">
        <f t="shared" si="101"/>
        <v>368.47</v>
      </c>
      <c r="N180" s="44">
        <f t="shared" si="101"/>
        <v>368.47</v>
      </c>
      <c r="O180" s="44">
        <f t="shared" si="101"/>
        <v>368.47</v>
      </c>
      <c r="P180" s="44">
        <f t="shared" si="101"/>
        <v>368.47</v>
      </c>
      <c r="Q180" s="44">
        <f t="shared" si="101"/>
        <v>368.47</v>
      </c>
      <c r="R180" s="44">
        <f t="shared" si="101"/>
        <v>368.47</v>
      </c>
      <c r="S180" s="44">
        <f t="shared" si="101"/>
        <v>368.47</v>
      </c>
      <c r="T180" s="44">
        <f t="shared" si="101"/>
        <v>368.47</v>
      </c>
      <c r="U180" s="44">
        <f t="shared" si="101"/>
        <v>368.47</v>
      </c>
      <c r="V180" s="44">
        <f t="shared" si="101"/>
        <v>368.47</v>
      </c>
      <c r="W180" s="44">
        <f t="shared" si="101"/>
        <v>368.47</v>
      </c>
      <c r="X180" s="44">
        <f t="shared" si="101"/>
        <v>368.47</v>
      </c>
      <c r="Y180" s="44">
        <f t="shared" si="101"/>
        <v>368.47</v>
      </c>
      <c r="Z180" s="44">
        <f t="shared" si="101"/>
        <v>368.47</v>
      </c>
      <c r="AA180" s="44">
        <f t="shared" si="101"/>
        <v>368.47</v>
      </c>
    </row>
    <row r="181" spans="1:27" ht="12.75" customHeight="1" collapsed="1" x14ac:dyDescent="0.3">
      <c r="A181" s="98" t="s">
        <v>2584</v>
      </c>
      <c r="B181" s="28" t="str">
        <f>"04"&amp;"."&amp;$B$801&amp;"."&amp;$B$802</f>
        <v>04.07.2024</v>
      </c>
      <c r="C181" s="90" t="s">
        <v>76</v>
      </c>
      <c r="D181" s="91">
        <f>ROUND(((D182+D183+D185+D184)/1000),5)</f>
        <v>1.93401</v>
      </c>
      <c r="E181" s="91">
        <f>ROUND(((E182+E183+E185+E184)/1000),5)</f>
        <v>1.75979</v>
      </c>
      <c r="F181" s="91">
        <f>ROUND(((F182+F183+F185+F184)/1000),5)</f>
        <v>1.6432899999999999</v>
      </c>
      <c r="G181" s="91">
        <f t="shared" ref="G181:AA181" si="102">ROUND(((G182+G183+G185+G184)/1000),5)</f>
        <v>1.5274799999999999</v>
      </c>
      <c r="H181" s="91">
        <f t="shared" si="102"/>
        <v>1.5213099999999999</v>
      </c>
      <c r="I181" s="91">
        <f t="shared" si="102"/>
        <v>1.6944399999999999</v>
      </c>
      <c r="J181" s="91">
        <f t="shared" si="102"/>
        <v>1.8406499999999999</v>
      </c>
      <c r="K181" s="91">
        <f t="shared" si="102"/>
        <v>2.2924199999999999</v>
      </c>
      <c r="L181" s="91">
        <f t="shared" si="102"/>
        <v>2.4231400000000001</v>
      </c>
      <c r="M181" s="91">
        <f t="shared" si="102"/>
        <v>2.7871000000000001</v>
      </c>
      <c r="N181" s="91">
        <f t="shared" si="102"/>
        <v>3.15279</v>
      </c>
      <c r="O181" s="91">
        <f t="shared" si="102"/>
        <v>3.4469500000000002</v>
      </c>
      <c r="P181" s="91">
        <f t="shared" si="102"/>
        <v>3.4347400000000001</v>
      </c>
      <c r="Q181" s="91">
        <f t="shared" si="102"/>
        <v>3.39276</v>
      </c>
      <c r="R181" s="91">
        <f t="shared" si="102"/>
        <v>3.4019200000000001</v>
      </c>
      <c r="S181" s="91">
        <f t="shared" si="102"/>
        <v>3.49587</v>
      </c>
      <c r="T181" s="91">
        <f t="shared" si="102"/>
        <v>3.49187</v>
      </c>
      <c r="U181" s="91">
        <f t="shared" si="102"/>
        <v>3.2002999999999999</v>
      </c>
      <c r="V181" s="91">
        <f t="shared" si="102"/>
        <v>2.5678200000000002</v>
      </c>
      <c r="W181" s="91">
        <f t="shared" si="102"/>
        <v>2.7469899999999998</v>
      </c>
      <c r="X181" s="91">
        <f t="shared" si="102"/>
        <v>2.6267999999999998</v>
      </c>
      <c r="Y181" s="91">
        <f t="shared" si="102"/>
        <v>2.4588100000000002</v>
      </c>
      <c r="Z181" s="91">
        <f t="shared" si="102"/>
        <v>2.35853</v>
      </c>
      <c r="AA181" s="91">
        <f t="shared" si="102"/>
        <v>2.2212900000000002</v>
      </c>
    </row>
    <row r="182" spans="1:27" ht="12.75" hidden="1" customHeight="1" outlineLevel="1" x14ac:dyDescent="0.3">
      <c r="A182" s="99" t="s">
        <v>2585</v>
      </c>
      <c r="B182" s="63" t="s">
        <v>238</v>
      </c>
      <c r="C182" s="43" t="s">
        <v>79</v>
      </c>
      <c r="D182" s="44">
        <v>1437.32</v>
      </c>
      <c r="E182" s="44">
        <v>1263.0999999999999</v>
      </c>
      <c r="F182" s="44">
        <v>1146.5999999999999</v>
      </c>
      <c r="G182" s="44">
        <v>1030.79</v>
      </c>
      <c r="H182" s="44">
        <v>1024.6199999999999</v>
      </c>
      <c r="I182" s="44">
        <v>1197.75</v>
      </c>
      <c r="J182" s="44">
        <v>1343.96</v>
      </c>
      <c r="K182" s="44">
        <v>1795.73</v>
      </c>
      <c r="L182" s="44">
        <v>1926.45</v>
      </c>
      <c r="M182" s="44">
        <v>2290.41</v>
      </c>
      <c r="N182" s="44">
        <v>2656.1</v>
      </c>
      <c r="O182" s="44">
        <v>2950.26</v>
      </c>
      <c r="P182" s="44">
        <v>2938.05</v>
      </c>
      <c r="Q182" s="44">
        <v>2896.07</v>
      </c>
      <c r="R182" s="44">
        <v>2905.23</v>
      </c>
      <c r="S182" s="44">
        <v>2999.18</v>
      </c>
      <c r="T182" s="44">
        <v>2995.18</v>
      </c>
      <c r="U182" s="44">
        <v>2703.61</v>
      </c>
      <c r="V182" s="44">
        <v>2071.13</v>
      </c>
      <c r="W182" s="44">
        <v>2250.3000000000002</v>
      </c>
      <c r="X182" s="44">
        <v>2130.11</v>
      </c>
      <c r="Y182" s="44">
        <v>1962.12</v>
      </c>
      <c r="Z182" s="44">
        <v>1861.84</v>
      </c>
      <c r="AA182" s="44">
        <v>1724.6</v>
      </c>
    </row>
    <row r="183" spans="1:27" ht="12.75" hidden="1" customHeight="1" outlineLevel="1" x14ac:dyDescent="0.3">
      <c r="A183" s="99" t="s">
        <v>2586</v>
      </c>
      <c r="B183" s="63" t="s">
        <v>90</v>
      </c>
      <c r="C183" s="43" t="s">
        <v>79</v>
      </c>
      <c r="D183" s="44">
        <f>$D$168</f>
        <v>123.41</v>
      </c>
      <c r="E183" s="44">
        <f>$D$168</f>
        <v>123.41</v>
      </c>
      <c r="F183" s="44">
        <f t="shared" ref="F183:AA183" si="103">$D$168</f>
        <v>123.41</v>
      </c>
      <c r="G183" s="44">
        <f t="shared" si="103"/>
        <v>123.41</v>
      </c>
      <c r="H183" s="44">
        <f t="shared" si="103"/>
        <v>123.41</v>
      </c>
      <c r="I183" s="44">
        <f t="shared" si="103"/>
        <v>123.41</v>
      </c>
      <c r="J183" s="44">
        <f t="shared" si="103"/>
        <v>123.41</v>
      </c>
      <c r="K183" s="44">
        <f t="shared" si="103"/>
        <v>123.41</v>
      </c>
      <c r="L183" s="44">
        <f t="shared" si="103"/>
        <v>123.41</v>
      </c>
      <c r="M183" s="44">
        <f t="shared" si="103"/>
        <v>123.41</v>
      </c>
      <c r="N183" s="44">
        <f t="shared" si="103"/>
        <v>123.41</v>
      </c>
      <c r="O183" s="44">
        <f t="shared" si="103"/>
        <v>123.41</v>
      </c>
      <c r="P183" s="44">
        <f t="shared" si="103"/>
        <v>123.41</v>
      </c>
      <c r="Q183" s="44">
        <f t="shared" si="103"/>
        <v>123.41</v>
      </c>
      <c r="R183" s="44">
        <f t="shared" si="103"/>
        <v>123.41</v>
      </c>
      <c r="S183" s="44">
        <f t="shared" si="103"/>
        <v>123.41</v>
      </c>
      <c r="T183" s="44">
        <f t="shared" si="103"/>
        <v>123.41</v>
      </c>
      <c r="U183" s="44">
        <f t="shared" si="103"/>
        <v>123.41</v>
      </c>
      <c r="V183" s="44">
        <f t="shared" si="103"/>
        <v>123.41</v>
      </c>
      <c r="W183" s="44">
        <f t="shared" si="103"/>
        <v>123.41</v>
      </c>
      <c r="X183" s="44">
        <f t="shared" si="103"/>
        <v>123.41</v>
      </c>
      <c r="Y183" s="44">
        <f t="shared" si="103"/>
        <v>123.41</v>
      </c>
      <c r="Z183" s="44">
        <f t="shared" si="103"/>
        <v>123.41</v>
      </c>
      <c r="AA183" s="44">
        <f t="shared" si="103"/>
        <v>123.41</v>
      </c>
    </row>
    <row r="184" spans="1:27" ht="12.75" hidden="1" customHeight="1" outlineLevel="1" x14ac:dyDescent="0.3">
      <c r="A184" s="99" t="s">
        <v>2587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2588</v>
      </c>
      <c r="B185" s="63" t="s">
        <v>81</v>
      </c>
      <c r="C185" s="43" t="s">
        <v>79</v>
      </c>
      <c r="D185" s="44">
        <f>$D$11</f>
        <v>368.47</v>
      </c>
      <c r="E185" s="44">
        <f t="shared" ref="E185:AA185" si="104">$D$11</f>
        <v>368.47</v>
      </c>
      <c r="F185" s="44">
        <f t="shared" si="104"/>
        <v>368.47</v>
      </c>
      <c r="G185" s="44">
        <f t="shared" si="104"/>
        <v>368.47</v>
      </c>
      <c r="H185" s="44">
        <f t="shared" si="104"/>
        <v>368.47</v>
      </c>
      <c r="I185" s="44">
        <f t="shared" si="104"/>
        <v>368.47</v>
      </c>
      <c r="J185" s="44">
        <f t="shared" si="104"/>
        <v>368.47</v>
      </c>
      <c r="K185" s="44">
        <f t="shared" si="104"/>
        <v>368.47</v>
      </c>
      <c r="L185" s="44">
        <f t="shared" si="104"/>
        <v>368.47</v>
      </c>
      <c r="M185" s="44">
        <f t="shared" si="104"/>
        <v>368.47</v>
      </c>
      <c r="N185" s="44">
        <f t="shared" si="104"/>
        <v>368.47</v>
      </c>
      <c r="O185" s="44">
        <f t="shared" si="104"/>
        <v>368.47</v>
      </c>
      <c r="P185" s="44">
        <f t="shared" si="104"/>
        <v>368.47</v>
      </c>
      <c r="Q185" s="44">
        <f t="shared" si="104"/>
        <v>368.47</v>
      </c>
      <c r="R185" s="44">
        <f t="shared" si="104"/>
        <v>368.47</v>
      </c>
      <c r="S185" s="44">
        <f t="shared" si="104"/>
        <v>368.47</v>
      </c>
      <c r="T185" s="44">
        <f t="shared" si="104"/>
        <v>368.47</v>
      </c>
      <c r="U185" s="44">
        <f t="shared" si="104"/>
        <v>368.47</v>
      </c>
      <c r="V185" s="44">
        <f t="shared" si="104"/>
        <v>368.47</v>
      </c>
      <c r="W185" s="44">
        <f t="shared" si="104"/>
        <v>368.47</v>
      </c>
      <c r="X185" s="44">
        <f t="shared" si="104"/>
        <v>368.47</v>
      </c>
      <c r="Y185" s="44">
        <f t="shared" si="104"/>
        <v>368.47</v>
      </c>
      <c r="Z185" s="44">
        <f t="shared" si="104"/>
        <v>368.47</v>
      </c>
      <c r="AA185" s="44">
        <f t="shared" si="104"/>
        <v>368.47</v>
      </c>
    </row>
    <row r="186" spans="1:27" ht="12.75" customHeight="1" collapsed="1" x14ac:dyDescent="0.3">
      <c r="A186" s="98" t="s">
        <v>2589</v>
      </c>
      <c r="B186" s="28" t="str">
        <f>"05"&amp;"."&amp;$B$801&amp;"."&amp;$B$802</f>
        <v>05.07.2024</v>
      </c>
      <c r="C186" s="90" t="s">
        <v>76</v>
      </c>
      <c r="D186" s="91">
        <f>ROUND(((D187+D188+D190+D189)/1000),5)</f>
        <v>1.79606</v>
      </c>
      <c r="E186" s="91">
        <f>ROUND(((E187+E188+E190+E189)/1000),5)</f>
        <v>1.6952100000000001</v>
      </c>
      <c r="F186" s="91">
        <f>ROUND(((F187+F188+F190+F189)/1000),5)</f>
        <v>1.5361899999999999</v>
      </c>
      <c r="G186" s="91">
        <f t="shared" ref="G186:AA186" si="105">ROUND(((G187+G188+G190+G189)/1000),5)</f>
        <v>1.4528799999999999</v>
      </c>
      <c r="H186" s="91">
        <f t="shared" si="105"/>
        <v>1.43726</v>
      </c>
      <c r="I186" s="91">
        <f t="shared" si="105"/>
        <v>1.67519</v>
      </c>
      <c r="J186" s="91">
        <f t="shared" si="105"/>
        <v>1.79735</v>
      </c>
      <c r="K186" s="91">
        <f t="shared" si="105"/>
        <v>2.1766399999999999</v>
      </c>
      <c r="L186" s="91">
        <f t="shared" si="105"/>
        <v>2.3993199999999999</v>
      </c>
      <c r="M186" s="91">
        <f t="shared" si="105"/>
        <v>2.4788399999999999</v>
      </c>
      <c r="N186" s="91">
        <f t="shared" si="105"/>
        <v>2.7395299999999998</v>
      </c>
      <c r="O186" s="91">
        <f t="shared" si="105"/>
        <v>3.0795400000000002</v>
      </c>
      <c r="P186" s="91">
        <f t="shared" si="105"/>
        <v>3.0941399999999999</v>
      </c>
      <c r="Q186" s="91">
        <f t="shared" si="105"/>
        <v>3.0426799999999998</v>
      </c>
      <c r="R186" s="91">
        <f t="shared" si="105"/>
        <v>2.6237499999999998</v>
      </c>
      <c r="S186" s="91">
        <f t="shared" si="105"/>
        <v>2.40021</v>
      </c>
      <c r="T186" s="91">
        <f t="shared" si="105"/>
        <v>2.2994699999999999</v>
      </c>
      <c r="U186" s="91">
        <f t="shared" si="105"/>
        <v>2.3184800000000001</v>
      </c>
      <c r="V186" s="91">
        <f t="shared" si="105"/>
        <v>2.6189900000000002</v>
      </c>
      <c r="W186" s="91">
        <f t="shared" si="105"/>
        <v>2.51898</v>
      </c>
      <c r="X186" s="91">
        <f t="shared" si="105"/>
        <v>2.4682300000000001</v>
      </c>
      <c r="Y186" s="91">
        <f t="shared" si="105"/>
        <v>2.6953399999999998</v>
      </c>
      <c r="Z186" s="91">
        <f t="shared" si="105"/>
        <v>2.4568400000000001</v>
      </c>
      <c r="AA186" s="91">
        <f t="shared" si="105"/>
        <v>2.1976100000000001</v>
      </c>
    </row>
    <row r="187" spans="1:27" ht="12.75" hidden="1" customHeight="1" outlineLevel="1" x14ac:dyDescent="0.3">
      <c r="A187" s="99" t="s">
        <v>2590</v>
      </c>
      <c r="B187" s="63" t="s">
        <v>238</v>
      </c>
      <c r="C187" s="43" t="s">
        <v>79</v>
      </c>
      <c r="D187" s="44">
        <v>1299.3699999999999</v>
      </c>
      <c r="E187" s="44">
        <v>1198.52</v>
      </c>
      <c r="F187" s="44">
        <v>1039.5</v>
      </c>
      <c r="G187" s="44">
        <v>956.19</v>
      </c>
      <c r="H187" s="44">
        <v>940.57</v>
      </c>
      <c r="I187" s="44">
        <v>1178.5</v>
      </c>
      <c r="J187" s="44">
        <v>1300.6600000000001</v>
      </c>
      <c r="K187" s="44">
        <v>1679.95</v>
      </c>
      <c r="L187" s="44">
        <v>1902.63</v>
      </c>
      <c r="M187" s="44">
        <v>1982.15</v>
      </c>
      <c r="N187" s="44">
        <v>2242.84</v>
      </c>
      <c r="O187" s="44">
        <v>2582.85</v>
      </c>
      <c r="P187" s="44">
        <v>2597.4499999999998</v>
      </c>
      <c r="Q187" s="44">
        <v>2545.9899999999998</v>
      </c>
      <c r="R187" s="44">
        <v>2127.06</v>
      </c>
      <c r="S187" s="44">
        <v>1903.52</v>
      </c>
      <c r="T187" s="44">
        <v>1802.78</v>
      </c>
      <c r="U187" s="44">
        <v>1821.79</v>
      </c>
      <c r="V187" s="44">
        <v>2122.3000000000002</v>
      </c>
      <c r="W187" s="44">
        <v>2022.29</v>
      </c>
      <c r="X187" s="44">
        <v>1971.54</v>
      </c>
      <c r="Y187" s="44">
        <v>2198.65</v>
      </c>
      <c r="Z187" s="44">
        <v>1960.15</v>
      </c>
      <c r="AA187" s="44">
        <v>1700.92</v>
      </c>
    </row>
    <row r="188" spans="1:27" ht="12.75" hidden="1" customHeight="1" outlineLevel="1" x14ac:dyDescent="0.3">
      <c r="A188" s="99" t="s">
        <v>2591</v>
      </c>
      <c r="B188" s="63" t="s">
        <v>90</v>
      </c>
      <c r="C188" s="43" t="s">
        <v>79</v>
      </c>
      <c r="D188" s="44">
        <f>$D$168</f>
        <v>123.41</v>
      </c>
      <c r="E188" s="44">
        <f>$D$168</f>
        <v>123.41</v>
      </c>
      <c r="F188" s="44">
        <f t="shared" ref="F188:AA188" si="106">$D$168</f>
        <v>123.41</v>
      </c>
      <c r="G188" s="44">
        <f t="shared" si="106"/>
        <v>123.41</v>
      </c>
      <c r="H188" s="44">
        <f t="shared" si="106"/>
        <v>123.41</v>
      </c>
      <c r="I188" s="44">
        <f t="shared" si="106"/>
        <v>123.41</v>
      </c>
      <c r="J188" s="44">
        <f t="shared" si="106"/>
        <v>123.41</v>
      </c>
      <c r="K188" s="44">
        <f t="shared" si="106"/>
        <v>123.41</v>
      </c>
      <c r="L188" s="44">
        <f t="shared" si="106"/>
        <v>123.41</v>
      </c>
      <c r="M188" s="44">
        <f t="shared" si="106"/>
        <v>123.41</v>
      </c>
      <c r="N188" s="44">
        <f t="shared" si="106"/>
        <v>123.41</v>
      </c>
      <c r="O188" s="44">
        <f t="shared" si="106"/>
        <v>123.41</v>
      </c>
      <c r="P188" s="44">
        <f t="shared" si="106"/>
        <v>123.41</v>
      </c>
      <c r="Q188" s="44">
        <f t="shared" si="106"/>
        <v>123.41</v>
      </c>
      <c r="R188" s="44">
        <f t="shared" si="106"/>
        <v>123.41</v>
      </c>
      <c r="S188" s="44">
        <f t="shared" si="106"/>
        <v>123.41</v>
      </c>
      <c r="T188" s="44">
        <f t="shared" si="106"/>
        <v>123.41</v>
      </c>
      <c r="U188" s="44">
        <f t="shared" si="106"/>
        <v>123.41</v>
      </c>
      <c r="V188" s="44">
        <f t="shared" si="106"/>
        <v>123.41</v>
      </c>
      <c r="W188" s="44">
        <f t="shared" si="106"/>
        <v>123.41</v>
      </c>
      <c r="X188" s="44">
        <f t="shared" si="106"/>
        <v>123.41</v>
      </c>
      <c r="Y188" s="44">
        <f t="shared" si="106"/>
        <v>123.41</v>
      </c>
      <c r="Z188" s="44">
        <f t="shared" si="106"/>
        <v>123.41</v>
      </c>
      <c r="AA188" s="44">
        <f t="shared" si="106"/>
        <v>123.41</v>
      </c>
    </row>
    <row r="189" spans="1:27" ht="12.75" hidden="1" customHeight="1" outlineLevel="1" x14ac:dyDescent="0.3">
      <c r="A189" s="99" t="s">
        <v>2592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2593</v>
      </c>
      <c r="B190" s="63" t="s">
        <v>81</v>
      </c>
      <c r="C190" s="43" t="s">
        <v>79</v>
      </c>
      <c r="D190" s="44">
        <f>$D$11</f>
        <v>368.47</v>
      </c>
      <c r="E190" s="44">
        <f t="shared" ref="E190:AA190" si="107">$D$11</f>
        <v>368.47</v>
      </c>
      <c r="F190" s="44">
        <f t="shared" si="107"/>
        <v>368.47</v>
      </c>
      <c r="G190" s="44">
        <f t="shared" si="107"/>
        <v>368.47</v>
      </c>
      <c r="H190" s="44">
        <f t="shared" si="107"/>
        <v>368.47</v>
      </c>
      <c r="I190" s="44">
        <f t="shared" si="107"/>
        <v>368.47</v>
      </c>
      <c r="J190" s="44">
        <f t="shared" si="107"/>
        <v>368.47</v>
      </c>
      <c r="K190" s="44">
        <f t="shared" si="107"/>
        <v>368.47</v>
      </c>
      <c r="L190" s="44">
        <f t="shared" si="107"/>
        <v>368.47</v>
      </c>
      <c r="M190" s="44">
        <f t="shared" si="107"/>
        <v>368.47</v>
      </c>
      <c r="N190" s="44">
        <f t="shared" si="107"/>
        <v>368.47</v>
      </c>
      <c r="O190" s="44">
        <f t="shared" si="107"/>
        <v>368.47</v>
      </c>
      <c r="P190" s="44">
        <f t="shared" si="107"/>
        <v>368.47</v>
      </c>
      <c r="Q190" s="44">
        <f t="shared" si="107"/>
        <v>368.47</v>
      </c>
      <c r="R190" s="44">
        <f t="shared" si="107"/>
        <v>368.47</v>
      </c>
      <c r="S190" s="44">
        <f t="shared" si="107"/>
        <v>368.47</v>
      </c>
      <c r="T190" s="44">
        <f t="shared" si="107"/>
        <v>368.47</v>
      </c>
      <c r="U190" s="44">
        <f t="shared" si="107"/>
        <v>368.47</v>
      </c>
      <c r="V190" s="44">
        <f t="shared" si="107"/>
        <v>368.47</v>
      </c>
      <c r="W190" s="44">
        <f t="shared" si="107"/>
        <v>368.47</v>
      </c>
      <c r="X190" s="44">
        <f t="shared" si="107"/>
        <v>368.47</v>
      </c>
      <c r="Y190" s="44">
        <f t="shared" si="107"/>
        <v>368.47</v>
      </c>
      <c r="Z190" s="44">
        <f t="shared" si="107"/>
        <v>368.47</v>
      </c>
      <c r="AA190" s="44">
        <f t="shared" si="107"/>
        <v>368.47</v>
      </c>
    </row>
    <row r="191" spans="1:27" ht="12.75" customHeight="1" collapsed="1" x14ac:dyDescent="0.3">
      <c r="A191" s="98" t="s">
        <v>2594</v>
      </c>
      <c r="B191" s="28" t="str">
        <f>"06"&amp;"."&amp;$B$801&amp;"."&amp;$B$802</f>
        <v>06.07.2024</v>
      </c>
      <c r="C191" s="90" t="s">
        <v>76</v>
      </c>
      <c r="D191" s="91">
        <f>ROUND(((D192+D193+D195+D194)/1000),5)</f>
        <v>1.82321</v>
      </c>
      <c r="E191" s="91">
        <f>ROUND(((E192+E193+E195+E194)/1000),5)</f>
        <v>1.6947300000000001</v>
      </c>
      <c r="F191" s="91">
        <f>ROUND(((F192+F193+F195+F194)/1000),5)</f>
        <v>1.52156</v>
      </c>
      <c r="G191" s="91">
        <f t="shared" ref="G191:AA191" si="108">ROUND(((G192+G193+G195+G194)/1000),5)</f>
        <v>1.4081300000000001</v>
      </c>
      <c r="H191" s="91">
        <f t="shared" si="108"/>
        <v>1.3288599999999999</v>
      </c>
      <c r="I191" s="91">
        <f t="shared" si="108"/>
        <v>1.5497300000000001</v>
      </c>
      <c r="J191" s="91">
        <f t="shared" si="108"/>
        <v>1.6547499999999999</v>
      </c>
      <c r="K191" s="91">
        <f t="shared" si="108"/>
        <v>1.9199200000000001</v>
      </c>
      <c r="L191" s="91">
        <f t="shared" si="108"/>
        <v>2.3575699999999999</v>
      </c>
      <c r="M191" s="91">
        <f t="shared" si="108"/>
        <v>2.5640800000000001</v>
      </c>
      <c r="N191" s="91">
        <f t="shared" si="108"/>
        <v>2.7181000000000002</v>
      </c>
      <c r="O191" s="91">
        <f t="shared" si="108"/>
        <v>2.75705</v>
      </c>
      <c r="P191" s="91">
        <f t="shared" si="108"/>
        <v>2.76688</v>
      </c>
      <c r="Q191" s="91">
        <f t="shared" si="108"/>
        <v>2.7619899999999999</v>
      </c>
      <c r="R191" s="91">
        <f t="shared" si="108"/>
        <v>2.7692800000000002</v>
      </c>
      <c r="S191" s="91">
        <f t="shared" si="108"/>
        <v>2.77881</v>
      </c>
      <c r="T191" s="91">
        <f t="shared" si="108"/>
        <v>2.77563</v>
      </c>
      <c r="U191" s="91">
        <f t="shared" si="108"/>
        <v>2.7543500000000001</v>
      </c>
      <c r="V191" s="91">
        <f t="shared" si="108"/>
        <v>2.7357900000000002</v>
      </c>
      <c r="W191" s="91">
        <f t="shared" si="108"/>
        <v>2.66</v>
      </c>
      <c r="X191" s="91">
        <f t="shared" si="108"/>
        <v>2.5836000000000001</v>
      </c>
      <c r="Y191" s="91">
        <f t="shared" si="108"/>
        <v>2.5527600000000001</v>
      </c>
      <c r="Z191" s="91">
        <f t="shared" si="108"/>
        <v>2.3768500000000001</v>
      </c>
      <c r="AA191" s="91">
        <f t="shared" si="108"/>
        <v>2.1251099999999998</v>
      </c>
    </row>
    <row r="192" spans="1:27" ht="12.75" hidden="1" customHeight="1" outlineLevel="1" x14ac:dyDescent="0.3">
      <c r="A192" s="99" t="s">
        <v>2595</v>
      </c>
      <c r="B192" s="63" t="s">
        <v>238</v>
      </c>
      <c r="C192" s="43" t="s">
        <v>79</v>
      </c>
      <c r="D192" s="44">
        <v>1326.52</v>
      </c>
      <c r="E192" s="44">
        <v>1198.04</v>
      </c>
      <c r="F192" s="44">
        <v>1024.8699999999999</v>
      </c>
      <c r="G192" s="44">
        <v>911.44</v>
      </c>
      <c r="H192" s="44">
        <v>832.17</v>
      </c>
      <c r="I192" s="44">
        <v>1053.04</v>
      </c>
      <c r="J192" s="44">
        <v>1158.06</v>
      </c>
      <c r="K192" s="44">
        <v>1423.23</v>
      </c>
      <c r="L192" s="44">
        <v>1860.88</v>
      </c>
      <c r="M192" s="44">
        <v>2067.39</v>
      </c>
      <c r="N192" s="44">
        <v>2221.41</v>
      </c>
      <c r="O192" s="44">
        <v>2260.36</v>
      </c>
      <c r="P192" s="44">
        <v>2270.19</v>
      </c>
      <c r="Q192" s="44">
        <v>2265.3000000000002</v>
      </c>
      <c r="R192" s="44">
        <v>2272.59</v>
      </c>
      <c r="S192" s="44">
        <v>2282.12</v>
      </c>
      <c r="T192" s="44">
        <v>2278.94</v>
      </c>
      <c r="U192" s="44">
        <v>2257.66</v>
      </c>
      <c r="V192" s="44">
        <v>2239.1</v>
      </c>
      <c r="W192" s="44">
        <v>2163.31</v>
      </c>
      <c r="X192" s="44">
        <v>2086.91</v>
      </c>
      <c r="Y192" s="44">
        <v>2056.0700000000002</v>
      </c>
      <c r="Z192" s="44">
        <v>1880.16</v>
      </c>
      <c r="AA192" s="44">
        <v>1628.42</v>
      </c>
    </row>
    <row r="193" spans="1:27" ht="12.75" hidden="1" customHeight="1" outlineLevel="1" x14ac:dyDescent="0.3">
      <c r="A193" s="99" t="s">
        <v>2596</v>
      </c>
      <c r="B193" s="63" t="s">
        <v>90</v>
      </c>
      <c r="C193" s="43" t="s">
        <v>79</v>
      </c>
      <c r="D193" s="44">
        <f>$D$168</f>
        <v>123.41</v>
      </c>
      <c r="E193" s="44">
        <f>$D$168</f>
        <v>123.41</v>
      </c>
      <c r="F193" s="44">
        <f t="shared" ref="F193:AA193" si="109">$D$168</f>
        <v>123.41</v>
      </c>
      <c r="G193" s="44">
        <f t="shared" si="109"/>
        <v>123.41</v>
      </c>
      <c r="H193" s="44">
        <f t="shared" si="109"/>
        <v>123.41</v>
      </c>
      <c r="I193" s="44">
        <f t="shared" si="109"/>
        <v>123.41</v>
      </c>
      <c r="J193" s="44">
        <f t="shared" si="109"/>
        <v>123.41</v>
      </c>
      <c r="K193" s="44">
        <f t="shared" si="109"/>
        <v>123.41</v>
      </c>
      <c r="L193" s="44">
        <f t="shared" si="109"/>
        <v>123.41</v>
      </c>
      <c r="M193" s="44">
        <f t="shared" si="109"/>
        <v>123.41</v>
      </c>
      <c r="N193" s="44">
        <f t="shared" si="109"/>
        <v>123.41</v>
      </c>
      <c r="O193" s="44">
        <f t="shared" si="109"/>
        <v>123.41</v>
      </c>
      <c r="P193" s="44">
        <f t="shared" si="109"/>
        <v>123.41</v>
      </c>
      <c r="Q193" s="44">
        <f t="shared" si="109"/>
        <v>123.41</v>
      </c>
      <c r="R193" s="44">
        <f t="shared" si="109"/>
        <v>123.41</v>
      </c>
      <c r="S193" s="44">
        <f t="shared" si="109"/>
        <v>123.41</v>
      </c>
      <c r="T193" s="44">
        <f t="shared" si="109"/>
        <v>123.41</v>
      </c>
      <c r="U193" s="44">
        <f t="shared" si="109"/>
        <v>123.41</v>
      </c>
      <c r="V193" s="44">
        <f t="shared" si="109"/>
        <v>123.41</v>
      </c>
      <c r="W193" s="44">
        <f t="shared" si="109"/>
        <v>123.41</v>
      </c>
      <c r="X193" s="44">
        <f t="shared" si="109"/>
        <v>123.41</v>
      </c>
      <c r="Y193" s="44">
        <f t="shared" si="109"/>
        <v>123.41</v>
      </c>
      <c r="Z193" s="44">
        <f t="shared" si="109"/>
        <v>123.41</v>
      </c>
      <c r="AA193" s="44">
        <f t="shared" si="109"/>
        <v>123.41</v>
      </c>
    </row>
    <row r="194" spans="1:27" ht="12.75" hidden="1" customHeight="1" outlineLevel="1" x14ac:dyDescent="0.3">
      <c r="A194" s="99" t="s">
        <v>2597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2598</v>
      </c>
      <c r="B195" s="63" t="s">
        <v>81</v>
      </c>
      <c r="C195" s="43" t="s">
        <v>79</v>
      </c>
      <c r="D195" s="44">
        <f>$D$11</f>
        <v>368.47</v>
      </c>
      <c r="E195" s="44">
        <f t="shared" ref="E195:AA195" si="110">$D$11</f>
        <v>368.47</v>
      </c>
      <c r="F195" s="44">
        <f t="shared" si="110"/>
        <v>368.47</v>
      </c>
      <c r="G195" s="44">
        <f t="shared" si="110"/>
        <v>368.47</v>
      </c>
      <c r="H195" s="44">
        <f t="shared" si="110"/>
        <v>368.47</v>
      </c>
      <c r="I195" s="44">
        <f t="shared" si="110"/>
        <v>368.47</v>
      </c>
      <c r="J195" s="44">
        <f t="shared" si="110"/>
        <v>368.47</v>
      </c>
      <c r="K195" s="44">
        <f t="shared" si="110"/>
        <v>368.47</v>
      </c>
      <c r="L195" s="44">
        <f t="shared" si="110"/>
        <v>368.47</v>
      </c>
      <c r="M195" s="44">
        <f t="shared" si="110"/>
        <v>368.47</v>
      </c>
      <c r="N195" s="44">
        <f t="shared" si="110"/>
        <v>368.47</v>
      </c>
      <c r="O195" s="44">
        <f t="shared" si="110"/>
        <v>368.47</v>
      </c>
      <c r="P195" s="44">
        <f t="shared" si="110"/>
        <v>368.47</v>
      </c>
      <c r="Q195" s="44">
        <f t="shared" si="110"/>
        <v>368.47</v>
      </c>
      <c r="R195" s="44">
        <f t="shared" si="110"/>
        <v>368.47</v>
      </c>
      <c r="S195" s="44">
        <f t="shared" si="110"/>
        <v>368.47</v>
      </c>
      <c r="T195" s="44">
        <f t="shared" si="110"/>
        <v>368.47</v>
      </c>
      <c r="U195" s="44">
        <f t="shared" si="110"/>
        <v>368.47</v>
      </c>
      <c r="V195" s="44">
        <f t="shared" si="110"/>
        <v>368.47</v>
      </c>
      <c r="W195" s="44">
        <f t="shared" si="110"/>
        <v>368.47</v>
      </c>
      <c r="X195" s="44">
        <f t="shared" si="110"/>
        <v>368.47</v>
      </c>
      <c r="Y195" s="44">
        <f t="shared" si="110"/>
        <v>368.47</v>
      </c>
      <c r="Z195" s="44">
        <f t="shared" si="110"/>
        <v>368.47</v>
      </c>
      <c r="AA195" s="44">
        <f t="shared" si="110"/>
        <v>368.47</v>
      </c>
    </row>
    <row r="196" spans="1:27" ht="12.75" customHeight="1" collapsed="1" x14ac:dyDescent="0.3">
      <c r="A196" s="98" t="s">
        <v>2599</v>
      </c>
      <c r="B196" s="28" t="str">
        <f>"07"&amp;"."&amp;$B$801&amp;"."&amp;$B$802</f>
        <v>07.07.2024</v>
      </c>
      <c r="C196" s="90" t="s">
        <v>76</v>
      </c>
      <c r="D196" s="91">
        <f>ROUND(((D197+D198+D200+D199)/1000),5)</f>
        <v>1.8188</v>
      </c>
      <c r="E196" s="91">
        <f>ROUND(((E197+E198+E200+E199)/1000),5)</f>
        <v>1.6967300000000001</v>
      </c>
      <c r="F196" s="91">
        <f>ROUND(((F197+F198+F200+F199)/1000),5)</f>
        <v>1.5305299999999999</v>
      </c>
      <c r="G196" s="91">
        <f t="shared" ref="G196:AA196" si="111">ROUND(((G197+G198+G200+G199)/1000),5)</f>
        <v>1.3794900000000001</v>
      </c>
      <c r="H196" s="91">
        <f t="shared" si="111"/>
        <v>0.50599000000000005</v>
      </c>
      <c r="I196" s="91">
        <f t="shared" si="111"/>
        <v>0.53049000000000002</v>
      </c>
      <c r="J196" s="91">
        <f t="shared" si="111"/>
        <v>1.35155</v>
      </c>
      <c r="K196" s="91">
        <f t="shared" si="111"/>
        <v>1.7492700000000001</v>
      </c>
      <c r="L196" s="91">
        <f t="shared" si="111"/>
        <v>2.16865</v>
      </c>
      <c r="M196" s="91">
        <f t="shared" si="111"/>
        <v>2.456</v>
      </c>
      <c r="N196" s="91">
        <f t="shared" si="111"/>
        <v>2.6114799999999998</v>
      </c>
      <c r="O196" s="91">
        <f t="shared" si="111"/>
        <v>2.6706599999999998</v>
      </c>
      <c r="P196" s="91">
        <f t="shared" si="111"/>
        <v>2.6786300000000001</v>
      </c>
      <c r="Q196" s="91">
        <f t="shared" si="111"/>
        <v>2.7397300000000002</v>
      </c>
      <c r="R196" s="91">
        <f t="shared" si="111"/>
        <v>2.7435900000000002</v>
      </c>
      <c r="S196" s="91">
        <f t="shared" si="111"/>
        <v>2.6314099999999998</v>
      </c>
      <c r="T196" s="91">
        <f t="shared" si="111"/>
        <v>2.63239</v>
      </c>
      <c r="U196" s="91">
        <f t="shared" si="111"/>
        <v>2.629</v>
      </c>
      <c r="V196" s="91">
        <f t="shared" si="111"/>
        <v>2.64913</v>
      </c>
      <c r="W196" s="91">
        <f t="shared" si="111"/>
        <v>2.60595</v>
      </c>
      <c r="X196" s="91">
        <f t="shared" si="111"/>
        <v>2.4922800000000001</v>
      </c>
      <c r="Y196" s="91">
        <f t="shared" si="111"/>
        <v>2.54365</v>
      </c>
      <c r="Z196" s="91">
        <f t="shared" si="111"/>
        <v>2.3753600000000001</v>
      </c>
      <c r="AA196" s="91">
        <f t="shared" si="111"/>
        <v>2.12235</v>
      </c>
    </row>
    <row r="197" spans="1:27" ht="12.75" hidden="1" customHeight="1" outlineLevel="1" x14ac:dyDescent="0.3">
      <c r="A197" s="99" t="s">
        <v>2600</v>
      </c>
      <c r="B197" s="63" t="s">
        <v>238</v>
      </c>
      <c r="C197" s="43" t="s">
        <v>79</v>
      </c>
      <c r="D197" s="44">
        <v>1322.11</v>
      </c>
      <c r="E197" s="44">
        <v>1200.04</v>
      </c>
      <c r="F197" s="44">
        <v>1033.8399999999999</v>
      </c>
      <c r="G197" s="44">
        <v>882.8</v>
      </c>
      <c r="H197" s="44">
        <v>9.3000000000000007</v>
      </c>
      <c r="I197" s="44">
        <v>33.799999999999997</v>
      </c>
      <c r="J197" s="44">
        <v>854.86</v>
      </c>
      <c r="K197" s="44">
        <v>1252.58</v>
      </c>
      <c r="L197" s="44">
        <v>1671.96</v>
      </c>
      <c r="M197" s="44">
        <v>1959.31</v>
      </c>
      <c r="N197" s="44">
        <v>2114.79</v>
      </c>
      <c r="O197" s="44">
        <v>2173.9699999999998</v>
      </c>
      <c r="P197" s="44">
        <v>2181.94</v>
      </c>
      <c r="Q197" s="44">
        <v>2243.04</v>
      </c>
      <c r="R197" s="44">
        <v>2246.9</v>
      </c>
      <c r="S197" s="44">
        <v>2134.7199999999998</v>
      </c>
      <c r="T197" s="44">
        <v>2135.6999999999998</v>
      </c>
      <c r="U197" s="44">
        <v>2132.31</v>
      </c>
      <c r="V197" s="44">
        <v>2152.44</v>
      </c>
      <c r="W197" s="44">
        <v>2109.2600000000002</v>
      </c>
      <c r="X197" s="44">
        <v>1995.59</v>
      </c>
      <c r="Y197" s="44">
        <v>2046.96</v>
      </c>
      <c r="Z197" s="44">
        <v>1878.67</v>
      </c>
      <c r="AA197" s="44">
        <v>1625.66</v>
      </c>
    </row>
    <row r="198" spans="1:27" ht="12.75" hidden="1" customHeight="1" outlineLevel="1" x14ac:dyDescent="0.3">
      <c r="A198" s="99" t="s">
        <v>2601</v>
      </c>
      <c r="B198" s="63" t="s">
        <v>90</v>
      </c>
      <c r="C198" s="43" t="s">
        <v>79</v>
      </c>
      <c r="D198" s="44">
        <f>$D$168</f>
        <v>123.41</v>
      </c>
      <c r="E198" s="44">
        <f>$D$168</f>
        <v>123.41</v>
      </c>
      <c r="F198" s="44">
        <f t="shared" ref="F198:AA198" si="112">$D$168</f>
        <v>123.41</v>
      </c>
      <c r="G198" s="44">
        <f t="shared" si="112"/>
        <v>123.41</v>
      </c>
      <c r="H198" s="44">
        <f t="shared" si="112"/>
        <v>123.41</v>
      </c>
      <c r="I198" s="44">
        <f t="shared" si="112"/>
        <v>123.41</v>
      </c>
      <c r="J198" s="44">
        <f t="shared" si="112"/>
        <v>123.41</v>
      </c>
      <c r="K198" s="44">
        <f t="shared" si="112"/>
        <v>123.41</v>
      </c>
      <c r="L198" s="44">
        <f t="shared" si="112"/>
        <v>123.41</v>
      </c>
      <c r="M198" s="44">
        <f t="shared" si="112"/>
        <v>123.41</v>
      </c>
      <c r="N198" s="44">
        <f t="shared" si="112"/>
        <v>123.41</v>
      </c>
      <c r="O198" s="44">
        <f t="shared" si="112"/>
        <v>123.41</v>
      </c>
      <c r="P198" s="44">
        <f t="shared" si="112"/>
        <v>123.41</v>
      </c>
      <c r="Q198" s="44">
        <f t="shared" si="112"/>
        <v>123.41</v>
      </c>
      <c r="R198" s="44">
        <f t="shared" si="112"/>
        <v>123.41</v>
      </c>
      <c r="S198" s="44">
        <f t="shared" si="112"/>
        <v>123.41</v>
      </c>
      <c r="T198" s="44">
        <f t="shared" si="112"/>
        <v>123.41</v>
      </c>
      <c r="U198" s="44">
        <f t="shared" si="112"/>
        <v>123.41</v>
      </c>
      <c r="V198" s="44">
        <f t="shared" si="112"/>
        <v>123.41</v>
      </c>
      <c r="W198" s="44">
        <f t="shared" si="112"/>
        <v>123.41</v>
      </c>
      <c r="X198" s="44">
        <f t="shared" si="112"/>
        <v>123.41</v>
      </c>
      <c r="Y198" s="44">
        <f t="shared" si="112"/>
        <v>123.41</v>
      </c>
      <c r="Z198" s="44">
        <f t="shared" si="112"/>
        <v>123.41</v>
      </c>
      <c r="AA198" s="44">
        <f t="shared" si="112"/>
        <v>123.41</v>
      </c>
    </row>
    <row r="199" spans="1:27" ht="12.75" hidden="1" customHeight="1" outlineLevel="1" x14ac:dyDescent="0.3">
      <c r="A199" s="99" t="s">
        <v>2602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2603</v>
      </c>
      <c r="B200" s="63" t="s">
        <v>81</v>
      </c>
      <c r="C200" s="43" t="s">
        <v>79</v>
      </c>
      <c r="D200" s="44">
        <f>$D$11</f>
        <v>368.47</v>
      </c>
      <c r="E200" s="44">
        <f t="shared" ref="E200:AA200" si="113">$D$11</f>
        <v>368.47</v>
      </c>
      <c r="F200" s="44">
        <f t="shared" si="113"/>
        <v>368.47</v>
      </c>
      <c r="G200" s="44">
        <f t="shared" si="113"/>
        <v>368.47</v>
      </c>
      <c r="H200" s="44">
        <f t="shared" si="113"/>
        <v>368.47</v>
      </c>
      <c r="I200" s="44">
        <f t="shared" si="113"/>
        <v>368.47</v>
      </c>
      <c r="J200" s="44">
        <f t="shared" si="113"/>
        <v>368.47</v>
      </c>
      <c r="K200" s="44">
        <f t="shared" si="113"/>
        <v>368.47</v>
      </c>
      <c r="L200" s="44">
        <f t="shared" si="113"/>
        <v>368.47</v>
      </c>
      <c r="M200" s="44">
        <f t="shared" si="113"/>
        <v>368.47</v>
      </c>
      <c r="N200" s="44">
        <f t="shared" si="113"/>
        <v>368.47</v>
      </c>
      <c r="O200" s="44">
        <f t="shared" si="113"/>
        <v>368.47</v>
      </c>
      <c r="P200" s="44">
        <f t="shared" si="113"/>
        <v>368.47</v>
      </c>
      <c r="Q200" s="44">
        <f t="shared" si="113"/>
        <v>368.47</v>
      </c>
      <c r="R200" s="44">
        <f t="shared" si="113"/>
        <v>368.47</v>
      </c>
      <c r="S200" s="44">
        <f t="shared" si="113"/>
        <v>368.47</v>
      </c>
      <c r="T200" s="44">
        <f t="shared" si="113"/>
        <v>368.47</v>
      </c>
      <c r="U200" s="44">
        <f t="shared" si="113"/>
        <v>368.47</v>
      </c>
      <c r="V200" s="44">
        <f t="shared" si="113"/>
        <v>368.47</v>
      </c>
      <c r="W200" s="44">
        <f t="shared" si="113"/>
        <v>368.47</v>
      </c>
      <c r="X200" s="44">
        <f t="shared" si="113"/>
        <v>368.47</v>
      </c>
      <c r="Y200" s="44">
        <f t="shared" si="113"/>
        <v>368.47</v>
      </c>
      <c r="Z200" s="44">
        <f t="shared" si="113"/>
        <v>368.47</v>
      </c>
      <c r="AA200" s="44">
        <f t="shared" si="113"/>
        <v>368.47</v>
      </c>
    </row>
    <row r="201" spans="1:27" ht="12.75" customHeight="1" collapsed="1" x14ac:dyDescent="0.3">
      <c r="A201" s="98" t="s">
        <v>2604</v>
      </c>
      <c r="B201" s="28" t="str">
        <f>"08"&amp;"."&amp;$B$801&amp;"."&amp;$B$802</f>
        <v>08.07.2024</v>
      </c>
      <c r="C201" s="90" t="s">
        <v>76</v>
      </c>
      <c r="D201" s="91">
        <f>ROUND(((D202+D203+D205+D204)/1000),5)</f>
        <v>1.7645599999999999</v>
      </c>
      <c r="E201" s="91">
        <f>ROUND(((E202+E203+E205+E204)/1000),5)</f>
        <v>1.6580900000000001</v>
      </c>
      <c r="F201" s="91">
        <f>ROUND(((F202+F203+F205+F204)/1000),5)</f>
        <v>1.4865999999999999</v>
      </c>
      <c r="G201" s="91">
        <f t="shared" ref="G201:AA201" si="114">ROUND(((G202+G203+G205+G204)/1000),5)</f>
        <v>1.2779199999999999</v>
      </c>
      <c r="H201" s="91">
        <f t="shared" si="114"/>
        <v>0.67403000000000002</v>
      </c>
      <c r="I201" s="91">
        <f t="shared" si="114"/>
        <v>1.5921700000000001</v>
      </c>
      <c r="J201" s="91">
        <f t="shared" si="114"/>
        <v>1.70984</v>
      </c>
      <c r="K201" s="91">
        <f t="shared" si="114"/>
        <v>2.15435</v>
      </c>
      <c r="L201" s="91">
        <f t="shared" si="114"/>
        <v>2.53145</v>
      </c>
      <c r="M201" s="91">
        <f t="shared" si="114"/>
        <v>2.8055400000000001</v>
      </c>
      <c r="N201" s="91">
        <f t="shared" si="114"/>
        <v>2.87656</v>
      </c>
      <c r="O201" s="91">
        <f t="shared" si="114"/>
        <v>2.8908</v>
      </c>
      <c r="P201" s="91">
        <f t="shared" si="114"/>
        <v>2.9169200000000002</v>
      </c>
      <c r="Q201" s="91">
        <f t="shared" si="114"/>
        <v>3.0409700000000002</v>
      </c>
      <c r="R201" s="91">
        <f t="shared" si="114"/>
        <v>3.0422400000000001</v>
      </c>
      <c r="S201" s="91">
        <f t="shared" si="114"/>
        <v>3.1167500000000001</v>
      </c>
      <c r="T201" s="91">
        <f t="shared" si="114"/>
        <v>3.0097200000000002</v>
      </c>
      <c r="U201" s="91">
        <f t="shared" si="114"/>
        <v>2.96014</v>
      </c>
      <c r="V201" s="91">
        <f t="shared" si="114"/>
        <v>2.8980700000000001</v>
      </c>
      <c r="W201" s="91">
        <f t="shared" si="114"/>
        <v>2.7856299999999998</v>
      </c>
      <c r="X201" s="91">
        <f t="shared" si="114"/>
        <v>2.6154700000000002</v>
      </c>
      <c r="Y201" s="91">
        <f t="shared" si="114"/>
        <v>2.5854699999999999</v>
      </c>
      <c r="Z201" s="91">
        <f t="shared" si="114"/>
        <v>2.30924</v>
      </c>
      <c r="AA201" s="91">
        <f t="shared" si="114"/>
        <v>2.0535399999999999</v>
      </c>
    </row>
    <row r="202" spans="1:27" ht="12.75" hidden="1" customHeight="1" outlineLevel="1" x14ac:dyDescent="0.3">
      <c r="A202" s="99" t="s">
        <v>2605</v>
      </c>
      <c r="B202" s="63" t="s">
        <v>238</v>
      </c>
      <c r="C202" s="43" t="s">
        <v>79</v>
      </c>
      <c r="D202" s="44">
        <v>1267.8699999999999</v>
      </c>
      <c r="E202" s="44">
        <v>1161.4000000000001</v>
      </c>
      <c r="F202" s="44">
        <v>989.91</v>
      </c>
      <c r="G202" s="44">
        <v>781.23</v>
      </c>
      <c r="H202" s="44">
        <v>177.34</v>
      </c>
      <c r="I202" s="44">
        <v>1095.48</v>
      </c>
      <c r="J202" s="44">
        <v>1213.1500000000001</v>
      </c>
      <c r="K202" s="44">
        <v>1657.66</v>
      </c>
      <c r="L202" s="44">
        <v>2034.76</v>
      </c>
      <c r="M202" s="44">
        <v>2308.85</v>
      </c>
      <c r="N202" s="44">
        <v>2379.87</v>
      </c>
      <c r="O202" s="44">
        <v>2394.11</v>
      </c>
      <c r="P202" s="44">
        <v>2420.23</v>
      </c>
      <c r="Q202" s="44">
        <v>2544.2800000000002</v>
      </c>
      <c r="R202" s="44">
        <v>2545.5500000000002</v>
      </c>
      <c r="S202" s="44">
        <v>2620.06</v>
      </c>
      <c r="T202" s="44">
        <v>2513.0300000000002</v>
      </c>
      <c r="U202" s="44">
        <v>2463.4499999999998</v>
      </c>
      <c r="V202" s="44">
        <v>2401.38</v>
      </c>
      <c r="W202" s="44">
        <v>2288.94</v>
      </c>
      <c r="X202" s="44">
        <v>2118.7800000000002</v>
      </c>
      <c r="Y202" s="44">
        <v>2088.7800000000002</v>
      </c>
      <c r="Z202" s="44">
        <v>1812.55</v>
      </c>
      <c r="AA202" s="44">
        <v>1556.85</v>
      </c>
    </row>
    <row r="203" spans="1:27" ht="12.75" hidden="1" customHeight="1" outlineLevel="1" x14ac:dyDescent="0.3">
      <c r="A203" s="99" t="s">
        <v>2606</v>
      </c>
      <c r="B203" s="63" t="s">
        <v>90</v>
      </c>
      <c r="C203" s="43" t="s">
        <v>79</v>
      </c>
      <c r="D203" s="44">
        <f>$D$168</f>
        <v>123.41</v>
      </c>
      <c r="E203" s="44">
        <f>$D$168</f>
        <v>123.41</v>
      </c>
      <c r="F203" s="44">
        <f t="shared" ref="F203:AA203" si="115">$D$168</f>
        <v>123.41</v>
      </c>
      <c r="G203" s="44">
        <f t="shared" si="115"/>
        <v>123.41</v>
      </c>
      <c r="H203" s="44">
        <f t="shared" si="115"/>
        <v>123.41</v>
      </c>
      <c r="I203" s="44">
        <f t="shared" si="115"/>
        <v>123.41</v>
      </c>
      <c r="J203" s="44">
        <f t="shared" si="115"/>
        <v>123.41</v>
      </c>
      <c r="K203" s="44">
        <f t="shared" si="115"/>
        <v>123.41</v>
      </c>
      <c r="L203" s="44">
        <f t="shared" si="115"/>
        <v>123.41</v>
      </c>
      <c r="M203" s="44">
        <f t="shared" si="115"/>
        <v>123.41</v>
      </c>
      <c r="N203" s="44">
        <f t="shared" si="115"/>
        <v>123.41</v>
      </c>
      <c r="O203" s="44">
        <f t="shared" si="115"/>
        <v>123.41</v>
      </c>
      <c r="P203" s="44">
        <f t="shared" si="115"/>
        <v>123.41</v>
      </c>
      <c r="Q203" s="44">
        <f t="shared" si="115"/>
        <v>123.41</v>
      </c>
      <c r="R203" s="44">
        <f t="shared" si="115"/>
        <v>123.41</v>
      </c>
      <c r="S203" s="44">
        <f t="shared" si="115"/>
        <v>123.41</v>
      </c>
      <c r="T203" s="44">
        <f t="shared" si="115"/>
        <v>123.41</v>
      </c>
      <c r="U203" s="44">
        <f t="shared" si="115"/>
        <v>123.41</v>
      </c>
      <c r="V203" s="44">
        <f t="shared" si="115"/>
        <v>123.41</v>
      </c>
      <c r="W203" s="44">
        <f t="shared" si="115"/>
        <v>123.41</v>
      </c>
      <c r="X203" s="44">
        <f t="shared" si="115"/>
        <v>123.41</v>
      </c>
      <c r="Y203" s="44">
        <f t="shared" si="115"/>
        <v>123.41</v>
      </c>
      <c r="Z203" s="44">
        <f t="shared" si="115"/>
        <v>123.41</v>
      </c>
      <c r="AA203" s="44">
        <f t="shared" si="115"/>
        <v>123.41</v>
      </c>
    </row>
    <row r="204" spans="1:27" ht="12.75" hidden="1" customHeight="1" outlineLevel="1" x14ac:dyDescent="0.3">
      <c r="A204" s="99" t="s">
        <v>2607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2608</v>
      </c>
      <c r="B205" s="63" t="s">
        <v>81</v>
      </c>
      <c r="C205" s="43" t="s">
        <v>79</v>
      </c>
      <c r="D205" s="44">
        <f>$D$11</f>
        <v>368.47</v>
      </c>
      <c r="E205" s="44">
        <f t="shared" ref="E205:AA205" si="116">$D$11</f>
        <v>368.47</v>
      </c>
      <c r="F205" s="44">
        <f t="shared" si="116"/>
        <v>368.47</v>
      </c>
      <c r="G205" s="44">
        <f t="shared" si="116"/>
        <v>368.47</v>
      </c>
      <c r="H205" s="44">
        <f t="shared" si="116"/>
        <v>368.47</v>
      </c>
      <c r="I205" s="44">
        <f t="shared" si="116"/>
        <v>368.47</v>
      </c>
      <c r="J205" s="44">
        <f t="shared" si="116"/>
        <v>368.47</v>
      </c>
      <c r="K205" s="44">
        <f t="shared" si="116"/>
        <v>368.47</v>
      </c>
      <c r="L205" s="44">
        <f t="shared" si="116"/>
        <v>368.47</v>
      </c>
      <c r="M205" s="44">
        <f t="shared" si="116"/>
        <v>368.47</v>
      </c>
      <c r="N205" s="44">
        <f t="shared" si="116"/>
        <v>368.47</v>
      </c>
      <c r="O205" s="44">
        <f t="shared" si="116"/>
        <v>368.47</v>
      </c>
      <c r="P205" s="44">
        <f t="shared" si="116"/>
        <v>368.47</v>
      </c>
      <c r="Q205" s="44">
        <f t="shared" si="116"/>
        <v>368.47</v>
      </c>
      <c r="R205" s="44">
        <f t="shared" si="116"/>
        <v>368.47</v>
      </c>
      <c r="S205" s="44">
        <f t="shared" si="116"/>
        <v>368.47</v>
      </c>
      <c r="T205" s="44">
        <f t="shared" si="116"/>
        <v>368.47</v>
      </c>
      <c r="U205" s="44">
        <f t="shared" si="116"/>
        <v>368.47</v>
      </c>
      <c r="V205" s="44">
        <f t="shared" si="116"/>
        <v>368.47</v>
      </c>
      <c r="W205" s="44">
        <f t="shared" si="116"/>
        <v>368.47</v>
      </c>
      <c r="X205" s="44">
        <f t="shared" si="116"/>
        <v>368.47</v>
      </c>
      <c r="Y205" s="44">
        <f t="shared" si="116"/>
        <v>368.47</v>
      </c>
      <c r="Z205" s="44">
        <f t="shared" si="116"/>
        <v>368.47</v>
      </c>
      <c r="AA205" s="44">
        <f t="shared" si="116"/>
        <v>368.47</v>
      </c>
    </row>
    <row r="206" spans="1:27" ht="12.75" customHeight="1" collapsed="1" x14ac:dyDescent="0.3">
      <c r="A206" s="98" t="s">
        <v>2609</v>
      </c>
      <c r="B206" s="28" t="str">
        <f>"09"&amp;"."&amp;$B$801&amp;"."&amp;$B$802</f>
        <v>09.07.2024</v>
      </c>
      <c r="C206" s="90" t="s">
        <v>76</v>
      </c>
      <c r="D206" s="91">
        <f>ROUND(((D207+D208+D210+D209)/1000),5)</f>
        <v>1.71376</v>
      </c>
      <c r="E206" s="91">
        <f>ROUND(((E207+E208+E210+E209)/1000),5)</f>
        <v>1.5507299999999999</v>
      </c>
      <c r="F206" s="91">
        <f>ROUND(((F207+F208+F210+F209)/1000),5)</f>
        <v>1.3752899999999999</v>
      </c>
      <c r="G206" s="91">
        <f t="shared" ref="G206:AA206" si="117">ROUND(((G207+G208+G210+G209)/1000),5)</f>
        <v>0.98753999999999997</v>
      </c>
      <c r="H206" s="91">
        <f t="shared" si="117"/>
        <v>0.68530000000000002</v>
      </c>
      <c r="I206" s="91">
        <f t="shared" si="117"/>
        <v>1.5111300000000001</v>
      </c>
      <c r="J206" s="91">
        <f t="shared" si="117"/>
        <v>1.6696599999999999</v>
      </c>
      <c r="K206" s="91">
        <f t="shared" si="117"/>
        <v>1.9696899999999999</v>
      </c>
      <c r="L206" s="91">
        <f t="shared" si="117"/>
        <v>2.3652799999999998</v>
      </c>
      <c r="M206" s="91">
        <f t="shared" si="117"/>
        <v>2.6695099999999998</v>
      </c>
      <c r="N206" s="91">
        <f t="shared" si="117"/>
        <v>2.7438600000000002</v>
      </c>
      <c r="O206" s="91">
        <f t="shared" si="117"/>
        <v>2.8086199999999999</v>
      </c>
      <c r="P206" s="91">
        <f t="shared" si="117"/>
        <v>2.98827</v>
      </c>
      <c r="Q206" s="91">
        <f t="shared" si="117"/>
        <v>2.8672</v>
      </c>
      <c r="R206" s="91">
        <f t="shared" si="117"/>
        <v>2.8975399999999998</v>
      </c>
      <c r="S206" s="91">
        <f t="shared" si="117"/>
        <v>3.0189499999999998</v>
      </c>
      <c r="T206" s="91">
        <f t="shared" si="117"/>
        <v>2.8925399999999999</v>
      </c>
      <c r="U206" s="91">
        <f t="shared" si="117"/>
        <v>2.8841299999999999</v>
      </c>
      <c r="V206" s="91">
        <f t="shared" si="117"/>
        <v>2.6288499999999999</v>
      </c>
      <c r="W206" s="91">
        <f t="shared" si="117"/>
        <v>2.63286</v>
      </c>
      <c r="X206" s="91">
        <f t="shared" si="117"/>
        <v>2.5158700000000001</v>
      </c>
      <c r="Y206" s="91">
        <f t="shared" si="117"/>
        <v>2.4906899999999998</v>
      </c>
      <c r="Z206" s="91">
        <f t="shared" si="117"/>
        <v>2.2738700000000001</v>
      </c>
      <c r="AA206" s="91">
        <f t="shared" si="117"/>
        <v>1.9228400000000001</v>
      </c>
    </row>
    <row r="207" spans="1:27" ht="12.75" hidden="1" customHeight="1" outlineLevel="1" x14ac:dyDescent="0.3">
      <c r="A207" s="99" t="s">
        <v>2610</v>
      </c>
      <c r="B207" s="63" t="s">
        <v>238</v>
      </c>
      <c r="C207" s="43" t="s">
        <v>79</v>
      </c>
      <c r="D207" s="44">
        <v>1217.07</v>
      </c>
      <c r="E207" s="44">
        <v>1054.04</v>
      </c>
      <c r="F207" s="44">
        <v>878.6</v>
      </c>
      <c r="G207" s="44">
        <v>490.85</v>
      </c>
      <c r="H207" s="44">
        <v>188.61</v>
      </c>
      <c r="I207" s="44">
        <v>1014.44</v>
      </c>
      <c r="J207" s="44">
        <v>1172.97</v>
      </c>
      <c r="K207" s="44">
        <v>1473</v>
      </c>
      <c r="L207" s="44">
        <v>1868.59</v>
      </c>
      <c r="M207" s="44">
        <v>2172.8200000000002</v>
      </c>
      <c r="N207" s="44">
        <v>2247.17</v>
      </c>
      <c r="O207" s="44">
        <v>2311.9299999999998</v>
      </c>
      <c r="P207" s="44">
        <v>2491.58</v>
      </c>
      <c r="Q207" s="44">
        <v>2370.5100000000002</v>
      </c>
      <c r="R207" s="44">
        <v>2400.85</v>
      </c>
      <c r="S207" s="44">
        <v>2522.2600000000002</v>
      </c>
      <c r="T207" s="44">
        <v>2395.85</v>
      </c>
      <c r="U207" s="44">
        <v>2387.44</v>
      </c>
      <c r="V207" s="44">
        <v>2132.16</v>
      </c>
      <c r="W207" s="44">
        <v>2136.17</v>
      </c>
      <c r="X207" s="44">
        <v>2019.18</v>
      </c>
      <c r="Y207" s="44">
        <v>1994</v>
      </c>
      <c r="Z207" s="44">
        <v>1777.18</v>
      </c>
      <c r="AA207" s="44">
        <v>1426.15</v>
      </c>
    </row>
    <row r="208" spans="1:27" ht="12.75" hidden="1" customHeight="1" outlineLevel="1" x14ac:dyDescent="0.3">
      <c r="A208" s="99" t="s">
        <v>2611</v>
      </c>
      <c r="B208" s="63" t="s">
        <v>90</v>
      </c>
      <c r="C208" s="43" t="s">
        <v>79</v>
      </c>
      <c r="D208" s="44">
        <f>$D$168</f>
        <v>123.41</v>
      </c>
      <c r="E208" s="44">
        <f>$D$168</f>
        <v>123.41</v>
      </c>
      <c r="F208" s="44">
        <f t="shared" ref="F208:AA208" si="118">$D$168</f>
        <v>123.41</v>
      </c>
      <c r="G208" s="44">
        <f t="shared" si="118"/>
        <v>123.41</v>
      </c>
      <c r="H208" s="44">
        <f t="shared" si="118"/>
        <v>123.41</v>
      </c>
      <c r="I208" s="44">
        <f t="shared" si="118"/>
        <v>123.41</v>
      </c>
      <c r="J208" s="44">
        <f t="shared" si="118"/>
        <v>123.41</v>
      </c>
      <c r="K208" s="44">
        <f t="shared" si="118"/>
        <v>123.41</v>
      </c>
      <c r="L208" s="44">
        <f t="shared" si="118"/>
        <v>123.41</v>
      </c>
      <c r="M208" s="44">
        <f t="shared" si="118"/>
        <v>123.41</v>
      </c>
      <c r="N208" s="44">
        <f t="shared" si="118"/>
        <v>123.41</v>
      </c>
      <c r="O208" s="44">
        <f t="shared" si="118"/>
        <v>123.41</v>
      </c>
      <c r="P208" s="44">
        <f t="shared" si="118"/>
        <v>123.41</v>
      </c>
      <c r="Q208" s="44">
        <f t="shared" si="118"/>
        <v>123.41</v>
      </c>
      <c r="R208" s="44">
        <f t="shared" si="118"/>
        <v>123.41</v>
      </c>
      <c r="S208" s="44">
        <f t="shared" si="118"/>
        <v>123.41</v>
      </c>
      <c r="T208" s="44">
        <f t="shared" si="118"/>
        <v>123.41</v>
      </c>
      <c r="U208" s="44">
        <f t="shared" si="118"/>
        <v>123.41</v>
      </c>
      <c r="V208" s="44">
        <f t="shared" si="118"/>
        <v>123.41</v>
      </c>
      <c r="W208" s="44">
        <f t="shared" si="118"/>
        <v>123.41</v>
      </c>
      <c r="X208" s="44">
        <f t="shared" si="118"/>
        <v>123.41</v>
      </c>
      <c r="Y208" s="44">
        <f t="shared" si="118"/>
        <v>123.41</v>
      </c>
      <c r="Z208" s="44">
        <f t="shared" si="118"/>
        <v>123.41</v>
      </c>
      <c r="AA208" s="44">
        <f t="shared" si="118"/>
        <v>123.41</v>
      </c>
    </row>
    <row r="209" spans="1:27" ht="12.75" hidden="1" customHeight="1" outlineLevel="1" x14ac:dyDescent="0.3">
      <c r="A209" s="99" t="s">
        <v>2612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2613</v>
      </c>
      <c r="B210" s="63" t="s">
        <v>81</v>
      </c>
      <c r="C210" s="43" t="s">
        <v>79</v>
      </c>
      <c r="D210" s="44">
        <f>$D$11</f>
        <v>368.47</v>
      </c>
      <c r="E210" s="44">
        <f t="shared" ref="E210:AA210" si="119">$D$11</f>
        <v>368.47</v>
      </c>
      <c r="F210" s="44">
        <f t="shared" si="119"/>
        <v>368.47</v>
      </c>
      <c r="G210" s="44">
        <f t="shared" si="119"/>
        <v>368.47</v>
      </c>
      <c r="H210" s="44">
        <f t="shared" si="119"/>
        <v>368.47</v>
      </c>
      <c r="I210" s="44">
        <f t="shared" si="119"/>
        <v>368.47</v>
      </c>
      <c r="J210" s="44">
        <f t="shared" si="119"/>
        <v>368.47</v>
      </c>
      <c r="K210" s="44">
        <f t="shared" si="119"/>
        <v>368.47</v>
      </c>
      <c r="L210" s="44">
        <f t="shared" si="119"/>
        <v>368.47</v>
      </c>
      <c r="M210" s="44">
        <f t="shared" si="119"/>
        <v>368.47</v>
      </c>
      <c r="N210" s="44">
        <f t="shared" si="119"/>
        <v>368.47</v>
      </c>
      <c r="O210" s="44">
        <f t="shared" si="119"/>
        <v>368.47</v>
      </c>
      <c r="P210" s="44">
        <f t="shared" si="119"/>
        <v>368.47</v>
      </c>
      <c r="Q210" s="44">
        <f t="shared" si="119"/>
        <v>368.47</v>
      </c>
      <c r="R210" s="44">
        <f t="shared" si="119"/>
        <v>368.47</v>
      </c>
      <c r="S210" s="44">
        <f t="shared" si="119"/>
        <v>368.47</v>
      </c>
      <c r="T210" s="44">
        <f t="shared" si="119"/>
        <v>368.47</v>
      </c>
      <c r="U210" s="44">
        <f t="shared" si="119"/>
        <v>368.47</v>
      </c>
      <c r="V210" s="44">
        <f t="shared" si="119"/>
        <v>368.47</v>
      </c>
      <c r="W210" s="44">
        <f t="shared" si="119"/>
        <v>368.47</v>
      </c>
      <c r="X210" s="44">
        <f t="shared" si="119"/>
        <v>368.47</v>
      </c>
      <c r="Y210" s="44">
        <f t="shared" si="119"/>
        <v>368.47</v>
      </c>
      <c r="Z210" s="44">
        <f t="shared" si="119"/>
        <v>368.47</v>
      </c>
      <c r="AA210" s="44">
        <f t="shared" si="119"/>
        <v>368.47</v>
      </c>
    </row>
    <row r="211" spans="1:27" ht="12.75" customHeight="1" collapsed="1" x14ac:dyDescent="0.3">
      <c r="A211" s="98" t="s">
        <v>2614</v>
      </c>
      <c r="B211" s="28" t="str">
        <f>"10"&amp;"."&amp;$B$801&amp;"."&amp;$B$802</f>
        <v>10.07.2024</v>
      </c>
      <c r="C211" s="90" t="s">
        <v>76</v>
      </c>
      <c r="D211" s="91">
        <f>ROUND(((D212+D213+D215+D214)/1000),5)</f>
        <v>1.74217</v>
      </c>
      <c r="E211" s="91">
        <f>ROUND(((E212+E213+E215+E214)/1000),5)</f>
        <v>1.5877699999999999</v>
      </c>
      <c r="F211" s="91">
        <f>ROUND(((F212+F213+F215+F214)/1000),5)</f>
        <v>1.4187000000000001</v>
      </c>
      <c r="G211" s="91">
        <f t="shared" ref="G211:AA211" si="120">ROUND(((G212+G213+G215+G214)/1000),5)</f>
        <v>1.00064</v>
      </c>
      <c r="H211" s="91">
        <f t="shared" si="120"/>
        <v>0.69088000000000005</v>
      </c>
      <c r="I211" s="91">
        <f t="shared" si="120"/>
        <v>1.5717099999999999</v>
      </c>
      <c r="J211" s="91">
        <f t="shared" si="120"/>
        <v>1.7542599999999999</v>
      </c>
      <c r="K211" s="91">
        <f t="shared" si="120"/>
        <v>2.06982</v>
      </c>
      <c r="L211" s="91">
        <f t="shared" si="120"/>
        <v>2.3524600000000002</v>
      </c>
      <c r="M211" s="91">
        <f t="shared" si="120"/>
        <v>2.75867</v>
      </c>
      <c r="N211" s="91">
        <f t="shared" si="120"/>
        <v>2.6730100000000001</v>
      </c>
      <c r="O211" s="91">
        <f t="shared" si="120"/>
        <v>2.7003200000000001</v>
      </c>
      <c r="P211" s="91">
        <f t="shared" si="120"/>
        <v>2.6888899999999998</v>
      </c>
      <c r="Q211" s="91">
        <f t="shared" si="120"/>
        <v>2.85053</v>
      </c>
      <c r="R211" s="91">
        <f t="shared" si="120"/>
        <v>2.8601800000000002</v>
      </c>
      <c r="S211" s="91">
        <f t="shared" si="120"/>
        <v>2.8953000000000002</v>
      </c>
      <c r="T211" s="91">
        <f t="shared" si="120"/>
        <v>2.8827699999999998</v>
      </c>
      <c r="U211" s="91">
        <f t="shared" si="120"/>
        <v>2.8559899999999998</v>
      </c>
      <c r="V211" s="91">
        <f t="shared" si="120"/>
        <v>2.6741199999999998</v>
      </c>
      <c r="W211" s="91">
        <f t="shared" si="120"/>
        <v>2.4597500000000001</v>
      </c>
      <c r="X211" s="91">
        <f t="shared" si="120"/>
        <v>2.5000499999999999</v>
      </c>
      <c r="Y211" s="91">
        <f t="shared" si="120"/>
        <v>2.46678</v>
      </c>
      <c r="Z211" s="91">
        <f t="shared" si="120"/>
        <v>2.3162799999999999</v>
      </c>
      <c r="AA211" s="91">
        <f t="shared" si="120"/>
        <v>2.0859999999999999</v>
      </c>
    </row>
    <row r="212" spans="1:27" ht="12.75" hidden="1" customHeight="1" outlineLevel="1" x14ac:dyDescent="0.3">
      <c r="A212" s="99" t="s">
        <v>2615</v>
      </c>
      <c r="B212" s="63" t="s">
        <v>238</v>
      </c>
      <c r="C212" s="43" t="s">
        <v>79</v>
      </c>
      <c r="D212" s="44">
        <v>1245.48</v>
      </c>
      <c r="E212" s="44">
        <v>1091.08</v>
      </c>
      <c r="F212" s="44">
        <v>922.01</v>
      </c>
      <c r="G212" s="44">
        <v>503.95</v>
      </c>
      <c r="H212" s="44">
        <v>194.19</v>
      </c>
      <c r="I212" s="44">
        <v>1075.02</v>
      </c>
      <c r="J212" s="44">
        <v>1257.57</v>
      </c>
      <c r="K212" s="44">
        <v>1573.13</v>
      </c>
      <c r="L212" s="44">
        <v>1855.77</v>
      </c>
      <c r="M212" s="44">
        <v>2261.98</v>
      </c>
      <c r="N212" s="44">
        <v>2176.3200000000002</v>
      </c>
      <c r="O212" s="44">
        <v>2203.63</v>
      </c>
      <c r="P212" s="44">
        <v>2192.1999999999998</v>
      </c>
      <c r="Q212" s="44">
        <v>2353.84</v>
      </c>
      <c r="R212" s="44">
        <v>2363.4899999999998</v>
      </c>
      <c r="S212" s="44">
        <v>2398.61</v>
      </c>
      <c r="T212" s="44">
        <v>2386.08</v>
      </c>
      <c r="U212" s="44">
        <v>2359.3000000000002</v>
      </c>
      <c r="V212" s="44">
        <v>2177.4299999999998</v>
      </c>
      <c r="W212" s="44">
        <v>1963.06</v>
      </c>
      <c r="X212" s="44">
        <v>2003.36</v>
      </c>
      <c r="Y212" s="44">
        <v>1970.09</v>
      </c>
      <c r="Z212" s="44">
        <v>1819.59</v>
      </c>
      <c r="AA212" s="44">
        <v>1589.31</v>
      </c>
    </row>
    <row r="213" spans="1:27" ht="12.75" hidden="1" customHeight="1" outlineLevel="1" x14ac:dyDescent="0.3">
      <c r="A213" s="99" t="s">
        <v>2616</v>
      </c>
      <c r="B213" s="63" t="s">
        <v>90</v>
      </c>
      <c r="C213" s="43" t="s">
        <v>79</v>
      </c>
      <c r="D213" s="44">
        <f>$D$168</f>
        <v>123.41</v>
      </c>
      <c r="E213" s="44">
        <f>$D$168</f>
        <v>123.41</v>
      </c>
      <c r="F213" s="44">
        <f t="shared" ref="F213:AA213" si="121">$D$168</f>
        <v>123.41</v>
      </c>
      <c r="G213" s="44">
        <f t="shared" si="121"/>
        <v>123.41</v>
      </c>
      <c r="H213" s="44">
        <f t="shared" si="121"/>
        <v>123.41</v>
      </c>
      <c r="I213" s="44">
        <f t="shared" si="121"/>
        <v>123.41</v>
      </c>
      <c r="J213" s="44">
        <f t="shared" si="121"/>
        <v>123.41</v>
      </c>
      <c r="K213" s="44">
        <f t="shared" si="121"/>
        <v>123.41</v>
      </c>
      <c r="L213" s="44">
        <f t="shared" si="121"/>
        <v>123.41</v>
      </c>
      <c r="M213" s="44">
        <f t="shared" si="121"/>
        <v>123.41</v>
      </c>
      <c r="N213" s="44">
        <f t="shared" si="121"/>
        <v>123.41</v>
      </c>
      <c r="O213" s="44">
        <f t="shared" si="121"/>
        <v>123.41</v>
      </c>
      <c r="P213" s="44">
        <f t="shared" si="121"/>
        <v>123.41</v>
      </c>
      <c r="Q213" s="44">
        <f t="shared" si="121"/>
        <v>123.41</v>
      </c>
      <c r="R213" s="44">
        <f t="shared" si="121"/>
        <v>123.41</v>
      </c>
      <c r="S213" s="44">
        <f t="shared" si="121"/>
        <v>123.41</v>
      </c>
      <c r="T213" s="44">
        <f t="shared" si="121"/>
        <v>123.41</v>
      </c>
      <c r="U213" s="44">
        <f t="shared" si="121"/>
        <v>123.41</v>
      </c>
      <c r="V213" s="44">
        <f t="shared" si="121"/>
        <v>123.41</v>
      </c>
      <c r="W213" s="44">
        <f t="shared" si="121"/>
        <v>123.41</v>
      </c>
      <c r="X213" s="44">
        <f t="shared" si="121"/>
        <v>123.41</v>
      </c>
      <c r="Y213" s="44">
        <f t="shared" si="121"/>
        <v>123.41</v>
      </c>
      <c r="Z213" s="44">
        <f t="shared" si="121"/>
        <v>123.41</v>
      </c>
      <c r="AA213" s="44">
        <f t="shared" si="121"/>
        <v>123.41</v>
      </c>
    </row>
    <row r="214" spans="1:27" ht="12.75" hidden="1" customHeight="1" outlineLevel="1" x14ac:dyDescent="0.3">
      <c r="A214" s="99" t="s">
        <v>2617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2618</v>
      </c>
      <c r="B215" s="63" t="s">
        <v>81</v>
      </c>
      <c r="C215" s="43" t="s">
        <v>79</v>
      </c>
      <c r="D215" s="44">
        <f>$D$11</f>
        <v>368.47</v>
      </c>
      <c r="E215" s="44">
        <f t="shared" ref="E215:AA215" si="122">$D$11</f>
        <v>368.47</v>
      </c>
      <c r="F215" s="44">
        <f t="shared" si="122"/>
        <v>368.47</v>
      </c>
      <c r="G215" s="44">
        <f t="shared" si="122"/>
        <v>368.47</v>
      </c>
      <c r="H215" s="44">
        <f t="shared" si="122"/>
        <v>368.47</v>
      </c>
      <c r="I215" s="44">
        <f t="shared" si="122"/>
        <v>368.47</v>
      </c>
      <c r="J215" s="44">
        <f t="shared" si="122"/>
        <v>368.47</v>
      </c>
      <c r="K215" s="44">
        <f t="shared" si="122"/>
        <v>368.47</v>
      </c>
      <c r="L215" s="44">
        <f t="shared" si="122"/>
        <v>368.47</v>
      </c>
      <c r="M215" s="44">
        <f t="shared" si="122"/>
        <v>368.47</v>
      </c>
      <c r="N215" s="44">
        <f t="shared" si="122"/>
        <v>368.47</v>
      </c>
      <c r="O215" s="44">
        <f t="shared" si="122"/>
        <v>368.47</v>
      </c>
      <c r="P215" s="44">
        <f t="shared" si="122"/>
        <v>368.47</v>
      </c>
      <c r="Q215" s="44">
        <f t="shared" si="122"/>
        <v>368.47</v>
      </c>
      <c r="R215" s="44">
        <f t="shared" si="122"/>
        <v>368.47</v>
      </c>
      <c r="S215" s="44">
        <f t="shared" si="122"/>
        <v>368.47</v>
      </c>
      <c r="T215" s="44">
        <f t="shared" si="122"/>
        <v>368.47</v>
      </c>
      <c r="U215" s="44">
        <f t="shared" si="122"/>
        <v>368.47</v>
      </c>
      <c r="V215" s="44">
        <f t="shared" si="122"/>
        <v>368.47</v>
      </c>
      <c r="W215" s="44">
        <f t="shared" si="122"/>
        <v>368.47</v>
      </c>
      <c r="X215" s="44">
        <f t="shared" si="122"/>
        <v>368.47</v>
      </c>
      <c r="Y215" s="44">
        <f t="shared" si="122"/>
        <v>368.47</v>
      </c>
      <c r="Z215" s="44">
        <f t="shared" si="122"/>
        <v>368.47</v>
      </c>
      <c r="AA215" s="44">
        <f t="shared" si="122"/>
        <v>368.47</v>
      </c>
    </row>
    <row r="216" spans="1:27" ht="12.75" customHeight="1" collapsed="1" x14ac:dyDescent="0.3">
      <c r="A216" s="98" t="s">
        <v>2619</v>
      </c>
      <c r="B216" s="28" t="str">
        <f>"11"&amp;"."&amp;$B$801&amp;"."&amp;$B$802</f>
        <v>11.07.2024</v>
      </c>
      <c r="C216" s="90" t="s">
        <v>76</v>
      </c>
      <c r="D216" s="91">
        <f>ROUND(((D217+D218+D220+D219)/1000),5)</f>
        <v>1.77922</v>
      </c>
      <c r="E216" s="91">
        <f>ROUND(((E217+E218+E220+E219)/1000),5)</f>
        <v>1.7452099999999999</v>
      </c>
      <c r="F216" s="91">
        <f>ROUND(((F217+F218+F220+F219)/1000),5)</f>
        <v>1.5610200000000001</v>
      </c>
      <c r="G216" s="91">
        <f t="shared" ref="G216:AA216" si="123">ROUND(((G217+G218+G220+G219)/1000),5)</f>
        <v>1.43201</v>
      </c>
      <c r="H216" s="91">
        <f t="shared" si="123"/>
        <v>1.5267900000000001</v>
      </c>
      <c r="I216" s="91">
        <f t="shared" si="123"/>
        <v>1.6813499999999999</v>
      </c>
      <c r="J216" s="91">
        <f t="shared" si="123"/>
        <v>1.7291399999999999</v>
      </c>
      <c r="K216" s="91">
        <f t="shared" si="123"/>
        <v>2.1875</v>
      </c>
      <c r="L216" s="91">
        <f t="shared" si="123"/>
        <v>2.4834499999999999</v>
      </c>
      <c r="M216" s="91">
        <f t="shared" si="123"/>
        <v>2.7825799999999998</v>
      </c>
      <c r="N216" s="91">
        <f t="shared" si="123"/>
        <v>3.0438900000000002</v>
      </c>
      <c r="O216" s="91">
        <f t="shared" si="123"/>
        <v>3.1507100000000001</v>
      </c>
      <c r="P216" s="91">
        <f t="shared" si="123"/>
        <v>3.14838</v>
      </c>
      <c r="Q216" s="91">
        <f t="shared" si="123"/>
        <v>3.198</v>
      </c>
      <c r="R216" s="91">
        <f t="shared" si="123"/>
        <v>3.2047699999999999</v>
      </c>
      <c r="S216" s="91">
        <f t="shared" si="123"/>
        <v>3.0731000000000002</v>
      </c>
      <c r="T216" s="91">
        <f t="shared" si="123"/>
        <v>3.0089399999999999</v>
      </c>
      <c r="U216" s="91">
        <f t="shared" si="123"/>
        <v>2.9578000000000002</v>
      </c>
      <c r="V216" s="91">
        <f t="shared" si="123"/>
        <v>2.9772599999999998</v>
      </c>
      <c r="W216" s="91">
        <f t="shared" si="123"/>
        <v>2.8571900000000001</v>
      </c>
      <c r="X216" s="91">
        <f t="shared" si="123"/>
        <v>2.7065600000000001</v>
      </c>
      <c r="Y216" s="91">
        <f t="shared" si="123"/>
        <v>2.6463299999999998</v>
      </c>
      <c r="Z216" s="91">
        <f t="shared" si="123"/>
        <v>2.3859900000000001</v>
      </c>
      <c r="AA216" s="91">
        <f t="shared" si="123"/>
        <v>2.2878400000000001</v>
      </c>
    </row>
    <row r="217" spans="1:27" ht="12.75" hidden="1" customHeight="1" outlineLevel="1" x14ac:dyDescent="0.3">
      <c r="A217" s="99" t="s">
        <v>2620</v>
      </c>
      <c r="B217" s="63" t="s">
        <v>238</v>
      </c>
      <c r="C217" s="43" t="s">
        <v>79</v>
      </c>
      <c r="D217" s="44">
        <v>1282.53</v>
      </c>
      <c r="E217" s="44">
        <v>1248.52</v>
      </c>
      <c r="F217" s="44">
        <v>1064.33</v>
      </c>
      <c r="G217" s="44">
        <v>935.32</v>
      </c>
      <c r="H217" s="44">
        <v>1030.0999999999999</v>
      </c>
      <c r="I217" s="44">
        <v>1184.6600000000001</v>
      </c>
      <c r="J217" s="44">
        <v>1232.45</v>
      </c>
      <c r="K217" s="44">
        <v>1690.81</v>
      </c>
      <c r="L217" s="44">
        <v>1986.76</v>
      </c>
      <c r="M217" s="44">
        <v>2285.89</v>
      </c>
      <c r="N217" s="44">
        <v>2547.1999999999998</v>
      </c>
      <c r="O217" s="44">
        <v>2654.02</v>
      </c>
      <c r="P217" s="44">
        <v>2651.69</v>
      </c>
      <c r="Q217" s="44">
        <v>2701.31</v>
      </c>
      <c r="R217" s="44">
        <v>2708.08</v>
      </c>
      <c r="S217" s="44">
        <v>2576.41</v>
      </c>
      <c r="T217" s="44">
        <v>2512.25</v>
      </c>
      <c r="U217" s="44">
        <v>2461.11</v>
      </c>
      <c r="V217" s="44">
        <v>2480.5700000000002</v>
      </c>
      <c r="W217" s="44">
        <v>2360.5</v>
      </c>
      <c r="X217" s="44">
        <v>2209.87</v>
      </c>
      <c r="Y217" s="44">
        <v>2149.64</v>
      </c>
      <c r="Z217" s="44">
        <v>1889.3</v>
      </c>
      <c r="AA217" s="44">
        <v>1791.15</v>
      </c>
    </row>
    <row r="218" spans="1:27" ht="12.75" hidden="1" customHeight="1" outlineLevel="1" x14ac:dyDescent="0.3">
      <c r="A218" s="99" t="s">
        <v>2621</v>
      </c>
      <c r="B218" s="63" t="s">
        <v>90</v>
      </c>
      <c r="C218" s="43" t="s">
        <v>79</v>
      </c>
      <c r="D218" s="44">
        <f>$D$168</f>
        <v>123.41</v>
      </c>
      <c r="E218" s="44">
        <f>$D$168</f>
        <v>123.41</v>
      </c>
      <c r="F218" s="44">
        <f t="shared" ref="F218:AA218" si="124">$D$168</f>
        <v>123.41</v>
      </c>
      <c r="G218" s="44">
        <f t="shared" si="124"/>
        <v>123.41</v>
      </c>
      <c r="H218" s="44">
        <f t="shared" si="124"/>
        <v>123.41</v>
      </c>
      <c r="I218" s="44">
        <f t="shared" si="124"/>
        <v>123.41</v>
      </c>
      <c r="J218" s="44">
        <f t="shared" si="124"/>
        <v>123.41</v>
      </c>
      <c r="K218" s="44">
        <f t="shared" si="124"/>
        <v>123.41</v>
      </c>
      <c r="L218" s="44">
        <f t="shared" si="124"/>
        <v>123.41</v>
      </c>
      <c r="M218" s="44">
        <f t="shared" si="124"/>
        <v>123.41</v>
      </c>
      <c r="N218" s="44">
        <f t="shared" si="124"/>
        <v>123.41</v>
      </c>
      <c r="O218" s="44">
        <f t="shared" si="124"/>
        <v>123.41</v>
      </c>
      <c r="P218" s="44">
        <f t="shared" si="124"/>
        <v>123.41</v>
      </c>
      <c r="Q218" s="44">
        <f t="shared" si="124"/>
        <v>123.41</v>
      </c>
      <c r="R218" s="44">
        <f t="shared" si="124"/>
        <v>123.41</v>
      </c>
      <c r="S218" s="44">
        <f t="shared" si="124"/>
        <v>123.41</v>
      </c>
      <c r="T218" s="44">
        <f t="shared" si="124"/>
        <v>123.41</v>
      </c>
      <c r="U218" s="44">
        <f t="shared" si="124"/>
        <v>123.41</v>
      </c>
      <c r="V218" s="44">
        <f t="shared" si="124"/>
        <v>123.41</v>
      </c>
      <c r="W218" s="44">
        <f t="shared" si="124"/>
        <v>123.41</v>
      </c>
      <c r="X218" s="44">
        <f t="shared" si="124"/>
        <v>123.41</v>
      </c>
      <c r="Y218" s="44">
        <f t="shared" si="124"/>
        <v>123.41</v>
      </c>
      <c r="Z218" s="44">
        <f t="shared" si="124"/>
        <v>123.41</v>
      </c>
      <c r="AA218" s="44">
        <f t="shared" si="124"/>
        <v>123.41</v>
      </c>
    </row>
    <row r="219" spans="1:27" ht="12.75" hidden="1" customHeight="1" outlineLevel="1" x14ac:dyDescent="0.3">
      <c r="A219" s="99" t="s">
        <v>2622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2623</v>
      </c>
      <c r="B220" s="63" t="s">
        <v>81</v>
      </c>
      <c r="C220" s="43" t="s">
        <v>79</v>
      </c>
      <c r="D220" s="44">
        <f>$D$11</f>
        <v>368.47</v>
      </c>
      <c r="E220" s="44">
        <f t="shared" ref="E220:AA220" si="125">$D$11</f>
        <v>368.47</v>
      </c>
      <c r="F220" s="44">
        <f t="shared" si="125"/>
        <v>368.47</v>
      </c>
      <c r="G220" s="44">
        <f t="shared" si="125"/>
        <v>368.47</v>
      </c>
      <c r="H220" s="44">
        <f t="shared" si="125"/>
        <v>368.47</v>
      </c>
      <c r="I220" s="44">
        <f t="shared" si="125"/>
        <v>368.47</v>
      </c>
      <c r="J220" s="44">
        <f t="shared" si="125"/>
        <v>368.47</v>
      </c>
      <c r="K220" s="44">
        <f t="shared" si="125"/>
        <v>368.47</v>
      </c>
      <c r="L220" s="44">
        <f t="shared" si="125"/>
        <v>368.47</v>
      </c>
      <c r="M220" s="44">
        <f t="shared" si="125"/>
        <v>368.47</v>
      </c>
      <c r="N220" s="44">
        <f t="shared" si="125"/>
        <v>368.47</v>
      </c>
      <c r="O220" s="44">
        <f t="shared" si="125"/>
        <v>368.47</v>
      </c>
      <c r="P220" s="44">
        <f t="shared" si="125"/>
        <v>368.47</v>
      </c>
      <c r="Q220" s="44">
        <f t="shared" si="125"/>
        <v>368.47</v>
      </c>
      <c r="R220" s="44">
        <f t="shared" si="125"/>
        <v>368.47</v>
      </c>
      <c r="S220" s="44">
        <f t="shared" si="125"/>
        <v>368.47</v>
      </c>
      <c r="T220" s="44">
        <f t="shared" si="125"/>
        <v>368.47</v>
      </c>
      <c r="U220" s="44">
        <f t="shared" si="125"/>
        <v>368.47</v>
      </c>
      <c r="V220" s="44">
        <f t="shared" si="125"/>
        <v>368.47</v>
      </c>
      <c r="W220" s="44">
        <f t="shared" si="125"/>
        <v>368.47</v>
      </c>
      <c r="X220" s="44">
        <f t="shared" si="125"/>
        <v>368.47</v>
      </c>
      <c r="Y220" s="44">
        <f t="shared" si="125"/>
        <v>368.47</v>
      </c>
      <c r="Z220" s="44">
        <f t="shared" si="125"/>
        <v>368.47</v>
      </c>
      <c r="AA220" s="44">
        <f t="shared" si="125"/>
        <v>368.47</v>
      </c>
    </row>
    <row r="221" spans="1:27" ht="12.75" customHeight="1" collapsed="1" x14ac:dyDescent="0.3">
      <c r="A221" s="98" t="s">
        <v>2624</v>
      </c>
      <c r="B221" s="28" t="str">
        <f>"12"&amp;"."&amp;$B$801&amp;"."&amp;$B$802</f>
        <v>12.07.2024</v>
      </c>
      <c r="C221" s="90" t="s">
        <v>76</v>
      </c>
      <c r="D221" s="91">
        <f>ROUND(((D222+D223+D225+D224)/1000),5)</f>
        <v>1.7983</v>
      </c>
      <c r="E221" s="91">
        <f>ROUND(((E222+E223+E225+E224)/1000),5)</f>
        <v>1.7239500000000001</v>
      </c>
      <c r="F221" s="91">
        <f>ROUND(((F222+F223+F225+F224)/1000),5)</f>
        <v>1.64828</v>
      </c>
      <c r="G221" s="91">
        <f t="shared" ref="G221:AA221" si="126">ROUND(((G222+G223+G225+G224)/1000),5)</f>
        <v>1.45414</v>
      </c>
      <c r="H221" s="91">
        <f t="shared" si="126"/>
        <v>1.4541299999999999</v>
      </c>
      <c r="I221" s="91">
        <f t="shared" si="126"/>
        <v>1.6957599999999999</v>
      </c>
      <c r="J221" s="91">
        <f t="shared" si="126"/>
        <v>1.69608</v>
      </c>
      <c r="K221" s="91">
        <f t="shared" si="126"/>
        <v>2.1375500000000001</v>
      </c>
      <c r="L221" s="91">
        <f t="shared" si="126"/>
        <v>2.4753500000000002</v>
      </c>
      <c r="M221" s="91">
        <f t="shared" si="126"/>
        <v>2.7968199999999999</v>
      </c>
      <c r="N221" s="91">
        <f t="shared" si="126"/>
        <v>2.8460800000000002</v>
      </c>
      <c r="O221" s="91">
        <f t="shared" si="126"/>
        <v>2.8988800000000001</v>
      </c>
      <c r="P221" s="91">
        <f t="shared" si="126"/>
        <v>2.8934500000000001</v>
      </c>
      <c r="Q221" s="91">
        <f t="shared" si="126"/>
        <v>2.9129999999999998</v>
      </c>
      <c r="R221" s="91">
        <f t="shared" si="126"/>
        <v>2.8431700000000002</v>
      </c>
      <c r="S221" s="91">
        <f t="shared" si="126"/>
        <v>2.9026800000000001</v>
      </c>
      <c r="T221" s="91">
        <f t="shared" si="126"/>
        <v>2.8746800000000001</v>
      </c>
      <c r="U221" s="91">
        <f t="shared" si="126"/>
        <v>2.7572800000000002</v>
      </c>
      <c r="V221" s="91">
        <f t="shared" si="126"/>
        <v>2.7320500000000001</v>
      </c>
      <c r="W221" s="91">
        <f t="shared" si="126"/>
        <v>2.6498699999999999</v>
      </c>
      <c r="X221" s="91">
        <f t="shared" si="126"/>
        <v>2.6430899999999999</v>
      </c>
      <c r="Y221" s="91">
        <f t="shared" si="126"/>
        <v>2.6844899999999998</v>
      </c>
      <c r="Z221" s="91">
        <f t="shared" si="126"/>
        <v>2.5209199999999998</v>
      </c>
      <c r="AA221" s="91">
        <f t="shared" si="126"/>
        <v>2.30071</v>
      </c>
    </row>
    <row r="222" spans="1:27" ht="12.75" hidden="1" customHeight="1" outlineLevel="1" x14ac:dyDescent="0.3">
      <c r="A222" s="99" t="s">
        <v>2625</v>
      </c>
      <c r="B222" s="63" t="s">
        <v>238</v>
      </c>
      <c r="C222" s="43" t="s">
        <v>79</v>
      </c>
      <c r="D222" s="44">
        <v>1301.6099999999999</v>
      </c>
      <c r="E222" s="44">
        <v>1227.26</v>
      </c>
      <c r="F222" s="44">
        <v>1151.5899999999999</v>
      </c>
      <c r="G222" s="44">
        <v>957.45</v>
      </c>
      <c r="H222" s="44">
        <v>957.44</v>
      </c>
      <c r="I222" s="44">
        <v>1199.07</v>
      </c>
      <c r="J222" s="44">
        <v>1199.3900000000001</v>
      </c>
      <c r="K222" s="44">
        <v>1640.86</v>
      </c>
      <c r="L222" s="44">
        <v>1978.66</v>
      </c>
      <c r="M222" s="44">
        <v>2300.13</v>
      </c>
      <c r="N222" s="44">
        <v>2349.39</v>
      </c>
      <c r="O222" s="44">
        <v>2402.19</v>
      </c>
      <c r="P222" s="44">
        <v>2396.7600000000002</v>
      </c>
      <c r="Q222" s="44">
        <v>2416.31</v>
      </c>
      <c r="R222" s="44">
        <v>2346.48</v>
      </c>
      <c r="S222" s="44">
        <v>2405.9899999999998</v>
      </c>
      <c r="T222" s="44">
        <v>2377.9899999999998</v>
      </c>
      <c r="U222" s="44">
        <v>2260.59</v>
      </c>
      <c r="V222" s="44">
        <v>2235.36</v>
      </c>
      <c r="W222" s="44">
        <v>2153.1799999999998</v>
      </c>
      <c r="X222" s="44">
        <v>2146.4</v>
      </c>
      <c r="Y222" s="44">
        <v>2187.8000000000002</v>
      </c>
      <c r="Z222" s="44">
        <v>2024.23</v>
      </c>
      <c r="AA222" s="44">
        <v>1804.02</v>
      </c>
    </row>
    <row r="223" spans="1:27" ht="12.75" hidden="1" customHeight="1" outlineLevel="1" x14ac:dyDescent="0.3">
      <c r="A223" s="99" t="s">
        <v>2626</v>
      </c>
      <c r="B223" s="63" t="s">
        <v>90</v>
      </c>
      <c r="C223" s="43" t="s">
        <v>79</v>
      </c>
      <c r="D223" s="44">
        <f>$D$168</f>
        <v>123.41</v>
      </c>
      <c r="E223" s="44">
        <f>$D$168</f>
        <v>123.41</v>
      </c>
      <c r="F223" s="44">
        <f t="shared" ref="F223:AA223" si="127">$D$168</f>
        <v>123.41</v>
      </c>
      <c r="G223" s="44">
        <f t="shared" si="127"/>
        <v>123.41</v>
      </c>
      <c r="H223" s="44">
        <f t="shared" si="127"/>
        <v>123.41</v>
      </c>
      <c r="I223" s="44">
        <f t="shared" si="127"/>
        <v>123.41</v>
      </c>
      <c r="J223" s="44">
        <f t="shared" si="127"/>
        <v>123.41</v>
      </c>
      <c r="K223" s="44">
        <f t="shared" si="127"/>
        <v>123.41</v>
      </c>
      <c r="L223" s="44">
        <f t="shared" si="127"/>
        <v>123.41</v>
      </c>
      <c r="M223" s="44">
        <f t="shared" si="127"/>
        <v>123.41</v>
      </c>
      <c r="N223" s="44">
        <f t="shared" si="127"/>
        <v>123.41</v>
      </c>
      <c r="O223" s="44">
        <f t="shared" si="127"/>
        <v>123.41</v>
      </c>
      <c r="P223" s="44">
        <f t="shared" si="127"/>
        <v>123.41</v>
      </c>
      <c r="Q223" s="44">
        <f t="shared" si="127"/>
        <v>123.41</v>
      </c>
      <c r="R223" s="44">
        <f t="shared" si="127"/>
        <v>123.41</v>
      </c>
      <c r="S223" s="44">
        <f t="shared" si="127"/>
        <v>123.41</v>
      </c>
      <c r="T223" s="44">
        <f t="shared" si="127"/>
        <v>123.41</v>
      </c>
      <c r="U223" s="44">
        <f t="shared" si="127"/>
        <v>123.41</v>
      </c>
      <c r="V223" s="44">
        <f t="shared" si="127"/>
        <v>123.41</v>
      </c>
      <c r="W223" s="44">
        <f t="shared" si="127"/>
        <v>123.41</v>
      </c>
      <c r="X223" s="44">
        <f t="shared" si="127"/>
        <v>123.41</v>
      </c>
      <c r="Y223" s="44">
        <f t="shared" si="127"/>
        <v>123.41</v>
      </c>
      <c r="Z223" s="44">
        <f t="shared" si="127"/>
        <v>123.41</v>
      </c>
      <c r="AA223" s="44">
        <f t="shared" si="127"/>
        <v>123.41</v>
      </c>
    </row>
    <row r="224" spans="1:27" ht="12.75" hidden="1" customHeight="1" outlineLevel="1" x14ac:dyDescent="0.3">
      <c r="A224" s="99" t="s">
        <v>2627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2628</v>
      </c>
      <c r="B225" s="63" t="s">
        <v>81</v>
      </c>
      <c r="C225" s="43" t="s">
        <v>79</v>
      </c>
      <c r="D225" s="44">
        <f>$D$11</f>
        <v>368.47</v>
      </c>
      <c r="E225" s="44">
        <f t="shared" ref="E225:AA225" si="128">$D$11</f>
        <v>368.47</v>
      </c>
      <c r="F225" s="44">
        <f t="shared" si="128"/>
        <v>368.47</v>
      </c>
      <c r="G225" s="44">
        <f t="shared" si="128"/>
        <v>368.47</v>
      </c>
      <c r="H225" s="44">
        <f t="shared" si="128"/>
        <v>368.47</v>
      </c>
      <c r="I225" s="44">
        <f t="shared" si="128"/>
        <v>368.47</v>
      </c>
      <c r="J225" s="44">
        <f t="shared" si="128"/>
        <v>368.47</v>
      </c>
      <c r="K225" s="44">
        <f t="shared" si="128"/>
        <v>368.47</v>
      </c>
      <c r="L225" s="44">
        <f t="shared" si="128"/>
        <v>368.47</v>
      </c>
      <c r="M225" s="44">
        <f t="shared" si="128"/>
        <v>368.47</v>
      </c>
      <c r="N225" s="44">
        <f t="shared" si="128"/>
        <v>368.47</v>
      </c>
      <c r="O225" s="44">
        <f t="shared" si="128"/>
        <v>368.47</v>
      </c>
      <c r="P225" s="44">
        <f t="shared" si="128"/>
        <v>368.47</v>
      </c>
      <c r="Q225" s="44">
        <f t="shared" si="128"/>
        <v>368.47</v>
      </c>
      <c r="R225" s="44">
        <f t="shared" si="128"/>
        <v>368.47</v>
      </c>
      <c r="S225" s="44">
        <f t="shared" si="128"/>
        <v>368.47</v>
      </c>
      <c r="T225" s="44">
        <f t="shared" si="128"/>
        <v>368.47</v>
      </c>
      <c r="U225" s="44">
        <f t="shared" si="128"/>
        <v>368.47</v>
      </c>
      <c r="V225" s="44">
        <f t="shared" si="128"/>
        <v>368.47</v>
      </c>
      <c r="W225" s="44">
        <f t="shared" si="128"/>
        <v>368.47</v>
      </c>
      <c r="X225" s="44">
        <f t="shared" si="128"/>
        <v>368.47</v>
      </c>
      <c r="Y225" s="44">
        <f t="shared" si="128"/>
        <v>368.47</v>
      </c>
      <c r="Z225" s="44">
        <f t="shared" si="128"/>
        <v>368.47</v>
      </c>
      <c r="AA225" s="44">
        <f t="shared" si="128"/>
        <v>368.47</v>
      </c>
    </row>
    <row r="226" spans="1:27" ht="12.75" customHeight="1" collapsed="1" x14ac:dyDescent="0.3">
      <c r="A226" s="98" t="s">
        <v>2629</v>
      </c>
      <c r="B226" s="28" t="str">
        <f>"13"&amp;"."&amp;$B$801&amp;"."&amp;$B$802</f>
        <v>13.07.2024</v>
      </c>
      <c r="C226" s="90" t="s">
        <v>76</v>
      </c>
      <c r="D226" s="91">
        <f>ROUND(((D227+D228+D230+D229)/1000),5)</f>
        <v>1.9453</v>
      </c>
      <c r="E226" s="91">
        <f>ROUND(((E227+E228+E230+E229)/1000),5)</f>
        <v>1.73543</v>
      </c>
      <c r="F226" s="91">
        <f>ROUND(((F227+F228+F230+F229)/1000),5)</f>
        <v>1.6672199999999999</v>
      </c>
      <c r="G226" s="91">
        <f t="shared" ref="G226:AA226" si="129">ROUND(((G227+G228+G230+G229)/1000),5)</f>
        <v>1.50217</v>
      </c>
      <c r="H226" s="91">
        <f t="shared" si="129"/>
        <v>1.25299</v>
      </c>
      <c r="I226" s="91">
        <f t="shared" si="129"/>
        <v>1.3115699999999999</v>
      </c>
      <c r="J226" s="91">
        <f t="shared" si="129"/>
        <v>1.41371</v>
      </c>
      <c r="K226" s="91">
        <f t="shared" si="129"/>
        <v>1.86117</v>
      </c>
      <c r="L226" s="91">
        <f t="shared" si="129"/>
        <v>2.2403499999999998</v>
      </c>
      <c r="M226" s="91">
        <f t="shared" si="129"/>
        <v>2.4972500000000002</v>
      </c>
      <c r="N226" s="91">
        <f t="shared" si="129"/>
        <v>2.6271800000000001</v>
      </c>
      <c r="O226" s="91">
        <f t="shared" si="129"/>
        <v>2.7318699999999998</v>
      </c>
      <c r="P226" s="91">
        <f t="shared" si="129"/>
        <v>2.7741199999999999</v>
      </c>
      <c r="Q226" s="91">
        <f t="shared" si="129"/>
        <v>2.71252</v>
      </c>
      <c r="R226" s="91">
        <f t="shared" si="129"/>
        <v>2.7138399999999998</v>
      </c>
      <c r="S226" s="91">
        <f t="shared" si="129"/>
        <v>2.7543000000000002</v>
      </c>
      <c r="T226" s="91">
        <f t="shared" si="129"/>
        <v>2.7468499999999998</v>
      </c>
      <c r="U226" s="91">
        <f t="shared" si="129"/>
        <v>2.7286800000000002</v>
      </c>
      <c r="V226" s="91">
        <f t="shared" si="129"/>
        <v>2.6408900000000002</v>
      </c>
      <c r="W226" s="91">
        <f t="shared" si="129"/>
        <v>2.5319699999999998</v>
      </c>
      <c r="X226" s="91">
        <f t="shared" si="129"/>
        <v>2.4939800000000001</v>
      </c>
      <c r="Y226" s="91">
        <f t="shared" si="129"/>
        <v>2.39941</v>
      </c>
      <c r="Z226" s="91">
        <f t="shared" si="129"/>
        <v>2.17727</v>
      </c>
      <c r="AA226" s="91">
        <f t="shared" si="129"/>
        <v>2.1901199999999998</v>
      </c>
    </row>
    <row r="227" spans="1:27" ht="12.75" hidden="1" customHeight="1" outlineLevel="1" x14ac:dyDescent="0.3">
      <c r="A227" s="99" t="s">
        <v>2630</v>
      </c>
      <c r="B227" s="63" t="s">
        <v>238</v>
      </c>
      <c r="C227" s="43" t="s">
        <v>79</v>
      </c>
      <c r="D227" s="44">
        <v>1448.61</v>
      </c>
      <c r="E227" s="44">
        <v>1238.74</v>
      </c>
      <c r="F227" s="44">
        <v>1170.53</v>
      </c>
      <c r="G227" s="44">
        <v>1005.48</v>
      </c>
      <c r="H227" s="44">
        <v>756.3</v>
      </c>
      <c r="I227" s="44">
        <v>814.88</v>
      </c>
      <c r="J227" s="44">
        <v>917.02</v>
      </c>
      <c r="K227" s="44">
        <v>1364.48</v>
      </c>
      <c r="L227" s="44">
        <v>1743.66</v>
      </c>
      <c r="M227" s="44">
        <v>2000.56</v>
      </c>
      <c r="N227" s="44">
        <v>2130.4899999999998</v>
      </c>
      <c r="O227" s="44">
        <v>2235.1799999999998</v>
      </c>
      <c r="P227" s="44">
        <v>2277.4299999999998</v>
      </c>
      <c r="Q227" s="44">
        <v>2215.83</v>
      </c>
      <c r="R227" s="44">
        <v>2217.15</v>
      </c>
      <c r="S227" s="44">
        <v>2257.61</v>
      </c>
      <c r="T227" s="44">
        <v>2250.16</v>
      </c>
      <c r="U227" s="44">
        <v>2231.9899999999998</v>
      </c>
      <c r="V227" s="44">
        <v>2144.1999999999998</v>
      </c>
      <c r="W227" s="44">
        <v>2035.28</v>
      </c>
      <c r="X227" s="44">
        <v>1997.29</v>
      </c>
      <c r="Y227" s="44">
        <v>1902.72</v>
      </c>
      <c r="Z227" s="44">
        <v>1680.58</v>
      </c>
      <c r="AA227" s="44">
        <v>1693.43</v>
      </c>
    </row>
    <row r="228" spans="1:27" ht="12.75" hidden="1" customHeight="1" outlineLevel="1" x14ac:dyDescent="0.3">
      <c r="A228" s="99" t="s">
        <v>2631</v>
      </c>
      <c r="B228" s="63" t="s">
        <v>90</v>
      </c>
      <c r="C228" s="43" t="s">
        <v>79</v>
      </c>
      <c r="D228" s="44">
        <f>$D$168</f>
        <v>123.41</v>
      </c>
      <c r="E228" s="44">
        <f>$D$168</f>
        <v>123.41</v>
      </c>
      <c r="F228" s="44">
        <f t="shared" ref="F228:AA228" si="130">$D$168</f>
        <v>123.41</v>
      </c>
      <c r="G228" s="44">
        <f t="shared" si="130"/>
        <v>123.41</v>
      </c>
      <c r="H228" s="44">
        <f t="shared" si="130"/>
        <v>123.41</v>
      </c>
      <c r="I228" s="44">
        <f t="shared" si="130"/>
        <v>123.41</v>
      </c>
      <c r="J228" s="44">
        <f t="shared" si="130"/>
        <v>123.41</v>
      </c>
      <c r="K228" s="44">
        <f t="shared" si="130"/>
        <v>123.41</v>
      </c>
      <c r="L228" s="44">
        <f t="shared" si="130"/>
        <v>123.41</v>
      </c>
      <c r="M228" s="44">
        <f t="shared" si="130"/>
        <v>123.41</v>
      </c>
      <c r="N228" s="44">
        <f t="shared" si="130"/>
        <v>123.41</v>
      </c>
      <c r="O228" s="44">
        <f t="shared" si="130"/>
        <v>123.41</v>
      </c>
      <c r="P228" s="44">
        <f t="shared" si="130"/>
        <v>123.41</v>
      </c>
      <c r="Q228" s="44">
        <f t="shared" si="130"/>
        <v>123.41</v>
      </c>
      <c r="R228" s="44">
        <f t="shared" si="130"/>
        <v>123.41</v>
      </c>
      <c r="S228" s="44">
        <f t="shared" si="130"/>
        <v>123.41</v>
      </c>
      <c r="T228" s="44">
        <f t="shared" si="130"/>
        <v>123.41</v>
      </c>
      <c r="U228" s="44">
        <f t="shared" si="130"/>
        <v>123.41</v>
      </c>
      <c r="V228" s="44">
        <f t="shared" si="130"/>
        <v>123.41</v>
      </c>
      <c r="W228" s="44">
        <f t="shared" si="130"/>
        <v>123.41</v>
      </c>
      <c r="X228" s="44">
        <f t="shared" si="130"/>
        <v>123.41</v>
      </c>
      <c r="Y228" s="44">
        <f t="shared" si="130"/>
        <v>123.41</v>
      </c>
      <c r="Z228" s="44">
        <f t="shared" si="130"/>
        <v>123.41</v>
      </c>
      <c r="AA228" s="44">
        <f t="shared" si="130"/>
        <v>123.41</v>
      </c>
    </row>
    <row r="229" spans="1:27" ht="12.75" hidden="1" customHeight="1" outlineLevel="1" x14ac:dyDescent="0.3">
      <c r="A229" s="99" t="s">
        <v>2632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2633</v>
      </c>
      <c r="B230" s="63" t="s">
        <v>81</v>
      </c>
      <c r="C230" s="43" t="s">
        <v>79</v>
      </c>
      <c r="D230" s="44">
        <f>$D$11</f>
        <v>368.47</v>
      </c>
      <c r="E230" s="44">
        <f t="shared" ref="E230:AA230" si="131">$D$11</f>
        <v>368.47</v>
      </c>
      <c r="F230" s="44">
        <f t="shared" si="131"/>
        <v>368.47</v>
      </c>
      <c r="G230" s="44">
        <f t="shared" si="131"/>
        <v>368.47</v>
      </c>
      <c r="H230" s="44">
        <f t="shared" si="131"/>
        <v>368.47</v>
      </c>
      <c r="I230" s="44">
        <f t="shared" si="131"/>
        <v>368.47</v>
      </c>
      <c r="J230" s="44">
        <f t="shared" si="131"/>
        <v>368.47</v>
      </c>
      <c r="K230" s="44">
        <f t="shared" si="131"/>
        <v>368.47</v>
      </c>
      <c r="L230" s="44">
        <f t="shared" si="131"/>
        <v>368.47</v>
      </c>
      <c r="M230" s="44">
        <f t="shared" si="131"/>
        <v>368.47</v>
      </c>
      <c r="N230" s="44">
        <f t="shared" si="131"/>
        <v>368.47</v>
      </c>
      <c r="O230" s="44">
        <f t="shared" si="131"/>
        <v>368.47</v>
      </c>
      <c r="P230" s="44">
        <f t="shared" si="131"/>
        <v>368.47</v>
      </c>
      <c r="Q230" s="44">
        <f t="shared" si="131"/>
        <v>368.47</v>
      </c>
      <c r="R230" s="44">
        <f t="shared" si="131"/>
        <v>368.47</v>
      </c>
      <c r="S230" s="44">
        <f t="shared" si="131"/>
        <v>368.47</v>
      </c>
      <c r="T230" s="44">
        <f t="shared" si="131"/>
        <v>368.47</v>
      </c>
      <c r="U230" s="44">
        <f t="shared" si="131"/>
        <v>368.47</v>
      </c>
      <c r="V230" s="44">
        <f t="shared" si="131"/>
        <v>368.47</v>
      </c>
      <c r="W230" s="44">
        <f t="shared" si="131"/>
        <v>368.47</v>
      </c>
      <c r="X230" s="44">
        <f t="shared" si="131"/>
        <v>368.47</v>
      </c>
      <c r="Y230" s="44">
        <f t="shared" si="131"/>
        <v>368.47</v>
      </c>
      <c r="Z230" s="44">
        <f t="shared" si="131"/>
        <v>368.47</v>
      </c>
      <c r="AA230" s="44">
        <f t="shared" si="131"/>
        <v>368.47</v>
      </c>
    </row>
    <row r="231" spans="1:27" ht="12.75" customHeight="1" collapsed="1" x14ac:dyDescent="0.3">
      <c r="A231" s="98" t="s">
        <v>2634</v>
      </c>
      <c r="B231" s="28" t="str">
        <f>"14"&amp;"."&amp;$B$801&amp;"."&amp;$B$802</f>
        <v>14.07.2024</v>
      </c>
      <c r="C231" s="90" t="s">
        <v>76</v>
      </c>
      <c r="D231" s="91">
        <f>ROUND(((D232+D233+D235+D234)/1000),5)</f>
        <v>1.9367000000000001</v>
      </c>
      <c r="E231" s="91">
        <f>ROUND(((E232+E233+E235+E234)/1000),5)</f>
        <v>1.70377</v>
      </c>
      <c r="F231" s="91">
        <f>ROUND(((F232+F233+F235+F234)/1000),5)</f>
        <v>1.6095699999999999</v>
      </c>
      <c r="G231" s="91">
        <f t="shared" ref="G231:AA231" si="132">ROUND(((G232+G233+G235+G234)/1000),5)</f>
        <v>1.2964899999999999</v>
      </c>
      <c r="H231" s="91">
        <f t="shared" si="132"/>
        <v>1.1893800000000001</v>
      </c>
      <c r="I231" s="91">
        <f t="shared" si="132"/>
        <v>1.3025800000000001</v>
      </c>
      <c r="J231" s="91">
        <f t="shared" si="132"/>
        <v>1.1340699999999999</v>
      </c>
      <c r="K231" s="91">
        <f t="shared" si="132"/>
        <v>1.53887</v>
      </c>
      <c r="L231" s="91">
        <f t="shared" si="132"/>
        <v>2.0377200000000002</v>
      </c>
      <c r="M231" s="91">
        <f t="shared" si="132"/>
        <v>2.31907</v>
      </c>
      <c r="N231" s="91">
        <f t="shared" si="132"/>
        <v>2.4282900000000001</v>
      </c>
      <c r="O231" s="91">
        <f t="shared" si="132"/>
        <v>2.5831499999999998</v>
      </c>
      <c r="P231" s="91">
        <f t="shared" si="132"/>
        <v>2.66947</v>
      </c>
      <c r="Q231" s="91">
        <f t="shared" si="132"/>
        <v>2.53566</v>
      </c>
      <c r="R231" s="91">
        <f t="shared" si="132"/>
        <v>2.5386500000000001</v>
      </c>
      <c r="S231" s="91">
        <f t="shared" si="132"/>
        <v>2.5344500000000001</v>
      </c>
      <c r="T231" s="91">
        <f t="shared" si="132"/>
        <v>2.5112800000000002</v>
      </c>
      <c r="U231" s="91">
        <f t="shared" si="132"/>
        <v>2.5051100000000002</v>
      </c>
      <c r="V231" s="91">
        <f t="shared" si="132"/>
        <v>2.4938099999999999</v>
      </c>
      <c r="W231" s="91">
        <f t="shared" si="132"/>
        <v>2.4661300000000002</v>
      </c>
      <c r="X231" s="91">
        <f t="shared" si="132"/>
        <v>2.4279299999999999</v>
      </c>
      <c r="Y231" s="91">
        <f t="shared" si="132"/>
        <v>2.4232100000000001</v>
      </c>
      <c r="Z231" s="91">
        <f t="shared" si="132"/>
        <v>2.1842600000000001</v>
      </c>
      <c r="AA231" s="91">
        <f t="shared" si="132"/>
        <v>2.1795200000000001</v>
      </c>
    </row>
    <row r="232" spans="1:27" ht="12.75" hidden="1" customHeight="1" outlineLevel="1" x14ac:dyDescent="0.3">
      <c r="A232" s="99" t="s">
        <v>2635</v>
      </c>
      <c r="B232" s="63" t="s">
        <v>238</v>
      </c>
      <c r="C232" s="43" t="s">
        <v>79</v>
      </c>
      <c r="D232" s="44">
        <v>1440.01</v>
      </c>
      <c r="E232" s="44">
        <v>1207.08</v>
      </c>
      <c r="F232" s="44">
        <v>1112.8800000000001</v>
      </c>
      <c r="G232" s="44">
        <v>799.8</v>
      </c>
      <c r="H232" s="44">
        <v>692.69</v>
      </c>
      <c r="I232" s="44">
        <v>805.89</v>
      </c>
      <c r="J232" s="44">
        <v>637.38</v>
      </c>
      <c r="K232" s="44">
        <v>1042.18</v>
      </c>
      <c r="L232" s="44">
        <v>1541.03</v>
      </c>
      <c r="M232" s="44">
        <v>1822.38</v>
      </c>
      <c r="N232" s="44">
        <v>1931.6</v>
      </c>
      <c r="O232" s="44">
        <v>2086.46</v>
      </c>
      <c r="P232" s="44">
        <v>2172.7800000000002</v>
      </c>
      <c r="Q232" s="44">
        <v>2038.97</v>
      </c>
      <c r="R232" s="44">
        <v>2041.96</v>
      </c>
      <c r="S232" s="44">
        <v>2037.76</v>
      </c>
      <c r="T232" s="44">
        <v>2014.59</v>
      </c>
      <c r="U232" s="44">
        <v>2008.42</v>
      </c>
      <c r="V232" s="44">
        <v>1997.12</v>
      </c>
      <c r="W232" s="44">
        <v>1969.44</v>
      </c>
      <c r="X232" s="44">
        <v>1931.24</v>
      </c>
      <c r="Y232" s="44">
        <v>1926.52</v>
      </c>
      <c r="Z232" s="44">
        <v>1687.57</v>
      </c>
      <c r="AA232" s="44">
        <v>1682.83</v>
      </c>
    </row>
    <row r="233" spans="1:27" ht="12.75" hidden="1" customHeight="1" outlineLevel="1" x14ac:dyDescent="0.3">
      <c r="A233" s="99" t="s">
        <v>2636</v>
      </c>
      <c r="B233" s="63" t="s">
        <v>90</v>
      </c>
      <c r="C233" s="43" t="s">
        <v>79</v>
      </c>
      <c r="D233" s="44">
        <f>$D$168</f>
        <v>123.41</v>
      </c>
      <c r="E233" s="44">
        <f>$D$168</f>
        <v>123.41</v>
      </c>
      <c r="F233" s="44">
        <f t="shared" ref="F233:AA233" si="133">$D$168</f>
        <v>123.41</v>
      </c>
      <c r="G233" s="44">
        <f t="shared" si="133"/>
        <v>123.41</v>
      </c>
      <c r="H233" s="44">
        <f t="shared" si="133"/>
        <v>123.41</v>
      </c>
      <c r="I233" s="44">
        <f t="shared" si="133"/>
        <v>123.41</v>
      </c>
      <c r="J233" s="44">
        <f t="shared" si="133"/>
        <v>123.41</v>
      </c>
      <c r="K233" s="44">
        <f t="shared" si="133"/>
        <v>123.41</v>
      </c>
      <c r="L233" s="44">
        <f t="shared" si="133"/>
        <v>123.41</v>
      </c>
      <c r="M233" s="44">
        <f t="shared" si="133"/>
        <v>123.41</v>
      </c>
      <c r="N233" s="44">
        <f t="shared" si="133"/>
        <v>123.41</v>
      </c>
      <c r="O233" s="44">
        <f t="shared" si="133"/>
        <v>123.41</v>
      </c>
      <c r="P233" s="44">
        <f t="shared" si="133"/>
        <v>123.41</v>
      </c>
      <c r="Q233" s="44">
        <f t="shared" si="133"/>
        <v>123.41</v>
      </c>
      <c r="R233" s="44">
        <f t="shared" si="133"/>
        <v>123.41</v>
      </c>
      <c r="S233" s="44">
        <f t="shared" si="133"/>
        <v>123.41</v>
      </c>
      <c r="T233" s="44">
        <f t="shared" si="133"/>
        <v>123.41</v>
      </c>
      <c r="U233" s="44">
        <f t="shared" si="133"/>
        <v>123.41</v>
      </c>
      <c r="V233" s="44">
        <f t="shared" si="133"/>
        <v>123.41</v>
      </c>
      <c r="W233" s="44">
        <f t="shared" si="133"/>
        <v>123.41</v>
      </c>
      <c r="X233" s="44">
        <f t="shared" si="133"/>
        <v>123.41</v>
      </c>
      <c r="Y233" s="44">
        <f t="shared" si="133"/>
        <v>123.41</v>
      </c>
      <c r="Z233" s="44">
        <f t="shared" si="133"/>
        <v>123.41</v>
      </c>
      <c r="AA233" s="44">
        <f t="shared" si="133"/>
        <v>123.41</v>
      </c>
    </row>
    <row r="234" spans="1:27" ht="12.75" hidden="1" customHeight="1" outlineLevel="1" x14ac:dyDescent="0.3">
      <c r="A234" s="99" t="s">
        <v>2637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2638</v>
      </c>
      <c r="B235" s="63" t="s">
        <v>81</v>
      </c>
      <c r="C235" s="43" t="s">
        <v>79</v>
      </c>
      <c r="D235" s="44">
        <f>$D$11</f>
        <v>368.47</v>
      </c>
      <c r="E235" s="44">
        <f t="shared" ref="E235:AA235" si="134">$D$11</f>
        <v>368.47</v>
      </c>
      <c r="F235" s="44">
        <f t="shared" si="134"/>
        <v>368.47</v>
      </c>
      <c r="G235" s="44">
        <f t="shared" si="134"/>
        <v>368.47</v>
      </c>
      <c r="H235" s="44">
        <f t="shared" si="134"/>
        <v>368.47</v>
      </c>
      <c r="I235" s="44">
        <f t="shared" si="134"/>
        <v>368.47</v>
      </c>
      <c r="J235" s="44">
        <f t="shared" si="134"/>
        <v>368.47</v>
      </c>
      <c r="K235" s="44">
        <f t="shared" si="134"/>
        <v>368.47</v>
      </c>
      <c r="L235" s="44">
        <f t="shared" si="134"/>
        <v>368.47</v>
      </c>
      <c r="M235" s="44">
        <f t="shared" si="134"/>
        <v>368.47</v>
      </c>
      <c r="N235" s="44">
        <f t="shared" si="134"/>
        <v>368.47</v>
      </c>
      <c r="O235" s="44">
        <f t="shared" si="134"/>
        <v>368.47</v>
      </c>
      <c r="P235" s="44">
        <f t="shared" si="134"/>
        <v>368.47</v>
      </c>
      <c r="Q235" s="44">
        <f t="shared" si="134"/>
        <v>368.47</v>
      </c>
      <c r="R235" s="44">
        <f t="shared" si="134"/>
        <v>368.47</v>
      </c>
      <c r="S235" s="44">
        <f t="shared" si="134"/>
        <v>368.47</v>
      </c>
      <c r="T235" s="44">
        <f t="shared" si="134"/>
        <v>368.47</v>
      </c>
      <c r="U235" s="44">
        <f t="shared" si="134"/>
        <v>368.47</v>
      </c>
      <c r="V235" s="44">
        <f t="shared" si="134"/>
        <v>368.47</v>
      </c>
      <c r="W235" s="44">
        <f t="shared" si="134"/>
        <v>368.47</v>
      </c>
      <c r="X235" s="44">
        <f t="shared" si="134"/>
        <v>368.47</v>
      </c>
      <c r="Y235" s="44">
        <f t="shared" si="134"/>
        <v>368.47</v>
      </c>
      <c r="Z235" s="44">
        <f t="shared" si="134"/>
        <v>368.47</v>
      </c>
      <c r="AA235" s="44">
        <f t="shared" si="134"/>
        <v>368.47</v>
      </c>
    </row>
    <row r="236" spans="1:27" ht="12.75" customHeight="1" collapsed="1" x14ac:dyDescent="0.3">
      <c r="A236" s="98" t="s">
        <v>2639</v>
      </c>
      <c r="B236" s="28" t="str">
        <f>"15"&amp;"."&amp;$B$801&amp;"."&amp;$B$802</f>
        <v>15.07.2024</v>
      </c>
      <c r="C236" s="90" t="s">
        <v>76</v>
      </c>
      <c r="D236" s="91">
        <f>ROUND(((D237+D238+D240+D239)/1000),5)</f>
        <v>1.6988000000000001</v>
      </c>
      <c r="E236" s="91">
        <f>ROUND(((E237+E238+E240+E239)/1000),5)</f>
        <v>1.6071899999999999</v>
      </c>
      <c r="F236" s="91">
        <f>ROUND(((F237+F238+F240+F239)/1000),5)</f>
        <v>1.47678</v>
      </c>
      <c r="G236" s="91">
        <f t="shared" ref="G236:AA236" si="135">ROUND(((G237+G238+G240+G239)/1000),5)</f>
        <v>1.1495200000000001</v>
      </c>
      <c r="H236" s="91">
        <f t="shared" si="135"/>
        <v>1.14442</v>
      </c>
      <c r="I236" s="91">
        <f t="shared" si="135"/>
        <v>1.20143</v>
      </c>
      <c r="J236" s="91">
        <f t="shared" si="135"/>
        <v>1.3231200000000001</v>
      </c>
      <c r="K236" s="91">
        <f t="shared" si="135"/>
        <v>2.0695999999999999</v>
      </c>
      <c r="L236" s="91">
        <f t="shared" si="135"/>
        <v>2.5214599999999998</v>
      </c>
      <c r="M236" s="91">
        <f t="shared" si="135"/>
        <v>2.74349</v>
      </c>
      <c r="N236" s="91">
        <f t="shared" si="135"/>
        <v>2.8586299999999998</v>
      </c>
      <c r="O236" s="91">
        <f t="shared" si="135"/>
        <v>2.9642599999999999</v>
      </c>
      <c r="P236" s="91">
        <f t="shared" si="135"/>
        <v>2.8491499999999998</v>
      </c>
      <c r="Q236" s="91">
        <f t="shared" si="135"/>
        <v>2.9939200000000001</v>
      </c>
      <c r="R236" s="91">
        <f t="shared" si="135"/>
        <v>3.11164</v>
      </c>
      <c r="S236" s="91">
        <f t="shared" si="135"/>
        <v>2.88815</v>
      </c>
      <c r="T236" s="91">
        <f t="shared" si="135"/>
        <v>2.8748800000000001</v>
      </c>
      <c r="U236" s="91">
        <f t="shared" si="135"/>
        <v>2.8264</v>
      </c>
      <c r="V236" s="91">
        <f t="shared" si="135"/>
        <v>2.7439200000000001</v>
      </c>
      <c r="W236" s="91">
        <f t="shared" si="135"/>
        <v>2.7566199999999998</v>
      </c>
      <c r="X236" s="91">
        <f t="shared" si="135"/>
        <v>2.6808700000000001</v>
      </c>
      <c r="Y236" s="91">
        <f t="shared" si="135"/>
        <v>2.5271400000000002</v>
      </c>
      <c r="Z236" s="91">
        <f t="shared" si="135"/>
        <v>2.4464700000000001</v>
      </c>
      <c r="AA236" s="91">
        <f t="shared" si="135"/>
        <v>2.19394</v>
      </c>
    </row>
    <row r="237" spans="1:27" ht="12.75" hidden="1" customHeight="1" outlineLevel="1" x14ac:dyDescent="0.3">
      <c r="A237" s="99" t="s">
        <v>2640</v>
      </c>
      <c r="B237" s="63" t="s">
        <v>238</v>
      </c>
      <c r="C237" s="43" t="s">
        <v>79</v>
      </c>
      <c r="D237" s="44">
        <v>1202.1099999999999</v>
      </c>
      <c r="E237" s="44">
        <v>1110.5</v>
      </c>
      <c r="F237" s="44">
        <v>980.09</v>
      </c>
      <c r="G237" s="44">
        <v>652.83000000000004</v>
      </c>
      <c r="H237" s="44">
        <v>647.73</v>
      </c>
      <c r="I237" s="44">
        <v>704.74</v>
      </c>
      <c r="J237" s="44">
        <v>826.43</v>
      </c>
      <c r="K237" s="44">
        <v>1572.91</v>
      </c>
      <c r="L237" s="44">
        <v>2024.77</v>
      </c>
      <c r="M237" s="44">
        <v>2246.8000000000002</v>
      </c>
      <c r="N237" s="44">
        <v>2361.94</v>
      </c>
      <c r="O237" s="44">
        <v>2467.5700000000002</v>
      </c>
      <c r="P237" s="44">
        <v>2352.46</v>
      </c>
      <c r="Q237" s="44">
        <v>2497.23</v>
      </c>
      <c r="R237" s="44">
        <v>2614.9499999999998</v>
      </c>
      <c r="S237" s="44">
        <v>2391.46</v>
      </c>
      <c r="T237" s="44">
        <v>2378.19</v>
      </c>
      <c r="U237" s="44">
        <v>2329.71</v>
      </c>
      <c r="V237" s="44">
        <v>2247.23</v>
      </c>
      <c r="W237" s="44">
        <v>2259.9299999999998</v>
      </c>
      <c r="X237" s="44">
        <v>2184.1799999999998</v>
      </c>
      <c r="Y237" s="44">
        <v>2030.45</v>
      </c>
      <c r="Z237" s="44">
        <v>1949.78</v>
      </c>
      <c r="AA237" s="44">
        <v>1697.25</v>
      </c>
    </row>
    <row r="238" spans="1:27" ht="12.75" hidden="1" customHeight="1" outlineLevel="1" x14ac:dyDescent="0.3">
      <c r="A238" s="99" t="s">
        <v>2641</v>
      </c>
      <c r="B238" s="63" t="s">
        <v>90</v>
      </c>
      <c r="C238" s="43" t="s">
        <v>79</v>
      </c>
      <c r="D238" s="44">
        <f>$D$168</f>
        <v>123.41</v>
      </c>
      <c r="E238" s="44">
        <f>$D$168</f>
        <v>123.41</v>
      </c>
      <c r="F238" s="44">
        <f t="shared" ref="F238:AA238" si="136">$D$168</f>
        <v>123.41</v>
      </c>
      <c r="G238" s="44">
        <f t="shared" si="136"/>
        <v>123.41</v>
      </c>
      <c r="H238" s="44">
        <f t="shared" si="136"/>
        <v>123.41</v>
      </c>
      <c r="I238" s="44">
        <f t="shared" si="136"/>
        <v>123.41</v>
      </c>
      <c r="J238" s="44">
        <f t="shared" si="136"/>
        <v>123.41</v>
      </c>
      <c r="K238" s="44">
        <f t="shared" si="136"/>
        <v>123.41</v>
      </c>
      <c r="L238" s="44">
        <f t="shared" si="136"/>
        <v>123.41</v>
      </c>
      <c r="M238" s="44">
        <f t="shared" si="136"/>
        <v>123.41</v>
      </c>
      <c r="N238" s="44">
        <f t="shared" si="136"/>
        <v>123.41</v>
      </c>
      <c r="O238" s="44">
        <f t="shared" si="136"/>
        <v>123.41</v>
      </c>
      <c r="P238" s="44">
        <f t="shared" si="136"/>
        <v>123.41</v>
      </c>
      <c r="Q238" s="44">
        <f t="shared" si="136"/>
        <v>123.41</v>
      </c>
      <c r="R238" s="44">
        <f t="shared" si="136"/>
        <v>123.41</v>
      </c>
      <c r="S238" s="44">
        <f t="shared" si="136"/>
        <v>123.41</v>
      </c>
      <c r="T238" s="44">
        <f t="shared" si="136"/>
        <v>123.41</v>
      </c>
      <c r="U238" s="44">
        <f t="shared" si="136"/>
        <v>123.41</v>
      </c>
      <c r="V238" s="44">
        <f t="shared" si="136"/>
        <v>123.41</v>
      </c>
      <c r="W238" s="44">
        <f t="shared" si="136"/>
        <v>123.41</v>
      </c>
      <c r="X238" s="44">
        <f t="shared" si="136"/>
        <v>123.41</v>
      </c>
      <c r="Y238" s="44">
        <f t="shared" si="136"/>
        <v>123.41</v>
      </c>
      <c r="Z238" s="44">
        <f t="shared" si="136"/>
        <v>123.41</v>
      </c>
      <c r="AA238" s="44">
        <f t="shared" si="136"/>
        <v>123.41</v>
      </c>
    </row>
    <row r="239" spans="1:27" ht="12.75" hidden="1" customHeight="1" outlineLevel="1" x14ac:dyDescent="0.3">
      <c r="A239" s="99" t="s">
        <v>2642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2643</v>
      </c>
      <c r="B240" s="63" t="s">
        <v>81</v>
      </c>
      <c r="C240" s="43" t="s">
        <v>79</v>
      </c>
      <c r="D240" s="44">
        <f>$D$11</f>
        <v>368.47</v>
      </c>
      <c r="E240" s="44">
        <f t="shared" ref="E240:AA240" si="137">$D$11</f>
        <v>368.47</v>
      </c>
      <c r="F240" s="44">
        <f t="shared" si="137"/>
        <v>368.47</v>
      </c>
      <c r="G240" s="44">
        <f t="shared" si="137"/>
        <v>368.47</v>
      </c>
      <c r="H240" s="44">
        <f t="shared" si="137"/>
        <v>368.47</v>
      </c>
      <c r="I240" s="44">
        <f t="shared" si="137"/>
        <v>368.47</v>
      </c>
      <c r="J240" s="44">
        <f t="shared" si="137"/>
        <v>368.47</v>
      </c>
      <c r="K240" s="44">
        <f t="shared" si="137"/>
        <v>368.47</v>
      </c>
      <c r="L240" s="44">
        <f t="shared" si="137"/>
        <v>368.47</v>
      </c>
      <c r="M240" s="44">
        <f t="shared" si="137"/>
        <v>368.47</v>
      </c>
      <c r="N240" s="44">
        <f t="shared" si="137"/>
        <v>368.47</v>
      </c>
      <c r="O240" s="44">
        <f t="shared" si="137"/>
        <v>368.47</v>
      </c>
      <c r="P240" s="44">
        <f t="shared" si="137"/>
        <v>368.47</v>
      </c>
      <c r="Q240" s="44">
        <f t="shared" si="137"/>
        <v>368.47</v>
      </c>
      <c r="R240" s="44">
        <f t="shared" si="137"/>
        <v>368.47</v>
      </c>
      <c r="S240" s="44">
        <f t="shared" si="137"/>
        <v>368.47</v>
      </c>
      <c r="T240" s="44">
        <f t="shared" si="137"/>
        <v>368.47</v>
      </c>
      <c r="U240" s="44">
        <f t="shared" si="137"/>
        <v>368.47</v>
      </c>
      <c r="V240" s="44">
        <f t="shared" si="137"/>
        <v>368.47</v>
      </c>
      <c r="W240" s="44">
        <f t="shared" si="137"/>
        <v>368.47</v>
      </c>
      <c r="X240" s="44">
        <f t="shared" si="137"/>
        <v>368.47</v>
      </c>
      <c r="Y240" s="44">
        <f t="shared" si="137"/>
        <v>368.47</v>
      </c>
      <c r="Z240" s="44">
        <f t="shared" si="137"/>
        <v>368.47</v>
      </c>
      <c r="AA240" s="44">
        <f t="shared" si="137"/>
        <v>368.47</v>
      </c>
    </row>
    <row r="241" spans="1:27" ht="12.75" customHeight="1" collapsed="1" x14ac:dyDescent="0.3">
      <c r="A241" s="98" t="s">
        <v>2644</v>
      </c>
      <c r="B241" s="28" t="str">
        <f>"16"&amp;"."&amp;$B$801&amp;"."&amp;$B$802</f>
        <v>16.07.2024</v>
      </c>
      <c r="C241" s="90" t="s">
        <v>76</v>
      </c>
      <c r="D241" s="91">
        <f>ROUND(((D242+D243+D245+D244)/1000),5)</f>
        <v>1.8735200000000001</v>
      </c>
      <c r="E241" s="91">
        <f>ROUND(((E242+E243+E245+E244)/1000),5)</f>
        <v>1.6991799999999999</v>
      </c>
      <c r="F241" s="91">
        <f>ROUND(((F242+F243+F245+F244)/1000),5)</f>
        <v>1.56264</v>
      </c>
      <c r="G241" s="91">
        <f t="shared" ref="G241:AA241" si="138">ROUND(((G242+G243+G245+G244)/1000),5)</f>
        <v>1.1956199999999999</v>
      </c>
      <c r="H241" s="91">
        <f t="shared" si="138"/>
        <v>1.1275200000000001</v>
      </c>
      <c r="I241" s="91">
        <f t="shared" si="138"/>
        <v>1.2468600000000001</v>
      </c>
      <c r="J241" s="91">
        <f t="shared" si="138"/>
        <v>1.69598</v>
      </c>
      <c r="K241" s="91">
        <f t="shared" si="138"/>
        <v>2.1901199999999998</v>
      </c>
      <c r="L241" s="91">
        <f t="shared" si="138"/>
        <v>2.5351300000000001</v>
      </c>
      <c r="M241" s="91">
        <f t="shared" si="138"/>
        <v>2.8048000000000002</v>
      </c>
      <c r="N241" s="91">
        <f t="shared" si="138"/>
        <v>2.99614</v>
      </c>
      <c r="O241" s="91">
        <f t="shared" si="138"/>
        <v>2.9751099999999999</v>
      </c>
      <c r="P241" s="91">
        <f t="shared" si="138"/>
        <v>2.7968799999999998</v>
      </c>
      <c r="Q241" s="91">
        <f t="shared" si="138"/>
        <v>3.3691900000000001</v>
      </c>
      <c r="R241" s="91">
        <f t="shared" si="138"/>
        <v>3.5967699999999998</v>
      </c>
      <c r="S241" s="91">
        <f t="shared" si="138"/>
        <v>3.52772</v>
      </c>
      <c r="T241" s="91">
        <f t="shared" si="138"/>
        <v>2.6880000000000002</v>
      </c>
      <c r="U241" s="91">
        <f t="shared" si="138"/>
        <v>3.1244000000000001</v>
      </c>
      <c r="V241" s="91">
        <f t="shared" si="138"/>
        <v>3.05219</v>
      </c>
      <c r="W241" s="91">
        <f t="shared" si="138"/>
        <v>2.8917999999999999</v>
      </c>
      <c r="X241" s="91">
        <f t="shared" si="138"/>
        <v>2.8196099999999999</v>
      </c>
      <c r="Y241" s="91">
        <f t="shared" si="138"/>
        <v>2.81426</v>
      </c>
      <c r="Z241" s="91">
        <f t="shared" si="138"/>
        <v>2.5124200000000001</v>
      </c>
      <c r="AA241" s="91">
        <f t="shared" si="138"/>
        <v>2.2407400000000002</v>
      </c>
    </row>
    <row r="242" spans="1:27" ht="12.75" hidden="1" customHeight="1" outlineLevel="1" x14ac:dyDescent="0.3">
      <c r="A242" s="99" t="s">
        <v>2645</v>
      </c>
      <c r="B242" s="63" t="s">
        <v>238</v>
      </c>
      <c r="C242" s="43" t="s">
        <v>79</v>
      </c>
      <c r="D242" s="44">
        <v>1376.83</v>
      </c>
      <c r="E242" s="44">
        <v>1202.49</v>
      </c>
      <c r="F242" s="44">
        <v>1065.95</v>
      </c>
      <c r="G242" s="44">
        <v>698.93</v>
      </c>
      <c r="H242" s="44">
        <v>630.83000000000004</v>
      </c>
      <c r="I242" s="44">
        <v>750.17</v>
      </c>
      <c r="J242" s="44">
        <v>1199.29</v>
      </c>
      <c r="K242" s="44">
        <v>1693.43</v>
      </c>
      <c r="L242" s="44">
        <v>2038.44</v>
      </c>
      <c r="M242" s="44">
        <v>2308.11</v>
      </c>
      <c r="N242" s="44">
        <v>2499.4499999999998</v>
      </c>
      <c r="O242" s="44">
        <v>2478.42</v>
      </c>
      <c r="P242" s="44">
        <v>2300.19</v>
      </c>
      <c r="Q242" s="44">
        <v>2872.5</v>
      </c>
      <c r="R242" s="44">
        <v>3100.08</v>
      </c>
      <c r="S242" s="44">
        <v>3031.03</v>
      </c>
      <c r="T242" s="44">
        <v>2191.31</v>
      </c>
      <c r="U242" s="44">
        <v>2627.71</v>
      </c>
      <c r="V242" s="44">
        <v>2555.5</v>
      </c>
      <c r="W242" s="44">
        <v>2395.11</v>
      </c>
      <c r="X242" s="44">
        <v>2322.92</v>
      </c>
      <c r="Y242" s="44">
        <v>2317.5700000000002</v>
      </c>
      <c r="Z242" s="44">
        <v>2015.73</v>
      </c>
      <c r="AA242" s="44">
        <v>1744.05</v>
      </c>
    </row>
    <row r="243" spans="1:27" ht="12.75" hidden="1" customHeight="1" outlineLevel="1" x14ac:dyDescent="0.3">
      <c r="A243" s="99" t="s">
        <v>2646</v>
      </c>
      <c r="B243" s="63" t="s">
        <v>90</v>
      </c>
      <c r="C243" s="43" t="s">
        <v>79</v>
      </c>
      <c r="D243" s="44">
        <f>$D$168</f>
        <v>123.41</v>
      </c>
      <c r="E243" s="44">
        <f>$D$168</f>
        <v>123.41</v>
      </c>
      <c r="F243" s="44">
        <f t="shared" ref="F243:AA243" si="139">$D$168</f>
        <v>123.41</v>
      </c>
      <c r="G243" s="44">
        <f t="shared" si="139"/>
        <v>123.41</v>
      </c>
      <c r="H243" s="44">
        <f t="shared" si="139"/>
        <v>123.41</v>
      </c>
      <c r="I243" s="44">
        <f t="shared" si="139"/>
        <v>123.41</v>
      </c>
      <c r="J243" s="44">
        <f t="shared" si="139"/>
        <v>123.41</v>
      </c>
      <c r="K243" s="44">
        <f t="shared" si="139"/>
        <v>123.41</v>
      </c>
      <c r="L243" s="44">
        <f t="shared" si="139"/>
        <v>123.41</v>
      </c>
      <c r="M243" s="44">
        <f t="shared" si="139"/>
        <v>123.41</v>
      </c>
      <c r="N243" s="44">
        <f t="shared" si="139"/>
        <v>123.41</v>
      </c>
      <c r="O243" s="44">
        <f t="shared" si="139"/>
        <v>123.41</v>
      </c>
      <c r="P243" s="44">
        <f t="shared" si="139"/>
        <v>123.41</v>
      </c>
      <c r="Q243" s="44">
        <f t="shared" si="139"/>
        <v>123.41</v>
      </c>
      <c r="R243" s="44">
        <f t="shared" si="139"/>
        <v>123.41</v>
      </c>
      <c r="S243" s="44">
        <f t="shared" si="139"/>
        <v>123.41</v>
      </c>
      <c r="T243" s="44">
        <f t="shared" si="139"/>
        <v>123.41</v>
      </c>
      <c r="U243" s="44">
        <f t="shared" si="139"/>
        <v>123.41</v>
      </c>
      <c r="V243" s="44">
        <f t="shared" si="139"/>
        <v>123.41</v>
      </c>
      <c r="W243" s="44">
        <f t="shared" si="139"/>
        <v>123.41</v>
      </c>
      <c r="X243" s="44">
        <f t="shared" si="139"/>
        <v>123.41</v>
      </c>
      <c r="Y243" s="44">
        <f t="shared" si="139"/>
        <v>123.41</v>
      </c>
      <c r="Z243" s="44">
        <f t="shared" si="139"/>
        <v>123.41</v>
      </c>
      <c r="AA243" s="44">
        <f t="shared" si="139"/>
        <v>123.41</v>
      </c>
    </row>
    <row r="244" spans="1:27" ht="12.75" hidden="1" customHeight="1" outlineLevel="1" x14ac:dyDescent="0.3">
      <c r="A244" s="99" t="s">
        <v>2647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2648</v>
      </c>
      <c r="B245" s="63" t="s">
        <v>81</v>
      </c>
      <c r="C245" s="43" t="s">
        <v>79</v>
      </c>
      <c r="D245" s="44">
        <f>$D$11</f>
        <v>368.47</v>
      </c>
      <c r="E245" s="44">
        <f t="shared" ref="E245:AA245" si="140">$D$11</f>
        <v>368.47</v>
      </c>
      <c r="F245" s="44">
        <f t="shared" si="140"/>
        <v>368.47</v>
      </c>
      <c r="G245" s="44">
        <f t="shared" si="140"/>
        <v>368.47</v>
      </c>
      <c r="H245" s="44">
        <f t="shared" si="140"/>
        <v>368.47</v>
      </c>
      <c r="I245" s="44">
        <f t="shared" si="140"/>
        <v>368.47</v>
      </c>
      <c r="J245" s="44">
        <f t="shared" si="140"/>
        <v>368.47</v>
      </c>
      <c r="K245" s="44">
        <f t="shared" si="140"/>
        <v>368.47</v>
      </c>
      <c r="L245" s="44">
        <f t="shared" si="140"/>
        <v>368.47</v>
      </c>
      <c r="M245" s="44">
        <f t="shared" si="140"/>
        <v>368.47</v>
      </c>
      <c r="N245" s="44">
        <f t="shared" si="140"/>
        <v>368.47</v>
      </c>
      <c r="O245" s="44">
        <f t="shared" si="140"/>
        <v>368.47</v>
      </c>
      <c r="P245" s="44">
        <f t="shared" si="140"/>
        <v>368.47</v>
      </c>
      <c r="Q245" s="44">
        <f t="shared" si="140"/>
        <v>368.47</v>
      </c>
      <c r="R245" s="44">
        <f t="shared" si="140"/>
        <v>368.47</v>
      </c>
      <c r="S245" s="44">
        <f t="shared" si="140"/>
        <v>368.47</v>
      </c>
      <c r="T245" s="44">
        <f t="shared" si="140"/>
        <v>368.47</v>
      </c>
      <c r="U245" s="44">
        <f t="shared" si="140"/>
        <v>368.47</v>
      </c>
      <c r="V245" s="44">
        <f t="shared" si="140"/>
        <v>368.47</v>
      </c>
      <c r="W245" s="44">
        <f t="shared" si="140"/>
        <v>368.47</v>
      </c>
      <c r="X245" s="44">
        <f t="shared" si="140"/>
        <v>368.47</v>
      </c>
      <c r="Y245" s="44">
        <f t="shared" si="140"/>
        <v>368.47</v>
      </c>
      <c r="Z245" s="44">
        <f t="shared" si="140"/>
        <v>368.47</v>
      </c>
      <c r="AA245" s="44">
        <f t="shared" si="140"/>
        <v>368.47</v>
      </c>
    </row>
    <row r="246" spans="1:27" ht="12.75" customHeight="1" collapsed="1" x14ac:dyDescent="0.3">
      <c r="A246" s="98" t="s">
        <v>2649</v>
      </c>
      <c r="B246" s="28" t="str">
        <f>"17"&amp;"."&amp;$B$801&amp;"."&amp;$B$802</f>
        <v>17.07.2024</v>
      </c>
      <c r="C246" s="90" t="s">
        <v>76</v>
      </c>
      <c r="D246" s="91">
        <f>ROUND(((D247+D248+D250+D249)/1000),5)</f>
        <v>2.0377399999999999</v>
      </c>
      <c r="E246" s="91">
        <f>ROUND(((E247+E248+E250+E249)/1000),5)</f>
        <v>1.7922100000000001</v>
      </c>
      <c r="F246" s="91">
        <f>ROUND(((F247+F248+F250+F249)/1000),5)</f>
        <v>1.69529</v>
      </c>
      <c r="G246" s="91">
        <f t="shared" ref="G246:AA246" si="141">ROUND(((G247+G248+G250+G249)/1000),5)</f>
        <v>1.5855900000000001</v>
      </c>
      <c r="H246" s="91">
        <f t="shared" si="141"/>
        <v>1.28383</v>
      </c>
      <c r="I246" s="91">
        <f t="shared" si="141"/>
        <v>1.6638500000000001</v>
      </c>
      <c r="J246" s="91">
        <f t="shared" si="141"/>
        <v>1.9233100000000001</v>
      </c>
      <c r="K246" s="91">
        <f t="shared" si="141"/>
        <v>2.22357</v>
      </c>
      <c r="L246" s="91">
        <f t="shared" si="141"/>
        <v>2.5855399999999999</v>
      </c>
      <c r="M246" s="91">
        <f t="shared" si="141"/>
        <v>2.8045499999999999</v>
      </c>
      <c r="N246" s="91">
        <f t="shared" si="141"/>
        <v>2.5455399999999999</v>
      </c>
      <c r="O246" s="91">
        <f t="shared" si="141"/>
        <v>2.6342699999999999</v>
      </c>
      <c r="P246" s="91">
        <f t="shared" si="141"/>
        <v>2.6149800000000001</v>
      </c>
      <c r="Q246" s="91">
        <f t="shared" si="141"/>
        <v>3.3170500000000001</v>
      </c>
      <c r="R246" s="91">
        <f t="shared" si="141"/>
        <v>3.27515</v>
      </c>
      <c r="S246" s="91">
        <f t="shared" si="141"/>
        <v>3.6067399999999998</v>
      </c>
      <c r="T246" s="91">
        <f t="shared" si="141"/>
        <v>3.6122999999999998</v>
      </c>
      <c r="U246" s="91">
        <f t="shared" si="141"/>
        <v>3.4087999999999998</v>
      </c>
      <c r="V246" s="91">
        <f t="shared" si="141"/>
        <v>3.2471999999999999</v>
      </c>
      <c r="W246" s="91">
        <f t="shared" si="141"/>
        <v>3.02712</v>
      </c>
      <c r="X246" s="91">
        <f t="shared" si="141"/>
        <v>2.9687800000000002</v>
      </c>
      <c r="Y246" s="91">
        <f t="shared" si="141"/>
        <v>2.9743900000000001</v>
      </c>
      <c r="Z246" s="91">
        <f t="shared" si="141"/>
        <v>2.6109599999999999</v>
      </c>
      <c r="AA246" s="91">
        <f t="shared" si="141"/>
        <v>2.4081000000000001</v>
      </c>
    </row>
    <row r="247" spans="1:27" ht="12.75" hidden="1" customHeight="1" outlineLevel="1" x14ac:dyDescent="0.3">
      <c r="A247" s="99" t="s">
        <v>2650</v>
      </c>
      <c r="B247" s="63" t="s">
        <v>238</v>
      </c>
      <c r="C247" s="43" t="s">
        <v>79</v>
      </c>
      <c r="D247" s="44">
        <v>1541.05</v>
      </c>
      <c r="E247" s="44">
        <v>1295.52</v>
      </c>
      <c r="F247" s="44">
        <v>1198.5999999999999</v>
      </c>
      <c r="G247" s="44">
        <v>1088.9000000000001</v>
      </c>
      <c r="H247" s="44">
        <v>787.14</v>
      </c>
      <c r="I247" s="44">
        <v>1167.1600000000001</v>
      </c>
      <c r="J247" s="44">
        <v>1426.62</v>
      </c>
      <c r="K247" s="44">
        <v>1726.88</v>
      </c>
      <c r="L247" s="44">
        <v>2088.85</v>
      </c>
      <c r="M247" s="44">
        <v>2307.86</v>
      </c>
      <c r="N247" s="44">
        <v>2048.85</v>
      </c>
      <c r="O247" s="44">
        <v>2137.58</v>
      </c>
      <c r="P247" s="44">
        <v>2118.29</v>
      </c>
      <c r="Q247" s="44">
        <v>2820.36</v>
      </c>
      <c r="R247" s="44">
        <v>2778.46</v>
      </c>
      <c r="S247" s="44">
        <v>3110.05</v>
      </c>
      <c r="T247" s="44">
        <v>3115.61</v>
      </c>
      <c r="U247" s="44">
        <v>2912.11</v>
      </c>
      <c r="V247" s="44">
        <v>2750.51</v>
      </c>
      <c r="W247" s="44">
        <v>2530.4299999999998</v>
      </c>
      <c r="X247" s="44">
        <v>2472.09</v>
      </c>
      <c r="Y247" s="44">
        <v>2477.6999999999998</v>
      </c>
      <c r="Z247" s="44">
        <v>2114.27</v>
      </c>
      <c r="AA247" s="44">
        <v>1911.41</v>
      </c>
    </row>
    <row r="248" spans="1:27" ht="12.75" hidden="1" customHeight="1" outlineLevel="1" x14ac:dyDescent="0.3">
      <c r="A248" s="99" t="s">
        <v>2651</v>
      </c>
      <c r="B248" s="63" t="s">
        <v>90</v>
      </c>
      <c r="C248" s="43" t="s">
        <v>79</v>
      </c>
      <c r="D248" s="44">
        <f>$D$168</f>
        <v>123.41</v>
      </c>
      <c r="E248" s="44">
        <f>$D$168</f>
        <v>123.41</v>
      </c>
      <c r="F248" s="44">
        <f t="shared" ref="F248:AA248" si="142">$D$168</f>
        <v>123.41</v>
      </c>
      <c r="G248" s="44">
        <f t="shared" si="142"/>
        <v>123.41</v>
      </c>
      <c r="H248" s="44">
        <f t="shared" si="142"/>
        <v>123.41</v>
      </c>
      <c r="I248" s="44">
        <f t="shared" si="142"/>
        <v>123.41</v>
      </c>
      <c r="J248" s="44">
        <f t="shared" si="142"/>
        <v>123.41</v>
      </c>
      <c r="K248" s="44">
        <f t="shared" si="142"/>
        <v>123.41</v>
      </c>
      <c r="L248" s="44">
        <f t="shared" si="142"/>
        <v>123.41</v>
      </c>
      <c r="M248" s="44">
        <f t="shared" si="142"/>
        <v>123.41</v>
      </c>
      <c r="N248" s="44">
        <f t="shared" si="142"/>
        <v>123.41</v>
      </c>
      <c r="O248" s="44">
        <f t="shared" si="142"/>
        <v>123.41</v>
      </c>
      <c r="P248" s="44">
        <f t="shared" si="142"/>
        <v>123.41</v>
      </c>
      <c r="Q248" s="44">
        <f t="shared" si="142"/>
        <v>123.41</v>
      </c>
      <c r="R248" s="44">
        <f t="shared" si="142"/>
        <v>123.41</v>
      </c>
      <c r="S248" s="44">
        <f t="shared" si="142"/>
        <v>123.41</v>
      </c>
      <c r="T248" s="44">
        <f t="shared" si="142"/>
        <v>123.41</v>
      </c>
      <c r="U248" s="44">
        <f t="shared" si="142"/>
        <v>123.41</v>
      </c>
      <c r="V248" s="44">
        <f t="shared" si="142"/>
        <v>123.41</v>
      </c>
      <c r="W248" s="44">
        <f t="shared" si="142"/>
        <v>123.41</v>
      </c>
      <c r="X248" s="44">
        <f t="shared" si="142"/>
        <v>123.41</v>
      </c>
      <c r="Y248" s="44">
        <f t="shared" si="142"/>
        <v>123.41</v>
      </c>
      <c r="Z248" s="44">
        <f t="shared" si="142"/>
        <v>123.41</v>
      </c>
      <c r="AA248" s="44">
        <f t="shared" si="142"/>
        <v>123.41</v>
      </c>
    </row>
    <row r="249" spans="1:27" ht="12.75" hidden="1" customHeight="1" outlineLevel="1" x14ac:dyDescent="0.3">
      <c r="A249" s="99" t="s">
        <v>2652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2653</v>
      </c>
      <c r="B250" s="63" t="s">
        <v>81</v>
      </c>
      <c r="C250" s="43" t="s">
        <v>79</v>
      </c>
      <c r="D250" s="44">
        <f>$D$11</f>
        <v>368.47</v>
      </c>
      <c r="E250" s="44">
        <f t="shared" ref="E250:AA250" si="143">$D$11</f>
        <v>368.47</v>
      </c>
      <c r="F250" s="44">
        <f t="shared" si="143"/>
        <v>368.47</v>
      </c>
      <c r="G250" s="44">
        <f t="shared" si="143"/>
        <v>368.47</v>
      </c>
      <c r="H250" s="44">
        <f t="shared" si="143"/>
        <v>368.47</v>
      </c>
      <c r="I250" s="44">
        <f t="shared" si="143"/>
        <v>368.47</v>
      </c>
      <c r="J250" s="44">
        <f t="shared" si="143"/>
        <v>368.47</v>
      </c>
      <c r="K250" s="44">
        <f t="shared" si="143"/>
        <v>368.47</v>
      </c>
      <c r="L250" s="44">
        <f t="shared" si="143"/>
        <v>368.47</v>
      </c>
      <c r="M250" s="44">
        <f t="shared" si="143"/>
        <v>368.47</v>
      </c>
      <c r="N250" s="44">
        <f t="shared" si="143"/>
        <v>368.47</v>
      </c>
      <c r="O250" s="44">
        <f t="shared" si="143"/>
        <v>368.47</v>
      </c>
      <c r="P250" s="44">
        <f t="shared" si="143"/>
        <v>368.47</v>
      </c>
      <c r="Q250" s="44">
        <f t="shared" si="143"/>
        <v>368.47</v>
      </c>
      <c r="R250" s="44">
        <f t="shared" si="143"/>
        <v>368.47</v>
      </c>
      <c r="S250" s="44">
        <f t="shared" si="143"/>
        <v>368.47</v>
      </c>
      <c r="T250" s="44">
        <f t="shared" si="143"/>
        <v>368.47</v>
      </c>
      <c r="U250" s="44">
        <f t="shared" si="143"/>
        <v>368.47</v>
      </c>
      <c r="V250" s="44">
        <f t="shared" si="143"/>
        <v>368.47</v>
      </c>
      <c r="W250" s="44">
        <f t="shared" si="143"/>
        <v>368.47</v>
      </c>
      <c r="X250" s="44">
        <f t="shared" si="143"/>
        <v>368.47</v>
      </c>
      <c r="Y250" s="44">
        <f t="shared" si="143"/>
        <v>368.47</v>
      </c>
      <c r="Z250" s="44">
        <f t="shared" si="143"/>
        <v>368.47</v>
      </c>
      <c r="AA250" s="44">
        <f t="shared" si="143"/>
        <v>368.47</v>
      </c>
    </row>
    <row r="251" spans="1:27" ht="12.75" customHeight="1" collapsed="1" x14ac:dyDescent="0.3">
      <c r="A251" s="98" t="s">
        <v>2654</v>
      </c>
      <c r="B251" s="28" t="str">
        <f>"18"&amp;"."&amp;$B$801&amp;"."&amp;$B$802</f>
        <v>18.07.2024</v>
      </c>
      <c r="C251" s="90" t="s">
        <v>76</v>
      </c>
      <c r="D251" s="91">
        <f>ROUND(((D252+D253+D255+D254)/1000),5)</f>
        <v>2.0642399999999999</v>
      </c>
      <c r="E251" s="91">
        <f>ROUND(((E252+E253+E255+E254)/1000),5)</f>
        <v>1.9489099999999999</v>
      </c>
      <c r="F251" s="91">
        <f>ROUND(((F252+F253+F255+F254)/1000),5)</f>
        <v>1.7443500000000001</v>
      </c>
      <c r="G251" s="91">
        <f t="shared" ref="G251:AA251" si="144">ROUND(((G252+G253+G255+G254)/1000),5)</f>
        <v>1.6952100000000001</v>
      </c>
      <c r="H251" s="91">
        <f t="shared" si="144"/>
        <v>1.6514200000000001</v>
      </c>
      <c r="I251" s="91">
        <f t="shared" si="144"/>
        <v>1.74196</v>
      </c>
      <c r="J251" s="91">
        <f t="shared" si="144"/>
        <v>1.9491799999999999</v>
      </c>
      <c r="K251" s="91">
        <f t="shared" si="144"/>
        <v>2.1974499999999999</v>
      </c>
      <c r="L251" s="91">
        <f t="shared" si="144"/>
        <v>2.41845</v>
      </c>
      <c r="M251" s="91">
        <f t="shared" si="144"/>
        <v>2.90855</v>
      </c>
      <c r="N251" s="91">
        <f t="shared" si="144"/>
        <v>2.8849900000000002</v>
      </c>
      <c r="O251" s="91">
        <f t="shared" si="144"/>
        <v>2.8866900000000002</v>
      </c>
      <c r="P251" s="91">
        <f t="shared" si="144"/>
        <v>2.8087599999999999</v>
      </c>
      <c r="Q251" s="91">
        <f t="shared" si="144"/>
        <v>3.39012</v>
      </c>
      <c r="R251" s="91">
        <f t="shared" si="144"/>
        <v>3.3719600000000001</v>
      </c>
      <c r="S251" s="91">
        <f t="shared" si="144"/>
        <v>2.6128100000000001</v>
      </c>
      <c r="T251" s="91">
        <f t="shared" si="144"/>
        <v>2.5901700000000001</v>
      </c>
      <c r="U251" s="91">
        <f t="shared" si="144"/>
        <v>2.9410599999999998</v>
      </c>
      <c r="V251" s="91">
        <f t="shared" si="144"/>
        <v>2.7536200000000002</v>
      </c>
      <c r="W251" s="91">
        <f t="shared" si="144"/>
        <v>2.8523900000000002</v>
      </c>
      <c r="X251" s="91">
        <f t="shared" si="144"/>
        <v>2.7214800000000001</v>
      </c>
      <c r="Y251" s="91">
        <f t="shared" si="144"/>
        <v>2.66723</v>
      </c>
      <c r="Z251" s="91">
        <f t="shared" si="144"/>
        <v>2.3965999999999998</v>
      </c>
      <c r="AA251" s="91">
        <f t="shared" si="144"/>
        <v>2.3311799999999998</v>
      </c>
    </row>
    <row r="252" spans="1:27" ht="12.75" hidden="1" customHeight="1" outlineLevel="1" x14ac:dyDescent="0.3">
      <c r="A252" s="99" t="s">
        <v>2655</v>
      </c>
      <c r="B252" s="63" t="s">
        <v>238</v>
      </c>
      <c r="C252" s="43" t="s">
        <v>79</v>
      </c>
      <c r="D252" s="44">
        <v>1567.55</v>
      </c>
      <c r="E252" s="44">
        <v>1452.22</v>
      </c>
      <c r="F252" s="44">
        <v>1247.6600000000001</v>
      </c>
      <c r="G252" s="44">
        <v>1198.52</v>
      </c>
      <c r="H252" s="44">
        <v>1154.73</v>
      </c>
      <c r="I252" s="44">
        <v>1245.27</v>
      </c>
      <c r="J252" s="44">
        <v>1452.49</v>
      </c>
      <c r="K252" s="44">
        <v>1700.76</v>
      </c>
      <c r="L252" s="44">
        <v>1921.76</v>
      </c>
      <c r="M252" s="44">
        <v>2411.86</v>
      </c>
      <c r="N252" s="44">
        <v>2388.3000000000002</v>
      </c>
      <c r="O252" s="44">
        <v>2390</v>
      </c>
      <c r="P252" s="44">
        <v>2312.0700000000002</v>
      </c>
      <c r="Q252" s="44">
        <v>2893.43</v>
      </c>
      <c r="R252" s="44">
        <v>2875.27</v>
      </c>
      <c r="S252" s="44">
        <v>2116.12</v>
      </c>
      <c r="T252" s="44">
        <v>2093.48</v>
      </c>
      <c r="U252" s="44">
        <v>2444.37</v>
      </c>
      <c r="V252" s="44">
        <v>2256.9299999999998</v>
      </c>
      <c r="W252" s="44">
        <v>2355.6999999999998</v>
      </c>
      <c r="X252" s="44">
        <v>2224.79</v>
      </c>
      <c r="Y252" s="44">
        <v>2170.54</v>
      </c>
      <c r="Z252" s="44">
        <v>1899.91</v>
      </c>
      <c r="AA252" s="44">
        <v>1834.49</v>
      </c>
    </row>
    <row r="253" spans="1:27" ht="12.75" hidden="1" customHeight="1" outlineLevel="1" x14ac:dyDescent="0.3">
      <c r="A253" s="99" t="s">
        <v>2656</v>
      </c>
      <c r="B253" s="63" t="s">
        <v>90</v>
      </c>
      <c r="C253" s="43" t="s">
        <v>79</v>
      </c>
      <c r="D253" s="44">
        <f>$D$168</f>
        <v>123.41</v>
      </c>
      <c r="E253" s="44">
        <f>$D$168</f>
        <v>123.41</v>
      </c>
      <c r="F253" s="44">
        <f t="shared" ref="F253:AA253" si="145">$D$168</f>
        <v>123.41</v>
      </c>
      <c r="G253" s="44">
        <f t="shared" si="145"/>
        <v>123.41</v>
      </c>
      <c r="H253" s="44">
        <f t="shared" si="145"/>
        <v>123.41</v>
      </c>
      <c r="I253" s="44">
        <f t="shared" si="145"/>
        <v>123.41</v>
      </c>
      <c r="J253" s="44">
        <f t="shared" si="145"/>
        <v>123.41</v>
      </c>
      <c r="K253" s="44">
        <f t="shared" si="145"/>
        <v>123.41</v>
      </c>
      <c r="L253" s="44">
        <f t="shared" si="145"/>
        <v>123.41</v>
      </c>
      <c r="M253" s="44">
        <f t="shared" si="145"/>
        <v>123.41</v>
      </c>
      <c r="N253" s="44">
        <f t="shared" si="145"/>
        <v>123.41</v>
      </c>
      <c r="O253" s="44">
        <f t="shared" si="145"/>
        <v>123.41</v>
      </c>
      <c r="P253" s="44">
        <f t="shared" si="145"/>
        <v>123.41</v>
      </c>
      <c r="Q253" s="44">
        <f t="shared" si="145"/>
        <v>123.41</v>
      </c>
      <c r="R253" s="44">
        <f t="shared" si="145"/>
        <v>123.41</v>
      </c>
      <c r="S253" s="44">
        <f t="shared" si="145"/>
        <v>123.41</v>
      </c>
      <c r="T253" s="44">
        <f t="shared" si="145"/>
        <v>123.41</v>
      </c>
      <c r="U253" s="44">
        <f t="shared" si="145"/>
        <v>123.41</v>
      </c>
      <c r="V253" s="44">
        <f t="shared" si="145"/>
        <v>123.41</v>
      </c>
      <c r="W253" s="44">
        <f t="shared" si="145"/>
        <v>123.41</v>
      </c>
      <c r="X253" s="44">
        <f t="shared" si="145"/>
        <v>123.41</v>
      </c>
      <c r="Y253" s="44">
        <f t="shared" si="145"/>
        <v>123.41</v>
      </c>
      <c r="Z253" s="44">
        <f t="shared" si="145"/>
        <v>123.41</v>
      </c>
      <c r="AA253" s="44">
        <f t="shared" si="145"/>
        <v>123.41</v>
      </c>
    </row>
    <row r="254" spans="1:27" ht="12.75" hidden="1" customHeight="1" outlineLevel="1" x14ac:dyDescent="0.3">
      <c r="A254" s="99" t="s">
        <v>2657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2658</v>
      </c>
      <c r="B255" s="63" t="s">
        <v>81</v>
      </c>
      <c r="C255" s="43" t="s">
        <v>79</v>
      </c>
      <c r="D255" s="44">
        <f>$D$11</f>
        <v>368.47</v>
      </c>
      <c r="E255" s="44">
        <f t="shared" ref="E255:AA255" si="146">$D$11</f>
        <v>368.47</v>
      </c>
      <c r="F255" s="44">
        <f t="shared" si="146"/>
        <v>368.47</v>
      </c>
      <c r="G255" s="44">
        <f t="shared" si="146"/>
        <v>368.47</v>
      </c>
      <c r="H255" s="44">
        <f t="shared" si="146"/>
        <v>368.47</v>
      </c>
      <c r="I255" s="44">
        <f t="shared" si="146"/>
        <v>368.47</v>
      </c>
      <c r="J255" s="44">
        <f t="shared" si="146"/>
        <v>368.47</v>
      </c>
      <c r="K255" s="44">
        <f t="shared" si="146"/>
        <v>368.47</v>
      </c>
      <c r="L255" s="44">
        <f t="shared" si="146"/>
        <v>368.47</v>
      </c>
      <c r="M255" s="44">
        <f t="shared" si="146"/>
        <v>368.47</v>
      </c>
      <c r="N255" s="44">
        <f t="shared" si="146"/>
        <v>368.47</v>
      </c>
      <c r="O255" s="44">
        <f t="shared" si="146"/>
        <v>368.47</v>
      </c>
      <c r="P255" s="44">
        <f t="shared" si="146"/>
        <v>368.47</v>
      </c>
      <c r="Q255" s="44">
        <f t="shared" si="146"/>
        <v>368.47</v>
      </c>
      <c r="R255" s="44">
        <f t="shared" si="146"/>
        <v>368.47</v>
      </c>
      <c r="S255" s="44">
        <f t="shared" si="146"/>
        <v>368.47</v>
      </c>
      <c r="T255" s="44">
        <f t="shared" si="146"/>
        <v>368.47</v>
      </c>
      <c r="U255" s="44">
        <f t="shared" si="146"/>
        <v>368.47</v>
      </c>
      <c r="V255" s="44">
        <f t="shared" si="146"/>
        <v>368.47</v>
      </c>
      <c r="W255" s="44">
        <f t="shared" si="146"/>
        <v>368.47</v>
      </c>
      <c r="X255" s="44">
        <f t="shared" si="146"/>
        <v>368.47</v>
      </c>
      <c r="Y255" s="44">
        <f t="shared" si="146"/>
        <v>368.47</v>
      </c>
      <c r="Z255" s="44">
        <f t="shared" si="146"/>
        <v>368.47</v>
      </c>
      <c r="AA255" s="44">
        <f t="shared" si="146"/>
        <v>368.47</v>
      </c>
    </row>
    <row r="256" spans="1:27" ht="12.75" customHeight="1" collapsed="1" x14ac:dyDescent="0.3">
      <c r="A256" s="98" t="s">
        <v>2659</v>
      </c>
      <c r="B256" s="28" t="str">
        <f>"19"&amp;"."&amp;$B$801&amp;"."&amp;$B$802</f>
        <v>19.07.2024</v>
      </c>
      <c r="C256" s="90" t="s">
        <v>76</v>
      </c>
      <c r="D256" s="91">
        <f>ROUND(((D257+D258+D260+D259)/1000),5)</f>
        <v>2.1792600000000002</v>
      </c>
      <c r="E256" s="91">
        <f>ROUND(((E257+E258+E260+E259)/1000),5)</f>
        <v>1.99878</v>
      </c>
      <c r="F256" s="91">
        <f>ROUND(((F257+F258+F260+F259)/1000),5)</f>
        <v>1.8509800000000001</v>
      </c>
      <c r="G256" s="91">
        <f t="shared" ref="G256:AA256" si="147">ROUND(((G257+G258+G260+G259)/1000),5)</f>
        <v>1.75284</v>
      </c>
      <c r="H256" s="91">
        <f t="shared" si="147"/>
        <v>1.7202</v>
      </c>
      <c r="I256" s="91">
        <f t="shared" si="147"/>
        <v>1.8451900000000001</v>
      </c>
      <c r="J256" s="91">
        <f t="shared" si="147"/>
        <v>2.0052500000000002</v>
      </c>
      <c r="K256" s="91">
        <f t="shared" si="147"/>
        <v>2.2505600000000001</v>
      </c>
      <c r="L256" s="91">
        <f t="shared" si="147"/>
        <v>2.5469300000000001</v>
      </c>
      <c r="M256" s="91">
        <f t="shared" si="147"/>
        <v>2.78633</v>
      </c>
      <c r="N256" s="91">
        <f t="shared" si="147"/>
        <v>3.0739700000000001</v>
      </c>
      <c r="O256" s="91">
        <f t="shared" si="147"/>
        <v>3.2307899999999998</v>
      </c>
      <c r="P256" s="91">
        <f t="shared" si="147"/>
        <v>3.2747899999999999</v>
      </c>
      <c r="Q256" s="91">
        <f t="shared" si="147"/>
        <v>3.7257500000000001</v>
      </c>
      <c r="R256" s="91">
        <f t="shared" si="147"/>
        <v>4.01213</v>
      </c>
      <c r="S256" s="91">
        <f t="shared" si="147"/>
        <v>3.2418</v>
      </c>
      <c r="T256" s="91">
        <f t="shared" si="147"/>
        <v>3.0386299999999999</v>
      </c>
      <c r="U256" s="91">
        <f t="shared" si="147"/>
        <v>2.92977</v>
      </c>
      <c r="V256" s="91">
        <f t="shared" si="147"/>
        <v>2.81996</v>
      </c>
      <c r="W256" s="91">
        <f t="shared" si="147"/>
        <v>2.60127</v>
      </c>
      <c r="X256" s="91">
        <f t="shared" si="147"/>
        <v>2.5487099999999998</v>
      </c>
      <c r="Y256" s="91">
        <f t="shared" si="147"/>
        <v>2.5901000000000001</v>
      </c>
      <c r="Z256" s="91">
        <f t="shared" si="147"/>
        <v>2.3287900000000001</v>
      </c>
      <c r="AA256" s="91">
        <f t="shared" si="147"/>
        <v>2.2858700000000001</v>
      </c>
    </row>
    <row r="257" spans="1:27" ht="12.75" hidden="1" customHeight="1" outlineLevel="1" x14ac:dyDescent="0.3">
      <c r="A257" s="99" t="s">
        <v>2660</v>
      </c>
      <c r="B257" s="63" t="s">
        <v>238</v>
      </c>
      <c r="C257" s="43" t="s">
        <v>79</v>
      </c>
      <c r="D257" s="44">
        <v>1682.57</v>
      </c>
      <c r="E257" s="44">
        <v>1502.09</v>
      </c>
      <c r="F257" s="44">
        <v>1354.29</v>
      </c>
      <c r="G257" s="44">
        <v>1256.1500000000001</v>
      </c>
      <c r="H257" s="44">
        <v>1223.51</v>
      </c>
      <c r="I257" s="44">
        <v>1348.5</v>
      </c>
      <c r="J257" s="44">
        <v>1508.56</v>
      </c>
      <c r="K257" s="44">
        <v>1753.87</v>
      </c>
      <c r="L257" s="44">
        <v>2050.2399999999998</v>
      </c>
      <c r="M257" s="44">
        <v>2289.64</v>
      </c>
      <c r="N257" s="44">
        <v>2577.2800000000002</v>
      </c>
      <c r="O257" s="44">
        <v>2734.1</v>
      </c>
      <c r="P257" s="44">
        <v>2778.1</v>
      </c>
      <c r="Q257" s="44">
        <v>3229.06</v>
      </c>
      <c r="R257" s="44">
        <v>3515.44</v>
      </c>
      <c r="S257" s="44">
        <v>2745.11</v>
      </c>
      <c r="T257" s="44">
        <v>2541.94</v>
      </c>
      <c r="U257" s="44">
        <v>2433.08</v>
      </c>
      <c r="V257" s="44">
        <v>2323.27</v>
      </c>
      <c r="W257" s="44">
        <v>2104.58</v>
      </c>
      <c r="X257" s="44">
        <v>2052.02</v>
      </c>
      <c r="Y257" s="44">
        <v>2093.41</v>
      </c>
      <c r="Z257" s="44">
        <v>1832.1</v>
      </c>
      <c r="AA257" s="44">
        <v>1789.18</v>
      </c>
    </row>
    <row r="258" spans="1:27" ht="12.75" hidden="1" customHeight="1" outlineLevel="1" x14ac:dyDescent="0.3">
      <c r="A258" s="99" t="s">
        <v>2661</v>
      </c>
      <c r="B258" s="63" t="s">
        <v>90</v>
      </c>
      <c r="C258" s="43" t="s">
        <v>79</v>
      </c>
      <c r="D258" s="44">
        <f>$D$168</f>
        <v>123.41</v>
      </c>
      <c r="E258" s="44">
        <f>$D$168</f>
        <v>123.41</v>
      </c>
      <c r="F258" s="44">
        <f t="shared" ref="F258:AA258" si="148">$D$168</f>
        <v>123.41</v>
      </c>
      <c r="G258" s="44">
        <f t="shared" si="148"/>
        <v>123.41</v>
      </c>
      <c r="H258" s="44">
        <f t="shared" si="148"/>
        <v>123.41</v>
      </c>
      <c r="I258" s="44">
        <f t="shared" si="148"/>
        <v>123.41</v>
      </c>
      <c r="J258" s="44">
        <f t="shared" si="148"/>
        <v>123.41</v>
      </c>
      <c r="K258" s="44">
        <f t="shared" si="148"/>
        <v>123.41</v>
      </c>
      <c r="L258" s="44">
        <f t="shared" si="148"/>
        <v>123.41</v>
      </c>
      <c r="M258" s="44">
        <f t="shared" si="148"/>
        <v>123.41</v>
      </c>
      <c r="N258" s="44">
        <f t="shared" si="148"/>
        <v>123.41</v>
      </c>
      <c r="O258" s="44">
        <f t="shared" si="148"/>
        <v>123.41</v>
      </c>
      <c r="P258" s="44">
        <f t="shared" si="148"/>
        <v>123.41</v>
      </c>
      <c r="Q258" s="44">
        <f t="shared" si="148"/>
        <v>123.41</v>
      </c>
      <c r="R258" s="44">
        <f t="shared" si="148"/>
        <v>123.41</v>
      </c>
      <c r="S258" s="44">
        <f t="shared" si="148"/>
        <v>123.41</v>
      </c>
      <c r="T258" s="44">
        <f t="shared" si="148"/>
        <v>123.41</v>
      </c>
      <c r="U258" s="44">
        <f t="shared" si="148"/>
        <v>123.41</v>
      </c>
      <c r="V258" s="44">
        <f t="shared" si="148"/>
        <v>123.41</v>
      </c>
      <c r="W258" s="44">
        <f t="shared" si="148"/>
        <v>123.41</v>
      </c>
      <c r="X258" s="44">
        <f t="shared" si="148"/>
        <v>123.41</v>
      </c>
      <c r="Y258" s="44">
        <f t="shared" si="148"/>
        <v>123.41</v>
      </c>
      <c r="Z258" s="44">
        <f t="shared" si="148"/>
        <v>123.41</v>
      </c>
      <c r="AA258" s="44">
        <f t="shared" si="148"/>
        <v>123.41</v>
      </c>
    </row>
    <row r="259" spans="1:27" ht="12.75" hidden="1" customHeight="1" outlineLevel="1" x14ac:dyDescent="0.3">
      <c r="A259" s="99" t="s">
        <v>2662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2663</v>
      </c>
      <c r="B260" s="63" t="s">
        <v>81</v>
      </c>
      <c r="C260" s="43" t="s">
        <v>79</v>
      </c>
      <c r="D260" s="44">
        <f>$D$11</f>
        <v>368.47</v>
      </c>
      <c r="E260" s="44">
        <f t="shared" ref="E260:AA260" si="149">$D$11</f>
        <v>368.47</v>
      </c>
      <c r="F260" s="44">
        <f t="shared" si="149"/>
        <v>368.47</v>
      </c>
      <c r="G260" s="44">
        <f t="shared" si="149"/>
        <v>368.47</v>
      </c>
      <c r="H260" s="44">
        <f t="shared" si="149"/>
        <v>368.47</v>
      </c>
      <c r="I260" s="44">
        <f t="shared" si="149"/>
        <v>368.47</v>
      </c>
      <c r="J260" s="44">
        <f t="shared" si="149"/>
        <v>368.47</v>
      </c>
      <c r="K260" s="44">
        <f t="shared" si="149"/>
        <v>368.47</v>
      </c>
      <c r="L260" s="44">
        <f t="shared" si="149"/>
        <v>368.47</v>
      </c>
      <c r="M260" s="44">
        <f t="shared" si="149"/>
        <v>368.47</v>
      </c>
      <c r="N260" s="44">
        <f t="shared" si="149"/>
        <v>368.47</v>
      </c>
      <c r="O260" s="44">
        <f t="shared" si="149"/>
        <v>368.47</v>
      </c>
      <c r="P260" s="44">
        <f t="shared" si="149"/>
        <v>368.47</v>
      </c>
      <c r="Q260" s="44">
        <f t="shared" si="149"/>
        <v>368.47</v>
      </c>
      <c r="R260" s="44">
        <f t="shared" si="149"/>
        <v>368.47</v>
      </c>
      <c r="S260" s="44">
        <f t="shared" si="149"/>
        <v>368.47</v>
      </c>
      <c r="T260" s="44">
        <f t="shared" si="149"/>
        <v>368.47</v>
      </c>
      <c r="U260" s="44">
        <f t="shared" si="149"/>
        <v>368.47</v>
      </c>
      <c r="V260" s="44">
        <f t="shared" si="149"/>
        <v>368.47</v>
      </c>
      <c r="W260" s="44">
        <f t="shared" si="149"/>
        <v>368.47</v>
      </c>
      <c r="X260" s="44">
        <f t="shared" si="149"/>
        <v>368.47</v>
      </c>
      <c r="Y260" s="44">
        <f t="shared" si="149"/>
        <v>368.47</v>
      </c>
      <c r="Z260" s="44">
        <f t="shared" si="149"/>
        <v>368.47</v>
      </c>
      <c r="AA260" s="44">
        <f t="shared" si="149"/>
        <v>368.47</v>
      </c>
    </row>
    <row r="261" spans="1:27" ht="12.75" customHeight="1" collapsed="1" x14ac:dyDescent="0.3">
      <c r="A261" s="98" t="s">
        <v>2664</v>
      </c>
      <c r="B261" s="28" t="str">
        <f>"20"&amp;"."&amp;$B$801&amp;"."&amp;$B$802</f>
        <v>20.07.2024</v>
      </c>
      <c r="C261" s="90" t="s">
        <v>76</v>
      </c>
      <c r="D261" s="91">
        <f>ROUND(((D262+D263+D265+D264)/1000),5)</f>
        <v>2.0910799999999998</v>
      </c>
      <c r="E261" s="91">
        <f>ROUND(((E262+E263+E265+E264)/1000),5)</f>
        <v>1.9362200000000001</v>
      </c>
      <c r="F261" s="91">
        <f>ROUND(((F262+F263+F265+F264)/1000),5)</f>
        <v>1.81012</v>
      </c>
      <c r="G261" s="91">
        <f t="shared" ref="G261:AA261" si="150">ROUND(((G262+G263+G265+G264)/1000),5)</f>
        <v>1.6972499999999999</v>
      </c>
      <c r="H261" s="91">
        <f t="shared" si="150"/>
        <v>1.6910499999999999</v>
      </c>
      <c r="I261" s="91">
        <f t="shared" si="150"/>
        <v>1.70224</v>
      </c>
      <c r="J261" s="91">
        <f t="shared" si="150"/>
        <v>1.8464</v>
      </c>
      <c r="K261" s="91">
        <f t="shared" si="150"/>
        <v>2.1213600000000001</v>
      </c>
      <c r="L261" s="91">
        <f t="shared" si="150"/>
        <v>2.3774500000000001</v>
      </c>
      <c r="M261" s="91">
        <f t="shared" si="150"/>
        <v>2.5581299999999998</v>
      </c>
      <c r="N261" s="91">
        <f t="shared" si="150"/>
        <v>2.7528800000000002</v>
      </c>
      <c r="O261" s="91">
        <f t="shared" si="150"/>
        <v>2.4894099999999999</v>
      </c>
      <c r="P261" s="91">
        <f t="shared" si="150"/>
        <v>2.35242</v>
      </c>
      <c r="Q261" s="91">
        <f t="shared" si="150"/>
        <v>2.5342500000000001</v>
      </c>
      <c r="R261" s="91">
        <f t="shared" si="150"/>
        <v>2.3630599999999999</v>
      </c>
      <c r="S261" s="91">
        <f t="shared" si="150"/>
        <v>2.5672700000000002</v>
      </c>
      <c r="T261" s="91">
        <f t="shared" si="150"/>
        <v>2.55864</v>
      </c>
      <c r="U261" s="91">
        <f t="shared" si="150"/>
        <v>2.53403</v>
      </c>
      <c r="V261" s="91">
        <f t="shared" si="150"/>
        <v>2.4180799999999998</v>
      </c>
      <c r="W261" s="91">
        <f t="shared" si="150"/>
        <v>2.45458</v>
      </c>
      <c r="X261" s="91">
        <f t="shared" si="150"/>
        <v>2.3998499999999998</v>
      </c>
      <c r="Y261" s="91">
        <f t="shared" si="150"/>
        <v>2.36294</v>
      </c>
      <c r="Z261" s="91">
        <f t="shared" si="150"/>
        <v>2.36538</v>
      </c>
      <c r="AA261" s="91">
        <f t="shared" si="150"/>
        <v>2.3160699999999999</v>
      </c>
    </row>
    <row r="262" spans="1:27" ht="12.75" hidden="1" customHeight="1" outlineLevel="1" x14ac:dyDescent="0.3">
      <c r="A262" s="99" t="s">
        <v>2665</v>
      </c>
      <c r="B262" s="63" t="s">
        <v>238</v>
      </c>
      <c r="C262" s="43" t="s">
        <v>79</v>
      </c>
      <c r="D262" s="44">
        <v>1594.39</v>
      </c>
      <c r="E262" s="44">
        <v>1439.53</v>
      </c>
      <c r="F262" s="44">
        <v>1313.43</v>
      </c>
      <c r="G262" s="44">
        <v>1200.56</v>
      </c>
      <c r="H262" s="44">
        <v>1194.3599999999999</v>
      </c>
      <c r="I262" s="44">
        <v>1205.55</v>
      </c>
      <c r="J262" s="44">
        <v>1349.71</v>
      </c>
      <c r="K262" s="44">
        <v>1624.67</v>
      </c>
      <c r="L262" s="44">
        <v>1880.76</v>
      </c>
      <c r="M262" s="44">
        <v>2061.44</v>
      </c>
      <c r="N262" s="44">
        <v>2256.19</v>
      </c>
      <c r="O262" s="44">
        <v>1992.72</v>
      </c>
      <c r="P262" s="44">
        <v>1855.73</v>
      </c>
      <c r="Q262" s="44">
        <v>2037.56</v>
      </c>
      <c r="R262" s="44">
        <v>1866.37</v>
      </c>
      <c r="S262" s="44">
        <v>2070.58</v>
      </c>
      <c r="T262" s="44">
        <v>2061.9499999999998</v>
      </c>
      <c r="U262" s="44">
        <v>2037.34</v>
      </c>
      <c r="V262" s="44">
        <v>1921.39</v>
      </c>
      <c r="W262" s="44">
        <v>1957.89</v>
      </c>
      <c r="X262" s="44">
        <v>1903.16</v>
      </c>
      <c r="Y262" s="44">
        <v>1866.25</v>
      </c>
      <c r="Z262" s="44">
        <v>1868.69</v>
      </c>
      <c r="AA262" s="44">
        <v>1819.38</v>
      </c>
    </row>
    <row r="263" spans="1:27" ht="12.75" hidden="1" customHeight="1" outlineLevel="1" x14ac:dyDescent="0.3">
      <c r="A263" s="99" t="s">
        <v>2666</v>
      </c>
      <c r="B263" s="63" t="s">
        <v>90</v>
      </c>
      <c r="C263" s="43" t="s">
        <v>79</v>
      </c>
      <c r="D263" s="44">
        <f>$D$168</f>
        <v>123.41</v>
      </c>
      <c r="E263" s="44">
        <f>$D$168</f>
        <v>123.41</v>
      </c>
      <c r="F263" s="44">
        <f t="shared" ref="F263:AA263" si="151">$D$168</f>
        <v>123.41</v>
      </c>
      <c r="G263" s="44">
        <f t="shared" si="151"/>
        <v>123.41</v>
      </c>
      <c r="H263" s="44">
        <f t="shared" si="151"/>
        <v>123.41</v>
      </c>
      <c r="I263" s="44">
        <f t="shared" si="151"/>
        <v>123.41</v>
      </c>
      <c r="J263" s="44">
        <f t="shared" si="151"/>
        <v>123.41</v>
      </c>
      <c r="K263" s="44">
        <f t="shared" si="151"/>
        <v>123.41</v>
      </c>
      <c r="L263" s="44">
        <f t="shared" si="151"/>
        <v>123.41</v>
      </c>
      <c r="M263" s="44">
        <f t="shared" si="151"/>
        <v>123.41</v>
      </c>
      <c r="N263" s="44">
        <f t="shared" si="151"/>
        <v>123.41</v>
      </c>
      <c r="O263" s="44">
        <f t="shared" si="151"/>
        <v>123.41</v>
      </c>
      <c r="P263" s="44">
        <f t="shared" si="151"/>
        <v>123.41</v>
      </c>
      <c r="Q263" s="44">
        <f t="shared" si="151"/>
        <v>123.41</v>
      </c>
      <c r="R263" s="44">
        <f t="shared" si="151"/>
        <v>123.41</v>
      </c>
      <c r="S263" s="44">
        <f t="shared" si="151"/>
        <v>123.41</v>
      </c>
      <c r="T263" s="44">
        <f t="shared" si="151"/>
        <v>123.41</v>
      </c>
      <c r="U263" s="44">
        <f t="shared" si="151"/>
        <v>123.41</v>
      </c>
      <c r="V263" s="44">
        <f t="shared" si="151"/>
        <v>123.41</v>
      </c>
      <c r="W263" s="44">
        <f t="shared" si="151"/>
        <v>123.41</v>
      </c>
      <c r="X263" s="44">
        <f t="shared" si="151"/>
        <v>123.41</v>
      </c>
      <c r="Y263" s="44">
        <f t="shared" si="151"/>
        <v>123.41</v>
      </c>
      <c r="Z263" s="44">
        <f t="shared" si="151"/>
        <v>123.41</v>
      </c>
      <c r="AA263" s="44">
        <f t="shared" si="151"/>
        <v>123.41</v>
      </c>
    </row>
    <row r="264" spans="1:27" ht="12.75" hidden="1" customHeight="1" outlineLevel="1" x14ac:dyDescent="0.3">
      <c r="A264" s="99" t="s">
        <v>2667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2668</v>
      </c>
      <c r="B265" s="63" t="s">
        <v>81</v>
      </c>
      <c r="C265" s="43" t="s">
        <v>79</v>
      </c>
      <c r="D265" s="44">
        <f>$D$11</f>
        <v>368.47</v>
      </c>
      <c r="E265" s="44">
        <f t="shared" ref="E265:AA265" si="152">$D$11</f>
        <v>368.47</v>
      </c>
      <c r="F265" s="44">
        <f t="shared" si="152"/>
        <v>368.47</v>
      </c>
      <c r="G265" s="44">
        <f t="shared" si="152"/>
        <v>368.47</v>
      </c>
      <c r="H265" s="44">
        <f t="shared" si="152"/>
        <v>368.47</v>
      </c>
      <c r="I265" s="44">
        <f t="shared" si="152"/>
        <v>368.47</v>
      </c>
      <c r="J265" s="44">
        <f t="shared" si="152"/>
        <v>368.47</v>
      </c>
      <c r="K265" s="44">
        <f t="shared" si="152"/>
        <v>368.47</v>
      </c>
      <c r="L265" s="44">
        <f t="shared" si="152"/>
        <v>368.47</v>
      </c>
      <c r="M265" s="44">
        <f t="shared" si="152"/>
        <v>368.47</v>
      </c>
      <c r="N265" s="44">
        <f t="shared" si="152"/>
        <v>368.47</v>
      </c>
      <c r="O265" s="44">
        <f t="shared" si="152"/>
        <v>368.47</v>
      </c>
      <c r="P265" s="44">
        <f t="shared" si="152"/>
        <v>368.47</v>
      </c>
      <c r="Q265" s="44">
        <f t="shared" si="152"/>
        <v>368.47</v>
      </c>
      <c r="R265" s="44">
        <f t="shared" si="152"/>
        <v>368.47</v>
      </c>
      <c r="S265" s="44">
        <f t="shared" si="152"/>
        <v>368.47</v>
      </c>
      <c r="T265" s="44">
        <f t="shared" si="152"/>
        <v>368.47</v>
      </c>
      <c r="U265" s="44">
        <f t="shared" si="152"/>
        <v>368.47</v>
      </c>
      <c r="V265" s="44">
        <f t="shared" si="152"/>
        <v>368.47</v>
      </c>
      <c r="W265" s="44">
        <f t="shared" si="152"/>
        <v>368.47</v>
      </c>
      <c r="X265" s="44">
        <f t="shared" si="152"/>
        <v>368.47</v>
      </c>
      <c r="Y265" s="44">
        <f t="shared" si="152"/>
        <v>368.47</v>
      </c>
      <c r="Z265" s="44">
        <f t="shared" si="152"/>
        <v>368.47</v>
      </c>
      <c r="AA265" s="44">
        <f t="shared" si="152"/>
        <v>368.47</v>
      </c>
    </row>
    <row r="266" spans="1:27" ht="12.75" customHeight="1" collapsed="1" x14ac:dyDescent="0.3">
      <c r="A266" s="98" t="s">
        <v>2669</v>
      </c>
      <c r="B266" s="28" t="str">
        <f>"21"&amp;"."&amp;$B$801&amp;"."&amp;$B$802</f>
        <v>21.07.2024</v>
      </c>
      <c r="C266" s="90" t="s">
        <v>76</v>
      </c>
      <c r="D266" s="91">
        <f>ROUND(((D267+D268+D270+D269)/1000),5)</f>
        <v>2.1130499999999999</v>
      </c>
      <c r="E266" s="91">
        <f>ROUND(((E267+E268+E270+E269)/1000),5)</f>
        <v>1.90333</v>
      </c>
      <c r="F266" s="91">
        <f>ROUND(((F267+F268+F270+F269)/1000),5)</f>
        <v>1.7728600000000001</v>
      </c>
      <c r="G266" s="91">
        <f t="shared" ref="G266:AA266" si="153">ROUND(((G267+G268+G270+G269)/1000),5)</f>
        <v>1.6733100000000001</v>
      </c>
      <c r="H266" s="91">
        <f t="shared" si="153"/>
        <v>1.65198</v>
      </c>
      <c r="I266" s="91">
        <f t="shared" si="153"/>
        <v>1.66262</v>
      </c>
      <c r="J266" s="91">
        <f t="shared" si="153"/>
        <v>1.6921600000000001</v>
      </c>
      <c r="K266" s="91">
        <f t="shared" si="153"/>
        <v>1.9339599999999999</v>
      </c>
      <c r="L266" s="91">
        <f t="shared" si="153"/>
        <v>2.2527499999999998</v>
      </c>
      <c r="M266" s="91">
        <f t="shared" si="153"/>
        <v>2.4745499999999998</v>
      </c>
      <c r="N266" s="91">
        <f t="shared" si="153"/>
        <v>2.6096900000000001</v>
      </c>
      <c r="O266" s="91">
        <f t="shared" si="153"/>
        <v>2.7437299999999998</v>
      </c>
      <c r="P266" s="91">
        <f t="shared" si="153"/>
        <v>2.46916</v>
      </c>
      <c r="Q266" s="91">
        <f t="shared" si="153"/>
        <v>2.46184</v>
      </c>
      <c r="R266" s="91">
        <f t="shared" si="153"/>
        <v>2.4846599999999999</v>
      </c>
      <c r="S266" s="91">
        <f t="shared" si="153"/>
        <v>2.4447199999999998</v>
      </c>
      <c r="T266" s="91">
        <f t="shared" si="153"/>
        <v>2.68302</v>
      </c>
      <c r="U266" s="91">
        <f t="shared" si="153"/>
        <v>2.7059500000000001</v>
      </c>
      <c r="V266" s="91">
        <f t="shared" si="153"/>
        <v>2.6583899999999998</v>
      </c>
      <c r="W266" s="91">
        <f t="shared" si="153"/>
        <v>2.6793499999999999</v>
      </c>
      <c r="X266" s="91">
        <f t="shared" si="153"/>
        <v>2.5877500000000002</v>
      </c>
      <c r="Y266" s="91">
        <f t="shared" si="153"/>
        <v>2.5575800000000002</v>
      </c>
      <c r="Z266" s="91">
        <f t="shared" si="153"/>
        <v>2.4834000000000001</v>
      </c>
      <c r="AA266" s="91">
        <f t="shared" si="153"/>
        <v>2.2497799999999999</v>
      </c>
    </row>
    <row r="267" spans="1:27" ht="12.75" hidden="1" customHeight="1" outlineLevel="1" x14ac:dyDescent="0.3">
      <c r="A267" s="99" t="s">
        <v>2670</v>
      </c>
      <c r="B267" s="63" t="s">
        <v>238</v>
      </c>
      <c r="C267" s="43" t="s">
        <v>79</v>
      </c>
      <c r="D267" s="44">
        <v>1616.36</v>
      </c>
      <c r="E267" s="44">
        <v>1406.64</v>
      </c>
      <c r="F267" s="44">
        <v>1276.17</v>
      </c>
      <c r="G267" s="44">
        <v>1176.6199999999999</v>
      </c>
      <c r="H267" s="44">
        <v>1155.29</v>
      </c>
      <c r="I267" s="44">
        <v>1165.93</v>
      </c>
      <c r="J267" s="44">
        <v>1195.47</v>
      </c>
      <c r="K267" s="44">
        <v>1437.27</v>
      </c>
      <c r="L267" s="44">
        <v>1756.06</v>
      </c>
      <c r="M267" s="44">
        <v>1977.86</v>
      </c>
      <c r="N267" s="44">
        <v>2113</v>
      </c>
      <c r="O267" s="44">
        <v>2247.04</v>
      </c>
      <c r="P267" s="44">
        <v>1972.47</v>
      </c>
      <c r="Q267" s="44">
        <v>1965.15</v>
      </c>
      <c r="R267" s="44">
        <v>1987.97</v>
      </c>
      <c r="S267" s="44">
        <v>1948.03</v>
      </c>
      <c r="T267" s="44">
        <v>2186.33</v>
      </c>
      <c r="U267" s="44">
        <v>2209.2600000000002</v>
      </c>
      <c r="V267" s="44">
        <v>2161.6999999999998</v>
      </c>
      <c r="W267" s="44">
        <v>2182.66</v>
      </c>
      <c r="X267" s="44">
        <v>2091.06</v>
      </c>
      <c r="Y267" s="44">
        <v>2060.89</v>
      </c>
      <c r="Z267" s="44">
        <v>1986.71</v>
      </c>
      <c r="AA267" s="44">
        <v>1753.09</v>
      </c>
    </row>
    <row r="268" spans="1:27" ht="12.75" hidden="1" customHeight="1" outlineLevel="1" x14ac:dyDescent="0.3">
      <c r="A268" s="99" t="s">
        <v>2671</v>
      </c>
      <c r="B268" s="63" t="s">
        <v>90</v>
      </c>
      <c r="C268" s="43" t="s">
        <v>79</v>
      </c>
      <c r="D268" s="44">
        <f>$D$168</f>
        <v>123.41</v>
      </c>
      <c r="E268" s="44">
        <f>$D$168</f>
        <v>123.41</v>
      </c>
      <c r="F268" s="44">
        <f t="shared" ref="F268:AA268" si="154">$D$168</f>
        <v>123.41</v>
      </c>
      <c r="G268" s="44">
        <f t="shared" si="154"/>
        <v>123.41</v>
      </c>
      <c r="H268" s="44">
        <f t="shared" si="154"/>
        <v>123.41</v>
      </c>
      <c r="I268" s="44">
        <f t="shared" si="154"/>
        <v>123.41</v>
      </c>
      <c r="J268" s="44">
        <f t="shared" si="154"/>
        <v>123.41</v>
      </c>
      <c r="K268" s="44">
        <f t="shared" si="154"/>
        <v>123.41</v>
      </c>
      <c r="L268" s="44">
        <f t="shared" si="154"/>
        <v>123.41</v>
      </c>
      <c r="M268" s="44">
        <f t="shared" si="154"/>
        <v>123.41</v>
      </c>
      <c r="N268" s="44">
        <f t="shared" si="154"/>
        <v>123.41</v>
      </c>
      <c r="O268" s="44">
        <f t="shared" si="154"/>
        <v>123.41</v>
      </c>
      <c r="P268" s="44">
        <f t="shared" si="154"/>
        <v>123.41</v>
      </c>
      <c r="Q268" s="44">
        <f t="shared" si="154"/>
        <v>123.41</v>
      </c>
      <c r="R268" s="44">
        <f t="shared" si="154"/>
        <v>123.41</v>
      </c>
      <c r="S268" s="44">
        <f t="shared" si="154"/>
        <v>123.41</v>
      </c>
      <c r="T268" s="44">
        <f t="shared" si="154"/>
        <v>123.41</v>
      </c>
      <c r="U268" s="44">
        <f t="shared" si="154"/>
        <v>123.41</v>
      </c>
      <c r="V268" s="44">
        <f t="shared" si="154"/>
        <v>123.41</v>
      </c>
      <c r="W268" s="44">
        <f t="shared" si="154"/>
        <v>123.41</v>
      </c>
      <c r="X268" s="44">
        <f t="shared" si="154"/>
        <v>123.41</v>
      </c>
      <c r="Y268" s="44">
        <f t="shared" si="154"/>
        <v>123.41</v>
      </c>
      <c r="Z268" s="44">
        <f t="shared" si="154"/>
        <v>123.41</v>
      </c>
      <c r="AA268" s="44">
        <f t="shared" si="154"/>
        <v>123.41</v>
      </c>
    </row>
    <row r="269" spans="1:27" ht="12.75" hidden="1" customHeight="1" outlineLevel="1" x14ac:dyDescent="0.3">
      <c r="A269" s="99" t="s">
        <v>2672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2673</v>
      </c>
      <c r="B270" s="63" t="s">
        <v>81</v>
      </c>
      <c r="C270" s="43" t="s">
        <v>79</v>
      </c>
      <c r="D270" s="44">
        <f>$D$11</f>
        <v>368.47</v>
      </c>
      <c r="E270" s="44">
        <f t="shared" ref="E270:AA270" si="155">$D$11</f>
        <v>368.47</v>
      </c>
      <c r="F270" s="44">
        <f t="shared" si="155"/>
        <v>368.47</v>
      </c>
      <c r="G270" s="44">
        <f t="shared" si="155"/>
        <v>368.47</v>
      </c>
      <c r="H270" s="44">
        <f t="shared" si="155"/>
        <v>368.47</v>
      </c>
      <c r="I270" s="44">
        <f t="shared" si="155"/>
        <v>368.47</v>
      </c>
      <c r="J270" s="44">
        <f t="shared" si="155"/>
        <v>368.47</v>
      </c>
      <c r="K270" s="44">
        <f t="shared" si="155"/>
        <v>368.47</v>
      </c>
      <c r="L270" s="44">
        <f t="shared" si="155"/>
        <v>368.47</v>
      </c>
      <c r="M270" s="44">
        <f t="shared" si="155"/>
        <v>368.47</v>
      </c>
      <c r="N270" s="44">
        <f t="shared" si="155"/>
        <v>368.47</v>
      </c>
      <c r="O270" s="44">
        <f t="shared" si="155"/>
        <v>368.47</v>
      </c>
      <c r="P270" s="44">
        <f t="shared" si="155"/>
        <v>368.47</v>
      </c>
      <c r="Q270" s="44">
        <f t="shared" si="155"/>
        <v>368.47</v>
      </c>
      <c r="R270" s="44">
        <f t="shared" si="155"/>
        <v>368.47</v>
      </c>
      <c r="S270" s="44">
        <f t="shared" si="155"/>
        <v>368.47</v>
      </c>
      <c r="T270" s="44">
        <f t="shared" si="155"/>
        <v>368.47</v>
      </c>
      <c r="U270" s="44">
        <f t="shared" si="155"/>
        <v>368.47</v>
      </c>
      <c r="V270" s="44">
        <f t="shared" si="155"/>
        <v>368.47</v>
      </c>
      <c r="W270" s="44">
        <f t="shared" si="155"/>
        <v>368.47</v>
      </c>
      <c r="X270" s="44">
        <f t="shared" si="155"/>
        <v>368.47</v>
      </c>
      <c r="Y270" s="44">
        <f t="shared" si="155"/>
        <v>368.47</v>
      </c>
      <c r="Z270" s="44">
        <f t="shared" si="155"/>
        <v>368.47</v>
      </c>
      <c r="AA270" s="44">
        <f t="shared" si="155"/>
        <v>368.47</v>
      </c>
    </row>
    <row r="271" spans="1:27" ht="12.75" customHeight="1" collapsed="1" x14ac:dyDescent="0.3">
      <c r="A271" s="98" t="s">
        <v>2674</v>
      </c>
      <c r="B271" s="28" t="str">
        <f>"22"&amp;"."&amp;$B$801&amp;"."&amp;$B$802</f>
        <v>22.07.2024</v>
      </c>
      <c r="C271" s="90" t="s">
        <v>76</v>
      </c>
      <c r="D271" s="91">
        <f>ROUND(((D272+D273+D275+D274)/1000),5)</f>
        <v>1.96933</v>
      </c>
      <c r="E271" s="91">
        <f>ROUND(((E272+E273+E275+E274)/1000),5)</f>
        <v>1.8350599999999999</v>
      </c>
      <c r="F271" s="91">
        <f>ROUND(((F272+F273+F275+F274)/1000),5)</f>
        <v>1.7408699999999999</v>
      </c>
      <c r="G271" s="91">
        <f t="shared" ref="G271:AA271" si="156">ROUND(((G272+G273+G275+G274)/1000),5)</f>
        <v>1.6853899999999999</v>
      </c>
      <c r="H271" s="91">
        <f t="shared" si="156"/>
        <v>1.6650100000000001</v>
      </c>
      <c r="I271" s="91">
        <f t="shared" si="156"/>
        <v>1.7335499999999999</v>
      </c>
      <c r="J271" s="91">
        <f t="shared" si="156"/>
        <v>1.9046400000000001</v>
      </c>
      <c r="K271" s="91">
        <f t="shared" si="156"/>
        <v>2.1871499999999999</v>
      </c>
      <c r="L271" s="91">
        <f t="shared" si="156"/>
        <v>2.51545</v>
      </c>
      <c r="M271" s="91">
        <f t="shared" si="156"/>
        <v>2.8958200000000001</v>
      </c>
      <c r="N271" s="91">
        <f t="shared" si="156"/>
        <v>2.8976999999999999</v>
      </c>
      <c r="O271" s="91">
        <f t="shared" si="156"/>
        <v>2.8863799999999999</v>
      </c>
      <c r="P271" s="91">
        <f t="shared" si="156"/>
        <v>2.8849999999999998</v>
      </c>
      <c r="Q271" s="91">
        <f t="shared" si="156"/>
        <v>2.91113</v>
      </c>
      <c r="R271" s="91">
        <f t="shared" si="156"/>
        <v>2.9120599999999999</v>
      </c>
      <c r="S271" s="91">
        <f t="shared" si="156"/>
        <v>2.9268800000000001</v>
      </c>
      <c r="T271" s="91">
        <f t="shared" si="156"/>
        <v>2.9091100000000001</v>
      </c>
      <c r="U271" s="91">
        <f t="shared" si="156"/>
        <v>2.8343400000000001</v>
      </c>
      <c r="V271" s="91">
        <f t="shared" si="156"/>
        <v>2.8018700000000001</v>
      </c>
      <c r="W271" s="91">
        <f t="shared" si="156"/>
        <v>2.67503</v>
      </c>
      <c r="X271" s="91">
        <f t="shared" si="156"/>
        <v>2.5554000000000001</v>
      </c>
      <c r="Y271" s="91">
        <f t="shared" si="156"/>
        <v>2.5464099999999998</v>
      </c>
      <c r="Z271" s="91">
        <f t="shared" si="156"/>
        <v>2.2805</v>
      </c>
      <c r="AA271" s="91">
        <f t="shared" si="156"/>
        <v>2.1330499999999999</v>
      </c>
    </row>
    <row r="272" spans="1:27" ht="12.75" hidden="1" customHeight="1" outlineLevel="1" x14ac:dyDescent="0.3">
      <c r="A272" s="99" t="s">
        <v>2675</v>
      </c>
      <c r="B272" s="63" t="s">
        <v>238</v>
      </c>
      <c r="C272" s="43" t="s">
        <v>79</v>
      </c>
      <c r="D272" s="44">
        <v>1472.64</v>
      </c>
      <c r="E272" s="44">
        <v>1338.37</v>
      </c>
      <c r="F272" s="44">
        <v>1244.18</v>
      </c>
      <c r="G272" s="44">
        <v>1188.7</v>
      </c>
      <c r="H272" s="44">
        <v>1168.32</v>
      </c>
      <c r="I272" s="44">
        <v>1236.8599999999999</v>
      </c>
      <c r="J272" s="44">
        <v>1407.95</v>
      </c>
      <c r="K272" s="44">
        <v>1690.46</v>
      </c>
      <c r="L272" s="44">
        <v>2018.76</v>
      </c>
      <c r="M272" s="44">
        <v>2399.13</v>
      </c>
      <c r="N272" s="44">
        <v>2401.0100000000002</v>
      </c>
      <c r="O272" s="44">
        <v>2389.69</v>
      </c>
      <c r="P272" s="44">
        <v>2388.31</v>
      </c>
      <c r="Q272" s="44">
        <v>2414.44</v>
      </c>
      <c r="R272" s="44">
        <v>2415.37</v>
      </c>
      <c r="S272" s="44">
        <v>2430.19</v>
      </c>
      <c r="T272" s="44">
        <v>2412.42</v>
      </c>
      <c r="U272" s="44">
        <v>2337.65</v>
      </c>
      <c r="V272" s="44">
        <v>2305.1799999999998</v>
      </c>
      <c r="W272" s="44">
        <v>2178.34</v>
      </c>
      <c r="X272" s="44">
        <v>2058.71</v>
      </c>
      <c r="Y272" s="44">
        <v>2049.7199999999998</v>
      </c>
      <c r="Z272" s="44">
        <v>1783.81</v>
      </c>
      <c r="AA272" s="44">
        <v>1636.36</v>
      </c>
    </row>
    <row r="273" spans="1:27" ht="12.75" hidden="1" customHeight="1" outlineLevel="1" x14ac:dyDescent="0.3">
      <c r="A273" s="99" t="s">
        <v>2676</v>
      </c>
      <c r="B273" s="63" t="s">
        <v>90</v>
      </c>
      <c r="C273" s="43" t="s">
        <v>79</v>
      </c>
      <c r="D273" s="44">
        <f>$D$168</f>
        <v>123.41</v>
      </c>
      <c r="E273" s="44">
        <f>$D$168</f>
        <v>123.41</v>
      </c>
      <c r="F273" s="44">
        <f t="shared" ref="F273:AA273" si="157">$D$168</f>
        <v>123.41</v>
      </c>
      <c r="G273" s="44">
        <f t="shared" si="157"/>
        <v>123.41</v>
      </c>
      <c r="H273" s="44">
        <f t="shared" si="157"/>
        <v>123.41</v>
      </c>
      <c r="I273" s="44">
        <f t="shared" si="157"/>
        <v>123.41</v>
      </c>
      <c r="J273" s="44">
        <f t="shared" si="157"/>
        <v>123.41</v>
      </c>
      <c r="K273" s="44">
        <f t="shared" si="157"/>
        <v>123.41</v>
      </c>
      <c r="L273" s="44">
        <f t="shared" si="157"/>
        <v>123.41</v>
      </c>
      <c r="M273" s="44">
        <f t="shared" si="157"/>
        <v>123.41</v>
      </c>
      <c r="N273" s="44">
        <f t="shared" si="157"/>
        <v>123.41</v>
      </c>
      <c r="O273" s="44">
        <f t="shared" si="157"/>
        <v>123.41</v>
      </c>
      <c r="P273" s="44">
        <f t="shared" si="157"/>
        <v>123.41</v>
      </c>
      <c r="Q273" s="44">
        <f t="shared" si="157"/>
        <v>123.41</v>
      </c>
      <c r="R273" s="44">
        <f t="shared" si="157"/>
        <v>123.41</v>
      </c>
      <c r="S273" s="44">
        <f t="shared" si="157"/>
        <v>123.41</v>
      </c>
      <c r="T273" s="44">
        <f t="shared" si="157"/>
        <v>123.41</v>
      </c>
      <c r="U273" s="44">
        <f t="shared" si="157"/>
        <v>123.41</v>
      </c>
      <c r="V273" s="44">
        <f t="shared" si="157"/>
        <v>123.41</v>
      </c>
      <c r="W273" s="44">
        <f t="shared" si="157"/>
        <v>123.41</v>
      </c>
      <c r="X273" s="44">
        <f t="shared" si="157"/>
        <v>123.41</v>
      </c>
      <c r="Y273" s="44">
        <f t="shared" si="157"/>
        <v>123.41</v>
      </c>
      <c r="Z273" s="44">
        <f t="shared" si="157"/>
        <v>123.41</v>
      </c>
      <c r="AA273" s="44">
        <f t="shared" si="157"/>
        <v>123.41</v>
      </c>
    </row>
    <row r="274" spans="1:27" ht="12.75" hidden="1" customHeight="1" outlineLevel="1" x14ac:dyDescent="0.3">
      <c r="A274" s="99" t="s">
        <v>2677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2678</v>
      </c>
      <c r="B275" s="63" t="s">
        <v>81</v>
      </c>
      <c r="C275" s="43" t="s">
        <v>79</v>
      </c>
      <c r="D275" s="44">
        <f>$D$11</f>
        <v>368.47</v>
      </c>
      <c r="E275" s="44">
        <f t="shared" ref="E275:AA275" si="158">$D$11</f>
        <v>368.47</v>
      </c>
      <c r="F275" s="44">
        <f t="shared" si="158"/>
        <v>368.47</v>
      </c>
      <c r="G275" s="44">
        <f t="shared" si="158"/>
        <v>368.47</v>
      </c>
      <c r="H275" s="44">
        <f t="shared" si="158"/>
        <v>368.47</v>
      </c>
      <c r="I275" s="44">
        <f t="shared" si="158"/>
        <v>368.47</v>
      </c>
      <c r="J275" s="44">
        <f t="shared" si="158"/>
        <v>368.47</v>
      </c>
      <c r="K275" s="44">
        <f t="shared" si="158"/>
        <v>368.47</v>
      </c>
      <c r="L275" s="44">
        <f t="shared" si="158"/>
        <v>368.47</v>
      </c>
      <c r="M275" s="44">
        <f t="shared" si="158"/>
        <v>368.47</v>
      </c>
      <c r="N275" s="44">
        <f t="shared" si="158"/>
        <v>368.47</v>
      </c>
      <c r="O275" s="44">
        <f t="shared" si="158"/>
        <v>368.47</v>
      </c>
      <c r="P275" s="44">
        <f t="shared" si="158"/>
        <v>368.47</v>
      </c>
      <c r="Q275" s="44">
        <f t="shared" si="158"/>
        <v>368.47</v>
      </c>
      <c r="R275" s="44">
        <f t="shared" si="158"/>
        <v>368.47</v>
      </c>
      <c r="S275" s="44">
        <f t="shared" si="158"/>
        <v>368.47</v>
      </c>
      <c r="T275" s="44">
        <f t="shared" si="158"/>
        <v>368.47</v>
      </c>
      <c r="U275" s="44">
        <f t="shared" si="158"/>
        <v>368.47</v>
      </c>
      <c r="V275" s="44">
        <f t="shared" si="158"/>
        <v>368.47</v>
      </c>
      <c r="W275" s="44">
        <f t="shared" si="158"/>
        <v>368.47</v>
      </c>
      <c r="X275" s="44">
        <f t="shared" si="158"/>
        <v>368.47</v>
      </c>
      <c r="Y275" s="44">
        <f t="shared" si="158"/>
        <v>368.47</v>
      </c>
      <c r="Z275" s="44">
        <f t="shared" si="158"/>
        <v>368.47</v>
      </c>
      <c r="AA275" s="44">
        <f t="shared" si="158"/>
        <v>368.47</v>
      </c>
    </row>
    <row r="276" spans="1:27" ht="12.75" customHeight="1" collapsed="1" x14ac:dyDescent="0.3">
      <c r="A276" s="98" t="s">
        <v>2679</v>
      </c>
      <c r="B276" s="28" t="str">
        <f>"23"&amp;"."&amp;$B$801&amp;"."&amp;$B$802</f>
        <v>23.07.2024</v>
      </c>
      <c r="C276" s="90" t="s">
        <v>76</v>
      </c>
      <c r="D276" s="91">
        <f>ROUND(((D277+D278+D280+D279)/1000),5)</f>
        <v>1.7998099999999999</v>
      </c>
      <c r="E276" s="91">
        <f>ROUND(((E277+E278+E280+E279)/1000),5)</f>
        <v>1.6934400000000001</v>
      </c>
      <c r="F276" s="91">
        <f>ROUND(((F277+F278+F280+F279)/1000),5)</f>
        <v>1.5983499999999999</v>
      </c>
      <c r="G276" s="91">
        <f t="shared" ref="G276:AA276" si="159">ROUND(((G277+G278+G280+G279)/1000),5)</f>
        <v>0.80779999999999996</v>
      </c>
      <c r="H276" s="91">
        <f t="shared" si="159"/>
        <v>0.78700999999999999</v>
      </c>
      <c r="I276" s="91">
        <f t="shared" si="159"/>
        <v>0.98314999999999997</v>
      </c>
      <c r="J276" s="91">
        <f t="shared" si="159"/>
        <v>1.70166</v>
      </c>
      <c r="K276" s="91">
        <f t="shared" si="159"/>
        <v>2.0772200000000001</v>
      </c>
      <c r="L276" s="91">
        <f t="shared" si="159"/>
        <v>2.3611399999999998</v>
      </c>
      <c r="M276" s="91">
        <f t="shared" si="159"/>
        <v>2.5937600000000001</v>
      </c>
      <c r="N276" s="91">
        <f t="shared" si="159"/>
        <v>2.6131600000000001</v>
      </c>
      <c r="O276" s="91">
        <f t="shared" si="159"/>
        <v>2.6188099999999999</v>
      </c>
      <c r="P276" s="91">
        <f t="shared" si="159"/>
        <v>2.6295600000000001</v>
      </c>
      <c r="Q276" s="91">
        <f t="shared" si="159"/>
        <v>2.6663899999999998</v>
      </c>
      <c r="R276" s="91">
        <f t="shared" si="159"/>
        <v>2.6836000000000002</v>
      </c>
      <c r="S276" s="91">
        <f t="shared" si="159"/>
        <v>2.7151000000000001</v>
      </c>
      <c r="T276" s="91">
        <f t="shared" si="159"/>
        <v>2.7412899999999998</v>
      </c>
      <c r="U276" s="91">
        <f t="shared" si="159"/>
        <v>2.6770900000000002</v>
      </c>
      <c r="V276" s="91">
        <f t="shared" si="159"/>
        <v>2.6445500000000002</v>
      </c>
      <c r="W276" s="91">
        <f t="shared" si="159"/>
        <v>2.5809700000000002</v>
      </c>
      <c r="X276" s="91">
        <f t="shared" si="159"/>
        <v>2.5135000000000001</v>
      </c>
      <c r="Y276" s="91">
        <f t="shared" si="159"/>
        <v>2.4910999999999999</v>
      </c>
      <c r="Z276" s="91">
        <f t="shared" si="159"/>
        <v>2.3391099999999998</v>
      </c>
      <c r="AA276" s="91">
        <f t="shared" si="159"/>
        <v>2.1590500000000001</v>
      </c>
    </row>
    <row r="277" spans="1:27" ht="12.75" hidden="1" customHeight="1" outlineLevel="1" x14ac:dyDescent="0.3">
      <c r="A277" s="99" t="s">
        <v>2680</v>
      </c>
      <c r="B277" s="63" t="s">
        <v>238</v>
      </c>
      <c r="C277" s="43" t="s">
        <v>79</v>
      </c>
      <c r="D277" s="44">
        <v>1303.1199999999999</v>
      </c>
      <c r="E277" s="44">
        <v>1196.75</v>
      </c>
      <c r="F277" s="44">
        <v>1101.6600000000001</v>
      </c>
      <c r="G277" s="44">
        <v>311.11</v>
      </c>
      <c r="H277" s="44">
        <v>290.32</v>
      </c>
      <c r="I277" s="44">
        <v>486.46</v>
      </c>
      <c r="J277" s="44">
        <v>1204.97</v>
      </c>
      <c r="K277" s="44">
        <v>1580.53</v>
      </c>
      <c r="L277" s="44">
        <v>1864.45</v>
      </c>
      <c r="M277" s="44">
        <v>2097.0700000000002</v>
      </c>
      <c r="N277" s="44">
        <v>2116.4699999999998</v>
      </c>
      <c r="O277" s="44">
        <v>2122.12</v>
      </c>
      <c r="P277" s="44">
        <v>2132.87</v>
      </c>
      <c r="Q277" s="44">
        <v>2169.6999999999998</v>
      </c>
      <c r="R277" s="44">
        <v>2186.91</v>
      </c>
      <c r="S277" s="44">
        <v>2218.41</v>
      </c>
      <c r="T277" s="44">
        <v>2244.6</v>
      </c>
      <c r="U277" s="44">
        <v>2180.4</v>
      </c>
      <c r="V277" s="44">
        <v>2147.86</v>
      </c>
      <c r="W277" s="44">
        <v>2084.2800000000002</v>
      </c>
      <c r="X277" s="44">
        <v>2016.81</v>
      </c>
      <c r="Y277" s="44">
        <v>1994.41</v>
      </c>
      <c r="Z277" s="44">
        <v>1842.42</v>
      </c>
      <c r="AA277" s="44">
        <v>1662.36</v>
      </c>
    </row>
    <row r="278" spans="1:27" ht="12.75" hidden="1" customHeight="1" outlineLevel="1" x14ac:dyDescent="0.3">
      <c r="A278" s="99" t="s">
        <v>2681</v>
      </c>
      <c r="B278" s="63" t="s">
        <v>90</v>
      </c>
      <c r="C278" s="43" t="s">
        <v>79</v>
      </c>
      <c r="D278" s="44">
        <f>$D$168</f>
        <v>123.41</v>
      </c>
      <c r="E278" s="44">
        <f>$D$168</f>
        <v>123.41</v>
      </c>
      <c r="F278" s="44">
        <f t="shared" ref="F278:AA278" si="160">$D$168</f>
        <v>123.41</v>
      </c>
      <c r="G278" s="44">
        <f t="shared" si="160"/>
        <v>123.41</v>
      </c>
      <c r="H278" s="44">
        <f t="shared" si="160"/>
        <v>123.41</v>
      </c>
      <c r="I278" s="44">
        <f t="shared" si="160"/>
        <v>123.41</v>
      </c>
      <c r="J278" s="44">
        <f t="shared" si="160"/>
        <v>123.41</v>
      </c>
      <c r="K278" s="44">
        <f t="shared" si="160"/>
        <v>123.41</v>
      </c>
      <c r="L278" s="44">
        <f t="shared" si="160"/>
        <v>123.41</v>
      </c>
      <c r="M278" s="44">
        <f t="shared" si="160"/>
        <v>123.41</v>
      </c>
      <c r="N278" s="44">
        <f t="shared" si="160"/>
        <v>123.41</v>
      </c>
      <c r="O278" s="44">
        <f t="shared" si="160"/>
        <v>123.41</v>
      </c>
      <c r="P278" s="44">
        <f t="shared" si="160"/>
        <v>123.41</v>
      </c>
      <c r="Q278" s="44">
        <f t="shared" si="160"/>
        <v>123.41</v>
      </c>
      <c r="R278" s="44">
        <f t="shared" si="160"/>
        <v>123.41</v>
      </c>
      <c r="S278" s="44">
        <f t="shared" si="160"/>
        <v>123.41</v>
      </c>
      <c r="T278" s="44">
        <f t="shared" si="160"/>
        <v>123.41</v>
      </c>
      <c r="U278" s="44">
        <f t="shared" si="160"/>
        <v>123.41</v>
      </c>
      <c r="V278" s="44">
        <f t="shared" si="160"/>
        <v>123.41</v>
      </c>
      <c r="W278" s="44">
        <f t="shared" si="160"/>
        <v>123.41</v>
      </c>
      <c r="X278" s="44">
        <f t="shared" si="160"/>
        <v>123.41</v>
      </c>
      <c r="Y278" s="44">
        <f t="shared" si="160"/>
        <v>123.41</v>
      </c>
      <c r="Z278" s="44">
        <f t="shared" si="160"/>
        <v>123.41</v>
      </c>
      <c r="AA278" s="44">
        <f t="shared" si="160"/>
        <v>123.41</v>
      </c>
    </row>
    <row r="279" spans="1:27" ht="12.75" hidden="1" customHeight="1" outlineLevel="1" x14ac:dyDescent="0.3">
      <c r="A279" s="99" t="s">
        <v>2682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2683</v>
      </c>
      <c r="B280" s="63" t="s">
        <v>81</v>
      </c>
      <c r="C280" s="43" t="s">
        <v>79</v>
      </c>
      <c r="D280" s="44">
        <f>$D$11</f>
        <v>368.47</v>
      </c>
      <c r="E280" s="44">
        <f t="shared" ref="E280:AA280" si="161">$D$11</f>
        <v>368.47</v>
      </c>
      <c r="F280" s="44">
        <f t="shared" si="161"/>
        <v>368.47</v>
      </c>
      <c r="G280" s="44">
        <f t="shared" si="161"/>
        <v>368.47</v>
      </c>
      <c r="H280" s="44">
        <f t="shared" si="161"/>
        <v>368.47</v>
      </c>
      <c r="I280" s="44">
        <f t="shared" si="161"/>
        <v>368.47</v>
      </c>
      <c r="J280" s="44">
        <f t="shared" si="161"/>
        <v>368.47</v>
      </c>
      <c r="K280" s="44">
        <f t="shared" si="161"/>
        <v>368.47</v>
      </c>
      <c r="L280" s="44">
        <f t="shared" si="161"/>
        <v>368.47</v>
      </c>
      <c r="M280" s="44">
        <f t="shared" si="161"/>
        <v>368.47</v>
      </c>
      <c r="N280" s="44">
        <f t="shared" si="161"/>
        <v>368.47</v>
      </c>
      <c r="O280" s="44">
        <f t="shared" si="161"/>
        <v>368.47</v>
      </c>
      <c r="P280" s="44">
        <f t="shared" si="161"/>
        <v>368.47</v>
      </c>
      <c r="Q280" s="44">
        <f t="shared" si="161"/>
        <v>368.47</v>
      </c>
      <c r="R280" s="44">
        <f t="shared" si="161"/>
        <v>368.47</v>
      </c>
      <c r="S280" s="44">
        <f t="shared" si="161"/>
        <v>368.47</v>
      </c>
      <c r="T280" s="44">
        <f t="shared" si="161"/>
        <v>368.47</v>
      </c>
      <c r="U280" s="44">
        <f t="shared" si="161"/>
        <v>368.47</v>
      </c>
      <c r="V280" s="44">
        <f t="shared" si="161"/>
        <v>368.47</v>
      </c>
      <c r="W280" s="44">
        <f t="shared" si="161"/>
        <v>368.47</v>
      </c>
      <c r="X280" s="44">
        <f t="shared" si="161"/>
        <v>368.47</v>
      </c>
      <c r="Y280" s="44">
        <f t="shared" si="161"/>
        <v>368.47</v>
      </c>
      <c r="Z280" s="44">
        <f t="shared" si="161"/>
        <v>368.47</v>
      </c>
      <c r="AA280" s="44">
        <f t="shared" si="161"/>
        <v>368.47</v>
      </c>
    </row>
    <row r="281" spans="1:27" ht="12.75" customHeight="1" collapsed="1" x14ac:dyDescent="0.3">
      <c r="A281" s="98" t="s">
        <v>2684</v>
      </c>
      <c r="B281" s="28" t="str">
        <f>"24"&amp;"."&amp;$B$801&amp;"."&amp;$B$802</f>
        <v>24.07.2024</v>
      </c>
      <c r="C281" s="90" t="s">
        <v>76</v>
      </c>
      <c r="D281" s="91">
        <f>ROUND(((D282+D283+D285+D284)/1000),5)</f>
        <v>1.7589999999999999</v>
      </c>
      <c r="E281" s="91">
        <f>ROUND(((E282+E283+E285+E284)/1000),5)</f>
        <v>1.5392600000000001</v>
      </c>
      <c r="F281" s="91">
        <f>ROUND(((F282+F283+F285+F284)/1000),5)</f>
        <v>1.39696</v>
      </c>
      <c r="G281" s="91">
        <f t="shared" ref="G281:AA281" si="162">ROUND(((G282+G283+G285+G284)/1000),5)</f>
        <v>0.67876999999999998</v>
      </c>
      <c r="H281" s="91">
        <f t="shared" si="162"/>
        <v>0.52164999999999995</v>
      </c>
      <c r="I281" s="91">
        <f t="shared" si="162"/>
        <v>0.62636000000000003</v>
      </c>
      <c r="J281" s="91">
        <f t="shared" si="162"/>
        <v>1.69662</v>
      </c>
      <c r="K281" s="91">
        <f t="shared" si="162"/>
        <v>2.0618300000000001</v>
      </c>
      <c r="L281" s="91">
        <f t="shared" si="162"/>
        <v>2.5098400000000001</v>
      </c>
      <c r="M281" s="91">
        <f t="shared" si="162"/>
        <v>2.73386</v>
      </c>
      <c r="N281" s="91">
        <f t="shared" si="162"/>
        <v>2.8362599999999998</v>
      </c>
      <c r="O281" s="91">
        <f t="shared" si="162"/>
        <v>2.8984100000000002</v>
      </c>
      <c r="P281" s="91">
        <f t="shared" si="162"/>
        <v>2.8975499999999998</v>
      </c>
      <c r="Q281" s="91">
        <f t="shared" si="162"/>
        <v>2.9819399999999998</v>
      </c>
      <c r="R281" s="91">
        <f t="shared" si="162"/>
        <v>3.0397099999999999</v>
      </c>
      <c r="S281" s="91">
        <f t="shared" si="162"/>
        <v>3.07321</v>
      </c>
      <c r="T281" s="91">
        <f t="shared" si="162"/>
        <v>3.07959</v>
      </c>
      <c r="U281" s="91">
        <f t="shared" si="162"/>
        <v>2.9535399999999998</v>
      </c>
      <c r="V281" s="91">
        <f t="shared" si="162"/>
        <v>2.9227500000000002</v>
      </c>
      <c r="W281" s="91">
        <f t="shared" si="162"/>
        <v>2.82212</v>
      </c>
      <c r="X281" s="91">
        <f t="shared" si="162"/>
        <v>2.7329500000000002</v>
      </c>
      <c r="Y281" s="91">
        <f t="shared" si="162"/>
        <v>2.6841699999999999</v>
      </c>
      <c r="Z281" s="91">
        <f t="shared" si="162"/>
        <v>2.2667000000000002</v>
      </c>
      <c r="AA281" s="91">
        <f t="shared" si="162"/>
        <v>2.1343000000000001</v>
      </c>
    </row>
    <row r="282" spans="1:27" ht="12.75" hidden="1" customHeight="1" outlineLevel="1" x14ac:dyDescent="0.3">
      <c r="A282" s="99" t="s">
        <v>2685</v>
      </c>
      <c r="B282" s="63" t="s">
        <v>238</v>
      </c>
      <c r="C282" s="43" t="s">
        <v>79</v>
      </c>
      <c r="D282" s="44">
        <v>1262.31</v>
      </c>
      <c r="E282" s="44">
        <v>1042.57</v>
      </c>
      <c r="F282" s="44">
        <v>900.27</v>
      </c>
      <c r="G282" s="44">
        <v>182.08</v>
      </c>
      <c r="H282" s="44">
        <v>24.96</v>
      </c>
      <c r="I282" s="44">
        <v>129.66999999999999</v>
      </c>
      <c r="J282" s="44">
        <v>1199.93</v>
      </c>
      <c r="K282" s="44">
        <v>1565.14</v>
      </c>
      <c r="L282" s="44">
        <v>2013.15</v>
      </c>
      <c r="M282" s="44">
        <v>2237.17</v>
      </c>
      <c r="N282" s="44">
        <v>2339.5700000000002</v>
      </c>
      <c r="O282" s="44">
        <v>2401.7199999999998</v>
      </c>
      <c r="P282" s="44">
        <v>2400.86</v>
      </c>
      <c r="Q282" s="44">
        <v>2485.25</v>
      </c>
      <c r="R282" s="44">
        <v>2543.02</v>
      </c>
      <c r="S282" s="44">
        <v>2576.52</v>
      </c>
      <c r="T282" s="44">
        <v>2582.9</v>
      </c>
      <c r="U282" s="44">
        <v>2456.85</v>
      </c>
      <c r="V282" s="44">
        <v>2426.06</v>
      </c>
      <c r="W282" s="44">
        <v>2325.4299999999998</v>
      </c>
      <c r="X282" s="44">
        <v>2236.2600000000002</v>
      </c>
      <c r="Y282" s="44">
        <v>2187.48</v>
      </c>
      <c r="Z282" s="44">
        <v>1770.01</v>
      </c>
      <c r="AA282" s="44">
        <v>1637.61</v>
      </c>
    </row>
    <row r="283" spans="1:27" ht="12.75" hidden="1" customHeight="1" outlineLevel="1" x14ac:dyDescent="0.3">
      <c r="A283" s="99" t="s">
        <v>2686</v>
      </c>
      <c r="B283" s="63" t="s">
        <v>90</v>
      </c>
      <c r="C283" s="43" t="s">
        <v>79</v>
      </c>
      <c r="D283" s="44">
        <f>$D$168</f>
        <v>123.41</v>
      </c>
      <c r="E283" s="44">
        <f>$D$168</f>
        <v>123.41</v>
      </c>
      <c r="F283" s="44">
        <f t="shared" ref="F283:AA283" si="163">$D$168</f>
        <v>123.41</v>
      </c>
      <c r="G283" s="44">
        <f t="shared" si="163"/>
        <v>123.41</v>
      </c>
      <c r="H283" s="44">
        <f t="shared" si="163"/>
        <v>123.41</v>
      </c>
      <c r="I283" s="44">
        <f t="shared" si="163"/>
        <v>123.41</v>
      </c>
      <c r="J283" s="44">
        <f t="shared" si="163"/>
        <v>123.41</v>
      </c>
      <c r="K283" s="44">
        <f t="shared" si="163"/>
        <v>123.41</v>
      </c>
      <c r="L283" s="44">
        <f t="shared" si="163"/>
        <v>123.41</v>
      </c>
      <c r="M283" s="44">
        <f t="shared" si="163"/>
        <v>123.41</v>
      </c>
      <c r="N283" s="44">
        <f t="shared" si="163"/>
        <v>123.41</v>
      </c>
      <c r="O283" s="44">
        <f t="shared" si="163"/>
        <v>123.41</v>
      </c>
      <c r="P283" s="44">
        <f t="shared" si="163"/>
        <v>123.41</v>
      </c>
      <c r="Q283" s="44">
        <f t="shared" si="163"/>
        <v>123.41</v>
      </c>
      <c r="R283" s="44">
        <f t="shared" si="163"/>
        <v>123.41</v>
      </c>
      <c r="S283" s="44">
        <f t="shared" si="163"/>
        <v>123.41</v>
      </c>
      <c r="T283" s="44">
        <f t="shared" si="163"/>
        <v>123.41</v>
      </c>
      <c r="U283" s="44">
        <f t="shared" si="163"/>
        <v>123.41</v>
      </c>
      <c r="V283" s="44">
        <f t="shared" si="163"/>
        <v>123.41</v>
      </c>
      <c r="W283" s="44">
        <f t="shared" si="163"/>
        <v>123.41</v>
      </c>
      <c r="X283" s="44">
        <f t="shared" si="163"/>
        <v>123.41</v>
      </c>
      <c r="Y283" s="44">
        <f t="shared" si="163"/>
        <v>123.41</v>
      </c>
      <c r="Z283" s="44">
        <f t="shared" si="163"/>
        <v>123.41</v>
      </c>
      <c r="AA283" s="44">
        <f t="shared" si="163"/>
        <v>123.41</v>
      </c>
    </row>
    <row r="284" spans="1:27" ht="12.75" hidden="1" customHeight="1" outlineLevel="1" x14ac:dyDescent="0.3">
      <c r="A284" s="99" t="s">
        <v>2687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2688</v>
      </c>
      <c r="B285" s="63" t="s">
        <v>81</v>
      </c>
      <c r="C285" s="43" t="s">
        <v>79</v>
      </c>
      <c r="D285" s="44">
        <f>$D$11</f>
        <v>368.47</v>
      </c>
      <c r="E285" s="44">
        <f t="shared" ref="E285:AA285" si="164">$D$11</f>
        <v>368.47</v>
      </c>
      <c r="F285" s="44">
        <f t="shared" si="164"/>
        <v>368.47</v>
      </c>
      <c r="G285" s="44">
        <f t="shared" si="164"/>
        <v>368.47</v>
      </c>
      <c r="H285" s="44">
        <f t="shared" si="164"/>
        <v>368.47</v>
      </c>
      <c r="I285" s="44">
        <f t="shared" si="164"/>
        <v>368.47</v>
      </c>
      <c r="J285" s="44">
        <f t="shared" si="164"/>
        <v>368.47</v>
      </c>
      <c r="K285" s="44">
        <f t="shared" si="164"/>
        <v>368.47</v>
      </c>
      <c r="L285" s="44">
        <f t="shared" si="164"/>
        <v>368.47</v>
      </c>
      <c r="M285" s="44">
        <f t="shared" si="164"/>
        <v>368.47</v>
      </c>
      <c r="N285" s="44">
        <f t="shared" si="164"/>
        <v>368.47</v>
      </c>
      <c r="O285" s="44">
        <f t="shared" si="164"/>
        <v>368.47</v>
      </c>
      <c r="P285" s="44">
        <f t="shared" si="164"/>
        <v>368.47</v>
      </c>
      <c r="Q285" s="44">
        <f t="shared" si="164"/>
        <v>368.47</v>
      </c>
      <c r="R285" s="44">
        <f t="shared" si="164"/>
        <v>368.47</v>
      </c>
      <c r="S285" s="44">
        <f t="shared" si="164"/>
        <v>368.47</v>
      </c>
      <c r="T285" s="44">
        <f t="shared" si="164"/>
        <v>368.47</v>
      </c>
      <c r="U285" s="44">
        <f t="shared" si="164"/>
        <v>368.47</v>
      </c>
      <c r="V285" s="44">
        <f t="shared" si="164"/>
        <v>368.47</v>
      </c>
      <c r="W285" s="44">
        <f t="shared" si="164"/>
        <v>368.47</v>
      </c>
      <c r="X285" s="44">
        <f t="shared" si="164"/>
        <v>368.47</v>
      </c>
      <c r="Y285" s="44">
        <f t="shared" si="164"/>
        <v>368.47</v>
      </c>
      <c r="Z285" s="44">
        <f t="shared" si="164"/>
        <v>368.47</v>
      </c>
      <c r="AA285" s="44">
        <f t="shared" si="164"/>
        <v>368.47</v>
      </c>
    </row>
    <row r="286" spans="1:27" ht="12.75" customHeight="1" collapsed="1" x14ac:dyDescent="0.3">
      <c r="A286" s="98" t="s">
        <v>2689</v>
      </c>
      <c r="B286" s="28" t="str">
        <f>"25"&amp;"."&amp;$B$801&amp;"."&amp;$B$802</f>
        <v>25.07.2024</v>
      </c>
      <c r="C286" s="90" t="s">
        <v>76</v>
      </c>
      <c r="D286" s="91">
        <f>ROUND(((D287+D288+D290+D289)/1000),5)</f>
        <v>1.7014400000000001</v>
      </c>
      <c r="E286" s="91">
        <f>ROUND(((E287+E288+E290+E289)/1000),5)</f>
        <v>1.52738</v>
      </c>
      <c r="F286" s="91">
        <f>ROUND(((F287+F288+F290+F289)/1000),5)</f>
        <v>0.73792000000000002</v>
      </c>
      <c r="G286" s="91">
        <f t="shared" ref="G286:AA286" si="165">ROUND(((G287+G288+G290+G289)/1000),5)</f>
        <v>0.68318000000000001</v>
      </c>
      <c r="H286" s="91">
        <f t="shared" si="165"/>
        <v>0.68715000000000004</v>
      </c>
      <c r="I286" s="91">
        <f t="shared" si="165"/>
        <v>0.62719999999999998</v>
      </c>
      <c r="J286" s="91">
        <f t="shared" si="165"/>
        <v>1.64611</v>
      </c>
      <c r="K286" s="91">
        <f t="shared" si="165"/>
        <v>1.95217</v>
      </c>
      <c r="L286" s="91">
        <f t="shared" si="165"/>
        <v>2.3991799999999999</v>
      </c>
      <c r="M286" s="91">
        <f t="shared" si="165"/>
        <v>2.6892499999999999</v>
      </c>
      <c r="N286" s="91">
        <f t="shared" si="165"/>
        <v>2.7338900000000002</v>
      </c>
      <c r="O286" s="91">
        <f t="shared" si="165"/>
        <v>2.6672699999999998</v>
      </c>
      <c r="P286" s="91">
        <f t="shared" si="165"/>
        <v>2.6708699999999999</v>
      </c>
      <c r="Q286" s="91">
        <f t="shared" si="165"/>
        <v>2.7374399999999999</v>
      </c>
      <c r="R286" s="91">
        <f t="shared" si="165"/>
        <v>2.8621400000000001</v>
      </c>
      <c r="S286" s="91">
        <f t="shared" si="165"/>
        <v>2.8146900000000001</v>
      </c>
      <c r="T286" s="91">
        <f t="shared" si="165"/>
        <v>2.8597800000000002</v>
      </c>
      <c r="U286" s="91">
        <f t="shared" si="165"/>
        <v>2.7816299999999998</v>
      </c>
      <c r="V286" s="91">
        <f t="shared" si="165"/>
        <v>2.72404</v>
      </c>
      <c r="W286" s="91">
        <f t="shared" si="165"/>
        <v>2.5924200000000002</v>
      </c>
      <c r="X286" s="91">
        <f t="shared" si="165"/>
        <v>2.5353400000000001</v>
      </c>
      <c r="Y286" s="91">
        <f t="shared" si="165"/>
        <v>2.5308299999999999</v>
      </c>
      <c r="Z286" s="91">
        <f t="shared" si="165"/>
        <v>2.35554</v>
      </c>
      <c r="AA286" s="91">
        <f t="shared" si="165"/>
        <v>1.9984999999999999</v>
      </c>
    </row>
    <row r="287" spans="1:27" ht="12.75" hidden="1" customHeight="1" outlineLevel="1" x14ac:dyDescent="0.3">
      <c r="A287" s="99" t="s">
        <v>2690</v>
      </c>
      <c r="B287" s="63" t="s">
        <v>238</v>
      </c>
      <c r="C287" s="43" t="s">
        <v>79</v>
      </c>
      <c r="D287" s="44">
        <v>1204.75</v>
      </c>
      <c r="E287" s="44">
        <v>1030.69</v>
      </c>
      <c r="F287" s="44">
        <v>241.23</v>
      </c>
      <c r="G287" s="44">
        <v>186.49</v>
      </c>
      <c r="H287" s="44">
        <v>190.46</v>
      </c>
      <c r="I287" s="44">
        <v>130.51</v>
      </c>
      <c r="J287" s="44">
        <v>1149.42</v>
      </c>
      <c r="K287" s="44">
        <v>1455.48</v>
      </c>
      <c r="L287" s="44">
        <v>1902.49</v>
      </c>
      <c r="M287" s="44">
        <v>2192.56</v>
      </c>
      <c r="N287" s="44">
        <v>2237.1999999999998</v>
      </c>
      <c r="O287" s="44">
        <v>2170.58</v>
      </c>
      <c r="P287" s="44">
        <v>2174.1799999999998</v>
      </c>
      <c r="Q287" s="44">
        <v>2240.75</v>
      </c>
      <c r="R287" s="44">
        <v>2365.4499999999998</v>
      </c>
      <c r="S287" s="44">
        <v>2318</v>
      </c>
      <c r="T287" s="44">
        <v>2363.09</v>
      </c>
      <c r="U287" s="44">
        <v>2284.94</v>
      </c>
      <c r="V287" s="44">
        <v>2227.35</v>
      </c>
      <c r="W287" s="44">
        <v>2095.73</v>
      </c>
      <c r="X287" s="44">
        <v>2038.65</v>
      </c>
      <c r="Y287" s="44">
        <v>2034.14</v>
      </c>
      <c r="Z287" s="44">
        <v>1858.85</v>
      </c>
      <c r="AA287" s="44">
        <v>1501.81</v>
      </c>
    </row>
    <row r="288" spans="1:27" ht="12.75" hidden="1" customHeight="1" outlineLevel="1" x14ac:dyDescent="0.3">
      <c r="A288" s="99" t="s">
        <v>2691</v>
      </c>
      <c r="B288" s="63" t="s">
        <v>90</v>
      </c>
      <c r="C288" s="43" t="s">
        <v>79</v>
      </c>
      <c r="D288" s="44">
        <f>$D$168</f>
        <v>123.41</v>
      </c>
      <c r="E288" s="44">
        <f>$D$168</f>
        <v>123.41</v>
      </c>
      <c r="F288" s="44">
        <f t="shared" ref="F288:AA288" si="166">$D$168</f>
        <v>123.41</v>
      </c>
      <c r="G288" s="44">
        <f t="shared" si="166"/>
        <v>123.41</v>
      </c>
      <c r="H288" s="44">
        <f t="shared" si="166"/>
        <v>123.41</v>
      </c>
      <c r="I288" s="44">
        <f t="shared" si="166"/>
        <v>123.41</v>
      </c>
      <c r="J288" s="44">
        <f t="shared" si="166"/>
        <v>123.41</v>
      </c>
      <c r="K288" s="44">
        <f t="shared" si="166"/>
        <v>123.41</v>
      </c>
      <c r="L288" s="44">
        <f t="shared" si="166"/>
        <v>123.41</v>
      </c>
      <c r="M288" s="44">
        <f t="shared" si="166"/>
        <v>123.41</v>
      </c>
      <c r="N288" s="44">
        <f t="shared" si="166"/>
        <v>123.41</v>
      </c>
      <c r="O288" s="44">
        <f t="shared" si="166"/>
        <v>123.41</v>
      </c>
      <c r="P288" s="44">
        <f t="shared" si="166"/>
        <v>123.41</v>
      </c>
      <c r="Q288" s="44">
        <f t="shared" si="166"/>
        <v>123.41</v>
      </c>
      <c r="R288" s="44">
        <f t="shared" si="166"/>
        <v>123.41</v>
      </c>
      <c r="S288" s="44">
        <f t="shared" si="166"/>
        <v>123.41</v>
      </c>
      <c r="T288" s="44">
        <f t="shared" si="166"/>
        <v>123.41</v>
      </c>
      <c r="U288" s="44">
        <f t="shared" si="166"/>
        <v>123.41</v>
      </c>
      <c r="V288" s="44">
        <f t="shared" si="166"/>
        <v>123.41</v>
      </c>
      <c r="W288" s="44">
        <f t="shared" si="166"/>
        <v>123.41</v>
      </c>
      <c r="X288" s="44">
        <f t="shared" si="166"/>
        <v>123.41</v>
      </c>
      <c r="Y288" s="44">
        <f t="shared" si="166"/>
        <v>123.41</v>
      </c>
      <c r="Z288" s="44">
        <f t="shared" si="166"/>
        <v>123.41</v>
      </c>
      <c r="AA288" s="44">
        <f t="shared" si="166"/>
        <v>123.41</v>
      </c>
    </row>
    <row r="289" spans="1:27" ht="12.75" hidden="1" customHeight="1" outlineLevel="1" x14ac:dyDescent="0.3">
      <c r="A289" s="99" t="s">
        <v>2692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2693</v>
      </c>
      <c r="B290" s="63" t="s">
        <v>81</v>
      </c>
      <c r="C290" s="43" t="s">
        <v>79</v>
      </c>
      <c r="D290" s="44">
        <f>$D$11</f>
        <v>368.47</v>
      </c>
      <c r="E290" s="44">
        <f t="shared" ref="E290:AA290" si="167">$D$11</f>
        <v>368.47</v>
      </c>
      <c r="F290" s="44">
        <f t="shared" si="167"/>
        <v>368.47</v>
      </c>
      <c r="G290" s="44">
        <f t="shared" si="167"/>
        <v>368.47</v>
      </c>
      <c r="H290" s="44">
        <f t="shared" si="167"/>
        <v>368.47</v>
      </c>
      <c r="I290" s="44">
        <f t="shared" si="167"/>
        <v>368.47</v>
      </c>
      <c r="J290" s="44">
        <f t="shared" si="167"/>
        <v>368.47</v>
      </c>
      <c r="K290" s="44">
        <f t="shared" si="167"/>
        <v>368.47</v>
      </c>
      <c r="L290" s="44">
        <f t="shared" si="167"/>
        <v>368.47</v>
      </c>
      <c r="M290" s="44">
        <f t="shared" si="167"/>
        <v>368.47</v>
      </c>
      <c r="N290" s="44">
        <f t="shared" si="167"/>
        <v>368.47</v>
      </c>
      <c r="O290" s="44">
        <f t="shared" si="167"/>
        <v>368.47</v>
      </c>
      <c r="P290" s="44">
        <f t="shared" si="167"/>
        <v>368.47</v>
      </c>
      <c r="Q290" s="44">
        <f t="shared" si="167"/>
        <v>368.47</v>
      </c>
      <c r="R290" s="44">
        <f t="shared" si="167"/>
        <v>368.47</v>
      </c>
      <c r="S290" s="44">
        <f t="shared" si="167"/>
        <v>368.47</v>
      </c>
      <c r="T290" s="44">
        <f t="shared" si="167"/>
        <v>368.47</v>
      </c>
      <c r="U290" s="44">
        <f t="shared" si="167"/>
        <v>368.47</v>
      </c>
      <c r="V290" s="44">
        <f t="shared" si="167"/>
        <v>368.47</v>
      </c>
      <c r="W290" s="44">
        <f t="shared" si="167"/>
        <v>368.47</v>
      </c>
      <c r="X290" s="44">
        <f t="shared" si="167"/>
        <v>368.47</v>
      </c>
      <c r="Y290" s="44">
        <f t="shared" si="167"/>
        <v>368.47</v>
      </c>
      <c r="Z290" s="44">
        <f t="shared" si="167"/>
        <v>368.47</v>
      </c>
      <c r="AA290" s="44">
        <f t="shared" si="167"/>
        <v>368.47</v>
      </c>
    </row>
    <row r="291" spans="1:27" ht="12.75" customHeight="1" collapsed="1" x14ac:dyDescent="0.3">
      <c r="A291" s="98" t="s">
        <v>2694</v>
      </c>
      <c r="B291" s="28" t="str">
        <f>"26"&amp;"."&amp;$B$801&amp;"."&amp;$B$802</f>
        <v>26.07.2024</v>
      </c>
      <c r="C291" s="90" t="s">
        <v>76</v>
      </c>
      <c r="D291" s="91">
        <f>ROUND(((D292+D293+D295+D294)/1000),5)</f>
        <v>1.8413999999999999</v>
      </c>
      <c r="E291" s="91">
        <f>ROUND(((E292+E293+E295+E294)/1000),5)</f>
        <v>1.6948399999999999</v>
      </c>
      <c r="F291" s="91">
        <f>ROUND(((F292+F293+F295+F294)/1000),5)</f>
        <v>1.5957399999999999</v>
      </c>
      <c r="G291" s="91">
        <f t="shared" ref="G291:AA291" si="168">ROUND(((G292+G293+G295+G294)/1000),5)</f>
        <v>1.5335099999999999</v>
      </c>
      <c r="H291" s="91">
        <f t="shared" si="168"/>
        <v>1.4823200000000001</v>
      </c>
      <c r="I291" s="91">
        <f t="shared" si="168"/>
        <v>1.5809200000000001</v>
      </c>
      <c r="J291" s="91">
        <f t="shared" si="168"/>
        <v>1.7752300000000001</v>
      </c>
      <c r="K291" s="91">
        <f t="shared" si="168"/>
        <v>2.1268500000000001</v>
      </c>
      <c r="L291" s="91">
        <f t="shared" si="168"/>
        <v>2.6106799999999999</v>
      </c>
      <c r="M291" s="91">
        <f t="shared" si="168"/>
        <v>2.83622</v>
      </c>
      <c r="N291" s="91">
        <f t="shared" si="168"/>
        <v>2.8933</v>
      </c>
      <c r="O291" s="91">
        <f t="shared" si="168"/>
        <v>2.89276</v>
      </c>
      <c r="P291" s="91">
        <f t="shared" si="168"/>
        <v>2.88157</v>
      </c>
      <c r="Q291" s="91">
        <f t="shared" si="168"/>
        <v>2.89961</v>
      </c>
      <c r="R291" s="91">
        <f t="shared" si="168"/>
        <v>2.8917600000000001</v>
      </c>
      <c r="S291" s="91">
        <f t="shared" si="168"/>
        <v>2.9026000000000001</v>
      </c>
      <c r="T291" s="91">
        <f t="shared" si="168"/>
        <v>2.8765399999999999</v>
      </c>
      <c r="U291" s="91">
        <f t="shared" si="168"/>
        <v>2.8400799999999999</v>
      </c>
      <c r="V291" s="91">
        <f t="shared" si="168"/>
        <v>2.81277</v>
      </c>
      <c r="W291" s="91">
        <f t="shared" si="168"/>
        <v>2.6818</v>
      </c>
      <c r="X291" s="91">
        <f t="shared" si="168"/>
        <v>2.5508199999999999</v>
      </c>
      <c r="Y291" s="91">
        <f t="shared" si="168"/>
        <v>2.6132499999999999</v>
      </c>
      <c r="Z291" s="91">
        <f t="shared" si="168"/>
        <v>2.4588899999999998</v>
      </c>
      <c r="AA291" s="91">
        <f t="shared" si="168"/>
        <v>2.1647599999999998</v>
      </c>
    </row>
    <row r="292" spans="1:27" ht="12.75" hidden="1" customHeight="1" outlineLevel="1" x14ac:dyDescent="0.3">
      <c r="A292" s="99" t="s">
        <v>2695</v>
      </c>
      <c r="B292" s="63" t="s">
        <v>238</v>
      </c>
      <c r="C292" s="43" t="s">
        <v>79</v>
      </c>
      <c r="D292" s="44">
        <v>1344.71</v>
      </c>
      <c r="E292" s="44">
        <v>1198.1500000000001</v>
      </c>
      <c r="F292" s="44">
        <v>1099.05</v>
      </c>
      <c r="G292" s="44">
        <v>1036.82</v>
      </c>
      <c r="H292" s="44">
        <v>985.63</v>
      </c>
      <c r="I292" s="44">
        <v>1084.23</v>
      </c>
      <c r="J292" s="44">
        <v>1278.54</v>
      </c>
      <c r="K292" s="44">
        <v>1630.16</v>
      </c>
      <c r="L292" s="44">
        <v>2113.9899999999998</v>
      </c>
      <c r="M292" s="44">
        <v>2339.5300000000002</v>
      </c>
      <c r="N292" s="44">
        <v>2396.61</v>
      </c>
      <c r="O292" s="44">
        <v>2396.0700000000002</v>
      </c>
      <c r="P292" s="44">
        <v>2384.88</v>
      </c>
      <c r="Q292" s="44">
        <v>2402.92</v>
      </c>
      <c r="R292" s="44">
        <v>2395.0700000000002</v>
      </c>
      <c r="S292" s="44">
        <v>2405.91</v>
      </c>
      <c r="T292" s="44">
        <v>2379.85</v>
      </c>
      <c r="U292" s="44">
        <v>2343.39</v>
      </c>
      <c r="V292" s="44">
        <v>2316.08</v>
      </c>
      <c r="W292" s="44">
        <v>2185.11</v>
      </c>
      <c r="X292" s="44">
        <v>2054.13</v>
      </c>
      <c r="Y292" s="44">
        <v>2116.56</v>
      </c>
      <c r="Z292" s="44">
        <v>1962.2</v>
      </c>
      <c r="AA292" s="44">
        <v>1668.07</v>
      </c>
    </row>
    <row r="293" spans="1:27" ht="12.75" hidden="1" customHeight="1" outlineLevel="1" x14ac:dyDescent="0.3">
      <c r="A293" s="99" t="s">
        <v>2696</v>
      </c>
      <c r="B293" s="63" t="s">
        <v>90</v>
      </c>
      <c r="C293" s="43" t="s">
        <v>79</v>
      </c>
      <c r="D293" s="44">
        <f>$D$168</f>
        <v>123.41</v>
      </c>
      <c r="E293" s="44">
        <f>$D$168</f>
        <v>123.41</v>
      </c>
      <c r="F293" s="44">
        <f t="shared" ref="F293:AA293" si="169">$D$168</f>
        <v>123.41</v>
      </c>
      <c r="G293" s="44">
        <f t="shared" si="169"/>
        <v>123.41</v>
      </c>
      <c r="H293" s="44">
        <f t="shared" si="169"/>
        <v>123.41</v>
      </c>
      <c r="I293" s="44">
        <f t="shared" si="169"/>
        <v>123.41</v>
      </c>
      <c r="J293" s="44">
        <f t="shared" si="169"/>
        <v>123.41</v>
      </c>
      <c r="K293" s="44">
        <f t="shared" si="169"/>
        <v>123.41</v>
      </c>
      <c r="L293" s="44">
        <f t="shared" si="169"/>
        <v>123.41</v>
      </c>
      <c r="M293" s="44">
        <f t="shared" si="169"/>
        <v>123.41</v>
      </c>
      <c r="N293" s="44">
        <f t="shared" si="169"/>
        <v>123.41</v>
      </c>
      <c r="O293" s="44">
        <f t="shared" si="169"/>
        <v>123.41</v>
      </c>
      <c r="P293" s="44">
        <f t="shared" si="169"/>
        <v>123.41</v>
      </c>
      <c r="Q293" s="44">
        <f t="shared" si="169"/>
        <v>123.41</v>
      </c>
      <c r="R293" s="44">
        <f t="shared" si="169"/>
        <v>123.41</v>
      </c>
      <c r="S293" s="44">
        <f t="shared" si="169"/>
        <v>123.41</v>
      </c>
      <c r="T293" s="44">
        <f t="shared" si="169"/>
        <v>123.41</v>
      </c>
      <c r="U293" s="44">
        <f t="shared" si="169"/>
        <v>123.41</v>
      </c>
      <c r="V293" s="44">
        <f t="shared" si="169"/>
        <v>123.41</v>
      </c>
      <c r="W293" s="44">
        <f t="shared" si="169"/>
        <v>123.41</v>
      </c>
      <c r="X293" s="44">
        <f t="shared" si="169"/>
        <v>123.41</v>
      </c>
      <c r="Y293" s="44">
        <f t="shared" si="169"/>
        <v>123.41</v>
      </c>
      <c r="Z293" s="44">
        <f t="shared" si="169"/>
        <v>123.41</v>
      </c>
      <c r="AA293" s="44">
        <f t="shared" si="169"/>
        <v>123.41</v>
      </c>
    </row>
    <row r="294" spans="1:27" ht="12.75" hidden="1" customHeight="1" outlineLevel="1" x14ac:dyDescent="0.3">
      <c r="A294" s="99" t="s">
        <v>2697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2698</v>
      </c>
      <c r="B295" s="63" t="s">
        <v>81</v>
      </c>
      <c r="C295" s="43" t="s">
        <v>79</v>
      </c>
      <c r="D295" s="44">
        <f>$D$11</f>
        <v>368.47</v>
      </c>
      <c r="E295" s="44">
        <f t="shared" ref="E295:AA295" si="170">$D$11</f>
        <v>368.47</v>
      </c>
      <c r="F295" s="44">
        <f t="shared" si="170"/>
        <v>368.47</v>
      </c>
      <c r="G295" s="44">
        <f t="shared" si="170"/>
        <v>368.47</v>
      </c>
      <c r="H295" s="44">
        <f t="shared" si="170"/>
        <v>368.47</v>
      </c>
      <c r="I295" s="44">
        <f t="shared" si="170"/>
        <v>368.47</v>
      </c>
      <c r="J295" s="44">
        <f t="shared" si="170"/>
        <v>368.47</v>
      </c>
      <c r="K295" s="44">
        <f t="shared" si="170"/>
        <v>368.47</v>
      </c>
      <c r="L295" s="44">
        <f t="shared" si="170"/>
        <v>368.47</v>
      </c>
      <c r="M295" s="44">
        <f t="shared" si="170"/>
        <v>368.47</v>
      </c>
      <c r="N295" s="44">
        <f t="shared" si="170"/>
        <v>368.47</v>
      </c>
      <c r="O295" s="44">
        <f t="shared" si="170"/>
        <v>368.47</v>
      </c>
      <c r="P295" s="44">
        <f t="shared" si="170"/>
        <v>368.47</v>
      </c>
      <c r="Q295" s="44">
        <f t="shared" si="170"/>
        <v>368.47</v>
      </c>
      <c r="R295" s="44">
        <f t="shared" si="170"/>
        <v>368.47</v>
      </c>
      <c r="S295" s="44">
        <f t="shared" si="170"/>
        <v>368.47</v>
      </c>
      <c r="T295" s="44">
        <f t="shared" si="170"/>
        <v>368.47</v>
      </c>
      <c r="U295" s="44">
        <f t="shared" si="170"/>
        <v>368.47</v>
      </c>
      <c r="V295" s="44">
        <f t="shared" si="170"/>
        <v>368.47</v>
      </c>
      <c r="W295" s="44">
        <f t="shared" si="170"/>
        <v>368.47</v>
      </c>
      <c r="X295" s="44">
        <f t="shared" si="170"/>
        <v>368.47</v>
      </c>
      <c r="Y295" s="44">
        <f t="shared" si="170"/>
        <v>368.47</v>
      </c>
      <c r="Z295" s="44">
        <f t="shared" si="170"/>
        <v>368.47</v>
      </c>
      <c r="AA295" s="44">
        <f t="shared" si="170"/>
        <v>368.47</v>
      </c>
    </row>
    <row r="296" spans="1:27" ht="12.75" customHeight="1" collapsed="1" x14ac:dyDescent="0.3">
      <c r="A296" s="98" t="s">
        <v>2699</v>
      </c>
      <c r="B296" s="28" t="str">
        <f>"27"&amp;"."&amp;$B$801&amp;"."&amp;$B$802</f>
        <v>27.07.2024</v>
      </c>
      <c r="C296" s="90" t="s">
        <v>76</v>
      </c>
      <c r="D296" s="91">
        <f>ROUND(((D297+D298+D300+D299)/1000),5)</f>
        <v>2.0243600000000002</v>
      </c>
      <c r="E296" s="91">
        <f>ROUND(((E297+E298+E300+E299)/1000),5)</f>
        <v>1.82636</v>
      </c>
      <c r="F296" s="91">
        <f>ROUND(((F297+F298+F300+F299)/1000),5)</f>
        <v>1.7267699999999999</v>
      </c>
      <c r="G296" s="91">
        <f t="shared" ref="G296:AA296" si="171">ROUND(((G297+G298+G300+G299)/1000),5)</f>
        <v>1.6366000000000001</v>
      </c>
      <c r="H296" s="91">
        <f t="shared" si="171"/>
        <v>1.6030599999999999</v>
      </c>
      <c r="I296" s="91">
        <f t="shared" si="171"/>
        <v>1.6910400000000001</v>
      </c>
      <c r="J296" s="91">
        <f t="shared" si="171"/>
        <v>1.74322</v>
      </c>
      <c r="K296" s="91">
        <f t="shared" si="171"/>
        <v>1.9754799999999999</v>
      </c>
      <c r="L296" s="91">
        <f t="shared" si="171"/>
        <v>2.26492</v>
      </c>
      <c r="M296" s="91">
        <f t="shared" si="171"/>
        <v>2.7273100000000001</v>
      </c>
      <c r="N296" s="91">
        <f t="shared" si="171"/>
        <v>2.7961800000000001</v>
      </c>
      <c r="O296" s="91">
        <f t="shared" si="171"/>
        <v>2.8305699999999998</v>
      </c>
      <c r="P296" s="91">
        <f t="shared" si="171"/>
        <v>2.8709799999999999</v>
      </c>
      <c r="Q296" s="91">
        <f t="shared" si="171"/>
        <v>2.9333399999999998</v>
      </c>
      <c r="R296" s="91">
        <f t="shared" si="171"/>
        <v>2.9687600000000001</v>
      </c>
      <c r="S296" s="91">
        <f t="shared" si="171"/>
        <v>2.9167200000000002</v>
      </c>
      <c r="T296" s="91">
        <f t="shared" si="171"/>
        <v>2.9080300000000001</v>
      </c>
      <c r="U296" s="91">
        <f t="shared" si="171"/>
        <v>2.8897499999999998</v>
      </c>
      <c r="V296" s="91">
        <f t="shared" si="171"/>
        <v>2.8663599999999998</v>
      </c>
      <c r="W296" s="91">
        <f t="shared" si="171"/>
        <v>2.7864900000000001</v>
      </c>
      <c r="X296" s="91">
        <f t="shared" si="171"/>
        <v>2.7647499999999998</v>
      </c>
      <c r="Y296" s="91">
        <f t="shared" si="171"/>
        <v>2.7279100000000001</v>
      </c>
      <c r="Z296" s="91">
        <f t="shared" si="171"/>
        <v>2.4609200000000002</v>
      </c>
      <c r="AA296" s="91">
        <f t="shared" si="171"/>
        <v>2.1858599999999999</v>
      </c>
    </row>
    <row r="297" spans="1:27" ht="12.75" hidden="1" customHeight="1" outlineLevel="1" x14ac:dyDescent="0.3">
      <c r="A297" s="99" t="s">
        <v>2700</v>
      </c>
      <c r="B297" s="63" t="s">
        <v>238</v>
      </c>
      <c r="C297" s="43" t="s">
        <v>79</v>
      </c>
      <c r="D297" s="44">
        <v>1527.67</v>
      </c>
      <c r="E297" s="44">
        <v>1329.67</v>
      </c>
      <c r="F297" s="44">
        <v>1230.08</v>
      </c>
      <c r="G297" s="44">
        <v>1139.9100000000001</v>
      </c>
      <c r="H297" s="44">
        <v>1106.3699999999999</v>
      </c>
      <c r="I297" s="44">
        <v>1194.3499999999999</v>
      </c>
      <c r="J297" s="44">
        <v>1246.53</v>
      </c>
      <c r="K297" s="44">
        <v>1478.79</v>
      </c>
      <c r="L297" s="44">
        <v>1768.23</v>
      </c>
      <c r="M297" s="44">
        <v>2230.62</v>
      </c>
      <c r="N297" s="44">
        <v>2299.4899999999998</v>
      </c>
      <c r="O297" s="44">
        <v>2333.88</v>
      </c>
      <c r="P297" s="44">
        <v>2374.29</v>
      </c>
      <c r="Q297" s="44">
        <v>2436.65</v>
      </c>
      <c r="R297" s="44">
        <v>2472.0700000000002</v>
      </c>
      <c r="S297" s="44">
        <v>2420.0300000000002</v>
      </c>
      <c r="T297" s="44">
        <v>2411.34</v>
      </c>
      <c r="U297" s="44">
        <v>2393.06</v>
      </c>
      <c r="V297" s="44">
        <v>2369.67</v>
      </c>
      <c r="W297" s="44">
        <v>2289.8000000000002</v>
      </c>
      <c r="X297" s="44">
        <v>2268.06</v>
      </c>
      <c r="Y297" s="44">
        <v>2231.2199999999998</v>
      </c>
      <c r="Z297" s="44">
        <v>1964.23</v>
      </c>
      <c r="AA297" s="44">
        <v>1689.17</v>
      </c>
    </row>
    <row r="298" spans="1:27" ht="12.75" hidden="1" customHeight="1" outlineLevel="1" x14ac:dyDescent="0.3">
      <c r="A298" s="99" t="s">
        <v>2701</v>
      </c>
      <c r="B298" s="63" t="s">
        <v>90</v>
      </c>
      <c r="C298" s="43" t="s">
        <v>79</v>
      </c>
      <c r="D298" s="44">
        <f>$D$168</f>
        <v>123.41</v>
      </c>
      <c r="E298" s="44">
        <f>$D$168</f>
        <v>123.41</v>
      </c>
      <c r="F298" s="44">
        <f t="shared" ref="F298:AA298" si="172">$D$168</f>
        <v>123.41</v>
      </c>
      <c r="G298" s="44">
        <f t="shared" si="172"/>
        <v>123.41</v>
      </c>
      <c r="H298" s="44">
        <f t="shared" si="172"/>
        <v>123.41</v>
      </c>
      <c r="I298" s="44">
        <f t="shared" si="172"/>
        <v>123.41</v>
      </c>
      <c r="J298" s="44">
        <f t="shared" si="172"/>
        <v>123.41</v>
      </c>
      <c r="K298" s="44">
        <f t="shared" si="172"/>
        <v>123.41</v>
      </c>
      <c r="L298" s="44">
        <f t="shared" si="172"/>
        <v>123.41</v>
      </c>
      <c r="M298" s="44">
        <f t="shared" si="172"/>
        <v>123.41</v>
      </c>
      <c r="N298" s="44">
        <f t="shared" si="172"/>
        <v>123.41</v>
      </c>
      <c r="O298" s="44">
        <f t="shared" si="172"/>
        <v>123.41</v>
      </c>
      <c r="P298" s="44">
        <f t="shared" si="172"/>
        <v>123.41</v>
      </c>
      <c r="Q298" s="44">
        <f t="shared" si="172"/>
        <v>123.41</v>
      </c>
      <c r="R298" s="44">
        <f t="shared" si="172"/>
        <v>123.41</v>
      </c>
      <c r="S298" s="44">
        <f t="shared" si="172"/>
        <v>123.41</v>
      </c>
      <c r="T298" s="44">
        <f t="shared" si="172"/>
        <v>123.41</v>
      </c>
      <c r="U298" s="44">
        <f t="shared" si="172"/>
        <v>123.41</v>
      </c>
      <c r="V298" s="44">
        <f t="shared" si="172"/>
        <v>123.41</v>
      </c>
      <c r="W298" s="44">
        <f t="shared" si="172"/>
        <v>123.41</v>
      </c>
      <c r="X298" s="44">
        <f t="shared" si="172"/>
        <v>123.41</v>
      </c>
      <c r="Y298" s="44">
        <f t="shared" si="172"/>
        <v>123.41</v>
      </c>
      <c r="Z298" s="44">
        <f t="shared" si="172"/>
        <v>123.41</v>
      </c>
      <c r="AA298" s="44">
        <f t="shared" si="172"/>
        <v>123.41</v>
      </c>
    </row>
    <row r="299" spans="1:27" ht="12.75" hidden="1" customHeight="1" outlineLevel="1" x14ac:dyDescent="0.3">
      <c r="A299" s="99" t="s">
        <v>2702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2703</v>
      </c>
      <c r="B300" s="63" t="s">
        <v>81</v>
      </c>
      <c r="C300" s="43" t="s">
        <v>79</v>
      </c>
      <c r="D300" s="44">
        <f>$D$11</f>
        <v>368.47</v>
      </c>
      <c r="E300" s="44">
        <f t="shared" ref="E300:AA300" si="173">$D$11</f>
        <v>368.47</v>
      </c>
      <c r="F300" s="44">
        <f t="shared" si="173"/>
        <v>368.47</v>
      </c>
      <c r="G300" s="44">
        <f t="shared" si="173"/>
        <v>368.47</v>
      </c>
      <c r="H300" s="44">
        <f t="shared" si="173"/>
        <v>368.47</v>
      </c>
      <c r="I300" s="44">
        <f t="shared" si="173"/>
        <v>368.47</v>
      </c>
      <c r="J300" s="44">
        <f t="shared" si="173"/>
        <v>368.47</v>
      </c>
      <c r="K300" s="44">
        <f t="shared" si="173"/>
        <v>368.47</v>
      </c>
      <c r="L300" s="44">
        <f t="shared" si="173"/>
        <v>368.47</v>
      </c>
      <c r="M300" s="44">
        <f t="shared" si="173"/>
        <v>368.47</v>
      </c>
      <c r="N300" s="44">
        <f t="shared" si="173"/>
        <v>368.47</v>
      </c>
      <c r="O300" s="44">
        <f t="shared" si="173"/>
        <v>368.47</v>
      </c>
      <c r="P300" s="44">
        <f t="shared" si="173"/>
        <v>368.47</v>
      </c>
      <c r="Q300" s="44">
        <f t="shared" si="173"/>
        <v>368.47</v>
      </c>
      <c r="R300" s="44">
        <f t="shared" si="173"/>
        <v>368.47</v>
      </c>
      <c r="S300" s="44">
        <f t="shared" si="173"/>
        <v>368.47</v>
      </c>
      <c r="T300" s="44">
        <f t="shared" si="173"/>
        <v>368.47</v>
      </c>
      <c r="U300" s="44">
        <f t="shared" si="173"/>
        <v>368.47</v>
      </c>
      <c r="V300" s="44">
        <f t="shared" si="173"/>
        <v>368.47</v>
      </c>
      <c r="W300" s="44">
        <f t="shared" si="173"/>
        <v>368.47</v>
      </c>
      <c r="X300" s="44">
        <f t="shared" si="173"/>
        <v>368.47</v>
      </c>
      <c r="Y300" s="44">
        <f t="shared" si="173"/>
        <v>368.47</v>
      </c>
      <c r="Z300" s="44">
        <f t="shared" si="173"/>
        <v>368.47</v>
      </c>
      <c r="AA300" s="44">
        <f t="shared" si="173"/>
        <v>368.47</v>
      </c>
    </row>
    <row r="301" spans="1:27" ht="12.75" customHeight="1" collapsed="1" x14ac:dyDescent="0.3">
      <c r="A301" s="98" t="s">
        <v>2704</v>
      </c>
      <c r="B301" s="28" t="str">
        <f>"28"&amp;"."&amp;$B$801&amp;"."&amp;$B$802</f>
        <v>28.07.2024</v>
      </c>
      <c r="C301" s="90" t="s">
        <v>76</v>
      </c>
      <c r="D301" s="91">
        <f>ROUND(((D302+D303+D305+D304)/1000),5)</f>
        <v>1.96936</v>
      </c>
      <c r="E301" s="91">
        <f>ROUND(((E302+E303+E305+E304)/1000),5)</f>
        <v>1.7981199999999999</v>
      </c>
      <c r="F301" s="91">
        <f>ROUND(((F302+F303+F305+F304)/1000),5)</f>
        <v>1.71139</v>
      </c>
      <c r="G301" s="91">
        <f t="shared" ref="G301:AA301" si="174">ROUND(((G302+G303+G305+G304)/1000),5)</f>
        <v>1.52688</v>
      </c>
      <c r="H301" s="91">
        <f t="shared" si="174"/>
        <v>1.4781</v>
      </c>
      <c r="I301" s="91">
        <f t="shared" si="174"/>
        <v>1.5773200000000001</v>
      </c>
      <c r="J301" s="91">
        <f t="shared" si="174"/>
        <v>1.69198</v>
      </c>
      <c r="K301" s="91">
        <f t="shared" si="174"/>
        <v>1.9498899999999999</v>
      </c>
      <c r="L301" s="91">
        <f t="shared" si="174"/>
        <v>2.1856900000000001</v>
      </c>
      <c r="M301" s="91">
        <f t="shared" si="174"/>
        <v>2.5523699999999998</v>
      </c>
      <c r="N301" s="91">
        <f t="shared" si="174"/>
        <v>2.7841900000000002</v>
      </c>
      <c r="O301" s="91">
        <f t="shared" si="174"/>
        <v>2.8039399999999999</v>
      </c>
      <c r="P301" s="91">
        <f t="shared" si="174"/>
        <v>2.8115999999999999</v>
      </c>
      <c r="Q301" s="91">
        <f t="shared" si="174"/>
        <v>2.82443</v>
      </c>
      <c r="R301" s="91">
        <f t="shared" si="174"/>
        <v>2.8310200000000001</v>
      </c>
      <c r="S301" s="91">
        <f t="shared" si="174"/>
        <v>2.8628399999999998</v>
      </c>
      <c r="T301" s="91">
        <f t="shared" si="174"/>
        <v>2.8642400000000001</v>
      </c>
      <c r="U301" s="91">
        <f t="shared" si="174"/>
        <v>2.8552</v>
      </c>
      <c r="V301" s="91">
        <f t="shared" si="174"/>
        <v>2.8490500000000001</v>
      </c>
      <c r="W301" s="91">
        <f t="shared" si="174"/>
        <v>2.83195</v>
      </c>
      <c r="X301" s="91">
        <f t="shared" si="174"/>
        <v>2.8076099999999999</v>
      </c>
      <c r="Y301" s="91">
        <f t="shared" si="174"/>
        <v>2.7900800000000001</v>
      </c>
      <c r="Z301" s="91">
        <f t="shared" si="174"/>
        <v>2.5104099999999998</v>
      </c>
      <c r="AA301" s="91">
        <f t="shared" si="174"/>
        <v>2.22011</v>
      </c>
    </row>
    <row r="302" spans="1:27" ht="12.75" hidden="1" customHeight="1" outlineLevel="1" x14ac:dyDescent="0.3">
      <c r="A302" s="99" t="s">
        <v>2705</v>
      </c>
      <c r="B302" s="63" t="s">
        <v>238</v>
      </c>
      <c r="C302" s="43" t="s">
        <v>79</v>
      </c>
      <c r="D302" s="44">
        <v>1472.67</v>
      </c>
      <c r="E302" s="44">
        <v>1301.43</v>
      </c>
      <c r="F302" s="44">
        <v>1214.7</v>
      </c>
      <c r="G302" s="44">
        <v>1030.19</v>
      </c>
      <c r="H302" s="44">
        <v>981.41</v>
      </c>
      <c r="I302" s="44">
        <v>1080.6300000000001</v>
      </c>
      <c r="J302" s="44">
        <v>1195.29</v>
      </c>
      <c r="K302" s="44">
        <v>1453.2</v>
      </c>
      <c r="L302" s="44">
        <v>1689</v>
      </c>
      <c r="M302" s="44">
        <v>2055.6799999999998</v>
      </c>
      <c r="N302" s="44">
        <v>2287.5</v>
      </c>
      <c r="O302" s="44">
        <v>2307.25</v>
      </c>
      <c r="P302" s="44">
        <v>2314.91</v>
      </c>
      <c r="Q302" s="44">
        <v>2327.7399999999998</v>
      </c>
      <c r="R302" s="44">
        <v>2334.33</v>
      </c>
      <c r="S302" s="44">
        <v>2366.15</v>
      </c>
      <c r="T302" s="44">
        <v>2367.5500000000002</v>
      </c>
      <c r="U302" s="44">
        <v>2358.5100000000002</v>
      </c>
      <c r="V302" s="44">
        <v>2352.36</v>
      </c>
      <c r="W302" s="44">
        <v>2335.2600000000002</v>
      </c>
      <c r="X302" s="44">
        <v>2310.92</v>
      </c>
      <c r="Y302" s="44">
        <v>2293.39</v>
      </c>
      <c r="Z302" s="44">
        <v>2013.72</v>
      </c>
      <c r="AA302" s="44">
        <v>1723.42</v>
      </c>
    </row>
    <row r="303" spans="1:27" ht="12.75" hidden="1" customHeight="1" outlineLevel="1" x14ac:dyDescent="0.3">
      <c r="A303" s="99" t="s">
        <v>2706</v>
      </c>
      <c r="B303" s="63" t="s">
        <v>90</v>
      </c>
      <c r="C303" s="43" t="s">
        <v>79</v>
      </c>
      <c r="D303" s="44">
        <f>$D$168</f>
        <v>123.41</v>
      </c>
      <c r="E303" s="44">
        <f>$D$168</f>
        <v>123.41</v>
      </c>
      <c r="F303" s="44">
        <f t="shared" ref="F303:AA303" si="175">$D$168</f>
        <v>123.41</v>
      </c>
      <c r="G303" s="44">
        <f t="shared" si="175"/>
        <v>123.41</v>
      </c>
      <c r="H303" s="44">
        <f t="shared" si="175"/>
        <v>123.41</v>
      </c>
      <c r="I303" s="44">
        <f t="shared" si="175"/>
        <v>123.41</v>
      </c>
      <c r="J303" s="44">
        <f t="shared" si="175"/>
        <v>123.41</v>
      </c>
      <c r="K303" s="44">
        <f t="shared" si="175"/>
        <v>123.41</v>
      </c>
      <c r="L303" s="44">
        <f t="shared" si="175"/>
        <v>123.41</v>
      </c>
      <c r="M303" s="44">
        <f t="shared" si="175"/>
        <v>123.41</v>
      </c>
      <c r="N303" s="44">
        <f t="shared" si="175"/>
        <v>123.41</v>
      </c>
      <c r="O303" s="44">
        <f t="shared" si="175"/>
        <v>123.41</v>
      </c>
      <c r="P303" s="44">
        <f t="shared" si="175"/>
        <v>123.41</v>
      </c>
      <c r="Q303" s="44">
        <f t="shared" si="175"/>
        <v>123.41</v>
      </c>
      <c r="R303" s="44">
        <f t="shared" si="175"/>
        <v>123.41</v>
      </c>
      <c r="S303" s="44">
        <f t="shared" si="175"/>
        <v>123.41</v>
      </c>
      <c r="T303" s="44">
        <f t="shared" si="175"/>
        <v>123.41</v>
      </c>
      <c r="U303" s="44">
        <f t="shared" si="175"/>
        <v>123.41</v>
      </c>
      <c r="V303" s="44">
        <f t="shared" si="175"/>
        <v>123.41</v>
      </c>
      <c r="W303" s="44">
        <f t="shared" si="175"/>
        <v>123.41</v>
      </c>
      <c r="X303" s="44">
        <f t="shared" si="175"/>
        <v>123.41</v>
      </c>
      <c r="Y303" s="44">
        <f t="shared" si="175"/>
        <v>123.41</v>
      </c>
      <c r="Z303" s="44">
        <f t="shared" si="175"/>
        <v>123.41</v>
      </c>
      <c r="AA303" s="44">
        <f t="shared" si="175"/>
        <v>123.41</v>
      </c>
    </row>
    <row r="304" spans="1:27" ht="12.75" hidden="1" customHeight="1" outlineLevel="1" x14ac:dyDescent="0.3">
      <c r="A304" s="99" t="s">
        <v>2707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2708</v>
      </c>
      <c r="B305" s="63" t="s">
        <v>81</v>
      </c>
      <c r="C305" s="43" t="s">
        <v>79</v>
      </c>
      <c r="D305" s="44">
        <f>$D$11</f>
        <v>368.47</v>
      </c>
      <c r="E305" s="44">
        <f t="shared" ref="E305:AA305" si="176">$D$11</f>
        <v>368.47</v>
      </c>
      <c r="F305" s="44">
        <f t="shared" si="176"/>
        <v>368.47</v>
      </c>
      <c r="G305" s="44">
        <f t="shared" si="176"/>
        <v>368.47</v>
      </c>
      <c r="H305" s="44">
        <f t="shared" si="176"/>
        <v>368.47</v>
      </c>
      <c r="I305" s="44">
        <f t="shared" si="176"/>
        <v>368.47</v>
      </c>
      <c r="J305" s="44">
        <f t="shared" si="176"/>
        <v>368.47</v>
      </c>
      <c r="K305" s="44">
        <f t="shared" si="176"/>
        <v>368.47</v>
      </c>
      <c r="L305" s="44">
        <f t="shared" si="176"/>
        <v>368.47</v>
      </c>
      <c r="M305" s="44">
        <f t="shared" si="176"/>
        <v>368.47</v>
      </c>
      <c r="N305" s="44">
        <f t="shared" si="176"/>
        <v>368.47</v>
      </c>
      <c r="O305" s="44">
        <f t="shared" si="176"/>
        <v>368.47</v>
      </c>
      <c r="P305" s="44">
        <f t="shared" si="176"/>
        <v>368.47</v>
      </c>
      <c r="Q305" s="44">
        <f t="shared" si="176"/>
        <v>368.47</v>
      </c>
      <c r="R305" s="44">
        <f t="shared" si="176"/>
        <v>368.47</v>
      </c>
      <c r="S305" s="44">
        <f t="shared" si="176"/>
        <v>368.47</v>
      </c>
      <c r="T305" s="44">
        <f t="shared" si="176"/>
        <v>368.47</v>
      </c>
      <c r="U305" s="44">
        <f t="shared" si="176"/>
        <v>368.47</v>
      </c>
      <c r="V305" s="44">
        <f t="shared" si="176"/>
        <v>368.47</v>
      </c>
      <c r="W305" s="44">
        <f t="shared" si="176"/>
        <v>368.47</v>
      </c>
      <c r="X305" s="44">
        <f t="shared" si="176"/>
        <v>368.47</v>
      </c>
      <c r="Y305" s="44">
        <f t="shared" si="176"/>
        <v>368.47</v>
      </c>
      <c r="Z305" s="44">
        <f t="shared" si="176"/>
        <v>368.47</v>
      </c>
      <c r="AA305" s="44">
        <f t="shared" si="176"/>
        <v>368.47</v>
      </c>
    </row>
    <row r="306" spans="1:27" ht="12.75" customHeight="1" collapsed="1" x14ac:dyDescent="0.3">
      <c r="A306" s="98" t="s">
        <v>2709</v>
      </c>
      <c r="B306" s="28" t="str">
        <f>"29"&amp;"."&amp;$B$801&amp;"."&amp;$B$802</f>
        <v>29.07.2024</v>
      </c>
      <c r="C306" s="90" t="s">
        <v>76</v>
      </c>
      <c r="D306" s="91">
        <f>ROUND(((D307+D308+D310+D309)/1000),5)</f>
        <v>1.8416699999999999</v>
      </c>
      <c r="E306" s="91">
        <f>ROUND(((E307+E308+E310+E309)/1000),5)</f>
        <v>1.6939299999999999</v>
      </c>
      <c r="F306" s="91">
        <f>ROUND(((F307+F308+F310+F309)/1000),5)</f>
        <v>1.5408500000000001</v>
      </c>
      <c r="G306" s="91">
        <f t="shared" ref="G306:AA306" si="177">ROUND(((G307+G308+G310+G309)/1000),5)</f>
        <v>1.41337</v>
      </c>
      <c r="H306" s="91">
        <f t="shared" si="177"/>
        <v>1.35792</v>
      </c>
      <c r="I306" s="91">
        <f t="shared" si="177"/>
        <v>1.58999</v>
      </c>
      <c r="J306" s="91">
        <f t="shared" si="177"/>
        <v>1.8039099999999999</v>
      </c>
      <c r="K306" s="91">
        <f t="shared" si="177"/>
        <v>2.1032500000000001</v>
      </c>
      <c r="L306" s="91">
        <f t="shared" si="177"/>
        <v>2.6013899999999999</v>
      </c>
      <c r="M306" s="91">
        <f t="shared" si="177"/>
        <v>2.7686299999999999</v>
      </c>
      <c r="N306" s="91">
        <f t="shared" si="177"/>
        <v>2.7707799999999998</v>
      </c>
      <c r="O306" s="91">
        <f t="shared" si="177"/>
        <v>2.7423500000000001</v>
      </c>
      <c r="P306" s="91">
        <f t="shared" si="177"/>
        <v>2.67557</v>
      </c>
      <c r="Q306" s="91">
        <f t="shared" si="177"/>
        <v>2.7891699999999999</v>
      </c>
      <c r="R306" s="91">
        <f t="shared" si="177"/>
        <v>2.7852700000000001</v>
      </c>
      <c r="S306" s="91">
        <f t="shared" si="177"/>
        <v>2.81812</v>
      </c>
      <c r="T306" s="91">
        <f t="shared" si="177"/>
        <v>2.7985199999999999</v>
      </c>
      <c r="U306" s="91">
        <f t="shared" si="177"/>
        <v>2.76858</v>
      </c>
      <c r="V306" s="91">
        <f t="shared" si="177"/>
        <v>2.7452200000000002</v>
      </c>
      <c r="W306" s="91">
        <f t="shared" si="177"/>
        <v>2.6451899999999999</v>
      </c>
      <c r="X306" s="91">
        <f t="shared" si="177"/>
        <v>2.5627900000000001</v>
      </c>
      <c r="Y306" s="91">
        <f t="shared" si="177"/>
        <v>2.5127600000000001</v>
      </c>
      <c r="Z306" s="91">
        <f t="shared" si="177"/>
        <v>2.2061799999999998</v>
      </c>
      <c r="AA306" s="91">
        <f t="shared" si="177"/>
        <v>1.96567</v>
      </c>
    </row>
    <row r="307" spans="1:27" ht="12.75" hidden="1" customHeight="1" outlineLevel="1" x14ac:dyDescent="0.3">
      <c r="A307" s="99" t="s">
        <v>2710</v>
      </c>
      <c r="B307" s="63" t="s">
        <v>238</v>
      </c>
      <c r="C307" s="43" t="s">
        <v>79</v>
      </c>
      <c r="D307" s="44">
        <v>1344.98</v>
      </c>
      <c r="E307" s="44">
        <v>1197.24</v>
      </c>
      <c r="F307" s="44">
        <v>1044.1600000000001</v>
      </c>
      <c r="G307" s="44">
        <v>916.68</v>
      </c>
      <c r="H307" s="44">
        <v>861.23</v>
      </c>
      <c r="I307" s="44">
        <v>1093.3</v>
      </c>
      <c r="J307" s="44">
        <v>1307.22</v>
      </c>
      <c r="K307" s="44">
        <v>1606.56</v>
      </c>
      <c r="L307" s="44">
        <v>2104.6999999999998</v>
      </c>
      <c r="M307" s="44">
        <v>2271.94</v>
      </c>
      <c r="N307" s="44">
        <v>2274.09</v>
      </c>
      <c r="O307" s="44">
        <v>2245.66</v>
      </c>
      <c r="P307" s="44">
        <v>2178.88</v>
      </c>
      <c r="Q307" s="44">
        <v>2292.48</v>
      </c>
      <c r="R307" s="44">
        <v>2288.58</v>
      </c>
      <c r="S307" s="44">
        <v>2321.4299999999998</v>
      </c>
      <c r="T307" s="44">
        <v>2301.83</v>
      </c>
      <c r="U307" s="44">
        <v>2271.89</v>
      </c>
      <c r="V307" s="44">
        <v>2248.5300000000002</v>
      </c>
      <c r="W307" s="44">
        <v>2148.5</v>
      </c>
      <c r="X307" s="44">
        <v>2066.1</v>
      </c>
      <c r="Y307" s="44">
        <v>2016.07</v>
      </c>
      <c r="Z307" s="44">
        <v>1709.49</v>
      </c>
      <c r="AA307" s="44">
        <v>1468.98</v>
      </c>
    </row>
    <row r="308" spans="1:27" ht="12.75" hidden="1" customHeight="1" outlineLevel="1" x14ac:dyDescent="0.3">
      <c r="A308" s="99" t="s">
        <v>2711</v>
      </c>
      <c r="B308" s="63" t="s">
        <v>90</v>
      </c>
      <c r="C308" s="43" t="s">
        <v>79</v>
      </c>
      <c r="D308" s="44">
        <f>$D$168</f>
        <v>123.41</v>
      </c>
      <c r="E308" s="44">
        <f>$D$168</f>
        <v>123.41</v>
      </c>
      <c r="F308" s="44">
        <f t="shared" ref="F308:AA308" si="178">$D$168</f>
        <v>123.41</v>
      </c>
      <c r="G308" s="44">
        <f t="shared" si="178"/>
        <v>123.41</v>
      </c>
      <c r="H308" s="44">
        <f t="shared" si="178"/>
        <v>123.41</v>
      </c>
      <c r="I308" s="44">
        <f t="shared" si="178"/>
        <v>123.41</v>
      </c>
      <c r="J308" s="44">
        <f t="shared" si="178"/>
        <v>123.41</v>
      </c>
      <c r="K308" s="44">
        <f t="shared" si="178"/>
        <v>123.41</v>
      </c>
      <c r="L308" s="44">
        <f t="shared" si="178"/>
        <v>123.41</v>
      </c>
      <c r="M308" s="44">
        <f t="shared" si="178"/>
        <v>123.41</v>
      </c>
      <c r="N308" s="44">
        <f t="shared" si="178"/>
        <v>123.41</v>
      </c>
      <c r="O308" s="44">
        <f t="shared" si="178"/>
        <v>123.41</v>
      </c>
      <c r="P308" s="44">
        <f t="shared" si="178"/>
        <v>123.41</v>
      </c>
      <c r="Q308" s="44">
        <f t="shared" si="178"/>
        <v>123.41</v>
      </c>
      <c r="R308" s="44">
        <f t="shared" si="178"/>
        <v>123.41</v>
      </c>
      <c r="S308" s="44">
        <f t="shared" si="178"/>
        <v>123.41</v>
      </c>
      <c r="T308" s="44">
        <f t="shared" si="178"/>
        <v>123.41</v>
      </c>
      <c r="U308" s="44">
        <f t="shared" si="178"/>
        <v>123.41</v>
      </c>
      <c r="V308" s="44">
        <f t="shared" si="178"/>
        <v>123.41</v>
      </c>
      <c r="W308" s="44">
        <f t="shared" si="178"/>
        <v>123.41</v>
      </c>
      <c r="X308" s="44">
        <f t="shared" si="178"/>
        <v>123.41</v>
      </c>
      <c r="Y308" s="44">
        <f t="shared" si="178"/>
        <v>123.41</v>
      </c>
      <c r="Z308" s="44">
        <f t="shared" si="178"/>
        <v>123.41</v>
      </c>
      <c r="AA308" s="44">
        <f t="shared" si="178"/>
        <v>123.41</v>
      </c>
    </row>
    <row r="309" spans="1:27" ht="12.75" hidden="1" customHeight="1" outlineLevel="1" x14ac:dyDescent="0.3">
      <c r="A309" s="99" t="s">
        <v>2712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2713</v>
      </c>
      <c r="B310" s="63" t="s">
        <v>81</v>
      </c>
      <c r="C310" s="43" t="s">
        <v>79</v>
      </c>
      <c r="D310" s="44">
        <f>$D$11</f>
        <v>368.47</v>
      </c>
      <c r="E310" s="44">
        <f t="shared" ref="E310:AA310" si="179">$D$11</f>
        <v>368.47</v>
      </c>
      <c r="F310" s="44">
        <f t="shared" si="179"/>
        <v>368.47</v>
      </c>
      <c r="G310" s="44">
        <f t="shared" si="179"/>
        <v>368.47</v>
      </c>
      <c r="H310" s="44">
        <f t="shared" si="179"/>
        <v>368.47</v>
      </c>
      <c r="I310" s="44">
        <f t="shared" si="179"/>
        <v>368.47</v>
      </c>
      <c r="J310" s="44">
        <f t="shared" si="179"/>
        <v>368.47</v>
      </c>
      <c r="K310" s="44">
        <f t="shared" si="179"/>
        <v>368.47</v>
      </c>
      <c r="L310" s="44">
        <f t="shared" si="179"/>
        <v>368.47</v>
      </c>
      <c r="M310" s="44">
        <f t="shared" si="179"/>
        <v>368.47</v>
      </c>
      <c r="N310" s="44">
        <f t="shared" si="179"/>
        <v>368.47</v>
      </c>
      <c r="O310" s="44">
        <f t="shared" si="179"/>
        <v>368.47</v>
      </c>
      <c r="P310" s="44">
        <f t="shared" si="179"/>
        <v>368.47</v>
      </c>
      <c r="Q310" s="44">
        <f t="shared" si="179"/>
        <v>368.47</v>
      </c>
      <c r="R310" s="44">
        <f t="shared" si="179"/>
        <v>368.47</v>
      </c>
      <c r="S310" s="44">
        <f t="shared" si="179"/>
        <v>368.47</v>
      </c>
      <c r="T310" s="44">
        <f t="shared" si="179"/>
        <v>368.47</v>
      </c>
      <c r="U310" s="44">
        <f t="shared" si="179"/>
        <v>368.47</v>
      </c>
      <c r="V310" s="44">
        <f t="shared" si="179"/>
        <v>368.47</v>
      </c>
      <c r="W310" s="44">
        <f t="shared" si="179"/>
        <v>368.47</v>
      </c>
      <c r="X310" s="44">
        <f t="shared" si="179"/>
        <v>368.47</v>
      </c>
      <c r="Y310" s="44">
        <f t="shared" si="179"/>
        <v>368.47</v>
      </c>
      <c r="Z310" s="44">
        <f t="shared" si="179"/>
        <v>368.47</v>
      </c>
      <c r="AA310" s="44">
        <f t="shared" si="179"/>
        <v>368.47</v>
      </c>
    </row>
    <row r="311" spans="1:27" ht="12.75" customHeight="1" collapsed="1" x14ac:dyDescent="0.3">
      <c r="A311" s="98" t="s">
        <v>2714</v>
      </c>
      <c r="B311" s="28" t="str">
        <f>"30"&amp;"."&amp;$B$801&amp;"."&amp;$B$802</f>
        <v>30.07.2024</v>
      </c>
      <c r="C311" s="90" t="s">
        <v>76</v>
      </c>
      <c r="D311" s="91">
        <f>ROUND(((D312+D313+D315+D314)/1000),5)</f>
        <v>1.6908099999999999</v>
      </c>
      <c r="E311" s="91">
        <f>ROUND(((E312+E313+E315+E314)/1000),5)</f>
        <v>1.34206</v>
      </c>
      <c r="F311" s="91">
        <f>ROUND(((F312+F313+F315+F314)/1000),5)</f>
        <v>1.22505</v>
      </c>
      <c r="G311" s="91">
        <f t="shared" ref="G311:AA311" si="180">ROUND(((G312+G313+G315+G314)/1000),5)</f>
        <v>1.13175</v>
      </c>
      <c r="H311" s="91">
        <f t="shared" si="180"/>
        <v>0.65873000000000004</v>
      </c>
      <c r="I311" s="91">
        <f t="shared" si="180"/>
        <v>1.4097299999999999</v>
      </c>
      <c r="J311" s="91">
        <f t="shared" si="180"/>
        <v>1.6880500000000001</v>
      </c>
      <c r="K311" s="91">
        <f t="shared" si="180"/>
        <v>2.0368200000000001</v>
      </c>
      <c r="L311" s="91">
        <f t="shared" si="180"/>
        <v>2.4945599999999999</v>
      </c>
      <c r="M311" s="91">
        <f t="shared" si="180"/>
        <v>2.6813400000000001</v>
      </c>
      <c r="N311" s="91">
        <f t="shared" si="180"/>
        <v>2.7406899999999998</v>
      </c>
      <c r="O311" s="91">
        <f t="shared" si="180"/>
        <v>2.7456999999999998</v>
      </c>
      <c r="P311" s="91">
        <f t="shared" si="180"/>
        <v>2.7315900000000002</v>
      </c>
      <c r="Q311" s="91">
        <f t="shared" si="180"/>
        <v>2.80905</v>
      </c>
      <c r="R311" s="91">
        <f t="shared" si="180"/>
        <v>2.8167599999999999</v>
      </c>
      <c r="S311" s="91">
        <f t="shared" si="180"/>
        <v>2.8298999999999999</v>
      </c>
      <c r="T311" s="91">
        <f t="shared" si="180"/>
        <v>2.8255400000000002</v>
      </c>
      <c r="U311" s="91">
        <f t="shared" si="180"/>
        <v>2.7894199999999998</v>
      </c>
      <c r="V311" s="91">
        <f t="shared" si="180"/>
        <v>2.7541099999999998</v>
      </c>
      <c r="W311" s="91">
        <f t="shared" si="180"/>
        <v>2.6692</v>
      </c>
      <c r="X311" s="91">
        <f t="shared" si="180"/>
        <v>2.6453600000000002</v>
      </c>
      <c r="Y311" s="91">
        <f t="shared" si="180"/>
        <v>2.57904</v>
      </c>
      <c r="Z311" s="91">
        <f t="shared" si="180"/>
        <v>2.2680400000000001</v>
      </c>
      <c r="AA311" s="91">
        <f t="shared" si="180"/>
        <v>2.0428299999999999</v>
      </c>
    </row>
    <row r="312" spans="1:27" ht="12.75" hidden="1" customHeight="1" outlineLevel="1" x14ac:dyDescent="0.3">
      <c r="A312" s="99" t="s">
        <v>2715</v>
      </c>
      <c r="B312" s="63" t="s">
        <v>238</v>
      </c>
      <c r="C312" s="43" t="s">
        <v>79</v>
      </c>
      <c r="D312" s="44">
        <v>1194.1199999999999</v>
      </c>
      <c r="E312" s="44">
        <v>845.37</v>
      </c>
      <c r="F312" s="44">
        <v>728.36</v>
      </c>
      <c r="G312" s="44">
        <v>635.05999999999995</v>
      </c>
      <c r="H312" s="44">
        <v>162.04</v>
      </c>
      <c r="I312" s="44">
        <v>913.04</v>
      </c>
      <c r="J312" s="44">
        <v>1191.3599999999999</v>
      </c>
      <c r="K312" s="44">
        <v>1540.13</v>
      </c>
      <c r="L312" s="44">
        <v>1997.87</v>
      </c>
      <c r="M312" s="44">
        <v>2184.65</v>
      </c>
      <c r="N312" s="44">
        <v>2244</v>
      </c>
      <c r="O312" s="44">
        <v>2249.0100000000002</v>
      </c>
      <c r="P312" s="44">
        <v>2234.9</v>
      </c>
      <c r="Q312" s="44">
        <v>2312.36</v>
      </c>
      <c r="R312" s="44">
        <v>2320.0700000000002</v>
      </c>
      <c r="S312" s="44">
        <v>2333.21</v>
      </c>
      <c r="T312" s="44">
        <v>2328.85</v>
      </c>
      <c r="U312" s="44">
        <v>2292.73</v>
      </c>
      <c r="V312" s="44">
        <v>2257.42</v>
      </c>
      <c r="W312" s="44">
        <v>2172.5100000000002</v>
      </c>
      <c r="X312" s="44">
        <v>2148.67</v>
      </c>
      <c r="Y312" s="44">
        <v>2082.35</v>
      </c>
      <c r="Z312" s="44">
        <v>1771.35</v>
      </c>
      <c r="AA312" s="44">
        <v>1546.14</v>
      </c>
    </row>
    <row r="313" spans="1:27" ht="12.75" hidden="1" customHeight="1" outlineLevel="1" x14ac:dyDescent="0.3">
      <c r="A313" s="99" t="s">
        <v>2716</v>
      </c>
      <c r="B313" s="63" t="s">
        <v>90</v>
      </c>
      <c r="C313" s="43" t="s">
        <v>79</v>
      </c>
      <c r="D313" s="44">
        <f>$D$168</f>
        <v>123.41</v>
      </c>
      <c r="E313" s="44">
        <f>$D$168</f>
        <v>123.41</v>
      </c>
      <c r="F313" s="44">
        <f t="shared" ref="F313:AA313" si="181">$D$168</f>
        <v>123.41</v>
      </c>
      <c r="G313" s="44">
        <f t="shared" si="181"/>
        <v>123.41</v>
      </c>
      <c r="H313" s="44">
        <f t="shared" si="181"/>
        <v>123.41</v>
      </c>
      <c r="I313" s="44">
        <f t="shared" si="181"/>
        <v>123.41</v>
      </c>
      <c r="J313" s="44">
        <f t="shared" si="181"/>
        <v>123.41</v>
      </c>
      <c r="K313" s="44">
        <f t="shared" si="181"/>
        <v>123.41</v>
      </c>
      <c r="L313" s="44">
        <f t="shared" si="181"/>
        <v>123.41</v>
      </c>
      <c r="M313" s="44">
        <f t="shared" si="181"/>
        <v>123.41</v>
      </c>
      <c r="N313" s="44">
        <f t="shared" si="181"/>
        <v>123.41</v>
      </c>
      <c r="O313" s="44">
        <f t="shared" si="181"/>
        <v>123.41</v>
      </c>
      <c r="P313" s="44">
        <f t="shared" si="181"/>
        <v>123.41</v>
      </c>
      <c r="Q313" s="44">
        <f t="shared" si="181"/>
        <v>123.41</v>
      </c>
      <c r="R313" s="44">
        <f t="shared" si="181"/>
        <v>123.41</v>
      </c>
      <c r="S313" s="44">
        <f t="shared" si="181"/>
        <v>123.41</v>
      </c>
      <c r="T313" s="44">
        <f t="shared" si="181"/>
        <v>123.41</v>
      </c>
      <c r="U313" s="44">
        <f t="shared" si="181"/>
        <v>123.41</v>
      </c>
      <c r="V313" s="44">
        <f t="shared" si="181"/>
        <v>123.41</v>
      </c>
      <c r="W313" s="44">
        <f t="shared" si="181"/>
        <v>123.41</v>
      </c>
      <c r="X313" s="44">
        <f t="shared" si="181"/>
        <v>123.41</v>
      </c>
      <c r="Y313" s="44">
        <f t="shared" si="181"/>
        <v>123.41</v>
      </c>
      <c r="Z313" s="44">
        <f t="shared" si="181"/>
        <v>123.41</v>
      </c>
      <c r="AA313" s="44">
        <f t="shared" si="181"/>
        <v>123.41</v>
      </c>
    </row>
    <row r="314" spans="1:27" ht="12.75" hidden="1" customHeight="1" outlineLevel="1" x14ac:dyDescent="0.3">
      <c r="A314" s="99" t="s">
        <v>2717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2718</v>
      </c>
      <c r="B315" s="63" t="s">
        <v>81</v>
      </c>
      <c r="C315" s="43" t="s">
        <v>79</v>
      </c>
      <c r="D315" s="44">
        <f>$D$11</f>
        <v>368.47</v>
      </c>
      <c r="E315" s="44">
        <f t="shared" ref="E315:AA315" si="182">$D$11</f>
        <v>368.47</v>
      </c>
      <c r="F315" s="44">
        <f t="shared" si="182"/>
        <v>368.47</v>
      </c>
      <c r="G315" s="44">
        <f t="shared" si="182"/>
        <v>368.47</v>
      </c>
      <c r="H315" s="44">
        <f t="shared" si="182"/>
        <v>368.47</v>
      </c>
      <c r="I315" s="44">
        <f t="shared" si="182"/>
        <v>368.47</v>
      </c>
      <c r="J315" s="44">
        <f t="shared" si="182"/>
        <v>368.47</v>
      </c>
      <c r="K315" s="44">
        <f t="shared" si="182"/>
        <v>368.47</v>
      </c>
      <c r="L315" s="44">
        <f t="shared" si="182"/>
        <v>368.47</v>
      </c>
      <c r="M315" s="44">
        <f t="shared" si="182"/>
        <v>368.47</v>
      </c>
      <c r="N315" s="44">
        <f t="shared" si="182"/>
        <v>368.47</v>
      </c>
      <c r="O315" s="44">
        <f t="shared" si="182"/>
        <v>368.47</v>
      </c>
      <c r="P315" s="44">
        <f t="shared" si="182"/>
        <v>368.47</v>
      </c>
      <c r="Q315" s="44">
        <f t="shared" si="182"/>
        <v>368.47</v>
      </c>
      <c r="R315" s="44">
        <f t="shared" si="182"/>
        <v>368.47</v>
      </c>
      <c r="S315" s="44">
        <f t="shared" si="182"/>
        <v>368.47</v>
      </c>
      <c r="T315" s="44">
        <f t="shared" si="182"/>
        <v>368.47</v>
      </c>
      <c r="U315" s="44">
        <f t="shared" si="182"/>
        <v>368.47</v>
      </c>
      <c r="V315" s="44">
        <f t="shared" si="182"/>
        <v>368.47</v>
      </c>
      <c r="W315" s="44">
        <f t="shared" si="182"/>
        <v>368.47</v>
      </c>
      <c r="X315" s="44">
        <f t="shared" si="182"/>
        <v>368.47</v>
      </c>
      <c r="Y315" s="44">
        <f t="shared" si="182"/>
        <v>368.47</v>
      </c>
      <c r="Z315" s="44">
        <f t="shared" si="182"/>
        <v>368.47</v>
      </c>
      <c r="AA315" s="44">
        <f t="shared" si="182"/>
        <v>368.47</v>
      </c>
    </row>
    <row r="316" spans="1:27" ht="12.75" customHeight="1" collapsed="1" x14ac:dyDescent="0.3">
      <c r="A316" s="98" t="s">
        <v>2719</v>
      </c>
      <c r="B316" s="28" t="str">
        <f>"31"&amp;"."&amp;$B$801&amp;"."&amp;$B$802</f>
        <v>31.07.2024</v>
      </c>
      <c r="C316" s="90" t="s">
        <v>76</v>
      </c>
      <c r="D316" s="91">
        <f>ROUND(((D317+D318+D320+D319)/1000),5)</f>
        <v>1.6928099999999999</v>
      </c>
      <c r="E316" s="91">
        <f>ROUND(((E317+E318+E320+E319)/1000),5)</f>
        <v>1.4289700000000001</v>
      </c>
      <c r="F316" s="91">
        <f>ROUND(((F317+F318+F320+F319)/1000),5)</f>
        <v>1.3428899999999999</v>
      </c>
      <c r="G316" s="91">
        <f t="shared" ref="G316:AA316" si="183">ROUND(((G317+G318+G320+G319)/1000),5)</f>
        <v>1.2518199999999999</v>
      </c>
      <c r="H316" s="91">
        <f t="shared" si="183"/>
        <v>1.20749</v>
      </c>
      <c r="I316" s="91">
        <f t="shared" si="183"/>
        <v>1.3989400000000001</v>
      </c>
      <c r="J316" s="91">
        <f t="shared" si="183"/>
        <v>1.6837</v>
      </c>
      <c r="K316" s="91">
        <f t="shared" si="183"/>
        <v>1.97871</v>
      </c>
      <c r="L316" s="91">
        <f t="shared" si="183"/>
        <v>2.4213</v>
      </c>
      <c r="M316" s="91">
        <f t="shared" si="183"/>
        <v>2.6568999999999998</v>
      </c>
      <c r="N316" s="91">
        <f t="shared" si="183"/>
        <v>2.7825099999999998</v>
      </c>
      <c r="O316" s="91">
        <f t="shared" si="183"/>
        <v>2.7216399999999998</v>
      </c>
      <c r="P316" s="91">
        <f t="shared" si="183"/>
        <v>2.6847400000000001</v>
      </c>
      <c r="Q316" s="91">
        <f t="shared" si="183"/>
        <v>2.79705</v>
      </c>
      <c r="R316" s="91">
        <f t="shared" si="183"/>
        <v>2.7579899999999999</v>
      </c>
      <c r="S316" s="91">
        <f t="shared" si="183"/>
        <v>2.8074599999999998</v>
      </c>
      <c r="T316" s="91">
        <f t="shared" si="183"/>
        <v>2.7672500000000002</v>
      </c>
      <c r="U316" s="91">
        <f t="shared" si="183"/>
        <v>2.7848099999999998</v>
      </c>
      <c r="V316" s="91">
        <f t="shared" si="183"/>
        <v>2.6606299999999998</v>
      </c>
      <c r="W316" s="91">
        <f t="shared" si="183"/>
        <v>2.5650900000000001</v>
      </c>
      <c r="X316" s="91">
        <f t="shared" si="183"/>
        <v>2.5358900000000002</v>
      </c>
      <c r="Y316" s="91">
        <f t="shared" si="183"/>
        <v>2.5249299999999999</v>
      </c>
      <c r="Z316" s="91">
        <f t="shared" si="183"/>
        <v>2.2077499999999999</v>
      </c>
      <c r="AA316" s="91">
        <f t="shared" si="183"/>
        <v>1.9242300000000001</v>
      </c>
    </row>
    <row r="317" spans="1:27" ht="12.75" hidden="1" customHeight="1" outlineLevel="1" x14ac:dyDescent="0.3">
      <c r="A317" s="99" t="s">
        <v>2720</v>
      </c>
      <c r="B317" s="63" t="s">
        <v>238</v>
      </c>
      <c r="C317" s="43" t="s">
        <v>79</v>
      </c>
      <c r="D317" s="44">
        <v>1196.1199999999999</v>
      </c>
      <c r="E317" s="44">
        <v>932.28</v>
      </c>
      <c r="F317" s="44">
        <v>846.2</v>
      </c>
      <c r="G317" s="44">
        <v>755.13</v>
      </c>
      <c r="H317" s="44">
        <v>710.8</v>
      </c>
      <c r="I317" s="44">
        <v>902.25</v>
      </c>
      <c r="J317" s="44">
        <v>1187.01</v>
      </c>
      <c r="K317" s="44">
        <v>1482.02</v>
      </c>
      <c r="L317" s="44">
        <v>1924.61</v>
      </c>
      <c r="M317" s="44">
        <v>2160.21</v>
      </c>
      <c r="N317" s="44">
        <v>2285.8200000000002</v>
      </c>
      <c r="O317" s="44">
        <v>2224.9499999999998</v>
      </c>
      <c r="P317" s="44">
        <v>2188.0500000000002</v>
      </c>
      <c r="Q317" s="44">
        <v>2300.36</v>
      </c>
      <c r="R317" s="44">
        <v>2261.3000000000002</v>
      </c>
      <c r="S317" s="44">
        <v>2310.77</v>
      </c>
      <c r="T317" s="44">
        <v>2270.56</v>
      </c>
      <c r="U317" s="44">
        <v>2288.12</v>
      </c>
      <c r="V317" s="44">
        <v>2163.94</v>
      </c>
      <c r="W317" s="44">
        <v>2068.4</v>
      </c>
      <c r="X317" s="44">
        <v>2039.2</v>
      </c>
      <c r="Y317" s="44">
        <v>2028.24</v>
      </c>
      <c r="Z317" s="44">
        <v>1711.06</v>
      </c>
      <c r="AA317" s="44">
        <v>1427.54</v>
      </c>
    </row>
    <row r="318" spans="1:27" ht="12.75" hidden="1" customHeight="1" outlineLevel="1" x14ac:dyDescent="0.3">
      <c r="A318" s="99" t="s">
        <v>2721</v>
      </c>
      <c r="B318" s="63" t="s">
        <v>90</v>
      </c>
      <c r="C318" s="43" t="s">
        <v>79</v>
      </c>
      <c r="D318" s="44">
        <f>$D$168</f>
        <v>123.41</v>
      </c>
      <c r="E318" s="44">
        <f>$D$168</f>
        <v>123.41</v>
      </c>
      <c r="F318" s="44">
        <f t="shared" ref="F318:AA318" si="184">$D$168</f>
        <v>123.41</v>
      </c>
      <c r="G318" s="44">
        <f t="shared" si="184"/>
        <v>123.41</v>
      </c>
      <c r="H318" s="44">
        <f t="shared" si="184"/>
        <v>123.41</v>
      </c>
      <c r="I318" s="44">
        <f t="shared" si="184"/>
        <v>123.41</v>
      </c>
      <c r="J318" s="44">
        <f t="shared" si="184"/>
        <v>123.41</v>
      </c>
      <c r="K318" s="44">
        <f t="shared" si="184"/>
        <v>123.41</v>
      </c>
      <c r="L318" s="44">
        <f t="shared" si="184"/>
        <v>123.41</v>
      </c>
      <c r="M318" s="44">
        <f t="shared" si="184"/>
        <v>123.41</v>
      </c>
      <c r="N318" s="44">
        <f t="shared" si="184"/>
        <v>123.41</v>
      </c>
      <c r="O318" s="44">
        <f t="shared" si="184"/>
        <v>123.41</v>
      </c>
      <c r="P318" s="44">
        <f t="shared" si="184"/>
        <v>123.41</v>
      </c>
      <c r="Q318" s="44">
        <f t="shared" si="184"/>
        <v>123.41</v>
      </c>
      <c r="R318" s="44">
        <f t="shared" si="184"/>
        <v>123.41</v>
      </c>
      <c r="S318" s="44">
        <f t="shared" si="184"/>
        <v>123.41</v>
      </c>
      <c r="T318" s="44">
        <f t="shared" si="184"/>
        <v>123.41</v>
      </c>
      <c r="U318" s="44">
        <f t="shared" si="184"/>
        <v>123.41</v>
      </c>
      <c r="V318" s="44">
        <f t="shared" si="184"/>
        <v>123.41</v>
      </c>
      <c r="W318" s="44">
        <f t="shared" si="184"/>
        <v>123.41</v>
      </c>
      <c r="X318" s="44">
        <f t="shared" si="184"/>
        <v>123.41</v>
      </c>
      <c r="Y318" s="44">
        <f t="shared" si="184"/>
        <v>123.41</v>
      </c>
      <c r="Z318" s="44">
        <f t="shared" si="184"/>
        <v>123.41</v>
      </c>
      <c r="AA318" s="44">
        <f t="shared" si="184"/>
        <v>123.41</v>
      </c>
    </row>
    <row r="319" spans="1:27" ht="12.75" hidden="1" customHeight="1" outlineLevel="1" x14ac:dyDescent="0.3">
      <c r="A319" s="99" t="s">
        <v>2722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2723</v>
      </c>
      <c r="B320" s="63" t="s">
        <v>81</v>
      </c>
      <c r="C320" s="43" t="s">
        <v>79</v>
      </c>
      <c r="D320" s="44">
        <f>$D$11</f>
        <v>368.47</v>
      </c>
      <c r="E320" s="44">
        <f t="shared" ref="E320:AA320" si="185">$D$11</f>
        <v>368.47</v>
      </c>
      <c r="F320" s="44">
        <f t="shared" si="185"/>
        <v>368.47</v>
      </c>
      <c r="G320" s="44">
        <f t="shared" si="185"/>
        <v>368.47</v>
      </c>
      <c r="H320" s="44">
        <f t="shared" si="185"/>
        <v>368.47</v>
      </c>
      <c r="I320" s="44">
        <f t="shared" si="185"/>
        <v>368.47</v>
      </c>
      <c r="J320" s="44">
        <f t="shared" si="185"/>
        <v>368.47</v>
      </c>
      <c r="K320" s="44">
        <f t="shared" si="185"/>
        <v>368.47</v>
      </c>
      <c r="L320" s="44">
        <f t="shared" si="185"/>
        <v>368.47</v>
      </c>
      <c r="M320" s="44">
        <f t="shared" si="185"/>
        <v>368.47</v>
      </c>
      <c r="N320" s="44">
        <f t="shared" si="185"/>
        <v>368.47</v>
      </c>
      <c r="O320" s="44">
        <f t="shared" si="185"/>
        <v>368.47</v>
      </c>
      <c r="P320" s="44">
        <f t="shared" si="185"/>
        <v>368.47</v>
      </c>
      <c r="Q320" s="44">
        <f t="shared" si="185"/>
        <v>368.47</v>
      </c>
      <c r="R320" s="44">
        <f t="shared" si="185"/>
        <v>368.47</v>
      </c>
      <c r="S320" s="44">
        <f t="shared" si="185"/>
        <v>368.47</v>
      </c>
      <c r="T320" s="44">
        <f t="shared" si="185"/>
        <v>368.47</v>
      </c>
      <c r="U320" s="44">
        <f t="shared" si="185"/>
        <v>368.47</v>
      </c>
      <c r="V320" s="44">
        <f t="shared" si="185"/>
        <v>368.47</v>
      </c>
      <c r="W320" s="44">
        <f t="shared" si="185"/>
        <v>368.47</v>
      </c>
      <c r="X320" s="44">
        <f t="shared" si="185"/>
        <v>368.47</v>
      </c>
      <c r="Y320" s="44">
        <f t="shared" si="185"/>
        <v>368.47</v>
      </c>
      <c r="Z320" s="44">
        <f t="shared" si="185"/>
        <v>368.47</v>
      </c>
      <c r="AA320" s="44">
        <f t="shared" si="185"/>
        <v>368.47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2724</v>
      </c>
      <c r="B325" s="28" t="str">
        <f>"01"&amp;"."&amp;$B$801&amp;"."&amp;$B$802</f>
        <v>01.07.2024</v>
      </c>
      <c r="C325" s="90" t="s">
        <v>76</v>
      </c>
      <c r="D325" s="91">
        <f>ROUND(((D326+D327+D329+D328)/1000),5)</f>
        <v>1.92736</v>
      </c>
      <c r="E325" s="91">
        <f>ROUND(((E326+E327+E329+E328)/1000),5)</f>
        <v>1.7685299999999999</v>
      </c>
      <c r="F325" s="91">
        <f>ROUND(((F326+F327+F329+F328)/1000),5)</f>
        <v>1.6159300000000001</v>
      </c>
      <c r="G325" s="91">
        <f t="shared" ref="G325:AA325" si="186">ROUND(((G326+G327+G329+G328)/1000),5)</f>
        <v>1.4750700000000001</v>
      </c>
      <c r="H325" s="91">
        <f t="shared" si="186"/>
        <v>0.70516000000000001</v>
      </c>
      <c r="I325" s="91">
        <f t="shared" si="186"/>
        <v>1.4902500000000001</v>
      </c>
      <c r="J325" s="91">
        <f t="shared" si="186"/>
        <v>1.8566800000000001</v>
      </c>
      <c r="K325" s="91">
        <f t="shared" si="186"/>
        <v>2.20722</v>
      </c>
      <c r="L325" s="91">
        <f t="shared" si="186"/>
        <v>2.7717700000000001</v>
      </c>
      <c r="M325" s="91">
        <f t="shared" si="186"/>
        <v>2.8109799999999998</v>
      </c>
      <c r="N325" s="91">
        <f t="shared" si="186"/>
        <v>2.5494599999999998</v>
      </c>
      <c r="O325" s="91">
        <f t="shared" si="186"/>
        <v>2.67821</v>
      </c>
      <c r="P325" s="91">
        <f t="shared" si="186"/>
        <v>2.8150200000000001</v>
      </c>
      <c r="Q325" s="91">
        <f t="shared" si="186"/>
        <v>2.9240599999999999</v>
      </c>
      <c r="R325" s="91">
        <f t="shared" si="186"/>
        <v>2.8979200000000001</v>
      </c>
      <c r="S325" s="91">
        <f t="shared" si="186"/>
        <v>2.9723000000000002</v>
      </c>
      <c r="T325" s="91">
        <f t="shared" si="186"/>
        <v>2.9202699999999999</v>
      </c>
      <c r="U325" s="91">
        <f t="shared" si="186"/>
        <v>2.9183699999999999</v>
      </c>
      <c r="V325" s="91">
        <f t="shared" si="186"/>
        <v>2.4016299999999999</v>
      </c>
      <c r="W325" s="91">
        <f t="shared" si="186"/>
        <v>2.3816600000000001</v>
      </c>
      <c r="X325" s="91">
        <f t="shared" si="186"/>
        <v>2.4562400000000002</v>
      </c>
      <c r="Y325" s="91">
        <f t="shared" si="186"/>
        <v>2.42319</v>
      </c>
      <c r="Z325" s="91">
        <f t="shared" si="186"/>
        <v>2.3914300000000002</v>
      </c>
      <c r="AA325" s="91">
        <f t="shared" si="186"/>
        <v>2.0271699999999999</v>
      </c>
    </row>
    <row r="326" spans="1:27" ht="12.75" hidden="1" customHeight="1" outlineLevel="1" x14ac:dyDescent="0.3">
      <c r="A326" s="99" t="s">
        <v>2725</v>
      </c>
      <c r="B326" s="63" t="s">
        <v>238</v>
      </c>
      <c r="C326" s="43" t="s">
        <v>79</v>
      </c>
      <c r="D326" s="44">
        <v>1317.3</v>
      </c>
      <c r="E326" s="44">
        <v>1158.47</v>
      </c>
      <c r="F326" s="44">
        <v>1005.87</v>
      </c>
      <c r="G326" s="44">
        <v>865.01</v>
      </c>
      <c r="H326" s="44">
        <v>95.1</v>
      </c>
      <c r="I326" s="44">
        <v>880.19</v>
      </c>
      <c r="J326" s="44">
        <v>1246.6199999999999</v>
      </c>
      <c r="K326" s="44">
        <v>1597.16</v>
      </c>
      <c r="L326" s="44">
        <v>2161.71</v>
      </c>
      <c r="M326" s="44">
        <v>2200.92</v>
      </c>
      <c r="N326" s="44">
        <v>1939.4</v>
      </c>
      <c r="O326" s="44">
        <v>2068.15</v>
      </c>
      <c r="P326" s="44">
        <v>2204.96</v>
      </c>
      <c r="Q326" s="44">
        <v>2314</v>
      </c>
      <c r="R326" s="44">
        <v>2287.86</v>
      </c>
      <c r="S326" s="44">
        <v>2362.2399999999998</v>
      </c>
      <c r="T326" s="44">
        <v>2310.21</v>
      </c>
      <c r="U326" s="44">
        <v>2308.31</v>
      </c>
      <c r="V326" s="44">
        <v>1791.57</v>
      </c>
      <c r="W326" s="44">
        <v>1771.6</v>
      </c>
      <c r="X326" s="44">
        <v>1846.18</v>
      </c>
      <c r="Y326" s="44">
        <v>1813.13</v>
      </c>
      <c r="Z326" s="44">
        <v>1781.37</v>
      </c>
      <c r="AA326" s="44">
        <v>1417.11</v>
      </c>
    </row>
    <row r="327" spans="1:27" ht="12.75" hidden="1" customHeight="1" outlineLevel="1" x14ac:dyDescent="0.3">
      <c r="A327" s="99" t="s">
        <v>2726</v>
      </c>
      <c r="B327" s="63" t="s">
        <v>90</v>
      </c>
      <c r="C327" s="43" t="s">
        <v>79</v>
      </c>
      <c r="D327" s="44">
        <v>236.78</v>
      </c>
      <c r="E327" s="44">
        <f>$D$327</f>
        <v>236.78</v>
      </c>
      <c r="F327" s="44">
        <f t="shared" ref="F327:AA327" si="187">$D$327</f>
        <v>236.78</v>
      </c>
      <c r="G327" s="44">
        <f t="shared" si="187"/>
        <v>236.78</v>
      </c>
      <c r="H327" s="44">
        <f t="shared" si="187"/>
        <v>236.78</v>
      </c>
      <c r="I327" s="44">
        <f t="shared" si="187"/>
        <v>236.78</v>
      </c>
      <c r="J327" s="44">
        <f t="shared" si="187"/>
        <v>236.78</v>
      </c>
      <c r="K327" s="44">
        <f t="shared" si="187"/>
        <v>236.78</v>
      </c>
      <c r="L327" s="44">
        <f t="shared" si="187"/>
        <v>236.78</v>
      </c>
      <c r="M327" s="44">
        <f t="shared" si="187"/>
        <v>236.78</v>
      </c>
      <c r="N327" s="44">
        <f t="shared" si="187"/>
        <v>236.78</v>
      </c>
      <c r="O327" s="44">
        <f t="shared" si="187"/>
        <v>236.78</v>
      </c>
      <c r="P327" s="44">
        <f t="shared" si="187"/>
        <v>236.78</v>
      </c>
      <c r="Q327" s="44">
        <f t="shared" si="187"/>
        <v>236.78</v>
      </c>
      <c r="R327" s="44">
        <f t="shared" si="187"/>
        <v>236.78</v>
      </c>
      <c r="S327" s="44">
        <f t="shared" si="187"/>
        <v>236.78</v>
      </c>
      <c r="T327" s="44">
        <f t="shared" si="187"/>
        <v>236.78</v>
      </c>
      <c r="U327" s="44">
        <f t="shared" si="187"/>
        <v>236.78</v>
      </c>
      <c r="V327" s="44">
        <f t="shared" si="187"/>
        <v>236.78</v>
      </c>
      <c r="W327" s="44">
        <f t="shared" si="187"/>
        <v>236.78</v>
      </c>
      <c r="X327" s="44">
        <f t="shared" si="187"/>
        <v>236.78</v>
      </c>
      <c r="Y327" s="44">
        <f t="shared" si="187"/>
        <v>236.78</v>
      </c>
      <c r="Z327" s="44">
        <f t="shared" si="187"/>
        <v>236.78</v>
      </c>
      <c r="AA327" s="44">
        <f t="shared" si="187"/>
        <v>236.78</v>
      </c>
    </row>
    <row r="328" spans="1:27" ht="12.75" hidden="1" customHeight="1" outlineLevel="1" x14ac:dyDescent="0.3">
      <c r="A328" s="99" t="s">
        <v>2727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2728</v>
      </c>
      <c r="B329" s="63" t="s">
        <v>81</v>
      </c>
      <c r="C329" s="43" t="s">
        <v>79</v>
      </c>
      <c r="D329" s="44">
        <f>$D$11</f>
        <v>368.47</v>
      </c>
      <c r="E329" s="44">
        <f t="shared" ref="E329:AA329" si="188">$D$11</f>
        <v>368.47</v>
      </c>
      <c r="F329" s="44">
        <f t="shared" si="188"/>
        <v>368.47</v>
      </c>
      <c r="G329" s="44">
        <f t="shared" si="188"/>
        <v>368.47</v>
      </c>
      <c r="H329" s="44">
        <f t="shared" si="188"/>
        <v>368.47</v>
      </c>
      <c r="I329" s="44">
        <f t="shared" si="188"/>
        <v>368.47</v>
      </c>
      <c r="J329" s="44">
        <f t="shared" si="188"/>
        <v>368.47</v>
      </c>
      <c r="K329" s="44">
        <f t="shared" si="188"/>
        <v>368.47</v>
      </c>
      <c r="L329" s="44">
        <f t="shared" si="188"/>
        <v>368.47</v>
      </c>
      <c r="M329" s="44">
        <f t="shared" si="188"/>
        <v>368.47</v>
      </c>
      <c r="N329" s="44">
        <f t="shared" si="188"/>
        <v>368.47</v>
      </c>
      <c r="O329" s="44">
        <f t="shared" si="188"/>
        <v>368.47</v>
      </c>
      <c r="P329" s="44">
        <f t="shared" si="188"/>
        <v>368.47</v>
      </c>
      <c r="Q329" s="44">
        <f t="shared" si="188"/>
        <v>368.47</v>
      </c>
      <c r="R329" s="44">
        <f t="shared" si="188"/>
        <v>368.47</v>
      </c>
      <c r="S329" s="44">
        <f t="shared" si="188"/>
        <v>368.47</v>
      </c>
      <c r="T329" s="44">
        <f t="shared" si="188"/>
        <v>368.47</v>
      </c>
      <c r="U329" s="44">
        <f t="shared" si="188"/>
        <v>368.47</v>
      </c>
      <c r="V329" s="44">
        <f t="shared" si="188"/>
        <v>368.47</v>
      </c>
      <c r="W329" s="44">
        <f t="shared" si="188"/>
        <v>368.47</v>
      </c>
      <c r="X329" s="44">
        <f t="shared" si="188"/>
        <v>368.47</v>
      </c>
      <c r="Y329" s="44">
        <f t="shared" si="188"/>
        <v>368.47</v>
      </c>
      <c r="Z329" s="44">
        <f t="shared" si="188"/>
        <v>368.47</v>
      </c>
      <c r="AA329" s="44">
        <f t="shared" si="188"/>
        <v>368.47</v>
      </c>
    </row>
    <row r="330" spans="1:27" ht="12.75" customHeight="1" collapsed="1" x14ac:dyDescent="0.3">
      <c r="A330" s="98" t="s">
        <v>2729</v>
      </c>
      <c r="B330" s="28" t="str">
        <f>"02"&amp;"."&amp;$B$801&amp;"."&amp;$B$802</f>
        <v>02.07.2024</v>
      </c>
      <c r="C330" s="90" t="s">
        <v>76</v>
      </c>
      <c r="D330" s="91">
        <f>ROUND(((D331+D332+D334+D333)/1000),5)</f>
        <v>1.8068900000000001</v>
      </c>
      <c r="E330" s="91">
        <f>ROUND(((E331+E332+E334+E333)/1000),5)</f>
        <v>1.4531099999999999</v>
      </c>
      <c r="F330" s="91">
        <f>ROUND(((F331+F332+F334+F333)/1000),5)</f>
        <v>1.2672600000000001</v>
      </c>
      <c r="G330" s="91">
        <f t="shared" ref="G330:AA330" si="189">ROUND(((G331+G332+G334+G333)/1000),5)</f>
        <v>0.68598000000000003</v>
      </c>
      <c r="H330" s="91">
        <f t="shared" si="189"/>
        <v>0.68427000000000004</v>
      </c>
      <c r="I330" s="91">
        <f t="shared" si="189"/>
        <v>0.72448999999999997</v>
      </c>
      <c r="J330" s="91">
        <f t="shared" si="189"/>
        <v>1.84849</v>
      </c>
      <c r="K330" s="91">
        <f t="shared" si="189"/>
        <v>2.2300399999999998</v>
      </c>
      <c r="L330" s="91">
        <f t="shared" si="189"/>
        <v>2.56447</v>
      </c>
      <c r="M330" s="91">
        <f t="shared" si="189"/>
        <v>2.7884899999999999</v>
      </c>
      <c r="N330" s="91">
        <f t="shared" si="189"/>
        <v>2.42435</v>
      </c>
      <c r="O330" s="91">
        <f t="shared" si="189"/>
        <v>2.6568700000000001</v>
      </c>
      <c r="P330" s="91">
        <f t="shared" si="189"/>
        <v>2.7533300000000001</v>
      </c>
      <c r="Q330" s="91">
        <f t="shared" si="189"/>
        <v>3.3107099999999998</v>
      </c>
      <c r="R330" s="91">
        <f t="shared" si="189"/>
        <v>3.3041</v>
      </c>
      <c r="S330" s="91">
        <f t="shared" si="189"/>
        <v>3.1159300000000001</v>
      </c>
      <c r="T330" s="91">
        <f t="shared" si="189"/>
        <v>3.0429900000000001</v>
      </c>
      <c r="U330" s="91">
        <f t="shared" si="189"/>
        <v>2.9659200000000001</v>
      </c>
      <c r="V330" s="91">
        <f t="shared" si="189"/>
        <v>2.49641</v>
      </c>
      <c r="W330" s="91">
        <f t="shared" si="189"/>
        <v>2.7438699999999998</v>
      </c>
      <c r="X330" s="91">
        <f t="shared" si="189"/>
        <v>2.6389800000000001</v>
      </c>
      <c r="Y330" s="91">
        <f t="shared" si="189"/>
        <v>2.6957900000000001</v>
      </c>
      <c r="Z330" s="91">
        <f t="shared" si="189"/>
        <v>2.3931399999999998</v>
      </c>
      <c r="AA330" s="91">
        <f t="shared" si="189"/>
        <v>2.15659</v>
      </c>
    </row>
    <row r="331" spans="1:27" ht="12.75" hidden="1" customHeight="1" outlineLevel="1" x14ac:dyDescent="0.3">
      <c r="A331" s="99" t="s">
        <v>2730</v>
      </c>
      <c r="B331" s="63" t="s">
        <v>238</v>
      </c>
      <c r="C331" s="43" t="s">
        <v>79</v>
      </c>
      <c r="D331" s="44">
        <v>1196.83</v>
      </c>
      <c r="E331" s="44">
        <v>843.05</v>
      </c>
      <c r="F331" s="44">
        <v>657.2</v>
      </c>
      <c r="G331" s="44">
        <v>75.92</v>
      </c>
      <c r="H331" s="44">
        <v>74.209999999999994</v>
      </c>
      <c r="I331" s="44">
        <v>114.43</v>
      </c>
      <c r="J331" s="44">
        <v>1238.43</v>
      </c>
      <c r="K331" s="44">
        <v>1619.98</v>
      </c>
      <c r="L331" s="44">
        <v>1954.41</v>
      </c>
      <c r="M331" s="44">
        <v>2178.4299999999998</v>
      </c>
      <c r="N331" s="44">
        <v>1814.29</v>
      </c>
      <c r="O331" s="44">
        <v>2046.81</v>
      </c>
      <c r="P331" s="44">
        <v>2143.27</v>
      </c>
      <c r="Q331" s="44">
        <v>2700.65</v>
      </c>
      <c r="R331" s="44">
        <v>2694.04</v>
      </c>
      <c r="S331" s="44">
        <v>2505.87</v>
      </c>
      <c r="T331" s="44">
        <v>2432.9299999999998</v>
      </c>
      <c r="U331" s="44">
        <v>2355.86</v>
      </c>
      <c r="V331" s="44">
        <v>1886.35</v>
      </c>
      <c r="W331" s="44">
        <v>2133.81</v>
      </c>
      <c r="X331" s="44">
        <v>2028.92</v>
      </c>
      <c r="Y331" s="44">
        <v>2085.73</v>
      </c>
      <c r="Z331" s="44">
        <v>1783.08</v>
      </c>
      <c r="AA331" s="44">
        <v>1546.53</v>
      </c>
    </row>
    <row r="332" spans="1:27" ht="12.75" hidden="1" customHeight="1" outlineLevel="1" x14ac:dyDescent="0.3">
      <c r="A332" s="99" t="s">
        <v>2731</v>
      </c>
      <c r="B332" s="63" t="s">
        <v>90</v>
      </c>
      <c r="C332" s="43" t="s">
        <v>79</v>
      </c>
      <c r="D332" s="44">
        <f>$D$327</f>
        <v>236.78</v>
      </c>
      <c r="E332" s="44">
        <f t="shared" ref="E332:AA332" si="190">$D$327</f>
        <v>236.78</v>
      </c>
      <c r="F332" s="44">
        <f t="shared" si="190"/>
        <v>236.78</v>
      </c>
      <c r="G332" s="44">
        <f t="shared" si="190"/>
        <v>236.78</v>
      </c>
      <c r="H332" s="44">
        <f t="shared" si="190"/>
        <v>236.78</v>
      </c>
      <c r="I332" s="44">
        <f t="shared" si="190"/>
        <v>236.78</v>
      </c>
      <c r="J332" s="44">
        <f t="shared" si="190"/>
        <v>236.78</v>
      </c>
      <c r="K332" s="44">
        <f t="shared" si="190"/>
        <v>236.78</v>
      </c>
      <c r="L332" s="44">
        <f t="shared" si="190"/>
        <v>236.78</v>
      </c>
      <c r="M332" s="44">
        <f t="shared" si="190"/>
        <v>236.78</v>
      </c>
      <c r="N332" s="44">
        <f t="shared" si="190"/>
        <v>236.78</v>
      </c>
      <c r="O332" s="44">
        <f t="shared" si="190"/>
        <v>236.78</v>
      </c>
      <c r="P332" s="44">
        <f t="shared" si="190"/>
        <v>236.78</v>
      </c>
      <c r="Q332" s="44">
        <f t="shared" si="190"/>
        <v>236.78</v>
      </c>
      <c r="R332" s="44">
        <f t="shared" si="190"/>
        <v>236.78</v>
      </c>
      <c r="S332" s="44">
        <f t="shared" si="190"/>
        <v>236.78</v>
      </c>
      <c r="T332" s="44">
        <f t="shared" si="190"/>
        <v>236.78</v>
      </c>
      <c r="U332" s="44">
        <f t="shared" si="190"/>
        <v>236.78</v>
      </c>
      <c r="V332" s="44">
        <f t="shared" si="190"/>
        <v>236.78</v>
      </c>
      <c r="W332" s="44">
        <f t="shared" si="190"/>
        <v>236.78</v>
      </c>
      <c r="X332" s="44">
        <f t="shared" si="190"/>
        <v>236.78</v>
      </c>
      <c r="Y332" s="44">
        <f t="shared" si="190"/>
        <v>236.78</v>
      </c>
      <c r="Z332" s="44">
        <f t="shared" si="190"/>
        <v>236.78</v>
      </c>
      <c r="AA332" s="44">
        <f t="shared" si="190"/>
        <v>236.78</v>
      </c>
    </row>
    <row r="333" spans="1:27" ht="12.75" hidden="1" customHeight="1" outlineLevel="1" x14ac:dyDescent="0.3">
      <c r="A333" s="99" t="s">
        <v>2732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2733</v>
      </c>
      <c r="B334" s="63" t="s">
        <v>81</v>
      </c>
      <c r="C334" s="43" t="s">
        <v>79</v>
      </c>
      <c r="D334" s="44">
        <f>$D$11</f>
        <v>368.47</v>
      </c>
      <c r="E334" s="44">
        <f t="shared" ref="E334:AA334" si="191">$D$11</f>
        <v>368.47</v>
      </c>
      <c r="F334" s="44">
        <f t="shared" si="191"/>
        <v>368.47</v>
      </c>
      <c r="G334" s="44">
        <f t="shared" si="191"/>
        <v>368.47</v>
      </c>
      <c r="H334" s="44">
        <f t="shared" si="191"/>
        <v>368.47</v>
      </c>
      <c r="I334" s="44">
        <f t="shared" si="191"/>
        <v>368.47</v>
      </c>
      <c r="J334" s="44">
        <f t="shared" si="191"/>
        <v>368.47</v>
      </c>
      <c r="K334" s="44">
        <f t="shared" si="191"/>
        <v>368.47</v>
      </c>
      <c r="L334" s="44">
        <f t="shared" si="191"/>
        <v>368.47</v>
      </c>
      <c r="M334" s="44">
        <f t="shared" si="191"/>
        <v>368.47</v>
      </c>
      <c r="N334" s="44">
        <f t="shared" si="191"/>
        <v>368.47</v>
      </c>
      <c r="O334" s="44">
        <f t="shared" si="191"/>
        <v>368.47</v>
      </c>
      <c r="P334" s="44">
        <f t="shared" si="191"/>
        <v>368.47</v>
      </c>
      <c r="Q334" s="44">
        <f t="shared" si="191"/>
        <v>368.47</v>
      </c>
      <c r="R334" s="44">
        <f t="shared" si="191"/>
        <v>368.47</v>
      </c>
      <c r="S334" s="44">
        <f t="shared" si="191"/>
        <v>368.47</v>
      </c>
      <c r="T334" s="44">
        <f t="shared" si="191"/>
        <v>368.47</v>
      </c>
      <c r="U334" s="44">
        <f t="shared" si="191"/>
        <v>368.47</v>
      </c>
      <c r="V334" s="44">
        <f t="shared" si="191"/>
        <v>368.47</v>
      </c>
      <c r="W334" s="44">
        <f t="shared" si="191"/>
        <v>368.47</v>
      </c>
      <c r="X334" s="44">
        <f t="shared" si="191"/>
        <v>368.47</v>
      </c>
      <c r="Y334" s="44">
        <f t="shared" si="191"/>
        <v>368.47</v>
      </c>
      <c r="Z334" s="44">
        <f t="shared" si="191"/>
        <v>368.47</v>
      </c>
      <c r="AA334" s="44">
        <f t="shared" si="191"/>
        <v>368.47</v>
      </c>
    </row>
    <row r="335" spans="1:27" ht="12.75" customHeight="1" collapsed="1" x14ac:dyDescent="0.3">
      <c r="A335" s="98" t="s">
        <v>2734</v>
      </c>
      <c r="B335" s="28" t="str">
        <f>"03"&amp;"."&amp;$B$801&amp;"."&amp;$B$802</f>
        <v>03.07.2024</v>
      </c>
      <c r="C335" s="90" t="s">
        <v>76</v>
      </c>
      <c r="D335" s="91">
        <f>ROUND(((D336+D337+D339+D338)/1000),5)</f>
        <v>1.9945299999999999</v>
      </c>
      <c r="E335" s="91">
        <f>ROUND(((E336+E337+E339+E338)/1000),5)</f>
        <v>1.87629</v>
      </c>
      <c r="F335" s="91">
        <f>ROUND(((F336+F337+F339+F338)/1000),5)</f>
        <v>1.73308</v>
      </c>
      <c r="G335" s="91">
        <f t="shared" ref="G335:AA335" si="192">ROUND(((G336+G337+G339+G338)/1000),5)</f>
        <v>0.69645000000000001</v>
      </c>
      <c r="H335" s="91">
        <f t="shared" si="192"/>
        <v>0.69396000000000002</v>
      </c>
      <c r="I335" s="91">
        <f t="shared" si="192"/>
        <v>1.03139</v>
      </c>
      <c r="J335" s="91">
        <f t="shared" si="192"/>
        <v>1.8174399999999999</v>
      </c>
      <c r="K335" s="91">
        <f t="shared" si="192"/>
        <v>2.2277200000000001</v>
      </c>
      <c r="L335" s="91">
        <f t="shared" si="192"/>
        <v>2.49499</v>
      </c>
      <c r="M335" s="91">
        <f t="shared" si="192"/>
        <v>2.8232499999999998</v>
      </c>
      <c r="N335" s="91">
        <f t="shared" si="192"/>
        <v>2.78078</v>
      </c>
      <c r="O335" s="91">
        <f t="shared" si="192"/>
        <v>2.8129300000000002</v>
      </c>
      <c r="P335" s="91">
        <f t="shared" si="192"/>
        <v>3.0074200000000002</v>
      </c>
      <c r="Q335" s="91">
        <f t="shared" si="192"/>
        <v>3.0177299999999998</v>
      </c>
      <c r="R335" s="91">
        <f t="shared" si="192"/>
        <v>2.8537699999999999</v>
      </c>
      <c r="S335" s="91">
        <f t="shared" si="192"/>
        <v>3.0736500000000002</v>
      </c>
      <c r="T335" s="91">
        <f t="shared" si="192"/>
        <v>3.0634600000000001</v>
      </c>
      <c r="U335" s="91">
        <f t="shared" si="192"/>
        <v>3.1126900000000002</v>
      </c>
      <c r="V335" s="91">
        <f t="shared" si="192"/>
        <v>2.83474</v>
      </c>
      <c r="W335" s="91">
        <f t="shared" si="192"/>
        <v>2.5790000000000002</v>
      </c>
      <c r="X335" s="91">
        <f t="shared" si="192"/>
        <v>2.4523299999999999</v>
      </c>
      <c r="Y335" s="91">
        <f t="shared" si="192"/>
        <v>2.6668400000000001</v>
      </c>
      <c r="Z335" s="91">
        <f t="shared" si="192"/>
        <v>2.4113500000000001</v>
      </c>
      <c r="AA335" s="91">
        <f t="shared" si="192"/>
        <v>2.2062900000000001</v>
      </c>
    </row>
    <row r="336" spans="1:27" ht="12.75" hidden="1" customHeight="1" outlineLevel="1" x14ac:dyDescent="0.3">
      <c r="A336" s="99" t="s">
        <v>2735</v>
      </c>
      <c r="B336" s="63" t="s">
        <v>238</v>
      </c>
      <c r="C336" s="43" t="s">
        <v>79</v>
      </c>
      <c r="D336" s="44">
        <v>1384.47</v>
      </c>
      <c r="E336" s="44">
        <v>1266.23</v>
      </c>
      <c r="F336" s="44">
        <v>1123.02</v>
      </c>
      <c r="G336" s="44">
        <v>86.39</v>
      </c>
      <c r="H336" s="44">
        <v>83.9</v>
      </c>
      <c r="I336" s="44">
        <v>421.33</v>
      </c>
      <c r="J336" s="44">
        <v>1207.3800000000001</v>
      </c>
      <c r="K336" s="44">
        <v>1617.66</v>
      </c>
      <c r="L336" s="44">
        <v>1884.93</v>
      </c>
      <c r="M336" s="44">
        <v>2213.19</v>
      </c>
      <c r="N336" s="44">
        <v>2170.7199999999998</v>
      </c>
      <c r="O336" s="44">
        <v>2202.87</v>
      </c>
      <c r="P336" s="44">
        <v>2397.36</v>
      </c>
      <c r="Q336" s="44">
        <v>2407.67</v>
      </c>
      <c r="R336" s="44">
        <v>2243.71</v>
      </c>
      <c r="S336" s="44">
        <v>2463.59</v>
      </c>
      <c r="T336" s="44">
        <v>2453.4</v>
      </c>
      <c r="U336" s="44">
        <v>2502.63</v>
      </c>
      <c r="V336" s="44">
        <v>2224.6799999999998</v>
      </c>
      <c r="W336" s="44">
        <v>1968.94</v>
      </c>
      <c r="X336" s="44">
        <v>1842.27</v>
      </c>
      <c r="Y336" s="44">
        <v>2056.7800000000002</v>
      </c>
      <c r="Z336" s="44">
        <v>1801.29</v>
      </c>
      <c r="AA336" s="44">
        <v>1596.23</v>
      </c>
    </row>
    <row r="337" spans="1:27" ht="12.75" hidden="1" customHeight="1" outlineLevel="1" x14ac:dyDescent="0.3">
      <c r="A337" s="99" t="s">
        <v>2736</v>
      </c>
      <c r="B337" s="63" t="s">
        <v>90</v>
      </c>
      <c r="C337" s="43" t="s">
        <v>79</v>
      </c>
      <c r="D337" s="44">
        <f>$D$327</f>
        <v>236.78</v>
      </c>
      <c r="E337" s="44">
        <f t="shared" ref="E337:AA337" si="193">$D$327</f>
        <v>236.78</v>
      </c>
      <c r="F337" s="44">
        <f t="shared" si="193"/>
        <v>236.78</v>
      </c>
      <c r="G337" s="44">
        <f t="shared" si="193"/>
        <v>236.78</v>
      </c>
      <c r="H337" s="44">
        <f t="shared" si="193"/>
        <v>236.78</v>
      </c>
      <c r="I337" s="44">
        <f t="shared" si="193"/>
        <v>236.78</v>
      </c>
      <c r="J337" s="44">
        <f t="shared" si="193"/>
        <v>236.78</v>
      </c>
      <c r="K337" s="44">
        <f t="shared" si="193"/>
        <v>236.78</v>
      </c>
      <c r="L337" s="44">
        <f t="shared" si="193"/>
        <v>236.78</v>
      </c>
      <c r="M337" s="44">
        <f t="shared" si="193"/>
        <v>236.78</v>
      </c>
      <c r="N337" s="44">
        <f t="shared" si="193"/>
        <v>236.78</v>
      </c>
      <c r="O337" s="44">
        <f t="shared" si="193"/>
        <v>236.78</v>
      </c>
      <c r="P337" s="44">
        <f t="shared" si="193"/>
        <v>236.78</v>
      </c>
      <c r="Q337" s="44">
        <f t="shared" si="193"/>
        <v>236.78</v>
      </c>
      <c r="R337" s="44">
        <f t="shared" si="193"/>
        <v>236.78</v>
      </c>
      <c r="S337" s="44">
        <f t="shared" si="193"/>
        <v>236.78</v>
      </c>
      <c r="T337" s="44">
        <f t="shared" si="193"/>
        <v>236.78</v>
      </c>
      <c r="U337" s="44">
        <f t="shared" si="193"/>
        <v>236.78</v>
      </c>
      <c r="V337" s="44">
        <f t="shared" si="193"/>
        <v>236.78</v>
      </c>
      <c r="W337" s="44">
        <f t="shared" si="193"/>
        <v>236.78</v>
      </c>
      <c r="X337" s="44">
        <f t="shared" si="193"/>
        <v>236.78</v>
      </c>
      <c r="Y337" s="44">
        <f t="shared" si="193"/>
        <v>236.78</v>
      </c>
      <c r="Z337" s="44">
        <f t="shared" si="193"/>
        <v>236.78</v>
      </c>
      <c r="AA337" s="44">
        <f t="shared" si="193"/>
        <v>236.78</v>
      </c>
    </row>
    <row r="338" spans="1:27" ht="12.75" hidden="1" customHeight="1" outlineLevel="1" x14ac:dyDescent="0.3">
      <c r="A338" s="99" t="s">
        <v>2737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2738</v>
      </c>
      <c r="B339" s="63" t="s">
        <v>81</v>
      </c>
      <c r="C339" s="43" t="s">
        <v>79</v>
      </c>
      <c r="D339" s="44">
        <f>$D$11</f>
        <v>368.47</v>
      </c>
      <c r="E339" s="44">
        <f t="shared" ref="E339:AA339" si="194">$D$11</f>
        <v>368.47</v>
      </c>
      <c r="F339" s="44">
        <f t="shared" si="194"/>
        <v>368.47</v>
      </c>
      <c r="G339" s="44">
        <f t="shared" si="194"/>
        <v>368.47</v>
      </c>
      <c r="H339" s="44">
        <f t="shared" si="194"/>
        <v>368.47</v>
      </c>
      <c r="I339" s="44">
        <f t="shared" si="194"/>
        <v>368.47</v>
      </c>
      <c r="J339" s="44">
        <f t="shared" si="194"/>
        <v>368.47</v>
      </c>
      <c r="K339" s="44">
        <f t="shared" si="194"/>
        <v>368.47</v>
      </c>
      <c r="L339" s="44">
        <f t="shared" si="194"/>
        <v>368.47</v>
      </c>
      <c r="M339" s="44">
        <f t="shared" si="194"/>
        <v>368.47</v>
      </c>
      <c r="N339" s="44">
        <f t="shared" si="194"/>
        <v>368.47</v>
      </c>
      <c r="O339" s="44">
        <f t="shared" si="194"/>
        <v>368.47</v>
      </c>
      <c r="P339" s="44">
        <f t="shared" si="194"/>
        <v>368.47</v>
      </c>
      <c r="Q339" s="44">
        <f t="shared" si="194"/>
        <v>368.47</v>
      </c>
      <c r="R339" s="44">
        <f t="shared" si="194"/>
        <v>368.47</v>
      </c>
      <c r="S339" s="44">
        <f t="shared" si="194"/>
        <v>368.47</v>
      </c>
      <c r="T339" s="44">
        <f t="shared" si="194"/>
        <v>368.47</v>
      </c>
      <c r="U339" s="44">
        <f t="shared" si="194"/>
        <v>368.47</v>
      </c>
      <c r="V339" s="44">
        <f t="shared" si="194"/>
        <v>368.47</v>
      </c>
      <c r="W339" s="44">
        <f t="shared" si="194"/>
        <v>368.47</v>
      </c>
      <c r="X339" s="44">
        <f t="shared" si="194"/>
        <v>368.47</v>
      </c>
      <c r="Y339" s="44">
        <f t="shared" si="194"/>
        <v>368.47</v>
      </c>
      <c r="Z339" s="44">
        <f t="shared" si="194"/>
        <v>368.47</v>
      </c>
      <c r="AA339" s="44">
        <f t="shared" si="194"/>
        <v>368.47</v>
      </c>
    </row>
    <row r="340" spans="1:27" ht="12.75" customHeight="1" collapsed="1" x14ac:dyDescent="0.3">
      <c r="A340" s="98" t="s">
        <v>2739</v>
      </c>
      <c r="B340" s="28" t="str">
        <f>"04"&amp;"."&amp;$B$801&amp;"."&amp;$B$802</f>
        <v>04.07.2024</v>
      </c>
      <c r="C340" s="90" t="s">
        <v>76</v>
      </c>
      <c r="D340" s="91">
        <f>ROUND(((D341+D342+D344+D343)/1000),5)</f>
        <v>2.04738</v>
      </c>
      <c r="E340" s="91">
        <f>ROUND(((E341+E342+E344+E343)/1000),5)</f>
        <v>1.8731599999999999</v>
      </c>
      <c r="F340" s="91">
        <f>ROUND(((F341+F342+F344+F343)/1000),5)</f>
        <v>1.7566600000000001</v>
      </c>
      <c r="G340" s="91">
        <f t="shared" ref="G340:AA340" si="195">ROUND(((G341+G342+G344+G343)/1000),5)</f>
        <v>1.6408499999999999</v>
      </c>
      <c r="H340" s="91">
        <f t="shared" si="195"/>
        <v>1.6346799999999999</v>
      </c>
      <c r="I340" s="91">
        <f t="shared" si="195"/>
        <v>1.8078099999999999</v>
      </c>
      <c r="J340" s="91">
        <f t="shared" si="195"/>
        <v>1.9540200000000001</v>
      </c>
      <c r="K340" s="91">
        <f t="shared" si="195"/>
        <v>2.4057900000000001</v>
      </c>
      <c r="L340" s="91">
        <f t="shared" si="195"/>
        <v>2.5365099999999998</v>
      </c>
      <c r="M340" s="91">
        <f t="shared" si="195"/>
        <v>2.9004699999999999</v>
      </c>
      <c r="N340" s="91">
        <f t="shared" si="195"/>
        <v>3.2661600000000002</v>
      </c>
      <c r="O340" s="91">
        <f t="shared" si="195"/>
        <v>3.5603199999999999</v>
      </c>
      <c r="P340" s="91">
        <f t="shared" si="195"/>
        <v>3.5481099999999999</v>
      </c>
      <c r="Q340" s="91">
        <f t="shared" si="195"/>
        <v>3.5061300000000002</v>
      </c>
      <c r="R340" s="91">
        <f t="shared" si="195"/>
        <v>3.5152899999999998</v>
      </c>
      <c r="S340" s="91">
        <f t="shared" si="195"/>
        <v>3.6092399999999998</v>
      </c>
      <c r="T340" s="91">
        <f t="shared" si="195"/>
        <v>3.6052399999999998</v>
      </c>
      <c r="U340" s="91">
        <f t="shared" si="195"/>
        <v>3.3136700000000001</v>
      </c>
      <c r="V340" s="91">
        <f t="shared" si="195"/>
        <v>2.68119</v>
      </c>
      <c r="W340" s="91">
        <f t="shared" si="195"/>
        <v>2.86036</v>
      </c>
      <c r="X340" s="91">
        <f t="shared" si="195"/>
        <v>2.74017</v>
      </c>
      <c r="Y340" s="91">
        <f t="shared" si="195"/>
        <v>2.5721799999999999</v>
      </c>
      <c r="Z340" s="91">
        <f t="shared" si="195"/>
        <v>2.4719000000000002</v>
      </c>
      <c r="AA340" s="91">
        <f t="shared" si="195"/>
        <v>2.33466</v>
      </c>
    </row>
    <row r="341" spans="1:27" ht="12.75" hidden="1" customHeight="1" outlineLevel="1" x14ac:dyDescent="0.3">
      <c r="A341" s="99" t="s">
        <v>2740</v>
      </c>
      <c r="B341" s="63" t="s">
        <v>238</v>
      </c>
      <c r="C341" s="43" t="s">
        <v>79</v>
      </c>
      <c r="D341" s="44">
        <v>1437.32</v>
      </c>
      <c r="E341" s="44">
        <v>1263.0999999999999</v>
      </c>
      <c r="F341" s="44">
        <v>1146.5999999999999</v>
      </c>
      <c r="G341" s="44">
        <v>1030.79</v>
      </c>
      <c r="H341" s="44">
        <v>1024.6199999999999</v>
      </c>
      <c r="I341" s="44">
        <v>1197.75</v>
      </c>
      <c r="J341" s="44">
        <v>1343.96</v>
      </c>
      <c r="K341" s="44">
        <v>1795.73</v>
      </c>
      <c r="L341" s="44">
        <v>1926.45</v>
      </c>
      <c r="M341" s="44">
        <v>2290.41</v>
      </c>
      <c r="N341" s="44">
        <v>2656.1</v>
      </c>
      <c r="O341" s="44">
        <v>2950.26</v>
      </c>
      <c r="P341" s="44">
        <v>2938.05</v>
      </c>
      <c r="Q341" s="44">
        <v>2896.07</v>
      </c>
      <c r="R341" s="44">
        <v>2905.23</v>
      </c>
      <c r="S341" s="44">
        <v>2999.18</v>
      </c>
      <c r="T341" s="44">
        <v>2995.18</v>
      </c>
      <c r="U341" s="44">
        <v>2703.61</v>
      </c>
      <c r="V341" s="44">
        <v>2071.13</v>
      </c>
      <c r="W341" s="44">
        <v>2250.3000000000002</v>
      </c>
      <c r="X341" s="44">
        <v>2130.11</v>
      </c>
      <c r="Y341" s="44">
        <v>1962.12</v>
      </c>
      <c r="Z341" s="44">
        <v>1861.84</v>
      </c>
      <c r="AA341" s="44">
        <v>1724.6</v>
      </c>
    </row>
    <row r="342" spans="1:27" ht="12.75" hidden="1" customHeight="1" outlineLevel="1" x14ac:dyDescent="0.3">
      <c r="A342" s="99" t="s">
        <v>2741</v>
      </c>
      <c r="B342" s="63" t="s">
        <v>90</v>
      </c>
      <c r="C342" s="43" t="s">
        <v>79</v>
      </c>
      <c r="D342" s="44">
        <f>$D$327</f>
        <v>236.78</v>
      </c>
      <c r="E342" s="44">
        <f t="shared" ref="E342:AA342" si="196">$D$327</f>
        <v>236.78</v>
      </c>
      <c r="F342" s="44">
        <f t="shared" si="196"/>
        <v>236.78</v>
      </c>
      <c r="G342" s="44">
        <f t="shared" si="196"/>
        <v>236.78</v>
      </c>
      <c r="H342" s="44">
        <f t="shared" si="196"/>
        <v>236.78</v>
      </c>
      <c r="I342" s="44">
        <f t="shared" si="196"/>
        <v>236.78</v>
      </c>
      <c r="J342" s="44">
        <f t="shared" si="196"/>
        <v>236.78</v>
      </c>
      <c r="K342" s="44">
        <f t="shared" si="196"/>
        <v>236.78</v>
      </c>
      <c r="L342" s="44">
        <f t="shared" si="196"/>
        <v>236.78</v>
      </c>
      <c r="M342" s="44">
        <f t="shared" si="196"/>
        <v>236.78</v>
      </c>
      <c r="N342" s="44">
        <f t="shared" si="196"/>
        <v>236.78</v>
      </c>
      <c r="O342" s="44">
        <f t="shared" si="196"/>
        <v>236.78</v>
      </c>
      <c r="P342" s="44">
        <f t="shared" si="196"/>
        <v>236.78</v>
      </c>
      <c r="Q342" s="44">
        <f t="shared" si="196"/>
        <v>236.78</v>
      </c>
      <c r="R342" s="44">
        <f t="shared" si="196"/>
        <v>236.78</v>
      </c>
      <c r="S342" s="44">
        <f t="shared" si="196"/>
        <v>236.78</v>
      </c>
      <c r="T342" s="44">
        <f t="shared" si="196"/>
        <v>236.78</v>
      </c>
      <c r="U342" s="44">
        <f t="shared" si="196"/>
        <v>236.78</v>
      </c>
      <c r="V342" s="44">
        <f t="shared" si="196"/>
        <v>236.78</v>
      </c>
      <c r="W342" s="44">
        <f t="shared" si="196"/>
        <v>236.78</v>
      </c>
      <c r="X342" s="44">
        <f t="shared" si="196"/>
        <v>236.78</v>
      </c>
      <c r="Y342" s="44">
        <f t="shared" si="196"/>
        <v>236.78</v>
      </c>
      <c r="Z342" s="44">
        <f t="shared" si="196"/>
        <v>236.78</v>
      </c>
      <c r="AA342" s="44">
        <f t="shared" si="196"/>
        <v>236.78</v>
      </c>
    </row>
    <row r="343" spans="1:27" ht="12.75" hidden="1" customHeight="1" outlineLevel="1" x14ac:dyDescent="0.3">
      <c r="A343" s="99" t="s">
        <v>2742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2743</v>
      </c>
      <c r="B344" s="63" t="s">
        <v>81</v>
      </c>
      <c r="C344" s="43" t="s">
        <v>79</v>
      </c>
      <c r="D344" s="44">
        <f>$D$11</f>
        <v>368.47</v>
      </c>
      <c r="E344" s="44">
        <f t="shared" ref="E344:AA344" si="197">$D$11</f>
        <v>368.47</v>
      </c>
      <c r="F344" s="44">
        <f t="shared" si="197"/>
        <v>368.47</v>
      </c>
      <c r="G344" s="44">
        <f t="shared" si="197"/>
        <v>368.47</v>
      </c>
      <c r="H344" s="44">
        <f t="shared" si="197"/>
        <v>368.47</v>
      </c>
      <c r="I344" s="44">
        <f t="shared" si="197"/>
        <v>368.47</v>
      </c>
      <c r="J344" s="44">
        <f t="shared" si="197"/>
        <v>368.47</v>
      </c>
      <c r="K344" s="44">
        <f t="shared" si="197"/>
        <v>368.47</v>
      </c>
      <c r="L344" s="44">
        <f t="shared" si="197"/>
        <v>368.47</v>
      </c>
      <c r="M344" s="44">
        <f t="shared" si="197"/>
        <v>368.47</v>
      </c>
      <c r="N344" s="44">
        <f t="shared" si="197"/>
        <v>368.47</v>
      </c>
      <c r="O344" s="44">
        <f t="shared" si="197"/>
        <v>368.47</v>
      </c>
      <c r="P344" s="44">
        <f t="shared" si="197"/>
        <v>368.47</v>
      </c>
      <c r="Q344" s="44">
        <f t="shared" si="197"/>
        <v>368.47</v>
      </c>
      <c r="R344" s="44">
        <f t="shared" si="197"/>
        <v>368.47</v>
      </c>
      <c r="S344" s="44">
        <f t="shared" si="197"/>
        <v>368.47</v>
      </c>
      <c r="T344" s="44">
        <f t="shared" si="197"/>
        <v>368.47</v>
      </c>
      <c r="U344" s="44">
        <f t="shared" si="197"/>
        <v>368.47</v>
      </c>
      <c r="V344" s="44">
        <f t="shared" si="197"/>
        <v>368.47</v>
      </c>
      <c r="W344" s="44">
        <f t="shared" si="197"/>
        <v>368.47</v>
      </c>
      <c r="X344" s="44">
        <f t="shared" si="197"/>
        <v>368.47</v>
      </c>
      <c r="Y344" s="44">
        <f t="shared" si="197"/>
        <v>368.47</v>
      </c>
      <c r="Z344" s="44">
        <f t="shared" si="197"/>
        <v>368.47</v>
      </c>
      <c r="AA344" s="44">
        <f t="shared" si="197"/>
        <v>368.47</v>
      </c>
    </row>
    <row r="345" spans="1:27" ht="12.75" customHeight="1" collapsed="1" x14ac:dyDescent="0.3">
      <c r="A345" s="98" t="s">
        <v>2744</v>
      </c>
      <c r="B345" s="28" t="str">
        <f>"05"&amp;"."&amp;$B$801&amp;"."&amp;$B$802</f>
        <v>05.07.2024</v>
      </c>
      <c r="C345" s="90" t="s">
        <v>76</v>
      </c>
      <c r="D345" s="91">
        <f>ROUND(((D346+D347+D349+D348)/1000),5)</f>
        <v>1.90943</v>
      </c>
      <c r="E345" s="91">
        <f>ROUND(((E346+E347+E349+E348)/1000),5)</f>
        <v>1.8085800000000001</v>
      </c>
      <c r="F345" s="91">
        <f>ROUND(((F346+F347+F349+F348)/1000),5)</f>
        <v>1.6495599999999999</v>
      </c>
      <c r="G345" s="91">
        <f t="shared" ref="G345:AA345" si="198">ROUND(((G346+G347+G349+G348)/1000),5)</f>
        <v>1.5662499999999999</v>
      </c>
      <c r="H345" s="91">
        <f t="shared" si="198"/>
        <v>1.55063</v>
      </c>
      <c r="I345" s="91">
        <f t="shared" si="198"/>
        <v>1.7885599999999999</v>
      </c>
      <c r="J345" s="91">
        <f t="shared" si="198"/>
        <v>1.91072</v>
      </c>
      <c r="K345" s="91">
        <f t="shared" si="198"/>
        <v>2.2900100000000001</v>
      </c>
      <c r="L345" s="91">
        <f t="shared" si="198"/>
        <v>2.5126900000000001</v>
      </c>
      <c r="M345" s="91">
        <f t="shared" si="198"/>
        <v>2.5922100000000001</v>
      </c>
      <c r="N345" s="91">
        <f t="shared" si="198"/>
        <v>2.8529</v>
      </c>
      <c r="O345" s="91">
        <f t="shared" si="198"/>
        <v>3.1929099999999999</v>
      </c>
      <c r="P345" s="91">
        <f t="shared" si="198"/>
        <v>3.2075100000000001</v>
      </c>
      <c r="Q345" s="91">
        <f t="shared" si="198"/>
        <v>3.15605</v>
      </c>
      <c r="R345" s="91">
        <f t="shared" si="198"/>
        <v>2.73712</v>
      </c>
      <c r="S345" s="91">
        <f t="shared" si="198"/>
        <v>2.5135800000000001</v>
      </c>
      <c r="T345" s="91">
        <f t="shared" si="198"/>
        <v>2.4128400000000001</v>
      </c>
      <c r="U345" s="91">
        <f t="shared" si="198"/>
        <v>2.4318499999999998</v>
      </c>
      <c r="V345" s="91">
        <f t="shared" si="198"/>
        <v>2.7323599999999999</v>
      </c>
      <c r="W345" s="91">
        <f t="shared" si="198"/>
        <v>2.6323500000000002</v>
      </c>
      <c r="X345" s="91">
        <f t="shared" si="198"/>
        <v>2.5815999999999999</v>
      </c>
      <c r="Y345" s="91">
        <f t="shared" si="198"/>
        <v>2.80871</v>
      </c>
      <c r="Z345" s="91">
        <f t="shared" si="198"/>
        <v>2.5702099999999999</v>
      </c>
      <c r="AA345" s="91">
        <f t="shared" si="198"/>
        <v>2.3109799999999998</v>
      </c>
    </row>
    <row r="346" spans="1:27" ht="12.75" hidden="1" customHeight="1" outlineLevel="1" x14ac:dyDescent="0.3">
      <c r="A346" s="99" t="s">
        <v>2745</v>
      </c>
      <c r="B346" s="63" t="s">
        <v>238</v>
      </c>
      <c r="C346" s="43" t="s">
        <v>79</v>
      </c>
      <c r="D346" s="44">
        <v>1299.3699999999999</v>
      </c>
      <c r="E346" s="44">
        <v>1198.52</v>
      </c>
      <c r="F346" s="44">
        <v>1039.5</v>
      </c>
      <c r="G346" s="44">
        <v>956.19</v>
      </c>
      <c r="H346" s="44">
        <v>940.57</v>
      </c>
      <c r="I346" s="44">
        <v>1178.5</v>
      </c>
      <c r="J346" s="44">
        <v>1300.6600000000001</v>
      </c>
      <c r="K346" s="44">
        <v>1679.95</v>
      </c>
      <c r="L346" s="44">
        <v>1902.63</v>
      </c>
      <c r="M346" s="44">
        <v>1982.15</v>
      </c>
      <c r="N346" s="44">
        <v>2242.84</v>
      </c>
      <c r="O346" s="44">
        <v>2582.85</v>
      </c>
      <c r="P346" s="44">
        <v>2597.4499999999998</v>
      </c>
      <c r="Q346" s="44">
        <v>2545.9899999999998</v>
      </c>
      <c r="R346" s="44">
        <v>2127.06</v>
      </c>
      <c r="S346" s="44">
        <v>1903.52</v>
      </c>
      <c r="T346" s="44">
        <v>1802.78</v>
      </c>
      <c r="U346" s="44">
        <v>1821.79</v>
      </c>
      <c r="V346" s="44">
        <v>2122.3000000000002</v>
      </c>
      <c r="W346" s="44">
        <v>2022.29</v>
      </c>
      <c r="X346" s="44">
        <v>1971.54</v>
      </c>
      <c r="Y346" s="44">
        <v>2198.65</v>
      </c>
      <c r="Z346" s="44">
        <v>1960.15</v>
      </c>
      <c r="AA346" s="44">
        <v>1700.92</v>
      </c>
    </row>
    <row r="347" spans="1:27" ht="12.75" hidden="1" customHeight="1" outlineLevel="1" x14ac:dyDescent="0.3">
      <c r="A347" s="99" t="s">
        <v>2746</v>
      </c>
      <c r="B347" s="63" t="s">
        <v>90</v>
      </c>
      <c r="C347" s="43" t="s">
        <v>79</v>
      </c>
      <c r="D347" s="44">
        <f>$D$327</f>
        <v>236.78</v>
      </c>
      <c r="E347" s="44">
        <f t="shared" ref="E347:AA347" si="199">$D$327</f>
        <v>236.78</v>
      </c>
      <c r="F347" s="44">
        <f t="shared" si="199"/>
        <v>236.78</v>
      </c>
      <c r="G347" s="44">
        <f t="shared" si="199"/>
        <v>236.78</v>
      </c>
      <c r="H347" s="44">
        <f t="shared" si="199"/>
        <v>236.78</v>
      </c>
      <c r="I347" s="44">
        <f t="shared" si="199"/>
        <v>236.78</v>
      </c>
      <c r="J347" s="44">
        <f t="shared" si="199"/>
        <v>236.78</v>
      </c>
      <c r="K347" s="44">
        <f t="shared" si="199"/>
        <v>236.78</v>
      </c>
      <c r="L347" s="44">
        <f t="shared" si="199"/>
        <v>236.78</v>
      </c>
      <c r="M347" s="44">
        <f t="shared" si="199"/>
        <v>236.78</v>
      </c>
      <c r="N347" s="44">
        <f t="shared" si="199"/>
        <v>236.78</v>
      </c>
      <c r="O347" s="44">
        <f t="shared" si="199"/>
        <v>236.78</v>
      </c>
      <c r="P347" s="44">
        <f t="shared" si="199"/>
        <v>236.78</v>
      </c>
      <c r="Q347" s="44">
        <f t="shared" si="199"/>
        <v>236.78</v>
      </c>
      <c r="R347" s="44">
        <f t="shared" si="199"/>
        <v>236.78</v>
      </c>
      <c r="S347" s="44">
        <f t="shared" si="199"/>
        <v>236.78</v>
      </c>
      <c r="T347" s="44">
        <f t="shared" si="199"/>
        <v>236.78</v>
      </c>
      <c r="U347" s="44">
        <f t="shared" si="199"/>
        <v>236.78</v>
      </c>
      <c r="V347" s="44">
        <f t="shared" si="199"/>
        <v>236.78</v>
      </c>
      <c r="W347" s="44">
        <f t="shared" si="199"/>
        <v>236.78</v>
      </c>
      <c r="X347" s="44">
        <f t="shared" si="199"/>
        <v>236.78</v>
      </c>
      <c r="Y347" s="44">
        <f t="shared" si="199"/>
        <v>236.78</v>
      </c>
      <c r="Z347" s="44">
        <f t="shared" si="199"/>
        <v>236.78</v>
      </c>
      <c r="AA347" s="44">
        <f t="shared" si="199"/>
        <v>236.78</v>
      </c>
    </row>
    <row r="348" spans="1:27" ht="12.75" hidden="1" customHeight="1" outlineLevel="1" x14ac:dyDescent="0.3">
      <c r="A348" s="99" t="s">
        <v>2747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2748</v>
      </c>
      <c r="B349" s="63" t="s">
        <v>81</v>
      </c>
      <c r="C349" s="43" t="s">
        <v>79</v>
      </c>
      <c r="D349" s="44">
        <f>$D$11</f>
        <v>368.47</v>
      </c>
      <c r="E349" s="44">
        <f t="shared" ref="E349:AA349" si="200">$D$11</f>
        <v>368.47</v>
      </c>
      <c r="F349" s="44">
        <f t="shared" si="200"/>
        <v>368.47</v>
      </c>
      <c r="G349" s="44">
        <f t="shared" si="200"/>
        <v>368.47</v>
      </c>
      <c r="H349" s="44">
        <f t="shared" si="200"/>
        <v>368.47</v>
      </c>
      <c r="I349" s="44">
        <f t="shared" si="200"/>
        <v>368.47</v>
      </c>
      <c r="J349" s="44">
        <f t="shared" si="200"/>
        <v>368.47</v>
      </c>
      <c r="K349" s="44">
        <f t="shared" si="200"/>
        <v>368.47</v>
      </c>
      <c r="L349" s="44">
        <f t="shared" si="200"/>
        <v>368.47</v>
      </c>
      <c r="M349" s="44">
        <f t="shared" si="200"/>
        <v>368.47</v>
      </c>
      <c r="N349" s="44">
        <f t="shared" si="200"/>
        <v>368.47</v>
      </c>
      <c r="O349" s="44">
        <f t="shared" si="200"/>
        <v>368.47</v>
      </c>
      <c r="P349" s="44">
        <f t="shared" si="200"/>
        <v>368.47</v>
      </c>
      <c r="Q349" s="44">
        <f t="shared" si="200"/>
        <v>368.47</v>
      </c>
      <c r="R349" s="44">
        <f t="shared" si="200"/>
        <v>368.47</v>
      </c>
      <c r="S349" s="44">
        <f t="shared" si="200"/>
        <v>368.47</v>
      </c>
      <c r="T349" s="44">
        <f t="shared" si="200"/>
        <v>368.47</v>
      </c>
      <c r="U349" s="44">
        <f t="shared" si="200"/>
        <v>368.47</v>
      </c>
      <c r="V349" s="44">
        <f t="shared" si="200"/>
        <v>368.47</v>
      </c>
      <c r="W349" s="44">
        <f t="shared" si="200"/>
        <v>368.47</v>
      </c>
      <c r="X349" s="44">
        <f t="shared" si="200"/>
        <v>368.47</v>
      </c>
      <c r="Y349" s="44">
        <f t="shared" si="200"/>
        <v>368.47</v>
      </c>
      <c r="Z349" s="44">
        <f t="shared" si="200"/>
        <v>368.47</v>
      </c>
      <c r="AA349" s="44">
        <f t="shared" si="200"/>
        <v>368.47</v>
      </c>
    </row>
    <row r="350" spans="1:27" ht="12.75" customHeight="1" collapsed="1" x14ac:dyDescent="0.3">
      <c r="A350" s="98" t="s">
        <v>2749</v>
      </c>
      <c r="B350" s="28" t="str">
        <f>"06"&amp;"."&amp;$B$801&amp;"."&amp;$B$802</f>
        <v>06.07.2024</v>
      </c>
      <c r="C350" s="90" t="s">
        <v>76</v>
      </c>
      <c r="D350" s="91">
        <f>ROUND(((D351+D352+D354+D353)/1000),5)</f>
        <v>1.93658</v>
      </c>
      <c r="E350" s="91">
        <f>ROUND(((E351+E352+E354+E353)/1000),5)</f>
        <v>1.8081</v>
      </c>
      <c r="F350" s="91">
        <f>ROUND(((F351+F352+F354+F353)/1000),5)</f>
        <v>1.63493</v>
      </c>
      <c r="G350" s="91">
        <f t="shared" ref="G350:AA350" si="201">ROUND(((G351+G352+G354+G353)/1000),5)</f>
        <v>1.5215000000000001</v>
      </c>
      <c r="H350" s="91">
        <f t="shared" si="201"/>
        <v>1.4422299999999999</v>
      </c>
      <c r="I350" s="91">
        <f t="shared" si="201"/>
        <v>1.6631</v>
      </c>
      <c r="J350" s="91">
        <f t="shared" si="201"/>
        <v>1.7681199999999999</v>
      </c>
      <c r="K350" s="91">
        <f t="shared" si="201"/>
        <v>2.03329</v>
      </c>
      <c r="L350" s="91">
        <f t="shared" si="201"/>
        <v>2.4709400000000001</v>
      </c>
      <c r="M350" s="91">
        <f t="shared" si="201"/>
        <v>2.6774499999999999</v>
      </c>
      <c r="N350" s="91">
        <f t="shared" si="201"/>
        <v>2.8314699999999999</v>
      </c>
      <c r="O350" s="91">
        <f t="shared" si="201"/>
        <v>2.8704200000000002</v>
      </c>
      <c r="P350" s="91">
        <f t="shared" si="201"/>
        <v>2.8802500000000002</v>
      </c>
      <c r="Q350" s="91">
        <f t="shared" si="201"/>
        <v>2.8753600000000001</v>
      </c>
      <c r="R350" s="91">
        <f t="shared" si="201"/>
        <v>2.8826499999999999</v>
      </c>
      <c r="S350" s="91">
        <f t="shared" si="201"/>
        <v>2.8921800000000002</v>
      </c>
      <c r="T350" s="91">
        <f t="shared" si="201"/>
        <v>2.8889999999999998</v>
      </c>
      <c r="U350" s="91">
        <f t="shared" si="201"/>
        <v>2.8677199999999998</v>
      </c>
      <c r="V350" s="91">
        <f t="shared" si="201"/>
        <v>2.8491599999999999</v>
      </c>
      <c r="W350" s="91">
        <f t="shared" si="201"/>
        <v>2.7733699999999999</v>
      </c>
      <c r="X350" s="91">
        <f t="shared" si="201"/>
        <v>2.6969699999999999</v>
      </c>
      <c r="Y350" s="91">
        <f t="shared" si="201"/>
        <v>2.6661299999999999</v>
      </c>
      <c r="Z350" s="91">
        <f t="shared" si="201"/>
        <v>2.4902199999999999</v>
      </c>
      <c r="AA350" s="91">
        <f t="shared" si="201"/>
        <v>2.23848</v>
      </c>
    </row>
    <row r="351" spans="1:27" ht="12.75" hidden="1" customHeight="1" outlineLevel="1" x14ac:dyDescent="0.3">
      <c r="A351" s="99" t="s">
        <v>2750</v>
      </c>
      <c r="B351" s="63" t="s">
        <v>238</v>
      </c>
      <c r="C351" s="43" t="s">
        <v>79</v>
      </c>
      <c r="D351" s="44">
        <v>1326.52</v>
      </c>
      <c r="E351" s="44">
        <v>1198.04</v>
      </c>
      <c r="F351" s="44">
        <v>1024.8699999999999</v>
      </c>
      <c r="G351" s="44">
        <v>911.44</v>
      </c>
      <c r="H351" s="44">
        <v>832.17</v>
      </c>
      <c r="I351" s="44">
        <v>1053.04</v>
      </c>
      <c r="J351" s="44">
        <v>1158.06</v>
      </c>
      <c r="K351" s="44">
        <v>1423.23</v>
      </c>
      <c r="L351" s="44">
        <v>1860.88</v>
      </c>
      <c r="M351" s="44">
        <v>2067.39</v>
      </c>
      <c r="N351" s="44">
        <v>2221.41</v>
      </c>
      <c r="O351" s="44">
        <v>2260.36</v>
      </c>
      <c r="P351" s="44">
        <v>2270.19</v>
      </c>
      <c r="Q351" s="44">
        <v>2265.3000000000002</v>
      </c>
      <c r="R351" s="44">
        <v>2272.59</v>
      </c>
      <c r="S351" s="44">
        <v>2282.12</v>
      </c>
      <c r="T351" s="44">
        <v>2278.94</v>
      </c>
      <c r="U351" s="44">
        <v>2257.66</v>
      </c>
      <c r="V351" s="44">
        <v>2239.1</v>
      </c>
      <c r="W351" s="44">
        <v>2163.31</v>
      </c>
      <c r="X351" s="44">
        <v>2086.91</v>
      </c>
      <c r="Y351" s="44">
        <v>2056.0700000000002</v>
      </c>
      <c r="Z351" s="44">
        <v>1880.16</v>
      </c>
      <c r="AA351" s="44">
        <v>1628.42</v>
      </c>
    </row>
    <row r="352" spans="1:27" ht="12.75" hidden="1" customHeight="1" outlineLevel="1" x14ac:dyDescent="0.3">
      <c r="A352" s="99" t="s">
        <v>2751</v>
      </c>
      <c r="B352" s="63" t="s">
        <v>90</v>
      </c>
      <c r="C352" s="43" t="s">
        <v>79</v>
      </c>
      <c r="D352" s="44">
        <f>$D$327</f>
        <v>236.78</v>
      </c>
      <c r="E352" s="44">
        <f t="shared" ref="E352:AA352" si="202">$D$327</f>
        <v>236.78</v>
      </c>
      <c r="F352" s="44">
        <f t="shared" si="202"/>
        <v>236.78</v>
      </c>
      <c r="G352" s="44">
        <f t="shared" si="202"/>
        <v>236.78</v>
      </c>
      <c r="H352" s="44">
        <f t="shared" si="202"/>
        <v>236.78</v>
      </c>
      <c r="I352" s="44">
        <f t="shared" si="202"/>
        <v>236.78</v>
      </c>
      <c r="J352" s="44">
        <f t="shared" si="202"/>
        <v>236.78</v>
      </c>
      <c r="K352" s="44">
        <f t="shared" si="202"/>
        <v>236.78</v>
      </c>
      <c r="L352" s="44">
        <f t="shared" si="202"/>
        <v>236.78</v>
      </c>
      <c r="M352" s="44">
        <f t="shared" si="202"/>
        <v>236.78</v>
      </c>
      <c r="N352" s="44">
        <f t="shared" si="202"/>
        <v>236.78</v>
      </c>
      <c r="O352" s="44">
        <f t="shared" si="202"/>
        <v>236.78</v>
      </c>
      <c r="P352" s="44">
        <f t="shared" si="202"/>
        <v>236.78</v>
      </c>
      <c r="Q352" s="44">
        <f t="shared" si="202"/>
        <v>236.78</v>
      </c>
      <c r="R352" s="44">
        <f t="shared" si="202"/>
        <v>236.78</v>
      </c>
      <c r="S352" s="44">
        <f t="shared" si="202"/>
        <v>236.78</v>
      </c>
      <c r="T352" s="44">
        <f t="shared" si="202"/>
        <v>236.78</v>
      </c>
      <c r="U352" s="44">
        <f t="shared" si="202"/>
        <v>236.78</v>
      </c>
      <c r="V352" s="44">
        <f t="shared" si="202"/>
        <v>236.78</v>
      </c>
      <c r="W352" s="44">
        <f t="shared" si="202"/>
        <v>236.78</v>
      </c>
      <c r="X352" s="44">
        <f t="shared" si="202"/>
        <v>236.78</v>
      </c>
      <c r="Y352" s="44">
        <f t="shared" si="202"/>
        <v>236.78</v>
      </c>
      <c r="Z352" s="44">
        <f t="shared" si="202"/>
        <v>236.78</v>
      </c>
      <c r="AA352" s="44">
        <f t="shared" si="202"/>
        <v>236.78</v>
      </c>
    </row>
    <row r="353" spans="1:27" ht="12.75" hidden="1" customHeight="1" outlineLevel="1" x14ac:dyDescent="0.3">
      <c r="A353" s="99" t="s">
        <v>2752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2753</v>
      </c>
      <c r="B354" s="63" t="s">
        <v>81</v>
      </c>
      <c r="C354" s="43" t="s">
        <v>79</v>
      </c>
      <c r="D354" s="44">
        <f>$D$11</f>
        <v>368.47</v>
      </c>
      <c r="E354" s="44">
        <f t="shared" ref="E354:AA354" si="203">$D$11</f>
        <v>368.47</v>
      </c>
      <c r="F354" s="44">
        <f t="shared" si="203"/>
        <v>368.47</v>
      </c>
      <c r="G354" s="44">
        <f t="shared" si="203"/>
        <v>368.47</v>
      </c>
      <c r="H354" s="44">
        <f t="shared" si="203"/>
        <v>368.47</v>
      </c>
      <c r="I354" s="44">
        <f t="shared" si="203"/>
        <v>368.47</v>
      </c>
      <c r="J354" s="44">
        <f t="shared" si="203"/>
        <v>368.47</v>
      </c>
      <c r="K354" s="44">
        <f t="shared" si="203"/>
        <v>368.47</v>
      </c>
      <c r="L354" s="44">
        <f t="shared" si="203"/>
        <v>368.47</v>
      </c>
      <c r="M354" s="44">
        <f t="shared" si="203"/>
        <v>368.47</v>
      </c>
      <c r="N354" s="44">
        <f t="shared" si="203"/>
        <v>368.47</v>
      </c>
      <c r="O354" s="44">
        <f t="shared" si="203"/>
        <v>368.47</v>
      </c>
      <c r="P354" s="44">
        <f t="shared" si="203"/>
        <v>368.47</v>
      </c>
      <c r="Q354" s="44">
        <f t="shared" si="203"/>
        <v>368.47</v>
      </c>
      <c r="R354" s="44">
        <f t="shared" si="203"/>
        <v>368.47</v>
      </c>
      <c r="S354" s="44">
        <f t="shared" si="203"/>
        <v>368.47</v>
      </c>
      <c r="T354" s="44">
        <f t="shared" si="203"/>
        <v>368.47</v>
      </c>
      <c r="U354" s="44">
        <f t="shared" si="203"/>
        <v>368.47</v>
      </c>
      <c r="V354" s="44">
        <f t="shared" si="203"/>
        <v>368.47</v>
      </c>
      <c r="W354" s="44">
        <f t="shared" si="203"/>
        <v>368.47</v>
      </c>
      <c r="X354" s="44">
        <f t="shared" si="203"/>
        <v>368.47</v>
      </c>
      <c r="Y354" s="44">
        <f t="shared" si="203"/>
        <v>368.47</v>
      </c>
      <c r="Z354" s="44">
        <f t="shared" si="203"/>
        <v>368.47</v>
      </c>
      <c r="AA354" s="44">
        <f t="shared" si="203"/>
        <v>368.47</v>
      </c>
    </row>
    <row r="355" spans="1:27" ht="12.75" customHeight="1" collapsed="1" x14ac:dyDescent="0.3">
      <c r="A355" s="98" t="s">
        <v>2754</v>
      </c>
      <c r="B355" s="28" t="str">
        <f>"07"&amp;"."&amp;$B$801&amp;"."&amp;$B$802</f>
        <v>07.07.2024</v>
      </c>
      <c r="C355" s="90" t="s">
        <v>76</v>
      </c>
      <c r="D355" s="91">
        <f>ROUND(((D356+D357+D359+D358)/1000),5)</f>
        <v>1.9321699999999999</v>
      </c>
      <c r="E355" s="91">
        <f>ROUND(((E356+E357+E359+E358)/1000),5)</f>
        <v>1.8101</v>
      </c>
      <c r="F355" s="91">
        <f>ROUND(((F356+F357+F359+F358)/1000),5)</f>
        <v>1.6438999999999999</v>
      </c>
      <c r="G355" s="91">
        <f t="shared" ref="G355:AA355" si="204">ROUND(((G356+G357+G359+G358)/1000),5)</f>
        <v>1.4928600000000001</v>
      </c>
      <c r="H355" s="91">
        <f t="shared" si="204"/>
        <v>0.61936000000000002</v>
      </c>
      <c r="I355" s="91">
        <f t="shared" si="204"/>
        <v>0.64385999999999999</v>
      </c>
      <c r="J355" s="91">
        <f t="shared" si="204"/>
        <v>1.46492</v>
      </c>
      <c r="K355" s="91">
        <f t="shared" si="204"/>
        <v>1.8626400000000001</v>
      </c>
      <c r="L355" s="91">
        <f t="shared" si="204"/>
        <v>2.2820200000000002</v>
      </c>
      <c r="M355" s="91">
        <f t="shared" si="204"/>
        <v>2.5693700000000002</v>
      </c>
      <c r="N355" s="91">
        <f t="shared" si="204"/>
        <v>2.72485</v>
      </c>
      <c r="O355" s="91">
        <f t="shared" si="204"/>
        <v>2.78403</v>
      </c>
      <c r="P355" s="91">
        <f t="shared" si="204"/>
        <v>2.7919999999999998</v>
      </c>
      <c r="Q355" s="91">
        <f t="shared" si="204"/>
        <v>2.8531</v>
      </c>
      <c r="R355" s="91">
        <f t="shared" si="204"/>
        <v>2.8569599999999999</v>
      </c>
      <c r="S355" s="91">
        <f t="shared" si="204"/>
        <v>2.74478</v>
      </c>
      <c r="T355" s="91">
        <f t="shared" si="204"/>
        <v>2.7457600000000002</v>
      </c>
      <c r="U355" s="91">
        <f t="shared" si="204"/>
        <v>2.7423700000000002</v>
      </c>
      <c r="V355" s="91">
        <f t="shared" si="204"/>
        <v>2.7625000000000002</v>
      </c>
      <c r="W355" s="91">
        <f t="shared" si="204"/>
        <v>2.7193200000000002</v>
      </c>
      <c r="X355" s="91">
        <f t="shared" si="204"/>
        <v>2.6056499999999998</v>
      </c>
      <c r="Y355" s="91">
        <f t="shared" si="204"/>
        <v>2.6570200000000002</v>
      </c>
      <c r="Z355" s="91">
        <f t="shared" si="204"/>
        <v>2.4887299999999999</v>
      </c>
      <c r="AA355" s="91">
        <f t="shared" si="204"/>
        <v>2.2357200000000002</v>
      </c>
    </row>
    <row r="356" spans="1:27" ht="12.75" hidden="1" customHeight="1" outlineLevel="1" x14ac:dyDescent="0.3">
      <c r="A356" s="99" t="s">
        <v>2755</v>
      </c>
      <c r="B356" s="63" t="s">
        <v>238</v>
      </c>
      <c r="C356" s="43" t="s">
        <v>79</v>
      </c>
      <c r="D356" s="44">
        <v>1322.11</v>
      </c>
      <c r="E356" s="44">
        <v>1200.04</v>
      </c>
      <c r="F356" s="44">
        <v>1033.8399999999999</v>
      </c>
      <c r="G356" s="44">
        <v>882.8</v>
      </c>
      <c r="H356" s="44">
        <v>9.3000000000000007</v>
      </c>
      <c r="I356" s="44">
        <v>33.799999999999997</v>
      </c>
      <c r="J356" s="44">
        <v>854.86</v>
      </c>
      <c r="K356" s="44">
        <v>1252.58</v>
      </c>
      <c r="L356" s="44">
        <v>1671.96</v>
      </c>
      <c r="M356" s="44">
        <v>1959.31</v>
      </c>
      <c r="N356" s="44">
        <v>2114.79</v>
      </c>
      <c r="O356" s="44">
        <v>2173.9699999999998</v>
      </c>
      <c r="P356" s="44">
        <v>2181.94</v>
      </c>
      <c r="Q356" s="44">
        <v>2243.04</v>
      </c>
      <c r="R356" s="44">
        <v>2246.9</v>
      </c>
      <c r="S356" s="44">
        <v>2134.7199999999998</v>
      </c>
      <c r="T356" s="44">
        <v>2135.6999999999998</v>
      </c>
      <c r="U356" s="44">
        <v>2132.31</v>
      </c>
      <c r="V356" s="44">
        <v>2152.44</v>
      </c>
      <c r="W356" s="44">
        <v>2109.2600000000002</v>
      </c>
      <c r="X356" s="44">
        <v>1995.59</v>
      </c>
      <c r="Y356" s="44">
        <v>2046.96</v>
      </c>
      <c r="Z356" s="44">
        <v>1878.67</v>
      </c>
      <c r="AA356" s="44">
        <v>1625.66</v>
      </c>
    </row>
    <row r="357" spans="1:27" ht="12.75" hidden="1" customHeight="1" outlineLevel="1" x14ac:dyDescent="0.3">
      <c r="A357" s="99" t="s">
        <v>2756</v>
      </c>
      <c r="B357" s="63" t="s">
        <v>90</v>
      </c>
      <c r="C357" s="43" t="s">
        <v>79</v>
      </c>
      <c r="D357" s="44">
        <f>$D$327</f>
        <v>236.78</v>
      </c>
      <c r="E357" s="44">
        <f t="shared" ref="E357:AA357" si="205">$D$327</f>
        <v>236.78</v>
      </c>
      <c r="F357" s="44">
        <f t="shared" si="205"/>
        <v>236.78</v>
      </c>
      <c r="G357" s="44">
        <f t="shared" si="205"/>
        <v>236.78</v>
      </c>
      <c r="H357" s="44">
        <f t="shared" si="205"/>
        <v>236.78</v>
      </c>
      <c r="I357" s="44">
        <f t="shared" si="205"/>
        <v>236.78</v>
      </c>
      <c r="J357" s="44">
        <f t="shared" si="205"/>
        <v>236.78</v>
      </c>
      <c r="K357" s="44">
        <f t="shared" si="205"/>
        <v>236.78</v>
      </c>
      <c r="L357" s="44">
        <f t="shared" si="205"/>
        <v>236.78</v>
      </c>
      <c r="M357" s="44">
        <f t="shared" si="205"/>
        <v>236.78</v>
      </c>
      <c r="N357" s="44">
        <f t="shared" si="205"/>
        <v>236.78</v>
      </c>
      <c r="O357" s="44">
        <f t="shared" si="205"/>
        <v>236.78</v>
      </c>
      <c r="P357" s="44">
        <f t="shared" si="205"/>
        <v>236.78</v>
      </c>
      <c r="Q357" s="44">
        <f t="shared" si="205"/>
        <v>236.78</v>
      </c>
      <c r="R357" s="44">
        <f t="shared" si="205"/>
        <v>236.78</v>
      </c>
      <c r="S357" s="44">
        <f t="shared" si="205"/>
        <v>236.78</v>
      </c>
      <c r="T357" s="44">
        <f t="shared" si="205"/>
        <v>236.78</v>
      </c>
      <c r="U357" s="44">
        <f t="shared" si="205"/>
        <v>236.78</v>
      </c>
      <c r="V357" s="44">
        <f t="shared" si="205"/>
        <v>236.78</v>
      </c>
      <c r="W357" s="44">
        <f t="shared" si="205"/>
        <v>236.78</v>
      </c>
      <c r="X357" s="44">
        <f t="shared" si="205"/>
        <v>236.78</v>
      </c>
      <c r="Y357" s="44">
        <f t="shared" si="205"/>
        <v>236.78</v>
      </c>
      <c r="Z357" s="44">
        <f t="shared" si="205"/>
        <v>236.78</v>
      </c>
      <c r="AA357" s="44">
        <f t="shared" si="205"/>
        <v>236.78</v>
      </c>
    </row>
    <row r="358" spans="1:27" ht="12.75" hidden="1" customHeight="1" outlineLevel="1" x14ac:dyDescent="0.3">
      <c r="A358" s="99" t="s">
        <v>2757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2758</v>
      </c>
      <c r="B359" s="63" t="s">
        <v>81</v>
      </c>
      <c r="C359" s="43" t="s">
        <v>79</v>
      </c>
      <c r="D359" s="44">
        <f>$D$11</f>
        <v>368.47</v>
      </c>
      <c r="E359" s="44">
        <f t="shared" ref="E359:AA359" si="206">$D$11</f>
        <v>368.47</v>
      </c>
      <c r="F359" s="44">
        <f t="shared" si="206"/>
        <v>368.47</v>
      </c>
      <c r="G359" s="44">
        <f t="shared" si="206"/>
        <v>368.47</v>
      </c>
      <c r="H359" s="44">
        <f t="shared" si="206"/>
        <v>368.47</v>
      </c>
      <c r="I359" s="44">
        <f t="shared" si="206"/>
        <v>368.47</v>
      </c>
      <c r="J359" s="44">
        <f t="shared" si="206"/>
        <v>368.47</v>
      </c>
      <c r="K359" s="44">
        <f t="shared" si="206"/>
        <v>368.47</v>
      </c>
      <c r="L359" s="44">
        <f t="shared" si="206"/>
        <v>368.47</v>
      </c>
      <c r="M359" s="44">
        <f t="shared" si="206"/>
        <v>368.47</v>
      </c>
      <c r="N359" s="44">
        <f t="shared" si="206"/>
        <v>368.47</v>
      </c>
      <c r="O359" s="44">
        <f t="shared" si="206"/>
        <v>368.47</v>
      </c>
      <c r="P359" s="44">
        <f t="shared" si="206"/>
        <v>368.47</v>
      </c>
      <c r="Q359" s="44">
        <f t="shared" si="206"/>
        <v>368.47</v>
      </c>
      <c r="R359" s="44">
        <f t="shared" si="206"/>
        <v>368.47</v>
      </c>
      <c r="S359" s="44">
        <f t="shared" si="206"/>
        <v>368.47</v>
      </c>
      <c r="T359" s="44">
        <f t="shared" si="206"/>
        <v>368.47</v>
      </c>
      <c r="U359" s="44">
        <f t="shared" si="206"/>
        <v>368.47</v>
      </c>
      <c r="V359" s="44">
        <f t="shared" si="206"/>
        <v>368.47</v>
      </c>
      <c r="W359" s="44">
        <f t="shared" si="206"/>
        <v>368.47</v>
      </c>
      <c r="X359" s="44">
        <f t="shared" si="206"/>
        <v>368.47</v>
      </c>
      <c r="Y359" s="44">
        <f t="shared" si="206"/>
        <v>368.47</v>
      </c>
      <c r="Z359" s="44">
        <f t="shared" si="206"/>
        <v>368.47</v>
      </c>
      <c r="AA359" s="44">
        <f t="shared" si="206"/>
        <v>368.47</v>
      </c>
    </row>
    <row r="360" spans="1:27" ht="12.75" customHeight="1" collapsed="1" x14ac:dyDescent="0.3">
      <c r="A360" s="98" t="s">
        <v>2759</v>
      </c>
      <c r="B360" s="28" t="str">
        <f>"08"&amp;"."&amp;$B$801&amp;"."&amp;$B$802</f>
        <v>08.07.2024</v>
      </c>
      <c r="C360" s="90" t="s">
        <v>76</v>
      </c>
      <c r="D360" s="91">
        <f>ROUND(((D361+D362+D364+D363)/1000),5)</f>
        <v>1.8779300000000001</v>
      </c>
      <c r="E360" s="91">
        <f>ROUND(((E361+E362+E364+E363)/1000),5)</f>
        <v>1.77146</v>
      </c>
      <c r="F360" s="91">
        <f>ROUND(((F361+F362+F364+F363)/1000),5)</f>
        <v>1.5999699999999999</v>
      </c>
      <c r="G360" s="91">
        <f t="shared" ref="G360:AA360" si="207">ROUND(((G361+G362+G364+G363)/1000),5)</f>
        <v>1.3912899999999999</v>
      </c>
      <c r="H360" s="91">
        <f t="shared" si="207"/>
        <v>0.78739999999999999</v>
      </c>
      <c r="I360" s="91">
        <f t="shared" si="207"/>
        <v>1.7055400000000001</v>
      </c>
      <c r="J360" s="91">
        <f t="shared" si="207"/>
        <v>1.82321</v>
      </c>
      <c r="K360" s="91">
        <f t="shared" si="207"/>
        <v>2.2677200000000002</v>
      </c>
      <c r="L360" s="91">
        <f t="shared" si="207"/>
        <v>2.6448200000000002</v>
      </c>
      <c r="M360" s="91">
        <f t="shared" si="207"/>
        <v>2.9189099999999999</v>
      </c>
      <c r="N360" s="91">
        <f t="shared" si="207"/>
        <v>2.9899300000000002</v>
      </c>
      <c r="O360" s="91">
        <f t="shared" si="207"/>
        <v>3.0041699999999998</v>
      </c>
      <c r="P360" s="91">
        <f t="shared" si="207"/>
        <v>3.0302899999999999</v>
      </c>
      <c r="Q360" s="91">
        <f t="shared" si="207"/>
        <v>3.1543399999999999</v>
      </c>
      <c r="R360" s="91">
        <f t="shared" si="207"/>
        <v>3.1556099999999998</v>
      </c>
      <c r="S360" s="91">
        <f t="shared" si="207"/>
        <v>3.2301199999999999</v>
      </c>
      <c r="T360" s="91">
        <f t="shared" si="207"/>
        <v>3.1230899999999999</v>
      </c>
      <c r="U360" s="91">
        <f t="shared" si="207"/>
        <v>3.0735100000000002</v>
      </c>
      <c r="V360" s="91">
        <f t="shared" si="207"/>
        <v>3.0114399999999999</v>
      </c>
      <c r="W360" s="91">
        <f t="shared" si="207"/>
        <v>2.899</v>
      </c>
      <c r="X360" s="91">
        <f t="shared" si="207"/>
        <v>2.7288399999999999</v>
      </c>
      <c r="Y360" s="91">
        <f t="shared" si="207"/>
        <v>2.6988400000000001</v>
      </c>
      <c r="Z360" s="91">
        <f t="shared" si="207"/>
        <v>2.4226100000000002</v>
      </c>
      <c r="AA360" s="91">
        <f t="shared" si="207"/>
        <v>2.1669100000000001</v>
      </c>
    </row>
    <row r="361" spans="1:27" ht="12.75" hidden="1" customHeight="1" outlineLevel="1" x14ac:dyDescent="0.3">
      <c r="A361" s="99" t="s">
        <v>2760</v>
      </c>
      <c r="B361" s="63" t="s">
        <v>238</v>
      </c>
      <c r="C361" s="43" t="s">
        <v>79</v>
      </c>
      <c r="D361" s="44">
        <v>1267.8699999999999</v>
      </c>
      <c r="E361" s="44">
        <v>1161.4000000000001</v>
      </c>
      <c r="F361" s="44">
        <v>989.91</v>
      </c>
      <c r="G361" s="44">
        <v>781.23</v>
      </c>
      <c r="H361" s="44">
        <v>177.34</v>
      </c>
      <c r="I361" s="44">
        <v>1095.48</v>
      </c>
      <c r="J361" s="44">
        <v>1213.1500000000001</v>
      </c>
      <c r="K361" s="44">
        <v>1657.66</v>
      </c>
      <c r="L361" s="44">
        <v>2034.76</v>
      </c>
      <c r="M361" s="44">
        <v>2308.85</v>
      </c>
      <c r="N361" s="44">
        <v>2379.87</v>
      </c>
      <c r="O361" s="44">
        <v>2394.11</v>
      </c>
      <c r="P361" s="44">
        <v>2420.23</v>
      </c>
      <c r="Q361" s="44">
        <v>2544.2800000000002</v>
      </c>
      <c r="R361" s="44">
        <v>2545.5500000000002</v>
      </c>
      <c r="S361" s="44">
        <v>2620.06</v>
      </c>
      <c r="T361" s="44">
        <v>2513.0300000000002</v>
      </c>
      <c r="U361" s="44">
        <v>2463.4499999999998</v>
      </c>
      <c r="V361" s="44">
        <v>2401.38</v>
      </c>
      <c r="W361" s="44">
        <v>2288.94</v>
      </c>
      <c r="X361" s="44">
        <v>2118.7800000000002</v>
      </c>
      <c r="Y361" s="44">
        <v>2088.7800000000002</v>
      </c>
      <c r="Z361" s="44">
        <v>1812.55</v>
      </c>
      <c r="AA361" s="44">
        <v>1556.85</v>
      </c>
    </row>
    <row r="362" spans="1:27" ht="12.75" hidden="1" customHeight="1" outlineLevel="1" x14ac:dyDescent="0.3">
      <c r="A362" s="99" t="s">
        <v>2761</v>
      </c>
      <c r="B362" s="63" t="s">
        <v>90</v>
      </c>
      <c r="C362" s="43" t="s">
        <v>79</v>
      </c>
      <c r="D362" s="44">
        <f>$D$327</f>
        <v>236.78</v>
      </c>
      <c r="E362" s="44">
        <f t="shared" ref="E362:AA362" si="208">$D$327</f>
        <v>236.78</v>
      </c>
      <c r="F362" s="44">
        <f t="shared" si="208"/>
        <v>236.78</v>
      </c>
      <c r="G362" s="44">
        <f t="shared" si="208"/>
        <v>236.78</v>
      </c>
      <c r="H362" s="44">
        <f t="shared" si="208"/>
        <v>236.78</v>
      </c>
      <c r="I362" s="44">
        <f t="shared" si="208"/>
        <v>236.78</v>
      </c>
      <c r="J362" s="44">
        <f t="shared" si="208"/>
        <v>236.78</v>
      </c>
      <c r="K362" s="44">
        <f t="shared" si="208"/>
        <v>236.78</v>
      </c>
      <c r="L362" s="44">
        <f t="shared" si="208"/>
        <v>236.78</v>
      </c>
      <c r="M362" s="44">
        <f t="shared" si="208"/>
        <v>236.78</v>
      </c>
      <c r="N362" s="44">
        <f t="shared" si="208"/>
        <v>236.78</v>
      </c>
      <c r="O362" s="44">
        <f t="shared" si="208"/>
        <v>236.78</v>
      </c>
      <c r="P362" s="44">
        <f t="shared" si="208"/>
        <v>236.78</v>
      </c>
      <c r="Q362" s="44">
        <f t="shared" si="208"/>
        <v>236.78</v>
      </c>
      <c r="R362" s="44">
        <f t="shared" si="208"/>
        <v>236.78</v>
      </c>
      <c r="S362" s="44">
        <f t="shared" si="208"/>
        <v>236.78</v>
      </c>
      <c r="T362" s="44">
        <f t="shared" si="208"/>
        <v>236.78</v>
      </c>
      <c r="U362" s="44">
        <f t="shared" si="208"/>
        <v>236.78</v>
      </c>
      <c r="V362" s="44">
        <f t="shared" si="208"/>
        <v>236.78</v>
      </c>
      <c r="W362" s="44">
        <f t="shared" si="208"/>
        <v>236.78</v>
      </c>
      <c r="X362" s="44">
        <f t="shared" si="208"/>
        <v>236.78</v>
      </c>
      <c r="Y362" s="44">
        <f t="shared" si="208"/>
        <v>236.78</v>
      </c>
      <c r="Z362" s="44">
        <f t="shared" si="208"/>
        <v>236.78</v>
      </c>
      <c r="AA362" s="44">
        <f t="shared" si="208"/>
        <v>236.78</v>
      </c>
    </row>
    <row r="363" spans="1:27" ht="12.75" hidden="1" customHeight="1" outlineLevel="1" x14ac:dyDescent="0.3">
      <c r="A363" s="99" t="s">
        <v>2762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2763</v>
      </c>
      <c r="B364" s="63" t="s">
        <v>81</v>
      </c>
      <c r="C364" s="43" t="s">
        <v>79</v>
      </c>
      <c r="D364" s="44">
        <f>$D$11</f>
        <v>368.47</v>
      </c>
      <c r="E364" s="44">
        <f t="shared" ref="E364:AA364" si="209">$D$11</f>
        <v>368.47</v>
      </c>
      <c r="F364" s="44">
        <f t="shared" si="209"/>
        <v>368.47</v>
      </c>
      <c r="G364" s="44">
        <f t="shared" si="209"/>
        <v>368.47</v>
      </c>
      <c r="H364" s="44">
        <f t="shared" si="209"/>
        <v>368.47</v>
      </c>
      <c r="I364" s="44">
        <f t="shared" si="209"/>
        <v>368.47</v>
      </c>
      <c r="J364" s="44">
        <f t="shared" si="209"/>
        <v>368.47</v>
      </c>
      <c r="K364" s="44">
        <f t="shared" si="209"/>
        <v>368.47</v>
      </c>
      <c r="L364" s="44">
        <f t="shared" si="209"/>
        <v>368.47</v>
      </c>
      <c r="M364" s="44">
        <f t="shared" si="209"/>
        <v>368.47</v>
      </c>
      <c r="N364" s="44">
        <f t="shared" si="209"/>
        <v>368.47</v>
      </c>
      <c r="O364" s="44">
        <f t="shared" si="209"/>
        <v>368.47</v>
      </c>
      <c r="P364" s="44">
        <f t="shared" si="209"/>
        <v>368.47</v>
      </c>
      <c r="Q364" s="44">
        <f t="shared" si="209"/>
        <v>368.47</v>
      </c>
      <c r="R364" s="44">
        <f t="shared" si="209"/>
        <v>368.47</v>
      </c>
      <c r="S364" s="44">
        <f t="shared" si="209"/>
        <v>368.47</v>
      </c>
      <c r="T364" s="44">
        <f t="shared" si="209"/>
        <v>368.47</v>
      </c>
      <c r="U364" s="44">
        <f t="shared" si="209"/>
        <v>368.47</v>
      </c>
      <c r="V364" s="44">
        <f t="shared" si="209"/>
        <v>368.47</v>
      </c>
      <c r="W364" s="44">
        <f t="shared" si="209"/>
        <v>368.47</v>
      </c>
      <c r="X364" s="44">
        <f t="shared" si="209"/>
        <v>368.47</v>
      </c>
      <c r="Y364" s="44">
        <f t="shared" si="209"/>
        <v>368.47</v>
      </c>
      <c r="Z364" s="44">
        <f t="shared" si="209"/>
        <v>368.47</v>
      </c>
      <c r="AA364" s="44">
        <f t="shared" si="209"/>
        <v>368.47</v>
      </c>
    </row>
    <row r="365" spans="1:27" ht="12.75" customHeight="1" collapsed="1" x14ac:dyDescent="0.3">
      <c r="A365" s="98" t="s">
        <v>2764</v>
      </c>
      <c r="B365" s="28" t="str">
        <f>"09"&amp;"."&amp;$B$801&amp;"."&amp;$B$802</f>
        <v>09.07.2024</v>
      </c>
      <c r="C365" s="90" t="s">
        <v>76</v>
      </c>
      <c r="D365" s="91">
        <f>ROUND(((D366+D367+D369+D368)/1000),5)</f>
        <v>1.8271299999999999</v>
      </c>
      <c r="E365" s="91">
        <f>ROUND(((E366+E367+E369+E368)/1000),5)</f>
        <v>1.6640999999999999</v>
      </c>
      <c r="F365" s="91">
        <f>ROUND(((F366+F367+F369+F368)/1000),5)</f>
        <v>1.4886600000000001</v>
      </c>
      <c r="G365" s="91">
        <f t="shared" ref="G365:AA365" si="210">ROUND(((G366+G367+G369+G368)/1000),5)</f>
        <v>1.1009100000000001</v>
      </c>
      <c r="H365" s="91">
        <f t="shared" si="210"/>
        <v>0.79866999999999999</v>
      </c>
      <c r="I365" s="91">
        <f t="shared" si="210"/>
        <v>1.6245000000000001</v>
      </c>
      <c r="J365" s="91">
        <f t="shared" si="210"/>
        <v>1.7830299999999999</v>
      </c>
      <c r="K365" s="91">
        <f t="shared" si="210"/>
        <v>2.0830600000000001</v>
      </c>
      <c r="L365" s="91">
        <f t="shared" si="210"/>
        <v>2.47865</v>
      </c>
      <c r="M365" s="91">
        <f t="shared" si="210"/>
        <v>2.78288</v>
      </c>
      <c r="N365" s="91">
        <f t="shared" si="210"/>
        <v>2.8572299999999999</v>
      </c>
      <c r="O365" s="91">
        <f t="shared" si="210"/>
        <v>2.9219900000000001</v>
      </c>
      <c r="P365" s="91">
        <f t="shared" si="210"/>
        <v>3.1016400000000002</v>
      </c>
      <c r="Q365" s="91">
        <f t="shared" si="210"/>
        <v>2.9805700000000002</v>
      </c>
      <c r="R365" s="91">
        <f t="shared" si="210"/>
        <v>3.01091</v>
      </c>
      <c r="S365" s="91">
        <f t="shared" si="210"/>
        <v>3.13232</v>
      </c>
      <c r="T365" s="91">
        <f t="shared" si="210"/>
        <v>3.0059100000000001</v>
      </c>
      <c r="U365" s="91">
        <f t="shared" si="210"/>
        <v>2.9975000000000001</v>
      </c>
      <c r="V365" s="91">
        <f t="shared" si="210"/>
        <v>2.7422200000000001</v>
      </c>
      <c r="W365" s="91">
        <f t="shared" si="210"/>
        <v>2.7462300000000002</v>
      </c>
      <c r="X365" s="91">
        <f t="shared" si="210"/>
        <v>2.6292399999999998</v>
      </c>
      <c r="Y365" s="91">
        <f t="shared" si="210"/>
        <v>2.60406</v>
      </c>
      <c r="Z365" s="91">
        <f t="shared" si="210"/>
        <v>2.3872399999999998</v>
      </c>
      <c r="AA365" s="91">
        <f t="shared" si="210"/>
        <v>2.0362100000000001</v>
      </c>
    </row>
    <row r="366" spans="1:27" ht="12.75" hidden="1" customHeight="1" outlineLevel="1" x14ac:dyDescent="0.3">
      <c r="A366" s="99" t="s">
        <v>2765</v>
      </c>
      <c r="B366" s="63" t="s">
        <v>238</v>
      </c>
      <c r="C366" s="43" t="s">
        <v>79</v>
      </c>
      <c r="D366" s="44">
        <v>1217.07</v>
      </c>
      <c r="E366" s="44">
        <v>1054.04</v>
      </c>
      <c r="F366" s="44">
        <v>878.6</v>
      </c>
      <c r="G366" s="44">
        <v>490.85</v>
      </c>
      <c r="H366" s="44">
        <v>188.61</v>
      </c>
      <c r="I366" s="44">
        <v>1014.44</v>
      </c>
      <c r="J366" s="44">
        <v>1172.97</v>
      </c>
      <c r="K366" s="44">
        <v>1473</v>
      </c>
      <c r="L366" s="44">
        <v>1868.59</v>
      </c>
      <c r="M366" s="44">
        <v>2172.8200000000002</v>
      </c>
      <c r="N366" s="44">
        <v>2247.17</v>
      </c>
      <c r="O366" s="44">
        <v>2311.9299999999998</v>
      </c>
      <c r="P366" s="44">
        <v>2491.58</v>
      </c>
      <c r="Q366" s="44">
        <v>2370.5100000000002</v>
      </c>
      <c r="R366" s="44">
        <v>2400.85</v>
      </c>
      <c r="S366" s="44">
        <v>2522.2600000000002</v>
      </c>
      <c r="T366" s="44">
        <v>2395.85</v>
      </c>
      <c r="U366" s="44">
        <v>2387.44</v>
      </c>
      <c r="V366" s="44">
        <v>2132.16</v>
      </c>
      <c r="W366" s="44">
        <v>2136.17</v>
      </c>
      <c r="X366" s="44">
        <v>2019.18</v>
      </c>
      <c r="Y366" s="44">
        <v>1994</v>
      </c>
      <c r="Z366" s="44">
        <v>1777.18</v>
      </c>
      <c r="AA366" s="44">
        <v>1426.15</v>
      </c>
    </row>
    <row r="367" spans="1:27" ht="12.75" hidden="1" customHeight="1" outlineLevel="1" x14ac:dyDescent="0.3">
      <c r="A367" s="99" t="s">
        <v>2766</v>
      </c>
      <c r="B367" s="63" t="s">
        <v>90</v>
      </c>
      <c r="C367" s="43" t="s">
        <v>79</v>
      </c>
      <c r="D367" s="44">
        <f>$D$327</f>
        <v>236.78</v>
      </c>
      <c r="E367" s="44">
        <f t="shared" ref="E367:AA367" si="211">$D$327</f>
        <v>236.78</v>
      </c>
      <c r="F367" s="44">
        <f t="shared" si="211"/>
        <v>236.78</v>
      </c>
      <c r="G367" s="44">
        <f t="shared" si="211"/>
        <v>236.78</v>
      </c>
      <c r="H367" s="44">
        <f t="shared" si="211"/>
        <v>236.78</v>
      </c>
      <c r="I367" s="44">
        <f t="shared" si="211"/>
        <v>236.78</v>
      </c>
      <c r="J367" s="44">
        <f t="shared" si="211"/>
        <v>236.78</v>
      </c>
      <c r="K367" s="44">
        <f t="shared" si="211"/>
        <v>236.78</v>
      </c>
      <c r="L367" s="44">
        <f t="shared" si="211"/>
        <v>236.78</v>
      </c>
      <c r="M367" s="44">
        <f t="shared" si="211"/>
        <v>236.78</v>
      </c>
      <c r="N367" s="44">
        <f t="shared" si="211"/>
        <v>236.78</v>
      </c>
      <c r="O367" s="44">
        <f t="shared" si="211"/>
        <v>236.78</v>
      </c>
      <c r="P367" s="44">
        <f t="shared" si="211"/>
        <v>236.78</v>
      </c>
      <c r="Q367" s="44">
        <f t="shared" si="211"/>
        <v>236.78</v>
      </c>
      <c r="R367" s="44">
        <f t="shared" si="211"/>
        <v>236.78</v>
      </c>
      <c r="S367" s="44">
        <f t="shared" si="211"/>
        <v>236.78</v>
      </c>
      <c r="T367" s="44">
        <f t="shared" si="211"/>
        <v>236.78</v>
      </c>
      <c r="U367" s="44">
        <f t="shared" si="211"/>
        <v>236.78</v>
      </c>
      <c r="V367" s="44">
        <f t="shared" si="211"/>
        <v>236.78</v>
      </c>
      <c r="W367" s="44">
        <f t="shared" si="211"/>
        <v>236.78</v>
      </c>
      <c r="X367" s="44">
        <f t="shared" si="211"/>
        <v>236.78</v>
      </c>
      <c r="Y367" s="44">
        <f t="shared" si="211"/>
        <v>236.78</v>
      </c>
      <c r="Z367" s="44">
        <f t="shared" si="211"/>
        <v>236.78</v>
      </c>
      <c r="AA367" s="44">
        <f t="shared" si="211"/>
        <v>236.78</v>
      </c>
    </row>
    <row r="368" spans="1:27" ht="12.75" hidden="1" customHeight="1" outlineLevel="1" x14ac:dyDescent="0.3">
      <c r="A368" s="99" t="s">
        <v>2767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2768</v>
      </c>
      <c r="B369" s="63" t="s">
        <v>81</v>
      </c>
      <c r="C369" s="43" t="s">
        <v>79</v>
      </c>
      <c r="D369" s="44">
        <f>$D$11</f>
        <v>368.47</v>
      </c>
      <c r="E369" s="44">
        <f t="shared" ref="E369:AA369" si="212">$D$11</f>
        <v>368.47</v>
      </c>
      <c r="F369" s="44">
        <f t="shared" si="212"/>
        <v>368.47</v>
      </c>
      <c r="G369" s="44">
        <f t="shared" si="212"/>
        <v>368.47</v>
      </c>
      <c r="H369" s="44">
        <f t="shared" si="212"/>
        <v>368.47</v>
      </c>
      <c r="I369" s="44">
        <f t="shared" si="212"/>
        <v>368.47</v>
      </c>
      <c r="J369" s="44">
        <f t="shared" si="212"/>
        <v>368.47</v>
      </c>
      <c r="K369" s="44">
        <f t="shared" si="212"/>
        <v>368.47</v>
      </c>
      <c r="L369" s="44">
        <f t="shared" si="212"/>
        <v>368.47</v>
      </c>
      <c r="M369" s="44">
        <f t="shared" si="212"/>
        <v>368.47</v>
      </c>
      <c r="N369" s="44">
        <f t="shared" si="212"/>
        <v>368.47</v>
      </c>
      <c r="O369" s="44">
        <f t="shared" si="212"/>
        <v>368.47</v>
      </c>
      <c r="P369" s="44">
        <f t="shared" si="212"/>
        <v>368.47</v>
      </c>
      <c r="Q369" s="44">
        <f t="shared" si="212"/>
        <v>368.47</v>
      </c>
      <c r="R369" s="44">
        <f t="shared" si="212"/>
        <v>368.47</v>
      </c>
      <c r="S369" s="44">
        <f t="shared" si="212"/>
        <v>368.47</v>
      </c>
      <c r="T369" s="44">
        <f t="shared" si="212"/>
        <v>368.47</v>
      </c>
      <c r="U369" s="44">
        <f t="shared" si="212"/>
        <v>368.47</v>
      </c>
      <c r="V369" s="44">
        <f t="shared" si="212"/>
        <v>368.47</v>
      </c>
      <c r="W369" s="44">
        <f t="shared" si="212"/>
        <v>368.47</v>
      </c>
      <c r="X369" s="44">
        <f t="shared" si="212"/>
        <v>368.47</v>
      </c>
      <c r="Y369" s="44">
        <f t="shared" si="212"/>
        <v>368.47</v>
      </c>
      <c r="Z369" s="44">
        <f t="shared" si="212"/>
        <v>368.47</v>
      </c>
      <c r="AA369" s="44">
        <f t="shared" si="212"/>
        <v>368.47</v>
      </c>
    </row>
    <row r="370" spans="1:27" ht="12.75" customHeight="1" collapsed="1" x14ac:dyDescent="0.3">
      <c r="A370" s="98" t="s">
        <v>2769</v>
      </c>
      <c r="B370" s="28" t="str">
        <f>"10"&amp;"."&amp;$B$801&amp;"."&amp;$B$802</f>
        <v>10.07.2024</v>
      </c>
      <c r="C370" s="90" t="s">
        <v>76</v>
      </c>
      <c r="D370" s="91">
        <f>ROUND(((D371+D372+D374+D373)/1000),5)</f>
        <v>1.85554</v>
      </c>
      <c r="E370" s="91">
        <f>ROUND(((E371+E372+E374+E373)/1000),5)</f>
        <v>1.7011400000000001</v>
      </c>
      <c r="F370" s="91">
        <f>ROUND(((F371+F372+F374+F373)/1000),5)</f>
        <v>1.53207</v>
      </c>
      <c r="G370" s="91">
        <f t="shared" ref="G370:AA370" si="213">ROUND(((G371+G372+G374+G373)/1000),5)</f>
        <v>1.1140099999999999</v>
      </c>
      <c r="H370" s="91">
        <f t="shared" si="213"/>
        <v>0.80425000000000002</v>
      </c>
      <c r="I370" s="91">
        <f t="shared" si="213"/>
        <v>1.6850799999999999</v>
      </c>
      <c r="J370" s="91">
        <f t="shared" si="213"/>
        <v>1.8676299999999999</v>
      </c>
      <c r="K370" s="91">
        <f t="shared" si="213"/>
        <v>2.1831900000000002</v>
      </c>
      <c r="L370" s="91">
        <f t="shared" si="213"/>
        <v>2.46583</v>
      </c>
      <c r="M370" s="91">
        <f t="shared" si="213"/>
        <v>2.8720400000000001</v>
      </c>
      <c r="N370" s="91">
        <f t="shared" si="213"/>
        <v>2.7863799999999999</v>
      </c>
      <c r="O370" s="91">
        <f t="shared" si="213"/>
        <v>2.8136899999999998</v>
      </c>
      <c r="P370" s="91">
        <f t="shared" si="213"/>
        <v>2.80226</v>
      </c>
      <c r="Q370" s="91">
        <f t="shared" si="213"/>
        <v>2.9639000000000002</v>
      </c>
      <c r="R370" s="91">
        <f t="shared" si="213"/>
        <v>2.9735499999999999</v>
      </c>
      <c r="S370" s="91">
        <f t="shared" si="213"/>
        <v>3.00867</v>
      </c>
      <c r="T370" s="91">
        <f t="shared" si="213"/>
        <v>2.99614</v>
      </c>
      <c r="U370" s="91">
        <f t="shared" si="213"/>
        <v>2.96936</v>
      </c>
      <c r="V370" s="91">
        <f t="shared" si="213"/>
        <v>2.78749</v>
      </c>
      <c r="W370" s="91">
        <f t="shared" si="213"/>
        <v>2.5731199999999999</v>
      </c>
      <c r="X370" s="91">
        <f t="shared" si="213"/>
        <v>2.6134200000000001</v>
      </c>
      <c r="Y370" s="91">
        <f t="shared" si="213"/>
        <v>2.5801500000000002</v>
      </c>
      <c r="Z370" s="91">
        <f t="shared" si="213"/>
        <v>2.4296500000000001</v>
      </c>
      <c r="AA370" s="91">
        <f t="shared" si="213"/>
        <v>2.19937</v>
      </c>
    </row>
    <row r="371" spans="1:27" ht="12.75" hidden="1" customHeight="1" outlineLevel="1" x14ac:dyDescent="0.3">
      <c r="A371" s="99" t="s">
        <v>2770</v>
      </c>
      <c r="B371" s="63" t="s">
        <v>238</v>
      </c>
      <c r="C371" s="43" t="s">
        <v>79</v>
      </c>
      <c r="D371" s="44">
        <v>1245.48</v>
      </c>
      <c r="E371" s="44">
        <v>1091.08</v>
      </c>
      <c r="F371" s="44">
        <v>922.01</v>
      </c>
      <c r="G371" s="44">
        <v>503.95</v>
      </c>
      <c r="H371" s="44">
        <v>194.19</v>
      </c>
      <c r="I371" s="44">
        <v>1075.02</v>
      </c>
      <c r="J371" s="44">
        <v>1257.57</v>
      </c>
      <c r="K371" s="44">
        <v>1573.13</v>
      </c>
      <c r="L371" s="44">
        <v>1855.77</v>
      </c>
      <c r="M371" s="44">
        <v>2261.98</v>
      </c>
      <c r="N371" s="44">
        <v>2176.3200000000002</v>
      </c>
      <c r="O371" s="44">
        <v>2203.63</v>
      </c>
      <c r="P371" s="44">
        <v>2192.1999999999998</v>
      </c>
      <c r="Q371" s="44">
        <v>2353.84</v>
      </c>
      <c r="R371" s="44">
        <v>2363.4899999999998</v>
      </c>
      <c r="S371" s="44">
        <v>2398.61</v>
      </c>
      <c r="T371" s="44">
        <v>2386.08</v>
      </c>
      <c r="U371" s="44">
        <v>2359.3000000000002</v>
      </c>
      <c r="V371" s="44">
        <v>2177.4299999999998</v>
      </c>
      <c r="W371" s="44">
        <v>1963.06</v>
      </c>
      <c r="X371" s="44">
        <v>2003.36</v>
      </c>
      <c r="Y371" s="44">
        <v>1970.09</v>
      </c>
      <c r="Z371" s="44">
        <v>1819.59</v>
      </c>
      <c r="AA371" s="44">
        <v>1589.31</v>
      </c>
    </row>
    <row r="372" spans="1:27" ht="12.75" hidden="1" customHeight="1" outlineLevel="1" x14ac:dyDescent="0.3">
      <c r="A372" s="99" t="s">
        <v>2771</v>
      </c>
      <c r="B372" s="63" t="s">
        <v>90</v>
      </c>
      <c r="C372" s="43" t="s">
        <v>79</v>
      </c>
      <c r="D372" s="44">
        <f>$D$327</f>
        <v>236.78</v>
      </c>
      <c r="E372" s="44">
        <f t="shared" ref="E372:AA372" si="214">$D$327</f>
        <v>236.78</v>
      </c>
      <c r="F372" s="44">
        <f t="shared" si="214"/>
        <v>236.78</v>
      </c>
      <c r="G372" s="44">
        <f t="shared" si="214"/>
        <v>236.78</v>
      </c>
      <c r="H372" s="44">
        <f t="shared" si="214"/>
        <v>236.78</v>
      </c>
      <c r="I372" s="44">
        <f t="shared" si="214"/>
        <v>236.78</v>
      </c>
      <c r="J372" s="44">
        <f t="shared" si="214"/>
        <v>236.78</v>
      </c>
      <c r="K372" s="44">
        <f t="shared" si="214"/>
        <v>236.78</v>
      </c>
      <c r="L372" s="44">
        <f t="shared" si="214"/>
        <v>236.78</v>
      </c>
      <c r="M372" s="44">
        <f t="shared" si="214"/>
        <v>236.78</v>
      </c>
      <c r="N372" s="44">
        <f t="shared" si="214"/>
        <v>236.78</v>
      </c>
      <c r="O372" s="44">
        <f t="shared" si="214"/>
        <v>236.78</v>
      </c>
      <c r="P372" s="44">
        <f t="shared" si="214"/>
        <v>236.78</v>
      </c>
      <c r="Q372" s="44">
        <f t="shared" si="214"/>
        <v>236.78</v>
      </c>
      <c r="R372" s="44">
        <f t="shared" si="214"/>
        <v>236.78</v>
      </c>
      <c r="S372" s="44">
        <f t="shared" si="214"/>
        <v>236.78</v>
      </c>
      <c r="T372" s="44">
        <f t="shared" si="214"/>
        <v>236.78</v>
      </c>
      <c r="U372" s="44">
        <f t="shared" si="214"/>
        <v>236.78</v>
      </c>
      <c r="V372" s="44">
        <f t="shared" si="214"/>
        <v>236.78</v>
      </c>
      <c r="W372" s="44">
        <f t="shared" si="214"/>
        <v>236.78</v>
      </c>
      <c r="X372" s="44">
        <f t="shared" si="214"/>
        <v>236.78</v>
      </c>
      <c r="Y372" s="44">
        <f t="shared" si="214"/>
        <v>236.78</v>
      </c>
      <c r="Z372" s="44">
        <f t="shared" si="214"/>
        <v>236.78</v>
      </c>
      <c r="AA372" s="44">
        <f t="shared" si="214"/>
        <v>236.78</v>
      </c>
    </row>
    <row r="373" spans="1:27" ht="12.75" hidden="1" customHeight="1" outlineLevel="1" x14ac:dyDescent="0.3">
      <c r="A373" s="99" t="s">
        <v>2772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2773</v>
      </c>
      <c r="B374" s="63" t="s">
        <v>81</v>
      </c>
      <c r="C374" s="43" t="s">
        <v>79</v>
      </c>
      <c r="D374" s="44">
        <f>$D$11</f>
        <v>368.47</v>
      </c>
      <c r="E374" s="44">
        <f t="shared" ref="E374:AA374" si="215">$D$11</f>
        <v>368.47</v>
      </c>
      <c r="F374" s="44">
        <f t="shared" si="215"/>
        <v>368.47</v>
      </c>
      <c r="G374" s="44">
        <f t="shared" si="215"/>
        <v>368.47</v>
      </c>
      <c r="H374" s="44">
        <f t="shared" si="215"/>
        <v>368.47</v>
      </c>
      <c r="I374" s="44">
        <f t="shared" si="215"/>
        <v>368.47</v>
      </c>
      <c r="J374" s="44">
        <f t="shared" si="215"/>
        <v>368.47</v>
      </c>
      <c r="K374" s="44">
        <f t="shared" si="215"/>
        <v>368.47</v>
      </c>
      <c r="L374" s="44">
        <f t="shared" si="215"/>
        <v>368.47</v>
      </c>
      <c r="M374" s="44">
        <f t="shared" si="215"/>
        <v>368.47</v>
      </c>
      <c r="N374" s="44">
        <f t="shared" si="215"/>
        <v>368.47</v>
      </c>
      <c r="O374" s="44">
        <f t="shared" si="215"/>
        <v>368.47</v>
      </c>
      <c r="P374" s="44">
        <f t="shared" si="215"/>
        <v>368.47</v>
      </c>
      <c r="Q374" s="44">
        <f t="shared" si="215"/>
        <v>368.47</v>
      </c>
      <c r="R374" s="44">
        <f t="shared" si="215"/>
        <v>368.47</v>
      </c>
      <c r="S374" s="44">
        <f t="shared" si="215"/>
        <v>368.47</v>
      </c>
      <c r="T374" s="44">
        <f t="shared" si="215"/>
        <v>368.47</v>
      </c>
      <c r="U374" s="44">
        <f t="shared" si="215"/>
        <v>368.47</v>
      </c>
      <c r="V374" s="44">
        <f t="shared" si="215"/>
        <v>368.47</v>
      </c>
      <c r="W374" s="44">
        <f t="shared" si="215"/>
        <v>368.47</v>
      </c>
      <c r="X374" s="44">
        <f t="shared" si="215"/>
        <v>368.47</v>
      </c>
      <c r="Y374" s="44">
        <f t="shared" si="215"/>
        <v>368.47</v>
      </c>
      <c r="Z374" s="44">
        <f t="shared" si="215"/>
        <v>368.47</v>
      </c>
      <c r="AA374" s="44">
        <f t="shared" si="215"/>
        <v>368.47</v>
      </c>
    </row>
    <row r="375" spans="1:27" ht="12.75" customHeight="1" collapsed="1" x14ac:dyDescent="0.3">
      <c r="A375" s="98" t="s">
        <v>2774</v>
      </c>
      <c r="B375" s="28" t="str">
        <f>"11"&amp;"."&amp;$B$801&amp;"."&amp;$B$802</f>
        <v>11.07.2024</v>
      </c>
      <c r="C375" s="90" t="s">
        <v>76</v>
      </c>
      <c r="D375" s="91">
        <f>ROUND(((D376+D377+D379+D378)/1000),5)</f>
        <v>1.89259</v>
      </c>
      <c r="E375" s="91">
        <f>ROUND(((E376+E377+E379+E378)/1000),5)</f>
        <v>1.8585799999999999</v>
      </c>
      <c r="F375" s="91">
        <f>ROUND(((F376+F377+F379+F378)/1000),5)</f>
        <v>1.67439</v>
      </c>
      <c r="G375" s="91">
        <f t="shared" ref="G375:AA375" si="216">ROUND(((G376+G377+G379+G378)/1000),5)</f>
        <v>1.54538</v>
      </c>
      <c r="H375" s="91">
        <f t="shared" si="216"/>
        <v>1.6401600000000001</v>
      </c>
      <c r="I375" s="91">
        <f t="shared" si="216"/>
        <v>1.7947200000000001</v>
      </c>
      <c r="J375" s="91">
        <f t="shared" si="216"/>
        <v>1.8425100000000001</v>
      </c>
      <c r="K375" s="91">
        <f t="shared" si="216"/>
        <v>2.3008700000000002</v>
      </c>
      <c r="L375" s="91">
        <f t="shared" si="216"/>
        <v>2.5968200000000001</v>
      </c>
      <c r="M375" s="91">
        <f t="shared" si="216"/>
        <v>2.89595</v>
      </c>
      <c r="N375" s="91">
        <f t="shared" si="216"/>
        <v>3.15726</v>
      </c>
      <c r="O375" s="91">
        <f t="shared" si="216"/>
        <v>3.2640799999999999</v>
      </c>
      <c r="P375" s="91">
        <f t="shared" si="216"/>
        <v>3.2617500000000001</v>
      </c>
      <c r="Q375" s="91">
        <f t="shared" si="216"/>
        <v>3.3113700000000001</v>
      </c>
      <c r="R375" s="91">
        <f t="shared" si="216"/>
        <v>3.3181400000000001</v>
      </c>
      <c r="S375" s="91">
        <f t="shared" si="216"/>
        <v>3.1864699999999999</v>
      </c>
      <c r="T375" s="91">
        <f t="shared" si="216"/>
        <v>3.1223100000000001</v>
      </c>
      <c r="U375" s="91">
        <f t="shared" si="216"/>
        <v>3.07117</v>
      </c>
      <c r="V375" s="91">
        <f t="shared" si="216"/>
        <v>3.09063</v>
      </c>
      <c r="W375" s="91">
        <f t="shared" si="216"/>
        <v>2.9705599999999999</v>
      </c>
      <c r="X375" s="91">
        <f t="shared" si="216"/>
        <v>2.8199299999999998</v>
      </c>
      <c r="Y375" s="91">
        <f t="shared" si="216"/>
        <v>2.7597</v>
      </c>
      <c r="Z375" s="91">
        <f t="shared" si="216"/>
        <v>2.4993599999999998</v>
      </c>
      <c r="AA375" s="91">
        <f t="shared" si="216"/>
        <v>2.4012099999999998</v>
      </c>
    </row>
    <row r="376" spans="1:27" ht="12.75" hidden="1" customHeight="1" outlineLevel="1" x14ac:dyDescent="0.3">
      <c r="A376" s="99" t="s">
        <v>2775</v>
      </c>
      <c r="B376" s="63" t="s">
        <v>238</v>
      </c>
      <c r="C376" s="43" t="s">
        <v>79</v>
      </c>
      <c r="D376" s="44">
        <v>1282.53</v>
      </c>
      <c r="E376" s="44">
        <v>1248.52</v>
      </c>
      <c r="F376" s="44">
        <v>1064.33</v>
      </c>
      <c r="G376" s="44">
        <v>935.32</v>
      </c>
      <c r="H376" s="44">
        <v>1030.0999999999999</v>
      </c>
      <c r="I376" s="44">
        <v>1184.6600000000001</v>
      </c>
      <c r="J376" s="44">
        <v>1232.45</v>
      </c>
      <c r="K376" s="44">
        <v>1690.81</v>
      </c>
      <c r="L376" s="44">
        <v>1986.76</v>
      </c>
      <c r="M376" s="44">
        <v>2285.89</v>
      </c>
      <c r="N376" s="44">
        <v>2547.1999999999998</v>
      </c>
      <c r="O376" s="44">
        <v>2654.02</v>
      </c>
      <c r="P376" s="44">
        <v>2651.69</v>
      </c>
      <c r="Q376" s="44">
        <v>2701.31</v>
      </c>
      <c r="R376" s="44">
        <v>2708.08</v>
      </c>
      <c r="S376" s="44">
        <v>2576.41</v>
      </c>
      <c r="T376" s="44">
        <v>2512.25</v>
      </c>
      <c r="U376" s="44">
        <v>2461.11</v>
      </c>
      <c r="V376" s="44">
        <v>2480.5700000000002</v>
      </c>
      <c r="W376" s="44">
        <v>2360.5</v>
      </c>
      <c r="X376" s="44">
        <v>2209.87</v>
      </c>
      <c r="Y376" s="44">
        <v>2149.64</v>
      </c>
      <c r="Z376" s="44">
        <v>1889.3</v>
      </c>
      <c r="AA376" s="44">
        <v>1791.15</v>
      </c>
    </row>
    <row r="377" spans="1:27" ht="12.75" hidden="1" customHeight="1" outlineLevel="1" x14ac:dyDescent="0.3">
      <c r="A377" s="99" t="s">
        <v>2776</v>
      </c>
      <c r="B377" s="63" t="s">
        <v>90</v>
      </c>
      <c r="C377" s="43" t="s">
        <v>79</v>
      </c>
      <c r="D377" s="44">
        <f>$D$327</f>
        <v>236.78</v>
      </c>
      <c r="E377" s="44">
        <f t="shared" ref="E377:AA377" si="217">$D$327</f>
        <v>236.78</v>
      </c>
      <c r="F377" s="44">
        <f t="shared" si="217"/>
        <v>236.78</v>
      </c>
      <c r="G377" s="44">
        <f t="shared" si="217"/>
        <v>236.78</v>
      </c>
      <c r="H377" s="44">
        <f t="shared" si="217"/>
        <v>236.78</v>
      </c>
      <c r="I377" s="44">
        <f t="shared" si="217"/>
        <v>236.78</v>
      </c>
      <c r="J377" s="44">
        <f t="shared" si="217"/>
        <v>236.78</v>
      </c>
      <c r="K377" s="44">
        <f t="shared" si="217"/>
        <v>236.78</v>
      </c>
      <c r="L377" s="44">
        <f t="shared" si="217"/>
        <v>236.78</v>
      </c>
      <c r="M377" s="44">
        <f t="shared" si="217"/>
        <v>236.78</v>
      </c>
      <c r="N377" s="44">
        <f t="shared" si="217"/>
        <v>236.78</v>
      </c>
      <c r="O377" s="44">
        <f t="shared" si="217"/>
        <v>236.78</v>
      </c>
      <c r="P377" s="44">
        <f t="shared" si="217"/>
        <v>236.78</v>
      </c>
      <c r="Q377" s="44">
        <f t="shared" si="217"/>
        <v>236.78</v>
      </c>
      <c r="R377" s="44">
        <f t="shared" si="217"/>
        <v>236.78</v>
      </c>
      <c r="S377" s="44">
        <f t="shared" si="217"/>
        <v>236.78</v>
      </c>
      <c r="T377" s="44">
        <f t="shared" si="217"/>
        <v>236.78</v>
      </c>
      <c r="U377" s="44">
        <f t="shared" si="217"/>
        <v>236.78</v>
      </c>
      <c r="V377" s="44">
        <f t="shared" si="217"/>
        <v>236.78</v>
      </c>
      <c r="W377" s="44">
        <f t="shared" si="217"/>
        <v>236.78</v>
      </c>
      <c r="X377" s="44">
        <f t="shared" si="217"/>
        <v>236.78</v>
      </c>
      <c r="Y377" s="44">
        <f t="shared" si="217"/>
        <v>236.78</v>
      </c>
      <c r="Z377" s="44">
        <f t="shared" si="217"/>
        <v>236.78</v>
      </c>
      <c r="AA377" s="44">
        <f t="shared" si="217"/>
        <v>236.78</v>
      </c>
    </row>
    <row r="378" spans="1:27" ht="12.75" hidden="1" customHeight="1" outlineLevel="1" x14ac:dyDescent="0.3">
      <c r="A378" s="99" t="s">
        <v>2777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2778</v>
      </c>
      <c r="B379" s="63" t="s">
        <v>81</v>
      </c>
      <c r="C379" s="43" t="s">
        <v>79</v>
      </c>
      <c r="D379" s="44">
        <f>$D$11</f>
        <v>368.47</v>
      </c>
      <c r="E379" s="44">
        <f t="shared" ref="E379:AA379" si="218">$D$11</f>
        <v>368.47</v>
      </c>
      <c r="F379" s="44">
        <f t="shared" si="218"/>
        <v>368.47</v>
      </c>
      <c r="G379" s="44">
        <f t="shared" si="218"/>
        <v>368.47</v>
      </c>
      <c r="H379" s="44">
        <f t="shared" si="218"/>
        <v>368.47</v>
      </c>
      <c r="I379" s="44">
        <f t="shared" si="218"/>
        <v>368.47</v>
      </c>
      <c r="J379" s="44">
        <f t="shared" si="218"/>
        <v>368.47</v>
      </c>
      <c r="K379" s="44">
        <f t="shared" si="218"/>
        <v>368.47</v>
      </c>
      <c r="L379" s="44">
        <f t="shared" si="218"/>
        <v>368.47</v>
      </c>
      <c r="M379" s="44">
        <f t="shared" si="218"/>
        <v>368.47</v>
      </c>
      <c r="N379" s="44">
        <f t="shared" si="218"/>
        <v>368.47</v>
      </c>
      <c r="O379" s="44">
        <f t="shared" si="218"/>
        <v>368.47</v>
      </c>
      <c r="P379" s="44">
        <f t="shared" si="218"/>
        <v>368.47</v>
      </c>
      <c r="Q379" s="44">
        <f t="shared" si="218"/>
        <v>368.47</v>
      </c>
      <c r="R379" s="44">
        <f t="shared" si="218"/>
        <v>368.47</v>
      </c>
      <c r="S379" s="44">
        <f t="shared" si="218"/>
        <v>368.47</v>
      </c>
      <c r="T379" s="44">
        <f t="shared" si="218"/>
        <v>368.47</v>
      </c>
      <c r="U379" s="44">
        <f t="shared" si="218"/>
        <v>368.47</v>
      </c>
      <c r="V379" s="44">
        <f t="shared" si="218"/>
        <v>368.47</v>
      </c>
      <c r="W379" s="44">
        <f t="shared" si="218"/>
        <v>368.47</v>
      </c>
      <c r="X379" s="44">
        <f t="shared" si="218"/>
        <v>368.47</v>
      </c>
      <c r="Y379" s="44">
        <f t="shared" si="218"/>
        <v>368.47</v>
      </c>
      <c r="Z379" s="44">
        <f t="shared" si="218"/>
        <v>368.47</v>
      </c>
      <c r="AA379" s="44">
        <f t="shared" si="218"/>
        <v>368.47</v>
      </c>
    </row>
    <row r="380" spans="1:27" ht="12.75" customHeight="1" collapsed="1" x14ac:dyDescent="0.3">
      <c r="A380" s="98" t="s">
        <v>2779</v>
      </c>
      <c r="B380" s="28" t="str">
        <f>"12"&amp;"."&amp;$B$801&amp;"."&amp;$B$802</f>
        <v>12.07.2024</v>
      </c>
      <c r="C380" s="90" t="s">
        <v>76</v>
      </c>
      <c r="D380" s="91">
        <f>ROUND(((D381+D382+D384+D383)/1000),5)</f>
        <v>1.91167</v>
      </c>
      <c r="E380" s="91">
        <f>ROUND(((E381+E382+E384+E383)/1000),5)</f>
        <v>1.8373200000000001</v>
      </c>
      <c r="F380" s="91">
        <f>ROUND(((F381+F382+F384+F383)/1000),5)</f>
        <v>1.7616499999999999</v>
      </c>
      <c r="G380" s="91">
        <f t="shared" ref="G380:AA380" si="219">ROUND(((G381+G382+G384+G383)/1000),5)</f>
        <v>1.56751</v>
      </c>
      <c r="H380" s="91">
        <f t="shared" si="219"/>
        <v>1.5674999999999999</v>
      </c>
      <c r="I380" s="91">
        <f t="shared" si="219"/>
        <v>1.8091299999999999</v>
      </c>
      <c r="J380" s="91">
        <f t="shared" si="219"/>
        <v>1.80945</v>
      </c>
      <c r="K380" s="91">
        <f t="shared" si="219"/>
        <v>2.2509199999999998</v>
      </c>
      <c r="L380" s="91">
        <f t="shared" si="219"/>
        <v>2.5887199999999999</v>
      </c>
      <c r="M380" s="91">
        <f t="shared" si="219"/>
        <v>2.9101900000000001</v>
      </c>
      <c r="N380" s="91">
        <f t="shared" si="219"/>
        <v>2.9594499999999999</v>
      </c>
      <c r="O380" s="91">
        <f t="shared" si="219"/>
        <v>3.0122499999999999</v>
      </c>
      <c r="P380" s="91">
        <f t="shared" si="219"/>
        <v>3.0068199999999998</v>
      </c>
      <c r="Q380" s="91">
        <f t="shared" si="219"/>
        <v>3.02637</v>
      </c>
      <c r="R380" s="91">
        <f t="shared" si="219"/>
        <v>2.9565399999999999</v>
      </c>
      <c r="S380" s="91">
        <f t="shared" si="219"/>
        <v>3.0160499999999999</v>
      </c>
      <c r="T380" s="91">
        <f t="shared" si="219"/>
        <v>2.9880499999999999</v>
      </c>
      <c r="U380" s="91">
        <f t="shared" si="219"/>
        <v>2.8706499999999999</v>
      </c>
      <c r="V380" s="91">
        <f t="shared" si="219"/>
        <v>2.8454199999999998</v>
      </c>
      <c r="W380" s="91">
        <f t="shared" si="219"/>
        <v>2.7632400000000001</v>
      </c>
      <c r="X380" s="91">
        <f t="shared" si="219"/>
        <v>2.7564600000000001</v>
      </c>
      <c r="Y380" s="91">
        <f t="shared" si="219"/>
        <v>2.79786</v>
      </c>
      <c r="Z380" s="91">
        <f t="shared" si="219"/>
        <v>2.63429</v>
      </c>
      <c r="AA380" s="91">
        <f t="shared" si="219"/>
        <v>2.4140799999999998</v>
      </c>
    </row>
    <row r="381" spans="1:27" ht="12.75" hidden="1" customHeight="1" outlineLevel="1" x14ac:dyDescent="0.3">
      <c r="A381" s="99" t="s">
        <v>2780</v>
      </c>
      <c r="B381" s="63" t="s">
        <v>238</v>
      </c>
      <c r="C381" s="43" t="s">
        <v>79</v>
      </c>
      <c r="D381" s="44">
        <v>1301.6099999999999</v>
      </c>
      <c r="E381" s="44">
        <v>1227.26</v>
      </c>
      <c r="F381" s="44">
        <v>1151.5899999999999</v>
      </c>
      <c r="G381" s="44">
        <v>957.45</v>
      </c>
      <c r="H381" s="44">
        <v>957.44</v>
      </c>
      <c r="I381" s="44">
        <v>1199.07</v>
      </c>
      <c r="J381" s="44">
        <v>1199.3900000000001</v>
      </c>
      <c r="K381" s="44">
        <v>1640.86</v>
      </c>
      <c r="L381" s="44">
        <v>1978.66</v>
      </c>
      <c r="M381" s="44">
        <v>2300.13</v>
      </c>
      <c r="N381" s="44">
        <v>2349.39</v>
      </c>
      <c r="O381" s="44">
        <v>2402.19</v>
      </c>
      <c r="P381" s="44">
        <v>2396.7600000000002</v>
      </c>
      <c r="Q381" s="44">
        <v>2416.31</v>
      </c>
      <c r="R381" s="44">
        <v>2346.48</v>
      </c>
      <c r="S381" s="44">
        <v>2405.9899999999998</v>
      </c>
      <c r="T381" s="44">
        <v>2377.9899999999998</v>
      </c>
      <c r="U381" s="44">
        <v>2260.59</v>
      </c>
      <c r="V381" s="44">
        <v>2235.36</v>
      </c>
      <c r="W381" s="44">
        <v>2153.1799999999998</v>
      </c>
      <c r="X381" s="44">
        <v>2146.4</v>
      </c>
      <c r="Y381" s="44">
        <v>2187.8000000000002</v>
      </c>
      <c r="Z381" s="44">
        <v>2024.23</v>
      </c>
      <c r="AA381" s="44">
        <v>1804.02</v>
      </c>
    </row>
    <row r="382" spans="1:27" ht="12.75" hidden="1" customHeight="1" outlineLevel="1" x14ac:dyDescent="0.3">
      <c r="A382" s="99" t="s">
        <v>2781</v>
      </c>
      <c r="B382" s="63" t="s">
        <v>90</v>
      </c>
      <c r="C382" s="43" t="s">
        <v>79</v>
      </c>
      <c r="D382" s="44">
        <f>$D$327</f>
        <v>236.78</v>
      </c>
      <c r="E382" s="44">
        <f t="shared" ref="E382:AA382" si="220">$D$327</f>
        <v>236.78</v>
      </c>
      <c r="F382" s="44">
        <f t="shared" si="220"/>
        <v>236.78</v>
      </c>
      <c r="G382" s="44">
        <f t="shared" si="220"/>
        <v>236.78</v>
      </c>
      <c r="H382" s="44">
        <f t="shared" si="220"/>
        <v>236.78</v>
      </c>
      <c r="I382" s="44">
        <f t="shared" si="220"/>
        <v>236.78</v>
      </c>
      <c r="J382" s="44">
        <f t="shared" si="220"/>
        <v>236.78</v>
      </c>
      <c r="K382" s="44">
        <f t="shared" si="220"/>
        <v>236.78</v>
      </c>
      <c r="L382" s="44">
        <f t="shared" si="220"/>
        <v>236.78</v>
      </c>
      <c r="M382" s="44">
        <f t="shared" si="220"/>
        <v>236.78</v>
      </c>
      <c r="N382" s="44">
        <f t="shared" si="220"/>
        <v>236.78</v>
      </c>
      <c r="O382" s="44">
        <f t="shared" si="220"/>
        <v>236.78</v>
      </c>
      <c r="P382" s="44">
        <f t="shared" si="220"/>
        <v>236.78</v>
      </c>
      <c r="Q382" s="44">
        <f t="shared" si="220"/>
        <v>236.78</v>
      </c>
      <c r="R382" s="44">
        <f t="shared" si="220"/>
        <v>236.78</v>
      </c>
      <c r="S382" s="44">
        <f t="shared" si="220"/>
        <v>236.78</v>
      </c>
      <c r="T382" s="44">
        <f t="shared" si="220"/>
        <v>236.78</v>
      </c>
      <c r="U382" s="44">
        <f t="shared" si="220"/>
        <v>236.78</v>
      </c>
      <c r="V382" s="44">
        <f t="shared" si="220"/>
        <v>236.78</v>
      </c>
      <c r="W382" s="44">
        <f t="shared" si="220"/>
        <v>236.78</v>
      </c>
      <c r="X382" s="44">
        <f t="shared" si="220"/>
        <v>236.78</v>
      </c>
      <c r="Y382" s="44">
        <f t="shared" si="220"/>
        <v>236.78</v>
      </c>
      <c r="Z382" s="44">
        <f t="shared" si="220"/>
        <v>236.78</v>
      </c>
      <c r="AA382" s="44">
        <f t="shared" si="220"/>
        <v>236.78</v>
      </c>
    </row>
    <row r="383" spans="1:27" ht="12.75" hidden="1" customHeight="1" outlineLevel="1" x14ac:dyDescent="0.3">
      <c r="A383" s="99" t="s">
        <v>2782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2783</v>
      </c>
      <c r="B384" s="63" t="s">
        <v>81</v>
      </c>
      <c r="C384" s="43" t="s">
        <v>79</v>
      </c>
      <c r="D384" s="44">
        <f>$D$11</f>
        <v>368.47</v>
      </c>
      <c r="E384" s="44">
        <f t="shared" ref="E384:AA384" si="221">$D$11</f>
        <v>368.47</v>
      </c>
      <c r="F384" s="44">
        <f t="shared" si="221"/>
        <v>368.47</v>
      </c>
      <c r="G384" s="44">
        <f t="shared" si="221"/>
        <v>368.47</v>
      </c>
      <c r="H384" s="44">
        <f t="shared" si="221"/>
        <v>368.47</v>
      </c>
      <c r="I384" s="44">
        <f t="shared" si="221"/>
        <v>368.47</v>
      </c>
      <c r="J384" s="44">
        <f t="shared" si="221"/>
        <v>368.47</v>
      </c>
      <c r="K384" s="44">
        <f t="shared" si="221"/>
        <v>368.47</v>
      </c>
      <c r="L384" s="44">
        <f t="shared" si="221"/>
        <v>368.47</v>
      </c>
      <c r="M384" s="44">
        <f t="shared" si="221"/>
        <v>368.47</v>
      </c>
      <c r="N384" s="44">
        <f t="shared" si="221"/>
        <v>368.47</v>
      </c>
      <c r="O384" s="44">
        <f t="shared" si="221"/>
        <v>368.47</v>
      </c>
      <c r="P384" s="44">
        <f t="shared" si="221"/>
        <v>368.47</v>
      </c>
      <c r="Q384" s="44">
        <f t="shared" si="221"/>
        <v>368.47</v>
      </c>
      <c r="R384" s="44">
        <f t="shared" si="221"/>
        <v>368.47</v>
      </c>
      <c r="S384" s="44">
        <f t="shared" si="221"/>
        <v>368.47</v>
      </c>
      <c r="T384" s="44">
        <f t="shared" si="221"/>
        <v>368.47</v>
      </c>
      <c r="U384" s="44">
        <f t="shared" si="221"/>
        <v>368.47</v>
      </c>
      <c r="V384" s="44">
        <f t="shared" si="221"/>
        <v>368.47</v>
      </c>
      <c r="W384" s="44">
        <f t="shared" si="221"/>
        <v>368.47</v>
      </c>
      <c r="X384" s="44">
        <f t="shared" si="221"/>
        <v>368.47</v>
      </c>
      <c r="Y384" s="44">
        <f t="shared" si="221"/>
        <v>368.47</v>
      </c>
      <c r="Z384" s="44">
        <f t="shared" si="221"/>
        <v>368.47</v>
      </c>
      <c r="AA384" s="44">
        <f t="shared" si="221"/>
        <v>368.47</v>
      </c>
    </row>
    <row r="385" spans="1:27" ht="12.75" customHeight="1" collapsed="1" x14ac:dyDescent="0.3">
      <c r="A385" s="98" t="s">
        <v>2784</v>
      </c>
      <c r="B385" s="28" t="str">
        <f>"13"&amp;"."&amp;$B$801&amp;"."&amp;$B$802</f>
        <v>13.07.2024</v>
      </c>
      <c r="C385" s="90" t="s">
        <v>76</v>
      </c>
      <c r="D385" s="91">
        <f>ROUND(((D386+D387+D389+D388)/1000),5)</f>
        <v>2.0586700000000002</v>
      </c>
      <c r="E385" s="91">
        <f>ROUND(((E386+E387+E389+E388)/1000),5)</f>
        <v>1.8488</v>
      </c>
      <c r="F385" s="91">
        <f>ROUND(((F386+F387+F389+F388)/1000),5)</f>
        <v>1.7805899999999999</v>
      </c>
      <c r="G385" s="91">
        <f t="shared" ref="G385:AA385" si="222">ROUND(((G386+G387+G389+G388)/1000),5)</f>
        <v>1.61554</v>
      </c>
      <c r="H385" s="91">
        <f t="shared" si="222"/>
        <v>1.36636</v>
      </c>
      <c r="I385" s="91">
        <f t="shared" si="222"/>
        <v>1.4249400000000001</v>
      </c>
      <c r="J385" s="91">
        <f t="shared" si="222"/>
        <v>1.52708</v>
      </c>
      <c r="K385" s="91">
        <f t="shared" si="222"/>
        <v>1.97454</v>
      </c>
      <c r="L385" s="91">
        <f t="shared" si="222"/>
        <v>2.35372</v>
      </c>
      <c r="M385" s="91">
        <f t="shared" si="222"/>
        <v>2.6106199999999999</v>
      </c>
      <c r="N385" s="91">
        <f t="shared" si="222"/>
        <v>2.7405499999999998</v>
      </c>
      <c r="O385" s="91">
        <f t="shared" si="222"/>
        <v>2.84524</v>
      </c>
      <c r="P385" s="91">
        <f t="shared" si="222"/>
        <v>2.8874900000000001</v>
      </c>
      <c r="Q385" s="91">
        <f t="shared" si="222"/>
        <v>2.8258899999999998</v>
      </c>
      <c r="R385" s="91">
        <f t="shared" si="222"/>
        <v>2.82721</v>
      </c>
      <c r="S385" s="91">
        <f t="shared" si="222"/>
        <v>2.8676699999999999</v>
      </c>
      <c r="T385" s="91">
        <f t="shared" si="222"/>
        <v>2.86022</v>
      </c>
      <c r="U385" s="91">
        <f t="shared" si="222"/>
        <v>2.84205</v>
      </c>
      <c r="V385" s="91">
        <f t="shared" si="222"/>
        <v>2.7542599999999999</v>
      </c>
      <c r="W385" s="91">
        <f t="shared" si="222"/>
        <v>2.64534</v>
      </c>
      <c r="X385" s="91">
        <f t="shared" si="222"/>
        <v>2.6073499999999998</v>
      </c>
      <c r="Y385" s="91">
        <f t="shared" si="222"/>
        <v>2.5127799999999998</v>
      </c>
      <c r="Z385" s="91">
        <f t="shared" si="222"/>
        <v>2.2906399999999998</v>
      </c>
      <c r="AA385" s="91">
        <f t="shared" si="222"/>
        <v>2.30349</v>
      </c>
    </row>
    <row r="386" spans="1:27" ht="12.75" hidden="1" customHeight="1" outlineLevel="1" x14ac:dyDescent="0.3">
      <c r="A386" s="99" t="s">
        <v>2785</v>
      </c>
      <c r="B386" s="63" t="s">
        <v>238</v>
      </c>
      <c r="C386" s="43" t="s">
        <v>79</v>
      </c>
      <c r="D386" s="44">
        <v>1448.61</v>
      </c>
      <c r="E386" s="44">
        <v>1238.74</v>
      </c>
      <c r="F386" s="44">
        <v>1170.53</v>
      </c>
      <c r="G386" s="44">
        <v>1005.48</v>
      </c>
      <c r="H386" s="44">
        <v>756.3</v>
      </c>
      <c r="I386" s="44">
        <v>814.88</v>
      </c>
      <c r="J386" s="44">
        <v>917.02</v>
      </c>
      <c r="K386" s="44">
        <v>1364.48</v>
      </c>
      <c r="L386" s="44">
        <v>1743.66</v>
      </c>
      <c r="M386" s="44">
        <v>2000.56</v>
      </c>
      <c r="N386" s="44">
        <v>2130.4899999999998</v>
      </c>
      <c r="O386" s="44">
        <v>2235.1799999999998</v>
      </c>
      <c r="P386" s="44">
        <v>2277.4299999999998</v>
      </c>
      <c r="Q386" s="44">
        <v>2215.83</v>
      </c>
      <c r="R386" s="44">
        <v>2217.15</v>
      </c>
      <c r="S386" s="44">
        <v>2257.61</v>
      </c>
      <c r="T386" s="44">
        <v>2250.16</v>
      </c>
      <c r="U386" s="44">
        <v>2231.9899999999998</v>
      </c>
      <c r="V386" s="44">
        <v>2144.1999999999998</v>
      </c>
      <c r="W386" s="44">
        <v>2035.28</v>
      </c>
      <c r="X386" s="44">
        <v>1997.29</v>
      </c>
      <c r="Y386" s="44">
        <v>1902.72</v>
      </c>
      <c r="Z386" s="44">
        <v>1680.58</v>
      </c>
      <c r="AA386" s="44">
        <v>1693.43</v>
      </c>
    </row>
    <row r="387" spans="1:27" ht="12.75" hidden="1" customHeight="1" outlineLevel="1" x14ac:dyDescent="0.3">
      <c r="A387" s="99" t="s">
        <v>2786</v>
      </c>
      <c r="B387" s="63" t="s">
        <v>90</v>
      </c>
      <c r="C387" s="43" t="s">
        <v>79</v>
      </c>
      <c r="D387" s="44">
        <f>$D$327</f>
        <v>236.78</v>
      </c>
      <c r="E387" s="44">
        <f t="shared" ref="E387:AA387" si="223">$D$327</f>
        <v>236.78</v>
      </c>
      <c r="F387" s="44">
        <f t="shared" si="223"/>
        <v>236.78</v>
      </c>
      <c r="G387" s="44">
        <f t="shared" si="223"/>
        <v>236.78</v>
      </c>
      <c r="H387" s="44">
        <f t="shared" si="223"/>
        <v>236.78</v>
      </c>
      <c r="I387" s="44">
        <f t="shared" si="223"/>
        <v>236.78</v>
      </c>
      <c r="J387" s="44">
        <f t="shared" si="223"/>
        <v>236.78</v>
      </c>
      <c r="K387" s="44">
        <f t="shared" si="223"/>
        <v>236.78</v>
      </c>
      <c r="L387" s="44">
        <f t="shared" si="223"/>
        <v>236.78</v>
      </c>
      <c r="M387" s="44">
        <f t="shared" si="223"/>
        <v>236.78</v>
      </c>
      <c r="N387" s="44">
        <f t="shared" si="223"/>
        <v>236.78</v>
      </c>
      <c r="O387" s="44">
        <f t="shared" si="223"/>
        <v>236.78</v>
      </c>
      <c r="P387" s="44">
        <f t="shared" si="223"/>
        <v>236.78</v>
      </c>
      <c r="Q387" s="44">
        <f t="shared" si="223"/>
        <v>236.78</v>
      </c>
      <c r="R387" s="44">
        <f t="shared" si="223"/>
        <v>236.78</v>
      </c>
      <c r="S387" s="44">
        <f t="shared" si="223"/>
        <v>236.78</v>
      </c>
      <c r="T387" s="44">
        <f t="shared" si="223"/>
        <v>236.78</v>
      </c>
      <c r="U387" s="44">
        <f t="shared" si="223"/>
        <v>236.78</v>
      </c>
      <c r="V387" s="44">
        <f t="shared" si="223"/>
        <v>236.78</v>
      </c>
      <c r="W387" s="44">
        <f t="shared" si="223"/>
        <v>236.78</v>
      </c>
      <c r="X387" s="44">
        <f t="shared" si="223"/>
        <v>236.78</v>
      </c>
      <c r="Y387" s="44">
        <f t="shared" si="223"/>
        <v>236.78</v>
      </c>
      <c r="Z387" s="44">
        <f t="shared" si="223"/>
        <v>236.78</v>
      </c>
      <c r="AA387" s="44">
        <f t="shared" si="223"/>
        <v>236.78</v>
      </c>
    </row>
    <row r="388" spans="1:27" ht="12.75" hidden="1" customHeight="1" outlineLevel="1" x14ac:dyDescent="0.3">
      <c r="A388" s="99" t="s">
        <v>2787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2788</v>
      </c>
      <c r="B389" s="63" t="s">
        <v>81</v>
      </c>
      <c r="C389" s="43" t="s">
        <v>79</v>
      </c>
      <c r="D389" s="44">
        <f>$D$11</f>
        <v>368.47</v>
      </c>
      <c r="E389" s="44">
        <f t="shared" ref="E389:AA389" si="224">$D$11</f>
        <v>368.47</v>
      </c>
      <c r="F389" s="44">
        <f t="shared" si="224"/>
        <v>368.47</v>
      </c>
      <c r="G389" s="44">
        <f t="shared" si="224"/>
        <v>368.47</v>
      </c>
      <c r="H389" s="44">
        <f t="shared" si="224"/>
        <v>368.47</v>
      </c>
      <c r="I389" s="44">
        <f t="shared" si="224"/>
        <v>368.47</v>
      </c>
      <c r="J389" s="44">
        <f t="shared" si="224"/>
        <v>368.47</v>
      </c>
      <c r="K389" s="44">
        <f t="shared" si="224"/>
        <v>368.47</v>
      </c>
      <c r="L389" s="44">
        <f t="shared" si="224"/>
        <v>368.47</v>
      </c>
      <c r="M389" s="44">
        <f t="shared" si="224"/>
        <v>368.47</v>
      </c>
      <c r="N389" s="44">
        <f t="shared" si="224"/>
        <v>368.47</v>
      </c>
      <c r="O389" s="44">
        <f t="shared" si="224"/>
        <v>368.47</v>
      </c>
      <c r="P389" s="44">
        <f t="shared" si="224"/>
        <v>368.47</v>
      </c>
      <c r="Q389" s="44">
        <f t="shared" si="224"/>
        <v>368.47</v>
      </c>
      <c r="R389" s="44">
        <f t="shared" si="224"/>
        <v>368.47</v>
      </c>
      <c r="S389" s="44">
        <f t="shared" si="224"/>
        <v>368.47</v>
      </c>
      <c r="T389" s="44">
        <f t="shared" si="224"/>
        <v>368.47</v>
      </c>
      <c r="U389" s="44">
        <f t="shared" si="224"/>
        <v>368.47</v>
      </c>
      <c r="V389" s="44">
        <f t="shared" si="224"/>
        <v>368.47</v>
      </c>
      <c r="W389" s="44">
        <f t="shared" si="224"/>
        <v>368.47</v>
      </c>
      <c r="X389" s="44">
        <f t="shared" si="224"/>
        <v>368.47</v>
      </c>
      <c r="Y389" s="44">
        <f t="shared" si="224"/>
        <v>368.47</v>
      </c>
      <c r="Z389" s="44">
        <f t="shared" si="224"/>
        <v>368.47</v>
      </c>
      <c r="AA389" s="44">
        <f t="shared" si="224"/>
        <v>368.47</v>
      </c>
    </row>
    <row r="390" spans="1:27" ht="12.75" customHeight="1" collapsed="1" x14ac:dyDescent="0.3">
      <c r="A390" s="98" t="s">
        <v>2789</v>
      </c>
      <c r="B390" s="28" t="str">
        <f>"14"&amp;"."&amp;$B$801&amp;"."&amp;$B$802</f>
        <v>14.07.2024</v>
      </c>
      <c r="C390" s="90" t="s">
        <v>76</v>
      </c>
      <c r="D390" s="91">
        <f>ROUND(((D391+D392+D394+D393)/1000),5)</f>
        <v>2.0500699999999998</v>
      </c>
      <c r="E390" s="91">
        <f>ROUND(((E391+E392+E394+E393)/1000),5)</f>
        <v>1.81714</v>
      </c>
      <c r="F390" s="91">
        <f>ROUND(((F391+F392+F394+F393)/1000),5)</f>
        <v>1.7229399999999999</v>
      </c>
      <c r="G390" s="91">
        <f t="shared" ref="G390:AA390" si="225">ROUND(((G391+G392+G394+G393)/1000),5)</f>
        <v>1.4098599999999999</v>
      </c>
      <c r="H390" s="91">
        <f t="shared" si="225"/>
        <v>1.3027500000000001</v>
      </c>
      <c r="I390" s="91">
        <f t="shared" si="225"/>
        <v>1.41595</v>
      </c>
      <c r="J390" s="91">
        <f t="shared" si="225"/>
        <v>1.2474400000000001</v>
      </c>
      <c r="K390" s="91">
        <f t="shared" si="225"/>
        <v>1.6522399999999999</v>
      </c>
      <c r="L390" s="91">
        <f t="shared" si="225"/>
        <v>2.1510899999999999</v>
      </c>
      <c r="M390" s="91">
        <f t="shared" si="225"/>
        <v>2.4324400000000002</v>
      </c>
      <c r="N390" s="91">
        <f t="shared" si="225"/>
        <v>2.5416599999999998</v>
      </c>
      <c r="O390" s="91">
        <f t="shared" si="225"/>
        <v>2.69652</v>
      </c>
      <c r="P390" s="91">
        <f t="shared" si="225"/>
        <v>2.7828400000000002</v>
      </c>
      <c r="Q390" s="91">
        <f t="shared" si="225"/>
        <v>2.6490300000000002</v>
      </c>
      <c r="R390" s="91">
        <f t="shared" si="225"/>
        <v>2.6520199999999998</v>
      </c>
      <c r="S390" s="91">
        <f t="shared" si="225"/>
        <v>2.6478199999999998</v>
      </c>
      <c r="T390" s="91">
        <f t="shared" si="225"/>
        <v>2.6246499999999999</v>
      </c>
      <c r="U390" s="91">
        <f t="shared" si="225"/>
        <v>2.6184799999999999</v>
      </c>
      <c r="V390" s="91">
        <f t="shared" si="225"/>
        <v>2.6071800000000001</v>
      </c>
      <c r="W390" s="91">
        <f t="shared" si="225"/>
        <v>2.5794999999999999</v>
      </c>
      <c r="X390" s="91">
        <f t="shared" si="225"/>
        <v>2.5413000000000001</v>
      </c>
      <c r="Y390" s="91">
        <f t="shared" si="225"/>
        <v>2.5365799999999998</v>
      </c>
      <c r="Z390" s="91">
        <f t="shared" si="225"/>
        <v>2.2976299999999998</v>
      </c>
      <c r="AA390" s="91">
        <f t="shared" si="225"/>
        <v>2.2928899999999999</v>
      </c>
    </row>
    <row r="391" spans="1:27" ht="12.75" hidden="1" customHeight="1" outlineLevel="1" x14ac:dyDescent="0.3">
      <c r="A391" s="99" t="s">
        <v>2790</v>
      </c>
      <c r="B391" s="63" t="s">
        <v>238</v>
      </c>
      <c r="C391" s="43" t="s">
        <v>79</v>
      </c>
      <c r="D391" s="44">
        <v>1440.01</v>
      </c>
      <c r="E391" s="44">
        <v>1207.08</v>
      </c>
      <c r="F391" s="44">
        <v>1112.8800000000001</v>
      </c>
      <c r="G391" s="44">
        <v>799.8</v>
      </c>
      <c r="H391" s="44">
        <v>692.69</v>
      </c>
      <c r="I391" s="44">
        <v>805.89</v>
      </c>
      <c r="J391" s="44">
        <v>637.38</v>
      </c>
      <c r="K391" s="44">
        <v>1042.18</v>
      </c>
      <c r="L391" s="44">
        <v>1541.03</v>
      </c>
      <c r="M391" s="44">
        <v>1822.38</v>
      </c>
      <c r="N391" s="44">
        <v>1931.6</v>
      </c>
      <c r="O391" s="44">
        <v>2086.46</v>
      </c>
      <c r="P391" s="44">
        <v>2172.7800000000002</v>
      </c>
      <c r="Q391" s="44">
        <v>2038.97</v>
      </c>
      <c r="R391" s="44">
        <v>2041.96</v>
      </c>
      <c r="S391" s="44">
        <v>2037.76</v>
      </c>
      <c r="T391" s="44">
        <v>2014.59</v>
      </c>
      <c r="U391" s="44">
        <v>2008.42</v>
      </c>
      <c r="V391" s="44">
        <v>1997.12</v>
      </c>
      <c r="W391" s="44">
        <v>1969.44</v>
      </c>
      <c r="X391" s="44">
        <v>1931.24</v>
      </c>
      <c r="Y391" s="44">
        <v>1926.52</v>
      </c>
      <c r="Z391" s="44">
        <v>1687.57</v>
      </c>
      <c r="AA391" s="44">
        <v>1682.83</v>
      </c>
    </row>
    <row r="392" spans="1:27" ht="12.75" hidden="1" customHeight="1" outlineLevel="1" x14ac:dyDescent="0.3">
      <c r="A392" s="99" t="s">
        <v>2791</v>
      </c>
      <c r="B392" s="63" t="s">
        <v>90</v>
      </c>
      <c r="C392" s="43" t="s">
        <v>79</v>
      </c>
      <c r="D392" s="44">
        <f>$D$327</f>
        <v>236.78</v>
      </c>
      <c r="E392" s="44">
        <f t="shared" ref="E392:AA392" si="226">$D$327</f>
        <v>236.78</v>
      </c>
      <c r="F392" s="44">
        <f t="shared" si="226"/>
        <v>236.78</v>
      </c>
      <c r="G392" s="44">
        <f t="shared" si="226"/>
        <v>236.78</v>
      </c>
      <c r="H392" s="44">
        <f t="shared" si="226"/>
        <v>236.78</v>
      </c>
      <c r="I392" s="44">
        <f t="shared" si="226"/>
        <v>236.78</v>
      </c>
      <c r="J392" s="44">
        <f t="shared" si="226"/>
        <v>236.78</v>
      </c>
      <c r="K392" s="44">
        <f t="shared" si="226"/>
        <v>236.78</v>
      </c>
      <c r="L392" s="44">
        <f t="shared" si="226"/>
        <v>236.78</v>
      </c>
      <c r="M392" s="44">
        <f t="shared" si="226"/>
        <v>236.78</v>
      </c>
      <c r="N392" s="44">
        <f t="shared" si="226"/>
        <v>236.78</v>
      </c>
      <c r="O392" s="44">
        <f t="shared" si="226"/>
        <v>236.78</v>
      </c>
      <c r="P392" s="44">
        <f t="shared" si="226"/>
        <v>236.78</v>
      </c>
      <c r="Q392" s="44">
        <f t="shared" si="226"/>
        <v>236.78</v>
      </c>
      <c r="R392" s="44">
        <f t="shared" si="226"/>
        <v>236.78</v>
      </c>
      <c r="S392" s="44">
        <f t="shared" si="226"/>
        <v>236.78</v>
      </c>
      <c r="T392" s="44">
        <f t="shared" si="226"/>
        <v>236.78</v>
      </c>
      <c r="U392" s="44">
        <f t="shared" si="226"/>
        <v>236.78</v>
      </c>
      <c r="V392" s="44">
        <f t="shared" si="226"/>
        <v>236.78</v>
      </c>
      <c r="W392" s="44">
        <f t="shared" si="226"/>
        <v>236.78</v>
      </c>
      <c r="X392" s="44">
        <f t="shared" si="226"/>
        <v>236.78</v>
      </c>
      <c r="Y392" s="44">
        <f t="shared" si="226"/>
        <v>236.78</v>
      </c>
      <c r="Z392" s="44">
        <f t="shared" si="226"/>
        <v>236.78</v>
      </c>
      <c r="AA392" s="44">
        <f t="shared" si="226"/>
        <v>236.78</v>
      </c>
    </row>
    <row r="393" spans="1:27" ht="12.75" hidden="1" customHeight="1" outlineLevel="1" x14ac:dyDescent="0.3">
      <c r="A393" s="99" t="s">
        <v>2792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2793</v>
      </c>
      <c r="B394" s="63" t="s">
        <v>81</v>
      </c>
      <c r="C394" s="43" t="s">
        <v>79</v>
      </c>
      <c r="D394" s="44">
        <f>$D$11</f>
        <v>368.47</v>
      </c>
      <c r="E394" s="44">
        <f t="shared" ref="E394:AA394" si="227">$D$11</f>
        <v>368.47</v>
      </c>
      <c r="F394" s="44">
        <f t="shared" si="227"/>
        <v>368.47</v>
      </c>
      <c r="G394" s="44">
        <f t="shared" si="227"/>
        <v>368.47</v>
      </c>
      <c r="H394" s="44">
        <f t="shared" si="227"/>
        <v>368.47</v>
      </c>
      <c r="I394" s="44">
        <f t="shared" si="227"/>
        <v>368.47</v>
      </c>
      <c r="J394" s="44">
        <f t="shared" si="227"/>
        <v>368.47</v>
      </c>
      <c r="K394" s="44">
        <f t="shared" si="227"/>
        <v>368.47</v>
      </c>
      <c r="L394" s="44">
        <f t="shared" si="227"/>
        <v>368.47</v>
      </c>
      <c r="M394" s="44">
        <f t="shared" si="227"/>
        <v>368.47</v>
      </c>
      <c r="N394" s="44">
        <f t="shared" si="227"/>
        <v>368.47</v>
      </c>
      <c r="O394" s="44">
        <f t="shared" si="227"/>
        <v>368.47</v>
      </c>
      <c r="P394" s="44">
        <f t="shared" si="227"/>
        <v>368.47</v>
      </c>
      <c r="Q394" s="44">
        <f t="shared" si="227"/>
        <v>368.47</v>
      </c>
      <c r="R394" s="44">
        <f t="shared" si="227"/>
        <v>368.47</v>
      </c>
      <c r="S394" s="44">
        <f t="shared" si="227"/>
        <v>368.47</v>
      </c>
      <c r="T394" s="44">
        <f t="shared" si="227"/>
        <v>368.47</v>
      </c>
      <c r="U394" s="44">
        <f t="shared" si="227"/>
        <v>368.47</v>
      </c>
      <c r="V394" s="44">
        <f t="shared" si="227"/>
        <v>368.47</v>
      </c>
      <c r="W394" s="44">
        <f t="shared" si="227"/>
        <v>368.47</v>
      </c>
      <c r="X394" s="44">
        <f t="shared" si="227"/>
        <v>368.47</v>
      </c>
      <c r="Y394" s="44">
        <f t="shared" si="227"/>
        <v>368.47</v>
      </c>
      <c r="Z394" s="44">
        <f t="shared" si="227"/>
        <v>368.47</v>
      </c>
      <c r="AA394" s="44">
        <f t="shared" si="227"/>
        <v>368.47</v>
      </c>
    </row>
    <row r="395" spans="1:27" ht="12.75" customHeight="1" collapsed="1" x14ac:dyDescent="0.3">
      <c r="A395" s="98" t="s">
        <v>2794</v>
      </c>
      <c r="B395" s="28" t="str">
        <f>"15"&amp;"."&amp;$B$801&amp;"."&amp;$B$802</f>
        <v>15.07.2024</v>
      </c>
      <c r="C395" s="90" t="s">
        <v>76</v>
      </c>
      <c r="D395" s="91">
        <f>ROUND(((D396+D397+D399+D398)/1000),5)</f>
        <v>1.8121700000000001</v>
      </c>
      <c r="E395" s="91">
        <f>ROUND(((E396+E397+E399+E398)/1000),5)</f>
        <v>1.7205600000000001</v>
      </c>
      <c r="F395" s="91">
        <f>ROUND(((F396+F397+F399+F398)/1000),5)</f>
        <v>1.59015</v>
      </c>
      <c r="G395" s="91">
        <f t="shared" ref="G395:AA395" si="228">ROUND(((G396+G397+G399+G398)/1000),5)</f>
        <v>1.2628900000000001</v>
      </c>
      <c r="H395" s="91">
        <f t="shared" si="228"/>
        <v>1.25779</v>
      </c>
      <c r="I395" s="91">
        <f t="shared" si="228"/>
        <v>1.3148</v>
      </c>
      <c r="J395" s="91">
        <f t="shared" si="228"/>
        <v>1.43649</v>
      </c>
      <c r="K395" s="91">
        <f t="shared" si="228"/>
        <v>2.1829700000000001</v>
      </c>
      <c r="L395" s="91">
        <f t="shared" si="228"/>
        <v>2.63483</v>
      </c>
      <c r="M395" s="91">
        <f t="shared" si="228"/>
        <v>2.8568600000000002</v>
      </c>
      <c r="N395" s="91">
        <f t="shared" si="228"/>
        <v>2.972</v>
      </c>
      <c r="O395" s="91">
        <f t="shared" si="228"/>
        <v>3.0776300000000001</v>
      </c>
      <c r="P395" s="91">
        <f t="shared" si="228"/>
        <v>2.96252</v>
      </c>
      <c r="Q395" s="91">
        <f t="shared" si="228"/>
        <v>3.1072899999999999</v>
      </c>
      <c r="R395" s="91">
        <f t="shared" si="228"/>
        <v>3.2250100000000002</v>
      </c>
      <c r="S395" s="91">
        <f t="shared" si="228"/>
        <v>3.0015200000000002</v>
      </c>
      <c r="T395" s="91">
        <f t="shared" si="228"/>
        <v>2.9882499999999999</v>
      </c>
      <c r="U395" s="91">
        <f t="shared" si="228"/>
        <v>2.9397700000000002</v>
      </c>
      <c r="V395" s="91">
        <f t="shared" si="228"/>
        <v>2.8572899999999999</v>
      </c>
      <c r="W395" s="91">
        <f t="shared" si="228"/>
        <v>2.86999</v>
      </c>
      <c r="X395" s="91">
        <f t="shared" si="228"/>
        <v>2.7942399999999998</v>
      </c>
      <c r="Y395" s="91">
        <f t="shared" si="228"/>
        <v>2.6405099999999999</v>
      </c>
      <c r="Z395" s="91">
        <f t="shared" si="228"/>
        <v>2.5598399999999999</v>
      </c>
      <c r="AA395" s="91">
        <f t="shared" si="228"/>
        <v>2.3073100000000002</v>
      </c>
    </row>
    <row r="396" spans="1:27" ht="12.75" hidden="1" customHeight="1" outlineLevel="1" x14ac:dyDescent="0.3">
      <c r="A396" s="99" t="s">
        <v>2795</v>
      </c>
      <c r="B396" s="63" t="s">
        <v>238</v>
      </c>
      <c r="C396" s="43" t="s">
        <v>79</v>
      </c>
      <c r="D396" s="44">
        <v>1202.1099999999999</v>
      </c>
      <c r="E396" s="44">
        <v>1110.5</v>
      </c>
      <c r="F396" s="44">
        <v>980.09</v>
      </c>
      <c r="G396" s="44">
        <v>652.83000000000004</v>
      </c>
      <c r="H396" s="44">
        <v>647.73</v>
      </c>
      <c r="I396" s="44">
        <v>704.74</v>
      </c>
      <c r="J396" s="44">
        <v>826.43</v>
      </c>
      <c r="K396" s="44">
        <v>1572.91</v>
      </c>
      <c r="L396" s="44">
        <v>2024.77</v>
      </c>
      <c r="M396" s="44">
        <v>2246.8000000000002</v>
      </c>
      <c r="N396" s="44">
        <v>2361.94</v>
      </c>
      <c r="O396" s="44">
        <v>2467.5700000000002</v>
      </c>
      <c r="P396" s="44">
        <v>2352.46</v>
      </c>
      <c r="Q396" s="44">
        <v>2497.23</v>
      </c>
      <c r="R396" s="44">
        <v>2614.9499999999998</v>
      </c>
      <c r="S396" s="44">
        <v>2391.46</v>
      </c>
      <c r="T396" s="44">
        <v>2378.19</v>
      </c>
      <c r="U396" s="44">
        <v>2329.71</v>
      </c>
      <c r="V396" s="44">
        <v>2247.23</v>
      </c>
      <c r="W396" s="44">
        <v>2259.9299999999998</v>
      </c>
      <c r="X396" s="44">
        <v>2184.1799999999998</v>
      </c>
      <c r="Y396" s="44">
        <v>2030.45</v>
      </c>
      <c r="Z396" s="44">
        <v>1949.78</v>
      </c>
      <c r="AA396" s="44">
        <v>1697.25</v>
      </c>
    </row>
    <row r="397" spans="1:27" ht="12.75" hidden="1" customHeight="1" outlineLevel="1" x14ac:dyDescent="0.3">
      <c r="A397" s="99" t="s">
        <v>2796</v>
      </c>
      <c r="B397" s="63" t="s">
        <v>90</v>
      </c>
      <c r="C397" s="43" t="s">
        <v>79</v>
      </c>
      <c r="D397" s="44">
        <f>$D$327</f>
        <v>236.78</v>
      </c>
      <c r="E397" s="44">
        <f t="shared" ref="E397:AA397" si="229">$D$327</f>
        <v>236.78</v>
      </c>
      <c r="F397" s="44">
        <f t="shared" si="229"/>
        <v>236.78</v>
      </c>
      <c r="G397" s="44">
        <f t="shared" si="229"/>
        <v>236.78</v>
      </c>
      <c r="H397" s="44">
        <f t="shared" si="229"/>
        <v>236.78</v>
      </c>
      <c r="I397" s="44">
        <f t="shared" si="229"/>
        <v>236.78</v>
      </c>
      <c r="J397" s="44">
        <f t="shared" si="229"/>
        <v>236.78</v>
      </c>
      <c r="K397" s="44">
        <f t="shared" si="229"/>
        <v>236.78</v>
      </c>
      <c r="L397" s="44">
        <f t="shared" si="229"/>
        <v>236.78</v>
      </c>
      <c r="M397" s="44">
        <f t="shared" si="229"/>
        <v>236.78</v>
      </c>
      <c r="N397" s="44">
        <f t="shared" si="229"/>
        <v>236.78</v>
      </c>
      <c r="O397" s="44">
        <f t="shared" si="229"/>
        <v>236.78</v>
      </c>
      <c r="P397" s="44">
        <f t="shared" si="229"/>
        <v>236.78</v>
      </c>
      <c r="Q397" s="44">
        <f t="shared" si="229"/>
        <v>236.78</v>
      </c>
      <c r="R397" s="44">
        <f t="shared" si="229"/>
        <v>236.78</v>
      </c>
      <c r="S397" s="44">
        <f t="shared" si="229"/>
        <v>236.78</v>
      </c>
      <c r="T397" s="44">
        <f t="shared" si="229"/>
        <v>236.78</v>
      </c>
      <c r="U397" s="44">
        <f t="shared" si="229"/>
        <v>236.78</v>
      </c>
      <c r="V397" s="44">
        <f t="shared" si="229"/>
        <v>236.78</v>
      </c>
      <c r="W397" s="44">
        <f t="shared" si="229"/>
        <v>236.78</v>
      </c>
      <c r="X397" s="44">
        <f t="shared" si="229"/>
        <v>236.78</v>
      </c>
      <c r="Y397" s="44">
        <f t="shared" si="229"/>
        <v>236.78</v>
      </c>
      <c r="Z397" s="44">
        <f t="shared" si="229"/>
        <v>236.78</v>
      </c>
      <c r="AA397" s="44">
        <f t="shared" si="229"/>
        <v>236.78</v>
      </c>
    </row>
    <row r="398" spans="1:27" ht="12.75" hidden="1" customHeight="1" outlineLevel="1" x14ac:dyDescent="0.3">
      <c r="A398" s="99" t="s">
        <v>2797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2798</v>
      </c>
      <c r="B399" s="63" t="s">
        <v>81</v>
      </c>
      <c r="C399" s="43" t="s">
        <v>79</v>
      </c>
      <c r="D399" s="44">
        <f>$D$11</f>
        <v>368.47</v>
      </c>
      <c r="E399" s="44">
        <f t="shared" ref="E399:AA399" si="230">$D$11</f>
        <v>368.47</v>
      </c>
      <c r="F399" s="44">
        <f t="shared" si="230"/>
        <v>368.47</v>
      </c>
      <c r="G399" s="44">
        <f t="shared" si="230"/>
        <v>368.47</v>
      </c>
      <c r="H399" s="44">
        <f t="shared" si="230"/>
        <v>368.47</v>
      </c>
      <c r="I399" s="44">
        <f t="shared" si="230"/>
        <v>368.47</v>
      </c>
      <c r="J399" s="44">
        <f t="shared" si="230"/>
        <v>368.47</v>
      </c>
      <c r="K399" s="44">
        <f t="shared" si="230"/>
        <v>368.47</v>
      </c>
      <c r="L399" s="44">
        <f t="shared" si="230"/>
        <v>368.47</v>
      </c>
      <c r="M399" s="44">
        <f t="shared" si="230"/>
        <v>368.47</v>
      </c>
      <c r="N399" s="44">
        <f t="shared" si="230"/>
        <v>368.47</v>
      </c>
      <c r="O399" s="44">
        <f t="shared" si="230"/>
        <v>368.47</v>
      </c>
      <c r="P399" s="44">
        <f t="shared" si="230"/>
        <v>368.47</v>
      </c>
      <c r="Q399" s="44">
        <f t="shared" si="230"/>
        <v>368.47</v>
      </c>
      <c r="R399" s="44">
        <f t="shared" si="230"/>
        <v>368.47</v>
      </c>
      <c r="S399" s="44">
        <f t="shared" si="230"/>
        <v>368.47</v>
      </c>
      <c r="T399" s="44">
        <f t="shared" si="230"/>
        <v>368.47</v>
      </c>
      <c r="U399" s="44">
        <f t="shared" si="230"/>
        <v>368.47</v>
      </c>
      <c r="V399" s="44">
        <f t="shared" si="230"/>
        <v>368.47</v>
      </c>
      <c r="W399" s="44">
        <f t="shared" si="230"/>
        <v>368.47</v>
      </c>
      <c r="X399" s="44">
        <f t="shared" si="230"/>
        <v>368.47</v>
      </c>
      <c r="Y399" s="44">
        <f t="shared" si="230"/>
        <v>368.47</v>
      </c>
      <c r="Z399" s="44">
        <f t="shared" si="230"/>
        <v>368.47</v>
      </c>
      <c r="AA399" s="44">
        <f t="shared" si="230"/>
        <v>368.47</v>
      </c>
    </row>
    <row r="400" spans="1:27" ht="12.75" customHeight="1" collapsed="1" x14ac:dyDescent="0.3">
      <c r="A400" s="98" t="s">
        <v>2799</v>
      </c>
      <c r="B400" s="28" t="str">
        <f>"16"&amp;"."&amp;$B$801&amp;"."&amp;$B$802</f>
        <v>16.07.2024</v>
      </c>
      <c r="C400" s="90" t="s">
        <v>76</v>
      </c>
      <c r="D400" s="91">
        <f>ROUND(((D401+D402+D404+D403)/1000),5)</f>
        <v>1.98689</v>
      </c>
      <c r="E400" s="91">
        <f>ROUND(((E401+E402+E404+E403)/1000),5)</f>
        <v>1.8125500000000001</v>
      </c>
      <c r="F400" s="91">
        <f>ROUND(((F401+F402+F404+F403)/1000),5)</f>
        <v>1.67601</v>
      </c>
      <c r="G400" s="91">
        <f t="shared" ref="G400:AA400" si="231">ROUND(((G401+G402+G404+G403)/1000),5)</f>
        <v>1.3089900000000001</v>
      </c>
      <c r="H400" s="91">
        <f t="shared" si="231"/>
        <v>1.24089</v>
      </c>
      <c r="I400" s="91">
        <f t="shared" si="231"/>
        <v>1.3602300000000001</v>
      </c>
      <c r="J400" s="91">
        <f t="shared" si="231"/>
        <v>1.80935</v>
      </c>
      <c r="K400" s="91">
        <f t="shared" si="231"/>
        <v>2.30349</v>
      </c>
      <c r="L400" s="91">
        <f t="shared" si="231"/>
        <v>2.6484999999999999</v>
      </c>
      <c r="M400" s="91">
        <f t="shared" si="231"/>
        <v>2.9181699999999999</v>
      </c>
      <c r="N400" s="91">
        <f t="shared" si="231"/>
        <v>3.1095100000000002</v>
      </c>
      <c r="O400" s="91">
        <f t="shared" si="231"/>
        <v>3.0884800000000001</v>
      </c>
      <c r="P400" s="91">
        <f t="shared" si="231"/>
        <v>2.91025</v>
      </c>
      <c r="Q400" s="91">
        <f t="shared" si="231"/>
        <v>3.4825599999999999</v>
      </c>
      <c r="R400" s="91">
        <f t="shared" si="231"/>
        <v>3.71014</v>
      </c>
      <c r="S400" s="91">
        <f t="shared" si="231"/>
        <v>3.6410900000000002</v>
      </c>
      <c r="T400" s="91">
        <f t="shared" si="231"/>
        <v>2.8013699999999999</v>
      </c>
      <c r="U400" s="91">
        <f t="shared" si="231"/>
        <v>3.2377699999999998</v>
      </c>
      <c r="V400" s="91">
        <f t="shared" si="231"/>
        <v>3.1655600000000002</v>
      </c>
      <c r="W400" s="91">
        <f t="shared" si="231"/>
        <v>3.0051700000000001</v>
      </c>
      <c r="X400" s="91">
        <f t="shared" si="231"/>
        <v>2.9329800000000001</v>
      </c>
      <c r="Y400" s="91">
        <f t="shared" si="231"/>
        <v>2.9276300000000002</v>
      </c>
      <c r="Z400" s="91">
        <f t="shared" si="231"/>
        <v>2.6257899999999998</v>
      </c>
      <c r="AA400" s="91">
        <f t="shared" si="231"/>
        <v>2.3541099999999999</v>
      </c>
    </row>
    <row r="401" spans="1:27" ht="12.75" hidden="1" customHeight="1" outlineLevel="1" x14ac:dyDescent="0.3">
      <c r="A401" s="99" t="s">
        <v>2800</v>
      </c>
      <c r="B401" s="63" t="s">
        <v>238</v>
      </c>
      <c r="C401" s="43" t="s">
        <v>79</v>
      </c>
      <c r="D401" s="44">
        <v>1376.83</v>
      </c>
      <c r="E401" s="44">
        <v>1202.49</v>
      </c>
      <c r="F401" s="44">
        <v>1065.95</v>
      </c>
      <c r="G401" s="44">
        <v>698.93</v>
      </c>
      <c r="H401" s="44">
        <v>630.83000000000004</v>
      </c>
      <c r="I401" s="44">
        <v>750.17</v>
      </c>
      <c r="J401" s="44">
        <v>1199.29</v>
      </c>
      <c r="K401" s="44">
        <v>1693.43</v>
      </c>
      <c r="L401" s="44">
        <v>2038.44</v>
      </c>
      <c r="M401" s="44">
        <v>2308.11</v>
      </c>
      <c r="N401" s="44">
        <v>2499.4499999999998</v>
      </c>
      <c r="O401" s="44">
        <v>2478.42</v>
      </c>
      <c r="P401" s="44">
        <v>2300.19</v>
      </c>
      <c r="Q401" s="44">
        <v>2872.5</v>
      </c>
      <c r="R401" s="44">
        <v>3100.08</v>
      </c>
      <c r="S401" s="44">
        <v>3031.03</v>
      </c>
      <c r="T401" s="44">
        <v>2191.31</v>
      </c>
      <c r="U401" s="44">
        <v>2627.71</v>
      </c>
      <c r="V401" s="44">
        <v>2555.5</v>
      </c>
      <c r="W401" s="44">
        <v>2395.11</v>
      </c>
      <c r="X401" s="44">
        <v>2322.92</v>
      </c>
      <c r="Y401" s="44">
        <v>2317.5700000000002</v>
      </c>
      <c r="Z401" s="44">
        <v>2015.73</v>
      </c>
      <c r="AA401" s="44">
        <v>1744.05</v>
      </c>
    </row>
    <row r="402" spans="1:27" ht="12.75" hidden="1" customHeight="1" outlineLevel="1" x14ac:dyDescent="0.3">
      <c r="A402" s="99" t="s">
        <v>2801</v>
      </c>
      <c r="B402" s="63" t="s">
        <v>90</v>
      </c>
      <c r="C402" s="43" t="s">
        <v>79</v>
      </c>
      <c r="D402" s="44">
        <f>$D$327</f>
        <v>236.78</v>
      </c>
      <c r="E402" s="44">
        <f t="shared" ref="E402:AA402" si="232">$D$327</f>
        <v>236.78</v>
      </c>
      <c r="F402" s="44">
        <f t="shared" si="232"/>
        <v>236.78</v>
      </c>
      <c r="G402" s="44">
        <f t="shared" si="232"/>
        <v>236.78</v>
      </c>
      <c r="H402" s="44">
        <f t="shared" si="232"/>
        <v>236.78</v>
      </c>
      <c r="I402" s="44">
        <f t="shared" si="232"/>
        <v>236.78</v>
      </c>
      <c r="J402" s="44">
        <f t="shared" si="232"/>
        <v>236.78</v>
      </c>
      <c r="K402" s="44">
        <f t="shared" si="232"/>
        <v>236.78</v>
      </c>
      <c r="L402" s="44">
        <f t="shared" si="232"/>
        <v>236.78</v>
      </c>
      <c r="M402" s="44">
        <f t="shared" si="232"/>
        <v>236.78</v>
      </c>
      <c r="N402" s="44">
        <f t="shared" si="232"/>
        <v>236.78</v>
      </c>
      <c r="O402" s="44">
        <f t="shared" si="232"/>
        <v>236.78</v>
      </c>
      <c r="P402" s="44">
        <f t="shared" si="232"/>
        <v>236.78</v>
      </c>
      <c r="Q402" s="44">
        <f t="shared" si="232"/>
        <v>236.78</v>
      </c>
      <c r="R402" s="44">
        <f t="shared" si="232"/>
        <v>236.78</v>
      </c>
      <c r="S402" s="44">
        <f t="shared" si="232"/>
        <v>236.78</v>
      </c>
      <c r="T402" s="44">
        <f t="shared" si="232"/>
        <v>236.78</v>
      </c>
      <c r="U402" s="44">
        <f t="shared" si="232"/>
        <v>236.78</v>
      </c>
      <c r="V402" s="44">
        <f t="shared" si="232"/>
        <v>236.78</v>
      </c>
      <c r="W402" s="44">
        <f t="shared" si="232"/>
        <v>236.78</v>
      </c>
      <c r="X402" s="44">
        <f t="shared" si="232"/>
        <v>236.78</v>
      </c>
      <c r="Y402" s="44">
        <f t="shared" si="232"/>
        <v>236.78</v>
      </c>
      <c r="Z402" s="44">
        <f t="shared" si="232"/>
        <v>236.78</v>
      </c>
      <c r="AA402" s="44">
        <f t="shared" si="232"/>
        <v>236.78</v>
      </c>
    </row>
    <row r="403" spans="1:27" ht="12.75" hidden="1" customHeight="1" outlineLevel="1" x14ac:dyDescent="0.3">
      <c r="A403" s="99" t="s">
        <v>2802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2803</v>
      </c>
      <c r="B404" s="63" t="s">
        <v>81</v>
      </c>
      <c r="C404" s="43" t="s">
        <v>79</v>
      </c>
      <c r="D404" s="44">
        <f>$D$11</f>
        <v>368.47</v>
      </c>
      <c r="E404" s="44">
        <f t="shared" ref="E404:AA404" si="233">$D$11</f>
        <v>368.47</v>
      </c>
      <c r="F404" s="44">
        <f t="shared" si="233"/>
        <v>368.47</v>
      </c>
      <c r="G404" s="44">
        <f t="shared" si="233"/>
        <v>368.47</v>
      </c>
      <c r="H404" s="44">
        <f t="shared" si="233"/>
        <v>368.47</v>
      </c>
      <c r="I404" s="44">
        <f t="shared" si="233"/>
        <v>368.47</v>
      </c>
      <c r="J404" s="44">
        <f t="shared" si="233"/>
        <v>368.47</v>
      </c>
      <c r="K404" s="44">
        <f t="shared" si="233"/>
        <v>368.47</v>
      </c>
      <c r="L404" s="44">
        <f t="shared" si="233"/>
        <v>368.47</v>
      </c>
      <c r="M404" s="44">
        <f t="shared" si="233"/>
        <v>368.47</v>
      </c>
      <c r="N404" s="44">
        <f t="shared" si="233"/>
        <v>368.47</v>
      </c>
      <c r="O404" s="44">
        <f t="shared" si="233"/>
        <v>368.47</v>
      </c>
      <c r="P404" s="44">
        <f t="shared" si="233"/>
        <v>368.47</v>
      </c>
      <c r="Q404" s="44">
        <f t="shared" si="233"/>
        <v>368.47</v>
      </c>
      <c r="R404" s="44">
        <f t="shared" si="233"/>
        <v>368.47</v>
      </c>
      <c r="S404" s="44">
        <f t="shared" si="233"/>
        <v>368.47</v>
      </c>
      <c r="T404" s="44">
        <f t="shared" si="233"/>
        <v>368.47</v>
      </c>
      <c r="U404" s="44">
        <f t="shared" si="233"/>
        <v>368.47</v>
      </c>
      <c r="V404" s="44">
        <f t="shared" si="233"/>
        <v>368.47</v>
      </c>
      <c r="W404" s="44">
        <f t="shared" si="233"/>
        <v>368.47</v>
      </c>
      <c r="X404" s="44">
        <f t="shared" si="233"/>
        <v>368.47</v>
      </c>
      <c r="Y404" s="44">
        <f t="shared" si="233"/>
        <v>368.47</v>
      </c>
      <c r="Z404" s="44">
        <f t="shared" si="233"/>
        <v>368.47</v>
      </c>
      <c r="AA404" s="44">
        <f t="shared" si="233"/>
        <v>368.47</v>
      </c>
    </row>
    <row r="405" spans="1:27" ht="12.75" customHeight="1" collapsed="1" x14ac:dyDescent="0.3">
      <c r="A405" s="98" t="s">
        <v>2804</v>
      </c>
      <c r="B405" s="28" t="str">
        <f>"17"&amp;"."&amp;$B$801&amp;"."&amp;$B$802</f>
        <v>17.07.2024</v>
      </c>
      <c r="C405" s="90" t="s">
        <v>76</v>
      </c>
      <c r="D405" s="91">
        <f>ROUND(((D406+D407+D409+D408)/1000),5)</f>
        <v>2.1511100000000001</v>
      </c>
      <c r="E405" s="91">
        <f>ROUND(((E406+E407+E409+E408)/1000),5)</f>
        <v>1.9055800000000001</v>
      </c>
      <c r="F405" s="91">
        <f>ROUND(((F406+F407+F409+F408)/1000),5)</f>
        <v>1.8086599999999999</v>
      </c>
      <c r="G405" s="91">
        <f t="shared" ref="G405:AA405" si="234">ROUND(((G406+G407+G409+G408)/1000),5)</f>
        <v>1.69896</v>
      </c>
      <c r="H405" s="91">
        <f t="shared" si="234"/>
        <v>1.3972</v>
      </c>
      <c r="I405" s="91">
        <f t="shared" si="234"/>
        <v>1.77722</v>
      </c>
      <c r="J405" s="91">
        <f t="shared" si="234"/>
        <v>2.03668</v>
      </c>
      <c r="K405" s="91">
        <f t="shared" si="234"/>
        <v>2.3369399999999998</v>
      </c>
      <c r="L405" s="91">
        <f t="shared" si="234"/>
        <v>2.6989100000000001</v>
      </c>
      <c r="M405" s="91">
        <f t="shared" si="234"/>
        <v>2.9179200000000001</v>
      </c>
      <c r="N405" s="91">
        <f t="shared" si="234"/>
        <v>2.6589100000000001</v>
      </c>
      <c r="O405" s="91">
        <f t="shared" si="234"/>
        <v>2.7476400000000001</v>
      </c>
      <c r="P405" s="91">
        <f t="shared" si="234"/>
        <v>2.7283499999999998</v>
      </c>
      <c r="Q405" s="91">
        <f t="shared" si="234"/>
        <v>3.4304199999999998</v>
      </c>
      <c r="R405" s="91">
        <f t="shared" si="234"/>
        <v>3.3885200000000002</v>
      </c>
      <c r="S405" s="91">
        <f t="shared" si="234"/>
        <v>3.72011</v>
      </c>
      <c r="T405" s="91">
        <f t="shared" si="234"/>
        <v>3.72567</v>
      </c>
      <c r="U405" s="91">
        <f t="shared" si="234"/>
        <v>3.52217</v>
      </c>
      <c r="V405" s="91">
        <f t="shared" si="234"/>
        <v>3.3605700000000001</v>
      </c>
      <c r="W405" s="91">
        <f t="shared" si="234"/>
        <v>3.1404899999999998</v>
      </c>
      <c r="X405" s="91">
        <f t="shared" si="234"/>
        <v>3.0821499999999999</v>
      </c>
      <c r="Y405" s="91">
        <f t="shared" si="234"/>
        <v>3.0877599999999998</v>
      </c>
      <c r="Z405" s="91">
        <f t="shared" si="234"/>
        <v>2.7243300000000001</v>
      </c>
      <c r="AA405" s="91">
        <f t="shared" si="234"/>
        <v>2.5214699999999999</v>
      </c>
    </row>
    <row r="406" spans="1:27" ht="12.75" hidden="1" customHeight="1" outlineLevel="1" x14ac:dyDescent="0.3">
      <c r="A406" s="99" t="s">
        <v>2805</v>
      </c>
      <c r="B406" s="63" t="s">
        <v>238</v>
      </c>
      <c r="C406" s="43" t="s">
        <v>79</v>
      </c>
      <c r="D406" s="44">
        <v>1541.05</v>
      </c>
      <c r="E406" s="44">
        <v>1295.52</v>
      </c>
      <c r="F406" s="44">
        <v>1198.5999999999999</v>
      </c>
      <c r="G406" s="44">
        <v>1088.9000000000001</v>
      </c>
      <c r="H406" s="44">
        <v>787.14</v>
      </c>
      <c r="I406" s="44">
        <v>1167.1600000000001</v>
      </c>
      <c r="J406" s="44">
        <v>1426.62</v>
      </c>
      <c r="K406" s="44">
        <v>1726.88</v>
      </c>
      <c r="L406" s="44">
        <v>2088.85</v>
      </c>
      <c r="M406" s="44">
        <v>2307.86</v>
      </c>
      <c r="N406" s="44">
        <v>2048.85</v>
      </c>
      <c r="O406" s="44">
        <v>2137.58</v>
      </c>
      <c r="P406" s="44">
        <v>2118.29</v>
      </c>
      <c r="Q406" s="44">
        <v>2820.36</v>
      </c>
      <c r="R406" s="44">
        <v>2778.46</v>
      </c>
      <c r="S406" s="44">
        <v>3110.05</v>
      </c>
      <c r="T406" s="44">
        <v>3115.61</v>
      </c>
      <c r="U406" s="44">
        <v>2912.11</v>
      </c>
      <c r="V406" s="44">
        <v>2750.51</v>
      </c>
      <c r="W406" s="44">
        <v>2530.4299999999998</v>
      </c>
      <c r="X406" s="44">
        <v>2472.09</v>
      </c>
      <c r="Y406" s="44">
        <v>2477.6999999999998</v>
      </c>
      <c r="Z406" s="44">
        <v>2114.27</v>
      </c>
      <c r="AA406" s="44">
        <v>1911.41</v>
      </c>
    </row>
    <row r="407" spans="1:27" ht="12.75" hidden="1" customHeight="1" outlineLevel="1" x14ac:dyDescent="0.3">
      <c r="A407" s="99" t="s">
        <v>2806</v>
      </c>
      <c r="B407" s="63" t="s">
        <v>90</v>
      </c>
      <c r="C407" s="43" t="s">
        <v>79</v>
      </c>
      <c r="D407" s="44">
        <f>$D$327</f>
        <v>236.78</v>
      </c>
      <c r="E407" s="44">
        <f t="shared" ref="E407:AA407" si="235">$D$327</f>
        <v>236.78</v>
      </c>
      <c r="F407" s="44">
        <f t="shared" si="235"/>
        <v>236.78</v>
      </c>
      <c r="G407" s="44">
        <f t="shared" si="235"/>
        <v>236.78</v>
      </c>
      <c r="H407" s="44">
        <f t="shared" si="235"/>
        <v>236.78</v>
      </c>
      <c r="I407" s="44">
        <f t="shared" si="235"/>
        <v>236.78</v>
      </c>
      <c r="J407" s="44">
        <f t="shared" si="235"/>
        <v>236.78</v>
      </c>
      <c r="K407" s="44">
        <f t="shared" si="235"/>
        <v>236.78</v>
      </c>
      <c r="L407" s="44">
        <f t="shared" si="235"/>
        <v>236.78</v>
      </c>
      <c r="M407" s="44">
        <f t="shared" si="235"/>
        <v>236.78</v>
      </c>
      <c r="N407" s="44">
        <f t="shared" si="235"/>
        <v>236.78</v>
      </c>
      <c r="O407" s="44">
        <f t="shared" si="235"/>
        <v>236.78</v>
      </c>
      <c r="P407" s="44">
        <f t="shared" si="235"/>
        <v>236.78</v>
      </c>
      <c r="Q407" s="44">
        <f t="shared" si="235"/>
        <v>236.78</v>
      </c>
      <c r="R407" s="44">
        <f t="shared" si="235"/>
        <v>236.78</v>
      </c>
      <c r="S407" s="44">
        <f t="shared" si="235"/>
        <v>236.78</v>
      </c>
      <c r="T407" s="44">
        <f t="shared" si="235"/>
        <v>236.78</v>
      </c>
      <c r="U407" s="44">
        <f t="shared" si="235"/>
        <v>236.78</v>
      </c>
      <c r="V407" s="44">
        <f t="shared" si="235"/>
        <v>236.78</v>
      </c>
      <c r="W407" s="44">
        <f t="shared" si="235"/>
        <v>236.78</v>
      </c>
      <c r="X407" s="44">
        <f t="shared" si="235"/>
        <v>236.78</v>
      </c>
      <c r="Y407" s="44">
        <f t="shared" si="235"/>
        <v>236.78</v>
      </c>
      <c r="Z407" s="44">
        <f t="shared" si="235"/>
        <v>236.78</v>
      </c>
      <c r="AA407" s="44">
        <f t="shared" si="235"/>
        <v>236.78</v>
      </c>
    </row>
    <row r="408" spans="1:27" ht="12.75" hidden="1" customHeight="1" outlineLevel="1" x14ac:dyDescent="0.3">
      <c r="A408" s="99" t="s">
        <v>2807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2808</v>
      </c>
      <c r="B409" s="63" t="s">
        <v>81</v>
      </c>
      <c r="C409" s="43" t="s">
        <v>79</v>
      </c>
      <c r="D409" s="44">
        <f>$D$11</f>
        <v>368.47</v>
      </c>
      <c r="E409" s="44">
        <f t="shared" ref="E409:AA409" si="236">$D$11</f>
        <v>368.47</v>
      </c>
      <c r="F409" s="44">
        <f t="shared" si="236"/>
        <v>368.47</v>
      </c>
      <c r="G409" s="44">
        <f t="shared" si="236"/>
        <v>368.47</v>
      </c>
      <c r="H409" s="44">
        <f t="shared" si="236"/>
        <v>368.47</v>
      </c>
      <c r="I409" s="44">
        <f t="shared" si="236"/>
        <v>368.47</v>
      </c>
      <c r="J409" s="44">
        <f t="shared" si="236"/>
        <v>368.47</v>
      </c>
      <c r="K409" s="44">
        <f t="shared" si="236"/>
        <v>368.47</v>
      </c>
      <c r="L409" s="44">
        <f t="shared" si="236"/>
        <v>368.47</v>
      </c>
      <c r="M409" s="44">
        <f t="shared" si="236"/>
        <v>368.47</v>
      </c>
      <c r="N409" s="44">
        <f t="shared" si="236"/>
        <v>368.47</v>
      </c>
      <c r="O409" s="44">
        <f t="shared" si="236"/>
        <v>368.47</v>
      </c>
      <c r="P409" s="44">
        <f t="shared" si="236"/>
        <v>368.47</v>
      </c>
      <c r="Q409" s="44">
        <f t="shared" si="236"/>
        <v>368.47</v>
      </c>
      <c r="R409" s="44">
        <f t="shared" si="236"/>
        <v>368.47</v>
      </c>
      <c r="S409" s="44">
        <f t="shared" si="236"/>
        <v>368.47</v>
      </c>
      <c r="T409" s="44">
        <f t="shared" si="236"/>
        <v>368.47</v>
      </c>
      <c r="U409" s="44">
        <f t="shared" si="236"/>
        <v>368.47</v>
      </c>
      <c r="V409" s="44">
        <f t="shared" si="236"/>
        <v>368.47</v>
      </c>
      <c r="W409" s="44">
        <f t="shared" si="236"/>
        <v>368.47</v>
      </c>
      <c r="X409" s="44">
        <f t="shared" si="236"/>
        <v>368.47</v>
      </c>
      <c r="Y409" s="44">
        <f t="shared" si="236"/>
        <v>368.47</v>
      </c>
      <c r="Z409" s="44">
        <f t="shared" si="236"/>
        <v>368.47</v>
      </c>
      <c r="AA409" s="44">
        <f t="shared" si="236"/>
        <v>368.47</v>
      </c>
    </row>
    <row r="410" spans="1:27" ht="12.75" customHeight="1" collapsed="1" x14ac:dyDescent="0.3">
      <c r="A410" s="98" t="s">
        <v>2809</v>
      </c>
      <c r="B410" s="28" t="str">
        <f>"18"&amp;"."&amp;$B$801&amp;"."&amp;$B$802</f>
        <v>18.07.2024</v>
      </c>
      <c r="C410" s="90" t="s">
        <v>76</v>
      </c>
      <c r="D410" s="91">
        <f>ROUND(((D411+D412+D414+D413)/1000),5)</f>
        <v>2.17761</v>
      </c>
      <c r="E410" s="91">
        <f>ROUND(((E411+E412+E414+E413)/1000),5)</f>
        <v>2.0622799999999999</v>
      </c>
      <c r="F410" s="91">
        <f>ROUND(((F411+F412+F414+F413)/1000),5)</f>
        <v>1.85772</v>
      </c>
      <c r="G410" s="91">
        <f t="shared" ref="G410:AA410" si="237">ROUND(((G411+G412+G414+G413)/1000),5)</f>
        <v>1.8085800000000001</v>
      </c>
      <c r="H410" s="91">
        <f t="shared" si="237"/>
        <v>1.7647900000000001</v>
      </c>
      <c r="I410" s="91">
        <f t="shared" si="237"/>
        <v>1.8553299999999999</v>
      </c>
      <c r="J410" s="91">
        <f t="shared" si="237"/>
        <v>2.0625499999999999</v>
      </c>
      <c r="K410" s="91">
        <f t="shared" si="237"/>
        <v>2.3108200000000001</v>
      </c>
      <c r="L410" s="91">
        <f t="shared" si="237"/>
        <v>2.5318200000000002</v>
      </c>
      <c r="M410" s="91">
        <f t="shared" si="237"/>
        <v>3.0219200000000002</v>
      </c>
      <c r="N410" s="91">
        <f t="shared" si="237"/>
        <v>2.9983599999999999</v>
      </c>
      <c r="O410" s="91">
        <f t="shared" si="237"/>
        <v>3.0000599999999999</v>
      </c>
      <c r="P410" s="91">
        <f t="shared" si="237"/>
        <v>2.9221300000000001</v>
      </c>
      <c r="Q410" s="91">
        <f t="shared" si="237"/>
        <v>3.5034900000000002</v>
      </c>
      <c r="R410" s="91">
        <f t="shared" si="237"/>
        <v>3.4853299999999998</v>
      </c>
      <c r="S410" s="91">
        <f t="shared" si="237"/>
        <v>2.7261799999999998</v>
      </c>
      <c r="T410" s="91">
        <f t="shared" si="237"/>
        <v>2.7035399999999998</v>
      </c>
      <c r="U410" s="91">
        <f t="shared" si="237"/>
        <v>3.05443</v>
      </c>
      <c r="V410" s="91">
        <f t="shared" si="237"/>
        <v>2.8669899999999999</v>
      </c>
      <c r="W410" s="91">
        <f t="shared" si="237"/>
        <v>2.96576</v>
      </c>
      <c r="X410" s="91">
        <f t="shared" si="237"/>
        <v>2.8348499999999999</v>
      </c>
      <c r="Y410" s="91">
        <f t="shared" si="237"/>
        <v>2.7806000000000002</v>
      </c>
      <c r="Z410" s="91">
        <f t="shared" si="237"/>
        <v>2.50997</v>
      </c>
      <c r="AA410" s="91">
        <f t="shared" si="237"/>
        <v>2.44455</v>
      </c>
    </row>
    <row r="411" spans="1:27" ht="12.75" hidden="1" customHeight="1" outlineLevel="1" x14ac:dyDescent="0.3">
      <c r="A411" s="99" t="s">
        <v>2810</v>
      </c>
      <c r="B411" s="63" t="s">
        <v>238</v>
      </c>
      <c r="C411" s="43" t="s">
        <v>79</v>
      </c>
      <c r="D411" s="44">
        <v>1567.55</v>
      </c>
      <c r="E411" s="44">
        <v>1452.22</v>
      </c>
      <c r="F411" s="44">
        <v>1247.6600000000001</v>
      </c>
      <c r="G411" s="44">
        <v>1198.52</v>
      </c>
      <c r="H411" s="44">
        <v>1154.73</v>
      </c>
      <c r="I411" s="44">
        <v>1245.27</v>
      </c>
      <c r="J411" s="44">
        <v>1452.49</v>
      </c>
      <c r="K411" s="44">
        <v>1700.76</v>
      </c>
      <c r="L411" s="44">
        <v>1921.76</v>
      </c>
      <c r="M411" s="44">
        <v>2411.86</v>
      </c>
      <c r="N411" s="44">
        <v>2388.3000000000002</v>
      </c>
      <c r="O411" s="44">
        <v>2390</v>
      </c>
      <c r="P411" s="44">
        <v>2312.0700000000002</v>
      </c>
      <c r="Q411" s="44">
        <v>2893.43</v>
      </c>
      <c r="R411" s="44">
        <v>2875.27</v>
      </c>
      <c r="S411" s="44">
        <v>2116.12</v>
      </c>
      <c r="T411" s="44">
        <v>2093.48</v>
      </c>
      <c r="U411" s="44">
        <v>2444.37</v>
      </c>
      <c r="V411" s="44">
        <v>2256.9299999999998</v>
      </c>
      <c r="W411" s="44">
        <v>2355.6999999999998</v>
      </c>
      <c r="X411" s="44">
        <v>2224.79</v>
      </c>
      <c r="Y411" s="44">
        <v>2170.54</v>
      </c>
      <c r="Z411" s="44">
        <v>1899.91</v>
      </c>
      <c r="AA411" s="44">
        <v>1834.49</v>
      </c>
    </row>
    <row r="412" spans="1:27" ht="12.75" hidden="1" customHeight="1" outlineLevel="1" x14ac:dyDescent="0.3">
      <c r="A412" s="99" t="s">
        <v>2811</v>
      </c>
      <c r="B412" s="63" t="s">
        <v>90</v>
      </c>
      <c r="C412" s="43" t="s">
        <v>79</v>
      </c>
      <c r="D412" s="44">
        <f>$D$327</f>
        <v>236.78</v>
      </c>
      <c r="E412" s="44">
        <f t="shared" ref="E412:AA412" si="238">$D$327</f>
        <v>236.78</v>
      </c>
      <c r="F412" s="44">
        <f t="shared" si="238"/>
        <v>236.78</v>
      </c>
      <c r="G412" s="44">
        <f t="shared" si="238"/>
        <v>236.78</v>
      </c>
      <c r="H412" s="44">
        <f t="shared" si="238"/>
        <v>236.78</v>
      </c>
      <c r="I412" s="44">
        <f t="shared" si="238"/>
        <v>236.78</v>
      </c>
      <c r="J412" s="44">
        <f t="shared" si="238"/>
        <v>236.78</v>
      </c>
      <c r="K412" s="44">
        <f t="shared" si="238"/>
        <v>236.78</v>
      </c>
      <c r="L412" s="44">
        <f t="shared" si="238"/>
        <v>236.78</v>
      </c>
      <c r="M412" s="44">
        <f t="shared" si="238"/>
        <v>236.78</v>
      </c>
      <c r="N412" s="44">
        <f t="shared" si="238"/>
        <v>236.78</v>
      </c>
      <c r="O412" s="44">
        <f t="shared" si="238"/>
        <v>236.78</v>
      </c>
      <c r="P412" s="44">
        <f t="shared" si="238"/>
        <v>236.78</v>
      </c>
      <c r="Q412" s="44">
        <f t="shared" si="238"/>
        <v>236.78</v>
      </c>
      <c r="R412" s="44">
        <f t="shared" si="238"/>
        <v>236.78</v>
      </c>
      <c r="S412" s="44">
        <f t="shared" si="238"/>
        <v>236.78</v>
      </c>
      <c r="T412" s="44">
        <f t="shared" si="238"/>
        <v>236.78</v>
      </c>
      <c r="U412" s="44">
        <f t="shared" si="238"/>
        <v>236.78</v>
      </c>
      <c r="V412" s="44">
        <f t="shared" si="238"/>
        <v>236.78</v>
      </c>
      <c r="W412" s="44">
        <f t="shared" si="238"/>
        <v>236.78</v>
      </c>
      <c r="X412" s="44">
        <f t="shared" si="238"/>
        <v>236.78</v>
      </c>
      <c r="Y412" s="44">
        <f t="shared" si="238"/>
        <v>236.78</v>
      </c>
      <c r="Z412" s="44">
        <f t="shared" si="238"/>
        <v>236.78</v>
      </c>
      <c r="AA412" s="44">
        <f t="shared" si="238"/>
        <v>236.78</v>
      </c>
    </row>
    <row r="413" spans="1:27" ht="12.75" hidden="1" customHeight="1" outlineLevel="1" x14ac:dyDescent="0.3">
      <c r="A413" s="99" t="s">
        <v>2812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2813</v>
      </c>
      <c r="B414" s="63" t="s">
        <v>81</v>
      </c>
      <c r="C414" s="43" t="s">
        <v>79</v>
      </c>
      <c r="D414" s="44">
        <f>$D$11</f>
        <v>368.47</v>
      </c>
      <c r="E414" s="44">
        <f t="shared" ref="E414:AA414" si="239">$D$11</f>
        <v>368.47</v>
      </c>
      <c r="F414" s="44">
        <f t="shared" si="239"/>
        <v>368.47</v>
      </c>
      <c r="G414" s="44">
        <f t="shared" si="239"/>
        <v>368.47</v>
      </c>
      <c r="H414" s="44">
        <f t="shared" si="239"/>
        <v>368.47</v>
      </c>
      <c r="I414" s="44">
        <f t="shared" si="239"/>
        <v>368.47</v>
      </c>
      <c r="J414" s="44">
        <f t="shared" si="239"/>
        <v>368.47</v>
      </c>
      <c r="K414" s="44">
        <f t="shared" si="239"/>
        <v>368.47</v>
      </c>
      <c r="L414" s="44">
        <f t="shared" si="239"/>
        <v>368.47</v>
      </c>
      <c r="M414" s="44">
        <f t="shared" si="239"/>
        <v>368.47</v>
      </c>
      <c r="N414" s="44">
        <f t="shared" si="239"/>
        <v>368.47</v>
      </c>
      <c r="O414" s="44">
        <f t="shared" si="239"/>
        <v>368.47</v>
      </c>
      <c r="P414" s="44">
        <f t="shared" si="239"/>
        <v>368.47</v>
      </c>
      <c r="Q414" s="44">
        <f t="shared" si="239"/>
        <v>368.47</v>
      </c>
      <c r="R414" s="44">
        <f t="shared" si="239"/>
        <v>368.47</v>
      </c>
      <c r="S414" s="44">
        <f t="shared" si="239"/>
        <v>368.47</v>
      </c>
      <c r="T414" s="44">
        <f t="shared" si="239"/>
        <v>368.47</v>
      </c>
      <c r="U414" s="44">
        <f t="shared" si="239"/>
        <v>368.47</v>
      </c>
      <c r="V414" s="44">
        <f t="shared" si="239"/>
        <v>368.47</v>
      </c>
      <c r="W414" s="44">
        <f t="shared" si="239"/>
        <v>368.47</v>
      </c>
      <c r="X414" s="44">
        <f t="shared" si="239"/>
        <v>368.47</v>
      </c>
      <c r="Y414" s="44">
        <f t="shared" si="239"/>
        <v>368.47</v>
      </c>
      <c r="Z414" s="44">
        <f t="shared" si="239"/>
        <v>368.47</v>
      </c>
      <c r="AA414" s="44">
        <f t="shared" si="239"/>
        <v>368.47</v>
      </c>
    </row>
    <row r="415" spans="1:27" ht="12.75" customHeight="1" collapsed="1" x14ac:dyDescent="0.3">
      <c r="A415" s="98" t="s">
        <v>2814</v>
      </c>
      <c r="B415" s="28" t="str">
        <f>"19"&amp;"."&amp;$B$801&amp;"."&amp;$B$802</f>
        <v>19.07.2024</v>
      </c>
      <c r="C415" s="90" t="s">
        <v>76</v>
      </c>
      <c r="D415" s="91">
        <f>ROUND(((D416+D417+D419+D418)/1000),5)</f>
        <v>2.2926299999999999</v>
      </c>
      <c r="E415" s="91">
        <f>ROUND(((E416+E417+E419+E418)/1000),5)</f>
        <v>2.1121500000000002</v>
      </c>
      <c r="F415" s="91">
        <f>ROUND(((F416+F417+F419+F418)/1000),5)</f>
        <v>1.96435</v>
      </c>
      <c r="G415" s="91">
        <f t="shared" ref="G415:AA415" si="240">ROUND(((G416+G417+G419+G418)/1000),5)</f>
        <v>1.8662099999999999</v>
      </c>
      <c r="H415" s="91">
        <f t="shared" si="240"/>
        <v>1.8335699999999999</v>
      </c>
      <c r="I415" s="91">
        <f t="shared" si="240"/>
        <v>1.9585600000000001</v>
      </c>
      <c r="J415" s="91">
        <f t="shared" si="240"/>
        <v>2.1186199999999999</v>
      </c>
      <c r="K415" s="91">
        <f t="shared" si="240"/>
        <v>2.3639299999999999</v>
      </c>
      <c r="L415" s="91">
        <f t="shared" si="240"/>
        <v>2.6602999999999999</v>
      </c>
      <c r="M415" s="91">
        <f t="shared" si="240"/>
        <v>2.8997000000000002</v>
      </c>
      <c r="N415" s="91">
        <f t="shared" si="240"/>
        <v>3.1873399999999998</v>
      </c>
      <c r="O415" s="91">
        <f t="shared" si="240"/>
        <v>3.34416</v>
      </c>
      <c r="P415" s="91">
        <f t="shared" si="240"/>
        <v>3.3881600000000001</v>
      </c>
      <c r="Q415" s="91">
        <f t="shared" si="240"/>
        <v>3.8391199999999999</v>
      </c>
      <c r="R415" s="91">
        <f t="shared" si="240"/>
        <v>4.1254999999999997</v>
      </c>
      <c r="S415" s="91">
        <f t="shared" si="240"/>
        <v>3.3551700000000002</v>
      </c>
      <c r="T415" s="91">
        <f t="shared" si="240"/>
        <v>3.1520000000000001</v>
      </c>
      <c r="U415" s="91">
        <f t="shared" si="240"/>
        <v>3.0431400000000002</v>
      </c>
      <c r="V415" s="91">
        <f t="shared" si="240"/>
        <v>2.9333300000000002</v>
      </c>
      <c r="W415" s="91">
        <f t="shared" si="240"/>
        <v>2.7146400000000002</v>
      </c>
      <c r="X415" s="91">
        <f t="shared" si="240"/>
        <v>2.66208</v>
      </c>
      <c r="Y415" s="91">
        <f t="shared" si="240"/>
        <v>2.7034699999999998</v>
      </c>
      <c r="Z415" s="91">
        <f t="shared" si="240"/>
        <v>2.4421599999999999</v>
      </c>
      <c r="AA415" s="91">
        <f t="shared" si="240"/>
        <v>2.3992399999999998</v>
      </c>
    </row>
    <row r="416" spans="1:27" ht="12.75" hidden="1" customHeight="1" outlineLevel="1" x14ac:dyDescent="0.3">
      <c r="A416" s="99" t="s">
        <v>2815</v>
      </c>
      <c r="B416" s="63" t="s">
        <v>238</v>
      </c>
      <c r="C416" s="43" t="s">
        <v>79</v>
      </c>
      <c r="D416" s="44">
        <v>1682.57</v>
      </c>
      <c r="E416" s="44">
        <v>1502.09</v>
      </c>
      <c r="F416" s="44">
        <v>1354.29</v>
      </c>
      <c r="G416" s="44">
        <v>1256.1500000000001</v>
      </c>
      <c r="H416" s="44">
        <v>1223.51</v>
      </c>
      <c r="I416" s="44">
        <v>1348.5</v>
      </c>
      <c r="J416" s="44">
        <v>1508.56</v>
      </c>
      <c r="K416" s="44">
        <v>1753.87</v>
      </c>
      <c r="L416" s="44">
        <v>2050.2399999999998</v>
      </c>
      <c r="M416" s="44">
        <v>2289.64</v>
      </c>
      <c r="N416" s="44">
        <v>2577.2800000000002</v>
      </c>
      <c r="O416" s="44">
        <v>2734.1</v>
      </c>
      <c r="P416" s="44">
        <v>2778.1</v>
      </c>
      <c r="Q416" s="44">
        <v>3229.06</v>
      </c>
      <c r="R416" s="44">
        <v>3515.44</v>
      </c>
      <c r="S416" s="44">
        <v>2745.11</v>
      </c>
      <c r="T416" s="44">
        <v>2541.94</v>
      </c>
      <c r="U416" s="44">
        <v>2433.08</v>
      </c>
      <c r="V416" s="44">
        <v>2323.27</v>
      </c>
      <c r="W416" s="44">
        <v>2104.58</v>
      </c>
      <c r="X416" s="44">
        <v>2052.02</v>
      </c>
      <c r="Y416" s="44">
        <v>2093.41</v>
      </c>
      <c r="Z416" s="44">
        <v>1832.1</v>
      </c>
      <c r="AA416" s="44">
        <v>1789.18</v>
      </c>
    </row>
    <row r="417" spans="1:27" ht="12.75" hidden="1" customHeight="1" outlineLevel="1" x14ac:dyDescent="0.3">
      <c r="A417" s="99" t="s">
        <v>2816</v>
      </c>
      <c r="B417" s="63" t="s">
        <v>90</v>
      </c>
      <c r="C417" s="43" t="s">
        <v>79</v>
      </c>
      <c r="D417" s="44">
        <f>$D$327</f>
        <v>236.78</v>
      </c>
      <c r="E417" s="44">
        <f t="shared" ref="E417:AA417" si="241">$D$327</f>
        <v>236.78</v>
      </c>
      <c r="F417" s="44">
        <f t="shared" si="241"/>
        <v>236.78</v>
      </c>
      <c r="G417" s="44">
        <f t="shared" si="241"/>
        <v>236.78</v>
      </c>
      <c r="H417" s="44">
        <f t="shared" si="241"/>
        <v>236.78</v>
      </c>
      <c r="I417" s="44">
        <f t="shared" si="241"/>
        <v>236.78</v>
      </c>
      <c r="J417" s="44">
        <f t="shared" si="241"/>
        <v>236.78</v>
      </c>
      <c r="K417" s="44">
        <f t="shared" si="241"/>
        <v>236.78</v>
      </c>
      <c r="L417" s="44">
        <f t="shared" si="241"/>
        <v>236.78</v>
      </c>
      <c r="M417" s="44">
        <f t="shared" si="241"/>
        <v>236.78</v>
      </c>
      <c r="N417" s="44">
        <f t="shared" si="241"/>
        <v>236.78</v>
      </c>
      <c r="O417" s="44">
        <f t="shared" si="241"/>
        <v>236.78</v>
      </c>
      <c r="P417" s="44">
        <f t="shared" si="241"/>
        <v>236.78</v>
      </c>
      <c r="Q417" s="44">
        <f t="shared" si="241"/>
        <v>236.78</v>
      </c>
      <c r="R417" s="44">
        <f t="shared" si="241"/>
        <v>236.78</v>
      </c>
      <c r="S417" s="44">
        <f t="shared" si="241"/>
        <v>236.78</v>
      </c>
      <c r="T417" s="44">
        <f t="shared" si="241"/>
        <v>236.78</v>
      </c>
      <c r="U417" s="44">
        <f t="shared" si="241"/>
        <v>236.78</v>
      </c>
      <c r="V417" s="44">
        <f t="shared" si="241"/>
        <v>236.78</v>
      </c>
      <c r="W417" s="44">
        <f t="shared" si="241"/>
        <v>236.78</v>
      </c>
      <c r="X417" s="44">
        <f t="shared" si="241"/>
        <v>236.78</v>
      </c>
      <c r="Y417" s="44">
        <f t="shared" si="241"/>
        <v>236.78</v>
      </c>
      <c r="Z417" s="44">
        <f t="shared" si="241"/>
        <v>236.78</v>
      </c>
      <c r="AA417" s="44">
        <f t="shared" si="241"/>
        <v>236.78</v>
      </c>
    </row>
    <row r="418" spans="1:27" ht="12.75" hidden="1" customHeight="1" outlineLevel="1" x14ac:dyDescent="0.3">
      <c r="A418" s="99" t="s">
        <v>2817</v>
      </c>
      <c r="B418" s="63" t="s">
        <v>83</v>
      </c>
      <c r="C418" s="43" t="s">
        <v>79</v>
      </c>
      <c r="D418" s="111">
        <v>4.8099999999999996</v>
      </c>
      <c r="E418" s="111">
        <v>4.8099999999999996</v>
      </c>
      <c r="F418" s="111">
        <v>4.8099999999999996</v>
      </c>
      <c r="G418" s="111">
        <v>4.8099999999999996</v>
      </c>
      <c r="H418" s="111">
        <v>4.8099999999999996</v>
      </c>
      <c r="I418" s="111">
        <v>4.8099999999999996</v>
      </c>
      <c r="J418" s="111">
        <v>4.8099999999999996</v>
      </c>
      <c r="K418" s="111">
        <v>4.8099999999999996</v>
      </c>
      <c r="L418" s="111">
        <v>4.8099999999999996</v>
      </c>
      <c r="M418" s="111">
        <v>4.8099999999999996</v>
      </c>
      <c r="N418" s="111">
        <v>4.8099999999999996</v>
      </c>
      <c r="O418" s="111">
        <v>4.8099999999999996</v>
      </c>
      <c r="P418" s="111">
        <v>4.8099999999999996</v>
      </c>
      <c r="Q418" s="111">
        <v>4.8099999999999996</v>
      </c>
      <c r="R418" s="111">
        <v>4.8099999999999996</v>
      </c>
      <c r="S418" s="111">
        <v>4.8099999999999996</v>
      </c>
      <c r="T418" s="111">
        <v>4.8099999999999996</v>
      </c>
      <c r="U418" s="111">
        <v>4.8099999999999996</v>
      </c>
      <c r="V418" s="111">
        <v>4.8099999999999996</v>
      </c>
      <c r="W418" s="111">
        <v>4.8099999999999996</v>
      </c>
      <c r="X418" s="111">
        <v>4.8099999999999996</v>
      </c>
      <c r="Y418" s="111">
        <v>4.8099999999999996</v>
      </c>
      <c r="Z418" s="111">
        <v>4.8099999999999996</v>
      </c>
      <c r="AA418" s="111">
        <v>4.8099999999999996</v>
      </c>
    </row>
    <row r="419" spans="1:27" ht="12.75" hidden="1" customHeight="1" outlineLevel="1" x14ac:dyDescent="0.3">
      <c r="A419" s="99" t="s">
        <v>2818</v>
      </c>
      <c r="B419" s="63" t="s">
        <v>81</v>
      </c>
      <c r="C419" s="43" t="s">
        <v>79</v>
      </c>
      <c r="D419" s="44">
        <f>$D$11</f>
        <v>368.47</v>
      </c>
      <c r="E419" s="44">
        <f t="shared" ref="E419:AA419" si="242">$D$11</f>
        <v>368.47</v>
      </c>
      <c r="F419" s="44">
        <f t="shared" si="242"/>
        <v>368.47</v>
      </c>
      <c r="G419" s="44">
        <f t="shared" si="242"/>
        <v>368.47</v>
      </c>
      <c r="H419" s="44">
        <f t="shared" si="242"/>
        <v>368.47</v>
      </c>
      <c r="I419" s="44">
        <f t="shared" si="242"/>
        <v>368.47</v>
      </c>
      <c r="J419" s="44">
        <f t="shared" si="242"/>
        <v>368.47</v>
      </c>
      <c r="K419" s="44">
        <f t="shared" si="242"/>
        <v>368.47</v>
      </c>
      <c r="L419" s="44">
        <f t="shared" si="242"/>
        <v>368.47</v>
      </c>
      <c r="M419" s="44">
        <f t="shared" si="242"/>
        <v>368.47</v>
      </c>
      <c r="N419" s="44">
        <f t="shared" si="242"/>
        <v>368.47</v>
      </c>
      <c r="O419" s="44">
        <f t="shared" si="242"/>
        <v>368.47</v>
      </c>
      <c r="P419" s="44">
        <f t="shared" si="242"/>
        <v>368.47</v>
      </c>
      <c r="Q419" s="44">
        <f t="shared" si="242"/>
        <v>368.47</v>
      </c>
      <c r="R419" s="44">
        <f t="shared" si="242"/>
        <v>368.47</v>
      </c>
      <c r="S419" s="44">
        <f t="shared" si="242"/>
        <v>368.47</v>
      </c>
      <c r="T419" s="44">
        <f t="shared" si="242"/>
        <v>368.47</v>
      </c>
      <c r="U419" s="44">
        <f t="shared" si="242"/>
        <v>368.47</v>
      </c>
      <c r="V419" s="44">
        <f t="shared" si="242"/>
        <v>368.47</v>
      </c>
      <c r="W419" s="44">
        <f t="shared" si="242"/>
        <v>368.47</v>
      </c>
      <c r="X419" s="44">
        <f t="shared" si="242"/>
        <v>368.47</v>
      </c>
      <c r="Y419" s="44">
        <f t="shared" si="242"/>
        <v>368.47</v>
      </c>
      <c r="Z419" s="44">
        <f t="shared" si="242"/>
        <v>368.47</v>
      </c>
      <c r="AA419" s="44">
        <f t="shared" si="242"/>
        <v>368.47</v>
      </c>
    </row>
    <row r="420" spans="1:27" ht="12.75" customHeight="1" collapsed="1" x14ac:dyDescent="0.3">
      <c r="A420" s="98" t="s">
        <v>2819</v>
      </c>
      <c r="B420" s="28" t="str">
        <f>"20"&amp;"."&amp;$B$801&amp;"."&amp;$B$802</f>
        <v>20.07.2024</v>
      </c>
      <c r="C420" s="90" t="s">
        <v>76</v>
      </c>
      <c r="D420" s="91">
        <f>ROUND(((D421+D422+D424+D423)/1000),5)</f>
        <v>2.20445</v>
      </c>
      <c r="E420" s="91">
        <f>ROUND(((E421+E422+E424+E423)/1000),5)</f>
        <v>2.0495899999999998</v>
      </c>
      <c r="F420" s="91">
        <f>ROUND(((F421+F422+F424+F423)/1000),5)</f>
        <v>1.9234899999999999</v>
      </c>
      <c r="G420" s="91">
        <f t="shared" ref="G420:AA420" si="243">ROUND(((G421+G422+G424+G423)/1000),5)</f>
        <v>1.8106199999999999</v>
      </c>
      <c r="H420" s="91">
        <f t="shared" si="243"/>
        <v>1.8044199999999999</v>
      </c>
      <c r="I420" s="91">
        <f t="shared" si="243"/>
        <v>1.8156099999999999</v>
      </c>
      <c r="J420" s="91">
        <f t="shared" si="243"/>
        <v>1.95977</v>
      </c>
      <c r="K420" s="91">
        <f t="shared" si="243"/>
        <v>2.2347299999999999</v>
      </c>
      <c r="L420" s="91">
        <f t="shared" si="243"/>
        <v>2.4908199999999998</v>
      </c>
      <c r="M420" s="91">
        <f t="shared" si="243"/>
        <v>2.6715</v>
      </c>
      <c r="N420" s="91">
        <f t="shared" si="243"/>
        <v>2.86625</v>
      </c>
      <c r="O420" s="91">
        <f t="shared" si="243"/>
        <v>2.6027800000000001</v>
      </c>
      <c r="P420" s="91">
        <f t="shared" si="243"/>
        <v>2.4657900000000001</v>
      </c>
      <c r="Q420" s="91">
        <f t="shared" si="243"/>
        <v>2.6476199999999999</v>
      </c>
      <c r="R420" s="91">
        <f t="shared" si="243"/>
        <v>2.4764300000000001</v>
      </c>
      <c r="S420" s="91">
        <f t="shared" si="243"/>
        <v>2.6806399999999999</v>
      </c>
      <c r="T420" s="91">
        <f t="shared" si="243"/>
        <v>2.6720100000000002</v>
      </c>
      <c r="U420" s="91">
        <f t="shared" si="243"/>
        <v>2.6474000000000002</v>
      </c>
      <c r="V420" s="91">
        <f t="shared" si="243"/>
        <v>2.53145</v>
      </c>
      <c r="W420" s="91">
        <f t="shared" si="243"/>
        <v>2.5679500000000002</v>
      </c>
      <c r="X420" s="91">
        <f t="shared" si="243"/>
        <v>2.51322</v>
      </c>
      <c r="Y420" s="91">
        <f t="shared" si="243"/>
        <v>2.4763099999999998</v>
      </c>
      <c r="Z420" s="91">
        <f t="shared" si="243"/>
        <v>2.4787499999999998</v>
      </c>
      <c r="AA420" s="91">
        <f t="shared" si="243"/>
        <v>2.42944</v>
      </c>
    </row>
    <row r="421" spans="1:27" ht="12.75" hidden="1" customHeight="1" outlineLevel="1" x14ac:dyDescent="0.3">
      <c r="A421" s="99" t="s">
        <v>2820</v>
      </c>
      <c r="B421" s="63" t="s">
        <v>238</v>
      </c>
      <c r="C421" s="43" t="s">
        <v>79</v>
      </c>
      <c r="D421" s="44">
        <v>1594.39</v>
      </c>
      <c r="E421" s="44">
        <v>1439.53</v>
      </c>
      <c r="F421" s="44">
        <v>1313.43</v>
      </c>
      <c r="G421" s="44">
        <v>1200.56</v>
      </c>
      <c r="H421" s="44">
        <v>1194.3599999999999</v>
      </c>
      <c r="I421" s="44">
        <v>1205.55</v>
      </c>
      <c r="J421" s="44">
        <v>1349.71</v>
      </c>
      <c r="K421" s="44">
        <v>1624.67</v>
      </c>
      <c r="L421" s="44">
        <v>1880.76</v>
      </c>
      <c r="M421" s="44">
        <v>2061.44</v>
      </c>
      <c r="N421" s="44">
        <v>2256.19</v>
      </c>
      <c r="O421" s="44">
        <v>1992.72</v>
      </c>
      <c r="P421" s="44">
        <v>1855.73</v>
      </c>
      <c r="Q421" s="44">
        <v>2037.56</v>
      </c>
      <c r="R421" s="44">
        <v>1866.37</v>
      </c>
      <c r="S421" s="44">
        <v>2070.58</v>
      </c>
      <c r="T421" s="44">
        <v>2061.9499999999998</v>
      </c>
      <c r="U421" s="44">
        <v>2037.34</v>
      </c>
      <c r="V421" s="44">
        <v>1921.39</v>
      </c>
      <c r="W421" s="44">
        <v>1957.89</v>
      </c>
      <c r="X421" s="44">
        <v>1903.16</v>
      </c>
      <c r="Y421" s="44">
        <v>1866.25</v>
      </c>
      <c r="Z421" s="44">
        <v>1868.69</v>
      </c>
      <c r="AA421" s="44">
        <v>1819.38</v>
      </c>
    </row>
    <row r="422" spans="1:27" ht="12.75" hidden="1" customHeight="1" outlineLevel="1" x14ac:dyDescent="0.3">
      <c r="A422" s="99" t="s">
        <v>2821</v>
      </c>
      <c r="B422" s="63" t="s">
        <v>90</v>
      </c>
      <c r="C422" s="43" t="s">
        <v>79</v>
      </c>
      <c r="D422" s="44">
        <f>$D$327</f>
        <v>236.78</v>
      </c>
      <c r="E422" s="44">
        <f t="shared" ref="E422:AA422" si="244">$D$327</f>
        <v>236.78</v>
      </c>
      <c r="F422" s="44">
        <f t="shared" si="244"/>
        <v>236.78</v>
      </c>
      <c r="G422" s="44">
        <f t="shared" si="244"/>
        <v>236.78</v>
      </c>
      <c r="H422" s="44">
        <f t="shared" si="244"/>
        <v>236.78</v>
      </c>
      <c r="I422" s="44">
        <f t="shared" si="244"/>
        <v>236.78</v>
      </c>
      <c r="J422" s="44">
        <f t="shared" si="244"/>
        <v>236.78</v>
      </c>
      <c r="K422" s="44">
        <f t="shared" si="244"/>
        <v>236.78</v>
      </c>
      <c r="L422" s="44">
        <f t="shared" si="244"/>
        <v>236.78</v>
      </c>
      <c r="M422" s="44">
        <f t="shared" si="244"/>
        <v>236.78</v>
      </c>
      <c r="N422" s="44">
        <f t="shared" si="244"/>
        <v>236.78</v>
      </c>
      <c r="O422" s="44">
        <f t="shared" si="244"/>
        <v>236.78</v>
      </c>
      <c r="P422" s="44">
        <f t="shared" si="244"/>
        <v>236.78</v>
      </c>
      <c r="Q422" s="44">
        <f t="shared" si="244"/>
        <v>236.78</v>
      </c>
      <c r="R422" s="44">
        <f t="shared" si="244"/>
        <v>236.78</v>
      </c>
      <c r="S422" s="44">
        <f t="shared" si="244"/>
        <v>236.78</v>
      </c>
      <c r="T422" s="44">
        <f t="shared" si="244"/>
        <v>236.78</v>
      </c>
      <c r="U422" s="44">
        <f t="shared" si="244"/>
        <v>236.78</v>
      </c>
      <c r="V422" s="44">
        <f t="shared" si="244"/>
        <v>236.78</v>
      </c>
      <c r="W422" s="44">
        <f t="shared" si="244"/>
        <v>236.78</v>
      </c>
      <c r="X422" s="44">
        <f t="shared" si="244"/>
        <v>236.78</v>
      </c>
      <c r="Y422" s="44">
        <f t="shared" si="244"/>
        <v>236.78</v>
      </c>
      <c r="Z422" s="44">
        <f t="shared" si="244"/>
        <v>236.78</v>
      </c>
      <c r="AA422" s="44">
        <f t="shared" si="244"/>
        <v>236.78</v>
      </c>
    </row>
    <row r="423" spans="1:27" ht="12.75" hidden="1" customHeight="1" outlineLevel="1" x14ac:dyDescent="0.3">
      <c r="A423" s="99" t="s">
        <v>2822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2823</v>
      </c>
      <c r="B424" s="63" t="s">
        <v>81</v>
      </c>
      <c r="C424" s="43" t="s">
        <v>79</v>
      </c>
      <c r="D424" s="44">
        <f>$D$11</f>
        <v>368.47</v>
      </c>
      <c r="E424" s="44">
        <f t="shared" ref="E424:AA424" si="245">$D$11</f>
        <v>368.47</v>
      </c>
      <c r="F424" s="44">
        <f t="shared" si="245"/>
        <v>368.47</v>
      </c>
      <c r="G424" s="44">
        <f t="shared" si="245"/>
        <v>368.47</v>
      </c>
      <c r="H424" s="44">
        <f t="shared" si="245"/>
        <v>368.47</v>
      </c>
      <c r="I424" s="44">
        <f t="shared" si="245"/>
        <v>368.47</v>
      </c>
      <c r="J424" s="44">
        <f t="shared" si="245"/>
        <v>368.47</v>
      </c>
      <c r="K424" s="44">
        <f t="shared" si="245"/>
        <v>368.47</v>
      </c>
      <c r="L424" s="44">
        <f t="shared" si="245"/>
        <v>368.47</v>
      </c>
      <c r="M424" s="44">
        <f t="shared" si="245"/>
        <v>368.47</v>
      </c>
      <c r="N424" s="44">
        <f t="shared" si="245"/>
        <v>368.47</v>
      </c>
      <c r="O424" s="44">
        <f t="shared" si="245"/>
        <v>368.47</v>
      </c>
      <c r="P424" s="44">
        <f t="shared" si="245"/>
        <v>368.47</v>
      </c>
      <c r="Q424" s="44">
        <f t="shared" si="245"/>
        <v>368.47</v>
      </c>
      <c r="R424" s="44">
        <f t="shared" si="245"/>
        <v>368.47</v>
      </c>
      <c r="S424" s="44">
        <f t="shared" si="245"/>
        <v>368.47</v>
      </c>
      <c r="T424" s="44">
        <f t="shared" si="245"/>
        <v>368.47</v>
      </c>
      <c r="U424" s="44">
        <f t="shared" si="245"/>
        <v>368.47</v>
      </c>
      <c r="V424" s="44">
        <f t="shared" si="245"/>
        <v>368.47</v>
      </c>
      <c r="W424" s="44">
        <f t="shared" si="245"/>
        <v>368.47</v>
      </c>
      <c r="X424" s="44">
        <f t="shared" si="245"/>
        <v>368.47</v>
      </c>
      <c r="Y424" s="44">
        <f t="shared" si="245"/>
        <v>368.47</v>
      </c>
      <c r="Z424" s="44">
        <f t="shared" si="245"/>
        <v>368.47</v>
      </c>
      <c r="AA424" s="44">
        <f t="shared" si="245"/>
        <v>368.47</v>
      </c>
    </row>
    <row r="425" spans="1:27" ht="12.75" customHeight="1" collapsed="1" x14ac:dyDescent="0.3">
      <c r="A425" s="98" t="s">
        <v>2824</v>
      </c>
      <c r="B425" s="28" t="str">
        <f>"21"&amp;"."&amp;$B$801&amp;"."&amp;$B$802</f>
        <v>21.07.2024</v>
      </c>
      <c r="C425" s="90" t="s">
        <v>76</v>
      </c>
      <c r="D425" s="91">
        <f>ROUND(((D426+D427+D429+D428)/1000),5)</f>
        <v>2.2264200000000001</v>
      </c>
      <c r="E425" s="91">
        <f>ROUND(((E426+E427+E429+E428)/1000),5)</f>
        <v>2.0167000000000002</v>
      </c>
      <c r="F425" s="91">
        <f>ROUND(((F426+F427+F429+F428)/1000),5)</f>
        <v>1.8862300000000001</v>
      </c>
      <c r="G425" s="91">
        <f t="shared" ref="G425:AA425" si="246">ROUND(((G426+G427+G429+G428)/1000),5)</f>
        <v>1.78668</v>
      </c>
      <c r="H425" s="91">
        <f t="shared" si="246"/>
        <v>1.76535</v>
      </c>
      <c r="I425" s="91">
        <f t="shared" si="246"/>
        <v>1.77599</v>
      </c>
      <c r="J425" s="91">
        <f t="shared" si="246"/>
        <v>1.8055300000000001</v>
      </c>
      <c r="K425" s="91">
        <f t="shared" si="246"/>
        <v>2.0473300000000001</v>
      </c>
      <c r="L425" s="91">
        <f t="shared" si="246"/>
        <v>2.36612</v>
      </c>
      <c r="M425" s="91">
        <f t="shared" si="246"/>
        <v>2.58792</v>
      </c>
      <c r="N425" s="91">
        <f t="shared" si="246"/>
        <v>2.7230599999999998</v>
      </c>
      <c r="O425" s="91">
        <f t="shared" si="246"/>
        <v>2.8571</v>
      </c>
      <c r="P425" s="91">
        <f t="shared" si="246"/>
        <v>2.5825300000000002</v>
      </c>
      <c r="Q425" s="91">
        <f t="shared" si="246"/>
        <v>2.5752100000000002</v>
      </c>
      <c r="R425" s="91">
        <f t="shared" si="246"/>
        <v>2.5980300000000001</v>
      </c>
      <c r="S425" s="91">
        <f t="shared" si="246"/>
        <v>2.55809</v>
      </c>
      <c r="T425" s="91">
        <f t="shared" si="246"/>
        <v>2.7963900000000002</v>
      </c>
      <c r="U425" s="91">
        <f t="shared" si="246"/>
        <v>2.8193199999999998</v>
      </c>
      <c r="V425" s="91">
        <f t="shared" si="246"/>
        <v>2.77176</v>
      </c>
      <c r="W425" s="91">
        <f t="shared" si="246"/>
        <v>2.7927200000000001</v>
      </c>
      <c r="X425" s="91">
        <f t="shared" si="246"/>
        <v>2.70112</v>
      </c>
      <c r="Y425" s="91">
        <f t="shared" si="246"/>
        <v>2.6709499999999999</v>
      </c>
      <c r="Z425" s="91">
        <f t="shared" si="246"/>
        <v>2.5967699999999998</v>
      </c>
      <c r="AA425" s="91">
        <f t="shared" si="246"/>
        <v>2.3631500000000001</v>
      </c>
    </row>
    <row r="426" spans="1:27" ht="12.75" hidden="1" customHeight="1" outlineLevel="1" x14ac:dyDescent="0.3">
      <c r="A426" s="99" t="s">
        <v>2825</v>
      </c>
      <c r="B426" s="63" t="s">
        <v>238</v>
      </c>
      <c r="C426" s="43" t="s">
        <v>79</v>
      </c>
      <c r="D426" s="44">
        <v>1616.36</v>
      </c>
      <c r="E426" s="44">
        <v>1406.64</v>
      </c>
      <c r="F426" s="44">
        <v>1276.17</v>
      </c>
      <c r="G426" s="44">
        <v>1176.6199999999999</v>
      </c>
      <c r="H426" s="44">
        <v>1155.29</v>
      </c>
      <c r="I426" s="44">
        <v>1165.93</v>
      </c>
      <c r="J426" s="44">
        <v>1195.47</v>
      </c>
      <c r="K426" s="44">
        <v>1437.27</v>
      </c>
      <c r="L426" s="44">
        <v>1756.06</v>
      </c>
      <c r="M426" s="44">
        <v>1977.86</v>
      </c>
      <c r="N426" s="44">
        <v>2113</v>
      </c>
      <c r="O426" s="44">
        <v>2247.04</v>
      </c>
      <c r="P426" s="44">
        <v>1972.47</v>
      </c>
      <c r="Q426" s="44">
        <v>1965.15</v>
      </c>
      <c r="R426" s="44">
        <v>1987.97</v>
      </c>
      <c r="S426" s="44">
        <v>1948.03</v>
      </c>
      <c r="T426" s="44">
        <v>2186.33</v>
      </c>
      <c r="U426" s="44">
        <v>2209.2600000000002</v>
      </c>
      <c r="V426" s="44">
        <v>2161.6999999999998</v>
      </c>
      <c r="W426" s="44">
        <v>2182.66</v>
      </c>
      <c r="X426" s="44">
        <v>2091.06</v>
      </c>
      <c r="Y426" s="44">
        <v>2060.89</v>
      </c>
      <c r="Z426" s="44">
        <v>1986.71</v>
      </c>
      <c r="AA426" s="44">
        <v>1753.09</v>
      </c>
    </row>
    <row r="427" spans="1:27" ht="12.75" hidden="1" customHeight="1" outlineLevel="1" x14ac:dyDescent="0.3">
      <c r="A427" s="99" t="s">
        <v>2826</v>
      </c>
      <c r="B427" s="63" t="s">
        <v>90</v>
      </c>
      <c r="C427" s="43" t="s">
        <v>79</v>
      </c>
      <c r="D427" s="44">
        <f>$D$327</f>
        <v>236.78</v>
      </c>
      <c r="E427" s="44">
        <f t="shared" ref="E427:AA427" si="247">$D$327</f>
        <v>236.78</v>
      </c>
      <c r="F427" s="44">
        <f t="shared" si="247"/>
        <v>236.78</v>
      </c>
      <c r="G427" s="44">
        <f t="shared" si="247"/>
        <v>236.78</v>
      </c>
      <c r="H427" s="44">
        <f t="shared" si="247"/>
        <v>236.78</v>
      </c>
      <c r="I427" s="44">
        <f t="shared" si="247"/>
        <v>236.78</v>
      </c>
      <c r="J427" s="44">
        <f t="shared" si="247"/>
        <v>236.78</v>
      </c>
      <c r="K427" s="44">
        <f t="shared" si="247"/>
        <v>236.78</v>
      </c>
      <c r="L427" s="44">
        <f t="shared" si="247"/>
        <v>236.78</v>
      </c>
      <c r="M427" s="44">
        <f t="shared" si="247"/>
        <v>236.78</v>
      </c>
      <c r="N427" s="44">
        <f t="shared" si="247"/>
        <v>236.78</v>
      </c>
      <c r="O427" s="44">
        <f t="shared" si="247"/>
        <v>236.78</v>
      </c>
      <c r="P427" s="44">
        <f t="shared" si="247"/>
        <v>236.78</v>
      </c>
      <c r="Q427" s="44">
        <f t="shared" si="247"/>
        <v>236.78</v>
      </c>
      <c r="R427" s="44">
        <f t="shared" si="247"/>
        <v>236.78</v>
      </c>
      <c r="S427" s="44">
        <f t="shared" si="247"/>
        <v>236.78</v>
      </c>
      <c r="T427" s="44">
        <f t="shared" si="247"/>
        <v>236.78</v>
      </c>
      <c r="U427" s="44">
        <f t="shared" si="247"/>
        <v>236.78</v>
      </c>
      <c r="V427" s="44">
        <f t="shared" si="247"/>
        <v>236.78</v>
      </c>
      <c r="W427" s="44">
        <f t="shared" si="247"/>
        <v>236.78</v>
      </c>
      <c r="X427" s="44">
        <f t="shared" si="247"/>
        <v>236.78</v>
      </c>
      <c r="Y427" s="44">
        <f t="shared" si="247"/>
        <v>236.78</v>
      </c>
      <c r="Z427" s="44">
        <f t="shared" si="247"/>
        <v>236.78</v>
      </c>
      <c r="AA427" s="44">
        <f t="shared" si="247"/>
        <v>236.78</v>
      </c>
    </row>
    <row r="428" spans="1:27" ht="12.75" hidden="1" customHeight="1" outlineLevel="1" x14ac:dyDescent="0.3">
      <c r="A428" s="99" t="s">
        <v>2827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2828</v>
      </c>
      <c r="B429" s="63" t="s">
        <v>81</v>
      </c>
      <c r="C429" s="43" t="s">
        <v>79</v>
      </c>
      <c r="D429" s="44">
        <f>$D$11</f>
        <v>368.47</v>
      </c>
      <c r="E429" s="44">
        <f t="shared" ref="E429:AA429" si="248">$D$11</f>
        <v>368.47</v>
      </c>
      <c r="F429" s="44">
        <f t="shared" si="248"/>
        <v>368.47</v>
      </c>
      <c r="G429" s="44">
        <f t="shared" si="248"/>
        <v>368.47</v>
      </c>
      <c r="H429" s="44">
        <f t="shared" si="248"/>
        <v>368.47</v>
      </c>
      <c r="I429" s="44">
        <f t="shared" si="248"/>
        <v>368.47</v>
      </c>
      <c r="J429" s="44">
        <f t="shared" si="248"/>
        <v>368.47</v>
      </c>
      <c r="K429" s="44">
        <f t="shared" si="248"/>
        <v>368.47</v>
      </c>
      <c r="L429" s="44">
        <f t="shared" si="248"/>
        <v>368.47</v>
      </c>
      <c r="M429" s="44">
        <f t="shared" si="248"/>
        <v>368.47</v>
      </c>
      <c r="N429" s="44">
        <f t="shared" si="248"/>
        <v>368.47</v>
      </c>
      <c r="O429" s="44">
        <f t="shared" si="248"/>
        <v>368.47</v>
      </c>
      <c r="P429" s="44">
        <f t="shared" si="248"/>
        <v>368.47</v>
      </c>
      <c r="Q429" s="44">
        <f t="shared" si="248"/>
        <v>368.47</v>
      </c>
      <c r="R429" s="44">
        <f t="shared" si="248"/>
        <v>368.47</v>
      </c>
      <c r="S429" s="44">
        <f t="shared" si="248"/>
        <v>368.47</v>
      </c>
      <c r="T429" s="44">
        <f t="shared" si="248"/>
        <v>368.47</v>
      </c>
      <c r="U429" s="44">
        <f t="shared" si="248"/>
        <v>368.47</v>
      </c>
      <c r="V429" s="44">
        <f t="shared" si="248"/>
        <v>368.47</v>
      </c>
      <c r="W429" s="44">
        <f t="shared" si="248"/>
        <v>368.47</v>
      </c>
      <c r="X429" s="44">
        <f t="shared" si="248"/>
        <v>368.47</v>
      </c>
      <c r="Y429" s="44">
        <f t="shared" si="248"/>
        <v>368.47</v>
      </c>
      <c r="Z429" s="44">
        <f t="shared" si="248"/>
        <v>368.47</v>
      </c>
      <c r="AA429" s="44">
        <f t="shared" si="248"/>
        <v>368.47</v>
      </c>
    </row>
    <row r="430" spans="1:27" ht="12.75" customHeight="1" collapsed="1" x14ac:dyDescent="0.3">
      <c r="A430" s="98" t="s">
        <v>2829</v>
      </c>
      <c r="B430" s="28" t="str">
        <f>"22"&amp;"."&amp;$B$801&amp;"."&amp;$B$802</f>
        <v>22.07.2024</v>
      </c>
      <c r="C430" s="90" t="s">
        <v>76</v>
      </c>
      <c r="D430" s="91">
        <f>ROUND(((D431+D432+D434+D433)/1000),5)</f>
        <v>2.0827</v>
      </c>
      <c r="E430" s="91">
        <f>ROUND(((E431+E432+E434+E433)/1000),5)</f>
        <v>1.9484300000000001</v>
      </c>
      <c r="F430" s="91">
        <f>ROUND(((F431+F432+F434+F433)/1000),5)</f>
        <v>1.8542400000000001</v>
      </c>
      <c r="G430" s="91">
        <f t="shared" ref="G430:AA430" si="249">ROUND(((G431+G432+G434+G433)/1000),5)</f>
        <v>1.7987599999999999</v>
      </c>
      <c r="H430" s="91">
        <f t="shared" si="249"/>
        <v>1.7783800000000001</v>
      </c>
      <c r="I430" s="91">
        <f t="shared" si="249"/>
        <v>1.8469199999999999</v>
      </c>
      <c r="J430" s="91">
        <f t="shared" si="249"/>
        <v>2.0180099999999999</v>
      </c>
      <c r="K430" s="91">
        <f t="shared" si="249"/>
        <v>2.3005200000000001</v>
      </c>
      <c r="L430" s="91">
        <f t="shared" si="249"/>
        <v>2.6288200000000002</v>
      </c>
      <c r="M430" s="91">
        <f t="shared" si="249"/>
        <v>3.0091899999999998</v>
      </c>
      <c r="N430" s="91">
        <f t="shared" si="249"/>
        <v>3.0110700000000001</v>
      </c>
      <c r="O430" s="91">
        <f t="shared" si="249"/>
        <v>2.9997500000000001</v>
      </c>
      <c r="P430" s="91">
        <f t="shared" si="249"/>
        <v>2.99837</v>
      </c>
      <c r="Q430" s="91">
        <f t="shared" si="249"/>
        <v>3.0245000000000002</v>
      </c>
      <c r="R430" s="91">
        <f t="shared" si="249"/>
        <v>3.0254300000000001</v>
      </c>
      <c r="S430" s="91">
        <f t="shared" si="249"/>
        <v>3.0402499999999999</v>
      </c>
      <c r="T430" s="91">
        <f t="shared" si="249"/>
        <v>3.0224799999999998</v>
      </c>
      <c r="U430" s="91">
        <f t="shared" si="249"/>
        <v>2.9477099999999998</v>
      </c>
      <c r="V430" s="91">
        <f t="shared" si="249"/>
        <v>2.9152399999999998</v>
      </c>
      <c r="W430" s="91">
        <f t="shared" si="249"/>
        <v>2.7884000000000002</v>
      </c>
      <c r="X430" s="91">
        <f t="shared" si="249"/>
        <v>2.6687699999999999</v>
      </c>
      <c r="Y430" s="91">
        <f t="shared" si="249"/>
        <v>2.65978</v>
      </c>
      <c r="Z430" s="91">
        <f t="shared" si="249"/>
        <v>2.3938700000000002</v>
      </c>
      <c r="AA430" s="91">
        <f t="shared" si="249"/>
        <v>2.2464200000000001</v>
      </c>
    </row>
    <row r="431" spans="1:27" ht="12.75" hidden="1" customHeight="1" outlineLevel="1" x14ac:dyDescent="0.3">
      <c r="A431" s="99" t="s">
        <v>2830</v>
      </c>
      <c r="B431" s="63" t="s">
        <v>238</v>
      </c>
      <c r="C431" s="43" t="s">
        <v>79</v>
      </c>
      <c r="D431" s="44">
        <v>1472.64</v>
      </c>
      <c r="E431" s="44">
        <v>1338.37</v>
      </c>
      <c r="F431" s="44">
        <v>1244.18</v>
      </c>
      <c r="G431" s="44">
        <v>1188.7</v>
      </c>
      <c r="H431" s="44">
        <v>1168.32</v>
      </c>
      <c r="I431" s="44">
        <v>1236.8599999999999</v>
      </c>
      <c r="J431" s="44">
        <v>1407.95</v>
      </c>
      <c r="K431" s="44">
        <v>1690.46</v>
      </c>
      <c r="L431" s="44">
        <v>2018.76</v>
      </c>
      <c r="M431" s="44">
        <v>2399.13</v>
      </c>
      <c r="N431" s="44">
        <v>2401.0100000000002</v>
      </c>
      <c r="O431" s="44">
        <v>2389.69</v>
      </c>
      <c r="P431" s="44">
        <v>2388.31</v>
      </c>
      <c r="Q431" s="44">
        <v>2414.44</v>
      </c>
      <c r="R431" s="44">
        <v>2415.37</v>
      </c>
      <c r="S431" s="44">
        <v>2430.19</v>
      </c>
      <c r="T431" s="44">
        <v>2412.42</v>
      </c>
      <c r="U431" s="44">
        <v>2337.65</v>
      </c>
      <c r="V431" s="44">
        <v>2305.1799999999998</v>
      </c>
      <c r="W431" s="44">
        <v>2178.34</v>
      </c>
      <c r="X431" s="44">
        <v>2058.71</v>
      </c>
      <c r="Y431" s="44">
        <v>2049.7199999999998</v>
      </c>
      <c r="Z431" s="44">
        <v>1783.81</v>
      </c>
      <c r="AA431" s="44">
        <v>1636.36</v>
      </c>
    </row>
    <row r="432" spans="1:27" ht="12.75" hidden="1" customHeight="1" outlineLevel="1" x14ac:dyDescent="0.3">
      <c r="A432" s="99" t="s">
        <v>2831</v>
      </c>
      <c r="B432" s="63" t="s">
        <v>90</v>
      </c>
      <c r="C432" s="43" t="s">
        <v>79</v>
      </c>
      <c r="D432" s="44">
        <f>$D$327</f>
        <v>236.78</v>
      </c>
      <c r="E432" s="44">
        <f t="shared" ref="E432:AA432" si="250">$D$327</f>
        <v>236.78</v>
      </c>
      <c r="F432" s="44">
        <f t="shared" si="250"/>
        <v>236.78</v>
      </c>
      <c r="G432" s="44">
        <f t="shared" si="250"/>
        <v>236.78</v>
      </c>
      <c r="H432" s="44">
        <f t="shared" si="250"/>
        <v>236.78</v>
      </c>
      <c r="I432" s="44">
        <f t="shared" si="250"/>
        <v>236.78</v>
      </c>
      <c r="J432" s="44">
        <f t="shared" si="250"/>
        <v>236.78</v>
      </c>
      <c r="K432" s="44">
        <f t="shared" si="250"/>
        <v>236.78</v>
      </c>
      <c r="L432" s="44">
        <f t="shared" si="250"/>
        <v>236.78</v>
      </c>
      <c r="M432" s="44">
        <f t="shared" si="250"/>
        <v>236.78</v>
      </c>
      <c r="N432" s="44">
        <f t="shared" si="250"/>
        <v>236.78</v>
      </c>
      <c r="O432" s="44">
        <f t="shared" si="250"/>
        <v>236.78</v>
      </c>
      <c r="P432" s="44">
        <f t="shared" si="250"/>
        <v>236.78</v>
      </c>
      <c r="Q432" s="44">
        <f t="shared" si="250"/>
        <v>236.78</v>
      </c>
      <c r="R432" s="44">
        <f t="shared" si="250"/>
        <v>236.78</v>
      </c>
      <c r="S432" s="44">
        <f t="shared" si="250"/>
        <v>236.78</v>
      </c>
      <c r="T432" s="44">
        <f t="shared" si="250"/>
        <v>236.78</v>
      </c>
      <c r="U432" s="44">
        <f t="shared" si="250"/>
        <v>236.78</v>
      </c>
      <c r="V432" s="44">
        <f t="shared" si="250"/>
        <v>236.78</v>
      </c>
      <c r="W432" s="44">
        <f t="shared" si="250"/>
        <v>236.78</v>
      </c>
      <c r="X432" s="44">
        <f t="shared" si="250"/>
        <v>236.78</v>
      </c>
      <c r="Y432" s="44">
        <f t="shared" si="250"/>
        <v>236.78</v>
      </c>
      <c r="Z432" s="44">
        <f t="shared" si="250"/>
        <v>236.78</v>
      </c>
      <c r="AA432" s="44">
        <f t="shared" si="250"/>
        <v>236.78</v>
      </c>
    </row>
    <row r="433" spans="1:27" ht="12.75" hidden="1" customHeight="1" outlineLevel="1" x14ac:dyDescent="0.3">
      <c r="A433" s="99" t="s">
        <v>2832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2833</v>
      </c>
      <c r="B434" s="63" t="s">
        <v>81</v>
      </c>
      <c r="C434" s="43" t="s">
        <v>79</v>
      </c>
      <c r="D434" s="44">
        <f>$D$11</f>
        <v>368.47</v>
      </c>
      <c r="E434" s="44">
        <f t="shared" ref="E434:AA434" si="251">$D$11</f>
        <v>368.47</v>
      </c>
      <c r="F434" s="44">
        <f t="shared" si="251"/>
        <v>368.47</v>
      </c>
      <c r="G434" s="44">
        <f t="shared" si="251"/>
        <v>368.47</v>
      </c>
      <c r="H434" s="44">
        <f t="shared" si="251"/>
        <v>368.47</v>
      </c>
      <c r="I434" s="44">
        <f t="shared" si="251"/>
        <v>368.47</v>
      </c>
      <c r="J434" s="44">
        <f t="shared" si="251"/>
        <v>368.47</v>
      </c>
      <c r="K434" s="44">
        <f t="shared" si="251"/>
        <v>368.47</v>
      </c>
      <c r="L434" s="44">
        <f t="shared" si="251"/>
        <v>368.47</v>
      </c>
      <c r="M434" s="44">
        <f t="shared" si="251"/>
        <v>368.47</v>
      </c>
      <c r="N434" s="44">
        <f t="shared" si="251"/>
        <v>368.47</v>
      </c>
      <c r="O434" s="44">
        <f t="shared" si="251"/>
        <v>368.47</v>
      </c>
      <c r="P434" s="44">
        <f t="shared" si="251"/>
        <v>368.47</v>
      </c>
      <c r="Q434" s="44">
        <f t="shared" si="251"/>
        <v>368.47</v>
      </c>
      <c r="R434" s="44">
        <f t="shared" si="251"/>
        <v>368.47</v>
      </c>
      <c r="S434" s="44">
        <f t="shared" si="251"/>
        <v>368.47</v>
      </c>
      <c r="T434" s="44">
        <f t="shared" si="251"/>
        <v>368.47</v>
      </c>
      <c r="U434" s="44">
        <f t="shared" si="251"/>
        <v>368.47</v>
      </c>
      <c r="V434" s="44">
        <f t="shared" si="251"/>
        <v>368.47</v>
      </c>
      <c r="W434" s="44">
        <f t="shared" si="251"/>
        <v>368.47</v>
      </c>
      <c r="X434" s="44">
        <f t="shared" si="251"/>
        <v>368.47</v>
      </c>
      <c r="Y434" s="44">
        <f t="shared" si="251"/>
        <v>368.47</v>
      </c>
      <c r="Z434" s="44">
        <f t="shared" si="251"/>
        <v>368.47</v>
      </c>
      <c r="AA434" s="44">
        <f t="shared" si="251"/>
        <v>368.47</v>
      </c>
    </row>
    <row r="435" spans="1:27" ht="12.75" customHeight="1" collapsed="1" x14ac:dyDescent="0.3">
      <c r="A435" s="98" t="s">
        <v>2834</v>
      </c>
      <c r="B435" s="28" t="str">
        <f>"23"&amp;"."&amp;$B$801&amp;"."&amp;$B$802</f>
        <v>23.07.2024</v>
      </c>
      <c r="C435" s="90" t="s">
        <v>76</v>
      </c>
      <c r="D435" s="91">
        <f>ROUND(((D436+D437+D439+D438)/1000),5)</f>
        <v>1.9131800000000001</v>
      </c>
      <c r="E435" s="91">
        <f>ROUND(((E436+E437+E439+E438)/1000),5)</f>
        <v>1.80681</v>
      </c>
      <c r="F435" s="91">
        <f>ROUND(((F436+F437+F439+F438)/1000),5)</f>
        <v>1.7117199999999999</v>
      </c>
      <c r="G435" s="91">
        <f t="shared" ref="G435:AA435" si="252">ROUND(((G436+G437+G439+G438)/1000),5)</f>
        <v>0.92117000000000004</v>
      </c>
      <c r="H435" s="91">
        <f t="shared" si="252"/>
        <v>0.90037999999999996</v>
      </c>
      <c r="I435" s="91">
        <f t="shared" si="252"/>
        <v>1.0965199999999999</v>
      </c>
      <c r="J435" s="91">
        <f t="shared" si="252"/>
        <v>1.8150299999999999</v>
      </c>
      <c r="K435" s="91">
        <f t="shared" si="252"/>
        <v>2.1905899999999998</v>
      </c>
      <c r="L435" s="91">
        <f t="shared" si="252"/>
        <v>2.47451</v>
      </c>
      <c r="M435" s="91">
        <f t="shared" si="252"/>
        <v>2.7071299999999998</v>
      </c>
      <c r="N435" s="91">
        <f t="shared" si="252"/>
        <v>2.7265299999999999</v>
      </c>
      <c r="O435" s="91">
        <f t="shared" si="252"/>
        <v>2.7321800000000001</v>
      </c>
      <c r="P435" s="91">
        <f t="shared" si="252"/>
        <v>2.7429299999999999</v>
      </c>
      <c r="Q435" s="91">
        <f t="shared" si="252"/>
        <v>2.77976</v>
      </c>
      <c r="R435" s="91">
        <f t="shared" si="252"/>
        <v>2.79697</v>
      </c>
      <c r="S435" s="91">
        <f t="shared" si="252"/>
        <v>2.8284699999999998</v>
      </c>
      <c r="T435" s="91">
        <f t="shared" si="252"/>
        <v>2.85466</v>
      </c>
      <c r="U435" s="91">
        <f t="shared" si="252"/>
        <v>2.7904599999999999</v>
      </c>
      <c r="V435" s="91">
        <f t="shared" si="252"/>
        <v>2.7579199999999999</v>
      </c>
      <c r="W435" s="91">
        <f t="shared" si="252"/>
        <v>2.69434</v>
      </c>
      <c r="X435" s="91">
        <f t="shared" si="252"/>
        <v>2.6268699999999998</v>
      </c>
      <c r="Y435" s="91">
        <f t="shared" si="252"/>
        <v>2.6044700000000001</v>
      </c>
      <c r="Z435" s="91">
        <f t="shared" si="252"/>
        <v>2.45248</v>
      </c>
      <c r="AA435" s="91">
        <f t="shared" si="252"/>
        <v>2.2724199999999999</v>
      </c>
    </row>
    <row r="436" spans="1:27" ht="12.75" hidden="1" customHeight="1" outlineLevel="1" x14ac:dyDescent="0.3">
      <c r="A436" s="99" t="s">
        <v>2835</v>
      </c>
      <c r="B436" s="63" t="s">
        <v>238</v>
      </c>
      <c r="C436" s="43" t="s">
        <v>79</v>
      </c>
      <c r="D436" s="44">
        <v>1303.1199999999999</v>
      </c>
      <c r="E436" s="44">
        <v>1196.75</v>
      </c>
      <c r="F436" s="44">
        <v>1101.6600000000001</v>
      </c>
      <c r="G436" s="44">
        <v>311.11</v>
      </c>
      <c r="H436" s="44">
        <v>290.32</v>
      </c>
      <c r="I436" s="44">
        <v>486.46</v>
      </c>
      <c r="J436" s="44">
        <v>1204.97</v>
      </c>
      <c r="K436" s="44">
        <v>1580.53</v>
      </c>
      <c r="L436" s="44">
        <v>1864.45</v>
      </c>
      <c r="M436" s="44">
        <v>2097.0700000000002</v>
      </c>
      <c r="N436" s="44">
        <v>2116.4699999999998</v>
      </c>
      <c r="O436" s="44">
        <v>2122.12</v>
      </c>
      <c r="P436" s="44">
        <v>2132.87</v>
      </c>
      <c r="Q436" s="44">
        <v>2169.6999999999998</v>
      </c>
      <c r="R436" s="44">
        <v>2186.91</v>
      </c>
      <c r="S436" s="44">
        <v>2218.41</v>
      </c>
      <c r="T436" s="44">
        <v>2244.6</v>
      </c>
      <c r="U436" s="44">
        <v>2180.4</v>
      </c>
      <c r="V436" s="44">
        <v>2147.86</v>
      </c>
      <c r="W436" s="44">
        <v>2084.2800000000002</v>
      </c>
      <c r="X436" s="44">
        <v>2016.81</v>
      </c>
      <c r="Y436" s="44">
        <v>1994.41</v>
      </c>
      <c r="Z436" s="44">
        <v>1842.42</v>
      </c>
      <c r="AA436" s="44">
        <v>1662.36</v>
      </c>
    </row>
    <row r="437" spans="1:27" ht="12.75" hidden="1" customHeight="1" outlineLevel="1" x14ac:dyDescent="0.3">
      <c r="A437" s="99" t="s">
        <v>2836</v>
      </c>
      <c r="B437" s="63" t="s">
        <v>90</v>
      </c>
      <c r="C437" s="43" t="s">
        <v>79</v>
      </c>
      <c r="D437" s="44">
        <f>$D$327</f>
        <v>236.78</v>
      </c>
      <c r="E437" s="44">
        <f t="shared" ref="E437:AA437" si="253">$D$327</f>
        <v>236.78</v>
      </c>
      <c r="F437" s="44">
        <f t="shared" si="253"/>
        <v>236.78</v>
      </c>
      <c r="G437" s="44">
        <f t="shared" si="253"/>
        <v>236.78</v>
      </c>
      <c r="H437" s="44">
        <f t="shared" si="253"/>
        <v>236.78</v>
      </c>
      <c r="I437" s="44">
        <f t="shared" si="253"/>
        <v>236.78</v>
      </c>
      <c r="J437" s="44">
        <f t="shared" si="253"/>
        <v>236.78</v>
      </c>
      <c r="K437" s="44">
        <f t="shared" si="253"/>
        <v>236.78</v>
      </c>
      <c r="L437" s="44">
        <f t="shared" si="253"/>
        <v>236.78</v>
      </c>
      <c r="M437" s="44">
        <f t="shared" si="253"/>
        <v>236.78</v>
      </c>
      <c r="N437" s="44">
        <f t="shared" si="253"/>
        <v>236.78</v>
      </c>
      <c r="O437" s="44">
        <f t="shared" si="253"/>
        <v>236.78</v>
      </c>
      <c r="P437" s="44">
        <f t="shared" si="253"/>
        <v>236.78</v>
      </c>
      <c r="Q437" s="44">
        <f t="shared" si="253"/>
        <v>236.78</v>
      </c>
      <c r="R437" s="44">
        <f t="shared" si="253"/>
        <v>236.78</v>
      </c>
      <c r="S437" s="44">
        <f t="shared" si="253"/>
        <v>236.78</v>
      </c>
      <c r="T437" s="44">
        <f t="shared" si="253"/>
        <v>236.78</v>
      </c>
      <c r="U437" s="44">
        <f t="shared" si="253"/>
        <v>236.78</v>
      </c>
      <c r="V437" s="44">
        <f t="shared" si="253"/>
        <v>236.78</v>
      </c>
      <c r="W437" s="44">
        <f t="shared" si="253"/>
        <v>236.78</v>
      </c>
      <c r="X437" s="44">
        <f t="shared" si="253"/>
        <v>236.78</v>
      </c>
      <c r="Y437" s="44">
        <f t="shared" si="253"/>
        <v>236.78</v>
      </c>
      <c r="Z437" s="44">
        <f t="shared" si="253"/>
        <v>236.78</v>
      </c>
      <c r="AA437" s="44">
        <f t="shared" si="253"/>
        <v>236.78</v>
      </c>
    </row>
    <row r="438" spans="1:27" ht="12.75" hidden="1" customHeight="1" outlineLevel="1" x14ac:dyDescent="0.3">
      <c r="A438" s="99" t="s">
        <v>2837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2838</v>
      </c>
      <c r="B439" s="63" t="s">
        <v>81</v>
      </c>
      <c r="C439" s="43" t="s">
        <v>79</v>
      </c>
      <c r="D439" s="44">
        <f>$D$11</f>
        <v>368.47</v>
      </c>
      <c r="E439" s="44">
        <f t="shared" ref="E439:AA439" si="254">$D$11</f>
        <v>368.47</v>
      </c>
      <c r="F439" s="44">
        <f t="shared" si="254"/>
        <v>368.47</v>
      </c>
      <c r="G439" s="44">
        <f t="shared" si="254"/>
        <v>368.47</v>
      </c>
      <c r="H439" s="44">
        <f t="shared" si="254"/>
        <v>368.47</v>
      </c>
      <c r="I439" s="44">
        <f t="shared" si="254"/>
        <v>368.47</v>
      </c>
      <c r="J439" s="44">
        <f t="shared" si="254"/>
        <v>368.47</v>
      </c>
      <c r="K439" s="44">
        <f t="shared" si="254"/>
        <v>368.47</v>
      </c>
      <c r="L439" s="44">
        <f t="shared" si="254"/>
        <v>368.47</v>
      </c>
      <c r="M439" s="44">
        <f t="shared" si="254"/>
        <v>368.47</v>
      </c>
      <c r="N439" s="44">
        <f t="shared" si="254"/>
        <v>368.47</v>
      </c>
      <c r="O439" s="44">
        <f t="shared" si="254"/>
        <v>368.47</v>
      </c>
      <c r="P439" s="44">
        <f t="shared" si="254"/>
        <v>368.47</v>
      </c>
      <c r="Q439" s="44">
        <f t="shared" si="254"/>
        <v>368.47</v>
      </c>
      <c r="R439" s="44">
        <f t="shared" si="254"/>
        <v>368.47</v>
      </c>
      <c r="S439" s="44">
        <f t="shared" si="254"/>
        <v>368.47</v>
      </c>
      <c r="T439" s="44">
        <f t="shared" si="254"/>
        <v>368.47</v>
      </c>
      <c r="U439" s="44">
        <f t="shared" si="254"/>
        <v>368.47</v>
      </c>
      <c r="V439" s="44">
        <f t="shared" si="254"/>
        <v>368.47</v>
      </c>
      <c r="W439" s="44">
        <f t="shared" si="254"/>
        <v>368.47</v>
      </c>
      <c r="X439" s="44">
        <f t="shared" si="254"/>
        <v>368.47</v>
      </c>
      <c r="Y439" s="44">
        <f t="shared" si="254"/>
        <v>368.47</v>
      </c>
      <c r="Z439" s="44">
        <f t="shared" si="254"/>
        <v>368.47</v>
      </c>
      <c r="AA439" s="44">
        <f t="shared" si="254"/>
        <v>368.47</v>
      </c>
    </row>
    <row r="440" spans="1:27" ht="12.75" customHeight="1" collapsed="1" x14ac:dyDescent="0.3">
      <c r="A440" s="98" t="s">
        <v>2839</v>
      </c>
      <c r="B440" s="28" t="str">
        <f>"24"&amp;"."&amp;$B$801&amp;"."&amp;$B$802</f>
        <v>24.07.2024</v>
      </c>
      <c r="C440" s="90" t="s">
        <v>76</v>
      </c>
      <c r="D440" s="91">
        <f>ROUND(((D441+D442+D444+D443)/1000),5)</f>
        <v>1.8723700000000001</v>
      </c>
      <c r="E440" s="91">
        <f>ROUND(((E441+E442+E444+E443)/1000),5)</f>
        <v>1.65263</v>
      </c>
      <c r="F440" s="91">
        <f>ROUND(((F441+F442+F444+F443)/1000),5)</f>
        <v>1.51033</v>
      </c>
      <c r="G440" s="91">
        <f t="shared" ref="G440:AA440" si="255">ROUND(((G441+G442+G444+G443)/1000),5)</f>
        <v>0.79213999999999996</v>
      </c>
      <c r="H440" s="91">
        <f t="shared" si="255"/>
        <v>0.63502000000000003</v>
      </c>
      <c r="I440" s="91">
        <f t="shared" si="255"/>
        <v>0.73973</v>
      </c>
      <c r="J440" s="91">
        <f t="shared" si="255"/>
        <v>1.80999</v>
      </c>
      <c r="K440" s="91">
        <f t="shared" si="255"/>
        <v>2.1751999999999998</v>
      </c>
      <c r="L440" s="91">
        <f t="shared" si="255"/>
        <v>2.6232099999999998</v>
      </c>
      <c r="M440" s="91">
        <f t="shared" si="255"/>
        <v>2.8472300000000001</v>
      </c>
      <c r="N440" s="91">
        <f t="shared" si="255"/>
        <v>2.94963</v>
      </c>
      <c r="O440" s="91">
        <f t="shared" si="255"/>
        <v>3.0117799999999999</v>
      </c>
      <c r="P440" s="91">
        <f t="shared" si="255"/>
        <v>3.01092</v>
      </c>
      <c r="Q440" s="91">
        <f t="shared" si="255"/>
        <v>3.09531</v>
      </c>
      <c r="R440" s="91">
        <f t="shared" si="255"/>
        <v>3.1530800000000001</v>
      </c>
      <c r="S440" s="91">
        <f t="shared" si="255"/>
        <v>3.1865800000000002</v>
      </c>
      <c r="T440" s="91">
        <f t="shared" si="255"/>
        <v>3.1929599999999998</v>
      </c>
      <c r="U440" s="91">
        <f t="shared" si="255"/>
        <v>3.06691</v>
      </c>
      <c r="V440" s="91">
        <f t="shared" si="255"/>
        <v>3.0361199999999999</v>
      </c>
      <c r="W440" s="91">
        <f t="shared" si="255"/>
        <v>2.9354900000000002</v>
      </c>
      <c r="X440" s="91">
        <f t="shared" si="255"/>
        <v>2.84632</v>
      </c>
      <c r="Y440" s="91">
        <f t="shared" si="255"/>
        <v>2.7975400000000001</v>
      </c>
      <c r="Z440" s="91">
        <f t="shared" si="255"/>
        <v>2.3800699999999999</v>
      </c>
      <c r="AA440" s="91">
        <f t="shared" si="255"/>
        <v>2.2476699999999998</v>
      </c>
    </row>
    <row r="441" spans="1:27" ht="12.75" hidden="1" customHeight="1" outlineLevel="1" x14ac:dyDescent="0.3">
      <c r="A441" s="99" t="s">
        <v>2840</v>
      </c>
      <c r="B441" s="63" t="s">
        <v>238</v>
      </c>
      <c r="C441" s="43" t="s">
        <v>79</v>
      </c>
      <c r="D441" s="44">
        <v>1262.31</v>
      </c>
      <c r="E441" s="44">
        <v>1042.57</v>
      </c>
      <c r="F441" s="44">
        <v>900.27</v>
      </c>
      <c r="G441" s="44">
        <v>182.08</v>
      </c>
      <c r="H441" s="44">
        <v>24.96</v>
      </c>
      <c r="I441" s="44">
        <v>129.66999999999999</v>
      </c>
      <c r="J441" s="44">
        <v>1199.93</v>
      </c>
      <c r="K441" s="44">
        <v>1565.14</v>
      </c>
      <c r="L441" s="44">
        <v>2013.15</v>
      </c>
      <c r="M441" s="44">
        <v>2237.17</v>
      </c>
      <c r="N441" s="44">
        <v>2339.5700000000002</v>
      </c>
      <c r="O441" s="44">
        <v>2401.7199999999998</v>
      </c>
      <c r="P441" s="44">
        <v>2400.86</v>
      </c>
      <c r="Q441" s="44">
        <v>2485.25</v>
      </c>
      <c r="R441" s="44">
        <v>2543.02</v>
      </c>
      <c r="S441" s="44">
        <v>2576.52</v>
      </c>
      <c r="T441" s="44">
        <v>2582.9</v>
      </c>
      <c r="U441" s="44">
        <v>2456.85</v>
      </c>
      <c r="V441" s="44">
        <v>2426.06</v>
      </c>
      <c r="W441" s="44">
        <v>2325.4299999999998</v>
      </c>
      <c r="X441" s="44">
        <v>2236.2600000000002</v>
      </c>
      <c r="Y441" s="44">
        <v>2187.48</v>
      </c>
      <c r="Z441" s="44">
        <v>1770.01</v>
      </c>
      <c r="AA441" s="44">
        <v>1637.61</v>
      </c>
    </row>
    <row r="442" spans="1:27" ht="12.75" hidden="1" customHeight="1" outlineLevel="1" x14ac:dyDescent="0.3">
      <c r="A442" s="99" t="s">
        <v>2841</v>
      </c>
      <c r="B442" s="63" t="s">
        <v>90</v>
      </c>
      <c r="C442" s="43" t="s">
        <v>79</v>
      </c>
      <c r="D442" s="44">
        <f>$D$327</f>
        <v>236.78</v>
      </c>
      <c r="E442" s="44">
        <f t="shared" ref="E442:AA442" si="256">$D$327</f>
        <v>236.78</v>
      </c>
      <c r="F442" s="44">
        <f t="shared" si="256"/>
        <v>236.78</v>
      </c>
      <c r="G442" s="44">
        <f t="shared" si="256"/>
        <v>236.78</v>
      </c>
      <c r="H442" s="44">
        <f t="shared" si="256"/>
        <v>236.78</v>
      </c>
      <c r="I442" s="44">
        <f t="shared" si="256"/>
        <v>236.78</v>
      </c>
      <c r="J442" s="44">
        <f t="shared" si="256"/>
        <v>236.78</v>
      </c>
      <c r="K442" s="44">
        <f t="shared" si="256"/>
        <v>236.78</v>
      </c>
      <c r="L442" s="44">
        <f t="shared" si="256"/>
        <v>236.78</v>
      </c>
      <c r="M442" s="44">
        <f t="shared" si="256"/>
        <v>236.78</v>
      </c>
      <c r="N442" s="44">
        <f t="shared" si="256"/>
        <v>236.78</v>
      </c>
      <c r="O442" s="44">
        <f t="shared" si="256"/>
        <v>236.78</v>
      </c>
      <c r="P442" s="44">
        <f t="shared" si="256"/>
        <v>236.78</v>
      </c>
      <c r="Q442" s="44">
        <f t="shared" si="256"/>
        <v>236.78</v>
      </c>
      <c r="R442" s="44">
        <f t="shared" si="256"/>
        <v>236.78</v>
      </c>
      <c r="S442" s="44">
        <f t="shared" si="256"/>
        <v>236.78</v>
      </c>
      <c r="T442" s="44">
        <f t="shared" si="256"/>
        <v>236.78</v>
      </c>
      <c r="U442" s="44">
        <f t="shared" si="256"/>
        <v>236.78</v>
      </c>
      <c r="V442" s="44">
        <f t="shared" si="256"/>
        <v>236.78</v>
      </c>
      <c r="W442" s="44">
        <f t="shared" si="256"/>
        <v>236.78</v>
      </c>
      <c r="X442" s="44">
        <f t="shared" si="256"/>
        <v>236.78</v>
      </c>
      <c r="Y442" s="44">
        <f t="shared" si="256"/>
        <v>236.78</v>
      </c>
      <c r="Z442" s="44">
        <f t="shared" si="256"/>
        <v>236.78</v>
      </c>
      <c r="AA442" s="44">
        <f t="shared" si="256"/>
        <v>236.78</v>
      </c>
    </row>
    <row r="443" spans="1:27" ht="12.75" hidden="1" customHeight="1" outlineLevel="1" x14ac:dyDescent="0.3">
      <c r="A443" s="99" t="s">
        <v>2842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2843</v>
      </c>
      <c r="B444" s="63" t="s">
        <v>81</v>
      </c>
      <c r="C444" s="43" t="s">
        <v>79</v>
      </c>
      <c r="D444" s="44">
        <f>$D$11</f>
        <v>368.47</v>
      </c>
      <c r="E444" s="44">
        <f t="shared" ref="E444:AA444" si="257">$D$11</f>
        <v>368.47</v>
      </c>
      <c r="F444" s="44">
        <f t="shared" si="257"/>
        <v>368.47</v>
      </c>
      <c r="G444" s="44">
        <f t="shared" si="257"/>
        <v>368.47</v>
      </c>
      <c r="H444" s="44">
        <f t="shared" si="257"/>
        <v>368.47</v>
      </c>
      <c r="I444" s="44">
        <f t="shared" si="257"/>
        <v>368.47</v>
      </c>
      <c r="J444" s="44">
        <f t="shared" si="257"/>
        <v>368.47</v>
      </c>
      <c r="K444" s="44">
        <f t="shared" si="257"/>
        <v>368.47</v>
      </c>
      <c r="L444" s="44">
        <f t="shared" si="257"/>
        <v>368.47</v>
      </c>
      <c r="M444" s="44">
        <f t="shared" si="257"/>
        <v>368.47</v>
      </c>
      <c r="N444" s="44">
        <f t="shared" si="257"/>
        <v>368.47</v>
      </c>
      <c r="O444" s="44">
        <f t="shared" si="257"/>
        <v>368.47</v>
      </c>
      <c r="P444" s="44">
        <f t="shared" si="257"/>
        <v>368.47</v>
      </c>
      <c r="Q444" s="44">
        <f t="shared" si="257"/>
        <v>368.47</v>
      </c>
      <c r="R444" s="44">
        <f t="shared" si="257"/>
        <v>368.47</v>
      </c>
      <c r="S444" s="44">
        <f t="shared" si="257"/>
        <v>368.47</v>
      </c>
      <c r="T444" s="44">
        <f t="shared" si="257"/>
        <v>368.47</v>
      </c>
      <c r="U444" s="44">
        <f t="shared" si="257"/>
        <v>368.47</v>
      </c>
      <c r="V444" s="44">
        <f t="shared" si="257"/>
        <v>368.47</v>
      </c>
      <c r="W444" s="44">
        <f t="shared" si="257"/>
        <v>368.47</v>
      </c>
      <c r="X444" s="44">
        <f t="shared" si="257"/>
        <v>368.47</v>
      </c>
      <c r="Y444" s="44">
        <f t="shared" si="257"/>
        <v>368.47</v>
      </c>
      <c r="Z444" s="44">
        <f t="shared" si="257"/>
        <v>368.47</v>
      </c>
      <c r="AA444" s="44">
        <f t="shared" si="257"/>
        <v>368.47</v>
      </c>
    </row>
    <row r="445" spans="1:27" ht="13.8" collapsed="1" x14ac:dyDescent="0.3">
      <c r="A445" s="98" t="s">
        <v>2844</v>
      </c>
      <c r="B445" s="28" t="str">
        <f>"25"&amp;"."&amp;$B$801&amp;"."&amp;$B$802</f>
        <v>25.07.2024</v>
      </c>
      <c r="C445" s="90" t="s">
        <v>76</v>
      </c>
      <c r="D445" s="91">
        <f>ROUND(((D446+D447+D449+D448)/1000),5)</f>
        <v>1.81481</v>
      </c>
      <c r="E445" s="91">
        <f>ROUND(((E446+E447+E449+E448)/1000),5)</f>
        <v>1.6407499999999999</v>
      </c>
      <c r="F445" s="91">
        <f>ROUND(((F446+F447+F449+F448)/1000),5)</f>
        <v>0.85128999999999999</v>
      </c>
      <c r="G445" s="91">
        <f t="shared" ref="G445:AA445" si="258">ROUND(((G446+G447+G449+G448)/1000),5)</f>
        <v>0.79654999999999998</v>
      </c>
      <c r="H445" s="91">
        <f t="shared" si="258"/>
        <v>0.80052000000000001</v>
      </c>
      <c r="I445" s="91">
        <f t="shared" si="258"/>
        <v>0.74056999999999995</v>
      </c>
      <c r="J445" s="91">
        <f t="shared" si="258"/>
        <v>1.7594799999999999</v>
      </c>
      <c r="K445" s="91">
        <f t="shared" si="258"/>
        <v>2.0655399999999999</v>
      </c>
      <c r="L445" s="91">
        <f t="shared" si="258"/>
        <v>2.5125500000000001</v>
      </c>
      <c r="M445" s="91">
        <f t="shared" si="258"/>
        <v>2.8026200000000001</v>
      </c>
      <c r="N445" s="91">
        <f t="shared" si="258"/>
        <v>2.8472599999999999</v>
      </c>
      <c r="O445" s="91">
        <f t="shared" si="258"/>
        <v>2.78064</v>
      </c>
      <c r="P445" s="91">
        <f t="shared" si="258"/>
        <v>2.78424</v>
      </c>
      <c r="Q445" s="91">
        <f t="shared" si="258"/>
        <v>2.8508100000000001</v>
      </c>
      <c r="R445" s="91">
        <f t="shared" si="258"/>
        <v>2.9755099999999999</v>
      </c>
      <c r="S445" s="91">
        <f t="shared" si="258"/>
        <v>2.9280599999999999</v>
      </c>
      <c r="T445" s="91">
        <f t="shared" si="258"/>
        <v>2.97315</v>
      </c>
      <c r="U445" s="91">
        <f t="shared" si="258"/>
        <v>2.895</v>
      </c>
      <c r="V445" s="91">
        <f t="shared" si="258"/>
        <v>2.8374100000000002</v>
      </c>
      <c r="W445" s="91">
        <f t="shared" si="258"/>
        <v>2.7057899999999999</v>
      </c>
      <c r="X445" s="91">
        <f t="shared" si="258"/>
        <v>2.6487099999999999</v>
      </c>
      <c r="Y445" s="91">
        <f t="shared" si="258"/>
        <v>2.6442000000000001</v>
      </c>
      <c r="Z445" s="91">
        <f t="shared" si="258"/>
        <v>2.4689100000000002</v>
      </c>
      <c r="AA445" s="91">
        <f t="shared" si="258"/>
        <v>2.1118700000000001</v>
      </c>
    </row>
    <row r="446" spans="1:27" ht="12.75" hidden="1" customHeight="1" outlineLevel="1" x14ac:dyDescent="0.3">
      <c r="A446" s="99" t="s">
        <v>2845</v>
      </c>
      <c r="B446" s="63" t="s">
        <v>238</v>
      </c>
      <c r="C446" s="43" t="s">
        <v>79</v>
      </c>
      <c r="D446" s="44">
        <v>1204.75</v>
      </c>
      <c r="E446" s="44">
        <v>1030.69</v>
      </c>
      <c r="F446" s="44">
        <v>241.23</v>
      </c>
      <c r="G446" s="44">
        <v>186.49</v>
      </c>
      <c r="H446" s="44">
        <v>190.46</v>
      </c>
      <c r="I446" s="44">
        <v>130.51</v>
      </c>
      <c r="J446" s="44">
        <v>1149.42</v>
      </c>
      <c r="K446" s="44">
        <v>1455.48</v>
      </c>
      <c r="L446" s="44">
        <v>1902.49</v>
      </c>
      <c r="M446" s="44">
        <v>2192.56</v>
      </c>
      <c r="N446" s="44">
        <v>2237.1999999999998</v>
      </c>
      <c r="O446" s="44">
        <v>2170.58</v>
      </c>
      <c r="P446" s="44">
        <v>2174.1799999999998</v>
      </c>
      <c r="Q446" s="44">
        <v>2240.75</v>
      </c>
      <c r="R446" s="44">
        <v>2365.4499999999998</v>
      </c>
      <c r="S446" s="44">
        <v>2318</v>
      </c>
      <c r="T446" s="44">
        <v>2363.09</v>
      </c>
      <c r="U446" s="44">
        <v>2284.94</v>
      </c>
      <c r="V446" s="44">
        <v>2227.35</v>
      </c>
      <c r="W446" s="44">
        <v>2095.73</v>
      </c>
      <c r="X446" s="44">
        <v>2038.65</v>
      </c>
      <c r="Y446" s="44">
        <v>2034.14</v>
      </c>
      <c r="Z446" s="44">
        <v>1858.85</v>
      </c>
      <c r="AA446" s="44">
        <v>1501.81</v>
      </c>
    </row>
    <row r="447" spans="1:27" ht="12.75" hidden="1" customHeight="1" outlineLevel="1" x14ac:dyDescent="0.3">
      <c r="A447" s="99" t="s">
        <v>2846</v>
      </c>
      <c r="B447" s="63" t="s">
        <v>90</v>
      </c>
      <c r="C447" s="43" t="s">
        <v>79</v>
      </c>
      <c r="D447" s="44">
        <f>$D$327</f>
        <v>236.78</v>
      </c>
      <c r="E447" s="44">
        <f t="shared" ref="E447:AA447" si="259">$D$327</f>
        <v>236.78</v>
      </c>
      <c r="F447" s="44">
        <f t="shared" si="259"/>
        <v>236.78</v>
      </c>
      <c r="G447" s="44">
        <f t="shared" si="259"/>
        <v>236.78</v>
      </c>
      <c r="H447" s="44">
        <f t="shared" si="259"/>
        <v>236.78</v>
      </c>
      <c r="I447" s="44">
        <f t="shared" si="259"/>
        <v>236.78</v>
      </c>
      <c r="J447" s="44">
        <f t="shared" si="259"/>
        <v>236.78</v>
      </c>
      <c r="K447" s="44">
        <f t="shared" si="259"/>
        <v>236.78</v>
      </c>
      <c r="L447" s="44">
        <f t="shared" si="259"/>
        <v>236.78</v>
      </c>
      <c r="M447" s="44">
        <f t="shared" si="259"/>
        <v>236.78</v>
      </c>
      <c r="N447" s="44">
        <f t="shared" si="259"/>
        <v>236.78</v>
      </c>
      <c r="O447" s="44">
        <f t="shared" si="259"/>
        <v>236.78</v>
      </c>
      <c r="P447" s="44">
        <f t="shared" si="259"/>
        <v>236.78</v>
      </c>
      <c r="Q447" s="44">
        <f t="shared" si="259"/>
        <v>236.78</v>
      </c>
      <c r="R447" s="44">
        <f t="shared" si="259"/>
        <v>236.78</v>
      </c>
      <c r="S447" s="44">
        <f t="shared" si="259"/>
        <v>236.78</v>
      </c>
      <c r="T447" s="44">
        <f t="shared" si="259"/>
        <v>236.78</v>
      </c>
      <c r="U447" s="44">
        <f t="shared" si="259"/>
        <v>236.78</v>
      </c>
      <c r="V447" s="44">
        <f t="shared" si="259"/>
        <v>236.78</v>
      </c>
      <c r="W447" s="44">
        <f t="shared" si="259"/>
        <v>236.78</v>
      </c>
      <c r="X447" s="44">
        <f t="shared" si="259"/>
        <v>236.78</v>
      </c>
      <c r="Y447" s="44">
        <f t="shared" si="259"/>
        <v>236.78</v>
      </c>
      <c r="Z447" s="44">
        <f t="shared" si="259"/>
        <v>236.78</v>
      </c>
      <c r="AA447" s="44">
        <f t="shared" si="259"/>
        <v>236.78</v>
      </c>
    </row>
    <row r="448" spans="1:27" ht="12.75" hidden="1" customHeight="1" outlineLevel="1" x14ac:dyDescent="0.3">
      <c r="A448" s="99" t="s">
        <v>2847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2848</v>
      </c>
      <c r="B449" s="63" t="s">
        <v>81</v>
      </c>
      <c r="C449" s="43" t="s">
        <v>79</v>
      </c>
      <c r="D449" s="44">
        <f>$D$11</f>
        <v>368.47</v>
      </c>
      <c r="E449" s="44">
        <f t="shared" ref="E449:AA449" si="260">$D$11</f>
        <v>368.47</v>
      </c>
      <c r="F449" s="44">
        <f t="shared" si="260"/>
        <v>368.47</v>
      </c>
      <c r="G449" s="44">
        <f t="shared" si="260"/>
        <v>368.47</v>
      </c>
      <c r="H449" s="44">
        <f t="shared" si="260"/>
        <v>368.47</v>
      </c>
      <c r="I449" s="44">
        <f t="shared" si="260"/>
        <v>368.47</v>
      </c>
      <c r="J449" s="44">
        <f t="shared" si="260"/>
        <v>368.47</v>
      </c>
      <c r="K449" s="44">
        <f t="shared" si="260"/>
        <v>368.47</v>
      </c>
      <c r="L449" s="44">
        <f t="shared" si="260"/>
        <v>368.47</v>
      </c>
      <c r="M449" s="44">
        <f t="shared" si="260"/>
        <v>368.47</v>
      </c>
      <c r="N449" s="44">
        <f t="shared" si="260"/>
        <v>368.47</v>
      </c>
      <c r="O449" s="44">
        <f t="shared" si="260"/>
        <v>368.47</v>
      </c>
      <c r="P449" s="44">
        <f t="shared" si="260"/>
        <v>368.47</v>
      </c>
      <c r="Q449" s="44">
        <f t="shared" si="260"/>
        <v>368.47</v>
      </c>
      <c r="R449" s="44">
        <f t="shared" si="260"/>
        <v>368.47</v>
      </c>
      <c r="S449" s="44">
        <f t="shared" si="260"/>
        <v>368.47</v>
      </c>
      <c r="T449" s="44">
        <f t="shared" si="260"/>
        <v>368.47</v>
      </c>
      <c r="U449" s="44">
        <f t="shared" si="260"/>
        <v>368.47</v>
      </c>
      <c r="V449" s="44">
        <f t="shared" si="260"/>
        <v>368.47</v>
      </c>
      <c r="W449" s="44">
        <f t="shared" si="260"/>
        <v>368.47</v>
      </c>
      <c r="X449" s="44">
        <f t="shared" si="260"/>
        <v>368.47</v>
      </c>
      <c r="Y449" s="44">
        <f t="shared" si="260"/>
        <v>368.47</v>
      </c>
      <c r="Z449" s="44">
        <f t="shared" si="260"/>
        <v>368.47</v>
      </c>
      <c r="AA449" s="44">
        <f t="shared" si="260"/>
        <v>368.47</v>
      </c>
    </row>
    <row r="450" spans="1:27" ht="13.8" collapsed="1" x14ac:dyDescent="0.3">
      <c r="A450" s="98" t="s">
        <v>2849</v>
      </c>
      <c r="B450" s="28" t="str">
        <f>"26"&amp;"."&amp;$B$801&amp;"."&amp;$B$802</f>
        <v>26.07.2024</v>
      </c>
      <c r="C450" s="90" t="s">
        <v>76</v>
      </c>
      <c r="D450" s="91">
        <f>ROUND(((D451+D452+D454+D453)/1000),5)</f>
        <v>1.9547699999999999</v>
      </c>
      <c r="E450" s="91">
        <f>ROUND(((E451+E452+E454+E453)/1000),5)</f>
        <v>1.8082100000000001</v>
      </c>
      <c r="F450" s="91">
        <f>ROUND(((F451+F452+F454+F453)/1000),5)</f>
        <v>1.7091099999999999</v>
      </c>
      <c r="G450" s="91">
        <f t="shared" ref="G450:AA450" si="261">ROUND(((G451+G452+G454+G453)/1000),5)</f>
        <v>1.6468799999999999</v>
      </c>
      <c r="H450" s="91">
        <f t="shared" si="261"/>
        <v>1.5956900000000001</v>
      </c>
      <c r="I450" s="91">
        <f t="shared" si="261"/>
        <v>1.6942900000000001</v>
      </c>
      <c r="J450" s="91">
        <f t="shared" si="261"/>
        <v>1.8886000000000001</v>
      </c>
      <c r="K450" s="91">
        <f t="shared" si="261"/>
        <v>2.2402199999999999</v>
      </c>
      <c r="L450" s="91">
        <f t="shared" si="261"/>
        <v>2.7240500000000001</v>
      </c>
      <c r="M450" s="91">
        <f t="shared" si="261"/>
        <v>2.9495900000000002</v>
      </c>
      <c r="N450" s="91">
        <f t="shared" si="261"/>
        <v>3.0066700000000002</v>
      </c>
      <c r="O450" s="91">
        <f t="shared" si="261"/>
        <v>3.0061300000000002</v>
      </c>
      <c r="P450" s="91">
        <f t="shared" si="261"/>
        <v>2.9949400000000002</v>
      </c>
      <c r="Q450" s="91">
        <f t="shared" si="261"/>
        <v>3.0129800000000002</v>
      </c>
      <c r="R450" s="91">
        <f t="shared" si="261"/>
        <v>3.0051299999999999</v>
      </c>
      <c r="S450" s="91">
        <f t="shared" si="261"/>
        <v>3.0159699999999998</v>
      </c>
      <c r="T450" s="91">
        <f t="shared" si="261"/>
        <v>2.9899100000000001</v>
      </c>
      <c r="U450" s="91">
        <f t="shared" si="261"/>
        <v>2.9534500000000001</v>
      </c>
      <c r="V450" s="91">
        <f t="shared" si="261"/>
        <v>2.9261400000000002</v>
      </c>
      <c r="W450" s="91">
        <f t="shared" si="261"/>
        <v>2.7951700000000002</v>
      </c>
      <c r="X450" s="91">
        <f t="shared" si="261"/>
        <v>2.6641900000000001</v>
      </c>
      <c r="Y450" s="91">
        <f t="shared" si="261"/>
        <v>2.72662</v>
      </c>
      <c r="Z450" s="91">
        <f t="shared" si="261"/>
        <v>2.57226</v>
      </c>
      <c r="AA450" s="91">
        <f t="shared" si="261"/>
        <v>2.27813</v>
      </c>
    </row>
    <row r="451" spans="1:27" ht="12.75" hidden="1" customHeight="1" outlineLevel="1" x14ac:dyDescent="0.3">
      <c r="A451" s="99" t="s">
        <v>2850</v>
      </c>
      <c r="B451" s="63" t="s">
        <v>238</v>
      </c>
      <c r="C451" s="43" t="s">
        <v>79</v>
      </c>
      <c r="D451" s="44">
        <v>1344.71</v>
      </c>
      <c r="E451" s="44">
        <v>1198.1500000000001</v>
      </c>
      <c r="F451" s="44">
        <v>1099.05</v>
      </c>
      <c r="G451" s="44">
        <v>1036.82</v>
      </c>
      <c r="H451" s="44">
        <v>985.63</v>
      </c>
      <c r="I451" s="44">
        <v>1084.23</v>
      </c>
      <c r="J451" s="44">
        <v>1278.54</v>
      </c>
      <c r="K451" s="44">
        <v>1630.16</v>
      </c>
      <c r="L451" s="44">
        <v>2113.9899999999998</v>
      </c>
      <c r="M451" s="44">
        <v>2339.5300000000002</v>
      </c>
      <c r="N451" s="44">
        <v>2396.61</v>
      </c>
      <c r="O451" s="44">
        <v>2396.0700000000002</v>
      </c>
      <c r="P451" s="44">
        <v>2384.88</v>
      </c>
      <c r="Q451" s="44">
        <v>2402.92</v>
      </c>
      <c r="R451" s="44">
        <v>2395.0700000000002</v>
      </c>
      <c r="S451" s="44">
        <v>2405.91</v>
      </c>
      <c r="T451" s="44">
        <v>2379.85</v>
      </c>
      <c r="U451" s="44">
        <v>2343.39</v>
      </c>
      <c r="V451" s="44">
        <v>2316.08</v>
      </c>
      <c r="W451" s="44">
        <v>2185.11</v>
      </c>
      <c r="X451" s="44">
        <v>2054.13</v>
      </c>
      <c r="Y451" s="44">
        <v>2116.56</v>
      </c>
      <c r="Z451" s="44">
        <v>1962.2</v>
      </c>
      <c r="AA451" s="44">
        <v>1668.07</v>
      </c>
    </row>
    <row r="452" spans="1:27" ht="12.75" hidden="1" customHeight="1" outlineLevel="1" x14ac:dyDescent="0.3">
      <c r="A452" s="99" t="s">
        <v>2851</v>
      </c>
      <c r="B452" s="63" t="s">
        <v>90</v>
      </c>
      <c r="C452" s="43" t="s">
        <v>79</v>
      </c>
      <c r="D452" s="44">
        <f>$D$327</f>
        <v>236.78</v>
      </c>
      <c r="E452" s="44">
        <f t="shared" ref="E452:AA452" si="262">$D$327</f>
        <v>236.78</v>
      </c>
      <c r="F452" s="44">
        <f t="shared" si="262"/>
        <v>236.78</v>
      </c>
      <c r="G452" s="44">
        <f t="shared" si="262"/>
        <v>236.78</v>
      </c>
      <c r="H452" s="44">
        <f t="shared" si="262"/>
        <v>236.78</v>
      </c>
      <c r="I452" s="44">
        <f t="shared" si="262"/>
        <v>236.78</v>
      </c>
      <c r="J452" s="44">
        <f t="shared" si="262"/>
        <v>236.78</v>
      </c>
      <c r="K452" s="44">
        <f t="shared" si="262"/>
        <v>236.78</v>
      </c>
      <c r="L452" s="44">
        <f t="shared" si="262"/>
        <v>236.78</v>
      </c>
      <c r="M452" s="44">
        <f t="shared" si="262"/>
        <v>236.78</v>
      </c>
      <c r="N452" s="44">
        <f t="shared" si="262"/>
        <v>236.78</v>
      </c>
      <c r="O452" s="44">
        <f t="shared" si="262"/>
        <v>236.78</v>
      </c>
      <c r="P452" s="44">
        <f t="shared" si="262"/>
        <v>236.78</v>
      </c>
      <c r="Q452" s="44">
        <f t="shared" si="262"/>
        <v>236.78</v>
      </c>
      <c r="R452" s="44">
        <f t="shared" si="262"/>
        <v>236.78</v>
      </c>
      <c r="S452" s="44">
        <f t="shared" si="262"/>
        <v>236.78</v>
      </c>
      <c r="T452" s="44">
        <f t="shared" si="262"/>
        <v>236.78</v>
      </c>
      <c r="U452" s="44">
        <f t="shared" si="262"/>
        <v>236.78</v>
      </c>
      <c r="V452" s="44">
        <f t="shared" si="262"/>
        <v>236.78</v>
      </c>
      <c r="W452" s="44">
        <f t="shared" si="262"/>
        <v>236.78</v>
      </c>
      <c r="X452" s="44">
        <f t="shared" si="262"/>
        <v>236.78</v>
      </c>
      <c r="Y452" s="44">
        <f t="shared" si="262"/>
        <v>236.78</v>
      </c>
      <c r="Z452" s="44">
        <f t="shared" si="262"/>
        <v>236.78</v>
      </c>
      <c r="AA452" s="44">
        <f t="shared" si="262"/>
        <v>236.78</v>
      </c>
    </row>
    <row r="453" spans="1:27" ht="12.75" hidden="1" customHeight="1" outlineLevel="1" x14ac:dyDescent="0.3">
      <c r="A453" s="99" t="s">
        <v>2852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2853</v>
      </c>
      <c r="B454" s="63" t="s">
        <v>81</v>
      </c>
      <c r="C454" s="43" t="s">
        <v>79</v>
      </c>
      <c r="D454" s="44">
        <f>$D$11</f>
        <v>368.47</v>
      </c>
      <c r="E454" s="44">
        <f t="shared" ref="E454:AA454" si="263">$D$11</f>
        <v>368.47</v>
      </c>
      <c r="F454" s="44">
        <f t="shared" si="263"/>
        <v>368.47</v>
      </c>
      <c r="G454" s="44">
        <f t="shared" si="263"/>
        <v>368.47</v>
      </c>
      <c r="H454" s="44">
        <f t="shared" si="263"/>
        <v>368.47</v>
      </c>
      <c r="I454" s="44">
        <f t="shared" si="263"/>
        <v>368.47</v>
      </c>
      <c r="J454" s="44">
        <f t="shared" si="263"/>
        <v>368.47</v>
      </c>
      <c r="K454" s="44">
        <f t="shared" si="263"/>
        <v>368.47</v>
      </c>
      <c r="L454" s="44">
        <f t="shared" si="263"/>
        <v>368.47</v>
      </c>
      <c r="M454" s="44">
        <f t="shared" si="263"/>
        <v>368.47</v>
      </c>
      <c r="N454" s="44">
        <f t="shared" si="263"/>
        <v>368.47</v>
      </c>
      <c r="O454" s="44">
        <f t="shared" si="263"/>
        <v>368.47</v>
      </c>
      <c r="P454" s="44">
        <f t="shared" si="263"/>
        <v>368.47</v>
      </c>
      <c r="Q454" s="44">
        <f t="shared" si="263"/>
        <v>368.47</v>
      </c>
      <c r="R454" s="44">
        <f t="shared" si="263"/>
        <v>368.47</v>
      </c>
      <c r="S454" s="44">
        <f t="shared" si="263"/>
        <v>368.47</v>
      </c>
      <c r="T454" s="44">
        <f t="shared" si="263"/>
        <v>368.47</v>
      </c>
      <c r="U454" s="44">
        <f t="shared" si="263"/>
        <v>368.47</v>
      </c>
      <c r="V454" s="44">
        <f t="shared" si="263"/>
        <v>368.47</v>
      </c>
      <c r="W454" s="44">
        <f t="shared" si="263"/>
        <v>368.47</v>
      </c>
      <c r="X454" s="44">
        <f t="shared" si="263"/>
        <v>368.47</v>
      </c>
      <c r="Y454" s="44">
        <f t="shared" si="263"/>
        <v>368.47</v>
      </c>
      <c r="Z454" s="44">
        <f t="shared" si="263"/>
        <v>368.47</v>
      </c>
      <c r="AA454" s="44">
        <f t="shared" si="263"/>
        <v>368.47</v>
      </c>
    </row>
    <row r="455" spans="1:27" ht="13.8" collapsed="1" x14ac:dyDescent="0.3">
      <c r="A455" s="98" t="s">
        <v>2854</v>
      </c>
      <c r="B455" s="28" t="str">
        <f>"27"&amp;"."&amp;$B$801&amp;"."&amp;$B$802</f>
        <v>27.07.2024</v>
      </c>
      <c r="C455" s="90" t="s">
        <v>76</v>
      </c>
      <c r="D455" s="91">
        <f>ROUND(((D456+D457+D459+D458)/1000),5)</f>
        <v>2.1377299999999999</v>
      </c>
      <c r="E455" s="91">
        <f>ROUND(((E456+E457+E459+E458)/1000),5)</f>
        <v>1.93973</v>
      </c>
      <c r="F455" s="91">
        <f>ROUND(((F456+F457+F459+F458)/1000),5)</f>
        <v>1.8401400000000001</v>
      </c>
      <c r="G455" s="91">
        <f t="shared" ref="G455:AA455" si="264">ROUND(((G456+G457+G459+G458)/1000),5)</f>
        <v>1.74997</v>
      </c>
      <c r="H455" s="91">
        <f t="shared" si="264"/>
        <v>1.7164299999999999</v>
      </c>
      <c r="I455" s="91">
        <f t="shared" si="264"/>
        <v>1.8044100000000001</v>
      </c>
      <c r="J455" s="91">
        <f t="shared" si="264"/>
        <v>1.85659</v>
      </c>
      <c r="K455" s="91">
        <f t="shared" si="264"/>
        <v>2.0888499999999999</v>
      </c>
      <c r="L455" s="91">
        <f t="shared" si="264"/>
        <v>2.3782899999999998</v>
      </c>
      <c r="M455" s="91">
        <f t="shared" si="264"/>
        <v>2.8406799999999999</v>
      </c>
      <c r="N455" s="91">
        <f t="shared" si="264"/>
        <v>2.9095499999999999</v>
      </c>
      <c r="O455" s="91">
        <f t="shared" si="264"/>
        <v>2.94394</v>
      </c>
      <c r="P455" s="91">
        <f t="shared" si="264"/>
        <v>2.9843500000000001</v>
      </c>
      <c r="Q455" s="91">
        <f t="shared" si="264"/>
        <v>3.04671</v>
      </c>
      <c r="R455" s="91">
        <f t="shared" si="264"/>
        <v>3.0821299999999998</v>
      </c>
      <c r="S455" s="91">
        <f t="shared" si="264"/>
        <v>3.03009</v>
      </c>
      <c r="T455" s="91">
        <f t="shared" si="264"/>
        <v>3.0213999999999999</v>
      </c>
      <c r="U455" s="91">
        <f t="shared" si="264"/>
        <v>3.00312</v>
      </c>
      <c r="V455" s="91">
        <f t="shared" si="264"/>
        <v>2.97973</v>
      </c>
      <c r="W455" s="91">
        <f t="shared" si="264"/>
        <v>2.8998599999999999</v>
      </c>
      <c r="X455" s="91">
        <f t="shared" si="264"/>
        <v>2.87812</v>
      </c>
      <c r="Y455" s="91">
        <f t="shared" si="264"/>
        <v>2.8412799999999998</v>
      </c>
      <c r="Z455" s="91">
        <f t="shared" si="264"/>
        <v>2.57429</v>
      </c>
      <c r="AA455" s="91">
        <f t="shared" si="264"/>
        <v>2.2992300000000001</v>
      </c>
    </row>
    <row r="456" spans="1:27" ht="12.75" hidden="1" customHeight="1" outlineLevel="1" x14ac:dyDescent="0.3">
      <c r="A456" s="99" t="s">
        <v>2855</v>
      </c>
      <c r="B456" s="63" t="s">
        <v>238</v>
      </c>
      <c r="C456" s="43" t="s">
        <v>79</v>
      </c>
      <c r="D456" s="44">
        <v>1527.67</v>
      </c>
      <c r="E456" s="44">
        <v>1329.67</v>
      </c>
      <c r="F456" s="44">
        <v>1230.08</v>
      </c>
      <c r="G456" s="44">
        <v>1139.9100000000001</v>
      </c>
      <c r="H456" s="44">
        <v>1106.3699999999999</v>
      </c>
      <c r="I456" s="44">
        <v>1194.3499999999999</v>
      </c>
      <c r="J456" s="44">
        <v>1246.53</v>
      </c>
      <c r="K456" s="44">
        <v>1478.79</v>
      </c>
      <c r="L456" s="44">
        <v>1768.23</v>
      </c>
      <c r="M456" s="44">
        <v>2230.62</v>
      </c>
      <c r="N456" s="44">
        <v>2299.4899999999998</v>
      </c>
      <c r="O456" s="44">
        <v>2333.88</v>
      </c>
      <c r="P456" s="44">
        <v>2374.29</v>
      </c>
      <c r="Q456" s="44">
        <v>2436.65</v>
      </c>
      <c r="R456" s="44">
        <v>2472.0700000000002</v>
      </c>
      <c r="S456" s="44">
        <v>2420.0300000000002</v>
      </c>
      <c r="T456" s="44">
        <v>2411.34</v>
      </c>
      <c r="U456" s="44">
        <v>2393.06</v>
      </c>
      <c r="V456" s="44">
        <v>2369.67</v>
      </c>
      <c r="W456" s="44">
        <v>2289.8000000000002</v>
      </c>
      <c r="X456" s="44">
        <v>2268.06</v>
      </c>
      <c r="Y456" s="44">
        <v>2231.2199999999998</v>
      </c>
      <c r="Z456" s="44">
        <v>1964.23</v>
      </c>
      <c r="AA456" s="44">
        <v>1689.17</v>
      </c>
    </row>
    <row r="457" spans="1:27" ht="12.75" hidden="1" customHeight="1" outlineLevel="1" x14ac:dyDescent="0.3">
      <c r="A457" s="99" t="s">
        <v>2856</v>
      </c>
      <c r="B457" s="63" t="s">
        <v>90</v>
      </c>
      <c r="C457" s="43" t="s">
        <v>79</v>
      </c>
      <c r="D457" s="44">
        <f>$D$327</f>
        <v>236.78</v>
      </c>
      <c r="E457" s="44">
        <f t="shared" ref="E457:AA457" si="265">$D$327</f>
        <v>236.78</v>
      </c>
      <c r="F457" s="44">
        <f t="shared" si="265"/>
        <v>236.78</v>
      </c>
      <c r="G457" s="44">
        <f t="shared" si="265"/>
        <v>236.78</v>
      </c>
      <c r="H457" s="44">
        <f t="shared" si="265"/>
        <v>236.78</v>
      </c>
      <c r="I457" s="44">
        <f t="shared" si="265"/>
        <v>236.78</v>
      </c>
      <c r="J457" s="44">
        <f t="shared" si="265"/>
        <v>236.78</v>
      </c>
      <c r="K457" s="44">
        <f t="shared" si="265"/>
        <v>236.78</v>
      </c>
      <c r="L457" s="44">
        <f t="shared" si="265"/>
        <v>236.78</v>
      </c>
      <c r="M457" s="44">
        <f t="shared" si="265"/>
        <v>236.78</v>
      </c>
      <c r="N457" s="44">
        <f t="shared" si="265"/>
        <v>236.78</v>
      </c>
      <c r="O457" s="44">
        <f t="shared" si="265"/>
        <v>236.78</v>
      </c>
      <c r="P457" s="44">
        <f t="shared" si="265"/>
        <v>236.78</v>
      </c>
      <c r="Q457" s="44">
        <f t="shared" si="265"/>
        <v>236.78</v>
      </c>
      <c r="R457" s="44">
        <f t="shared" si="265"/>
        <v>236.78</v>
      </c>
      <c r="S457" s="44">
        <f t="shared" si="265"/>
        <v>236.78</v>
      </c>
      <c r="T457" s="44">
        <f t="shared" si="265"/>
        <v>236.78</v>
      </c>
      <c r="U457" s="44">
        <f t="shared" si="265"/>
        <v>236.78</v>
      </c>
      <c r="V457" s="44">
        <f t="shared" si="265"/>
        <v>236.78</v>
      </c>
      <c r="W457" s="44">
        <f t="shared" si="265"/>
        <v>236.78</v>
      </c>
      <c r="X457" s="44">
        <f t="shared" si="265"/>
        <v>236.78</v>
      </c>
      <c r="Y457" s="44">
        <f t="shared" si="265"/>
        <v>236.78</v>
      </c>
      <c r="Z457" s="44">
        <f t="shared" si="265"/>
        <v>236.78</v>
      </c>
      <c r="AA457" s="44">
        <f t="shared" si="265"/>
        <v>236.78</v>
      </c>
    </row>
    <row r="458" spans="1:27" ht="12.75" hidden="1" customHeight="1" outlineLevel="1" x14ac:dyDescent="0.3">
      <c r="A458" s="99" t="s">
        <v>2857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2858</v>
      </c>
      <c r="B459" s="63" t="s">
        <v>81</v>
      </c>
      <c r="C459" s="43" t="s">
        <v>79</v>
      </c>
      <c r="D459" s="44">
        <f>$D$11</f>
        <v>368.47</v>
      </c>
      <c r="E459" s="44">
        <f t="shared" ref="E459:AA459" si="266">$D$11</f>
        <v>368.47</v>
      </c>
      <c r="F459" s="44">
        <f t="shared" si="266"/>
        <v>368.47</v>
      </c>
      <c r="G459" s="44">
        <f t="shared" si="266"/>
        <v>368.47</v>
      </c>
      <c r="H459" s="44">
        <f t="shared" si="266"/>
        <v>368.47</v>
      </c>
      <c r="I459" s="44">
        <f t="shared" si="266"/>
        <v>368.47</v>
      </c>
      <c r="J459" s="44">
        <f t="shared" si="266"/>
        <v>368.47</v>
      </c>
      <c r="K459" s="44">
        <f t="shared" si="266"/>
        <v>368.47</v>
      </c>
      <c r="L459" s="44">
        <f t="shared" si="266"/>
        <v>368.47</v>
      </c>
      <c r="M459" s="44">
        <f t="shared" si="266"/>
        <v>368.47</v>
      </c>
      <c r="N459" s="44">
        <f t="shared" si="266"/>
        <v>368.47</v>
      </c>
      <c r="O459" s="44">
        <f t="shared" si="266"/>
        <v>368.47</v>
      </c>
      <c r="P459" s="44">
        <f t="shared" si="266"/>
        <v>368.47</v>
      </c>
      <c r="Q459" s="44">
        <f t="shared" si="266"/>
        <v>368.47</v>
      </c>
      <c r="R459" s="44">
        <f t="shared" si="266"/>
        <v>368.47</v>
      </c>
      <c r="S459" s="44">
        <f t="shared" si="266"/>
        <v>368.47</v>
      </c>
      <c r="T459" s="44">
        <f t="shared" si="266"/>
        <v>368.47</v>
      </c>
      <c r="U459" s="44">
        <f t="shared" si="266"/>
        <v>368.47</v>
      </c>
      <c r="V459" s="44">
        <f t="shared" si="266"/>
        <v>368.47</v>
      </c>
      <c r="W459" s="44">
        <f t="shared" si="266"/>
        <v>368.47</v>
      </c>
      <c r="X459" s="44">
        <f t="shared" si="266"/>
        <v>368.47</v>
      </c>
      <c r="Y459" s="44">
        <f t="shared" si="266"/>
        <v>368.47</v>
      </c>
      <c r="Z459" s="44">
        <f t="shared" si="266"/>
        <v>368.47</v>
      </c>
      <c r="AA459" s="44">
        <f t="shared" si="266"/>
        <v>368.47</v>
      </c>
    </row>
    <row r="460" spans="1:27" ht="13.8" collapsed="1" x14ac:dyDescent="0.3">
      <c r="A460" s="98" t="s">
        <v>2859</v>
      </c>
      <c r="B460" s="28" t="str">
        <f>"28"&amp;"."&amp;$B$801&amp;"."&amp;$B$802</f>
        <v>28.07.2024</v>
      </c>
      <c r="C460" s="90" t="s">
        <v>76</v>
      </c>
      <c r="D460" s="91">
        <f>ROUND(((D461+D462+D464+D463)/1000),5)</f>
        <v>2.0827300000000002</v>
      </c>
      <c r="E460" s="91">
        <f>ROUND(((E461+E462+E464+E463)/1000),5)</f>
        <v>1.9114899999999999</v>
      </c>
      <c r="F460" s="91">
        <f>ROUND(((F461+F462+F464+F463)/1000),5)</f>
        <v>1.8247599999999999</v>
      </c>
      <c r="G460" s="91">
        <f t="shared" ref="G460:AA460" si="267">ROUND(((G461+G462+G464+G463)/1000),5)</f>
        <v>1.64025</v>
      </c>
      <c r="H460" s="91">
        <f t="shared" si="267"/>
        <v>1.5914699999999999</v>
      </c>
      <c r="I460" s="91">
        <f t="shared" si="267"/>
        <v>1.69069</v>
      </c>
      <c r="J460" s="91">
        <f t="shared" si="267"/>
        <v>1.80535</v>
      </c>
      <c r="K460" s="91">
        <f t="shared" si="267"/>
        <v>2.0632600000000001</v>
      </c>
      <c r="L460" s="91">
        <f t="shared" si="267"/>
        <v>2.2990599999999999</v>
      </c>
      <c r="M460" s="91">
        <f t="shared" si="267"/>
        <v>2.66574</v>
      </c>
      <c r="N460" s="91">
        <f t="shared" si="267"/>
        <v>2.8975599999999999</v>
      </c>
      <c r="O460" s="91">
        <f t="shared" si="267"/>
        <v>2.9173100000000001</v>
      </c>
      <c r="P460" s="91">
        <f t="shared" si="267"/>
        <v>2.9249700000000001</v>
      </c>
      <c r="Q460" s="91">
        <f t="shared" si="267"/>
        <v>2.9378000000000002</v>
      </c>
      <c r="R460" s="91">
        <f t="shared" si="267"/>
        <v>2.9443899999999998</v>
      </c>
      <c r="S460" s="91">
        <f t="shared" si="267"/>
        <v>2.97621</v>
      </c>
      <c r="T460" s="91">
        <f t="shared" si="267"/>
        <v>2.9776099999999999</v>
      </c>
      <c r="U460" s="91">
        <f t="shared" si="267"/>
        <v>2.9685700000000002</v>
      </c>
      <c r="V460" s="91">
        <f t="shared" si="267"/>
        <v>2.9624199999999998</v>
      </c>
      <c r="W460" s="91">
        <f t="shared" si="267"/>
        <v>2.9453200000000002</v>
      </c>
      <c r="X460" s="91">
        <f t="shared" si="267"/>
        <v>2.9209800000000001</v>
      </c>
      <c r="Y460" s="91">
        <f t="shared" si="267"/>
        <v>2.9034499999999999</v>
      </c>
      <c r="Z460" s="91">
        <f t="shared" si="267"/>
        <v>2.62378</v>
      </c>
      <c r="AA460" s="91">
        <f t="shared" si="267"/>
        <v>2.3334800000000002</v>
      </c>
    </row>
    <row r="461" spans="1:27" ht="12.75" hidden="1" customHeight="1" outlineLevel="1" x14ac:dyDescent="0.3">
      <c r="A461" s="99" t="s">
        <v>2860</v>
      </c>
      <c r="B461" s="63" t="s">
        <v>238</v>
      </c>
      <c r="C461" s="43" t="s">
        <v>79</v>
      </c>
      <c r="D461" s="44">
        <v>1472.67</v>
      </c>
      <c r="E461" s="44">
        <v>1301.43</v>
      </c>
      <c r="F461" s="44">
        <v>1214.7</v>
      </c>
      <c r="G461" s="44">
        <v>1030.19</v>
      </c>
      <c r="H461" s="44">
        <v>981.41</v>
      </c>
      <c r="I461" s="44">
        <v>1080.6300000000001</v>
      </c>
      <c r="J461" s="44">
        <v>1195.29</v>
      </c>
      <c r="K461" s="44">
        <v>1453.2</v>
      </c>
      <c r="L461" s="44">
        <v>1689</v>
      </c>
      <c r="M461" s="44">
        <v>2055.6799999999998</v>
      </c>
      <c r="N461" s="44">
        <v>2287.5</v>
      </c>
      <c r="O461" s="44">
        <v>2307.25</v>
      </c>
      <c r="P461" s="44">
        <v>2314.91</v>
      </c>
      <c r="Q461" s="44">
        <v>2327.7399999999998</v>
      </c>
      <c r="R461" s="44">
        <v>2334.33</v>
      </c>
      <c r="S461" s="44">
        <v>2366.15</v>
      </c>
      <c r="T461" s="44">
        <v>2367.5500000000002</v>
      </c>
      <c r="U461" s="44">
        <v>2358.5100000000002</v>
      </c>
      <c r="V461" s="44">
        <v>2352.36</v>
      </c>
      <c r="W461" s="44">
        <v>2335.2600000000002</v>
      </c>
      <c r="X461" s="44">
        <v>2310.92</v>
      </c>
      <c r="Y461" s="44">
        <v>2293.39</v>
      </c>
      <c r="Z461" s="44">
        <v>2013.72</v>
      </c>
      <c r="AA461" s="44">
        <v>1723.42</v>
      </c>
    </row>
    <row r="462" spans="1:27" ht="12.75" hidden="1" customHeight="1" outlineLevel="1" x14ac:dyDescent="0.3">
      <c r="A462" s="99" t="s">
        <v>2861</v>
      </c>
      <c r="B462" s="63" t="s">
        <v>90</v>
      </c>
      <c r="C462" s="43" t="s">
        <v>79</v>
      </c>
      <c r="D462" s="44">
        <f>$D$327</f>
        <v>236.78</v>
      </c>
      <c r="E462" s="44">
        <f t="shared" ref="E462:AA462" si="268">$D$327</f>
        <v>236.78</v>
      </c>
      <c r="F462" s="44">
        <f t="shared" si="268"/>
        <v>236.78</v>
      </c>
      <c r="G462" s="44">
        <f t="shared" si="268"/>
        <v>236.78</v>
      </c>
      <c r="H462" s="44">
        <f t="shared" si="268"/>
        <v>236.78</v>
      </c>
      <c r="I462" s="44">
        <f t="shared" si="268"/>
        <v>236.78</v>
      </c>
      <c r="J462" s="44">
        <f t="shared" si="268"/>
        <v>236.78</v>
      </c>
      <c r="K462" s="44">
        <f t="shared" si="268"/>
        <v>236.78</v>
      </c>
      <c r="L462" s="44">
        <f t="shared" si="268"/>
        <v>236.78</v>
      </c>
      <c r="M462" s="44">
        <f t="shared" si="268"/>
        <v>236.78</v>
      </c>
      <c r="N462" s="44">
        <f t="shared" si="268"/>
        <v>236.78</v>
      </c>
      <c r="O462" s="44">
        <f t="shared" si="268"/>
        <v>236.78</v>
      </c>
      <c r="P462" s="44">
        <f t="shared" si="268"/>
        <v>236.78</v>
      </c>
      <c r="Q462" s="44">
        <f t="shared" si="268"/>
        <v>236.78</v>
      </c>
      <c r="R462" s="44">
        <f t="shared" si="268"/>
        <v>236.78</v>
      </c>
      <c r="S462" s="44">
        <f t="shared" si="268"/>
        <v>236.78</v>
      </c>
      <c r="T462" s="44">
        <f t="shared" si="268"/>
        <v>236.78</v>
      </c>
      <c r="U462" s="44">
        <f t="shared" si="268"/>
        <v>236.78</v>
      </c>
      <c r="V462" s="44">
        <f t="shared" si="268"/>
        <v>236.78</v>
      </c>
      <c r="W462" s="44">
        <f t="shared" si="268"/>
        <v>236.78</v>
      </c>
      <c r="X462" s="44">
        <f t="shared" si="268"/>
        <v>236.78</v>
      </c>
      <c r="Y462" s="44">
        <f t="shared" si="268"/>
        <v>236.78</v>
      </c>
      <c r="Z462" s="44">
        <f t="shared" si="268"/>
        <v>236.78</v>
      </c>
      <c r="AA462" s="44">
        <f t="shared" si="268"/>
        <v>236.78</v>
      </c>
    </row>
    <row r="463" spans="1:27" ht="12.75" hidden="1" customHeight="1" outlineLevel="1" x14ac:dyDescent="0.3">
      <c r="A463" s="99" t="s">
        <v>2862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2863</v>
      </c>
      <c r="B464" s="63" t="s">
        <v>81</v>
      </c>
      <c r="C464" s="43" t="s">
        <v>79</v>
      </c>
      <c r="D464" s="44">
        <f>$D$11</f>
        <v>368.47</v>
      </c>
      <c r="E464" s="44">
        <f t="shared" ref="E464:AA464" si="269">$D$11</f>
        <v>368.47</v>
      </c>
      <c r="F464" s="44">
        <f t="shared" si="269"/>
        <v>368.47</v>
      </c>
      <c r="G464" s="44">
        <f t="shared" si="269"/>
        <v>368.47</v>
      </c>
      <c r="H464" s="44">
        <f t="shared" si="269"/>
        <v>368.47</v>
      </c>
      <c r="I464" s="44">
        <f t="shared" si="269"/>
        <v>368.47</v>
      </c>
      <c r="J464" s="44">
        <f t="shared" si="269"/>
        <v>368.47</v>
      </c>
      <c r="K464" s="44">
        <f t="shared" si="269"/>
        <v>368.47</v>
      </c>
      <c r="L464" s="44">
        <f t="shared" si="269"/>
        <v>368.47</v>
      </c>
      <c r="M464" s="44">
        <f t="shared" si="269"/>
        <v>368.47</v>
      </c>
      <c r="N464" s="44">
        <f t="shared" si="269"/>
        <v>368.47</v>
      </c>
      <c r="O464" s="44">
        <f t="shared" si="269"/>
        <v>368.47</v>
      </c>
      <c r="P464" s="44">
        <f t="shared" si="269"/>
        <v>368.47</v>
      </c>
      <c r="Q464" s="44">
        <f t="shared" si="269"/>
        <v>368.47</v>
      </c>
      <c r="R464" s="44">
        <f t="shared" si="269"/>
        <v>368.47</v>
      </c>
      <c r="S464" s="44">
        <f t="shared" si="269"/>
        <v>368.47</v>
      </c>
      <c r="T464" s="44">
        <f t="shared" si="269"/>
        <v>368.47</v>
      </c>
      <c r="U464" s="44">
        <f t="shared" si="269"/>
        <v>368.47</v>
      </c>
      <c r="V464" s="44">
        <f t="shared" si="269"/>
        <v>368.47</v>
      </c>
      <c r="W464" s="44">
        <f t="shared" si="269"/>
        <v>368.47</v>
      </c>
      <c r="X464" s="44">
        <f t="shared" si="269"/>
        <v>368.47</v>
      </c>
      <c r="Y464" s="44">
        <f t="shared" si="269"/>
        <v>368.47</v>
      </c>
      <c r="Z464" s="44">
        <f t="shared" si="269"/>
        <v>368.47</v>
      </c>
      <c r="AA464" s="44">
        <f t="shared" si="269"/>
        <v>368.47</v>
      </c>
    </row>
    <row r="465" spans="1:27" ht="13.8" collapsed="1" x14ac:dyDescent="0.3">
      <c r="A465" s="98" t="s">
        <v>2864</v>
      </c>
      <c r="B465" s="28" t="str">
        <f>"29"&amp;"."&amp;$B$801&amp;"."&amp;$B$802</f>
        <v>29.07.2024</v>
      </c>
      <c r="C465" s="90" t="s">
        <v>76</v>
      </c>
      <c r="D465" s="91">
        <f>ROUND(((D466+D467+D469+D468)/1000),5)</f>
        <v>1.9550399999999999</v>
      </c>
      <c r="E465" s="91">
        <f>ROUND(((E466+E467+E469+E468)/1000),5)</f>
        <v>1.8072999999999999</v>
      </c>
      <c r="F465" s="91">
        <f>ROUND(((F466+F467+F469+F468)/1000),5)</f>
        <v>1.65422</v>
      </c>
      <c r="G465" s="91">
        <f t="shared" ref="G465:AA465" si="270">ROUND(((G466+G467+G469+G468)/1000),5)</f>
        <v>1.52674</v>
      </c>
      <c r="H465" s="91">
        <f t="shared" si="270"/>
        <v>1.47129</v>
      </c>
      <c r="I465" s="91">
        <f t="shared" si="270"/>
        <v>1.70336</v>
      </c>
      <c r="J465" s="91">
        <f t="shared" si="270"/>
        <v>1.9172800000000001</v>
      </c>
      <c r="K465" s="91">
        <f t="shared" si="270"/>
        <v>2.2166199999999998</v>
      </c>
      <c r="L465" s="91">
        <f t="shared" si="270"/>
        <v>2.7147600000000001</v>
      </c>
      <c r="M465" s="91">
        <f t="shared" si="270"/>
        <v>2.8820000000000001</v>
      </c>
      <c r="N465" s="91">
        <f t="shared" si="270"/>
        <v>2.88415</v>
      </c>
      <c r="O465" s="91">
        <f t="shared" si="270"/>
        <v>2.8557199999999998</v>
      </c>
      <c r="P465" s="91">
        <f t="shared" si="270"/>
        <v>2.7889400000000002</v>
      </c>
      <c r="Q465" s="91">
        <f t="shared" si="270"/>
        <v>2.9025400000000001</v>
      </c>
      <c r="R465" s="91">
        <f t="shared" si="270"/>
        <v>2.8986399999999999</v>
      </c>
      <c r="S465" s="91">
        <f t="shared" si="270"/>
        <v>2.9314900000000002</v>
      </c>
      <c r="T465" s="91">
        <f t="shared" si="270"/>
        <v>2.9118900000000001</v>
      </c>
      <c r="U465" s="91">
        <f t="shared" si="270"/>
        <v>2.8819499999999998</v>
      </c>
      <c r="V465" s="91">
        <f t="shared" si="270"/>
        <v>2.85859</v>
      </c>
      <c r="W465" s="91">
        <f t="shared" si="270"/>
        <v>2.7585600000000001</v>
      </c>
      <c r="X465" s="91">
        <f t="shared" si="270"/>
        <v>2.6761599999999999</v>
      </c>
      <c r="Y465" s="91">
        <f t="shared" si="270"/>
        <v>2.6261299999999999</v>
      </c>
      <c r="Z465" s="91">
        <f t="shared" si="270"/>
        <v>2.31955</v>
      </c>
      <c r="AA465" s="91">
        <f t="shared" si="270"/>
        <v>2.07904</v>
      </c>
    </row>
    <row r="466" spans="1:27" ht="12.75" hidden="1" customHeight="1" outlineLevel="1" x14ac:dyDescent="0.3">
      <c r="A466" s="99" t="s">
        <v>2865</v>
      </c>
      <c r="B466" s="63" t="s">
        <v>238</v>
      </c>
      <c r="C466" s="43" t="s">
        <v>79</v>
      </c>
      <c r="D466" s="44">
        <v>1344.98</v>
      </c>
      <c r="E466" s="44">
        <v>1197.24</v>
      </c>
      <c r="F466" s="44">
        <v>1044.1600000000001</v>
      </c>
      <c r="G466" s="44">
        <v>916.68</v>
      </c>
      <c r="H466" s="44">
        <v>861.23</v>
      </c>
      <c r="I466" s="44">
        <v>1093.3</v>
      </c>
      <c r="J466" s="44">
        <v>1307.22</v>
      </c>
      <c r="K466" s="44">
        <v>1606.56</v>
      </c>
      <c r="L466" s="44">
        <v>2104.6999999999998</v>
      </c>
      <c r="M466" s="44">
        <v>2271.94</v>
      </c>
      <c r="N466" s="44">
        <v>2274.09</v>
      </c>
      <c r="O466" s="44">
        <v>2245.66</v>
      </c>
      <c r="P466" s="44">
        <v>2178.88</v>
      </c>
      <c r="Q466" s="44">
        <v>2292.48</v>
      </c>
      <c r="R466" s="44">
        <v>2288.58</v>
      </c>
      <c r="S466" s="44">
        <v>2321.4299999999998</v>
      </c>
      <c r="T466" s="44">
        <v>2301.83</v>
      </c>
      <c r="U466" s="44">
        <v>2271.89</v>
      </c>
      <c r="V466" s="44">
        <v>2248.5300000000002</v>
      </c>
      <c r="W466" s="44">
        <v>2148.5</v>
      </c>
      <c r="X466" s="44">
        <v>2066.1</v>
      </c>
      <c r="Y466" s="44">
        <v>2016.07</v>
      </c>
      <c r="Z466" s="44">
        <v>1709.49</v>
      </c>
      <c r="AA466" s="44">
        <v>1468.98</v>
      </c>
    </row>
    <row r="467" spans="1:27" ht="12.75" hidden="1" customHeight="1" outlineLevel="1" x14ac:dyDescent="0.3">
      <c r="A467" s="99" t="s">
        <v>2866</v>
      </c>
      <c r="B467" s="63" t="s">
        <v>90</v>
      </c>
      <c r="C467" s="43" t="s">
        <v>79</v>
      </c>
      <c r="D467" s="44">
        <f>$D$327</f>
        <v>236.78</v>
      </c>
      <c r="E467" s="44">
        <f t="shared" ref="E467:AA467" si="271">$D$327</f>
        <v>236.78</v>
      </c>
      <c r="F467" s="44">
        <f t="shared" si="271"/>
        <v>236.78</v>
      </c>
      <c r="G467" s="44">
        <f t="shared" si="271"/>
        <v>236.78</v>
      </c>
      <c r="H467" s="44">
        <f t="shared" si="271"/>
        <v>236.78</v>
      </c>
      <c r="I467" s="44">
        <f t="shared" si="271"/>
        <v>236.78</v>
      </c>
      <c r="J467" s="44">
        <f t="shared" si="271"/>
        <v>236.78</v>
      </c>
      <c r="K467" s="44">
        <f t="shared" si="271"/>
        <v>236.78</v>
      </c>
      <c r="L467" s="44">
        <f t="shared" si="271"/>
        <v>236.78</v>
      </c>
      <c r="M467" s="44">
        <f t="shared" si="271"/>
        <v>236.78</v>
      </c>
      <c r="N467" s="44">
        <f t="shared" si="271"/>
        <v>236.78</v>
      </c>
      <c r="O467" s="44">
        <f t="shared" si="271"/>
        <v>236.78</v>
      </c>
      <c r="P467" s="44">
        <f t="shared" si="271"/>
        <v>236.78</v>
      </c>
      <c r="Q467" s="44">
        <f t="shared" si="271"/>
        <v>236.78</v>
      </c>
      <c r="R467" s="44">
        <f t="shared" si="271"/>
        <v>236.78</v>
      </c>
      <c r="S467" s="44">
        <f t="shared" si="271"/>
        <v>236.78</v>
      </c>
      <c r="T467" s="44">
        <f t="shared" si="271"/>
        <v>236.78</v>
      </c>
      <c r="U467" s="44">
        <f t="shared" si="271"/>
        <v>236.78</v>
      </c>
      <c r="V467" s="44">
        <f t="shared" si="271"/>
        <v>236.78</v>
      </c>
      <c r="W467" s="44">
        <f t="shared" si="271"/>
        <v>236.78</v>
      </c>
      <c r="X467" s="44">
        <f t="shared" si="271"/>
        <v>236.78</v>
      </c>
      <c r="Y467" s="44">
        <f t="shared" si="271"/>
        <v>236.78</v>
      </c>
      <c r="Z467" s="44">
        <f t="shared" si="271"/>
        <v>236.78</v>
      </c>
      <c r="AA467" s="44">
        <f t="shared" si="271"/>
        <v>236.78</v>
      </c>
    </row>
    <row r="468" spans="1:27" ht="12.75" hidden="1" customHeight="1" outlineLevel="1" x14ac:dyDescent="0.3">
      <c r="A468" s="99" t="s">
        <v>2867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2868</v>
      </c>
      <c r="B469" s="63" t="s">
        <v>81</v>
      </c>
      <c r="C469" s="43" t="s">
        <v>79</v>
      </c>
      <c r="D469" s="44">
        <f>$D$11</f>
        <v>368.47</v>
      </c>
      <c r="E469" s="44">
        <f t="shared" ref="E469:AA469" si="272">$D$11</f>
        <v>368.47</v>
      </c>
      <c r="F469" s="44">
        <f t="shared" si="272"/>
        <v>368.47</v>
      </c>
      <c r="G469" s="44">
        <f t="shared" si="272"/>
        <v>368.47</v>
      </c>
      <c r="H469" s="44">
        <f t="shared" si="272"/>
        <v>368.47</v>
      </c>
      <c r="I469" s="44">
        <f t="shared" si="272"/>
        <v>368.47</v>
      </c>
      <c r="J469" s="44">
        <f t="shared" si="272"/>
        <v>368.47</v>
      </c>
      <c r="K469" s="44">
        <f t="shared" si="272"/>
        <v>368.47</v>
      </c>
      <c r="L469" s="44">
        <f t="shared" si="272"/>
        <v>368.47</v>
      </c>
      <c r="M469" s="44">
        <f t="shared" si="272"/>
        <v>368.47</v>
      </c>
      <c r="N469" s="44">
        <f t="shared" si="272"/>
        <v>368.47</v>
      </c>
      <c r="O469" s="44">
        <f t="shared" si="272"/>
        <v>368.47</v>
      </c>
      <c r="P469" s="44">
        <f t="shared" si="272"/>
        <v>368.47</v>
      </c>
      <c r="Q469" s="44">
        <f t="shared" si="272"/>
        <v>368.47</v>
      </c>
      <c r="R469" s="44">
        <f t="shared" si="272"/>
        <v>368.47</v>
      </c>
      <c r="S469" s="44">
        <f t="shared" si="272"/>
        <v>368.47</v>
      </c>
      <c r="T469" s="44">
        <f t="shared" si="272"/>
        <v>368.47</v>
      </c>
      <c r="U469" s="44">
        <f t="shared" si="272"/>
        <v>368.47</v>
      </c>
      <c r="V469" s="44">
        <f t="shared" si="272"/>
        <v>368.47</v>
      </c>
      <c r="W469" s="44">
        <f t="shared" si="272"/>
        <v>368.47</v>
      </c>
      <c r="X469" s="44">
        <f t="shared" si="272"/>
        <v>368.47</v>
      </c>
      <c r="Y469" s="44">
        <f t="shared" si="272"/>
        <v>368.47</v>
      </c>
      <c r="Z469" s="44">
        <f t="shared" si="272"/>
        <v>368.47</v>
      </c>
      <c r="AA469" s="44">
        <f t="shared" si="272"/>
        <v>368.47</v>
      </c>
    </row>
    <row r="470" spans="1:27" ht="13.8" collapsed="1" x14ac:dyDescent="0.3">
      <c r="A470" s="98" t="s">
        <v>2869</v>
      </c>
      <c r="B470" s="28" t="str">
        <f>"30"&amp;"."&amp;$B$801&amp;"."&amp;$B$802</f>
        <v>30.07.2024</v>
      </c>
      <c r="C470" s="90" t="s">
        <v>76</v>
      </c>
      <c r="D470" s="91">
        <f>ROUND(((D471+D472+D474+D473)/1000),5)</f>
        <v>1.8041799999999999</v>
      </c>
      <c r="E470" s="91">
        <f>ROUND(((E471+E472+E474+E473)/1000),5)</f>
        <v>1.45543</v>
      </c>
      <c r="F470" s="91">
        <f>ROUND(((F471+F472+F474+F473)/1000),5)</f>
        <v>1.3384199999999999</v>
      </c>
      <c r="G470" s="91">
        <f t="shared" ref="G470:AA470" si="273">ROUND(((G471+G472+G474+G473)/1000),5)</f>
        <v>1.24512</v>
      </c>
      <c r="H470" s="91">
        <f t="shared" si="273"/>
        <v>0.77210000000000001</v>
      </c>
      <c r="I470" s="91">
        <f t="shared" si="273"/>
        <v>1.5230999999999999</v>
      </c>
      <c r="J470" s="91">
        <f t="shared" si="273"/>
        <v>1.80142</v>
      </c>
      <c r="K470" s="91">
        <f t="shared" si="273"/>
        <v>2.1501899999999998</v>
      </c>
      <c r="L470" s="91">
        <f t="shared" si="273"/>
        <v>2.6079300000000001</v>
      </c>
      <c r="M470" s="91">
        <f t="shared" si="273"/>
        <v>2.7947099999999998</v>
      </c>
      <c r="N470" s="91">
        <f t="shared" si="273"/>
        <v>2.85406</v>
      </c>
      <c r="O470" s="91">
        <f t="shared" si="273"/>
        <v>2.85907</v>
      </c>
      <c r="P470" s="91">
        <f t="shared" si="273"/>
        <v>2.8449599999999999</v>
      </c>
      <c r="Q470" s="91">
        <f t="shared" si="273"/>
        <v>2.9224199999999998</v>
      </c>
      <c r="R470" s="91">
        <f t="shared" si="273"/>
        <v>2.9301300000000001</v>
      </c>
      <c r="S470" s="91">
        <f t="shared" si="273"/>
        <v>2.9432700000000001</v>
      </c>
      <c r="T470" s="91">
        <f t="shared" si="273"/>
        <v>2.9389099999999999</v>
      </c>
      <c r="U470" s="91">
        <f t="shared" si="273"/>
        <v>2.90279</v>
      </c>
      <c r="V470" s="91">
        <f t="shared" si="273"/>
        <v>2.86748</v>
      </c>
      <c r="W470" s="91">
        <f t="shared" si="273"/>
        <v>2.7825700000000002</v>
      </c>
      <c r="X470" s="91">
        <f t="shared" si="273"/>
        <v>2.7587299999999999</v>
      </c>
      <c r="Y470" s="91">
        <f t="shared" si="273"/>
        <v>2.6924100000000002</v>
      </c>
      <c r="Z470" s="91">
        <f t="shared" si="273"/>
        <v>2.3814099999999998</v>
      </c>
      <c r="AA470" s="91">
        <f t="shared" si="273"/>
        <v>2.1562000000000001</v>
      </c>
    </row>
    <row r="471" spans="1:27" ht="12.75" hidden="1" customHeight="1" outlineLevel="1" x14ac:dyDescent="0.3">
      <c r="A471" s="99" t="s">
        <v>2870</v>
      </c>
      <c r="B471" s="63" t="s">
        <v>238</v>
      </c>
      <c r="C471" s="43" t="s">
        <v>79</v>
      </c>
      <c r="D471" s="44">
        <v>1194.1199999999999</v>
      </c>
      <c r="E471" s="44">
        <v>845.37</v>
      </c>
      <c r="F471" s="44">
        <v>728.36</v>
      </c>
      <c r="G471" s="44">
        <v>635.05999999999995</v>
      </c>
      <c r="H471" s="44">
        <v>162.04</v>
      </c>
      <c r="I471" s="44">
        <v>913.04</v>
      </c>
      <c r="J471" s="44">
        <v>1191.3599999999999</v>
      </c>
      <c r="K471" s="44">
        <v>1540.13</v>
      </c>
      <c r="L471" s="44">
        <v>1997.87</v>
      </c>
      <c r="M471" s="44">
        <v>2184.65</v>
      </c>
      <c r="N471" s="44">
        <v>2244</v>
      </c>
      <c r="O471" s="44">
        <v>2249.0100000000002</v>
      </c>
      <c r="P471" s="44">
        <v>2234.9</v>
      </c>
      <c r="Q471" s="44">
        <v>2312.36</v>
      </c>
      <c r="R471" s="44">
        <v>2320.0700000000002</v>
      </c>
      <c r="S471" s="44">
        <v>2333.21</v>
      </c>
      <c r="T471" s="44">
        <v>2328.85</v>
      </c>
      <c r="U471" s="44">
        <v>2292.73</v>
      </c>
      <c r="V471" s="44">
        <v>2257.42</v>
      </c>
      <c r="W471" s="44">
        <v>2172.5100000000002</v>
      </c>
      <c r="X471" s="44">
        <v>2148.67</v>
      </c>
      <c r="Y471" s="44">
        <v>2082.35</v>
      </c>
      <c r="Z471" s="44">
        <v>1771.35</v>
      </c>
      <c r="AA471" s="44">
        <v>1546.14</v>
      </c>
    </row>
    <row r="472" spans="1:27" ht="12.75" hidden="1" customHeight="1" outlineLevel="1" x14ac:dyDescent="0.3">
      <c r="A472" s="99" t="s">
        <v>2871</v>
      </c>
      <c r="B472" s="63" t="s">
        <v>90</v>
      </c>
      <c r="C472" s="43" t="s">
        <v>79</v>
      </c>
      <c r="D472" s="44">
        <f>$D$327</f>
        <v>236.78</v>
      </c>
      <c r="E472" s="44">
        <f t="shared" ref="E472:AA472" si="274">$D$327</f>
        <v>236.78</v>
      </c>
      <c r="F472" s="44">
        <f t="shared" si="274"/>
        <v>236.78</v>
      </c>
      <c r="G472" s="44">
        <f t="shared" si="274"/>
        <v>236.78</v>
      </c>
      <c r="H472" s="44">
        <f t="shared" si="274"/>
        <v>236.78</v>
      </c>
      <c r="I472" s="44">
        <f t="shared" si="274"/>
        <v>236.78</v>
      </c>
      <c r="J472" s="44">
        <f t="shared" si="274"/>
        <v>236.78</v>
      </c>
      <c r="K472" s="44">
        <f t="shared" si="274"/>
        <v>236.78</v>
      </c>
      <c r="L472" s="44">
        <f t="shared" si="274"/>
        <v>236.78</v>
      </c>
      <c r="M472" s="44">
        <f t="shared" si="274"/>
        <v>236.78</v>
      </c>
      <c r="N472" s="44">
        <f t="shared" si="274"/>
        <v>236.78</v>
      </c>
      <c r="O472" s="44">
        <f t="shared" si="274"/>
        <v>236.78</v>
      </c>
      <c r="P472" s="44">
        <f t="shared" si="274"/>
        <v>236.78</v>
      </c>
      <c r="Q472" s="44">
        <f t="shared" si="274"/>
        <v>236.78</v>
      </c>
      <c r="R472" s="44">
        <f t="shared" si="274"/>
        <v>236.78</v>
      </c>
      <c r="S472" s="44">
        <f t="shared" si="274"/>
        <v>236.78</v>
      </c>
      <c r="T472" s="44">
        <f t="shared" si="274"/>
        <v>236.78</v>
      </c>
      <c r="U472" s="44">
        <f t="shared" si="274"/>
        <v>236.78</v>
      </c>
      <c r="V472" s="44">
        <f t="shared" si="274"/>
        <v>236.78</v>
      </c>
      <c r="W472" s="44">
        <f t="shared" si="274"/>
        <v>236.78</v>
      </c>
      <c r="X472" s="44">
        <f t="shared" si="274"/>
        <v>236.78</v>
      </c>
      <c r="Y472" s="44">
        <f t="shared" si="274"/>
        <v>236.78</v>
      </c>
      <c r="Z472" s="44">
        <f t="shared" si="274"/>
        <v>236.78</v>
      </c>
      <c r="AA472" s="44">
        <f t="shared" si="274"/>
        <v>236.78</v>
      </c>
    </row>
    <row r="473" spans="1:27" ht="12.75" hidden="1" customHeight="1" outlineLevel="1" x14ac:dyDescent="0.3">
      <c r="A473" s="99" t="s">
        <v>2872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2873</v>
      </c>
      <c r="B474" s="63" t="s">
        <v>81</v>
      </c>
      <c r="C474" s="43" t="s">
        <v>79</v>
      </c>
      <c r="D474" s="44">
        <f>$D$11</f>
        <v>368.47</v>
      </c>
      <c r="E474" s="44">
        <f t="shared" ref="E474:AA474" si="275">$D$11</f>
        <v>368.47</v>
      </c>
      <c r="F474" s="44">
        <f t="shared" si="275"/>
        <v>368.47</v>
      </c>
      <c r="G474" s="44">
        <f t="shared" si="275"/>
        <v>368.47</v>
      </c>
      <c r="H474" s="44">
        <f t="shared" si="275"/>
        <v>368.47</v>
      </c>
      <c r="I474" s="44">
        <f t="shared" si="275"/>
        <v>368.47</v>
      </c>
      <c r="J474" s="44">
        <f t="shared" si="275"/>
        <v>368.47</v>
      </c>
      <c r="K474" s="44">
        <f t="shared" si="275"/>
        <v>368.47</v>
      </c>
      <c r="L474" s="44">
        <f t="shared" si="275"/>
        <v>368.47</v>
      </c>
      <c r="M474" s="44">
        <f t="shared" si="275"/>
        <v>368.47</v>
      </c>
      <c r="N474" s="44">
        <f t="shared" si="275"/>
        <v>368.47</v>
      </c>
      <c r="O474" s="44">
        <f t="shared" si="275"/>
        <v>368.47</v>
      </c>
      <c r="P474" s="44">
        <f t="shared" si="275"/>
        <v>368.47</v>
      </c>
      <c r="Q474" s="44">
        <f t="shared" si="275"/>
        <v>368.47</v>
      </c>
      <c r="R474" s="44">
        <f t="shared" si="275"/>
        <v>368.47</v>
      </c>
      <c r="S474" s="44">
        <f t="shared" si="275"/>
        <v>368.47</v>
      </c>
      <c r="T474" s="44">
        <f t="shared" si="275"/>
        <v>368.47</v>
      </c>
      <c r="U474" s="44">
        <f t="shared" si="275"/>
        <v>368.47</v>
      </c>
      <c r="V474" s="44">
        <f t="shared" si="275"/>
        <v>368.47</v>
      </c>
      <c r="W474" s="44">
        <f t="shared" si="275"/>
        <v>368.47</v>
      </c>
      <c r="X474" s="44">
        <f t="shared" si="275"/>
        <v>368.47</v>
      </c>
      <c r="Y474" s="44">
        <f t="shared" si="275"/>
        <v>368.47</v>
      </c>
      <c r="Z474" s="44">
        <f t="shared" si="275"/>
        <v>368.47</v>
      </c>
      <c r="AA474" s="44">
        <f t="shared" si="275"/>
        <v>368.47</v>
      </c>
    </row>
    <row r="475" spans="1:27" ht="13.8" collapsed="1" x14ac:dyDescent="0.3">
      <c r="A475" s="98" t="s">
        <v>2874</v>
      </c>
      <c r="B475" s="28" t="str">
        <f>"31"&amp;"."&amp;$B$801&amp;"."&amp;$B$802</f>
        <v>31.07.2024</v>
      </c>
      <c r="C475" s="90" t="s">
        <v>76</v>
      </c>
      <c r="D475" s="91">
        <f>ROUND(((D476+D477+D479+D478)/1000),5)</f>
        <v>1.8061799999999999</v>
      </c>
      <c r="E475" s="91">
        <f>ROUND(((E476+E477+E479+E478)/1000),5)</f>
        <v>1.54234</v>
      </c>
      <c r="F475" s="91">
        <f>ROUND(((F476+F477+F479+F478)/1000),5)</f>
        <v>1.4562600000000001</v>
      </c>
      <c r="G475" s="91">
        <f t="shared" ref="G475:AA475" si="276">ROUND(((G476+G477+G479+G478)/1000),5)</f>
        <v>1.3651899999999999</v>
      </c>
      <c r="H475" s="91">
        <f t="shared" si="276"/>
        <v>1.3208599999999999</v>
      </c>
      <c r="I475" s="91">
        <f t="shared" si="276"/>
        <v>1.51231</v>
      </c>
      <c r="J475" s="91">
        <f t="shared" si="276"/>
        <v>1.7970699999999999</v>
      </c>
      <c r="K475" s="91">
        <f t="shared" si="276"/>
        <v>2.0920800000000002</v>
      </c>
      <c r="L475" s="91">
        <f t="shared" si="276"/>
        <v>2.5346700000000002</v>
      </c>
      <c r="M475" s="91">
        <f t="shared" si="276"/>
        <v>2.77027</v>
      </c>
      <c r="N475" s="91">
        <f t="shared" si="276"/>
        <v>2.89588</v>
      </c>
      <c r="O475" s="91">
        <f t="shared" si="276"/>
        <v>2.83501</v>
      </c>
      <c r="P475" s="91">
        <f t="shared" si="276"/>
        <v>2.7981099999999999</v>
      </c>
      <c r="Q475" s="91">
        <f t="shared" si="276"/>
        <v>2.9104199999999998</v>
      </c>
      <c r="R475" s="91">
        <f t="shared" si="276"/>
        <v>2.8713600000000001</v>
      </c>
      <c r="S475" s="91">
        <f t="shared" si="276"/>
        <v>2.92083</v>
      </c>
      <c r="T475" s="91">
        <f t="shared" si="276"/>
        <v>2.88062</v>
      </c>
      <c r="U475" s="91">
        <f t="shared" si="276"/>
        <v>2.89818</v>
      </c>
      <c r="V475" s="91">
        <f t="shared" si="276"/>
        <v>2.774</v>
      </c>
      <c r="W475" s="91">
        <f t="shared" si="276"/>
        <v>2.6784599999999998</v>
      </c>
      <c r="X475" s="91">
        <f t="shared" si="276"/>
        <v>2.6492599999999999</v>
      </c>
      <c r="Y475" s="91">
        <f t="shared" si="276"/>
        <v>2.6383000000000001</v>
      </c>
      <c r="Z475" s="91">
        <f t="shared" si="276"/>
        <v>2.3211200000000001</v>
      </c>
      <c r="AA475" s="91">
        <f t="shared" si="276"/>
        <v>2.0375999999999999</v>
      </c>
    </row>
    <row r="476" spans="1:27" ht="12.75" hidden="1" customHeight="1" outlineLevel="1" x14ac:dyDescent="0.3">
      <c r="A476" s="99" t="s">
        <v>2875</v>
      </c>
      <c r="B476" s="63" t="s">
        <v>238</v>
      </c>
      <c r="C476" s="43" t="s">
        <v>79</v>
      </c>
      <c r="D476" s="44">
        <v>1196.1199999999999</v>
      </c>
      <c r="E476" s="44">
        <v>932.28</v>
      </c>
      <c r="F476" s="44">
        <v>846.2</v>
      </c>
      <c r="G476" s="44">
        <v>755.13</v>
      </c>
      <c r="H476" s="44">
        <v>710.8</v>
      </c>
      <c r="I476" s="44">
        <v>902.25</v>
      </c>
      <c r="J476" s="44">
        <v>1187.01</v>
      </c>
      <c r="K476" s="44">
        <v>1482.02</v>
      </c>
      <c r="L476" s="44">
        <v>1924.61</v>
      </c>
      <c r="M476" s="44">
        <v>2160.21</v>
      </c>
      <c r="N476" s="44">
        <v>2285.8200000000002</v>
      </c>
      <c r="O476" s="44">
        <v>2224.9499999999998</v>
      </c>
      <c r="P476" s="44">
        <v>2188.0500000000002</v>
      </c>
      <c r="Q476" s="44">
        <v>2300.36</v>
      </c>
      <c r="R476" s="44">
        <v>2261.3000000000002</v>
      </c>
      <c r="S476" s="44">
        <v>2310.77</v>
      </c>
      <c r="T476" s="44">
        <v>2270.56</v>
      </c>
      <c r="U476" s="44">
        <v>2288.12</v>
      </c>
      <c r="V476" s="44">
        <v>2163.94</v>
      </c>
      <c r="W476" s="44">
        <v>2068.4</v>
      </c>
      <c r="X476" s="44">
        <v>2039.2</v>
      </c>
      <c r="Y476" s="44">
        <v>2028.24</v>
      </c>
      <c r="Z476" s="44">
        <v>1711.06</v>
      </c>
      <c r="AA476" s="44">
        <v>1427.54</v>
      </c>
    </row>
    <row r="477" spans="1:27" ht="12.75" hidden="1" customHeight="1" outlineLevel="1" x14ac:dyDescent="0.3">
      <c r="A477" s="99" t="s">
        <v>2876</v>
      </c>
      <c r="B477" s="63" t="s">
        <v>90</v>
      </c>
      <c r="C477" s="43" t="s">
        <v>79</v>
      </c>
      <c r="D477" s="44">
        <f>$D$327</f>
        <v>236.78</v>
      </c>
      <c r="E477" s="44">
        <f t="shared" ref="E477:AA477" si="277">$D$327</f>
        <v>236.78</v>
      </c>
      <c r="F477" s="44">
        <f t="shared" si="277"/>
        <v>236.78</v>
      </c>
      <c r="G477" s="44">
        <f t="shared" si="277"/>
        <v>236.78</v>
      </c>
      <c r="H477" s="44">
        <f t="shared" si="277"/>
        <v>236.78</v>
      </c>
      <c r="I477" s="44">
        <f t="shared" si="277"/>
        <v>236.78</v>
      </c>
      <c r="J477" s="44">
        <f t="shared" si="277"/>
        <v>236.78</v>
      </c>
      <c r="K477" s="44">
        <f t="shared" si="277"/>
        <v>236.78</v>
      </c>
      <c r="L477" s="44">
        <f t="shared" si="277"/>
        <v>236.78</v>
      </c>
      <c r="M477" s="44">
        <f t="shared" si="277"/>
        <v>236.78</v>
      </c>
      <c r="N477" s="44">
        <f t="shared" si="277"/>
        <v>236.78</v>
      </c>
      <c r="O477" s="44">
        <f t="shared" si="277"/>
        <v>236.78</v>
      </c>
      <c r="P477" s="44">
        <f t="shared" si="277"/>
        <v>236.78</v>
      </c>
      <c r="Q477" s="44">
        <f t="shared" si="277"/>
        <v>236.78</v>
      </c>
      <c r="R477" s="44">
        <f t="shared" si="277"/>
        <v>236.78</v>
      </c>
      <c r="S477" s="44">
        <f t="shared" si="277"/>
        <v>236.78</v>
      </c>
      <c r="T477" s="44">
        <f t="shared" si="277"/>
        <v>236.78</v>
      </c>
      <c r="U477" s="44">
        <f t="shared" si="277"/>
        <v>236.78</v>
      </c>
      <c r="V477" s="44">
        <f t="shared" si="277"/>
        <v>236.78</v>
      </c>
      <c r="W477" s="44">
        <f t="shared" si="277"/>
        <v>236.78</v>
      </c>
      <c r="X477" s="44">
        <f t="shared" si="277"/>
        <v>236.78</v>
      </c>
      <c r="Y477" s="44">
        <f t="shared" si="277"/>
        <v>236.78</v>
      </c>
      <c r="Z477" s="44">
        <f t="shared" si="277"/>
        <v>236.78</v>
      </c>
      <c r="AA477" s="44">
        <f t="shared" si="277"/>
        <v>236.78</v>
      </c>
    </row>
    <row r="478" spans="1:27" ht="12.75" hidden="1" customHeight="1" outlineLevel="1" x14ac:dyDescent="0.3">
      <c r="A478" s="99" t="s">
        <v>2877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2878</v>
      </c>
      <c r="B479" s="63" t="s">
        <v>81</v>
      </c>
      <c r="C479" s="43" t="s">
        <v>79</v>
      </c>
      <c r="D479" s="44">
        <f>$D$11</f>
        <v>368.47</v>
      </c>
      <c r="E479" s="44">
        <f t="shared" ref="E479:AA479" si="278">$D$11</f>
        <v>368.47</v>
      </c>
      <c r="F479" s="44">
        <f t="shared" si="278"/>
        <v>368.47</v>
      </c>
      <c r="G479" s="44">
        <f t="shared" si="278"/>
        <v>368.47</v>
      </c>
      <c r="H479" s="44">
        <f t="shared" si="278"/>
        <v>368.47</v>
      </c>
      <c r="I479" s="44">
        <f t="shared" si="278"/>
        <v>368.47</v>
      </c>
      <c r="J479" s="44">
        <f t="shared" si="278"/>
        <v>368.47</v>
      </c>
      <c r="K479" s="44">
        <f t="shared" si="278"/>
        <v>368.47</v>
      </c>
      <c r="L479" s="44">
        <f t="shared" si="278"/>
        <v>368.47</v>
      </c>
      <c r="M479" s="44">
        <f t="shared" si="278"/>
        <v>368.47</v>
      </c>
      <c r="N479" s="44">
        <f t="shared" si="278"/>
        <v>368.47</v>
      </c>
      <c r="O479" s="44">
        <f t="shared" si="278"/>
        <v>368.47</v>
      </c>
      <c r="P479" s="44">
        <f t="shared" si="278"/>
        <v>368.47</v>
      </c>
      <c r="Q479" s="44">
        <f t="shared" si="278"/>
        <v>368.47</v>
      </c>
      <c r="R479" s="44">
        <f t="shared" si="278"/>
        <v>368.47</v>
      </c>
      <c r="S479" s="44">
        <f t="shared" si="278"/>
        <v>368.47</v>
      </c>
      <c r="T479" s="44">
        <f t="shared" si="278"/>
        <v>368.47</v>
      </c>
      <c r="U479" s="44">
        <f t="shared" si="278"/>
        <v>368.47</v>
      </c>
      <c r="V479" s="44">
        <f t="shared" si="278"/>
        <v>368.47</v>
      </c>
      <c r="W479" s="44">
        <f t="shared" si="278"/>
        <v>368.47</v>
      </c>
      <c r="X479" s="44">
        <f t="shared" si="278"/>
        <v>368.47</v>
      </c>
      <c r="Y479" s="44">
        <f t="shared" si="278"/>
        <v>368.47</v>
      </c>
      <c r="Z479" s="44">
        <f t="shared" si="278"/>
        <v>368.47</v>
      </c>
      <c r="AA479" s="44">
        <f t="shared" si="278"/>
        <v>368.47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2879</v>
      </c>
      <c r="B484" s="28" t="str">
        <f>"01"&amp;"."&amp;$B$801&amp;"."&amp;$B$802</f>
        <v>01.07.2024</v>
      </c>
      <c r="C484" s="90" t="s">
        <v>76</v>
      </c>
      <c r="D484" s="91">
        <f>ROUND(((D485+D486+D488+D487)/1000),5)</f>
        <v>2.1642700000000001</v>
      </c>
      <c r="E484" s="91">
        <f>ROUND(((E485+E486+E488+E487)/1000),5)</f>
        <v>2.0054400000000001</v>
      </c>
      <c r="F484" s="91">
        <f>ROUND(((F485+F486+F488+F487)/1000),5)</f>
        <v>1.85284</v>
      </c>
      <c r="G484" s="91">
        <f t="shared" ref="G484:AA484" si="279">ROUND(((G485+G486+G488+G487)/1000),5)</f>
        <v>1.7119800000000001</v>
      </c>
      <c r="H484" s="91">
        <f t="shared" si="279"/>
        <v>0.94206999999999996</v>
      </c>
      <c r="I484" s="91">
        <f t="shared" si="279"/>
        <v>1.72716</v>
      </c>
      <c r="J484" s="91">
        <f t="shared" si="279"/>
        <v>2.0935899999999998</v>
      </c>
      <c r="K484" s="91">
        <f t="shared" si="279"/>
        <v>2.4441299999999999</v>
      </c>
      <c r="L484" s="91">
        <f t="shared" si="279"/>
        <v>3.00868</v>
      </c>
      <c r="M484" s="91">
        <f t="shared" si="279"/>
        <v>3.0478900000000002</v>
      </c>
      <c r="N484" s="91">
        <f t="shared" si="279"/>
        <v>2.7863699999999998</v>
      </c>
      <c r="O484" s="91">
        <f t="shared" si="279"/>
        <v>2.9151199999999999</v>
      </c>
      <c r="P484" s="91">
        <f t="shared" si="279"/>
        <v>3.05193</v>
      </c>
      <c r="Q484" s="91">
        <f t="shared" si="279"/>
        <v>3.1609699999999998</v>
      </c>
      <c r="R484" s="91">
        <f t="shared" si="279"/>
        <v>3.13483</v>
      </c>
      <c r="S484" s="91">
        <f t="shared" si="279"/>
        <v>3.2092100000000001</v>
      </c>
      <c r="T484" s="91">
        <f t="shared" si="279"/>
        <v>3.1571799999999999</v>
      </c>
      <c r="U484" s="91">
        <f t="shared" si="279"/>
        <v>3.1552799999999999</v>
      </c>
      <c r="V484" s="91">
        <f t="shared" si="279"/>
        <v>2.6385399999999999</v>
      </c>
      <c r="W484" s="91">
        <f t="shared" si="279"/>
        <v>2.6185700000000001</v>
      </c>
      <c r="X484" s="91">
        <f t="shared" si="279"/>
        <v>2.6931500000000002</v>
      </c>
      <c r="Y484" s="91">
        <f t="shared" si="279"/>
        <v>2.6600999999999999</v>
      </c>
      <c r="Z484" s="91">
        <f t="shared" si="279"/>
        <v>2.6283400000000001</v>
      </c>
      <c r="AA484" s="91">
        <f t="shared" si="279"/>
        <v>2.2640799999999999</v>
      </c>
    </row>
    <row r="485" spans="1:27" ht="12.75" hidden="1" customHeight="1" outlineLevel="1" x14ac:dyDescent="0.3">
      <c r="A485" s="99" t="s">
        <v>2880</v>
      </c>
      <c r="B485" s="63" t="s">
        <v>238</v>
      </c>
      <c r="C485" s="43" t="s">
        <v>79</v>
      </c>
      <c r="D485" s="44">
        <v>1317.3</v>
      </c>
      <c r="E485" s="44">
        <v>1158.47</v>
      </c>
      <c r="F485" s="44">
        <v>1005.87</v>
      </c>
      <c r="G485" s="44">
        <v>865.01</v>
      </c>
      <c r="H485" s="44">
        <v>95.1</v>
      </c>
      <c r="I485" s="44">
        <v>880.19</v>
      </c>
      <c r="J485" s="44">
        <v>1246.6199999999999</v>
      </c>
      <c r="K485" s="44">
        <v>1597.16</v>
      </c>
      <c r="L485" s="44">
        <v>2161.71</v>
      </c>
      <c r="M485" s="44">
        <v>2200.92</v>
      </c>
      <c r="N485" s="44">
        <v>1939.4</v>
      </c>
      <c r="O485" s="44">
        <v>2068.15</v>
      </c>
      <c r="P485" s="44">
        <v>2204.96</v>
      </c>
      <c r="Q485" s="44">
        <v>2314</v>
      </c>
      <c r="R485" s="44">
        <v>2287.86</v>
      </c>
      <c r="S485" s="44">
        <v>2362.2399999999998</v>
      </c>
      <c r="T485" s="44">
        <v>2310.21</v>
      </c>
      <c r="U485" s="44">
        <v>2308.31</v>
      </c>
      <c r="V485" s="44">
        <v>1791.57</v>
      </c>
      <c r="W485" s="44">
        <v>1771.6</v>
      </c>
      <c r="X485" s="44">
        <v>1846.18</v>
      </c>
      <c r="Y485" s="44">
        <v>1813.13</v>
      </c>
      <c r="Z485" s="44">
        <v>1781.37</v>
      </c>
      <c r="AA485" s="44">
        <v>1417.11</v>
      </c>
    </row>
    <row r="486" spans="1:27" ht="12.75" hidden="1" customHeight="1" outlineLevel="1" x14ac:dyDescent="0.3">
      <c r="A486" s="99" t="s">
        <v>2881</v>
      </c>
      <c r="B486" s="63" t="s">
        <v>90</v>
      </c>
      <c r="C486" s="43" t="s">
        <v>79</v>
      </c>
      <c r="D486" s="44">
        <v>473.69</v>
      </c>
      <c r="E486" s="44">
        <f>$D$486</f>
        <v>473.69</v>
      </c>
      <c r="F486" s="44">
        <f t="shared" ref="F486:AA486" si="280">$D$486</f>
        <v>473.69</v>
      </c>
      <c r="G486" s="44">
        <f t="shared" si="280"/>
        <v>473.69</v>
      </c>
      <c r="H486" s="44">
        <f t="shared" si="280"/>
        <v>473.69</v>
      </c>
      <c r="I486" s="44">
        <f t="shared" si="280"/>
        <v>473.69</v>
      </c>
      <c r="J486" s="44">
        <f t="shared" si="280"/>
        <v>473.69</v>
      </c>
      <c r="K486" s="44">
        <f t="shared" si="280"/>
        <v>473.69</v>
      </c>
      <c r="L486" s="44">
        <f t="shared" si="280"/>
        <v>473.69</v>
      </c>
      <c r="M486" s="44">
        <f t="shared" si="280"/>
        <v>473.69</v>
      </c>
      <c r="N486" s="44">
        <f t="shared" si="280"/>
        <v>473.69</v>
      </c>
      <c r="O486" s="44">
        <f t="shared" si="280"/>
        <v>473.69</v>
      </c>
      <c r="P486" s="44">
        <f t="shared" si="280"/>
        <v>473.69</v>
      </c>
      <c r="Q486" s="44">
        <f t="shared" si="280"/>
        <v>473.69</v>
      </c>
      <c r="R486" s="44">
        <f t="shared" si="280"/>
        <v>473.69</v>
      </c>
      <c r="S486" s="44">
        <f t="shared" si="280"/>
        <v>473.69</v>
      </c>
      <c r="T486" s="44">
        <f t="shared" si="280"/>
        <v>473.69</v>
      </c>
      <c r="U486" s="44">
        <f t="shared" si="280"/>
        <v>473.69</v>
      </c>
      <c r="V486" s="44">
        <f t="shared" si="280"/>
        <v>473.69</v>
      </c>
      <c r="W486" s="44">
        <f t="shared" si="280"/>
        <v>473.69</v>
      </c>
      <c r="X486" s="44">
        <f t="shared" si="280"/>
        <v>473.69</v>
      </c>
      <c r="Y486" s="44">
        <f t="shared" si="280"/>
        <v>473.69</v>
      </c>
      <c r="Z486" s="44">
        <f t="shared" si="280"/>
        <v>473.69</v>
      </c>
      <c r="AA486" s="44">
        <f t="shared" si="280"/>
        <v>473.69</v>
      </c>
    </row>
    <row r="487" spans="1:27" ht="12.75" hidden="1" customHeight="1" outlineLevel="1" x14ac:dyDescent="0.3">
      <c r="A487" s="99" t="s">
        <v>2882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2883</v>
      </c>
      <c r="B488" s="63" t="s">
        <v>81</v>
      </c>
      <c r="C488" s="43" t="s">
        <v>79</v>
      </c>
      <c r="D488" s="44">
        <f>$D$11</f>
        <v>368.47</v>
      </c>
      <c r="E488" s="44">
        <f t="shared" ref="E488:AA488" si="281">$D$11</f>
        <v>368.47</v>
      </c>
      <c r="F488" s="44">
        <f t="shared" si="281"/>
        <v>368.47</v>
      </c>
      <c r="G488" s="44">
        <f t="shared" si="281"/>
        <v>368.47</v>
      </c>
      <c r="H488" s="44">
        <f t="shared" si="281"/>
        <v>368.47</v>
      </c>
      <c r="I488" s="44">
        <f t="shared" si="281"/>
        <v>368.47</v>
      </c>
      <c r="J488" s="44">
        <f t="shared" si="281"/>
        <v>368.47</v>
      </c>
      <c r="K488" s="44">
        <f t="shared" si="281"/>
        <v>368.47</v>
      </c>
      <c r="L488" s="44">
        <f t="shared" si="281"/>
        <v>368.47</v>
      </c>
      <c r="M488" s="44">
        <f t="shared" si="281"/>
        <v>368.47</v>
      </c>
      <c r="N488" s="44">
        <f t="shared" si="281"/>
        <v>368.47</v>
      </c>
      <c r="O488" s="44">
        <f t="shared" si="281"/>
        <v>368.47</v>
      </c>
      <c r="P488" s="44">
        <f t="shared" si="281"/>
        <v>368.47</v>
      </c>
      <c r="Q488" s="44">
        <f t="shared" si="281"/>
        <v>368.47</v>
      </c>
      <c r="R488" s="44">
        <f t="shared" si="281"/>
        <v>368.47</v>
      </c>
      <c r="S488" s="44">
        <f t="shared" si="281"/>
        <v>368.47</v>
      </c>
      <c r="T488" s="44">
        <f t="shared" si="281"/>
        <v>368.47</v>
      </c>
      <c r="U488" s="44">
        <f t="shared" si="281"/>
        <v>368.47</v>
      </c>
      <c r="V488" s="44">
        <f t="shared" si="281"/>
        <v>368.47</v>
      </c>
      <c r="W488" s="44">
        <f t="shared" si="281"/>
        <v>368.47</v>
      </c>
      <c r="X488" s="44">
        <f t="shared" si="281"/>
        <v>368.47</v>
      </c>
      <c r="Y488" s="44">
        <f t="shared" si="281"/>
        <v>368.47</v>
      </c>
      <c r="Z488" s="44">
        <f t="shared" si="281"/>
        <v>368.47</v>
      </c>
      <c r="AA488" s="44">
        <f t="shared" si="281"/>
        <v>368.47</v>
      </c>
    </row>
    <row r="489" spans="1:27" ht="13.8" collapsed="1" x14ac:dyDescent="0.3">
      <c r="A489" s="98" t="s">
        <v>2884</v>
      </c>
      <c r="B489" s="28" t="str">
        <f>"02"&amp;"."&amp;$B$801&amp;"."&amp;$B$802</f>
        <v>02.07.2024</v>
      </c>
      <c r="C489" s="90" t="s">
        <v>76</v>
      </c>
      <c r="D489" s="91">
        <f>ROUND(((D490+D491+D493+D492)/1000),5)</f>
        <v>2.0438000000000001</v>
      </c>
      <c r="E489" s="91">
        <f>ROUND(((E490+E491+E493+E492)/1000),5)</f>
        <v>1.6900200000000001</v>
      </c>
      <c r="F489" s="91">
        <f>ROUND(((F490+F491+F493+F492)/1000),5)</f>
        <v>1.50417</v>
      </c>
      <c r="G489" s="91">
        <f t="shared" ref="G489:AA489" si="282">ROUND(((G490+G491+G493+G492)/1000),5)</f>
        <v>0.92288999999999999</v>
      </c>
      <c r="H489" s="91">
        <f t="shared" si="282"/>
        <v>0.92118</v>
      </c>
      <c r="I489" s="91">
        <f t="shared" si="282"/>
        <v>0.96140000000000003</v>
      </c>
      <c r="J489" s="91">
        <f t="shared" si="282"/>
        <v>2.0853999999999999</v>
      </c>
      <c r="K489" s="91">
        <f t="shared" si="282"/>
        <v>2.4669500000000002</v>
      </c>
      <c r="L489" s="91">
        <f t="shared" si="282"/>
        <v>2.80138</v>
      </c>
      <c r="M489" s="91">
        <f t="shared" si="282"/>
        <v>3.0253999999999999</v>
      </c>
      <c r="N489" s="91">
        <f t="shared" si="282"/>
        <v>2.66126</v>
      </c>
      <c r="O489" s="91">
        <f t="shared" si="282"/>
        <v>2.89378</v>
      </c>
      <c r="P489" s="91">
        <f t="shared" si="282"/>
        <v>2.99024</v>
      </c>
      <c r="Q489" s="91">
        <f t="shared" si="282"/>
        <v>3.5476200000000002</v>
      </c>
      <c r="R489" s="91">
        <f t="shared" si="282"/>
        <v>3.54101</v>
      </c>
      <c r="S489" s="91">
        <f t="shared" si="282"/>
        <v>3.35284</v>
      </c>
      <c r="T489" s="91">
        <f t="shared" si="282"/>
        <v>3.2799</v>
      </c>
      <c r="U489" s="91">
        <f t="shared" si="282"/>
        <v>3.2028300000000001</v>
      </c>
      <c r="V489" s="91">
        <f t="shared" si="282"/>
        <v>2.73332</v>
      </c>
      <c r="W489" s="91">
        <f t="shared" si="282"/>
        <v>2.9807800000000002</v>
      </c>
      <c r="X489" s="91">
        <f t="shared" si="282"/>
        <v>2.8758900000000001</v>
      </c>
      <c r="Y489" s="91">
        <f t="shared" si="282"/>
        <v>2.9327000000000001</v>
      </c>
      <c r="Z489" s="91">
        <f t="shared" si="282"/>
        <v>2.6300500000000002</v>
      </c>
      <c r="AA489" s="91">
        <f t="shared" si="282"/>
        <v>2.3935</v>
      </c>
    </row>
    <row r="490" spans="1:27" ht="12.75" hidden="1" customHeight="1" outlineLevel="1" x14ac:dyDescent="0.3">
      <c r="A490" s="99" t="s">
        <v>2885</v>
      </c>
      <c r="B490" s="63" t="s">
        <v>238</v>
      </c>
      <c r="C490" s="43" t="s">
        <v>79</v>
      </c>
      <c r="D490" s="44">
        <v>1196.83</v>
      </c>
      <c r="E490" s="44">
        <v>843.05</v>
      </c>
      <c r="F490" s="44">
        <v>657.2</v>
      </c>
      <c r="G490" s="44">
        <v>75.92</v>
      </c>
      <c r="H490" s="44">
        <v>74.209999999999994</v>
      </c>
      <c r="I490" s="44">
        <v>114.43</v>
      </c>
      <c r="J490" s="44">
        <v>1238.43</v>
      </c>
      <c r="K490" s="44">
        <v>1619.98</v>
      </c>
      <c r="L490" s="44">
        <v>1954.41</v>
      </c>
      <c r="M490" s="44">
        <v>2178.4299999999998</v>
      </c>
      <c r="N490" s="44">
        <v>1814.29</v>
      </c>
      <c r="O490" s="44">
        <v>2046.81</v>
      </c>
      <c r="P490" s="44">
        <v>2143.27</v>
      </c>
      <c r="Q490" s="44">
        <v>2700.65</v>
      </c>
      <c r="R490" s="44">
        <v>2694.04</v>
      </c>
      <c r="S490" s="44">
        <v>2505.87</v>
      </c>
      <c r="T490" s="44">
        <v>2432.9299999999998</v>
      </c>
      <c r="U490" s="44">
        <v>2355.86</v>
      </c>
      <c r="V490" s="44">
        <v>1886.35</v>
      </c>
      <c r="W490" s="44">
        <v>2133.81</v>
      </c>
      <c r="X490" s="44">
        <v>2028.92</v>
      </c>
      <c r="Y490" s="44">
        <v>2085.73</v>
      </c>
      <c r="Z490" s="44">
        <v>1783.08</v>
      </c>
      <c r="AA490" s="44">
        <v>1546.53</v>
      </c>
    </row>
    <row r="491" spans="1:27" ht="12.75" hidden="1" customHeight="1" outlineLevel="1" x14ac:dyDescent="0.3">
      <c r="A491" s="99" t="s">
        <v>2886</v>
      </c>
      <c r="B491" s="63" t="s">
        <v>90</v>
      </c>
      <c r="C491" s="43" t="s">
        <v>79</v>
      </c>
      <c r="D491" s="44">
        <f>$D$486</f>
        <v>473.69</v>
      </c>
      <c r="E491" s="44">
        <f t="shared" ref="E491:AA491" si="283">$D$486</f>
        <v>473.69</v>
      </c>
      <c r="F491" s="44">
        <f t="shared" si="283"/>
        <v>473.69</v>
      </c>
      <c r="G491" s="44">
        <f t="shared" si="283"/>
        <v>473.69</v>
      </c>
      <c r="H491" s="44">
        <f t="shared" si="283"/>
        <v>473.69</v>
      </c>
      <c r="I491" s="44">
        <f t="shared" si="283"/>
        <v>473.69</v>
      </c>
      <c r="J491" s="44">
        <f t="shared" si="283"/>
        <v>473.69</v>
      </c>
      <c r="K491" s="44">
        <f t="shared" si="283"/>
        <v>473.69</v>
      </c>
      <c r="L491" s="44">
        <f t="shared" si="283"/>
        <v>473.69</v>
      </c>
      <c r="M491" s="44">
        <f t="shared" si="283"/>
        <v>473.69</v>
      </c>
      <c r="N491" s="44">
        <f t="shared" si="283"/>
        <v>473.69</v>
      </c>
      <c r="O491" s="44">
        <f t="shared" si="283"/>
        <v>473.69</v>
      </c>
      <c r="P491" s="44">
        <f t="shared" si="283"/>
        <v>473.69</v>
      </c>
      <c r="Q491" s="44">
        <f t="shared" si="283"/>
        <v>473.69</v>
      </c>
      <c r="R491" s="44">
        <f t="shared" si="283"/>
        <v>473.69</v>
      </c>
      <c r="S491" s="44">
        <f t="shared" si="283"/>
        <v>473.69</v>
      </c>
      <c r="T491" s="44">
        <f t="shared" si="283"/>
        <v>473.69</v>
      </c>
      <c r="U491" s="44">
        <f t="shared" si="283"/>
        <v>473.69</v>
      </c>
      <c r="V491" s="44">
        <f t="shared" si="283"/>
        <v>473.69</v>
      </c>
      <c r="W491" s="44">
        <f t="shared" si="283"/>
        <v>473.69</v>
      </c>
      <c r="X491" s="44">
        <f t="shared" si="283"/>
        <v>473.69</v>
      </c>
      <c r="Y491" s="44">
        <f t="shared" si="283"/>
        <v>473.69</v>
      </c>
      <c r="Z491" s="44">
        <f t="shared" si="283"/>
        <v>473.69</v>
      </c>
      <c r="AA491" s="44">
        <f t="shared" si="283"/>
        <v>473.69</v>
      </c>
    </row>
    <row r="492" spans="1:27" ht="12.75" hidden="1" customHeight="1" outlineLevel="1" x14ac:dyDescent="0.3">
      <c r="A492" s="99" t="s">
        <v>2887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2888</v>
      </c>
      <c r="B493" s="63" t="s">
        <v>81</v>
      </c>
      <c r="C493" s="43" t="s">
        <v>79</v>
      </c>
      <c r="D493" s="44">
        <f>$D$11</f>
        <v>368.47</v>
      </c>
      <c r="E493" s="44">
        <f t="shared" ref="E493:AA493" si="284">$D$11</f>
        <v>368.47</v>
      </c>
      <c r="F493" s="44">
        <f t="shared" si="284"/>
        <v>368.47</v>
      </c>
      <c r="G493" s="44">
        <f t="shared" si="284"/>
        <v>368.47</v>
      </c>
      <c r="H493" s="44">
        <f t="shared" si="284"/>
        <v>368.47</v>
      </c>
      <c r="I493" s="44">
        <f t="shared" si="284"/>
        <v>368.47</v>
      </c>
      <c r="J493" s="44">
        <f t="shared" si="284"/>
        <v>368.47</v>
      </c>
      <c r="K493" s="44">
        <f t="shared" si="284"/>
        <v>368.47</v>
      </c>
      <c r="L493" s="44">
        <f t="shared" si="284"/>
        <v>368.47</v>
      </c>
      <c r="M493" s="44">
        <f t="shared" si="284"/>
        <v>368.47</v>
      </c>
      <c r="N493" s="44">
        <f t="shared" si="284"/>
        <v>368.47</v>
      </c>
      <c r="O493" s="44">
        <f t="shared" si="284"/>
        <v>368.47</v>
      </c>
      <c r="P493" s="44">
        <f t="shared" si="284"/>
        <v>368.47</v>
      </c>
      <c r="Q493" s="44">
        <f t="shared" si="284"/>
        <v>368.47</v>
      </c>
      <c r="R493" s="44">
        <f t="shared" si="284"/>
        <v>368.47</v>
      </c>
      <c r="S493" s="44">
        <f t="shared" si="284"/>
        <v>368.47</v>
      </c>
      <c r="T493" s="44">
        <f t="shared" si="284"/>
        <v>368.47</v>
      </c>
      <c r="U493" s="44">
        <f t="shared" si="284"/>
        <v>368.47</v>
      </c>
      <c r="V493" s="44">
        <f t="shared" si="284"/>
        <v>368.47</v>
      </c>
      <c r="W493" s="44">
        <f t="shared" si="284"/>
        <v>368.47</v>
      </c>
      <c r="X493" s="44">
        <f t="shared" si="284"/>
        <v>368.47</v>
      </c>
      <c r="Y493" s="44">
        <f t="shared" si="284"/>
        <v>368.47</v>
      </c>
      <c r="Z493" s="44">
        <f t="shared" si="284"/>
        <v>368.47</v>
      </c>
      <c r="AA493" s="44">
        <f t="shared" si="284"/>
        <v>368.47</v>
      </c>
    </row>
    <row r="494" spans="1:27" ht="13.8" collapsed="1" x14ac:dyDescent="0.3">
      <c r="A494" s="98" t="s">
        <v>2889</v>
      </c>
      <c r="B494" s="28" t="str">
        <f>"03"&amp;"."&amp;$B$801&amp;"."&amp;$B$802</f>
        <v>03.07.2024</v>
      </c>
      <c r="C494" s="90" t="s">
        <v>76</v>
      </c>
      <c r="D494" s="91">
        <f>ROUND(((D495+D496+D498+D497)/1000),5)</f>
        <v>2.2314400000000001</v>
      </c>
      <c r="E494" s="91">
        <f>ROUND(((E495+E496+E498+E497)/1000),5)</f>
        <v>2.1132</v>
      </c>
      <c r="F494" s="91">
        <f>ROUND(((F495+F496+F498+F497)/1000),5)</f>
        <v>1.9699899999999999</v>
      </c>
      <c r="G494" s="91">
        <f t="shared" ref="G494:AA494" si="285">ROUND(((G495+G496+G498+G497)/1000),5)</f>
        <v>0.93335999999999997</v>
      </c>
      <c r="H494" s="91">
        <f t="shared" si="285"/>
        <v>0.93086999999999998</v>
      </c>
      <c r="I494" s="91">
        <f t="shared" si="285"/>
        <v>1.2683</v>
      </c>
      <c r="J494" s="91">
        <f t="shared" si="285"/>
        <v>2.0543499999999999</v>
      </c>
      <c r="K494" s="91">
        <f t="shared" si="285"/>
        <v>2.4646300000000001</v>
      </c>
      <c r="L494" s="91">
        <f t="shared" si="285"/>
        <v>2.7319</v>
      </c>
      <c r="M494" s="91">
        <f t="shared" si="285"/>
        <v>3.0601600000000002</v>
      </c>
      <c r="N494" s="91">
        <f t="shared" si="285"/>
        <v>3.01769</v>
      </c>
      <c r="O494" s="91">
        <f t="shared" si="285"/>
        <v>3.0498400000000001</v>
      </c>
      <c r="P494" s="91">
        <f t="shared" si="285"/>
        <v>3.2443300000000002</v>
      </c>
      <c r="Q494" s="91">
        <f t="shared" si="285"/>
        <v>3.2546400000000002</v>
      </c>
      <c r="R494" s="91">
        <f t="shared" si="285"/>
        <v>3.0906799999999999</v>
      </c>
      <c r="S494" s="91">
        <f t="shared" si="285"/>
        <v>3.3105600000000002</v>
      </c>
      <c r="T494" s="91">
        <f t="shared" si="285"/>
        <v>3.30037</v>
      </c>
      <c r="U494" s="91">
        <f t="shared" si="285"/>
        <v>3.3496000000000001</v>
      </c>
      <c r="V494" s="91">
        <f t="shared" si="285"/>
        <v>3.07165</v>
      </c>
      <c r="W494" s="91">
        <f t="shared" si="285"/>
        <v>2.8159100000000001</v>
      </c>
      <c r="X494" s="91">
        <f t="shared" si="285"/>
        <v>2.6892399999999999</v>
      </c>
      <c r="Y494" s="91">
        <f t="shared" si="285"/>
        <v>2.9037500000000001</v>
      </c>
      <c r="Z494" s="91">
        <f t="shared" si="285"/>
        <v>2.6482600000000001</v>
      </c>
      <c r="AA494" s="91">
        <f t="shared" si="285"/>
        <v>2.4432</v>
      </c>
    </row>
    <row r="495" spans="1:27" ht="12.75" hidden="1" customHeight="1" outlineLevel="1" x14ac:dyDescent="0.3">
      <c r="A495" s="99" t="s">
        <v>2890</v>
      </c>
      <c r="B495" s="63" t="s">
        <v>238</v>
      </c>
      <c r="C495" s="43" t="s">
        <v>79</v>
      </c>
      <c r="D495" s="44">
        <v>1384.47</v>
      </c>
      <c r="E495" s="44">
        <v>1266.23</v>
      </c>
      <c r="F495" s="44">
        <v>1123.02</v>
      </c>
      <c r="G495" s="44">
        <v>86.39</v>
      </c>
      <c r="H495" s="44">
        <v>83.9</v>
      </c>
      <c r="I495" s="44">
        <v>421.33</v>
      </c>
      <c r="J495" s="44">
        <v>1207.3800000000001</v>
      </c>
      <c r="K495" s="44">
        <v>1617.66</v>
      </c>
      <c r="L495" s="44">
        <v>1884.93</v>
      </c>
      <c r="M495" s="44">
        <v>2213.19</v>
      </c>
      <c r="N495" s="44">
        <v>2170.7199999999998</v>
      </c>
      <c r="O495" s="44">
        <v>2202.87</v>
      </c>
      <c r="P495" s="44">
        <v>2397.36</v>
      </c>
      <c r="Q495" s="44">
        <v>2407.67</v>
      </c>
      <c r="R495" s="44">
        <v>2243.71</v>
      </c>
      <c r="S495" s="44">
        <v>2463.59</v>
      </c>
      <c r="T495" s="44">
        <v>2453.4</v>
      </c>
      <c r="U495" s="44">
        <v>2502.63</v>
      </c>
      <c r="V495" s="44">
        <v>2224.6799999999998</v>
      </c>
      <c r="W495" s="44">
        <v>1968.94</v>
      </c>
      <c r="X495" s="44">
        <v>1842.27</v>
      </c>
      <c r="Y495" s="44">
        <v>2056.7800000000002</v>
      </c>
      <c r="Z495" s="44">
        <v>1801.29</v>
      </c>
      <c r="AA495" s="44">
        <v>1596.23</v>
      </c>
    </row>
    <row r="496" spans="1:27" ht="12.75" hidden="1" customHeight="1" outlineLevel="1" x14ac:dyDescent="0.3">
      <c r="A496" s="99" t="s">
        <v>2891</v>
      </c>
      <c r="B496" s="63" t="s">
        <v>90</v>
      </c>
      <c r="C496" s="43" t="s">
        <v>79</v>
      </c>
      <c r="D496" s="44">
        <f>$D$486</f>
        <v>473.69</v>
      </c>
      <c r="E496" s="44">
        <f t="shared" ref="E496:AA496" si="286">$D$486</f>
        <v>473.69</v>
      </c>
      <c r="F496" s="44">
        <f t="shared" si="286"/>
        <v>473.69</v>
      </c>
      <c r="G496" s="44">
        <f t="shared" si="286"/>
        <v>473.69</v>
      </c>
      <c r="H496" s="44">
        <f t="shared" si="286"/>
        <v>473.69</v>
      </c>
      <c r="I496" s="44">
        <f t="shared" si="286"/>
        <v>473.69</v>
      </c>
      <c r="J496" s="44">
        <f t="shared" si="286"/>
        <v>473.69</v>
      </c>
      <c r="K496" s="44">
        <f t="shared" si="286"/>
        <v>473.69</v>
      </c>
      <c r="L496" s="44">
        <f t="shared" si="286"/>
        <v>473.69</v>
      </c>
      <c r="M496" s="44">
        <f t="shared" si="286"/>
        <v>473.69</v>
      </c>
      <c r="N496" s="44">
        <f t="shared" si="286"/>
        <v>473.69</v>
      </c>
      <c r="O496" s="44">
        <f t="shared" si="286"/>
        <v>473.69</v>
      </c>
      <c r="P496" s="44">
        <f t="shared" si="286"/>
        <v>473.69</v>
      </c>
      <c r="Q496" s="44">
        <f t="shared" si="286"/>
        <v>473.69</v>
      </c>
      <c r="R496" s="44">
        <f t="shared" si="286"/>
        <v>473.69</v>
      </c>
      <c r="S496" s="44">
        <f t="shared" si="286"/>
        <v>473.69</v>
      </c>
      <c r="T496" s="44">
        <f t="shared" si="286"/>
        <v>473.69</v>
      </c>
      <c r="U496" s="44">
        <f t="shared" si="286"/>
        <v>473.69</v>
      </c>
      <c r="V496" s="44">
        <f t="shared" si="286"/>
        <v>473.69</v>
      </c>
      <c r="W496" s="44">
        <f t="shared" si="286"/>
        <v>473.69</v>
      </c>
      <c r="X496" s="44">
        <f t="shared" si="286"/>
        <v>473.69</v>
      </c>
      <c r="Y496" s="44">
        <f t="shared" si="286"/>
        <v>473.69</v>
      </c>
      <c r="Z496" s="44">
        <f t="shared" si="286"/>
        <v>473.69</v>
      </c>
      <c r="AA496" s="44">
        <f t="shared" si="286"/>
        <v>473.69</v>
      </c>
    </row>
    <row r="497" spans="1:27" ht="12.75" hidden="1" customHeight="1" outlineLevel="1" x14ac:dyDescent="0.3">
      <c r="A497" s="99" t="s">
        <v>2892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2893</v>
      </c>
      <c r="B498" s="63" t="s">
        <v>81</v>
      </c>
      <c r="C498" s="43" t="s">
        <v>79</v>
      </c>
      <c r="D498" s="44">
        <f>$D$11</f>
        <v>368.47</v>
      </c>
      <c r="E498" s="44">
        <f t="shared" ref="E498:AA498" si="287">$D$11</f>
        <v>368.47</v>
      </c>
      <c r="F498" s="44">
        <f t="shared" si="287"/>
        <v>368.47</v>
      </c>
      <c r="G498" s="44">
        <f t="shared" si="287"/>
        <v>368.47</v>
      </c>
      <c r="H498" s="44">
        <f t="shared" si="287"/>
        <v>368.47</v>
      </c>
      <c r="I498" s="44">
        <f t="shared" si="287"/>
        <v>368.47</v>
      </c>
      <c r="J498" s="44">
        <f t="shared" si="287"/>
        <v>368.47</v>
      </c>
      <c r="K498" s="44">
        <f t="shared" si="287"/>
        <v>368.47</v>
      </c>
      <c r="L498" s="44">
        <f t="shared" si="287"/>
        <v>368.47</v>
      </c>
      <c r="M498" s="44">
        <f t="shared" si="287"/>
        <v>368.47</v>
      </c>
      <c r="N498" s="44">
        <f t="shared" si="287"/>
        <v>368.47</v>
      </c>
      <c r="O498" s="44">
        <f t="shared" si="287"/>
        <v>368.47</v>
      </c>
      <c r="P498" s="44">
        <f t="shared" si="287"/>
        <v>368.47</v>
      </c>
      <c r="Q498" s="44">
        <f t="shared" si="287"/>
        <v>368.47</v>
      </c>
      <c r="R498" s="44">
        <f t="shared" si="287"/>
        <v>368.47</v>
      </c>
      <c r="S498" s="44">
        <f t="shared" si="287"/>
        <v>368.47</v>
      </c>
      <c r="T498" s="44">
        <f t="shared" si="287"/>
        <v>368.47</v>
      </c>
      <c r="U498" s="44">
        <f t="shared" si="287"/>
        <v>368.47</v>
      </c>
      <c r="V498" s="44">
        <f t="shared" si="287"/>
        <v>368.47</v>
      </c>
      <c r="W498" s="44">
        <f t="shared" si="287"/>
        <v>368.47</v>
      </c>
      <c r="X498" s="44">
        <f t="shared" si="287"/>
        <v>368.47</v>
      </c>
      <c r="Y498" s="44">
        <f t="shared" si="287"/>
        <v>368.47</v>
      </c>
      <c r="Z498" s="44">
        <f t="shared" si="287"/>
        <v>368.47</v>
      </c>
      <c r="AA498" s="44">
        <f t="shared" si="287"/>
        <v>368.47</v>
      </c>
    </row>
    <row r="499" spans="1:27" ht="13.8" collapsed="1" x14ac:dyDescent="0.3">
      <c r="A499" s="98" t="s">
        <v>2894</v>
      </c>
      <c r="B499" s="28" t="str">
        <f>"04"&amp;"."&amp;$B$801&amp;"."&amp;$B$802</f>
        <v>04.07.2024</v>
      </c>
      <c r="C499" s="90" t="s">
        <v>76</v>
      </c>
      <c r="D499" s="91">
        <f>ROUND(((D500+D501+D503+D502)/1000),5)</f>
        <v>2.2842899999999999</v>
      </c>
      <c r="E499" s="91">
        <f>ROUND(((E500+E501+E503+E502)/1000),5)</f>
        <v>2.1100699999999999</v>
      </c>
      <c r="F499" s="91">
        <f>ROUND(((F500+F501+F503+F502)/1000),5)</f>
        <v>1.9935700000000001</v>
      </c>
      <c r="G499" s="91">
        <f t="shared" ref="G499:AA499" si="288">ROUND(((G500+G501+G503+G502)/1000),5)</f>
        <v>1.8777600000000001</v>
      </c>
      <c r="H499" s="91">
        <f t="shared" si="288"/>
        <v>1.8715900000000001</v>
      </c>
      <c r="I499" s="91">
        <f t="shared" si="288"/>
        <v>2.0447199999999999</v>
      </c>
      <c r="J499" s="91">
        <f t="shared" si="288"/>
        <v>2.1909299999999998</v>
      </c>
      <c r="K499" s="91">
        <f t="shared" si="288"/>
        <v>2.6427</v>
      </c>
      <c r="L499" s="91">
        <f t="shared" si="288"/>
        <v>2.7734200000000002</v>
      </c>
      <c r="M499" s="91">
        <f t="shared" si="288"/>
        <v>3.1373799999999998</v>
      </c>
      <c r="N499" s="91">
        <f t="shared" si="288"/>
        <v>3.5030700000000001</v>
      </c>
      <c r="O499" s="91">
        <f t="shared" si="288"/>
        <v>3.7972299999999999</v>
      </c>
      <c r="P499" s="91">
        <f t="shared" si="288"/>
        <v>3.7850199999999998</v>
      </c>
      <c r="Q499" s="91">
        <f t="shared" si="288"/>
        <v>3.7430400000000001</v>
      </c>
      <c r="R499" s="91">
        <f t="shared" si="288"/>
        <v>3.7522000000000002</v>
      </c>
      <c r="S499" s="91">
        <f t="shared" si="288"/>
        <v>3.8461500000000002</v>
      </c>
      <c r="T499" s="91">
        <f t="shared" si="288"/>
        <v>3.8421500000000002</v>
      </c>
      <c r="U499" s="91">
        <f t="shared" si="288"/>
        <v>3.5505800000000001</v>
      </c>
      <c r="V499" s="91">
        <f t="shared" si="288"/>
        <v>2.9180999999999999</v>
      </c>
      <c r="W499" s="91">
        <f t="shared" si="288"/>
        <v>3.09727</v>
      </c>
      <c r="X499" s="91">
        <f t="shared" si="288"/>
        <v>2.9770799999999999</v>
      </c>
      <c r="Y499" s="91">
        <f t="shared" si="288"/>
        <v>2.8090899999999999</v>
      </c>
      <c r="Z499" s="91">
        <f t="shared" si="288"/>
        <v>2.7088100000000002</v>
      </c>
      <c r="AA499" s="91">
        <f t="shared" si="288"/>
        <v>2.5715699999999999</v>
      </c>
    </row>
    <row r="500" spans="1:27" ht="12.75" hidden="1" customHeight="1" outlineLevel="1" x14ac:dyDescent="0.3">
      <c r="A500" s="99" t="s">
        <v>2895</v>
      </c>
      <c r="B500" s="63" t="s">
        <v>238</v>
      </c>
      <c r="C500" s="43" t="s">
        <v>79</v>
      </c>
      <c r="D500" s="44">
        <v>1437.32</v>
      </c>
      <c r="E500" s="44">
        <v>1263.0999999999999</v>
      </c>
      <c r="F500" s="44">
        <v>1146.5999999999999</v>
      </c>
      <c r="G500" s="44">
        <v>1030.79</v>
      </c>
      <c r="H500" s="44">
        <v>1024.6199999999999</v>
      </c>
      <c r="I500" s="44">
        <v>1197.75</v>
      </c>
      <c r="J500" s="44">
        <v>1343.96</v>
      </c>
      <c r="K500" s="44">
        <v>1795.73</v>
      </c>
      <c r="L500" s="44">
        <v>1926.45</v>
      </c>
      <c r="M500" s="44">
        <v>2290.41</v>
      </c>
      <c r="N500" s="44">
        <v>2656.1</v>
      </c>
      <c r="O500" s="44">
        <v>2950.26</v>
      </c>
      <c r="P500" s="44">
        <v>2938.05</v>
      </c>
      <c r="Q500" s="44">
        <v>2896.07</v>
      </c>
      <c r="R500" s="44">
        <v>2905.23</v>
      </c>
      <c r="S500" s="44">
        <v>2999.18</v>
      </c>
      <c r="T500" s="44">
        <v>2995.18</v>
      </c>
      <c r="U500" s="44">
        <v>2703.61</v>
      </c>
      <c r="V500" s="44">
        <v>2071.13</v>
      </c>
      <c r="W500" s="44">
        <v>2250.3000000000002</v>
      </c>
      <c r="X500" s="44">
        <v>2130.11</v>
      </c>
      <c r="Y500" s="44">
        <v>1962.12</v>
      </c>
      <c r="Z500" s="44">
        <v>1861.84</v>
      </c>
      <c r="AA500" s="44">
        <v>1724.6</v>
      </c>
    </row>
    <row r="501" spans="1:27" ht="12.75" hidden="1" customHeight="1" outlineLevel="1" x14ac:dyDescent="0.3">
      <c r="A501" s="99" t="s">
        <v>2896</v>
      </c>
      <c r="B501" s="63" t="s">
        <v>90</v>
      </c>
      <c r="C501" s="43" t="s">
        <v>79</v>
      </c>
      <c r="D501" s="44">
        <f>$D$486</f>
        <v>473.69</v>
      </c>
      <c r="E501" s="44">
        <f t="shared" ref="E501:AA501" si="289">$D$486</f>
        <v>473.69</v>
      </c>
      <c r="F501" s="44">
        <f t="shared" si="289"/>
        <v>473.69</v>
      </c>
      <c r="G501" s="44">
        <f t="shared" si="289"/>
        <v>473.69</v>
      </c>
      <c r="H501" s="44">
        <f t="shared" si="289"/>
        <v>473.69</v>
      </c>
      <c r="I501" s="44">
        <f t="shared" si="289"/>
        <v>473.69</v>
      </c>
      <c r="J501" s="44">
        <f t="shared" si="289"/>
        <v>473.69</v>
      </c>
      <c r="K501" s="44">
        <f t="shared" si="289"/>
        <v>473.69</v>
      </c>
      <c r="L501" s="44">
        <f t="shared" si="289"/>
        <v>473.69</v>
      </c>
      <c r="M501" s="44">
        <f t="shared" si="289"/>
        <v>473.69</v>
      </c>
      <c r="N501" s="44">
        <f t="shared" si="289"/>
        <v>473.69</v>
      </c>
      <c r="O501" s="44">
        <f t="shared" si="289"/>
        <v>473.69</v>
      </c>
      <c r="P501" s="44">
        <f t="shared" si="289"/>
        <v>473.69</v>
      </c>
      <c r="Q501" s="44">
        <f t="shared" si="289"/>
        <v>473.69</v>
      </c>
      <c r="R501" s="44">
        <f t="shared" si="289"/>
        <v>473.69</v>
      </c>
      <c r="S501" s="44">
        <f t="shared" si="289"/>
        <v>473.69</v>
      </c>
      <c r="T501" s="44">
        <f t="shared" si="289"/>
        <v>473.69</v>
      </c>
      <c r="U501" s="44">
        <f t="shared" si="289"/>
        <v>473.69</v>
      </c>
      <c r="V501" s="44">
        <f t="shared" si="289"/>
        <v>473.69</v>
      </c>
      <c r="W501" s="44">
        <f t="shared" si="289"/>
        <v>473.69</v>
      </c>
      <c r="X501" s="44">
        <f t="shared" si="289"/>
        <v>473.69</v>
      </c>
      <c r="Y501" s="44">
        <f t="shared" si="289"/>
        <v>473.69</v>
      </c>
      <c r="Z501" s="44">
        <f t="shared" si="289"/>
        <v>473.69</v>
      </c>
      <c r="AA501" s="44">
        <f t="shared" si="289"/>
        <v>473.69</v>
      </c>
    </row>
    <row r="502" spans="1:27" ht="12.75" hidden="1" customHeight="1" outlineLevel="1" x14ac:dyDescent="0.3">
      <c r="A502" s="99" t="s">
        <v>2897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2898</v>
      </c>
      <c r="B503" s="63" t="s">
        <v>81</v>
      </c>
      <c r="C503" s="43" t="s">
        <v>79</v>
      </c>
      <c r="D503" s="44">
        <f>$D$11</f>
        <v>368.47</v>
      </c>
      <c r="E503" s="44">
        <f t="shared" ref="E503:AA503" si="290">$D$11</f>
        <v>368.47</v>
      </c>
      <c r="F503" s="44">
        <f t="shared" si="290"/>
        <v>368.47</v>
      </c>
      <c r="G503" s="44">
        <f t="shared" si="290"/>
        <v>368.47</v>
      </c>
      <c r="H503" s="44">
        <f t="shared" si="290"/>
        <v>368.47</v>
      </c>
      <c r="I503" s="44">
        <f t="shared" si="290"/>
        <v>368.47</v>
      </c>
      <c r="J503" s="44">
        <f t="shared" si="290"/>
        <v>368.47</v>
      </c>
      <c r="K503" s="44">
        <f t="shared" si="290"/>
        <v>368.47</v>
      </c>
      <c r="L503" s="44">
        <f t="shared" si="290"/>
        <v>368.47</v>
      </c>
      <c r="M503" s="44">
        <f t="shared" si="290"/>
        <v>368.47</v>
      </c>
      <c r="N503" s="44">
        <f t="shared" si="290"/>
        <v>368.47</v>
      </c>
      <c r="O503" s="44">
        <f t="shared" si="290"/>
        <v>368.47</v>
      </c>
      <c r="P503" s="44">
        <f t="shared" si="290"/>
        <v>368.47</v>
      </c>
      <c r="Q503" s="44">
        <f t="shared" si="290"/>
        <v>368.47</v>
      </c>
      <c r="R503" s="44">
        <f t="shared" si="290"/>
        <v>368.47</v>
      </c>
      <c r="S503" s="44">
        <f t="shared" si="290"/>
        <v>368.47</v>
      </c>
      <c r="T503" s="44">
        <f t="shared" si="290"/>
        <v>368.47</v>
      </c>
      <c r="U503" s="44">
        <f t="shared" si="290"/>
        <v>368.47</v>
      </c>
      <c r="V503" s="44">
        <f t="shared" si="290"/>
        <v>368.47</v>
      </c>
      <c r="W503" s="44">
        <f t="shared" si="290"/>
        <v>368.47</v>
      </c>
      <c r="X503" s="44">
        <f t="shared" si="290"/>
        <v>368.47</v>
      </c>
      <c r="Y503" s="44">
        <f t="shared" si="290"/>
        <v>368.47</v>
      </c>
      <c r="Z503" s="44">
        <f t="shared" si="290"/>
        <v>368.47</v>
      </c>
      <c r="AA503" s="44">
        <f t="shared" si="290"/>
        <v>368.47</v>
      </c>
    </row>
    <row r="504" spans="1:27" ht="13.8" collapsed="1" x14ac:dyDescent="0.3">
      <c r="A504" s="98" t="s">
        <v>2899</v>
      </c>
      <c r="B504" s="28" t="str">
        <f>"05"&amp;"."&amp;$B$801&amp;"."&amp;$B$802</f>
        <v>05.07.2024</v>
      </c>
      <c r="C504" s="90" t="s">
        <v>76</v>
      </c>
      <c r="D504" s="91">
        <f>ROUND(((D505+D506+D508+D507)/1000),5)</f>
        <v>2.1463399999999999</v>
      </c>
      <c r="E504" s="91">
        <f>ROUND(((E505+E506+E508+E507)/1000),5)</f>
        <v>2.04549</v>
      </c>
      <c r="F504" s="91">
        <f>ROUND(((F505+F506+F508+F507)/1000),5)</f>
        <v>1.8864700000000001</v>
      </c>
      <c r="G504" s="91">
        <f t="shared" ref="G504:AA504" si="291">ROUND(((G505+G506+G508+G507)/1000),5)</f>
        <v>1.8031600000000001</v>
      </c>
      <c r="H504" s="91">
        <f t="shared" si="291"/>
        <v>1.7875399999999999</v>
      </c>
      <c r="I504" s="91">
        <f t="shared" si="291"/>
        <v>2.0254699999999999</v>
      </c>
      <c r="J504" s="91">
        <f t="shared" si="291"/>
        <v>2.1476299999999999</v>
      </c>
      <c r="K504" s="91">
        <f t="shared" si="291"/>
        <v>2.5269200000000001</v>
      </c>
      <c r="L504" s="91">
        <f t="shared" si="291"/>
        <v>2.7496</v>
      </c>
      <c r="M504" s="91">
        <f t="shared" si="291"/>
        <v>2.8291200000000001</v>
      </c>
      <c r="N504" s="91">
        <f t="shared" si="291"/>
        <v>3.0898099999999999</v>
      </c>
      <c r="O504" s="91">
        <f t="shared" si="291"/>
        <v>3.4298199999999999</v>
      </c>
      <c r="P504" s="91">
        <f t="shared" si="291"/>
        <v>3.44442</v>
      </c>
      <c r="Q504" s="91">
        <f t="shared" si="291"/>
        <v>3.39296</v>
      </c>
      <c r="R504" s="91">
        <f t="shared" si="291"/>
        <v>2.97403</v>
      </c>
      <c r="S504" s="91">
        <f t="shared" si="291"/>
        <v>2.7504900000000001</v>
      </c>
      <c r="T504" s="91">
        <f t="shared" si="291"/>
        <v>2.64975</v>
      </c>
      <c r="U504" s="91">
        <f t="shared" si="291"/>
        <v>2.6687599999999998</v>
      </c>
      <c r="V504" s="91">
        <f t="shared" si="291"/>
        <v>2.9692699999999999</v>
      </c>
      <c r="W504" s="91">
        <f t="shared" si="291"/>
        <v>2.8692600000000001</v>
      </c>
      <c r="X504" s="91">
        <f t="shared" si="291"/>
        <v>2.8185099999999998</v>
      </c>
      <c r="Y504" s="91">
        <f t="shared" si="291"/>
        <v>3.04562</v>
      </c>
      <c r="Z504" s="91">
        <f t="shared" si="291"/>
        <v>2.8071199999999998</v>
      </c>
      <c r="AA504" s="91">
        <f t="shared" si="291"/>
        <v>2.5478900000000002</v>
      </c>
    </row>
    <row r="505" spans="1:27" ht="12.75" hidden="1" customHeight="1" outlineLevel="1" x14ac:dyDescent="0.3">
      <c r="A505" s="99" t="s">
        <v>2900</v>
      </c>
      <c r="B505" s="63" t="s">
        <v>238</v>
      </c>
      <c r="C505" s="43" t="s">
        <v>79</v>
      </c>
      <c r="D505" s="44">
        <v>1299.3699999999999</v>
      </c>
      <c r="E505" s="44">
        <v>1198.52</v>
      </c>
      <c r="F505" s="44">
        <v>1039.5</v>
      </c>
      <c r="G505" s="44">
        <v>956.19</v>
      </c>
      <c r="H505" s="44">
        <v>940.57</v>
      </c>
      <c r="I505" s="44">
        <v>1178.5</v>
      </c>
      <c r="J505" s="44">
        <v>1300.6600000000001</v>
      </c>
      <c r="K505" s="44">
        <v>1679.95</v>
      </c>
      <c r="L505" s="44">
        <v>1902.63</v>
      </c>
      <c r="M505" s="44">
        <v>1982.15</v>
      </c>
      <c r="N505" s="44">
        <v>2242.84</v>
      </c>
      <c r="O505" s="44">
        <v>2582.85</v>
      </c>
      <c r="P505" s="44">
        <v>2597.4499999999998</v>
      </c>
      <c r="Q505" s="44">
        <v>2545.9899999999998</v>
      </c>
      <c r="R505" s="44">
        <v>2127.06</v>
      </c>
      <c r="S505" s="44">
        <v>1903.52</v>
      </c>
      <c r="T505" s="44">
        <v>1802.78</v>
      </c>
      <c r="U505" s="44">
        <v>1821.79</v>
      </c>
      <c r="V505" s="44">
        <v>2122.3000000000002</v>
      </c>
      <c r="W505" s="44">
        <v>2022.29</v>
      </c>
      <c r="X505" s="44">
        <v>1971.54</v>
      </c>
      <c r="Y505" s="44">
        <v>2198.65</v>
      </c>
      <c r="Z505" s="44">
        <v>1960.15</v>
      </c>
      <c r="AA505" s="44">
        <v>1700.92</v>
      </c>
    </row>
    <row r="506" spans="1:27" ht="12.75" hidden="1" customHeight="1" outlineLevel="1" x14ac:dyDescent="0.3">
      <c r="A506" s="99" t="s">
        <v>2901</v>
      </c>
      <c r="B506" s="63" t="s">
        <v>90</v>
      </c>
      <c r="C506" s="43" t="s">
        <v>79</v>
      </c>
      <c r="D506" s="44">
        <f>$D$486</f>
        <v>473.69</v>
      </c>
      <c r="E506" s="44">
        <f t="shared" ref="E506:AA506" si="292">$D$486</f>
        <v>473.69</v>
      </c>
      <c r="F506" s="44">
        <f t="shared" si="292"/>
        <v>473.69</v>
      </c>
      <c r="G506" s="44">
        <f t="shared" si="292"/>
        <v>473.69</v>
      </c>
      <c r="H506" s="44">
        <f t="shared" si="292"/>
        <v>473.69</v>
      </c>
      <c r="I506" s="44">
        <f t="shared" si="292"/>
        <v>473.69</v>
      </c>
      <c r="J506" s="44">
        <f t="shared" si="292"/>
        <v>473.69</v>
      </c>
      <c r="K506" s="44">
        <f t="shared" si="292"/>
        <v>473.69</v>
      </c>
      <c r="L506" s="44">
        <f t="shared" si="292"/>
        <v>473.69</v>
      </c>
      <c r="M506" s="44">
        <f t="shared" si="292"/>
        <v>473.69</v>
      </c>
      <c r="N506" s="44">
        <f t="shared" si="292"/>
        <v>473.69</v>
      </c>
      <c r="O506" s="44">
        <f t="shared" si="292"/>
        <v>473.69</v>
      </c>
      <c r="P506" s="44">
        <f t="shared" si="292"/>
        <v>473.69</v>
      </c>
      <c r="Q506" s="44">
        <f t="shared" si="292"/>
        <v>473.69</v>
      </c>
      <c r="R506" s="44">
        <f t="shared" si="292"/>
        <v>473.69</v>
      </c>
      <c r="S506" s="44">
        <f t="shared" si="292"/>
        <v>473.69</v>
      </c>
      <c r="T506" s="44">
        <f t="shared" si="292"/>
        <v>473.69</v>
      </c>
      <c r="U506" s="44">
        <f t="shared" si="292"/>
        <v>473.69</v>
      </c>
      <c r="V506" s="44">
        <f t="shared" si="292"/>
        <v>473.69</v>
      </c>
      <c r="W506" s="44">
        <f t="shared" si="292"/>
        <v>473.69</v>
      </c>
      <c r="X506" s="44">
        <f t="shared" si="292"/>
        <v>473.69</v>
      </c>
      <c r="Y506" s="44">
        <f t="shared" si="292"/>
        <v>473.69</v>
      </c>
      <c r="Z506" s="44">
        <f t="shared" si="292"/>
        <v>473.69</v>
      </c>
      <c r="AA506" s="44">
        <f t="shared" si="292"/>
        <v>473.69</v>
      </c>
    </row>
    <row r="507" spans="1:27" ht="12.75" hidden="1" customHeight="1" outlineLevel="1" x14ac:dyDescent="0.3">
      <c r="A507" s="99" t="s">
        <v>2902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2903</v>
      </c>
      <c r="B508" s="63" t="s">
        <v>81</v>
      </c>
      <c r="C508" s="43" t="s">
        <v>79</v>
      </c>
      <c r="D508" s="44">
        <f>$D$11</f>
        <v>368.47</v>
      </c>
      <c r="E508" s="44">
        <f t="shared" ref="E508:AA508" si="293">$D$11</f>
        <v>368.47</v>
      </c>
      <c r="F508" s="44">
        <f t="shared" si="293"/>
        <v>368.47</v>
      </c>
      <c r="G508" s="44">
        <f t="shared" si="293"/>
        <v>368.47</v>
      </c>
      <c r="H508" s="44">
        <f t="shared" si="293"/>
        <v>368.47</v>
      </c>
      <c r="I508" s="44">
        <f t="shared" si="293"/>
        <v>368.47</v>
      </c>
      <c r="J508" s="44">
        <f t="shared" si="293"/>
        <v>368.47</v>
      </c>
      <c r="K508" s="44">
        <f t="shared" si="293"/>
        <v>368.47</v>
      </c>
      <c r="L508" s="44">
        <f t="shared" si="293"/>
        <v>368.47</v>
      </c>
      <c r="M508" s="44">
        <f t="shared" si="293"/>
        <v>368.47</v>
      </c>
      <c r="N508" s="44">
        <f t="shared" si="293"/>
        <v>368.47</v>
      </c>
      <c r="O508" s="44">
        <f t="shared" si="293"/>
        <v>368.47</v>
      </c>
      <c r="P508" s="44">
        <f t="shared" si="293"/>
        <v>368.47</v>
      </c>
      <c r="Q508" s="44">
        <f t="shared" si="293"/>
        <v>368.47</v>
      </c>
      <c r="R508" s="44">
        <f t="shared" si="293"/>
        <v>368.47</v>
      </c>
      <c r="S508" s="44">
        <f t="shared" si="293"/>
        <v>368.47</v>
      </c>
      <c r="T508" s="44">
        <f t="shared" si="293"/>
        <v>368.47</v>
      </c>
      <c r="U508" s="44">
        <f t="shared" si="293"/>
        <v>368.47</v>
      </c>
      <c r="V508" s="44">
        <f t="shared" si="293"/>
        <v>368.47</v>
      </c>
      <c r="W508" s="44">
        <f t="shared" si="293"/>
        <v>368.47</v>
      </c>
      <c r="X508" s="44">
        <f t="shared" si="293"/>
        <v>368.47</v>
      </c>
      <c r="Y508" s="44">
        <f t="shared" si="293"/>
        <v>368.47</v>
      </c>
      <c r="Z508" s="44">
        <f t="shared" si="293"/>
        <v>368.47</v>
      </c>
      <c r="AA508" s="44">
        <f t="shared" si="293"/>
        <v>368.47</v>
      </c>
    </row>
    <row r="509" spans="1:27" ht="13.8" collapsed="1" x14ac:dyDescent="0.3">
      <c r="A509" s="98" t="s">
        <v>2904</v>
      </c>
      <c r="B509" s="28" t="str">
        <f>"06"&amp;"."&amp;$B$801&amp;"."&amp;$B$802</f>
        <v>06.07.2024</v>
      </c>
      <c r="C509" s="90" t="s">
        <v>76</v>
      </c>
      <c r="D509" s="91">
        <f>ROUND(((D510+D511+D513+D512)/1000),5)</f>
        <v>2.1734900000000001</v>
      </c>
      <c r="E509" s="91">
        <f>ROUND(((E510+E511+E513+E512)/1000),5)</f>
        <v>2.04501</v>
      </c>
      <c r="F509" s="91">
        <f>ROUND(((F510+F511+F513+F512)/1000),5)</f>
        <v>1.8718399999999999</v>
      </c>
      <c r="G509" s="91">
        <f t="shared" ref="G509:AA509" si="294">ROUND(((G510+G511+G513+G512)/1000),5)</f>
        <v>1.75841</v>
      </c>
      <c r="H509" s="91">
        <f t="shared" si="294"/>
        <v>1.6791400000000001</v>
      </c>
      <c r="I509" s="91">
        <f t="shared" si="294"/>
        <v>1.90001</v>
      </c>
      <c r="J509" s="91">
        <f t="shared" si="294"/>
        <v>2.0050300000000001</v>
      </c>
      <c r="K509" s="91">
        <f t="shared" si="294"/>
        <v>2.2702</v>
      </c>
      <c r="L509" s="91">
        <f t="shared" si="294"/>
        <v>2.7078500000000001</v>
      </c>
      <c r="M509" s="91">
        <f t="shared" si="294"/>
        <v>2.9143599999999998</v>
      </c>
      <c r="N509" s="91">
        <f t="shared" si="294"/>
        <v>3.0683799999999999</v>
      </c>
      <c r="O509" s="91">
        <f t="shared" si="294"/>
        <v>3.1073300000000001</v>
      </c>
      <c r="P509" s="91">
        <f t="shared" si="294"/>
        <v>3.1171600000000002</v>
      </c>
      <c r="Q509" s="91">
        <f t="shared" si="294"/>
        <v>3.1122700000000001</v>
      </c>
      <c r="R509" s="91">
        <f t="shared" si="294"/>
        <v>3.1195599999999999</v>
      </c>
      <c r="S509" s="91">
        <f t="shared" si="294"/>
        <v>3.1290900000000001</v>
      </c>
      <c r="T509" s="91">
        <f t="shared" si="294"/>
        <v>3.1259100000000002</v>
      </c>
      <c r="U509" s="91">
        <f t="shared" si="294"/>
        <v>3.1046299999999998</v>
      </c>
      <c r="V509" s="91">
        <f t="shared" si="294"/>
        <v>3.0860699999999999</v>
      </c>
      <c r="W509" s="91">
        <f t="shared" si="294"/>
        <v>3.0102799999999998</v>
      </c>
      <c r="X509" s="91">
        <f t="shared" si="294"/>
        <v>2.9338799999999998</v>
      </c>
      <c r="Y509" s="91">
        <f t="shared" si="294"/>
        <v>2.9030399999999998</v>
      </c>
      <c r="Z509" s="91">
        <f t="shared" si="294"/>
        <v>2.7271299999999998</v>
      </c>
      <c r="AA509" s="91">
        <f t="shared" si="294"/>
        <v>2.47539</v>
      </c>
    </row>
    <row r="510" spans="1:27" ht="12.75" hidden="1" customHeight="1" outlineLevel="1" x14ac:dyDescent="0.3">
      <c r="A510" s="99" t="s">
        <v>2905</v>
      </c>
      <c r="B510" s="63" t="s">
        <v>238</v>
      </c>
      <c r="C510" s="43" t="s">
        <v>79</v>
      </c>
      <c r="D510" s="44">
        <v>1326.52</v>
      </c>
      <c r="E510" s="44">
        <v>1198.04</v>
      </c>
      <c r="F510" s="44">
        <v>1024.8699999999999</v>
      </c>
      <c r="G510" s="44">
        <v>911.44</v>
      </c>
      <c r="H510" s="44">
        <v>832.17</v>
      </c>
      <c r="I510" s="44">
        <v>1053.04</v>
      </c>
      <c r="J510" s="44">
        <v>1158.06</v>
      </c>
      <c r="K510" s="44">
        <v>1423.23</v>
      </c>
      <c r="L510" s="44">
        <v>1860.88</v>
      </c>
      <c r="M510" s="44">
        <v>2067.39</v>
      </c>
      <c r="N510" s="44">
        <v>2221.41</v>
      </c>
      <c r="O510" s="44">
        <v>2260.36</v>
      </c>
      <c r="P510" s="44">
        <v>2270.19</v>
      </c>
      <c r="Q510" s="44">
        <v>2265.3000000000002</v>
      </c>
      <c r="R510" s="44">
        <v>2272.59</v>
      </c>
      <c r="S510" s="44">
        <v>2282.12</v>
      </c>
      <c r="T510" s="44">
        <v>2278.94</v>
      </c>
      <c r="U510" s="44">
        <v>2257.66</v>
      </c>
      <c r="V510" s="44">
        <v>2239.1</v>
      </c>
      <c r="W510" s="44">
        <v>2163.31</v>
      </c>
      <c r="X510" s="44">
        <v>2086.91</v>
      </c>
      <c r="Y510" s="44">
        <v>2056.0700000000002</v>
      </c>
      <c r="Z510" s="44">
        <v>1880.16</v>
      </c>
      <c r="AA510" s="44">
        <v>1628.42</v>
      </c>
    </row>
    <row r="511" spans="1:27" ht="12.75" hidden="1" customHeight="1" outlineLevel="1" x14ac:dyDescent="0.3">
      <c r="A511" s="99" t="s">
        <v>2906</v>
      </c>
      <c r="B511" s="63" t="s">
        <v>90</v>
      </c>
      <c r="C511" s="43" t="s">
        <v>79</v>
      </c>
      <c r="D511" s="44">
        <f>$D$486</f>
        <v>473.69</v>
      </c>
      <c r="E511" s="44">
        <f t="shared" ref="E511:AA511" si="295">$D$486</f>
        <v>473.69</v>
      </c>
      <c r="F511" s="44">
        <f t="shared" si="295"/>
        <v>473.69</v>
      </c>
      <c r="G511" s="44">
        <f t="shared" si="295"/>
        <v>473.69</v>
      </c>
      <c r="H511" s="44">
        <f t="shared" si="295"/>
        <v>473.69</v>
      </c>
      <c r="I511" s="44">
        <f t="shared" si="295"/>
        <v>473.69</v>
      </c>
      <c r="J511" s="44">
        <f t="shared" si="295"/>
        <v>473.69</v>
      </c>
      <c r="K511" s="44">
        <f t="shared" si="295"/>
        <v>473.69</v>
      </c>
      <c r="L511" s="44">
        <f t="shared" si="295"/>
        <v>473.69</v>
      </c>
      <c r="M511" s="44">
        <f t="shared" si="295"/>
        <v>473.69</v>
      </c>
      <c r="N511" s="44">
        <f t="shared" si="295"/>
        <v>473.69</v>
      </c>
      <c r="O511" s="44">
        <f t="shared" si="295"/>
        <v>473.69</v>
      </c>
      <c r="P511" s="44">
        <f t="shared" si="295"/>
        <v>473.69</v>
      </c>
      <c r="Q511" s="44">
        <f t="shared" si="295"/>
        <v>473.69</v>
      </c>
      <c r="R511" s="44">
        <f t="shared" si="295"/>
        <v>473.69</v>
      </c>
      <c r="S511" s="44">
        <f t="shared" si="295"/>
        <v>473.69</v>
      </c>
      <c r="T511" s="44">
        <f t="shared" si="295"/>
        <v>473.69</v>
      </c>
      <c r="U511" s="44">
        <f t="shared" si="295"/>
        <v>473.69</v>
      </c>
      <c r="V511" s="44">
        <f t="shared" si="295"/>
        <v>473.69</v>
      </c>
      <c r="W511" s="44">
        <f t="shared" si="295"/>
        <v>473.69</v>
      </c>
      <c r="X511" s="44">
        <f t="shared" si="295"/>
        <v>473.69</v>
      </c>
      <c r="Y511" s="44">
        <f t="shared" si="295"/>
        <v>473.69</v>
      </c>
      <c r="Z511" s="44">
        <f t="shared" si="295"/>
        <v>473.69</v>
      </c>
      <c r="AA511" s="44">
        <f t="shared" si="295"/>
        <v>473.69</v>
      </c>
    </row>
    <row r="512" spans="1:27" ht="12.75" hidden="1" customHeight="1" outlineLevel="1" x14ac:dyDescent="0.3">
      <c r="A512" s="99" t="s">
        <v>2907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2908</v>
      </c>
      <c r="B513" s="63" t="s">
        <v>81</v>
      </c>
      <c r="C513" s="43" t="s">
        <v>79</v>
      </c>
      <c r="D513" s="44">
        <f>$D$11</f>
        <v>368.47</v>
      </c>
      <c r="E513" s="44">
        <f t="shared" ref="E513:AA513" si="296">$D$11</f>
        <v>368.47</v>
      </c>
      <c r="F513" s="44">
        <f t="shared" si="296"/>
        <v>368.47</v>
      </c>
      <c r="G513" s="44">
        <f t="shared" si="296"/>
        <v>368.47</v>
      </c>
      <c r="H513" s="44">
        <f t="shared" si="296"/>
        <v>368.47</v>
      </c>
      <c r="I513" s="44">
        <f t="shared" si="296"/>
        <v>368.47</v>
      </c>
      <c r="J513" s="44">
        <f t="shared" si="296"/>
        <v>368.47</v>
      </c>
      <c r="K513" s="44">
        <f t="shared" si="296"/>
        <v>368.47</v>
      </c>
      <c r="L513" s="44">
        <f t="shared" si="296"/>
        <v>368.47</v>
      </c>
      <c r="M513" s="44">
        <f t="shared" si="296"/>
        <v>368.47</v>
      </c>
      <c r="N513" s="44">
        <f t="shared" si="296"/>
        <v>368.47</v>
      </c>
      <c r="O513" s="44">
        <f t="shared" si="296"/>
        <v>368.47</v>
      </c>
      <c r="P513" s="44">
        <f t="shared" si="296"/>
        <v>368.47</v>
      </c>
      <c r="Q513" s="44">
        <f t="shared" si="296"/>
        <v>368.47</v>
      </c>
      <c r="R513" s="44">
        <f t="shared" si="296"/>
        <v>368.47</v>
      </c>
      <c r="S513" s="44">
        <f t="shared" si="296"/>
        <v>368.47</v>
      </c>
      <c r="T513" s="44">
        <f t="shared" si="296"/>
        <v>368.47</v>
      </c>
      <c r="U513" s="44">
        <f t="shared" si="296"/>
        <v>368.47</v>
      </c>
      <c r="V513" s="44">
        <f t="shared" si="296"/>
        <v>368.47</v>
      </c>
      <c r="W513" s="44">
        <f t="shared" si="296"/>
        <v>368.47</v>
      </c>
      <c r="X513" s="44">
        <f t="shared" si="296"/>
        <v>368.47</v>
      </c>
      <c r="Y513" s="44">
        <f t="shared" si="296"/>
        <v>368.47</v>
      </c>
      <c r="Z513" s="44">
        <f t="shared" si="296"/>
        <v>368.47</v>
      </c>
      <c r="AA513" s="44">
        <f t="shared" si="296"/>
        <v>368.47</v>
      </c>
    </row>
    <row r="514" spans="1:27" ht="13.8" collapsed="1" x14ac:dyDescent="0.3">
      <c r="A514" s="98" t="s">
        <v>2909</v>
      </c>
      <c r="B514" s="28" t="str">
        <f>"07"&amp;"."&amp;$B$801&amp;"."&amp;$B$802</f>
        <v>07.07.2024</v>
      </c>
      <c r="C514" s="90" t="s">
        <v>76</v>
      </c>
      <c r="D514" s="91">
        <f>ROUND(((D515+D516+D518+D517)/1000),5)</f>
        <v>2.1690800000000001</v>
      </c>
      <c r="E514" s="91">
        <f>ROUND(((E515+E516+E518+E517)/1000),5)</f>
        <v>2.0470100000000002</v>
      </c>
      <c r="F514" s="91">
        <f>ROUND(((F515+F516+F518+F517)/1000),5)</f>
        <v>1.8808100000000001</v>
      </c>
      <c r="G514" s="91">
        <f t="shared" ref="G514:AA514" si="297">ROUND(((G515+G516+G518+G517)/1000),5)</f>
        <v>1.72977</v>
      </c>
      <c r="H514" s="91">
        <f t="shared" si="297"/>
        <v>0.85626999999999998</v>
      </c>
      <c r="I514" s="91">
        <f t="shared" si="297"/>
        <v>0.88077000000000005</v>
      </c>
      <c r="J514" s="91">
        <f t="shared" si="297"/>
        <v>1.70183</v>
      </c>
      <c r="K514" s="91">
        <f t="shared" si="297"/>
        <v>2.0995499999999998</v>
      </c>
      <c r="L514" s="91">
        <f t="shared" si="297"/>
        <v>2.5189300000000001</v>
      </c>
      <c r="M514" s="91">
        <f t="shared" si="297"/>
        <v>2.8062800000000001</v>
      </c>
      <c r="N514" s="91">
        <f t="shared" si="297"/>
        <v>2.9617599999999999</v>
      </c>
      <c r="O514" s="91">
        <f t="shared" si="297"/>
        <v>3.02094</v>
      </c>
      <c r="P514" s="91">
        <f t="shared" si="297"/>
        <v>3.0289100000000002</v>
      </c>
      <c r="Q514" s="91">
        <f t="shared" si="297"/>
        <v>3.0900099999999999</v>
      </c>
      <c r="R514" s="91">
        <f t="shared" si="297"/>
        <v>3.0938699999999999</v>
      </c>
      <c r="S514" s="91">
        <f t="shared" si="297"/>
        <v>2.98169</v>
      </c>
      <c r="T514" s="91">
        <f t="shared" si="297"/>
        <v>2.9826700000000002</v>
      </c>
      <c r="U514" s="91">
        <f t="shared" si="297"/>
        <v>2.9792800000000002</v>
      </c>
      <c r="V514" s="91">
        <f t="shared" si="297"/>
        <v>2.9994100000000001</v>
      </c>
      <c r="W514" s="91">
        <f t="shared" si="297"/>
        <v>2.9562300000000001</v>
      </c>
      <c r="X514" s="91">
        <f t="shared" si="297"/>
        <v>2.8425600000000002</v>
      </c>
      <c r="Y514" s="91">
        <f t="shared" si="297"/>
        <v>2.8939300000000001</v>
      </c>
      <c r="Z514" s="91">
        <f t="shared" si="297"/>
        <v>2.7256399999999998</v>
      </c>
      <c r="AA514" s="91">
        <f t="shared" si="297"/>
        <v>2.4726300000000001</v>
      </c>
    </row>
    <row r="515" spans="1:27" ht="12.75" hidden="1" customHeight="1" outlineLevel="1" x14ac:dyDescent="0.3">
      <c r="A515" s="99" t="s">
        <v>2910</v>
      </c>
      <c r="B515" s="63" t="s">
        <v>238</v>
      </c>
      <c r="C515" s="43" t="s">
        <v>79</v>
      </c>
      <c r="D515" s="44">
        <v>1322.11</v>
      </c>
      <c r="E515" s="44">
        <v>1200.04</v>
      </c>
      <c r="F515" s="44">
        <v>1033.8399999999999</v>
      </c>
      <c r="G515" s="44">
        <v>882.8</v>
      </c>
      <c r="H515" s="44">
        <v>9.3000000000000007</v>
      </c>
      <c r="I515" s="44">
        <v>33.799999999999997</v>
      </c>
      <c r="J515" s="44">
        <v>854.86</v>
      </c>
      <c r="K515" s="44">
        <v>1252.58</v>
      </c>
      <c r="L515" s="44">
        <v>1671.96</v>
      </c>
      <c r="M515" s="44">
        <v>1959.31</v>
      </c>
      <c r="N515" s="44">
        <v>2114.79</v>
      </c>
      <c r="O515" s="44">
        <v>2173.9699999999998</v>
      </c>
      <c r="P515" s="44">
        <v>2181.94</v>
      </c>
      <c r="Q515" s="44">
        <v>2243.04</v>
      </c>
      <c r="R515" s="44">
        <v>2246.9</v>
      </c>
      <c r="S515" s="44">
        <v>2134.7199999999998</v>
      </c>
      <c r="T515" s="44">
        <v>2135.6999999999998</v>
      </c>
      <c r="U515" s="44">
        <v>2132.31</v>
      </c>
      <c r="V515" s="44">
        <v>2152.44</v>
      </c>
      <c r="W515" s="44">
        <v>2109.2600000000002</v>
      </c>
      <c r="X515" s="44">
        <v>1995.59</v>
      </c>
      <c r="Y515" s="44">
        <v>2046.96</v>
      </c>
      <c r="Z515" s="44">
        <v>1878.67</v>
      </c>
      <c r="AA515" s="44">
        <v>1625.66</v>
      </c>
    </row>
    <row r="516" spans="1:27" ht="12.75" hidden="1" customHeight="1" outlineLevel="1" x14ac:dyDescent="0.3">
      <c r="A516" s="99" t="s">
        <v>2911</v>
      </c>
      <c r="B516" s="63" t="s">
        <v>90</v>
      </c>
      <c r="C516" s="43" t="s">
        <v>79</v>
      </c>
      <c r="D516" s="44">
        <f>$D$486</f>
        <v>473.69</v>
      </c>
      <c r="E516" s="44">
        <f t="shared" ref="E516:AA516" si="298">$D$486</f>
        <v>473.69</v>
      </c>
      <c r="F516" s="44">
        <f t="shared" si="298"/>
        <v>473.69</v>
      </c>
      <c r="G516" s="44">
        <f t="shared" si="298"/>
        <v>473.69</v>
      </c>
      <c r="H516" s="44">
        <f t="shared" si="298"/>
        <v>473.69</v>
      </c>
      <c r="I516" s="44">
        <f t="shared" si="298"/>
        <v>473.69</v>
      </c>
      <c r="J516" s="44">
        <f t="shared" si="298"/>
        <v>473.69</v>
      </c>
      <c r="K516" s="44">
        <f t="shared" si="298"/>
        <v>473.69</v>
      </c>
      <c r="L516" s="44">
        <f t="shared" si="298"/>
        <v>473.69</v>
      </c>
      <c r="M516" s="44">
        <f t="shared" si="298"/>
        <v>473.69</v>
      </c>
      <c r="N516" s="44">
        <f t="shared" si="298"/>
        <v>473.69</v>
      </c>
      <c r="O516" s="44">
        <f t="shared" si="298"/>
        <v>473.69</v>
      </c>
      <c r="P516" s="44">
        <f t="shared" si="298"/>
        <v>473.69</v>
      </c>
      <c r="Q516" s="44">
        <f t="shared" si="298"/>
        <v>473.69</v>
      </c>
      <c r="R516" s="44">
        <f t="shared" si="298"/>
        <v>473.69</v>
      </c>
      <c r="S516" s="44">
        <f t="shared" si="298"/>
        <v>473.69</v>
      </c>
      <c r="T516" s="44">
        <f t="shared" si="298"/>
        <v>473.69</v>
      </c>
      <c r="U516" s="44">
        <f t="shared" si="298"/>
        <v>473.69</v>
      </c>
      <c r="V516" s="44">
        <f t="shared" si="298"/>
        <v>473.69</v>
      </c>
      <c r="W516" s="44">
        <f t="shared" si="298"/>
        <v>473.69</v>
      </c>
      <c r="X516" s="44">
        <f t="shared" si="298"/>
        <v>473.69</v>
      </c>
      <c r="Y516" s="44">
        <f t="shared" si="298"/>
        <v>473.69</v>
      </c>
      <c r="Z516" s="44">
        <f t="shared" si="298"/>
        <v>473.69</v>
      </c>
      <c r="AA516" s="44">
        <f t="shared" si="298"/>
        <v>473.69</v>
      </c>
    </row>
    <row r="517" spans="1:27" ht="12.75" hidden="1" customHeight="1" outlineLevel="1" x14ac:dyDescent="0.3">
      <c r="A517" s="99" t="s">
        <v>2912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2913</v>
      </c>
      <c r="B518" s="63" t="s">
        <v>81</v>
      </c>
      <c r="C518" s="43" t="s">
        <v>79</v>
      </c>
      <c r="D518" s="44">
        <f>$D$11</f>
        <v>368.47</v>
      </c>
      <c r="E518" s="44">
        <f t="shared" ref="E518:AA518" si="299">$D$11</f>
        <v>368.47</v>
      </c>
      <c r="F518" s="44">
        <f t="shared" si="299"/>
        <v>368.47</v>
      </c>
      <c r="G518" s="44">
        <f t="shared" si="299"/>
        <v>368.47</v>
      </c>
      <c r="H518" s="44">
        <f t="shared" si="299"/>
        <v>368.47</v>
      </c>
      <c r="I518" s="44">
        <f t="shared" si="299"/>
        <v>368.47</v>
      </c>
      <c r="J518" s="44">
        <f t="shared" si="299"/>
        <v>368.47</v>
      </c>
      <c r="K518" s="44">
        <f t="shared" si="299"/>
        <v>368.47</v>
      </c>
      <c r="L518" s="44">
        <f t="shared" si="299"/>
        <v>368.47</v>
      </c>
      <c r="M518" s="44">
        <f t="shared" si="299"/>
        <v>368.47</v>
      </c>
      <c r="N518" s="44">
        <f t="shared" si="299"/>
        <v>368.47</v>
      </c>
      <c r="O518" s="44">
        <f t="shared" si="299"/>
        <v>368.47</v>
      </c>
      <c r="P518" s="44">
        <f t="shared" si="299"/>
        <v>368.47</v>
      </c>
      <c r="Q518" s="44">
        <f t="shared" si="299"/>
        <v>368.47</v>
      </c>
      <c r="R518" s="44">
        <f t="shared" si="299"/>
        <v>368.47</v>
      </c>
      <c r="S518" s="44">
        <f t="shared" si="299"/>
        <v>368.47</v>
      </c>
      <c r="T518" s="44">
        <f t="shared" si="299"/>
        <v>368.47</v>
      </c>
      <c r="U518" s="44">
        <f t="shared" si="299"/>
        <v>368.47</v>
      </c>
      <c r="V518" s="44">
        <f t="shared" si="299"/>
        <v>368.47</v>
      </c>
      <c r="W518" s="44">
        <f t="shared" si="299"/>
        <v>368.47</v>
      </c>
      <c r="X518" s="44">
        <f t="shared" si="299"/>
        <v>368.47</v>
      </c>
      <c r="Y518" s="44">
        <f t="shared" si="299"/>
        <v>368.47</v>
      </c>
      <c r="Z518" s="44">
        <f t="shared" si="299"/>
        <v>368.47</v>
      </c>
      <c r="AA518" s="44">
        <f t="shared" si="299"/>
        <v>368.47</v>
      </c>
    </row>
    <row r="519" spans="1:27" ht="13.8" collapsed="1" x14ac:dyDescent="0.3">
      <c r="A519" s="98" t="s">
        <v>2914</v>
      </c>
      <c r="B519" s="28" t="str">
        <f>"08"&amp;"."&amp;$B$801&amp;"."&amp;$B$802</f>
        <v>08.07.2024</v>
      </c>
      <c r="C519" s="90" t="s">
        <v>76</v>
      </c>
      <c r="D519" s="91">
        <f>ROUND(((D520+D521+D523+D522)/1000),5)</f>
        <v>2.1148400000000001</v>
      </c>
      <c r="E519" s="91">
        <f>ROUND(((E520+E521+E523+E522)/1000),5)</f>
        <v>2.0083700000000002</v>
      </c>
      <c r="F519" s="91">
        <f>ROUND(((F520+F521+F523+F522)/1000),5)</f>
        <v>1.8368800000000001</v>
      </c>
      <c r="G519" s="91">
        <f t="shared" ref="G519:AA519" si="300">ROUND(((G520+G521+G523+G522)/1000),5)</f>
        <v>1.6282000000000001</v>
      </c>
      <c r="H519" s="91">
        <f t="shared" si="300"/>
        <v>1.0243100000000001</v>
      </c>
      <c r="I519" s="91">
        <f t="shared" si="300"/>
        <v>1.94245</v>
      </c>
      <c r="J519" s="91">
        <f t="shared" si="300"/>
        <v>2.06012</v>
      </c>
      <c r="K519" s="91">
        <f t="shared" si="300"/>
        <v>2.5046300000000001</v>
      </c>
      <c r="L519" s="91">
        <f t="shared" si="300"/>
        <v>2.8817300000000001</v>
      </c>
      <c r="M519" s="91">
        <f t="shared" si="300"/>
        <v>3.1558199999999998</v>
      </c>
      <c r="N519" s="91">
        <f t="shared" si="300"/>
        <v>3.2268400000000002</v>
      </c>
      <c r="O519" s="91">
        <f t="shared" si="300"/>
        <v>3.2410800000000002</v>
      </c>
      <c r="P519" s="91">
        <f t="shared" si="300"/>
        <v>3.2671999999999999</v>
      </c>
      <c r="Q519" s="91">
        <f t="shared" si="300"/>
        <v>3.3912499999999999</v>
      </c>
      <c r="R519" s="91">
        <f t="shared" si="300"/>
        <v>3.3925200000000002</v>
      </c>
      <c r="S519" s="91">
        <f t="shared" si="300"/>
        <v>3.4670299999999998</v>
      </c>
      <c r="T519" s="91">
        <f t="shared" si="300"/>
        <v>3.36</v>
      </c>
      <c r="U519" s="91">
        <f t="shared" si="300"/>
        <v>3.3104200000000001</v>
      </c>
      <c r="V519" s="91">
        <f t="shared" si="300"/>
        <v>3.2483499999999998</v>
      </c>
      <c r="W519" s="91">
        <f t="shared" si="300"/>
        <v>3.13591</v>
      </c>
      <c r="X519" s="91">
        <f t="shared" si="300"/>
        <v>2.9657499999999999</v>
      </c>
      <c r="Y519" s="91">
        <f t="shared" si="300"/>
        <v>2.9357500000000001</v>
      </c>
      <c r="Z519" s="91">
        <f t="shared" si="300"/>
        <v>2.6595200000000001</v>
      </c>
      <c r="AA519" s="91">
        <f t="shared" si="300"/>
        <v>2.4038200000000001</v>
      </c>
    </row>
    <row r="520" spans="1:27" ht="12.75" hidden="1" customHeight="1" outlineLevel="1" x14ac:dyDescent="0.3">
      <c r="A520" s="99" t="s">
        <v>2915</v>
      </c>
      <c r="B520" s="63" t="s">
        <v>238</v>
      </c>
      <c r="C520" s="43" t="s">
        <v>79</v>
      </c>
      <c r="D520" s="44">
        <v>1267.8699999999999</v>
      </c>
      <c r="E520" s="44">
        <v>1161.4000000000001</v>
      </c>
      <c r="F520" s="44">
        <v>989.91</v>
      </c>
      <c r="G520" s="44">
        <v>781.23</v>
      </c>
      <c r="H520" s="44">
        <v>177.34</v>
      </c>
      <c r="I520" s="44">
        <v>1095.48</v>
      </c>
      <c r="J520" s="44">
        <v>1213.1500000000001</v>
      </c>
      <c r="K520" s="44">
        <v>1657.66</v>
      </c>
      <c r="L520" s="44">
        <v>2034.76</v>
      </c>
      <c r="M520" s="44">
        <v>2308.85</v>
      </c>
      <c r="N520" s="44">
        <v>2379.87</v>
      </c>
      <c r="O520" s="44">
        <v>2394.11</v>
      </c>
      <c r="P520" s="44">
        <v>2420.23</v>
      </c>
      <c r="Q520" s="44">
        <v>2544.2800000000002</v>
      </c>
      <c r="R520" s="44">
        <v>2545.5500000000002</v>
      </c>
      <c r="S520" s="44">
        <v>2620.06</v>
      </c>
      <c r="T520" s="44">
        <v>2513.0300000000002</v>
      </c>
      <c r="U520" s="44">
        <v>2463.4499999999998</v>
      </c>
      <c r="V520" s="44">
        <v>2401.38</v>
      </c>
      <c r="W520" s="44">
        <v>2288.94</v>
      </c>
      <c r="X520" s="44">
        <v>2118.7800000000002</v>
      </c>
      <c r="Y520" s="44">
        <v>2088.7800000000002</v>
      </c>
      <c r="Z520" s="44">
        <v>1812.55</v>
      </c>
      <c r="AA520" s="44">
        <v>1556.85</v>
      </c>
    </row>
    <row r="521" spans="1:27" ht="12.75" hidden="1" customHeight="1" outlineLevel="1" x14ac:dyDescent="0.3">
      <c r="A521" s="99" t="s">
        <v>2916</v>
      </c>
      <c r="B521" s="63" t="s">
        <v>90</v>
      </c>
      <c r="C521" s="43" t="s">
        <v>79</v>
      </c>
      <c r="D521" s="44">
        <f>$D$486</f>
        <v>473.69</v>
      </c>
      <c r="E521" s="44">
        <f t="shared" ref="E521:AA521" si="301">$D$486</f>
        <v>473.69</v>
      </c>
      <c r="F521" s="44">
        <f t="shared" si="301"/>
        <v>473.69</v>
      </c>
      <c r="G521" s="44">
        <f t="shared" si="301"/>
        <v>473.69</v>
      </c>
      <c r="H521" s="44">
        <f t="shared" si="301"/>
        <v>473.69</v>
      </c>
      <c r="I521" s="44">
        <f t="shared" si="301"/>
        <v>473.69</v>
      </c>
      <c r="J521" s="44">
        <f t="shared" si="301"/>
        <v>473.69</v>
      </c>
      <c r="K521" s="44">
        <f t="shared" si="301"/>
        <v>473.69</v>
      </c>
      <c r="L521" s="44">
        <f t="shared" si="301"/>
        <v>473.69</v>
      </c>
      <c r="M521" s="44">
        <f t="shared" si="301"/>
        <v>473.69</v>
      </c>
      <c r="N521" s="44">
        <f t="shared" si="301"/>
        <v>473.69</v>
      </c>
      <c r="O521" s="44">
        <f t="shared" si="301"/>
        <v>473.69</v>
      </c>
      <c r="P521" s="44">
        <f t="shared" si="301"/>
        <v>473.69</v>
      </c>
      <c r="Q521" s="44">
        <f t="shared" si="301"/>
        <v>473.69</v>
      </c>
      <c r="R521" s="44">
        <f t="shared" si="301"/>
        <v>473.69</v>
      </c>
      <c r="S521" s="44">
        <f t="shared" si="301"/>
        <v>473.69</v>
      </c>
      <c r="T521" s="44">
        <f t="shared" si="301"/>
        <v>473.69</v>
      </c>
      <c r="U521" s="44">
        <f t="shared" si="301"/>
        <v>473.69</v>
      </c>
      <c r="V521" s="44">
        <f t="shared" si="301"/>
        <v>473.69</v>
      </c>
      <c r="W521" s="44">
        <f t="shared" si="301"/>
        <v>473.69</v>
      </c>
      <c r="X521" s="44">
        <f t="shared" si="301"/>
        <v>473.69</v>
      </c>
      <c r="Y521" s="44">
        <f t="shared" si="301"/>
        <v>473.69</v>
      </c>
      <c r="Z521" s="44">
        <f t="shared" si="301"/>
        <v>473.69</v>
      </c>
      <c r="AA521" s="44">
        <f t="shared" si="301"/>
        <v>473.69</v>
      </c>
    </row>
    <row r="522" spans="1:27" ht="12.75" hidden="1" customHeight="1" outlineLevel="1" x14ac:dyDescent="0.3">
      <c r="A522" s="99" t="s">
        <v>2917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2918</v>
      </c>
      <c r="B523" s="63" t="s">
        <v>81</v>
      </c>
      <c r="C523" s="43" t="s">
        <v>79</v>
      </c>
      <c r="D523" s="44">
        <f>$D$11</f>
        <v>368.47</v>
      </c>
      <c r="E523" s="44">
        <f t="shared" ref="E523:AA523" si="302">$D$11</f>
        <v>368.47</v>
      </c>
      <c r="F523" s="44">
        <f t="shared" si="302"/>
        <v>368.47</v>
      </c>
      <c r="G523" s="44">
        <f t="shared" si="302"/>
        <v>368.47</v>
      </c>
      <c r="H523" s="44">
        <f t="shared" si="302"/>
        <v>368.47</v>
      </c>
      <c r="I523" s="44">
        <f t="shared" si="302"/>
        <v>368.47</v>
      </c>
      <c r="J523" s="44">
        <f t="shared" si="302"/>
        <v>368.47</v>
      </c>
      <c r="K523" s="44">
        <f t="shared" si="302"/>
        <v>368.47</v>
      </c>
      <c r="L523" s="44">
        <f t="shared" si="302"/>
        <v>368.47</v>
      </c>
      <c r="M523" s="44">
        <f t="shared" si="302"/>
        <v>368.47</v>
      </c>
      <c r="N523" s="44">
        <f t="shared" si="302"/>
        <v>368.47</v>
      </c>
      <c r="O523" s="44">
        <f t="shared" si="302"/>
        <v>368.47</v>
      </c>
      <c r="P523" s="44">
        <f t="shared" si="302"/>
        <v>368.47</v>
      </c>
      <c r="Q523" s="44">
        <f t="shared" si="302"/>
        <v>368.47</v>
      </c>
      <c r="R523" s="44">
        <f t="shared" si="302"/>
        <v>368.47</v>
      </c>
      <c r="S523" s="44">
        <f t="shared" si="302"/>
        <v>368.47</v>
      </c>
      <c r="T523" s="44">
        <f t="shared" si="302"/>
        <v>368.47</v>
      </c>
      <c r="U523" s="44">
        <f t="shared" si="302"/>
        <v>368.47</v>
      </c>
      <c r="V523" s="44">
        <f t="shared" si="302"/>
        <v>368.47</v>
      </c>
      <c r="W523" s="44">
        <f t="shared" si="302"/>
        <v>368.47</v>
      </c>
      <c r="X523" s="44">
        <f t="shared" si="302"/>
        <v>368.47</v>
      </c>
      <c r="Y523" s="44">
        <f t="shared" si="302"/>
        <v>368.47</v>
      </c>
      <c r="Z523" s="44">
        <f t="shared" si="302"/>
        <v>368.47</v>
      </c>
      <c r="AA523" s="44">
        <f t="shared" si="302"/>
        <v>368.47</v>
      </c>
    </row>
    <row r="524" spans="1:27" ht="13.8" collapsed="1" x14ac:dyDescent="0.3">
      <c r="A524" s="98" t="s">
        <v>2919</v>
      </c>
      <c r="B524" s="28" t="str">
        <f>"09"&amp;"."&amp;$B$801&amp;"."&amp;$B$802</f>
        <v>09.07.2024</v>
      </c>
      <c r="C524" s="90" t="s">
        <v>76</v>
      </c>
      <c r="D524" s="91">
        <f>ROUND(((D525+D526+D528+D527)/1000),5)</f>
        <v>2.0640399999999999</v>
      </c>
      <c r="E524" s="91">
        <f>ROUND(((E525+E526+E528+E527)/1000),5)</f>
        <v>1.9010100000000001</v>
      </c>
      <c r="F524" s="91">
        <f>ROUND(((F525+F526+F528+F527)/1000),5)</f>
        <v>1.72557</v>
      </c>
      <c r="G524" s="91">
        <f t="shared" ref="G524:AA524" si="303">ROUND(((G525+G526+G528+G527)/1000),5)</f>
        <v>1.33782</v>
      </c>
      <c r="H524" s="91">
        <f t="shared" si="303"/>
        <v>1.0355799999999999</v>
      </c>
      <c r="I524" s="91">
        <f t="shared" si="303"/>
        <v>1.86141</v>
      </c>
      <c r="J524" s="91">
        <f t="shared" si="303"/>
        <v>2.0199400000000001</v>
      </c>
      <c r="K524" s="91">
        <f t="shared" si="303"/>
        <v>2.3199700000000001</v>
      </c>
      <c r="L524" s="91">
        <f t="shared" si="303"/>
        <v>2.71556</v>
      </c>
      <c r="M524" s="91">
        <f t="shared" si="303"/>
        <v>3.01979</v>
      </c>
      <c r="N524" s="91">
        <f t="shared" si="303"/>
        <v>3.0941399999999999</v>
      </c>
      <c r="O524" s="91">
        <f t="shared" si="303"/>
        <v>3.1589</v>
      </c>
      <c r="P524" s="91">
        <f t="shared" si="303"/>
        <v>3.3385500000000001</v>
      </c>
      <c r="Q524" s="91">
        <f t="shared" si="303"/>
        <v>3.2174800000000001</v>
      </c>
      <c r="R524" s="91">
        <f t="shared" si="303"/>
        <v>3.2478199999999999</v>
      </c>
      <c r="S524" s="91">
        <f t="shared" si="303"/>
        <v>3.3692299999999999</v>
      </c>
      <c r="T524" s="91">
        <f t="shared" si="303"/>
        <v>3.24282</v>
      </c>
      <c r="U524" s="91">
        <f t="shared" si="303"/>
        <v>3.23441</v>
      </c>
      <c r="V524" s="91">
        <f t="shared" si="303"/>
        <v>2.9791300000000001</v>
      </c>
      <c r="W524" s="91">
        <f t="shared" si="303"/>
        <v>2.9831400000000001</v>
      </c>
      <c r="X524" s="91">
        <f t="shared" si="303"/>
        <v>2.8661500000000002</v>
      </c>
      <c r="Y524" s="91">
        <f t="shared" si="303"/>
        <v>2.84097</v>
      </c>
      <c r="Z524" s="91">
        <f t="shared" si="303"/>
        <v>2.6241500000000002</v>
      </c>
      <c r="AA524" s="91">
        <f t="shared" si="303"/>
        <v>2.27312</v>
      </c>
    </row>
    <row r="525" spans="1:27" ht="12.75" hidden="1" customHeight="1" outlineLevel="1" x14ac:dyDescent="0.3">
      <c r="A525" s="99" t="s">
        <v>2920</v>
      </c>
      <c r="B525" s="63" t="s">
        <v>238</v>
      </c>
      <c r="C525" s="43" t="s">
        <v>79</v>
      </c>
      <c r="D525" s="44">
        <v>1217.07</v>
      </c>
      <c r="E525" s="44">
        <v>1054.04</v>
      </c>
      <c r="F525" s="44">
        <v>878.6</v>
      </c>
      <c r="G525" s="44">
        <v>490.85</v>
      </c>
      <c r="H525" s="44">
        <v>188.61</v>
      </c>
      <c r="I525" s="44">
        <v>1014.44</v>
      </c>
      <c r="J525" s="44">
        <v>1172.97</v>
      </c>
      <c r="K525" s="44">
        <v>1473</v>
      </c>
      <c r="L525" s="44">
        <v>1868.59</v>
      </c>
      <c r="M525" s="44">
        <v>2172.8200000000002</v>
      </c>
      <c r="N525" s="44">
        <v>2247.17</v>
      </c>
      <c r="O525" s="44">
        <v>2311.9299999999998</v>
      </c>
      <c r="P525" s="44">
        <v>2491.58</v>
      </c>
      <c r="Q525" s="44">
        <v>2370.5100000000002</v>
      </c>
      <c r="R525" s="44">
        <v>2400.85</v>
      </c>
      <c r="S525" s="44">
        <v>2522.2600000000002</v>
      </c>
      <c r="T525" s="44">
        <v>2395.85</v>
      </c>
      <c r="U525" s="44">
        <v>2387.44</v>
      </c>
      <c r="V525" s="44">
        <v>2132.16</v>
      </c>
      <c r="W525" s="44">
        <v>2136.17</v>
      </c>
      <c r="X525" s="44">
        <v>2019.18</v>
      </c>
      <c r="Y525" s="44">
        <v>1994</v>
      </c>
      <c r="Z525" s="44">
        <v>1777.18</v>
      </c>
      <c r="AA525" s="44">
        <v>1426.15</v>
      </c>
    </row>
    <row r="526" spans="1:27" ht="12.75" hidden="1" customHeight="1" outlineLevel="1" x14ac:dyDescent="0.3">
      <c r="A526" s="99" t="s">
        <v>2921</v>
      </c>
      <c r="B526" s="63" t="s">
        <v>90</v>
      </c>
      <c r="C526" s="43" t="s">
        <v>79</v>
      </c>
      <c r="D526" s="44">
        <f>$D$486</f>
        <v>473.69</v>
      </c>
      <c r="E526" s="44">
        <f t="shared" ref="E526:AA526" si="304">$D$486</f>
        <v>473.69</v>
      </c>
      <c r="F526" s="44">
        <f t="shared" si="304"/>
        <v>473.69</v>
      </c>
      <c r="G526" s="44">
        <f t="shared" si="304"/>
        <v>473.69</v>
      </c>
      <c r="H526" s="44">
        <f t="shared" si="304"/>
        <v>473.69</v>
      </c>
      <c r="I526" s="44">
        <f t="shared" si="304"/>
        <v>473.69</v>
      </c>
      <c r="J526" s="44">
        <f t="shared" si="304"/>
        <v>473.69</v>
      </c>
      <c r="K526" s="44">
        <f t="shared" si="304"/>
        <v>473.69</v>
      </c>
      <c r="L526" s="44">
        <f t="shared" si="304"/>
        <v>473.69</v>
      </c>
      <c r="M526" s="44">
        <f t="shared" si="304"/>
        <v>473.69</v>
      </c>
      <c r="N526" s="44">
        <f t="shared" si="304"/>
        <v>473.69</v>
      </c>
      <c r="O526" s="44">
        <f t="shared" si="304"/>
        <v>473.69</v>
      </c>
      <c r="P526" s="44">
        <f t="shared" si="304"/>
        <v>473.69</v>
      </c>
      <c r="Q526" s="44">
        <f t="shared" si="304"/>
        <v>473.69</v>
      </c>
      <c r="R526" s="44">
        <f t="shared" si="304"/>
        <v>473.69</v>
      </c>
      <c r="S526" s="44">
        <f t="shared" si="304"/>
        <v>473.69</v>
      </c>
      <c r="T526" s="44">
        <f t="shared" si="304"/>
        <v>473.69</v>
      </c>
      <c r="U526" s="44">
        <f t="shared" si="304"/>
        <v>473.69</v>
      </c>
      <c r="V526" s="44">
        <f t="shared" si="304"/>
        <v>473.69</v>
      </c>
      <c r="W526" s="44">
        <f t="shared" si="304"/>
        <v>473.69</v>
      </c>
      <c r="X526" s="44">
        <f t="shared" si="304"/>
        <v>473.69</v>
      </c>
      <c r="Y526" s="44">
        <f t="shared" si="304"/>
        <v>473.69</v>
      </c>
      <c r="Z526" s="44">
        <f t="shared" si="304"/>
        <v>473.69</v>
      </c>
      <c r="AA526" s="44">
        <f t="shared" si="304"/>
        <v>473.69</v>
      </c>
    </row>
    <row r="527" spans="1:27" ht="12.75" hidden="1" customHeight="1" outlineLevel="1" x14ac:dyDescent="0.3">
      <c r="A527" s="99" t="s">
        <v>2922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2923</v>
      </c>
      <c r="B528" s="63" t="s">
        <v>81</v>
      </c>
      <c r="C528" s="43" t="s">
        <v>79</v>
      </c>
      <c r="D528" s="44">
        <f>$D$11</f>
        <v>368.47</v>
      </c>
      <c r="E528" s="44">
        <f t="shared" ref="E528:AA528" si="305">$D$11</f>
        <v>368.47</v>
      </c>
      <c r="F528" s="44">
        <f t="shared" si="305"/>
        <v>368.47</v>
      </c>
      <c r="G528" s="44">
        <f t="shared" si="305"/>
        <v>368.47</v>
      </c>
      <c r="H528" s="44">
        <f t="shared" si="305"/>
        <v>368.47</v>
      </c>
      <c r="I528" s="44">
        <f t="shared" si="305"/>
        <v>368.47</v>
      </c>
      <c r="J528" s="44">
        <f t="shared" si="305"/>
        <v>368.47</v>
      </c>
      <c r="K528" s="44">
        <f t="shared" si="305"/>
        <v>368.47</v>
      </c>
      <c r="L528" s="44">
        <f t="shared" si="305"/>
        <v>368.47</v>
      </c>
      <c r="M528" s="44">
        <f t="shared" si="305"/>
        <v>368.47</v>
      </c>
      <c r="N528" s="44">
        <f t="shared" si="305"/>
        <v>368.47</v>
      </c>
      <c r="O528" s="44">
        <f t="shared" si="305"/>
        <v>368.47</v>
      </c>
      <c r="P528" s="44">
        <f t="shared" si="305"/>
        <v>368.47</v>
      </c>
      <c r="Q528" s="44">
        <f t="shared" si="305"/>
        <v>368.47</v>
      </c>
      <c r="R528" s="44">
        <f t="shared" si="305"/>
        <v>368.47</v>
      </c>
      <c r="S528" s="44">
        <f t="shared" si="305"/>
        <v>368.47</v>
      </c>
      <c r="T528" s="44">
        <f t="shared" si="305"/>
        <v>368.47</v>
      </c>
      <c r="U528" s="44">
        <f t="shared" si="305"/>
        <v>368.47</v>
      </c>
      <c r="V528" s="44">
        <f t="shared" si="305"/>
        <v>368.47</v>
      </c>
      <c r="W528" s="44">
        <f t="shared" si="305"/>
        <v>368.47</v>
      </c>
      <c r="X528" s="44">
        <f t="shared" si="305"/>
        <v>368.47</v>
      </c>
      <c r="Y528" s="44">
        <f t="shared" si="305"/>
        <v>368.47</v>
      </c>
      <c r="Z528" s="44">
        <f t="shared" si="305"/>
        <v>368.47</v>
      </c>
      <c r="AA528" s="44">
        <f t="shared" si="305"/>
        <v>368.47</v>
      </c>
    </row>
    <row r="529" spans="1:27" ht="13.8" collapsed="1" x14ac:dyDescent="0.3">
      <c r="A529" s="98" t="s">
        <v>2924</v>
      </c>
      <c r="B529" s="28" t="str">
        <f>"10"&amp;"."&amp;$B$801&amp;"."&amp;$B$802</f>
        <v>10.07.2024</v>
      </c>
      <c r="C529" s="90" t="s">
        <v>76</v>
      </c>
      <c r="D529" s="91">
        <f>ROUND(((D530+D531+D533+D532)/1000),5)</f>
        <v>2.0924499999999999</v>
      </c>
      <c r="E529" s="91">
        <f>ROUND(((E530+E531+E533+E532)/1000),5)</f>
        <v>1.9380500000000001</v>
      </c>
      <c r="F529" s="91">
        <f>ROUND(((F530+F531+F533+F532)/1000),5)</f>
        <v>1.76898</v>
      </c>
      <c r="G529" s="91">
        <f t="shared" ref="G529:AA529" si="306">ROUND(((G530+G531+G533+G532)/1000),5)</f>
        <v>1.3509199999999999</v>
      </c>
      <c r="H529" s="91">
        <f t="shared" si="306"/>
        <v>1.0411600000000001</v>
      </c>
      <c r="I529" s="91">
        <f t="shared" si="306"/>
        <v>1.9219900000000001</v>
      </c>
      <c r="J529" s="91">
        <f t="shared" si="306"/>
        <v>2.1045400000000001</v>
      </c>
      <c r="K529" s="91">
        <f t="shared" si="306"/>
        <v>2.4201000000000001</v>
      </c>
      <c r="L529" s="91">
        <f t="shared" si="306"/>
        <v>2.7027399999999999</v>
      </c>
      <c r="M529" s="91">
        <f t="shared" si="306"/>
        <v>3.1089500000000001</v>
      </c>
      <c r="N529" s="91">
        <f t="shared" si="306"/>
        <v>3.0232899999999998</v>
      </c>
      <c r="O529" s="91">
        <f t="shared" si="306"/>
        <v>3.0506000000000002</v>
      </c>
      <c r="P529" s="91">
        <f t="shared" si="306"/>
        <v>3.0391699999999999</v>
      </c>
      <c r="Q529" s="91">
        <f t="shared" si="306"/>
        <v>3.2008100000000002</v>
      </c>
      <c r="R529" s="91">
        <f t="shared" si="306"/>
        <v>3.2104599999999999</v>
      </c>
      <c r="S529" s="91">
        <f t="shared" si="306"/>
        <v>3.2455799999999999</v>
      </c>
      <c r="T529" s="91">
        <f t="shared" si="306"/>
        <v>3.23305</v>
      </c>
      <c r="U529" s="91">
        <f t="shared" si="306"/>
        <v>3.20627</v>
      </c>
      <c r="V529" s="91">
        <f t="shared" si="306"/>
        <v>3.0244</v>
      </c>
      <c r="W529" s="91">
        <f t="shared" si="306"/>
        <v>2.8100299999999998</v>
      </c>
      <c r="X529" s="91">
        <f t="shared" si="306"/>
        <v>2.85033</v>
      </c>
      <c r="Y529" s="91">
        <f t="shared" si="306"/>
        <v>2.8170600000000001</v>
      </c>
      <c r="Z529" s="91">
        <f t="shared" si="306"/>
        <v>2.66656</v>
      </c>
      <c r="AA529" s="91">
        <f t="shared" si="306"/>
        <v>2.43628</v>
      </c>
    </row>
    <row r="530" spans="1:27" ht="12.75" hidden="1" customHeight="1" outlineLevel="1" x14ac:dyDescent="0.3">
      <c r="A530" s="99" t="s">
        <v>2925</v>
      </c>
      <c r="B530" s="63" t="s">
        <v>238</v>
      </c>
      <c r="C530" s="43" t="s">
        <v>79</v>
      </c>
      <c r="D530" s="44">
        <v>1245.48</v>
      </c>
      <c r="E530" s="44">
        <v>1091.08</v>
      </c>
      <c r="F530" s="44">
        <v>922.01</v>
      </c>
      <c r="G530" s="44">
        <v>503.95</v>
      </c>
      <c r="H530" s="44">
        <v>194.19</v>
      </c>
      <c r="I530" s="44">
        <v>1075.02</v>
      </c>
      <c r="J530" s="44">
        <v>1257.57</v>
      </c>
      <c r="K530" s="44">
        <v>1573.13</v>
      </c>
      <c r="L530" s="44">
        <v>1855.77</v>
      </c>
      <c r="M530" s="44">
        <v>2261.98</v>
      </c>
      <c r="N530" s="44">
        <v>2176.3200000000002</v>
      </c>
      <c r="O530" s="44">
        <v>2203.63</v>
      </c>
      <c r="P530" s="44">
        <v>2192.1999999999998</v>
      </c>
      <c r="Q530" s="44">
        <v>2353.84</v>
      </c>
      <c r="R530" s="44">
        <v>2363.4899999999998</v>
      </c>
      <c r="S530" s="44">
        <v>2398.61</v>
      </c>
      <c r="T530" s="44">
        <v>2386.08</v>
      </c>
      <c r="U530" s="44">
        <v>2359.3000000000002</v>
      </c>
      <c r="V530" s="44">
        <v>2177.4299999999998</v>
      </c>
      <c r="W530" s="44">
        <v>1963.06</v>
      </c>
      <c r="X530" s="44">
        <v>2003.36</v>
      </c>
      <c r="Y530" s="44">
        <v>1970.09</v>
      </c>
      <c r="Z530" s="44">
        <v>1819.59</v>
      </c>
      <c r="AA530" s="44">
        <v>1589.31</v>
      </c>
    </row>
    <row r="531" spans="1:27" ht="12.75" hidden="1" customHeight="1" outlineLevel="1" x14ac:dyDescent="0.3">
      <c r="A531" s="99" t="s">
        <v>2926</v>
      </c>
      <c r="B531" s="63" t="s">
        <v>90</v>
      </c>
      <c r="C531" s="43" t="s">
        <v>79</v>
      </c>
      <c r="D531" s="44">
        <f>$D$486</f>
        <v>473.69</v>
      </c>
      <c r="E531" s="44">
        <f t="shared" ref="E531:AA531" si="307">$D$486</f>
        <v>473.69</v>
      </c>
      <c r="F531" s="44">
        <f t="shared" si="307"/>
        <v>473.69</v>
      </c>
      <c r="G531" s="44">
        <f t="shared" si="307"/>
        <v>473.69</v>
      </c>
      <c r="H531" s="44">
        <f t="shared" si="307"/>
        <v>473.69</v>
      </c>
      <c r="I531" s="44">
        <f t="shared" si="307"/>
        <v>473.69</v>
      </c>
      <c r="J531" s="44">
        <f t="shared" si="307"/>
        <v>473.69</v>
      </c>
      <c r="K531" s="44">
        <f t="shared" si="307"/>
        <v>473.69</v>
      </c>
      <c r="L531" s="44">
        <f t="shared" si="307"/>
        <v>473.69</v>
      </c>
      <c r="M531" s="44">
        <f t="shared" si="307"/>
        <v>473.69</v>
      </c>
      <c r="N531" s="44">
        <f t="shared" si="307"/>
        <v>473.69</v>
      </c>
      <c r="O531" s="44">
        <f t="shared" si="307"/>
        <v>473.69</v>
      </c>
      <c r="P531" s="44">
        <f t="shared" si="307"/>
        <v>473.69</v>
      </c>
      <c r="Q531" s="44">
        <f t="shared" si="307"/>
        <v>473.69</v>
      </c>
      <c r="R531" s="44">
        <f t="shared" si="307"/>
        <v>473.69</v>
      </c>
      <c r="S531" s="44">
        <f t="shared" si="307"/>
        <v>473.69</v>
      </c>
      <c r="T531" s="44">
        <f t="shared" si="307"/>
        <v>473.69</v>
      </c>
      <c r="U531" s="44">
        <f t="shared" si="307"/>
        <v>473.69</v>
      </c>
      <c r="V531" s="44">
        <f t="shared" si="307"/>
        <v>473.69</v>
      </c>
      <c r="W531" s="44">
        <f t="shared" si="307"/>
        <v>473.69</v>
      </c>
      <c r="X531" s="44">
        <f t="shared" si="307"/>
        <v>473.69</v>
      </c>
      <c r="Y531" s="44">
        <f t="shared" si="307"/>
        <v>473.69</v>
      </c>
      <c r="Z531" s="44">
        <f t="shared" si="307"/>
        <v>473.69</v>
      </c>
      <c r="AA531" s="44">
        <f t="shared" si="307"/>
        <v>473.69</v>
      </c>
    </row>
    <row r="532" spans="1:27" ht="12.75" hidden="1" customHeight="1" outlineLevel="1" x14ac:dyDescent="0.3">
      <c r="A532" s="99" t="s">
        <v>2927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2928</v>
      </c>
      <c r="B533" s="63" t="s">
        <v>81</v>
      </c>
      <c r="C533" s="43" t="s">
        <v>79</v>
      </c>
      <c r="D533" s="44">
        <f>$D$11</f>
        <v>368.47</v>
      </c>
      <c r="E533" s="44">
        <f t="shared" ref="E533:AA533" si="308">$D$11</f>
        <v>368.47</v>
      </c>
      <c r="F533" s="44">
        <f t="shared" si="308"/>
        <v>368.47</v>
      </c>
      <c r="G533" s="44">
        <f t="shared" si="308"/>
        <v>368.47</v>
      </c>
      <c r="H533" s="44">
        <f t="shared" si="308"/>
        <v>368.47</v>
      </c>
      <c r="I533" s="44">
        <f t="shared" si="308"/>
        <v>368.47</v>
      </c>
      <c r="J533" s="44">
        <f t="shared" si="308"/>
        <v>368.47</v>
      </c>
      <c r="K533" s="44">
        <f t="shared" si="308"/>
        <v>368.47</v>
      </c>
      <c r="L533" s="44">
        <f t="shared" si="308"/>
        <v>368.47</v>
      </c>
      <c r="M533" s="44">
        <f t="shared" si="308"/>
        <v>368.47</v>
      </c>
      <c r="N533" s="44">
        <f t="shared" si="308"/>
        <v>368.47</v>
      </c>
      <c r="O533" s="44">
        <f t="shared" si="308"/>
        <v>368.47</v>
      </c>
      <c r="P533" s="44">
        <f t="shared" si="308"/>
        <v>368.47</v>
      </c>
      <c r="Q533" s="44">
        <f t="shared" si="308"/>
        <v>368.47</v>
      </c>
      <c r="R533" s="44">
        <f t="shared" si="308"/>
        <v>368.47</v>
      </c>
      <c r="S533" s="44">
        <f t="shared" si="308"/>
        <v>368.47</v>
      </c>
      <c r="T533" s="44">
        <f t="shared" si="308"/>
        <v>368.47</v>
      </c>
      <c r="U533" s="44">
        <f t="shared" si="308"/>
        <v>368.47</v>
      </c>
      <c r="V533" s="44">
        <f t="shared" si="308"/>
        <v>368.47</v>
      </c>
      <c r="W533" s="44">
        <f t="shared" si="308"/>
        <v>368.47</v>
      </c>
      <c r="X533" s="44">
        <f t="shared" si="308"/>
        <v>368.47</v>
      </c>
      <c r="Y533" s="44">
        <f t="shared" si="308"/>
        <v>368.47</v>
      </c>
      <c r="Z533" s="44">
        <f t="shared" si="308"/>
        <v>368.47</v>
      </c>
      <c r="AA533" s="44">
        <f t="shared" si="308"/>
        <v>368.47</v>
      </c>
    </row>
    <row r="534" spans="1:27" ht="13.8" collapsed="1" x14ac:dyDescent="0.3">
      <c r="A534" s="98" t="s">
        <v>2929</v>
      </c>
      <c r="B534" s="28" t="str">
        <f>"11"&amp;"."&amp;$B$801&amp;"."&amp;$B$802</f>
        <v>11.07.2024</v>
      </c>
      <c r="C534" s="90" t="s">
        <v>76</v>
      </c>
      <c r="D534" s="91">
        <f>ROUND(((D535+D536+D538+D537)/1000),5)</f>
        <v>2.1295000000000002</v>
      </c>
      <c r="E534" s="91">
        <f>ROUND(((E535+E536+E538+E537)/1000),5)</f>
        <v>2.0954899999999999</v>
      </c>
      <c r="F534" s="91">
        <f>ROUND(((F535+F536+F538+F537)/1000),5)</f>
        <v>1.9113</v>
      </c>
      <c r="G534" s="91">
        <f t="shared" ref="G534:AA534" si="309">ROUND(((G535+G536+G538+G537)/1000),5)</f>
        <v>1.7822899999999999</v>
      </c>
      <c r="H534" s="91">
        <f t="shared" si="309"/>
        <v>1.87707</v>
      </c>
      <c r="I534" s="91">
        <f t="shared" si="309"/>
        <v>2.0316299999999998</v>
      </c>
      <c r="J534" s="91">
        <f t="shared" si="309"/>
        <v>2.0794199999999998</v>
      </c>
      <c r="K534" s="91">
        <f t="shared" si="309"/>
        <v>2.5377800000000001</v>
      </c>
      <c r="L534" s="91">
        <f t="shared" si="309"/>
        <v>2.8337300000000001</v>
      </c>
      <c r="M534" s="91">
        <f t="shared" si="309"/>
        <v>3.13286</v>
      </c>
      <c r="N534" s="91">
        <f t="shared" si="309"/>
        <v>3.3941699999999999</v>
      </c>
      <c r="O534" s="91">
        <f t="shared" si="309"/>
        <v>3.5009899999999998</v>
      </c>
      <c r="P534" s="91">
        <f t="shared" si="309"/>
        <v>3.4986600000000001</v>
      </c>
      <c r="Q534" s="91">
        <f t="shared" si="309"/>
        <v>3.5482800000000001</v>
      </c>
      <c r="R534" s="91">
        <f t="shared" si="309"/>
        <v>3.55505</v>
      </c>
      <c r="S534" s="91">
        <f t="shared" si="309"/>
        <v>3.4233799999999999</v>
      </c>
      <c r="T534" s="91">
        <f t="shared" si="309"/>
        <v>3.3592200000000001</v>
      </c>
      <c r="U534" s="91">
        <f t="shared" si="309"/>
        <v>3.3080799999999999</v>
      </c>
      <c r="V534" s="91">
        <f t="shared" si="309"/>
        <v>3.3275399999999999</v>
      </c>
      <c r="W534" s="91">
        <f t="shared" si="309"/>
        <v>3.2074699999999998</v>
      </c>
      <c r="X534" s="91">
        <f t="shared" si="309"/>
        <v>3.0568399999999998</v>
      </c>
      <c r="Y534" s="91">
        <f t="shared" si="309"/>
        <v>2.99661</v>
      </c>
      <c r="Z534" s="91">
        <f t="shared" si="309"/>
        <v>2.7362700000000002</v>
      </c>
      <c r="AA534" s="91">
        <f t="shared" si="309"/>
        <v>2.6381199999999998</v>
      </c>
    </row>
    <row r="535" spans="1:27" ht="12.75" hidden="1" customHeight="1" outlineLevel="1" x14ac:dyDescent="0.3">
      <c r="A535" s="99" t="s">
        <v>2930</v>
      </c>
      <c r="B535" s="63" t="s">
        <v>238</v>
      </c>
      <c r="C535" s="43" t="s">
        <v>79</v>
      </c>
      <c r="D535" s="44">
        <v>1282.53</v>
      </c>
      <c r="E535" s="44">
        <v>1248.52</v>
      </c>
      <c r="F535" s="44">
        <v>1064.33</v>
      </c>
      <c r="G535" s="44">
        <v>935.32</v>
      </c>
      <c r="H535" s="44">
        <v>1030.0999999999999</v>
      </c>
      <c r="I535" s="44">
        <v>1184.6600000000001</v>
      </c>
      <c r="J535" s="44">
        <v>1232.45</v>
      </c>
      <c r="K535" s="44">
        <v>1690.81</v>
      </c>
      <c r="L535" s="44">
        <v>1986.76</v>
      </c>
      <c r="M535" s="44">
        <v>2285.89</v>
      </c>
      <c r="N535" s="44">
        <v>2547.1999999999998</v>
      </c>
      <c r="O535" s="44">
        <v>2654.02</v>
      </c>
      <c r="P535" s="44">
        <v>2651.69</v>
      </c>
      <c r="Q535" s="44">
        <v>2701.31</v>
      </c>
      <c r="R535" s="44">
        <v>2708.08</v>
      </c>
      <c r="S535" s="44">
        <v>2576.41</v>
      </c>
      <c r="T535" s="44">
        <v>2512.25</v>
      </c>
      <c r="U535" s="44">
        <v>2461.11</v>
      </c>
      <c r="V535" s="44">
        <v>2480.5700000000002</v>
      </c>
      <c r="W535" s="44">
        <v>2360.5</v>
      </c>
      <c r="X535" s="44">
        <v>2209.87</v>
      </c>
      <c r="Y535" s="44">
        <v>2149.64</v>
      </c>
      <c r="Z535" s="44">
        <v>1889.3</v>
      </c>
      <c r="AA535" s="44">
        <v>1791.15</v>
      </c>
    </row>
    <row r="536" spans="1:27" ht="12.75" hidden="1" customHeight="1" outlineLevel="1" x14ac:dyDescent="0.3">
      <c r="A536" s="99" t="s">
        <v>2931</v>
      </c>
      <c r="B536" s="63" t="s">
        <v>90</v>
      </c>
      <c r="C536" s="43" t="s">
        <v>79</v>
      </c>
      <c r="D536" s="44">
        <f>$D$486</f>
        <v>473.69</v>
      </c>
      <c r="E536" s="44">
        <f t="shared" ref="E536:AA536" si="310">$D$486</f>
        <v>473.69</v>
      </c>
      <c r="F536" s="44">
        <f t="shared" si="310"/>
        <v>473.69</v>
      </c>
      <c r="G536" s="44">
        <f t="shared" si="310"/>
        <v>473.69</v>
      </c>
      <c r="H536" s="44">
        <f t="shared" si="310"/>
        <v>473.69</v>
      </c>
      <c r="I536" s="44">
        <f t="shared" si="310"/>
        <v>473.69</v>
      </c>
      <c r="J536" s="44">
        <f t="shared" si="310"/>
        <v>473.69</v>
      </c>
      <c r="K536" s="44">
        <f t="shared" si="310"/>
        <v>473.69</v>
      </c>
      <c r="L536" s="44">
        <f t="shared" si="310"/>
        <v>473.69</v>
      </c>
      <c r="M536" s="44">
        <f t="shared" si="310"/>
        <v>473.69</v>
      </c>
      <c r="N536" s="44">
        <f t="shared" si="310"/>
        <v>473.69</v>
      </c>
      <c r="O536" s="44">
        <f t="shared" si="310"/>
        <v>473.69</v>
      </c>
      <c r="P536" s="44">
        <f t="shared" si="310"/>
        <v>473.69</v>
      </c>
      <c r="Q536" s="44">
        <f t="shared" si="310"/>
        <v>473.69</v>
      </c>
      <c r="R536" s="44">
        <f t="shared" si="310"/>
        <v>473.69</v>
      </c>
      <c r="S536" s="44">
        <f t="shared" si="310"/>
        <v>473.69</v>
      </c>
      <c r="T536" s="44">
        <f t="shared" si="310"/>
        <v>473.69</v>
      </c>
      <c r="U536" s="44">
        <f t="shared" si="310"/>
        <v>473.69</v>
      </c>
      <c r="V536" s="44">
        <f t="shared" si="310"/>
        <v>473.69</v>
      </c>
      <c r="W536" s="44">
        <f t="shared" si="310"/>
        <v>473.69</v>
      </c>
      <c r="X536" s="44">
        <f t="shared" si="310"/>
        <v>473.69</v>
      </c>
      <c r="Y536" s="44">
        <f t="shared" si="310"/>
        <v>473.69</v>
      </c>
      <c r="Z536" s="44">
        <f t="shared" si="310"/>
        <v>473.69</v>
      </c>
      <c r="AA536" s="44">
        <f t="shared" si="310"/>
        <v>473.69</v>
      </c>
    </row>
    <row r="537" spans="1:27" ht="12.75" hidden="1" customHeight="1" outlineLevel="1" x14ac:dyDescent="0.3">
      <c r="A537" s="99" t="s">
        <v>2932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2933</v>
      </c>
      <c r="B538" s="63" t="s">
        <v>81</v>
      </c>
      <c r="C538" s="43" t="s">
        <v>79</v>
      </c>
      <c r="D538" s="44">
        <f>$D$11</f>
        <v>368.47</v>
      </c>
      <c r="E538" s="44">
        <f t="shared" ref="E538:AA538" si="311">$D$11</f>
        <v>368.47</v>
      </c>
      <c r="F538" s="44">
        <f t="shared" si="311"/>
        <v>368.47</v>
      </c>
      <c r="G538" s="44">
        <f t="shared" si="311"/>
        <v>368.47</v>
      </c>
      <c r="H538" s="44">
        <f t="shared" si="311"/>
        <v>368.47</v>
      </c>
      <c r="I538" s="44">
        <f t="shared" si="311"/>
        <v>368.47</v>
      </c>
      <c r="J538" s="44">
        <f t="shared" si="311"/>
        <v>368.47</v>
      </c>
      <c r="K538" s="44">
        <f t="shared" si="311"/>
        <v>368.47</v>
      </c>
      <c r="L538" s="44">
        <f t="shared" si="311"/>
        <v>368.47</v>
      </c>
      <c r="M538" s="44">
        <f t="shared" si="311"/>
        <v>368.47</v>
      </c>
      <c r="N538" s="44">
        <f t="shared" si="311"/>
        <v>368.47</v>
      </c>
      <c r="O538" s="44">
        <f t="shared" si="311"/>
        <v>368.47</v>
      </c>
      <c r="P538" s="44">
        <f t="shared" si="311"/>
        <v>368.47</v>
      </c>
      <c r="Q538" s="44">
        <f t="shared" si="311"/>
        <v>368.47</v>
      </c>
      <c r="R538" s="44">
        <f t="shared" si="311"/>
        <v>368.47</v>
      </c>
      <c r="S538" s="44">
        <f t="shared" si="311"/>
        <v>368.47</v>
      </c>
      <c r="T538" s="44">
        <f t="shared" si="311"/>
        <v>368.47</v>
      </c>
      <c r="U538" s="44">
        <f t="shared" si="311"/>
        <v>368.47</v>
      </c>
      <c r="V538" s="44">
        <f t="shared" si="311"/>
        <v>368.47</v>
      </c>
      <c r="W538" s="44">
        <f t="shared" si="311"/>
        <v>368.47</v>
      </c>
      <c r="X538" s="44">
        <f t="shared" si="311"/>
        <v>368.47</v>
      </c>
      <c r="Y538" s="44">
        <f t="shared" si="311"/>
        <v>368.47</v>
      </c>
      <c r="Z538" s="44">
        <f t="shared" si="311"/>
        <v>368.47</v>
      </c>
      <c r="AA538" s="44">
        <f t="shared" si="311"/>
        <v>368.47</v>
      </c>
    </row>
    <row r="539" spans="1:27" ht="13.8" collapsed="1" x14ac:dyDescent="0.3">
      <c r="A539" s="98" t="s">
        <v>2934</v>
      </c>
      <c r="B539" s="28" t="str">
        <f>"12"&amp;"."&amp;$B$801&amp;"."&amp;$B$802</f>
        <v>12.07.2024</v>
      </c>
      <c r="C539" s="90" t="s">
        <v>76</v>
      </c>
      <c r="D539" s="91">
        <f>ROUND(((D540+D541+D543+D542)/1000),5)</f>
        <v>2.1485799999999999</v>
      </c>
      <c r="E539" s="91">
        <f>ROUND(((E540+E541+E543+E542)/1000),5)</f>
        <v>2.07423</v>
      </c>
      <c r="F539" s="91">
        <f>ROUND(((F540+F541+F543+F542)/1000),5)</f>
        <v>1.9985599999999999</v>
      </c>
      <c r="G539" s="91">
        <f t="shared" ref="G539:AA539" si="312">ROUND(((G540+G541+G543+G542)/1000),5)</f>
        <v>1.8044199999999999</v>
      </c>
      <c r="H539" s="91">
        <f t="shared" si="312"/>
        <v>1.8044100000000001</v>
      </c>
      <c r="I539" s="91">
        <f t="shared" si="312"/>
        <v>2.0460400000000001</v>
      </c>
      <c r="J539" s="91">
        <f t="shared" si="312"/>
        <v>2.04636</v>
      </c>
      <c r="K539" s="91">
        <f t="shared" si="312"/>
        <v>2.4878300000000002</v>
      </c>
      <c r="L539" s="91">
        <f t="shared" si="312"/>
        <v>2.8256299999999999</v>
      </c>
      <c r="M539" s="91">
        <f t="shared" si="312"/>
        <v>3.1471</v>
      </c>
      <c r="N539" s="91">
        <f t="shared" si="312"/>
        <v>3.1963599999999999</v>
      </c>
      <c r="O539" s="91">
        <f t="shared" si="312"/>
        <v>3.2491599999999998</v>
      </c>
      <c r="P539" s="91">
        <f t="shared" si="312"/>
        <v>3.2437299999999998</v>
      </c>
      <c r="Q539" s="91">
        <f t="shared" si="312"/>
        <v>3.26328</v>
      </c>
      <c r="R539" s="91">
        <f t="shared" si="312"/>
        <v>3.1934499999999999</v>
      </c>
      <c r="S539" s="91">
        <f t="shared" si="312"/>
        <v>3.2529599999999999</v>
      </c>
      <c r="T539" s="91">
        <f t="shared" si="312"/>
        <v>3.2249599999999998</v>
      </c>
      <c r="U539" s="91">
        <f t="shared" si="312"/>
        <v>3.1075599999999999</v>
      </c>
      <c r="V539" s="91">
        <f t="shared" si="312"/>
        <v>3.0823299999999998</v>
      </c>
      <c r="W539" s="91">
        <f t="shared" si="312"/>
        <v>3.0001500000000001</v>
      </c>
      <c r="X539" s="91">
        <f t="shared" si="312"/>
        <v>2.9933700000000001</v>
      </c>
      <c r="Y539" s="91">
        <f t="shared" si="312"/>
        <v>3.03477</v>
      </c>
      <c r="Z539" s="91">
        <f t="shared" si="312"/>
        <v>2.8712</v>
      </c>
      <c r="AA539" s="91">
        <f t="shared" si="312"/>
        <v>2.6509900000000002</v>
      </c>
    </row>
    <row r="540" spans="1:27" ht="12.75" hidden="1" customHeight="1" outlineLevel="1" x14ac:dyDescent="0.3">
      <c r="A540" s="99" t="s">
        <v>2935</v>
      </c>
      <c r="B540" s="63" t="s">
        <v>238</v>
      </c>
      <c r="C540" s="43" t="s">
        <v>79</v>
      </c>
      <c r="D540" s="44">
        <v>1301.6099999999999</v>
      </c>
      <c r="E540" s="44">
        <v>1227.26</v>
      </c>
      <c r="F540" s="44">
        <v>1151.5899999999999</v>
      </c>
      <c r="G540" s="44">
        <v>957.45</v>
      </c>
      <c r="H540" s="44">
        <v>957.44</v>
      </c>
      <c r="I540" s="44">
        <v>1199.07</v>
      </c>
      <c r="J540" s="44">
        <v>1199.3900000000001</v>
      </c>
      <c r="K540" s="44">
        <v>1640.86</v>
      </c>
      <c r="L540" s="44">
        <v>1978.66</v>
      </c>
      <c r="M540" s="44">
        <v>2300.13</v>
      </c>
      <c r="N540" s="44">
        <v>2349.39</v>
      </c>
      <c r="O540" s="44">
        <v>2402.19</v>
      </c>
      <c r="P540" s="44">
        <v>2396.7600000000002</v>
      </c>
      <c r="Q540" s="44">
        <v>2416.31</v>
      </c>
      <c r="R540" s="44">
        <v>2346.48</v>
      </c>
      <c r="S540" s="44">
        <v>2405.9899999999998</v>
      </c>
      <c r="T540" s="44">
        <v>2377.9899999999998</v>
      </c>
      <c r="U540" s="44">
        <v>2260.59</v>
      </c>
      <c r="V540" s="44">
        <v>2235.36</v>
      </c>
      <c r="W540" s="44">
        <v>2153.1799999999998</v>
      </c>
      <c r="X540" s="44">
        <v>2146.4</v>
      </c>
      <c r="Y540" s="44">
        <v>2187.8000000000002</v>
      </c>
      <c r="Z540" s="44">
        <v>2024.23</v>
      </c>
      <c r="AA540" s="44">
        <v>1804.02</v>
      </c>
    </row>
    <row r="541" spans="1:27" ht="12.75" hidden="1" customHeight="1" outlineLevel="1" x14ac:dyDescent="0.3">
      <c r="A541" s="99" t="s">
        <v>2936</v>
      </c>
      <c r="B541" s="63" t="s">
        <v>90</v>
      </c>
      <c r="C541" s="43" t="s">
        <v>79</v>
      </c>
      <c r="D541" s="44">
        <f>$D$486</f>
        <v>473.69</v>
      </c>
      <c r="E541" s="44">
        <f t="shared" ref="E541:AA541" si="313">$D$486</f>
        <v>473.69</v>
      </c>
      <c r="F541" s="44">
        <f t="shared" si="313"/>
        <v>473.69</v>
      </c>
      <c r="G541" s="44">
        <f t="shared" si="313"/>
        <v>473.69</v>
      </c>
      <c r="H541" s="44">
        <f t="shared" si="313"/>
        <v>473.69</v>
      </c>
      <c r="I541" s="44">
        <f t="shared" si="313"/>
        <v>473.69</v>
      </c>
      <c r="J541" s="44">
        <f t="shared" si="313"/>
        <v>473.69</v>
      </c>
      <c r="K541" s="44">
        <f t="shared" si="313"/>
        <v>473.69</v>
      </c>
      <c r="L541" s="44">
        <f t="shared" si="313"/>
        <v>473.69</v>
      </c>
      <c r="M541" s="44">
        <f t="shared" si="313"/>
        <v>473.69</v>
      </c>
      <c r="N541" s="44">
        <f t="shared" si="313"/>
        <v>473.69</v>
      </c>
      <c r="O541" s="44">
        <f t="shared" si="313"/>
        <v>473.69</v>
      </c>
      <c r="P541" s="44">
        <f t="shared" si="313"/>
        <v>473.69</v>
      </c>
      <c r="Q541" s="44">
        <f t="shared" si="313"/>
        <v>473.69</v>
      </c>
      <c r="R541" s="44">
        <f t="shared" si="313"/>
        <v>473.69</v>
      </c>
      <c r="S541" s="44">
        <f t="shared" si="313"/>
        <v>473.69</v>
      </c>
      <c r="T541" s="44">
        <f t="shared" si="313"/>
        <v>473.69</v>
      </c>
      <c r="U541" s="44">
        <f t="shared" si="313"/>
        <v>473.69</v>
      </c>
      <c r="V541" s="44">
        <f t="shared" si="313"/>
        <v>473.69</v>
      </c>
      <c r="W541" s="44">
        <f t="shared" si="313"/>
        <v>473.69</v>
      </c>
      <c r="X541" s="44">
        <f t="shared" si="313"/>
        <v>473.69</v>
      </c>
      <c r="Y541" s="44">
        <f t="shared" si="313"/>
        <v>473.69</v>
      </c>
      <c r="Z541" s="44">
        <f t="shared" si="313"/>
        <v>473.69</v>
      </c>
      <c r="AA541" s="44">
        <f t="shared" si="313"/>
        <v>473.69</v>
      </c>
    </row>
    <row r="542" spans="1:27" ht="12.75" hidden="1" customHeight="1" outlineLevel="1" x14ac:dyDescent="0.3">
      <c r="A542" s="99" t="s">
        <v>2937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2938</v>
      </c>
      <c r="B543" s="63" t="s">
        <v>81</v>
      </c>
      <c r="C543" s="43" t="s">
        <v>79</v>
      </c>
      <c r="D543" s="44">
        <f>$D$11</f>
        <v>368.47</v>
      </c>
      <c r="E543" s="44">
        <f t="shared" ref="E543:AA543" si="314">$D$11</f>
        <v>368.47</v>
      </c>
      <c r="F543" s="44">
        <f t="shared" si="314"/>
        <v>368.47</v>
      </c>
      <c r="G543" s="44">
        <f t="shared" si="314"/>
        <v>368.47</v>
      </c>
      <c r="H543" s="44">
        <f t="shared" si="314"/>
        <v>368.47</v>
      </c>
      <c r="I543" s="44">
        <f t="shared" si="314"/>
        <v>368.47</v>
      </c>
      <c r="J543" s="44">
        <f t="shared" si="314"/>
        <v>368.47</v>
      </c>
      <c r="K543" s="44">
        <f t="shared" si="314"/>
        <v>368.47</v>
      </c>
      <c r="L543" s="44">
        <f t="shared" si="314"/>
        <v>368.47</v>
      </c>
      <c r="M543" s="44">
        <f t="shared" si="314"/>
        <v>368.47</v>
      </c>
      <c r="N543" s="44">
        <f t="shared" si="314"/>
        <v>368.47</v>
      </c>
      <c r="O543" s="44">
        <f t="shared" si="314"/>
        <v>368.47</v>
      </c>
      <c r="P543" s="44">
        <f t="shared" si="314"/>
        <v>368.47</v>
      </c>
      <c r="Q543" s="44">
        <f t="shared" si="314"/>
        <v>368.47</v>
      </c>
      <c r="R543" s="44">
        <f t="shared" si="314"/>
        <v>368.47</v>
      </c>
      <c r="S543" s="44">
        <f t="shared" si="314"/>
        <v>368.47</v>
      </c>
      <c r="T543" s="44">
        <f t="shared" si="314"/>
        <v>368.47</v>
      </c>
      <c r="U543" s="44">
        <f t="shared" si="314"/>
        <v>368.47</v>
      </c>
      <c r="V543" s="44">
        <f t="shared" si="314"/>
        <v>368.47</v>
      </c>
      <c r="W543" s="44">
        <f t="shared" si="314"/>
        <v>368.47</v>
      </c>
      <c r="X543" s="44">
        <f t="shared" si="314"/>
        <v>368.47</v>
      </c>
      <c r="Y543" s="44">
        <f t="shared" si="314"/>
        <v>368.47</v>
      </c>
      <c r="Z543" s="44">
        <f t="shared" si="314"/>
        <v>368.47</v>
      </c>
      <c r="AA543" s="44">
        <f t="shared" si="314"/>
        <v>368.47</v>
      </c>
    </row>
    <row r="544" spans="1:27" ht="13.8" collapsed="1" x14ac:dyDescent="0.3">
      <c r="A544" s="98" t="s">
        <v>2939</v>
      </c>
      <c r="B544" s="28" t="str">
        <f>"13"&amp;"."&amp;$B$801&amp;"."&amp;$B$802</f>
        <v>13.07.2024</v>
      </c>
      <c r="C544" s="90" t="s">
        <v>76</v>
      </c>
      <c r="D544" s="91">
        <f>ROUND(((D545+D546+D548+D547)/1000),5)</f>
        <v>2.2955800000000002</v>
      </c>
      <c r="E544" s="91">
        <f>ROUND(((E545+E546+E548+E547)/1000),5)</f>
        <v>2.0857100000000002</v>
      </c>
      <c r="F544" s="91">
        <f>ROUND(((F545+F546+F548+F547)/1000),5)</f>
        <v>2.0175000000000001</v>
      </c>
      <c r="G544" s="91">
        <f t="shared" ref="G544:AA544" si="315">ROUND(((G545+G546+G548+G547)/1000),5)</f>
        <v>1.8524499999999999</v>
      </c>
      <c r="H544" s="91">
        <f t="shared" si="315"/>
        <v>1.60327</v>
      </c>
      <c r="I544" s="91">
        <f t="shared" si="315"/>
        <v>1.66185</v>
      </c>
      <c r="J544" s="91">
        <f t="shared" si="315"/>
        <v>1.7639899999999999</v>
      </c>
      <c r="K544" s="91">
        <f t="shared" si="315"/>
        <v>2.2114500000000001</v>
      </c>
      <c r="L544" s="91">
        <f t="shared" si="315"/>
        <v>2.59063</v>
      </c>
      <c r="M544" s="91">
        <f t="shared" si="315"/>
        <v>2.8475299999999999</v>
      </c>
      <c r="N544" s="91">
        <f t="shared" si="315"/>
        <v>2.9774600000000002</v>
      </c>
      <c r="O544" s="91">
        <f t="shared" si="315"/>
        <v>3.0821499999999999</v>
      </c>
      <c r="P544" s="91">
        <f t="shared" si="315"/>
        <v>3.1244000000000001</v>
      </c>
      <c r="Q544" s="91">
        <f t="shared" si="315"/>
        <v>3.0628000000000002</v>
      </c>
      <c r="R544" s="91">
        <f t="shared" si="315"/>
        <v>3.06412</v>
      </c>
      <c r="S544" s="91">
        <f t="shared" si="315"/>
        <v>3.1045799999999999</v>
      </c>
      <c r="T544" s="91">
        <f t="shared" si="315"/>
        <v>3.0971299999999999</v>
      </c>
      <c r="U544" s="91">
        <f t="shared" si="315"/>
        <v>3.0789599999999999</v>
      </c>
      <c r="V544" s="91">
        <f t="shared" si="315"/>
        <v>2.9911699999999999</v>
      </c>
      <c r="W544" s="91">
        <f t="shared" si="315"/>
        <v>2.88225</v>
      </c>
      <c r="X544" s="91">
        <f t="shared" si="315"/>
        <v>2.8442599999999998</v>
      </c>
      <c r="Y544" s="91">
        <f t="shared" si="315"/>
        <v>2.7496900000000002</v>
      </c>
      <c r="Z544" s="91">
        <f t="shared" si="315"/>
        <v>2.5275500000000002</v>
      </c>
      <c r="AA544" s="91">
        <f t="shared" si="315"/>
        <v>2.5404</v>
      </c>
    </row>
    <row r="545" spans="1:27" ht="12.75" hidden="1" customHeight="1" outlineLevel="1" x14ac:dyDescent="0.3">
      <c r="A545" s="99" t="s">
        <v>2940</v>
      </c>
      <c r="B545" s="63" t="s">
        <v>238</v>
      </c>
      <c r="C545" s="43" t="s">
        <v>79</v>
      </c>
      <c r="D545" s="44">
        <v>1448.61</v>
      </c>
      <c r="E545" s="44">
        <v>1238.74</v>
      </c>
      <c r="F545" s="44">
        <v>1170.53</v>
      </c>
      <c r="G545" s="44">
        <v>1005.48</v>
      </c>
      <c r="H545" s="44">
        <v>756.3</v>
      </c>
      <c r="I545" s="44">
        <v>814.88</v>
      </c>
      <c r="J545" s="44">
        <v>917.02</v>
      </c>
      <c r="K545" s="44">
        <v>1364.48</v>
      </c>
      <c r="L545" s="44">
        <v>1743.66</v>
      </c>
      <c r="M545" s="44">
        <v>2000.56</v>
      </c>
      <c r="N545" s="44">
        <v>2130.4899999999998</v>
      </c>
      <c r="O545" s="44">
        <v>2235.1799999999998</v>
      </c>
      <c r="P545" s="44">
        <v>2277.4299999999998</v>
      </c>
      <c r="Q545" s="44">
        <v>2215.83</v>
      </c>
      <c r="R545" s="44">
        <v>2217.15</v>
      </c>
      <c r="S545" s="44">
        <v>2257.61</v>
      </c>
      <c r="T545" s="44">
        <v>2250.16</v>
      </c>
      <c r="U545" s="44">
        <v>2231.9899999999998</v>
      </c>
      <c r="V545" s="44">
        <v>2144.1999999999998</v>
      </c>
      <c r="W545" s="44">
        <v>2035.28</v>
      </c>
      <c r="X545" s="44">
        <v>1997.29</v>
      </c>
      <c r="Y545" s="44">
        <v>1902.72</v>
      </c>
      <c r="Z545" s="44">
        <v>1680.58</v>
      </c>
      <c r="AA545" s="44">
        <v>1693.43</v>
      </c>
    </row>
    <row r="546" spans="1:27" ht="12.75" hidden="1" customHeight="1" outlineLevel="1" x14ac:dyDescent="0.3">
      <c r="A546" s="99" t="s">
        <v>2941</v>
      </c>
      <c r="B546" s="63" t="s">
        <v>90</v>
      </c>
      <c r="C546" s="43" t="s">
        <v>79</v>
      </c>
      <c r="D546" s="44">
        <f>$D$486</f>
        <v>473.69</v>
      </c>
      <c r="E546" s="44">
        <f t="shared" ref="E546:AA546" si="316">$D$486</f>
        <v>473.69</v>
      </c>
      <c r="F546" s="44">
        <f t="shared" si="316"/>
        <v>473.69</v>
      </c>
      <c r="G546" s="44">
        <f t="shared" si="316"/>
        <v>473.69</v>
      </c>
      <c r="H546" s="44">
        <f t="shared" si="316"/>
        <v>473.69</v>
      </c>
      <c r="I546" s="44">
        <f t="shared" si="316"/>
        <v>473.69</v>
      </c>
      <c r="J546" s="44">
        <f t="shared" si="316"/>
        <v>473.69</v>
      </c>
      <c r="K546" s="44">
        <f t="shared" si="316"/>
        <v>473.69</v>
      </c>
      <c r="L546" s="44">
        <f t="shared" si="316"/>
        <v>473.69</v>
      </c>
      <c r="M546" s="44">
        <f t="shared" si="316"/>
        <v>473.69</v>
      </c>
      <c r="N546" s="44">
        <f t="shared" si="316"/>
        <v>473.69</v>
      </c>
      <c r="O546" s="44">
        <f t="shared" si="316"/>
        <v>473.69</v>
      </c>
      <c r="P546" s="44">
        <f t="shared" si="316"/>
        <v>473.69</v>
      </c>
      <c r="Q546" s="44">
        <f t="shared" si="316"/>
        <v>473.69</v>
      </c>
      <c r="R546" s="44">
        <f t="shared" si="316"/>
        <v>473.69</v>
      </c>
      <c r="S546" s="44">
        <f t="shared" si="316"/>
        <v>473.69</v>
      </c>
      <c r="T546" s="44">
        <f t="shared" si="316"/>
        <v>473.69</v>
      </c>
      <c r="U546" s="44">
        <f t="shared" si="316"/>
        <v>473.69</v>
      </c>
      <c r="V546" s="44">
        <f t="shared" si="316"/>
        <v>473.69</v>
      </c>
      <c r="W546" s="44">
        <f t="shared" si="316"/>
        <v>473.69</v>
      </c>
      <c r="X546" s="44">
        <f t="shared" si="316"/>
        <v>473.69</v>
      </c>
      <c r="Y546" s="44">
        <f t="shared" si="316"/>
        <v>473.69</v>
      </c>
      <c r="Z546" s="44">
        <f t="shared" si="316"/>
        <v>473.69</v>
      </c>
      <c r="AA546" s="44">
        <f t="shared" si="316"/>
        <v>473.69</v>
      </c>
    </row>
    <row r="547" spans="1:27" ht="12.75" hidden="1" customHeight="1" outlineLevel="1" x14ac:dyDescent="0.3">
      <c r="A547" s="99" t="s">
        <v>2942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2943</v>
      </c>
      <c r="B548" s="63" t="s">
        <v>81</v>
      </c>
      <c r="C548" s="43" t="s">
        <v>79</v>
      </c>
      <c r="D548" s="44">
        <f>$D$11</f>
        <v>368.47</v>
      </c>
      <c r="E548" s="44">
        <f t="shared" ref="E548:AA548" si="317">$D$11</f>
        <v>368.47</v>
      </c>
      <c r="F548" s="44">
        <f t="shared" si="317"/>
        <v>368.47</v>
      </c>
      <c r="G548" s="44">
        <f t="shared" si="317"/>
        <v>368.47</v>
      </c>
      <c r="H548" s="44">
        <f t="shared" si="317"/>
        <v>368.47</v>
      </c>
      <c r="I548" s="44">
        <f t="shared" si="317"/>
        <v>368.47</v>
      </c>
      <c r="J548" s="44">
        <f t="shared" si="317"/>
        <v>368.47</v>
      </c>
      <c r="K548" s="44">
        <f t="shared" si="317"/>
        <v>368.47</v>
      </c>
      <c r="L548" s="44">
        <f t="shared" si="317"/>
        <v>368.47</v>
      </c>
      <c r="M548" s="44">
        <f t="shared" si="317"/>
        <v>368.47</v>
      </c>
      <c r="N548" s="44">
        <f t="shared" si="317"/>
        <v>368.47</v>
      </c>
      <c r="O548" s="44">
        <f t="shared" si="317"/>
        <v>368.47</v>
      </c>
      <c r="P548" s="44">
        <f t="shared" si="317"/>
        <v>368.47</v>
      </c>
      <c r="Q548" s="44">
        <f t="shared" si="317"/>
        <v>368.47</v>
      </c>
      <c r="R548" s="44">
        <f t="shared" si="317"/>
        <v>368.47</v>
      </c>
      <c r="S548" s="44">
        <f t="shared" si="317"/>
        <v>368.47</v>
      </c>
      <c r="T548" s="44">
        <f t="shared" si="317"/>
        <v>368.47</v>
      </c>
      <c r="U548" s="44">
        <f t="shared" si="317"/>
        <v>368.47</v>
      </c>
      <c r="V548" s="44">
        <f t="shared" si="317"/>
        <v>368.47</v>
      </c>
      <c r="W548" s="44">
        <f t="shared" si="317"/>
        <v>368.47</v>
      </c>
      <c r="X548" s="44">
        <f t="shared" si="317"/>
        <v>368.47</v>
      </c>
      <c r="Y548" s="44">
        <f t="shared" si="317"/>
        <v>368.47</v>
      </c>
      <c r="Z548" s="44">
        <f t="shared" si="317"/>
        <v>368.47</v>
      </c>
      <c r="AA548" s="44">
        <f t="shared" si="317"/>
        <v>368.47</v>
      </c>
    </row>
    <row r="549" spans="1:27" ht="13.8" collapsed="1" x14ac:dyDescent="0.3">
      <c r="A549" s="98" t="s">
        <v>2944</v>
      </c>
      <c r="B549" s="28" t="str">
        <f>"14"&amp;"."&amp;$B$801&amp;"."&amp;$B$802</f>
        <v>14.07.2024</v>
      </c>
      <c r="C549" s="90" t="s">
        <v>76</v>
      </c>
      <c r="D549" s="91">
        <f>ROUND(((D550+D551+D553+D552)/1000),5)</f>
        <v>2.2869799999999998</v>
      </c>
      <c r="E549" s="91">
        <f>ROUND(((E550+E551+E553+E552)/1000),5)</f>
        <v>2.0540500000000002</v>
      </c>
      <c r="F549" s="91">
        <f>ROUND(((F550+F551+F553+F552)/1000),5)</f>
        <v>1.9598500000000001</v>
      </c>
      <c r="G549" s="91">
        <f t="shared" ref="G549:AA549" si="318">ROUND(((G550+G551+G553+G552)/1000),5)</f>
        <v>1.6467700000000001</v>
      </c>
      <c r="H549" s="91">
        <f t="shared" si="318"/>
        <v>1.53966</v>
      </c>
      <c r="I549" s="91">
        <f t="shared" si="318"/>
        <v>1.65286</v>
      </c>
      <c r="J549" s="91">
        <f t="shared" si="318"/>
        <v>1.4843500000000001</v>
      </c>
      <c r="K549" s="91">
        <f t="shared" si="318"/>
        <v>1.8891500000000001</v>
      </c>
      <c r="L549" s="91">
        <f t="shared" si="318"/>
        <v>2.3879999999999999</v>
      </c>
      <c r="M549" s="91">
        <f t="shared" si="318"/>
        <v>2.6693500000000001</v>
      </c>
      <c r="N549" s="91">
        <f t="shared" si="318"/>
        <v>2.7785700000000002</v>
      </c>
      <c r="O549" s="91">
        <f t="shared" si="318"/>
        <v>2.93343</v>
      </c>
      <c r="P549" s="91">
        <f t="shared" si="318"/>
        <v>3.0197500000000002</v>
      </c>
      <c r="Q549" s="91">
        <f t="shared" si="318"/>
        <v>2.8859400000000002</v>
      </c>
      <c r="R549" s="91">
        <f t="shared" si="318"/>
        <v>2.8889300000000002</v>
      </c>
      <c r="S549" s="91">
        <f t="shared" si="318"/>
        <v>2.8847299999999998</v>
      </c>
      <c r="T549" s="91">
        <f t="shared" si="318"/>
        <v>2.8615599999999999</v>
      </c>
      <c r="U549" s="91">
        <f t="shared" si="318"/>
        <v>2.8553899999999999</v>
      </c>
      <c r="V549" s="91">
        <f t="shared" si="318"/>
        <v>2.84409</v>
      </c>
      <c r="W549" s="91">
        <f t="shared" si="318"/>
        <v>2.8164099999999999</v>
      </c>
      <c r="X549" s="91">
        <f t="shared" si="318"/>
        <v>2.7782100000000001</v>
      </c>
      <c r="Y549" s="91">
        <f t="shared" si="318"/>
        <v>2.7734899999999998</v>
      </c>
      <c r="Z549" s="91">
        <f t="shared" si="318"/>
        <v>2.5345399999999998</v>
      </c>
      <c r="AA549" s="91">
        <f t="shared" si="318"/>
        <v>2.5297999999999998</v>
      </c>
    </row>
    <row r="550" spans="1:27" ht="12.75" hidden="1" customHeight="1" outlineLevel="1" x14ac:dyDescent="0.3">
      <c r="A550" s="99" t="s">
        <v>2945</v>
      </c>
      <c r="B550" s="63" t="s">
        <v>238</v>
      </c>
      <c r="C550" s="43" t="s">
        <v>79</v>
      </c>
      <c r="D550" s="44">
        <v>1440.01</v>
      </c>
      <c r="E550" s="44">
        <v>1207.08</v>
      </c>
      <c r="F550" s="44">
        <v>1112.8800000000001</v>
      </c>
      <c r="G550" s="44">
        <v>799.8</v>
      </c>
      <c r="H550" s="44">
        <v>692.69</v>
      </c>
      <c r="I550" s="44">
        <v>805.89</v>
      </c>
      <c r="J550" s="44">
        <v>637.38</v>
      </c>
      <c r="K550" s="44">
        <v>1042.18</v>
      </c>
      <c r="L550" s="44">
        <v>1541.03</v>
      </c>
      <c r="M550" s="44">
        <v>1822.38</v>
      </c>
      <c r="N550" s="44">
        <v>1931.6</v>
      </c>
      <c r="O550" s="44">
        <v>2086.46</v>
      </c>
      <c r="P550" s="44">
        <v>2172.7800000000002</v>
      </c>
      <c r="Q550" s="44">
        <v>2038.97</v>
      </c>
      <c r="R550" s="44">
        <v>2041.96</v>
      </c>
      <c r="S550" s="44">
        <v>2037.76</v>
      </c>
      <c r="T550" s="44">
        <v>2014.59</v>
      </c>
      <c r="U550" s="44">
        <v>2008.42</v>
      </c>
      <c r="V550" s="44">
        <v>1997.12</v>
      </c>
      <c r="W550" s="44">
        <v>1969.44</v>
      </c>
      <c r="X550" s="44">
        <v>1931.24</v>
      </c>
      <c r="Y550" s="44">
        <v>1926.52</v>
      </c>
      <c r="Z550" s="44">
        <v>1687.57</v>
      </c>
      <c r="AA550" s="44">
        <v>1682.83</v>
      </c>
    </row>
    <row r="551" spans="1:27" ht="12.75" hidden="1" customHeight="1" outlineLevel="1" x14ac:dyDescent="0.3">
      <c r="A551" s="99" t="s">
        <v>2946</v>
      </c>
      <c r="B551" s="63" t="s">
        <v>90</v>
      </c>
      <c r="C551" s="43" t="s">
        <v>79</v>
      </c>
      <c r="D551" s="44">
        <f>$D$486</f>
        <v>473.69</v>
      </c>
      <c r="E551" s="44">
        <f t="shared" ref="E551:AA551" si="319">$D$486</f>
        <v>473.69</v>
      </c>
      <c r="F551" s="44">
        <f t="shared" si="319"/>
        <v>473.69</v>
      </c>
      <c r="G551" s="44">
        <f t="shared" si="319"/>
        <v>473.69</v>
      </c>
      <c r="H551" s="44">
        <f t="shared" si="319"/>
        <v>473.69</v>
      </c>
      <c r="I551" s="44">
        <f t="shared" si="319"/>
        <v>473.69</v>
      </c>
      <c r="J551" s="44">
        <f t="shared" si="319"/>
        <v>473.69</v>
      </c>
      <c r="K551" s="44">
        <f t="shared" si="319"/>
        <v>473.69</v>
      </c>
      <c r="L551" s="44">
        <f t="shared" si="319"/>
        <v>473.69</v>
      </c>
      <c r="M551" s="44">
        <f t="shared" si="319"/>
        <v>473.69</v>
      </c>
      <c r="N551" s="44">
        <f t="shared" si="319"/>
        <v>473.69</v>
      </c>
      <c r="O551" s="44">
        <f t="shared" si="319"/>
        <v>473.69</v>
      </c>
      <c r="P551" s="44">
        <f t="shared" si="319"/>
        <v>473.69</v>
      </c>
      <c r="Q551" s="44">
        <f t="shared" si="319"/>
        <v>473.69</v>
      </c>
      <c r="R551" s="44">
        <f t="shared" si="319"/>
        <v>473.69</v>
      </c>
      <c r="S551" s="44">
        <f t="shared" si="319"/>
        <v>473.69</v>
      </c>
      <c r="T551" s="44">
        <f t="shared" si="319"/>
        <v>473.69</v>
      </c>
      <c r="U551" s="44">
        <f t="shared" si="319"/>
        <v>473.69</v>
      </c>
      <c r="V551" s="44">
        <f t="shared" si="319"/>
        <v>473.69</v>
      </c>
      <c r="W551" s="44">
        <f t="shared" si="319"/>
        <v>473.69</v>
      </c>
      <c r="X551" s="44">
        <f t="shared" si="319"/>
        <v>473.69</v>
      </c>
      <c r="Y551" s="44">
        <f t="shared" si="319"/>
        <v>473.69</v>
      </c>
      <c r="Z551" s="44">
        <f t="shared" si="319"/>
        <v>473.69</v>
      </c>
      <c r="AA551" s="44">
        <f t="shared" si="319"/>
        <v>473.69</v>
      </c>
    </row>
    <row r="552" spans="1:27" ht="12.75" hidden="1" customHeight="1" outlineLevel="1" x14ac:dyDescent="0.3">
      <c r="A552" s="99" t="s">
        <v>2947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2948</v>
      </c>
      <c r="B553" s="63" t="s">
        <v>81</v>
      </c>
      <c r="C553" s="43" t="s">
        <v>79</v>
      </c>
      <c r="D553" s="44">
        <f>$D$11</f>
        <v>368.47</v>
      </c>
      <c r="E553" s="44">
        <f t="shared" ref="E553:AA553" si="320">$D$11</f>
        <v>368.47</v>
      </c>
      <c r="F553" s="44">
        <f t="shared" si="320"/>
        <v>368.47</v>
      </c>
      <c r="G553" s="44">
        <f t="shared" si="320"/>
        <v>368.47</v>
      </c>
      <c r="H553" s="44">
        <f t="shared" si="320"/>
        <v>368.47</v>
      </c>
      <c r="I553" s="44">
        <f t="shared" si="320"/>
        <v>368.47</v>
      </c>
      <c r="J553" s="44">
        <f t="shared" si="320"/>
        <v>368.47</v>
      </c>
      <c r="K553" s="44">
        <f t="shared" si="320"/>
        <v>368.47</v>
      </c>
      <c r="L553" s="44">
        <f t="shared" si="320"/>
        <v>368.47</v>
      </c>
      <c r="M553" s="44">
        <f t="shared" si="320"/>
        <v>368.47</v>
      </c>
      <c r="N553" s="44">
        <f t="shared" si="320"/>
        <v>368.47</v>
      </c>
      <c r="O553" s="44">
        <f t="shared" si="320"/>
        <v>368.47</v>
      </c>
      <c r="P553" s="44">
        <f t="shared" si="320"/>
        <v>368.47</v>
      </c>
      <c r="Q553" s="44">
        <f t="shared" si="320"/>
        <v>368.47</v>
      </c>
      <c r="R553" s="44">
        <f t="shared" si="320"/>
        <v>368.47</v>
      </c>
      <c r="S553" s="44">
        <f t="shared" si="320"/>
        <v>368.47</v>
      </c>
      <c r="T553" s="44">
        <f t="shared" si="320"/>
        <v>368.47</v>
      </c>
      <c r="U553" s="44">
        <f t="shared" si="320"/>
        <v>368.47</v>
      </c>
      <c r="V553" s="44">
        <f t="shared" si="320"/>
        <v>368.47</v>
      </c>
      <c r="W553" s="44">
        <f t="shared" si="320"/>
        <v>368.47</v>
      </c>
      <c r="X553" s="44">
        <f t="shared" si="320"/>
        <v>368.47</v>
      </c>
      <c r="Y553" s="44">
        <f t="shared" si="320"/>
        <v>368.47</v>
      </c>
      <c r="Z553" s="44">
        <f t="shared" si="320"/>
        <v>368.47</v>
      </c>
      <c r="AA553" s="44">
        <f t="shared" si="320"/>
        <v>368.47</v>
      </c>
    </row>
    <row r="554" spans="1:27" ht="13.8" collapsed="1" x14ac:dyDescent="0.3">
      <c r="A554" s="98" t="s">
        <v>2949</v>
      </c>
      <c r="B554" s="28" t="str">
        <f>"15"&amp;"."&amp;$B$801&amp;"."&amp;$B$802</f>
        <v>15.07.2024</v>
      </c>
      <c r="C554" s="90" t="s">
        <v>76</v>
      </c>
      <c r="D554" s="91">
        <f>ROUND(((D555+D556+D558+D557)/1000),5)</f>
        <v>2.04908</v>
      </c>
      <c r="E554" s="91">
        <f>ROUND(((E555+E556+E558+E557)/1000),5)</f>
        <v>1.95747</v>
      </c>
      <c r="F554" s="91">
        <f>ROUND(((F555+F556+F558+F557)/1000),5)</f>
        <v>1.8270599999999999</v>
      </c>
      <c r="G554" s="91">
        <f t="shared" ref="G554:AA554" si="321">ROUND(((G555+G556+G558+G557)/1000),5)</f>
        <v>1.4998</v>
      </c>
      <c r="H554" s="91">
        <f t="shared" si="321"/>
        <v>1.4946999999999999</v>
      </c>
      <c r="I554" s="91">
        <f t="shared" si="321"/>
        <v>1.5517099999999999</v>
      </c>
      <c r="J554" s="91">
        <f t="shared" si="321"/>
        <v>1.6734</v>
      </c>
      <c r="K554" s="91">
        <f t="shared" si="321"/>
        <v>2.41988</v>
      </c>
      <c r="L554" s="91">
        <f t="shared" si="321"/>
        <v>2.87174</v>
      </c>
      <c r="M554" s="91">
        <f t="shared" si="321"/>
        <v>3.0937700000000001</v>
      </c>
      <c r="N554" s="91">
        <f t="shared" si="321"/>
        <v>3.2089099999999999</v>
      </c>
      <c r="O554" s="91">
        <f t="shared" si="321"/>
        <v>3.31454</v>
      </c>
      <c r="P554" s="91">
        <f t="shared" si="321"/>
        <v>3.19943</v>
      </c>
      <c r="Q554" s="91">
        <f t="shared" si="321"/>
        <v>3.3441999999999998</v>
      </c>
      <c r="R554" s="91">
        <f t="shared" si="321"/>
        <v>3.4619200000000001</v>
      </c>
      <c r="S554" s="91">
        <f t="shared" si="321"/>
        <v>3.2384300000000001</v>
      </c>
      <c r="T554" s="91">
        <f t="shared" si="321"/>
        <v>3.2251599999999998</v>
      </c>
      <c r="U554" s="91">
        <f t="shared" si="321"/>
        <v>3.1766800000000002</v>
      </c>
      <c r="V554" s="91">
        <f t="shared" si="321"/>
        <v>3.0941999999999998</v>
      </c>
      <c r="W554" s="91">
        <f t="shared" si="321"/>
        <v>3.1069</v>
      </c>
      <c r="X554" s="91">
        <f t="shared" si="321"/>
        <v>3.0311499999999998</v>
      </c>
      <c r="Y554" s="91">
        <f t="shared" si="321"/>
        <v>2.8774199999999999</v>
      </c>
      <c r="Z554" s="91">
        <f t="shared" si="321"/>
        <v>2.7967499999999998</v>
      </c>
      <c r="AA554" s="91">
        <f t="shared" si="321"/>
        <v>2.5442200000000001</v>
      </c>
    </row>
    <row r="555" spans="1:27" ht="12.75" hidden="1" customHeight="1" outlineLevel="1" x14ac:dyDescent="0.3">
      <c r="A555" s="99" t="s">
        <v>2950</v>
      </c>
      <c r="B555" s="63" t="s">
        <v>238</v>
      </c>
      <c r="C555" s="43" t="s">
        <v>79</v>
      </c>
      <c r="D555" s="44">
        <v>1202.1099999999999</v>
      </c>
      <c r="E555" s="44">
        <v>1110.5</v>
      </c>
      <c r="F555" s="44">
        <v>980.09</v>
      </c>
      <c r="G555" s="44">
        <v>652.83000000000004</v>
      </c>
      <c r="H555" s="44">
        <v>647.73</v>
      </c>
      <c r="I555" s="44">
        <v>704.74</v>
      </c>
      <c r="J555" s="44">
        <v>826.43</v>
      </c>
      <c r="K555" s="44">
        <v>1572.91</v>
      </c>
      <c r="L555" s="44">
        <v>2024.77</v>
      </c>
      <c r="M555" s="44">
        <v>2246.8000000000002</v>
      </c>
      <c r="N555" s="44">
        <v>2361.94</v>
      </c>
      <c r="O555" s="44">
        <v>2467.5700000000002</v>
      </c>
      <c r="P555" s="44">
        <v>2352.46</v>
      </c>
      <c r="Q555" s="44">
        <v>2497.23</v>
      </c>
      <c r="R555" s="44">
        <v>2614.9499999999998</v>
      </c>
      <c r="S555" s="44">
        <v>2391.46</v>
      </c>
      <c r="T555" s="44">
        <v>2378.19</v>
      </c>
      <c r="U555" s="44">
        <v>2329.71</v>
      </c>
      <c r="V555" s="44">
        <v>2247.23</v>
      </c>
      <c r="W555" s="44">
        <v>2259.9299999999998</v>
      </c>
      <c r="X555" s="44">
        <v>2184.1799999999998</v>
      </c>
      <c r="Y555" s="44">
        <v>2030.45</v>
      </c>
      <c r="Z555" s="44">
        <v>1949.78</v>
      </c>
      <c r="AA555" s="44">
        <v>1697.25</v>
      </c>
    </row>
    <row r="556" spans="1:27" ht="12.75" hidden="1" customHeight="1" outlineLevel="1" x14ac:dyDescent="0.3">
      <c r="A556" s="99" t="s">
        <v>2951</v>
      </c>
      <c r="B556" s="63" t="s">
        <v>90</v>
      </c>
      <c r="C556" s="43" t="s">
        <v>79</v>
      </c>
      <c r="D556" s="44">
        <f>$D$486</f>
        <v>473.69</v>
      </c>
      <c r="E556" s="44">
        <f t="shared" ref="E556:AA556" si="322">$D$486</f>
        <v>473.69</v>
      </c>
      <c r="F556" s="44">
        <f t="shared" si="322"/>
        <v>473.69</v>
      </c>
      <c r="G556" s="44">
        <f t="shared" si="322"/>
        <v>473.69</v>
      </c>
      <c r="H556" s="44">
        <f t="shared" si="322"/>
        <v>473.69</v>
      </c>
      <c r="I556" s="44">
        <f t="shared" si="322"/>
        <v>473.69</v>
      </c>
      <c r="J556" s="44">
        <f t="shared" si="322"/>
        <v>473.69</v>
      </c>
      <c r="K556" s="44">
        <f t="shared" si="322"/>
        <v>473.69</v>
      </c>
      <c r="L556" s="44">
        <f t="shared" si="322"/>
        <v>473.69</v>
      </c>
      <c r="M556" s="44">
        <f t="shared" si="322"/>
        <v>473.69</v>
      </c>
      <c r="N556" s="44">
        <f t="shared" si="322"/>
        <v>473.69</v>
      </c>
      <c r="O556" s="44">
        <f t="shared" si="322"/>
        <v>473.69</v>
      </c>
      <c r="P556" s="44">
        <f t="shared" si="322"/>
        <v>473.69</v>
      </c>
      <c r="Q556" s="44">
        <f t="shared" si="322"/>
        <v>473.69</v>
      </c>
      <c r="R556" s="44">
        <f t="shared" si="322"/>
        <v>473.69</v>
      </c>
      <c r="S556" s="44">
        <f t="shared" si="322"/>
        <v>473.69</v>
      </c>
      <c r="T556" s="44">
        <f t="shared" si="322"/>
        <v>473.69</v>
      </c>
      <c r="U556" s="44">
        <f t="shared" si="322"/>
        <v>473.69</v>
      </c>
      <c r="V556" s="44">
        <f t="shared" si="322"/>
        <v>473.69</v>
      </c>
      <c r="W556" s="44">
        <f t="shared" si="322"/>
        <v>473.69</v>
      </c>
      <c r="X556" s="44">
        <f t="shared" si="322"/>
        <v>473.69</v>
      </c>
      <c r="Y556" s="44">
        <f t="shared" si="322"/>
        <v>473.69</v>
      </c>
      <c r="Z556" s="44">
        <f t="shared" si="322"/>
        <v>473.69</v>
      </c>
      <c r="AA556" s="44">
        <f t="shared" si="322"/>
        <v>473.69</v>
      </c>
    </row>
    <row r="557" spans="1:27" ht="12.75" hidden="1" customHeight="1" outlineLevel="1" x14ac:dyDescent="0.3">
      <c r="A557" s="99" t="s">
        <v>2952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2953</v>
      </c>
      <c r="B558" s="63" t="s">
        <v>81</v>
      </c>
      <c r="C558" s="43" t="s">
        <v>79</v>
      </c>
      <c r="D558" s="44">
        <f>$D$11</f>
        <v>368.47</v>
      </c>
      <c r="E558" s="44">
        <f t="shared" ref="E558:AA558" si="323">$D$11</f>
        <v>368.47</v>
      </c>
      <c r="F558" s="44">
        <f t="shared" si="323"/>
        <v>368.47</v>
      </c>
      <c r="G558" s="44">
        <f t="shared" si="323"/>
        <v>368.47</v>
      </c>
      <c r="H558" s="44">
        <f t="shared" si="323"/>
        <v>368.47</v>
      </c>
      <c r="I558" s="44">
        <f t="shared" si="323"/>
        <v>368.47</v>
      </c>
      <c r="J558" s="44">
        <f t="shared" si="323"/>
        <v>368.47</v>
      </c>
      <c r="K558" s="44">
        <f t="shared" si="323"/>
        <v>368.47</v>
      </c>
      <c r="L558" s="44">
        <f t="shared" si="323"/>
        <v>368.47</v>
      </c>
      <c r="M558" s="44">
        <f t="shared" si="323"/>
        <v>368.47</v>
      </c>
      <c r="N558" s="44">
        <f t="shared" si="323"/>
        <v>368.47</v>
      </c>
      <c r="O558" s="44">
        <f t="shared" si="323"/>
        <v>368.47</v>
      </c>
      <c r="P558" s="44">
        <f t="shared" si="323"/>
        <v>368.47</v>
      </c>
      <c r="Q558" s="44">
        <f t="shared" si="323"/>
        <v>368.47</v>
      </c>
      <c r="R558" s="44">
        <f t="shared" si="323"/>
        <v>368.47</v>
      </c>
      <c r="S558" s="44">
        <f t="shared" si="323"/>
        <v>368.47</v>
      </c>
      <c r="T558" s="44">
        <f t="shared" si="323"/>
        <v>368.47</v>
      </c>
      <c r="U558" s="44">
        <f t="shared" si="323"/>
        <v>368.47</v>
      </c>
      <c r="V558" s="44">
        <f t="shared" si="323"/>
        <v>368.47</v>
      </c>
      <c r="W558" s="44">
        <f t="shared" si="323"/>
        <v>368.47</v>
      </c>
      <c r="X558" s="44">
        <f t="shared" si="323"/>
        <v>368.47</v>
      </c>
      <c r="Y558" s="44">
        <f t="shared" si="323"/>
        <v>368.47</v>
      </c>
      <c r="Z558" s="44">
        <f t="shared" si="323"/>
        <v>368.47</v>
      </c>
      <c r="AA558" s="44">
        <f t="shared" si="323"/>
        <v>368.47</v>
      </c>
    </row>
    <row r="559" spans="1:27" ht="13.8" collapsed="1" x14ac:dyDescent="0.3">
      <c r="A559" s="98" t="s">
        <v>2954</v>
      </c>
      <c r="B559" s="28" t="str">
        <f>"16"&amp;"."&amp;$B$801&amp;"."&amp;$B$802</f>
        <v>16.07.2024</v>
      </c>
      <c r="C559" s="90" t="s">
        <v>76</v>
      </c>
      <c r="D559" s="91">
        <f>ROUND(((D560+D561+D563+D562)/1000),5)</f>
        <v>2.2238000000000002</v>
      </c>
      <c r="E559" s="91">
        <f>ROUND(((E560+E561+E563+E562)/1000),5)</f>
        <v>2.0494599999999998</v>
      </c>
      <c r="F559" s="91">
        <f>ROUND(((F560+F561+F563+F562)/1000),5)</f>
        <v>1.91292</v>
      </c>
      <c r="G559" s="91">
        <f t="shared" ref="G559:AA559" si="324">ROUND(((G560+G561+G563+G562)/1000),5)</f>
        <v>1.5459000000000001</v>
      </c>
      <c r="H559" s="91">
        <f t="shared" si="324"/>
        <v>1.4778</v>
      </c>
      <c r="I559" s="91">
        <f t="shared" si="324"/>
        <v>1.59714</v>
      </c>
      <c r="J559" s="91">
        <f t="shared" si="324"/>
        <v>2.0462600000000002</v>
      </c>
      <c r="K559" s="91">
        <f t="shared" si="324"/>
        <v>2.5404</v>
      </c>
      <c r="L559" s="91">
        <f t="shared" si="324"/>
        <v>2.8854099999999998</v>
      </c>
      <c r="M559" s="91">
        <f t="shared" si="324"/>
        <v>3.1550799999999999</v>
      </c>
      <c r="N559" s="91">
        <f t="shared" si="324"/>
        <v>3.3464200000000002</v>
      </c>
      <c r="O559" s="91">
        <f t="shared" si="324"/>
        <v>3.3253900000000001</v>
      </c>
      <c r="P559" s="91">
        <f t="shared" si="324"/>
        <v>3.14716</v>
      </c>
      <c r="Q559" s="91">
        <f t="shared" si="324"/>
        <v>3.7194699999999998</v>
      </c>
      <c r="R559" s="91">
        <f t="shared" si="324"/>
        <v>3.9470499999999999</v>
      </c>
      <c r="S559" s="91">
        <f t="shared" si="324"/>
        <v>3.8780000000000001</v>
      </c>
      <c r="T559" s="91">
        <f t="shared" si="324"/>
        <v>3.0382799999999999</v>
      </c>
      <c r="U559" s="91">
        <f t="shared" si="324"/>
        <v>3.4746800000000002</v>
      </c>
      <c r="V559" s="91">
        <f t="shared" si="324"/>
        <v>3.4024700000000001</v>
      </c>
      <c r="W559" s="91">
        <f t="shared" si="324"/>
        <v>3.2420800000000001</v>
      </c>
      <c r="X559" s="91">
        <f t="shared" si="324"/>
        <v>3.1698900000000001</v>
      </c>
      <c r="Y559" s="91">
        <f t="shared" si="324"/>
        <v>3.1645400000000001</v>
      </c>
      <c r="Z559" s="91">
        <f t="shared" si="324"/>
        <v>2.8626999999999998</v>
      </c>
      <c r="AA559" s="91">
        <f t="shared" si="324"/>
        <v>2.5910199999999999</v>
      </c>
    </row>
    <row r="560" spans="1:27" ht="12.75" hidden="1" customHeight="1" outlineLevel="1" x14ac:dyDescent="0.3">
      <c r="A560" s="99" t="s">
        <v>2955</v>
      </c>
      <c r="B560" s="63" t="s">
        <v>238</v>
      </c>
      <c r="C560" s="43" t="s">
        <v>79</v>
      </c>
      <c r="D560" s="44">
        <v>1376.83</v>
      </c>
      <c r="E560" s="44">
        <v>1202.49</v>
      </c>
      <c r="F560" s="44">
        <v>1065.95</v>
      </c>
      <c r="G560" s="44">
        <v>698.93</v>
      </c>
      <c r="H560" s="44">
        <v>630.83000000000004</v>
      </c>
      <c r="I560" s="44">
        <v>750.17</v>
      </c>
      <c r="J560" s="44">
        <v>1199.29</v>
      </c>
      <c r="K560" s="44">
        <v>1693.43</v>
      </c>
      <c r="L560" s="44">
        <v>2038.44</v>
      </c>
      <c r="M560" s="44">
        <v>2308.11</v>
      </c>
      <c r="N560" s="44">
        <v>2499.4499999999998</v>
      </c>
      <c r="O560" s="44">
        <v>2478.42</v>
      </c>
      <c r="P560" s="44">
        <v>2300.19</v>
      </c>
      <c r="Q560" s="44">
        <v>2872.5</v>
      </c>
      <c r="R560" s="44">
        <v>3100.08</v>
      </c>
      <c r="S560" s="44">
        <v>3031.03</v>
      </c>
      <c r="T560" s="44">
        <v>2191.31</v>
      </c>
      <c r="U560" s="44">
        <v>2627.71</v>
      </c>
      <c r="V560" s="44">
        <v>2555.5</v>
      </c>
      <c r="W560" s="44">
        <v>2395.11</v>
      </c>
      <c r="X560" s="44">
        <v>2322.92</v>
      </c>
      <c r="Y560" s="44">
        <v>2317.5700000000002</v>
      </c>
      <c r="Z560" s="44">
        <v>2015.73</v>
      </c>
      <c r="AA560" s="44">
        <v>1744.05</v>
      </c>
    </row>
    <row r="561" spans="1:27" ht="12.75" hidden="1" customHeight="1" outlineLevel="1" x14ac:dyDescent="0.3">
      <c r="A561" s="99" t="s">
        <v>2956</v>
      </c>
      <c r="B561" s="63" t="s">
        <v>90</v>
      </c>
      <c r="C561" s="43" t="s">
        <v>79</v>
      </c>
      <c r="D561" s="44">
        <f>$D$486</f>
        <v>473.69</v>
      </c>
      <c r="E561" s="44">
        <f t="shared" ref="E561:AA561" si="325">$D$486</f>
        <v>473.69</v>
      </c>
      <c r="F561" s="44">
        <f t="shared" si="325"/>
        <v>473.69</v>
      </c>
      <c r="G561" s="44">
        <f t="shared" si="325"/>
        <v>473.69</v>
      </c>
      <c r="H561" s="44">
        <f t="shared" si="325"/>
        <v>473.69</v>
      </c>
      <c r="I561" s="44">
        <f t="shared" si="325"/>
        <v>473.69</v>
      </c>
      <c r="J561" s="44">
        <f t="shared" si="325"/>
        <v>473.69</v>
      </c>
      <c r="K561" s="44">
        <f t="shared" si="325"/>
        <v>473.69</v>
      </c>
      <c r="L561" s="44">
        <f t="shared" si="325"/>
        <v>473.69</v>
      </c>
      <c r="M561" s="44">
        <f t="shared" si="325"/>
        <v>473.69</v>
      </c>
      <c r="N561" s="44">
        <f t="shared" si="325"/>
        <v>473.69</v>
      </c>
      <c r="O561" s="44">
        <f t="shared" si="325"/>
        <v>473.69</v>
      </c>
      <c r="P561" s="44">
        <f t="shared" si="325"/>
        <v>473.69</v>
      </c>
      <c r="Q561" s="44">
        <f t="shared" si="325"/>
        <v>473.69</v>
      </c>
      <c r="R561" s="44">
        <f t="shared" si="325"/>
        <v>473.69</v>
      </c>
      <c r="S561" s="44">
        <f t="shared" si="325"/>
        <v>473.69</v>
      </c>
      <c r="T561" s="44">
        <f t="shared" si="325"/>
        <v>473.69</v>
      </c>
      <c r="U561" s="44">
        <f t="shared" si="325"/>
        <v>473.69</v>
      </c>
      <c r="V561" s="44">
        <f t="shared" si="325"/>
        <v>473.69</v>
      </c>
      <c r="W561" s="44">
        <f t="shared" si="325"/>
        <v>473.69</v>
      </c>
      <c r="X561" s="44">
        <f t="shared" si="325"/>
        <v>473.69</v>
      </c>
      <c r="Y561" s="44">
        <f t="shared" si="325"/>
        <v>473.69</v>
      </c>
      <c r="Z561" s="44">
        <f t="shared" si="325"/>
        <v>473.69</v>
      </c>
      <c r="AA561" s="44">
        <f t="shared" si="325"/>
        <v>473.69</v>
      </c>
    </row>
    <row r="562" spans="1:27" ht="12.75" hidden="1" customHeight="1" outlineLevel="1" x14ac:dyDescent="0.3">
      <c r="A562" s="99" t="s">
        <v>2957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2958</v>
      </c>
      <c r="B563" s="63" t="s">
        <v>81</v>
      </c>
      <c r="C563" s="43" t="s">
        <v>79</v>
      </c>
      <c r="D563" s="44">
        <f>$D$11</f>
        <v>368.47</v>
      </c>
      <c r="E563" s="44">
        <f t="shared" ref="E563:AA563" si="326">$D$11</f>
        <v>368.47</v>
      </c>
      <c r="F563" s="44">
        <f t="shared" si="326"/>
        <v>368.47</v>
      </c>
      <c r="G563" s="44">
        <f t="shared" si="326"/>
        <v>368.47</v>
      </c>
      <c r="H563" s="44">
        <f t="shared" si="326"/>
        <v>368.47</v>
      </c>
      <c r="I563" s="44">
        <f t="shared" si="326"/>
        <v>368.47</v>
      </c>
      <c r="J563" s="44">
        <f t="shared" si="326"/>
        <v>368.47</v>
      </c>
      <c r="K563" s="44">
        <f t="shared" si="326"/>
        <v>368.47</v>
      </c>
      <c r="L563" s="44">
        <f t="shared" si="326"/>
        <v>368.47</v>
      </c>
      <c r="M563" s="44">
        <f t="shared" si="326"/>
        <v>368.47</v>
      </c>
      <c r="N563" s="44">
        <f t="shared" si="326"/>
        <v>368.47</v>
      </c>
      <c r="O563" s="44">
        <f t="shared" si="326"/>
        <v>368.47</v>
      </c>
      <c r="P563" s="44">
        <f t="shared" si="326"/>
        <v>368.47</v>
      </c>
      <c r="Q563" s="44">
        <f t="shared" si="326"/>
        <v>368.47</v>
      </c>
      <c r="R563" s="44">
        <f t="shared" si="326"/>
        <v>368.47</v>
      </c>
      <c r="S563" s="44">
        <f t="shared" si="326"/>
        <v>368.47</v>
      </c>
      <c r="T563" s="44">
        <f t="shared" si="326"/>
        <v>368.47</v>
      </c>
      <c r="U563" s="44">
        <f t="shared" si="326"/>
        <v>368.47</v>
      </c>
      <c r="V563" s="44">
        <f t="shared" si="326"/>
        <v>368.47</v>
      </c>
      <c r="W563" s="44">
        <f t="shared" si="326"/>
        <v>368.47</v>
      </c>
      <c r="X563" s="44">
        <f t="shared" si="326"/>
        <v>368.47</v>
      </c>
      <c r="Y563" s="44">
        <f t="shared" si="326"/>
        <v>368.47</v>
      </c>
      <c r="Z563" s="44">
        <f t="shared" si="326"/>
        <v>368.47</v>
      </c>
      <c r="AA563" s="44">
        <f t="shared" si="326"/>
        <v>368.47</v>
      </c>
    </row>
    <row r="564" spans="1:27" ht="13.8" collapsed="1" x14ac:dyDescent="0.3">
      <c r="A564" s="98" t="s">
        <v>2959</v>
      </c>
      <c r="B564" s="28" t="str">
        <f>"17"&amp;"."&amp;$B$801&amp;"."&amp;$B$802</f>
        <v>17.07.2024</v>
      </c>
      <c r="C564" s="90" t="s">
        <v>76</v>
      </c>
      <c r="D564" s="91">
        <f>ROUND(((D565+D566+D568+D567)/1000),5)</f>
        <v>2.38802</v>
      </c>
      <c r="E564" s="91">
        <f>ROUND(((E565+E566+E568+E567)/1000),5)</f>
        <v>2.14249</v>
      </c>
      <c r="F564" s="91">
        <f>ROUND(((F565+F566+F568+F567)/1000),5)</f>
        <v>2.0455700000000001</v>
      </c>
      <c r="G564" s="91">
        <f t="shared" ref="G564:AA564" si="327">ROUND(((G565+G566+G568+G567)/1000),5)</f>
        <v>1.93587</v>
      </c>
      <c r="H564" s="91">
        <f t="shared" si="327"/>
        <v>1.63411</v>
      </c>
      <c r="I564" s="91">
        <f t="shared" si="327"/>
        <v>2.0141300000000002</v>
      </c>
      <c r="J564" s="91">
        <f t="shared" si="327"/>
        <v>2.27359</v>
      </c>
      <c r="K564" s="91">
        <f t="shared" si="327"/>
        <v>2.5738500000000002</v>
      </c>
      <c r="L564" s="91">
        <f t="shared" si="327"/>
        <v>2.9358200000000001</v>
      </c>
      <c r="M564" s="91">
        <f t="shared" si="327"/>
        <v>3.15483</v>
      </c>
      <c r="N564" s="91">
        <f t="shared" si="327"/>
        <v>2.8958200000000001</v>
      </c>
      <c r="O564" s="91">
        <f t="shared" si="327"/>
        <v>2.98455</v>
      </c>
      <c r="P564" s="91">
        <f t="shared" si="327"/>
        <v>2.9652599999999998</v>
      </c>
      <c r="Q564" s="91">
        <f t="shared" si="327"/>
        <v>3.6673300000000002</v>
      </c>
      <c r="R564" s="91">
        <f t="shared" si="327"/>
        <v>3.6254300000000002</v>
      </c>
      <c r="S564" s="91">
        <f t="shared" si="327"/>
        <v>3.95702</v>
      </c>
      <c r="T564" s="91">
        <f t="shared" si="327"/>
        <v>3.96258</v>
      </c>
      <c r="U564" s="91">
        <f t="shared" si="327"/>
        <v>3.75908</v>
      </c>
      <c r="V564" s="91">
        <f t="shared" si="327"/>
        <v>3.59748</v>
      </c>
      <c r="W564" s="91">
        <f t="shared" si="327"/>
        <v>3.3774000000000002</v>
      </c>
      <c r="X564" s="91">
        <f t="shared" si="327"/>
        <v>3.3190599999999999</v>
      </c>
      <c r="Y564" s="91">
        <f t="shared" si="327"/>
        <v>3.3246699999999998</v>
      </c>
      <c r="Z564" s="91">
        <f t="shared" si="327"/>
        <v>2.9612400000000001</v>
      </c>
      <c r="AA564" s="91">
        <f t="shared" si="327"/>
        <v>2.7583799999999998</v>
      </c>
    </row>
    <row r="565" spans="1:27" ht="12.75" hidden="1" customHeight="1" outlineLevel="1" x14ac:dyDescent="0.3">
      <c r="A565" s="99" t="s">
        <v>2960</v>
      </c>
      <c r="B565" s="63" t="s">
        <v>238</v>
      </c>
      <c r="C565" s="43" t="s">
        <v>79</v>
      </c>
      <c r="D565" s="44">
        <v>1541.05</v>
      </c>
      <c r="E565" s="44">
        <v>1295.52</v>
      </c>
      <c r="F565" s="44">
        <v>1198.5999999999999</v>
      </c>
      <c r="G565" s="44">
        <v>1088.9000000000001</v>
      </c>
      <c r="H565" s="44">
        <v>787.14</v>
      </c>
      <c r="I565" s="44">
        <v>1167.1600000000001</v>
      </c>
      <c r="J565" s="44">
        <v>1426.62</v>
      </c>
      <c r="K565" s="44">
        <v>1726.88</v>
      </c>
      <c r="L565" s="44">
        <v>2088.85</v>
      </c>
      <c r="M565" s="44">
        <v>2307.86</v>
      </c>
      <c r="N565" s="44">
        <v>2048.85</v>
      </c>
      <c r="O565" s="44">
        <v>2137.58</v>
      </c>
      <c r="P565" s="44">
        <v>2118.29</v>
      </c>
      <c r="Q565" s="44">
        <v>2820.36</v>
      </c>
      <c r="R565" s="44">
        <v>2778.46</v>
      </c>
      <c r="S565" s="44">
        <v>3110.05</v>
      </c>
      <c r="T565" s="44">
        <v>3115.61</v>
      </c>
      <c r="U565" s="44">
        <v>2912.11</v>
      </c>
      <c r="V565" s="44">
        <v>2750.51</v>
      </c>
      <c r="W565" s="44">
        <v>2530.4299999999998</v>
      </c>
      <c r="X565" s="44">
        <v>2472.09</v>
      </c>
      <c r="Y565" s="44">
        <v>2477.6999999999998</v>
      </c>
      <c r="Z565" s="44">
        <v>2114.27</v>
      </c>
      <c r="AA565" s="44">
        <v>1911.41</v>
      </c>
    </row>
    <row r="566" spans="1:27" ht="12.75" hidden="1" customHeight="1" outlineLevel="1" x14ac:dyDescent="0.3">
      <c r="A566" s="99" t="s">
        <v>2961</v>
      </c>
      <c r="B566" s="63" t="s">
        <v>90</v>
      </c>
      <c r="C566" s="43" t="s">
        <v>79</v>
      </c>
      <c r="D566" s="44">
        <f>$D$486</f>
        <v>473.69</v>
      </c>
      <c r="E566" s="44">
        <f t="shared" ref="E566:AA566" si="328">$D$486</f>
        <v>473.69</v>
      </c>
      <c r="F566" s="44">
        <f t="shared" si="328"/>
        <v>473.69</v>
      </c>
      <c r="G566" s="44">
        <f t="shared" si="328"/>
        <v>473.69</v>
      </c>
      <c r="H566" s="44">
        <f t="shared" si="328"/>
        <v>473.69</v>
      </c>
      <c r="I566" s="44">
        <f t="shared" si="328"/>
        <v>473.69</v>
      </c>
      <c r="J566" s="44">
        <f t="shared" si="328"/>
        <v>473.69</v>
      </c>
      <c r="K566" s="44">
        <f t="shared" si="328"/>
        <v>473.69</v>
      </c>
      <c r="L566" s="44">
        <f t="shared" si="328"/>
        <v>473.69</v>
      </c>
      <c r="M566" s="44">
        <f t="shared" si="328"/>
        <v>473.69</v>
      </c>
      <c r="N566" s="44">
        <f t="shared" si="328"/>
        <v>473.69</v>
      </c>
      <c r="O566" s="44">
        <f t="shared" si="328"/>
        <v>473.69</v>
      </c>
      <c r="P566" s="44">
        <f t="shared" si="328"/>
        <v>473.69</v>
      </c>
      <c r="Q566" s="44">
        <f t="shared" si="328"/>
        <v>473.69</v>
      </c>
      <c r="R566" s="44">
        <f t="shared" si="328"/>
        <v>473.69</v>
      </c>
      <c r="S566" s="44">
        <f t="shared" si="328"/>
        <v>473.69</v>
      </c>
      <c r="T566" s="44">
        <f t="shared" si="328"/>
        <v>473.69</v>
      </c>
      <c r="U566" s="44">
        <f t="shared" si="328"/>
        <v>473.69</v>
      </c>
      <c r="V566" s="44">
        <f t="shared" si="328"/>
        <v>473.69</v>
      </c>
      <c r="W566" s="44">
        <f t="shared" si="328"/>
        <v>473.69</v>
      </c>
      <c r="X566" s="44">
        <f t="shared" si="328"/>
        <v>473.69</v>
      </c>
      <c r="Y566" s="44">
        <f t="shared" si="328"/>
        <v>473.69</v>
      </c>
      <c r="Z566" s="44">
        <f t="shared" si="328"/>
        <v>473.69</v>
      </c>
      <c r="AA566" s="44">
        <f t="shared" si="328"/>
        <v>473.69</v>
      </c>
    </row>
    <row r="567" spans="1:27" ht="12.75" hidden="1" customHeight="1" outlineLevel="1" x14ac:dyDescent="0.3">
      <c r="A567" s="99" t="s">
        <v>2962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2963</v>
      </c>
      <c r="B568" s="63" t="s">
        <v>81</v>
      </c>
      <c r="C568" s="43" t="s">
        <v>79</v>
      </c>
      <c r="D568" s="44">
        <f>$D$11</f>
        <v>368.47</v>
      </c>
      <c r="E568" s="44">
        <f t="shared" ref="E568:AA568" si="329">$D$11</f>
        <v>368.47</v>
      </c>
      <c r="F568" s="44">
        <f t="shared" si="329"/>
        <v>368.47</v>
      </c>
      <c r="G568" s="44">
        <f t="shared" si="329"/>
        <v>368.47</v>
      </c>
      <c r="H568" s="44">
        <f t="shared" si="329"/>
        <v>368.47</v>
      </c>
      <c r="I568" s="44">
        <f t="shared" si="329"/>
        <v>368.47</v>
      </c>
      <c r="J568" s="44">
        <f t="shared" si="329"/>
        <v>368.47</v>
      </c>
      <c r="K568" s="44">
        <f t="shared" si="329"/>
        <v>368.47</v>
      </c>
      <c r="L568" s="44">
        <f t="shared" si="329"/>
        <v>368.47</v>
      </c>
      <c r="M568" s="44">
        <f t="shared" si="329"/>
        <v>368.47</v>
      </c>
      <c r="N568" s="44">
        <f t="shared" si="329"/>
        <v>368.47</v>
      </c>
      <c r="O568" s="44">
        <f t="shared" si="329"/>
        <v>368.47</v>
      </c>
      <c r="P568" s="44">
        <f t="shared" si="329"/>
        <v>368.47</v>
      </c>
      <c r="Q568" s="44">
        <f t="shared" si="329"/>
        <v>368.47</v>
      </c>
      <c r="R568" s="44">
        <f t="shared" si="329"/>
        <v>368.47</v>
      </c>
      <c r="S568" s="44">
        <f t="shared" si="329"/>
        <v>368.47</v>
      </c>
      <c r="T568" s="44">
        <f t="shared" si="329"/>
        <v>368.47</v>
      </c>
      <c r="U568" s="44">
        <f t="shared" si="329"/>
        <v>368.47</v>
      </c>
      <c r="V568" s="44">
        <f t="shared" si="329"/>
        <v>368.47</v>
      </c>
      <c r="W568" s="44">
        <f t="shared" si="329"/>
        <v>368.47</v>
      </c>
      <c r="X568" s="44">
        <f t="shared" si="329"/>
        <v>368.47</v>
      </c>
      <c r="Y568" s="44">
        <f t="shared" si="329"/>
        <v>368.47</v>
      </c>
      <c r="Z568" s="44">
        <f t="shared" si="329"/>
        <v>368.47</v>
      </c>
      <c r="AA568" s="44">
        <f t="shared" si="329"/>
        <v>368.47</v>
      </c>
    </row>
    <row r="569" spans="1:27" ht="13.8" collapsed="1" x14ac:dyDescent="0.3">
      <c r="A569" s="98" t="s">
        <v>2964</v>
      </c>
      <c r="B569" s="28" t="str">
        <f>"18"&amp;"."&amp;$B$801&amp;"."&amp;$B$802</f>
        <v>18.07.2024</v>
      </c>
      <c r="C569" s="90" t="s">
        <v>76</v>
      </c>
      <c r="D569" s="91">
        <f>ROUND(((D570+D571+D573+D572)/1000),5)</f>
        <v>2.41452</v>
      </c>
      <c r="E569" s="91">
        <f>ROUND(((E570+E571+E573+E572)/1000),5)</f>
        <v>2.2991899999999998</v>
      </c>
      <c r="F569" s="91">
        <f>ROUND(((F570+F571+F573+F572)/1000),5)</f>
        <v>2.09463</v>
      </c>
      <c r="G569" s="91">
        <f t="shared" ref="G569:AA569" si="330">ROUND(((G570+G571+G573+G572)/1000),5)</f>
        <v>2.04549</v>
      </c>
      <c r="H569" s="91">
        <f t="shared" si="330"/>
        <v>2.0017</v>
      </c>
      <c r="I569" s="91">
        <f t="shared" si="330"/>
        <v>2.0922399999999999</v>
      </c>
      <c r="J569" s="91">
        <f t="shared" si="330"/>
        <v>2.2994599999999998</v>
      </c>
      <c r="K569" s="91">
        <f t="shared" si="330"/>
        <v>2.5477300000000001</v>
      </c>
      <c r="L569" s="91">
        <f t="shared" si="330"/>
        <v>2.7687300000000001</v>
      </c>
      <c r="M569" s="91">
        <f t="shared" si="330"/>
        <v>3.2588300000000001</v>
      </c>
      <c r="N569" s="91">
        <f t="shared" si="330"/>
        <v>3.2352699999999999</v>
      </c>
      <c r="O569" s="91">
        <f t="shared" si="330"/>
        <v>3.2369699999999999</v>
      </c>
      <c r="P569" s="91">
        <f t="shared" si="330"/>
        <v>3.1590400000000001</v>
      </c>
      <c r="Q569" s="91">
        <f t="shared" si="330"/>
        <v>3.7404000000000002</v>
      </c>
      <c r="R569" s="91">
        <f t="shared" si="330"/>
        <v>3.7222400000000002</v>
      </c>
      <c r="S569" s="91">
        <f t="shared" si="330"/>
        <v>2.9630899999999998</v>
      </c>
      <c r="T569" s="91">
        <f t="shared" si="330"/>
        <v>2.9404499999999998</v>
      </c>
      <c r="U569" s="91">
        <f t="shared" si="330"/>
        <v>3.2913399999999999</v>
      </c>
      <c r="V569" s="91">
        <f t="shared" si="330"/>
        <v>3.1038999999999999</v>
      </c>
      <c r="W569" s="91">
        <f t="shared" si="330"/>
        <v>3.2026699999999999</v>
      </c>
      <c r="X569" s="91">
        <f t="shared" si="330"/>
        <v>3.0717599999999998</v>
      </c>
      <c r="Y569" s="91">
        <f t="shared" si="330"/>
        <v>3.0175100000000001</v>
      </c>
      <c r="Z569" s="91">
        <f t="shared" si="330"/>
        <v>2.74688</v>
      </c>
      <c r="AA569" s="91">
        <f t="shared" si="330"/>
        <v>2.68146</v>
      </c>
    </row>
    <row r="570" spans="1:27" ht="12.75" hidden="1" customHeight="1" outlineLevel="1" x14ac:dyDescent="0.3">
      <c r="A570" s="99" t="s">
        <v>2965</v>
      </c>
      <c r="B570" s="63" t="s">
        <v>238</v>
      </c>
      <c r="C570" s="43" t="s">
        <v>79</v>
      </c>
      <c r="D570" s="44">
        <v>1567.55</v>
      </c>
      <c r="E570" s="44">
        <v>1452.22</v>
      </c>
      <c r="F570" s="44">
        <v>1247.6600000000001</v>
      </c>
      <c r="G570" s="44">
        <v>1198.52</v>
      </c>
      <c r="H570" s="44">
        <v>1154.73</v>
      </c>
      <c r="I570" s="44">
        <v>1245.27</v>
      </c>
      <c r="J570" s="44">
        <v>1452.49</v>
      </c>
      <c r="K570" s="44">
        <v>1700.76</v>
      </c>
      <c r="L570" s="44">
        <v>1921.76</v>
      </c>
      <c r="M570" s="44">
        <v>2411.86</v>
      </c>
      <c r="N570" s="44">
        <v>2388.3000000000002</v>
      </c>
      <c r="O570" s="44">
        <v>2390</v>
      </c>
      <c r="P570" s="44">
        <v>2312.0700000000002</v>
      </c>
      <c r="Q570" s="44">
        <v>2893.43</v>
      </c>
      <c r="R570" s="44">
        <v>2875.27</v>
      </c>
      <c r="S570" s="44">
        <v>2116.12</v>
      </c>
      <c r="T570" s="44">
        <v>2093.48</v>
      </c>
      <c r="U570" s="44">
        <v>2444.37</v>
      </c>
      <c r="V570" s="44">
        <v>2256.9299999999998</v>
      </c>
      <c r="W570" s="44">
        <v>2355.6999999999998</v>
      </c>
      <c r="X570" s="44">
        <v>2224.79</v>
      </c>
      <c r="Y570" s="44">
        <v>2170.54</v>
      </c>
      <c r="Z570" s="44">
        <v>1899.91</v>
      </c>
      <c r="AA570" s="44">
        <v>1834.49</v>
      </c>
    </row>
    <row r="571" spans="1:27" ht="12.75" hidden="1" customHeight="1" outlineLevel="1" x14ac:dyDescent="0.3">
      <c r="A571" s="99" t="s">
        <v>2966</v>
      </c>
      <c r="B571" s="63" t="s">
        <v>90</v>
      </c>
      <c r="C571" s="43" t="s">
        <v>79</v>
      </c>
      <c r="D571" s="44">
        <f>$D$486</f>
        <v>473.69</v>
      </c>
      <c r="E571" s="44">
        <f t="shared" ref="E571:AA571" si="331">$D$486</f>
        <v>473.69</v>
      </c>
      <c r="F571" s="44">
        <f t="shared" si="331"/>
        <v>473.69</v>
      </c>
      <c r="G571" s="44">
        <f t="shared" si="331"/>
        <v>473.69</v>
      </c>
      <c r="H571" s="44">
        <f t="shared" si="331"/>
        <v>473.69</v>
      </c>
      <c r="I571" s="44">
        <f t="shared" si="331"/>
        <v>473.69</v>
      </c>
      <c r="J571" s="44">
        <f t="shared" si="331"/>
        <v>473.69</v>
      </c>
      <c r="K571" s="44">
        <f t="shared" si="331"/>
        <v>473.69</v>
      </c>
      <c r="L571" s="44">
        <f t="shared" si="331"/>
        <v>473.69</v>
      </c>
      <c r="M571" s="44">
        <f t="shared" si="331"/>
        <v>473.69</v>
      </c>
      <c r="N571" s="44">
        <f t="shared" si="331"/>
        <v>473.69</v>
      </c>
      <c r="O571" s="44">
        <f t="shared" si="331"/>
        <v>473.69</v>
      </c>
      <c r="P571" s="44">
        <f t="shared" si="331"/>
        <v>473.69</v>
      </c>
      <c r="Q571" s="44">
        <f t="shared" si="331"/>
        <v>473.69</v>
      </c>
      <c r="R571" s="44">
        <f t="shared" si="331"/>
        <v>473.69</v>
      </c>
      <c r="S571" s="44">
        <f t="shared" si="331"/>
        <v>473.69</v>
      </c>
      <c r="T571" s="44">
        <f t="shared" si="331"/>
        <v>473.69</v>
      </c>
      <c r="U571" s="44">
        <f t="shared" si="331"/>
        <v>473.69</v>
      </c>
      <c r="V571" s="44">
        <f t="shared" si="331"/>
        <v>473.69</v>
      </c>
      <c r="W571" s="44">
        <f t="shared" si="331"/>
        <v>473.69</v>
      </c>
      <c r="X571" s="44">
        <f t="shared" si="331"/>
        <v>473.69</v>
      </c>
      <c r="Y571" s="44">
        <f t="shared" si="331"/>
        <v>473.69</v>
      </c>
      <c r="Z571" s="44">
        <f t="shared" si="331"/>
        <v>473.69</v>
      </c>
      <c r="AA571" s="44">
        <f t="shared" si="331"/>
        <v>473.69</v>
      </c>
    </row>
    <row r="572" spans="1:27" ht="12.75" hidden="1" customHeight="1" outlineLevel="1" x14ac:dyDescent="0.3">
      <c r="A572" s="99" t="s">
        <v>2967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2968</v>
      </c>
      <c r="B573" s="63" t="s">
        <v>81</v>
      </c>
      <c r="C573" s="43" t="s">
        <v>79</v>
      </c>
      <c r="D573" s="44">
        <f>$D$11</f>
        <v>368.47</v>
      </c>
      <c r="E573" s="44">
        <f t="shared" ref="E573:AA573" si="332">$D$11</f>
        <v>368.47</v>
      </c>
      <c r="F573" s="44">
        <f t="shared" si="332"/>
        <v>368.47</v>
      </c>
      <c r="G573" s="44">
        <f t="shared" si="332"/>
        <v>368.47</v>
      </c>
      <c r="H573" s="44">
        <f t="shared" si="332"/>
        <v>368.47</v>
      </c>
      <c r="I573" s="44">
        <f t="shared" si="332"/>
        <v>368.47</v>
      </c>
      <c r="J573" s="44">
        <f t="shared" si="332"/>
        <v>368.47</v>
      </c>
      <c r="K573" s="44">
        <f t="shared" si="332"/>
        <v>368.47</v>
      </c>
      <c r="L573" s="44">
        <f t="shared" si="332"/>
        <v>368.47</v>
      </c>
      <c r="M573" s="44">
        <f t="shared" si="332"/>
        <v>368.47</v>
      </c>
      <c r="N573" s="44">
        <f t="shared" si="332"/>
        <v>368.47</v>
      </c>
      <c r="O573" s="44">
        <f t="shared" si="332"/>
        <v>368.47</v>
      </c>
      <c r="P573" s="44">
        <f t="shared" si="332"/>
        <v>368.47</v>
      </c>
      <c r="Q573" s="44">
        <f t="shared" si="332"/>
        <v>368.47</v>
      </c>
      <c r="R573" s="44">
        <f t="shared" si="332"/>
        <v>368.47</v>
      </c>
      <c r="S573" s="44">
        <f t="shared" si="332"/>
        <v>368.47</v>
      </c>
      <c r="T573" s="44">
        <f t="shared" si="332"/>
        <v>368.47</v>
      </c>
      <c r="U573" s="44">
        <f t="shared" si="332"/>
        <v>368.47</v>
      </c>
      <c r="V573" s="44">
        <f t="shared" si="332"/>
        <v>368.47</v>
      </c>
      <c r="W573" s="44">
        <f t="shared" si="332"/>
        <v>368.47</v>
      </c>
      <c r="X573" s="44">
        <f t="shared" si="332"/>
        <v>368.47</v>
      </c>
      <c r="Y573" s="44">
        <f t="shared" si="332"/>
        <v>368.47</v>
      </c>
      <c r="Z573" s="44">
        <f t="shared" si="332"/>
        <v>368.47</v>
      </c>
      <c r="AA573" s="44">
        <f t="shared" si="332"/>
        <v>368.47</v>
      </c>
    </row>
    <row r="574" spans="1:27" ht="13.8" collapsed="1" x14ac:dyDescent="0.3">
      <c r="A574" s="98" t="s">
        <v>2969</v>
      </c>
      <c r="B574" s="28" t="str">
        <f>"19"&amp;"."&amp;$B$801&amp;"."&amp;$B$802</f>
        <v>19.07.2024</v>
      </c>
      <c r="C574" s="90" t="s">
        <v>76</v>
      </c>
      <c r="D574" s="91">
        <f>ROUND(((D575+D576+D578+D577)/1000),5)</f>
        <v>2.5295399999999999</v>
      </c>
      <c r="E574" s="91">
        <f>ROUND(((E575+E576+E578+E577)/1000),5)</f>
        <v>2.3490600000000001</v>
      </c>
      <c r="F574" s="91">
        <f>ROUND(((F575+F576+F578+F577)/1000),5)</f>
        <v>2.20126</v>
      </c>
      <c r="G574" s="91">
        <f t="shared" ref="G574:AA574" si="333">ROUND(((G575+G576+G578+G577)/1000),5)</f>
        <v>2.1031200000000001</v>
      </c>
      <c r="H574" s="91">
        <f t="shared" si="333"/>
        <v>2.0704799999999999</v>
      </c>
      <c r="I574" s="91">
        <f t="shared" si="333"/>
        <v>2.1954699999999998</v>
      </c>
      <c r="J574" s="91">
        <f t="shared" si="333"/>
        <v>2.3555299999999999</v>
      </c>
      <c r="K574" s="91">
        <f t="shared" si="333"/>
        <v>2.6008399999999998</v>
      </c>
      <c r="L574" s="91">
        <f t="shared" si="333"/>
        <v>2.8972099999999998</v>
      </c>
      <c r="M574" s="91">
        <f t="shared" si="333"/>
        <v>3.1366100000000001</v>
      </c>
      <c r="N574" s="91">
        <f t="shared" si="333"/>
        <v>3.4242499999999998</v>
      </c>
      <c r="O574" s="91">
        <f t="shared" si="333"/>
        <v>3.58107</v>
      </c>
      <c r="P574" s="91">
        <f t="shared" si="333"/>
        <v>3.62507</v>
      </c>
      <c r="Q574" s="91">
        <f t="shared" si="333"/>
        <v>4.0760300000000003</v>
      </c>
      <c r="R574" s="91">
        <f t="shared" si="333"/>
        <v>4.3624099999999997</v>
      </c>
      <c r="S574" s="91">
        <f t="shared" si="333"/>
        <v>3.5920800000000002</v>
      </c>
      <c r="T574" s="91">
        <f t="shared" si="333"/>
        <v>3.3889100000000001</v>
      </c>
      <c r="U574" s="91">
        <f t="shared" si="333"/>
        <v>3.2800500000000001</v>
      </c>
      <c r="V574" s="91">
        <f t="shared" si="333"/>
        <v>3.1702400000000002</v>
      </c>
      <c r="W574" s="91">
        <f t="shared" si="333"/>
        <v>2.9515500000000001</v>
      </c>
      <c r="X574" s="91">
        <f t="shared" si="333"/>
        <v>2.89899</v>
      </c>
      <c r="Y574" s="91">
        <f t="shared" si="333"/>
        <v>2.9403800000000002</v>
      </c>
      <c r="Z574" s="91">
        <f t="shared" si="333"/>
        <v>2.6790699999999998</v>
      </c>
      <c r="AA574" s="91">
        <f t="shared" si="333"/>
        <v>2.6361500000000002</v>
      </c>
    </row>
    <row r="575" spans="1:27" ht="12.75" hidden="1" customHeight="1" outlineLevel="1" x14ac:dyDescent="0.3">
      <c r="A575" s="99" t="s">
        <v>2970</v>
      </c>
      <c r="B575" s="63" t="s">
        <v>238</v>
      </c>
      <c r="C575" s="43" t="s">
        <v>79</v>
      </c>
      <c r="D575" s="44">
        <v>1682.57</v>
      </c>
      <c r="E575" s="44">
        <v>1502.09</v>
      </c>
      <c r="F575" s="44">
        <v>1354.29</v>
      </c>
      <c r="G575" s="44">
        <v>1256.1500000000001</v>
      </c>
      <c r="H575" s="44">
        <v>1223.51</v>
      </c>
      <c r="I575" s="44">
        <v>1348.5</v>
      </c>
      <c r="J575" s="44">
        <v>1508.56</v>
      </c>
      <c r="K575" s="44">
        <v>1753.87</v>
      </c>
      <c r="L575" s="44">
        <v>2050.2399999999998</v>
      </c>
      <c r="M575" s="44">
        <v>2289.64</v>
      </c>
      <c r="N575" s="44">
        <v>2577.2800000000002</v>
      </c>
      <c r="O575" s="44">
        <v>2734.1</v>
      </c>
      <c r="P575" s="44">
        <v>2778.1</v>
      </c>
      <c r="Q575" s="44">
        <v>3229.06</v>
      </c>
      <c r="R575" s="44">
        <v>3515.44</v>
      </c>
      <c r="S575" s="44">
        <v>2745.11</v>
      </c>
      <c r="T575" s="44">
        <v>2541.94</v>
      </c>
      <c r="U575" s="44">
        <v>2433.08</v>
      </c>
      <c r="V575" s="44">
        <v>2323.27</v>
      </c>
      <c r="W575" s="44">
        <v>2104.58</v>
      </c>
      <c r="X575" s="44">
        <v>2052.02</v>
      </c>
      <c r="Y575" s="44">
        <v>2093.41</v>
      </c>
      <c r="Z575" s="44">
        <v>1832.1</v>
      </c>
      <c r="AA575" s="44">
        <v>1789.18</v>
      </c>
    </row>
    <row r="576" spans="1:27" ht="12.75" hidden="1" customHeight="1" outlineLevel="1" x14ac:dyDescent="0.3">
      <c r="A576" s="99" t="s">
        <v>2971</v>
      </c>
      <c r="B576" s="63" t="s">
        <v>90</v>
      </c>
      <c r="C576" s="43" t="s">
        <v>79</v>
      </c>
      <c r="D576" s="44">
        <f>$D$486</f>
        <v>473.69</v>
      </c>
      <c r="E576" s="44">
        <f t="shared" ref="E576:AA576" si="334">$D$486</f>
        <v>473.69</v>
      </c>
      <c r="F576" s="44">
        <f t="shared" si="334"/>
        <v>473.69</v>
      </c>
      <c r="G576" s="44">
        <f t="shared" si="334"/>
        <v>473.69</v>
      </c>
      <c r="H576" s="44">
        <f t="shared" si="334"/>
        <v>473.69</v>
      </c>
      <c r="I576" s="44">
        <f t="shared" si="334"/>
        <v>473.69</v>
      </c>
      <c r="J576" s="44">
        <f t="shared" si="334"/>
        <v>473.69</v>
      </c>
      <c r="K576" s="44">
        <f t="shared" si="334"/>
        <v>473.69</v>
      </c>
      <c r="L576" s="44">
        <f t="shared" si="334"/>
        <v>473.69</v>
      </c>
      <c r="M576" s="44">
        <f t="shared" si="334"/>
        <v>473.69</v>
      </c>
      <c r="N576" s="44">
        <f t="shared" si="334"/>
        <v>473.69</v>
      </c>
      <c r="O576" s="44">
        <f t="shared" si="334"/>
        <v>473.69</v>
      </c>
      <c r="P576" s="44">
        <f t="shared" si="334"/>
        <v>473.69</v>
      </c>
      <c r="Q576" s="44">
        <f t="shared" si="334"/>
        <v>473.69</v>
      </c>
      <c r="R576" s="44">
        <f t="shared" si="334"/>
        <v>473.69</v>
      </c>
      <c r="S576" s="44">
        <f t="shared" si="334"/>
        <v>473.69</v>
      </c>
      <c r="T576" s="44">
        <f t="shared" si="334"/>
        <v>473.69</v>
      </c>
      <c r="U576" s="44">
        <f t="shared" si="334"/>
        <v>473.69</v>
      </c>
      <c r="V576" s="44">
        <f t="shared" si="334"/>
        <v>473.69</v>
      </c>
      <c r="W576" s="44">
        <f t="shared" si="334"/>
        <v>473.69</v>
      </c>
      <c r="X576" s="44">
        <f t="shared" si="334"/>
        <v>473.69</v>
      </c>
      <c r="Y576" s="44">
        <f t="shared" si="334"/>
        <v>473.69</v>
      </c>
      <c r="Z576" s="44">
        <f t="shared" si="334"/>
        <v>473.69</v>
      </c>
      <c r="AA576" s="44">
        <f t="shared" si="334"/>
        <v>473.69</v>
      </c>
    </row>
    <row r="577" spans="1:27" ht="12.75" hidden="1" customHeight="1" outlineLevel="1" x14ac:dyDescent="0.3">
      <c r="A577" s="99" t="s">
        <v>2972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2973</v>
      </c>
      <c r="B578" s="63" t="s">
        <v>81</v>
      </c>
      <c r="C578" s="43" t="s">
        <v>79</v>
      </c>
      <c r="D578" s="44">
        <f>$D$11</f>
        <v>368.47</v>
      </c>
      <c r="E578" s="44">
        <f t="shared" ref="E578:AA578" si="335">$D$11</f>
        <v>368.47</v>
      </c>
      <c r="F578" s="44">
        <f t="shared" si="335"/>
        <v>368.47</v>
      </c>
      <c r="G578" s="44">
        <f t="shared" si="335"/>
        <v>368.47</v>
      </c>
      <c r="H578" s="44">
        <f t="shared" si="335"/>
        <v>368.47</v>
      </c>
      <c r="I578" s="44">
        <f t="shared" si="335"/>
        <v>368.47</v>
      </c>
      <c r="J578" s="44">
        <f t="shared" si="335"/>
        <v>368.47</v>
      </c>
      <c r="K578" s="44">
        <f t="shared" si="335"/>
        <v>368.47</v>
      </c>
      <c r="L578" s="44">
        <f t="shared" si="335"/>
        <v>368.47</v>
      </c>
      <c r="M578" s="44">
        <f t="shared" si="335"/>
        <v>368.47</v>
      </c>
      <c r="N578" s="44">
        <f t="shared" si="335"/>
        <v>368.47</v>
      </c>
      <c r="O578" s="44">
        <f t="shared" si="335"/>
        <v>368.47</v>
      </c>
      <c r="P578" s="44">
        <f t="shared" si="335"/>
        <v>368.47</v>
      </c>
      <c r="Q578" s="44">
        <f t="shared" si="335"/>
        <v>368.47</v>
      </c>
      <c r="R578" s="44">
        <f t="shared" si="335"/>
        <v>368.47</v>
      </c>
      <c r="S578" s="44">
        <f t="shared" si="335"/>
        <v>368.47</v>
      </c>
      <c r="T578" s="44">
        <f t="shared" si="335"/>
        <v>368.47</v>
      </c>
      <c r="U578" s="44">
        <f t="shared" si="335"/>
        <v>368.47</v>
      </c>
      <c r="V578" s="44">
        <f t="shared" si="335"/>
        <v>368.47</v>
      </c>
      <c r="W578" s="44">
        <f t="shared" si="335"/>
        <v>368.47</v>
      </c>
      <c r="X578" s="44">
        <f t="shared" si="335"/>
        <v>368.47</v>
      </c>
      <c r="Y578" s="44">
        <f t="shared" si="335"/>
        <v>368.47</v>
      </c>
      <c r="Z578" s="44">
        <f t="shared" si="335"/>
        <v>368.47</v>
      </c>
      <c r="AA578" s="44">
        <f t="shared" si="335"/>
        <v>368.47</v>
      </c>
    </row>
    <row r="579" spans="1:27" ht="13.8" collapsed="1" x14ac:dyDescent="0.3">
      <c r="A579" s="98" t="s">
        <v>2974</v>
      </c>
      <c r="B579" s="28" t="str">
        <f>"20"&amp;"."&amp;$B$801&amp;"."&amp;$B$802</f>
        <v>20.07.2024</v>
      </c>
      <c r="C579" s="90" t="s">
        <v>76</v>
      </c>
      <c r="D579" s="91">
        <f>ROUND(((D580+D581+D583+D582)/1000),5)</f>
        <v>2.44136</v>
      </c>
      <c r="E579" s="91">
        <f>ROUND(((E580+E581+E583+E582)/1000),5)</f>
        <v>2.2865000000000002</v>
      </c>
      <c r="F579" s="91">
        <f>ROUND(((F580+F581+F583+F582)/1000),5)</f>
        <v>2.1604000000000001</v>
      </c>
      <c r="G579" s="91">
        <f t="shared" ref="G579:AA579" si="336">ROUND(((G580+G581+G583+G582)/1000),5)</f>
        <v>2.0475300000000001</v>
      </c>
      <c r="H579" s="91">
        <f t="shared" si="336"/>
        <v>2.0413299999999999</v>
      </c>
      <c r="I579" s="91">
        <f t="shared" si="336"/>
        <v>2.0525199999999999</v>
      </c>
      <c r="J579" s="91">
        <f t="shared" si="336"/>
        <v>2.1966800000000002</v>
      </c>
      <c r="K579" s="91">
        <f t="shared" si="336"/>
        <v>2.4716399999999998</v>
      </c>
      <c r="L579" s="91">
        <f t="shared" si="336"/>
        <v>2.7277300000000002</v>
      </c>
      <c r="M579" s="91">
        <f t="shared" si="336"/>
        <v>2.9084099999999999</v>
      </c>
      <c r="N579" s="91">
        <f t="shared" si="336"/>
        <v>3.1031599999999999</v>
      </c>
      <c r="O579" s="91">
        <f t="shared" si="336"/>
        <v>2.83969</v>
      </c>
      <c r="P579" s="91">
        <f t="shared" si="336"/>
        <v>2.7027000000000001</v>
      </c>
      <c r="Q579" s="91">
        <f t="shared" si="336"/>
        <v>2.8845299999999998</v>
      </c>
      <c r="R579" s="91">
        <f t="shared" si="336"/>
        <v>2.7133400000000001</v>
      </c>
      <c r="S579" s="91">
        <f t="shared" si="336"/>
        <v>2.9175499999999999</v>
      </c>
      <c r="T579" s="91">
        <f t="shared" si="336"/>
        <v>2.9089200000000002</v>
      </c>
      <c r="U579" s="91">
        <f t="shared" si="336"/>
        <v>2.8843100000000002</v>
      </c>
      <c r="V579" s="91">
        <f t="shared" si="336"/>
        <v>2.7683599999999999</v>
      </c>
      <c r="W579" s="91">
        <f t="shared" si="336"/>
        <v>2.8048600000000001</v>
      </c>
      <c r="X579" s="91">
        <f t="shared" si="336"/>
        <v>2.75013</v>
      </c>
      <c r="Y579" s="91">
        <f t="shared" si="336"/>
        <v>2.7132200000000002</v>
      </c>
      <c r="Z579" s="91">
        <f t="shared" si="336"/>
        <v>2.7156600000000002</v>
      </c>
      <c r="AA579" s="91">
        <f t="shared" si="336"/>
        <v>2.66635</v>
      </c>
    </row>
    <row r="580" spans="1:27" ht="12.75" hidden="1" customHeight="1" outlineLevel="1" x14ac:dyDescent="0.3">
      <c r="A580" s="99" t="s">
        <v>2975</v>
      </c>
      <c r="B580" s="63" t="s">
        <v>238</v>
      </c>
      <c r="C580" s="43" t="s">
        <v>79</v>
      </c>
      <c r="D580" s="44">
        <v>1594.39</v>
      </c>
      <c r="E580" s="44">
        <v>1439.53</v>
      </c>
      <c r="F580" s="44">
        <v>1313.43</v>
      </c>
      <c r="G580" s="44">
        <v>1200.56</v>
      </c>
      <c r="H580" s="44">
        <v>1194.3599999999999</v>
      </c>
      <c r="I580" s="44">
        <v>1205.55</v>
      </c>
      <c r="J580" s="44">
        <v>1349.71</v>
      </c>
      <c r="K580" s="44">
        <v>1624.67</v>
      </c>
      <c r="L580" s="44">
        <v>1880.76</v>
      </c>
      <c r="M580" s="44">
        <v>2061.44</v>
      </c>
      <c r="N580" s="44">
        <v>2256.19</v>
      </c>
      <c r="O580" s="44">
        <v>1992.72</v>
      </c>
      <c r="P580" s="44">
        <v>1855.73</v>
      </c>
      <c r="Q580" s="44">
        <v>2037.56</v>
      </c>
      <c r="R580" s="44">
        <v>1866.37</v>
      </c>
      <c r="S580" s="44">
        <v>2070.58</v>
      </c>
      <c r="T580" s="44">
        <v>2061.9499999999998</v>
      </c>
      <c r="U580" s="44">
        <v>2037.34</v>
      </c>
      <c r="V580" s="44">
        <v>1921.39</v>
      </c>
      <c r="W580" s="44">
        <v>1957.89</v>
      </c>
      <c r="X580" s="44">
        <v>1903.16</v>
      </c>
      <c r="Y580" s="44">
        <v>1866.25</v>
      </c>
      <c r="Z580" s="44">
        <v>1868.69</v>
      </c>
      <c r="AA580" s="44">
        <v>1819.38</v>
      </c>
    </row>
    <row r="581" spans="1:27" ht="12.75" hidden="1" customHeight="1" outlineLevel="1" x14ac:dyDescent="0.3">
      <c r="A581" s="99" t="s">
        <v>2976</v>
      </c>
      <c r="B581" s="63" t="s">
        <v>90</v>
      </c>
      <c r="C581" s="43" t="s">
        <v>79</v>
      </c>
      <c r="D581" s="44">
        <f>$D$486</f>
        <v>473.69</v>
      </c>
      <c r="E581" s="44">
        <f t="shared" ref="E581:AA581" si="337">$D$486</f>
        <v>473.69</v>
      </c>
      <c r="F581" s="44">
        <f t="shared" si="337"/>
        <v>473.69</v>
      </c>
      <c r="G581" s="44">
        <f t="shared" si="337"/>
        <v>473.69</v>
      </c>
      <c r="H581" s="44">
        <f t="shared" si="337"/>
        <v>473.69</v>
      </c>
      <c r="I581" s="44">
        <f t="shared" si="337"/>
        <v>473.69</v>
      </c>
      <c r="J581" s="44">
        <f t="shared" si="337"/>
        <v>473.69</v>
      </c>
      <c r="K581" s="44">
        <f t="shared" si="337"/>
        <v>473.69</v>
      </c>
      <c r="L581" s="44">
        <f t="shared" si="337"/>
        <v>473.69</v>
      </c>
      <c r="M581" s="44">
        <f t="shared" si="337"/>
        <v>473.69</v>
      </c>
      <c r="N581" s="44">
        <f t="shared" si="337"/>
        <v>473.69</v>
      </c>
      <c r="O581" s="44">
        <f t="shared" si="337"/>
        <v>473.69</v>
      </c>
      <c r="P581" s="44">
        <f t="shared" si="337"/>
        <v>473.69</v>
      </c>
      <c r="Q581" s="44">
        <f t="shared" si="337"/>
        <v>473.69</v>
      </c>
      <c r="R581" s="44">
        <f t="shared" si="337"/>
        <v>473.69</v>
      </c>
      <c r="S581" s="44">
        <f t="shared" si="337"/>
        <v>473.69</v>
      </c>
      <c r="T581" s="44">
        <f t="shared" si="337"/>
        <v>473.69</v>
      </c>
      <c r="U581" s="44">
        <f t="shared" si="337"/>
        <v>473.69</v>
      </c>
      <c r="V581" s="44">
        <f t="shared" si="337"/>
        <v>473.69</v>
      </c>
      <c r="W581" s="44">
        <f t="shared" si="337"/>
        <v>473.69</v>
      </c>
      <c r="X581" s="44">
        <f t="shared" si="337"/>
        <v>473.69</v>
      </c>
      <c r="Y581" s="44">
        <f t="shared" si="337"/>
        <v>473.69</v>
      </c>
      <c r="Z581" s="44">
        <f t="shared" si="337"/>
        <v>473.69</v>
      </c>
      <c r="AA581" s="44">
        <f t="shared" si="337"/>
        <v>473.69</v>
      </c>
    </row>
    <row r="582" spans="1:27" ht="12.75" hidden="1" customHeight="1" outlineLevel="1" x14ac:dyDescent="0.3">
      <c r="A582" s="99" t="s">
        <v>2977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2978</v>
      </c>
      <c r="B583" s="63" t="s">
        <v>81</v>
      </c>
      <c r="C583" s="43" t="s">
        <v>79</v>
      </c>
      <c r="D583" s="44">
        <f>$D$11</f>
        <v>368.47</v>
      </c>
      <c r="E583" s="44">
        <f t="shared" ref="E583:AA583" si="338">$D$11</f>
        <v>368.47</v>
      </c>
      <c r="F583" s="44">
        <f t="shared" si="338"/>
        <v>368.47</v>
      </c>
      <c r="G583" s="44">
        <f t="shared" si="338"/>
        <v>368.47</v>
      </c>
      <c r="H583" s="44">
        <f t="shared" si="338"/>
        <v>368.47</v>
      </c>
      <c r="I583" s="44">
        <f t="shared" si="338"/>
        <v>368.47</v>
      </c>
      <c r="J583" s="44">
        <f t="shared" si="338"/>
        <v>368.47</v>
      </c>
      <c r="K583" s="44">
        <f t="shared" si="338"/>
        <v>368.47</v>
      </c>
      <c r="L583" s="44">
        <f t="shared" si="338"/>
        <v>368.47</v>
      </c>
      <c r="M583" s="44">
        <f t="shared" si="338"/>
        <v>368.47</v>
      </c>
      <c r="N583" s="44">
        <f t="shared" si="338"/>
        <v>368.47</v>
      </c>
      <c r="O583" s="44">
        <f t="shared" si="338"/>
        <v>368.47</v>
      </c>
      <c r="P583" s="44">
        <f t="shared" si="338"/>
        <v>368.47</v>
      </c>
      <c r="Q583" s="44">
        <f t="shared" si="338"/>
        <v>368.47</v>
      </c>
      <c r="R583" s="44">
        <f t="shared" si="338"/>
        <v>368.47</v>
      </c>
      <c r="S583" s="44">
        <f t="shared" si="338"/>
        <v>368.47</v>
      </c>
      <c r="T583" s="44">
        <f t="shared" si="338"/>
        <v>368.47</v>
      </c>
      <c r="U583" s="44">
        <f t="shared" si="338"/>
        <v>368.47</v>
      </c>
      <c r="V583" s="44">
        <f t="shared" si="338"/>
        <v>368.47</v>
      </c>
      <c r="W583" s="44">
        <f t="shared" si="338"/>
        <v>368.47</v>
      </c>
      <c r="X583" s="44">
        <f t="shared" si="338"/>
        <v>368.47</v>
      </c>
      <c r="Y583" s="44">
        <f t="shared" si="338"/>
        <v>368.47</v>
      </c>
      <c r="Z583" s="44">
        <f t="shared" si="338"/>
        <v>368.47</v>
      </c>
      <c r="AA583" s="44">
        <f t="shared" si="338"/>
        <v>368.47</v>
      </c>
    </row>
    <row r="584" spans="1:27" ht="13.8" collapsed="1" x14ac:dyDescent="0.3">
      <c r="A584" s="98" t="s">
        <v>2979</v>
      </c>
      <c r="B584" s="28" t="str">
        <f>"21"&amp;"."&amp;$B$801&amp;"."&amp;$B$802</f>
        <v>21.07.2024</v>
      </c>
      <c r="C584" s="90" t="s">
        <v>76</v>
      </c>
      <c r="D584" s="91">
        <f>ROUND(((D585+D586+D588+D587)/1000),5)</f>
        <v>2.46333</v>
      </c>
      <c r="E584" s="91">
        <f>ROUND(((E585+E586+E588+E587)/1000),5)</f>
        <v>2.2536100000000001</v>
      </c>
      <c r="F584" s="91">
        <f>ROUND(((F585+F586+F588+F587)/1000),5)</f>
        <v>2.1231399999999998</v>
      </c>
      <c r="G584" s="91">
        <f t="shared" ref="G584:AA584" si="339">ROUND(((G585+G586+G588+G587)/1000),5)</f>
        <v>2.02359</v>
      </c>
      <c r="H584" s="91">
        <f t="shared" si="339"/>
        <v>2.0022600000000002</v>
      </c>
      <c r="I584" s="91">
        <f t="shared" si="339"/>
        <v>2.0129000000000001</v>
      </c>
      <c r="J584" s="91">
        <f t="shared" si="339"/>
        <v>2.04244</v>
      </c>
      <c r="K584" s="91">
        <f t="shared" si="339"/>
        <v>2.28424</v>
      </c>
      <c r="L584" s="91">
        <f t="shared" si="339"/>
        <v>2.60303</v>
      </c>
      <c r="M584" s="91">
        <f t="shared" si="339"/>
        <v>2.82483</v>
      </c>
      <c r="N584" s="91">
        <f t="shared" si="339"/>
        <v>2.9599700000000002</v>
      </c>
      <c r="O584" s="91">
        <f t="shared" si="339"/>
        <v>3.0940099999999999</v>
      </c>
      <c r="P584" s="91">
        <f t="shared" si="339"/>
        <v>2.8194400000000002</v>
      </c>
      <c r="Q584" s="91">
        <f t="shared" si="339"/>
        <v>2.8121200000000002</v>
      </c>
      <c r="R584" s="91">
        <f t="shared" si="339"/>
        <v>2.83494</v>
      </c>
      <c r="S584" s="91">
        <f t="shared" si="339"/>
        <v>2.7949999999999999</v>
      </c>
      <c r="T584" s="91">
        <f t="shared" si="339"/>
        <v>3.0333000000000001</v>
      </c>
      <c r="U584" s="91">
        <f t="shared" si="339"/>
        <v>3.0562299999999998</v>
      </c>
      <c r="V584" s="91">
        <f t="shared" si="339"/>
        <v>3.00867</v>
      </c>
      <c r="W584" s="91">
        <f t="shared" si="339"/>
        <v>3.02963</v>
      </c>
      <c r="X584" s="91">
        <f t="shared" si="339"/>
        <v>2.9380299999999999</v>
      </c>
      <c r="Y584" s="91">
        <f t="shared" si="339"/>
        <v>2.9078599999999999</v>
      </c>
      <c r="Z584" s="91">
        <f t="shared" si="339"/>
        <v>2.8336800000000002</v>
      </c>
      <c r="AA584" s="91">
        <f t="shared" si="339"/>
        <v>2.60006</v>
      </c>
    </row>
    <row r="585" spans="1:27" ht="12.75" hidden="1" customHeight="1" outlineLevel="1" x14ac:dyDescent="0.3">
      <c r="A585" s="99" t="s">
        <v>2980</v>
      </c>
      <c r="B585" s="63" t="s">
        <v>238</v>
      </c>
      <c r="C585" s="43" t="s">
        <v>79</v>
      </c>
      <c r="D585" s="44">
        <v>1616.36</v>
      </c>
      <c r="E585" s="44">
        <v>1406.64</v>
      </c>
      <c r="F585" s="44">
        <v>1276.17</v>
      </c>
      <c r="G585" s="44">
        <v>1176.6199999999999</v>
      </c>
      <c r="H585" s="44">
        <v>1155.29</v>
      </c>
      <c r="I585" s="44">
        <v>1165.93</v>
      </c>
      <c r="J585" s="44">
        <v>1195.47</v>
      </c>
      <c r="K585" s="44">
        <v>1437.27</v>
      </c>
      <c r="L585" s="44">
        <v>1756.06</v>
      </c>
      <c r="M585" s="44">
        <v>1977.86</v>
      </c>
      <c r="N585" s="44">
        <v>2113</v>
      </c>
      <c r="O585" s="44">
        <v>2247.04</v>
      </c>
      <c r="P585" s="44">
        <v>1972.47</v>
      </c>
      <c r="Q585" s="44">
        <v>1965.15</v>
      </c>
      <c r="R585" s="44">
        <v>1987.97</v>
      </c>
      <c r="S585" s="44">
        <v>1948.03</v>
      </c>
      <c r="T585" s="44">
        <v>2186.33</v>
      </c>
      <c r="U585" s="44">
        <v>2209.2600000000002</v>
      </c>
      <c r="V585" s="44">
        <v>2161.6999999999998</v>
      </c>
      <c r="W585" s="44">
        <v>2182.66</v>
      </c>
      <c r="X585" s="44">
        <v>2091.06</v>
      </c>
      <c r="Y585" s="44">
        <v>2060.89</v>
      </c>
      <c r="Z585" s="44">
        <v>1986.71</v>
      </c>
      <c r="AA585" s="44">
        <v>1753.09</v>
      </c>
    </row>
    <row r="586" spans="1:27" ht="12.75" hidden="1" customHeight="1" outlineLevel="1" x14ac:dyDescent="0.3">
      <c r="A586" s="99" t="s">
        <v>2981</v>
      </c>
      <c r="B586" s="63" t="s">
        <v>90</v>
      </c>
      <c r="C586" s="43" t="s">
        <v>79</v>
      </c>
      <c r="D586" s="44">
        <f>$D$486</f>
        <v>473.69</v>
      </c>
      <c r="E586" s="44">
        <f t="shared" ref="E586:AA586" si="340">$D$486</f>
        <v>473.69</v>
      </c>
      <c r="F586" s="44">
        <f t="shared" si="340"/>
        <v>473.69</v>
      </c>
      <c r="G586" s="44">
        <f t="shared" si="340"/>
        <v>473.69</v>
      </c>
      <c r="H586" s="44">
        <f t="shared" si="340"/>
        <v>473.69</v>
      </c>
      <c r="I586" s="44">
        <f t="shared" si="340"/>
        <v>473.69</v>
      </c>
      <c r="J586" s="44">
        <f t="shared" si="340"/>
        <v>473.69</v>
      </c>
      <c r="K586" s="44">
        <f t="shared" si="340"/>
        <v>473.69</v>
      </c>
      <c r="L586" s="44">
        <f t="shared" si="340"/>
        <v>473.69</v>
      </c>
      <c r="M586" s="44">
        <f t="shared" si="340"/>
        <v>473.69</v>
      </c>
      <c r="N586" s="44">
        <f t="shared" si="340"/>
        <v>473.69</v>
      </c>
      <c r="O586" s="44">
        <f t="shared" si="340"/>
        <v>473.69</v>
      </c>
      <c r="P586" s="44">
        <f t="shared" si="340"/>
        <v>473.69</v>
      </c>
      <c r="Q586" s="44">
        <f t="shared" si="340"/>
        <v>473.69</v>
      </c>
      <c r="R586" s="44">
        <f t="shared" si="340"/>
        <v>473.69</v>
      </c>
      <c r="S586" s="44">
        <f t="shared" si="340"/>
        <v>473.69</v>
      </c>
      <c r="T586" s="44">
        <f t="shared" si="340"/>
        <v>473.69</v>
      </c>
      <c r="U586" s="44">
        <f t="shared" si="340"/>
        <v>473.69</v>
      </c>
      <c r="V586" s="44">
        <f t="shared" si="340"/>
        <v>473.69</v>
      </c>
      <c r="W586" s="44">
        <f t="shared" si="340"/>
        <v>473.69</v>
      </c>
      <c r="X586" s="44">
        <f t="shared" si="340"/>
        <v>473.69</v>
      </c>
      <c r="Y586" s="44">
        <f t="shared" si="340"/>
        <v>473.69</v>
      </c>
      <c r="Z586" s="44">
        <f t="shared" si="340"/>
        <v>473.69</v>
      </c>
      <c r="AA586" s="44">
        <f t="shared" si="340"/>
        <v>473.69</v>
      </c>
    </row>
    <row r="587" spans="1:27" ht="12.75" hidden="1" customHeight="1" outlineLevel="1" x14ac:dyDescent="0.3">
      <c r="A587" s="99" t="s">
        <v>2982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2983</v>
      </c>
      <c r="B588" s="63" t="s">
        <v>81</v>
      </c>
      <c r="C588" s="43" t="s">
        <v>79</v>
      </c>
      <c r="D588" s="44">
        <f>$D$11</f>
        <v>368.47</v>
      </c>
      <c r="E588" s="44">
        <f t="shared" ref="E588:AA588" si="341">$D$11</f>
        <v>368.47</v>
      </c>
      <c r="F588" s="44">
        <f t="shared" si="341"/>
        <v>368.47</v>
      </c>
      <c r="G588" s="44">
        <f t="shared" si="341"/>
        <v>368.47</v>
      </c>
      <c r="H588" s="44">
        <f t="shared" si="341"/>
        <v>368.47</v>
      </c>
      <c r="I588" s="44">
        <f t="shared" si="341"/>
        <v>368.47</v>
      </c>
      <c r="J588" s="44">
        <f t="shared" si="341"/>
        <v>368.47</v>
      </c>
      <c r="K588" s="44">
        <f t="shared" si="341"/>
        <v>368.47</v>
      </c>
      <c r="L588" s="44">
        <f t="shared" si="341"/>
        <v>368.47</v>
      </c>
      <c r="M588" s="44">
        <f t="shared" si="341"/>
        <v>368.47</v>
      </c>
      <c r="N588" s="44">
        <f t="shared" si="341"/>
        <v>368.47</v>
      </c>
      <c r="O588" s="44">
        <f t="shared" si="341"/>
        <v>368.47</v>
      </c>
      <c r="P588" s="44">
        <f t="shared" si="341"/>
        <v>368.47</v>
      </c>
      <c r="Q588" s="44">
        <f t="shared" si="341"/>
        <v>368.47</v>
      </c>
      <c r="R588" s="44">
        <f t="shared" si="341"/>
        <v>368.47</v>
      </c>
      <c r="S588" s="44">
        <f t="shared" si="341"/>
        <v>368.47</v>
      </c>
      <c r="T588" s="44">
        <f t="shared" si="341"/>
        <v>368.47</v>
      </c>
      <c r="U588" s="44">
        <f t="shared" si="341"/>
        <v>368.47</v>
      </c>
      <c r="V588" s="44">
        <f t="shared" si="341"/>
        <v>368.47</v>
      </c>
      <c r="W588" s="44">
        <f t="shared" si="341"/>
        <v>368.47</v>
      </c>
      <c r="X588" s="44">
        <f t="shared" si="341"/>
        <v>368.47</v>
      </c>
      <c r="Y588" s="44">
        <f t="shared" si="341"/>
        <v>368.47</v>
      </c>
      <c r="Z588" s="44">
        <f t="shared" si="341"/>
        <v>368.47</v>
      </c>
      <c r="AA588" s="44">
        <f t="shared" si="341"/>
        <v>368.47</v>
      </c>
    </row>
    <row r="589" spans="1:27" ht="13.8" collapsed="1" x14ac:dyDescent="0.3">
      <c r="A589" s="98" t="s">
        <v>2984</v>
      </c>
      <c r="B589" s="28" t="str">
        <f>"22"&amp;"."&amp;$B$801&amp;"."&amp;$B$802</f>
        <v>22.07.2024</v>
      </c>
      <c r="C589" s="90" t="s">
        <v>76</v>
      </c>
      <c r="D589" s="91">
        <f>ROUND(((D590+D591+D593+D592)/1000),5)</f>
        <v>2.3196099999999999</v>
      </c>
      <c r="E589" s="91">
        <f>ROUND(((E590+E591+E593+E592)/1000),5)</f>
        <v>2.1853400000000001</v>
      </c>
      <c r="F589" s="91">
        <f>ROUND(((F590+F591+F593+F592)/1000),5)</f>
        <v>2.0911499999999998</v>
      </c>
      <c r="G589" s="91">
        <f t="shared" ref="G589:AA589" si="342">ROUND(((G590+G591+G593+G592)/1000),5)</f>
        <v>2.0356700000000001</v>
      </c>
      <c r="H589" s="91">
        <f t="shared" si="342"/>
        <v>2.0152899999999998</v>
      </c>
      <c r="I589" s="91">
        <f t="shared" si="342"/>
        <v>2.0838299999999998</v>
      </c>
      <c r="J589" s="91">
        <f t="shared" si="342"/>
        <v>2.2549199999999998</v>
      </c>
      <c r="K589" s="91">
        <f t="shared" si="342"/>
        <v>2.5374300000000001</v>
      </c>
      <c r="L589" s="91">
        <f t="shared" si="342"/>
        <v>2.8657300000000001</v>
      </c>
      <c r="M589" s="91">
        <f t="shared" si="342"/>
        <v>3.2461000000000002</v>
      </c>
      <c r="N589" s="91">
        <f t="shared" si="342"/>
        <v>3.2479800000000001</v>
      </c>
      <c r="O589" s="91">
        <f t="shared" si="342"/>
        <v>3.2366600000000001</v>
      </c>
      <c r="P589" s="91">
        <f t="shared" si="342"/>
        <v>3.2352799999999999</v>
      </c>
      <c r="Q589" s="91">
        <f t="shared" si="342"/>
        <v>3.2614100000000001</v>
      </c>
      <c r="R589" s="91">
        <f t="shared" si="342"/>
        <v>3.26234</v>
      </c>
      <c r="S589" s="91">
        <f t="shared" si="342"/>
        <v>3.2771599999999999</v>
      </c>
      <c r="T589" s="91">
        <f t="shared" si="342"/>
        <v>3.2593899999999998</v>
      </c>
      <c r="U589" s="91">
        <f t="shared" si="342"/>
        <v>3.1846199999999998</v>
      </c>
      <c r="V589" s="91">
        <f t="shared" si="342"/>
        <v>3.1521499999999998</v>
      </c>
      <c r="W589" s="91">
        <f t="shared" si="342"/>
        <v>3.0253100000000002</v>
      </c>
      <c r="X589" s="91">
        <f t="shared" si="342"/>
        <v>2.9056799999999998</v>
      </c>
      <c r="Y589" s="91">
        <f t="shared" si="342"/>
        <v>2.89669</v>
      </c>
      <c r="Z589" s="91">
        <f t="shared" si="342"/>
        <v>2.6307800000000001</v>
      </c>
      <c r="AA589" s="91">
        <f t="shared" si="342"/>
        <v>2.48333</v>
      </c>
    </row>
    <row r="590" spans="1:27" ht="12.75" hidden="1" customHeight="1" outlineLevel="1" x14ac:dyDescent="0.3">
      <c r="A590" s="99" t="s">
        <v>2985</v>
      </c>
      <c r="B590" s="63" t="s">
        <v>238</v>
      </c>
      <c r="C590" s="43" t="s">
        <v>79</v>
      </c>
      <c r="D590" s="44">
        <v>1472.64</v>
      </c>
      <c r="E590" s="44">
        <v>1338.37</v>
      </c>
      <c r="F590" s="44">
        <v>1244.18</v>
      </c>
      <c r="G590" s="44">
        <v>1188.7</v>
      </c>
      <c r="H590" s="44">
        <v>1168.32</v>
      </c>
      <c r="I590" s="44">
        <v>1236.8599999999999</v>
      </c>
      <c r="J590" s="44">
        <v>1407.95</v>
      </c>
      <c r="K590" s="44">
        <v>1690.46</v>
      </c>
      <c r="L590" s="44">
        <v>2018.76</v>
      </c>
      <c r="M590" s="44">
        <v>2399.13</v>
      </c>
      <c r="N590" s="44">
        <v>2401.0100000000002</v>
      </c>
      <c r="O590" s="44">
        <v>2389.69</v>
      </c>
      <c r="P590" s="44">
        <v>2388.31</v>
      </c>
      <c r="Q590" s="44">
        <v>2414.44</v>
      </c>
      <c r="R590" s="44">
        <v>2415.37</v>
      </c>
      <c r="S590" s="44">
        <v>2430.19</v>
      </c>
      <c r="T590" s="44">
        <v>2412.42</v>
      </c>
      <c r="U590" s="44">
        <v>2337.65</v>
      </c>
      <c r="V590" s="44">
        <v>2305.1799999999998</v>
      </c>
      <c r="W590" s="44">
        <v>2178.34</v>
      </c>
      <c r="X590" s="44">
        <v>2058.71</v>
      </c>
      <c r="Y590" s="44">
        <v>2049.7199999999998</v>
      </c>
      <c r="Z590" s="44">
        <v>1783.81</v>
      </c>
      <c r="AA590" s="44">
        <v>1636.36</v>
      </c>
    </row>
    <row r="591" spans="1:27" ht="12.75" hidden="1" customHeight="1" outlineLevel="1" x14ac:dyDescent="0.3">
      <c r="A591" s="99" t="s">
        <v>2986</v>
      </c>
      <c r="B591" s="63" t="s">
        <v>90</v>
      </c>
      <c r="C591" s="43" t="s">
        <v>79</v>
      </c>
      <c r="D591" s="44">
        <f>$D$486</f>
        <v>473.69</v>
      </c>
      <c r="E591" s="44">
        <f t="shared" ref="E591:AA591" si="343">$D$486</f>
        <v>473.69</v>
      </c>
      <c r="F591" s="44">
        <f t="shared" si="343"/>
        <v>473.69</v>
      </c>
      <c r="G591" s="44">
        <f t="shared" si="343"/>
        <v>473.69</v>
      </c>
      <c r="H591" s="44">
        <f t="shared" si="343"/>
        <v>473.69</v>
      </c>
      <c r="I591" s="44">
        <f t="shared" si="343"/>
        <v>473.69</v>
      </c>
      <c r="J591" s="44">
        <f t="shared" si="343"/>
        <v>473.69</v>
      </c>
      <c r="K591" s="44">
        <f t="shared" si="343"/>
        <v>473.69</v>
      </c>
      <c r="L591" s="44">
        <f t="shared" si="343"/>
        <v>473.69</v>
      </c>
      <c r="M591" s="44">
        <f t="shared" si="343"/>
        <v>473.69</v>
      </c>
      <c r="N591" s="44">
        <f t="shared" si="343"/>
        <v>473.69</v>
      </c>
      <c r="O591" s="44">
        <f t="shared" si="343"/>
        <v>473.69</v>
      </c>
      <c r="P591" s="44">
        <f t="shared" si="343"/>
        <v>473.69</v>
      </c>
      <c r="Q591" s="44">
        <f t="shared" si="343"/>
        <v>473.69</v>
      </c>
      <c r="R591" s="44">
        <f t="shared" si="343"/>
        <v>473.69</v>
      </c>
      <c r="S591" s="44">
        <f t="shared" si="343"/>
        <v>473.69</v>
      </c>
      <c r="T591" s="44">
        <f t="shared" si="343"/>
        <v>473.69</v>
      </c>
      <c r="U591" s="44">
        <f t="shared" si="343"/>
        <v>473.69</v>
      </c>
      <c r="V591" s="44">
        <f t="shared" si="343"/>
        <v>473.69</v>
      </c>
      <c r="W591" s="44">
        <f t="shared" si="343"/>
        <v>473.69</v>
      </c>
      <c r="X591" s="44">
        <f t="shared" si="343"/>
        <v>473.69</v>
      </c>
      <c r="Y591" s="44">
        <f t="shared" si="343"/>
        <v>473.69</v>
      </c>
      <c r="Z591" s="44">
        <f t="shared" si="343"/>
        <v>473.69</v>
      </c>
      <c r="AA591" s="44">
        <f t="shared" si="343"/>
        <v>473.69</v>
      </c>
    </row>
    <row r="592" spans="1:27" ht="12.75" hidden="1" customHeight="1" outlineLevel="1" x14ac:dyDescent="0.3">
      <c r="A592" s="99" t="s">
        <v>2987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2988</v>
      </c>
      <c r="B593" s="63" t="s">
        <v>81</v>
      </c>
      <c r="C593" s="43" t="s">
        <v>79</v>
      </c>
      <c r="D593" s="44">
        <f>$D$11</f>
        <v>368.47</v>
      </c>
      <c r="E593" s="44">
        <f t="shared" ref="E593:AA593" si="344">$D$11</f>
        <v>368.47</v>
      </c>
      <c r="F593" s="44">
        <f t="shared" si="344"/>
        <v>368.47</v>
      </c>
      <c r="G593" s="44">
        <f t="shared" si="344"/>
        <v>368.47</v>
      </c>
      <c r="H593" s="44">
        <f t="shared" si="344"/>
        <v>368.47</v>
      </c>
      <c r="I593" s="44">
        <f t="shared" si="344"/>
        <v>368.47</v>
      </c>
      <c r="J593" s="44">
        <f t="shared" si="344"/>
        <v>368.47</v>
      </c>
      <c r="K593" s="44">
        <f t="shared" si="344"/>
        <v>368.47</v>
      </c>
      <c r="L593" s="44">
        <f t="shared" si="344"/>
        <v>368.47</v>
      </c>
      <c r="M593" s="44">
        <f t="shared" si="344"/>
        <v>368.47</v>
      </c>
      <c r="N593" s="44">
        <f t="shared" si="344"/>
        <v>368.47</v>
      </c>
      <c r="O593" s="44">
        <f t="shared" si="344"/>
        <v>368.47</v>
      </c>
      <c r="P593" s="44">
        <f t="shared" si="344"/>
        <v>368.47</v>
      </c>
      <c r="Q593" s="44">
        <f t="shared" si="344"/>
        <v>368.47</v>
      </c>
      <c r="R593" s="44">
        <f t="shared" si="344"/>
        <v>368.47</v>
      </c>
      <c r="S593" s="44">
        <f t="shared" si="344"/>
        <v>368.47</v>
      </c>
      <c r="T593" s="44">
        <f t="shared" si="344"/>
        <v>368.47</v>
      </c>
      <c r="U593" s="44">
        <f t="shared" si="344"/>
        <v>368.47</v>
      </c>
      <c r="V593" s="44">
        <f t="shared" si="344"/>
        <v>368.47</v>
      </c>
      <c r="W593" s="44">
        <f t="shared" si="344"/>
        <v>368.47</v>
      </c>
      <c r="X593" s="44">
        <f t="shared" si="344"/>
        <v>368.47</v>
      </c>
      <c r="Y593" s="44">
        <f t="shared" si="344"/>
        <v>368.47</v>
      </c>
      <c r="Z593" s="44">
        <f t="shared" si="344"/>
        <v>368.47</v>
      </c>
      <c r="AA593" s="44">
        <f t="shared" si="344"/>
        <v>368.47</v>
      </c>
    </row>
    <row r="594" spans="1:27" ht="13.8" collapsed="1" x14ac:dyDescent="0.3">
      <c r="A594" s="98" t="s">
        <v>2989</v>
      </c>
      <c r="B594" s="28" t="str">
        <f>"23"&amp;"."&amp;$B$801&amp;"."&amp;$B$802</f>
        <v>23.07.2024</v>
      </c>
      <c r="C594" s="90" t="s">
        <v>76</v>
      </c>
      <c r="D594" s="91">
        <f>ROUND(((D595+D596+D598+D597)/1000),5)</f>
        <v>2.1500900000000001</v>
      </c>
      <c r="E594" s="91">
        <f>ROUND(((E595+E596+E598+E597)/1000),5)</f>
        <v>2.04372</v>
      </c>
      <c r="F594" s="91">
        <f>ROUND(((F595+F596+F598+F597)/1000),5)</f>
        <v>1.9486300000000001</v>
      </c>
      <c r="G594" s="91">
        <f t="shared" ref="G594:AA594" si="345">ROUND(((G595+G596+G598+G597)/1000),5)</f>
        <v>1.15808</v>
      </c>
      <c r="H594" s="91">
        <f t="shared" si="345"/>
        <v>1.1372899999999999</v>
      </c>
      <c r="I594" s="91">
        <f t="shared" si="345"/>
        <v>1.3334299999999999</v>
      </c>
      <c r="J594" s="91">
        <f t="shared" si="345"/>
        <v>2.0519400000000001</v>
      </c>
      <c r="K594" s="91">
        <f t="shared" si="345"/>
        <v>2.4275000000000002</v>
      </c>
      <c r="L594" s="91">
        <f t="shared" si="345"/>
        <v>2.7114199999999999</v>
      </c>
      <c r="M594" s="91">
        <f t="shared" si="345"/>
        <v>2.9440400000000002</v>
      </c>
      <c r="N594" s="91">
        <f t="shared" si="345"/>
        <v>2.9634399999999999</v>
      </c>
      <c r="O594" s="91">
        <f t="shared" si="345"/>
        <v>2.96909</v>
      </c>
      <c r="P594" s="91">
        <f t="shared" si="345"/>
        <v>2.9798399999999998</v>
      </c>
      <c r="Q594" s="91">
        <f t="shared" si="345"/>
        <v>3.01667</v>
      </c>
      <c r="R594" s="91">
        <f t="shared" si="345"/>
        <v>3.0338799999999999</v>
      </c>
      <c r="S594" s="91">
        <f t="shared" si="345"/>
        <v>3.0653800000000002</v>
      </c>
      <c r="T594" s="91">
        <f t="shared" si="345"/>
        <v>3.0915699999999999</v>
      </c>
      <c r="U594" s="91">
        <f t="shared" si="345"/>
        <v>3.0273699999999999</v>
      </c>
      <c r="V594" s="91">
        <f t="shared" si="345"/>
        <v>2.9948299999999999</v>
      </c>
      <c r="W594" s="91">
        <f t="shared" si="345"/>
        <v>2.9312499999999999</v>
      </c>
      <c r="X594" s="91">
        <f t="shared" si="345"/>
        <v>2.8637800000000002</v>
      </c>
      <c r="Y594" s="91">
        <f t="shared" si="345"/>
        <v>2.84138</v>
      </c>
      <c r="Z594" s="91">
        <f t="shared" si="345"/>
        <v>2.6893899999999999</v>
      </c>
      <c r="AA594" s="91">
        <f t="shared" si="345"/>
        <v>2.5093299999999998</v>
      </c>
    </row>
    <row r="595" spans="1:27" ht="12.75" hidden="1" customHeight="1" outlineLevel="1" x14ac:dyDescent="0.3">
      <c r="A595" s="99" t="s">
        <v>2990</v>
      </c>
      <c r="B595" s="63" t="s">
        <v>238</v>
      </c>
      <c r="C595" s="43" t="s">
        <v>79</v>
      </c>
      <c r="D595" s="44">
        <v>1303.1199999999999</v>
      </c>
      <c r="E595" s="44">
        <v>1196.75</v>
      </c>
      <c r="F595" s="44">
        <v>1101.6600000000001</v>
      </c>
      <c r="G595" s="44">
        <v>311.11</v>
      </c>
      <c r="H595" s="44">
        <v>290.32</v>
      </c>
      <c r="I595" s="44">
        <v>486.46</v>
      </c>
      <c r="J595" s="44">
        <v>1204.97</v>
      </c>
      <c r="K595" s="44">
        <v>1580.53</v>
      </c>
      <c r="L595" s="44">
        <v>1864.45</v>
      </c>
      <c r="M595" s="44">
        <v>2097.0700000000002</v>
      </c>
      <c r="N595" s="44">
        <v>2116.4699999999998</v>
      </c>
      <c r="O595" s="44">
        <v>2122.12</v>
      </c>
      <c r="P595" s="44">
        <v>2132.87</v>
      </c>
      <c r="Q595" s="44">
        <v>2169.6999999999998</v>
      </c>
      <c r="R595" s="44">
        <v>2186.91</v>
      </c>
      <c r="S595" s="44">
        <v>2218.41</v>
      </c>
      <c r="T595" s="44">
        <v>2244.6</v>
      </c>
      <c r="U595" s="44">
        <v>2180.4</v>
      </c>
      <c r="V595" s="44">
        <v>2147.86</v>
      </c>
      <c r="W595" s="44">
        <v>2084.2800000000002</v>
      </c>
      <c r="X595" s="44">
        <v>2016.81</v>
      </c>
      <c r="Y595" s="44">
        <v>1994.41</v>
      </c>
      <c r="Z595" s="44">
        <v>1842.42</v>
      </c>
      <c r="AA595" s="44">
        <v>1662.36</v>
      </c>
    </row>
    <row r="596" spans="1:27" ht="12.75" hidden="1" customHeight="1" outlineLevel="1" x14ac:dyDescent="0.3">
      <c r="A596" s="99" t="s">
        <v>2991</v>
      </c>
      <c r="B596" s="63" t="s">
        <v>90</v>
      </c>
      <c r="C596" s="43" t="s">
        <v>79</v>
      </c>
      <c r="D596" s="44">
        <f>$D$486</f>
        <v>473.69</v>
      </c>
      <c r="E596" s="44">
        <f t="shared" ref="E596:AA596" si="346">$D$486</f>
        <v>473.69</v>
      </c>
      <c r="F596" s="44">
        <f t="shared" si="346"/>
        <v>473.69</v>
      </c>
      <c r="G596" s="44">
        <f t="shared" si="346"/>
        <v>473.69</v>
      </c>
      <c r="H596" s="44">
        <f t="shared" si="346"/>
        <v>473.69</v>
      </c>
      <c r="I596" s="44">
        <f t="shared" si="346"/>
        <v>473.69</v>
      </c>
      <c r="J596" s="44">
        <f t="shared" si="346"/>
        <v>473.69</v>
      </c>
      <c r="K596" s="44">
        <f t="shared" si="346"/>
        <v>473.69</v>
      </c>
      <c r="L596" s="44">
        <f t="shared" si="346"/>
        <v>473.69</v>
      </c>
      <c r="M596" s="44">
        <f t="shared" si="346"/>
        <v>473.69</v>
      </c>
      <c r="N596" s="44">
        <f t="shared" si="346"/>
        <v>473.69</v>
      </c>
      <c r="O596" s="44">
        <f t="shared" si="346"/>
        <v>473.69</v>
      </c>
      <c r="P596" s="44">
        <f t="shared" si="346"/>
        <v>473.69</v>
      </c>
      <c r="Q596" s="44">
        <f t="shared" si="346"/>
        <v>473.69</v>
      </c>
      <c r="R596" s="44">
        <f t="shared" si="346"/>
        <v>473.69</v>
      </c>
      <c r="S596" s="44">
        <f t="shared" si="346"/>
        <v>473.69</v>
      </c>
      <c r="T596" s="44">
        <f t="shared" si="346"/>
        <v>473.69</v>
      </c>
      <c r="U596" s="44">
        <f t="shared" si="346"/>
        <v>473.69</v>
      </c>
      <c r="V596" s="44">
        <f t="shared" si="346"/>
        <v>473.69</v>
      </c>
      <c r="W596" s="44">
        <f t="shared" si="346"/>
        <v>473.69</v>
      </c>
      <c r="X596" s="44">
        <f t="shared" si="346"/>
        <v>473.69</v>
      </c>
      <c r="Y596" s="44">
        <f t="shared" si="346"/>
        <v>473.69</v>
      </c>
      <c r="Z596" s="44">
        <f t="shared" si="346"/>
        <v>473.69</v>
      </c>
      <c r="AA596" s="44">
        <f t="shared" si="346"/>
        <v>473.69</v>
      </c>
    </row>
    <row r="597" spans="1:27" ht="12.75" hidden="1" customHeight="1" outlineLevel="1" x14ac:dyDescent="0.3">
      <c r="A597" s="99" t="s">
        <v>2992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2993</v>
      </c>
      <c r="B598" s="63" t="s">
        <v>81</v>
      </c>
      <c r="C598" s="43" t="s">
        <v>79</v>
      </c>
      <c r="D598" s="44">
        <f>$D$11</f>
        <v>368.47</v>
      </c>
      <c r="E598" s="44">
        <f t="shared" ref="E598:AA598" si="347">$D$11</f>
        <v>368.47</v>
      </c>
      <c r="F598" s="44">
        <f t="shared" si="347"/>
        <v>368.47</v>
      </c>
      <c r="G598" s="44">
        <f t="shared" si="347"/>
        <v>368.47</v>
      </c>
      <c r="H598" s="44">
        <f t="shared" si="347"/>
        <v>368.47</v>
      </c>
      <c r="I598" s="44">
        <f t="shared" si="347"/>
        <v>368.47</v>
      </c>
      <c r="J598" s="44">
        <f t="shared" si="347"/>
        <v>368.47</v>
      </c>
      <c r="K598" s="44">
        <f t="shared" si="347"/>
        <v>368.47</v>
      </c>
      <c r="L598" s="44">
        <f t="shared" si="347"/>
        <v>368.47</v>
      </c>
      <c r="M598" s="44">
        <f t="shared" si="347"/>
        <v>368.47</v>
      </c>
      <c r="N598" s="44">
        <f t="shared" si="347"/>
        <v>368.47</v>
      </c>
      <c r="O598" s="44">
        <f t="shared" si="347"/>
        <v>368.47</v>
      </c>
      <c r="P598" s="44">
        <f t="shared" si="347"/>
        <v>368.47</v>
      </c>
      <c r="Q598" s="44">
        <f t="shared" si="347"/>
        <v>368.47</v>
      </c>
      <c r="R598" s="44">
        <f t="shared" si="347"/>
        <v>368.47</v>
      </c>
      <c r="S598" s="44">
        <f t="shared" si="347"/>
        <v>368.47</v>
      </c>
      <c r="T598" s="44">
        <f t="shared" si="347"/>
        <v>368.47</v>
      </c>
      <c r="U598" s="44">
        <f t="shared" si="347"/>
        <v>368.47</v>
      </c>
      <c r="V598" s="44">
        <f t="shared" si="347"/>
        <v>368.47</v>
      </c>
      <c r="W598" s="44">
        <f t="shared" si="347"/>
        <v>368.47</v>
      </c>
      <c r="X598" s="44">
        <f t="shared" si="347"/>
        <v>368.47</v>
      </c>
      <c r="Y598" s="44">
        <f t="shared" si="347"/>
        <v>368.47</v>
      </c>
      <c r="Z598" s="44">
        <f t="shared" si="347"/>
        <v>368.47</v>
      </c>
      <c r="AA598" s="44">
        <f t="shared" si="347"/>
        <v>368.47</v>
      </c>
    </row>
    <row r="599" spans="1:27" ht="13.8" collapsed="1" x14ac:dyDescent="0.3">
      <c r="A599" s="98" t="s">
        <v>2994</v>
      </c>
      <c r="B599" s="28" t="str">
        <f>"24"&amp;"."&amp;$B$801&amp;"."&amp;$B$802</f>
        <v>24.07.2024</v>
      </c>
      <c r="C599" s="90" t="s">
        <v>76</v>
      </c>
      <c r="D599" s="91">
        <f>ROUND(((D600+D601+D603+D602)/1000),5)</f>
        <v>2.10928</v>
      </c>
      <c r="E599" s="91">
        <f>ROUND(((E600+E601+E603+E602)/1000),5)</f>
        <v>1.88954</v>
      </c>
      <c r="F599" s="91">
        <f>ROUND(((F600+F601+F603+F602)/1000),5)</f>
        <v>1.7472399999999999</v>
      </c>
      <c r="G599" s="91">
        <f t="shared" ref="G599:AA599" si="348">ROUND(((G600+G601+G603+G602)/1000),5)</f>
        <v>1.02905</v>
      </c>
      <c r="H599" s="91">
        <f t="shared" si="348"/>
        <v>0.87192999999999998</v>
      </c>
      <c r="I599" s="91">
        <f t="shared" si="348"/>
        <v>0.97663999999999995</v>
      </c>
      <c r="J599" s="91">
        <f t="shared" si="348"/>
        <v>2.0468999999999999</v>
      </c>
      <c r="K599" s="91">
        <f t="shared" si="348"/>
        <v>2.4121100000000002</v>
      </c>
      <c r="L599" s="91">
        <f t="shared" si="348"/>
        <v>2.8601200000000002</v>
      </c>
      <c r="M599" s="91">
        <f t="shared" si="348"/>
        <v>3.0841400000000001</v>
      </c>
      <c r="N599" s="91">
        <f t="shared" si="348"/>
        <v>3.1865399999999999</v>
      </c>
      <c r="O599" s="91">
        <f t="shared" si="348"/>
        <v>3.2486899999999999</v>
      </c>
      <c r="P599" s="91">
        <f t="shared" si="348"/>
        <v>3.24783</v>
      </c>
      <c r="Q599" s="91">
        <f t="shared" si="348"/>
        <v>3.33222</v>
      </c>
      <c r="R599" s="91">
        <f t="shared" si="348"/>
        <v>3.3899900000000001</v>
      </c>
      <c r="S599" s="91">
        <f t="shared" si="348"/>
        <v>3.4234900000000001</v>
      </c>
      <c r="T599" s="91">
        <f t="shared" si="348"/>
        <v>3.4298700000000002</v>
      </c>
      <c r="U599" s="91">
        <f t="shared" si="348"/>
        <v>3.30382</v>
      </c>
      <c r="V599" s="91">
        <f t="shared" si="348"/>
        <v>3.2730299999999999</v>
      </c>
      <c r="W599" s="91">
        <f t="shared" si="348"/>
        <v>3.1724000000000001</v>
      </c>
      <c r="X599" s="91">
        <f t="shared" si="348"/>
        <v>3.0832299999999999</v>
      </c>
      <c r="Y599" s="91">
        <f t="shared" si="348"/>
        <v>3.0344500000000001</v>
      </c>
      <c r="Z599" s="91">
        <f t="shared" si="348"/>
        <v>2.6169799999999999</v>
      </c>
      <c r="AA599" s="91">
        <f t="shared" si="348"/>
        <v>2.4845799999999998</v>
      </c>
    </row>
    <row r="600" spans="1:27" ht="12.75" hidden="1" customHeight="1" outlineLevel="1" x14ac:dyDescent="0.3">
      <c r="A600" s="99" t="s">
        <v>2995</v>
      </c>
      <c r="B600" s="63" t="s">
        <v>238</v>
      </c>
      <c r="C600" s="43" t="s">
        <v>79</v>
      </c>
      <c r="D600" s="44">
        <v>1262.31</v>
      </c>
      <c r="E600" s="44">
        <v>1042.57</v>
      </c>
      <c r="F600" s="44">
        <v>900.27</v>
      </c>
      <c r="G600" s="44">
        <v>182.08</v>
      </c>
      <c r="H600" s="44">
        <v>24.96</v>
      </c>
      <c r="I600" s="44">
        <v>129.66999999999999</v>
      </c>
      <c r="J600" s="44">
        <v>1199.93</v>
      </c>
      <c r="K600" s="44">
        <v>1565.14</v>
      </c>
      <c r="L600" s="44">
        <v>2013.15</v>
      </c>
      <c r="M600" s="44">
        <v>2237.17</v>
      </c>
      <c r="N600" s="44">
        <v>2339.5700000000002</v>
      </c>
      <c r="O600" s="44">
        <v>2401.7199999999998</v>
      </c>
      <c r="P600" s="44">
        <v>2400.86</v>
      </c>
      <c r="Q600" s="44">
        <v>2485.25</v>
      </c>
      <c r="R600" s="44">
        <v>2543.02</v>
      </c>
      <c r="S600" s="44">
        <v>2576.52</v>
      </c>
      <c r="T600" s="44">
        <v>2582.9</v>
      </c>
      <c r="U600" s="44">
        <v>2456.85</v>
      </c>
      <c r="V600" s="44">
        <v>2426.06</v>
      </c>
      <c r="W600" s="44">
        <v>2325.4299999999998</v>
      </c>
      <c r="X600" s="44">
        <v>2236.2600000000002</v>
      </c>
      <c r="Y600" s="44">
        <v>2187.48</v>
      </c>
      <c r="Z600" s="44">
        <v>1770.01</v>
      </c>
      <c r="AA600" s="44">
        <v>1637.61</v>
      </c>
    </row>
    <row r="601" spans="1:27" ht="12.75" hidden="1" customHeight="1" outlineLevel="1" x14ac:dyDescent="0.3">
      <c r="A601" s="99" t="s">
        <v>2996</v>
      </c>
      <c r="B601" s="63" t="s">
        <v>90</v>
      </c>
      <c r="C601" s="43" t="s">
        <v>79</v>
      </c>
      <c r="D601" s="44">
        <f>$D$486</f>
        <v>473.69</v>
      </c>
      <c r="E601" s="44">
        <f t="shared" ref="E601:AA601" si="349">$D$486</f>
        <v>473.69</v>
      </c>
      <c r="F601" s="44">
        <f t="shared" si="349"/>
        <v>473.69</v>
      </c>
      <c r="G601" s="44">
        <f t="shared" si="349"/>
        <v>473.69</v>
      </c>
      <c r="H601" s="44">
        <f t="shared" si="349"/>
        <v>473.69</v>
      </c>
      <c r="I601" s="44">
        <f t="shared" si="349"/>
        <v>473.69</v>
      </c>
      <c r="J601" s="44">
        <f t="shared" si="349"/>
        <v>473.69</v>
      </c>
      <c r="K601" s="44">
        <f t="shared" si="349"/>
        <v>473.69</v>
      </c>
      <c r="L601" s="44">
        <f t="shared" si="349"/>
        <v>473.69</v>
      </c>
      <c r="M601" s="44">
        <f t="shared" si="349"/>
        <v>473.69</v>
      </c>
      <c r="N601" s="44">
        <f t="shared" si="349"/>
        <v>473.69</v>
      </c>
      <c r="O601" s="44">
        <f t="shared" si="349"/>
        <v>473.69</v>
      </c>
      <c r="P601" s="44">
        <f t="shared" si="349"/>
        <v>473.69</v>
      </c>
      <c r="Q601" s="44">
        <f t="shared" si="349"/>
        <v>473.69</v>
      </c>
      <c r="R601" s="44">
        <f t="shared" si="349"/>
        <v>473.69</v>
      </c>
      <c r="S601" s="44">
        <f t="shared" si="349"/>
        <v>473.69</v>
      </c>
      <c r="T601" s="44">
        <f t="shared" si="349"/>
        <v>473.69</v>
      </c>
      <c r="U601" s="44">
        <f t="shared" si="349"/>
        <v>473.69</v>
      </c>
      <c r="V601" s="44">
        <f t="shared" si="349"/>
        <v>473.69</v>
      </c>
      <c r="W601" s="44">
        <f t="shared" si="349"/>
        <v>473.69</v>
      </c>
      <c r="X601" s="44">
        <f t="shared" si="349"/>
        <v>473.69</v>
      </c>
      <c r="Y601" s="44">
        <f t="shared" si="349"/>
        <v>473.69</v>
      </c>
      <c r="Z601" s="44">
        <f t="shared" si="349"/>
        <v>473.69</v>
      </c>
      <c r="AA601" s="44">
        <f t="shared" si="349"/>
        <v>473.69</v>
      </c>
    </row>
    <row r="602" spans="1:27" ht="12.75" hidden="1" customHeight="1" outlineLevel="1" x14ac:dyDescent="0.3">
      <c r="A602" s="99" t="s">
        <v>2997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2998</v>
      </c>
      <c r="B603" s="63" t="s">
        <v>81</v>
      </c>
      <c r="C603" s="43" t="s">
        <v>79</v>
      </c>
      <c r="D603" s="44">
        <f>$D$11</f>
        <v>368.47</v>
      </c>
      <c r="E603" s="44">
        <f t="shared" ref="E603:AA603" si="350">$D$11</f>
        <v>368.47</v>
      </c>
      <c r="F603" s="44">
        <f t="shared" si="350"/>
        <v>368.47</v>
      </c>
      <c r="G603" s="44">
        <f t="shared" si="350"/>
        <v>368.47</v>
      </c>
      <c r="H603" s="44">
        <f t="shared" si="350"/>
        <v>368.47</v>
      </c>
      <c r="I603" s="44">
        <f t="shared" si="350"/>
        <v>368.47</v>
      </c>
      <c r="J603" s="44">
        <f t="shared" si="350"/>
        <v>368.47</v>
      </c>
      <c r="K603" s="44">
        <f t="shared" si="350"/>
        <v>368.47</v>
      </c>
      <c r="L603" s="44">
        <f t="shared" si="350"/>
        <v>368.47</v>
      </c>
      <c r="M603" s="44">
        <f t="shared" si="350"/>
        <v>368.47</v>
      </c>
      <c r="N603" s="44">
        <f t="shared" si="350"/>
        <v>368.47</v>
      </c>
      <c r="O603" s="44">
        <f t="shared" si="350"/>
        <v>368.47</v>
      </c>
      <c r="P603" s="44">
        <f t="shared" si="350"/>
        <v>368.47</v>
      </c>
      <c r="Q603" s="44">
        <f t="shared" si="350"/>
        <v>368.47</v>
      </c>
      <c r="R603" s="44">
        <f t="shared" si="350"/>
        <v>368.47</v>
      </c>
      <c r="S603" s="44">
        <f t="shared" si="350"/>
        <v>368.47</v>
      </c>
      <c r="T603" s="44">
        <f t="shared" si="350"/>
        <v>368.47</v>
      </c>
      <c r="U603" s="44">
        <f t="shared" si="350"/>
        <v>368.47</v>
      </c>
      <c r="V603" s="44">
        <f t="shared" si="350"/>
        <v>368.47</v>
      </c>
      <c r="W603" s="44">
        <f t="shared" si="350"/>
        <v>368.47</v>
      </c>
      <c r="X603" s="44">
        <f t="shared" si="350"/>
        <v>368.47</v>
      </c>
      <c r="Y603" s="44">
        <f t="shared" si="350"/>
        <v>368.47</v>
      </c>
      <c r="Z603" s="44">
        <f t="shared" si="350"/>
        <v>368.47</v>
      </c>
      <c r="AA603" s="44">
        <f t="shared" si="350"/>
        <v>368.47</v>
      </c>
    </row>
    <row r="604" spans="1:27" ht="13.8" collapsed="1" x14ac:dyDescent="0.3">
      <c r="A604" s="98" t="s">
        <v>2999</v>
      </c>
      <c r="B604" s="28" t="str">
        <f>"25"&amp;"."&amp;$B$801&amp;"."&amp;$B$802</f>
        <v>25.07.2024</v>
      </c>
      <c r="C604" s="90" t="s">
        <v>76</v>
      </c>
      <c r="D604" s="91">
        <f>ROUND(((D605+D606+D608+D607)/1000),5)</f>
        <v>2.05172</v>
      </c>
      <c r="E604" s="91">
        <f>ROUND(((E605+E606+E608+E607)/1000),5)</f>
        <v>1.8776600000000001</v>
      </c>
      <c r="F604" s="91">
        <f>ROUND(((F605+F606+F608+F607)/1000),5)</f>
        <v>1.0882000000000001</v>
      </c>
      <c r="G604" s="91">
        <f t="shared" ref="G604:AA604" si="351">ROUND(((G605+G606+G608+G607)/1000),5)</f>
        <v>1.03346</v>
      </c>
      <c r="H604" s="91">
        <f t="shared" si="351"/>
        <v>1.0374300000000001</v>
      </c>
      <c r="I604" s="91">
        <f t="shared" si="351"/>
        <v>0.97748000000000002</v>
      </c>
      <c r="J604" s="91">
        <f t="shared" si="351"/>
        <v>1.9963900000000001</v>
      </c>
      <c r="K604" s="91">
        <f t="shared" si="351"/>
        <v>2.3024499999999999</v>
      </c>
      <c r="L604" s="91">
        <f t="shared" si="351"/>
        <v>2.74946</v>
      </c>
      <c r="M604" s="91">
        <f t="shared" si="351"/>
        <v>3.0395300000000001</v>
      </c>
      <c r="N604" s="91">
        <f t="shared" si="351"/>
        <v>3.0841699999999999</v>
      </c>
      <c r="O604" s="91">
        <f t="shared" si="351"/>
        <v>3.01755</v>
      </c>
      <c r="P604" s="91">
        <f t="shared" si="351"/>
        <v>3.02115</v>
      </c>
      <c r="Q604" s="91">
        <f t="shared" si="351"/>
        <v>3.08772</v>
      </c>
      <c r="R604" s="91">
        <f t="shared" si="351"/>
        <v>3.2124199999999998</v>
      </c>
      <c r="S604" s="91">
        <f t="shared" si="351"/>
        <v>3.1649699999999998</v>
      </c>
      <c r="T604" s="91">
        <f t="shared" si="351"/>
        <v>3.2100599999999999</v>
      </c>
      <c r="U604" s="91">
        <f t="shared" si="351"/>
        <v>3.13191</v>
      </c>
      <c r="V604" s="91">
        <f t="shared" si="351"/>
        <v>3.0743200000000002</v>
      </c>
      <c r="W604" s="91">
        <f t="shared" si="351"/>
        <v>2.9426999999999999</v>
      </c>
      <c r="X604" s="91">
        <f t="shared" si="351"/>
        <v>2.8856199999999999</v>
      </c>
      <c r="Y604" s="91">
        <f t="shared" si="351"/>
        <v>2.8811100000000001</v>
      </c>
      <c r="Z604" s="91">
        <f t="shared" si="351"/>
        <v>2.7058200000000001</v>
      </c>
      <c r="AA604" s="91">
        <f t="shared" si="351"/>
        <v>2.3487800000000001</v>
      </c>
    </row>
    <row r="605" spans="1:27" ht="12.75" hidden="1" customHeight="1" outlineLevel="1" x14ac:dyDescent="0.3">
      <c r="A605" s="99" t="s">
        <v>3000</v>
      </c>
      <c r="B605" s="63" t="s">
        <v>238</v>
      </c>
      <c r="C605" s="43" t="s">
        <v>79</v>
      </c>
      <c r="D605" s="44">
        <v>1204.75</v>
      </c>
      <c r="E605" s="44">
        <v>1030.69</v>
      </c>
      <c r="F605" s="44">
        <v>241.23</v>
      </c>
      <c r="G605" s="44">
        <v>186.49</v>
      </c>
      <c r="H605" s="44">
        <v>190.46</v>
      </c>
      <c r="I605" s="44">
        <v>130.51</v>
      </c>
      <c r="J605" s="44">
        <v>1149.42</v>
      </c>
      <c r="K605" s="44">
        <v>1455.48</v>
      </c>
      <c r="L605" s="44">
        <v>1902.49</v>
      </c>
      <c r="M605" s="44">
        <v>2192.56</v>
      </c>
      <c r="N605" s="44">
        <v>2237.1999999999998</v>
      </c>
      <c r="O605" s="44">
        <v>2170.58</v>
      </c>
      <c r="P605" s="44">
        <v>2174.1799999999998</v>
      </c>
      <c r="Q605" s="44">
        <v>2240.75</v>
      </c>
      <c r="R605" s="44">
        <v>2365.4499999999998</v>
      </c>
      <c r="S605" s="44">
        <v>2318</v>
      </c>
      <c r="T605" s="44">
        <v>2363.09</v>
      </c>
      <c r="U605" s="44">
        <v>2284.94</v>
      </c>
      <c r="V605" s="44">
        <v>2227.35</v>
      </c>
      <c r="W605" s="44">
        <v>2095.73</v>
      </c>
      <c r="X605" s="44">
        <v>2038.65</v>
      </c>
      <c r="Y605" s="44">
        <v>2034.14</v>
      </c>
      <c r="Z605" s="44">
        <v>1858.85</v>
      </c>
      <c r="AA605" s="44">
        <v>1501.81</v>
      </c>
    </row>
    <row r="606" spans="1:27" ht="12.75" hidden="1" customHeight="1" outlineLevel="1" x14ac:dyDescent="0.3">
      <c r="A606" s="99" t="s">
        <v>3001</v>
      </c>
      <c r="B606" s="63" t="s">
        <v>90</v>
      </c>
      <c r="C606" s="43" t="s">
        <v>79</v>
      </c>
      <c r="D606" s="44">
        <f>$D$486</f>
        <v>473.69</v>
      </c>
      <c r="E606" s="44">
        <f t="shared" ref="E606:AA606" si="352">$D$486</f>
        <v>473.69</v>
      </c>
      <c r="F606" s="44">
        <f t="shared" si="352"/>
        <v>473.69</v>
      </c>
      <c r="G606" s="44">
        <f t="shared" si="352"/>
        <v>473.69</v>
      </c>
      <c r="H606" s="44">
        <f t="shared" si="352"/>
        <v>473.69</v>
      </c>
      <c r="I606" s="44">
        <f t="shared" si="352"/>
        <v>473.69</v>
      </c>
      <c r="J606" s="44">
        <f t="shared" si="352"/>
        <v>473.69</v>
      </c>
      <c r="K606" s="44">
        <f t="shared" si="352"/>
        <v>473.69</v>
      </c>
      <c r="L606" s="44">
        <f t="shared" si="352"/>
        <v>473.69</v>
      </c>
      <c r="M606" s="44">
        <f t="shared" si="352"/>
        <v>473.69</v>
      </c>
      <c r="N606" s="44">
        <f t="shared" si="352"/>
        <v>473.69</v>
      </c>
      <c r="O606" s="44">
        <f t="shared" si="352"/>
        <v>473.69</v>
      </c>
      <c r="P606" s="44">
        <f t="shared" si="352"/>
        <v>473.69</v>
      </c>
      <c r="Q606" s="44">
        <f t="shared" si="352"/>
        <v>473.69</v>
      </c>
      <c r="R606" s="44">
        <f t="shared" si="352"/>
        <v>473.69</v>
      </c>
      <c r="S606" s="44">
        <f t="shared" si="352"/>
        <v>473.69</v>
      </c>
      <c r="T606" s="44">
        <f t="shared" si="352"/>
        <v>473.69</v>
      </c>
      <c r="U606" s="44">
        <f t="shared" si="352"/>
        <v>473.69</v>
      </c>
      <c r="V606" s="44">
        <f t="shared" si="352"/>
        <v>473.69</v>
      </c>
      <c r="W606" s="44">
        <f t="shared" si="352"/>
        <v>473.69</v>
      </c>
      <c r="X606" s="44">
        <f t="shared" si="352"/>
        <v>473.69</v>
      </c>
      <c r="Y606" s="44">
        <f t="shared" si="352"/>
        <v>473.69</v>
      </c>
      <c r="Z606" s="44">
        <f t="shared" si="352"/>
        <v>473.69</v>
      </c>
      <c r="AA606" s="44">
        <f t="shared" si="352"/>
        <v>473.69</v>
      </c>
    </row>
    <row r="607" spans="1:27" ht="12.75" hidden="1" customHeight="1" outlineLevel="1" x14ac:dyDescent="0.3">
      <c r="A607" s="99" t="s">
        <v>3002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3003</v>
      </c>
      <c r="B608" s="63" t="s">
        <v>81</v>
      </c>
      <c r="C608" s="43" t="s">
        <v>79</v>
      </c>
      <c r="D608" s="44">
        <f>$D$11</f>
        <v>368.47</v>
      </c>
      <c r="E608" s="44">
        <f t="shared" ref="E608:AA608" si="353">$D$11</f>
        <v>368.47</v>
      </c>
      <c r="F608" s="44">
        <f t="shared" si="353"/>
        <v>368.47</v>
      </c>
      <c r="G608" s="44">
        <f t="shared" si="353"/>
        <v>368.47</v>
      </c>
      <c r="H608" s="44">
        <f t="shared" si="353"/>
        <v>368.47</v>
      </c>
      <c r="I608" s="44">
        <f t="shared" si="353"/>
        <v>368.47</v>
      </c>
      <c r="J608" s="44">
        <f t="shared" si="353"/>
        <v>368.47</v>
      </c>
      <c r="K608" s="44">
        <f t="shared" si="353"/>
        <v>368.47</v>
      </c>
      <c r="L608" s="44">
        <f t="shared" si="353"/>
        <v>368.47</v>
      </c>
      <c r="M608" s="44">
        <f t="shared" si="353"/>
        <v>368.47</v>
      </c>
      <c r="N608" s="44">
        <f t="shared" si="353"/>
        <v>368.47</v>
      </c>
      <c r="O608" s="44">
        <f t="shared" si="353"/>
        <v>368.47</v>
      </c>
      <c r="P608" s="44">
        <f t="shared" si="353"/>
        <v>368.47</v>
      </c>
      <c r="Q608" s="44">
        <f t="shared" si="353"/>
        <v>368.47</v>
      </c>
      <c r="R608" s="44">
        <f t="shared" si="353"/>
        <v>368.47</v>
      </c>
      <c r="S608" s="44">
        <f t="shared" si="353"/>
        <v>368.47</v>
      </c>
      <c r="T608" s="44">
        <f t="shared" si="353"/>
        <v>368.47</v>
      </c>
      <c r="U608" s="44">
        <f t="shared" si="353"/>
        <v>368.47</v>
      </c>
      <c r="V608" s="44">
        <f t="shared" si="353"/>
        <v>368.47</v>
      </c>
      <c r="W608" s="44">
        <f t="shared" si="353"/>
        <v>368.47</v>
      </c>
      <c r="X608" s="44">
        <f t="shared" si="353"/>
        <v>368.47</v>
      </c>
      <c r="Y608" s="44">
        <f t="shared" si="353"/>
        <v>368.47</v>
      </c>
      <c r="Z608" s="44">
        <f t="shared" si="353"/>
        <v>368.47</v>
      </c>
      <c r="AA608" s="44">
        <f t="shared" si="353"/>
        <v>368.47</v>
      </c>
    </row>
    <row r="609" spans="1:27" ht="13.8" collapsed="1" x14ac:dyDescent="0.3">
      <c r="A609" s="98" t="s">
        <v>3004</v>
      </c>
      <c r="B609" s="28" t="str">
        <f>"26"&amp;"."&amp;$B$801&amp;"."&amp;$B$802</f>
        <v>26.07.2024</v>
      </c>
      <c r="C609" s="90" t="s">
        <v>76</v>
      </c>
      <c r="D609" s="91">
        <f>ROUND(((D610+D611+D613+D612)/1000),5)</f>
        <v>2.1916799999999999</v>
      </c>
      <c r="E609" s="91">
        <f>ROUND(((E610+E611+E613+E612)/1000),5)</f>
        <v>2.0451199999999998</v>
      </c>
      <c r="F609" s="91">
        <f>ROUND(((F610+F611+F613+F612)/1000),5)</f>
        <v>1.9460200000000001</v>
      </c>
      <c r="G609" s="91">
        <f t="shared" ref="G609:AA609" si="354">ROUND(((G610+G611+G613+G612)/1000),5)</f>
        <v>1.8837900000000001</v>
      </c>
      <c r="H609" s="91">
        <f t="shared" si="354"/>
        <v>1.8326</v>
      </c>
      <c r="I609" s="91">
        <f t="shared" si="354"/>
        <v>1.9312</v>
      </c>
      <c r="J609" s="91">
        <f t="shared" si="354"/>
        <v>2.1255099999999998</v>
      </c>
      <c r="K609" s="91">
        <f t="shared" si="354"/>
        <v>2.4771299999999998</v>
      </c>
      <c r="L609" s="91">
        <f t="shared" si="354"/>
        <v>2.96096</v>
      </c>
      <c r="M609" s="91">
        <f t="shared" si="354"/>
        <v>3.1865000000000001</v>
      </c>
      <c r="N609" s="91">
        <f t="shared" si="354"/>
        <v>3.2435800000000001</v>
      </c>
      <c r="O609" s="91">
        <f t="shared" si="354"/>
        <v>3.2430400000000001</v>
      </c>
      <c r="P609" s="91">
        <f t="shared" si="354"/>
        <v>3.2318500000000001</v>
      </c>
      <c r="Q609" s="91">
        <f t="shared" si="354"/>
        <v>3.2498900000000002</v>
      </c>
      <c r="R609" s="91">
        <f t="shared" si="354"/>
        <v>3.2420399999999998</v>
      </c>
      <c r="S609" s="91">
        <f t="shared" si="354"/>
        <v>3.2528800000000002</v>
      </c>
      <c r="T609" s="91">
        <f t="shared" si="354"/>
        <v>3.22682</v>
      </c>
      <c r="U609" s="91">
        <f t="shared" si="354"/>
        <v>3.1903600000000001</v>
      </c>
      <c r="V609" s="91">
        <f t="shared" si="354"/>
        <v>3.1630500000000001</v>
      </c>
      <c r="W609" s="91">
        <f t="shared" si="354"/>
        <v>3.0320800000000001</v>
      </c>
      <c r="X609" s="91">
        <f t="shared" si="354"/>
        <v>2.9011</v>
      </c>
      <c r="Y609" s="91">
        <f t="shared" si="354"/>
        <v>2.96353</v>
      </c>
      <c r="Z609" s="91">
        <f t="shared" si="354"/>
        <v>2.8091699999999999</v>
      </c>
      <c r="AA609" s="91">
        <f t="shared" si="354"/>
        <v>2.5150399999999999</v>
      </c>
    </row>
    <row r="610" spans="1:27" ht="12.75" hidden="1" customHeight="1" outlineLevel="1" x14ac:dyDescent="0.3">
      <c r="A610" s="99" t="s">
        <v>3005</v>
      </c>
      <c r="B610" s="63" t="s">
        <v>238</v>
      </c>
      <c r="C610" s="43" t="s">
        <v>79</v>
      </c>
      <c r="D610" s="44">
        <v>1344.71</v>
      </c>
      <c r="E610" s="44">
        <v>1198.1500000000001</v>
      </c>
      <c r="F610" s="44">
        <v>1099.05</v>
      </c>
      <c r="G610" s="44">
        <v>1036.82</v>
      </c>
      <c r="H610" s="44">
        <v>985.63</v>
      </c>
      <c r="I610" s="44">
        <v>1084.23</v>
      </c>
      <c r="J610" s="44">
        <v>1278.54</v>
      </c>
      <c r="K610" s="44">
        <v>1630.16</v>
      </c>
      <c r="L610" s="44">
        <v>2113.9899999999998</v>
      </c>
      <c r="M610" s="44">
        <v>2339.5300000000002</v>
      </c>
      <c r="N610" s="44">
        <v>2396.61</v>
      </c>
      <c r="O610" s="44">
        <v>2396.0700000000002</v>
      </c>
      <c r="P610" s="44">
        <v>2384.88</v>
      </c>
      <c r="Q610" s="44">
        <v>2402.92</v>
      </c>
      <c r="R610" s="44">
        <v>2395.0700000000002</v>
      </c>
      <c r="S610" s="44">
        <v>2405.91</v>
      </c>
      <c r="T610" s="44">
        <v>2379.85</v>
      </c>
      <c r="U610" s="44">
        <v>2343.39</v>
      </c>
      <c r="V610" s="44">
        <v>2316.08</v>
      </c>
      <c r="W610" s="44">
        <v>2185.11</v>
      </c>
      <c r="X610" s="44">
        <v>2054.13</v>
      </c>
      <c r="Y610" s="44">
        <v>2116.56</v>
      </c>
      <c r="Z610" s="44">
        <v>1962.2</v>
      </c>
      <c r="AA610" s="44">
        <v>1668.07</v>
      </c>
    </row>
    <row r="611" spans="1:27" ht="12.75" hidden="1" customHeight="1" outlineLevel="1" x14ac:dyDescent="0.3">
      <c r="A611" s="99" t="s">
        <v>3006</v>
      </c>
      <c r="B611" s="63" t="s">
        <v>90</v>
      </c>
      <c r="C611" s="43" t="s">
        <v>79</v>
      </c>
      <c r="D611" s="44">
        <f>$D$486</f>
        <v>473.69</v>
      </c>
      <c r="E611" s="44">
        <f t="shared" ref="E611:AA611" si="355">$D$486</f>
        <v>473.69</v>
      </c>
      <c r="F611" s="44">
        <f t="shared" si="355"/>
        <v>473.69</v>
      </c>
      <c r="G611" s="44">
        <f t="shared" si="355"/>
        <v>473.69</v>
      </c>
      <c r="H611" s="44">
        <f t="shared" si="355"/>
        <v>473.69</v>
      </c>
      <c r="I611" s="44">
        <f t="shared" si="355"/>
        <v>473.69</v>
      </c>
      <c r="J611" s="44">
        <f t="shared" si="355"/>
        <v>473.69</v>
      </c>
      <c r="K611" s="44">
        <f t="shared" si="355"/>
        <v>473.69</v>
      </c>
      <c r="L611" s="44">
        <f t="shared" si="355"/>
        <v>473.69</v>
      </c>
      <c r="M611" s="44">
        <f t="shared" si="355"/>
        <v>473.69</v>
      </c>
      <c r="N611" s="44">
        <f t="shared" si="355"/>
        <v>473.69</v>
      </c>
      <c r="O611" s="44">
        <f t="shared" si="355"/>
        <v>473.69</v>
      </c>
      <c r="P611" s="44">
        <f t="shared" si="355"/>
        <v>473.69</v>
      </c>
      <c r="Q611" s="44">
        <f t="shared" si="355"/>
        <v>473.69</v>
      </c>
      <c r="R611" s="44">
        <f t="shared" si="355"/>
        <v>473.69</v>
      </c>
      <c r="S611" s="44">
        <f t="shared" si="355"/>
        <v>473.69</v>
      </c>
      <c r="T611" s="44">
        <f t="shared" si="355"/>
        <v>473.69</v>
      </c>
      <c r="U611" s="44">
        <f t="shared" si="355"/>
        <v>473.69</v>
      </c>
      <c r="V611" s="44">
        <f t="shared" si="355"/>
        <v>473.69</v>
      </c>
      <c r="W611" s="44">
        <f t="shared" si="355"/>
        <v>473.69</v>
      </c>
      <c r="X611" s="44">
        <f t="shared" si="355"/>
        <v>473.69</v>
      </c>
      <c r="Y611" s="44">
        <f t="shared" si="355"/>
        <v>473.69</v>
      </c>
      <c r="Z611" s="44">
        <f t="shared" si="355"/>
        <v>473.69</v>
      </c>
      <c r="AA611" s="44">
        <f t="shared" si="355"/>
        <v>473.69</v>
      </c>
    </row>
    <row r="612" spans="1:27" ht="12.75" hidden="1" customHeight="1" outlineLevel="1" x14ac:dyDescent="0.3">
      <c r="A612" s="99" t="s">
        <v>3007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3008</v>
      </c>
      <c r="B613" s="63" t="s">
        <v>81</v>
      </c>
      <c r="C613" s="43" t="s">
        <v>79</v>
      </c>
      <c r="D613" s="44">
        <f>$D$11</f>
        <v>368.47</v>
      </c>
      <c r="E613" s="44">
        <f t="shared" ref="E613:AA613" si="356">$D$11</f>
        <v>368.47</v>
      </c>
      <c r="F613" s="44">
        <f t="shared" si="356"/>
        <v>368.47</v>
      </c>
      <c r="G613" s="44">
        <f t="shared" si="356"/>
        <v>368.47</v>
      </c>
      <c r="H613" s="44">
        <f t="shared" si="356"/>
        <v>368.47</v>
      </c>
      <c r="I613" s="44">
        <f t="shared" si="356"/>
        <v>368.47</v>
      </c>
      <c r="J613" s="44">
        <f t="shared" si="356"/>
        <v>368.47</v>
      </c>
      <c r="K613" s="44">
        <f t="shared" si="356"/>
        <v>368.47</v>
      </c>
      <c r="L613" s="44">
        <f t="shared" si="356"/>
        <v>368.47</v>
      </c>
      <c r="M613" s="44">
        <f t="shared" si="356"/>
        <v>368.47</v>
      </c>
      <c r="N613" s="44">
        <f t="shared" si="356"/>
        <v>368.47</v>
      </c>
      <c r="O613" s="44">
        <f t="shared" si="356"/>
        <v>368.47</v>
      </c>
      <c r="P613" s="44">
        <f t="shared" si="356"/>
        <v>368.47</v>
      </c>
      <c r="Q613" s="44">
        <f t="shared" si="356"/>
        <v>368.47</v>
      </c>
      <c r="R613" s="44">
        <f t="shared" si="356"/>
        <v>368.47</v>
      </c>
      <c r="S613" s="44">
        <f t="shared" si="356"/>
        <v>368.47</v>
      </c>
      <c r="T613" s="44">
        <f t="shared" si="356"/>
        <v>368.47</v>
      </c>
      <c r="U613" s="44">
        <f t="shared" si="356"/>
        <v>368.47</v>
      </c>
      <c r="V613" s="44">
        <f t="shared" si="356"/>
        <v>368.47</v>
      </c>
      <c r="W613" s="44">
        <f t="shared" si="356"/>
        <v>368.47</v>
      </c>
      <c r="X613" s="44">
        <f t="shared" si="356"/>
        <v>368.47</v>
      </c>
      <c r="Y613" s="44">
        <f t="shared" si="356"/>
        <v>368.47</v>
      </c>
      <c r="Z613" s="44">
        <f t="shared" si="356"/>
        <v>368.47</v>
      </c>
      <c r="AA613" s="44">
        <f t="shared" si="356"/>
        <v>368.47</v>
      </c>
    </row>
    <row r="614" spans="1:27" ht="13.8" collapsed="1" x14ac:dyDescent="0.3">
      <c r="A614" s="98" t="s">
        <v>3009</v>
      </c>
      <c r="B614" s="28" t="str">
        <f>"27"&amp;"."&amp;$B$801&amp;"."&amp;$B$802</f>
        <v>27.07.2024</v>
      </c>
      <c r="C614" s="90" t="s">
        <v>76</v>
      </c>
      <c r="D614" s="91">
        <f>ROUND(((D615+D616+D618+D617)/1000),5)</f>
        <v>2.3746399999999999</v>
      </c>
      <c r="E614" s="91">
        <f>ROUND(((E615+E616+E618+E617)/1000),5)</f>
        <v>2.1766399999999999</v>
      </c>
      <c r="F614" s="91">
        <f>ROUND(((F615+F616+F618+F617)/1000),5)</f>
        <v>2.0770499999999998</v>
      </c>
      <c r="G614" s="91">
        <f t="shared" ref="G614:AA614" si="357">ROUND(((G615+G616+G618+G617)/1000),5)</f>
        <v>1.98688</v>
      </c>
      <c r="H614" s="91">
        <f t="shared" si="357"/>
        <v>1.9533400000000001</v>
      </c>
      <c r="I614" s="91">
        <f t="shared" si="357"/>
        <v>2.0413199999999998</v>
      </c>
      <c r="J614" s="91">
        <f t="shared" si="357"/>
        <v>2.0935000000000001</v>
      </c>
      <c r="K614" s="91">
        <f t="shared" si="357"/>
        <v>2.3257599999999998</v>
      </c>
      <c r="L614" s="91">
        <f t="shared" si="357"/>
        <v>2.6152000000000002</v>
      </c>
      <c r="M614" s="91">
        <f t="shared" si="357"/>
        <v>3.0775899999999998</v>
      </c>
      <c r="N614" s="91">
        <f t="shared" si="357"/>
        <v>3.1464599999999998</v>
      </c>
      <c r="O614" s="91">
        <f t="shared" si="357"/>
        <v>3.18085</v>
      </c>
      <c r="P614" s="91">
        <f t="shared" si="357"/>
        <v>3.22126</v>
      </c>
      <c r="Q614" s="91">
        <f t="shared" si="357"/>
        <v>3.28362</v>
      </c>
      <c r="R614" s="91">
        <f t="shared" si="357"/>
        <v>3.3190400000000002</v>
      </c>
      <c r="S614" s="91">
        <f t="shared" si="357"/>
        <v>3.2669999999999999</v>
      </c>
      <c r="T614" s="91">
        <f t="shared" si="357"/>
        <v>3.2583099999999998</v>
      </c>
      <c r="U614" s="91">
        <f t="shared" si="357"/>
        <v>3.24003</v>
      </c>
      <c r="V614" s="91">
        <f t="shared" si="357"/>
        <v>3.2166399999999999</v>
      </c>
      <c r="W614" s="91">
        <f t="shared" si="357"/>
        <v>3.1367699999999998</v>
      </c>
      <c r="X614" s="91">
        <f t="shared" si="357"/>
        <v>3.11503</v>
      </c>
      <c r="Y614" s="91">
        <f t="shared" si="357"/>
        <v>3.0781900000000002</v>
      </c>
      <c r="Z614" s="91">
        <f t="shared" si="357"/>
        <v>2.8111999999999999</v>
      </c>
      <c r="AA614" s="91">
        <f t="shared" si="357"/>
        <v>2.5361400000000001</v>
      </c>
    </row>
    <row r="615" spans="1:27" ht="12.75" hidden="1" customHeight="1" outlineLevel="1" x14ac:dyDescent="0.3">
      <c r="A615" s="99" t="s">
        <v>3010</v>
      </c>
      <c r="B615" s="63" t="s">
        <v>238</v>
      </c>
      <c r="C615" s="43" t="s">
        <v>79</v>
      </c>
      <c r="D615" s="44">
        <v>1527.67</v>
      </c>
      <c r="E615" s="44">
        <v>1329.67</v>
      </c>
      <c r="F615" s="44">
        <v>1230.08</v>
      </c>
      <c r="G615" s="44">
        <v>1139.9100000000001</v>
      </c>
      <c r="H615" s="44">
        <v>1106.3699999999999</v>
      </c>
      <c r="I615" s="44">
        <v>1194.3499999999999</v>
      </c>
      <c r="J615" s="44">
        <v>1246.53</v>
      </c>
      <c r="K615" s="44">
        <v>1478.79</v>
      </c>
      <c r="L615" s="44">
        <v>1768.23</v>
      </c>
      <c r="M615" s="44">
        <v>2230.62</v>
      </c>
      <c r="N615" s="44">
        <v>2299.4899999999998</v>
      </c>
      <c r="O615" s="44">
        <v>2333.88</v>
      </c>
      <c r="P615" s="44">
        <v>2374.29</v>
      </c>
      <c r="Q615" s="44">
        <v>2436.65</v>
      </c>
      <c r="R615" s="44">
        <v>2472.0700000000002</v>
      </c>
      <c r="S615" s="44">
        <v>2420.0300000000002</v>
      </c>
      <c r="T615" s="44">
        <v>2411.34</v>
      </c>
      <c r="U615" s="44">
        <v>2393.06</v>
      </c>
      <c r="V615" s="44">
        <v>2369.67</v>
      </c>
      <c r="W615" s="44">
        <v>2289.8000000000002</v>
      </c>
      <c r="X615" s="44">
        <v>2268.06</v>
      </c>
      <c r="Y615" s="44">
        <v>2231.2199999999998</v>
      </c>
      <c r="Z615" s="44">
        <v>1964.23</v>
      </c>
      <c r="AA615" s="44">
        <v>1689.17</v>
      </c>
    </row>
    <row r="616" spans="1:27" ht="12.75" hidden="1" customHeight="1" outlineLevel="1" x14ac:dyDescent="0.3">
      <c r="A616" s="99" t="s">
        <v>3011</v>
      </c>
      <c r="B616" s="63" t="s">
        <v>90</v>
      </c>
      <c r="C616" s="43" t="s">
        <v>79</v>
      </c>
      <c r="D616" s="44">
        <f>$D$486</f>
        <v>473.69</v>
      </c>
      <c r="E616" s="44">
        <f t="shared" ref="E616:AA616" si="358">$D$486</f>
        <v>473.69</v>
      </c>
      <c r="F616" s="44">
        <f t="shared" si="358"/>
        <v>473.69</v>
      </c>
      <c r="G616" s="44">
        <f t="shared" si="358"/>
        <v>473.69</v>
      </c>
      <c r="H616" s="44">
        <f t="shared" si="358"/>
        <v>473.69</v>
      </c>
      <c r="I616" s="44">
        <f t="shared" si="358"/>
        <v>473.69</v>
      </c>
      <c r="J616" s="44">
        <f t="shared" si="358"/>
        <v>473.69</v>
      </c>
      <c r="K616" s="44">
        <f t="shared" si="358"/>
        <v>473.69</v>
      </c>
      <c r="L616" s="44">
        <f t="shared" si="358"/>
        <v>473.69</v>
      </c>
      <c r="M616" s="44">
        <f t="shared" si="358"/>
        <v>473.69</v>
      </c>
      <c r="N616" s="44">
        <f t="shared" si="358"/>
        <v>473.69</v>
      </c>
      <c r="O616" s="44">
        <f t="shared" si="358"/>
        <v>473.69</v>
      </c>
      <c r="P616" s="44">
        <f t="shared" si="358"/>
        <v>473.69</v>
      </c>
      <c r="Q616" s="44">
        <f t="shared" si="358"/>
        <v>473.69</v>
      </c>
      <c r="R616" s="44">
        <f t="shared" si="358"/>
        <v>473.69</v>
      </c>
      <c r="S616" s="44">
        <f t="shared" si="358"/>
        <v>473.69</v>
      </c>
      <c r="T616" s="44">
        <f t="shared" si="358"/>
        <v>473.69</v>
      </c>
      <c r="U616" s="44">
        <f t="shared" si="358"/>
        <v>473.69</v>
      </c>
      <c r="V616" s="44">
        <f t="shared" si="358"/>
        <v>473.69</v>
      </c>
      <c r="W616" s="44">
        <f t="shared" si="358"/>
        <v>473.69</v>
      </c>
      <c r="X616" s="44">
        <f t="shared" si="358"/>
        <v>473.69</v>
      </c>
      <c r="Y616" s="44">
        <f t="shared" si="358"/>
        <v>473.69</v>
      </c>
      <c r="Z616" s="44">
        <f t="shared" si="358"/>
        <v>473.69</v>
      </c>
      <c r="AA616" s="44">
        <f t="shared" si="358"/>
        <v>473.69</v>
      </c>
    </row>
    <row r="617" spans="1:27" ht="12.75" hidden="1" customHeight="1" outlineLevel="1" x14ac:dyDescent="0.3">
      <c r="A617" s="99" t="s">
        <v>3012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3013</v>
      </c>
      <c r="B618" s="63" t="s">
        <v>81</v>
      </c>
      <c r="C618" s="43" t="s">
        <v>79</v>
      </c>
      <c r="D618" s="44">
        <f>$D$11</f>
        <v>368.47</v>
      </c>
      <c r="E618" s="44">
        <f t="shared" ref="E618:AA618" si="359">$D$11</f>
        <v>368.47</v>
      </c>
      <c r="F618" s="44">
        <f t="shared" si="359"/>
        <v>368.47</v>
      </c>
      <c r="G618" s="44">
        <f t="shared" si="359"/>
        <v>368.47</v>
      </c>
      <c r="H618" s="44">
        <f t="shared" si="359"/>
        <v>368.47</v>
      </c>
      <c r="I618" s="44">
        <f t="shared" si="359"/>
        <v>368.47</v>
      </c>
      <c r="J618" s="44">
        <f t="shared" si="359"/>
        <v>368.47</v>
      </c>
      <c r="K618" s="44">
        <f t="shared" si="359"/>
        <v>368.47</v>
      </c>
      <c r="L618" s="44">
        <f t="shared" si="359"/>
        <v>368.47</v>
      </c>
      <c r="M618" s="44">
        <f t="shared" si="359"/>
        <v>368.47</v>
      </c>
      <c r="N618" s="44">
        <f t="shared" si="359"/>
        <v>368.47</v>
      </c>
      <c r="O618" s="44">
        <f t="shared" si="359"/>
        <v>368.47</v>
      </c>
      <c r="P618" s="44">
        <f t="shared" si="359"/>
        <v>368.47</v>
      </c>
      <c r="Q618" s="44">
        <f t="shared" si="359"/>
        <v>368.47</v>
      </c>
      <c r="R618" s="44">
        <f t="shared" si="359"/>
        <v>368.47</v>
      </c>
      <c r="S618" s="44">
        <f t="shared" si="359"/>
        <v>368.47</v>
      </c>
      <c r="T618" s="44">
        <f t="shared" si="359"/>
        <v>368.47</v>
      </c>
      <c r="U618" s="44">
        <f t="shared" si="359"/>
        <v>368.47</v>
      </c>
      <c r="V618" s="44">
        <f t="shared" si="359"/>
        <v>368.47</v>
      </c>
      <c r="W618" s="44">
        <f t="shared" si="359"/>
        <v>368.47</v>
      </c>
      <c r="X618" s="44">
        <f t="shared" si="359"/>
        <v>368.47</v>
      </c>
      <c r="Y618" s="44">
        <f t="shared" si="359"/>
        <v>368.47</v>
      </c>
      <c r="Z618" s="44">
        <f t="shared" si="359"/>
        <v>368.47</v>
      </c>
      <c r="AA618" s="44">
        <f t="shared" si="359"/>
        <v>368.47</v>
      </c>
    </row>
    <row r="619" spans="1:27" ht="13.8" collapsed="1" x14ac:dyDescent="0.3">
      <c r="A619" s="98" t="s">
        <v>3014</v>
      </c>
      <c r="B619" s="28" t="str">
        <f>"28"&amp;"."&amp;$B$801&amp;"."&amp;$B$802</f>
        <v>28.07.2024</v>
      </c>
      <c r="C619" s="90" t="s">
        <v>76</v>
      </c>
      <c r="D619" s="91">
        <f>ROUND(((D620+D621+D623+D622)/1000),5)</f>
        <v>2.3196400000000001</v>
      </c>
      <c r="E619" s="91">
        <f>ROUND(((E620+E621+E623+E622)/1000),5)</f>
        <v>2.1484000000000001</v>
      </c>
      <c r="F619" s="91">
        <f>ROUND(((F620+F621+F623+F622)/1000),5)</f>
        <v>2.0616699999999999</v>
      </c>
      <c r="G619" s="91">
        <f t="shared" ref="G619:AA619" si="360">ROUND(((G620+G621+G623+G622)/1000),5)</f>
        <v>1.8771599999999999</v>
      </c>
      <c r="H619" s="91">
        <f t="shared" si="360"/>
        <v>1.8283799999999999</v>
      </c>
      <c r="I619" s="91">
        <f t="shared" si="360"/>
        <v>1.9276</v>
      </c>
      <c r="J619" s="91">
        <f t="shared" si="360"/>
        <v>2.0422600000000002</v>
      </c>
      <c r="K619" s="91">
        <f t="shared" si="360"/>
        <v>2.30017</v>
      </c>
      <c r="L619" s="91">
        <f t="shared" si="360"/>
        <v>2.5359699999999998</v>
      </c>
      <c r="M619" s="91">
        <f t="shared" si="360"/>
        <v>2.90265</v>
      </c>
      <c r="N619" s="91">
        <f t="shared" si="360"/>
        <v>3.1344699999999999</v>
      </c>
      <c r="O619" s="91">
        <f t="shared" si="360"/>
        <v>3.15422</v>
      </c>
      <c r="P619" s="91">
        <f t="shared" si="360"/>
        <v>3.16188</v>
      </c>
      <c r="Q619" s="91">
        <f t="shared" si="360"/>
        <v>3.1747100000000001</v>
      </c>
      <c r="R619" s="91">
        <f t="shared" si="360"/>
        <v>3.1812999999999998</v>
      </c>
      <c r="S619" s="91">
        <f t="shared" si="360"/>
        <v>3.21312</v>
      </c>
      <c r="T619" s="91">
        <f t="shared" si="360"/>
        <v>3.2145199999999998</v>
      </c>
      <c r="U619" s="91">
        <f t="shared" si="360"/>
        <v>3.2054800000000001</v>
      </c>
      <c r="V619" s="91">
        <f t="shared" si="360"/>
        <v>3.1993299999999998</v>
      </c>
      <c r="W619" s="91">
        <f t="shared" si="360"/>
        <v>3.1822300000000001</v>
      </c>
      <c r="X619" s="91">
        <f t="shared" si="360"/>
        <v>3.1578900000000001</v>
      </c>
      <c r="Y619" s="91">
        <f t="shared" si="360"/>
        <v>3.1403599999999998</v>
      </c>
      <c r="Z619" s="91">
        <f t="shared" si="360"/>
        <v>2.86069</v>
      </c>
      <c r="AA619" s="91">
        <f t="shared" si="360"/>
        <v>2.5703900000000002</v>
      </c>
    </row>
    <row r="620" spans="1:27" ht="12.75" hidden="1" customHeight="1" outlineLevel="1" x14ac:dyDescent="0.3">
      <c r="A620" s="99" t="s">
        <v>3015</v>
      </c>
      <c r="B620" s="63" t="s">
        <v>238</v>
      </c>
      <c r="C620" s="43" t="s">
        <v>79</v>
      </c>
      <c r="D620" s="44">
        <v>1472.67</v>
      </c>
      <c r="E620" s="44">
        <v>1301.43</v>
      </c>
      <c r="F620" s="44">
        <v>1214.7</v>
      </c>
      <c r="G620" s="44">
        <v>1030.19</v>
      </c>
      <c r="H620" s="44">
        <v>981.41</v>
      </c>
      <c r="I620" s="44">
        <v>1080.6300000000001</v>
      </c>
      <c r="J620" s="44">
        <v>1195.29</v>
      </c>
      <c r="K620" s="44">
        <v>1453.2</v>
      </c>
      <c r="L620" s="44">
        <v>1689</v>
      </c>
      <c r="M620" s="44">
        <v>2055.6799999999998</v>
      </c>
      <c r="N620" s="44">
        <v>2287.5</v>
      </c>
      <c r="O620" s="44">
        <v>2307.25</v>
      </c>
      <c r="P620" s="44">
        <v>2314.91</v>
      </c>
      <c r="Q620" s="44">
        <v>2327.7399999999998</v>
      </c>
      <c r="R620" s="44">
        <v>2334.33</v>
      </c>
      <c r="S620" s="44">
        <v>2366.15</v>
      </c>
      <c r="T620" s="44">
        <v>2367.5500000000002</v>
      </c>
      <c r="U620" s="44">
        <v>2358.5100000000002</v>
      </c>
      <c r="V620" s="44">
        <v>2352.36</v>
      </c>
      <c r="W620" s="44">
        <v>2335.2600000000002</v>
      </c>
      <c r="X620" s="44">
        <v>2310.92</v>
      </c>
      <c r="Y620" s="44">
        <v>2293.39</v>
      </c>
      <c r="Z620" s="44">
        <v>2013.72</v>
      </c>
      <c r="AA620" s="44">
        <v>1723.42</v>
      </c>
    </row>
    <row r="621" spans="1:27" ht="12.75" hidden="1" customHeight="1" outlineLevel="1" x14ac:dyDescent="0.3">
      <c r="A621" s="99" t="s">
        <v>3016</v>
      </c>
      <c r="B621" s="63" t="s">
        <v>90</v>
      </c>
      <c r="C621" s="43" t="s">
        <v>79</v>
      </c>
      <c r="D621" s="44">
        <f>$D$486</f>
        <v>473.69</v>
      </c>
      <c r="E621" s="44">
        <f t="shared" ref="E621:AA621" si="361">$D$486</f>
        <v>473.69</v>
      </c>
      <c r="F621" s="44">
        <f t="shared" si="361"/>
        <v>473.69</v>
      </c>
      <c r="G621" s="44">
        <f t="shared" si="361"/>
        <v>473.69</v>
      </c>
      <c r="H621" s="44">
        <f t="shared" si="361"/>
        <v>473.69</v>
      </c>
      <c r="I621" s="44">
        <f t="shared" si="361"/>
        <v>473.69</v>
      </c>
      <c r="J621" s="44">
        <f t="shared" si="361"/>
        <v>473.69</v>
      </c>
      <c r="K621" s="44">
        <f t="shared" si="361"/>
        <v>473.69</v>
      </c>
      <c r="L621" s="44">
        <f t="shared" si="361"/>
        <v>473.69</v>
      </c>
      <c r="M621" s="44">
        <f t="shared" si="361"/>
        <v>473.69</v>
      </c>
      <c r="N621" s="44">
        <f t="shared" si="361"/>
        <v>473.69</v>
      </c>
      <c r="O621" s="44">
        <f t="shared" si="361"/>
        <v>473.69</v>
      </c>
      <c r="P621" s="44">
        <f t="shared" si="361"/>
        <v>473.69</v>
      </c>
      <c r="Q621" s="44">
        <f t="shared" si="361"/>
        <v>473.69</v>
      </c>
      <c r="R621" s="44">
        <f t="shared" si="361"/>
        <v>473.69</v>
      </c>
      <c r="S621" s="44">
        <f t="shared" si="361"/>
        <v>473.69</v>
      </c>
      <c r="T621" s="44">
        <f t="shared" si="361"/>
        <v>473.69</v>
      </c>
      <c r="U621" s="44">
        <f t="shared" si="361"/>
        <v>473.69</v>
      </c>
      <c r="V621" s="44">
        <f t="shared" si="361"/>
        <v>473.69</v>
      </c>
      <c r="W621" s="44">
        <f t="shared" si="361"/>
        <v>473.69</v>
      </c>
      <c r="X621" s="44">
        <f t="shared" si="361"/>
        <v>473.69</v>
      </c>
      <c r="Y621" s="44">
        <f t="shared" si="361"/>
        <v>473.69</v>
      </c>
      <c r="Z621" s="44">
        <f t="shared" si="361"/>
        <v>473.69</v>
      </c>
      <c r="AA621" s="44">
        <f t="shared" si="361"/>
        <v>473.69</v>
      </c>
    </row>
    <row r="622" spans="1:27" ht="12.75" hidden="1" customHeight="1" outlineLevel="1" x14ac:dyDescent="0.3">
      <c r="A622" s="99" t="s">
        <v>3017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3018</v>
      </c>
      <c r="B623" s="63" t="s">
        <v>81</v>
      </c>
      <c r="C623" s="43" t="s">
        <v>79</v>
      </c>
      <c r="D623" s="44">
        <f>$D$11</f>
        <v>368.47</v>
      </c>
      <c r="E623" s="44">
        <f t="shared" ref="E623:AA623" si="362">$D$11</f>
        <v>368.47</v>
      </c>
      <c r="F623" s="44">
        <f t="shared" si="362"/>
        <v>368.47</v>
      </c>
      <c r="G623" s="44">
        <f t="shared" si="362"/>
        <v>368.47</v>
      </c>
      <c r="H623" s="44">
        <f t="shared" si="362"/>
        <v>368.47</v>
      </c>
      <c r="I623" s="44">
        <f t="shared" si="362"/>
        <v>368.47</v>
      </c>
      <c r="J623" s="44">
        <f t="shared" si="362"/>
        <v>368.47</v>
      </c>
      <c r="K623" s="44">
        <f t="shared" si="362"/>
        <v>368.47</v>
      </c>
      <c r="L623" s="44">
        <f t="shared" si="362"/>
        <v>368.47</v>
      </c>
      <c r="M623" s="44">
        <f t="shared" si="362"/>
        <v>368.47</v>
      </c>
      <c r="N623" s="44">
        <f t="shared" si="362"/>
        <v>368.47</v>
      </c>
      <c r="O623" s="44">
        <f t="shared" si="362"/>
        <v>368.47</v>
      </c>
      <c r="P623" s="44">
        <f t="shared" si="362"/>
        <v>368.47</v>
      </c>
      <c r="Q623" s="44">
        <f t="shared" si="362"/>
        <v>368.47</v>
      </c>
      <c r="R623" s="44">
        <f t="shared" si="362"/>
        <v>368.47</v>
      </c>
      <c r="S623" s="44">
        <f t="shared" si="362"/>
        <v>368.47</v>
      </c>
      <c r="T623" s="44">
        <f t="shared" si="362"/>
        <v>368.47</v>
      </c>
      <c r="U623" s="44">
        <f t="shared" si="362"/>
        <v>368.47</v>
      </c>
      <c r="V623" s="44">
        <f t="shared" si="362"/>
        <v>368.47</v>
      </c>
      <c r="W623" s="44">
        <f t="shared" si="362"/>
        <v>368.47</v>
      </c>
      <c r="X623" s="44">
        <f t="shared" si="362"/>
        <v>368.47</v>
      </c>
      <c r="Y623" s="44">
        <f t="shared" si="362"/>
        <v>368.47</v>
      </c>
      <c r="Z623" s="44">
        <f t="shared" si="362"/>
        <v>368.47</v>
      </c>
      <c r="AA623" s="44">
        <f t="shared" si="362"/>
        <v>368.47</v>
      </c>
    </row>
    <row r="624" spans="1:27" ht="13.8" collapsed="1" x14ac:dyDescent="0.3">
      <c r="A624" s="98" t="s">
        <v>3019</v>
      </c>
      <c r="B624" s="28" t="str">
        <f>"29"&amp;"."&amp;$B$801&amp;"."&amp;$B$802</f>
        <v>29.07.2024</v>
      </c>
      <c r="C624" s="90" t="s">
        <v>76</v>
      </c>
      <c r="D624" s="91">
        <f>ROUND(((D625+D626+D628+D627)/1000),5)</f>
        <v>2.1919499999999998</v>
      </c>
      <c r="E624" s="91">
        <f>ROUND(((E625+E626+E628+E627)/1000),5)</f>
        <v>2.0442100000000001</v>
      </c>
      <c r="F624" s="91">
        <f>ROUND(((F625+F626+F628+F627)/1000),5)</f>
        <v>1.89113</v>
      </c>
      <c r="G624" s="91">
        <f t="shared" ref="G624:AA624" si="363">ROUND(((G625+G626+G628+G627)/1000),5)</f>
        <v>1.7636499999999999</v>
      </c>
      <c r="H624" s="91">
        <f t="shared" si="363"/>
        <v>1.7081999999999999</v>
      </c>
      <c r="I624" s="91">
        <f t="shared" si="363"/>
        <v>1.9402699999999999</v>
      </c>
      <c r="J624" s="91">
        <f t="shared" si="363"/>
        <v>2.1541899999999998</v>
      </c>
      <c r="K624" s="91">
        <f t="shared" si="363"/>
        <v>2.4535300000000002</v>
      </c>
      <c r="L624" s="91">
        <f t="shared" si="363"/>
        <v>2.95167</v>
      </c>
      <c r="M624" s="91">
        <f t="shared" si="363"/>
        <v>3.1189100000000001</v>
      </c>
      <c r="N624" s="91">
        <f t="shared" si="363"/>
        <v>3.1210599999999999</v>
      </c>
      <c r="O624" s="91">
        <f t="shared" si="363"/>
        <v>3.0926300000000002</v>
      </c>
      <c r="P624" s="91">
        <f t="shared" si="363"/>
        <v>3.0258500000000002</v>
      </c>
      <c r="Q624" s="91">
        <f t="shared" si="363"/>
        <v>3.1394500000000001</v>
      </c>
      <c r="R624" s="91">
        <f t="shared" si="363"/>
        <v>3.1355499999999998</v>
      </c>
      <c r="S624" s="91">
        <f t="shared" si="363"/>
        <v>3.1684000000000001</v>
      </c>
      <c r="T624" s="91">
        <f t="shared" si="363"/>
        <v>3.1488</v>
      </c>
      <c r="U624" s="91">
        <f t="shared" si="363"/>
        <v>3.1188600000000002</v>
      </c>
      <c r="V624" s="91">
        <f t="shared" si="363"/>
        <v>3.0954999999999999</v>
      </c>
      <c r="W624" s="91">
        <f t="shared" si="363"/>
        <v>2.9954700000000001</v>
      </c>
      <c r="X624" s="91">
        <f t="shared" si="363"/>
        <v>2.9130699999999998</v>
      </c>
      <c r="Y624" s="91">
        <f t="shared" si="363"/>
        <v>2.8630399999999998</v>
      </c>
      <c r="Z624" s="91">
        <f t="shared" si="363"/>
        <v>2.55646</v>
      </c>
      <c r="AA624" s="91">
        <f t="shared" si="363"/>
        <v>2.31595</v>
      </c>
    </row>
    <row r="625" spans="1:27" ht="12.75" hidden="1" customHeight="1" outlineLevel="1" x14ac:dyDescent="0.3">
      <c r="A625" s="99" t="s">
        <v>3020</v>
      </c>
      <c r="B625" s="63" t="s">
        <v>238</v>
      </c>
      <c r="C625" s="43" t="s">
        <v>79</v>
      </c>
      <c r="D625" s="44">
        <v>1344.98</v>
      </c>
      <c r="E625" s="44">
        <v>1197.24</v>
      </c>
      <c r="F625" s="44">
        <v>1044.1600000000001</v>
      </c>
      <c r="G625" s="44">
        <v>916.68</v>
      </c>
      <c r="H625" s="44">
        <v>861.23</v>
      </c>
      <c r="I625" s="44">
        <v>1093.3</v>
      </c>
      <c r="J625" s="44">
        <v>1307.22</v>
      </c>
      <c r="K625" s="44">
        <v>1606.56</v>
      </c>
      <c r="L625" s="44">
        <v>2104.6999999999998</v>
      </c>
      <c r="M625" s="44">
        <v>2271.94</v>
      </c>
      <c r="N625" s="44">
        <v>2274.09</v>
      </c>
      <c r="O625" s="44">
        <v>2245.66</v>
      </c>
      <c r="P625" s="44">
        <v>2178.88</v>
      </c>
      <c r="Q625" s="44">
        <v>2292.48</v>
      </c>
      <c r="R625" s="44">
        <v>2288.58</v>
      </c>
      <c r="S625" s="44">
        <v>2321.4299999999998</v>
      </c>
      <c r="T625" s="44">
        <v>2301.83</v>
      </c>
      <c r="U625" s="44">
        <v>2271.89</v>
      </c>
      <c r="V625" s="44">
        <v>2248.5300000000002</v>
      </c>
      <c r="W625" s="44">
        <v>2148.5</v>
      </c>
      <c r="X625" s="44">
        <v>2066.1</v>
      </c>
      <c r="Y625" s="44">
        <v>2016.07</v>
      </c>
      <c r="Z625" s="44">
        <v>1709.49</v>
      </c>
      <c r="AA625" s="44">
        <v>1468.98</v>
      </c>
    </row>
    <row r="626" spans="1:27" ht="12.75" hidden="1" customHeight="1" outlineLevel="1" x14ac:dyDescent="0.3">
      <c r="A626" s="99" t="s">
        <v>3021</v>
      </c>
      <c r="B626" s="63" t="s">
        <v>90</v>
      </c>
      <c r="C626" s="43" t="s">
        <v>79</v>
      </c>
      <c r="D626" s="44">
        <f>$D$486</f>
        <v>473.69</v>
      </c>
      <c r="E626" s="44">
        <f t="shared" ref="E626:AA626" si="364">$D$486</f>
        <v>473.69</v>
      </c>
      <c r="F626" s="44">
        <f t="shared" si="364"/>
        <v>473.69</v>
      </c>
      <c r="G626" s="44">
        <f t="shared" si="364"/>
        <v>473.69</v>
      </c>
      <c r="H626" s="44">
        <f t="shared" si="364"/>
        <v>473.69</v>
      </c>
      <c r="I626" s="44">
        <f t="shared" si="364"/>
        <v>473.69</v>
      </c>
      <c r="J626" s="44">
        <f t="shared" si="364"/>
        <v>473.69</v>
      </c>
      <c r="K626" s="44">
        <f t="shared" si="364"/>
        <v>473.69</v>
      </c>
      <c r="L626" s="44">
        <f t="shared" si="364"/>
        <v>473.69</v>
      </c>
      <c r="M626" s="44">
        <f t="shared" si="364"/>
        <v>473.69</v>
      </c>
      <c r="N626" s="44">
        <f t="shared" si="364"/>
        <v>473.69</v>
      </c>
      <c r="O626" s="44">
        <f t="shared" si="364"/>
        <v>473.69</v>
      </c>
      <c r="P626" s="44">
        <f t="shared" si="364"/>
        <v>473.69</v>
      </c>
      <c r="Q626" s="44">
        <f t="shared" si="364"/>
        <v>473.69</v>
      </c>
      <c r="R626" s="44">
        <f t="shared" si="364"/>
        <v>473.69</v>
      </c>
      <c r="S626" s="44">
        <f t="shared" si="364"/>
        <v>473.69</v>
      </c>
      <c r="T626" s="44">
        <f t="shared" si="364"/>
        <v>473.69</v>
      </c>
      <c r="U626" s="44">
        <f t="shared" si="364"/>
        <v>473.69</v>
      </c>
      <c r="V626" s="44">
        <f t="shared" si="364"/>
        <v>473.69</v>
      </c>
      <c r="W626" s="44">
        <f t="shared" si="364"/>
        <v>473.69</v>
      </c>
      <c r="X626" s="44">
        <f t="shared" si="364"/>
        <v>473.69</v>
      </c>
      <c r="Y626" s="44">
        <f t="shared" si="364"/>
        <v>473.69</v>
      </c>
      <c r="Z626" s="44">
        <f t="shared" si="364"/>
        <v>473.69</v>
      </c>
      <c r="AA626" s="44">
        <f t="shared" si="364"/>
        <v>473.69</v>
      </c>
    </row>
    <row r="627" spans="1:27" ht="12.75" hidden="1" customHeight="1" outlineLevel="1" x14ac:dyDescent="0.3">
      <c r="A627" s="99" t="s">
        <v>3022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3023</v>
      </c>
      <c r="B628" s="63" t="s">
        <v>81</v>
      </c>
      <c r="C628" s="43" t="s">
        <v>79</v>
      </c>
      <c r="D628" s="44">
        <f>$D$11</f>
        <v>368.47</v>
      </c>
      <c r="E628" s="44">
        <f t="shared" ref="E628:AA628" si="365">$D$11</f>
        <v>368.47</v>
      </c>
      <c r="F628" s="44">
        <f t="shared" si="365"/>
        <v>368.47</v>
      </c>
      <c r="G628" s="44">
        <f t="shared" si="365"/>
        <v>368.47</v>
      </c>
      <c r="H628" s="44">
        <f t="shared" si="365"/>
        <v>368.47</v>
      </c>
      <c r="I628" s="44">
        <f t="shared" si="365"/>
        <v>368.47</v>
      </c>
      <c r="J628" s="44">
        <f t="shared" si="365"/>
        <v>368.47</v>
      </c>
      <c r="K628" s="44">
        <f t="shared" si="365"/>
        <v>368.47</v>
      </c>
      <c r="L628" s="44">
        <f t="shared" si="365"/>
        <v>368.47</v>
      </c>
      <c r="M628" s="44">
        <f t="shared" si="365"/>
        <v>368.47</v>
      </c>
      <c r="N628" s="44">
        <f t="shared" si="365"/>
        <v>368.47</v>
      </c>
      <c r="O628" s="44">
        <f t="shared" si="365"/>
        <v>368.47</v>
      </c>
      <c r="P628" s="44">
        <f t="shared" si="365"/>
        <v>368.47</v>
      </c>
      <c r="Q628" s="44">
        <f t="shared" si="365"/>
        <v>368.47</v>
      </c>
      <c r="R628" s="44">
        <f t="shared" si="365"/>
        <v>368.47</v>
      </c>
      <c r="S628" s="44">
        <f t="shared" si="365"/>
        <v>368.47</v>
      </c>
      <c r="T628" s="44">
        <f t="shared" si="365"/>
        <v>368.47</v>
      </c>
      <c r="U628" s="44">
        <f t="shared" si="365"/>
        <v>368.47</v>
      </c>
      <c r="V628" s="44">
        <f t="shared" si="365"/>
        <v>368.47</v>
      </c>
      <c r="W628" s="44">
        <f t="shared" si="365"/>
        <v>368.47</v>
      </c>
      <c r="X628" s="44">
        <f t="shared" si="365"/>
        <v>368.47</v>
      </c>
      <c r="Y628" s="44">
        <f t="shared" si="365"/>
        <v>368.47</v>
      </c>
      <c r="Z628" s="44">
        <f t="shared" si="365"/>
        <v>368.47</v>
      </c>
      <c r="AA628" s="44">
        <f t="shared" si="365"/>
        <v>368.47</v>
      </c>
    </row>
    <row r="629" spans="1:27" ht="13.8" collapsed="1" x14ac:dyDescent="0.3">
      <c r="A629" s="98" t="s">
        <v>3024</v>
      </c>
      <c r="B629" s="28" t="str">
        <f>"30"&amp;"."&amp;$B$801&amp;"."&amp;$B$802</f>
        <v>30.07.2024</v>
      </c>
      <c r="C629" s="90" t="s">
        <v>76</v>
      </c>
      <c r="D629" s="91">
        <f>ROUND(((D630+D631+D633+D632)/1000),5)</f>
        <v>2.0410900000000001</v>
      </c>
      <c r="E629" s="91">
        <f>ROUND(((E630+E631+E633+E632)/1000),5)</f>
        <v>1.69234</v>
      </c>
      <c r="F629" s="91">
        <f>ROUND(((F630+F631+F633+F632)/1000),5)</f>
        <v>1.5753299999999999</v>
      </c>
      <c r="G629" s="91">
        <f t="shared" ref="G629:AA629" si="366">ROUND(((G630+G631+G633+G632)/1000),5)</f>
        <v>1.48203</v>
      </c>
      <c r="H629" s="91">
        <f t="shared" si="366"/>
        <v>1.00901</v>
      </c>
      <c r="I629" s="91">
        <f t="shared" si="366"/>
        <v>1.7600100000000001</v>
      </c>
      <c r="J629" s="91">
        <f t="shared" si="366"/>
        <v>2.0383300000000002</v>
      </c>
      <c r="K629" s="91">
        <f t="shared" si="366"/>
        <v>2.3871000000000002</v>
      </c>
      <c r="L629" s="91">
        <f t="shared" si="366"/>
        <v>2.84484</v>
      </c>
      <c r="M629" s="91">
        <f t="shared" si="366"/>
        <v>3.0316200000000002</v>
      </c>
      <c r="N629" s="91">
        <f t="shared" si="366"/>
        <v>3.09097</v>
      </c>
      <c r="O629" s="91">
        <f t="shared" si="366"/>
        <v>3.09598</v>
      </c>
      <c r="P629" s="91">
        <f t="shared" si="366"/>
        <v>3.0818699999999999</v>
      </c>
      <c r="Q629" s="91">
        <f t="shared" si="366"/>
        <v>3.1593300000000002</v>
      </c>
      <c r="R629" s="91">
        <f t="shared" si="366"/>
        <v>3.1670400000000001</v>
      </c>
      <c r="S629" s="91">
        <f t="shared" si="366"/>
        <v>3.18018</v>
      </c>
      <c r="T629" s="91">
        <f t="shared" si="366"/>
        <v>3.1758199999999999</v>
      </c>
      <c r="U629" s="91">
        <f t="shared" si="366"/>
        <v>3.1396999999999999</v>
      </c>
      <c r="V629" s="91">
        <f t="shared" si="366"/>
        <v>3.10439</v>
      </c>
      <c r="W629" s="91">
        <f t="shared" si="366"/>
        <v>3.0194800000000002</v>
      </c>
      <c r="X629" s="91">
        <f t="shared" si="366"/>
        <v>2.9956399999999999</v>
      </c>
      <c r="Y629" s="91">
        <f t="shared" si="366"/>
        <v>2.9293200000000001</v>
      </c>
      <c r="Z629" s="91">
        <f t="shared" si="366"/>
        <v>2.6183200000000002</v>
      </c>
      <c r="AA629" s="91">
        <f t="shared" si="366"/>
        <v>2.3931100000000001</v>
      </c>
    </row>
    <row r="630" spans="1:27" ht="12.75" hidden="1" customHeight="1" outlineLevel="1" x14ac:dyDescent="0.3">
      <c r="A630" s="99" t="s">
        <v>3025</v>
      </c>
      <c r="B630" s="63" t="s">
        <v>238</v>
      </c>
      <c r="C630" s="43" t="s">
        <v>79</v>
      </c>
      <c r="D630" s="44">
        <v>1194.1199999999999</v>
      </c>
      <c r="E630" s="44">
        <v>845.37</v>
      </c>
      <c r="F630" s="44">
        <v>728.36</v>
      </c>
      <c r="G630" s="44">
        <v>635.05999999999995</v>
      </c>
      <c r="H630" s="44">
        <v>162.04</v>
      </c>
      <c r="I630" s="44">
        <v>913.04</v>
      </c>
      <c r="J630" s="44">
        <v>1191.3599999999999</v>
      </c>
      <c r="K630" s="44">
        <v>1540.13</v>
      </c>
      <c r="L630" s="44">
        <v>1997.87</v>
      </c>
      <c r="M630" s="44">
        <v>2184.65</v>
      </c>
      <c r="N630" s="44">
        <v>2244</v>
      </c>
      <c r="O630" s="44">
        <v>2249.0100000000002</v>
      </c>
      <c r="P630" s="44">
        <v>2234.9</v>
      </c>
      <c r="Q630" s="44">
        <v>2312.36</v>
      </c>
      <c r="R630" s="44">
        <v>2320.0700000000002</v>
      </c>
      <c r="S630" s="44">
        <v>2333.21</v>
      </c>
      <c r="T630" s="44">
        <v>2328.85</v>
      </c>
      <c r="U630" s="44">
        <v>2292.73</v>
      </c>
      <c r="V630" s="44">
        <v>2257.42</v>
      </c>
      <c r="W630" s="44">
        <v>2172.5100000000002</v>
      </c>
      <c r="X630" s="44">
        <v>2148.67</v>
      </c>
      <c r="Y630" s="44">
        <v>2082.35</v>
      </c>
      <c r="Z630" s="44">
        <v>1771.35</v>
      </c>
      <c r="AA630" s="44">
        <v>1546.14</v>
      </c>
    </row>
    <row r="631" spans="1:27" ht="12.75" hidden="1" customHeight="1" outlineLevel="1" x14ac:dyDescent="0.3">
      <c r="A631" s="99" t="s">
        <v>3026</v>
      </c>
      <c r="B631" s="63" t="s">
        <v>90</v>
      </c>
      <c r="C631" s="43" t="s">
        <v>79</v>
      </c>
      <c r="D631" s="44">
        <f>$D$486</f>
        <v>473.69</v>
      </c>
      <c r="E631" s="44">
        <f t="shared" ref="E631:AA631" si="367">$D$486</f>
        <v>473.69</v>
      </c>
      <c r="F631" s="44">
        <f t="shared" si="367"/>
        <v>473.69</v>
      </c>
      <c r="G631" s="44">
        <f t="shared" si="367"/>
        <v>473.69</v>
      </c>
      <c r="H631" s="44">
        <f t="shared" si="367"/>
        <v>473.69</v>
      </c>
      <c r="I631" s="44">
        <f t="shared" si="367"/>
        <v>473.69</v>
      </c>
      <c r="J631" s="44">
        <f t="shared" si="367"/>
        <v>473.69</v>
      </c>
      <c r="K631" s="44">
        <f t="shared" si="367"/>
        <v>473.69</v>
      </c>
      <c r="L631" s="44">
        <f t="shared" si="367"/>
        <v>473.69</v>
      </c>
      <c r="M631" s="44">
        <f t="shared" si="367"/>
        <v>473.69</v>
      </c>
      <c r="N631" s="44">
        <f t="shared" si="367"/>
        <v>473.69</v>
      </c>
      <c r="O631" s="44">
        <f t="shared" si="367"/>
        <v>473.69</v>
      </c>
      <c r="P631" s="44">
        <f t="shared" si="367"/>
        <v>473.69</v>
      </c>
      <c r="Q631" s="44">
        <f t="shared" si="367"/>
        <v>473.69</v>
      </c>
      <c r="R631" s="44">
        <f t="shared" si="367"/>
        <v>473.69</v>
      </c>
      <c r="S631" s="44">
        <f t="shared" si="367"/>
        <v>473.69</v>
      </c>
      <c r="T631" s="44">
        <f t="shared" si="367"/>
        <v>473.69</v>
      </c>
      <c r="U631" s="44">
        <f t="shared" si="367"/>
        <v>473.69</v>
      </c>
      <c r="V631" s="44">
        <f t="shared" si="367"/>
        <v>473.69</v>
      </c>
      <c r="W631" s="44">
        <f t="shared" si="367"/>
        <v>473.69</v>
      </c>
      <c r="X631" s="44">
        <f t="shared" si="367"/>
        <v>473.69</v>
      </c>
      <c r="Y631" s="44">
        <f t="shared" si="367"/>
        <v>473.69</v>
      </c>
      <c r="Z631" s="44">
        <f t="shared" si="367"/>
        <v>473.69</v>
      </c>
      <c r="AA631" s="44">
        <f t="shared" si="367"/>
        <v>473.69</v>
      </c>
    </row>
    <row r="632" spans="1:27" ht="12.75" hidden="1" customHeight="1" outlineLevel="1" x14ac:dyDescent="0.3">
      <c r="A632" s="99" t="s">
        <v>3027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3028</v>
      </c>
      <c r="B633" s="63" t="s">
        <v>81</v>
      </c>
      <c r="C633" s="43" t="s">
        <v>79</v>
      </c>
      <c r="D633" s="44">
        <f>$D$11</f>
        <v>368.47</v>
      </c>
      <c r="E633" s="44">
        <f t="shared" ref="E633:AA633" si="368">$D$11</f>
        <v>368.47</v>
      </c>
      <c r="F633" s="44">
        <f t="shared" si="368"/>
        <v>368.47</v>
      </c>
      <c r="G633" s="44">
        <f t="shared" si="368"/>
        <v>368.47</v>
      </c>
      <c r="H633" s="44">
        <f t="shared" si="368"/>
        <v>368.47</v>
      </c>
      <c r="I633" s="44">
        <f t="shared" si="368"/>
        <v>368.47</v>
      </c>
      <c r="J633" s="44">
        <f t="shared" si="368"/>
        <v>368.47</v>
      </c>
      <c r="K633" s="44">
        <f t="shared" si="368"/>
        <v>368.47</v>
      </c>
      <c r="L633" s="44">
        <f t="shared" si="368"/>
        <v>368.47</v>
      </c>
      <c r="M633" s="44">
        <f t="shared" si="368"/>
        <v>368.47</v>
      </c>
      <c r="N633" s="44">
        <f t="shared" si="368"/>
        <v>368.47</v>
      </c>
      <c r="O633" s="44">
        <f t="shared" si="368"/>
        <v>368.47</v>
      </c>
      <c r="P633" s="44">
        <f t="shared" si="368"/>
        <v>368.47</v>
      </c>
      <c r="Q633" s="44">
        <f t="shared" si="368"/>
        <v>368.47</v>
      </c>
      <c r="R633" s="44">
        <f t="shared" si="368"/>
        <v>368.47</v>
      </c>
      <c r="S633" s="44">
        <f t="shared" si="368"/>
        <v>368.47</v>
      </c>
      <c r="T633" s="44">
        <f t="shared" si="368"/>
        <v>368.47</v>
      </c>
      <c r="U633" s="44">
        <f t="shared" si="368"/>
        <v>368.47</v>
      </c>
      <c r="V633" s="44">
        <f t="shared" si="368"/>
        <v>368.47</v>
      </c>
      <c r="W633" s="44">
        <f t="shared" si="368"/>
        <v>368.47</v>
      </c>
      <c r="X633" s="44">
        <f t="shared" si="368"/>
        <v>368.47</v>
      </c>
      <c r="Y633" s="44">
        <f t="shared" si="368"/>
        <v>368.47</v>
      </c>
      <c r="Z633" s="44">
        <f t="shared" si="368"/>
        <v>368.47</v>
      </c>
      <c r="AA633" s="44">
        <f t="shared" si="368"/>
        <v>368.47</v>
      </c>
    </row>
    <row r="634" spans="1:27" ht="13.8" collapsed="1" x14ac:dyDescent="0.3">
      <c r="A634" s="98" t="s">
        <v>3029</v>
      </c>
      <c r="B634" s="28" t="str">
        <f>"31"&amp;"."&amp;$B$801&amp;"."&amp;$B$802</f>
        <v>31.07.2024</v>
      </c>
      <c r="C634" s="90" t="s">
        <v>76</v>
      </c>
      <c r="D634" s="91">
        <f>ROUND(((D635+D636+D638+D637)/1000),5)</f>
        <v>2.0430899999999999</v>
      </c>
      <c r="E634" s="91">
        <f>ROUND(((E635+E636+E638+E637)/1000),5)</f>
        <v>1.77925</v>
      </c>
      <c r="F634" s="91">
        <f>ROUND(((F635+F636+F638+F637)/1000),5)</f>
        <v>1.6931700000000001</v>
      </c>
      <c r="G634" s="91">
        <f t="shared" ref="G634:AA634" si="369">ROUND(((G635+G636+G638+G637)/1000),5)</f>
        <v>1.6021000000000001</v>
      </c>
      <c r="H634" s="91">
        <f t="shared" si="369"/>
        <v>1.5577700000000001</v>
      </c>
      <c r="I634" s="91">
        <f t="shared" si="369"/>
        <v>1.74922</v>
      </c>
      <c r="J634" s="91">
        <f t="shared" si="369"/>
        <v>2.0339800000000001</v>
      </c>
      <c r="K634" s="91">
        <f t="shared" si="369"/>
        <v>2.3289900000000001</v>
      </c>
      <c r="L634" s="91">
        <f t="shared" si="369"/>
        <v>2.7715800000000002</v>
      </c>
      <c r="M634" s="91">
        <f t="shared" si="369"/>
        <v>3.00718</v>
      </c>
      <c r="N634" s="91">
        <f t="shared" si="369"/>
        <v>3.13279</v>
      </c>
      <c r="O634" s="91">
        <f t="shared" si="369"/>
        <v>3.07192</v>
      </c>
      <c r="P634" s="91">
        <f t="shared" si="369"/>
        <v>3.0350199999999998</v>
      </c>
      <c r="Q634" s="91">
        <f t="shared" si="369"/>
        <v>3.1473300000000002</v>
      </c>
      <c r="R634" s="91">
        <f t="shared" si="369"/>
        <v>3.1082700000000001</v>
      </c>
      <c r="S634" s="91">
        <f t="shared" si="369"/>
        <v>3.15774</v>
      </c>
      <c r="T634" s="91">
        <f t="shared" si="369"/>
        <v>3.1175299999999999</v>
      </c>
      <c r="U634" s="91">
        <f t="shared" si="369"/>
        <v>3.1350899999999999</v>
      </c>
      <c r="V634" s="91">
        <f t="shared" si="369"/>
        <v>3.01091</v>
      </c>
      <c r="W634" s="91">
        <f t="shared" si="369"/>
        <v>2.9153699999999998</v>
      </c>
      <c r="X634" s="91">
        <f t="shared" si="369"/>
        <v>2.8861699999999999</v>
      </c>
      <c r="Y634" s="91">
        <f t="shared" si="369"/>
        <v>2.87521</v>
      </c>
      <c r="Z634" s="91">
        <f t="shared" si="369"/>
        <v>2.55803</v>
      </c>
      <c r="AA634" s="91">
        <f t="shared" si="369"/>
        <v>2.2745099999999998</v>
      </c>
    </row>
    <row r="635" spans="1:27" ht="12.75" hidden="1" customHeight="1" outlineLevel="1" x14ac:dyDescent="0.3">
      <c r="A635" s="99" t="s">
        <v>3030</v>
      </c>
      <c r="B635" s="63" t="s">
        <v>238</v>
      </c>
      <c r="C635" s="43" t="s">
        <v>79</v>
      </c>
      <c r="D635" s="44">
        <v>1196.1199999999999</v>
      </c>
      <c r="E635" s="44">
        <v>932.28</v>
      </c>
      <c r="F635" s="44">
        <v>846.2</v>
      </c>
      <c r="G635" s="44">
        <v>755.13</v>
      </c>
      <c r="H635" s="44">
        <v>710.8</v>
      </c>
      <c r="I635" s="44">
        <v>902.25</v>
      </c>
      <c r="J635" s="44">
        <v>1187.01</v>
      </c>
      <c r="K635" s="44">
        <v>1482.02</v>
      </c>
      <c r="L635" s="44">
        <v>1924.61</v>
      </c>
      <c r="M635" s="44">
        <v>2160.21</v>
      </c>
      <c r="N635" s="44">
        <v>2285.8200000000002</v>
      </c>
      <c r="O635" s="44">
        <v>2224.9499999999998</v>
      </c>
      <c r="P635" s="44">
        <v>2188.0500000000002</v>
      </c>
      <c r="Q635" s="44">
        <v>2300.36</v>
      </c>
      <c r="R635" s="44">
        <v>2261.3000000000002</v>
      </c>
      <c r="S635" s="44">
        <v>2310.77</v>
      </c>
      <c r="T635" s="44">
        <v>2270.56</v>
      </c>
      <c r="U635" s="44">
        <v>2288.12</v>
      </c>
      <c r="V635" s="44">
        <v>2163.94</v>
      </c>
      <c r="W635" s="44">
        <v>2068.4</v>
      </c>
      <c r="X635" s="44">
        <v>2039.2</v>
      </c>
      <c r="Y635" s="44">
        <v>2028.24</v>
      </c>
      <c r="Z635" s="44">
        <v>1711.06</v>
      </c>
      <c r="AA635" s="44">
        <v>1427.54</v>
      </c>
    </row>
    <row r="636" spans="1:27" ht="12.75" hidden="1" customHeight="1" outlineLevel="1" x14ac:dyDescent="0.3">
      <c r="A636" s="99" t="s">
        <v>3031</v>
      </c>
      <c r="B636" s="63" t="s">
        <v>90</v>
      </c>
      <c r="C636" s="43" t="s">
        <v>79</v>
      </c>
      <c r="D636" s="44">
        <f>$D$486</f>
        <v>473.69</v>
      </c>
      <c r="E636" s="44">
        <f t="shared" ref="E636:AA636" si="370">$D$486</f>
        <v>473.69</v>
      </c>
      <c r="F636" s="44">
        <f t="shared" si="370"/>
        <v>473.69</v>
      </c>
      <c r="G636" s="44">
        <f t="shared" si="370"/>
        <v>473.69</v>
      </c>
      <c r="H636" s="44">
        <f t="shared" si="370"/>
        <v>473.69</v>
      </c>
      <c r="I636" s="44">
        <f t="shared" si="370"/>
        <v>473.69</v>
      </c>
      <c r="J636" s="44">
        <f t="shared" si="370"/>
        <v>473.69</v>
      </c>
      <c r="K636" s="44">
        <f t="shared" si="370"/>
        <v>473.69</v>
      </c>
      <c r="L636" s="44">
        <f t="shared" si="370"/>
        <v>473.69</v>
      </c>
      <c r="M636" s="44">
        <f t="shared" si="370"/>
        <v>473.69</v>
      </c>
      <c r="N636" s="44">
        <f t="shared" si="370"/>
        <v>473.69</v>
      </c>
      <c r="O636" s="44">
        <f t="shared" si="370"/>
        <v>473.69</v>
      </c>
      <c r="P636" s="44">
        <f t="shared" si="370"/>
        <v>473.69</v>
      </c>
      <c r="Q636" s="44">
        <f t="shared" si="370"/>
        <v>473.69</v>
      </c>
      <c r="R636" s="44">
        <f t="shared" si="370"/>
        <v>473.69</v>
      </c>
      <c r="S636" s="44">
        <f t="shared" si="370"/>
        <v>473.69</v>
      </c>
      <c r="T636" s="44">
        <f t="shared" si="370"/>
        <v>473.69</v>
      </c>
      <c r="U636" s="44">
        <f t="shared" si="370"/>
        <v>473.69</v>
      </c>
      <c r="V636" s="44">
        <f t="shared" si="370"/>
        <v>473.69</v>
      </c>
      <c r="W636" s="44">
        <f t="shared" si="370"/>
        <v>473.69</v>
      </c>
      <c r="X636" s="44">
        <f t="shared" si="370"/>
        <v>473.69</v>
      </c>
      <c r="Y636" s="44">
        <f t="shared" si="370"/>
        <v>473.69</v>
      </c>
      <c r="Z636" s="44">
        <f t="shared" si="370"/>
        <v>473.69</v>
      </c>
      <c r="AA636" s="44">
        <f t="shared" si="370"/>
        <v>473.69</v>
      </c>
    </row>
    <row r="637" spans="1:27" ht="12.75" hidden="1" customHeight="1" outlineLevel="1" x14ac:dyDescent="0.3">
      <c r="A637" s="99" t="s">
        <v>3032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3033</v>
      </c>
      <c r="B638" s="63" t="s">
        <v>81</v>
      </c>
      <c r="C638" s="43" t="s">
        <v>79</v>
      </c>
      <c r="D638" s="44">
        <f>$D$11</f>
        <v>368.47</v>
      </c>
      <c r="E638" s="44">
        <f t="shared" ref="E638:AA638" si="371">$D$11</f>
        <v>368.47</v>
      </c>
      <c r="F638" s="44">
        <f t="shared" si="371"/>
        <v>368.47</v>
      </c>
      <c r="G638" s="44">
        <f t="shared" si="371"/>
        <v>368.47</v>
      </c>
      <c r="H638" s="44">
        <f t="shared" si="371"/>
        <v>368.47</v>
      </c>
      <c r="I638" s="44">
        <f t="shared" si="371"/>
        <v>368.47</v>
      </c>
      <c r="J638" s="44">
        <f t="shared" si="371"/>
        <v>368.47</v>
      </c>
      <c r="K638" s="44">
        <f t="shared" si="371"/>
        <v>368.47</v>
      </c>
      <c r="L638" s="44">
        <f t="shared" si="371"/>
        <v>368.47</v>
      </c>
      <c r="M638" s="44">
        <f t="shared" si="371"/>
        <v>368.47</v>
      </c>
      <c r="N638" s="44">
        <f t="shared" si="371"/>
        <v>368.47</v>
      </c>
      <c r="O638" s="44">
        <f t="shared" si="371"/>
        <v>368.47</v>
      </c>
      <c r="P638" s="44">
        <f t="shared" si="371"/>
        <v>368.47</v>
      </c>
      <c r="Q638" s="44">
        <f t="shared" si="371"/>
        <v>368.47</v>
      </c>
      <c r="R638" s="44">
        <f t="shared" si="371"/>
        <v>368.47</v>
      </c>
      <c r="S638" s="44">
        <f t="shared" si="371"/>
        <v>368.47</v>
      </c>
      <c r="T638" s="44">
        <f t="shared" si="371"/>
        <v>368.47</v>
      </c>
      <c r="U638" s="44">
        <f t="shared" si="371"/>
        <v>368.47</v>
      </c>
      <c r="V638" s="44">
        <f t="shared" si="371"/>
        <v>368.47</v>
      </c>
      <c r="W638" s="44">
        <f t="shared" si="371"/>
        <v>368.47</v>
      </c>
      <c r="X638" s="44">
        <f t="shared" si="371"/>
        <v>368.47</v>
      </c>
      <c r="Y638" s="44">
        <f t="shared" si="371"/>
        <v>368.47</v>
      </c>
      <c r="Z638" s="44">
        <f t="shared" si="371"/>
        <v>368.47</v>
      </c>
      <c r="AA638" s="44">
        <f t="shared" si="371"/>
        <v>368.47</v>
      </c>
    </row>
    <row r="639" spans="1:27" ht="13.8" collapsed="1" x14ac:dyDescent="0.3">
      <c r="B639" s="101" t="s">
        <v>392</v>
      </c>
    </row>
    <row r="640" spans="1:27" ht="13.8" x14ac:dyDescent="0.3">
      <c r="B640" s="101" t="s">
        <v>392</v>
      </c>
    </row>
    <row r="641" spans="1:27" ht="13.8" x14ac:dyDescent="0.3">
      <c r="A641" s="182" t="s">
        <v>2277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27.6" x14ac:dyDescent="0.25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ht="13.8" x14ac:dyDescent="0.3">
      <c r="A643" s="98" t="s">
        <v>3034</v>
      </c>
      <c r="B643" s="28" t="str">
        <f>"01"&amp;"."&amp;$B$801&amp;"."&amp;$B$802</f>
        <v>01.07.2024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0.24124999999999999</v>
      </c>
      <c r="H643" s="91">
        <f t="shared" si="372"/>
        <v>0.96377000000000002</v>
      </c>
      <c r="I643" s="91">
        <f t="shared" si="372"/>
        <v>0.37267</v>
      </c>
      <c r="J643" s="91">
        <f t="shared" si="372"/>
        <v>0.15916</v>
      </c>
      <c r="K643" s="91">
        <f t="shared" si="372"/>
        <v>0.45528999999999997</v>
      </c>
      <c r="L643" s="91">
        <f t="shared" si="372"/>
        <v>1.2868200000000001</v>
      </c>
      <c r="M643" s="91">
        <f t="shared" si="372"/>
        <v>1.15184</v>
      </c>
      <c r="N643" s="91">
        <f t="shared" si="372"/>
        <v>0.18362000000000001</v>
      </c>
      <c r="O643" s="91">
        <f t="shared" si="372"/>
        <v>0.24734999999999999</v>
      </c>
      <c r="P643" s="91">
        <f t="shared" si="372"/>
        <v>1.63439</v>
      </c>
      <c r="Q643" s="91">
        <f t="shared" si="372"/>
        <v>0.22373999999999999</v>
      </c>
      <c r="R643" s="91">
        <f t="shared" si="372"/>
        <v>0.27696999999999999</v>
      </c>
      <c r="S643" s="91">
        <f t="shared" si="372"/>
        <v>0.1225</v>
      </c>
      <c r="T643" s="91">
        <f t="shared" si="372"/>
        <v>0.18976000000000001</v>
      </c>
      <c r="U643" s="91">
        <f t="shared" si="372"/>
        <v>0</v>
      </c>
      <c r="V643" s="91">
        <f t="shared" si="372"/>
        <v>0.53718999999999995</v>
      </c>
      <c r="W643" s="91">
        <f t="shared" si="372"/>
        <v>0.58906999999999998</v>
      </c>
      <c r="X643" s="91">
        <f t="shared" si="372"/>
        <v>0.57189000000000001</v>
      </c>
      <c r="Y643" s="91">
        <f t="shared" si="372"/>
        <v>0.44391999999999998</v>
      </c>
      <c r="Z643" s="91">
        <f t="shared" si="372"/>
        <v>7.7549999999999994E-2</v>
      </c>
      <c r="AA643" s="91">
        <f t="shared" si="372"/>
        <v>0</v>
      </c>
    </row>
    <row r="644" spans="1:27" ht="12.75" hidden="1" customHeight="1" outlineLevel="1" x14ac:dyDescent="0.3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241.25</v>
      </c>
      <c r="H644" s="44">
        <v>963.77</v>
      </c>
      <c r="I644" s="44">
        <v>372.67</v>
      </c>
      <c r="J644" s="44">
        <v>159.16</v>
      </c>
      <c r="K644" s="44">
        <v>455.29</v>
      </c>
      <c r="L644" s="44">
        <v>1286.82</v>
      </c>
      <c r="M644" s="44">
        <v>1151.8399999999999</v>
      </c>
      <c r="N644" s="44">
        <v>183.62</v>
      </c>
      <c r="O644" s="44">
        <v>247.35</v>
      </c>
      <c r="P644" s="44">
        <v>1634.39</v>
      </c>
      <c r="Q644" s="44">
        <v>223.74</v>
      </c>
      <c r="R644" s="44">
        <v>276.97000000000003</v>
      </c>
      <c r="S644" s="44">
        <v>122.5</v>
      </c>
      <c r="T644" s="44">
        <v>189.76</v>
      </c>
      <c r="U644" s="44">
        <v>0</v>
      </c>
      <c r="V644" s="44">
        <v>537.19000000000005</v>
      </c>
      <c r="W644" s="44">
        <v>589.07000000000005</v>
      </c>
      <c r="X644" s="44">
        <v>571.89</v>
      </c>
      <c r="Y644" s="44">
        <v>443.92</v>
      </c>
      <c r="Z644" s="44">
        <v>77.55</v>
      </c>
      <c r="AA644" s="44">
        <v>0</v>
      </c>
    </row>
    <row r="645" spans="1:27" ht="13.8" collapsed="1" x14ac:dyDescent="0.3">
      <c r="A645" s="98" t="s">
        <v>3036</v>
      </c>
      <c r="B645" s="28" t="str">
        <f>"02"&amp;"."&amp;$B$801&amp;"."&amp;$B$802</f>
        <v>02.07.2024</v>
      </c>
      <c r="C645" s="90" t="s">
        <v>76</v>
      </c>
      <c r="D645" s="91">
        <f>ROUND((D646)/1000,5)</f>
        <v>0.54088999999999998</v>
      </c>
      <c r="E645" s="91">
        <f t="shared" ref="E645:AA645" si="373">ROUND((E646)/1000,5)</f>
        <v>0.29862</v>
      </c>
      <c r="F645" s="91">
        <f t="shared" si="373"/>
        <v>8.584E-2</v>
      </c>
      <c r="G645" s="91">
        <f t="shared" si="373"/>
        <v>0</v>
      </c>
      <c r="H645" s="91">
        <f t="shared" si="373"/>
        <v>0</v>
      </c>
      <c r="I645" s="91">
        <f t="shared" si="373"/>
        <v>1.0220899999999999</v>
      </c>
      <c r="J645" s="91">
        <f t="shared" si="373"/>
        <v>0.84294999999999998</v>
      </c>
      <c r="K645" s="91">
        <f t="shared" si="373"/>
        <v>0.39406999999999998</v>
      </c>
      <c r="L645" s="91">
        <f t="shared" si="373"/>
        <v>0.25808999999999999</v>
      </c>
      <c r="M645" s="91">
        <f t="shared" si="373"/>
        <v>0.31989000000000001</v>
      </c>
      <c r="N645" s="91">
        <f t="shared" si="373"/>
        <v>0.98160999999999998</v>
      </c>
      <c r="O645" s="91">
        <f t="shared" si="373"/>
        <v>0.85485</v>
      </c>
      <c r="P645" s="91">
        <f t="shared" si="373"/>
        <v>0.78115000000000001</v>
      </c>
      <c r="Q645" s="91">
        <f t="shared" si="373"/>
        <v>0.24340000000000001</v>
      </c>
      <c r="R645" s="91">
        <f t="shared" si="373"/>
        <v>0.25846999999999998</v>
      </c>
      <c r="S645" s="91">
        <f t="shared" si="373"/>
        <v>0.79476000000000002</v>
      </c>
      <c r="T645" s="91">
        <f t="shared" si="373"/>
        <v>0.29147000000000001</v>
      </c>
      <c r="U645" s="91">
        <f t="shared" si="373"/>
        <v>0.48501</v>
      </c>
      <c r="V645" s="91">
        <f t="shared" si="373"/>
        <v>0.12382</v>
      </c>
      <c r="W645" s="91">
        <f t="shared" si="373"/>
        <v>0.11081000000000001</v>
      </c>
      <c r="X645" s="91">
        <f t="shared" si="373"/>
        <v>0.14216999999999999</v>
      </c>
      <c r="Y645" s="91">
        <f t="shared" si="373"/>
        <v>0.16419</v>
      </c>
      <c r="Z645" s="91">
        <f t="shared" si="373"/>
        <v>6.9999999999999994E-5</v>
      </c>
      <c r="AA645" s="91">
        <f t="shared" si="373"/>
        <v>0.18812000000000001</v>
      </c>
    </row>
    <row r="646" spans="1:27" ht="12.75" hidden="1" customHeight="1" outlineLevel="1" x14ac:dyDescent="0.3">
      <c r="A646" s="99" t="s">
        <v>3037</v>
      </c>
      <c r="B646" s="63" t="s">
        <v>238</v>
      </c>
      <c r="C646" s="43" t="s">
        <v>79</v>
      </c>
      <c r="D646" s="44">
        <v>540.89</v>
      </c>
      <c r="E646" s="44">
        <v>298.62</v>
      </c>
      <c r="F646" s="44">
        <v>85.84</v>
      </c>
      <c r="G646" s="44">
        <v>0</v>
      </c>
      <c r="H646" s="44">
        <v>0</v>
      </c>
      <c r="I646" s="44">
        <v>1022.09</v>
      </c>
      <c r="J646" s="44">
        <v>842.95</v>
      </c>
      <c r="K646" s="44">
        <v>394.07</v>
      </c>
      <c r="L646" s="44">
        <v>258.08999999999997</v>
      </c>
      <c r="M646" s="44">
        <v>319.89</v>
      </c>
      <c r="N646" s="44">
        <v>981.61</v>
      </c>
      <c r="O646" s="44">
        <v>854.85</v>
      </c>
      <c r="P646" s="44">
        <v>781.15</v>
      </c>
      <c r="Q646" s="44">
        <v>243.4</v>
      </c>
      <c r="R646" s="44">
        <v>258.47000000000003</v>
      </c>
      <c r="S646" s="44">
        <v>794.76</v>
      </c>
      <c r="T646" s="44">
        <v>291.47000000000003</v>
      </c>
      <c r="U646" s="44">
        <v>485.01</v>
      </c>
      <c r="V646" s="44">
        <v>123.82</v>
      </c>
      <c r="W646" s="44">
        <v>110.81</v>
      </c>
      <c r="X646" s="44">
        <v>142.16999999999999</v>
      </c>
      <c r="Y646" s="44">
        <v>164.19</v>
      </c>
      <c r="Z646" s="44">
        <v>7.0000000000000007E-2</v>
      </c>
      <c r="AA646" s="44">
        <v>188.12</v>
      </c>
    </row>
    <row r="647" spans="1:27" ht="13.8" collapsed="1" x14ac:dyDescent="0.3">
      <c r="A647" s="98" t="s">
        <v>3038</v>
      </c>
      <c r="B647" s="28" t="str">
        <f>"03"&amp;"."&amp;$B$801&amp;"."&amp;$B$802</f>
        <v>03.07.2024</v>
      </c>
      <c r="C647" s="90" t="s">
        <v>76</v>
      </c>
      <c r="D647" s="91">
        <f>ROUND((D648)/1000,5)</f>
        <v>0</v>
      </c>
      <c r="E647" s="91">
        <f t="shared" ref="E647:AA647" si="374">ROUND((E648)/1000,5)</f>
        <v>2.8660000000000001E-2</v>
      </c>
      <c r="F647" s="91">
        <f t="shared" si="374"/>
        <v>0</v>
      </c>
      <c r="G647" s="91">
        <f t="shared" si="374"/>
        <v>0.23347999999999999</v>
      </c>
      <c r="H647" s="91">
        <f t="shared" si="374"/>
        <v>0.12106</v>
      </c>
      <c r="I647" s="91">
        <f t="shared" si="374"/>
        <v>1.3663099999999999</v>
      </c>
      <c r="J647" s="91">
        <f t="shared" si="374"/>
        <v>0.46899999999999997</v>
      </c>
      <c r="K647" s="91">
        <f t="shared" si="374"/>
        <v>0.35081000000000001</v>
      </c>
      <c r="L647" s="91">
        <f t="shared" si="374"/>
        <v>0.29776999999999998</v>
      </c>
      <c r="M647" s="91">
        <f t="shared" si="374"/>
        <v>0.70238999999999996</v>
      </c>
      <c r="N647" s="91">
        <f t="shared" si="374"/>
        <v>0.73080000000000001</v>
      </c>
      <c r="O647" s="91">
        <f t="shared" si="374"/>
        <v>0.76890000000000003</v>
      </c>
      <c r="P647" s="91">
        <f t="shared" si="374"/>
        <v>0.75849999999999995</v>
      </c>
      <c r="Q647" s="91">
        <f t="shared" si="374"/>
        <v>0.81940999999999997</v>
      </c>
      <c r="R647" s="91">
        <f t="shared" si="374"/>
        <v>0.84019999999999995</v>
      </c>
      <c r="S647" s="91">
        <f t="shared" si="374"/>
        <v>0.80212000000000006</v>
      </c>
      <c r="T647" s="91">
        <f t="shared" si="374"/>
        <v>0.56369999999999998</v>
      </c>
      <c r="U647" s="91">
        <f t="shared" si="374"/>
        <v>0.30023</v>
      </c>
      <c r="V647" s="91">
        <f t="shared" si="374"/>
        <v>0.28863</v>
      </c>
      <c r="W647" s="91">
        <f t="shared" si="374"/>
        <v>0.28183999999999998</v>
      </c>
      <c r="X647" s="91">
        <f t="shared" si="374"/>
        <v>0.29670000000000002</v>
      </c>
      <c r="Y647" s="91">
        <f t="shared" si="374"/>
        <v>0.41105999999999998</v>
      </c>
      <c r="Z647" s="91">
        <f t="shared" si="374"/>
        <v>0.67169000000000001</v>
      </c>
      <c r="AA647" s="91">
        <f t="shared" si="374"/>
        <v>0.50143000000000004</v>
      </c>
    </row>
    <row r="648" spans="1:27" ht="12.75" hidden="1" customHeight="1" outlineLevel="1" x14ac:dyDescent="0.3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28.66</v>
      </c>
      <c r="F648" s="44">
        <v>0</v>
      </c>
      <c r="G648" s="44">
        <v>233.48</v>
      </c>
      <c r="H648" s="44">
        <v>121.06</v>
      </c>
      <c r="I648" s="44">
        <v>1366.31</v>
      </c>
      <c r="J648" s="44">
        <v>469</v>
      </c>
      <c r="K648" s="44">
        <v>350.81</v>
      </c>
      <c r="L648" s="44">
        <v>297.77</v>
      </c>
      <c r="M648" s="44">
        <v>702.39</v>
      </c>
      <c r="N648" s="44">
        <v>730.8</v>
      </c>
      <c r="O648" s="44">
        <v>768.9</v>
      </c>
      <c r="P648" s="44">
        <v>758.5</v>
      </c>
      <c r="Q648" s="44">
        <v>819.41</v>
      </c>
      <c r="R648" s="44">
        <v>840.2</v>
      </c>
      <c r="S648" s="44">
        <v>802.12</v>
      </c>
      <c r="T648" s="44">
        <v>563.70000000000005</v>
      </c>
      <c r="U648" s="44">
        <v>300.23</v>
      </c>
      <c r="V648" s="44">
        <v>288.63</v>
      </c>
      <c r="W648" s="44">
        <v>281.83999999999997</v>
      </c>
      <c r="X648" s="44">
        <v>296.7</v>
      </c>
      <c r="Y648" s="44">
        <v>411.06</v>
      </c>
      <c r="Z648" s="44">
        <v>671.69</v>
      </c>
      <c r="AA648" s="44">
        <v>501.43</v>
      </c>
    </row>
    <row r="649" spans="1:27" ht="13.8" collapsed="1" x14ac:dyDescent="0.3">
      <c r="A649" s="98" t="s">
        <v>3040</v>
      </c>
      <c r="B649" s="28" t="str">
        <f>"04"&amp;"."&amp;$B$801&amp;"."&amp;$B$802</f>
        <v>04.07.2024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2.9399999999999999E-3</v>
      </c>
      <c r="I649" s="91">
        <f t="shared" si="375"/>
        <v>9.4109999999999999E-2</v>
      </c>
      <c r="J649" s="91">
        <f t="shared" si="375"/>
        <v>0.17422000000000001</v>
      </c>
      <c r="K649" s="91">
        <f t="shared" si="375"/>
        <v>0.28272999999999998</v>
      </c>
      <c r="L649" s="91">
        <f t="shared" si="375"/>
        <v>0.1009</v>
      </c>
      <c r="M649" s="91">
        <f t="shared" si="375"/>
        <v>0.21686</v>
      </c>
      <c r="N649" s="91">
        <f t="shared" si="375"/>
        <v>0.51049</v>
      </c>
      <c r="O649" s="91">
        <f t="shared" si="375"/>
        <v>0.23741000000000001</v>
      </c>
      <c r="P649" s="91">
        <f t="shared" si="375"/>
        <v>0.21257000000000001</v>
      </c>
      <c r="Q649" s="91">
        <f t="shared" si="375"/>
        <v>0.95645000000000002</v>
      </c>
      <c r="R649" s="91">
        <f t="shared" si="375"/>
        <v>1.1790400000000001</v>
      </c>
      <c r="S649" s="91">
        <f t="shared" si="375"/>
        <v>1.2081599999999999</v>
      </c>
      <c r="T649" s="91">
        <f t="shared" si="375"/>
        <v>1.1998800000000001</v>
      </c>
      <c r="U649" s="91">
        <f t="shared" si="375"/>
        <v>1.10524</v>
      </c>
      <c r="V649" s="91">
        <f t="shared" si="375"/>
        <v>7.2980000000000003E-2</v>
      </c>
      <c r="W649" s="91">
        <f t="shared" si="375"/>
        <v>0.22996</v>
      </c>
      <c r="X649" s="91">
        <f t="shared" si="375"/>
        <v>5.7009999999999998E-2</v>
      </c>
      <c r="Y649" s="91">
        <f t="shared" si="375"/>
        <v>0.10287</v>
      </c>
      <c r="Z649" s="91">
        <f t="shared" si="375"/>
        <v>9.2099999999999994E-3</v>
      </c>
      <c r="AA649" s="91">
        <f t="shared" si="375"/>
        <v>0</v>
      </c>
    </row>
    <row r="650" spans="1:27" ht="12.75" hidden="1" customHeight="1" outlineLevel="1" x14ac:dyDescent="0.3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2.94</v>
      </c>
      <c r="I650" s="44">
        <v>94.11</v>
      </c>
      <c r="J650" s="44">
        <v>174.22</v>
      </c>
      <c r="K650" s="44">
        <v>282.73</v>
      </c>
      <c r="L650" s="44">
        <v>100.9</v>
      </c>
      <c r="M650" s="44">
        <v>216.86</v>
      </c>
      <c r="N650" s="44">
        <v>510.49</v>
      </c>
      <c r="O650" s="44">
        <v>237.41</v>
      </c>
      <c r="P650" s="44">
        <v>212.57</v>
      </c>
      <c r="Q650" s="44">
        <v>956.45</v>
      </c>
      <c r="R650" s="44">
        <v>1179.04</v>
      </c>
      <c r="S650" s="44">
        <v>1208.1600000000001</v>
      </c>
      <c r="T650" s="44">
        <v>1199.8800000000001</v>
      </c>
      <c r="U650" s="44">
        <v>1105.24</v>
      </c>
      <c r="V650" s="44">
        <v>72.98</v>
      </c>
      <c r="W650" s="44">
        <v>229.96</v>
      </c>
      <c r="X650" s="44">
        <v>57.01</v>
      </c>
      <c r="Y650" s="44">
        <v>102.87</v>
      </c>
      <c r="Z650" s="44">
        <v>9.2100000000000009</v>
      </c>
      <c r="AA650" s="44">
        <v>0</v>
      </c>
    </row>
    <row r="651" spans="1:27" ht="13.8" collapsed="1" x14ac:dyDescent="0.3">
      <c r="A651" s="98" t="s">
        <v>3042</v>
      </c>
      <c r="B651" s="28" t="str">
        <f>"05"&amp;"."&amp;$B$801&amp;"."&amp;$B$802</f>
        <v>05.07.2024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0.20194000000000001</v>
      </c>
      <c r="I651" s="91">
        <f t="shared" si="376"/>
        <v>0.15972</v>
      </c>
      <c r="J651" s="91">
        <f t="shared" si="376"/>
        <v>0.27039999999999997</v>
      </c>
      <c r="K651" s="91">
        <f t="shared" si="376"/>
        <v>0.33484000000000003</v>
      </c>
      <c r="L651" s="91">
        <f t="shared" si="376"/>
        <v>0.50000999999999995</v>
      </c>
      <c r="M651" s="91">
        <f t="shared" si="376"/>
        <v>0.80896000000000001</v>
      </c>
      <c r="N651" s="91">
        <f t="shared" si="376"/>
        <v>0.89119999999999999</v>
      </c>
      <c r="O651" s="91">
        <f t="shared" si="376"/>
        <v>3.1060699999999999</v>
      </c>
      <c r="P651" s="91">
        <f t="shared" si="376"/>
        <v>3.1040199999999998</v>
      </c>
      <c r="Q651" s="91">
        <f t="shared" si="376"/>
        <v>3.0924399999999999</v>
      </c>
      <c r="R651" s="91">
        <f t="shared" si="376"/>
        <v>3.6766899999999998</v>
      </c>
      <c r="S651" s="91">
        <f t="shared" si="376"/>
        <v>3.8071999999999999</v>
      </c>
      <c r="T651" s="91">
        <f t="shared" si="376"/>
        <v>3.8651300000000002</v>
      </c>
      <c r="U651" s="91">
        <f t="shared" si="376"/>
        <v>3.0869300000000002</v>
      </c>
      <c r="V651" s="91">
        <f t="shared" si="376"/>
        <v>0.50597999999999999</v>
      </c>
      <c r="W651" s="91">
        <f t="shared" si="376"/>
        <v>0.34705999999999998</v>
      </c>
      <c r="X651" s="91">
        <f t="shared" si="376"/>
        <v>0.24671000000000001</v>
      </c>
      <c r="Y651" s="91">
        <f t="shared" si="376"/>
        <v>6.028E-2</v>
      </c>
      <c r="Z651" s="91">
        <f t="shared" si="376"/>
        <v>0</v>
      </c>
      <c r="AA651" s="91">
        <f t="shared" si="376"/>
        <v>0</v>
      </c>
    </row>
    <row r="652" spans="1:27" ht="12.75" hidden="1" customHeight="1" outlineLevel="1" x14ac:dyDescent="0.3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201.94</v>
      </c>
      <c r="I652" s="44">
        <v>159.72</v>
      </c>
      <c r="J652" s="44">
        <v>270.39999999999998</v>
      </c>
      <c r="K652" s="44">
        <v>334.84</v>
      </c>
      <c r="L652" s="44">
        <v>500.01</v>
      </c>
      <c r="M652" s="44">
        <v>808.96</v>
      </c>
      <c r="N652" s="44">
        <v>891.2</v>
      </c>
      <c r="O652" s="44">
        <v>3106.07</v>
      </c>
      <c r="P652" s="44">
        <v>3104.02</v>
      </c>
      <c r="Q652" s="44">
        <v>3092.44</v>
      </c>
      <c r="R652" s="44">
        <v>3676.69</v>
      </c>
      <c r="S652" s="44">
        <v>3807.2</v>
      </c>
      <c r="T652" s="44">
        <v>3865.13</v>
      </c>
      <c r="U652" s="44">
        <v>3086.93</v>
      </c>
      <c r="V652" s="44">
        <v>505.98</v>
      </c>
      <c r="W652" s="44">
        <v>347.06</v>
      </c>
      <c r="X652" s="44">
        <v>246.71</v>
      </c>
      <c r="Y652" s="44">
        <v>60.28</v>
      </c>
      <c r="Z652" s="44">
        <v>0</v>
      </c>
      <c r="AA652" s="44">
        <v>0</v>
      </c>
    </row>
    <row r="653" spans="1:27" ht="13.8" collapsed="1" x14ac:dyDescent="0.3">
      <c r="A653" s="98" t="s">
        <v>3044</v>
      </c>
      <c r="B653" s="28" t="str">
        <f>"06"&amp;"."&amp;$B$801&amp;"."&amp;$B$802</f>
        <v>06.07.2024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2.1100000000000001E-2</v>
      </c>
      <c r="G653" s="91">
        <f t="shared" si="377"/>
        <v>0</v>
      </c>
      <c r="H653" s="91">
        <f t="shared" si="377"/>
        <v>0</v>
      </c>
      <c r="I653" s="91">
        <f t="shared" si="377"/>
        <v>2.1839999999999998E-2</v>
      </c>
      <c r="J653" s="91">
        <f t="shared" si="377"/>
        <v>8.2830000000000001E-2</v>
      </c>
      <c r="K653" s="91">
        <f t="shared" si="377"/>
        <v>0</v>
      </c>
      <c r="L653" s="91">
        <f t="shared" si="377"/>
        <v>8.7730000000000002E-2</v>
      </c>
      <c r="M653" s="91">
        <f t="shared" si="377"/>
        <v>0.16813</v>
      </c>
      <c r="N653" s="91">
        <f t="shared" si="377"/>
        <v>0.2167</v>
      </c>
      <c r="O653" s="91">
        <f t="shared" si="377"/>
        <v>0.2036</v>
      </c>
      <c r="P653" s="91">
        <f t="shared" si="377"/>
        <v>0.12692000000000001</v>
      </c>
      <c r="Q653" s="91">
        <f t="shared" si="377"/>
        <v>0.14344999999999999</v>
      </c>
      <c r="R653" s="91">
        <f t="shared" si="377"/>
        <v>7.7359999999999998E-2</v>
      </c>
      <c r="S653" s="91">
        <f t="shared" si="377"/>
        <v>9.9709999999999993E-2</v>
      </c>
      <c r="T653" s="91">
        <f t="shared" si="377"/>
        <v>7.6009999999999994E-2</v>
      </c>
      <c r="U653" s="91">
        <f t="shared" si="377"/>
        <v>6.7479999999999998E-2</v>
      </c>
      <c r="V653" s="91">
        <f t="shared" si="377"/>
        <v>2.99E-3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hidden="1" customHeight="1" outlineLevel="1" x14ac:dyDescent="0.3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21.1</v>
      </c>
      <c r="G654" s="44">
        <v>0</v>
      </c>
      <c r="H654" s="44">
        <v>0</v>
      </c>
      <c r="I654" s="44">
        <v>21.84</v>
      </c>
      <c r="J654" s="44">
        <v>82.83</v>
      </c>
      <c r="K654" s="44">
        <v>0</v>
      </c>
      <c r="L654" s="44">
        <v>87.73</v>
      </c>
      <c r="M654" s="44">
        <v>168.13</v>
      </c>
      <c r="N654" s="44">
        <v>216.7</v>
      </c>
      <c r="O654" s="44">
        <v>203.6</v>
      </c>
      <c r="P654" s="44">
        <v>126.92</v>
      </c>
      <c r="Q654" s="44">
        <v>143.44999999999999</v>
      </c>
      <c r="R654" s="44">
        <v>77.36</v>
      </c>
      <c r="S654" s="44">
        <v>99.71</v>
      </c>
      <c r="T654" s="44">
        <v>76.010000000000005</v>
      </c>
      <c r="U654" s="44">
        <v>67.48</v>
      </c>
      <c r="V654" s="44">
        <v>2.99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ht="13.8" collapsed="1" x14ac:dyDescent="0.3">
      <c r="A655" s="98" t="s">
        <v>3046</v>
      </c>
      <c r="B655" s="28" t="str">
        <f>"07"&amp;"."&amp;$B$801&amp;"."&amp;$B$802</f>
        <v>07.07.2024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0</v>
      </c>
      <c r="H655" s="91">
        <f t="shared" si="378"/>
        <v>0</v>
      </c>
      <c r="I655" s="91">
        <f t="shared" si="378"/>
        <v>0</v>
      </c>
      <c r="J655" s="91">
        <f t="shared" si="378"/>
        <v>0</v>
      </c>
      <c r="K655" s="91">
        <f t="shared" si="378"/>
        <v>5.2290000000000003E-2</v>
      </c>
      <c r="L655" s="91">
        <f t="shared" si="378"/>
        <v>4.5560000000000003E-2</v>
      </c>
      <c r="M655" s="91">
        <f t="shared" si="378"/>
        <v>4.5300000000000002E-3</v>
      </c>
      <c r="N655" s="91">
        <f t="shared" si="378"/>
        <v>0</v>
      </c>
      <c r="O655" s="91">
        <f t="shared" si="378"/>
        <v>0</v>
      </c>
      <c r="P655" s="91">
        <f t="shared" si="378"/>
        <v>0</v>
      </c>
      <c r="Q655" s="91">
        <f t="shared" si="378"/>
        <v>0</v>
      </c>
      <c r="R655" s="91">
        <f t="shared" si="378"/>
        <v>0</v>
      </c>
      <c r="S655" s="91">
        <f t="shared" si="378"/>
        <v>2.9159999999999998E-2</v>
      </c>
      <c r="T655" s="91">
        <f t="shared" si="378"/>
        <v>5.7689999999999998E-2</v>
      </c>
      <c r="U655" s="91">
        <f t="shared" si="378"/>
        <v>2.418E-2</v>
      </c>
      <c r="V655" s="91">
        <f t="shared" si="378"/>
        <v>0</v>
      </c>
      <c r="W655" s="91">
        <f t="shared" si="378"/>
        <v>0</v>
      </c>
      <c r="X655" s="91">
        <f t="shared" si="378"/>
        <v>0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3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0</v>
      </c>
      <c r="K656" s="44">
        <v>52.29</v>
      </c>
      <c r="L656" s="44">
        <v>45.56</v>
      </c>
      <c r="M656" s="44">
        <v>4.53</v>
      </c>
      <c r="N656" s="44">
        <v>0</v>
      </c>
      <c r="O656" s="44">
        <v>0</v>
      </c>
      <c r="P656" s="44">
        <v>0</v>
      </c>
      <c r="Q656" s="44">
        <v>0</v>
      </c>
      <c r="R656" s="44">
        <v>0</v>
      </c>
      <c r="S656" s="44">
        <v>29.16</v>
      </c>
      <c r="T656" s="44">
        <v>57.69</v>
      </c>
      <c r="U656" s="44">
        <v>24.18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3048</v>
      </c>
      <c r="B657" s="28" t="str">
        <f>"08"&amp;"."&amp;$B$801&amp;"."&amp;$B$802</f>
        <v>08.07.2024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0</v>
      </c>
      <c r="I657" s="91">
        <f t="shared" si="379"/>
        <v>6.3960000000000003E-2</v>
      </c>
      <c r="J657" s="91">
        <f t="shared" si="379"/>
        <v>0.15470999999999999</v>
      </c>
      <c r="K657" s="91">
        <f t="shared" si="379"/>
        <v>1.0449999999999999E-2</v>
      </c>
      <c r="L657" s="91">
        <f t="shared" si="379"/>
        <v>0.18376999999999999</v>
      </c>
      <c r="M657" s="91">
        <f t="shared" si="379"/>
        <v>7.2510000000000005E-2</v>
      </c>
      <c r="N657" s="91">
        <f t="shared" si="379"/>
        <v>0.43067</v>
      </c>
      <c r="O657" s="91">
        <f t="shared" si="379"/>
        <v>0.4546</v>
      </c>
      <c r="P657" s="91">
        <f t="shared" si="379"/>
        <v>0.43814999999999998</v>
      </c>
      <c r="Q657" s="91">
        <f t="shared" si="379"/>
        <v>0.34168999999999999</v>
      </c>
      <c r="R657" s="91">
        <f t="shared" si="379"/>
        <v>0.30679000000000001</v>
      </c>
      <c r="S657" s="91">
        <f t="shared" si="379"/>
        <v>0.50480999999999998</v>
      </c>
      <c r="T657" s="91">
        <f t="shared" si="379"/>
        <v>0.55286999999999997</v>
      </c>
      <c r="U657" s="91">
        <f t="shared" si="379"/>
        <v>0.28227000000000002</v>
      </c>
      <c r="V657" s="91">
        <f t="shared" si="379"/>
        <v>0.15079999999999999</v>
      </c>
      <c r="W657" s="91">
        <f t="shared" si="379"/>
        <v>5.4370000000000002E-2</v>
      </c>
      <c r="X657" s="91">
        <f t="shared" si="379"/>
        <v>0.30424000000000001</v>
      </c>
      <c r="Y657" s="91">
        <f t="shared" si="379"/>
        <v>2.2380000000000001E-2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3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63.96</v>
      </c>
      <c r="J658" s="44">
        <v>154.71</v>
      </c>
      <c r="K658" s="44">
        <v>10.45</v>
      </c>
      <c r="L658" s="44">
        <v>183.77</v>
      </c>
      <c r="M658" s="44">
        <v>72.510000000000005</v>
      </c>
      <c r="N658" s="44">
        <v>430.67</v>
      </c>
      <c r="O658" s="44">
        <v>454.6</v>
      </c>
      <c r="P658" s="44">
        <v>438.15</v>
      </c>
      <c r="Q658" s="44">
        <v>341.69</v>
      </c>
      <c r="R658" s="44">
        <v>306.79000000000002</v>
      </c>
      <c r="S658" s="44">
        <v>504.81</v>
      </c>
      <c r="T658" s="44">
        <v>552.87</v>
      </c>
      <c r="U658" s="44">
        <v>282.27</v>
      </c>
      <c r="V658" s="44">
        <v>150.80000000000001</v>
      </c>
      <c r="W658" s="44">
        <v>54.37</v>
      </c>
      <c r="X658" s="44">
        <v>304.24</v>
      </c>
      <c r="Y658" s="44">
        <v>22.38</v>
      </c>
      <c r="Z658" s="44">
        <v>0</v>
      </c>
      <c r="AA658" s="44">
        <v>0</v>
      </c>
    </row>
    <row r="659" spans="1:27" ht="13.8" collapsed="1" x14ac:dyDescent="0.3">
      <c r="A659" s="98" t="s">
        <v>3050</v>
      </c>
      <c r="B659" s="28" t="str">
        <f>"09"&amp;"."&amp;$B$801&amp;"."&amp;$B$802</f>
        <v>09.07.2024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0.11073</v>
      </c>
      <c r="H659" s="91">
        <f t="shared" si="380"/>
        <v>0.58694000000000002</v>
      </c>
      <c r="I659" s="91">
        <f t="shared" si="380"/>
        <v>0.19053</v>
      </c>
      <c r="J659" s="91">
        <f t="shared" si="380"/>
        <v>0.25065999999999999</v>
      </c>
      <c r="K659" s="91">
        <f t="shared" si="380"/>
        <v>0.14560999999999999</v>
      </c>
      <c r="L659" s="91">
        <f t="shared" si="380"/>
        <v>0.12536</v>
      </c>
      <c r="M659" s="91">
        <f t="shared" si="380"/>
        <v>0.17479</v>
      </c>
      <c r="N659" s="91">
        <f t="shared" si="380"/>
        <v>1.7270000000000001E-2</v>
      </c>
      <c r="O659" s="91">
        <f t="shared" si="380"/>
        <v>0.47275</v>
      </c>
      <c r="P659" s="91">
        <f t="shared" si="380"/>
        <v>0.30632999999999999</v>
      </c>
      <c r="Q659" s="91">
        <f t="shared" si="380"/>
        <v>0.41082999999999997</v>
      </c>
      <c r="R659" s="91">
        <f t="shared" si="380"/>
        <v>0.35233999999999999</v>
      </c>
      <c r="S659" s="91">
        <f t="shared" si="380"/>
        <v>3.6670000000000001E-2</v>
      </c>
      <c r="T659" s="91">
        <f t="shared" si="380"/>
        <v>0.10638</v>
      </c>
      <c r="U659" s="91">
        <f t="shared" si="380"/>
        <v>3.9739999999999998E-2</v>
      </c>
      <c r="V659" s="91">
        <f t="shared" si="380"/>
        <v>1.6369999999999999E-2</v>
      </c>
      <c r="W659" s="91">
        <f t="shared" si="380"/>
        <v>0.13264999999999999</v>
      </c>
      <c r="X659" s="91">
        <f t="shared" si="380"/>
        <v>8.8199999999999997E-3</v>
      </c>
      <c r="Y659" s="91">
        <f t="shared" si="380"/>
        <v>5.9800000000000001E-3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3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110.73</v>
      </c>
      <c r="H660" s="44">
        <v>586.94000000000005</v>
      </c>
      <c r="I660" s="44">
        <v>190.53</v>
      </c>
      <c r="J660" s="44">
        <v>250.66</v>
      </c>
      <c r="K660" s="44">
        <v>145.61000000000001</v>
      </c>
      <c r="L660" s="44">
        <v>125.36</v>
      </c>
      <c r="M660" s="44">
        <v>174.79</v>
      </c>
      <c r="N660" s="44">
        <v>17.27</v>
      </c>
      <c r="O660" s="44">
        <v>472.75</v>
      </c>
      <c r="P660" s="44">
        <v>306.33</v>
      </c>
      <c r="Q660" s="44">
        <v>410.83</v>
      </c>
      <c r="R660" s="44">
        <v>352.34</v>
      </c>
      <c r="S660" s="44">
        <v>36.67</v>
      </c>
      <c r="T660" s="44">
        <v>106.38</v>
      </c>
      <c r="U660" s="44">
        <v>39.74</v>
      </c>
      <c r="V660" s="44">
        <v>16.37</v>
      </c>
      <c r="W660" s="44">
        <v>132.65</v>
      </c>
      <c r="X660" s="44">
        <v>8.82</v>
      </c>
      <c r="Y660" s="44">
        <v>5.98</v>
      </c>
      <c r="Z660" s="44">
        <v>0</v>
      </c>
      <c r="AA660" s="44">
        <v>0</v>
      </c>
    </row>
    <row r="661" spans="1:27" ht="13.8" collapsed="1" x14ac:dyDescent="0.3">
      <c r="A661" s="98" t="s">
        <v>3052</v>
      </c>
      <c r="B661" s="28" t="str">
        <f>"10"&amp;"."&amp;$B$801&amp;"."&amp;$B$802</f>
        <v>10.07.2024</v>
      </c>
      <c r="C661" s="90" t="s">
        <v>76</v>
      </c>
      <c r="D661" s="91">
        <f>ROUND((D662)/1000,5)</f>
        <v>2.1499999999999998E-2</v>
      </c>
      <c r="E661" s="91">
        <f t="shared" ref="E661:AA661" si="381">ROUND((E662)/1000,5)</f>
        <v>2.7150000000000001E-2</v>
      </c>
      <c r="F661" s="91">
        <f t="shared" si="381"/>
        <v>0.13882</v>
      </c>
      <c r="G661" s="91">
        <f t="shared" si="381"/>
        <v>0.16818</v>
      </c>
      <c r="H661" s="91">
        <f t="shared" si="381"/>
        <v>0.47604000000000002</v>
      </c>
      <c r="I661" s="91">
        <f t="shared" si="381"/>
        <v>0.21373</v>
      </c>
      <c r="J661" s="91">
        <f t="shared" si="381"/>
        <v>0.12275999999999999</v>
      </c>
      <c r="K661" s="91">
        <f t="shared" si="381"/>
        <v>0.27289999999999998</v>
      </c>
      <c r="L661" s="91">
        <f t="shared" si="381"/>
        <v>0.48000999999999999</v>
      </c>
      <c r="M661" s="91">
        <f t="shared" si="381"/>
        <v>0.23810000000000001</v>
      </c>
      <c r="N661" s="91">
        <f t="shared" si="381"/>
        <v>0.34423999999999999</v>
      </c>
      <c r="O661" s="91">
        <f t="shared" si="381"/>
        <v>0.34358</v>
      </c>
      <c r="P661" s="91">
        <f t="shared" si="381"/>
        <v>0.36212</v>
      </c>
      <c r="Q661" s="91">
        <f t="shared" si="381"/>
        <v>0.15223</v>
      </c>
      <c r="R661" s="91">
        <f t="shared" si="381"/>
        <v>0.14938000000000001</v>
      </c>
      <c r="S661" s="91">
        <f t="shared" si="381"/>
        <v>0.15110000000000001</v>
      </c>
      <c r="T661" s="91">
        <f t="shared" si="381"/>
        <v>4.7649999999999998E-2</v>
      </c>
      <c r="U661" s="91">
        <f t="shared" si="381"/>
        <v>4.3319999999999997E-2</v>
      </c>
      <c r="V661" s="91">
        <f t="shared" si="381"/>
        <v>2.7359999999999999E-2</v>
      </c>
      <c r="W661" s="91">
        <f t="shared" si="381"/>
        <v>9.6250000000000002E-2</v>
      </c>
      <c r="X661" s="91">
        <f t="shared" si="381"/>
        <v>1.9220000000000001E-2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3">
      <c r="A662" s="99" t="s">
        <v>3053</v>
      </c>
      <c r="B662" s="63" t="s">
        <v>238</v>
      </c>
      <c r="C662" s="43" t="s">
        <v>79</v>
      </c>
      <c r="D662" s="44">
        <v>21.5</v>
      </c>
      <c r="E662" s="44">
        <v>27.15</v>
      </c>
      <c r="F662" s="44">
        <v>138.82</v>
      </c>
      <c r="G662" s="44">
        <v>168.18</v>
      </c>
      <c r="H662" s="44">
        <v>476.04</v>
      </c>
      <c r="I662" s="44">
        <v>213.73</v>
      </c>
      <c r="J662" s="44">
        <v>122.76</v>
      </c>
      <c r="K662" s="44">
        <v>272.89999999999998</v>
      </c>
      <c r="L662" s="44">
        <v>480.01</v>
      </c>
      <c r="M662" s="44">
        <v>238.1</v>
      </c>
      <c r="N662" s="44">
        <v>344.24</v>
      </c>
      <c r="O662" s="44">
        <v>343.58</v>
      </c>
      <c r="P662" s="44">
        <v>362.12</v>
      </c>
      <c r="Q662" s="44">
        <v>152.22999999999999</v>
      </c>
      <c r="R662" s="44">
        <v>149.38</v>
      </c>
      <c r="S662" s="44">
        <v>151.1</v>
      </c>
      <c r="T662" s="44">
        <v>47.65</v>
      </c>
      <c r="U662" s="44">
        <v>43.32</v>
      </c>
      <c r="V662" s="44">
        <v>27.36</v>
      </c>
      <c r="W662" s="44">
        <v>96.25</v>
      </c>
      <c r="X662" s="44">
        <v>19.22</v>
      </c>
      <c r="Y662" s="44">
        <v>0</v>
      </c>
      <c r="Z662" s="44">
        <v>0</v>
      </c>
      <c r="AA662" s="44">
        <v>0</v>
      </c>
    </row>
    <row r="663" spans="1:27" ht="13.8" collapsed="1" x14ac:dyDescent="0.3">
      <c r="A663" s="98" t="s">
        <v>3054</v>
      </c>
      <c r="B663" s="28" t="str">
        <f>"11"&amp;"."&amp;$B$801&amp;"."&amp;$B$802</f>
        <v>11.07.2024</v>
      </c>
      <c r="C663" s="90" t="s">
        <v>76</v>
      </c>
      <c r="D663" s="91">
        <f>ROUND((D664)/1000,5)</f>
        <v>2.0369999999999999E-2</v>
      </c>
      <c r="E663" s="91">
        <f t="shared" ref="E663:AA663" si="382">ROUND((E664)/1000,5)</f>
        <v>3.46E-3</v>
      </c>
      <c r="F663" s="91">
        <f t="shared" si="382"/>
        <v>7.0069999999999993E-2</v>
      </c>
      <c r="G663" s="91">
        <f t="shared" si="382"/>
        <v>8.1040000000000001E-2</v>
      </c>
      <c r="H663" s="91">
        <f t="shared" si="382"/>
        <v>0</v>
      </c>
      <c r="I663" s="91">
        <f t="shared" si="382"/>
        <v>0.12196</v>
      </c>
      <c r="J663" s="91">
        <f t="shared" si="382"/>
        <v>0.20607</v>
      </c>
      <c r="K663" s="91">
        <f t="shared" si="382"/>
        <v>0.10113999999999999</v>
      </c>
      <c r="L663" s="91">
        <f t="shared" si="382"/>
        <v>0.13036</v>
      </c>
      <c r="M663" s="91">
        <f t="shared" si="382"/>
        <v>7.4520000000000003E-2</v>
      </c>
      <c r="N663" s="91">
        <f t="shared" si="382"/>
        <v>7.9299999999999995E-3</v>
      </c>
      <c r="O663" s="91">
        <f t="shared" si="382"/>
        <v>8.2180000000000003E-2</v>
      </c>
      <c r="P663" s="91">
        <f t="shared" si="382"/>
        <v>5.253E-2</v>
      </c>
      <c r="Q663" s="91">
        <f t="shared" si="382"/>
        <v>2.52E-2</v>
      </c>
      <c r="R663" s="91">
        <f t="shared" si="382"/>
        <v>8.7799999999999996E-3</v>
      </c>
      <c r="S663" s="91">
        <f t="shared" si="382"/>
        <v>0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3">
      <c r="A664" s="99" t="s">
        <v>3055</v>
      </c>
      <c r="B664" s="63" t="s">
        <v>238</v>
      </c>
      <c r="C664" s="43" t="s">
        <v>79</v>
      </c>
      <c r="D664" s="44">
        <v>20.37</v>
      </c>
      <c r="E664" s="44">
        <v>3.46</v>
      </c>
      <c r="F664" s="44">
        <v>70.069999999999993</v>
      </c>
      <c r="G664" s="44">
        <v>81.040000000000006</v>
      </c>
      <c r="H664" s="44">
        <v>0</v>
      </c>
      <c r="I664" s="44">
        <v>121.96</v>
      </c>
      <c r="J664" s="44">
        <v>206.07</v>
      </c>
      <c r="K664" s="44">
        <v>101.14</v>
      </c>
      <c r="L664" s="44">
        <v>130.36000000000001</v>
      </c>
      <c r="M664" s="44">
        <v>74.52</v>
      </c>
      <c r="N664" s="44">
        <v>7.93</v>
      </c>
      <c r="O664" s="44">
        <v>82.18</v>
      </c>
      <c r="P664" s="44">
        <v>52.53</v>
      </c>
      <c r="Q664" s="44">
        <v>25.2</v>
      </c>
      <c r="R664" s="44">
        <v>8.7799999999999994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8" t="s">
        <v>3056</v>
      </c>
      <c r="B665" s="28" t="str">
        <f>"12"&amp;"."&amp;$B$801&amp;"."&amp;$B$802</f>
        <v>12.07.2024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9.75E-3</v>
      </c>
      <c r="G665" s="91">
        <f t="shared" si="383"/>
        <v>5.987E-2</v>
      </c>
      <c r="H665" s="91">
        <f t="shared" si="383"/>
        <v>0.15017</v>
      </c>
      <c r="I665" s="91">
        <f t="shared" si="383"/>
        <v>0</v>
      </c>
      <c r="J665" s="91">
        <f t="shared" si="383"/>
        <v>0.14094999999999999</v>
      </c>
      <c r="K665" s="91">
        <f t="shared" si="383"/>
        <v>9.597E-2</v>
      </c>
      <c r="L665" s="91">
        <f t="shared" si="383"/>
        <v>6.1350000000000002E-2</v>
      </c>
      <c r="M665" s="91">
        <f t="shared" si="383"/>
        <v>4.0669999999999998E-2</v>
      </c>
      <c r="N665" s="91">
        <f t="shared" si="383"/>
        <v>1.2619999999999999E-2</v>
      </c>
      <c r="O665" s="91">
        <f t="shared" si="383"/>
        <v>1.1299999999999999E-2</v>
      </c>
      <c r="P665" s="91">
        <f t="shared" si="383"/>
        <v>0.27131</v>
      </c>
      <c r="Q665" s="91">
        <f t="shared" si="383"/>
        <v>0.25950000000000001</v>
      </c>
      <c r="R665" s="91">
        <f t="shared" si="383"/>
        <v>0.223</v>
      </c>
      <c r="S665" s="91">
        <f t="shared" si="383"/>
        <v>0</v>
      </c>
      <c r="T665" s="91">
        <f t="shared" si="383"/>
        <v>1.0499999999999999E-3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0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3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9.75</v>
      </c>
      <c r="G666" s="44">
        <v>59.87</v>
      </c>
      <c r="H666" s="44">
        <v>150.16999999999999</v>
      </c>
      <c r="I666" s="44">
        <v>0</v>
      </c>
      <c r="J666" s="44">
        <v>140.94999999999999</v>
      </c>
      <c r="K666" s="44">
        <v>95.97</v>
      </c>
      <c r="L666" s="44">
        <v>61.35</v>
      </c>
      <c r="M666" s="44">
        <v>40.67</v>
      </c>
      <c r="N666" s="44">
        <v>12.62</v>
      </c>
      <c r="O666" s="44">
        <v>11.3</v>
      </c>
      <c r="P666" s="44">
        <v>271.31</v>
      </c>
      <c r="Q666" s="44">
        <v>259.5</v>
      </c>
      <c r="R666" s="44">
        <v>223</v>
      </c>
      <c r="S666" s="44">
        <v>0</v>
      </c>
      <c r="T666" s="44">
        <v>1.05</v>
      </c>
      <c r="U666" s="44">
        <v>0</v>
      </c>
      <c r="V666" s="44">
        <v>0</v>
      </c>
      <c r="W666" s="44">
        <v>0</v>
      </c>
      <c r="X666" s="44">
        <v>0</v>
      </c>
      <c r="Y666" s="44">
        <v>0</v>
      </c>
      <c r="Z666" s="44">
        <v>0</v>
      </c>
      <c r="AA666" s="44">
        <v>0</v>
      </c>
    </row>
    <row r="667" spans="1:27" ht="13.8" collapsed="1" x14ac:dyDescent="0.3">
      <c r="A667" s="98" t="s">
        <v>3058</v>
      </c>
      <c r="B667" s="28" t="str">
        <f>"13"&amp;"."&amp;$B$801&amp;"."&amp;$B$802</f>
        <v>13.07.2024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0.28425</v>
      </c>
      <c r="J667" s="91">
        <f t="shared" si="384"/>
        <v>0.28460999999999997</v>
      </c>
      <c r="K667" s="91">
        <f t="shared" si="384"/>
        <v>0.12439</v>
      </c>
      <c r="L667" s="91">
        <f t="shared" si="384"/>
        <v>9.2399999999999996E-2</v>
      </c>
      <c r="M667" s="91">
        <f t="shared" si="384"/>
        <v>4.4010000000000001E-2</v>
      </c>
      <c r="N667" s="91">
        <f t="shared" si="384"/>
        <v>4.7600000000000003E-3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7.6800000000000002E-3</v>
      </c>
      <c r="S667" s="91">
        <f t="shared" si="384"/>
        <v>0</v>
      </c>
      <c r="T667" s="91">
        <f t="shared" si="384"/>
        <v>3.9870000000000003E-2</v>
      </c>
      <c r="U667" s="91">
        <f t="shared" si="384"/>
        <v>6.8199999999999997E-3</v>
      </c>
      <c r="V667" s="91">
        <f t="shared" si="384"/>
        <v>8.9099999999999995E-3</v>
      </c>
      <c r="W667" s="91">
        <f t="shared" si="384"/>
        <v>0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3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284.25</v>
      </c>
      <c r="J668" s="44">
        <v>284.61</v>
      </c>
      <c r="K668" s="44">
        <v>124.39</v>
      </c>
      <c r="L668" s="44">
        <v>92.4</v>
      </c>
      <c r="M668" s="44">
        <v>44.01</v>
      </c>
      <c r="N668" s="44">
        <v>4.76</v>
      </c>
      <c r="O668" s="44">
        <v>0</v>
      </c>
      <c r="P668" s="44">
        <v>0</v>
      </c>
      <c r="Q668" s="44">
        <v>0</v>
      </c>
      <c r="R668" s="44">
        <v>7.68</v>
      </c>
      <c r="S668" s="44">
        <v>0</v>
      </c>
      <c r="T668" s="44">
        <v>39.869999999999997</v>
      </c>
      <c r="U668" s="44">
        <v>6.82</v>
      </c>
      <c r="V668" s="44">
        <v>8.91</v>
      </c>
      <c r="W668" s="44">
        <v>0</v>
      </c>
      <c r="X668" s="44">
        <v>0</v>
      </c>
      <c r="Y668" s="44">
        <v>0</v>
      </c>
      <c r="Z668" s="44">
        <v>0</v>
      </c>
      <c r="AA668" s="44">
        <v>0</v>
      </c>
    </row>
    <row r="669" spans="1:27" ht="13.8" collapsed="1" x14ac:dyDescent="0.3">
      <c r="A669" s="98" t="s">
        <v>3060</v>
      </c>
      <c r="B669" s="28" t="str">
        <f>"14"&amp;"."&amp;$B$801&amp;"."&amp;$B$802</f>
        <v>14.07.2024</v>
      </c>
      <c r="C669" s="90" t="s">
        <v>76</v>
      </c>
      <c r="D669" s="91">
        <f>ROUND((D670)/1000,5)</f>
        <v>0</v>
      </c>
      <c r="E669" s="91">
        <f t="shared" ref="E669:AA669" si="385">ROUND((E670)/1000,5)</f>
        <v>6.6400000000000001E-3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0.26951999999999998</v>
      </c>
      <c r="J669" s="91">
        <f t="shared" si="385"/>
        <v>0.51737999999999995</v>
      </c>
      <c r="K669" s="91">
        <f t="shared" si="385"/>
        <v>0.41239999999999999</v>
      </c>
      <c r="L669" s="91">
        <f t="shared" si="385"/>
        <v>0.15651999999999999</v>
      </c>
      <c r="M669" s="91">
        <f t="shared" si="385"/>
        <v>0</v>
      </c>
      <c r="N669" s="91">
        <f t="shared" si="385"/>
        <v>5.7549999999999997E-2</v>
      </c>
      <c r="O669" s="91">
        <f t="shared" si="385"/>
        <v>6.5350000000000005E-2</v>
      </c>
      <c r="P669" s="91">
        <f t="shared" si="385"/>
        <v>8.9560000000000001E-2</v>
      </c>
      <c r="Q669" s="91">
        <f t="shared" si="385"/>
        <v>0.18167</v>
      </c>
      <c r="R669" s="91">
        <f t="shared" si="385"/>
        <v>0.17619000000000001</v>
      </c>
      <c r="S669" s="91">
        <f t="shared" si="385"/>
        <v>0.18734000000000001</v>
      </c>
      <c r="T669" s="91">
        <f t="shared" si="385"/>
        <v>0.29402</v>
      </c>
      <c r="U669" s="91">
        <f t="shared" si="385"/>
        <v>0.32744000000000001</v>
      </c>
      <c r="V669" s="91">
        <f t="shared" si="385"/>
        <v>0.13552</v>
      </c>
      <c r="W669" s="91">
        <f t="shared" si="385"/>
        <v>0.19503999999999999</v>
      </c>
      <c r="X669" s="91">
        <f t="shared" si="385"/>
        <v>0.16713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3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6.64</v>
      </c>
      <c r="F670" s="44">
        <v>0</v>
      </c>
      <c r="G670" s="44">
        <v>0</v>
      </c>
      <c r="H670" s="44">
        <v>0</v>
      </c>
      <c r="I670" s="44">
        <v>269.52</v>
      </c>
      <c r="J670" s="44">
        <v>517.38</v>
      </c>
      <c r="K670" s="44">
        <v>412.4</v>
      </c>
      <c r="L670" s="44">
        <v>156.52000000000001</v>
      </c>
      <c r="M670" s="44">
        <v>0</v>
      </c>
      <c r="N670" s="44">
        <v>57.55</v>
      </c>
      <c r="O670" s="44">
        <v>65.349999999999994</v>
      </c>
      <c r="P670" s="44">
        <v>89.56</v>
      </c>
      <c r="Q670" s="44">
        <v>181.67</v>
      </c>
      <c r="R670" s="44">
        <v>176.19</v>
      </c>
      <c r="S670" s="44">
        <v>187.34</v>
      </c>
      <c r="T670" s="44">
        <v>294.02</v>
      </c>
      <c r="U670" s="44">
        <v>327.44</v>
      </c>
      <c r="V670" s="44">
        <v>135.52000000000001</v>
      </c>
      <c r="W670" s="44">
        <v>195.04</v>
      </c>
      <c r="X670" s="44">
        <v>167.13</v>
      </c>
      <c r="Y670" s="44">
        <v>0</v>
      </c>
      <c r="Z670" s="44">
        <v>0</v>
      </c>
      <c r="AA670" s="44">
        <v>0</v>
      </c>
    </row>
    <row r="671" spans="1:27" ht="13.8" collapsed="1" x14ac:dyDescent="0.3">
      <c r="A671" s="98" t="s">
        <v>3062</v>
      </c>
      <c r="B671" s="28" t="str">
        <f>"15"&amp;"."&amp;$B$801&amp;"."&amp;$B$802</f>
        <v>15.07.2024</v>
      </c>
      <c r="C671" s="90" t="s">
        <v>76</v>
      </c>
      <c r="D671" s="91">
        <f>ROUND((D672)/1000,5)</f>
        <v>5.0500000000000003E-2</v>
      </c>
      <c r="E671" s="91">
        <f t="shared" ref="E671:AA671" si="386">ROUND((E672)/1000,5)</f>
        <v>3.4439999999999998E-2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0.29555999999999999</v>
      </c>
      <c r="J671" s="91">
        <f t="shared" si="386"/>
        <v>0.38268999999999997</v>
      </c>
      <c r="K671" s="91">
        <f t="shared" si="386"/>
        <v>0.28310000000000002</v>
      </c>
      <c r="L671" s="91">
        <f t="shared" si="386"/>
        <v>0.28512999999999999</v>
      </c>
      <c r="M671" s="91">
        <f t="shared" si="386"/>
        <v>0.15840000000000001</v>
      </c>
      <c r="N671" s="91">
        <f t="shared" si="386"/>
        <v>0.43129000000000001</v>
      </c>
      <c r="O671" s="91">
        <f t="shared" si="386"/>
        <v>0.55932000000000004</v>
      </c>
      <c r="P671" s="91">
        <f t="shared" si="386"/>
        <v>0.64971000000000001</v>
      </c>
      <c r="Q671" s="91">
        <f t="shared" si="386"/>
        <v>1.3378399999999999</v>
      </c>
      <c r="R671" s="91">
        <f t="shared" si="386"/>
        <v>1.23763</v>
      </c>
      <c r="S671" s="91">
        <f t="shared" si="386"/>
        <v>1.4801899999999999</v>
      </c>
      <c r="T671" s="91">
        <f t="shared" si="386"/>
        <v>1.8044800000000001</v>
      </c>
      <c r="U671" s="91">
        <f t="shared" si="386"/>
        <v>0.47172999999999998</v>
      </c>
      <c r="V671" s="91">
        <f t="shared" si="386"/>
        <v>0.58572999999999997</v>
      </c>
      <c r="W671" s="91">
        <f t="shared" si="386"/>
        <v>0.43008000000000002</v>
      </c>
      <c r="X671" s="91">
        <f t="shared" si="386"/>
        <v>0.20769000000000001</v>
      </c>
      <c r="Y671" s="91">
        <f t="shared" si="386"/>
        <v>0.34265000000000001</v>
      </c>
      <c r="Z671" s="91">
        <f t="shared" si="386"/>
        <v>0.1308</v>
      </c>
      <c r="AA671" s="91">
        <f t="shared" si="386"/>
        <v>2.8920000000000001E-2</v>
      </c>
    </row>
    <row r="672" spans="1:27" ht="12.75" hidden="1" customHeight="1" outlineLevel="1" x14ac:dyDescent="0.3">
      <c r="A672" s="99" t="s">
        <v>3063</v>
      </c>
      <c r="B672" s="63" t="s">
        <v>238</v>
      </c>
      <c r="C672" s="43" t="s">
        <v>79</v>
      </c>
      <c r="D672" s="44">
        <v>50.5</v>
      </c>
      <c r="E672" s="44">
        <v>34.44</v>
      </c>
      <c r="F672" s="44">
        <v>0</v>
      </c>
      <c r="G672" s="44">
        <v>0</v>
      </c>
      <c r="H672" s="44">
        <v>0</v>
      </c>
      <c r="I672" s="44">
        <v>295.56</v>
      </c>
      <c r="J672" s="44">
        <v>382.69</v>
      </c>
      <c r="K672" s="44">
        <v>283.10000000000002</v>
      </c>
      <c r="L672" s="44">
        <v>285.13</v>
      </c>
      <c r="M672" s="44">
        <v>158.4</v>
      </c>
      <c r="N672" s="44">
        <v>431.29</v>
      </c>
      <c r="O672" s="44">
        <v>559.32000000000005</v>
      </c>
      <c r="P672" s="44">
        <v>649.71</v>
      </c>
      <c r="Q672" s="44">
        <v>1337.84</v>
      </c>
      <c r="R672" s="44">
        <v>1237.6300000000001</v>
      </c>
      <c r="S672" s="44">
        <v>1480.19</v>
      </c>
      <c r="T672" s="44">
        <v>1804.48</v>
      </c>
      <c r="U672" s="44">
        <v>471.73</v>
      </c>
      <c r="V672" s="44">
        <v>585.73</v>
      </c>
      <c r="W672" s="44">
        <v>430.08</v>
      </c>
      <c r="X672" s="44">
        <v>207.69</v>
      </c>
      <c r="Y672" s="44">
        <v>342.65</v>
      </c>
      <c r="Z672" s="44">
        <v>130.80000000000001</v>
      </c>
      <c r="AA672" s="44">
        <v>28.92</v>
      </c>
    </row>
    <row r="673" spans="1:27" ht="13.8" collapsed="1" x14ac:dyDescent="0.3">
      <c r="A673" s="98" t="s">
        <v>3064</v>
      </c>
      <c r="B673" s="28" t="str">
        <f>"16"&amp;"."&amp;$B$801&amp;"."&amp;$B$802</f>
        <v>16.07.2024</v>
      </c>
      <c r="C673" s="90" t="s">
        <v>76</v>
      </c>
      <c r="D673" s="91">
        <f>ROUND((D674)/1000,5)</f>
        <v>3.0009999999999998E-2</v>
      </c>
      <c r="E673" s="91">
        <f t="shared" ref="E673:AA673" si="387">ROUND((E674)/1000,5)</f>
        <v>3.2599999999999999E-3</v>
      </c>
      <c r="F673" s="91">
        <f t="shared" si="387"/>
        <v>9.11E-2</v>
      </c>
      <c r="G673" s="91">
        <f t="shared" si="387"/>
        <v>0.4168</v>
      </c>
      <c r="H673" s="91">
        <f t="shared" si="387"/>
        <v>0.10355</v>
      </c>
      <c r="I673" s="91">
        <f t="shared" si="387"/>
        <v>0.46875</v>
      </c>
      <c r="J673" s="91">
        <f t="shared" si="387"/>
        <v>0.24560999999999999</v>
      </c>
      <c r="K673" s="91">
        <f t="shared" si="387"/>
        <v>0.14552999999999999</v>
      </c>
      <c r="L673" s="91">
        <f t="shared" si="387"/>
        <v>0.38657999999999998</v>
      </c>
      <c r="M673" s="91">
        <f t="shared" si="387"/>
        <v>0.73943000000000003</v>
      </c>
      <c r="N673" s="91">
        <f t="shared" si="387"/>
        <v>1.10432</v>
      </c>
      <c r="O673" s="91">
        <f t="shared" si="387"/>
        <v>1.32443</v>
      </c>
      <c r="P673" s="91">
        <f t="shared" si="387"/>
        <v>1.3962000000000001</v>
      </c>
      <c r="Q673" s="91">
        <f t="shared" si="387"/>
        <v>0.87809999999999999</v>
      </c>
      <c r="R673" s="91">
        <f t="shared" si="387"/>
        <v>0.60934999999999995</v>
      </c>
      <c r="S673" s="91">
        <f t="shared" si="387"/>
        <v>3.0468799999999998</v>
      </c>
      <c r="T673" s="91">
        <f t="shared" si="387"/>
        <v>1.13293</v>
      </c>
      <c r="U673" s="91">
        <f t="shared" si="387"/>
        <v>0.60314000000000001</v>
      </c>
      <c r="V673" s="91">
        <f t="shared" si="387"/>
        <v>0.72614000000000001</v>
      </c>
      <c r="W673" s="91">
        <f t="shared" si="387"/>
        <v>1.3287800000000001</v>
      </c>
      <c r="X673" s="91">
        <f t="shared" si="387"/>
        <v>1.4024399999999999</v>
      </c>
      <c r="Y673" s="91">
        <f t="shared" si="387"/>
        <v>0.36731000000000003</v>
      </c>
      <c r="Z673" s="91">
        <f t="shared" si="387"/>
        <v>7.4200000000000002E-2</v>
      </c>
      <c r="AA673" s="91">
        <f t="shared" si="387"/>
        <v>0</v>
      </c>
    </row>
    <row r="674" spans="1:27" ht="12.75" hidden="1" customHeight="1" outlineLevel="1" x14ac:dyDescent="0.3">
      <c r="A674" s="99" t="s">
        <v>3065</v>
      </c>
      <c r="B674" s="63" t="s">
        <v>238</v>
      </c>
      <c r="C674" s="43" t="s">
        <v>79</v>
      </c>
      <c r="D674" s="44">
        <v>30.01</v>
      </c>
      <c r="E674" s="44">
        <v>3.26</v>
      </c>
      <c r="F674" s="44">
        <v>91.1</v>
      </c>
      <c r="G674" s="44">
        <v>416.8</v>
      </c>
      <c r="H674" s="44">
        <v>103.55</v>
      </c>
      <c r="I674" s="44">
        <v>468.75</v>
      </c>
      <c r="J674" s="44">
        <v>245.61</v>
      </c>
      <c r="K674" s="44">
        <v>145.53</v>
      </c>
      <c r="L674" s="44">
        <v>386.58</v>
      </c>
      <c r="M674" s="44">
        <v>739.43</v>
      </c>
      <c r="N674" s="44">
        <v>1104.32</v>
      </c>
      <c r="O674" s="44">
        <v>1324.43</v>
      </c>
      <c r="P674" s="44">
        <v>1396.2</v>
      </c>
      <c r="Q674" s="44">
        <v>878.1</v>
      </c>
      <c r="R674" s="44">
        <v>609.35</v>
      </c>
      <c r="S674" s="44">
        <v>3046.88</v>
      </c>
      <c r="T674" s="44">
        <v>1132.93</v>
      </c>
      <c r="U674" s="44">
        <v>603.14</v>
      </c>
      <c r="V674" s="44">
        <v>726.14</v>
      </c>
      <c r="W674" s="44">
        <v>1328.78</v>
      </c>
      <c r="X674" s="44">
        <v>1402.44</v>
      </c>
      <c r="Y674" s="44">
        <v>367.31</v>
      </c>
      <c r="Z674" s="44">
        <v>74.2</v>
      </c>
      <c r="AA674" s="44">
        <v>0</v>
      </c>
    </row>
    <row r="675" spans="1:27" ht="13.8" collapsed="1" x14ac:dyDescent="0.3">
      <c r="A675" s="98" t="s">
        <v>3066</v>
      </c>
      <c r="B675" s="28" t="str">
        <f>"17"&amp;"."&amp;$B$801&amp;"."&amp;$B$802</f>
        <v>17.07.2024</v>
      </c>
      <c r="C675" s="90" t="s">
        <v>76</v>
      </c>
      <c r="D675" s="91">
        <f>ROUND((D676)/1000,5)</f>
        <v>0</v>
      </c>
      <c r="E675" s="91">
        <f t="shared" ref="E675:AA675" si="388">ROUND((E676)/1000,5)</f>
        <v>7.2700000000000001E-2</v>
      </c>
      <c r="F675" s="91">
        <f t="shared" si="388"/>
        <v>3.5630000000000002E-2</v>
      </c>
      <c r="G675" s="91">
        <f t="shared" si="388"/>
        <v>0.10536</v>
      </c>
      <c r="H675" s="91">
        <f t="shared" si="388"/>
        <v>0.42669000000000001</v>
      </c>
      <c r="I675" s="91">
        <f t="shared" si="388"/>
        <v>0.15468000000000001</v>
      </c>
      <c r="J675" s="91">
        <f t="shared" si="388"/>
        <v>0.11792999999999999</v>
      </c>
      <c r="K675" s="91">
        <f t="shared" si="388"/>
        <v>0.14968999999999999</v>
      </c>
      <c r="L675" s="91">
        <f t="shared" si="388"/>
        <v>0.36170999999999998</v>
      </c>
      <c r="M675" s="91">
        <f t="shared" si="388"/>
        <v>1.3951100000000001</v>
      </c>
      <c r="N675" s="91">
        <f t="shared" si="388"/>
        <v>1.6730799999999999</v>
      </c>
      <c r="O675" s="91">
        <f t="shared" si="388"/>
        <v>1.5865</v>
      </c>
      <c r="P675" s="91">
        <f t="shared" si="388"/>
        <v>1.52077</v>
      </c>
      <c r="Q675" s="91">
        <f t="shared" si="388"/>
        <v>0.87919999999999998</v>
      </c>
      <c r="R675" s="91">
        <f t="shared" si="388"/>
        <v>0.91854999999999998</v>
      </c>
      <c r="S675" s="91">
        <f t="shared" si="388"/>
        <v>0.59518000000000004</v>
      </c>
      <c r="T675" s="91">
        <f t="shared" si="388"/>
        <v>0.57033999999999996</v>
      </c>
      <c r="U675" s="91">
        <f t="shared" si="388"/>
        <v>0.72409000000000001</v>
      </c>
      <c r="V675" s="91">
        <f t="shared" si="388"/>
        <v>0.17832000000000001</v>
      </c>
      <c r="W675" s="91">
        <f t="shared" si="388"/>
        <v>5.5350000000000003E-2</v>
      </c>
      <c r="X675" s="91">
        <f t="shared" si="388"/>
        <v>6.9809999999999997E-2</v>
      </c>
      <c r="Y675" s="91">
        <f t="shared" si="388"/>
        <v>4.0800000000000003E-3</v>
      </c>
      <c r="Z675" s="91">
        <f t="shared" si="388"/>
        <v>9.0810000000000002E-2</v>
      </c>
      <c r="AA675" s="91">
        <f t="shared" si="388"/>
        <v>2.1099999999999999E-3</v>
      </c>
    </row>
    <row r="676" spans="1:27" ht="12.75" hidden="1" customHeight="1" outlineLevel="1" x14ac:dyDescent="0.3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72.7</v>
      </c>
      <c r="F676" s="44">
        <v>35.630000000000003</v>
      </c>
      <c r="G676" s="44">
        <v>105.36</v>
      </c>
      <c r="H676" s="44">
        <v>426.69</v>
      </c>
      <c r="I676" s="44">
        <v>154.68</v>
      </c>
      <c r="J676" s="44">
        <v>117.93</v>
      </c>
      <c r="K676" s="44">
        <v>149.69</v>
      </c>
      <c r="L676" s="44">
        <v>361.71</v>
      </c>
      <c r="M676" s="44">
        <v>1395.11</v>
      </c>
      <c r="N676" s="44">
        <v>1673.08</v>
      </c>
      <c r="O676" s="44">
        <v>1586.5</v>
      </c>
      <c r="P676" s="44">
        <v>1520.77</v>
      </c>
      <c r="Q676" s="44">
        <v>879.2</v>
      </c>
      <c r="R676" s="44">
        <v>918.55</v>
      </c>
      <c r="S676" s="44">
        <v>595.17999999999995</v>
      </c>
      <c r="T676" s="44">
        <v>570.34</v>
      </c>
      <c r="U676" s="44">
        <v>724.09</v>
      </c>
      <c r="V676" s="44">
        <v>178.32</v>
      </c>
      <c r="W676" s="44">
        <v>55.35</v>
      </c>
      <c r="X676" s="44">
        <v>69.81</v>
      </c>
      <c r="Y676" s="44">
        <v>4.08</v>
      </c>
      <c r="Z676" s="44">
        <v>90.81</v>
      </c>
      <c r="AA676" s="44">
        <v>2.11</v>
      </c>
    </row>
    <row r="677" spans="1:27" ht="13.8" collapsed="1" x14ac:dyDescent="0.3">
      <c r="A677" s="98" t="s">
        <v>3068</v>
      </c>
      <c r="B677" s="28" t="str">
        <f>"18"&amp;"."&amp;$B$801&amp;"."&amp;$B$802</f>
        <v>18.07.2024</v>
      </c>
      <c r="C677" s="90" t="s">
        <v>76</v>
      </c>
      <c r="D677" s="91">
        <f>ROUND((D678)/1000,5)</f>
        <v>0.15912999999999999</v>
      </c>
      <c r="E677" s="91">
        <f t="shared" ref="E677:AA677" si="389">ROUND((E678)/1000,5)</f>
        <v>0.19536999999999999</v>
      </c>
      <c r="F677" s="91">
        <f t="shared" si="389"/>
        <v>0.28138999999999997</v>
      </c>
      <c r="G677" s="91">
        <f t="shared" si="389"/>
        <v>0.10833</v>
      </c>
      <c r="H677" s="91">
        <f t="shared" si="389"/>
        <v>0.29865999999999998</v>
      </c>
      <c r="I677" s="91">
        <f t="shared" si="389"/>
        <v>0.46465000000000001</v>
      </c>
      <c r="J677" s="91">
        <f t="shared" si="389"/>
        <v>0.38277</v>
      </c>
      <c r="K677" s="91">
        <f t="shared" si="389"/>
        <v>0.37668000000000001</v>
      </c>
      <c r="L677" s="91">
        <f t="shared" si="389"/>
        <v>1.6821699999999999</v>
      </c>
      <c r="M677" s="91">
        <f t="shared" si="389"/>
        <v>1.25648</v>
      </c>
      <c r="N677" s="91">
        <f t="shared" si="389"/>
        <v>1.3559000000000001</v>
      </c>
      <c r="O677" s="91">
        <f t="shared" si="389"/>
        <v>3.7441499999999999</v>
      </c>
      <c r="P677" s="91">
        <f t="shared" si="389"/>
        <v>1.3792599999999999</v>
      </c>
      <c r="Q677" s="91">
        <f t="shared" si="389"/>
        <v>0.84048999999999996</v>
      </c>
      <c r="R677" s="91">
        <f t="shared" si="389"/>
        <v>1.99221</v>
      </c>
      <c r="S677" s="91">
        <f t="shared" si="389"/>
        <v>1.6821600000000001</v>
      </c>
      <c r="T677" s="91">
        <f t="shared" si="389"/>
        <v>3.5753499999999998</v>
      </c>
      <c r="U677" s="91">
        <f t="shared" si="389"/>
        <v>2.5636800000000002</v>
      </c>
      <c r="V677" s="91">
        <f t="shared" si="389"/>
        <v>1.32484</v>
      </c>
      <c r="W677" s="91">
        <f t="shared" si="389"/>
        <v>1.0400700000000001</v>
      </c>
      <c r="X677" s="91">
        <f t="shared" si="389"/>
        <v>0.72355000000000003</v>
      </c>
      <c r="Y677" s="91">
        <f t="shared" si="389"/>
        <v>0.51293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3">
      <c r="A678" s="99" t="s">
        <v>3069</v>
      </c>
      <c r="B678" s="63" t="s">
        <v>238</v>
      </c>
      <c r="C678" s="43" t="s">
        <v>79</v>
      </c>
      <c r="D678" s="44">
        <v>159.13</v>
      </c>
      <c r="E678" s="44">
        <v>195.37</v>
      </c>
      <c r="F678" s="44">
        <v>281.39</v>
      </c>
      <c r="G678" s="44">
        <v>108.33</v>
      </c>
      <c r="H678" s="44">
        <v>298.66000000000003</v>
      </c>
      <c r="I678" s="44">
        <v>464.65</v>
      </c>
      <c r="J678" s="44">
        <v>382.77</v>
      </c>
      <c r="K678" s="44">
        <v>376.68</v>
      </c>
      <c r="L678" s="44">
        <v>1682.17</v>
      </c>
      <c r="M678" s="44">
        <v>1256.48</v>
      </c>
      <c r="N678" s="44">
        <v>1355.9</v>
      </c>
      <c r="O678" s="44">
        <v>3744.15</v>
      </c>
      <c r="P678" s="44">
        <v>1379.26</v>
      </c>
      <c r="Q678" s="44">
        <v>840.49</v>
      </c>
      <c r="R678" s="44">
        <v>1992.21</v>
      </c>
      <c r="S678" s="44">
        <v>1682.16</v>
      </c>
      <c r="T678" s="44">
        <v>3575.35</v>
      </c>
      <c r="U678" s="44">
        <v>2563.6799999999998</v>
      </c>
      <c r="V678" s="44">
        <v>1324.84</v>
      </c>
      <c r="W678" s="44">
        <v>1040.07</v>
      </c>
      <c r="X678" s="44">
        <v>723.55</v>
      </c>
      <c r="Y678" s="44">
        <v>512.92999999999995</v>
      </c>
      <c r="Z678" s="44">
        <v>0</v>
      </c>
      <c r="AA678" s="44">
        <v>0</v>
      </c>
    </row>
    <row r="679" spans="1:27" ht="13.8" collapsed="1" x14ac:dyDescent="0.3">
      <c r="A679" s="98" t="s">
        <v>3070</v>
      </c>
      <c r="B679" s="28" t="str">
        <f>"19"&amp;"."&amp;$B$801&amp;"."&amp;$B$802</f>
        <v>19.07.2024</v>
      </c>
      <c r="C679" s="90" t="s">
        <v>76</v>
      </c>
      <c r="D679" s="91">
        <f>ROUND((D680)/1000,5)</f>
        <v>0</v>
      </c>
      <c r="E679" s="91">
        <f t="shared" ref="E679:AA679" si="390">ROUND((E680)/1000,5)</f>
        <v>2.2960000000000001E-2</v>
      </c>
      <c r="F679" s="91">
        <f t="shared" si="390"/>
        <v>0.19556000000000001</v>
      </c>
      <c r="G679" s="91">
        <f t="shared" si="390"/>
        <v>1.1E-4</v>
      </c>
      <c r="H679" s="91">
        <f t="shared" si="390"/>
        <v>6.2330000000000003E-2</v>
      </c>
      <c r="I679" s="91">
        <f t="shared" si="390"/>
        <v>0.13605</v>
      </c>
      <c r="J679" s="91">
        <f t="shared" si="390"/>
        <v>0.15992999999999999</v>
      </c>
      <c r="K679" s="91">
        <f t="shared" si="390"/>
        <v>0.22719</v>
      </c>
      <c r="L679" s="91">
        <f t="shared" si="390"/>
        <v>0.37439</v>
      </c>
      <c r="M679" s="91">
        <f t="shared" si="390"/>
        <v>0.29753000000000002</v>
      </c>
      <c r="N679" s="91">
        <f t="shared" si="390"/>
        <v>0.33199000000000001</v>
      </c>
      <c r="O679" s="91">
        <f t="shared" si="390"/>
        <v>5.4120000000000001E-2</v>
      </c>
      <c r="P679" s="91">
        <f t="shared" si="390"/>
        <v>1.004E-2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0.28695999999999999</v>
      </c>
      <c r="U679" s="91">
        <f t="shared" si="390"/>
        <v>0.21661</v>
      </c>
      <c r="V679" s="91">
        <f t="shared" si="390"/>
        <v>5.0090000000000003E-2</v>
      </c>
      <c r="W679" s="91">
        <f t="shared" si="390"/>
        <v>5.8720000000000001E-2</v>
      </c>
      <c r="X679" s="91">
        <f t="shared" si="390"/>
        <v>7.0260000000000003E-2</v>
      </c>
      <c r="Y679" s="91">
        <f t="shared" si="390"/>
        <v>2.2000000000000001E-4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3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22.96</v>
      </c>
      <c r="F680" s="44">
        <v>195.56</v>
      </c>
      <c r="G680" s="44">
        <v>0.11</v>
      </c>
      <c r="H680" s="44">
        <v>62.33</v>
      </c>
      <c r="I680" s="44">
        <v>136.05000000000001</v>
      </c>
      <c r="J680" s="44">
        <v>159.93</v>
      </c>
      <c r="K680" s="44">
        <v>227.19</v>
      </c>
      <c r="L680" s="44">
        <v>374.39</v>
      </c>
      <c r="M680" s="44">
        <v>297.52999999999997</v>
      </c>
      <c r="N680" s="44">
        <v>331.99</v>
      </c>
      <c r="O680" s="44">
        <v>54.12</v>
      </c>
      <c r="P680" s="44">
        <v>10.039999999999999</v>
      </c>
      <c r="Q680" s="44">
        <v>0</v>
      </c>
      <c r="R680" s="44">
        <v>0</v>
      </c>
      <c r="S680" s="44">
        <v>0</v>
      </c>
      <c r="T680" s="44">
        <v>286.95999999999998</v>
      </c>
      <c r="U680" s="44">
        <v>216.61</v>
      </c>
      <c r="V680" s="44">
        <v>50.09</v>
      </c>
      <c r="W680" s="44">
        <v>58.72</v>
      </c>
      <c r="X680" s="44">
        <v>70.260000000000005</v>
      </c>
      <c r="Y680" s="44">
        <v>0.22</v>
      </c>
      <c r="Z680" s="44">
        <v>0</v>
      </c>
      <c r="AA680" s="44">
        <v>0</v>
      </c>
    </row>
    <row r="681" spans="1:27" ht="13.8" collapsed="1" x14ac:dyDescent="0.3">
      <c r="A681" s="98" t="s">
        <v>3072</v>
      </c>
      <c r="B681" s="28" t="str">
        <f>"20"&amp;"."&amp;$B$801&amp;"."&amp;$B$802</f>
        <v>20.07.2024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0.10561</v>
      </c>
      <c r="H681" s="91">
        <f t="shared" si="391"/>
        <v>0.11983000000000001</v>
      </c>
      <c r="I681" s="91">
        <f t="shared" si="391"/>
        <v>0.21431</v>
      </c>
      <c r="J681" s="91">
        <f t="shared" si="391"/>
        <v>0.16608000000000001</v>
      </c>
      <c r="K681" s="91">
        <f t="shared" si="391"/>
        <v>8.9649999999999994E-2</v>
      </c>
      <c r="L681" s="91">
        <f t="shared" si="391"/>
        <v>0.13117999999999999</v>
      </c>
      <c r="M681" s="91">
        <f t="shared" si="391"/>
        <v>0.23830000000000001</v>
      </c>
      <c r="N681" s="91">
        <f t="shared" si="391"/>
        <v>4.62E-3</v>
      </c>
      <c r="O681" s="91">
        <f t="shared" si="391"/>
        <v>0.26273999999999997</v>
      </c>
      <c r="P681" s="91">
        <f t="shared" si="391"/>
        <v>0.28216999999999998</v>
      </c>
      <c r="Q681" s="91">
        <f t="shared" si="391"/>
        <v>0.22170999999999999</v>
      </c>
      <c r="R681" s="91">
        <f t="shared" si="391"/>
        <v>0.10471</v>
      </c>
      <c r="S681" s="91">
        <f t="shared" si="391"/>
        <v>0.19689000000000001</v>
      </c>
      <c r="T681" s="91">
        <f t="shared" si="391"/>
        <v>0.14848</v>
      </c>
      <c r="U681" s="91">
        <f t="shared" si="391"/>
        <v>0.15986</v>
      </c>
      <c r="V681" s="91">
        <f t="shared" si="391"/>
        <v>0.2029</v>
      </c>
      <c r="W681" s="91">
        <f t="shared" si="391"/>
        <v>7.1800000000000003E-2</v>
      </c>
      <c r="X681" s="91">
        <f t="shared" si="391"/>
        <v>0.16561999999999999</v>
      </c>
      <c r="Y681" s="91">
        <f t="shared" si="391"/>
        <v>8.0600000000000005E-2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3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105.61</v>
      </c>
      <c r="H682" s="44">
        <v>119.83</v>
      </c>
      <c r="I682" s="44">
        <v>214.31</v>
      </c>
      <c r="J682" s="44">
        <v>166.08</v>
      </c>
      <c r="K682" s="44">
        <v>89.65</v>
      </c>
      <c r="L682" s="44">
        <v>131.18</v>
      </c>
      <c r="M682" s="44">
        <v>238.3</v>
      </c>
      <c r="N682" s="44">
        <v>4.62</v>
      </c>
      <c r="O682" s="44">
        <v>262.74</v>
      </c>
      <c r="P682" s="44">
        <v>282.17</v>
      </c>
      <c r="Q682" s="44">
        <v>221.71</v>
      </c>
      <c r="R682" s="44">
        <v>104.71</v>
      </c>
      <c r="S682" s="44">
        <v>196.89</v>
      </c>
      <c r="T682" s="44">
        <v>148.47999999999999</v>
      </c>
      <c r="U682" s="44">
        <v>159.86000000000001</v>
      </c>
      <c r="V682" s="44">
        <v>202.9</v>
      </c>
      <c r="W682" s="44">
        <v>71.8</v>
      </c>
      <c r="X682" s="44">
        <v>165.62</v>
      </c>
      <c r="Y682" s="44">
        <v>80.599999999999994</v>
      </c>
      <c r="Z682" s="44">
        <v>0</v>
      </c>
      <c r="AA682" s="44">
        <v>0</v>
      </c>
    </row>
    <row r="683" spans="1:27" ht="13.8" collapsed="1" x14ac:dyDescent="0.3">
      <c r="A683" s="98" t="s">
        <v>3074</v>
      </c>
      <c r="B683" s="28" t="str">
        <f>"21"&amp;"."&amp;$B$801&amp;"."&amp;$B$802</f>
        <v>21.07.2024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</v>
      </c>
      <c r="J683" s="91">
        <f t="shared" si="392"/>
        <v>0</v>
      </c>
      <c r="K683" s="91">
        <f t="shared" si="392"/>
        <v>4.2759999999999999E-2</v>
      </c>
      <c r="L683" s="91">
        <f t="shared" si="392"/>
        <v>1.553E-2</v>
      </c>
      <c r="M683" s="91">
        <f t="shared" si="392"/>
        <v>1.8620000000000001E-2</v>
      </c>
      <c r="N683" s="91">
        <f t="shared" si="392"/>
        <v>0</v>
      </c>
      <c r="O683" s="91">
        <f t="shared" si="392"/>
        <v>0</v>
      </c>
      <c r="P683" s="91">
        <f t="shared" si="392"/>
        <v>9.6269999999999994E-2</v>
      </c>
      <c r="Q683" s="91">
        <f t="shared" si="392"/>
        <v>6.7780000000000007E-2</v>
      </c>
      <c r="R683" s="91">
        <f t="shared" si="392"/>
        <v>9.0209999999999999E-2</v>
      </c>
      <c r="S683" s="91">
        <f t="shared" si="392"/>
        <v>0.14688999999999999</v>
      </c>
      <c r="T683" s="91">
        <f t="shared" si="392"/>
        <v>1.0499999999999999E-3</v>
      </c>
      <c r="U683" s="91">
        <f t="shared" si="392"/>
        <v>4.0000000000000002E-4</v>
      </c>
      <c r="V683" s="91">
        <f t="shared" si="392"/>
        <v>5.8E-4</v>
      </c>
      <c r="W683" s="91">
        <f t="shared" si="392"/>
        <v>5.0000000000000002E-5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3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42.76</v>
      </c>
      <c r="L684" s="44">
        <v>15.53</v>
      </c>
      <c r="M684" s="44">
        <v>18.62</v>
      </c>
      <c r="N684" s="44">
        <v>0</v>
      </c>
      <c r="O684" s="44">
        <v>0</v>
      </c>
      <c r="P684" s="44">
        <v>96.27</v>
      </c>
      <c r="Q684" s="44">
        <v>67.78</v>
      </c>
      <c r="R684" s="44">
        <v>90.21</v>
      </c>
      <c r="S684" s="44">
        <v>146.88999999999999</v>
      </c>
      <c r="T684" s="44">
        <v>1.05</v>
      </c>
      <c r="U684" s="44">
        <v>0.4</v>
      </c>
      <c r="V684" s="44">
        <v>0.57999999999999996</v>
      </c>
      <c r="W684" s="44">
        <v>0.05</v>
      </c>
      <c r="X684" s="44">
        <v>0</v>
      </c>
      <c r="Y684" s="44">
        <v>0</v>
      </c>
      <c r="Z684" s="44">
        <v>0</v>
      </c>
      <c r="AA684" s="44">
        <v>0</v>
      </c>
    </row>
    <row r="685" spans="1:27" ht="13.8" collapsed="1" x14ac:dyDescent="0.3">
      <c r="A685" s="98" t="s">
        <v>3076</v>
      </c>
      <c r="B685" s="28" t="str">
        <f>"22"&amp;"."&amp;$B$801&amp;"."&amp;$B$802</f>
        <v>22.07.2024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0.11403000000000001</v>
      </c>
      <c r="J685" s="91">
        <f t="shared" si="393"/>
        <v>0.21224999999999999</v>
      </c>
      <c r="K685" s="91">
        <f t="shared" si="393"/>
        <v>8.3269999999999997E-2</v>
      </c>
      <c r="L685" s="91">
        <f t="shared" si="393"/>
        <v>0.26122000000000001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5.0000000000000002E-5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3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114.03</v>
      </c>
      <c r="J686" s="44">
        <v>212.25</v>
      </c>
      <c r="K686" s="44">
        <v>83.27</v>
      </c>
      <c r="L686" s="44">
        <v>261.22000000000003</v>
      </c>
      <c r="M686" s="44">
        <v>0</v>
      </c>
      <c r="N686" s="44">
        <v>0</v>
      </c>
      <c r="O686" s="44">
        <v>0</v>
      </c>
      <c r="P686" s="44">
        <v>0.05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ht="13.8" collapsed="1" x14ac:dyDescent="0.3">
      <c r="A687" s="98" t="s">
        <v>3078</v>
      </c>
      <c r="B687" s="28" t="str">
        <f>"23"&amp;"."&amp;$B$801&amp;"."&amp;$B$802</f>
        <v>23.07.2024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0.68223999999999996</v>
      </c>
      <c r="J687" s="91">
        <f t="shared" si="394"/>
        <v>0.17510000000000001</v>
      </c>
      <c r="K687" s="91">
        <f t="shared" si="394"/>
        <v>7.6609999999999998E-2</v>
      </c>
      <c r="L687" s="91">
        <f t="shared" si="394"/>
        <v>6.2199999999999998E-2</v>
      </c>
      <c r="M687" s="91">
        <f t="shared" si="394"/>
        <v>9.0529999999999999E-2</v>
      </c>
      <c r="N687" s="91">
        <f t="shared" si="394"/>
        <v>3.6159999999999998E-2</v>
      </c>
      <c r="O687" s="91">
        <f t="shared" si="394"/>
        <v>3.9919999999999997E-2</v>
      </c>
      <c r="P687" s="91">
        <f t="shared" si="394"/>
        <v>2.1900000000000001E-3</v>
      </c>
      <c r="Q687" s="91">
        <f t="shared" si="394"/>
        <v>2.9909999999999999E-2</v>
      </c>
      <c r="R687" s="91">
        <f t="shared" si="394"/>
        <v>1.4599999999999999E-3</v>
      </c>
      <c r="S687" s="91">
        <f t="shared" si="394"/>
        <v>3.5599999999999998E-3</v>
      </c>
      <c r="T687" s="91">
        <f t="shared" si="394"/>
        <v>9.6699999999999998E-3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3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682.24</v>
      </c>
      <c r="J688" s="44">
        <v>175.1</v>
      </c>
      <c r="K688" s="44">
        <v>76.61</v>
      </c>
      <c r="L688" s="44">
        <v>62.2</v>
      </c>
      <c r="M688" s="44">
        <v>90.53</v>
      </c>
      <c r="N688" s="44">
        <v>36.159999999999997</v>
      </c>
      <c r="O688" s="44">
        <v>39.92</v>
      </c>
      <c r="P688" s="44">
        <v>2.19</v>
      </c>
      <c r="Q688" s="44">
        <v>29.91</v>
      </c>
      <c r="R688" s="44">
        <v>1.46</v>
      </c>
      <c r="S688" s="44">
        <v>3.56</v>
      </c>
      <c r="T688" s="44">
        <v>9.67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ht="13.8" collapsed="1" x14ac:dyDescent="0.3">
      <c r="A689" s="98" t="s">
        <v>3080</v>
      </c>
      <c r="B689" s="28" t="str">
        <f>"24"&amp;"."&amp;$B$801&amp;"."&amp;$B$802</f>
        <v>24.07.2024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4.0250000000000001E-2</v>
      </c>
      <c r="K689" s="91">
        <f t="shared" si="395"/>
        <v>0.11115</v>
      </c>
      <c r="L689" s="91">
        <f t="shared" si="395"/>
        <v>5.3330000000000002E-2</v>
      </c>
      <c r="M689" s="91">
        <f t="shared" si="395"/>
        <v>7.9000000000000001E-4</v>
      </c>
      <c r="N689" s="91">
        <f t="shared" si="395"/>
        <v>5.9000000000000003E-4</v>
      </c>
      <c r="O689" s="91">
        <f t="shared" si="395"/>
        <v>2.0000000000000002E-5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3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40.25</v>
      </c>
      <c r="K690" s="44">
        <v>111.15</v>
      </c>
      <c r="L690" s="44">
        <v>53.33</v>
      </c>
      <c r="M690" s="44">
        <v>0.79</v>
      </c>
      <c r="N690" s="44">
        <v>0.59</v>
      </c>
      <c r="O690" s="44">
        <v>0.02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ht="13.8" collapsed="1" x14ac:dyDescent="0.3">
      <c r="A691" s="98" t="s">
        <v>3082</v>
      </c>
      <c r="B691" s="28" t="str">
        <f>"25"&amp;"."&amp;$B$801&amp;"."&amp;$B$802</f>
        <v>25.07.2024</v>
      </c>
      <c r="C691" s="90" t="s">
        <v>76</v>
      </c>
      <c r="D691" s="91">
        <f>ROUND((D692)/1000,5)</f>
        <v>0.10768999999999999</v>
      </c>
      <c r="E691" s="91">
        <f t="shared" ref="E691:AA691" si="396">ROUND((E692)/1000,5)</f>
        <v>0.17161000000000001</v>
      </c>
      <c r="F691" s="91">
        <f t="shared" si="396"/>
        <v>0.82696000000000003</v>
      </c>
      <c r="G691" s="91">
        <f t="shared" si="396"/>
        <v>0</v>
      </c>
      <c r="H691" s="91">
        <f t="shared" si="396"/>
        <v>0</v>
      </c>
      <c r="I691" s="91">
        <f t="shared" si="396"/>
        <v>1.24966</v>
      </c>
      <c r="J691" s="91">
        <f t="shared" si="396"/>
        <v>0.40967999999999999</v>
      </c>
      <c r="K691" s="91">
        <f t="shared" si="396"/>
        <v>0.46873999999999999</v>
      </c>
      <c r="L691" s="91">
        <f t="shared" si="396"/>
        <v>0.28753000000000001</v>
      </c>
      <c r="M691" s="91">
        <f t="shared" si="396"/>
        <v>0.14122000000000001</v>
      </c>
      <c r="N691" s="91">
        <f t="shared" si="396"/>
        <v>6.3519999999999993E-2</v>
      </c>
      <c r="O691" s="91">
        <f t="shared" si="396"/>
        <v>8.8940000000000005E-2</v>
      </c>
      <c r="P691" s="91">
        <f t="shared" si="396"/>
        <v>7.5689999999999993E-2</v>
      </c>
      <c r="Q691" s="91">
        <f t="shared" si="396"/>
        <v>0.18773000000000001</v>
      </c>
      <c r="R691" s="91">
        <f t="shared" si="396"/>
        <v>3.338E-2</v>
      </c>
      <c r="S691" s="91">
        <f t="shared" si="396"/>
        <v>0.17859</v>
      </c>
      <c r="T691" s="91">
        <f t="shared" si="396"/>
        <v>8.405E-2</v>
      </c>
      <c r="U691" s="91">
        <f t="shared" si="396"/>
        <v>0.13439000000000001</v>
      </c>
      <c r="V691" s="91">
        <f t="shared" si="396"/>
        <v>7.707E-2</v>
      </c>
      <c r="W691" s="91">
        <f t="shared" si="396"/>
        <v>0.17624000000000001</v>
      </c>
      <c r="X691" s="91">
        <f t="shared" si="396"/>
        <v>0.19237000000000001</v>
      </c>
      <c r="Y691" s="91">
        <f t="shared" si="396"/>
        <v>5.6660000000000002E-2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3">
      <c r="A692" s="99" t="s">
        <v>3083</v>
      </c>
      <c r="B692" s="63" t="s">
        <v>238</v>
      </c>
      <c r="C692" s="43" t="s">
        <v>79</v>
      </c>
      <c r="D692" s="44">
        <v>107.69</v>
      </c>
      <c r="E692" s="44">
        <v>171.61</v>
      </c>
      <c r="F692" s="44">
        <v>826.96</v>
      </c>
      <c r="G692" s="44">
        <v>0</v>
      </c>
      <c r="H692" s="44">
        <v>0</v>
      </c>
      <c r="I692" s="44">
        <v>1249.6600000000001</v>
      </c>
      <c r="J692" s="44">
        <v>409.68</v>
      </c>
      <c r="K692" s="44">
        <v>468.74</v>
      </c>
      <c r="L692" s="44">
        <v>287.52999999999997</v>
      </c>
      <c r="M692" s="44">
        <v>141.22</v>
      </c>
      <c r="N692" s="44">
        <v>63.52</v>
      </c>
      <c r="O692" s="44">
        <v>88.94</v>
      </c>
      <c r="P692" s="44">
        <v>75.69</v>
      </c>
      <c r="Q692" s="44">
        <v>187.73</v>
      </c>
      <c r="R692" s="44">
        <v>33.380000000000003</v>
      </c>
      <c r="S692" s="44">
        <v>178.59</v>
      </c>
      <c r="T692" s="44">
        <v>84.05</v>
      </c>
      <c r="U692" s="44">
        <v>134.38999999999999</v>
      </c>
      <c r="V692" s="44">
        <v>77.069999999999993</v>
      </c>
      <c r="W692" s="44">
        <v>176.24</v>
      </c>
      <c r="X692" s="44">
        <v>192.37</v>
      </c>
      <c r="Y692" s="44">
        <v>56.66</v>
      </c>
      <c r="Z692" s="44">
        <v>0</v>
      </c>
      <c r="AA692" s="44">
        <v>0</v>
      </c>
    </row>
    <row r="693" spans="1:27" ht="13.8" collapsed="1" x14ac:dyDescent="0.3">
      <c r="A693" s="98" t="s">
        <v>3084</v>
      </c>
      <c r="B693" s="28" t="str">
        <f>"26"&amp;"."&amp;$B$801&amp;"."&amp;$B$802</f>
        <v>26.07.2024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0.16356000000000001</v>
      </c>
      <c r="J693" s="91">
        <f t="shared" si="397"/>
        <v>7.5120000000000006E-2</v>
      </c>
      <c r="K693" s="91">
        <f t="shared" si="397"/>
        <v>5.4969999999999998E-2</v>
      </c>
      <c r="L693" s="91">
        <f t="shared" si="397"/>
        <v>0.13519999999999999</v>
      </c>
      <c r="M693" s="91">
        <f t="shared" si="397"/>
        <v>0</v>
      </c>
      <c r="N693" s="91">
        <f t="shared" si="397"/>
        <v>2.4499999999999999E-3</v>
      </c>
      <c r="O693" s="91">
        <f t="shared" si="397"/>
        <v>7.5000000000000002E-4</v>
      </c>
      <c r="P693" s="91">
        <f t="shared" si="397"/>
        <v>5.9999999999999995E-4</v>
      </c>
      <c r="Q693" s="91">
        <f t="shared" si="397"/>
        <v>5.2999999999999998E-4</v>
      </c>
      <c r="R693" s="91">
        <f t="shared" si="397"/>
        <v>1.0499999999999999E-3</v>
      </c>
      <c r="S693" s="91">
        <f t="shared" si="397"/>
        <v>2.1800000000000001E-3</v>
      </c>
      <c r="T693" s="91">
        <f t="shared" si="397"/>
        <v>0</v>
      </c>
      <c r="U693" s="91">
        <f t="shared" si="397"/>
        <v>0</v>
      </c>
      <c r="V693" s="91">
        <f t="shared" si="397"/>
        <v>0</v>
      </c>
      <c r="W693" s="91">
        <f t="shared" si="397"/>
        <v>0</v>
      </c>
      <c r="X693" s="91">
        <f t="shared" si="397"/>
        <v>4.79E-3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3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163.56</v>
      </c>
      <c r="J694" s="44">
        <v>75.12</v>
      </c>
      <c r="K694" s="44">
        <v>54.97</v>
      </c>
      <c r="L694" s="44">
        <v>135.19999999999999</v>
      </c>
      <c r="M694" s="44">
        <v>0</v>
      </c>
      <c r="N694" s="44">
        <v>2.4500000000000002</v>
      </c>
      <c r="O694" s="44">
        <v>0.75</v>
      </c>
      <c r="P694" s="44">
        <v>0.6</v>
      </c>
      <c r="Q694" s="44">
        <v>0.53</v>
      </c>
      <c r="R694" s="44">
        <v>1.05</v>
      </c>
      <c r="S694" s="44">
        <v>2.1800000000000002</v>
      </c>
      <c r="T694" s="44">
        <v>0</v>
      </c>
      <c r="U694" s="44">
        <v>0</v>
      </c>
      <c r="V694" s="44">
        <v>0</v>
      </c>
      <c r="W694" s="44">
        <v>0</v>
      </c>
      <c r="X694" s="44">
        <v>4.79</v>
      </c>
      <c r="Y694" s="44">
        <v>0</v>
      </c>
      <c r="Z694" s="44">
        <v>0</v>
      </c>
      <c r="AA694" s="44">
        <v>0</v>
      </c>
    </row>
    <row r="695" spans="1:27" ht="13.8" collapsed="1" x14ac:dyDescent="0.3">
      <c r="A695" s="98" t="s">
        <v>3086</v>
      </c>
      <c r="B695" s="28" t="str">
        <f>"27"&amp;"."&amp;$B$801&amp;"."&amp;$B$802</f>
        <v>27.07.2024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5.6590000000000001E-2</v>
      </c>
      <c r="J695" s="91">
        <f t="shared" si="398"/>
        <v>0.13161999999999999</v>
      </c>
      <c r="K695" s="91">
        <f t="shared" si="398"/>
        <v>0.11051999999999999</v>
      </c>
      <c r="L695" s="91">
        <f t="shared" si="398"/>
        <v>0.29271999999999998</v>
      </c>
      <c r="M695" s="91">
        <f t="shared" si="398"/>
        <v>6.9180000000000005E-2</v>
      </c>
      <c r="N695" s="91">
        <f t="shared" si="398"/>
        <v>4.734E-2</v>
      </c>
      <c r="O695" s="91">
        <f t="shared" si="398"/>
        <v>1.0580000000000001E-2</v>
      </c>
      <c r="P695" s="91">
        <f t="shared" si="398"/>
        <v>4.81E-3</v>
      </c>
      <c r="Q695" s="91">
        <f t="shared" si="398"/>
        <v>2.7609999999999999E-2</v>
      </c>
      <c r="R695" s="91">
        <f t="shared" si="398"/>
        <v>1.491E-2</v>
      </c>
      <c r="S695" s="91">
        <f t="shared" si="398"/>
        <v>3.4450000000000001E-2</v>
      </c>
      <c r="T695" s="91">
        <f t="shared" si="398"/>
        <v>3.576E-2</v>
      </c>
      <c r="U695" s="91">
        <f t="shared" si="398"/>
        <v>5.7160000000000002E-2</v>
      </c>
      <c r="V695" s="91">
        <f t="shared" si="398"/>
        <v>4.8349999999999997E-2</v>
      </c>
      <c r="W695" s="91">
        <f t="shared" si="398"/>
        <v>2.2200000000000001E-2</v>
      </c>
      <c r="X695" s="91">
        <f t="shared" si="398"/>
        <v>0.18204999999999999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3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56.59</v>
      </c>
      <c r="J696" s="44">
        <v>131.62</v>
      </c>
      <c r="K696" s="44">
        <v>110.52</v>
      </c>
      <c r="L696" s="44">
        <v>292.72000000000003</v>
      </c>
      <c r="M696" s="44">
        <v>69.180000000000007</v>
      </c>
      <c r="N696" s="44">
        <v>47.34</v>
      </c>
      <c r="O696" s="44">
        <v>10.58</v>
      </c>
      <c r="P696" s="44">
        <v>4.8099999999999996</v>
      </c>
      <c r="Q696" s="44">
        <v>27.61</v>
      </c>
      <c r="R696" s="44">
        <v>14.91</v>
      </c>
      <c r="S696" s="44">
        <v>34.450000000000003</v>
      </c>
      <c r="T696" s="44">
        <v>35.76</v>
      </c>
      <c r="U696" s="44">
        <v>57.16</v>
      </c>
      <c r="V696" s="44">
        <v>48.35</v>
      </c>
      <c r="W696" s="44">
        <v>22.2</v>
      </c>
      <c r="X696" s="44">
        <v>182.05</v>
      </c>
      <c r="Y696" s="44">
        <v>0</v>
      </c>
      <c r="Z696" s="44">
        <v>0</v>
      </c>
      <c r="AA696" s="44">
        <v>0</v>
      </c>
    </row>
    <row r="697" spans="1:27" ht="13.8" collapsed="1" x14ac:dyDescent="0.3">
      <c r="A697" s="98" t="s">
        <v>3088</v>
      </c>
      <c r="B697" s="28" t="str">
        <f>"28"&amp;"."&amp;$B$801&amp;"."&amp;$B$802</f>
        <v>28.07.2024</v>
      </c>
      <c r="C697" s="90" t="s">
        <v>76</v>
      </c>
      <c r="D697" s="91">
        <f>ROUND((D698)/1000,5)</f>
        <v>0</v>
      </c>
      <c r="E697" s="91">
        <f t="shared" ref="E697:AA697" si="399">ROUND((E698)/1000,5)</f>
        <v>2.316E-2</v>
      </c>
      <c r="F697" s="91">
        <f t="shared" si="399"/>
        <v>6.94E-3</v>
      </c>
      <c r="G697" s="91">
        <f t="shared" si="399"/>
        <v>0.12717999999999999</v>
      </c>
      <c r="H697" s="91">
        <f t="shared" si="399"/>
        <v>6.6309999999999994E-2</v>
      </c>
      <c r="I697" s="91">
        <f t="shared" si="399"/>
        <v>0.1416</v>
      </c>
      <c r="J697" s="91">
        <f t="shared" si="399"/>
        <v>4.9610000000000001E-2</v>
      </c>
      <c r="K697" s="91">
        <f t="shared" si="399"/>
        <v>0.14407</v>
      </c>
      <c r="L697" s="91">
        <f t="shared" si="399"/>
        <v>0.29004999999999997</v>
      </c>
      <c r="M697" s="91">
        <f t="shared" si="399"/>
        <v>0.18781</v>
      </c>
      <c r="N697" s="91">
        <f t="shared" si="399"/>
        <v>1.6039999999999999E-2</v>
      </c>
      <c r="O697" s="91">
        <f t="shared" si="399"/>
        <v>6.3E-3</v>
      </c>
      <c r="P697" s="91">
        <f t="shared" si="399"/>
        <v>4.7200000000000002E-3</v>
      </c>
      <c r="Q697" s="91">
        <f t="shared" si="399"/>
        <v>4.6100000000000004E-3</v>
      </c>
      <c r="R697" s="91">
        <f t="shared" si="399"/>
        <v>9.8799999999999999E-3</v>
      </c>
      <c r="S697" s="91">
        <f t="shared" si="399"/>
        <v>0</v>
      </c>
      <c r="T697" s="91">
        <f t="shared" si="399"/>
        <v>7.9000000000000001E-4</v>
      </c>
      <c r="U697" s="91">
        <f t="shared" si="399"/>
        <v>0</v>
      </c>
      <c r="V697" s="91">
        <f t="shared" si="399"/>
        <v>8.4250000000000005E-2</v>
      </c>
      <c r="W697" s="91">
        <f t="shared" si="399"/>
        <v>8.7540000000000007E-2</v>
      </c>
      <c r="X697" s="91">
        <f t="shared" si="399"/>
        <v>5.0200000000000002E-3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3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23.16</v>
      </c>
      <c r="F698" s="44">
        <v>6.94</v>
      </c>
      <c r="G698" s="44">
        <v>127.18</v>
      </c>
      <c r="H698" s="44">
        <v>66.31</v>
      </c>
      <c r="I698" s="44">
        <v>141.6</v>
      </c>
      <c r="J698" s="44">
        <v>49.61</v>
      </c>
      <c r="K698" s="44">
        <v>144.07</v>
      </c>
      <c r="L698" s="44">
        <v>290.05</v>
      </c>
      <c r="M698" s="44">
        <v>187.81</v>
      </c>
      <c r="N698" s="44">
        <v>16.04</v>
      </c>
      <c r="O698" s="44">
        <v>6.3</v>
      </c>
      <c r="P698" s="44">
        <v>4.72</v>
      </c>
      <c r="Q698" s="44">
        <v>4.6100000000000003</v>
      </c>
      <c r="R698" s="44">
        <v>9.8800000000000008</v>
      </c>
      <c r="S698" s="44">
        <v>0</v>
      </c>
      <c r="T698" s="44">
        <v>0.79</v>
      </c>
      <c r="U698" s="44">
        <v>0</v>
      </c>
      <c r="V698" s="44">
        <v>84.25</v>
      </c>
      <c r="W698" s="44">
        <v>87.54</v>
      </c>
      <c r="X698" s="44">
        <v>5.0199999999999996</v>
      </c>
      <c r="Y698" s="44">
        <v>0</v>
      </c>
      <c r="Z698" s="44">
        <v>0</v>
      </c>
      <c r="AA698" s="44">
        <v>0</v>
      </c>
    </row>
    <row r="699" spans="1:27" ht="13.8" collapsed="1" x14ac:dyDescent="0.3">
      <c r="A699" s="98" t="s">
        <v>3090</v>
      </c>
      <c r="B699" s="28" t="str">
        <f>"29"&amp;"."&amp;$B$801&amp;"."&amp;$B$802</f>
        <v>29.07.2024</v>
      </c>
      <c r="C699" s="90" t="s">
        <v>76</v>
      </c>
      <c r="D699" s="91">
        <f>ROUND((D700)/1000,5)</f>
        <v>0</v>
      </c>
      <c r="E699" s="91">
        <f t="shared" ref="E699:AA699" si="400">ROUND((E700)/1000,5)</f>
        <v>3.98E-3</v>
      </c>
      <c r="F699" s="91">
        <f t="shared" si="400"/>
        <v>8.4919999999999995E-2</v>
      </c>
      <c r="G699" s="91">
        <f t="shared" si="400"/>
        <v>0</v>
      </c>
      <c r="H699" s="91">
        <f t="shared" si="400"/>
        <v>9.9900000000000006E-3</v>
      </c>
      <c r="I699" s="91">
        <f t="shared" si="400"/>
        <v>0.23724999999999999</v>
      </c>
      <c r="J699" s="91">
        <f t="shared" si="400"/>
        <v>0.26214999999999999</v>
      </c>
      <c r="K699" s="91">
        <f t="shared" si="400"/>
        <v>0.18734000000000001</v>
      </c>
      <c r="L699" s="91">
        <f t="shared" si="400"/>
        <v>0.16231999999999999</v>
      </c>
      <c r="M699" s="91">
        <f t="shared" si="400"/>
        <v>6.3899999999999998E-3</v>
      </c>
      <c r="N699" s="91">
        <f t="shared" si="400"/>
        <v>3.6360000000000003E-2</v>
      </c>
      <c r="O699" s="91">
        <f t="shared" si="400"/>
        <v>7.5499999999999998E-2</v>
      </c>
      <c r="P699" s="91">
        <f t="shared" si="400"/>
        <v>0.1565</v>
      </c>
      <c r="Q699" s="91">
        <f t="shared" si="400"/>
        <v>1.7819999999999999E-2</v>
      </c>
      <c r="R699" s="91">
        <f t="shared" si="400"/>
        <v>2.7499999999999998E-3</v>
      </c>
      <c r="S699" s="91">
        <f t="shared" si="400"/>
        <v>0</v>
      </c>
      <c r="T699" s="91">
        <f t="shared" si="400"/>
        <v>0</v>
      </c>
      <c r="U699" s="91">
        <f t="shared" si="400"/>
        <v>0</v>
      </c>
      <c r="V699" s="91">
        <f t="shared" si="400"/>
        <v>0</v>
      </c>
      <c r="W699" s="91">
        <f t="shared" si="400"/>
        <v>0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hidden="1" customHeight="1" outlineLevel="1" x14ac:dyDescent="0.3">
      <c r="A700" s="99" t="s">
        <v>3091</v>
      </c>
      <c r="B700" s="63" t="s">
        <v>238</v>
      </c>
      <c r="C700" s="43" t="s">
        <v>79</v>
      </c>
      <c r="D700" s="44">
        <v>0</v>
      </c>
      <c r="E700" s="44">
        <v>3.98</v>
      </c>
      <c r="F700" s="44">
        <v>84.92</v>
      </c>
      <c r="G700" s="44">
        <v>0</v>
      </c>
      <c r="H700" s="44">
        <v>9.99</v>
      </c>
      <c r="I700" s="44">
        <v>237.25</v>
      </c>
      <c r="J700" s="44">
        <v>262.14999999999998</v>
      </c>
      <c r="K700" s="44">
        <v>187.34</v>
      </c>
      <c r="L700" s="44">
        <v>162.32</v>
      </c>
      <c r="M700" s="44">
        <v>6.39</v>
      </c>
      <c r="N700" s="44">
        <v>36.36</v>
      </c>
      <c r="O700" s="44">
        <v>75.5</v>
      </c>
      <c r="P700" s="44">
        <v>156.5</v>
      </c>
      <c r="Q700" s="44">
        <v>17.82</v>
      </c>
      <c r="R700" s="44">
        <v>2.75</v>
      </c>
      <c r="S700" s="44">
        <v>0</v>
      </c>
      <c r="T700" s="44">
        <v>0</v>
      </c>
      <c r="U700" s="44">
        <v>0</v>
      </c>
      <c r="V700" s="44">
        <v>0</v>
      </c>
      <c r="W700" s="44">
        <v>0</v>
      </c>
      <c r="X700" s="44">
        <v>0</v>
      </c>
      <c r="Y700" s="44">
        <v>0</v>
      </c>
      <c r="Z700" s="44">
        <v>0</v>
      </c>
      <c r="AA700" s="44">
        <v>0</v>
      </c>
    </row>
    <row r="701" spans="1:27" ht="13.8" collapsed="1" x14ac:dyDescent="0.3">
      <c r="A701" s="98" t="s">
        <v>3092</v>
      </c>
      <c r="B701" s="28" t="str">
        <f>"30"&amp;"."&amp;$B$801&amp;"."&amp;$B$802</f>
        <v>30.07.2024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0</v>
      </c>
      <c r="J701" s="91">
        <f t="shared" si="401"/>
        <v>0</v>
      </c>
      <c r="K701" s="91">
        <f t="shared" si="401"/>
        <v>0</v>
      </c>
      <c r="L701" s="91">
        <f t="shared" si="401"/>
        <v>0</v>
      </c>
      <c r="M701" s="91">
        <f t="shared" si="401"/>
        <v>0</v>
      </c>
      <c r="N701" s="91">
        <f t="shared" si="401"/>
        <v>0</v>
      </c>
      <c r="O701" s="91">
        <f t="shared" si="401"/>
        <v>0</v>
      </c>
      <c r="P701" s="91">
        <f t="shared" si="401"/>
        <v>0</v>
      </c>
      <c r="Q701" s="91">
        <f t="shared" si="401"/>
        <v>0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3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0</v>
      </c>
      <c r="Q702" s="44">
        <v>0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ht="13.8" collapsed="1" x14ac:dyDescent="0.3">
      <c r="A703" s="98" t="s">
        <v>3094</v>
      </c>
      <c r="B703" s="28" t="str">
        <f>"31"&amp;"."&amp;$B$801&amp;"."&amp;$B$802</f>
        <v>31.07.2024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0.22600000000000001</v>
      </c>
      <c r="J703" s="91">
        <f t="shared" si="402"/>
        <v>7.7729999999999994E-2</v>
      </c>
      <c r="K703" s="91">
        <f t="shared" si="402"/>
        <v>0</v>
      </c>
      <c r="L703" s="91">
        <f t="shared" si="402"/>
        <v>7.7359999999999998E-2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0</v>
      </c>
      <c r="V703" s="91">
        <f t="shared" si="402"/>
        <v>0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3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226</v>
      </c>
      <c r="J704" s="44">
        <v>77.73</v>
      </c>
      <c r="K704" s="44">
        <v>0</v>
      </c>
      <c r="L704" s="44">
        <v>77.36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0</v>
      </c>
      <c r="Z704" s="44">
        <v>0</v>
      </c>
      <c r="AA704" s="44">
        <v>0</v>
      </c>
    </row>
    <row r="705" spans="1:27" ht="13.8" collapsed="1" x14ac:dyDescent="0.3">
      <c r="B705" s="101" t="s">
        <v>392</v>
      </c>
    </row>
    <row r="706" spans="1:27" ht="13.8" x14ac:dyDescent="0.3">
      <c r="B706" s="101" t="s">
        <v>392</v>
      </c>
    </row>
    <row r="707" spans="1:27" ht="13.8" x14ac:dyDescent="0.3">
      <c r="A707" s="182" t="s">
        <v>2340</v>
      </c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4"/>
    </row>
    <row r="708" spans="1:27" ht="27.6" x14ac:dyDescent="0.25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ht="13.8" x14ac:dyDescent="0.3">
      <c r="A709" s="98" t="s">
        <v>3096</v>
      </c>
      <c r="B709" s="28" t="str">
        <f>"01"&amp;"."&amp;$B$801&amp;"."&amp;$B$802</f>
        <v>01.07.2024</v>
      </c>
      <c r="C709" s="90" t="s">
        <v>76</v>
      </c>
      <c r="D709" s="91">
        <f>ROUND((D710)/1000,5)</f>
        <v>1.43E-2</v>
      </c>
      <c r="E709" s="91">
        <f t="shared" ref="E709:AA709" si="403">ROUND((E710)/1000,5)</f>
        <v>7.4359999999999996E-2</v>
      </c>
      <c r="F709" s="91">
        <f t="shared" si="403"/>
        <v>0.14787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0.23804</v>
      </c>
      <c r="O709" s="91">
        <f t="shared" si="403"/>
        <v>0.67188000000000003</v>
      </c>
      <c r="P709" s="91">
        <f t="shared" si="403"/>
        <v>0</v>
      </c>
      <c r="Q709" s="91">
        <f t="shared" si="403"/>
        <v>0.89034000000000002</v>
      </c>
      <c r="R709" s="91">
        <f t="shared" si="403"/>
        <v>0.87158000000000002</v>
      </c>
      <c r="S709" s="91">
        <f t="shared" si="403"/>
        <v>0.73267000000000004</v>
      </c>
      <c r="T709" s="91">
        <f t="shared" si="403"/>
        <v>0.58965999999999996</v>
      </c>
      <c r="U709" s="91">
        <f t="shared" si="403"/>
        <v>0.16747000000000001</v>
      </c>
      <c r="V709" s="91">
        <f t="shared" si="403"/>
        <v>8.1549999999999997E-2</v>
      </c>
      <c r="W709" s="91">
        <f t="shared" si="403"/>
        <v>0.12534999999999999</v>
      </c>
      <c r="X709" s="91">
        <f t="shared" si="403"/>
        <v>8.4999999999999995E-4</v>
      </c>
      <c r="Y709" s="91">
        <f t="shared" si="403"/>
        <v>4.3130000000000002E-2</v>
      </c>
      <c r="Z709" s="91">
        <f t="shared" si="403"/>
        <v>0.40688000000000002</v>
      </c>
      <c r="AA709" s="91">
        <f t="shared" si="403"/>
        <v>0.23377000000000001</v>
      </c>
    </row>
    <row r="710" spans="1:27" ht="12.75" hidden="1" customHeight="1" outlineLevel="1" x14ac:dyDescent="0.3">
      <c r="A710" s="99" t="s">
        <v>3097</v>
      </c>
      <c r="B710" s="63" t="s">
        <v>238</v>
      </c>
      <c r="C710" s="43" t="s">
        <v>79</v>
      </c>
      <c r="D710" s="44">
        <v>14.3</v>
      </c>
      <c r="E710" s="44">
        <v>74.36</v>
      </c>
      <c r="F710" s="44">
        <v>147.87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238.04</v>
      </c>
      <c r="O710" s="44">
        <v>671.88</v>
      </c>
      <c r="P710" s="44">
        <v>0</v>
      </c>
      <c r="Q710" s="44">
        <v>890.34</v>
      </c>
      <c r="R710" s="44">
        <v>871.58</v>
      </c>
      <c r="S710" s="44">
        <v>732.67</v>
      </c>
      <c r="T710" s="44">
        <v>589.66</v>
      </c>
      <c r="U710" s="44">
        <v>167.47</v>
      </c>
      <c r="V710" s="44">
        <v>81.55</v>
      </c>
      <c r="W710" s="44">
        <v>125.35</v>
      </c>
      <c r="X710" s="44">
        <v>0.85</v>
      </c>
      <c r="Y710" s="44">
        <v>43.13</v>
      </c>
      <c r="Z710" s="44">
        <v>406.88</v>
      </c>
      <c r="AA710" s="44">
        <v>233.77</v>
      </c>
    </row>
    <row r="711" spans="1:27" ht="13.8" collapsed="1" x14ac:dyDescent="0.3">
      <c r="A711" s="98" t="s">
        <v>3098</v>
      </c>
      <c r="B711" s="28" t="str">
        <f>"02"&amp;"."&amp;$B$801&amp;"."&amp;$B$802</f>
        <v>02.07.2024</v>
      </c>
      <c r="C711" s="90" t="s">
        <v>76</v>
      </c>
      <c r="D711" s="91">
        <f>ROUND((D712)/1000,5)</f>
        <v>0</v>
      </c>
      <c r="E711" s="91">
        <f t="shared" ref="E711:AA711" si="404">ROUND((E712)/1000,5)</f>
        <v>4.2999999999999999E-4</v>
      </c>
      <c r="F711" s="91">
        <f t="shared" si="404"/>
        <v>0.15992999999999999</v>
      </c>
      <c r="G711" s="91">
        <f t="shared" si="404"/>
        <v>7.9570000000000002E-2</v>
      </c>
      <c r="H711" s="91">
        <f t="shared" si="404"/>
        <v>7.8670000000000004E-2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0.62636000000000003</v>
      </c>
      <c r="N711" s="91">
        <f t="shared" si="404"/>
        <v>8.8639999999999997E-2</v>
      </c>
      <c r="O711" s="91">
        <f t="shared" si="404"/>
        <v>0.31735999999999998</v>
      </c>
      <c r="P711" s="91">
        <f t="shared" si="404"/>
        <v>0.43523000000000001</v>
      </c>
      <c r="Q711" s="91">
        <f t="shared" si="404"/>
        <v>0.68776999999999999</v>
      </c>
      <c r="R711" s="91">
        <f t="shared" si="404"/>
        <v>0.70177999999999996</v>
      </c>
      <c r="S711" s="91">
        <f t="shared" si="404"/>
        <v>0.57584999999999997</v>
      </c>
      <c r="T711" s="91">
        <f t="shared" si="404"/>
        <v>0.67015000000000002</v>
      </c>
      <c r="U711" s="91">
        <f t="shared" si="404"/>
        <v>0.58987000000000001</v>
      </c>
      <c r="V711" s="91">
        <f t="shared" si="404"/>
        <v>0.24939</v>
      </c>
      <c r="W711" s="91">
        <f t="shared" si="404"/>
        <v>0.67947000000000002</v>
      </c>
      <c r="X711" s="91">
        <f t="shared" si="404"/>
        <v>0.63953000000000004</v>
      </c>
      <c r="Y711" s="91">
        <f t="shared" si="404"/>
        <v>0.73633999999999999</v>
      </c>
      <c r="Z711" s="91">
        <f t="shared" si="404"/>
        <v>0.15490000000000001</v>
      </c>
      <c r="AA711" s="91">
        <f t="shared" si="404"/>
        <v>0</v>
      </c>
    </row>
    <row r="712" spans="1:27" ht="12.75" hidden="1" customHeight="1" outlineLevel="1" x14ac:dyDescent="0.3">
      <c r="A712" s="99" t="s">
        <v>3099</v>
      </c>
      <c r="B712" s="63" t="s">
        <v>238</v>
      </c>
      <c r="C712" s="43" t="s">
        <v>79</v>
      </c>
      <c r="D712" s="44">
        <v>0</v>
      </c>
      <c r="E712" s="44">
        <v>0.43</v>
      </c>
      <c r="F712" s="44">
        <v>159.93</v>
      </c>
      <c r="G712" s="44">
        <v>79.569999999999993</v>
      </c>
      <c r="H712" s="44">
        <v>78.67</v>
      </c>
      <c r="I712" s="44">
        <v>0</v>
      </c>
      <c r="J712" s="44">
        <v>0</v>
      </c>
      <c r="K712" s="44">
        <v>0</v>
      </c>
      <c r="L712" s="44">
        <v>0</v>
      </c>
      <c r="M712" s="44">
        <v>626.36</v>
      </c>
      <c r="N712" s="44">
        <v>88.64</v>
      </c>
      <c r="O712" s="44">
        <v>317.36</v>
      </c>
      <c r="P712" s="44">
        <v>435.23</v>
      </c>
      <c r="Q712" s="44">
        <v>687.77</v>
      </c>
      <c r="R712" s="44">
        <v>701.78</v>
      </c>
      <c r="S712" s="44">
        <v>575.85</v>
      </c>
      <c r="T712" s="44">
        <v>670.15</v>
      </c>
      <c r="U712" s="44">
        <v>589.87</v>
      </c>
      <c r="V712" s="44">
        <v>249.39</v>
      </c>
      <c r="W712" s="44">
        <v>679.47</v>
      </c>
      <c r="X712" s="44">
        <v>639.53</v>
      </c>
      <c r="Y712" s="44">
        <v>736.34</v>
      </c>
      <c r="Z712" s="44">
        <v>154.9</v>
      </c>
      <c r="AA712" s="44">
        <v>0</v>
      </c>
    </row>
    <row r="713" spans="1:27" ht="13.8" collapsed="1" x14ac:dyDescent="0.3">
      <c r="A713" s="98" t="s">
        <v>3100</v>
      </c>
      <c r="B713" s="28" t="str">
        <f>"03"&amp;"."&amp;$B$801&amp;"."&amp;$B$802</f>
        <v>03.07.2024</v>
      </c>
      <c r="C713" s="90" t="s">
        <v>76</v>
      </c>
      <c r="D713" s="91">
        <f>ROUND((D714)/1000,5)</f>
        <v>2.9180000000000001E-2</v>
      </c>
      <c r="E713" s="91">
        <f t="shared" ref="E713:AA713" si="405">ROUND((E714)/1000,5)</f>
        <v>0</v>
      </c>
      <c r="F713" s="91">
        <f t="shared" si="405"/>
        <v>0.61824999999999997</v>
      </c>
      <c r="G713" s="91">
        <f t="shared" si="405"/>
        <v>0</v>
      </c>
      <c r="H713" s="91">
        <f t="shared" si="405"/>
        <v>4.7809999999999998E-2</v>
      </c>
      <c r="I713" s="91">
        <f t="shared" si="405"/>
        <v>0</v>
      </c>
      <c r="J713" s="91">
        <f t="shared" si="405"/>
        <v>0</v>
      </c>
      <c r="K713" s="91">
        <f t="shared" si="405"/>
        <v>0.13718</v>
      </c>
      <c r="L713" s="91">
        <f t="shared" si="405"/>
        <v>0.26987</v>
      </c>
      <c r="M713" s="91">
        <f t="shared" si="405"/>
        <v>0.57108000000000003</v>
      </c>
      <c r="N713" s="91">
        <f t="shared" si="405"/>
        <v>0.34376000000000001</v>
      </c>
      <c r="O713" s="91">
        <f t="shared" si="405"/>
        <v>0.41260999999999998</v>
      </c>
      <c r="P713" s="91">
        <f t="shared" si="405"/>
        <v>0.58538000000000001</v>
      </c>
      <c r="Q713" s="91">
        <f t="shared" si="405"/>
        <v>0.68181999999999998</v>
      </c>
      <c r="R713" s="91">
        <f t="shared" si="405"/>
        <v>0.50999000000000005</v>
      </c>
      <c r="S713" s="91">
        <f t="shared" si="405"/>
        <v>0.68416999999999994</v>
      </c>
      <c r="T713" s="91">
        <f t="shared" si="405"/>
        <v>0.76046000000000002</v>
      </c>
      <c r="U713" s="91">
        <f t="shared" si="405"/>
        <v>0.89195000000000002</v>
      </c>
      <c r="V713" s="91">
        <f t="shared" si="405"/>
        <v>0.67295000000000005</v>
      </c>
      <c r="W713" s="91">
        <f t="shared" si="405"/>
        <v>0.31058999999999998</v>
      </c>
      <c r="X713" s="91">
        <f t="shared" si="405"/>
        <v>0.34644999999999998</v>
      </c>
      <c r="Y713" s="91">
        <f t="shared" si="405"/>
        <v>2.41E-2</v>
      </c>
      <c r="Z713" s="91">
        <f t="shared" si="405"/>
        <v>0</v>
      </c>
      <c r="AA713" s="91">
        <f t="shared" si="405"/>
        <v>0</v>
      </c>
    </row>
    <row r="714" spans="1:27" ht="12.75" hidden="1" customHeight="1" outlineLevel="1" x14ac:dyDescent="0.3">
      <c r="A714" s="99" t="s">
        <v>3101</v>
      </c>
      <c r="B714" s="63" t="s">
        <v>238</v>
      </c>
      <c r="C714" s="43" t="s">
        <v>79</v>
      </c>
      <c r="D714" s="44">
        <v>29.18</v>
      </c>
      <c r="E714" s="44">
        <v>0</v>
      </c>
      <c r="F714" s="44">
        <v>618.25</v>
      </c>
      <c r="G714" s="44">
        <v>0</v>
      </c>
      <c r="H714" s="44">
        <v>47.81</v>
      </c>
      <c r="I714" s="44">
        <v>0</v>
      </c>
      <c r="J714" s="44">
        <v>0</v>
      </c>
      <c r="K714" s="44">
        <v>137.18</v>
      </c>
      <c r="L714" s="44">
        <v>269.87</v>
      </c>
      <c r="M714" s="44">
        <v>571.08000000000004</v>
      </c>
      <c r="N714" s="44">
        <v>343.76</v>
      </c>
      <c r="O714" s="44">
        <v>412.61</v>
      </c>
      <c r="P714" s="44">
        <v>585.38</v>
      </c>
      <c r="Q714" s="44">
        <v>681.82</v>
      </c>
      <c r="R714" s="44">
        <v>509.99</v>
      </c>
      <c r="S714" s="44">
        <v>684.17</v>
      </c>
      <c r="T714" s="44">
        <v>760.46</v>
      </c>
      <c r="U714" s="44">
        <v>891.95</v>
      </c>
      <c r="V714" s="44">
        <v>672.95</v>
      </c>
      <c r="W714" s="44">
        <v>310.58999999999997</v>
      </c>
      <c r="X714" s="44">
        <v>346.45</v>
      </c>
      <c r="Y714" s="44">
        <v>24.1</v>
      </c>
      <c r="Z714" s="44">
        <v>0</v>
      </c>
      <c r="AA714" s="44">
        <v>0</v>
      </c>
    </row>
    <row r="715" spans="1:27" ht="13.8" collapsed="1" x14ac:dyDescent="0.3">
      <c r="A715" s="98" t="s">
        <v>3102</v>
      </c>
      <c r="B715" s="28" t="str">
        <f>"04"&amp;"."&amp;$B$801&amp;"."&amp;$B$802</f>
        <v>04.07.2024</v>
      </c>
      <c r="C715" s="90" t="s">
        <v>76</v>
      </c>
      <c r="D715" s="91">
        <f>ROUND((D716)/1000,5)</f>
        <v>0.15587000000000001</v>
      </c>
      <c r="E715" s="91">
        <f t="shared" ref="E715:AA715" si="406">ROUND((E716)/1000,5)</f>
        <v>6.7470000000000002E-2</v>
      </c>
      <c r="F715" s="91">
        <f t="shared" si="406"/>
        <v>0.24426</v>
      </c>
      <c r="G715" s="91">
        <f t="shared" si="406"/>
        <v>0.45084999999999997</v>
      </c>
      <c r="H715" s="91">
        <f t="shared" si="406"/>
        <v>2.2020000000000001E-2</v>
      </c>
      <c r="I715" s="91">
        <f t="shared" si="406"/>
        <v>2.1099999999999999E-3</v>
      </c>
      <c r="J715" s="91">
        <f t="shared" si="406"/>
        <v>0</v>
      </c>
      <c r="K715" s="91">
        <f t="shared" si="406"/>
        <v>0.38479999999999998</v>
      </c>
      <c r="L715" s="91">
        <f t="shared" si="406"/>
        <v>2.81E-2</v>
      </c>
      <c r="M715" s="91">
        <f t="shared" si="406"/>
        <v>0.78956000000000004</v>
      </c>
      <c r="N715" s="91">
        <f t="shared" si="406"/>
        <v>0.63722999999999996</v>
      </c>
      <c r="O715" s="91">
        <f t="shared" si="406"/>
        <v>0.66386000000000001</v>
      </c>
      <c r="P715" s="91">
        <f t="shared" si="406"/>
        <v>0.61294000000000004</v>
      </c>
      <c r="Q715" s="91">
        <f t="shared" si="406"/>
        <v>3.09E-2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2.0400000000000001E-3</v>
      </c>
      <c r="V715" s="91">
        <f t="shared" si="406"/>
        <v>0.64754999999999996</v>
      </c>
      <c r="W715" s="91">
        <f t="shared" si="406"/>
        <v>0.81496999999999997</v>
      </c>
      <c r="X715" s="91">
        <f t="shared" si="406"/>
        <v>0.78147</v>
      </c>
      <c r="Y715" s="91">
        <f t="shared" si="406"/>
        <v>0.49085000000000001</v>
      </c>
      <c r="Z715" s="91">
        <f t="shared" si="406"/>
        <v>0.29676999999999998</v>
      </c>
      <c r="AA715" s="91">
        <f t="shared" si="406"/>
        <v>0.24976999999999999</v>
      </c>
    </row>
    <row r="716" spans="1:27" ht="12.75" hidden="1" customHeight="1" outlineLevel="1" x14ac:dyDescent="0.3">
      <c r="A716" s="99" t="s">
        <v>3103</v>
      </c>
      <c r="B716" s="63" t="s">
        <v>238</v>
      </c>
      <c r="C716" s="43" t="s">
        <v>79</v>
      </c>
      <c r="D716" s="44">
        <v>155.87</v>
      </c>
      <c r="E716" s="44">
        <v>67.47</v>
      </c>
      <c r="F716" s="44">
        <v>244.26</v>
      </c>
      <c r="G716" s="44">
        <v>450.85</v>
      </c>
      <c r="H716" s="44">
        <v>22.02</v>
      </c>
      <c r="I716" s="44">
        <v>2.11</v>
      </c>
      <c r="J716" s="44">
        <v>0</v>
      </c>
      <c r="K716" s="44">
        <v>384.8</v>
      </c>
      <c r="L716" s="44">
        <v>28.1</v>
      </c>
      <c r="M716" s="44">
        <v>789.56</v>
      </c>
      <c r="N716" s="44">
        <v>637.23</v>
      </c>
      <c r="O716" s="44">
        <v>663.86</v>
      </c>
      <c r="P716" s="44">
        <v>612.94000000000005</v>
      </c>
      <c r="Q716" s="44">
        <v>30.9</v>
      </c>
      <c r="R716" s="44">
        <v>0</v>
      </c>
      <c r="S716" s="44">
        <v>0</v>
      </c>
      <c r="T716" s="44">
        <v>0</v>
      </c>
      <c r="U716" s="44">
        <v>2.04</v>
      </c>
      <c r="V716" s="44">
        <v>647.54999999999995</v>
      </c>
      <c r="W716" s="44">
        <v>814.97</v>
      </c>
      <c r="X716" s="44">
        <v>781.47</v>
      </c>
      <c r="Y716" s="44">
        <v>490.85</v>
      </c>
      <c r="Z716" s="44">
        <v>296.77</v>
      </c>
      <c r="AA716" s="44">
        <v>249.77</v>
      </c>
    </row>
    <row r="717" spans="1:27" ht="13.8" collapsed="1" x14ac:dyDescent="0.3">
      <c r="A717" s="98" t="s">
        <v>3104</v>
      </c>
      <c r="B717" s="28" t="str">
        <f>"05"&amp;"."&amp;$B$801&amp;"."&amp;$B$802</f>
        <v>05.07.2024</v>
      </c>
      <c r="C717" s="90" t="s">
        <v>76</v>
      </c>
      <c r="D717" s="91">
        <f>ROUND((D718)/1000,5)</f>
        <v>9.6299999999999997E-2</v>
      </c>
      <c r="E717" s="91">
        <f t="shared" ref="E717:AA717" si="407">ROUND((E718)/1000,5)</f>
        <v>0.27450000000000002</v>
      </c>
      <c r="F717" s="91">
        <f t="shared" si="407"/>
        <v>0.13394</v>
      </c>
      <c r="G717" s="91">
        <f t="shared" si="407"/>
        <v>1.882E-2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0.27940999999999999</v>
      </c>
      <c r="W717" s="91">
        <f t="shared" si="407"/>
        <v>0</v>
      </c>
      <c r="X717" s="91">
        <f t="shared" si="407"/>
        <v>0</v>
      </c>
      <c r="Y717" s="91">
        <f t="shared" si="407"/>
        <v>1.328E-2</v>
      </c>
      <c r="Z717" s="91">
        <f t="shared" si="407"/>
        <v>0.36398999999999998</v>
      </c>
      <c r="AA717" s="91">
        <f t="shared" si="407"/>
        <v>0.30529000000000001</v>
      </c>
    </row>
    <row r="718" spans="1:27" ht="12.75" hidden="1" customHeight="1" outlineLevel="1" x14ac:dyDescent="0.3">
      <c r="A718" s="99" t="s">
        <v>3105</v>
      </c>
      <c r="B718" s="63" t="s">
        <v>238</v>
      </c>
      <c r="C718" s="43" t="s">
        <v>79</v>
      </c>
      <c r="D718" s="44">
        <v>96.3</v>
      </c>
      <c r="E718" s="44">
        <v>274.5</v>
      </c>
      <c r="F718" s="44">
        <v>133.94</v>
      </c>
      <c r="G718" s="44">
        <v>18.82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279.41000000000003</v>
      </c>
      <c r="W718" s="44">
        <v>0</v>
      </c>
      <c r="X718" s="44">
        <v>0</v>
      </c>
      <c r="Y718" s="44">
        <v>13.28</v>
      </c>
      <c r="Z718" s="44">
        <v>363.99</v>
      </c>
      <c r="AA718" s="44">
        <v>305.29000000000002</v>
      </c>
    </row>
    <row r="719" spans="1:27" ht="13.8" collapsed="1" x14ac:dyDescent="0.3">
      <c r="A719" s="98" t="s">
        <v>3106</v>
      </c>
      <c r="B719" s="28" t="str">
        <f>"06"&amp;"."&amp;$B$801&amp;"."&amp;$B$802</f>
        <v>06.07.2024</v>
      </c>
      <c r="C719" s="90" t="s">
        <v>76</v>
      </c>
      <c r="D719" s="91">
        <f>ROUND((D720)/1000,5)</f>
        <v>0.10578</v>
      </c>
      <c r="E719" s="91">
        <f t="shared" ref="E719:AA719" si="408">ROUND((E720)/1000,5)</f>
        <v>8.1079999999999999E-2</v>
      </c>
      <c r="F719" s="91">
        <f t="shared" si="408"/>
        <v>0</v>
      </c>
      <c r="G719" s="91">
        <f t="shared" si="408"/>
        <v>0.25618000000000002</v>
      </c>
      <c r="H719" s="91">
        <f t="shared" si="408"/>
        <v>0.16231999999999999</v>
      </c>
      <c r="I719" s="91">
        <f t="shared" si="408"/>
        <v>0</v>
      </c>
      <c r="J719" s="91">
        <f t="shared" si="408"/>
        <v>0</v>
      </c>
      <c r="K719" s="91">
        <f t="shared" si="408"/>
        <v>3.9730000000000001E-2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4.9779999999999998E-2</v>
      </c>
      <c r="W719" s="91">
        <f t="shared" si="408"/>
        <v>0.30814000000000002</v>
      </c>
      <c r="X719" s="91">
        <f t="shared" si="408"/>
        <v>0.26018999999999998</v>
      </c>
      <c r="Y719" s="91">
        <f t="shared" si="408"/>
        <v>0.54483999999999999</v>
      </c>
      <c r="Z719" s="91">
        <f t="shared" si="408"/>
        <v>0.19497999999999999</v>
      </c>
      <c r="AA719" s="91">
        <f t="shared" si="408"/>
        <v>0.36623</v>
      </c>
    </row>
    <row r="720" spans="1:27" ht="12.75" hidden="1" customHeight="1" outlineLevel="1" x14ac:dyDescent="0.3">
      <c r="A720" s="99" t="s">
        <v>3107</v>
      </c>
      <c r="B720" s="63" t="s">
        <v>238</v>
      </c>
      <c r="C720" s="43" t="s">
        <v>79</v>
      </c>
      <c r="D720" s="44">
        <v>105.78</v>
      </c>
      <c r="E720" s="44">
        <v>81.08</v>
      </c>
      <c r="F720" s="44">
        <v>0</v>
      </c>
      <c r="G720" s="44">
        <v>256.18</v>
      </c>
      <c r="H720" s="44">
        <v>162.32</v>
      </c>
      <c r="I720" s="44">
        <v>0</v>
      </c>
      <c r="J720" s="44">
        <v>0</v>
      </c>
      <c r="K720" s="44">
        <v>39.729999999999997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49.78</v>
      </c>
      <c r="W720" s="44">
        <v>308.14</v>
      </c>
      <c r="X720" s="44">
        <v>260.19</v>
      </c>
      <c r="Y720" s="44">
        <v>544.84</v>
      </c>
      <c r="Z720" s="44">
        <v>194.98</v>
      </c>
      <c r="AA720" s="44">
        <v>366.23</v>
      </c>
    </row>
    <row r="721" spans="1:27" ht="13.8" collapsed="1" x14ac:dyDescent="0.3">
      <c r="A721" s="98" t="s">
        <v>3108</v>
      </c>
      <c r="B721" s="28" t="str">
        <f>"07"&amp;"."&amp;$B$801&amp;"."&amp;$B$802</f>
        <v>07.07.2024</v>
      </c>
      <c r="C721" s="90" t="s">
        <v>76</v>
      </c>
      <c r="D721" s="91">
        <f>ROUND((D722)/1000,5)</f>
        <v>0.11998</v>
      </c>
      <c r="E721" s="91">
        <f t="shared" ref="E721:AA721" si="409">ROUND((E722)/1000,5)</f>
        <v>8.4970000000000004E-2</v>
      </c>
      <c r="F721" s="91">
        <f t="shared" si="409"/>
        <v>0.19647000000000001</v>
      </c>
      <c r="G721" s="91">
        <f t="shared" si="409"/>
        <v>0.90524000000000004</v>
      </c>
      <c r="H721" s="91">
        <f t="shared" si="409"/>
        <v>9.5600000000000008E-3</v>
      </c>
      <c r="I721" s="91">
        <f t="shared" si="409"/>
        <v>3.4689999999999999E-2</v>
      </c>
      <c r="J721" s="91">
        <f t="shared" si="409"/>
        <v>0.18901999999999999</v>
      </c>
      <c r="K721" s="91">
        <f t="shared" si="409"/>
        <v>0</v>
      </c>
      <c r="L721" s="91">
        <f t="shared" si="409"/>
        <v>0</v>
      </c>
      <c r="M721" s="91">
        <f t="shared" si="409"/>
        <v>8.7790000000000007E-2</v>
      </c>
      <c r="N721" s="91">
        <f t="shared" si="409"/>
        <v>0.12093</v>
      </c>
      <c r="O721" s="91">
        <f t="shared" si="409"/>
        <v>0.17293</v>
      </c>
      <c r="P721" s="91">
        <f t="shared" si="409"/>
        <v>0.18665999999999999</v>
      </c>
      <c r="Q721" s="91">
        <f t="shared" si="409"/>
        <v>0.23655000000000001</v>
      </c>
      <c r="R721" s="91">
        <f t="shared" si="409"/>
        <v>0.24490999999999999</v>
      </c>
      <c r="S721" s="91">
        <f t="shared" si="409"/>
        <v>0.21809000000000001</v>
      </c>
      <c r="T721" s="91">
        <f t="shared" si="409"/>
        <v>7.2279999999999997E-2</v>
      </c>
      <c r="U721" s="91">
        <f t="shared" si="409"/>
        <v>0.34444000000000002</v>
      </c>
      <c r="V721" s="91">
        <f t="shared" si="409"/>
        <v>0.21811</v>
      </c>
      <c r="W721" s="91">
        <f t="shared" si="409"/>
        <v>0.42082999999999998</v>
      </c>
      <c r="X721" s="91">
        <f t="shared" si="409"/>
        <v>0.59392999999999996</v>
      </c>
      <c r="Y721" s="91">
        <f t="shared" si="409"/>
        <v>0.66961000000000004</v>
      </c>
      <c r="Z721" s="91">
        <f t="shared" si="409"/>
        <v>1.7737400000000001</v>
      </c>
      <c r="AA721" s="91">
        <f t="shared" si="409"/>
        <v>1.6677299999999999</v>
      </c>
    </row>
    <row r="722" spans="1:27" ht="12.75" hidden="1" customHeight="1" outlineLevel="1" x14ac:dyDescent="0.3">
      <c r="A722" s="99" t="s">
        <v>3109</v>
      </c>
      <c r="B722" s="63" t="s">
        <v>238</v>
      </c>
      <c r="C722" s="43" t="s">
        <v>79</v>
      </c>
      <c r="D722" s="44">
        <v>119.98</v>
      </c>
      <c r="E722" s="44">
        <v>84.97</v>
      </c>
      <c r="F722" s="44">
        <v>196.47</v>
      </c>
      <c r="G722" s="44">
        <v>905.24</v>
      </c>
      <c r="H722" s="44">
        <v>9.56</v>
      </c>
      <c r="I722" s="44">
        <v>34.69</v>
      </c>
      <c r="J722" s="44">
        <v>189.02</v>
      </c>
      <c r="K722" s="44">
        <v>0</v>
      </c>
      <c r="L722" s="44">
        <v>0</v>
      </c>
      <c r="M722" s="44">
        <v>87.79</v>
      </c>
      <c r="N722" s="44">
        <v>120.93</v>
      </c>
      <c r="O722" s="44">
        <v>172.93</v>
      </c>
      <c r="P722" s="44">
        <v>186.66</v>
      </c>
      <c r="Q722" s="44">
        <v>236.55</v>
      </c>
      <c r="R722" s="44">
        <v>244.91</v>
      </c>
      <c r="S722" s="44">
        <v>218.09</v>
      </c>
      <c r="T722" s="44">
        <v>72.28</v>
      </c>
      <c r="U722" s="44">
        <v>344.44</v>
      </c>
      <c r="V722" s="44">
        <v>218.11</v>
      </c>
      <c r="W722" s="44">
        <v>420.83</v>
      </c>
      <c r="X722" s="44">
        <v>593.92999999999995</v>
      </c>
      <c r="Y722" s="44">
        <v>669.61</v>
      </c>
      <c r="Z722" s="44">
        <v>1773.74</v>
      </c>
      <c r="AA722" s="44">
        <v>1667.73</v>
      </c>
    </row>
    <row r="723" spans="1:27" ht="13.8" collapsed="1" x14ac:dyDescent="0.3">
      <c r="A723" s="98" t="s">
        <v>3110</v>
      </c>
      <c r="B723" s="28" t="str">
        <f>"08"&amp;"."&amp;$B$801&amp;"."&amp;$B$802</f>
        <v>08.07.2024</v>
      </c>
      <c r="C723" s="90" t="s">
        <v>76</v>
      </c>
      <c r="D723" s="91">
        <f>ROUND((D724)/1000,5)</f>
        <v>6.5640000000000004E-2</v>
      </c>
      <c r="E723" s="91">
        <f t="shared" ref="E723:AA723" si="410">ROUND((E724)/1000,5)</f>
        <v>0.12292</v>
      </c>
      <c r="F723" s="91">
        <f t="shared" si="410"/>
        <v>8.1220000000000001E-2</v>
      </c>
      <c r="G723" s="91">
        <f t="shared" si="410"/>
        <v>0.80037999999999998</v>
      </c>
      <c r="H723" s="91">
        <f t="shared" si="410"/>
        <v>0.18461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0.12709000000000001</v>
      </c>
      <c r="N723" s="91">
        <f t="shared" si="410"/>
        <v>0.44621</v>
      </c>
      <c r="O723" s="91">
        <f t="shared" si="410"/>
        <v>0.88280999999999998</v>
      </c>
      <c r="P723" s="91">
        <f t="shared" si="410"/>
        <v>0.90588000000000002</v>
      </c>
      <c r="Q723" s="91">
        <f t="shared" si="410"/>
        <v>0.93422000000000005</v>
      </c>
      <c r="R723" s="91">
        <f t="shared" si="410"/>
        <v>0.88004000000000004</v>
      </c>
      <c r="S723" s="91">
        <f t="shared" si="410"/>
        <v>0.96008000000000004</v>
      </c>
      <c r="T723" s="91">
        <f t="shared" si="410"/>
        <v>0.873</v>
      </c>
      <c r="U723" s="91">
        <f t="shared" si="410"/>
        <v>7.868E-2</v>
      </c>
      <c r="V723" s="91">
        <f t="shared" si="410"/>
        <v>1.949E-2</v>
      </c>
      <c r="W723" s="91">
        <f t="shared" si="410"/>
        <v>3.7190000000000001E-2</v>
      </c>
      <c r="X723" s="91">
        <f t="shared" si="410"/>
        <v>0</v>
      </c>
      <c r="Y723" s="91">
        <f t="shared" si="410"/>
        <v>0.56601999999999997</v>
      </c>
      <c r="Z723" s="91">
        <f t="shared" si="410"/>
        <v>0.57516</v>
      </c>
      <c r="AA723" s="91">
        <f t="shared" si="410"/>
        <v>0.36143999999999998</v>
      </c>
    </row>
    <row r="724" spans="1:27" ht="12.75" hidden="1" customHeight="1" outlineLevel="1" x14ac:dyDescent="0.3">
      <c r="A724" s="99" t="s">
        <v>3111</v>
      </c>
      <c r="B724" s="63" t="s">
        <v>238</v>
      </c>
      <c r="C724" s="43" t="s">
        <v>79</v>
      </c>
      <c r="D724" s="44">
        <v>65.64</v>
      </c>
      <c r="E724" s="44">
        <v>122.92</v>
      </c>
      <c r="F724" s="44">
        <v>81.22</v>
      </c>
      <c r="G724" s="44">
        <v>800.38</v>
      </c>
      <c r="H724" s="44">
        <v>184.61</v>
      </c>
      <c r="I724" s="44">
        <v>0</v>
      </c>
      <c r="J724" s="44">
        <v>0</v>
      </c>
      <c r="K724" s="44">
        <v>0</v>
      </c>
      <c r="L724" s="44">
        <v>0</v>
      </c>
      <c r="M724" s="44">
        <v>127.09</v>
      </c>
      <c r="N724" s="44">
        <v>446.21</v>
      </c>
      <c r="O724" s="44">
        <v>882.81</v>
      </c>
      <c r="P724" s="44">
        <v>905.88</v>
      </c>
      <c r="Q724" s="44">
        <v>934.22</v>
      </c>
      <c r="R724" s="44">
        <v>880.04</v>
      </c>
      <c r="S724" s="44">
        <v>960.08</v>
      </c>
      <c r="T724" s="44">
        <v>873</v>
      </c>
      <c r="U724" s="44">
        <v>78.680000000000007</v>
      </c>
      <c r="V724" s="44">
        <v>19.489999999999998</v>
      </c>
      <c r="W724" s="44">
        <v>37.19</v>
      </c>
      <c r="X724" s="44">
        <v>0</v>
      </c>
      <c r="Y724" s="44">
        <v>566.02</v>
      </c>
      <c r="Z724" s="44">
        <v>575.16</v>
      </c>
      <c r="AA724" s="44">
        <v>361.44</v>
      </c>
    </row>
    <row r="725" spans="1:27" ht="13.8" collapsed="1" x14ac:dyDescent="0.3">
      <c r="A725" s="98" t="s">
        <v>3112</v>
      </c>
      <c r="B725" s="28" t="str">
        <f>"09"&amp;"."&amp;$B$801&amp;"."&amp;$B$802</f>
        <v>09.07.2024</v>
      </c>
      <c r="C725" s="90" t="s">
        <v>76</v>
      </c>
      <c r="D725" s="91">
        <f>ROUND((D726)/1000,5)</f>
        <v>1.145E-2</v>
      </c>
      <c r="E725" s="91">
        <f t="shared" ref="E725:AA725" si="411">ROUND((E726)/1000,5)</f>
        <v>7.5060000000000002E-2</v>
      </c>
      <c r="F725" s="91">
        <f t="shared" si="411"/>
        <v>9.4640000000000002E-2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1.9820000000000001E-2</v>
      </c>
      <c r="M725" s="91">
        <f t="shared" si="411"/>
        <v>0.51632999999999996</v>
      </c>
      <c r="N725" s="91">
        <f t="shared" si="411"/>
        <v>0.15007000000000001</v>
      </c>
      <c r="O725" s="91">
        <f t="shared" si="411"/>
        <v>3.0400000000000002E-3</v>
      </c>
      <c r="P725" s="91">
        <f t="shared" si="411"/>
        <v>4.0099999999999997E-3</v>
      </c>
      <c r="Q725" s="91">
        <f t="shared" si="411"/>
        <v>7.6999999999999996E-4</v>
      </c>
      <c r="R725" s="91">
        <f t="shared" si="411"/>
        <v>1.9429999999999999E-2</v>
      </c>
      <c r="S725" s="91">
        <f t="shared" si="411"/>
        <v>0.53091999999999995</v>
      </c>
      <c r="T725" s="91">
        <f t="shared" si="411"/>
        <v>0.46278000000000002</v>
      </c>
      <c r="U725" s="91">
        <f t="shared" si="411"/>
        <v>0.27259</v>
      </c>
      <c r="V725" s="91">
        <f t="shared" si="411"/>
        <v>0.31752000000000002</v>
      </c>
      <c r="W725" s="91">
        <f t="shared" si="411"/>
        <v>0.81945000000000001</v>
      </c>
      <c r="X725" s="91">
        <f t="shared" si="411"/>
        <v>0.37458000000000002</v>
      </c>
      <c r="Y725" s="91">
        <f t="shared" si="411"/>
        <v>0.47015000000000001</v>
      </c>
      <c r="Z725" s="91">
        <f t="shared" si="411"/>
        <v>0.53922999999999999</v>
      </c>
      <c r="AA725" s="91">
        <f t="shared" si="411"/>
        <v>0.26827000000000001</v>
      </c>
    </row>
    <row r="726" spans="1:27" ht="12.75" hidden="1" customHeight="1" outlineLevel="1" x14ac:dyDescent="0.3">
      <c r="A726" s="99" t="s">
        <v>3113</v>
      </c>
      <c r="B726" s="63" t="s">
        <v>238</v>
      </c>
      <c r="C726" s="43" t="s">
        <v>79</v>
      </c>
      <c r="D726" s="44">
        <v>11.45</v>
      </c>
      <c r="E726" s="44">
        <v>75.06</v>
      </c>
      <c r="F726" s="44">
        <v>94.64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19.82</v>
      </c>
      <c r="M726" s="44">
        <v>516.33000000000004</v>
      </c>
      <c r="N726" s="44">
        <v>150.07</v>
      </c>
      <c r="O726" s="44">
        <v>3.04</v>
      </c>
      <c r="P726" s="44">
        <v>4.01</v>
      </c>
      <c r="Q726" s="44">
        <v>0.77</v>
      </c>
      <c r="R726" s="44">
        <v>19.43</v>
      </c>
      <c r="S726" s="44">
        <v>530.91999999999996</v>
      </c>
      <c r="T726" s="44">
        <v>462.78</v>
      </c>
      <c r="U726" s="44">
        <v>272.58999999999997</v>
      </c>
      <c r="V726" s="44">
        <v>317.52</v>
      </c>
      <c r="W726" s="44">
        <v>819.45</v>
      </c>
      <c r="X726" s="44">
        <v>374.58</v>
      </c>
      <c r="Y726" s="44">
        <v>470.15</v>
      </c>
      <c r="Z726" s="44">
        <v>539.23</v>
      </c>
      <c r="AA726" s="44">
        <v>268.27</v>
      </c>
    </row>
    <row r="727" spans="1:27" ht="13.8" collapsed="1" x14ac:dyDescent="0.3">
      <c r="A727" s="98" t="s">
        <v>3114</v>
      </c>
      <c r="B727" s="28" t="str">
        <f>"10"&amp;"."&amp;$B$801&amp;"."&amp;$B$802</f>
        <v>10.07.2024</v>
      </c>
      <c r="C727" s="90" t="s">
        <v>76</v>
      </c>
      <c r="D727" s="91">
        <f>ROUND((D728)/1000,5)</f>
        <v>3.1460000000000002E-2</v>
      </c>
      <c r="E727" s="91">
        <f t="shared" ref="E727:AA727" si="412">ROUND((E728)/1000,5)</f>
        <v>1.366E-2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1.3999999999999999E-4</v>
      </c>
      <c r="K727" s="91">
        <f t="shared" si="412"/>
        <v>0</v>
      </c>
      <c r="L727" s="91">
        <f t="shared" si="412"/>
        <v>0</v>
      </c>
      <c r="M727" s="91">
        <f t="shared" si="412"/>
        <v>0.13766999999999999</v>
      </c>
      <c r="N727" s="91">
        <f t="shared" si="412"/>
        <v>0.19794999999999999</v>
      </c>
      <c r="O727" s="91">
        <f t="shared" si="412"/>
        <v>0.25631999999999999</v>
      </c>
      <c r="P727" s="91">
        <f t="shared" si="412"/>
        <v>0.21031</v>
      </c>
      <c r="Q727" s="91">
        <f t="shared" si="412"/>
        <v>1.0000000000000001E-5</v>
      </c>
      <c r="R727" s="91">
        <f t="shared" si="412"/>
        <v>1.4160000000000001E-2</v>
      </c>
      <c r="S727" s="91">
        <f t="shared" si="412"/>
        <v>6.9899999999999997E-3</v>
      </c>
      <c r="T727" s="91">
        <f t="shared" si="412"/>
        <v>1.338E-2</v>
      </c>
      <c r="U727" s="91">
        <f t="shared" si="412"/>
        <v>5.7000000000000002E-3</v>
      </c>
      <c r="V727" s="91">
        <f t="shared" si="412"/>
        <v>6.3619999999999996E-2</v>
      </c>
      <c r="W727" s="91">
        <f t="shared" si="412"/>
        <v>5.9970000000000002E-2</v>
      </c>
      <c r="X727" s="91">
        <f t="shared" si="412"/>
        <v>0.15608</v>
      </c>
      <c r="Y727" s="91">
        <f t="shared" si="412"/>
        <v>0.31173000000000001</v>
      </c>
      <c r="Z727" s="91">
        <f t="shared" si="412"/>
        <v>0.52292000000000005</v>
      </c>
      <c r="AA727" s="91">
        <f t="shared" si="412"/>
        <v>0.37331999999999999</v>
      </c>
    </row>
    <row r="728" spans="1:27" ht="12.75" hidden="1" customHeight="1" outlineLevel="1" x14ac:dyDescent="0.3">
      <c r="A728" s="99" t="s">
        <v>3115</v>
      </c>
      <c r="B728" s="63" t="s">
        <v>238</v>
      </c>
      <c r="C728" s="43" t="s">
        <v>79</v>
      </c>
      <c r="D728" s="44">
        <v>31.46</v>
      </c>
      <c r="E728" s="44">
        <v>13.66</v>
      </c>
      <c r="F728" s="44">
        <v>0</v>
      </c>
      <c r="G728" s="44">
        <v>0</v>
      </c>
      <c r="H728" s="44">
        <v>0</v>
      </c>
      <c r="I728" s="44">
        <v>0</v>
      </c>
      <c r="J728" s="44">
        <v>0.14000000000000001</v>
      </c>
      <c r="K728" s="44">
        <v>0</v>
      </c>
      <c r="L728" s="44">
        <v>0</v>
      </c>
      <c r="M728" s="44">
        <v>137.66999999999999</v>
      </c>
      <c r="N728" s="44">
        <v>197.95</v>
      </c>
      <c r="O728" s="44">
        <v>256.32</v>
      </c>
      <c r="P728" s="44">
        <v>210.31</v>
      </c>
      <c r="Q728" s="44">
        <v>0.01</v>
      </c>
      <c r="R728" s="44">
        <v>14.16</v>
      </c>
      <c r="S728" s="44">
        <v>6.99</v>
      </c>
      <c r="T728" s="44">
        <v>13.38</v>
      </c>
      <c r="U728" s="44">
        <v>5.7</v>
      </c>
      <c r="V728" s="44">
        <v>63.62</v>
      </c>
      <c r="W728" s="44">
        <v>59.97</v>
      </c>
      <c r="X728" s="44">
        <v>156.08000000000001</v>
      </c>
      <c r="Y728" s="44">
        <v>311.73</v>
      </c>
      <c r="Z728" s="44">
        <v>522.91999999999996</v>
      </c>
      <c r="AA728" s="44">
        <v>373.32</v>
      </c>
    </row>
    <row r="729" spans="1:27" ht="13.8" collapsed="1" x14ac:dyDescent="0.3">
      <c r="A729" s="98" t="s">
        <v>3116</v>
      </c>
      <c r="B729" s="28" t="str">
        <f>"11"&amp;"."&amp;$B$801&amp;"."&amp;$B$802</f>
        <v>11.07.2024</v>
      </c>
      <c r="C729" s="90" t="s">
        <v>76</v>
      </c>
      <c r="D729" s="91">
        <f>ROUND((D730)/1000,5)</f>
        <v>9.2599999999999991E-3</v>
      </c>
      <c r="E729" s="91">
        <f t="shared" ref="E729:AA729" si="413">ROUND((E730)/1000,5)</f>
        <v>3.7879999999999997E-2</v>
      </c>
      <c r="F729" s="91">
        <f t="shared" si="413"/>
        <v>0</v>
      </c>
      <c r="G729" s="91">
        <f t="shared" si="413"/>
        <v>0</v>
      </c>
      <c r="H729" s="91">
        <f t="shared" si="413"/>
        <v>0.92898000000000003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2.2380000000000001E-2</v>
      </c>
      <c r="N729" s="91">
        <f t="shared" si="413"/>
        <v>0.17244999999999999</v>
      </c>
      <c r="O729" s="91">
        <f t="shared" si="413"/>
        <v>0.20011999999999999</v>
      </c>
      <c r="P729" s="91">
        <f t="shared" si="413"/>
        <v>0.17555000000000001</v>
      </c>
      <c r="Q729" s="91">
        <f t="shared" si="413"/>
        <v>0.26558999999999999</v>
      </c>
      <c r="R729" s="91">
        <f t="shared" si="413"/>
        <v>0.27528999999999998</v>
      </c>
      <c r="S729" s="91">
        <f t="shared" si="413"/>
        <v>0.14815999999999999</v>
      </c>
      <c r="T729" s="91">
        <f t="shared" si="413"/>
        <v>0.20704</v>
      </c>
      <c r="U729" s="91">
        <f t="shared" si="413"/>
        <v>0.27728000000000003</v>
      </c>
      <c r="V729" s="91">
        <f t="shared" si="413"/>
        <v>0.41929</v>
      </c>
      <c r="W729" s="91">
        <f t="shared" si="413"/>
        <v>0.52634000000000003</v>
      </c>
      <c r="X729" s="91">
        <f t="shared" si="413"/>
        <v>0.36124000000000001</v>
      </c>
      <c r="Y729" s="91">
        <f t="shared" si="413"/>
        <v>0.55820999999999998</v>
      </c>
      <c r="Z729" s="91">
        <f t="shared" si="413"/>
        <v>1.00705</v>
      </c>
      <c r="AA729" s="91">
        <f t="shared" si="413"/>
        <v>1.41828</v>
      </c>
    </row>
    <row r="730" spans="1:27" ht="12.75" hidden="1" customHeight="1" outlineLevel="1" x14ac:dyDescent="0.3">
      <c r="A730" s="99" t="s">
        <v>3117</v>
      </c>
      <c r="B730" s="63" t="s">
        <v>238</v>
      </c>
      <c r="C730" s="43" t="s">
        <v>79</v>
      </c>
      <c r="D730" s="44">
        <v>9.26</v>
      </c>
      <c r="E730" s="44">
        <v>37.880000000000003</v>
      </c>
      <c r="F730" s="44">
        <v>0</v>
      </c>
      <c r="G730" s="44">
        <v>0</v>
      </c>
      <c r="H730" s="44">
        <v>928.98</v>
      </c>
      <c r="I730" s="44">
        <v>0</v>
      </c>
      <c r="J730" s="44">
        <v>0</v>
      </c>
      <c r="K730" s="44">
        <v>0</v>
      </c>
      <c r="L730" s="44">
        <v>0</v>
      </c>
      <c r="M730" s="44">
        <v>22.38</v>
      </c>
      <c r="N730" s="44">
        <v>172.45</v>
      </c>
      <c r="O730" s="44">
        <v>200.12</v>
      </c>
      <c r="P730" s="44">
        <v>175.55</v>
      </c>
      <c r="Q730" s="44">
        <v>265.58999999999997</v>
      </c>
      <c r="R730" s="44">
        <v>275.29000000000002</v>
      </c>
      <c r="S730" s="44">
        <v>148.16</v>
      </c>
      <c r="T730" s="44">
        <v>207.04</v>
      </c>
      <c r="U730" s="44">
        <v>277.27999999999997</v>
      </c>
      <c r="V730" s="44">
        <v>419.29</v>
      </c>
      <c r="W730" s="44">
        <v>526.34</v>
      </c>
      <c r="X730" s="44">
        <v>361.24</v>
      </c>
      <c r="Y730" s="44">
        <v>558.21</v>
      </c>
      <c r="Z730" s="44">
        <v>1007.05</v>
      </c>
      <c r="AA730" s="44">
        <v>1418.28</v>
      </c>
    </row>
    <row r="731" spans="1:27" ht="13.8" collapsed="1" x14ac:dyDescent="0.3">
      <c r="A731" s="98" t="s">
        <v>3118</v>
      </c>
      <c r="B731" s="28" t="str">
        <f>"12"&amp;"."&amp;$B$801&amp;"."&amp;$B$802</f>
        <v>12.07.2024</v>
      </c>
      <c r="C731" s="90" t="s">
        <v>76</v>
      </c>
      <c r="D731" s="91">
        <f>ROUND((D732)/1000,5)</f>
        <v>0.17219000000000001</v>
      </c>
      <c r="E731" s="91">
        <f t="shared" ref="E731:AA731" si="414">ROUND((E732)/1000,5)</f>
        <v>7.4969999999999995E-2</v>
      </c>
      <c r="F731" s="91">
        <f t="shared" si="414"/>
        <v>4.1059999999999999E-2</v>
      </c>
      <c r="G731" s="91">
        <f t="shared" si="414"/>
        <v>6.9999999999999994E-5</v>
      </c>
      <c r="H731" s="91">
        <f t="shared" si="414"/>
        <v>0</v>
      </c>
      <c r="I731" s="91">
        <f t="shared" si="414"/>
        <v>1.2239999999999999E-2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1.393E-2</v>
      </c>
      <c r="N731" s="91">
        <f t="shared" si="414"/>
        <v>6.2199999999999998E-3</v>
      </c>
      <c r="O731" s="91">
        <f t="shared" si="414"/>
        <v>9.8229999999999998E-2</v>
      </c>
      <c r="P731" s="91">
        <f t="shared" si="414"/>
        <v>3.5249999999999997E-2</v>
      </c>
      <c r="Q731" s="91">
        <f t="shared" si="414"/>
        <v>1.491E-2</v>
      </c>
      <c r="R731" s="91">
        <f t="shared" si="414"/>
        <v>0.13319</v>
      </c>
      <c r="S731" s="91">
        <f t="shared" si="414"/>
        <v>8.4099999999999994E-2</v>
      </c>
      <c r="T731" s="91">
        <f t="shared" si="414"/>
        <v>7.0169999999999996E-2</v>
      </c>
      <c r="U731" s="91">
        <f t="shared" si="414"/>
        <v>0.26707999999999998</v>
      </c>
      <c r="V731" s="91">
        <f t="shared" si="414"/>
        <v>0.45839000000000002</v>
      </c>
      <c r="W731" s="91">
        <f t="shared" si="414"/>
        <v>0.49399999999999999</v>
      </c>
      <c r="X731" s="91">
        <f t="shared" si="414"/>
        <v>0.54459999999999997</v>
      </c>
      <c r="Y731" s="91">
        <f t="shared" si="414"/>
        <v>0.58974000000000004</v>
      </c>
      <c r="Z731" s="91">
        <f t="shared" si="414"/>
        <v>0.88468999999999998</v>
      </c>
      <c r="AA731" s="91">
        <f t="shared" si="414"/>
        <v>0.87397000000000002</v>
      </c>
    </row>
    <row r="732" spans="1:27" ht="12.75" hidden="1" customHeight="1" outlineLevel="1" x14ac:dyDescent="0.3">
      <c r="A732" s="99" t="s">
        <v>3119</v>
      </c>
      <c r="B732" s="63" t="s">
        <v>238</v>
      </c>
      <c r="C732" s="43" t="s">
        <v>79</v>
      </c>
      <c r="D732" s="44">
        <v>172.19</v>
      </c>
      <c r="E732" s="44">
        <v>74.97</v>
      </c>
      <c r="F732" s="44">
        <v>41.06</v>
      </c>
      <c r="G732" s="44">
        <v>7.0000000000000007E-2</v>
      </c>
      <c r="H732" s="44">
        <v>0</v>
      </c>
      <c r="I732" s="44">
        <v>12.24</v>
      </c>
      <c r="J732" s="44">
        <v>0</v>
      </c>
      <c r="K732" s="44">
        <v>0</v>
      </c>
      <c r="L732" s="44">
        <v>0</v>
      </c>
      <c r="M732" s="44">
        <v>13.93</v>
      </c>
      <c r="N732" s="44">
        <v>6.22</v>
      </c>
      <c r="O732" s="44">
        <v>98.23</v>
      </c>
      <c r="P732" s="44">
        <v>35.25</v>
      </c>
      <c r="Q732" s="44">
        <v>14.91</v>
      </c>
      <c r="R732" s="44">
        <v>133.19</v>
      </c>
      <c r="S732" s="44">
        <v>84.1</v>
      </c>
      <c r="T732" s="44">
        <v>70.17</v>
      </c>
      <c r="U732" s="44">
        <v>267.08</v>
      </c>
      <c r="V732" s="44">
        <v>458.39</v>
      </c>
      <c r="W732" s="44">
        <v>494</v>
      </c>
      <c r="X732" s="44">
        <v>544.6</v>
      </c>
      <c r="Y732" s="44">
        <v>589.74</v>
      </c>
      <c r="Z732" s="44">
        <v>884.69</v>
      </c>
      <c r="AA732" s="44">
        <v>873.97</v>
      </c>
    </row>
    <row r="733" spans="1:27" ht="13.8" collapsed="1" x14ac:dyDescent="0.3">
      <c r="A733" s="98" t="s">
        <v>3120</v>
      </c>
      <c r="B733" s="28" t="str">
        <f>"13"&amp;"."&amp;$B$801&amp;"."&amp;$B$802</f>
        <v>13.07.2024</v>
      </c>
      <c r="C733" s="90" t="s">
        <v>76</v>
      </c>
      <c r="D733" s="91">
        <f>ROUND((D734)/1000,5)</f>
        <v>0.2374</v>
      </c>
      <c r="E733" s="91">
        <f t="shared" ref="E733:AA733" si="415">ROUND((E734)/1000,5)</f>
        <v>0.25081999999999999</v>
      </c>
      <c r="F733" s="91">
        <f t="shared" si="415"/>
        <v>0.34397</v>
      </c>
      <c r="G733" s="91">
        <f t="shared" si="415"/>
        <v>1.02769</v>
      </c>
      <c r="H733" s="91">
        <f t="shared" si="415"/>
        <v>0.77288000000000001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1.2829999999999999E-2</v>
      </c>
      <c r="O733" s="91">
        <f t="shared" si="415"/>
        <v>0.14696999999999999</v>
      </c>
      <c r="P733" s="91">
        <f t="shared" si="415"/>
        <v>0.24218999999999999</v>
      </c>
      <c r="Q733" s="91">
        <f t="shared" si="415"/>
        <v>0.10642</v>
      </c>
      <c r="R733" s="91">
        <f t="shared" si="415"/>
        <v>6.7199999999999996E-2</v>
      </c>
      <c r="S733" s="91">
        <f t="shared" si="415"/>
        <v>9.0969999999999995E-2</v>
      </c>
      <c r="T733" s="91">
        <f t="shared" si="415"/>
        <v>9.0699999999999999E-3</v>
      </c>
      <c r="U733" s="91">
        <f t="shared" si="415"/>
        <v>1.8319999999999999E-2</v>
      </c>
      <c r="V733" s="91">
        <f t="shared" si="415"/>
        <v>1.24E-3</v>
      </c>
      <c r="W733" s="91">
        <f t="shared" si="415"/>
        <v>5.6050000000000003E-2</v>
      </c>
      <c r="X733" s="91">
        <f t="shared" si="415"/>
        <v>7.3699999999999998E-3</v>
      </c>
      <c r="Y733" s="91">
        <f t="shared" si="415"/>
        <v>0.25881999999999999</v>
      </c>
      <c r="Z733" s="91">
        <f t="shared" si="415"/>
        <v>0.16755999999999999</v>
      </c>
      <c r="AA733" s="91">
        <f t="shared" si="415"/>
        <v>0.34625</v>
      </c>
    </row>
    <row r="734" spans="1:27" ht="12.75" hidden="1" customHeight="1" outlineLevel="1" x14ac:dyDescent="0.3">
      <c r="A734" s="99" t="s">
        <v>3121</v>
      </c>
      <c r="B734" s="63" t="s">
        <v>238</v>
      </c>
      <c r="C734" s="43" t="s">
        <v>79</v>
      </c>
      <c r="D734" s="44">
        <v>237.4</v>
      </c>
      <c r="E734" s="44">
        <v>250.82</v>
      </c>
      <c r="F734" s="44">
        <v>343.97</v>
      </c>
      <c r="G734" s="44">
        <v>1027.69</v>
      </c>
      <c r="H734" s="44">
        <v>772.88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12.83</v>
      </c>
      <c r="O734" s="44">
        <v>146.97</v>
      </c>
      <c r="P734" s="44">
        <v>242.19</v>
      </c>
      <c r="Q734" s="44">
        <v>106.42</v>
      </c>
      <c r="R734" s="44">
        <v>67.2</v>
      </c>
      <c r="S734" s="44">
        <v>90.97</v>
      </c>
      <c r="T734" s="44">
        <v>9.07</v>
      </c>
      <c r="U734" s="44">
        <v>18.32</v>
      </c>
      <c r="V734" s="44">
        <v>1.24</v>
      </c>
      <c r="W734" s="44">
        <v>56.05</v>
      </c>
      <c r="X734" s="44">
        <v>7.37</v>
      </c>
      <c r="Y734" s="44">
        <v>258.82</v>
      </c>
      <c r="Z734" s="44">
        <v>167.56</v>
      </c>
      <c r="AA734" s="44">
        <v>346.25</v>
      </c>
    </row>
    <row r="735" spans="1:27" ht="13.8" collapsed="1" x14ac:dyDescent="0.3">
      <c r="A735" s="98" t="s">
        <v>3122</v>
      </c>
      <c r="B735" s="28" t="str">
        <f>"14"&amp;"."&amp;$B$801&amp;"."&amp;$B$802</f>
        <v>14.07.2024</v>
      </c>
      <c r="C735" s="90" t="s">
        <v>76</v>
      </c>
      <c r="D735" s="91">
        <f>ROUND((D736)/1000,5)</f>
        <v>0.13156000000000001</v>
      </c>
      <c r="E735" s="91">
        <f t="shared" ref="E735:AA735" si="416">ROUND((E736)/1000,5)</f>
        <v>0</v>
      </c>
      <c r="F735" s="91">
        <f t="shared" si="416"/>
        <v>4.165E-2</v>
      </c>
      <c r="G735" s="91">
        <f t="shared" si="416"/>
        <v>3.5959999999999999E-2</v>
      </c>
      <c r="H735" s="91">
        <f t="shared" si="416"/>
        <v>0.71162000000000003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0.17451</v>
      </c>
      <c r="N735" s="91">
        <f t="shared" si="416"/>
        <v>0</v>
      </c>
      <c r="O735" s="91">
        <f t="shared" si="416"/>
        <v>9.2700000000000005E-3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5.3600000000000002E-3</v>
      </c>
      <c r="W735" s="91">
        <f t="shared" si="416"/>
        <v>0</v>
      </c>
      <c r="X735" s="91">
        <f t="shared" si="416"/>
        <v>5.3400000000000001E-3</v>
      </c>
      <c r="Y735" s="91">
        <f t="shared" si="416"/>
        <v>0.31694</v>
      </c>
      <c r="Z735" s="91">
        <f t="shared" si="416"/>
        <v>0.23155999999999999</v>
      </c>
      <c r="AA735" s="91">
        <f t="shared" si="416"/>
        <v>0.25008000000000002</v>
      </c>
    </row>
    <row r="736" spans="1:27" ht="12.75" hidden="1" customHeight="1" outlineLevel="1" x14ac:dyDescent="0.3">
      <c r="A736" s="99" t="s">
        <v>3123</v>
      </c>
      <c r="B736" s="63" t="s">
        <v>238</v>
      </c>
      <c r="C736" s="43" t="s">
        <v>79</v>
      </c>
      <c r="D736" s="44">
        <v>131.56</v>
      </c>
      <c r="E736" s="44">
        <v>0</v>
      </c>
      <c r="F736" s="44">
        <v>41.65</v>
      </c>
      <c r="G736" s="44">
        <v>35.96</v>
      </c>
      <c r="H736" s="44">
        <v>711.62</v>
      </c>
      <c r="I736" s="44">
        <v>0</v>
      </c>
      <c r="J736" s="44">
        <v>0</v>
      </c>
      <c r="K736" s="44">
        <v>0</v>
      </c>
      <c r="L736" s="44">
        <v>0</v>
      </c>
      <c r="M736" s="44">
        <v>174.51</v>
      </c>
      <c r="N736" s="44">
        <v>0</v>
      </c>
      <c r="O736" s="44">
        <v>9.27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5.36</v>
      </c>
      <c r="W736" s="44">
        <v>0</v>
      </c>
      <c r="X736" s="44">
        <v>5.34</v>
      </c>
      <c r="Y736" s="44">
        <v>316.94</v>
      </c>
      <c r="Z736" s="44">
        <v>231.56</v>
      </c>
      <c r="AA736" s="44">
        <v>250.08</v>
      </c>
    </row>
    <row r="737" spans="1:27" ht="13.8" collapsed="1" x14ac:dyDescent="0.3">
      <c r="A737" s="98" t="s">
        <v>3124</v>
      </c>
      <c r="B737" s="28" t="str">
        <f>"15"&amp;"."&amp;$B$801&amp;"."&amp;$B$802</f>
        <v>15.07.2024</v>
      </c>
      <c r="C737" s="90" t="s">
        <v>76</v>
      </c>
      <c r="D737" s="91">
        <f>ROUND((D738)/1000,5)</f>
        <v>0</v>
      </c>
      <c r="E737" s="91">
        <f t="shared" ref="E737:AA737" si="417">ROUND((E738)/1000,5)</f>
        <v>0</v>
      </c>
      <c r="F737" s="91">
        <f t="shared" si="417"/>
        <v>0.63156000000000001</v>
      </c>
      <c r="G737" s="91">
        <f t="shared" si="417"/>
        <v>0.25212000000000001</v>
      </c>
      <c r="H737" s="91">
        <f t="shared" si="417"/>
        <v>0.66486999999999996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6.2500000000000003E-3</v>
      </c>
      <c r="P737" s="91">
        <f t="shared" si="417"/>
        <v>0</v>
      </c>
      <c r="Q737" s="91">
        <f t="shared" si="417"/>
        <v>0.13192000000000001</v>
      </c>
      <c r="R737" s="91">
        <f t="shared" si="417"/>
        <v>0.74024000000000001</v>
      </c>
      <c r="S737" s="91">
        <f t="shared" si="417"/>
        <v>0.68178000000000005</v>
      </c>
      <c r="T737" s="91">
        <f t="shared" si="417"/>
        <v>0.63446000000000002</v>
      </c>
      <c r="U737" s="91">
        <f t="shared" si="417"/>
        <v>0.17333999999999999</v>
      </c>
      <c r="V737" s="91">
        <f t="shared" si="417"/>
        <v>2.1700000000000001E-3</v>
      </c>
      <c r="W737" s="91">
        <f t="shared" si="417"/>
        <v>3.1669999999999997E-2</v>
      </c>
      <c r="X737" s="91">
        <f t="shared" si="417"/>
        <v>8.3000000000000001E-4</v>
      </c>
      <c r="Y737" s="91">
        <f t="shared" si="417"/>
        <v>0</v>
      </c>
      <c r="Z737" s="91">
        <f t="shared" si="417"/>
        <v>4.62E-3</v>
      </c>
      <c r="AA737" s="91">
        <f t="shared" si="417"/>
        <v>0</v>
      </c>
    </row>
    <row r="738" spans="1:27" ht="12.75" hidden="1" customHeight="1" outlineLevel="1" x14ac:dyDescent="0.3">
      <c r="A738" s="99" t="s">
        <v>3125</v>
      </c>
      <c r="B738" s="63" t="s">
        <v>238</v>
      </c>
      <c r="C738" s="43" t="s">
        <v>79</v>
      </c>
      <c r="D738" s="44">
        <v>0</v>
      </c>
      <c r="E738" s="44">
        <v>0</v>
      </c>
      <c r="F738" s="44">
        <v>631.55999999999995</v>
      </c>
      <c r="G738" s="44">
        <v>252.12</v>
      </c>
      <c r="H738" s="44">
        <v>664.87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6.25</v>
      </c>
      <c r="P738" s="44">
        <v>0</v>
      </c>
      <c r="Q738" s="44">
        <v>131.91999999999999</v>
      </c>
      <c r="R738" s="44">
        <v>740.24</v>
      </c>
      <c r="S738" s="44">
        <v>681.78</v>
      </c>
      <c r="T738" s="44">
        <v>634.46</v>
      </c>
      <c r="U738" s="44">
        <v>173.34</v>
      </c>
      <c r="V738" s="44">
        <v>2.17</v>
      </c>
      <c r="W738" s="44">
        <v>31.67</v>
      </c>
      <c r="X738" s="44">
        <v>0.83</v>
      </c>
      <c r="Y738" s="44">
        <v>0</v>
      </c>
      <c r="Z738" s="44">
        <v>4.62</v>
      </c>
      <c r="AA738" s="44">
        <v>0</v>
      </c>
    </row>
    <row r="739" spans="1:27" ht="13.8" collapsed="1" x14ac:dyDescent="0.3">
      <c r="A739" s="98" t="s">
        <v>3126</v>
      </c>
      <c r="B739" s="28" t="str">
        <f>"16"&amp;"."&amp;$B$801&amp;"."&amp;$B$802</f>
        <v>16.07.2024</v>
      </c>
      <c r="C739" s="90" t="s">
        <v>76</v>
      </c>
      <c r="D739" s="91">
        <f>ROUND((D740)/1000,5)</f>
        <v>0</v>
      </c>
      <c r="E739" s="91">
        <f t="shared" ref="E739:AA739" si="418">ROUND((E740)/1000,5)</f>
        <v>0</v>
      </c>
      <c r="F739" s="91">
        <f t="shared" si="418"/>
        <v>0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5.6800000000000002E-3</v>
      </c>
      <c r="L739" s="91">
        <f t="shared" si="418"/>
        <v>0</v>
      </c>
      <c r="M739" s="91">
        <f t="shared" si="418"/>
        <v>9.0300000000000005E-2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0</v>
      </c>
      <c r="R739" s="91">
        <f t="shared" si="418"/>
        <v>4.8999999999999998E-4</v>
      </c>
      <c r="S739" s="91">
        <f t="shared" si="418"/>
        <v>0</v>
      </c>
      <c r="T739" s="91">
        <f t="shared" si="418"/>
        <v>3.5540000000000002E-2</v>
      </c>
      <c r="U739" s="91">
        <f t="shared" si="418"/>
        <v>0.22838</v>
      </c>
      <c r="V739" s="91">
        <f t="shared" si="418"/>
        <v>0.13303999999999999</v>
      </c>
      <c r="W739" s="91">
        <f t="shared" si="418"/>
        <v>0</v>
      </c>
      <c r="X739" s="91">
        <f t="shared" si="418"/>
        <v>0</v>
      </c>
      <c r="Y739" s="91">
        <f t="shared" si="418"/>
        <v>4.1509999999999998E-2</v>
      </c>
      <c r="Z739" s="91">
        <f t="shared" si="418"/>
        <v>0.1391</v>
      </c>
      <c r="AA739" s="91">
        <f t="shared" si="418"/>
        <v>7.1389999999999995E-2</v>
      </c>
    </row>
    <row r="740" spans="1:27" ht="12.75" hidden="1" customHeight="1" outlineLevel="1" x14ac:dyDescent="0.3">
      <c r="A740" s="99" t="s">
        <v>3127</v>
      </c>
      <c r="B740" s="63" t="s">
        <v>238</v>
      </c>
      <c r="C740" s="43" t="s">
        <v>79</v>
      </c>
      <c r="D740" s="44">
        <v>0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5.68</v>
      </c>
      <c r="L740" s="44">
        <v>0</v>
      </c>
      <c r="M740" s="44">
        <v>90.3</v>
      </c>
      <c r="N740" s="44">
        <v>0</v>
      </c>
      <c r="O740" s="44">
        <v>0</v>
      </c>
      <c r="P740" s="44">
        <v>0</v>
      </c>
      <c r="Q740" s="44">
        <v>0</v>
      </c>
      <c r="R740" s="44">
        <v>0.49</v>
      </c>
      <c r="S740" s="44">
        <v>0</v>
      </c>
      <c r="T740" s="44">
        <v>35.54</v>
      </c>
      <c r="U740" s="44">
        <v>228.38</v>
      </c>
      <c r="V740" s="44">
        <v>133.04</v>
      </c>
      <c r="W740" s="44">
        <v>0</v>
      </c>
      <c r="X740" s="44">
        <v>0</v>
      </c>
      <c r="Y740" s="44">
        <v>41.51</v>
      </c>
      <c r="Z740" s="44">
        <v>139.1</v>
      </c>
      <c r="AA740" s="44">
        <v>71.39</v>
      </c>
    </row>
    <row r="741" spans="1:27" ht="13.8" collapsed="1" x14ac:dyDescent="0.3">
      <c r="A741" s="98" t="s">
        <v>3128</v>
      </c>
      <c r="B741" s="28" t="str">
        <f>"17"&amp;"."&amp;$B$801&amp;"."&amp;$B$802</f>
        <v>17.07.2024</v>
      </c>
      <c r="C741" s="90" t="s">
        <v>76</v>
      </c>
      <c r="D741" s="91">
        <f>ROUND((D742)/1000,5)</f>
        <v>6.522E-2</v>
      </c>
      <c r="E741" s="91">
        <f t="shared" ref="E741:AA741" si="419">ROUND((E742)/1000,5)</f>
        <v>0</v>
      </c>
      <c r="F741" s="91">
        <f t="shared" si="419"/>
        <v>0</v>
      </c>
      <c r="G741" s="91">
        <f t="shared" si="419"/>
        <v>0</v>
      </c>
      <c r="H741" s="91">
        <f t="shared" si="419"/>
        <v>0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1.09E-3</v>
      </c>
      <c r="S741" s="91">
        <f t="shared" si="419"/>
        <v>4.2599999999999999E-3</v>
      </c>
      <c r="T741" s="91">
        <f t="shared" si="419"/>
        <v>6.13E-3</v>
      </c>
      <c r="U741" s="91">
        <f t="shared" si="419"/>
        <v>5.64E-3</v>
      </c>
      <c r="V741" s="91">
        <f t="shared" si="419"/>
        <v>0.25729999999999997</v>
      </c>
      <c r="W741" s="91">
        <f t="shared" si="419"/>
        <v>0.23871999999999999</v>
      </c>
      <c r="X741" s="91">
        <f t="shared" si="419"/>
        <v>7.3779999999999998E-2</v>
      </c>
      <c r="Y741" s="91">
        <f t="shared" si="419"/>
        <v>0.12358</v>
      </c>
      <c r="Z741" s="91">
        <f t="shared" si="419"/>
        <v>0.10507</v>
      </c>
      <c r="AA741" s="91">
        <f t="shared" si="419"/>
        <v>0.16830000000000001</v>
      </c>
    </row>
    <row r="742" spans="1:27" ht="12.75" hidden="1" customHeight="1" outlineLevel="1" x14ac:dyDescent="0.3">
      <c r="A742" s="99" t="s">
        <v>3129</v>
      </c>
      <c r="B742" s="63" t="s">
        <v>238</v>
      </c>
      <c r="C742" s="43" t="s">
        <v>79</v>
      </c>
      <c r="D742" s="44">
        <v>65.22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1.0900000000000001</v>
      </c>
      <c r="S742" s="44">
        <v>4.26</v>
      </c>
      <c r="T742" s="44">
        <v>6.13</v>
      </c>
      <c r="U742" s="44">
        <v>5.64</v>
      </c>
      <c r="V742" s="44">
        <v>257.3</v>
      </c>
      <c r="W742" s="44">
        <v>238.72</v>
      </c>
      <c r="X742" s="44">
        <v>73.78</v>
      </c>
      <c r="Y742" s="44">
        <v>123.58</v>
      </c>
      <c r="Z742" s="44">
        <v>105.07</v>
      </c>
      <c r="AA742" s="44">
        <v>168.3</v>
      </c>
    </row>
    <row r="743" spans="1:27" ht="13.8" collapsed="1" x14ac:dyDescent="0.3">
      <c r="A743" s="98" t="s">
        <v>3130</v>
      </c>
      <c r="B743" s="28" t="str">
        <f>"18"&amp;"."&amp;$B$801&amp;"."&amp;$B$802</f>
        <v>18.07.2024</v>
      </c>
      <c r="C743" s="90" t="s">
        <v>76</v>
      </c>
      <c r="D743" s="91">
        <f>ROUND((D744)/1000,5)</f>
        <v>0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8.9010000000000006E-2</v>
      </c>
      <c r="R743" s="91">
        <f t="shared" si="420"/>
        <v>0</v>
      </c>
      <c r="S743" s="91">
        <f t="shared" si="420"/>
        <v>0.11332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1.2540000000000001E-2</v>
      </c>
      <c r="Y743" s="91">
        <f t="shared" si="420"/>
        <v>1.593E-2</v>
      </c>
      <c r="Z743" s="91">
        <f t="shared" si="420"/>
        <v>0.38095000000000001</v>
      </c>
      <c r="AA743" s="91">
        <f t="shared" si="420"/>
        <v>0.28001999999999999</v>
      </c>
    </row>
    <row r="744" spans="1:27" ht="12.75" hidden="1" customHeight="1" outlineLevel="1" x14ac:dyDescent="0.3">
      <c r="A744" s="99" t="s">
        <v>3131</v>
      </c>
      <c r="B744" s="63" t="s">
        <v>238</v>
      </c>
      <c r="C744" s="43" t="s">
        <v>79</v>
      </c>
      <c r="D744" s="44">
        <v>0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89.01</v>
      </c>
      <c r="R744" s="44">
        <v>0</v>
      </c>
      <c r="S744" s="44">
        <v>113.32</v>
      </c>
      <c r="T744" s="44">
        <v>0</v>
      </c>
      <c r="U744" s="44">
        <v>0</v>
      </c>
      <c r="V744" s="44">
        <v>0</v>
      </c>
      <c r="W744" s="44">
        <v>0</v>
      </c>
      <c r="X744" s="44">
        <v>12.54</v>
      </c>
      <c r="Y744" s="44">
        <v>15.93</v>
      </c>
      <c r="Z744" s="44">
        <v>380.95</v>
      </c>
      <c r="AA744" s="44">
        <v>280.02</v>
      </c>
    </row>
    <row r="745" spans="1:27" ht="13.8" collapsed="1" x14ac:dyDescent="0.3">
      <c r="A745" s="98" t="s">
        <v>3132</v>
      </c>
      <c r="B745" s="28" t="str">
        <f>"19"&amp;"."&amp;$B$801&amp;"."&amp;$B$802</f>
        <v>19.07.2024</v>
      </c>
      <c r="C745" s="90" t="s">
        <v>76</v>
      </c>
      <c r="D745" s="91">
        <f>ROUND((D746)/1000,5)</f>
        <v>4.1390000000000003E-2</v>
      </c>
      <c r="E745" s="91">
        <f t="shared" ref="E745:AA745" si="421">ROUND((E746)/1000,5)</f>
        <v>0</v>
      </c>
      <c r="F745" s="91">
        <f t="shared" si="421"/>
        <v>0.3871</v>
      </c>
      <c r="G745" s="91">
        <f t="shared" si="421"/>
        <v>5.28E-3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1.6840000000000001E-2</v>
      </c>
      <c r="N745" s="91">
        <f t="shared" si="421"/>
        <v>2.026E-2</v>
      </c>
      <c r="O745" s="91">
        <f t="shared" si="421"/>
        <v>0.34218999999999999</v>
      </c>
      <c r="P745" s="91">
        <f t="shared" si="421"/>
        <v>0.22755</v>
      </c>
      <c r="Q745" s="91">
        <f t="shared" si="421"/>
        <v>0.87204999999999999</v>
      </c>
      <c r="R745" s="91">
        <f t="shared" si="421"/>
        <v>0.89639000000000002</v>
      </c>
      <c r="S745" s="91">
        <f t="shared" si="421"/>
        <v>0.3029</v>
      </c>
      <c r="T745" s="91">
        <f t="shared" si="421"/>
        <v>0.75822999999999996</v>
      </c>
      <c r="U745" s="91">
        <f t="shared" si="421"/>
        <v>0.74090999999999996</v>
      </c>
      <c r="V745" s="91">
        <f t="shared" si="421"/>
        <v>0.94728000000000001</v>
      </c>
      <c r="W745" s="91">
        <f t="shared" si="421"/>
        <v>0.88173000000000001</v>
      </c>
      <c r="X745" s="91">
        <f t="shared" si="421"/>
        <v>0.98555000000000004</v>
      </c>
      <c r="Y745" s="91">
        <f t="shared" si="421"/>
        <v>0.27906999999999998</v>
      </c>
      <c r="Z745" s="91">
        <f t="shared" si="421"/>
        <v>1.88923</v>
      </c>
      <c r="AA745" s="91">
        <f t="shared" si="421"/>
        <v>0.52005999999999997</v>
      </c>
    </row>
    <row r="746" spans="1:27" ht="12.75" hidden="1" customHeight="1" outlineLevel="1" x14ac:dyDescent="0.3">
      <c r="A746" s="99" t="s">
        <v>3133</v>
      </c>
      <c r="B746" s="63" t="s">
        <v>238</v>
      </c>
      <c r="C746" s="43" t="s">
        <v>79</v>
      </c>
      <c r="D746" s="44">
        <v>41.39</v>
      </c>
      <c r="E746" s="44">
        <v>0</v>
      </c>
      <c r="F746" s="44">
        <v>387.1</v>
      </c>
      <c r="G746" s="44">
        <v>5.28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16.84</v>
      </c>
      <c r="N746" s="44">
        <v>20.260000000000002</v>
      </c>
      <c r="O746" s="44">
        <v>342.19</v>
      </c>
      <c r="P746" s="44">
        <v>227.55</v>
      </c>
      <c r="Q746" s="44">
        <v>872.05</v>
      </c>
      <c r="R746" s="44">
        <v>896.39</v>
      </c>
      <c r="S746" s="44">
        <v>302.89999999999998</v>
      </c>
      <c r="T746" s="44">
        <v>758.23</v>
      </c>
      <c r="U746" s="44">
        <v>740.91</v>
      </c>
      <c r="V746" s="44">
        <v>947.28</v>
      </c>
      <c r="W746" s="44">
        <v>881.73</v>
      </c>
      <c r="X746" s="44">
        <v>985.55</v>
      </c>
      <c r="Y746" s="44">
        <v>279.07</v>
      </c>
      <c r="Z746" s="44">
        <v>1889.23</v>
      </c>
      <c r="AA746" s="44">
        <v>520.05999999999995</v>
      </c>
    </row>
    <row r="747" spans="1:27" ht="13.8" collapsed="1" x14ac:dyDescent="0.3">
      <c r="A747" s="98" t="s">
        <v>3134</v>
      </c>
      <c r="B747" s="28" t="str">
        <f>"20"&amp;"."&amp;$B$801&amp;"."&amp;$B$802</f>
        <v>20.07.2024</v>
      </c>
      <c r="C747" s="90" t="s">
        <v>76</v>
      </c>
      <c r="D747" s="91">
        <f>ROUND((D748)/1000,5)</f>
        <v>9.8110000000000003E-2</v>
      </c>
      <c r="E747" s="91">
        <f t="shared" ref="E747:AA747" si="422">ROUND((E748)/1000,5)</f>
        <v>4.0800000000000003E-3</v>
      </c>
      <c r="F747" s="91">
        <f t="shared" si="422"/>
        <v>1.8280000000000001E-2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8.8999999999999995E-4</v>
      </c>
      <c r="N747" s="91">
        <f t="shared" si="422"/>
        <v>3.2930000000000001E-2</v>
      </c>
      <c r="O747" s="91">
        <f t="shared" si="422"/>
        <v>7.8509999999999996E-2</v>
      </c>
      <c r="P747" s="91">
        <f t="shared" si="422"/>
        <v>7.4329999999999993E-2</v>
      </c>
      <c r="Q747" s="91">
        <f t="shared" si="422"/>
        <v>7.9810000000000006E-2</v>
      </c>
      <c r="R747" s="91">
        <f t="shared" si="422"/>
        <v>5.919E-2</v>
      </c>
      <c r="S747" s="91">
        <f t="shared" si="422"/>
        <v>7.9670000000000005E-2</v>
      </c>
      <c r="T747" s="91">
        <f t="shared" si="422"/>
        <v>8.4739999999999996E-2</v>
      </c>
      <c r="U747" s="91">
        <f t="shared" si="422"/>
        <v>0.17423</v>
      </c>
      <c r="V747" s="91">
        <f t="shared" si="422"/>
        <v>0.15462999999999999</v>
      </c>
      <c r="W747" s="91">
        <f t="shared" si="422"/>
        <v>0.18731</v>
      </c>
      <c r="X747" s="91">
        <f t="shared" si="422"/>
        <v>0.18526000000000001</v>
      </c>
      <c r="Y747" s="91">
        <f t="shared" si="422"/>
        <v>0.22428000000000001</v>
      </c>
      <c r="Z747" s="91">
        <f t="shared" si="422"/>
        <v>0.41837999999999997</v>
      </c>
      <c r="AA747" s="91">
        <f t="shared" si="422"/>
        <v>0.53449999999999998</v>
      </c>
    </row>
    <row r="748" spans="1:27" ht="12.75" hidden="1" customHeight="1" outlineLevel="1" x14ac:dyDescent="0.3">
      <c r="A748" s="99" t="s">
        <v>3135</v>
      </c>
      <c r="B748" s="63" t="s">
        <v>238</v>
      </c>
      <c r="C748" s="43" t="s">
        <v>79</v>
      </c>
      <c r="D748" s="44">
        <v>98.11</v>
      </c>
      <c r="E748" s="44">
        <v>4.08</v>
      </c>
      <c r="F748" s="44">
        <v>18.28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0.89</v>
      </c>
      <c r="N748" s="44">
        <v>32.93</v>
      </c>
      <c r="O748" s="44">
        <v>78.510000000000005</v>
      </c>
      <c r="P748" s="44">
        <v>74.33</v>
      </c>
      <c r="Q748" s="44">
        <v>79.81</v>
      </c>
      <c r="R748" s="44">
        <v>59.19</v>
      </c>
      <c r="S748" s="44">
        <v>79.67</v>
      </c>
      <c r="T748" s="44">
        <v>84.74</v>
      </c>
      <c r="U748" s="44">
        <v>174.23</v>
      </c>
      <c r="V748" s="44">
        <v>154.63</v>
      </c>
      <c r="W748" s="44">
        <v>187.31</v>
      </c>
      <c r="X748" s="44">
        <v>185.26</v>
      </c>
      <c r="Y748" s="44">
        <v>224.28</v>
      </c>
      <c r="Z748" s="44">
        <v>418.38</v>
      </c>
      <c r="AA748" s="44">
        <v>534.5</v>
      </c>
    </row>
    <row r="749" spans="1:27" ht="13.8" collapsed="1" x14ac:dyDescent="0.3">
      <c r="A749" s="98" t="s">
        <v>3136</v>
      </c>
      <c r="B749" s="28" t="str">
        <f>"21"&amp;"."&amp;$B$801&amp;"."&amp;$B$802</f>
        <v>21.07.2024</v>
      </c>
      <c r="C749" s="90" t="s">
        <v>76</v>
      </c>
      <c r="D749" s="91">
        <f>ROUND((D750)/1000,5)</f>
        <v>0.32438</v>
      </c>
      <c r="E749" s="91">
        <f t="shared" ref="E749:AA749" si="423">ROUND((E750)/1000,5)</f>
        <v>0.10613</v>
      </c>
      <c r="F749" s="91">
        <f t="shared" si="423"/>
        <v>0.2077</v>
      </c>
      <c r="G749" s="91">
        <f t="shared" si="423"/>
        <v>0.16147</v>
      </c>
      <c r="H749" s="91">
        <f t="shared" si="423"/>
        <v>0.16227</v>
      </c>
      <c r="I749" s="91">
        <f t="shared" si="423"/>
        <v>1.9380000000000001E-2</v>
      </c>
      <c r="J749" s="91">
        <f t="shared" si="423"/>
        <v>2.648E-2</v>
      </c>
      <c r="K749" s="91">
        <f t="shared" si="423"/>
        <v>0</v>
      </c>
      <c r="L749" s="91">
        <f t="shared" si="423"/>
        <v>0</v>
      </c>
      <c r="M749" s="91">
        <f t="shared" si="423"/>
        <v>8.1089999999999995E-2</v>
      </c>
      <c r="N749" s="91">
        <f t="shared" si="423"/>
        <v>0.13819999999999999</v>
      </c>
      <c r="O749" s="91">
        <f t="shared" si="423"/>
        <v>0.25518999999999997</v>
      </c>
      <c r="P749" s="91">
        <f t="shared" si="423"/>
        <v>0.25453999999999999</v>
      </c>
      <c r="Q749" s="91">
        <f t="shared" si="423"/>
        <v>0.28715000000000002</v>
      </c>
      <c r="R749" s="91">
        <f t="shared" si="423"/>
        <v>0.24440999999999999</v>
      </c>
      <c r="S749" s="91">
        <f t="shared" si="423"/>
        <v>0.26406000000000002</v>
      </c>
      <c r="T749" s="91">
        <f t="shared" si="423"/>
        <v>0.2248</v>
      </c>
      <c r="U749" s="91">
        <f t="shared" si="423"/>
        <v>0.23419999999999999</v>
      </c>
      <c r="V749" s="91">
        <f t="shared" si="423"/>
        <v>0.28199999999999997</v>
      </c>
      <c r="W749" s="91">
        <f t="shared" si="423"/>
        <v>0.36602000000000001</v>
      </c>
      <c r="X749" s="91">
        <f t="shared" si="423"/>
        <v>0.47078999999999999</v>
      </c>
      <c r="Y749" s="91">
        <f t="shared" si="423"/>
        <v>0.54869000000000001</v>
      </c>
      <c r="Z749" s="91">
        <f t="shared" si="423"/>
        <v>0.83792999999999995</v>
      </c>
      <c r="AA749" s="91">
        <f t="shared" si="423"/>
        <v>0.59652000000000005</v>
      </c>
    </row>
    <row r="750" spans="1:27" ht="12.75" hidden="1" customHeight="1" outlineLevel="1" x14ac:dyDescent="0.3">
      <c r="A750" s="99" t="s">
        <v>3137</v>
      </c>
      <c r="B750" s="63" t="s">
        <v>238</v>
      </c>
      <c r="C750" s="43" t="s">
        <v>79</v>
      </c>
      <c r="D750" s="44">
        <v>324.38</v>
      </c>
      <c r="E750" s="44">
        <v>106.13</v>
      </c>
      <c r="F750" s="44">
        <v>207.7</v>
      </c>
      <c r="G750" s="44">
        <v>161.47</v>
      </c>
      <c r="H750" s="44">
        <v>162.27000000000001</v>
      </c>
      <c r="I750" s="44">
        <v>19.38</v>
      </c>
      <c r="J750" s="44">
        <v>26.48</v>
      </c>
      <c r="K750" s="44">
        <v>0</v>
      </c>
      <c r="L750" s="44">
        <v>0</v>
      </c>
      <c r="M750" s="44">
        <v>81.09</v>
      </c>
      <c r="N750" s="44">
        <v>138.19999999999999</v>
      </c>
      <c r="O750" s="44">
        <v>255.19</v>
      </c>
      <c r="P750" s="44">
        <v>254.54</v>
      </c>
      <c r="Q750" s="44">
        <v>287.14999999999998</v>
      </c>
      <c r="R750" s="44">
        <v>244.41</v>
      </c>
      <c r="S750" s="44">
        <v>264.06</v>
      </c>
      <c r="T750" s="44">
        <v>224.8</v>
      </c>
      <c r="U750" s="44">
        <v>234.2</v>
      </c>
      <c r="V750" s="44">
        <v>282</v>
      </c>
      <c r="W750" s="44">
        <v>366.02</v>
      </c>
      <c r="X750" s="44">
        <v>470.79</v>
      </c>
      <c r="Y750" s="44">
        <v>548.69000000000005</v>
      </c>
      <c r="Z750" s="44">
        <v>837.93</v>
      </c>
      <c r="AA750" s="44">
        <v>596.52</v>
      </c>
    </row>
    <row r="751" spans="1:27" ht="13.8" collapsed="1" x14ac:dyDescent="0.3">
      <c r="A751" s="98" t="s">
        <v>3138</v>
      </c>
      <c r="B751" s="28" t="str">
        <f>"22"&amp;"."&amp;$B$801&amp;"."&amp;$B$802</f>
        <v>22.07.2024</v>
      </c>
      <c r="C751" s="90" t="s">
        <v>76</v>
      </c>
      <c r="D751" s="91">
        <f>ROUND((D752)/1000,5)</f>
        <v>0.19056999999999999</v>
      </c>
      <c r="E751" s="91">
        <f t="shared" ref="E751:AA751" si="424">ROUND((E752)/1000,5)</f>
        <v>0.18884999999999999</v>
      </c>
      <c r="F751" s="91">
        <f t="shared" si="424"/>
        <v>0.15579999999999999</v>
      </c>
      <c r="G751" s="91">
        <f t="shared" si="424"/>
        <v>0.20558000000000001</v>
      </c>
      <c r="H751" s="91">
        <f t="shared" si="424"/>
        <v>1.6070000000000001E-2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7.2050000000000003E-2</v>
      </c>
      <c r="N751" s="91">
        <f t="shared" si="424"/>
        <v>0.22051999999999999</v>
      </c>
      <c r="O751" s="91">
        <f t="shared" si="424"/>
        <v>0.23965</v>
      </c>
      <c r="P751" s="91">
        <f t="shared" si="424"/>
        <v>0.38525999999999999</v>
      </c>
      <c r="Q751" s="91">
        <f t="shared" si="424"/>
        <v>0.17563999999999999</v>
      </c>
      <c r="R751" s="91">
        <f t="shared" si="424"/>
        <v>0.28522999999999998</v>
      </c>
      <c r="S751" s="91">
        <f t="shared" si="424"/>
        <v>3.7170000000000002E-2</v>
      </c>
      <c r="T751" s="91">
        <f t="shared" si="424"/>
        <v>0.18820999999999999</v>
      </c>
      <c r="U751" s="91">
        <f t="shared" si="424"/>
        <v>0.24221000000000001</v>
      </c>
      <c r="V751" s="91">
        <f t="shared" si="424"/>
        <v>0.30447000000000002</v>
      </c>
      <c r="W751" s="91">
        <f t="shared" si="424"/>
        <v>0.30563000000000001</v>
      </c>
      <c r="X751" s="91">
        <f t="shared" si="424"/>
        <v>0.41370000000000001</v>
      </c>
      <c r="Y751" s="91">
        <f t="shared" si="424"/>
        <v>0.81689000000000001</v>
      </c>
      <c r="Z751" s="91">
        <f t="shared" si="424"/>
        <v>1.2863500000000001</v>
      </c>
      <c r="AA751" s="91">
        <f t="shared" si="424"/>
        <v>1.6716800000000001</v>
      </c>
    </row>
    <row r="752" spans="1:27" ht="12.75" hidden="1" customHeight="1" outlineLevel="1" x14ac:dyDescent="0.3">
      <c r="A752" s="99" t="s">
        <v>3139</v>
      </c>
      <c r="B752" s="63" t="s">
        <v>238</v>
      </c>
      <c r="C752" s="43" t="s">
        <v>79</v>
      </c>
      <c r="D752" s="44">
        <v>190.57</v>
      </c>
      <c r="E752" s="44">
        <v>188.85</v>
      </c>
      <c r="F752" s="44">
        <v>155.80000000000001</v>
      </c>
      <c r="G752" s="44">
        <v>205.58</v>
      </c>
      <c r="H752" s="44">
        <v>16.07</v>
      </c>
      <c r="I752" s="44">
        <v>0</v>
      </c>
      <c r="J752" s="44">
        <v>0</v>
      </c>
      <c r="K752" s="44">
        <v>0</v>
      </c>
      <c r="L752" s="44">
        <v>0</v>
      </c>
      <c r="M752" s="44">
        <v>72.05</v>
      </c>
      <c r="N752" s="44">
        <v>220.52</v>
      </c>
      <c r="O752" s="44">
        <v>239.65</v>
      </c>
      <c r="P752" s="44">
        <v>385.26</v>
      </c>
      <c r="Q752" s="44">
        <v>175.64</v>
      </c>
      <c r="R752" s="44">
        <v>285.23</v>
      </c>
      <c r="S752" s="44">
        <v>37.17</v>
      </c>
      <c r="T752" s="44">
        <v>188.21</v>
      </c>
      <c r="U752" s="44">
        <v>242.21</v>
      </c>
      <c r="V752" s="44">
        <v>304.47000000000003</v>
      </c>
      <c r="W752" s="44">
        <v>305.63</v>
      </c>
      <c r="X752" s="44">
        <v>413.7</v>
      </c>
      <c r="Y752" s="44">
        <v>816.89</v>
      </c>
      <c r="Z752" s="44">
        <v>1286.3499999999999</v>
      </c>
      <c r="AA752" s="44">
        <v>1671.68</v>
      </c>
    </row>
    <row r="753" spans="1:27" ht="13.8" collapsed="1" x14ac:dyDescent="0.3">
      <c r="A753" s="98" t="s">
        <v>3140</v>
      </c>
      <c r="B753" s="28" t="str">
        <f>"23"&amp;"."&amp;$B$801&amp;"."&amp;$B$802</f>
        <v>23.07.2024</v>
      </c>
      <c r="C753" s="90" t="s">
        <v>76</v>
      </c>
      <c r="D753" s="91">
        <f>ROUND((D754)/1000,5)</f>
        <v>0.21124000000000001</v>
      </c>
      <c r="E753" s="91">
        <f t="shared" ref="E753:AA753" si="425">ROUND((E754)/1000,5)</f>
        <v>0.2392</v>
      </c>
      <c r="F753" s="91">
        <f t="shared" si="425"/>
        <v>1.0022</v>
      </c>
      <c r="G753" s="91">
        <f t="shared" si="425"/>
        <v>0.31984000000000001</v>
      </c>
      <c r="H753" s="91">
        <f t="shared" si="425"/>
        <v>0.29869000000000001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2.8209999999999999E-2</v>
      </c>
      <c r="M753" s="91">
        <f t="shared" si="425"/>
        <v>4.9509999999999998E-2</v>
      </c>
      <c r="N753" s="91">
        <f t="shared" si="425"/>
        <v>8.5070000000000007E-2</v>
      </c>
      <c r="O753" s="91">
        <f t="shared" si="425"/>
        <v>7.7240000000000003E-2</v>
      </c>
      <c r="P753" s="91">
        <f t="shared" si="425"/>
        <v>0.14154</v>
      </c>
      <c r="Q753" s="91">
        <f t="shared" si="425"/>
        <v>9.7670000000000007E-2</v>
      </c>
      <c r="R753" s="91">
        <f t="shared" si="425"/>
        <v>0.15704000000000001</v>
      </c>
      <c r="S753" s="91">
        <f t="shared" si="425"/>
        <v>5.8290000000000002E-2</v>
      </c>
      <c r="T753" s="91">
        <f t="shared" si="425"/>
        <v>0.12262000000000001</v>
      </c>
      <c r="U753" s="91">
        <f t="shared" si="425"/>
        <v>0.24210000000000001</v>
      </c>
      <c r="V753" s="91">
        <f t="shared" si="425"/>
        <v>0.42864999999999998</v>
      </c>
      <c r="W753" s="91">
        <f t="shared" si="425"/>
        <v>0.60333999999999999</v>
      </c>
      <c r="X753" s="91">
        <f t="shared" si="425"/>
        <v>0.58399999999999996</v>
      </c>
      <c r="Y753" s="91">
        <f t="shared" si="425"/>
        <v>0.77963000000000005</v>
      </c>
      <c r="Z753" s="91">
        <f t="shared" si="425"/>
        <v>0.93376999999999999</v>
      </c>
      <c r="AA753" s="91">
        <f t="shared" si="425"/>
        <v>1.37385</v>
      </c>
    </row>
    <row r="754" spans="1:27" ht="12.75" hidden="1" customHeight="1" outlineLevel="1" x14ac:dyDescent="0.3">
      <c r="A754" s="99" t="s">
        <v>3141</v>
      </c>
      <c r="B754" s="63" t="s">
        <v>238</v>
      </c>
      <c r="C754" s="43" t="s">
        <v>79</v>
      </c>
      <c r="D754" s="44">
        <v>211.24</v>
      </c>
      <c r="E754" s="44">
        <v>239.2</v>
      </c>
      <c r="F754" s="44">
        <v>1002.2</v>
      </c>
      <c r="G754" s="44">
        <v>319.83999999999997</v>
      </c>
      <c r="H754" s="44">
        <v>298.69</v>
      </c>
      <c r="I754" s="44">
        <v>0</v>
      </c>
      <c r="J754" s="44">
        <v>0</v>
      </c>
      <c r="K754" s="44">
        <v>0</v>
      </c>
      <c r="L754" s="44">
        <v>28.21</v>
      </c>
      <c r="M754" s="44">
        <v>49.51</v>
      </c>
      <c r="N754" s="44">
        <v>85.07</v>
      </c>
      <c r="O754" s="44">
        <v>77.239999999999995</v>
      </c>
      <c r="P754" s="44">
        <v>141.54</v>
      </c>
      <c r="Q754" s="44">
        <v>97.67</v>
      </c>
      <c r="R754" s="44">
        <v>157.04</v>
      </c>
      <c r="S754" s="44">
        <v>58.29</v>
      </c>
      <c r="T754" s="44">
        <v>122.62</v>
      </c>
      <c r="U754" s="44">
        <v>242.1</v>
      </c>
      <c r="V754" s="44">
        <v>428.65</v>
      </c>
      <c r="W754" s="44">
        <v>603.34</v>
      </c>
      <c r="X754" s="44">
        <v>584</v>
      </c>
      <c r="Y754" s="44">
        <v>779.63</v>
      </c>
      <c r="Z754" s="44">
        <v>933.77</v>
      </c>
      <c r="AA754" s="44">
        <v>1373.85</v>
      </c>
    </row>
    <row r="755" spans="1:27" ht="13.8" collapsed="1" x14ac:dyDescent="0.3">
      <c r="A755" s="98" t="s">
        <v>3142</v>
      </c>
      <c r="B755" s="28" t="str">
        <f>"24"&amp;"."&amp;$B$801&amp;"."&amp;$B$802</f>
        <v>24.07.2024</v>
      </c>
      <c r="C755" s="90" t="s">
        <v>76</v>
      </c>
      <c r="D755" s="91">
        <f>ROUND((D756)/1000,5)</f>
        <v>1.1432599999999999</v>
      </c>
      <c r="E755" s="91">
        <f t="shared" ref="E755:AA755" si="426">ROUND((E756)/1000,5)</f>
        <v>0.96377000000000002</v>
      </c>
      <c r="F755" s="91">
        <f t="shared" si="426"/>
        <v>0.92320000000000002</v>
      </c>
      <c r="G755" s="91">
        <f t="shared" si="426"/>
        <v>0.18687999999999999</v>
      </c>
      <c r="H755" s="91">
        <f t="shared" si="426"/>
        <v>2.5839999999999998E-2</v>
      </c>
      <c r="I755" s="91">
        <f t="shared" si="426"/>
        <v>6.123E-2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0.11380999999999999</v>
      </c>
      <c r="N755" s="91">
        <f t="shared" si="426"/>
        <v>0.2117</v>
      </c>
      <c r="O755" s="91">
        <f t="shared" si="426"/>
        <v>0.34105000000000002</v>
      </c>
      <c r="P755" s="91">
        <f t="shared" si="426"/>
        <v>0.38843</v>
      </c>
      <c r="Q755" s="91">
        <f t="shared" si="426"/>
        <v>0.42662</v>
      </c>
      <c r="R755" s="91">
        <f t="shared" si="426"/>
        <v>0.46317999999999998</v>
      </c>
      <c r="S755" s="91">
        <f t="shared" si="426"/>
        <v>0.49711</v>
      </c>
      <c r="T755" s="91">
        <f t="shared" si="426"/>
        <v>0.43804999999999999</v>
      </c>
      <c r="U755" s="91">
        <f t="shared" si="426"/>
        <v>0.24493000000000001</v>
      </c>
      <c r="V755" s="91">
        <f t="shared" si="426"/>
        <v>0.25953999999999999</v>
      </c>
      <c r="W755" s="91">
        <f t="shared" si="426"/>
        <v>0.31878000000000001</v>
      </c>
      <c r="X755" s="91">
        <f t="shared" si="426"/>
        <v>0.31424000000000002</v>
      </c>
      <c r="Y755" s="91">
        <f t="shared" si="426"/>
        <v>0.61529</v>
      </c>
      <c r="Z755" s="91">
        <f t="shared" si="426"/>
        <v>0.72116999999999998</v>
      </c>
      <c r="AA755" s="91">
        <f t="shared" si="426"/>
        <v>0.43503999999999998</v>
      </c>
    </row>
    <row r="756" spans="1:27" ht="12.75" hidden="1" customHeight="1" outlineLevel="1" x14ac:dyDescent="0.3">
      <c r="A756" s="99" t="s">
        <v>3143</v>
      </c>
      <c r="B756" s="63" t="s">
        <v>238</v>
      </c>
      <c r="C756" s="43" t="s">
        <v>79</v>
      </c>
      <c r="D756" s="44">
        <v>1143.26</v>
      </c>
      <c r="E756" s="44">
        <v>963.77</v>
      </c>
      <c r="F756" s="44">
        <v>923.2</v>
      </c>
      <c r="G756" s="44">
        <v>186.88</v>
      </c>
      <c r="H756" s="44">
        <v>25.84</v>
      </c>
      <c r="I756" s="44">
        <v>61.23</v>
      </c>
      <c r="J756" s="44">
        <v>0</v>
      </c>
      <c r="K756" s="44">
        <v>0</v>
      </c>
      <c r="L756" s="44">
        <v>0</v>
      </c>
      <c r="M756" s="44">
        <v>113.81</v>
      </c>
      <c r="N756" s="44">
        <v>211.7</v>
      </c>
      <c r="O756" s="44">
        <v>341.05</v>
      </c>
      <c r="P756" s="44">
        <v>388.43</v>
      </c>
      <c r="Q756" s="44">
        <v>426.62</v>
      </c>
      <c r="R756" s="44">
        <v>463.18</v>
      </c>
      <c r="S756" s="44">
        <v>497.11</v>
      </c>
      <c r="T756" s="44">
        <v>438.05</v>
      </c>
      <c r="U756" s="44">
        <v>244.93</v>
      </c>
      <c r="V756" s="44">
        <v>259.54000000000002</v>
      </c>
      <c r="W756" s="44">
        <v>318.77999999999997</v>
      </c>
      <c r="X756" s="44">
        <v>314.24</v>
      </c>
      <c r="Y756" s="44">
        <v>615.29</v>
      </c>
      <c r="Z756" s="44">
        <v>721.17</v>
      </c>
      <c r="AA756" s="44">
        <v>435.04</v>
      </c>
    </row>
    <row r="757" spans="1:27" ht="13.8" collapsed="1" x14ac:dyDescent="0.3">
      <c r="A757" s="98" t="s">
        <v>3144</v>
      </c>
      <c r="B757" s="28" t="str">
        <f>"25"&amp;"."&amp;$B$801&amp;"."&amp;$B$802</f>
        <v>25.07.2024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0.16344</v>
      </c>
      <c r="H757" s="91">
        <f t="shared" si="427"/>
        <v>0.12218999999999999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1.8079999999999999E-2</v>
      </c>
      <c r="P757" s="91">
        <f t="shared" si="427"/>
        <v>1.6959999999999999E-2</v>
      </c>
      <c r="Q757" s="91">
        <f t="shared" si="427"/>
        <v>0.50446999999999997</v>
      </c>
      <c r="R757" s="91">
        <f t="shared" si="427"/>
        <v>8.1490000000000007E-2</v>
      </c>
      <c r="S757" s="91">
        <f t="shared" si="427"/>
        <v>0.25612000000000001</v>
      </c>
      <c r="T757" s="91">
        <f t="shared" si="427"/>
        <v>0.11967999999999999</v>
      </c>
      <c r="U757" s="91">
        <f t="shared" si="427"/>
        <v>0.15137999999999999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0.37330000000000002</v>
      </c>
      <c r="AA757" s="91">
        <f t="shared" si="427"/>
        <v>4.2450000000000002E-2</v>
      </c>
    </row>
    <row r="758" spans="1:27" ht="12.75" hidden="1" customHeight="1" outlineLevel="1" x14ac:dyDescent="0.3">
      <c r="A758" s="99" t="s">
        <v>3145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163.44</v>
      </c>
      <c r="H758" s="44">
        <v>122.19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18.079999999999998</v>
      </c>
      <c r="P758" s="44">
        <v>16.96</v>
      </c>
      <c r="Q758" s="44">
        <v>504.47</v>
      </c>
      <c r="R758" s="44">
        <v>81.489999999999995</v>
      </c>
      <c r="S758" s="44">
        <v>256.12</v>
      </c>
      <c r="T758" s="44">
        <v>119.68</v>
      </c>
      <c r="U758" s="44">
        <v>151.38</v>
      </c>
      <c r="V758" s="44">
        <v>0</v>
      </c>
      <c r="W758" s="44">
        <v>0</v>
      </c>
      <c r="X758" s="44">
        <v>0</v>
      </c>
      <c r="Y758" s="44">
        <v>0</v>
      </c>
      <c r="Z758" s="44">
        <v>373.3</v>
      </c>
      <c r="AA758" s="44">
        <v>42.45</v>
      </c>
    </row>
    <row r="759" spans="1:27" ht="13.8" collapsed="1" x14ac:dyDescent="0.3">
      <c r="A759" s="98" t="s">
        <v>3146</v>
      </c>
      <c r="B759" s="28" t="str">
        <f>"26"&amp;"."&amp;$B$801&amp;"."&amp;$B$802</f>
        <v>26.07.2024</v>
      </c>
      <c r="C759" s="90" t="s">
        <v>76</v>
      </c>
      <c r="D759" s="91">
        <f>ROUND((D760)/1000,5)</f>
        <v>0.14466999999999999</v>
      </c>
      <c r="E759" s="91">
        <f t="shared" ref="E759:AA759" si="428">ROUND((E760)/1000,5)</f>
        <v>0.14027000000000001</v>
      </c>
      <c r="F759" s="91">
        <f t="shared" si="428"/>
        <v>0.13105</v>
      </c>
      <c r="G759" s="91">
        <f t="shared" si="428"/>
        <v>6.5799999999999997E-2</v>
      </c>
      <c r="H759" s="91">
        <f t="shared" si="428"/>
        <v>0.42609000000000002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1.1180000000000001E-2</v>
      </c>
      <c r="N759" s="91">
        <f t="shared" si="428"/>
        <v>4.2889999999999998E-2</v>
      </c>
      <c r="O759" s="91">
        <f t="shared" si="428"/>
        <v>5.4140000000000001E-2</v>
      </c>
      <c r="P759" s="91">
        <f t="shared" si="428"/>
        <v>4.7539999999999999E-2</v>
      </c>
      <c r="Q759" s="91">
        <f t="shared" si="428"/>
        <v>5.7540000000000001E-2</v>
      </c>
      <c r="R759" s="91">
        <f t="shared" si="428"/>
        <v>4.9730000000000003E-2</v>
      </c>
      <c r="S759" s="91">
        <f t="shared" si="428"/>
        <v>4.8329999999999998E-2</v>
      </c>
      <c r="T759" s="91">
        <f t="shared" si="428"/>
        <v>8.1420000000000006E-2</v>
      </c>
      <c r="U759" s="91">
        <f t="shared" si="428"/>
        <v>6.3140000000000002E-2</v>
      </c>
      <c r="V759" s="91">
        <f t="shared" si="428"/>
        <v>0.10644000000000001</v>
      </c>
      <c r="W759" s="91">
        <f t="shared" si="428"/>
        <v>8.5330000000000003E-2</v>
      </c>
      <c r="X759" s="91">
        <f t="shared" si="428"/>
        <v>5.9999999999999995E-4</v>
      </c>
      <c r="Y759" s="91">
        <f t="shared" si="428"/>
        <v>0.22811000000000001</v>
      </c>
      <c r="Z759" s="91">
        <f t="shared" si="428"/>
        <v>0.24632000000000001</v>
      </c>
      <c r="AA759" s="91">
        <f t="shared" si="428"/>
        <v>0.47348000000000001</v>
      </c>
    </row>
    <row r="760" spans="1:27" ht="12.75" hidden="1" customHeight="1" outlineLevel="1" x14ac:dyDescent="0.3">
      <c r="A760" s="99" t="s">
        <v>3147</v>
      </c>
      <c r="B760" s="63" t="s">
        <v>238</v>
      </c>
      <c r="C760" s="43" t="s">
        <v>79</v>
      </c>
      <c r="D760" s="44">
        <v>144.66999999999999</v>
      </c>
      <c r="E760" s="44">
        <v>140.27000000000001</v>
      </c>
      <c r="F760" s="44">
        <v>131.05000000000001</v>
      </c>
      <c r="G760" s="44">
        <v>65.8</v>
      </c>
      <c r="H760" s="44">
        <v>426.09</v>
      </c>
      <c r="I760" s="44">
        <v>0</v>
      </c>
      <c r="J760" s="44">
        <v>0</v>
      </c>
      <c r="K760" s="44">
        <v>0</v>
      </c>
      <c r="L760" s="44">
        <v>0</v>
      </c>
      <c r="M760" s="44">
        <v>11.18</v>
      </c>
      <c r="N760" s="44">
        <v>42.89</v>
      </c>
      <c r="O760" s="44">
        <v>54.14</v>
      </c>
      <c r="P760" s="44">
        <v>47.54</v>
      </c>
      <c r="Q760" s="44">
        <v>57.54</v>
      </c>
      <c r="R760" s="44">
        <v>49.73</v>
      </c>
      <c r="S760" s="44">
        <v>48.33</v>
      </c>
      <c r="T760" s="44">
        <v>81.42</v>
      </c>
      <c r="U760" s="44">
        <v>63.14</v>
      </c>
      <c r="V760" s="44">
        <v>106.44</v>
      </c>
      <c r="W760" s="44">
        <v>85.33</v>
      </c>
      <c r="X760" s="44">
        <v>0.6</v>
      </c>
      <c r="Y760" s="44">
        <v>228.11</v>
      </c>
      <c r="Z760" s="44">
        <v>246.32</v>
      </c>
      <c r="AA760" s="44">
        <v>473.48</v>
      </c>
    </row>
    <row r="761" spans="1:27" ht="13.8" collapsed="1" x14ac:dyDescent="0.3">
      <c r="A761" s="98" t="s">
        <v>3148</v>
      </c>
      <c r="B761" s="28" t="str">
        <f>"27"&amp;"."&amp;$B$801&amp;"."&amp;$B$802</f>
        <v>27.07.2024</v>
      </c>
      <c r="C761" s="90" t="s">
        <v>76</v>
      </c>
      <c r="D761" s="91">
        <f>ROUND((D762)/1000,5)</f>
        <v>0.15740000000000001</v>
      </c>
      <c r="E761" s="91">
        <f t="shared" ref="E761:AA761" si="429">ROUND((E762)/1000,5)</f>
        <v>0.10156999999999999</v>
      </c>
      <c r="F761" s="91">
        <f t="shared" si="429"/>
        <v>3.5310000000000001E-2</v>
      </c>
      <c r="G761" s="91">
        <f t="shared" si="429"/>
        <v>0.19650000000000001</v>
      </c>
      <c r="H761" s="91">
        <f t="shared" si="429"/>
        <v>0.11559999999999999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3.3119999999999997E-2</v>
      </c>
      <c r="Q761" s="91">
        <f t="shared" si="429"/>
        <v>4.2040000000000001E-2</v>
      </c>
      <c r="R761" s="91">
        <f t="shared" si="429"/>
        <v>7.9119999999999996E-2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0</v>
      </c>
      <c r="X761" s="91">
        <f t="shared" si="429"/>
        <v>0</v>
      </c>
      <c r="Y761" s="91">
        <f t="shared" si="429"/>
        <v>1.6570000000000001E-2</v>
      </c>
      <c r="Z761" s="91">
        <f t="shared" si="429"/>
        <v>0.32067000000000001</v>
      </c>
      <c r="AA761" s="91">
        <f t="shared" si="429"/>
        <v>0.18204999999999999</v>
      </c>
    </row>
    <row r="762" spans="1:27" ht="12.75" hidden="1" customHeight="1" outlineLevel="1" x14ac:dyDescent="0.3">
      <c r="A762" s="99" t="s">
        <v>3149</v>
      </c>
      <c r="B762" s="63" t="s">
        <v>238</v>
      </c>
      <c r="C762" s="43" t="s">
        <v>79</v>
      </c>
      <c r="D762" s="44">
        <v>157.4</v>
      </c>
      <c r="E762" s="44">
        <v>101.57</v>
      </c>
      <c r="F762" s="44">
        <v>35.31</v>
      </c>
      <c r="G762" s="44">
        <v>196.5</v>
      </c>
      <c r="H762" s="44">
        <v>115.6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33.119999999999997</v>
      </c>
      <c r="Q762" s="44">
        <v>42.04</v>
      </c>
      <c r="R762" s="44">
        <v>79.12</v>
      </c>
      <c r="S762" s="44">
        <v>0</v>
      </c>
      <c r="T762" s="44">
        <v>0</v>
      </c>
      <c r="U762" s="44">
        <v>0</v>
      </c>
      <c r="V762" s="44">
        <v>0</v>
      </c>
      <c r="W762" s="44">
        <v>0</v>
      </c>
      <c r="X762" s="44">
        <v>0</v>
      </c>
      <c r="Y762" s="44">
        <v>16.57</v>
      </c>
      <c r="Z762" s="44">
        <v>320.67</v>
      </c>
      <c r="AA762" s="44">
        <v>182.05</v>
      </c>
    </row>
    <row r="763" spans="1:27" ht="13.8" collapsed="1" x14ac:dyDescent="0.3">
      <c r="A763" s="98" t="s">
        <v>3150</v>
      </c>
      <c r="B763" s="28" t="str">
        <f>"28"&amp;"."&amp;$B$801&amp;"."&amp;$B$802</f>
        <v>28.07.2024</v>
      </c>
      <c r="C763" s="90" t="s">
        <v>76</v>
      </c>
      <c r="D763" s="91">
        <f>ROUND((D764)/1000,5)</f>
        <v>1.661E-2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1.7000000000000001E-4</v>
      </c>
      <c r="P763" s="91">
        <f t="shared" si="430"/>
        <v>4.8000000000000001E-4</v>
      </c>
      <c r="Q763" s="91">
        <f t="shared" si="430"/>
        <v>5.4000000000000001E-4</v>
      </c>
      <c r="R763" s="91">
        <f t="shared" si="430"/>
        <v>0</v>
      </c>
      <c r="S763" s="91">
        <f t="shared" si="430"/>
        <v>1.4670000000000001E-2</v>
      </c>
      <c r="T763" s="91">
        <f t="shared" si="430"/>
        <v>1.65E-3</v>
      </c>
      <c r="U763" s="91">
        <f t="shared" si="430"/>
        <v>8.3700000000000007E-3</v>
      </c>
      <c r="V763" s="91">
        <f t="shared" si="430"/>
        <v>0</v>
      </c>
      <c r="W763" s="91">
        <f t="shared" si="430"/>
        <v>0</v>
      </c>
      <c r="X763" s="91">
        <f t="shared" si="430"/>
        <v>2.5999999999999998E-4</v>
      </c>
      <c r="Y763" s="91">
        <f t="shared" si="430"/>
        <v>7.5450000000000003E-2</v>
      </c>
      <c r="Z763" s="91">
        <f t="shared" si="430"/>
        <v>0.31944</v>
      </c>
      <c r="AA763" s="91">
        <f t="shared" si="430"/>
        <v>0.32529000000000002</v>
      </c>
    </row>
    <row r="764" spans="1:27" ht="12.75" hidden="1" customHeight="1" outlineLevel="1" x14ac:dyDescent="0.3">
      <c r="A764" s="99" t="s">
        <v>3151</v>
      </c>
      <c r="B764" s="63" t="s">
        <v>238</v>
      </c>
      <c r="C764" s="43" t="s">
        <v>79</v>
      </c>
      <c r="D764" s="44">
        <v>16.61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0.17</v>
      </c>
      <c r="P764" s="44">
        <v>0.48</v>
      </c>
      <c r="Q764" s="44">
        <v>0.54</v>
      </c>
      <c r="R764" s="44">
        <v>0</v>
      </c>
      <c r="S764" s="44">
        <v>14.67</v>
      </c>
      <c r="T764" s="44">
        <v>1.65</v>
      </c>
      <c r="U764" s="44">
        <v>8.3699999999999992</v>
      </c>
      <c r="V764" s="44">
        <v>0</v>
      </c>
      <c r="W764" s="44">
        <v>0</v>
      </c>
      <c r="X764" s="44">
        <v>0.26</v>
      </c>
      <c r="Y764" s="44">
        <v>75.45</v>
      </c>
      <c r="Z764" s="44">
        <v>319.44</v>
      </c>
      <c r="AA764" s="44">
        <v>325.29000000000002</v>
      </c>
    </row>
    <row r="765" spans="1:27" ht="13.8" collapsed="1" x14ac:dyDescent="0.3">
      <c r="A765" s="98" t="s">
        <v>3152</v>
      </c>
      <c r="B765" s="28" t="str">
        <f>"29"&amp;"."&amp;$B$801&amp;"."&amp;$B$802</f>
        <v>29.07.2024</v>
      </c>
      <c r="C765" s="90" t="s">
        <v>76</v>
      </c>
      <c r="D765" s="91">
        <f>ROUND((D766)/1000,5)</f>
        <v>0.14510999999999999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2.2720000000000001E-2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6.2899999999999996E-3</v>
      </c>
      <c r="N765" s="91">
        <f t="shared" si="431"/>
        <v>2.5989999999999999E-2</v>
      </c>
      <c r="O765" s="91">
        <f t="shared" si="431"/>
        <v>4.6600000000000003E-2</v>
      </c>
      <c r="P765" s="91">
        <f t="shared" si="431"/>
        <v>6.3579999999999998E-2</v>
      </c>
      <c r="Q765" s="91">
        <f t="shared" si="431"/>
        <v>3.9579999999999997E-2</v>
      </c>
      <c r="R765" s="91">
        <f t="shared" si="431"/>
        <v>4.981E-2</v>
      </c>
      <c r="S765" s="91">
        <f t="shared" si="431"/>
        <v>4.539E-2</v>
      </c>
      <c r="T765" s="91">
        <f t="shared" si="431"/>
        <v>9.7250000000000003E-2</v>
      </c>
      <c r="U765" s="91">
        <f t="shared" si="431"/>
        <v>0.22556999999999999</v>
      </c>
      <c r="V765" s="91">
        <f t="shared" si="431"/>
        <v>0.25213000000000002</v>
      </c>
      <c r="W765" s="91">
        <f t="shared" si="431"/>
        <v>0.15176999999999999</v>
      </c>
      <c r="X765" s="91">
        <f t="shared" si="431"/>
        <v>8.4970000000000004E-2</v>
      </c>
      <c r="Y765" s="91">
        <f t="shared" si="431"/>
        <v>0.19347</v>
      </c>
      <c r="Z765" s="91">
        <f t="shared" si="431"/>
        <v>0.69591999999999998</v>
      </c>
      <c r="AA765" s="91">
        <f t="shared" si="431"/>
        <v>0.77619000000000005</v>
      </c>
    </row>
    <row r="766" spans="1:27" ht="12.75" hidden="1" customHeight="1" outlineLevel="1" x14ac:dyDescent="0.3">
      <c r="A766" s="99" t="s">
        <v>3153</v>
      </c>
      <c r="B766" s="63" t="s">
        <v>238</v>
      </c>
      <c r="C766" s="43" t="s">
        <v>79</v>
      </c>
      <c r="D766" s="44">
        <v>145.11000000000001</v>
      </c>
      <c r="E766" s="44">
        <v>0</v>
      </c>
      <c r="F766" s="44">
        <v>0</v>
      </c>
      <c r="G766" s="44">
        <v>22.72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6.29</v>
      </c>
      <c r="N766" s="44">
        <v>25.99</v>
      </c>
      <c r="O766" s="44">
        <v>46.6</v>
      </c>
      <c r="P766" s="44">
        <v>63.58</v>
      </c>
      <c r="Q766" s="44">
        <v>39.58</v>
      </c>
      <c r="R766" s="44">
        <v>49.81</v>
      </c>
      <c r="S766" s="44">
        <v>45.39</v>
      </c>
      <c r="T766" s="44">
        <v>97.25</v>
      </c>
      <c r="U766" s="44">
        <v>225.57</v>
      </c>
      <c r="V766" s="44">
        <v>252.13</v>
      </c>
      <c r="W766" s="44">
        <v>151.77000000000001</v>
      </c>
      <c r="X766" s="44">
        <v>84.97</v>
      </c>
      <c r="Y766" s="44">
        <v>193.47</v>
      </c>
      <c r="Z766" s="44">
        <v>695.92</v>
      </c>
      <c r="AA766" s="44">
        <v>776.19</v>
      </c>
    </row>
    <row r="767" spans="1:27" ht="13.8" collapsed="1" x14ac:dyDescent="0.3">
      <c r="A767" s="98" t="s">
        <v>3154</v>
      </c>
      <c r="B767" s="28" t="str">
        <f>"30"&amp;"."&amp;$B$801&amp;"."&amp;$B$802</f>
        <v>30.07.2024</v>
      </c>
      <c r="C767" s="90" t="s">
        <v>76</v>
      </c>
      <c r="D767" s="91">
        <f>ROUND((D768)/1000,5)</f>
        <v>0.84492999999999996</v>
      </c>
      <c r="E767" s="91">
        <f t="shared" ref="E767:AA767" si="432">ROUND((E768)/1000,5)</f>
        <v>0.63044999999999995</v>
      </c>
      <c r="F767" s="91">
        <f t="shared" si="432"/>
        <v>0.74663000000000002</v>
      </c>
      <c r="G767" s="91">
        <f t="shared" si="432"/>
        <v>0.65229999999999999</v>
      </c>
      <c r="H767" s="91">
        <f t="shared" si="432"/>
        <v>0.16664999999999999</v>
      </c>
      <c r="I767" s="91">
        <f t="shared" si="432"/>
        <v>0.6341</v>
      </c>
      <c r="J767" s="91">
        <f t="shared" si="432"/>
        <v>0.31502999999999998</v>
      </c>
      <c r="K767" s="91">
        <f t="shared" si="432"/>
        <v>0.41598000000000002</v>
      </c>
      <c r="L767" s="91">
        <f t="shared" si="432"/>
        <v>0.20477000000000001</v>
      </c>
      <c r="M767" s="91">
        <f t="shared" si="432"/>
        <v>0.19913</v>
      </c>
      <c r="N767" s="91">
        <f t="shared" si="432"/>
        <v>0.25325999999999999</v>
      </c>
      <c r="O767" s="91">
        <f t="shared" si="432"/>
        <v>0.3044</v>
      </c>
      <c r="P767" s="91">
        <f t="shared" si="432"/>
        <v>0.33466000000000001</v>
      </c>
      <c r="Q767" s="91">
        <f t="shared" si="432"/>
        <v>0.42087999999999998</v>
      </c>
      <c r="R767" s="91">
        <f t="shared" si="432"/>
        <v>0.54976999999999998</v>
      </c>
      <c r="S767" s="91">
        <f t="shared" si="432"/>
        <v>0.44628000000000001</v>
      </c>
      <c r="T767" s="91">
        <f t="shared" si="432"/>
        <v>0.46184999999999998</v>
      </c>
      <c r="U767" s="91">
        <f t="shared" si="432"/>
        <v>0.65764999999999996</v>
      </c>
      <c r="V767" s="91">
        <f t="shared" si="432"/>
        <v>0.60682999999999998</v>
      </c>
      <c r="W767" s="91">
        <f t="shared" si="432"/>
        <v>0.73287000000000002</v>
      </c>
      <c r="X767" s="91">
        <f t="shared" si="432"/>
        <v>0.41033999999999998</v>
      </c>
      <c r="Y767" s="91">
        <f t="shared" si="432"/>
        <v>0.54751000000000005</v>
      </c>
      <c r="Z767" s="91">
        <f t="shared" si="432"/>
        <v>0.90529000000000004</v>
      </c>
      <c r="AA767" s="91">
        <f t="shared" si="432"/>
        <v>0.76036000000000004</v>
      </c>
    </row>
    <row r="768" spans="1:27" ht="12.75" hidden="1" customHeight="1" outlineLevel="1" x14ac:dyDescent="0.3">
      <c r="A768" s="99" t="s">
        <v>3155</v>
      </c>
      <c r="B768" s="63" t="s">
        <v>238</v>
      </c>
      <c r="C768" s="43" t="s">
        <v>79</v>
      </c>
      <c r="D768" s="44">
        <v>844.93</v>
      </c>
      <c r="E768" s="44">
        <v>630.45000000000005</v>
      </c>
      <c r="F768" s="44">
        <v>746.63</v>
      </c>
      <c r="G768" s="44">
        <v>652.29999999999995</v>
      </c>
      <c r="H768" s="44">
        <v>166.65</v>
      </c>
      <c r="I768" s="44">
        <v>634.1</v>
      </c>
      <c r="J768" s="44">
        <v>315.02999999999997</v>
      </c>
      <c r="K768" s="44">
        <v>415.98</v>
      </c>
      <c r="L768" s="44">
        <v>204.77</v>
      </c>
      <c r="M768" s="44">
        <v>199.13</v>
      </c>
      <c r="N768" s="44">
        <v>253.26</v>
      </c>
      <c r="O768" s="44">
        <v>304.39999999999998</v>
      </c>
      <c r="P768" s="44">
        <v>334.66</v>
      </c>
      <c r="Q768" s="44">
        <v>420.88</v>
      </c>
      <c r="R768" s="44">
        <v>549.77</v>
      </c>
      <c r="S768" s="44">
        <v>446.28</v>
      </c>
      <c r="T768" s="44">
        <v>461.85</v>
      </c>
      <c r="U768" s="44">
        <v>657.65</v>
      </c>
      <c r="V768" s="44">
        <v>606.83000000000004</v>
      </c>
      <c r="W768" s="44">
        <v>732.87</v>
      </c>
      <c r="X768" s="44">
        <v>410.34</v>
      </c>
      <c r="Y768" s="44">
        <v>547.51</v>
      </c>
      <c r="Z768" s="44">
        <v>905.29</v>
      </c>
      <c r="AA768" s="44">
        <v>760.36</v>
      </c>
    </row>
    <row r="769" spans="1:28" ht="13.8" collapsed="1" x14ac:dyDescent="0.3">
      <c r="A769" s="98" t="s">
        <v>3156</v>
      </c>
      <c r="B769" s="28" t="str">
        <f>"31"&amp;"."&amp;$B$801&amp;"."&amp;$B$802</f>
        <v>31.07.2024</v>
      </c>
      <c r="C769" s="90" t="s">
        <v>76</v>
      </c>
      <c r="D769" s="91">
        <f>ROUND((D770)/1000,5)</f>
        <v>0.74961999999999995</v>
      </c>
      <c r="E769" s="91">
        <f t="shared" ref="E769:AA769" si="433">ROUND((E770)/1000,5)</f>
        <v>0.19342999999999999</v>
      </c>
      <c r="F769" s="91">
        <f t="shared" si="433"/>
        <v>0.23713999999999999</v>
      </c>
      <c r="G769" s="91">
        <f t="shared" si="433"/>
        <v>0.69835000000000003</v>
      </c>
      <c r="H769" s="91">
        <f t="shared" si="433"/>
        <v>0.64490000000000003</v>
      </c>
      <c r="I769" s="91">
        <f t="shared" si="433"/>
        <v>0</v>
      </c>
      <c r="J769" s="91">
        <f t="shared" si="433"/>
        <v>0</v>
      </c>
      <c r="K769" s="91">
        <f t="shared" si="433"/>
        <v>5.126E-2</v>
      </c>
      <c r="L769" s="91">
        <f t="shared" si="433"/>
        <v>0</v>
      </c>
      <c r="M769" s="91">
        <f t="shared" si="433"/>
        <v>0.26551999999999998</v>
      </c>
      <c r="N769" s="91">
        <f t="shared" si="433"/>
        <v>0.49758000000000002</v>
      </c>
      <c r="O769" s="91">
        <f t="shared" si="433"/>
        <v>0.62978000000000001</v>
      </c>
      <c r="P769" s="91">
        <f t="shared" si="433"/>
        <v>0.40792</v>
      </c>
      <c r="Q769" s="91">
        <f t="shared" si="433"/>
        <v>0.53532999999999997</v>
      </c>
      <c r="R769" s="91">
        <f t="shared" si="433"/>
        <v>0.47604999999999997</v>
      </c>
      <c r="S769" s="91">
        <f t="shared" si="433"/>
        <v>0.54222999999999999</v>
      </c>
      <c r="T769" s="91">
        <f t="shared" si="433"/>
        <v>0.52078999999999998</v>
      </c>
      <c r="U769" s="91">
        <f t="shared" si="433"/>
        <v>0.60716999999999999</v>
      </c>
      <c r="V769" s="91">
        <f t="shared" si="433"/>
        <v>0.48746</v>
      </c>
      <c r="W769" s="91">
        <f t="shared" si="433"/>
        <v>0.51078999999999997</v>
      </c>
      <c r="X769" s="91">
        <f t="shared" si="433"/>
        <v>0.30157</v>
      </c>
      <c r="Y769" s="91">
        <f t="shared" si="433"/>
        <v>0.64366000000000001</v>
      </c>
      <c r="Z769" s="91">
        <f t="shared" si="433"/>
        <v>0.57464999999999999</v>
      </c>
      <c r="AA769" s="91">
        <f t="shared" si="433"/>
        <v>0.38973999999999998</v>
      </c>
    </row>
    <row r="770" spans="1:28" ht="12.75" hidden="1" customHeight="1" outlineLevel="1" x14ac:dyDescent="0.3">
      <c r="A770" s="99" t="s">
        <v>3157</v>
      </c>
      <c r="B770" s="63" t="s">
        <v>238</v>
      </c>
      <c r="C770" s="43" t="s">
        <v>79</v>
      </c>
      <c r="D770" s="44">
        <v>749.62</v>
      </c>
      <c r="E770" s="44">
        <v>193.43</v>
      </c>
      <c r="F770" s="44">
        <v>237.14</v>
      </c>
      <c r="G770" s="44">
        <v>698.35</v>
      </c>
      <c r="H770" s="44">
        <v>644.9</v>
      </c>
      <c r="I770" s="44">
        <v>0</v>
      </c>
      <c r="J770" s="44">
        <v>0</v>
      </c>
      <c r="K770" s="44">
        <v>51.26</v>
      </c>
      <c r="L770" s="44">
        <v>0</v>
      </c>
      <c r="M770" s="44">
        <v>265.52</v>
      </c>
      <c r="N770" s="44">
        <v>497.58</v>
      </c>
      <c r="O770" s="44">
        <v>629.78</v>
      </c>
      <c r="P770" s="44">
        <v>407.92</v>
      </c>
      <c r="Q770" s="44">
        <v>535.33000000000004</v>
      </c>
      <c r="R770" s="44">
        <v>476.05</v>
      </c>
      <c r="S770" s="44">
        <v>542.23</v>
      </c>
      <c r="T770" s="44">
        <v>520.79</v>
      </c>
      <c r="U770" s="44">
        <v>607.16999999999996</v>
      </c>
      <c r="V770" s="44">
        <v>487.46</v>
      </c>
      <c r="W770" s="44">
        <v>510.79</v>
      </c>
      <c r="X770" s="44">
        <v>301.57</v>
      </c>
      <c r="Y770" s="44">
        <v>643.66</v>
      </c>
      <c r="Z770" s="44">
        <v>574.65</v>
      </c>
      <c r="AA770" s="44">
        <v>389.74</v>
      </c>
    </row>
    <row r="771" spans="1:28" collapsed="1" x14ac:dyDescent="0.25"/>
    <row r="773" spans="1:28" ht="13.8" x14ac:dyDescent="0.3">
      <c r="A773" s="182" t="s">
        <v>2403</v>
      </c>
      <c r="B773" s="183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4"/>
    </row>
    <row r="774" spans="1:28" s="117" customFormat="1" ht="13.8" x14ac:dyDescent="0.3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ht="13.8" x14ac:dyDescent="0.3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3.7499999999999999E-3</v>
      </c>
    </row>
    <row r="776" spans="1:28" s="117" customFormat="1" ht="13.8" x14ac:dyDescent="0.3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0.24301</v>
      </c>
    </row>
    <row r="779" spans="1:28" ht="13.8" x14ac:dyDescent="0.3">
      <c r="A779" s="182" t="s">
        <v>861</v>
      </c>
      <c r="B779" s="183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4"/>
    </row>
    <row r="780" spans="1:28" ht="15" customHeight="1" x14ac:dyDescent="0.3">
      <c r="A780" s="185" t="s">
        <v>3160</v>
      </c>
      <c r="B780" s="187" t="s">
        <v>863</v>
      </c>
      <c r="C780" s="189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t="13.8" hidden="1" x14ac:dyDescent="0.3">
      <c r="A781" s="186"/>
      <c r="B781" s="188"/>
      <c r="C781" s="190"/>
      <c r="D781" s="105"/>
      <c r="E781" s="105"/>
      <c r="F781" s="105"/>
      <c r="G781" s="105"/>
    </row>
    <row r="782" spans="1:28" ht="12.75" customHeight="1" x14ac:dyDescent="0.3">
      <c r="A782" s="106" t="s">
        <v>3161</v>
      </c>
      <c r="B782" s="107" t="s">
        <v>868</v>
      </c>
      <c r="C782" s="108" t="s">
        <v>864</v>
      </c>
      <c r="D782" s="105">
        <v>768054.27</v>
      </c>
      <c r="E782" s="105">
        <f>$D782</f>
        <v>768054.27</v>
      </c>
      <c r="F782" s="105">
        <f>$D782</f>
        <v>768054.27</v>
      </c>
      <c r="G782" s="105">
        <f>$D782</f>
        <v>768054.27</v>
      </c>
    </row>
    <row r="783" spans="1:28" ht="12.75" customHeight="1" x14ac:dyDescent="0.3">
      <c r="A783" s="106" t="s">
        <v>3162</v>
      </c>
      <c r="B783" s="107" t="s">
        <v>90</v>
      </c>
      <c r="C783" s="108" t="s">
        <v>864</v>
      </c>
      <c r="D783" s="105">
        <v>614193.86</v>
      </c>
      <c r="E783" s="105">
        <v>1089622.6200000001</v>
      </c>
      <c r="F783" s="105">
        <v>1189087.56</v>
      </c>
      <c r="G783" s="105">
        <v>1488542.27</v>
      </c>
    </row>
    <row r="786" spans="1:27" ht="12.75" customHeight="1" x14ac:dyDescent="0.3">
      <c r="A786" s="191" t="s">
        <v>84</v>
      </c>
      <c r="B786" s="191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3">
      <c r="A787" s="175" t="s">
        <v>3163</v>
      </c>
      <c r="B787" s="175"/>
      <c r="C787" s="175"/>
      <c r="D787" s="175"/>
      <c r="E787" s="175"/>
      <c r="F787" s="175"/>
      <c r="G787" s="175"/>
      <c r="H787" s="175"/>
      <c r="I787" s="175"/>
      <c r="J787" s="175"/>
      <c r="K787" s="175"/>
      <c r="L787" s="175"/>
      <c r="M787" s="175"/>
      <c r="N787" s="175"/>
      <c r="O787" s="17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5">
      <c r="A789" s="54"/>
      <c r="B789" s="55"/>
    </row>
    <row r="790" spans="1:27" x14ac:dyDescent="0.25">
      <c r="A790" s="54"/>
      <c r="B790" s="56"/>
    </row>
    <row r="801" spans="2:2" ht="13.8" hidden="1" x14ac:dyDescent="0.3">
      <c r="B801" s="109" t="s">
        <v>3164</v>
      </c>
    </row>
    <row r="802" spans="2:2" ht="13.8" hidden="1" x14ac:dyDescent="0.3">
      <c r="B802" s="110" t="s">
        <v>3165</v>
      </c>
    </row>
  </sheetData>
  <autoFilter ref="B6:C698" xr:uid="{00000000-0001-0000-1000-000000000000}"/>
  <mergeCells count="18"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43DAC-6FCE-4E7C-9881-C0735855C227}">
  <sheetPr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2413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5" customHeight="1" x14ac:dyDescent="0.3">
      <c r="A4" s="179" t="s">
        <v>1031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2414</v>
      </c>
      <c r="B7" s="28" t="str">
        <f>"01"&amp;"."&amp;$B$801&amp;"."&amp;$B$802</f>
        <v>01.07.2024</v>
      </c>
      <c r="C7" s="90" t="s">
        <v>76</v>
      </c>
      <c r="D7" s="91">
        <f>ROUND(((D8+D9+D11+D10)/1000),5)</f>
        <v>1.54901</v>
      </c>
      <c r="E7" s="91">
        <f>ROUND(((E8+E9+E11+E10)/1000),5)</f>
        <v>1.39018</v>
      </c>
      <c r="F7" s="91">
        <f>ROUND(((F8+F9+F11+F10)/1000),5)</f>
        <v>1.2375799999999999</v>
      </c>
      <c r="G7" s="91">
        <f t="shared" ref="G7:AA7" si="0">ROUND(((G8+G9+G11+G10)/1000),5)</f>
        <v>1.0967199999999999</v>
      </c>
      <c r="H7" s="91">
        <f t="shared" si="0"/>
        <v>0.32680999999999999</v>
      </c>
      <c r="I7" s="91">
        <f t="shared" si="0"/>
        <v>1.1119000000000001</v>
      </c>
      <c r="J7" s="91">
        <f t="shared" si="0"/>
        <v>1.4783299999999999</v>
      </c>
      <c r="K7" s="91">
        <f t="shared" si="0"/>
        <v>1.82887</v>
      </c>
      <c r="L7" s="91">
        <f t="shared" si="0"/>
        <v>2.3934199999999999</v>
      </c>
      <c r="M7" s="91">
        <f t="shared" si="0"/>
        <v>2.4326300000000001</v>
      </c>
      <c r="N7" s="91">
        <f t="shared" si="0"/>
        <v>2.1711100000000001</v>
      </c>
      <c r="O7" s="91">
        <f t="shared" si="0"/>
        <v>2.2998599999999998</v>
      </c>
      <c r="P7" s="91">
        <f t="shared" si="0"/>
        <v>2.4366699999999999</v>
      </c>
      <c r="Q7" s="91">
        <f t="shared" si="0"/>
        <v>2.5457100000000001</v>
      </c>
      <c r="R7" s="91">
        <f t="shared" si="0"/>
        <v>2.5195699999999999</v>
      </c>
      <c r="S7" s="91">
        <f t="shared" si="0"/>
        <v>2.59395</v>
      </c>
      <c r="T7" s="91">
        <f t="shared" si="0"/>
        <v>2.5419200000000002</v>
      </c>
      <c r="U7" s="91">
        <f t="shared" si="0"/>
        <v>2.5400200000000002</v>
      </c>
      <c r="V7" s="91">
        <f t="shared" si="0"/>
        <v>2.0232800000000002</v>
      </c>
      <c r="W7" s="91">
        <f t="shared" si="0"/>
        <v>2.0033099999999999</v>
      </c>
      <c r="X7" s="91">
        <f t="shared" si="0"/>
        <v>2.07789</v>
      </c>
      <c r="Y7" s="91">
        <f t="shared" si="0"/>
        <v>2.0448400000000002</v>
      </c>
      <c r="Z7" s="91">
        <f t="shared" si="0"/>
        <v>2.01308</v>
      </c>
      <c r="AA7" s="91">
        <f t="shared" si="0"/>
        <v>1.64882</v>
      </c>
    </row>
    <row r="8" spans="1:27" ht="12.75" hidden="1" customHeight="1" outlineLevel="1" x14ac:dyDescent="0.3">
      <c r="A8" s="99" t="s">
        <v>2415</v>
      </c>
      <c r="B8" s="63" t="s">
        <v>238</v>
      </c>
      <c r="C8" s="43" t="s">
        <v>79</v>
      </c>
      <c r="D8" s="44">
        <v>1317.3</v>
      </c>
      <c r="E8" s="44">
        <v>1158.47</v>
      </c>
      <c r="F8" s="44">
        <v>1005.87</v>
      </c>
      <c r="G8" s="44">
        <v>865.01</v>
      </c>
      <c r="H8" s="44">
        <v>95.1</v>
      </c>
      <c r="I8" s="44">
        <v>880.19</v>
      </c>
      <c r="J8" s="44">
        <v>1246.6199999999999</v>
      </c>
      <c r="K8" s="44">
        <v>1597.16</v>
      </c>
      <c r="L8" s="44">
        <v>2161.71</v>
      </c>
      <c r="M8" s="44">
        <v>2200.92</v>
      </c>
      <c r="N8" s="44">
        <v>1939.4</v>
      </c>
      <c r="O8" s="44">
        <v>2068.15</v>
      </c>
      <c r="P8" s="44">
        <v>2204.96</v>
      </c>
      <c r="Q8" s="44">
        <v>2314</v>
      </c>
      <c r="R8" s="44">
        <v>2287.86</v>
      </c>
      <c r="S8" s="44">
        <v>2362.2399999999998</v>
      </c>
      <c r="T8" s="44">
        <v>2310.21</v>
      </c>
      <c r="U8" s="44">
        <v>2308.31</v>
      </c>
      <c r="V8" s="44">
        <v>1791.57</v>
      </c>
      <c r="W8" s="44">
        <v>1771.6</v>
      </c>
      <c r="X8" s="44">
        <v>1846.18</v>
      </c>
      <c r="Y8" s="44">
        <v>1813.13</v>
      </c>
      <c r="Z8" s="44">
        <v>1781.37</v>
      </c>
      <c r="AA8" s="44">
        <v>1417.11</v>
      </c>
    </row>
    <row r="9" spans="1:27" ht="12.75" hidden="1" customHeight="1" outlineLevel="1" x14ac:dyDescent="0.3">
      <c r="A9" s="99" t="s">
        <v>2416</v>
      </c>
      <c r="B9" s="63" t="s">
        <v>90</v>
      </c>
      <c r="C9" s="43" t="s">
        <v>79</v>
      </c>
      <c r="D9" s="44">
        <v>72.2</v>
      </c>
      <c r="E9" s="44">
        <f>$D$9</f>
        <v>72.2</v>
      </c>
      <c r="F9" s="44">
        <f t="shared" ref="F9:AA9" si="1">$D$9</f>
        <v>72.2</v>
      </c>
      <c r="G9" s="44">
        <f t="shared" si="1"/>
        <v>72.2</v>
      </c>
      <c r="H9" s="44">
        <f t="shared" si="1"/>
        <v>72.2</v>
      </c>
      <c r="I9" s="44">
        <f t="shared" si="1"/>
        <v>72.2</v>
      </c>
      <c r="J9" s="44">
        <f t="shared" si="1"/>
        <v>72.2</v>
      </c>
      <c r="K9" s="44">
        <f t="shared" si="1"/>
        <v>72.2</v>
      </c>
      <c r="L9" s="44">
        <f t="shared" si="1"/>
        <v>72.2</v>
      </c>
      <c r="M9" s="44">
        <f t="shared" si="1"/>
        <v>72.2</v>
      </c>
      <c r="N9" s="44">
        <f t="shared" si="1"/>
        <v>72.2</v>
      </c>
      <c r="O9" s="44">
        <f t="shared" si="1"/>
        <v>72.2</v>
      </c>
      <c r="P9" s="44">
        <f t="shared" si="1"/>
        <v>72.2</v>
      </c>
      <c r="Q9" s="44">
        <f t="shared" si="1"/>
        <v>72.2</v>
      </c>
      <c r="R9" s="44">
        <f t="shared" si="1"/>
        <v>72.2</v>
      </c>
      <c r="S9" s="44">
        <f t="shared" si="1"/>
        <v>72.2</v>
      </c>
      <c r="T9" s="44">
        <f t="shared" si="1"/>
        <v>72.2</v>
      </c>
      <c r="U9" s="44">
        <f t="shared" si="1"/>
        <v>72.2</v>
      </c>
      <c r="V9" s="44">
        <f t="shared" si="1"/>
        <v>72.2</v>
      </c>
      <c r="W9" s="44">
        <f t="shared" si="1"/>
        <v>72.2</v>
      </c>
      <c r="X9" s="44">
        <f t="shared" si="1"/>
        <v>72.2</v>
      </c>
      <c r="Y9" s="44">
        <f t="shared" si="1"/>
        <v>72.2</v>
      </c>
      <c r="Z9" s="44">
        <f t="shared" si="1"/>
        <v>72.2</v>
      </c>
      <c r="AA9" s="44">
        <f t="shared" si="1"/>
        <v>72.2</v>
      </c>
    </row>
    <row r="10" spans="1:27" ht="12.75" hidden="1" customHeight="1" outlineLevel="1" x14ac:dyDescent="0.3">
      <c r="A10" s="99" t="s">
        <v>2417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2418</v>
      </c>
      <c r="B11" s="63" t="s">
        <v>81</v>
      </c>
      <c r="C11" s="43" t="s">
        <v>79</v>
      </c>
      <c r="D11" s="44">
        <v>154.69999999999999</v>
      </c>
      <c r="E11" s="44">
        <f>$D$11</f>
        <v>154.69999999999999</v>
      </c>
      <c r="F11" s="44">
        <f t="shared" ref="F11:AA11" si="2">$D$11</f>
        <v>154.69999999999999</v>
      </c>
      <c r="G11" s="44">
        <f t="shared" si="2"/>
        <v>154.69999999999999</v>
      </c>
      <c r="H11" s="44">
        <f t="shared" si="2"/>
        <v>154.69999999999999</v>
      </c>
      <c r="I11" s="44">
        <f t="shared" si="2"/>
        <v>154.69999999999999</v>
      </c>
      <c r="J11" s="44">
        <f t="shared" si="2"/>
        <v>154.69999999999999</v>
      </c>
      <c r="K11" s="44">
        <f t="shared" si="2"/>
        <v>154.69999999999999</v>
      </c>
      <c r="L11" s="44">
        <f t="shared" si="2"/>
        <v>154.69999999999999</v>
      </c>
      <c r="M11" s="44">
        <f t="shared" si="2"/>
        <v>154.69999999999999</v>
      </c>
      <c r="N11" s="44">
        <f t="shared" si="2"/>
        <v>154.69999999999999</v>
      </c>
      <c r="O11" s="44">
        <f t="shared" si="2"/>
        <v>154.69999999999999</v>
      </c>
      <c r="P11" s="44">
        <f t="shared" si="2"/>
        <v>154.69999999999999</v>
      </c>
      <c r="Q11" s="44">
        <f t="shared" si="2"/>
        <v>154.69999999999999</v>
      </c>
      <c r="R11" s="44">
        <f t="shared" si="2"/>
        <v>154.69999999999999</v>
      </c>
      <c r="S11" s="44">
        <f t="shared" si="2"/>
        <v>154.69999999999999</v>
      </c>
      <c r="T11" s="44">
        <f t="shared" si="2"/>
        <v>154.69999999999999</v>
      </c>
      <c r="U11" s="44">
        <f t="shared" si="2"/>
        <v>154.69999999999999</v>
      </c>
      <c r="V11" s="44">
        <f t="shared" si="2"/>
        <v>154.69999999999999</v>
      </c>
      <c r="W11" s="44">
        <f t="shared" si="2"/>
        <v>154.69999999999999</v>
      </c>
      <c r="X11" s="44">
        <f t="shared" si="2"/>
        <v>154.69999999999999</v>
      </c>
      <c r="Y11" s="44">
        <f t="shared" si="2"/>
        <v>154.69999999999999</v>
      </c>
      <c r="Z11" s="44">
        <f t="shared" si="2"/>
        <v>154.69999999999999</v>
      </c>
      <c r="AA11" s="44">
        <f t="shared" si="2"/>
        <v>154.69999999999999</v>
      </c>
    </row>
    <row r="12" spans="1:27" ht="13.8" collapsed="1" x14ac:dyDescent="0.3">
      <c r="A12" s="98" t="s">
        <v>2419</v>
      </c>
      <c r="B12" s="28" t="str">
        <f>"02"&amp;"."&amp;$B$801&amp;"."&amp;$B$802</f>
        <v>02.07.2024</v>
      </c>
      <c r="C12" s="90" t="s">
        <v>76</v>
      </c>
      <c r="D12" s="91">
        <f>ROUND(((D13+D14+D16+D15)/1000),5)</f>
        <v>1.4285399999999999</v>
      </c>
      <c r="E12" s="91">
        <f>ROUND(((E13+E14+E16+E15)/1000),5)</f>
        <v>1.0747599999999999</v>
      </c>
      <c r="F12" s="91">
        <f>ROUND(((F13+F14+F16+F15)/1000),5)</f>
        <v>0.88890999999999998</v>
      </c>
      <c r="G12" s="91">
        <f t="shared" ref="G12:AA12" si="3">ROUND(((G13+G14+G16+G15)/1000),5)</f>
        <v>0.30763000000000001</v>
      </c>
      <c r="H12" s="91">
        <f t="shared" si="3"/>
        <v>0.30592000000000003</v>
      </c>
      <c r="I12" s="91">
        <f t="shared" si="3"/>
        <v>0.34614</v>
      </c>
      <c r="J12" s="91">
        <f t="shared" si="3"/>
        <v>1.47014</v>
      </c>
      <c r="K12" s="91">
        <f t="shared" si="3"/>
        <v>1.8516900000000001</v>
      </c>
      <c r="L12" s="91">
        <f t="shared" si="3"/>
        <v>2.1861199999999998</v>
      </c>
      <c r="M12" s="91">
        <f t="shared" si="3"/>
        <v>2.4101400000000002</v>
      </c>
      <c r="N12" s="91">
        <f t="shared" si="3"/>
        <v>2.0459999999999998</v>
      </c>
      <c r="O12" s="91">
        <f t="shared" si="3"/>
        <v>2.2785199999999999</v>
      </c>
      <c r="P12" s="91">
        <f t="shared" si="3"/>
        <v>2.3749799999999999</v>
      </c>
      <c r="Q12" s="91">
        <f t="shared" si="3"/>
        <v>2.9323600000000001</v>
      </c>
      <c r="R12" s="91">
        <f t="shared" si="3"/>
        <v>2.9257499999999999</v>
      </c>
      <c r="S12" s="91">
        <f t="shared" si="3"/>
        <v>2.7375799999999999</v>
      </c>
      <c r="T12" s="91">
        <f t="shared" si="3"/>
        <v>2.6646399999999999</v>
      </c>
      <c r="U12" s="91">
        <f t="shared" si="3"/>
        <v>2.5875699999999999</v>
      </c>
      <c r="V12" s="91">
        <f t="shared" si="3"/>
        <v>2.1180599999999998</v>
      </c>
      <c r="W12" s="91">
        <f t="shared" si="3"/>
        <v>2.3655200000000001</v>
      </c>
      <c r="X12" s="91">
        <f t="shared" si="3"/>
        <v>2.2606299999999999</v>
      </c>
      <c r="Y12" s="91">
        <f t="shared" si="3"/>
        <v>2.3174399999999999</v>
      </c>
      <c r="Z12" s="91">
        <f t="shared" si="3"/>
        <v>2.0147900000000001</v>
      </c>
      <c r="AA12" s="91">
        <f t="shared" si="3"/>
        <v>1.77824</v>
      </c>
    </row>
    <row r="13" spans="1:27" ht="12.75" hidden="1" customHeight="1" outlineLevel="1" x14ac:dyDescent="0.3">
      <c r="A13" s="99" t="s">
        <v>2420</v>
      </c>
      <c r="B13" s="63" t="s">
        <v>238</v>
      </c>
      <c r="C13" s="43" t="s">
        <v>79</v>
      </c>
      <c r="D13" s="44">
        <v>1196.83</v>
      </c>
      <c r="E13" s="44">
        <v>843.05</v>
      </c>
      <c r="F13" s="44">
        <v>657.2</v>
      </c>
      <c r="G13" s="44">
        <v>75.92</v>
      </c>
      <c r="H13" s="44">
        <v>74.209999999999994</v>
      </c>
      <c r="I13" s="44">
        <v>114.43</v>
      </c>
      <c r="J13" s="44">
        <v>1238.43</v>
      </c>
      <c r="K13" s="44">
        <v>1619.98</v>
      </c>
      <c r="L13" s="44">
        <v>1954.41</v>
      </c>
      <c r="M13" s="44">
        <v>2178.4299999999998</v>
      </c>
      <c r="N13" s="44">
        <v>1814.29</v>
      </c>
      <c r="O13" s="44">
        <v>2046.81</v>
      </c>
      <c r="P13" s="44">
        <v>2143.27</v>
      </c>
      <c r="Q13" s="44">
        <v>2700.65</v>
      </c>
      <c r="R13" s="44">
        <v>2694.04</v>
      </c>
      <c r="S13" s="44">
        <v>2505.87</v>
      </c>
      <c r="T13" s="44">
        <v>2432.9299999999998</v>
      </c>
      <c r="U13" s="44">
        <v>2355.86</v>
      </c>
      <c r="V13" s="44">
        <v>1886.35</v>
      </c>
      <c r="W13" s="44">
        <v>2133.81</v>
      </c>
      <c r="X13" s="44">
        <v>2028.92</v>
      </c>
      <c r="Y13" s="44">
        <v>2085.73</v>
      </c>
      <c r="Z13" s="44">
        <v>1783.08</v>
      </c>
      <c r="AA13" s="44">
        <v>1546.53</v>
      </c>
    </row>
    <row r="14" spans="1:27" ht="12.75" hidden="1" customHeight="1" outlineLevel="1" x14ac:dyDescent="0.3">
      <c r="A14" s="99" t="s">
        <v>2421</v>
      </c>
      <c r="B14" s="63" t="s">
        <v>90</v>
      </c>
      <c r="C14" s="43" t="s">
        <v>79</v>
      </c>
      <c r="D14" s="44">
        <f t="shared" ref="D14:AA14" si="4">$D$9</f>
        <v>72.2</v>
      </c>
      <c r="E14" s="44">
        <f t="shared" si="4"/>
        <v>72.2</v>
      </c>
      <c r="F14" s="44">
        <f t="shared" si="4"/>
        <v>72.2</v>
      </c>
      <c r="G14" s="44">
        <f t="shared" si="4"/>
        <v>72.2</v>
      </c>
      <c r="H14" s="44">
        <f t="shared" si="4"/>
        <v>72.2</v>
      </c>
      <c r="I14" s="44">
        <f t="shared" si="4"/>
        <v>72.2</v>
      </c>
      <c r="J14" s="44">
        <f t="shared" si="4"/>
        <v>72.2</v>
      </c>
      <c r="K14" s="44">
        <f t="shared" si="4"/>
        <v>72.2</v>
      </c>
      <c r="L14" s="44">
        <f t="shared" si="4"/>
        <v>72.2</v>
      </c>
      <c r="M14" s="44">
        <f t="shared" si="4"/>
        <v>72.2</v>
      </c>
      <c r="N14" s="44">
        <f t="shared" si="4"/>
        <v>72.2</v>
      </c>
      <c r="O14" s="44">
        <f t="shared" si="4"/>
        <v>72.2</v>
      </c>
      <c r="P14" s="44">
        <f t="shared" si="4"/>
        <v>72.2</v>
      </c>
      <c r="Q14" s="44">
        <f t="shared" si="4"/>
        <v>72.2</v>
      </c>
      <c r="R14" s="44">
        <f t="shared" si="4"/>
        <v>72.2</v>
      </c>
      <c r="S14" s="44">
        <f t="shared" si="4"/>
        <v>72.2</v>
      </c>
      <c r="T14" s="44">
        <f t="shared" si="4"/>
        <v>72.2</v>
      </c>
      <c r="U14" s="44">
        <f t="shared" si="4"/>
        <v>72.2</v>
      </c>
      <c r="V14" s="44">
        <f t="shared" si="4"/>
        <v>72.2</v>
      </c>
      <c r="W14" s="44">
        <f t="shared" si="4"/>
        <v>72.2</v>
      </c>
      <c r="X14" s="44">
        <f t="shared" si="4"/>
        <v>72.2</v>
      </c>
      <c r="Y14" s="44">
        <f t="shared" si="4"/>
        <v>72.2</v>
      </c>
      <c r="Z14" s="44">
        <f t="shared" si="4"/>
        <v>72.2</v>
      </c>
      <c r="AA14" s="44">
        <f t="shared" si="4"/>
        <v>72.2</v>
      </c>
    </row>
    <row r="15" spans="1:27" ht="12.75" hidden="1" customHeight="1" outlineLevel="1" x14ac:dyDescent="0.3">
      <c r="A15" s="99" t="s">
        <v>2422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2423</v>
      </c>
      <c r="B16" s="63" t="s">
        <v>81</v>
      </c>
      <c r="C16" s="43" t="s">
        <v>79</v>
      </c>
      <c r="D16" s="44">
        <f>$D$11</f>
        <v>154.69999999999999</v>
      </c>
      <c r="E16" s="44">
        <f t="shared" ref="E16:AA16" si="5">$D$11</f>
        <v>154.69999999999999</v>
      </c>
      <c r="F16" s="44">
        <f t="shared" si="5"/>
        <v>154.69999999999999</v>
      </c>
      <c r="G16" s="44">
        <f t="shared" si="5"/>
        <v>154.69999999999999</v>
      </c>
      <c r="H16" s="44">
        <f t="shared" si="5"/>
        <v>154.69999999999999</v>
      </c>
      <c r="I16" s="44">
        <f t="shared" si="5"/>
        <v>154.69999999999999</v>
      </c>
      <c r="J16" s="44">
        <f t="shared" si="5"/>
        <v>154.69999999999999</v>
      </c>
      <c r="K16" s="44">
        <f t="shared" si="5"/>
        <v>154.69999999999999</v>
      </c>
      <c r="L16" s="44">
        <f t="shared" si="5"/>
        <v>154.69999999999999</v>
      </c>
      <c r="M16" s="44">
        <f t="shared" si="5"/>
        <v>154.69999999999999</v>
      </c>
      <c r="N16" s="44">
        <f t="shared" si="5"/>
        <v>154.69999999999999</v>
      </c>
      <c r="O16" s="44">
        <f t="shared" si="5"/>
        <v>154.69999999999999</v>
      </c>
      <c r="P16" s="44">
        <f t="shared" si="5"/>
        <v>154.69999999999999</v>
      </c>
      <c r="Q16" s="44">
        <f t="shared" si="5"/>
        <v>154.69999999999999</v>
      </c>
      <c r="R16" s="44">
        <f t="shared" si="5"/>
        <v>154.69999999999999</v>
      </c>
      <c r="S16" s="44">
        <f t="shared" si="5"/>
        <v>154.69999999999999</v>
      </c>
      <c r="T16" s="44">
        <f t="shared" si="5"/>
        <v>154.69999999999999</v>
      </c>
      <c r="U16" s="44">
        <f t="shared" si="5"/>
        <v>154.69999999999999</v>
      </c>
      <c r="V16" s="44">
        <f t="shared" si="5"/>
        <v>154.69999999999999</v>
      </c>
      <c r="W16" s="44">
        <f t="shared" si="5"/>
        <v>154.69999999999999</v>
      </c>
      <c r="X16" s="44">
        <f t="shared" si="5"/>
        <v>154.69999999999999</v>
      </c>
      <c r="Y16" s="44">
        <f t="shared" si="5"/>
        <v>154.69999999999999</v>
      </c>
      <c r="Z16" s="44">
        <f t="shared" si="5"/>
        <v>154.69999999999999</v>
      </c>
      <c r="AA16" s="44">
        <f t="shared" si="5"/>
        <v>154.69999999999999</v>
      </c>
    </row>
    <row r="17" spans="1:27" ht="12.75" customHeight="1" collapsed="1" x14ac:dyDescent="0.3">
      <c r="A17" s="98" t="s">
        <v>2424</v>
      </c>
      <c r="B17" s="28" t="str">
        <f>"03"&amp;"."&amp;$B$801&amp;"."&amp;$B$802</f>
        <v>03.07.2024</v>
      </c>
      <c r="C17" s="90" t="s">
        <v>76</v>
      </c>
      <c r="D17" s="91">
        <f>ROUND(((D18+D19+D21+D20)/1000),5)</f>
        <v>1.6161799999999999</v>
      </c>
      <c r="E17" s="91">
        <f>ROUND(((E18+E19+E21+E20)/1000),5)</f>
        <v>1.49794</v>
      </c>
      <c r="F17" s="91">
        <f>ROUND(((F18+F19+F21+F20)/1000),5)</f>
        <v>1.35473</v>
      </c>
      <c r="G17" s="91">
        <f t="shared" ref="G17:AA17" si="6">ROUND(((G18+G19+G21+G20)/1000),5)</f>
        <v>0.31809999999999999</v>
      </c>
      <c r="H17" s="91">
        <f t="shared" si="6"/>
        <v>0.31561</v>
      </c>
      <c r="I17" s="91">
        <f t="shared" si="6"/>
        <v>0.65303999999999995</v>
      </c>
      <c r="J17" s="91">
        <f t="shared" si="6"/>
        <v>1.43909</v>
      </c>
      <c r="K17" s="91">
        <f t="shared" si="6"/>
        <v>1.84937</v>
      </c>
      <c r="L17" s="91">
        <f t="shared" si="6"/>
        <v>2.1166399999999999</v>
      </c>
      <c r="M17" s="91">
        <f t="shared" si="6"/>
        <v>2.4449000000000001</v>
      </c>
      <c r="N17" s="91">
        <f t="shared" si="6"/>
        <v>2.4024299999999998</v>
      </c>
      <c r="O17" s="91">
        <f t="shared" si="6"/>
        <v>2.43458</v>
      </c>
      <c r="P17" s="91">
        <f t="shared" si="6"/>
        <v>2.62907</v>
      </c>
      <c r="Q17" s="91">
        <f t="shared" si="6"/>
        <v>2.6393800000000001</v>
      </c>
      <c r="R17" s="91">
        <f t="shared" si="6"/>
        <v>2.4754200000000002</v>
      </c>
      <c r="S17" s="91">
        <f t="shared" si="6"/>
        <v>2.6953</v>
      </c>
      <c r="T17" s="91">
        <f t="shared" si="6"/>
        <v>2.6851099999999999</v>
      </c>
      <c r="U17" s="91">
        <f t="shared" si="6"/>
        <v>2.73434</v>
      </c>
      <c r="V17" s="91">
        <f t="shared" si="6"/>
        <v>2.4563899999999999</v>
      </c>
      <c r="W17" s="91">
        <f t="shared" si="6"/>
        <v>2.20065</v>
      </c>
      <c r="X17" s="91">
        <f t="shared" si="6"/>
        <v>2.0739800000000002</v>
      </c>
      <c r="Y17" s="91">
        <f t="shared" si="6"/>
        <v>2.2884899999999999</v>
      </c>
      <c r="Z17" s="91">
        <f t="shared" si="6"/>
        <v>2.0329999999999999</v>
      </c>
      <c r="AA17" s="91">
        <f t="shared" si="6"/>
        <v>1.8279399999999999</v>
      </c>
    </row>
    <row r="18" spans="1:27" ht="12.75" hidden="1" customHeight="1" outlineLevel="1" x14ac:dyDescent="0.3">
      <c r="A18" s="99" t="s">
        <v>2425</v>
      </c>
      <c r="B18" s="63" t="s">
        <v>238</v>
      </c>
      <c r="C18" s="43" t="s">
        <v>79</v>
      </c>
      <c r="D18" s="44">
        <v>1384.47</v>
      </c>
      <c r="E18" s="44">
        <v>1266.23</v>
      </c>
      <c r="F18" s="44">
        <v>1123.02</v>
      </c>
      <c r="G18" s="44">
        <v>86.39</v>
      </c>
      <c r="H18" s="44">
        <v>83.9</v>
      </c>
      <c r="I18" s="44">
        <v>421.33</v>
      </c>
      <c r="J18" s="44">
        <v>1207.3800000000001</v>
      </c>
      <c r="K18" s="44">
        <v>1617.66</v>
      </c>
      <c r="L18" s="44">
        <v>1884.93</v>
      </c>
      <c r="M18" s="44">
        <v>2213.19</v>
      </c>
      <c r="N18" s="44">
        <v>2170.7199999999998</v>
      </c>
      <c r="O18" s="44">
        <v>2202.87</v>
      </c>
      <c r="P18" s="44">
        <v>2397.36</v>
      </c>
      <c r="Q18" s="44">
        <v>2407.67</v>
      </c>
      <c r="R18" s="44">
        <v>2243.71</v>
      </c>
      <c r="S18" s="44">
        <v>2463.59</v>
      </c>
      <c r="T18" s="44">
        <v>2453.4</v>
      </c>
      <c r="U18" s="44">
        <v>2502.63</v>
      </c>
      <c r="V18" s="44">
        <v>2224.6799999999998</v>
      </c>
      <c r="W18" s="44">
        <v>1968.94</v>
      </c>
      <c r="X18" s="44">
        <v>1842.27</v>
      </c>
      <c r="Y18" s="44">
        <v>2056.7800000000002</v>
      </c>
      <c r="Z18" s="44">
        <v>1801.29</v>
      </c>
      <c r="AA18" s="44">
        <v>1596.23</v>
      </c>
    </row>
    <row r="19" spans="1:27" ht="12.75" hidden="1" customHeight="1" outlineLevel="1" x14ac:dyDescent="0.3">
      <c r="A19" s="99" t="s">
        <v>2426</v>
      </c>
      <c r="B19" s="63"/>
      <c r="C19" s="43" t="s">
        <v>79</v>
      </c>
      <c r="D19" s="44">
        <f t="shared" ref="D19:AA19" si="7">$D$9</f>
        <v>72.2</v>
      </c>
      <c r="E19" s="44">
        <f t="shared" si="7"/>
        <v>72.2</v>
      </c>
      <c r="F19" s="44">
        <f t="shared" si="7"/>
        <v>72.2</v>
      </c>
      <c r="G19" s="44">
        <f t="shared" si="7"/>
        <v>72.2</v>
      </c>
      <c r="H19" s="44">
        <f t="shared" si="7"/>
        <v>72.2</v>
      </c>
      <c r="I19" s="44">
        <f t="shared" si="7"/>
        <v>72.2</v>
      </c>
      <c r="J19" s="44">
        <f t="shared" si="7"/>
        <v>72.2</v>
      </c>
      <c r="K19" s="44">
        <f t="shared" si="7"/>
        <v>72.2</v>
      </c>
      <c r="L19" s="44">
        <f t="shared" si="7"/>
        <v>72.2</v>
      </c>
      <c r="M19" s="44">
        <f t="shared" si="7"/>
        <v>72.2</v>
      </c>
      <c r="N19" s="44">
        <f t="shared" si="7"/>
        <v>72.2</v>
      </c>
      <c r="O19" s="44">
        <f t="shared" si="7"/>
        <v>72.2</v>
      </c>
      <c r="P19" s="44">
        <f t="shared" si="7"/>
        <v>72.2</v>
      </c>
      <c r="Q19" s="44">
        <f t="shared" si="7"/>
        <v>72.2</v>
      </c>
      <c r="R19" s="44">
        <f t="shared" si="7"/>
        <v>72.2</v>
      </c>
      <c r="S19" s="44">
        <f t="shared" si="7"/>
        <v>72.2</v>
      </c>
      <c r="T19" s="44">
        <f t="shared" si="7"/>
        <v>72.2</v>
      </c>
      <c r="U19" s="44">
        <f t="shared" si="7"/>
        <v>72.2</v>
      </c>
      <c r="V19" s="44">
        <f t="shared" si="7"/>
        <v>72.2</v>
      </c>
      <c r="W19" s="44">
        <f t="shared" si="7"/>
        <v>72.2</v>
      </c>
      <c r="X19" s="44">
        <f t="shared" si="7"/>
        <v>72.2</v>
      </c>
      <c r="Y19" s="44">
        <f t="shared" si="7"/>
        <v>72.2</v>
      </c>
      <c r="Z19" s="44">
        <f t="shared" si="7"/>
        <v>72.2</v>
      </c>
      <c r="AA19" s="44">
        <f t="shared" si="7"/>
        <v>72.2</v>
      </c>
    </row>
    <row r="20" spans="1:27" ht="12.75" hidden="1" customHeight="1" outlineLevel="1" x14ac:dyDescent="0.3">
      <c r="A20" s="99" t="s">
        <v>2427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2428</v>
      </c>
      <c r="B21" s="63" t="s">
        <v>81</v>
      </c>
      <c r="C21" s="43" t="s">
        <v>79</v>
      </c>
      <c r="D21" s="44">
        <f>$D$11</f>
        <v>154.69999999999999</v>
      </c>
      <c r="E21" s="44">
        <f t="shared" ref="E21:AA21" si="8">$D$11</f>
        <v>154.69999999999999</v>
      </c>
      <c r="F21" s="44">
        <f t="shared" si="8"/>
        <v>154.69999999999999</v>
      </c>
      <c r="G21" s="44">
        <f t="shared" si="8"/>
        <v>154.69999999999999</v>
      </c>
      <c r="H21" s="44">
        <f t="shared" si="8"/>
        <v>154.69999999999999</v>
      </c>
      <c r="I21" s="44">
        <f t="shared" si="8"/>
        <v>154.69999999999999</v>
      </c>
      <c r="J21" s="44">
        <f t="shared" si="8"/>
        <v>154.69999999999999</v>
      </c>
      <c r="K21" s="44">
        <f t="shared" si="8"/>
        <v>154.69999999999999</v>
      </c>
      <c r="L21" s="44">
        <f t="shared" si="8"/>
        <v>154.69999999999999</v>
      </c>
      <c r="M21" s="44">
        <f t="shared" si="8"/>
        <v>154.69999999999999</v>
      </c>
      <c r="N21" s="44">
        <f t="shared" si="8"/>
        <v>154.69999999999999</v>
      </c>
      <c r="O21" s="44">
        <f t="shared" si="8"/>
        <v>154.69999999999999</v>
      </c>
      <c r="P21" s="44">
        <f t="shared" si="8"/>
        <v>154.69999999999999</v>
      </c>
      <c r="Q21" s="44">
        <f t="shared" si="8"/>
        <v>154.69999999999999</v>
      </c>
      <c r="R21" s="44">
        <f t="shared" si="8"/>
        <v>154.69999999999999</v>
      </c>
      <c r="S21" s="44">
        <f t="shared" si="8"/>
        <v>154.69999999999999</v>
      </c>
      <c r="T21" s="44">
        <f t="shared" si="8"/>
        <v>154.69999999999999</v>
      </c>
      <c r="U21" s="44">
        <f t="shared" si="8"/>
        <v>154.69999999999999</v>
      </c>
      <c r="V21" s="44">
        <f t="shared" si="8"/>
        <v>154.69999999999999</v>
      </c>
      <c r="W21" s="44">
        <f t="shared" si="8"/>
        <v>154.69999999999999</v>
      </c>
      <c r="X21" s="44">
        <f t="shared" si="8"/>
        <v>154.69999999999999</v>
      </c>
      <c r="Y21" s="44">
        <f t="shared" si="8"/>
        <v>154.69999999999999</v>
      </c>
      <c r="Z21" s="44">
        <f t="shared" si="8"/>
        <v>154.69999999999999</v>
      </c>
      <c r="AA21" s="44">
        <f t="shared" si="8"/>
        <v>154.69999999999999</v>
      </c>
    </row>
    <row r="22" spans="1:27" ht="12.75" customHeight="1" collapsed="1" x14ac:dyDescent="0.3">
      <c r="A22" s="98" t="s">
        <v>2429</v>
      </c>
      <c r="B22" s="28" t="str">
        <f>"04"&amp;"."&amp;$B$801&amp;"."&amp;$B$802</f>
        <v>04.07.2024</v>
      </c>
      <c r="C22" s="90" t="s">
        <v>76</v>
      </c>
      <c r="D22" s="91">
        <f>ROUND(((D23+D24+D26+D25)/1000),5)</f>
        <v>1.66903</v>
      </c>
      <c r="E22" s="91">
        <f>ROUND(((E23+E24+E26+E25)/1000),5)</f>
        <v>1.49481</v>
      </c>
      <c r="F22" s="91">
        <f>ROUND(((F23+F24+F26+F25)/1000),5)</f>
        <v>1.3783099999999999</v>
      </c>
      <c r="G22" s="91">
        <f t="shared" ref="G22:AA22" si="9">ROUND(((G23+G24+G26+G25)/1000),5)</f>
        <v>1.2625</v>
      </c>
      <c r="H22" s="91">
        <f t="shared" si="9"/>
        <v>1.2563299999999999</v>
      </c>
      <c r="I22" s="91">
        <f t="shared" si="9"/>
        <v>1.42946</v>
      </c>
      <c r="J22" s="91">
        <f t="shared" si="9"/>
        <v>1.5756699999999999</v>
      </c>
      <c r="K22" s="91">
        <f t="shared" si="9"/>
        <v>2.0274399999999999</v>
      </c>
      <c r="L22" s="91">
        <f t="shared" si="9"/>
        <v>2.1581600000000001</v>
      </c>
      <c r="M22" s="91">
        <f t="shared" si="9"/>
        <v>2.5221200000000001</v>
      </c>
      <c r="N22" s="91">
        <f t="shared" si="9"/>
        <v>2.88781</v>
      </c>
      <c r="O22" s="91">
        <f t="shared" si="9"/>
        <v>3.1819700000000002</v>
      </c>
      <c r="P22" s="91">
        <f t="shared" si="9"/>
        <v>3.1697600000000001</v>
      </c>
      <c r="Q22" s="91">
        <f t="shared" si="9"/>
        <v>3.12778</v>
      </c>
      <c r="R22" s="91">
        <f t="shared" si="9"/>
        <v>3.1369400000000001</v>
      </c>
      <c r="S22" s="91">
        <f t="shared" si="9"/>
        <v>3.23089</v>
      </c>
      <c r="T22" s="91">
        <f t="shared" si="9"/>
        <v>3.22689</v>
      </c>
      <c r="U22" s="91">
        <f t="shared" si="9"/>
        <v>2.9353199999999999</v>
      </c>
      <c r="V22" s="91">
        <f t="shared" si="9"/>
        <v>2.3028400000000002</v>
      </c>
      <c r="W22" s="91">
        <f t="shared" si="9"/>
        <v>2.4820099999999998</v>
      </c>
      <c r="X22" s="91">
        <f t="shared" si="9"/>
        <v>2.3618199999999998</v>
      </c>
      <c r="Y22" s="91">
        <f t="shared" si="9"/>
        <v>2.1938300000000002</v>
      </c>
      <c r="Z22" s="91">
        <f t="shared" si="9"/>
        <v>2.09355</v>
      </c>
      <c r="AA22" s="91">
        <f t="shared" si="9"/>
        <v>1.95631</v>
      </c>
    </row>
    <row r="23" spans="1:27" ht="12.75" hidden="1" customHeight="1" outlineLevel="1" x14ac:dyDescent="0.3">
      <c r="A23" s="99" t="s">
        <v>2430</v>
      </c>
      <c r="B23" s="63" t="s">
        <v>238</v>
      </c>
      <c r="C23" s="43" t="s">
        <v>79</v>
      </c>
      <c r="D23" s="44">
        <v>1437.32</v>
      </c>
      <c r="E23" s="44">
        <v>1263.0999999999999</v>
      </c>
      <c r="F23" s="44">
        <v>1146.5999999999999</v>
      </c>
      <c r="G23" s="44">
        <v>1030.79</v>
      </c>
      <c r="H23" s="44">
        <v>1024.6199999999999</v>
      </c>
      <c r="I23" s="44">
        <v>1197.75</v>
      </c>
      <c r="J23" s="44">
        <v>1343.96</v>
      </c>
      <c r="K23" s="44">
        <v>1795.73</v>
      </c>
      <c r="L23" s="44">
        <v>1926.45</v>
      </c>
      <c r="M23" s="44">
        <v>2290.41</v>
      </c>
      <c r="N23" s="44">
        <v>2656.1</v>
      </c>
      <c r="O23" s="44">
        <v>2950.26</v>
      </c>
      <c r="P23" s="44">
        <v>2938.05</v>
      </c>
      <c r="Q23" s="44">
        <v>2896.07</v>
      </c>
      <c r="R23" s="44">
        <v>2905.23</v>
      </c>
      <c r="S23" s="44">
        <v>2999.18</v>
      </c>
      <c r="T23" s="44">
        <v>2995.18</v>
      </c>
      <c r="U23" s="44">
        <v>2703.61</v>
      </c>
      <c r="V23" s="44">
        <v>2071.13</v>
      </c>
      <c r="W23" s="44">
        <v>2250.3000000000002</v>
      </c>
      <c r="X23" s="44">
        <v>2130.11</v>
      </c>
      <c r="Y23" s="44">
        <v>1962.12</v>
      </c>
      <c r="Z23" s="44">
        <v>1861.84</v>
      </c>
      <c r="AA23" s="44">
        <v>1724.6</v>
      </c>
    </row>
    <row r="24" spans="1:27" ht="12.75" hidden="1" customHeight="1" outlineLevel="1" x14ac:dyDescent="0.3">
      <c r="A24" s="99" t="s">
        <v>2431</v>
      </c>
      <c r="B24" s="63" t="s">
        <v>90</v>
      </c>
      <c r="C24" s="43" t="s">
        <v>79</v>
      </c>
      <c r="D24" s="44">
        <f t="shared" ref="D24:AA24" si="10">$D$9</f>
        <v>72.2</v>
      </c>
      <c r="E24" s="44">
        <f t="shared" si="10"/>
        <v>72.2</v>
      </c>
      <c r="F24" s="44">
        <f t="shared" si="10"/>
        <v>72.2</v>
      </c>
      <c r="G24" s="44">
        <f t="shared" si="10"/>
        <v>72.2</v>
      </c>
      <c r="H24" s="44">
        <f t="shared" si="10"/>
        <v>72.2</v>
      </c>
      <c r="I24" s="44">
        <f t="shared" si="10"/>
        <v>72.2</v>
      </c>
      <c r="J24" s="44">
        <f t="shared" si="10"/>
        <v>72.2</v>
      </c>
      <c r="K24" s="44">
        <f t="shared" si="10"/>
        <v>72.2</v>
      </c>
      <c r="L24" s="44">
        <f t="shared" si="10"/>
        <v>72.2</v>
      </c>
      <c r="M24" s="44">
        <f t="shared" si="10"/>
        <v>72.2</v>
      </c>
      <c r="N24" s="44">
        <f t="shared" si="10"/>
        <v>72.2</v>
      </c>
      <c r="O24" s="44">
        <f t="shared" si="10"/>
        <v>72.2</v>
      </c>
      <c r="P24" s="44">
        <f t="shared" si="10"/>
        <v>72.2</v>
      </c>
      <c r="Q24" s="44">
        <f t="shared" si="10"/>
        <v>72.2</v>
      </c>
      <c r="R24" s="44">
        <f t="shared" si="10"/>
        <v>72.2</v>
      </c>
      <c r="S24" s="44">
        <f t="shared" si="10"/>
        <v>72.2</v>
      </c>
      <c r="T24" s="44">
        <f t="shared" si="10"/>
        <v>72.2</v>
      </c>
      <c r="U24" s="44">
        <f t="shared" si="10"/>
        <v>72.2</v>
      </c>
      <c r="V24" s="44">
        <f t="shared" si="10"/>
        <v>72.2</v>
      </c>
      <c r="W24" s="44">
        <f t="shared" si="10"/>
        <v>72.2</v>
      </c>
      <c r="X24" s="44">
        <f t="shared" si="10"/>
        <v>72.2</v>
      </c>
      <c r="Y24" s="44">
        <f t="shared" si="10"/>
        <v>72.2</v>
      </c>
      <c r="Z24" s="44">
        <f t="shared" si="10"/>
        <v>72.2</v>
      </c>
      <c r="AA24" s="44">
        <f t="shared" si="10"/>
        <v>72.2</v>
      </c>
    </row>
    <row r="25" spans="1:27" ht="12.75" hidden="1" customHeight="1" outlineLevel="1" x14ac:dyDescent="0.3">
      <c r="A25" s="99" t="s">
        <v>2432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2433</v>
      </c>
      <c r="B26" s="63" t="s">
        <v>81</v>
      </c>
      <c r="C26" s="43" t="s">
        <v>79</v>
      </c>
      <c r="D26" s="44">
        <f>$D$11</f>
        <v>154.69999999999999</v>
      </c>
      <c r="E26" s="44">
        <f t="shared" ref="E26:AA26" si="11">$D$11</f>
        <v>154.69999999999999</v>
      </c>
      <c r="F26" s="44">
        <f t="shared" si="11"/>
        <v>154.69999999999999</v>
      </c>
      <c r="G26" s="44">
        <f t="shared" si="11"/>
        <v>154.69999999999999</v>
      </c>
      <c r="H26" s="44">
        <f t="shared" si="11"/>
        <v>154.69999999999999</v>
      </c>
      <c r="I26" s="44">
        <f t="shared" si="11"/>
        <v>154.69999999999999</v>
      </c>
      <c r="J26" s="44">
        <f t="shared" si="11"/>
        <v>154.69999999999999</v>
      </c>
      <c r="K26" s="44">
        <f t="shared" si="11"/>
        <v>154.69999999999999</v>
      </c>
      <c r="L26" s="44">
        <f t="shared" si="11"/>
        <v>154.69999999999999</v>
      </c>
      <c r="M26" s="44">
        <f t="shared" si="11"/>
        <v>154.69999999999999</v>
      </c>
      <c r="N26" s="44">
        <f t="shared" si="11"/>
        <v>154.69999999999999</v>
      </c>
      <c r="O26" s="44">
        <f t="shared" si="11"/>
        <v>154.69999999999999</v>
      </c>
      <c r="P26" s="44">
        <f t="shared" si="11"/>
        <v>154.69999999999999</v>
      </c>
      <c r="Q26" s="44">
        <f t="shared" si="11"/>
        <v>154.69999999999999</v>
      </c>
      <c r="R26" s="44">
        <f t="shared" si="11"/>
        <v>154.69999999999999</v>
      </c>
      <c r="S26" s="44">
        <f t="shared" si="11"/>
        <v>154.69999999999999</v>
      </c>
      <c r="T26" s="44">
        <f t="shared" si="11"/>
        <v>154.69999999999999</v>
      </c>
      <c r="U26" s="44">
        <f t="shared" si="11"/>
        <v>154.69999999999999</v>
      </c>
      <c r="V26" s="44">
        <f t="shared" si="11"/>
        <v>154.69999999999999</v>
      </c>
      <c r="W26" s="44">
        <f t="shared" si="11"/>
        <v>154.69999999999999</v>
      </c>
      <c r="X26" s="44">
        <f t="shared" si="11"/>
        <v>154.69999999999999</v>
      </c>
      <c r="Y26" s="44">
        <f t="shared" si="11"/>
        <v>154.69999999999999</v>
      </c>
      <c r="Z26" s="44">
        <f t="shared" si="11"/>
        <v>154.69999999999999</v>
      </c>
      <c r="AA26" s="44">
        <f t="shared" si="11"/>
        <v>154.69999999999999</v>
      </c>
    </row>
    <row r="27" spans="1:27" ht="12.75" customHeight="1" collapsed="1" x14ac:dyDescent="0.3">
      <c r="A27" s="98" t="s">
        <v>2434</v>
      </c>
      <c r="B27" s="28" t="str">
        <f>"05"&amp;"."&amp;$B$801&amp;"."&amp;$B$802</f>
        <v>05.07.2024</v>
      </c>
      <c r="C27" s="90" t="s">
        <v>76</v>
      </c>
      <c r="D27" s="91">
        <f>ROUND(((D28+D29+D31+D30)/1000),5)</f>
        <v>1.53108</v>
      </c>
      <c r="E27" s="91">
        <f>ROUND(((E28+E29+E31+E30)/1000),5)</f>
        <v>1.4302299999999999</v>
      </c>
      <c r="F27" s="91">
        <f>ROUND(((F28+F29+F31+F30)/1000),5)</f>
        <v>1.27121</v>
      </c>
      <c r="G27" s="91">
        <f t="shared" ref="G27:AA27" si="12">ROUND(((G28+G29+G31+G30)/1000),5)</f>
        <v>1.1879</v>
      </c>
      <c r="H27" s="91">
        <f t="shared" si="12"/>
        <v>1.17228</v>
      </c>
      <c r="I27" s="91">
        <f t="shared" si="12"/>
        <v>1.41021</v>
      </c>
      <c r="J27" s="91">
        <f t="shared" si="12"/>
        <v>1.53237</v>
      </c>
      <c r="K27" s="91">
        <f t="shared" si="12"/>
        <v>1.9116599999999999</v>
      </c>
      <c r="L27" s="91">
        <f t="shared" si="12"/>
        <v>2.1343399999999999</v>
      </c>
      <c r="M27" s="91">
        <f t="shared" si="12"/>
        <v>2.2138599999999999</v>
      </c>
      <c r="N27" s="91">
        <f t="shared" si="12"/>
        <v>2.4745499999999998</v>
      </c>
      <c r="O27" s="91">
        <f t="shared" si="12"/>
        <v>2.8145600000000002</v>
      </c>
      <c r="P27" s="91">
        <f t="shared" si="12"/>
        <v>2.8291599999999999</v>
      </c>
      <c r="Q27" s="91">
        <f t="shared" si="12"/>
        <v>2.7776999999999998</v>
      </c>
      <c r="R27" s="91">
        <f t="shared" si="12"/>
        <v>2.3587699999999998</v>
      </c>
      <c r="S27" s="91">
        <f t="shared" si="12"/>
        <v>2.13523</v>
      </c>
      <c r="T27" s="91">
        <f t="shared" si="12"/>
        <v>2.0344899999999999</v>
      </c>
      <c r="U27" s="91">
        <f t="shared" si="12"/>
        <v>2.0535000000000001</v>
      </c>
      <c r="V27" s="91">
        <f t="shared" si="12"/>
        <v>2.3540100000000002</v>
      </c>
      <c r="W27" s="91">
        <f t="shared" si="12"/>
        <v>2.254</v>
      </c>
      <c r="X27" s="91">
        <f t="shared" si="12"/>
        <v>2.2032500000000002</v>
      </c>
      <c r="Y27" s="91">
        <f t="shared" si="12"/>
        <v>2.4303599999999999</v>
      </c>
      <c r="Z27" s="91">
        <f t="shared" si="12"/>
        <v>2.1918600000000001</v>
      </c>
      <c r="AA27" s="91">
        <f t="shared" si="12"/>
        <v>1.9326300000000001</v>
      </c>
    </row>
    <row r="28" spans="1:27" ht="12.75" hidden="1" customHeight="1" outlineLevel="1" x14ac:dyDescent="0.3">
      <c r="A28" s="99" t="s">
        <v>2435</v>
      </c>
      <c r="B28" s="63" t="s">
        <v>238</v>
      </c>
      <c r="C28" s="43" t="s">
        <v>79</v>
      </c>
      <c r="D28" s="44">
        <v>1299.3699999999999</v>
      </c>
      <c r="E28" s="44">
        <v>1198.52</v>
      </c>
      <c r="F28" s="44">
        <v>1039.5</v>
      </c>
      <c r="G28" s="44">
        <v>956.19</v>
      </c>
      <c r="H28" s="44">
        <v>940.57</v>
      </c>
      <c r="I28" s="44">
        <v>1178.5</v>
      </c>
      <c r="J28" s="44">
        <v>1300.6600000000001</v>
      </c>
      <c r="K28" s="44">
        <v>1679.95</v>
      </c>
      <c r="L28" s="44">
        <v>1902.63</v>
      </c>
      <c r="M28" s="44">
        <v>1982.15</v>
      </c>
      <c r="N28" s="44">
        <v>2242.84</v>
      </c>
      <c r="O28" s="44">
        <v>2582.85</v>
      </c>
      <c r="P28" s="44">
        <v>2597.4499999999998</v>
      </c>
      <c r="Q28" s="44">
        <v>2545.9899999999998</v>
      </c>
      <c r="R28" s="44">
        <v>2127.06</v>
      </c>
      <c r="S28" s="44">
        <v>1903.52</v>
      </c>
      <c r="T28" s="44">
        <v>1802.78</v>
      </c>
      <c r="U28" s="44">
        <v>1821.79</v>
      </c>
      <c r="V28" s="44">
        <v>2122.3000000000002</v>
      </c>
      <c r="W28" s="44">
        <v>2022.29</v>
      </c>
      <c r="X28" s="44">
        <v>1971.54</v>
      </c>
      <c r="Y28" s="44">
        <v>2198.65</v>
      </c>
      <c r="Z28" s="44">
        <v>1960.15</v>
      </c>
      <c r="AA28" s="44">
        <v>1700.92</v>
      </c>
    </row>
    <row r="29" spans="1:27" ht="12.75" hidden="1" customHeight="1" outlineLevel="1" x14ac:dyDescent="0.3">
      <c r="A29" s="99" t="s">
        <v>2436</v>
      </c>
      <c r="B29" s="63" t="s">
        <v>90</v>
      </c>
      <c r="C29" s="43" t="s">
        <v>79</v>
      </c>
      <c r="D29" s="44">
        <f t="shared" ref="D29:AA29" si="13">$D$9</f>
        <v>72.2</v>
      </c>
      <c r="E29" s="44">
        <f t="shared" si="13"/>
        <v>72.2</v>
      </c>
      <c r="F29" s="44">
        <f t="shared" si="13"/>
        <v>72.2</v>
      </c>
      <c r="G29" s="44">
        <f t="shared" si="13"/>
        <v>72.2</v>
      </c>
      <c r="H29" s="44">
        <f t="shared" si="13"/>
        <v>72.2</v>
      </c>
      <c r="I29" s="44">
        <f t="shared" si="13"/>
        <v>72.2</v>
      </c>
      <c r="J29" s="44">
        <f t="shared" si="13"/>
        <v>72.2</v>
      </c>
      <c r="K29" s="44">
        <f t="shared" si="13"/>
        <v>72.2</v>
      </c>
      <c r="L29" s="44">
        <f t="shared" si="13"/>
        <v>72.2</v>
      </c>
      <c r="M29" s="44">
        <f t="shared" si="13"/>
        <v>72.2</v>
      </c>
      <c r="N29" s="44">
        <f t="shared" si="13"/>
        <v>72.2</v>
      </c>
      <c r="O29" s="44">
        <f t="shared" si="13"/>
        <v>72.2</v>
      </c>
      <c r="P29" s="44">
        <f t="shared" si="13"/>
        <v>72.2</v>
      </c>
      <c r="Q29" s="44">
        <f t="shared" si="13"/>
        <v>72.2</v>
      </c>
      <c r="R29" s="44">
        <f t="shared" si="13"/>
        <v>72.2</v>
      </c>
      <c r="S29" s="44">
        <f t="shared" si="13"/>
        <v>72.2</v>
      </c>
      <c r="T29" s="44">
        <f t="shared" si="13"/>
        <v>72.2</v>
      </c>
      <c r="U29" s="44">
        <f t="shared" si="13"/>
        <v>72.2</v>
      </c>
      <c r="V29" s="44">
        <f t="shared" si="13"/>
        <v>72.2</v>
      </c>
      <c r="W29" s="44">
        <f t="shared" si="13"/>
        <v>72.2</v>
      </c>
      <c r="X29" s="44">
        <f t="shared" si="13"/>
        <v>72.2</v>
      </c>
      <c r="Y29" s="44">
        <f t="shared" si="13"/>
        <v>72.2</v>
      </c>
      <c r="Z29" s="44">
        <f t="shared" si="13"/>
        <v>72.2</v>
      </c>
      <c r="AA29" s="44">
        <f t="shared" si="13"/>
        <v>72.2</v>
      </c>
    </row>
    <row r="30" spans="1:27" ht="12.75" hidden="1" customHeight="1" outlineLevel="1" x14ac:dyDescent="0.3">
      <c r="A30" s="99" t="s">
        <v>2437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2438</v>
      </c>
      <c r="B31" s="63" t="s">
        <v>81</v>
      </c>
      <c r="C31" s="43" t="s">
        <v>79</v>
      </c>
      <c r="D31" s="44">
        <f>$D$11</f>
        <v>154.69999999999999</v>
      </c>
      <c r="E31" s="44">
        <f t="shared" ref="E31:AA31" si="14">$D$11</f>
        <v>154.69999999999999</v>
      </c>
      <c r="F31" s="44">
        <f t="shared" si="14"/>
        <v>154.69999999999999</v>
      </c>
      <c r="G31" s="44">
        <f t="shared" si="14"/>
        <v>154.69999999999999</v>
      </c>
      <c r="H31" s="44">
        <f t="shared" si="14"/>
        <v>154.69999999999999</v>
      </c>
      <c r="I31" s="44">
        <f t="shared" si="14"/>
        <v>154.69999999999999</v>
      </c>
      <c r="J31" s="44">
        <f t="shared" si="14"/>
        <v>154.69999999999999</v>
      </c>
      <c r="K31" s="44">
        <f t="shared" si="14"/>
        <v>154.69999999999999</v>
      </c>
      <c r="L31" s="44">
        <f t="shared" si="14"/>
        <v>154.69999999999999</v>
      </c>
      <c r="M31" s="44">
        <f t="shared" si="14"/>
        <v>154.69999999999999</v>
      </c>
      <c r="N31" s="44">
        <f t="shared" si="14"/>
        <v>154.69999999999999</v>
      </c>
      <c r="O31" s="44">
        <f t="shared" si="14"/>
        <v>154.69999999999999</v>
      </c>
      <c r="P31" s="44">
        <f t="shared" si="14"/>
        <v>154.69999999999999</v>
      </c>
      <c r="Q31" s="44">
        <f t="shared" si="14"/>
        <v>154.69999999999999</v>
      </c>
      <c r="R31" s="44">
        <f t="shared" si="14"/>
        <v>154.69999999999999</v>
      </c>
      <c r="S31" s="44">
        <f t="shared" si="14"/>
        <v>154.69999999999999</v>
      </c>
      <c r="T31" s="44">
        <f t="shared" si="14"/>
        <v>154.69999999999999</v>
      </c>
      <c r="U31" s="44">
        <f t="shared" si="14"/>
        <v>154.69999999999999</v>
      </c>
      <c r="V31" s="44">
        <f t="shared" si="14"/>
        <v>154.69999999999999</v>
      </c>
      <c r="W31" s="44">
        <f t="shared" si="14"/>
        <v>154.69999999999999</v>
      </c>
      <c r="X31" s="44">
        <f t="shared" si="14"/>
        <v>154.69999999999999</v>
      </c>
      <c r="Y31" s="44">
        <f t="shared" si="14"/>
        <v>154.69999999999999</v>
      </c>
      <c r="Z31" s="44">
        <f t="shared" si="14"/>
        <v>154.69999999999999</v>
      </c>
      <c r="AA31" s="44">
        <f t="shared" si="14"/>
        <v>154.69999999999999</v>
      </c>
    </row>
    <row r="32" spans="1:27" ht="12.75" customHeight="1" collapsed="1" x14ac:dyDescent="0.3">
      <c r="A32" s="98" t="s">
        <v>2439</v>
      </c>
      <c r="B32" s="28" t="str">
        <f>"06"&amp;"."&amp;$B$801&amp;"."&amp;$B$802</f>
        <v>06.07.2024</v>
      </c>
      <c r="C32" s="90" t="s">
        <v>76</v>
      </c>
      <c r="D32" s="91">
        <f>ROUND(((D33+D34+D36+D35)/1000),5)</f>
        <v>1.55823</v>
      </c>
      <c r="E32" s="91">
        <f>ROUND(((E33+E34+E36+E35)/1000),5)</f>
        <v>1.4297500000000001</v>
      </c>
      <c r="F32" s="91">
        <f>ROUND(((F33+F34+F36+F35)/1000),5)</f>
        <v>1.25658</v>
      </c>
      <c r="G32" s="91">
        <f t="shared" ref="G32:AA32" si="15">ROUND(((G33+G34+G36+G35)/1000),5)</f>
        <v>1.1431500000000001</v>
      </c>
      <c r="H32" s="91">
        <f t="shared" si="15"/>
        <v>1.0638799999999999</v>
      </c>
      <c r="I32" s="91">
        <f t="shared" si="15"/>
        <v>1.2847500000000001</v>
      </c>
      <c r="J32" s="91">
        <f t="shared" si="15"/>
        <v>1.3897699999999999</v>
      </c>
      <c r="K32" s="91">
        <f t="shared" si="15"/>
        <v>1.6549400000000001</v>
      </c>
      <c r="L32" s="91">
        <f t="shared" si="15"/>
        <v>2.09259</v>
      </c>
      <c r="M32" s="91">
        <f t="shared" si="15"/>
        <v>2.2991000000000001</v>
      </c>
      <c r="N32" s="91">
        <f t="shared" si="15"/>
        <v>2.4531200000000002</v>
      </c>
      <c r="O32" s="91">
        <f t="shared" si="15"/>
        <v>2.49207</v>
      </c>
      <c r="P32" s="91">
        <f t="shared" si="15"/>
        <v>2.5019</v>
      </c>
      <c r="Q32" s="91">
        <f t="shared" si="15"/>
        <v>2.49701</v>
      </c>
      <c r="R32" s="91">
        <f t="shared" si="15"/>
        <v>2.5043000000000002</v>
      </c>
      <c r="S32" s="91">
        <f t="shared" si="15"/>
        <v>2.51383</v>
      </c>
      <c r="T32" s="91">
        <f t="shared" si="15"/>
        <v>2.51065</v>
      </c>
      <c r="U32" s="91">
        <f t="shared" si="15"/>
        <v>2.4893700000000001</v>
      </c>
      <c r="V32" s="91">
        <f t="shared" si="15"/>
        <v>2.4708100000000002</v>
      </c>
      <c r="W32" s="91">
        <f t="shared" si="15"/>
        <v>2.3950200000000001</v>
      </c>
      <c r="X32" s="91">
        <f t="shared" si="15"/>
        <v>2.3186200000000001</v>
      </c>
      <c r="Y32" s="91">
        <f t="shared" si="15"/>
        <v>2.2877800000000001</v>
      </c>
      <c r="Z32" s="91">
        <f t="shared" si="15"/>
        <v>2.1118700000000001</v>
      </c>
      <c r="AA32" s="91">
        <f t="shared" si="15"/>
        <v>1.8601300000000001</v>
      </c>
    </row>
    <row r="33" spans="1:27" ht="12.75" hidden="1" customHeight="1" outlineLevel="1" x14ac:dyDescent="0.3">
      <c r="A33" s="99" t="s">
        <v>2440</v>
      </c>
      <c r="B33" s="63" t="s">
        <v>238</v>
      </c>
      <c r="C33" s="43" t="s">
        <v>79</v>
      </c>
      <c r="D33" s="44">
        <v>1326.52</v>
      </c>
      <c r="E33" s="44">
        <v>1198.04</v>
      </c>
      <c r="F33" s="44">
        <v>1024.8699999999999</v>
      </c>
      <c r="G33" s="44">
        <v>911.44</v>
      </c>
      <c r="H33" s="44">
        <v>832.17</v>
      </c>
      <c r="I33" s="44">
        <v>1053.04</v>
      </c>
      <c r="J33" s="44">
        <v>1158.06</v>
      </c>
      <c r="K33" s="44">
        <v>1423.23</v>
      </c>
      <c r="L33" s="44">
        <v>1860.88</v>
      </c>
      <c r="M33" s="44">
        <v>2067.39</v>
      </c>
      <c r="N33" s="44">
        <v>2221.41</v>
      </c>
      <c r="O33" s="44">
        <v>2260.36</v>
      </c>
      <c r="P33" s="44">
        <v>2270.19</v>
      </c>
      <c r="Q33" s="44">
        <v>2265.3000000000002</v>
      </c>
      <c r="R33" s="44">
        <v>2272.59</v>
      </c>
      <c r="S33" s="44">
        <v>2282.12</v>
      </c>
      <c r="T33" s="44">
        <v>2278.94</v>
      </c>
      <c r="U33" s="44">
        <v>2257.66</v>
      </c>
      <c r="V33" s="44">
        <v>2239.1</v>
      </c>
      <c r="W33" s="44">
        <v>2163.31</v>
      </c>
      <c r="X33" s="44">
        <v>2086.91</v>
      </c>
      <c r="Y33" s="44">
        <v>2056.0700000000002</v>
      </c>
      <c r="Z33" s="44">
        <v>1880.16</v>
      </c>
      <c r="AA33" s="44">
        <v>1628.42</v>
      </c>
    </row>
    <row r="34" spans="1:27" ht="12.75" hidden="1" customHeight="1" outlineLevel="1" x14ac:dyDescent="0.3">
      <c r="A34" s="99" t="s">
        <v>2441</v>
      </c>
      <c r="B34" s="63" t="s">
        <v>90</v>
      </c>
      <c r="C34" s="43" t="s">
        <v>79</v>
      </c>
      <c r="D34" s="44">
        <f t="shared" ref="D34:AA34" si="16">$D$9</f>
        <v>72.2</v>
      </c>
      <c r="E34" s="44">
        <f t="shared" si="16"/>
        <v>72.2</v>
      </c>
      <c r="F34" s="44">
        <f t="shared" si="16"/>
        <v>72.2</v>
      </c>
      <c r="G34" s="44">
        <f t="shared" si="16"/>
        <v>72.2</v>
      </c>
      <c r="H34" s="44">
        <f t="shared" si="16"/>
        <v>72.2</v>
      </c>
      <c r="I34" s="44">
        <f t="shared" si="16"/>
        <v>72.2</v>
      </c>
      <c r="J34" s="44">
        <f t="shared" si="16"/>
        <v>72.2</v>
      </c>
      <c r="K34" s="44">
        <f t="shared" si="16"/>
        <v>72.2</v>
      </c>
      <c r="L34" s="44">
        <f t="shared" si="16"/>
        <v>72.2</v>
      </c>
      <c r="M34" s="44">
        <f t="shared" si="16"/>
        <v>72.2</v>
      </c>
      <c r="N34" s="44">
        <f t="shared" si="16"/>
        <v>72.2</v>
      </c>
      <c r="O34" s="44">
        <f t="shared" si="16"/>
        <v>72.2</v>
      </c>
      <c r="P34" s="44">
        <f t="shared" si="16"/>
        <v>72.2</v>
      </c>
      <c r="Q34" s="44">
        <f t="shared" si="16"/>
        <v>72.2</v>
      </c>
      <c r="R34" s="44">
        <f t="shared" si="16"/>
        <v>72.2</v>
      </c>
      <c r="S34" s="44">
        <f t="shared" si="16"/>
        <v>72.2</v>
      </c>
      <c r="T34" s="44">
        <f t="shared" si="16"/>
        <v>72.2</v>
      </c>
      <c r="U34" s="44">
        <f t="shared" si="16"/>
        <v>72.2</v>
      </c>
      <c r="V34" s="44">
        <f t="shared" si="16"/>
        <v>72.2</v>
      </c>
      <c r="W34" s="44">
        <f t="shared" si="16"/>
        <v>72.2</v>
      </c>
      <c r="X34" s="44">
        <f t="shared" si="16"/>
        <v>72.2</v>
      </c>
      <c r="Y34" s="44">
        <f t="shared" si="16"/>
        <v>72.2</v>
      </c>
      <c r="Z34" s="44">
        <f t="shared" si="16"/>
        <v>72.2</v>
      </c>
      <c r="AA34" s="44">
        <f t="shared" si="16"/>
        <v>72.2</v>
      </c>
    </row>
    <row r="35" spans="1:27" ht="12.75" hidden="1" customHeight="1" outlineLevel="1" x14ac:dyDescent="0.3">
      <c r="A35" s="99" t="s">
        <v>2442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2443</v>
      </c>
      <c r="B36" s="63" t="s">
        <v>81</v>
      </c>
      <c r="C36" s="43" t="s">
        <v>79</v>
      </c>
      <c r="D36" s="44">
        <f>$D$11</f>
        <v>154.69999999999999</v>
      </c>
      <c r="E36" s="44">
        <f t="shared" ref="E36:AA36" si="17">$D$11</f>
        <v>154.69999999999999</v>
      </c>
      <c r="F36" s="44">
        <f t="shared" si="17"/>
        <v>154.69999999999999</v>
      </c>
      <c r="G36" s="44">
        <f t="shared" si="17"/>
        <v>154.69999999999999</v>
      </c>
      <c r="H36" s="44">
        <f t="shared" si="17"/>
        <v>154.69999999999999</v>
      </c>
      <c r="I36" s="44">
        <f t="shared" si="17"/>
        <v>154.69999999999999</v>
      </c>
      <c r="J36" s="44">
        <f t="shared" si="17"/>
        <v>154.69999999999999</v>
      </c>
      <c r="K36" s="44">
        <f t="shared" si="17"/>
        <v>154.69999999999999</v>
      </c>
      <c r="L36" s="44">
        <f t="shared" si="17"/>
        <v>154.69999999999999</v>
      </c>
      <c r="M36" s="44">
        <f t="shared" si="17"/>
        <v>154.69999999999999</v>
      </c>
      <c r="N36" s="44">
        <f t="shared" si="17"/>
        <v>154.69999999999999</v>
      </c>
      <c r="O36" s="44">
        <f t="shared" si="17"/>
        <v>154.69999999999999</v>
      </c>
      <c r="P36" s="44">
        <f t="shared" si="17"/>
        <v>154.69999999999999</v>
      </c>
      <c r="Q36" s="44">
        <f t="shared" si="17"/>
        <v>154.69999999999999</v>
      </c>
      <c r="R36" s="44">
        <f t="shared" si="17"/>
        <v>154.69999999999999</v>
      </c>
      <c r="S36" s="44">
        <f t="shared" si="17"/>
        <v>154.69999999999999</v>
      </c>
      <c r="T36" s="44">
        <f t="shared" si="17"/>
        <v>154.69999999999999</v>
      </c>
      <c r="U36" s="44">
        <f t="shared" si="17"/>
        <v>154.69999999999999</v>
      </c>
      <c r="V36" s="44">
        <f t="shared" si="17"/>
        <v>154.69999999999999</v>
      </c>
      <c r="W36" s="44">
        <f t="shared" si="17"/>
        <v>154.69999999999999</v>
      </c>
      <c r="X36" s="44">
        <f t="shared" si="17"/>
        <v>154.69999999999999</v>
      </c>
      <c r="Y36" s="44">
        <f t="shared" si="17"/>
        <v>154.69999999999999</v>
      </c>
      <c r="Z36" s="44">
        <f t="shared" si="17"/>
        <v>154.69999999999999</v>
      </c>
      <c r="AA36" s="44">
        <f t="shared" si="17"/>
        <v>154.69999999999999</v>
      </c>
    </row>
    <row r="37" spans="1:27" ht="12.75" customHeight="1" collapsed="1" x14ac:dyDescent="0.3">
      <c r="A37" s="98" t="s">
        <v>2444</v>
      </c>
      <c r="B37" s="28" t="str">
        <f>"07"&amp;"."&amp;$B$801&amp;"."&amp;$B$802</f>
        <v>07.07.2024</v>
      </c>
      <c r="C37" s="90" t="s">
        <v>76</v>
      </c>
      <c r="D37" s="91">
        <f>ROUND(((D38+D39+D41+D40)/1000),5)</f>
        <v>1.55382</v>
      </c>
      <c r="E37" s="91">
        <f>ROUND(((E38+E39+E41+E40)/1000),5)</f>
        <v>1.4317500000000001</v>
      </c>
      <c r="F37" s="91">
        <f>ROUND(((F38+F39+F41+F40)/1000),5)</f>
        <v>1.26555</v>
      </c>
      <c r="G37" s="91">
        <f t="shared" ref="G37:AA37" si="18">ROUND(((G38+G39+G41+G40)/1000),5)</f>
        <v>1.1145099999999999</v>
      </c>
      <c r="H37" s="91">
        <f t="shared" si="18"/>
        <v>0.24101</v>
      </c>
      <c r="I37" s="91">
        <f t="shared" si="18"/>
        <v>0.26551000000000002</v>
      </c>
      <c r="J37" s="91">
        <f t="shared" si="18"/>
        <v>1.08657</v>
      </c>
      <c r="K37" s="91">
        <f t="shared" si="18"/>
        <v>1.4842900000000001</v>
      </c>
      <c r="L37" s="91">
        <f t="shared" si="18"/>
        <v>1.90367</v>
      </c>
      <c r="M37" s="91">
        <f t="shared" si="18"/>
        <v>2.19102</v>
      </c>
      <c r="N37" s="91">
        <f t="shared" si="18"/>
        <v>2.3464999999999998</v>
      </c>
      <c r="O37" s="91">
        <f t="shared" si="18"/>
        <v>2.4056799999999998</v>
      </c>
      <c r="P37" s="91">
        <f t="shared" si="18"/>
        <v>2.4136500000000001</v>
      </c>
      <c r="Q37" s="91">
        <f t="shared" si="18"/>
        <v>2.4747499999999998</v>
      </c>
      <c r="R37" s="91">
        <f t="shared" si="18"/>
        <v>2.4786100000000002</v>
      </c>
      <c r="S37" s="91">
        <f t="shared" si="18"/>
        <v>2.3664299999999998</v>
      </c>
      <c r="T37" s="91">
        <f t="shared" si="18"/>
        <v>2.36741</v>
      </c>
      <c r="U37" s="91">
        <f t="shared" si="18"/>
        <v>2.36402</v>
      </c>
      <c r="V37" s="91">
        <f t="shared" si="18"/>
        <v>2.38415</v>
      </c>
      <c r="W37" s="91">
        <f t="shared" si="18"/>
        <v>2.34097</v>
      </c>
      <c r="X37" s="91">
        <f t="shared" si="18"/>
        <v>2.2273000000000001</v>
      </c>
      <c r="Y37" s="91">
        <f t="shared" si="18"/>
        <v>2.27867</v>
      </c>
      <c r="Z37" s="91">
        <f t="shared" si="18"/>
        <v>2.1103800000000001</v>
      </c>
      <c r="AA37" s="91">
        <f t="shared" si="18"/>
        <v>1.85737</v>
      </c>
    </row>
    <row r="38" spans="1:27" ht="12.75" hidden="1" customHeight="1" outlineLevel="1" x14ac:dyDescent="0.3">
      <c r="A38" s="99" t="s">
        <v>2445</v>
      </c>
      <c r="B38" s="63" t="s">
        <v>238</v>
      </c>
      <c r="C38" s="43" t="s">
        <v>79</v>
      </c>
      <c r="D38" s="44">
        <v>1322.11</v>
      </c>
      <c r="E38" s="44">
        <v>1200.04</v>
      </c>
      <c r="F38" s="44">
        <v>1033.8399999999999</v>
      </c>
      <c r="G38" s="44">
        <v>882.8</v>
      </c>
      <c r="H38" s="44">
        <v>9.3000000000000007</v>
      </c>
      <c r="I38" s="44">
        <v>33.799999999999997</v>
      </c>
      <c r="J38" s="44">
        <v>854.86</v>
      </c>
      <c r="K38" s="44">
        <v>1252.58</v>
      </c>
      <c r="L38" s="44">
        <v>1671.96</v>
      </c>
      <c r="M38" s="44">
        <v>1959.31</v>
      </c>
      <c r="N38" s="44">
        <v>2114.79</v>
      </c>
      <c r="O38" s="44">
        <v>2173.9699999999998</v>
      </c>
      <c r="P38" s="44">
        <v>2181.94</v>
      </c>
      <c r="Q38" s="44">
        <v>2243.04</v>
      </c>
      <c r="R38" s="44">
        <v>2246.9</v>
      </c>
      <c r="S38" s="44">
        <v>2134.7199999999998</v>
      </c>
      <c r="T38" s="44">
        <v>2135.6999999999998</v>
      </c>
      <c r="U38" s="44">
        <v>2132.31</v>
      </c>
      <c r="V38" s="44">
        <v>2152.44</v>
      </c>
      <c r="W38" s="44">
        <v>2109.2600000000002</v>
      </c>
      <c r="X38" s="44">
        <v>1995.59</v>
      </c>
      <c r="Y38" s="44">
        <v>2046.96</v>
      </c>
      <c r="Z38" s="44">
        <v>1878.67</v>
      </c>
      <c r="AA38" s="44">
        <v>1625.66</v>
      </c>
    </row>
    <row r="39" spans="1:27" ht="12.75" hidden="1" customHeight="1" outlineLevel="1" x14ac:dyDescent="0.3">
      <c r="A39" s="99" t="s">
        <v>2446</v>
      </c>
      <c r="B39" s="63" t="s">
        <v>90</v>
      </c>
      <c r="C39" s="43" t="s">
        <v>79</v>
      </c>
      <c r="D39" s="44">
        <f t="shared" ref="D39:AA39" si="19">$D$9</f>
        <v>72.2</v>
      </c>
      <c r="E39" s="44">
        <f t="shared" si="19"/>
        <v>72.2</v>
      </c>
      <c r="F39" s="44">
        <f t="shared" si="19"/>
        <v>72.2</v>
      </c>
      <c r="G39" s="44">
        <f t="shared" si="19"/>
        <v>72.2</v>
      </c>
      <c r="H39" s="44">
        <f t="shared" si="19"/>
        <v>72.2</v>
      </c>
      <c r="I39" s="44">
        <f t="shared" si="19"/>
        <v>72.2</v>
      </c>
      <c r="J39" s="44">
        <f t="shared" si="19"/>
        <v>72.2</v>
      </c>
      <c r="K39" s="44">
        <f t="shared" si="19"/>
        <v>72.2</v>
      </c>
      <c r="L39" s="44">
        <f t="shared" si="19"/>
        <v>72.2</v>
      </c>
      <c r="M39" s="44">
        <f t="shared" si="19"/>
        <v>72.2</v>
      </c>
      <c r="N39" s="44">
        <f t="shared" si="19"/>
        <v>72.2</v>
      </c>
      <c r="O39" s="44">
        <f t="shared" si="19"/>
        <v>72.2</v>
      </c>
      <c r="P39" s="44">
        <f t="shared" si="19"/>
        <v>72.2</v>
      </c>
      <c r="Q39" s="44">
        <f t="shared" si="19"/>
        <v>72.2</v>
      </c>
      <c r="R39" s="44">
        <f t="shared" si="19"/>
        <v>72.2</v>
      </c>
      <c r="S39" s="44">
        <f t="shared" si="19"/>
        <v>72.2</v>
      </c>
      <c r="T39" s="44">
        <f t="shared" si="19"/>
        <v>72.2</v>
      </c>
      <c r="U39" s="44">
        <f t="shared" si="19"/>
        <v>72.2</v>
      </c>
      <c r="V39" s="44">
        <f t="shared" si="19"/>
        <v>72.2</v>
      </c>
      <c r="W39" s="44">
        <f t="shared" si="19"/>
        <v>72.2</v>
      </c>
      <c r="X39" s="44">
        <f t="shared" si="19"/>
        <v>72.2</v>
      </c>
      <c r="Y39" s="44">
        <f t="shared" si="19"/>
        <v>72.2</v>
      </c>
      <c r="Z39" s="44">
        <f t="shared" si="19"/>
        <v>72.2</v>
      </c>
      <c r="AA39" s="44">
        <f t="shared" si="19"/>
        <v>72.2</v>
      </c>
    </row>
    <row r="40" spans="1:27" ht="12.75" hidden="1" customHeight="1" outlineLevel="1" x14ac:dyDescent="0.3">
      <c r="A40" s="99" t="s">
        <v>2447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2448</v>
      </c>
      <c r="B41" s="63" t="s">
        <v>81</v>
      </c>
      <c r="C41" s="43" t="s">
        <v>79</v>
      </c>
      <c r="D41" s="44">
        <f>$D$11</f>
        <v>154.69999999999999</v>
      </c>
      <c r="E41" s="44">
        <f t="shared" ref="E41:AA41" si="20">$D$11</f>
        <v>154.69999999999999</v>
      </c>
      <c r="F41" s="44">
        <f t="shared" si="20"/>
        <v>154.69999999999999</v>
      </c>
      <c r="G41" s="44">
        <f t="shared" si="20"/>
        <v>154.69999999999999</v>
      </c>
      <c r="H41" s="44">
        <f t="shared" si="20"/>
        <v>154.69999999999999</v>
      </c>
      <c r="I41" s="44">
        <f t="shared" si="20"/>
        <v>154.69999999999999</v>
      </c>
      <c r="J41" s="44">
        <f t="shared" si="20"/>
        <v>154.69999999999999</v>
      </c>
      <c r="K41" s="44">
        <f t="shared" si="20"/>
        <v>154.69999999999999</v>
      </c>
      <c r="L41" s="44">
        <f t="shared" si="20"/>
        <v>154.69999999999999</v>
      </c>
      <c r="M41" s="44">
        <f t="shared" si="20"/>
        <v>154.69999999999999</v>
      </c>
      <c r="N41" s="44">
        <f t="shared" si="20"/>
        <v>154.69999999999999</v>
      </c>
      <c r="O41" s="44">
        <f t="shared" si="20"/>
        <v>154.69999999999999</v>
      </c>
      <c r="P41" s="44">
        <f t="shared" si="20"/>
        <v>154.69999999999999</v>
      </c>
      <c r="Q41" s="44">
        <f t="shared" si="20"/>
        <v>154.69999999999999</v>
      </c>
      <c r="R41" s="44">
        <f t="shared" si="20"/>
        <v>154.69999999999999</v>
      </c>
      <c r="S41" s="44">
        <f t="shared" si="20"/>
        <v>154.69999999999999</v>
      </c>
      <c r="T41" s="44">
        <f t="shared" si="20"/>
        <v>154.69999999999999</v>
      </c>
      <c r="U41" s="44">
        <f t="shared" si="20"/>
        <v>154.69999999999999</v>
      </c>
      <c r="V41" s="44">
        <f t="shared" si="20"/>
        <v>154.69999999999999</v>
      </c>
      <c r="W41" s="44">
        <f t="shared" si="20"/>
        <v>154.69999999999999</v>
      </c>
      <c r="X41" s="44">
        <f t="shared" si="20"/>
        <v>154.69999999999999</v>
      </c>
      <c r="Y41" s="44">
        <f t="shared" si="20"/>
        <v>154.69999999999999</v>
      </c>
      <c r="Z41" s="44">
        <f t="shared" si="20"/>
        <v>154.69999999999999</v>
      </c>
      <c r="AA41" s="44">
        <f t="shared" si="20"/>
        <v>154.69999999999999</v>
      </c>
    </row>
    <row r="42" spans="1:27" ht="12.75" customHeight="1" collapsed="1" x14ac:dyDescent="0.3">
      <c r="A42" s="98" t="s">
        <v>2449</v>
      </c>
      <c r="B42" s="28" t="str">
        <f>"08"&amp;"."&amp;$B$801&amp;"."&amp;$B$802</f>
        <v>08.07.2024</v>
      </c>
      <c r="C42" s="90" t="s">
        <v>76</v>
      </c>
      <c r="D42" s="91">
        <f>ROUND(((D43+D44+D46+D45)/1000),5)</f>
        <v>1.4995799999999999</v>
      </c>
      <c r="E42" s="91">
        <f>ROUND(((E43+E44+E46+E45)/1000),5)</f>
        <v>1.3931100000000001</v>
      </c>
      <c r="F42" s="91">
        <f>ROUND(((F43+F44+F46+F45)/1000),5)</f>
        <v>1.2216199999999999</v>
      </c>
      <c r="G42" s="91">
        <f t="shared" ref="G42:AA42" si="21">ROUND(((G43+G44+G46+G45)/1000),5)</f>
        <v>1.01294</v>
      </c>
      <c r="H42" s="91">
        <f t="shared" si="21"/>
        <v>0.40905000000000002</v>
      </c>
      <c r="I42" s="91">
        <f t="shared" si="21"/>
        <v>1.3271900000000001</v>
      </c>
      <c r="J42" s="91">
        <f t="shared" si="21"/>
        <v>1.44486</v>
      </c>
      <c r="K42" s="91">
        <f t="shared" si="21"/>
        <v>1.88937</v>
      </c>
      <c r="L42" s="91">
        <f t="shared" si="21"/>
        <v>2.26647</v>
      </c>
      <c r="M42" s="91">
        <f t="shared" si="21"/>
        <v>2.5405600000000002</v>
      </c>
      <c r="N42" s="91">
        <f t="shared" si="21"/>
        <v>2.61158</v>
      </c>
      <c r="O42" s="91">
        <f t="shared" si="21"/>
        <v>2.62582</v>
      </c>
      <c r="P42" s="91">
        <f t="shared" si="21"/>
        <v>2.6519400000000002</v>
      </c>
      <c r="Q42" s="91">
        <f t="shared" si="21"/>
        <v>2.7759900000000002</v>
      </c>
      <c r="R42" s="91">
        <f t="shared" si="21"/>
        <v>2.7772600000000001</v>
      </c>
      <c r="S42" s="91">
        <f t="shared" si="21"/>
        <v>2.8517700000000001</v>
      </c>
      <c r="T42" s="91">
        <f t="shared" si="21"/>
        <v>2.7447400000000002</v>
      </c>
      <c r="U42" s="91">
        <f t="shared" si="21"/>
        <v>2.69516</v>
      </c>
      <c r="V42" s="91">
        <f t="shared" si="21"/>
        <v>2.6330900000000002</v>
      </c>
      <c r="W42" s="91">
        <f t="shared" si="21"/>
        <v>2.5206499999999998</v>
      </c>
      <c r="X42" s="91">
        <f t="shared" si="21"/>
        <v>2.3504900000000002</v>
      </c>
      <c r="Y42" s="91">
        <f t="shared" si="21"/>
        <v>2.3204899999999999</v>
      </c>
      <c r="Z42" s="91">
        <f t="shared" si="21"/>
        <v>2.04426</v>
      </c>
      <c r="AA42" s="91">
        <f t="shared" si="21"/>
        <v>1.7885599999999999</v>
      </c>
    </row>
    <row r="43" spans="1:27" ht="12.75" hidden="1" customHeight="1" outlineLevel="1" x14ac:dyDescent="0.3">
      <c r="A43" s="99" t="s">
        <v>2450</v>
      </c>
      <c r="B43" s="63" t="s">
        <v>238</v>
      </c>
      <c r="C43" s="43" t="s">
        <v>79</v>
      </c>
      <c r="D43" s="44">
        <v>1267.8699999999999</v>
      </c>
      <c r="E43" s="44">
        <v>1161.4000000000001</v>
      </c>
      <c r="F43" s="44">
        <v>989.91</v>
      </c>
      <c r="G43" s="44">
        <v>781.23</v>
      </c>
      <c r="H43" s="44">
        <v>177.34</v>
      </c>
      <c r="I43" s="44">
        <v>1095.48</v>
      </c>
      <c r="J43" s="44">
        <v>1213.1500000000001</v>
      </c>
      <c r="K43" s="44">
        <v>1657.66</v>
      </c>
      <c r="L43" s="44">
        <v>2034.76</v>
      </c>
      <c r="M43" s="44">
        <v>2308.85</v>
      </c>
      <c r="N43" s="44">
        <v>2379.87</v>
      </c>
      <c r="O43" s="44">
        <v>2394.11</v>
      </c>
      <c r="P43" s="44">
        <v>2420.23</v>
      </c>
      <c r="Q43" s="44">
        <v>2544.2800000000002</v>
      </c>
      <c r="R43" s="44">
        <v>2545.5500000000002</v>
      </c>
      <c r="S43" s="44">
        <v>2620.06</v>
      </c>
      <c r="T43" s="44">
        <v>2513.0300000000002</v>
      </c>
      <c r="U43" s="44">
        <v>2463.4499999999998</v>
      </c>
      <c r="V43" s="44">
        <v>2401.38</v>
      </c>
      <c r="W43" s="44">
        <v>2288.94</v>
      </c>
      <c r="X43" s="44">
        <v>2118.7800000000002</v>
      </c>
      <c r="Y43" s="44">
        <v>2088.7800000000002</v>
      </c>
      <c r="Z43" s="44">
        <v>1812.55</v>
      </c>
      <c r="AA43" s="44">
        <v>1556.85</v>
      </c>
    </row>
    <row r="44" spans="1:27" ht="12.75" hidden="1" customHeight="1" outlineLevel="1" x14ac:dyDescent="0.3">
      <c r="A44" s="99" t="s">
        <v>2451</v>
      </c>
      <c r="B44" s="63" t="s">
        <v>90</v>
      </c>
      <c r="C44" s="43" t="s">
        <v>79</v>
      </c>
      <c r="D44" s="44">
        <f t="shared" ref="D44:AA44" si="22">$D$9</f>
        <v>72.2</v>
      </c>
      <c r="E44" s="44">
        <f t="shared" si="22"/>
        <v>72.2</v>
      </c>
      <c r="F44" s="44">
        <f t="shared" si="22"/>
        <v>72.2</v>
      </c>
      <c r="G44" s="44">
        <f t="shared" si="22"/>
        <v>72.2</v>
      </c>
      <c r="H44" s="44">
        <f t="shared" si="22"/>
        <v>72.2</v>
      </c>
      <c r="I44" s="44">
        <f t="shared" si="22"/>
        <v>72.2</v>
      </c>
      <c r="J44" s="44">
        <f t="shared" si="22"/>
        <v>72.2</v>
      </c>
      <c r="K44" s="44">
        <f t="shared" si="22"/>
        <v>72.2</v>
      </c>
      <c r="L44" s="44">
        <f t="shared" si="22"/>
        <v>72.2</v>
      </c>
      <c r="M44" s="44">
        <f t="shared" si="22"/>
        <v>72.2</v>
      </c>
      <c r="N44" s="44">
        <f t="shared" si="22"/>
        <v>72.2</v>
      </c>
      <c r="O44" s="44">
        <f t="shared" si="22"/>
        <v>72.2</v>
      </c>
      <c r="P44" s="44">
        <f t="shared" si="22"/>
        <v>72.2</v>
      </c>
      <c r="Q44" s="44">
        <f t="shared" si="22"/>
        <v>72.2</v>
      </c>
      <c r="R44" s="44">
        <f t="shared" si="22"/>
        <v>72.2</v>
      </c>
      <c r="S44" s="44">
        <f t="shared" si="22"/>
        <v>72.2</v>
      </c>
      <c r="T44" s="44">
        <f t="shared" si="22"/>
        <v>72.2</v>
      </c>
      <c r="U44" s="44">
        <f t="shared" si="22"/>
        <v>72.2</v>
      </c>
      <c r="V44" s="44">
        <f t="shared" si="22"/>
        <v>72.2</v>
      </c>
      <c r="W44" s="44">
        <f t="shared" si="22"/>
        <v>72.2</v>
      </c>
      <c r="X44" s="44">
        <f t="shared" si="22"/>
        <v>72.2</v>
      </c>
      <c r="Y44" s="44">
        <f t="shared" si="22"/>
        <v>72.2</v>
      </c>
      <c r="Z44" s="44">
        <f t="shared" si="22"/>
        <v>72.2</v>
      </c>
      <c r="AA44" s="44">
        <f t="shared" si="22"/>
        <v>72.2</v>
      </c>
    </row>
    <row r="45" spans="1:27" ht="12.75" hidden="1" customHeight="1" outlineLevel="1" x14ac:dyDescent="0.3">
      <c r="A45" s="99" t="s">
        <v>2452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2453</v>
      </c>
      <c r="B46" s="63" t="s">
        <v>81</v>
      </c>
      <c r="C46" s="43" t="s">
        <v>79</v>
      </c>
      <c r="D46" s="44">
        <f>$D$11</f>
        <v>154.69999999999999</v>
      </c>
      <c r="E46" s="44">
        <f t="shared" ref="E46:AA46" si="23">$D$11</f>
        <v>154.69999999999999</v>
      </c>
      <c r="F46" s="44">
        <f t="shared" si="23"/>
        <v>154.69999999999999</v>
      </c>
      <c r="G46" s="44">
        <f t="shared" si="23"/>
        <v>154.69999999999999</v>
      </c>
      <c r="H46" s="44">
        <f t="shared" si="23"/>
        <v>154.69999999999999</v>
      </c>
      <c r="I46" s="44">
        <f t="shared" si="23"/>
        <v>154.69999999999999</v>
      </c>
      <c r="J46" s="44">
        <f t="shared" si="23"/>
        <v>154.69999999999999</v>
      </c>
      <c r="K46" s="44">
        <f t="shared" si="23"/>
        <v>154.69999999999999</v>
      </c>
      <c r="L46" s="44">
        <f t="shared" si="23"/>
        <v>154.69999999999999</v>
      </c>
      <c r="M46" s="44">
        <f t="shared" si="23"/>
        <v>154.69999999999999</v>
      </c>
      <c r="N46" s="44">
        <f t="shared" si="23"/>
        <v>154.69999999999999</v>
      </c>
      <c r="O46" s="44">
        <f t="shared" si="23"/>
        <v>154.69999999999999</v>
      </c>
      <c r="P46" s="44">
        <f t="shared" si="23"/>
        <v>154.69999999999999</v>
      </c>
      <c r="Q46" s="44">
        <f t="shared" si="23"/>
        <v>154.69999999999999</v>
      </c>
      <c r="R46" s="44">
        <f t="shared" si="23"/>
        <v>154.69999999999999</v>
      </c>
      <c r="S46" s="44">
        <f t="shared" si="23"/>
        <v>154.69999999999999</v>
      </c>
      <c r="T46" s="44">
        <f t="shared" si="23"/>
        <v>154.69999999999999</v>
      </c>
      <c r="U46" s="44">
        <f t="shared" si="23"/>
        <v>154.69999999999999</v>
      </c>
      <c r="V46" s="44">
        <f t="shared" si="23"/>
        <v>154.69999999999999</v>
      </c>
      <c r="W46" s="44">
        <f t="shared" si="23"/>
        <v>154.69999999999999</v>
      </c>
      <c r="X46" s="44">
        <f t="shared" si="23"/>
        <v>154.69999999999999</v>
      </c>
      <c r="Y46" s="44">
        <f t="shared" si="23"/>
        <v>154.69999999999999</v>
      </c>
      <c r="Z46" s="44">
        <f t="shared" si="23"/>
        <v>154.69999999999999</v>
      </c>
      <c r="AA46" s="44">
        <f t="shared" si="23"/>
        <v>154.69999999999999</v>
      </c>
    </row>
    <row r="47" spans="1:27" ht="12.75" customHeight="1" collapsed="1" x14ac:dyDescent="0.3">
      <c r="A47" s="98" t="s">
        <v>2454</v>
      </c>
      <c r="B47" s="28" t="str">
        <f>"09"&amp;"."&amp;$B$801&amp;"."&amp;$B$802</f>
        <v>09.07.2024</v>
      </c>
      <c r="C47" s="90" t="s">
        <v>76</v>
      </c>
      <c r="D47" s="91">
        <f>ROUND(((D48+D49+D51+D50)/1000),5)</f>
        <v>1.44878</v>
      </c>
      <c r="E47" s="91">
        <f>ROUND(((E48+E49+E51+E50)/1000),5)</f>
        <v>1.2857499999999999</v>
      </c>
      <c r="F47" s="91">
        <f>ROUND(((F48+F49+F51+F50)/1000),5)</f>
        <v>1.1103099999999999</v>
      </c>
      <c r="G47" s="91">
        <f t="shared" ref="G47:AA47" si="24">ROUND(((G48+G49+G51+G50)/1000),5)</f>
        <v>0.72255999999999998</v>
      </c>
      <c r="H47" s="91">
        <f t="shared" si="24"/>
        <v>0.42032000000000003</v>
      </c>
      <c r="I47" s="91">
        <f t="shared" si="24"/>
        <v>1.2461500000000001</v>
      </c>
      <c r="J47" s="91">
        <f t="shared" si="24"/>
        <v>1.4046799999999999</v>
      </c>
      <c r="K47" s="91">
        <f t="shared" si="24"/>
        <v>1.7047099999999999</v>
      </c>
      <c r="L47" s="91">
        <f t="shared" si="24"/>
        <v>2.1002999999999998</v>
      </c>
      <c r="M47" s="91">
        <f t="shared" si="24"/>
        <v>2.4045299999999998</v>
      </c>
      <c r="N47" s="91">
        <f t="shared" si="24"/>
        <v>2.4788800000000002</v>
      </c>
      <c r="O47" s="91">
        <f t="shared" si="24"/>
        <v>2.5436399999999999</v>
      </c>
      <c r="P47" s="91">
        <f t="shared" si="24"/>
        <v>2.72329</v>
      </c>
      <c r="Q47" s="91">
        <f t="shared" si="24"/>
        <v>2.60222</v>
      </c>
      <c r="R47" s="91">
        <f t="shared" si="24"/>
        <v>2.6325599999999998</v>
      </c>
      <c r="S47" s="91">
        <f t="shared" si="24"/>
        <v>2.7539699999999998</v>
      </c>
      <c r="T47" s="91">
        <f t="shared" si="24"/>
        <v>2.6275599999999999</v>
      </c>
      <c r="U47" s="91">
        <f t="shared" si="24"/>
        <v>2.6191499999999999</v>
      </c>
      <c r="V47" s="91">
        <f t="shared" si="24"/>
        <v>2.3638699999999999</v>
      </c>
      <c r="W47" s="91">
        <f t="shared" si="24"/>
        <v>2.36788</v>
      </c>
      <c r="X47" s="91">
        <f t="shared" si="24"/>
        <v>2.2508900000000001</v>
      </c>
      <c r="Y47" s="91">
        <f t="shared" si="24"/>
        <v>2.2257099999999999</v>
      </c>
      <c r="Z47" s="91">
        <f t="shared" si="24"/>
        <v>2.0088900000000001</v>
      </c>
      <c r="AA47" s="91">
        <f t="shared" si="24"/>
        <v>1.6578599999999999</v>
      </c>
    </row>
    <row r="48" spans="1:27" ht="12.75" hidden="1" customHeight="1" outlineLevel="1" x14ac:dyDescent="0.3">
      <c r="A48" s="99" t="s">
        <v>2455</v>
      </c>
      <c r="B48" s="63" t="s">
        <v>238</v>
      </c>
      <c r="C48" s="43" t="s">
        <v>79</v>
      </c>
      <c r="D48" s="44">
        <v>1217.07</v>
      </c>
      <c r="E48" s="44">
        <v>1054.04</v>
      </c>
      <c r="F48" s="44">
        <v>878.6</v>
      </c>
      <c r="G48" s="44">
        <v>490.85</v>
      </c>
      <c r="H48" s="44">
        <v>188.61</v>
      </c>
      <c r="I48" s="44">
        <v>1014.44</v>
      </c>
      <c r="J48" s="44">
        <v>1172.97</v>
      </c>
      <c r="K48" s="44">
        <v>1473</v>
      </c>
      <c r="L48" s="44">
        <v>1868.59</v>
      </c>
      <c r="M48" s="44">
        <v>2172.8200000000002</v>
      </c>
      <c r="N48" s="44">
        <v>2247.17</v>
      </c>
      <c r="O48" s="44">
        <v>2311.9299999999998</v>
      </c>
      <c r="P48" s="44">
        <v>2491.58</v>
      </c>
      <c r="Q48" s="44">
        <v>2370.5100000000002</v>
      </c>
      <c r="R48" s="44">
        <v>2400.85</v>
      </c>
      <c r="S48" s="44">
        <v>2522.2600000000002</v>
      </c>
      <c r="T48" s="44">
        <v>2395.85</v>
      </c>
      <c r="U48" s="44">
        <v>2387.44</v>
      </c>
      <c r="V48" s="44">
        <v>2132.16</v>
      </c>
      <c r="W48" s="44">
        <v>2136.17</v>
      </c>
      <c r="X48" s="44">
        <v>2019.18</v>
      </c>
      <c r="Y48" s="44">
        <v>1994</v>
      </c>
      <c r="Z48" s="44">
        <v>1777.18</v>
      </c>
      <c r="AA48" s="44">
        <v>1426.15</v>
      </c>
    </row>
    <row r="49" spans="1:27" ht="12.75" hidden="1" customHeight="1" outlineLevel="1" x14ac:dyDescent="0.3">
      <c r="A49" s="99" t="s">
        <v>2456</v>
      </c>
      <c r="B49" s="63" t="s">
        <v>90</v>
      </c>
      <c r="C49" s="43" t="s">
        <v>79</v>
      </c>
      <c r="D49" s="44">
        <f t="shared" ref="D49:AA49" si="25">$D$9</f>
        <v>72.2</v>
      </c>
      <c r="E49" s="44">
        <f t="shared" si="25"/>
        <v>72.2</v>
      </c>
      <c r="F49" s="44">
        <f t="shared" si="25"/>
        <v>72.2</v>
      </c>
      <c r="G49" s="44">
        <f t="shared" si="25"/>
        <v>72.2</v>
      </c>
      <c r="H49" s="44">
        <f t="shared" si="25"/>
        <v>72.2</v>
      </c>
      <c r="I49" s="44">
        <f t="shared" si="25"/>
        <v>72.2</v>
      </c>
      <c r="J49" s="44">
        <f t="shared" si="25"/>
        <v>72.2</v>
      </c>
      <c r="K49" s="44">
        <f t="shared" si="25"/>
        <v>72.2</v>
      </c>
      <c r="L49" s="44">
        <f t="shared" si="25"/>
        <v>72.2</v>
      </c>
      <c r="M49" s="44">
        <f t="shared" si="25"/>
        <v>72.2</v>
      </c>
      <c r="N49" s="44">
        <f t="shared" si="25"/>
        <v>72.2</v>
      </c>
      <c r="O49" s="44">
        <f t="shared" si="25"/>
        <v>72.2</v>
      </c>
      <c r="P49" s="44">
        <f t="shared" si="25"/>
        <v>72.2</v>
      </c>
      <c r="Q49" s="44">
        <f t="shared" si="25"/>
        <v>72.2</v>
      </c>
      <c r="R49" s="44">
        <f t="shared" si="25"/>
        <v>72.2</v>
      </c>
      <c r="S49" s="44">
        <f t="shared" si="25"/>
        <v>72.2</v>
      </c>
      <c r="T49" s="44">
        <f t="shared" si="25"/>
        <v>72.2</v>
      </c>
      <c r="U49" s="44">
        <f t="shared" si="25"/>
        <v>72.2</v>
      </c>
      <c r="V49" s="44">
        <f t="shared" si="25"/>
        <v>72.2</v>
      </c>
      <c r="W49" s="44">
        <f t="shared" si="25"/>
        <v>72.2</v>
      </c>
      <c r="X49" s="44">
        <f t="shared" si="25"/>
        <v>72.2</v>
      </c>
      <c r="Y49" s="44">
        <f t="shared" si="25"/>
        <v>72.2</v>
      </c>
      <c r="Z49" s="44">
        <f t="shared" si="25"/>
        <v>72.2</v>
      </c>
      <c r="AA49" s="44">
        <f t="shared" si="25"/>
        <v>72.2</v>
      </c>
    </row>
    <row r="50" spans="1:27" ht="12.75" hidden="1" customHeight="1" outlineLevel="1" x14ac:dyDescent="0.3">
      <c r="A50" s="99" t="s">
        <v>2457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2458</v>
      </c>
      <c r="B51" s="63" t="s">
        <v>81</v>
      </c>
      <c r="C51" s="43" t="s">
        <v>79</v>
      </c>
      <c r="D51" s="44">
        <f>$D$11</f>
        <v>154.69999999999999</v>
      </c>
      <c r="E51" s="44">
        <f t="shared" ref="E51:AA51" si="26">$D$11</f>
        <v>154.69999999999999</v>
      </c>
      <c r="F51" s="44">
        <f t="shared" si="26"/>
        <v>154.69999999999999</v>
      </c>
      <c r="G51" s="44">
        <f t="shared" si="26"/>
        <v>154.69999999999999</v>
      </c>
      <c r="H51" s="44">
        <f t="shared" si="26"/>
        <v>154.69999999999999</v>
      </c>
      <c r="I51" s="44">
        <f t="shared" si="26"/>
        <v>154.69999999999999</v>
      </c>
      <c r="J51" s="44">
        <f t="shared" si="26"/>
        <v>154.69999999999999</v>
      </c>
      <c r="K51" s="44">
        <f t="shared" si="26"/>
        <v>154.69999999999999</v>
      </c>
      <c r="L51" s="44">
        <f t="shared" si="26"/>
        <v>154.69999999999999</v>
      </c>
      <c r="M51" s="44">
        <f t="shared" si="26"/>
        <v>154.69999999999999</v>
      </c>
      <c r="N51" s="44">
        <f t="shared" si="26"/>
        <v>154.69999999999999</v>
      </c>
      <c r="O51" s="44">
        <f t="shared" si="26"/>
        <v>154.69999999999999</v>
      </c>
      <c r="P51" s="44">
        <f t="shared" si="26"/>
        <v>154.69999999999999</v>
      </c>
      <c r="Q51" s="44">
        <f t="shared" si="26"/>
        <v>154.69999999999999</v>
      </c>
      <c r="R51" s="44">
        <f t="shared" si="26"/>
        <v>154.69999999999999</v>
      </c>
      <c r="S51" s="44">
        <f t="shared" si="26"/>
        <v>154.69999999999999</v>
      </c>
      <c r="T51" s="44">
        <f t="shared" si="26"/>
        <v>154.69999999999999</v>
      </c>
      <c r="U51" s="44">
        <f t="shared" si="26"/>
        <v>154.69999999999999</v>
      </c>
      <c r="V51" s="44">
        <f t="shared" si="26"/>
        <v>154.69999999999999</v>
      </c>
      <c r="W51" s="44">
        <f t="shared" si="26"/>
        <v>154.69999999999999</v>
      </c>
      <c r="X51" s="44">
        <f t="shared" si="26"/>
        <v>154.69999999999999</v>
      </c>
      <c r="Y51" s="44">
        <f t="shared" si="26"/>
        <v>154.69999999999999</v>
      </c>
      <c r="Z51" s="44">
        <f t="shared" si="26"/>
        <v>154.69999999999999</v>
      </c>
      <c r="AA51" s="44">
        <f t="shared" si="26"/>
        <v>154.69999999999999</v>
      </c>
    </row>
    <row r="52" spans="1:27" ht="12.75" customHeight="1" collapsed="1" x14ac:dyDescent="0.3">
      <c r="A52" s="98" t="s">
        <v>2459</v>
      </c>
      <c r="B52" s="28" t="str">
        <f>"10"&amp;"."&amp;$B$801&amp;"."&amp;$B$802</f>
        <v>10.07.2024</v>
      </c>
      <c r="C52" s="90" t="s">
        <v>76</v>
      </c>
      <c r="D52" s="91">
        <f>ROUND(((D53+D54+D56+D55)/1000),5)</f>
        <v>1.47719</v>
      </c>
      <c r="E52" s="91">
        <f>ROUND(((E53+E54+E56+E55)/1000),5)</f>
        <v>1.3227899999999999</v>
      </c>
      <c r="F52" s="91">
        <f>ROUND(((F53+F54+F56+F55)/1000),5)</f>
        <v>1.1537200000000001</v>
      </c>
      <c r="G52" s="91">
        <f t="shared" ref="G52:AA52" si="27">ROUND(((G53+G54+G56+G55)/1000),5)</f>
        <v>0.73565999999999998</v>
      </c>
      <c r="H52" s="91">
        <f t="shared" si="27"/>
        <v>0.4259</v>
      </c>
      <c r="I52" s="91">
        <f t="shared" si="27"/>
        <v>1.3067299999999999</v>
      </c>
      <c r="J52" s="91">
        <f t="shared" si="27"/>
        <v>1.4892799999999999</v>
      </c>
      <c r="K52" s="91">
        <f t="shared" si="27"/>
        <v>1.80484</v>
      </c>
      <c r="L52" s="91">
        <f t="shared" si="27"/>
        <v>2.0874799999999998</v>
      </c>
      <c r="M52" s="91">
        <f t="shared" si="27"/>
        <v>2.49369</v>
      </c>
      <c r="N52" s="91">
        <f t="shared" si="27"/>
        <v>2.4080300000000001</v>
      </c>
      <c r="O52" s="91">
        <f t="shared" si="27"/>
        <v>2.4353400000000001</v>
      </c>
      <c r="P52" s="91">
        <f t="shared" si="27"/>
        <v>2.4239099999999998</v>
      </c>
      <c r="Q52" s="91">
        <f t="shared" si="27"/>
        <v>2.58555</v>
      </c>
      <c r="R52" s="91">
        <f t="shared" si="27"/>
        <v>2.5952000000000002</v>
      </c>
      <c r="S52" s="91">
        <f t="shared" si="27"/>
        <v>2.6303200000000002</v>
      </c>
      <c r="T52" s="91">
        <f t="shared" si="27"/>
        <v>2.6177899999999998</v>
      </c>
      <c r="U52" s="91">
        <f t="shared" si="27"/>
        <v>2.5910099999999998</v>
      </c>
      <c r="V52" s="91">
        <f t="shared" si="27"/>
        <v>2.4091399999999998</v>
      </c>
      <c r="W52" s="91">
        <f t="shared" si="27"/>
        <v>2.1947700000000001</v>
      </c>
      <c r="X52" s="91">
        <f t="shared" si="27"/>
        <v>2.2350699999999999</v>
      </c>
      <c r="Y52" s="91">
        <f t="shared" si="27"/>
        <v>2.2018</v>
      </c>
      <c r="Z52" s="91">
        <f t="shared" si="27"/>
        <v>2.0512999999999999</v>
      </c>
      <c r="AA52" s="91">
        <f t="shared" si="27"/>
        <v>1.8210200000000001</v>
      </c>
    </row>
    <row r="53" spans="1:27" ht="12.75" hidden="1" customHeight="1" outlineLevel="1" x14ac:dyDescent="0.3">
      <c r="A53" s="99" t="s">
        <v>2460</v>
      </c>
      <c r="B53" s="63" t="s">
        <v>238</v>
      </c>
      <c r="C53" s="43" t="s">
        <v>79</v>
      </c>
      <c r="D53" s="44">
        <v>1245.48</v>
      </c>
      <c r="E53" s="44">
        <v>1091.08</v>
      </c>
      <c r="F53" s="44">
        <v>922.01</v>
      </c>
      <c r="G53" s="44">
        <v>503.95</v>
      </c>
      <c r="H53" s="44">
        <v>194.19</v>
      </c>
      <c r="I53" s="44">
        <v>1075.02</v>
      </c>
      <c r="J53" s="44">
        <v>1257.57</v>
      </c>
      <c r="K53" s="44">
        <v>1573.13</v>
      </c>
      <c r="L53" s="44">
        <v>1855.77</v>
      </c>
      <c r="M53" s="44">
        <v>2261.98</v>
      </c>
      <c r="N53" s="44">
        <v>2176.3200000000002</v>
      </c>
      <c r="O53" s="44">
        <v>2203.63</v>
      </c>
      <c r="P53" s="44">
        <v>2192.1999999999998</v>
      </c>
      <c r="Q53" s="44">
        <v>2353.84</v>
      </c>
      <c r="R53" s="44">
        <v>2363.4899999999998</v>
      </c>
      <c r="S53" s="44">
        <v>2398.61</v>
      </c>
      <c r="T53" s="44">
        <v>2386.08</v>
      </c>
      <c r="U53" s="44">
        <v>2359.3000000000002</v>
      </c>
      <c r="V53" s="44">
        <v>2177.4299999999998</v>
      </c>
      <c r="W53" s="44">
        <v>1963.06</v>
      </c>
      <c r="X53" s="44">
        <v>2003.36</v>
      </c>
      <c r="Y53" s="44">
        <v>1970.09</v>
      </c>
      <c r="Z53" s="44">
        <v>1819.59</v>
      </c>
      <c r="AA53" s="44">
        <v>1589.31</v>
      </c>
    </row>
    <row r="54" spans="1:27" ht="12.75" hidden="1" customHeight="1" outlineLevel="1" x14ac:dyDescent="0.3">
      <c r="A54" s="99" t="s">
        <v>2461</v>
      </c>
      <c r="B54" s="63" t="s">
        <v>90</v>
      </c>
      <c r="C54" s="43" t="s">
        <v>79</v>
      </c>
      <c r="D54" s="44">
        <f t="shared" ref="D54:AA54" si="28">$D$9</f>
        <v>72.2</v>
      </c>
      <c r="E54" s="44">
        <f t="shared" si="28"/>
        <v>72.2</v>
      </c>
      <c r="F54" s="44">
        <f t="shared" si="28"/>
        <v>72.2</v>
      </c>
      <c r="G54" s="44">
        <f t="shared" si="28"/>
        <v>72.2</v>
      </c>
      <c r="H54" s="44">
        <f t="shared" si="28"/>
        <v>72.2</v>
      </c>
      <c r="I54" s="44">
        <f t="shared" si="28"/>
        <v>72.2</v>
      </c>
      <c r="J54" s="44">
        <f t="shared" si="28"/>
        <v>72.2</v>
      </c>
      <c r="K54" s="44">
        <f t="shared" si="28"/>
        <v>72.2</v>
      </c>
      <c r="L54" s="44">
        <f t="shared" si="28"/>
        <v>72.2</v>
      </c>
      <c r="M54" s="44">
        <f t="shared" si="28"/>
        <v>72.2</v>
      </c>
      <c r="N54" s="44">
        <f t="shared" si="28"/>
        <v>72.2</v>
      </c>
      <c r="O54" s="44">
        <f t="shared" si="28"/>
        <v>72.2</v>
      </c>
      <c r="P54" s="44">
        <f t="shared" si="28"/>
        <v>72.2</v>
      </c>
      <c r="Q54" s="44">
        <f t="shared" si="28"/>
        <v>72.2</v>
      </c>
      <c r="R54" s="44">
        <f t="shared" si="28"/>
        <v>72.2</v>
      </c>
      <c r="S54" s="44">
        <f t="shared" si="28"/>
        <v>72.2</v>
      </c>
      <c r="T54" s="44">
        <f t="shared" si="28"/>
        <v>72.2</v>
      </c>
      <c r="U54" s="44">
        <f t="shared" si="28"/>
        <v>72.2</v>
      </c>
      <c r="V54" s="44">
        <f t="shared" si="28"/>
        <v>72.2</v>
      </c>
      <c r="W54" s="44">
        <f t="shared" si="28"/>
        <v>72.2</v>
      </c>
      <c r="X54" s="44">
        <f t="shared" si="28"/>
        <v>72.2</v>
      </c>
      <c r="Y54" s="44">
        <f t="shared" si="28"/>
        <v>72.2</v>
      </c>
      <c r="Z54" s="44">
        <f t="shared" si="28"/>
        <v>72.2</v>
      </c>
      <c r="AA54" s="44">
        <f t="shared" si="28"/>
        <v>72.2</v>
      </c>
    </row>
    <row r="55" spans="1:27" ht="12.75" hidden="1" customHeight="1" outlineLevel="1" x14ac:dyDescent="0.3">
      <c r="A55" s="99" t="s">
        <v>2462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2463</v>
      </c>
      <c r="B56" s="63" t="s">
        <v>81</v>
      </c>
      <c r="C56" s="43" t="s">
        <v>79</v>
      </c>
      <c r="D56" s="44">
        <f>$D$11</f>
        <v>154.69999999999999</v>
      </c>
      <c r="E56" s="44">
        <f t="shared" ref="E56:AA56" si="29">$D$11</f>
        <v>154.69999999999999</v>
      </c>
      <c r="F56" s="44">
        <f t="shared" si="29"/>
        <v>154.69999999999999</v>
      </c>
      <c r="G56" s="44">
        <f t="shared" si="29"/>
        <v>154.69999999999999</v>
      </c>
      <c r="H56" s="44">
        <f t="shared" si="29"/>
        <v>154.69999999999999</v>
      </c>
      <c r="I56" s="44">
        <f t="shared" si="29"/>
        <v>154.69999999999999</v>
      </c>
      <c r="J56" s="44">
        <f t="shared" si="29"/>
        <v>154.69999999999999</v>
      </c>
      <c r="K56" s="44">
        <f t="shared" si="29"/>
        <v>154.69999999999999</v>
      </c>
      <c r="L56" s="44">
        <f t="shared" si="29"/>
        <v>154.69999999999999</v>
      </c>
      <c r="M56" s="44">
        <f t="shared" si="29"/>
        <v>154.69999999999999</v>
      </c>
      <c r="N56" s="44">
        <f t="shared" si="29"/>
        <v>154.69999999999999</v>
      </c>
      <c r="O56" s="44">
        <f t="shared" si="29"/>
        <v>154.69999999999999</v>
      </c>
      <c r="P56" s="44">
        <f t="shared" si="29"/>
        <v>154.69999999999999</v>
      </c>
      <c r="Q56" s="44">
        <f t="shared" si="29"/>
        <v>154.69999999999999</v>
      </c>
      <c r="R56" s="44">
        <f t="shared" si="29"/>
        <v>154.69999999999999</v>
      </c>
      <c r="S56" s="44">
        <f t="shared" si="29"/>
        <v>154.69999999999999</v>
      </c>
      <c r="T56" s="44">
        <f t="shared" si="29"/>
        <v>154.69999999999999</v>
      </c>
      <c r="U56" s="44">
        <f t="shared" si="29"/>
        <v>154.69999999999999</v>
      </c>
      <c r="V56" s="44">
        <f t="shared" si="29"/>
        <v>154.69999999999999</v>
      </c>
      <c r="W56" s="44">
        <f t="shared" si="29"/>
        <v>154.69999999999999</v>
      </c>
      <c r="X56" s="44">
        <f t="shared" si="29"/>
        <v>154.69999999999999</v>
      </c>
      <c r="Y56" s="44">
        <f t="shared" si="29"/>
        <v>154.69999999999999</v>
      </c>
      <c r="Z56" s="44">
        <f t="shared" si="29"/>
        <v>154.69999999999999</v>
      </c>
      <c r="AA56" s="44">
        <f t="shared" si="29"/>
        <v>154.69999999999999</v>
      </c>
    </row>
    <row r="57" spans="1:27" ht="12.75" customHeight="1" collapsed="1" x14ac:dyDescent="0.3">
      <c r="A57" s="98" t="s">
        <v>2464</v>
      </c>
      <c r="B57" s="28" t="str">
        <f>"11"&amp;"."&amp;$B$801&amp;"."&amp;$B$802</f>
        <v>11.07.2024</v>
      </c>
      <c r="C57" s="90" t="s">
        <v>76</v>
      </c>
      <c r="D57" s="91">
        <f>ROUND(((D58+D59+D61+D60)/1000),5)</f>
        <v>1.51424</v>
      </c>
      <c r="E57" s="91">
        <f>ROUND(((E58+E59+E61+E60)/1000),5)</f>
        <v>1.4802299999999999</v>
      </c>
      <c r="F57" s="91">
        <f>ROUND(((F58+F59+F61+F60)/1000),5)</f>
        <v>1.2960400000000001</v>
      </c>
      <c r="G57" s="91">
        <f t="shared" ref="G57:AA57" si="30">ROUND(((G58+G59+G61+G60)/1000),5)</f>
        <v>1.16703</v>
      </c>
      <c r="H57" s="91">
        <f t="shared" si="30"/>
        <v>1.2618100000000001</v>
      </c>
      <c r="I57" s="91">
        <f t="shared" si="30"/>
        <v>1.4163699999999999</v>
      </c>
      <c r="J57" s="91">
        <f t="shared" si="30"/>
        <v>1.4641599999999999</v>
      </c>
      <c r="K57" s="91">
        <f t="shared" si="30"/>
        <v>1.92252</v>
      </c>
      <c r="L57" s="91">
        <f t="shared" si="30"/>
        <v>2.2184699999999999</v>
      </c>
      <c r="M57" s="91">
        <f t="shared" si="30"/>
        <v>2.5175999999999998</v>
      </c>
      <c r="N57" s="91">
        <f t="shared" si="30"/>
        <v>2.7789100000000002</v>
      </c>
      <c r="O57" s="91">
        <f t="shared" si="30"/>
        <v>2.8857300000000001</v>
      </c>
      <c r="P57" s="91">
        <f t="shared" si="30"/>
        <v>2.8834</v>
      </c>
      <c r="Q57" s="91">
        <f t="shared" si="30"/>
        <v>2.93302</v>
      </c>
      <c r="R57" s="91">
        <f t="shared" si="30"/>
        <v>2.9397899999999999</v>
      </c>
      <c r="S57" s="91">
        <f t="shared" si="30"/>
        <v>2.8081200000000002</v>
      </c>
      <c r="T57" s="91">
        <f t="shared" si="30"/>
        <v>2.74396</v>
      </c>
      <c r="U57" s="91">
        <f t="shared" si="30"/>
        <v>2.6928200000000002</v>
      </c>
      <c r="V57" s="91">
        <f t="shared" si="30"/>
        <v>2.7122799999999998</v>
      </c>
      <c r="W57" s="91">
        <f t="shared" si="30"/>
        <v>2.5922100000000001</v>
      </c>
      <c r="X57" s="91">
        <f t="shared" si="30"/>
        <v>2.4415800000000001</v>
      </c>
      <c r="Y57" s="91">
        <f t="shared" si="30"/>
        <v>2.3813499999999999</v>
      </c>
      <c r="Z57" s="91">
        <f t="shared" si="30"/>
        <v>2.1210100000000001</v>
      </c>
      <c r="AA57" s="91">
        <f t="shared" si="30"/>
        <v>2.0228600000000001</v>
      </c>
    </row>
    <row r="58" spans="1:27" ht="12.75" hidden="1" customHeight="1" outlineLevel="1" x14ac:dyDescent="0.3">
      <c r="A58" s="99" t="s">
        <v>2465</v>
      </c>
      <c r="B58" s="63" t="s">
        <v>238</v>
      </c>
      <c r="C58" s="43" t="s">
        <v>79</v>
      </c>
      <c r="D58" s="44">
        <v>1282.53</v>
      </c>
      <c r="E58" s="44">
        <v>1248.52</v>
      </c>
      <c r="F58" s="44">
        <v>1064.33</v>
      </c>
      <c r="G58" s="44">
        <v>935.32</v>
      </c>
      <c r="H58" s="44">
        <v>1030.0999999999999</v>
      </c>
      <c r="I58" s="44">
        <v>1184.6600000000001</v>
      </c>
      <c r="J58" s="44">
        <v>1232.45</v>
      </c>
      <c r="K58" s="44">
        <v>1690.81</v>
      </c>
      <c r="L58" s="44">
        <v>1986.76</v>
      </c>
      <c r="M58" s="44">
        <v>2285.89</v>
      </c>
      <c r="N58" s="44">
        <v>2547.1999999999998</v>
      </c>
      <c r="O58" s="44">
        <v>2654.02</v>
      </c>
      <c r="P58" s="44">
        <v>2651.69</v>
      </c>
      <c r="Q58" s="44">
        <v>2701.31</v>
      </c>
      <c r="R58" s="44">
        <v>2708.08</v>
      </c>
      <c r="S58" s="44">
        <v>2576.41</v>
      </c>
      <c r="T58" s="44">
        <v>2512.25</v>
      </c>
      <c r="U58" s="44">
        <v>2461.11</v>
      </c>
      <c r="V58" s="44">
        <v>2480.5700000000002</v>
      </c>
      <c r="W58" s="44">
        <v>2360.5</v>
      </c>
      <c r="X58" s="44">
        <v>2209.87</v>
      </c>
      <c r="Y58" s="44">
        <v>2149.64</v>
      </c>
      <c r="Z58" s="44">
        <v>1889.3</v>
      </c>
      <c r="AA58" s="44">
        <v>1791.15</v>
      </c>
    </row>
    <row r="59" spans="1:27" ht="12.75" hidden="1" customHeight="1" outlineLevel="1" x14ac:dyDescent="0.3">
      <c r="A59" s="99" t="s">
        <v>2466</v>
      </c>
      <c r="B59" s="63" t="s">
        <v>90</v>
      </c>
      <c r="C59" s="43" t="s">
        <v>79</v>
      </c>
      <c r="D59" s="44">
        <f t="shared" ref="D59:AA59" si="31">$D$9</f>
        <v>72.2</v>
      </c>
      <c r="E59" s="44">
        <f t="shared" si="31"/>
        <v>72.2</v>
      </c>
      <c r="F59" s="44">
        <f t="shared" si="31"/>
        <v>72.2</v>
      </c>
      <c r="G59" s="44">
        <f t="shared" si="31"/>
        <v>72.2</v>
      </c>
      <c r="H59" s="44">
        <f t="shared" si="31"/>
        <v>72.2</v>
      </c>
      <c r="I59" s="44">
        <f t="shared" si="31"/>
        <v>72.2</v>
      </c>
      <c r="J59" s="44">
        <f t="shared" si="31"/>
        <v>72.2</v>
      </c>
      <c r="K59" s="44">
        <f t="shared" si="31"/>
        <v>72.2</v>
      </c>
      <c r="L59" s="44">
        <f t="shared" si="31"/>
        <v>72.2</v>
      </c>
      <c r="M59" s="44">
        <f t="shared" si="31"/>
        <v>72.2</v>
      </c>
      <c r="N59" s="44">
        <f t="shared" si="31"/>
        <v>72.2</v>
      </c>
      <c r="O59" s="44">
        <f t="shared" si="31"/>
        <v>72.2</v>
      </c>
      <c r="P59" s="44">
        <f t="shared" si="31"/>
        <v>72.2</v>
      </c>
      <c r="Q59" s="44">
        <f t="shared" si="31"/>
        <v>72.2</v>
      </c>
      <c r="R59" s="44">
        <f t="shared" si="31"/>
        <v>72.2</v>
      </c>
      <c r="S59" s="44">
        <f t="shared" si="31"/>
        <v>72.2</v>
      </c>
      <c r="T59" s="44">
        <f t="shared" si="31"/>
        <v>72.2</v>
      </c>
      <c r="U59" s="44">
        <f t="shared" si="31"/>
        <v>72.2</v>
      </c>
      <c r="V59" s="44">
        <f t="shared" si="31"/>
        <v>72.2</v>
      </c>
      <c r="W59" s="44">
        <f t="shared" si="31"/>
        <v>72.2</v>
      </c>
      <c r="X59" s="44">
        <f t="shared" si="31"/>
        <v>72.2</v>
      </c>
      <c r="Y59" s="44">
        <f t="shared" si="31"/>
        <v>72.2</v>
      </c>
      <c r="Z59" s="44">
        <f t="shared" si="31"/>
        <v>72.2</v>
      </c>
      <c r="AA59" s="44">
        <f t="shared" si="31"/>
        <v>72.2</v>
      </c>
    </row>
    <row r="60" spans="1:27" ht="12.75" hidden="1" customHeight="1" outlineLevel="1" x14ac:dyDescent="0.3">
      <c r="A60" s="99" t="s">
        <v>2467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2468</v>
      </c>
      <c r="B61" s="63" t="s">
        <v>81</v>
      </c>
      <c r="C61" s="43" t="s">
        <v>79</v>
      </c>
      <c r="D61" s="44">
        <f>$D$11</f>
        <v>154.69999999999999</v>
      </c>
      <c r="E61" s="44">
        <f t="shared" ref="E61:AA61" si="32">$D$11</f>
        <v>154.69999999999999</v>
      </c>
      <c r="F61" s="44">
        <f t="shared" si="32"/>
        <v>154.69999999999999</v>
      </c>
      <c r="G61" s="44">
        <f t="shared" si="32"/>
        <v>154.69999999999999</v>
      </c>
      <c r="H61" s="44">
        <f t="shared" si="32"/>
        <v>154.69999999999999</v>
      </c>
      <c r="I61" s="44">
        <f t="shared" si="32"/>
        <v>154.69999999999999</v>
      </c>
      <c r="J61" s="44">
        <f t="shared" si="32"/>
        <v>154.69999999999999</v>
      </c>
      <c r="K61" s="44">
        <f t="shared" si="32"/>
        <v>154.69999999999999</v>
      </c>
      <c r="L61" s="44">
        <f t="shared" si="32"/>
        <v>154.69999999999999</v>
      </c>
      <c r="M61" s="44">
        <f t="shared" si="32"/>
        <v>154.69999999999999</v>
      </c>
      <c r="N61" s="44">
        <f t="shared" si="32"/>
        <v>154.69999999999999</v>
      </c>
      <c r="O61" s="44">
        <f t="shared" si="32"/>
        <v>154.69999999999999</v>
      </c>
      <c r="P61" s="44">
        <f t="shared" si="32"/>
        <v>154.69999999999999</v>
      </c>
      <c r="Q61" s="44">
        <f t="shared" si="32"/>
        <v>154.69999999999999</v>
      </c>
      <c r="R61" s="44">
        <f t="shared" si="32"/>
        <v>154.69999999999999</v>
      </c>
      <c r="S61" s="44">
        <f t="shared" si="32"/>
        <v>154.69999999999999</v>
      </c>
      <c r="T61" s="44">
        <f t="shared" si="32"/>
        <v>154.69999999999999</v>
      </c>
      <c r="U61" s="44">
        <f t="shared" si="32"/>
        <v>154.69999999999999</v>
      </c>
      <c r="V61" s="44">
        <f t="shared" si="32"/>
        <v>154.69999999999999</v>
      </c>
      <c r="W61" s="44">
        <f t="shared" si="32"/>
        <v>154.69999999999999</v>
      </c>
      <c r="X61" s="44">
        <f t="shared" si="32"/>
        <v>154.69999999999999</v>
      </c>
      <c r="Y61" s="44">
        <f t="shared" si="32"/>
        <v>154.69999999999999</v>
      </c>
      <c r="Z61" s="44">
        <f t="shared" si="32"/>
        <v>154.69999999999999</v>
      </c>
      <c r="AA61" s="44">
        <f t="shared" si="32"/>
        <v>154.69999999999999</v>
      </c>
    </row>
    <row r="62" spans="1:27" ht="12.75" customHeight="1" collapsed="1" x14ac:dyDescent="0.3">
      <c r="A62" s="98" t="s">
        <v>2469</v>
      </c>
      <c r="B62" s="28" t="str">
        <f>"12"&amp;"."&amp;$B$801&amp;"."&amp;$B$802</f>
        <v>12.07.2024</v>
      </c>
      <c r="C62" s="90" t="s">
        <v>76</v>
      </c>
      <c r="D62" s="91">
        <f>ROUND(((D63+D64+D66+D65)/1000),5)</f>
        <v>1.53332</v>
      </c>
      <c r="E62" s="91">
        <f>ROUND(((E63+E64+E66+E65)/1000),5)</f>
        <v>1.4589700000000001</v>
      </c>
      <c r="F62" s="91">
        <f>ROUND(((F63+F64+F66+F65)/1000),5)</f>
        <v>1.3833</v>
      </c>
      <c r="G62" s="91">
        <f t="shared" ref="G62:AA62" si="33">ROUND(((G63+G64+G66+G65)/1000),5)</f>
        <v>1.18916</v>
      </c>
      <c r="H62" s="91">
        <f t="shared" si="33"/>
        <v>1.1891499999999999</v>
      </c>
      <c r="I62" s="91">
        <f t="shared" si="33"/>
        <v>1.4307799999999999</v>
      </c>
      <c r="J62" s="91">
        <f t="shared" si="33"/>
        <v>1.4311</v>
      </c>
      <c r="K62" s="91">
        <f t="shared" si="33"/>
        <v>1.8725700000000001</v>
      </c>
      <c r="L62" s="91">
        <f t="shared" si="33"/>
        <v>2.2103700000000002</v>
      </c>
      <c r="M62" s="91">
        <f t="shared" si="33"/>
        <v>2.5318399999999999</v>
      </c>
      <c r="N62" s="91">
        <f t="shared" si="33"/>
        <v>2.5811000000000002</v>
      </c>
      <c r="O62" s="91">
        <f t="shared" si="33"/>
        <v>2.6339000000000001</v>
      </c>
      <c r="P62" s="91">
        <f t="shared" si="33"/>
        <v>2.6284700000000001</v>
      </c>
      <c r="Q62" s="91">
        <f t="shared" si="33"/>
        <v>2.6480199999999998</v>
      </c>
      <c r="R62" s="91">
        <f t="shared" si="33"/>
        <v>2.5781900000000002</v>
      </c>
      <c r="S62" s="91">
        <f t="shared" si="33"/>
        <v>2.6377000000000002</v>
      </c>
      <c r="T62" s="91">
        <f t="shared" si="33"/>
        <v>2.6097000000000001</v>
      </c>
      <c r="U62" s="91">
        <f t="shared" si="33"/>
        <v>2.4923000000000002</v>
      </c>
      <c r="V62" s="91">
        <f t="shared" si="33"/>
        <v>2.4670700000000001</v>
      </c>
      <c r="W62" s="91">
        <f t="shared" si="33"/>
        <v>2.38489</v>
      </c>
      <c r="X62" s="91">
        <f t="shared" si="33"/>
        <v>2.3781099999999999</v>
      </c>
      <c r="Y62" s="91">
        <f t="shared" si="33"/>
        <v>2.4195099999999998</v>
      </c>
      <c r="Z62" s="91">
        <f t="shared" si="33"/>
        <v>2.2559399999999998</v>
      </c>
      <c r="AA62" s="91">
        <f t="shared" si="33"/>
        <v>2.03573</v>
      </c>
    </row>
    <row r="63" spans="1:27" ht="12.75" hidden="1" customHeight="1" outlineLevel="1" x14ac:dyDescent="0.3">
      <c r="A63" s="99" t="s">
        <v>2470</v>
      </c>
      <c r="B63" s="63" t="s">
        <v>238</v>
      </c>
      <c r="C63" s="43" t="s">
        <v>79</v>
      </c>
      <c r="D63" s="44">
        <v>1301.6099999999999</v>
      </c>
      <c r="E63" s="44">
        <v>1227.26</v>
      </c>
      <c r="F63" s="44">
        <v>1151.5899999999999</v>
      </c>
      <c r="G63" s="44">
        <v>957.45</v>
      </c>
      <c r="H63" s="44">
        <v>957.44</v>
      </c>
      <c r="I63" s="44">
        <v>1199.07</v>
      </c>
      <c r="J63" s="44">
        <v>1199.3900000000001</v>
      </c>
      <c r="K63" s="44">
        <v>1640.86</v>
      </c>
      <c r="L63" s="44">
        <v>1978.66</v>
      </c>
      <c r="M63" s="44">
        <v>2300.13</v>
      </c>
      <c r="N63" s="44">
        <v>2349.39</v>
      </c>
      <c r="O63" s="44">
        <v>2402.19</v>
      </c>
      <c r="P63" s="44">
        <v>2396.7600000000002</v>
      </c>
      <c r="Q63" s="44">
        <v>2416.31</v>
      </c>
      <c r="R63" s="44">
        <v>2346.48</v>
      </c>
      <c r="S63" s="44">
        <v>2405.9899999999998</v>
      </c>
      <c r="T63" s="44">
        <v>2377.9899999999998</v>
      </c>
      <c r="U63" s="44">
        <v>2260.59</v>
      </c>
      <c r="V63" s="44">
        <v>2235.36</v>
      </c>
      <c r="W63" s="44">
        <v>2153.1799999999998</v>
      </c>
      <c r="X63" s="44">
        <v>2146.4</v>
      </c>
      <c r="Y63" s="44">
        <v>2187.8000000000002</v>
      </c>
      <c r="Z63" s="44">
        <v>2024.23</v>
      </c>
      <c r="AA63" s="44">
        <v>1804.02</v>
      </c>
    </row>
    <row r="64" spans="1:27" ht="12.75" hidden="1" customHeight="1" outlineLevel="1" x14ac:dyDescent="0.3">
      <c r="A64" s="99" t="s">
        <v>2471</v>
      </c>
      <c r="B64" s="63" t="s">
        <v>90</v>
      </c>
      <c r="C64" s="43" t="s">
        <v>79</v>
      </c>
      <c r="D64" s="44">
        <f t="shared" ref="D64:AA64" si="34">$D$9</f>
        <v>72.2</v>
      </c>
      <c r="E64" s="44">
        <f t="shared" si="34"/>
        <v>72.2</v>
      </c>
      <c r="F64" s="44">
        <f t="shared" si="34"/>
        <v>72.2</v>
      </c>
      <c r="G64" s="44">
        <f t="shared" si="34"/>
        <v>72.2</v>
      </c>
      <c r="H64" s="44">
        <f t="shared" si="34"/>
        <v>72.2</v>
      </c>
      <c r="I64" s="44">
        <f t="shared" si="34"/>
        <v>72.2</v>
      </c>
      <c r="J64" s="44">
        <f t="shared" si="34"/>
        <v>72.2</v>
      </c>
      <c r="K64" s="44">
        <f t="shared" si="34"/>
        <v>72.2</v>
      </c>
      <c r="L64" s="44">
        <f t="shared" si="34"/>
        <v>72.2</v>
      </c>
      <c r="M64" s="44">
        <f t="shared" si="34"/>
        <v>72.2</v>
      </c>
      <c r="N64" s="44">
        <f t="shared" si="34"/>
        <v>72.2</v>
      </c>
      <c r="O64" s="44">
        <f t="shared" si="34"/>
        <v>72.2</v>
      </c>
      <c r="P64" s="44">
        <f t="shared" si="34"/>
        <v>72.2</v>
      </c>
      <c r="Q64" s="44">
        <f t="shared" si="34"/>
        <v>72.2</v>
      </c>
      <c r="R64" s="44">
        <f t="shared" si="34"/>
        <v>72.2</v>
      </c>
      <c r="S64" s="44">
        <f t="shared" si="34"/>
        <v>72.2</v>
      </c>
      <c r="T64" s="44">
        <f t="shared" si="34"/>
        <v>72.2</v>
      </c>
      <c r="U64" s="44">
        <f t="shared" si="34"/>
        <v>72.2</v>
      </c>
      <c r="V64" s="44">
        <f t="shared" si="34"/>
        <v>72.2</v>
      </c>
      <c r="W64" s="44">
        <f t="shared" si="34"/>
        <v>72.2</v>
      </c>
      <c r="X64" s="44">
        <f t="shared" si="34"/>
        <v>72.2</v>
      </c>
      <c r="Y64" s="44">
        <f t="shared" si="34"/>
        <v>72.2</v>
      </c>
      <c r="Z64" s="44">
        <f t="shared" si="34"/>
        <v>72.2</v>
      </c>
      <c r="AA64" s="44">
        <f t="shared" si="34"/>
        <v>72.2</v>
      </c>
    </row>
    <row r="65" spans="1:27" ht="12.75" hidden="1" customHeight="1" outlineLevel="1" x14ac:dyDescent="0.3">
      <c r="A65" s="99" t="s">
        <v>2472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2473</v>
      </c>
      <c r="B66" s="63" t="s">
        <v>81</v>
      </c>
      <c r="C66" s="43" t="s">
        <v>79</v>
      </c>
      <c r="D66" s="44">
        <f>$D$11</f>
        <v>154.69999999999999</v>
      </c>
      <c r="E66" s="44">
        <f t="shared" ref="E66:AA66" si="35">$D$11</f>
        <v>154.69999999999999</v>
      </c>
      <c r="F66" s="44">
        <f t="shared" si="35"/>
        <v>154.69999999999999</v>
      </c>
      <c r="G66" s="44">
        <f t="shared" si="35"/>
        <v>154.69999999999999</v>
      </c>
      <c r="H66" s="44">
        <f t="shared" si="35"/>
        <v>154.69999999999999</v>
      </c>
      <c r="I66" s="44">
        <f t="shared" si="35"/>
        <v>154.69999999999999</v>
      </c>
      <c r="J66" s="44">
        <f t="shared" si="35"/>
        <v>154.69999999999999</v>
      </c>
      <c r="K66" s="44">
        <f t="shared" si="35"/>
        <v>154.69999999999999</v>
      </c>
      <c r="L66" s="44">
        <f t="shared" si="35"/>
        <v>154.69999999999999</v>
      </c>
      <c r="M66" s="44">
        <f t="shared" si="35"/>
        <v>154.69999999999999</v>
      </c>
      <c r="N66" s="44">
        <f t="shared" si="35"/>
        <v>154.69999999999999</v>
      </c>
      <c r="O66" s="44">
        <f t="shared" si="35"/>
        <v>154.69999999999999</v>
      </c>
      <c r="P66" s="44">
        <f t="shared" si="35"/>
        <v>154.69999999999999</v>
      </c>
      <c r="Q66" s="44">
        <f t="shared" si="35"/>
        <v>154.69999999999999</v>
      </c>
      <c r="R66" s="44">
        <f t="shared" si="35"/>
        <v>154.69999999999999</v>
      </c>
      <c r="S66" s="44">
        <f t="shared" si="35"/>
        <v>154.69999999999999</v>
      </c>
      <c r="T66" s="44">
        <f t="shared" si="35"/>
        <v>154.69999999999999</v>
      </c>
      <c r="U66" s="44">
        <f t="shared" si="35"/>
        <v>154.69999999999999</v>
      </c>
      <c r="V66" s="44">
        <f t="shared" si="35"/>
        <v>154.69999999999999</v>
      </c>
      <c r="W66" s="44">
        <f t="shared" si="35"/>
        <v>154.69999999999999</v>
      </c>
      <c r="X66" s="44">
        <f t="shared" si="35"/>
        <v>154.69999999999999</v>
      </c>
      <c r="Y66" s="44">
        <f t="shared" si="35"/>
        <v>154.69999999999999</v>
      </c>
      <c r="Z66" s="44">
        <f t="shared" si="35"/>
        <v>154.69999999999999</v>
      </c>
      <c r="AA66" s="44">
        <f t="shared" si="35"/>
        <v>154.69999999999999</v>
      </c>
    </row>
    <row r="67" spans="1:27" ht="12.75" customHeight="1" collapsed="1" x14ac:dyDescent="0.3">
      <c r="A67" s="98" t="s">
        <v>2474</v>
      </c>
      <c r="B67" s="28" t="str">
        <f>"13"&amp;"."&amp;$B$801&amp;"."&amp;$B$802</f>
        <v>13.07.2024</v>
      </c>
      <c r="C67" s="90" t="s">
        <v>76</v>
      </c>
      <c r="D67" s="91">
        <f>ROUND(((D68+D69+D71+D70)/1000),5)</f>
        <v>1.68032</v>
      </c>
      <c r="E67" s="91">
        <f>ROUND(((E68+E69+E71+E70)/1000),5)</f>
        <v>1.47045</v>
      </c>
      <c r="F67" s="91">
        <f>ROUND(((F68+F69+F71+F70)/1000),5)</f>
        <v>1.4022399999999999</v>
      </c>
      <c r="G67" s="91">
        <f t="shared" ref="G67:AA67" si="36">ROUND(((G68+G69+G71+G70)/1000),5)</f>
        <v>1.23719</v>
      </c>
      <c r="H67" s="91">
        <f t="shared" si="36"/>
        <v>0.98801000000000005</v>
      </c>
      <c r="I67" s="91">
        <f t="shared" si="36"/>
        <v>1.0465899999999999</v>
      </c>
      <c r="J67" s="91">
        <f t="shared" si="36"/>
        <v>1.14873</v>
      </c>
      <c r="K67" s="91">
        <f t="shared" si="36"/>
        <v>1.59619</v>
      </c>
      <c r="L67" s="91">
        <f t="shared" si="36"/>
        <v>1.9753700000000001</v>
      </c>
      <c r="M67" s="91">
        <f t="shared" si="36"/>
        <v>2.2322700000000002</v>
      </c>
      <c r="N67" s="91">
        <f t="shared" si="36"/>
        <v>2.3622000000000001</v>
      </c>
      <c r="O67" s="91">
        <f t="shared" si="36"/>
        <v>2.4668899999999998</v>
      </c>
      <c r="P67" s="91">
        <f t="shared" si="36"/>
        <v>2.5091399999999999</v>
      </c>
      <c r="Q67" s="91">
        <f t="shared" si="36"/>
        <v>2.44754</v>
      </c>
      <c r="R67" s="91">
        <f t="shared" si="36"/>
        <v>2.4488599999999998</v>
      </c>
      <c r="S67" s="91">
        <f t="shared" si="36"/>
        <v>2.4893200000000002</v>
      </c>
      <c r="T67" s="91">
        <f t="shared" si="36"/>
        <v>2.4818699999999998</v>
      </c>
      <c r="U67" s="91">
        <f t="shared" si="36"/>
        <v>2.4636999999999998</v>
      </c>
      <c r="V67" s="91">
        <f t="shared" si="36"/>
        <v>2.3759100000000002</v>
      </c>
      <c r="W67" s="91">
        <f t="shared" si="36"/>
        <v>2.2669899999999998</v>
      </c>
      <c r="X67" s="91">
        <f t="shared" si="36"/>
        <v>2.2290000000000001</v>
      </c>
      <c r="Y67" s="91">
        <f t="shared" si="36"/>
        <v>2.13443</v>
      </c>
      <c r="Z67" s="91">
        <f t="shared" si="36"/>
        <v>1.91229</v>
      </c>
      <c r="AA67" s="91">
        <f t="shared" si="36"/>
        <v>1.9251400000000001</v>
      </c>
    </row>
    <row r="68" spans="1:27" ht="12.75" hidden="1" customHeight="1" outlineLevel="1" x14ac:dyDescent="0.3">
      <c r="A68" s="99" t="s">
        <v>2475</v>
      </c>
      <c r="B68" s="63" t="s">
        <v>238</v>
      </c>
      <c r="C68" s="43" t="s">
        <v>79</v>
      </c>
      <c r="D68" s="44">
        <v>1448.61</v>
      </c>
      <c r="E68" s="44">
        <v>1238.74</v>
      </c>
      <c r="F68" s="44">
        <v>1170.53</v>
      </c>
      <c r="G68" s="44">
        <v>1005.48</v>
      </c>
      <c r="H68" s="44">
        <v>756.3</v>
      </c>
      <c r="I68" s="44">
        <v>814.88</v>
      </c>
      <c r="J68" s="44">
        <v>917.02</v>
      </c>
      <c r="K68" s="44">
        <v>1364.48</v>
      </c>
      <c r="L68" s="44">
        <v>1743.66</v>
      </c>
      <c r="M68" s="44">
        <v>2000.56</v>
      </c>
      <c r="N68" s="44">
        <v>2130.4899999999998</v>
      </c>
      <c r="O68" s="44">
        <v>2235.1799999999998</v>
      </c>
      <c r="P68" s="44">
        <v>2277.4299999999998</v>
      </c>
      <c r="Q68" s="44">
        <v>2215.83</v>
      </c>
      <c r="R68" s="44">
        <v>2217.15</v>
      </c>
      <c r="S68" s="44">
        <v>2257.61</v>
      </c>
      <c r="T68" s="44">
        <v>2250.16</v>
      </c>
      <c r="U68" s="44">
        <v>2231.9899999999998</v>
      </c>
      <c r="V68" s="44">
        <v>2144.1999999999998</v>
      </c>
      <c r="W68" s="44">
        <v>2035.28</v>
      </c>
      <c r="X68" s="44">
        <v>1997.29</v>
      </c>
      <c r="Y68" s="44">
        <v>1902.72</v>
      </c>
      <c r="Z68" s="44">
        <v>1680.58</v>
      </c>
      <c r="AA68" s="44">
        <v>1693.43</v>
      </c>
    </row>
    <row r="69" spans="1:27" ht="12.75" hidden="1" customHeight="1" outlineLevel="1" x14ac:dyDescent="0.3">
      <c r="A69" s="99" t="s">
        <v>2476</v>
      </c>
      <c r="B69" s="63" t="s">
        <v>90</v>
      </c>
      <c r="C69" s="43" t="s">
        <v>79</v>
      </c>
      <c r="D69" s="44">
        <f t="shared" ref="D69:AA69" si="37">$D$9</f>
        <v>72.2</v>
      </c>
      <c r="E69" s="44">
        <f t="shared" si="37"/>
        <v>72.2</v>
      </c>
      <c r="F69" s="44">
        <f t="shared" si="37"/>
        <v>72.2</v>
      </c>
      <c r="G69" s="44">
        <f t="shared" si="37"/>
        <v>72.2</v>
      </c>
      <c r="H69" s="44">
        <f t="shared" si="37"/>
        <v>72.2</v>
      </c>
      <c r="I69" s="44">
        <f t="shared" si="37"/>
        <v>72.2</v>
      </c>
      <c r="J69" s="44">
        <f t="shared" si="37"/>
        <v>72.2</v>
      </c>
      <c r="K69" s="44">
        <f t="shared" si="37"/>
        <v>72.2</v>
      </c>
      <c r="L69" s="44">
        <f t="shared" si="37"/>
        <v>72.2</v>
      </c>
      <c r="M69" s="44">
        <f t="shared" si="37"/>
        <v>72.2</v>
      </c>
      <c r="N69" s="44">
        <f t="shared" si="37"/>
        <v>72.2</v>
      </c>
      <c r="O69" s="44">
        <f t="shared" si="37"/>
        <v>72.2</v>
      </c>
      <c r="P69" s="44">
        <f t="shared" si="37"/>
        <v>72.2</v>
      </c>
      <c r="Q69" s="44">
        <f t="shared" si="37"/>
        <v>72.2</v>
      </c>
      <c r="R69" s="44">
        <f t="shared" si="37"/>
        <v>72.2</v>
      </c>
      <c r="S69" s="44">
        <f t="shared" si="37"/>
        <v>72.2</v>
      </c>
      <c r="T69" s="44">
        <f t="shared" si="37"/>
        <v>72.2</v>
      </c>
      <c r="U69" s="44">
        <f t="shared" si="37"/>
        <v>72.2</v>
      </c>
      <c r="V69" s="44">
        <f t="shared" si="37"/>
        <v>72.2</v>
      </c>
      <c r="W69" s="44">
        <f t="shared" si="37"/>
        <v>72.2</v>
      </c>
      <c r="X69" s="44">
        <f t="shared" si="37"/>
        <v>72.2</v>
      </c>
      <c r="Y69" s="44">
        <f t="shared" si="37"/>
        <v>72.2</v>
      </c>
      <c r="Z69" s="44">
        <f t="shared" si="37"/>
        <v>72.2</v>
      </c>
      <c r="AA69" s="44">
        <f t="shared" si="37"/>
        <v>72.2</v>
      </c>
    </row>
    <row r="70" spans="1:27" ht="12.75" hidden="1" customHeight="1" outlineLevel="1" x14ac:dyDescent="0.3">
      <c r="A70" s="99" t="s">
        <v>2477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2478</v>
      </c>
      <c r="B71" s="63" t="s">
        <v>81</v>
      </c>
      <c r="C71" s="43" t="s">
        <v>79</v>
      </c>
      <c r="D71" s="44">
        <f>$D$11</f>
        <v>154.69999999999999</v>
      </c>
      <c r="E71" s="44">
        <f t="shared" ref="E71:AA71" si="38">$D$11</f>
        <v>154.69999999999999</v>
      </c>
      <c r="F71" s="44">
        <f t="shared" si="38"/>
        <v>154.69999999999999</v>
      </c>
      <c r="G71" s="44">
        <f t="shared" si="38"/>
        <v>154.69999999999999</v>
      </c>
      <c r="H71" s="44">
        <f t="shared" si="38"/>
        <v>154.69999999999999</v>
      </c>
      <c r="I71" s="44">
        <f t="shared" si="38"/>
        <v>154.69999999999999</v>
      </c>
      <c r="J71" s="44">
        <f t="shared" si="38"/>
        <v>154.69999999999999</v>
      </c>
      <c r="K71" s="44">
        <f t="shared" si="38"/>
        <v>154.69999999999999</v>
      </c>
      <c r="L71" s="44">
        <f t="shared" si="38"/>
        <v>154.69999999999999</v>
      </c>
      <c r="M71" s="44">
        <f t="shared" si="38"/>
        <v>154.69999999999999</v>
      </c>
      <c r="N71" s="44">
        <f t="shared" si="38"/>
        <v>154.69999999999999</v>
      </c>
      <c r="O71" s="44">
        <f t="shared" si="38"/>
        <v>154.69999999999999</v>
      </c>
      <c r="P71" s="44">
        <f t="shared" si="38"/>
        <v>154.69999999999999</v>
      </c>
      <c r="Q71" s="44">
        <f t="shared" si="38"/>
        <v>154.69999999999999</v>
      </c>
      <c r="R71" s="44">
        <f t="shared" si="38"/>
        <v>154.69999999999999</v>
      </c>
      <c r="S71" s="44">
        <f t="shared" si="38"/>
        <v>154.69999999999999</v>
      </c>
      <c r="T71" s="44">
        <f t="shared" si="38"/>
        <v>154.69999999999999</v>
      </c>
      <c r="U71" s="44">
        <f t="shared" si="38"/>
        <v>154.69999999999999</v>
      </c>
      <c r="V71" s="44">
        <f t="shared" si="38"/>
        <v>154.69999999999999</v>
      </c>
      <c r="W71" s="44">
        <f t="shared" si="38"/>
        <v>154.69999999999999</v>
      </c>
      <c r="X71" s="44">
        <f t="shared" si="38"/>
        <v>154.69999999999999</v>
      </c>
      <c r="Y71" s="44">
        <f t="shared" si="38"/>
        <v>154.69999999999999</v>
      </c>
      <c r="Z71" s="44">
        <f t="shared" si="38"/>
        <v>154.69999999999999</v>
      </c>
      <c r="AA71" s="44">
        <f t="shared" si="38"/>
        <v>154.69999999999999</v>
      </c>
    </row>
    <row r="72" spans="1:27" ht="12.75" customHeight="1" collapsed="1" x14ac:dyDescent="0.3">
      <c r="A72" s="98" t="s">
        <v>2479</v>
      </c>
      <c r="B72" s="28" t="str">
        <f>"14"&amp;"."&amp;$B$801&amp;"."&amp;$B$802</f>
        <v>14.07.2024</v>
      </c>
      <c r="C72" s="90" t="s">
        <v>76</v>
      </c>
      <c r="D72" s="91">
        <f>ROUND(((D73+D74+D76+D75)/1000),5)</f>
        <v>1.6717200000000001</v>
      </c>
      <c r="E72" s="91">
        <f>ROUND(((E73+E74+E76+E75)/1000),5)</f>
        <v>1.43879</v>
      </c>
      <c r="F72" s="91">
        <f>ROUND(((F73+F74+F76+F75)/1000),5)</f>
        <v>1.34459</v>
      </c>
      <c r="G72" s="91">
        <f t="shared" ref="G72:AA72" si="39">ROUND(((G73+G74+G76+G75)/1000),5)</f>
        <v>1.0315099999999999</v>
      </c>
      <c r="H72" s="91">
        <f t="shared" si="39"/>
        <v>0.9244</v>
      </c>
      <c r="I72" s="91">
        <f t="shared" si="39"/>
        <v>1.0376000000000001</v>
      </c>
      <c r="J72" s="91">
        <f t="shared" si="39"/>
        <v>0.86909000000000003</v>
      </c>
      <c r="K72" s="91">
        <f t="shared" si="39"/>
        <v>1.27389</v>
      </c>
      <c r="L72" s="91">
        <f t="shared" si="39"/>
        <v>1.77274</v>
      </c>
      <c r="M72" s="91">
        <f t="shared" si="39"/>
        <v>2.05409</v>
      </c>
      <c r="N72" s="91">
        <f t="shared" si="39"/>
        <v>2.1633100000000001</v>
      </c>
      <c r="O72" s="91">
        <f t="shared" si="39"/>
        <v>2.3181699999999998</v>
      </c>
      <c r="P72" s="91">
        <f t="shared" si="39"/>
        <v>2.40449</v>
      </c>
      <c r="Q72" s="91">
        <f t="shared" si="39"/>
        <v>2.27068</v>
      </c>
      <c r="R72" s="91">
        <f t="shared" si="39"/>
        <v>2.2736700000000001</v>
      </c>
      <c r="S72" s="91">
        <f t="shared" si="39"/>
        <v>2.2694700000000001</v>
      </c>
      <c r="T72" s="91">
        <f t="shared" si="39"/>
        <v>2.2463000000000002</v>
      </c>
      <c r="U72" s="91">
        <f t="shared" si="39"/>
        <v>2.2401300000000002</v>
      </c>
      <c r="V72" s="91">
        <f t="shared" si="39"/>
        <v>2.2288299999999999</v>
      </c>
      <c r="W72" s="91">
        <f t="shared" si="39"/>
        <v>2.2011500000000002</v>
      </c>
      <c r="X72" s="91">
        <f t="shared" si="39"/>
        <v>2.1629499999999999</v>
      </c>
      <c r="Y72" s="91">
        <f t="shared" si="39"/>
        <v>2.1582300000000001</v>
      </c>
      <c r="Z72" s="91">
        <f t="shared" si="39"/>
        <v>1.9192800000000001</v>
      </c>
      <c r="AA72" s="91">
        <f t="shared" si="39"/>
        <v>1.9145399999999999</v>
      </c>
    </row>
    <row r="73" spans="1:27" ht="12.75" hidden="1" customHeight="1" outlineLevel="1" x14ac:dyDescent="0.3">
      <c r="A73" s="99" t="s">
        <v>2480</v>
      </c>
      <c r="B73" s="63" t="s">
        <v>238</v>
      </c>
      <c r="C73" s="43" t="s">
        <v>79</v>
      </c>
      <c r="D73" s="44">
        <v>1440.01</v>
      </c>
      <c r="E73" s="44">
        <v>1207.08</v>
      </c>
      <c r="F73" s="44">
        <v>1112.8800000000001</v>
      </c>
      <c r="G73" s="44">
        <v>799.8</v>
      </c>
      <c r="H73" s="44">
        <v>692.69</v>
      </c>
      <c r="I73" s="44">
        <v>805.89</v>
      </c>
      <c r="J73" s="44">
        <v>637.38</v>
      </c>
      <c r="K73" s="44">
        <v>1042.18</v>
      </c>
      <c r="L73" s="44">
        <v>1541.03</v>
      </c>
      <c r="M73" s="44">
        <v>1822.38</v>
      </c>
      <c r="N73" s="44">
        <v>1931.6</v>
      </c>
      <c r="O73" s="44">
        <v>2086.46</v>
      </c>
      <c r="P73" s="44">
        <v>2172.7800000000002</v>
      </c>
      <c r="Q73" s="44">
        <v>2038.97</v>
      </c>
      <c r="R73" s="44">
        <v>2041.96</v>
      </c>
      <c r="S73" s="44">
        <v>2037.76</v>
      </c>
      <c r="T73" s="44">
        <v>2014.59</v>
      </c>
      <c r="U73" s="44">
        <v>2008.42</v>
      </c>
      <c r="V73" s="44">
        <v>1997.12</v>
      </c>
      <c r="W73" s="44">
        <v>1969.44</v>
      </c>
      <c r="X73" s="44">
        <v>1931.24</v>
      </c>
      <c r="Y73" s="44">
        <v>1926.52</v>
      </c>
      <c r="Z73" s="44">
        <v>1687.57</v>
      </c>
      <c r="AA73" s="44">
        <v>1682.83</v>
      </c>
    </row>
    <row r="74" spans="1:27" ht="12.75" hidden="1" customHeight="1" outlineLevel="1" x14ac:dyDescent="0.3">
      <c r="A74" s="99" t="s">
        <v>2481</v>
      </c>
      <c r="B74" s="63" t="s">
        <v>90</v>
      </c>
      <c r="C74" s="43" t="s">
        <v>79</v>
      </c>
      <c r="D74" s="44">
        <f t="shared" ref="D74:AA74" si="40">$D$9</f>
        <v>72.2</v>
      </c>
      <c r="E74" s="44">
        <f t="shared" si="40"/>
        <v>72.2</v>
      </c>
      <c r="F74" s="44">
        <f t="shared" si="40"/>
        <v>72.2</v>
      </c>
      <c r="G74" s="44">
        <f t="shared" si="40"/>
        <v>72.2</v>
      </c>
      <c r="H74" s="44">
        <f t="shared" si="40"/>
        <v>72.2</v>
      </c>
      <c r="I74" s="44">
        <f t="shared" si="40"/>
        <v>72.2</v>
      </c>
      <c r="J74" s="44">
        <f t="shared" si="40"/>
        <v>72.2</v>
      </c>
      <c r="K74" s="44">
        <f t="shared" si="40"/>
        <v>72.2</v>
      </c>
      <c r="L74" s="44">
        <f t="shared" si="40"/>
        <v>72.2</v>
      </c>
      <c r="M74" s="44">
        <f t="shared" si="40"/>
        <v>72.2</v>
      </c>
      <c r="N74" s="44">
        <f t="shared" si="40"/>
        <v>72.2</v>
      </c>
      <c r="O74" s="44">
        <f t="shared" si="40"/>
        <v>72.2</v>
      </c>
      <c r="P74" s="44">
        <f t="shared" si="40"/>
        <v>72.2</v>
      </c>
      <c r="Q74" s="44">
        <f t="shared" si="40"/>
        <v>72.2</v>
      </c>
      <c r="R74" s="44">
        <f t="shared" si="40"/>
        <v>72.2</v>
      </c>
      <c r="S74" s="44">
        <f t="shared" si="40"/>
        <v>72.2</v>
      </c>
      <c r="T74" s="44">
        <f t="shared" si="40"/>
        <v>72.2</v>
      </c>
      <c r="U74" s="44">
        <f t="shared" si="40"/>
        <v>72.2</v>
      </c>
      <c r="V74" s="44">
        <f t="shared" si="40"/>
        <v>72.2</v>
      </c>
      <c r="W74" s="44">
        <f t="shared" si="40"/>
        <v>72.2</v>
      </c>
      <c r="X74" s="44">
        <f t="shared" si="40"/>
        <v>72.2</v>
      </c>
      <c r="Y74" s="44">
        <f t="shared" si="40"/>
        <v>72.2</v>
      </c>
      <c r="Z74" s="44">
        <f t="shared" si="40"/>
        <v>72.2</v>
      </c>
      <c r="AA74" s="44">
        <f t="shared" si="40"/>
        <v>72.2</v>
      </c>
    </row>
    <row r="75" spans="1:27" ht="12.75" hidden="1" customHeight="1" outlineLevel="1" x14ac:dyDescent="0.3">
      <c r="A75" s="99" t="s">
        <v>2482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2483</v>
      </c>
      <c r="B76" s="63" t="s">
        <v>81</v>
      </c>
      <c r="C76" s="43" t="s">
        <v>79</v>
      </c>
      <c r="D76" s="44">
        <f>$D$11</f>
        <v>154.69999999999999</v>
      </c>
      <c r="E76" s="44">
        <f t="shared" ref="E76:AA76" si="41">$D$11</f>
        <v>154.69999999999999</v>
      </c>
      <c r="F76" s="44">
        <f t="shared" si="41"/>
        <v>154.69999999999999</v>
      </c>
      <c r="G76" s="44">
        <f t="shared" si="41"/>
        <v>154.69999999999999</v>
      </c>
      <c r="H76" s="44">
        <f t="shared" si="41"/>
        <v>154.69999999999999</v>
      </c>
      <c r="I76" s="44">
        <f t="shared" si="41"/>
        <v>154.69999999999999</v>
      </c>
      <c r="J76" s="44">
        <f t="shared" si="41"/>
        <v>154.69999999999999</v>
      </c>
      <c r="K76" s="44">
        <f t="shared" si="41"/>
        <v>154.69999999999999</v>
      </c>
      <c r="L76" s="44">
        <f t="shared" si="41"/>
        <v>154.69999999999999</v>
      </c>
      <c r="M76" s="44">
        <f t="shared" si="41"/>
        <v>154.69999999999999</v>
      </c>
      <c r="N76" s="44">
        <f t="shared" si="41"/>
        <v>154.69999999999999</v>
      </c>
      <c r="O76" s="44">
        <f t="shared" si="41"/>
        <v>154.69999999999999</v>
      </c>
      <c r="P76" s="44">
        <f t="shared" si="41"/>
        <v>154.69999999999999</v>
      </c>
      <c r="Q76" s="44">
        <f t="shared" si="41"/>
        <v>154.69999999999999</v>
      </c>
      <c r="R76" s="44">
        <f t="shared" si="41"/>
        <v>154.69999999999999</v>
      </c>
      <c r="S76" s="44">
        <f t="shared" si="41"/>
        <v>154.69999999999999</v>
      </c>
      <c r="T76" s="44">
        <f t="shared" si="41"/>
        <v>154.69999999999999</v>
      </c>
      <c r="U76" s="44">
        <f t="shared" si="41"/>
        <v>154.69999999999999</v>
      </c>
      <c r="V76" s="44">
        <f t="shared" si="41"/>
        <v>154.69999999999999</v>
      </c>
      <c r="W76" s="44">
        <f t="shared" si="41"/>
        <v>154.69999999999999</v>
      </c>
      <c r="X76" s="44">
        <f t="shared" si="41"/>
        <v>154.69999999999999</v>
      </c>
      <c r="Y76" s="44">
        <f t="shared" si="41"/>
        <v>154.69999999999999</v>
      </c>
      <c r="Z76" s="44">
        <f t="shared" si="41"/>
        <v>154.69999999999999</v>
      </c>
      <c r="AA76" s="44">
        <f t="shared" si="41"/>
        <v>154.69999999999999</v>
      </c>
    </row>
    <row r="77" spans="1:27" ht="12.75" customHeight="1" collapsed="1" x14ac:dyDescent="0.3">
      <c r="A77" s="98" t="s">
        <v>2484</v>
      </c>
      <c r="B77" s="28" t="str">
        <f>"15"&amp;"."&amp;$B$801&amp;"."&amp;$B$802</f>
        <v>15.07.2024</v>
      </c>
      <c r="C77" s="90" t="s">
        <v>76</v>
      </c>
      <c r="D77" s="91">
        <f>ROUND(((D78+D79+D81+D80)/1000),5)</f>
        <v>1.4338200000000001</v>
      </c>
      <c r="E77" s="91">
        <f>ROUND(((E78+E79+E81+E80)/1000),5)</f>
        <v>1.3422099999999999</v>
      </c>
      <c r="F77" s="91">
        <f>ROUND(((F78+F79+F81+F80)/1000),5)</f>
        <v>1.2118</v>
      </c>
      <c r="G77" s="91">
        <f t="shared" ref="G77:AA77" si="42">ROUND(((G78+G79+G81+G80)/1000),5)</f>
        <v>0.88453999999999999</v>
      </c>
      <c r="H77" s="91">
        <f t="shared" si="42"/>
        <v>0.87944</v>
      </c>
      <c r="I77" s="91">
        <f t="shared" si="42"/>
        <v>0.93645</v>
      </c>
      <c r="J77" s="91">
        <f t="shared" si="42"/>
        <v>1.0581400000000001</v>
      </c>
      <c r="K77" s="91">
        <f t="shared" si="42"/>
        <v>1.8046199999999999</v>
      </c>
      <c r="L77" s="91">
        <f t="shared" si="42"/>
        <v>2.2564799999999998</v>
      </c>
      <c r="M77" s="91">
        <f t="shared" si="42"/>
        <v>2.47851</v>
      </c>
      <c r="N77" s="91">
        <f t="shared" si="42"/>
        <v>2.5936499999999998</v>
      </c>
      <c r="O77" s="91">
        <f t="shared" si="42"/>
        <v>2.6992799999999999</v>
      </c>
      <c r="P77" s="91">
        <f t="shared" si="42"/>
        <v>2.5841699999999999</v>
      </c>
      <c r="Q77" s="91">
        <f t="shared" si="42"/>
        <v>2.7289400000000001</v>
      </c>
      <c r="R77" s="91">
        <f t="shared" si="42"/>
        <v>2.84666</v>
      </c>
      <c r="S77" s="91">
        <f t="shared" si="42"/>
        <v>2.62317</v>
      </c>
      <c r="T77" s="91">
        <f t="shared" si="42"/>
        <v>2.6099000000000001</v>
      </c>
      <c r="U77" s="91">
        <f t="shared" si="42"/>
        <v>2.56142</v>
      </c>
      <c r="V77" s="91">
        <f t="shared" si="42"/>
        <v>2.4789400000000001</v>
      </c>
      <c r="W77" s="91">
        <f t="shared" si="42"/>
        <v>2.4916399999999999</v>
      </c>
      <c r="X77" s="91">
        <f t="shared" si="42"/>
        <v>2.4158900000000001</v>
      </c>
      <c r="Y77" s="91">
        <f t="shared" si="42"/>
        <v>2.2621600000000002</v>
      </c>
      <c r="Z77" s="91">
        <f t="shared" si="42"/>
        <v>2.1814900000000002</v>
      </c>
      <c r="AA77" s="91">
        <f t="shared" si="42"/>
        <v>1.92896</v>
      </c>
    </row>
    <row r="78" spans="1:27" ht="12.75" hidden="1" customHeight="1" outlineLevel="1" x14ac:dyDescent="0.3">
      <c r="A78" s="99" t="s">
        <v>2485</v>
      </c>
      <c r="B78" s="63" t="s">
        <v>238</v>
      </c>
      <c r="C78" s="43" t="s">
        <v>79</v>
      </c>
      <c r="D78" s="44">
        <v>1202.1099999999999</v>
      </c>
      <c r="E78" s="44">
        <v>1110.5</v>
      </c>
      <c r="F78" s="44">
        <v>980.09</v>
      </c>
      <c r="G78" s="44">
        <v>652.83000000000004</v>
      </c>
      <c r="H78" s="44">
        <v>647.73</v>
      </c>
      <c r="I78" s="44">
        <v>704.74</v>
      </c>
      <c r="J78" s="44">
        <v>826.43</v>
      </c>
      <c r="K78" s="44">
        <v>1572.91</v>
      </c>
      <c r="L78" s="44">
        <v>2024.77</v>
      </c>
      <c r="M78" s="44">
        <v>2246.8000000000002</v>
      </c>
      <c r="N78" s="44">
        <v>2361.94</v>
      </c>
      <c r="O78" s="44">
        <v>2467.5700000000002</v>
      </c>
      <c r="P78" s="44">
        <v>2352.46</v>
      </c>
      <c r="Q78" s="44">
        <v>2497.23</v>
      </c>
      <c r="R78" s="44">
        <v>2614.9499999999998</v>
      </c>
      <c r="S78" s="44">
        <v>2391.46</v>
      </c>
      <c r="T78" s="44">
        <v>2378.19</v>
      </c>
      <c r="U78" s="44">
        <v>2329.71</v>
      </c>
      <c r="V78" s="44">
        <v>2247.23</v>
      </c>
      <c r="W78" s="44">
        <v>2259.9299999999998</v>
      </c>
      <c r="X78" s="44">
        <v>2184.1799999999998</v>
      </c>
      <c r="Y78" s="44">
        <v>2030.45</v>
      </c>
      <c r="Z78" s="44">
        <v>1949.78</v>
      </c>
      <c r="AA78" s="44">
        <v>1697.25</v>
      </c>
    </row>
    <row r="79" spans="1:27" ht="12.75" hidden="1" customHeight="1" outlineLevel="1" x14ac:dyDescent="0.3">
      <c r="A79" s="99" t="s">
        <v>2486</v>
      </c>
      <c r="B79" s="63" t="s">
        <v>90</v>
      </c>
      <c r="C79" s="43" t="s">
        <v>79</v>
      </c>
      <c r="D79" s="44">
        <f t="shared" ref="D79:AA79" si="43">$D$9</f>
        <v>72.2</v>
      </c>
      <c r="E79" s="44">
        <f t="shared" si="43"/>
        <v>72.2</v>
      </c>
      <c r="F79" s="44">
        <f t="shared" si="43"/>
        <v>72.2</v>
      </c>
      <c r="G79" s="44">
        <f t="shared" si="43"/>
        <v>72.2</v>
      </c>
      <c r="H79" s="44">
        <f t="shared" si="43"/>
        <v>72.2</v>
      </c>
      <c r="I79" s="44">
        <f t="shared" si="43"/>
        <v>72.2</v>
      </c>
      <c r="J79" s="44">
        <f t="shared" si="43"/>
        <v>72.2</v>
      </c>
      <c r="K79" s="44">
        <f t="shared" si="43"/>
        <v>72.2</v>
      </c>
      <c r="L79" s="44">
        <f t="shared" si="43"/>
        <v>72.2</v>
      </c>
      <c r="M79" s="44">
        <f t="shared" si="43"/>
        <v>72.2</v>
      </c>
      <c r="N79" s="44">
        <f t="shared" si="43"/>
        <v>72.2</v>
      </c>
      <c r="O79" s="44">
        <f t="shared" si="43"/>
        <v>72.2</v>
      </c>
      <c r="P79" s="44">
        <f t="shared" si="43"/>
        <v>72.2</v>
      </c>
      <c r="Q79" s="44">
        <f t="shared" si="43"/>
        <v>72.2</v>
      </c>
      <c r="R79" s="44">
        <f t="shared" si="43"/>
        <v>72.2</v>
      </c>
      <c r="S79" s="44">
        <f t="shared" si="43"/>
        <v>72.2</v>
      </c>
      <c r="T79" s="44">
        <f t="shared" si="43"/>
        <v>72.2</v>
      </c>
      <c r="U79" s="44">
        <f t="shared" si="43"/>
        <v>72.2</v>
      </c>
      <c r="V79" s="44">
        <f t="shared" si="43"/>
        <v>72.2</v>
      </c>
      <c r="W79" s="44">
        <f t="shared" si="43"/>
        <v>72.2</v>
      </c>
      <c r="X79" s="44">
        <f t="shared" si="43"/>
        <v>72.2</v>
      </c>
      <c r="Y79" s="44">
        <f t="shared" si="43"/>
        <v>72.2</v>
      </c>
      <c r="Z79" s="44">
        <f t="shared" si="43"/>
        <v>72.2</v>
      </c>
      <c r="AA79" s="44">
        <f t="shared" si="43"/>
        <v>72.2</v>
      </c>
    </row>
    <row r="80" spans="1:27" ht="12.75" hidden="1" customHeight="1" outlineLevel="1" x14ac:dyDescent="0.3">
      <c r="A80" s="99" t="s">
        <v>2487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2488</v>
      </c>
      <c r="B81" s="63" t="s">
        <v>81</v>
      </c>
      <c r="C81" s="43" t="s">
        <v>79</v>
      </c>
      <c r="D81" s="44">
        <f>$D$11</f>
        <v>154.69999999999999</v>
      </c>
      <c r="E81" s="44">
        <f t="shared" ref="E81:AA81" si="44">$D$11</f>
        <v>154.69999999999999</v>
      </c>
      <c r="F81" s="44">
        <f t="shared" si="44"/>
        <v>154.69999999999999</v>
      </c>
      <c r="G81" s="44">
        <f t="shared" si="44"/>
        <v>154.69999999999999</v>
      </c>
      <c r="H81" s="44">
        <f t="shared" si="44"/>
        <v>154.69999999999999</v>
      </c>
      <c r="I81" s="44">
        <f t="shared" si="44"/>
        <v>154.69999999999999</v>
      </c>
      <c r="J81" s="44">
        <f t="shared" si="44"/>
        <v>154.69999999999999</v>
      </c>
      <c r="K81" s="44">
        <f t="shared" si="44"/>
        <v>154.69999999999999</v>
      </c>
      <c r="L81" s="44">
        <f t="shared" si="44"/>
        <v>154.69999999999999</v>
      </c>
      <c r="M81" s="44">
        <f t="shared" si="44"/>
        <v>154.69999999999999</v>
      </c>
      <c r="N81" s="44">
        <f t="shared" si="44"/>
        <v>154.69999999999999</v>
      </c>
      <c r="O81" s="44">
        <f t="shared" si="44"/>
        <v>154.69999999999999</v>
      </c>
      <c r="P81" s="44">
        <f t="shared" si="44"/>
        <v>154.69999999999999</v>
      </c>
      <c r="Q81" s="44">
        <f t="shared" si="44"/>
        <v>154.69999999999999</v>
      </c>
      <c r="R81" s="44">
        <f t="shared" si="44"/>
        <v>154.69999999999999</v>
      </c>
      <c r="S81" s="44">
        <f t="shared" si="44"/>
        <v>154.69999999999999</v>
      </c>
      <c r="T81" s="44">
        <f t="shared" si="44"/>
        <v>154.69999999999999</v>
      </c>
      <c r="U81" s="44">
        <f t="shared" si="44"/>
        <v>154.69999999999999</v>
      </c>
      <c r="V81" s="44">
        <f t="shared" si="44"/>
        <v>154.69999999999999</v>
      </c>
      <c r="W81" s="44">
        <f t="shared" si="44"/>
        <v>154.69999999999999</v>
      </c>
      <c r="X81" s="44">
        <f t="shared" si="44"/>
        <v>154.69999999999999</v>
      </c>
      <c r="Y81" s="44">
        <f t="shared" si="44"/>
        <v>154.69999999999999</v>
      </c>
      <c r="Z81" s="44">
        <f t="shared" si="44"/>
        <v>154.69999999999999</v>
      </c>
      <c r="AA81" s="44">
        <f t="shared" si="44"/>
        <v>154.69999999999999</v>
      </c>
    </row>
    <row r="82" spans="1:27" ht="12.75" customHeight="1" collapsed="1" x14ac:dyDescent="0.3">
      <c r="A82" s="98" t="s">
        <v>2489</v>
      </c>
      <c r="B82" s="28" t="str">
        <f>"16"&amp;"."&amp;$B$801&amp;"."&amp;$B$802</f>
        <v>16.07.2024</v>
      </c>
      <c r="C82" s="90" t="s">
        <v>76</v>
      </c>
      <c r="D82" s="91">
        <f>ROUND(((D83+D84+D86+D85)/1000),5)</f>
        <v>1.6085400000000001</v>
      </c>
      <c r="E82" s="91">
        <f>ROUND(((E83+E84+E86+E85)/1000),5)</f>
        <v>1.4341999999999999</v>
      </c>
      <c r="F82" s="91">
        <f>ROUND(((F83+F84+F86+F85)/1000),5)</f>
        <v>1.29766</v>
      </c>
      <c r="G82" s="91">
        <f t="shared" ref="G82:AA82" si="45">ROUND(((G83+G84+G86+G85)/1000),5)</f>
        <v>0.93064000000000002</v>
      </c>
      <c r="H82" s="91">
        <f t="shared" si="45"/>
        <v>0.86253999999999997</v>
      </c>
      <c r="I82" s="91">
        <f t="shared" si="45"/>
        <v>0.98187999999999998</v>
      </c>
      <c r="J82" s="91">
        <f t="shared" si="45"/>
        <v>1.431</v>
      </c>
      <c r="K82" s="91">
        <f t="shared" si="45"/>
        <v>1.9251400000000001</v>
      </c>
      <c r="L82" s="91">
        <f t="shared" si="45"/>
        <v>2.2701500000000001</v>
      </c>
      <c r="M82" s="91">
        <f t="shared" si="45"/>
        <v>2.5398200000000002</v>
      </c>
      <c r="N82" s="91">
        <f t="shared" si="45"/>
        <v>2.73116</v>
      </c>
      <c r="O82" s="91">
        <f t="shared" si="45"/>
        <v>2.7101299999999999</v>
      </c>
      <c r="P82" s="91">
        <f t="shared" si="45"/>
        <v>2.5318999999999998</v>
      </c>
      <c r="Q82" s="91">
        <f t="shared" si="45"/>
        <v>3.1042100000000001</v>
      </c>
      <c r="R82" s="91">
        <f t="shared" si="45"/>
        <v>3.3317899999999998</v>
      </c>
      <c r="S82" s="91">
        <f t="shared" si="45"/>
        <v>3.26274</v>
      </c>
      <c r="T82" s="91">
        <f t="shared" si="45"/>
        <v>2.4230200000000002</v>
      </c>
      <c r="U82" s="91">
        <f t="shared" si="45"/>
        <v>2.8594200000000001</v>
      </c>
      <c r="V82" s="91">
        <f t="shared" si="45"/>
        <v>2.78721</v>
      </c>
      <c r="W82" s="91">
        <f t="shared" si="45"/>
        <v>2.6268199999999999</v>
      </c>
      <c r="X82" s="91">
        <f t="shared" si="45"/>
        <v>2.55463</v>
      </c>
      <c r="Y82" s="91">
        <f t="shared" si="45"/>
        <v>2.54928</v>
      </c>
      <c r="Z82" s="91">
        <f t="shared" si="45"/>
        <v>2.2474400000000001</v>
      </c>
      <c r="AA82" s="91">
        <f t="shared" si="45"/>
        <v>1.97576</v>
      </c>
    </row>
    <row r="83" spans="1:27" ht="12.75" hidden="1" customHeight="1" outlineLevel="1" x14ac:dyDescent="0.3">
      <c r="A83" s="99" t="s">
        <v>2490</v>
      </c>
      <c r="B83" s="63" t="s">
        <v>238</v>
      </c>
      <c r="C83" s="43" t="s">
        <v>79</v>
      </c>
      <c r="D83" s="44">
        <v>1376.83</v>
      </c>
      <c r="E83" s="44">
        <v>1202.49</v>
      </c>
      <c r="F83" s="44">
        <v>1065.95</v>
      </c>
      <c r="G83" s="44">
        <v>698.93</v>
      </c>
      <c r="H83" s="44">
        <v>630.83000000000004</v>
      </c>
      <c r="I83" s="44">
        <v>750.17</v>
      </c>
      <c r="J83" s="44">
        <v>1199.29</v>
      </c>
      <c r="K83" s="44">
        <v>1693.43</v>
      </c>
      <c r="L83" s="44">
        <v>2038.44</v>
      </c>
      <c r="M83" s="44">
        <v>2308.11</v>
      </c>
      <c r="N83" s="44">
        <v>2499.4499999999998</v>
      </c>
      <c r="O83" s="44">
        <v>2478.42</v>
      </c>
      <c r="P83" s="44">
        <v>2300.19</v>
      </c>
      <c r="Q83" s="44">
        <v>2872.5</v>
      </c>
      <c r="R83" s="44">
        <v>3100.08</v>
      </c>
      <c r="S83" s="44">
        <v>3031.03</v>
      </c>
      <c r="T83" s="44">
        <v>2191.31</v>
      </c>
      <c r="U83" s="44">
        <v>2627.71</v>
      </c>
      <c r="V83" s="44">
        <v>2555.5</v>
      </c>
      <c r="W83" s="44">
        <v>2395.11</v>
      </c>
      <c r="X83" s="44">
        <v>2322.92</v>
      </c>
      <c r="Y83" s="44">
        <v>2317.5700000000002</v>
      </c>
      <c r="Z83" s="44">
        <v>2015.73</v>
      </c>
      <c r="AA83" s="44">
        <v>1744.05</v>
      </c>
    </row>
    <row r="84" spans="1:27" ht="12.75" hidden="1" customHeight="1" outlineLevel="1" x14ac:dyDescent="0.3">
      <c r="A84" s="99" t="s">
        <v>2491</v>
      </c>
      <c r="B84" s="63" t="s">
        <v>90</v>
      </c>
      <c r="C84" s="43" t="s">
        <v>79</v>
      </c>
      <c r="D84" s="44">
        <f t="shared" ref="D84:AA84" si="46">$D$9</f>
        <v>72.2</v>
      </c>
      <c r="E84" s="44">
        <f t="shared" si="46"/>
        <v>72.2</v>
      </c>
      <c r="F84" s="44">
        <f t="shared" si="46"/>
        <v>72.2</v>
      </c>
      <c r="G84" s="44">
        <f t="shared" si="46"/>
        <v>72.2</v>
      </c>
      <c r="H84" s="44">
        <f t="shared" si="46"/>
        <v>72.2</v>
      </c>
      <c r="I84" s="44">
        <f t="shared" si="46"/>
        <v>72.2</v>
      </c>
      <c r="J84" s="44">
        <f t="shared" si="46"/>
        <v>72.2</v>
      </c>
      <c r="K84" s="44">
        <f t="shared" si="46"/>
        <v>72.2</v>
      </c>
      <c r="L84" s="44">
        <f t="shared" si="46"/>
        <v>72.2</v>
      </c>
      <c r="M84" s="44">
        <f t="shared" si="46"/>
        <v>72.2</v>
      </c>
      <c r="N84" s="44">
        <f t="shared" si="46"/>
        <v>72.2</v>
      </c>
      <c r="O84" s="44">
        <f t="shared" si="46"/>
        <v>72.2</v>
      </c>
      <c r="P84" s="44">
        <f t="shared" si="46"/>
        <v>72.2</v>
      </c>
      <c r="Q84" s="44">
        <f t="shared" si="46"/>
        <v>72.2</v>
      </c>
      <c r="R84" s="44">
        <f t="shared" si="46"/>
        <v>72.2</v>
      </c>
      <c r="S84" s="44">
        <f t="shared" si="46"/>
        <v>72.2</v>
      </c>
      <c r="T84" s="44">
        <f t="shared" si="46"/>
        <v>72.2</v>
      </c>
      <c r="U84" s="44">
        <f t="shared" si="46"/>
        <v>72.2</v>
      </c>
      <c r="V84" s="44">
        <f t="shared" si="46"/>
        <v>72.2</v>
      </c>
      <c r="W84" s="44">
        <f t="shared" si="46"/>
        <v>72.2</v>
      </c>
      <c r="X84" s="44">
        <f t="shared" si="46"/>
        <v>72.2</v>
      </c>
      <c r="Y84" s="44">
        <f t="shared" si="46"/>
        <v>72.2</v>
      </c>
      <c r="Z84" s="44">
        <f t="shared" si="46"/>
        <v>72.2</v>
      </c>
      <c r="AA84" s="44">
        <f t="shared" si="46"/>
        <v>72.2</v>
      </c>
    </row>
    <row r="85" spans="1:27" ht="12.75" hidden="1" customHeight="1" outlineLevel="1" x14ac:dyDescent="0.3">
      <c r="A85" s="99" t="s">
        <v>2492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2493</v>
      </c>
      <c r="B86" s="63" t="s">
        <v>81</v>
      </c>
      <c r="C86" s="43" t="s">
        <v>79</v>
      </c>
      <c r="D86" s="44">
        <f>$D$11</f>
        <v>154.69999999999999</v>
      </c>
      <c r="E86" s="44">
        <f t="shared" ref="E86:AA86" si="47">$D$11</f>
        <v>154.69999999999999</v>
      </c>
      <c r="F86" s="44">
        <f t="shared" si="47"/>
        <v>154.69999999999999</v>
      </c>
      <c r="G86" s="44">
        <f t="shared" si="47"/>
        <v>154.69999999999999</v>
      </c>
      <c r="H86" s="44">
        <f t="shared" si="47"/>
        <v>154.69999999999999</v>
      </c>
      <c r="I86" s="44">
        <f t="shared" si="47"/>
        <v>154.69999999999999</v>
      </c>
      <c r="J86" s="44">
        <f t="shared" si="47"/>
        <v>154.69999999999999</v>
      </c>
      <c r="K86" s="44">
        <f t="shared" si="47"/>
        <v>154.69999999999999</v>
      </c>
      <c r="L86" s="44">
        <f t="shared" si="47"/>
        <v>154.69999999999999</v>
      </c>
      <c r="M86" s="44">
        <f t="shared" si="47"/>
        <v>154.69999999999999</v>
      </c>
      <c r="N86" s="44">
        <f t="shared" si="47"/>
        <v>154.69999999999999</v>
      </c>
      <c r="O86" s="44">
        <f t="shared" si="47"/>
        <v>154.69999999999999</v>
      </c>
      <c r="P86" s="44">
        <f t="shared" si="47"/>
        <v>154.69999999999999</v>
      </c>
      <c r="Q86" s="44">
        <f t="shared" si="47"/>
        <v>154.69999999999999</v>
      </c>
      <c r="R86" s="44">
        <f t="shared" si="47"/>
        <v>154.69999999999999</v>
      </c>
      <c r="S86" s="44">
        <f t="shared" si="47"/>
        <v>154.69999999999999</v>
      </c>
      <c r="T86" s="44">
        <f t="shared" si="47"/>
        <v>154.69999999999999</v>
      </c>
      <c r="U86" s="44">
        <f t="shared" si="47"/>
        <v>154.69999999999999</v>
      </c>
      <c r="V86" s="44">
        <f t="shared" si="47"/>
        <v>154.69999999999999</v>
      </c>
      <c r="W86" s="44">
        <f t="shared" si="47"/>
        <v>154.69999999999999</v>
      </c>
      <c r="X86" s="44">
        <f t="shared" si="47"/>
        <v>154.69999999999999</v>
      </c>
      <c r="Y86" s="44">
        <f t="shared" si="47"/>
        <v>154.69999999999999</v>
      </c>
      <c r="Z86" s="44">
        <f t="shared" si="47"/>
        <v>154.69999999999999</v>
      </c>
      <c r="AA86" s="44">
        <f t="shared" si="47"/>
        <v>154.69999999999999</v>
      </c>
    </row>
    <row r="87" spans="1:27" ht="12.75" customHeight="1" collapsed="1" x14ac:dyDescent="0.3">
      <c r="A87" s="98" t="s">
        <v>2494</v>
      </c>
      <c r="B87" s="28" t="str">
        <f>"17"&amp;"."&amp;$B$801&amp;"."&amp;$B$802</f>
        <v>17.07.2024</v>
      </c>
      <c r="C87" s="90" t="s">
        <v>76</v>
      </c>
      <c r="D87" s="91">
        <f>ROUND(((D88+D89+D91+D90)/1000),5)</f>
        <v>1.7727599999999999</v>
      </c>
      <c r="E87" s="91">
        <f>ROUND(((E88+E89+E91+E90)/1000),5)</f>
        <v>1.5272300000000001</v>
      </c>
      <c r="F87" s="91">
        <f>ROUND(((F88+F89+F91+F90)/1000),5)</f>
        <v>1.43031</v>
      </c>
      <c r="G87" s="91">
        <f t="shared" ref="G87:AA87" si="48">ROUND(((G88+G89+G91+G90)/1000),5)</f>
        <v>1.3206100000000001</v>
      </c>
      <c r="H87" s="91">
        <f t="shared" si="48"/>
        <v>1.01885</v>
      </c>
      <c r="I87" s="91">
        <f t="shared" si="48"/>
        <v>1.3988700000000001</v>
      </c>
      <c r="J87" s="91">
        <f t="shared" si="48"/>
        <v>1.6583300000000001</v>
      </c>
      <c r="K87" s="91">
        <f t="shared" si="48"/>
        <v>1.9585900000000001</v>
      </c>
      <c r="L87" s="91">
        <f t="shared" si="48"/>
        <v>2.32056</v>
      </c>
      <c r="M87" s="91">
        <f t="shared" si="48"/>
        <v>2.5395699999999999</v>
      </c>
      <c r="N87" s="91">
        <f t="shared" si="48"/>
        <v>2.2805599999999999</v>
      </c>
      <c r="O87" s="91">
        <f t="shared" si="48"/>
        <v>2.3692899999999999</v>
      </c>
      <c r="P87" s="91">
        <f t="shared" si="48"/>
        <v>2.35</v>
      </c>
      <c r="Q87" s="91">
        <f t="shared" si="48"/>
        <v>3.0520700000000001</v>
      </c>
      <c r="R87" s="91">
        <f t="shared" si="48"/>
        <v>3.01017</v>
      </c>
      <c r="S87" s="91">
        <f t="shared" si="48"/>
        <v>3.3417599999999998</v>
      </c>
      <c r="T87" s="91">
        <f t="shared" si="48"/>
        <v>3.3473199999999999</v>
      </c>
      <c r="U87" s="91">
        <f t="shared" si="48"/>
        <v>3.1438199999999998</v>
      </c>
      <c r="V87" s="91">
        <f t="shared" si="48"/>
        <v>2.9822199999999999</v>
      </c>
      <c r="W87" s="91">
        <f t="shared" si="48"/>
        <v>2.76214</v>
      </c>
      <c r="X87" s="91">
        <f t="shared" si="48"/>
        <v>2.7038000000000002</v>
      </c>
      <c r="Y87" s="91">
        <f t="shared" si="48"/>
        <v>2.7094100000000001</v>
      </c>
      <c r="Z87" s="91">
        <f t="shared" si="48"/>
        <v>2.34598</v>
      </c>
      <c r="AA87" s="91">
        <f t="shared" si="48"/>
        <v>2.1431200000000001</v>
      </c>
    </row>
    <row r="88" spans="1:27" ht="12.75" hidden="1" customHeight="1" outlineLevel="1" x14ac:dyDescent="0.3">
      <c r="A88" s="99" t="s">
        <v>2495</v>
      </c>
      <c r="B88" s="63" t="s">
        <v>238</v>
      </c>
      <c r="C88" s="43" t="s">
        <v>79</v>
      </c>
      <c r="D88" s="44">
        <v>1541.05</v>
      </c>
      <c r="E88" s="44">
        <v>1295.52</v>
      </c>
      <c r="F88" s="44">
        <v>1198.5999999999999</v>
      </c>
      <c r="G88" s="44">
        <v>1088.9000000000001</v>
      </c>
      <c r="H88" s="44">
        <v>787.14</v>
      </c>
      <c r="I88" s="44">
        <v>1167.1600000000001</v>
      </c>
      <c r="J88" s="44">
        <v>1426.62</v>
      </c>
      <c r="K88" s="44">
        <v>1726.88</v>
      </c>
      <c r="L88" s="44">
        <v>2088.85</v>
      </c>
      <c r="M88" s="44">
        <v>2307.86</v>
      </c>
      <c r="N88" s="44">
        <v>2048.85</v>
      </c>
      <c r="O88" s="44">
        <v>2137.58</v>
      </c>
      <c r="P88" s="44">
        <v>2118.29</v>
      </c>
      <c r="Q88" s="44">
        <v>2820.36</v>
      </c>
      <c r="R88" s="44">
        <v>2778.46</v>
      </c>
      <c r="S88" s="44">
        <v>3110.05</v>
      </c>
      <c r="T88" s="44">
        <v>3115.61</v>
      </c>
      <c r="U88" s="44">
        <v>2912.11</v>
      </c>
      <c r="V88" s="44">
        <v>2750.51</v>
      </c>
      <c r="W88" s="44">
        <v>2530.4299999999998</v>
      </c>
      <c r="X88" s="44">
        <v>2472.09</v>
      </c>
      <c r="Y88" s="44">
        <v>2477.6999999999998</v>
      </c>
      <c r="Z88" s="44">
        <v>2114.27</v>
      </c>
      <c r="AA88" s="44">
        <v>1911.41</v>
      </c>
    </row>
    <row r="89" spans="1:27" ht="12.75" hidden="1" customHeight="1" outlineLevel="1" x14ac:dyDescent="0.3">
      <c r="A89" s="99" t="s">
        <v>2496</v>
      </c>
      <c r="B89" s="63" t="s">
        <v>90</v>
      </c>
      <c r="C89" s="43" t="s">
        <v>79</v>
      </c>
      <c r="D89" s="44">
        <f t="shared" ref="D89:AA89" si="49">$D$9</f>
        <v>72.2</v>
      </c>
      <c r="E89" s="44">
        <f t="shared" si="49"/>
        <v>72.2</v>
      </c>
      <c r="F89" s="44">
        <f t="shared" si="49"/>
        <v>72.2</v>
      </c>
      <c r="G89" s="44">
        <f t="shared" si="49"/>
        <v>72.2</v>
      </c>
      <c r="H89" s="44">
        <f t="shared" si="49"/>
        <v>72.2</v>
      </c>
      <c r="I89" s="44">
        <f t="shared" si="49"/>
        <v>72.2</v>
      </c>
      <c r="J89" s="44">
        <f t="shared" si="49"/>
        <v>72.2</v>
      </c>
      <c r="K89" s="44">
        <f t="shared" si="49"/>
        <v>72.2</v>
      </c>
      <c r="L89" s="44">
        <f t="shared" si="49"/>
        <v>72.2</v>
      </c>
      <c r="M89" s="44">
        <f t="shared" si="49"/>
        <v>72.2</v>
      </c>
      <c r="N89" s="44">
        <f t="shared" si="49"/>
        <v>72.2</v>
      </c>
      <c r="O89" s="44">
        <f t="shared" si="49"/>
        <v>72.2</v>
      </c>
      <c r="P89" s="44">
        <f t="shared" si="49"/>
        <v>72.2</v>
      </c>
      <c r="Q89" s="44">
        <f t="shared" si="49"/>
        <v>72.2</v>
      </c>
      <c r="R89" s="44">
        <f t="shared" si="49"/>
        <v>72.2</v>
      </c>
      <c r="S89" s="44">
        <f t="shared" si="49"/>
        <v>72.2</v>
      </c>
      <c r="T89" s="44">
        <f t="shared" si="49"/>
        <v>72.2</v>
      </c>
      <c r="U89" s="44">
        <f t="shared" si="49"/>
        <v>72.2</v>
      </c>
      <c r="V89" s="44">
        <f t="shared" si="49"/>
        <v>72.2</v>
      </c>
      <c r="W89" s="44">
        <f t="shared" si="49"/>
        <v>72.2</v>
      </c>
      <c r="X89" s="44">
        <f t="shared" si="49"/>
        <v>72.2</v>
      </c>
      <c r="Y89" s="44">
        <f t="shared" si="49"/>
        <v>72.2</v>
      </c>
      <c r="Z89" s="44">
        <f t="shared" si="49"/>
        <v>72.2</v>
      </c>
      <c r="AA89" s="44">
        <f t="shared" si="49"/>
        <v>72.2</v>
      </c>
    </row>
    <row r="90" spans="1:27" ht="12.75" hidden="1" customHeight="1" outlineLevel="1" x14ac:dyDescent="0.3">
      <c r="A90" s="99" t="s">
        <v>2497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2498</v>
      </c>
      <c r="B91" s="63" t="s">
        <v>81</v>
      </c>
      <c r="C91" s="43" t="s">
        <v>79</v>
      </c>
      <c r="D91" s="44">
        <f>$D$11</f>
        <v>154.69999999999999</v>
      </c>
      <c r="E91" s="44">
        <f t="shared" ref="E91:AA91" si="50">$D$11</f>
        <v>154.69999999999999</v>
      </c>
      <c r="F91" s="44">
        <f t="shared" si="50"/>
        <v>154.69999999999999</v>
      </c>
      <c r="G91" s="44">
        <f t="shared" si="50"/>
        <v>154.69999999999999</v>
      </c>
      <c r="H91" s="44">
        <f t="shared" si="50"/>
        <v>154.69999999999999</v>
      </c>
      <c r="I91" s="44">
        <f t="shared" si="50"/>
        <v>154.69999999999999</v>
      </c>
      <c r="J91" s="44">
        <f t="shared" si="50"/>
        <v>154.69999999999999</v>
      </c>
      <c r="K91" s="44">
        <f t="shared" si="50"/>
        <v>154.69999999999999</v>
      </c>
      <c r="L91" s="44">
        <f t="shared" si="50"/>
        <v>154.69999999999999</v>
      </c>
      <c r="M91" s="44">
        <f t="shared" si="50"/>
        <v>154.69999999999999</v>
      </c>
      <c r="N91" s="44">
        <f t="shared" si="50"/>
        <v>154.69999999999999</v>
      </c>
      <c r="O91" s="44">
        <f t="shared" si="50"/>
        <v>154.69999999999999</v>
      </c>
      <c r="P91" s="44">
        <f t="shared" si="50"/>
        <v>154.69999999999999</v>
      </c>
      <c r="Q91" s="44">
        <f t="shared" si="50"/>
        <v>154.69999999999999</v>
      </c>
      <c r="R91" s="44">
        <f t="shared" si="50"/>
        <v>154.69999999999999</v>
      </c>
      <c r="S91" s="44">
        <f t="shared" si="50"/>
        <v>154.69999999999999</v>
      </c>
      <c r="T91" s="44">
        <f t="shared" si="50"/>
        <v>154.69999999999999</v>
      </c>
      <c r="U91" s="44">
        <f t="shared" si="50"/>
        <v>154.69999999999999</v>
      </c>
      <c r="V91" s="44">
        <f t="shared" si="50"/>
        <v>154.69999999999999</v>
      </c>
      <c r="W91" s="44">
        <f t="shared" si="50"/>
        <v>154.69999999999999</v>
      </c>
      <c r="X91" s="44">
        <f t="shared" si="50"/>
        <v>154.69999999999999</v>
      </c>
      <c r="Y91" s="44">
        <f t="shared" si="50"/>
        <v>154.69999999999999</v>
      </c>
      <c r="Z91" s="44">
        <f t="shared" si="50"/>
        <v>154.69999999999999</v>
      </c>
      <c r="AA91" s="44">
        <f t="shared" si="50"/>
        <v>154.69999999999999</v>
      </c>
    </row>
    <row r="92" spans="1:27" ht="12.75" customHeight="1" collapsed="1" x14ac:dyDescent="0.3">
      <c r="A92" s="98" t="s">
        <v>2499</v>
      </c>
      <c r="B92" s="28" t="str">
        <f>"18"&amp;"."&amp;$B$801&amp;"."&amp;$B$802</f>
        <v>18.07.2024</v>
      </c>
      <c r="C92" s="90" t="s">
        <v>76</v>
      </c>
      <c r="D92" s="91">
        <f>ROUND(((D93+D94+D96+D95)/1000),5)</f>
        <v>1.7992600000000001</v>
      </c>
      <c r="E92" s="91">
        <f>ROUND(((E93+E94+E96+E95)/1000),5)</f>
        <v>1.6839299999999999</v>
      </c>
      <c r="F92" s="91">
        <f>ROUND(((F93+F94+F96+F95)/1000),5)</f>
        <v>1.4793700000000001</v>
      </c>
      <c r="G92" s="91">
        <f t="shared" ref="G92:AA92" si="51">ROUND(((G93+G94+G96+G95)/1000),5)</f>
        <v>1.4302299999999999</v>
      </c>
      <c r="H92" s="91">
        <f t="shared" si="51"/>
        <v>1.3864399999999999</v>
      </c>
      <c r="I92" s="91">
        <f t="shared" si="51"/>
        <v>1.47698</v>
      </c>
      <c r="J92" s="91">
        <f t="shared" si="51"/>
        <v>1.6841999999999999</v>
      </c>
      <c r="K92" s="91">
        <f t="shared" si="51"/>
        <v>1.9324699999999999</v>
      </c>
      <c r="L92" s="91">
        <f t="shared" si="51"/>
        <v>2.15347</v>
      </c>
      <c r="M92" s="91">
        <f t="shared" si="51"/>
        <v>2.64357</v>
      </c>
      <c r="N92" s="91">
        <f t="shared" si="51"/>
        <v>2.6200100000000002</v>
      </c>
      <c r="O92" s="91">
        <f t="shared" si="51"/>
        <v>2.6217100000000002</v>
      </c>
      <c r="P92" s="91">
        <f t="shared" si="51"/>
        <v>2.5437799999999999</v>
      </c>
      <c r="Q92" s="91">
        <f t="shared" si="51"/>
        <v>3.12514</v>
      </c>
      <c r="R92" s="91">
        <f t="shared" si="51"/>
        <v>3.1069800000000001</v>
      </c>
      <c r="S92" s="91">
        <f t="shared" si="51"/>
        <v>2.3478300000000001</v>
      </c>
      <c r="T92" s="91">
        <f t="shared" si="51"/>
        <v>2.3251900000000001</v>
      </c>
      <c r="U92" s="91">
        <f t="shared" si="51"/>
        <v>2.6760799999999998</v>
      </c>
      <c r="V92" s="91">
        <f t="shared" si="51"/>
        <v>2.4886400000000002</v>
      </c>
      <c r="W92" s="91">
        <f t="shared" si="51"/>
        <v>2.5874100000000002</v>
      </c>
      <c r="X92" s="91">
        <f t="shared" si="51"/>
        <v>2.4565000000000001</v>
      </c>
      <c r="Y92" s="91">
        <f t="shared" si="51"/>
        <v>2.40225</v>
      </c>
      <c r="Z92" s="91">
        <f t="shared" si="51"/>
        <v>2.1316199999999998</v>
      </c>
      <c r="AA92" s="91">
        <f t="shared" si="51"/>
        <v>2.0661999999999998</v>
      </c>
    </row>
    <row r="93" spans="1:27" ht="12.75" hidden="1" customHeight="1" outlineLevel="1" x14ac:dyDescent="0.3">
      <c r="A93" s="99" t="s">
        <v>2500</v>
      </c>
      <c r="B93" s="63" t="s">
        <v>238</v>
      </c>
      <c r="C93" s="43" t="s">
        <v>79</v>
      </c>
      <c r="D93" s="44">
        <v>1567.55</v>
      </c>
      <c r="E93" s="44">
        <v>1452.22</v>
      </c>
      <c r="F93" s="44">
        <v>1247.6600000000001</v>
      </c>
      <c r="G93" s="44">
        <v>1198.52</v>
      </c>
      <c r="H93" s="44">
        <v>1154.73</v>
      </c>
      <c r="I93" s="44">
        <v>1245.27</v>
      </c>
      <c r="J93" s="44">
        <v>1452.49</v>
      </c>
      <c r="K93" s="44">
        <v>1700.76</v>
      </c>
      <c r="L93" s="44">
        <v>1921.76</v>
      </c>
      <c r="M93" s="44">
        <v>2411.86</v>
      </c>
      <c r="N93" s="44">
        <v>2388.3000000000002</v>
      </c>
      <c r="O93" s="44">
        <v>2390</v>
      </c>
      <c r="P93" s="44">
        <v>2312.0700000000002</v>
      </c>
      <c r="Q93" s="44">
        <v>2893.43</v>
      </c>
      <c r="R93" s="44">
        <v>2875.27</v>
      </c>
      <c r="S93" s="44">
        <v>2116.12</v>
      </c>
      <c r="T93" s="44">
        <v>2093.48</v>
      </c>
      <c r="U93" s="44">
        <v>2444.37</v>
      </c>
      <c r="V93" s="44">
        <v>2256.9299999999998</v>
      </c>
      <c r="W93" s="44">
        <v>2355.6999999999998</v>
      </c>
      <c r="X93" s="44">
        <v>2224.79</v>
      </c>
      <c r="Y93" s="44">
        <v>2170.54</v>
      </c>
      <c r="Z93" s="44">
        <v>1899.91</v>
      </c>
      <c r="AA93" s="44">
        <v>1834.49</v>
      </c>
    </row>
    <row r="94" spans="1:27" ht="12.75" hidden="1" customHeight="1" outlineLevel="1" x14ac:dyDescent="0.3">
      <c r="A94" s="99" t="s">
        <v>2501</v>
      </c>
      <c r="B94" s="63" t="s">
        <v>90</v>
      </c>
      <c r="C94" s="43" t="s">
        <v>79</v>
      </c>
      <c r="D94" s="44">
        <f t="shared" ref="D94:AA94" si="52">$D$9</f>
        <v>72.2</v>
      </c>
      <c r="E94" s="44">
        <f t="shared" si="52"/>
        <v>72.2</v>
      </c>
      <c r="F94" s="44">
        <f t="shared" si="52"/>
        <v>72.2</v>
      </c>
      <c r="G94" s="44">
        <f t="shared" si="52"/>
        <v>72.2</v>
      </c>
      <c r="H94" s="44">
        <f t="shared" si="52"/>
        <v>72.2</v>
      </c>
      <c r="I94" s="44">
        <f t="shared" si="52"/>
        <v>72.2</v>
      </c>
      <c r="J94" s="44">
        <f t="shared" si="52"/>
        <v>72.2</v>
      </c>
      <c r="K94" s="44">
        <f t="shared" si="52"/>
        <v>72.2</v>
      </c>
      <c r="L94" s="44">
        <f t="shared" si="52"/>
        <v>72.2</v>
      </c>
      <c r="M94" s="44">
        <f t="shared" si="52"/>
        <v>72.2</v>
      </c>
      <c r="N94" s="44">
        <f t="shared" si="52"/>
        <v>72.2</v>
      </c>
      <c r="O94" s="44">
        <f t="shared" si="52"/>
        <v>72.2</v>
      </c>
      <c r="P94" s="44">
        <f t="shared" si="52"/>
        <v>72.2</v>
      </c>
      <c r="Q94" s="44">
        <f t="shared" si="52"/>
        <v>72.2</v>
      </c>
      <c r="R94" s="44">
        <f t="shared" si="52"/>
        <v>72.2</v>
      </c>
      <c r="S94" s="44">
        <f t="shared" si="52"/>
        <v>72.2</v>
      </c>
      <c r="T94" s="44">
        <f t="shared" si="52"/>
        <v>72.2</v>
      </c>
      <c r="U94" s="44">
        <f t="shared" si="52"/>
        <v>72.2</v>
      </c>
      <c r="V94" s="44">
        <f t="shared" si="52"/>
        <v>72.2</v>
      </c>
      <c r="W94" s="44">
        <f t="shared" si="52"/>
        <v>72.2</v>
      </c>
      <c r="X94" s="44">
        <f t="shared" si="52"/>
        <v>72.2</v>
      </c>
      <c r="Y94" s="44">
        <f t="shared" si="52"/>
        <v>72.2</v>
      </c>
      <c r="Z94" s="44">
        <f t="shared" si="52"/>
        <v>72.2</v>
      </c>
      <c r="AA94" s="44">
        <f t="shared" si="52"/>
        <v>72.2</v>
      </c>
    </row>
    <row r="95" spans="1:27" ht="12.75" hidden="1" customHeight="1" outlineLevel="1" x14ac:dyDescent="0.3">
      <c r="A95" s="99" t="s">
        <v>2502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2503</v>
      </c>
      <c r="B96" s="63" t="s">
        <v>81</v>
      </c>
      <c r="C96" s="43" t="s">
        <v>79</v>
      </c>
      <c r="D96" s="44">
        <f>$D$11</f>
        <v>154.69999999999999</v>
      </c>
      <c r="E96" s="44">
        <f t="shared" ref="E96:AA96" si="53">$D$11</f>
        <v>154.69999999999999</v>
      </c>
      <c r="F96" s="44">
        <f t="shared" si="53"/>
        <v>154.69999999999999</v>
      </c>
      <c r="G96" s="44">
        <f t="shared" si="53"/>
        <v>154.69999999999999</v>
      </c>
      <c r="H96" s="44">
        <f t="shared" si="53"/>
        <v>154.69999999999999</v>
      </c>
      <c r="I96" s="44">
        <f t="shared" si="53"/>
        <v>154.69999999999999</v>
      </c>
      <c r="J96" s="44">
        <f t="shared" si="53"/>
        <v>154.69999999999999</v>
      </c>
      <c r="K96" s="44">
        <f t="shared" si="53"/>
        <v>154.69999999999999</v>
      </c>
      <c r="L96" s="44">
        <f t="shared" si="53"/>
        <v>154.69999999999999</v>
      </c>
      <c r="M96" s="44">
        <f t="shared" si="53"/>
        <v>154.69999999999999</v>
      </c>
      <c r="N96" s="44">
        <f t="shared" si="53"/>
        <v>154.69999999999999</v>
      </c>
      <c r="O96" s="44">
        <f t="shared" si="53"/>
        <v>154.69999999999999</v>
      </c>
      <c r="P96" s="44">
        <f t="shared" si="53"/>
        <v>154.69999999999999</v>
      </c>
      <c r="Q96" s="44">
        <f t="shared" si="53"/>
        <v>154.69999999999999</v>
      </c>
      <c r="R96" s="44">
        <f t="shared" si="53"/>
        <v>154.69999999999999</v>
      </c>
      <c r="S96" s="44">
        <f t="shared" si="53"/>
        <v>154.69999999999999</v>
      </c>
      <c r="T96" s="44">
        <f t="shared" si="53"/>
        <v>154.69999999999999</v>
      </c>
      <c r="U96" s="44">
        <f t="shared" si="53"/>
        <v>154.69999999999999</v>
      </c>
      <c r="V96" s="44">
        <f t="shared" si="53"/>
        <v>154.69999999999999</v>
      </c>
      <c r="W96" s="44">
        <f t="shared" si="53"/>
        <v>154.69999999999999</v>
      </c>
      <c r="X96" s="44">
        <f t="shared" si="53"/>
        <v>154.69999999999999</v>
      </c>
      <c r="Y96" s="44">
        <f t="shared" si="53"/>
        <v>154.69999999999999</v>
      </c>
      <c r="Z96" s="44">
        <f t="shared" si="53"/>
        <v>154.69999999999999</v>
      </c>
      <c r="AA96" s="44">
        <f t="shared" si="53"/>
        <v>154.69999999999999</v>
      </c>
    </row>
    <row r="97" spans="1:27" ht="12.75" customHeight="1" collapsed="1" x14ac:dyDescent="0.3">
      <c r="A97" s="98" t="s">
        <v>2504</v>
      </c>
      <c r="B97" s="28" t="str">
        <f>"19"&amp;"."&amp;$B$801&amp;"."&amp;$B$802</f>
        <v>19.07.2024</v>
      </c>
      <c r="C97" s="90" t="s">
        <v>76</v>
      </c>
      <c r="D97" s="91">
        <f>ROUND(((D98+D99+D101+D100)/1000),5)</f>
        <v>1.91428</v>
      </c>
      <c r="E97" s="91">
        <f>ROUND(((E98+E99+E101+E100)/1000),5)</f>
        <v>1.7338</v>
      </c>
      <c r="F97" s="91">
        <f>ROUND(((F98+F99+F101+F100)/1000),5)</f>
        <v>1.5860000000000001</v>
      </c>
      <c r="G97" s="91">
        <f t="shared" ref="G97:AA97" si="54">ROUND(((G98+G99+G101+G100)/1000),5)</f>
        <v>1.48786</v>
      </c>
      <c r="H97" s="91">
        <f t="shared" si="54"/>
        <v>1.45522</v>
      </c>
      <c r="I97" s="91">
        <f t="shared" si="54"/>
        <v>1.5802099999999999</v>
      </c>
      <c r="J97" s="91">
        <f t="shared" si="54"/>
        <v>1.74027</v>
      </c>
      <c r="K97" s="91">
        <f t="shared" si="54"/>
        <v>1.9855799999999999</v>
      </c>
      <c r="L97" s="91">
        <f t="shared" si="54"/>
        <v>2.2819500000000001</v>
      </c>
      <c r="M97" s="91">
        <f t="shared" si="54"/>
        <v>2.52135</v>
      </c>
      <c r="N97" s="91">
        <f t="shared" si="54"/>
        <v>2.8089900000000001</v>
      </c>
      <c r="O97" s="91">
        <f t="shared" si="54"/>
        <v>2.9658099999999998</v>
      </c>
      <c r="P97" s="91">
        <f t="shared" si="54"/>
        <v>3.0098099999999999</v>
      </c>
      <c r="Q97" s="91">
        <f t="shared" si="54"/>
        <v>3.4607700000000001</v>
      </c>
      <c r="R97" s="91">
        <f t="shared" si="54"/>
        <v>3.74715</v>
      </c>
      <c r="S97" s="91">
        <f t="shared" si="54"/>
        <v>2.97682</v>
      </c>
      <c r="T97" s="91">
        <f t="shared" si="54"/>
        <v>2.7736499999999999</v>
      </c>
      <c r="U97" s="91">
        <f t="shared" si="54"/>
        <v>2.66479</v>
      </c>
      <c r="V97" s="91">
        <f t="shared" si="54"/>
        <v>2.55498</v>
      </c>
      <c r="W97" s="91">
        <f t="shared" si="54"/>
        <v>2.33629</v>
      </c>
      <c r="X97" s="91">
        <f t="shared" si="54"/>
        <v>2.2837299999999998</v>
      </c>
      <c r="Y97" s="91">
        <f t="shared" si="54"/>
        <v>2.3251200000000001</v>
      </c>
      <c r="Z97" s="91">
        <f t="shared" si="54"/>
        <v>2.0638100000000001</v>
      </c>
      <c r="AA97" s="91">
        <f t="shared" si="54"/>
        <v>2.0208900000000001</v>
      </c>
    </row>
    <row r="98" spans="1:27" ht="12.75" hidden="1" customHeight="1" outlineLevel="1" x14ac:dyDescent="0.3">
      <c r="A98" s="99" t="s">
        <v>2505</v>
      </c>
      <c r="B98" s="63" t="s">
        <v>238</v>
      </c>
      <c r="C98" s="43" t="s">
        <v>79</v>
      </c>
      <c r="D98" s="44">
        <v>1682.57</v>
      </c>
      <c r="E98" s="44">
        <v>1502.09</v>
      </c>
      <c r="F98" s="44">
        <v>1354.29</v>
      </c>
      <c r="G98" s="44">
        <v>1256.1500000000001</v>
      </c>
      <c r="H98" s="44">
        <v>1223.51</v>
      </c>
      <c r="I98" s="44">
        <v>1348.5</v>
      </c>
      <c r="J98" s="44">
        <v>1508.56</v>
      </c>
      <c r="K98" s="44">
        <v>1753.87</v>
      </c>
      <c r="L98" s="44">
        <v>2050.2399999999998</v>
      </c>
      <c r="M98" s="44">
        <v>2289.64</v>
      </c>
      <c r="N98" s="44">
        <v>2577.2800000000002</v>
      </c>
      <c r="O98" s="44">
        <v>2734.1</v>
      </c>
      <c r="P98" s="44">
        <v>2778.1</v>
      </c>
      <c r="Q98" s="44">
        <v>3229.06</v>
      </c>
      <c r="R98" s="44">
        <v>3515.44</v>
      </c>
      <c r="S98" s="44">
        <v>2745.11</v>
      </c>
      <c r="T98" s="44">
        <v>2541.94</v>
      </c>
      <c r="U98" s="44">
        <v>2433.08</v>
      </c>
      <c r="V98" s="44">
        <v>2323.27</v>
      </c>
      <c r="W98" s="44">
        <v>2104.58</v>
      </c>
      <c r="X98" s="44">
        <v>2052.02</v>
      </c>
      <c r="Y98" s="44">
        <v>2093.41</v>
      </c>
      <c r="Z98" s="44">
        <v>1832.1</v>
      </c>
      <c r="AA98" s="44">
        <v>1789.18</v>
      </c>
    </row>
    <row r="99" spans="1:27" ht="12.75" hidden="1" customHeight="1" outlineLevel="1" x14ac:dyDescent="0.3">
      <c r="A99" s="99" t="s">
        <v>2506</v>
      </c>
      <c r="B99" s="63" t="s">
        <v>90</v>
      </c>
      <c r="C99" s="43" t="s">
        <v>79</v>
      </c>
      <c r="D99" s="44">
        <f t="shared" ref="D99:AA99" si="55">$D$9</f>
        <v>72.2</v>
      </c>
      <c r="E99" s="44">
        <f t="shared" si="55"/>
        <v>72.2</v>
      </c>
      <c r="F99" s="44">
        <f t="shared" si="55"/>
        <v>72.2</v>
      </c>
      <c r="G99" s="44">
        <f t="shared" si="55"/>
        <v>72.2</v>
      </c>
      <c r="H99" s="44">
        <f t="shared" si="55"/>
        <v>72.2</v>
      </c>
      <c r="I99" s="44">
        <f t="shared" si="55"/>
        <v>72.2</v>
      </c>
      <c r="J99" s="44">
        <f t="shared" si="55"/>
        <v>72.2</v>
      </c>
      <c r="K99" s="44">
        <f t="shared" si="55"/>
        <v>72.2</v>
      </c>
      <c r="L99" s="44">
        <f t="shared" si="55"/>
        <v>72.2</v>
      </c>
      <c r="M99" s="44">
        <f t="shared" si="55"/>
        <v>72.2</v>
      </c>
      <c r="N99" s="44">
        <f t="shared" si="55"/>
        <v>72.2</v>
      </c>
      <c r="O99" s="44">
        <f t="shared" si="55"/>
        <v>72.2</v>
      </c>
      <c r="P99" s="44">
        <f t="shared" si="55"/>
        <v>72.2</v>
      </c>
      <c r="Q99" s="44">
        <f t="shared" si="55"/>
        <v>72.2</v>
      </c>
      <c r="R99" s="44">
        <f t="shared" si="55"/>
        <v>72.2</v>
      </c>
      <c r="S99" s="44">
        <f t="shared" si="55"/>
        <v>72.2</v>
      </c>
      <c r="T99" s="44">
        <f t="shared" si="55"/>
        <v>72.2</v>
      </c>
      <c r="U99" s="44">
        <f t="shared" si="55"/>
        <v>72.2</v>
      </c>
      <c r="V99" s="44">
        <f t="shared" si="55"/>
        <v>72.2</v>
      </c>
      <c r="W99" s="44">
        <f t="shared" si="55"/>
        <v>72.2</v>
      </c>
      <c r="X99" s="44">
        <f t="shared" si="55"/>
        <v>72.2</v>
      </c>
      <c r="Y99" s="44">
        <f t="shared" si="55"/>
        <v>72.2</v>
      </c>
      <c r="Z99" s="44">
        <f t="shared" si="55"/>
        <v>72.2</v>
      </c>
      <c r="AA99" s="44">
        <f t="shared" si="55"/>
        <v>72.2</v>
      </c>
    </row>
    <row r="100" spans="1:27" ht="12.75" hidden="1" customHeight="1" outlineLevel="1" x14ac:dyDescent="0.3">
      <c r="A100" s="99" t="s">
        <v>2507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2508</v>
      </c>
      <c r="B101" s="63" t="s">
        <v>81</v>
      </c>
      <c r="C101" s="43" t="s">
        <v>79</v>
      </c>
      <c r="D101" s="44">
        <f>$D$11</f>
        <v>154.69999999999999</v>
      </c>
      <c r="E101" s="44">
        <f t="shared" ref="E101:AA101" si="56">$D$11</f>
        <v>154.69999999999999</v>
      </c>
      <c r="F101" s="44">
        <f t="shared" si="56"/>
        <v>154.69999999999999</v>
      </c>
      <c r="G101" s="44">
        <f t="shared" si="56"/>
        <v>154.69999999999999</v>
      </c>
      <c r="H101" s="44">
        <f t="shared" si="56"/>
        <v>154.69999999999999</v>
      </c>
      <c r="I101" s="44">
        <f t="shared" si="56"/>
        <v>154.69999999999999</v>
      </c>
      <c r="J101" s="44">
        <f t="shared" si="56"/>
        <v>154.69999999999999</v>
      </c>
      <c r="K101" s="44">
        <f t="shared" si="56"/>
        <v>154.69999999999999</v>
      </c>
      <c r="L101" s="44">
        <f t="shared" si="56"/>
        <v>154.69999999999999</v>
      </c>
      <c r="M101" s="44">
        <f t="shared" si="56"/>
        <v>154.69999999999999</v>
      </c>
      <c r="N101" s="44">
        <f t="shared" si="56"/>
        <v>154.69999999999999</v>
      </c>
      <c r="O101" s="44">
        <f t="shared" si="56"/>
        <v>154.69999999999999</v>
      </c>
      <c r="P101" s="44">
        <f t="shared" si="56"/>
        <v>154.69999999999999</v>
      </c>
      <c r="Q101" s="44">
        <f t="shared" si="56"/>
        <v>154.69999999999999</v>
      </c>
      <c r="R101" s="44">
        <f t="shared" si="56"/>
        <v>154.69999999999999</v>
      </c>
      <c r="S101" s="44">
        <f t="shared" si="56"/>
        <v>154.69999999999999</v>
      </c>
      <c r="T101" s="44">
        <f t="shared" si="56"/>
        <v>154.69999999999999</v>
      </c>
      <c r="U101" s="44">
        <f t="shared" si="56"/>
        <v>154.69999999999999</v>
      </c>
      <c r="V101" s="44">
        <f t="shared" si="56"/>
        <v>154.69999999999999</v>
      </c>
      <c r="W101" s="44">
        <f t="shared" si="56"/>
        <v>154.69999999999999</v>
      </c>
      <c r="X101" s="44">
        <f t="shared" si="56"/>
        <v>154.69999999999999</v>
      </c>
      <c r="Y101" s="44">
        <f t="shared" si="56"/>
        <v>154.69999999999999</v>
      </c>
      <c r="Z101" s="44">
        <f t="shared" si="56"/>
        <v>154.69999999999999</v>
      </c>
      <c r="AA101" s="44">
        <f t="shared" si="56"/>
        <v>154.69999999999999</v>
      </c>
    </row>
    <row r="102" spans="1:27" ht="12.75" customHeight="1" collapsed="1" x14ac:dyDescent="0.3">
      <c r="A102" s="98" t="s">
        <v>2509</v>
      </c>
      <c r="B102" s="28" t="str">
        <f>"20"&amp;"."&amp;$B$801&amp;"."&amp;$B$802</f>
        <v>20.07.2024</v>
      </c>
      <c r="C102" s="90" t="s">
        <v>76</v>
      </c>
      <c r="D102" s="91">
        <f>ROUND(((D103+D104+D106+D105)/1000),5)</f>
        <v>1.8261000000000001</v>
      </c>
      <c r="E102" s="91">
        <f>ROUND(((E103+E104+E106+E105)/1000),5)</f>
        <v>1.6712400000000001</v>
      </c>
      <c r="F102" s="91">
        <f>ROUND(((F103+F104+F106+F105)/1000),5)</f>
        <v>1.54514</v>
      </c>
      <c r="G102" s="91">
        <f t="shared" ref="G102:AA102" si="57">ROUND(((G103+G104+G106+G105)/1000),5)</f>
        <v>1.4322699999999999</v>
      </c>
      <c r="H102" s="91">
        <f t="shared" si="57"/>
        <v>1.4260699999999999</v>
      </c>
      <c r="I102" s="91">
        <f t="shared" si="57"/>
        <v>1.43726</v>
      </c>
      <c r="J102" s="91">
        <f t="shared" si="57"/>
        <v>1.58142</v>
      </c>
      <c r="K102" s="91">
        <f t="shared" si="57"/>
        <v>1.8563799999999999</v>
      </c>
      <c r="L102" s="91">
        <f t="shared" si="57"/>
        <v>2.1124700000000001</v>
      </c>
      <c r="M102" s="91">
        <f t="shared" si="57"/>
        <v>2.2931499999999998</v>
      </c>
      <c r="N102" s="91">
        <f t="shared" si="57"/>
        <v>2.4878999999999998</v>
      </c>
      <c r="O102" s="91">
        <f t="shared" si="57"/>
        <v>2.2244299999999999</v>
      </c>
      <c r="P102" s="91">
        <f t="shared" si="57"/>
        <v>2.08744</v>
      </c>
      <c r="Q102" s="91">
        <f t="shared" si="57"/>
        <v>2.2692700000000001</v>
      </c>
      <c r="R102" s="91">
        <f t="shared" si="57"/>
        <v>2.0980799999999999</v>
      </c>
      <c r="S102" s="91">
        <f t="shared" si="57"/>
        <v>2.3022900000000002</v>
      </c>
      <c r="T102" s="91">
        <f t="shared" si="57"/>
        <v>2.29366</v>
      </c>
      <c r="U102" s="91">
        <f t="shared" si="57"/>
        <v>2.26905</v>
      </c>
      <c r="V102" s="91">
        <f t="shared" si="57"/>
        <v>2.1530999999999998</v>
      </c>
      <c r="W102" s="91">
        <f t="shared" si="57"/>
        <v>2.1896</v>
      </c>
      <c r="X102" s="91">
        <f t="shared" si="57"/>
        <v>2.1348699999999998</v>
      </c>
      <c r="Y102" s="91">
        <f t="shared" si="57"/>
        <v>2.09796</v>
      </c>
      <c r="Z102" s="91">
        <f t="shared" si="57"/>
        <v>2.1004</v>
      </c>
      <c r="AA102" s="91">
        <f t="shared" si="57"/>
        <v>2.0510899999999999</v>
      </c>
    </row>
    <row r="103" spans="1:27" ht="12.75" hidden="1" customHeight="1" outlineLevel="1" x14ac:dyDescent="0.3">
      <c r="A103" s="99" t="s">
        <v>2510</v>
      </c>
      <c r="B103" s="63" t="s">
        <v>238</v>
      </c>
      <c r="C103" s="43" t="s">
        <v>79</v>
      </c>
      <c r="D103" s="44">
        <v>1594.39</v>
      </c>
      <c r="E103" s="44">
        <v>1439.53</v>
      </c>
      <c r="F103" s="44">
        <v>1313.43</v>
      </c>
      <c r="G103" s="44">
        <v>1200.56</v>
      </c>
      <c r="H103" s="44">
        <v>1194.3599999999999</v>
      </c>
      <c r="I103" s="44">
        <v>1205.55</v>
      </c>
      <c r="J103" s="44">
        <v>1349.71</v>
      </c>
      <c r="K103" s="44">
        <v>1624.67</v>
      </c>
      <c r="L103" s="44">
        <v>1880.76</v>
      </c>
      <c r="M103" s="44">
        <v>2061.44</v>
      </c>
      <c r="N103" s="44">
        <v>2256.19</v>
      </c>
      <c r="O103" s="44">
        <v>1992.72</v>
      </c>
      <c r="P103" s="44">
        <v>1855.73</v>
      </c>
      <c r="Q103" s="44">
        <v>2037.56</v>
      </c>
      <c r="R103" s="44">
        <v>1866.37</v>
      </c>
      <c r="S103" s="44">
        <v>2070.58</v>
      </c>
      <c r="T103" s="44">
        <v>2061.9499999999998</v>
      </c>
      <c r="U103" s="44">
        <v>2037.34</v>
      </c>
      <c r="V103" s="44">
        <v>1921.39</v>
      </c>
      <c r="W103" s="44">
        <v>1957.89</v>
      </c>
      <c r="X103" s="44">
        <v>1903.16</v>
      </c>
      <c r="Y103" s="44">
        <v>1866.25</v>
      </c>
      <c r="Z103" s="44">
        <v>1868.69</v>
      </c>
      <c r="AA103" s="44">
        <v>1819.38</v>
      </c>
    </row>
    <row r="104" spans="1:27" ht="12.75" hidden="1" customHeight="1" outlineLevel="1" x14ac:dyDescent="0.3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72.2</v>
      </c>
      <c r="E104" s="44">
        <f t="shared" si="58"/>
        <v>72.2</v>
      </c>
      <c r="F104" s="44">
        <f t="shared" si="58"/>
        <v>72.2</v>
      </c>
      <c r="G104" s="44">
        <f t="shared" si="58"/>
        <v>72.2</v>
      </c>
      <c r="H104" s="44">
        <f t="shared" si="58"/>
        <v>72.2</v>
      </c>
      <c r="I104" s="44">
        <f t="shared" si="58"/>
        <v>72.2</v>
      </c>
      <c r="J104" s="44">
        <f t="shared" si="58"/>
        <v>72.2</v>
      </c>
      <c r="K104" s="44">
        <f t="shared" si="58"/>
        <v>72.2</v>
      </c>
      <c r="L104" s="44">
        <f t="shared" si="58"/>
        <v>72.2</v>
      </c>
      <c r="M104" s="44">
        <f t="shared" si="58"/>
        <v>72.2</v>
      </c>
      <c r="N104" s="44">
        <f t="shared" si="58"/>
        <v>72.2</v>
      </c>
      <c r="O104" s="44">
        <f t="shared" si="58"/>
        <v>72.2</v>
      </c>
      <c r="P104" s="44">
        <f t="shared" si="58"/>
        <v>72.2</v>
      </c>
      <c r="Q104" s="44">
        <f t="shared" si="58"/>
        <v>72.2</v>
      </c>
      <c r="R104" s="44">
        <f t="shared" si="58"/>
        <v>72.2</v>
      </c>
      <c r="S104" s="44">
        <f t="shared" si="58"/>
        <v>72.2</v>
      </c>
      <c r="T104" s="44">
        <f t="shared" si="58"/>
        <v>72.2</v>
      </c>
      <c r="U104" s="44">
        <f t="shared" si="58"/>
        <v>72.2</v>
      </c>
      <c r="V104" s="44">
        <f t="shared" si="58"/>
        <v>72.2</v>
      </c>
      <c r="W104" s="44">
        <f t="shared" si="58"/>
        <v>72.2</v>
      </c>
      <c r="X104" s="44">
        <f t="shared" si="58"/>
        <v>72.2</v>
      </c>
      <c r="Y104" s="44">
        <f t="shared" si="58"/>
        <v>72.2</v>
      </c>
      <c r="Z104" s="44">
        <f t="shared" si="58"/>
        <v>72.2</v>
      </c>
      <c r="AA104" s="44">
        <f t="shared" si="58"/>
        <v>72.2</v>
      </c>
    </row>
    <row r="105" spans="1:27" ht="12.75" hidden="1" customHeight="1" outlineLevel="1" x14ac:dyDescent="0.3">
      <c r="A105" s="99" t="s">
        <v>2512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2513</v>
      </c>
      <c r="B106" s="63" t="s">
        <v>81</v>
      </c>
      <c r="C106" s="43" t="s">
        <v>79</v>
      </c>
      <c r="D106" s="44">
        <f>$D$11</f>
        <v>154.69999999999999</v>
      </c>
      <c r="E106" s="44">
        <f t="shared" ref="E106:AA106" si="59">$D$11</f>
        <v>154.69999999999999</v>
      </c>
      <c r="F106" s="44">
        <f t="shared" si="59"/>
        <v>154.69999999999999</v>
      </c>
      <c r="G106" s="44">
        <f t="shared" si="59"/>
        <v>154.69999999999999</v>
      </c>
      <c r="H106" s="44">
        <f t="shared" si="59"/>
        <v>154.69999999999999</v>
      </c>
      <c r="I106" s="44">
        <f t="shared" si="59"/>
        <v>154.69999999999999</v>
      </c>
      <c r="J106" s="44">
        <f t="shared" si="59"/>
        <v>154.69999999999999</v>
      </c>
      <c r="K106" s="44">
        <f t="shared" si="59"/>
        <v>154.69999999999999</v>
      </c>
      <c r="L106" s="44">
        <f t="shared" si="59"/>
        <v>154.69999999999999</v>
      </c>
      <c r="M106" s="44">
        <f t="shared" si="59"/>
        <v>154.69999999999999</v>
      </c>
      <c r="N106" s="44">
        <f t="shared" si="59"/>
        <v>154.69999999999999</v>
      </c>
      <c r="O106" s="44">
        <f t="shared" si="59"/>
        <v>154.69999999999999</v>
      </c>
      <c r="P106" s="44">
        <f t="shared" si="59"/>
        <v>154.69999999999999</v>
      </c>
      <c r="Q106" s="44">
        <f t="shared" si="59"/>
        <v>154.69999999999999</v>
      </c>
      <c r="R106" s="44">
        <f t="shared" si="59"/>
        <v>154.69999999999999</v>
      </c>
      <c r="S106" s="44">
        <f t="shared" si="59"/>
        <v>154.69999999999999</v>
      </c>
      <c r="T106" s="44">
        <f t="shared" si="59"/>
        <v>154.69999999999999</v>
      </c>
      <c r="U106" s="44">
        <f t="shared" si="59"/>
        <v>154.69999999999999</v>
      </c>
      <c r="V106" s="44">
        <f t="shared" si="59"/>
        <v>154.69999999999999</v>
      </c>
      <c r="W106" s="44">
        <f t="shared" si="59"/>
        <v>154.69999999999999</v>
      </c>
      <c r="X106" s="44">
        <f t="shared" si="59"/>
        <v>154.69999999999999</v>
      </c>
      <c r="Y106" s="44">
        <f t="shared" si="59"/>
        <v>154.69999999999999</v>
      </c>
      <c r="Z106" s="44">
        <f t="shared" si="59"/>
        <v>154.69999999999999</v>
      </c>
      <c r="AA106" s="44">
        <f t="shared" si="59"/>
        <v>154.69999999999999</v>
      </c>
    </row>
    <row r="107" spans="1:27" ht="12.75" customHeight="1" collapsed="1" x14ac:dyDescent="0.3">
      <c r="A107" s="98" t="s">
        <v>2514</v>
      </c>
      <c r="B107" s="28" t="str">
        <f>"21"&amp;"."&amp;$B$801&amp;"."&amp;$B$802</f>
        <v>21.07.2024</v>
      </c>
      <c r="C107" s="90" t="s">
        <v>76</v>
      </c>
      <c r="D107" s="91">
        <f>ROUND(((D108+D109+D111+D110)/1000),5)</f>
        <v>1.8480700000000001</v>
      </c>
      <c r="E107" s="91">
        <f>ROUND(((E108+E109+E111+E110)/1000),5)</f>
        <v>1.63835</v>
      </c>
      <c r="F107" s="91">
        <f>ROUND(((F108+F109+F111+F110)/1000),5)</f>
        <v>1.5078800000000001</v>
      </c>
      <c r="G107" s="91">
        <f t="shared" ref="G107:AA107" si="60">ROUND(((G108+G109+G111+G110)/1000),5)</f>
        <v>1.4083300000000001</v>
      </c>
      <c r="H107" s="91">
        <f t="shared" si="60"/>
        <v>1.387</v>
      </c>
      <c r="I107" s="91">
        <f t="shared" si="60"/>
        <v>1.39764</v>
      </c>
      <c r="J107" s="91">
        <f t="shared" si="60"/>
        <v>1.4271799999999999</v>
      </c>
      <c r="K107" s="91">
        <f t="shared" si="60"/>
        <v>1.6689799999999999</v>
      </c>
      <c r="L107" s="91">
        <f t="shared" si="60"/>
        <v>1.98777</v>
      </c>
      <c r="M107" s="91">
        <f t="shared" si="60"/>
        <v>2.2095699999999998</v>
      </c>
      <c r="N107" s="91">
        <f t="shared" si="60"/>
        <v>2.3447100000000001</v>
      </c>
      <c r="O107" s="91">
        <f t="shared" si="60"/>
        <v>2.4787499999999998</v>
      </c>
      <c r="P107" s="91">
        <f t="shared" si="60"/>
        <v>2.20418</v>
      </c>
      <c r="Q107" s="91">
        <f t="shared" si="60"/>
        <v>2.19686</v>
      </c>
      <c r="R107" s="91">
        <f t="shared" si="60"/>
        <v>2.2196799999999999</v>
      </c>
      <c r="S107" s="91">
        <f t="shared" si="60"/>
        <v>2.1797399999999998</v>
      </c>
      <c r="T107" s="91">
        <f t="shared" si="60"/>
        <v>2.41804</v>
      </c>
      <c r="U107" s="91">
        <f t="shared" si="60"/>
        <v>2.4409700000000001</v>
      </c>
      <c r="V107" s="91">
        <f t="shared" si="60"/>
        <v>2.3934099999999998</v>
      </c>
      <c r="W107" s="91">
        <f t="shared" si="60"/>
        <v>2.4143699999999999</v>
      </c>
      <c r="X107" s="91">
        <f t="shared" si="60"/>
        <v>2.3227699999999998</v>
      </c>
      <c r="Y107" s="91">
        <f t="shared" si="60"/>
        <v>2.2926000000000002</v>
      </c>
      <c r="Z107" s="91">
        <f t="shared" si="60"/>
        <v>2.2184200000000001</v>
      </c>
      <c r="AA107" s="91">
        <f t="shared" si="60"/>
        <v>1.9847999999999999</v>
      </c>
    </row>
    <row r="108" spans="1:27" ht="12.75" hidden="1" customHeight="1" outlineLevel="1" x14ac:dyDescent="0.3">
      <c r="A108" s="99" t="s">
        <v>2515</v>
      </c>
      <c r="B108" s="63" t="s">
        <v>238</v>
      </c>
      <c r="C108" s="43" t="s">
        <v>79</v>
      </c>
      <c r="D108" s="44">
        <v>1616.36</v>
      </c>
      <c r="E108" s="44">
        <v>1406.64</v>
      </c>
      <c r="F108" s="44">
        <v>1276.17</v>
      </c>
      <c r="G108" s="44">
        <v>1176.6199999999999</v>
      </c>
      <c r="H108" s="44">
        <v>1155.29</v>
      </c>
      <c r="I108" s="44">
        <v>1165.93</v>
      </c>
      <c r="J108" s="44">
        <v>1195.47</v>
      </c>
      <c r="K108" s="44">
        <v>1437.27</v>
      </c>
      <c r="L108" s="44">
        <v>1756.06</v>
      </c>
      <c r="M108" s="44">
        <v>1977.86</v>
      </c>
      <c r="N108" s="44">
        <v>2113</v>
      </c>
      <c r="O108" s="44">
        <v>2247.04</v>
      </c>
      <c r="P108" s="44">
        <v>1972.47</v>
      </c>
      <c r="Q108" s="44">
        <v>1965.15</v>
      </c>
      <c r="R108" s="44">
        <v>1987.97</v>
      </c>
      <c r="S108" s="44">
        <v>1948.03</v>
      </c>
      <c r="T108" s="44">
        <v>2186.33</v>
      </c>
      <c r="U108" s="44">
        <v>2209.2600000000002</v>
      </c>
      <c r="V108" s="44">
        <v>2161.6999999999998</v>
      </c>
      <c r="W108" s="44">
        <v>2182.66</v>
      </c>
      <c r="X108" s="44">
        <v>2091.06</v>
      </c>
      <c r="Y108" s="44">
        <v>2060.89</v>
      </c>
      <c r="Z108" s="44">
        <v>1986.71</v>
      </c>
      <c r="AA108" s="44">
        <v>1753.09</v>
      </c>
    </row>
    <row r="109" spans="1:27" ht="12.75" hidden="1" customHeight="1" outlineLevel="1" x14ac:dyDescent="0.3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72.2</v>
      </c>
      <c r="E109" s="44">
        <f t="shared" si="61"/>
        <v>72.2</v>
      </c>
      <c r="F109" s="44">
        <f t="shared" si="61"/>
        <v>72.2</v>
      </c>
      <c r="G109" s="44">
        <f t="shared" si="61"/>
        <v>72.2</v>
      </c>
      <c r="H109" s="44">
        <f t="shared" si="61"/>
        <v>72.2</v>
      </c>
      <c r="I109" s="44">
        <f t="shared" si="61"/>
        <v>72.2</v>
      </c>
      <c r="J109" s="44">
        <f t="shared" si="61"/>
        <v>72.2</v>
      </c>
      <c r="K109" s="44">
        <f t="shared" si="61"/>
        <v>72.2</v>
      </c>
      <c r="L109" s="44">
        <f t="shared" si="61"/>
        <v>72.2</v>
      </c>
      <c r="M109" s="44">
        <f t="shared" si="61"/>
        <v>72.2</v>
      </c>
      <c r="N109" s="44">
        <f t="shared" si="61"/>
        <v>72.2</v>
      </c>
      <c r="O109" s="44">
        <f t="shared" si="61"/>
        <v>72.2</v>
      </c>
      <c r="P109" s="44">
        <f t="shared" si="61"/>
        <v>72.2</v>
      </c>
      <c r="Q109" s="44">
        <f t="shared" si="61"/>
        <v>72.2</v>
      </c>
      <c r="R109" s="44">
        <f t="shared" si="61"/>
        <v>72.2</v>
      </c>
      <c r="S109" s="44">
        <f t="shared" si="61"/>
        <v>72.2</v>
      </c>
      <c r="T109" s="44">
        <f t="shared" si="61"/>
        <v>72.2</v>
      </c>
      <c r="U109" s="44">
        <f t="shared" si="61"/>
        <v>72.2</v>
      </c>
      <c r="V109" s="44">
        <f t="shared" si="61"/>
        <v>72.2</v>
      </c>
      <c r="W109" s="44">
        <f t="shared" si="61"/>
        <v>72.2</v>
      </c>
      <c r="X109" s="44">
        <f t="shared" si="61"/>
        <v>72.2</v>
      </c>
      <c r="Y109" s="44">
        <f t="shared" si="61"/>
        <v>72.2</v>
      </c>
      <c r="Z109" s="44">
        <f t="shared" si="61"/>
        <v>72.2</v>
      </c>
      <c r="AA109" s="44">
        <f t="shared" si="61"/>
        <v>72.2</v>
      </c>
    </row>
    <row r="110" spans="1:27" ht="12.75" hidden="1" customHeight="1" outlineLevel="1" x14ac:dyDescent="0.3">
      <c r="A110" s="99" t="s">
        <v>2517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2518</v>
      </c>
      <c r="B111" s="63" t="s">
        <v>81</v>
      </c>
      <c r="C111" s="43" t="s">
        <v>79</v>
      </c>
      <c r="D111" s="44">
        <f>$D$11</f>
        <v>154.69999999999999</v>
      </c>
      <c r="E111" s="44">
        <f t="shared" ref="E111:AA111" si="62">$D$11</f>
        <v>154.69999999999999</v>
      </c>
      <c r="F111" s="44">
        <f t="shared" si="62"/>
        <v>154.69999999999999</v>
      </c>
      <c r="G111" s="44">
        <f t="shared" si="62"/>
        <v>154.69999999999999</v>
      </c>
      <c r="H111" s="44">
        <f t="shared" si="62"/>
        <v>154.69999999999999</v>
      </c>
      <c r="I111" s="44">
        <f t="shared" si="62"/>
        <v>154.69999999999999</v>
      </c>
      <c r="J111" s="44">
        <f t="shared" si="62"/>
        <v>154.69999999999999</v>
      </c>
      <c r="K111" s="44">
        <f t="shared" si="62"/>
        <v>154.69999999999999</v>
      </c>
      <c r="L111" s="44">
        <f t="shared" si="62"/>
        <v>154.69999999999999</v>
      </c>
      <c r="M111" s="44">
        <f t="shared" si="62"/>
        <v>154.69999999999999</v>
      </c>
      <c r="N111" s="44">
        <f t="shared" si="62"/>
        <v>154.69999999999999</v>
      </c>
      <c r="O111" s="44">
        <f t="shared" si="62"/>
        <v>154.69999999999999</v>
      </c>
      <c r="P111" s="44">
        <f t="shared" si="62"/>
        <v>154.69999999999999</v>
      </c>
      <c r="Q111" s="44">
        <f t="shared" si="62"/>
        <v>154.69999999999999</v>
      </c>
      <c r="R111" s="44">
        <f t="shared" si="62"/>
        <v>154.69999999999999</v>
      </c>
      <c r="S111" s="44">
        <f t="shared" si="62"/>
        <v>154.69999999999999</v>
      </c>
      <c r="T111" s="44">
        <f t="shared" si="62"/>
        <v>154.69999999999999</v>
      </c>
      <c r="U111" s="44">
        <f t="shared" si="62"/>
        <v>154.69999999999999</v>
      </c>
      <c r="V111" s="44">
        <f t="shared" si="62"/>
        <v>154.69999999999999</v>
      </c>
      <c r="W111" s="44">
        <f t="shared" si="62"/>
        <v>154.69999999999999</v>
      </c>
      <c r="X111" s="44">
        <f t="shared" si="62"/>
        <v>154.69999999999999</v>
      </c>
      <c r="Y111" s="44">
        <f t="shared" si="62"/>
        <v>154.69999999999999</v>
      </c>
      <c r="Z111" s="44">
        <f t="shared" si="62"/>
        <v>154.69999999999999</v>
      </c>
      <c r="AA111" s="44">
        <f t="shared" si="62"/>
        <v>154.69999999999999</v>
      </c>
    </row>
    <row r="112" spans="1:27" ht="12.75" customHeight="1" collapsed="1" x14ac:dyDescent="0.3">
      <c r="A112" s="98" t="s">
        <v>2519</v>
      </c>
      <c r="B112" s="28" t="str">
        <f>"22"&amp;"."&amp;$B$801&amp;"."&amp;$B$802</f>
        <v>22.07.2024</v>
      </c>
      <c r="C112" s="90" t="s">
        <v>76</v>
      </c>
      <c r="D112" s="91">
        <f>ROUND(((D113+D114+D116+D115)/1000),5)</f>
        <v>1.70435</v>
      </c>
      <c r="E112" s="91">
        <f>ROUND(((E113+E114+E116+E115)/1000),5)</f>
        <v>1.5700799999999999</v>
      </c>
      <c r="F112" s="91">
        <f>ROUND(((F113+F114+F116+F115)/1000),5)</f>
        <v>1.4758899999999999</v>
      </c>
      <c r="G112" s="91">
        <f t="shared" ref="G112:AA112" si="63">ROUND(((G113+G114+G116+G115)/1000),5)</f>
        <v>1.42041</v>
      </c>
      <c r="H112" s="91">
        <f t="shared" si="63"/>
        <v>1.4000300000000001</v>
      </c>
      <c r="I112" s="91">
        <f t="shared" si="63"/>
        <v>1.4685699999999999</v>
      </c>
      <c r="J112" s="91">
        <f t="shared" si="63"/>
        <v>1.6396599999999999</v>
      </c>
      <c r="K112" s="91">
        <f t="shared" si="63"/>
        <v>1.9221699999999999</v>
      </c>
      <c r="L112" s="91">
        <f t="shared" si="63"/>
        <v>2.25047</v>
      </c>
      <c r="M112" s="91">
        <f t="shared" si="63"/>
        <v>2.6308400000000001</v>
      </c>
      <c r="N112" s="91">
        <f t="shared" si="63"/>
        <v>2.6327199999999999</v>
      </c>
      <c r="O112" s="91">
        <f t="shared" si="63"/>
        <v>2.6214</v>
      </c>
      <c r="P112" s="91">
        <f t="shared" si="63"/>
        <v>2.6200199999999998</v>
      </c>
      <c r="Q112" s="91">
        <f t="shared" si="63"/>
        <v>2.64615</v>
      </c>
      <c r="R112" s="91">
        <f t="shared" si="63"/>
        <v>2.6470799999999999</v>
      </c>
      <c r="S112" s="91">
        <f t="shared" si="63"/>
        <v>2.6619000000000002</v>
      </c>
      <c r="T112" s="91">
        <f t="shared" si="63"/>
        <v>2.6441300000000001</v>
      </c>
      <c r="U112" s="91">
        <f t="shared" si="63"/>
        <v>2.5693600000000001</v>
      </c>
      <c r="V112" s="91">
        <f t="shared" si="63"/>
        <v>2.5368900000000001</v>
      </c>
      <c r="W112" s="91">
        <f t="shared" si="63"/>
        <v>2.41005</v>
      </c>
      <c r="X112" s="91">
        <f t="shared" si="63"/>
        <v>2.2904200000000001</v>
      </c>
      <c r="Y112" s="91">
        <f t="shared" si="63"/>
        <v>2.2814299999999998</v>
      </c>
      <c r="Z112" s="91">
        <f t="shared" si="63"/>
        <v>2.01552</v>
      </c>
      <c r="AA112" s="91">
        <f t="shared" si="63"/>
        <v>1.8680699999999999</v>
      </c>
    </row>
    <row r="113" spans="1:27" ht="12.75" hidden="1" customHeight="1" outlineLevel="1" x14ac:dyDescent="0.3">
      <c r="A113" s="99" t="s">
        <v>2520</v>
      </c>
      <c r="B113" s="63" t="s">
        <v>238</v>
      </c>
      <c r="C113" s="43" t="s">
        <v>79</v>
      </c>
      <c r="D113" s="44">
        <v>1472.64</v>
      </c>
      <c r="E113" s="44">
        <v>1338.37</v>
      </c>
      <c r="F113" s="44">
        <v>1244.18</v>
      </c>
      <c r="G113" s="44">
        <v>1188.7</v>
      </c>
      <c r="H113" s="44">
        <v>1168.32</v>
      </c>
      <c r="I113" s="44">
        <v>1236.8599999999999</v>
      </c>
      <c r="J113" s="44">
        <v>1407.95</v>
      </c>
      <c r="K113" s="44">
        <v>1690.46</v>
      </c>
      <c r="L113" s="44">
        <v>2018.76</v>
      </c>
      <c r="M113" s="44">
        <v>2399.13</v>
      </c>
      <c r="N113" s="44">
        <v>2401.0100000000002</v>
      </c>
      <c r="O113" s="44">
        <v>2389.69</v>
      </c>
      <c r="P113" s="44">
        <v>2388.31</v>
      </c>
      <c r="Q113" s="44">
        <v>2414.44</v>
      </c>
      <c r="R113" s="44">
        <v>2415.37</v>
      </c>
      <c r="S113" s="44">
        <v>2430.19</v>
      </c>
      <c r="T113" s="44">
        <v>2412.42</v>
      </c>
      <c r="U113" s="44">
        <v>2337.65</v>
      </c>
      <c r="V113" s="44">
        <v>2305.1799999999998</v>
      </c>
      <c r="W113" s="44">
        <v>2178.34</v>
      </c>
      <c r="X113" s="44">
        <v>2058.71</v>
      </c>
      <c r="Y113" s="44">
        <v>2049.7199999999998</v>
      </c>
      <c r="Z113" s="44">
        <v>1783.81</v>
      </c>
      <c r="AA113" s="44">
        <v>1636.36</v>
      </c>
    </row>
    <row r="114" spans="1:27" ht="12.75" hidden="1" customHeight="1" outlineLevel="1" x14ac:dyDescent="0.3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72.2</v>
      </c>
      <c r="E114" s="44">
        <f t="shared" si="64"/>
        <v>72.2</v>
      </c>
      <c r="F114" s="44">
        <f t="shared" si="64"/>
        <v>72.2</v>
      </c>
      <c r="G114" s="44">
        <f t="shared" si="64"/>
        <v>72.2</v>
      </c>
      <c r="H114" s="44">
        <f t="shared" si="64"/>
        <v>72.2</v>
      </c>
      <c r="I114" s="44">
        <f t="shared" si="64"/>
        <v>72.2</v>
      </c>
      <c r="J114" s="44">
        <f t="shared" si="64"/>
        <v>72.2</v>
      </c>
      <c r="K114" s="44">
        <f t="shared" si="64"/>
        <v>72.2</v>
      </c>
      <c r="L114" s="44">
        <f t="shared" si="64"/>
        <v>72.2</v>
      </c>
      <c r="M114" s="44">
        <f t="shared" si="64"/>
        <v>72.2</v>
      </c>
      <c r="N114" s="44">
        <f t="shared" si="64"/>
        <v>72.2</v>
      </c>
      <c r="O114" s="44">
        <f t="shared" si="64"/>
        <v>72.2</v>
      </c>
      <c r="P114" s="44">
        <f t="shared" si="64"/>
        <v>72.2</v>
      </c>
      <c r="Q114" s="44">
        <f t="shared" si="64"/>
        <v>72.2</v>
      </c>
      <c r="R114" s="44">
        <f t="shared" si="64"/>
        <v>72.2</v>
      </c>
      <c r="S114" s="44">
        <f t="shared" si="64"/>
        <v>72.2</v>
      </c>
      <c r="T114" s="44">
        <f t="shared" si="64"/>
        <v>72.2</v>
      </c>
      <c r="U114" s="44">
        <f t="shared" si="64"/>
        <v>72.2</v>
      </c>
      <c r="V114" s="44">
        <f t="shared" si="64"/>
        <v>72.2</v>
      </c>
      <c r="W114" s="44">
        <f t="shared" si="64"/>
        <v>72.2</v>
      </c>
      <c r="X114" s="44">
        <f t="shared" si="64"/>
        <v>72.2</v>
      </c>
      <c r="Y114" s="44">
        <f t="shared" si="64"/>
        <v>72.2</v>
      </c>
      <c r="Z114" s="44">
        <f t="shared" si="64"/>
        <v>72.2</v>
      </c>
      <c r="AA114" s="44">
        <f t="shared" si="64"/>
        <v>72.2</v>
      </c>
    </row>
    <row r="115" spans="1:27" ht="12.75" hidden="1" customHeight="1" outlineLevel="1" x14ac:dyDescent="0.3">
      <c r="A115" s="99" t="s">
        <v>2522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2523</v>
      </c>
      <c r="B116" s="63" t="s">
        <v>81</v>
      </c>
      <c r="C116" s="43" t="s">
        <v>79</v>
      </c>
      <c r="D116" s="44">
        <f>$D$11</f>
        <v>154.69999999999999</v>
      </c>
      <c r="E116" s="44">
        <f t="shared" ref="E116:AA116" si="65">$D$11</f>
        <v>154.69999999999999</v>
      </c>
      <c r="F116" s="44">
        <f t="shared" si="65"/>
        <v>154.69999999999999</v>
      </c>
      <c r="G116" s="44">
        <f t="shared" si="65"/>
        <v>154.69999999999999</v>
      </c>
      <c r="H116" s="44">
        <f t="shared" si="65"/>
        <v>154.69999999999999</v>
      </c>
      <c r="I116" s="44">
        <f t="shared" si="65"/>
        <v>154.69999999999999</v>
      </c>
      <c r="J116" s="44">
        <f t="shared" si="65"/>
        <v>154.69999999999999</v>
      </c>
      <c r="K116" s="44">
        <f t="shared" si="65"/>
        <v>154.69999999999999</v>
      </c>
      <c r="L116" s="44">
        <f t="shared" si="65"/>
        <v>154.69999999999999</v>
      </c>
      <c r="M116" s="44">
        <f t="shared" si="65"/>
        <v>154.69999999999999</v>
      </c>
      <c r="N116" s="44">
        <f t="shared" si="65"/>
        <v>154.69999999999999</v>
      </c>
      <c r="O116" s="44">
        <f t="shared" si="65"/>
        <v>154.69999999999999</v>
      </c>
      <c r="P116" s="44">
        <f t="shared" si="65"/>
        <v>154.69999999999999</v>
      </c>
      <c r="Q116" s="44">
        <f t="shared" si="65"/>
        <v>154.69999999999999</v>
      </c>
      <c r="R116" s="44">
        <f t="shared" si="65"/>
        <v>154.69999999999999</v>
      </c>
      <c r="S116" s="44">
        <f t="shared" si="65"/>
        <v>154.69999999999999</v>
      </c>
      <c r="T116" s="44">
        <f t="shared" si="65"/>
        <v>154.69999999999999</v>
      </c>
      <c r="U116" s="44">
        <f t="shared" si="65"/>
        <v>154.69999999999999</v>
      </c>
      <c r="V116" s="44">
        <f t="shared" si="65"/>
        <v>154.69999999999999</v>
      </c>
      <c r="W116" s="44">
        <f t="shared" si="65"/>
        <v>154.69999999999999</v>
      </c>
      <c r="X116" s="44">
        <f t="shared" si="65"/>
        <v>154.69999999999999</v>
      </c>
      <c r="Y116" s="44">
        <f t="shared" si="65"/>
        <v>154.69999999999999</v>
      </c>
      <c r="Z116" s="44">
        <f t="shared" si="65"/>
        <v>154.69999999999999</v>
      </c>
      <c r="AA116" s="44">
        <f t="shared" si="65"/>
        <v>154.69999999999999</v>
      </c>
    </row>
    <row r="117" spans="1:27" ht="12.75" customHeight="1" collapsed="1" x14ac:dyDescent="0.3">
      <c r="A117" s="98" t="s">
        <v>2524</v>
      </c>
      <c r="B117" s="28" t="str">
        <f>"23"&amp;"."&amp;$B$801&amp;"."&amp;$B$802</f>
        <v>23.07.2024</v>
      </c>
      <c r="C117" s="90" t="s">
        <v>76</v>
      </c>
      <c r="D117" s="91">
        <f>ROUND(((D118+D119+D121+D120)/1000),5)</f>
        <v>1.5348299999999999</v>
      </c>
      <c r="E117" s="91">
        <f>ROUND(((E118+E119+E121+E120)/1000),5)</f>
        <v>1.4284600000000001</v>
      </c>
      <c r="F117" s="91">
        <f>ROUND(((F118+F119+F121+F120)/1000),5)</f>
        <v>1.3333699999999999</v>
      </c>
      <c r="G117" s="91">
        <f t="shared" ref="G117:AA117" si="66">ROUND(((G118+G119+G121+G120)/1000),5)</f>
        <v>0.54281999999999997</v>
      </c>
      <c r="H117" s="91">
        <f t="shared" si="66"/>
        <v>0.52202999999999999</v>
      </c>
      <c r="I117" s="91">
        <f t="shared" si="66"/>
        <v>0.71816999999999998</v>
      </c>
      <c r="J117" s="91">
        <f t="shared" si="66"/>
        <v>1.43668</v>
      </c>
      <c r="K117" s="91">
        <f t="shared" si="66"/>
        <v>1.8122400000000001</v>
      </c>
      <c r="L117" s="91">
        <f t="shared" si="66"/>
        <v>2.0961599999999998</v>
      </c>
      <c r="M117" s="91">
        <f t="shared" si="66"/>
        <v>2.3287800000000001</v>
      </c>
      <c r="N117" s="91">
        <f t="shared" si="66"/>
        <v>2.3481800000000002</v>
      </c>
      <c r="O117" s="91">
        <f t="shared" si="66"/>
        <v>2.3538299999999999</v>
      </c>
      <c r="P117" s="91">
        <f t="shared" si="66"/>
        <v>2.3645800000000001</v>
      </c>
      <c r="Q117" s="91">
        <f t="shared" si="66"/>
        <v>2.4014099999999998</v>
      </c>
      <c r="R117" s="91">
        <f t="shared" si="66"/>
        <v>2.4186200000000002</v>
      </c>
      <c r="S117" s="91">
        <f t="shared" si="66"/>
        <v>2.4501200000000001</v>
      </c>
      <c r="T117" s="91">
        <f t="shared" si="66"/>
        <v>2.4763099999999998</v>
      </c>
      <c r="U117" s="91">
        <f t="shared" si="66"/>
        <v>2.4121100000000002</v>
      </c>
      <c r="V117" s="91">
        <f t="shared" si="66"/>
        <v>2.3795700000000002</v>
      </c>
      <c r="W117" s="91">
        <f t="shared" si="66"/>
        <v>2.3159900000000002</v>
      </c>
      <c r="X117" s="91">
        <f t="shared" si="66"/>
        <v>2.2485200000000001</v>
      </c>
      <c r="Y117" s="91">
        <f t="shared" si="66"/>
        <v>2.2261199999999999</v>
      </c>
      <c r="Z117" s="91">
        <f t="shared" si="66"/>
        <v>2.0741299999999998</v>
      </c>
      <c r="AA117" s="91">
        <f t="shared" si="66"/>
        <v>1.8940699999999999</v>
      </c>
    </row>
    <row r="118" spans="1:27" ht="12.75" hidden="1" customHeight="1" outlineLevel="1" x14ac:dyDescent="0.3">
      <c r="A118" s="99" t="s">
        <v>2525</v>
      </c>
      <c r="B118" s="63" t="s">
        <v>238</v>
      </c>
      <c r="C118" s="43" t="s">
        <v>79</v>
      </c>
      <c r="D118" s="44">
        <v>1303.1199999999999</v>
      </c>
      <c r="E118" s="44">
        <v>1196.75</v>
      </c>
      <c r="F118" s="44">
        <v>1101.6600000000001</v>
      </c>
      <c r="G118" s="44">
        <v>311.11</v>
      </c>
      <c r="H118" s="44">
        <v>290.32</v>
      </c>
      <c r="I118" s="44">
        <v>486.46</v>
      </c>
      <c r="J118" s="44">
        <v>1204.97</v>
      </c>
      <c r="K118" s="44">
        <v>1580.53</v>
      </c>
      <c r="L118" s="44">
        <v>1864.45</v>
      </c>
      <c r="M118" s="44">
        <v>2097.0700000000002</v>
      </c>
      <c r="N118" s="44">
        <v>2116.4699999999998</v>
      </c>
      <c r="O118" s="44">
        <v>2122.12</v>
      </c>
      <c r="P118" s="44">
        <v>2132.87</v>
      </c>
      <c r="Q118" s="44">
        <v>2169.6999999999998</v>
      </c>
      <c r="R118" s="44">
        <v>2186.91</v>
      </c>
      <c r="S118" s="44">
        <v>2218.41</v>
      </c>
      <c r="T118" s="44">
        <v>2244.6</v>
      </c>
      <c r="U118" s="44">
        <v>2180.4</v>
      </c>
      <c r="V118" s="44">
        <v>2147.86</v>
      </c>
      <c r="W118" s="44">
        <v>2084.2800000000002</v>
      </c>
      <c r="X118" s="44">
        <v>2016.81</v>
      </c>
      <c r="Y118" s="44">
        <v>1994.41</v>
      </c>
      <c r="Z118" s="44">
        <v>1842.42</v>
      </c>
      <c r="AA118" s="44">
        <v>1662.36</v>
      </c>
    </row>
    <row r="119" spans="1:27" ht="12.75" hidden="1" customHeight="1" outlineLevel="1" x14ac:dyDescent="0.3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72.2</v>
      </c>
      <c r="E119" s="44">
        <f t="shared" si="67"/>
        <v>72.2</v>
      </c>
      <c r="F119" s="44">
        <f t="shared" si="67"/>
        <v>72.2</v>
      </c>
      <c r="G119" s="44">
        <f t="shared" si="67"/>
        <v>72.2</v>
      </c>
      <c r="H119" s="44">
        <f t="shared" si="67"/>
        <v>72.2</v>
      </c>
      <c r="I119" s="44">
        <f t="shared" si="67"/>
        <v>72.2</v>
      </c>
      <c r="J119" s="44">
        <f t="shared" si="67"/>
        <v>72.2</v>
      </c>
      <c r="K119" s="44">
        <f t="shared" si="67"/>
        <v>72.2</v>
      </c>
      <c r="L119" s="44">
        <f t="shared" si="67"/>
        <v>72.2</v>
      </c>
      <c r="M119" s="44">
        <f t="shared" si="67"/>
        <v>72.2</v>
      </c>
      <c r="N119" s="44">
        <f t="shared" si="67"/>
        <v>72.2</v>
      </c>
      <c r="O119" s="44">
        <f t="shared" si="67"/>
        <v>72.2</v>
      </c>
      <c r="P119" s="44">
        <f t="shared" si="67"/>
        <v>72.2</v>
      </c>
      <c r="Q119" s="44">
        <f t="shared" si="67"/>
        <v>72.2</v>
      </c>
      <c r="R119" s="44">
        <f t="shared" si="67"/>
        <v>72.2</v>
      </c>
      <c r="S119" s="44">
        <f t="shared" si="67"/>
        <v>72.2</v>
      </c>
      <c r="T119" s="44">
        <f t="shared" si="67"/>
        <v>72.2</v>
      </c>
      <c r="U119" s="44">
        <f t="shared" si="67"/>
        <v>72.2</v>
      </c>
      <c r="V119" s="44">
        <f t="shared" si="67"/>
        <v>72.2</v>
      </c>
      <c r="W119" s="44">
        <f t="shared" si="67"/>
        <v>72.2</v>
      </c>
      <c r="X119" s="44">
        <f t="shared" si="67"/>
        <v>72.2</v>
      </c>
      <c r="Y119" s="44">
        <f t="shared" si="67"/>
        <v>72.2</v>
      </c>
      <c r="Z119" s="44">
        <f t="shared" si="67"/>
        <v>72.2</v>
      </c>
      <c r="AA119" s="44">
        <f t="shared" si="67"/>
        <v>72.2</v>
      </c>
    </row>
    <row r="120" spans="1:27" ht="12.75" hidden="1" customHeight="1" outlineLevel="1" x14ac:dyDescent="0.3">
      <c r="A120" s="99" t="s">
        <v>2527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2528</v>
      </c>
      <c r="B121" s="63" t="s">
        <v>81</v>
      </c>
      <c r="C121" s="43" t="s">
        <v>79</v>
      </c>
      <c r="D121" s="44">
        <f>$D$11</f>
        <v>154.69999999999999</v>
      </c>
      <c r="E121" s="44">
        <f t="shared" ref="E121:AA121" si="68">$D$11</f>
        <v>154.69999999999999</v>
      </c>
      <c r="F121" s="44">
        <f t="shared" si="68"/>
        <v>154.69999999999999</v>
      </c>
      <c r="G121" s="44">
        <f t="shared" si="68"/>
        <v>154.69999999999999</v>
      </c>
      <c r="H121" s="44">
        <f t="shared" si="68"/>
        <v>154.69999999999999</v>
      </c>
      <c r="I121" s="44">
        <f t="shared" si="68"/>
        <v>154.69999999999999</v>
      </c>
      <c r="J121" s="44">
        <f t="shared" si="68"/>
        <v>154.69999999999999</v>
      </c>
      <c r="K121" s="44">
        <f t="shared" si="68"/>
        <v>154.69999999999999</v>
      </c>
      <c r="L121" s="44">
        <f t="shared" si="68"/>
        <v>154.69999999999999</v>
      </c>
      <c r="M121" s="44">
        <f t="shared" si="68"/>
        <v>154.69999999999999</v>
      </c>
      <c r="N121" s="44">
        <f t="shared" si="68"/>
        <v>154.69999999999999</v>
      </c>
      <c r="O121" s="44">
        <f t="shared" si="68"/>
        <v>154.69999999999999</v>
      </c>
      <c r="P121" s="44">
        <f t="shared" si="68"/>
        <v>154.69999999999999</v>
      </c>
      <c r="Q121" s="44">
        <f t="shared" si="68"/>
        <v>154.69999999999999</v>
      </c>
      <c r="R121" s="44">
        <f t="shared" si="68"/>
        <v>154.69999999999999</v>
      </c>
      <c r="S121" s="44">
        <f t="shared" si="68"/>
        <v>154.69999999999999</v>
      </c>
      <c r="T121" s="44">
        <f t="shared" si="68"/>
        <v>154.69999999999999</v>
      </c>
      <c r="U121" s="44">
        <f t="shared" si="68"/>
        <v>154.69999999999999</v>
      </c>
      <c r="V121" s="44">
        <f t="shared" si="68"/>
        <v>154.69999999999999</v>
      </c>
      <c r="W121" s="44">
        <f t="shared" si="68"/>
        <v>154.69999999999999</v>
      </c>
      <c r="X121" s="44">
        <f t="shared" si="68"/>
        <v>154.69999999999999</v>
      </c>
      <c r="Y121" s="44">
        <f t="shared" si="68"/>
        <v>154.69999999999999</v>
      </c>
      <c r="Z121" s="44">
        <f t="shared" si="68"/>
        <v>154.69999999999999</v>
      </c>
      <c r="AA121" s="44">
        <f t="shared" si="68"/>
        <v>154.69999999999999</v>
      </c>
    </row>
    <row r="122" spans="1:27" ht="12.75" customHeight="1" collapsed="1" x14ac:dyDescent="0.3">
      <c r="A122" s="98" t="s">
        <v>2529</v>
      </c>
      <c r="B122" s="28" t="str">
        <f>"24"&amp;"."&amp;$B$801&amp;"."&amp;$B$802</f>
        <v>24.07.2024</v>
      </c>
      <c r="C122" s="90" t="s">
        <v>76</v>
      </c>
      <c r="D122" s="91">
        <f>ROUND(((D123+D124+D126+D125)/1000),5)</f>
        <v>1.4940199999999999</v>
      </c>
      <c r="E122" s="91">
        <f>ROUND(((E123+E124+E126+E125)/1000),5)</f>
        <v>1.2742800000000001</v>
      </c>
      <c r="F122" s="91">
        <f>ROUND(((F123+F124+F126+F125)/1000),5)</f>
        <v>1.13198</v>
      </c>
      <c r="G122" s="91">
        <f t="shared" ref="G122:AA122" si="69">ROUND(((G123+G124+G126+G125)/1000),5)</f>
        <v>0.41378999999999999</v>
      </c>
      <c r="H122" s="91">
        <f t="shared" si="69"/>
        <v>0.25667000000000001</v>
      </c>
      <c r="I122" s="91">
        <f t="shared" si="69"/>
        <v>0.36137999999999998</v>
      </c>
      <c r="J122" s="91">
        <f t="shared" si="69"/>
        <v>1.43164</v>
      </c>
      <c r="K122" s="91">
        <f t="shared" si="69"/>
        <v>1.7968500000000001</v>
      </c>
      <c r="L122" s="91">
        <f t="shared" si="69"/>
        <v>2.2448600000000001</v>
      </c>
      <c r="M122" s="91">
        <f t="shared" si="69"/>
        <v>2.46888</v>
      </c>
      <c r="N122" s="91">
        <f t="shared" si="69"/>
        <v>2.5712799999999998</v>
      </c>
      <c r="O122" s="91">
        <f t="shared" si="69"/>
        <v>2.6334300000000002</v>
      </c>
      <c r="P122" s="91">
        <f t="shared" si="69"/>
        <v>2.6325699999999999</v>
      </c>
      <c r="Q122" s="91">
        <f t="shared" si="69"/>
        <v>2.7169599999999998</v>
      </c>
      <c r="R122" s="91">
        <f t="shared" si="69"/>
        <v>2.7747299999999999</v>
      </c>
      <c r="S122" s="91">
        <f t="shared" si="69"/>
        <v>2.80823</v>
      </c>
      <c r="T122" s="91">
        <f t="shared" si="69"/>
        <v>2.8146100000000001</v>
      </c>
      <c r="U122" s="91">
        <f t="shared" si="69"/>
        <v>2.6885599999999998</v>
      </c>
      <c r="V122" s="91">
        <f t="shared" si="69"/>
        <v>2.6577700000000002</v>
      </c>
      <c r="W122" s="91">
        <f t="shared" si="69"/>
        <v>2.55714</v>
      </c>
      <c r="X122" s="91">
        <f t="shared" si="69"/>
        <v>2.4679700000000002</v>
      </c>
      <c r="Y122" s="91">
        <f t="shared" si="69"/>
        <v>2.41919</v>
      </c>
      <c r="Z122" s="91">
        <f t="shared" si="69"/>
        <v>2.0017200000000002</v>
      </c>
      <c r="AA122" s="91">
        <f t="shared" si="69"/>
        <v>1.8693200000000001</v>
      </c>
    </row>
    <row r="123" spans="1:27" ht="12.75" hidden="1" customHeight="1" outlineLevel="1" x14ac:dyDescent="0.3">
      <c r="A123" s="99" t="s">
        <v>2530</v>
      </c>
      <c r="B123" s="63" t="s">
        <v>238</v>
      </c>
      <c r="C123" s="43" t="s">
        <v>79</v>
      </c>
      <c r="D123" s="44">
        <v>1262.31</v>
      </c>
      <c r="E123" s="44">
        <v>1042.57</v>
      </c>
      <c r="F123" s="44">
        <v>900.27</v>
      </c>
      <c r="G123" s="44">
        <v>182.08</v>
      </c>
      <c r="H123" s="44">
        <v>24.96</v>
      </c>
      <c r="I123" s="44">
        <v>129.66999999999999</v>
      </c>
      <c r="J123" s="44">
        <v>1199.93</v>
      </c>
      <c r="K123" s="44">
        <v>1565.14</v>
      </c>
      <c r="L123" s="44">
        <v>2013.15</v>
      </c>
      <c r="M123" s="44">
        <v>2237.17</v>
      </c>
      <c r="N123" s="44">
        <v>2339.5700000000002</v>
      </c>
      <c r="O123" s="44">
        <v>2401.7199999999998</v>
      </c>
      <c r="P123" s="44">
        <v>2400.86</v>
      </c>
      <c r="Q123" s="44">
        <v>2485.25</v>
      </c>
      <c r="R123" s="44">
        <v>2543.02</v>
      </c>
      <c r="S123" s="44">
        <v>2576.52</v>
      </c>
      <c r="T123" s="44">
        <v>2582.9</v>
      </c>
      <c r="U123" s="44">
        <v>2456.85</v>
      </c>
      <c r="V123" s="44">
        <v>2426.06</v>
      </c>
      <c r="W123" s="44">
        <v>2325.4299999999998</v>
      </c>
      <c r="X123" s="44">
        <v>2236.2600000000002</v>
      </c>
      <c r="Y123" s="44">
        <v>2187.48</v>
      </c>
      <c r="Z123" s="44">
        <v>1770.01</v>
      </c>
      <c r="AA123" s="44">
        <v>1637.61</v>
      </c>
    </row>
    <row r="124" spans="1:27" ht="12.75" hidden="1" customHeight="1" outlineLevel="1" x14ac:dyDescent="0.3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72.2</v>
      </c>
      <c r="E124" s="44">
        <f t="shared" si="70"/>
        <v>72.2</v>
      </c>
      <c r="F124" s="44">
        <f t="shared" si="70"/>
        <v>72.2</v>
      </c>
      <c r="G124" s="44">
        <f t="shared" si="70"/>
        <v>72.2</v>
      </c>
      <c r="H124" s="44">
        <f t="shared" si="70"/>
        <v>72.2</v>
      </c>
      <c r="I124" s="44">
        <f t="shared" si="70"/>
        <v>72.2</v>
      </c>
      <c r="J124" s="44">
        <f t="shared" si="70"/>
        <v>72.2</v>
      </c>
      <c r="K124" s="44">
        <f t="shared" si="70"/>
        <v>72.2</v>
      </c>
      <c r="L124" s="44">
        <f t="shared" si="70"/>
        <v>72.2</v>
      </c>
      <c r="M124" s="44">
        <f t="shared" si="70"/>
        <v>72.2</v>
      </c>
      <c r="N124" s="44">
        <f t="shared" si="70"/>
        <v>72.2</v>
      </c>
      <c r="O124" s="44">
        <f t="shared" si="70"/>
        <v>72.2</v>
      </c>
      <c r="P124" s="44">
        <f t="shared" si="70"/>
        <v>72.2</v>
      </c>
      <c r="Q124" s="44">
        <f t="shared" si="70"/>
        <v>72.2</v>
      </c>
      <c r="R124" s="44">
        <f t="shared" si="70"/>
        <v>72.2</v>
      </c>
      <c r="S124" s="44">
        <f t="shared" si="70"/>
        <v>72.2</v>
      </c>
      <c r="T124" s="44">
        <f t="shared" si="70"/>
        <v>72.2</v>
      </c>
      <c r="U124" s="44">
        <f t="shared" si="70"/>
        <v>72.2</v>
      </c>
      <c r="V124" s="44">
        <f t="shared" si="70"/>
        <v>72.2</v>
      </c>
      <c r="W124" s="44">
        <f t="shared" si="70"/>
        <v>72.2</v>
      </c>
      <c r="X124" s="44">
        <f t="shared" si="70"/>
        <v>72.2</v>
      </c>
      <c r="Y124" s="44">
        <f t="shared" si="70"/>
        <v>72.2</v>
      </c>
      <c r="Z124" s="44">
        <f t="shared" si="70"/>
        <v>72.2</v>
      </c>
      <c r="AA124" s="44">
        <f t="shared" si="70"/>
        <v>72.2</v>
      </c>
    </row>
    <row r="125" spans="1:27" ht="12.75" hidden="1" customHeight="1" outlineLevel="1" x14ac:dyDescent="0.3">
      <c r="A125" s="99" t="s">
        <v>2532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2533</v>
      </c>
      <c r="B126" s="63" t="s">
        <v>81</v>
      </c>
      <c r="C126" s="43" t="s">
        <v>79</v>
      </c>
      <c r="D126" s="44">
        <f>$D$11</f>
        <v>154.69999999999999</v>
      </c>
      <c r="E126" s="44">
        <f t="shared" ref="E126:AA126" si="71">$D$11</f>
        <v>154.69999999999999</v>
      </c>
      <c r="F126" s="44">
        <f t="shared" si="71"/>
        <v>154.69999999999999</v>
      </c>
      <c r="G126" s="44">
        <f t="shared" si="71"/>
        <v>154.69999999999999</v>
      </c>
      <c r="H126" s="44">
        <f t="shared" si="71"/>
        <v>154.69999999999999</v>
      </c>
      <c r="I126" s="44">
        <f t="shared" si="71"/>
        <v>154.69999999999999</v>
      </c>
      <c r="J126" s="44">
        <f t="shared" si="71"/>
        <v>154.69999999999999</v>
      </c>
      <c r="K126" s="44">
        <f t="shared" si="71"/>
        <v>154.69999999999999</v>
      </c>
      <c r="L126" s="44">
        <f t="shared" si="71"/>
        <v>154.69999999999999</v>
      </c>
      <c r="M126" s="44">
        <f t="shared" si="71"/>
        <v>154.69999999999999</v>
      </c>
      <c r="N126" s="44">
        <f t="shared" si="71"/>
        <v>154.69999999999999</v>
      </c>
      <c r="O126" s="44">
        <f t="shared" si="71"/>
        <v>154.69999999999999</v>
      </c>
      <c r="P126" s="44">
        <f t="shared" si="71"/>
        <v>154.69999999999999</v>
      </c>
      <c r="Q126" s="44">
        <f t="shared" si="71"/>
        <v>154.69999999999999</v>
      </c>
      <c r="R126" s="44">
        <f t="shared" si="71"/>
        <v>154.69999999999999</v>
      </c>
      <c r="S126" s="44">
        <f t="shared" si="71"/>
        <v>154.69999999999999</v>
      </c>
      <c r="T126" s="44">
        <f t="shared" si="71"/>
        <v>154.69999999999999</v>
      </c>
      <c r="U126" s="44">
        <f t="shared" si="71"/>
        <v>154.69999999999999</v>
      </c>
      <c r="V126" s="44">
        <f t="shared" si="71"/>
        <v>154.69999999999999</v>
      </c>
      <c r="W126" s="44">
        <f t="shared" si="71"/>
        <v>154.69999999999999</v>
      </c>
      <c r="X126" s="44">
        <f t="shared" si="71"/>
        <v>154.69999999999999</v>
      </c>
      <c r="Y126" s="44">
        <f t="shared" si="71"/>
        <v>154.69999999999999</v>
      </c>
      <c r="Z126" s="44">
        <f t="shared" si="71"/>
        <v>154.69999999999999</v>
      </c>
      <c r="AA126" s="44">
        <f t="shared" si="71"/>
        <v>154.69999999999999</v>
      </c>
    </row>
    <row r="127" spans="1:27" ht="12.75" customHeight="1" collapsed="1" x14ac:dyDescent="0.3">
      <c r="A127" s="98" t="s">
        <v>2534</v>
      </c>
      <c r="B127" s="28" t="str">
        <f>"25"&amp;"."&amp;$B$801&amp;"."&amp;$B$802</f>
        <v>25.07.2024</v>
      </c>
      <c r="C127" s="90" t="s">
        <v>76</v>
      </c>
      <c r="D127" s="91">
        <f>ROUND(((D128+D129+D131+D130)/1000),5)</f>
        <v>1.4364600000000001</v>
      </c>
      <c r="E127" s="91">
        <f>ROUND(((E128+E129+E131+E130)/1000),5)</f>
        <v>1.2624</v>
      </c>
      <c r="F127" s="91">
        <f>ROUND(((F128+F129+F131+F130)/1000),5)</f>
        <v>0.47294000000000003</v>
      </c>
      <c r="G127" s="91">
        <f t="shared" ref="G127:AA127" si="72">ROUND(((G128+G129+G131+G130)/1000),5)</f>
        <v>0.41820000000000002</v>
      </c>
      <c r="H127" s="91">
        <f t="shared" si="72"/>
        <v>0.42216999999999999</v>
      </c>
      <c r="I127" s="91">
        <f t="shared" si="72"/>
        <v>0.36221999999999999</v>
      </c>
      <c r="J127" s="91">
        <f t="shared" si="72"/>
        <v>1.38113</v>
      </c>
      <c r="K127" s="91">
        <f t="shared" si="72"/>
        <v>1.68719</v>
      </c>
      <c r="L127" s="91">
        <f t="shared" si="72"/>
        <v>2.1341999999999999</v>
      </c>
      <c r="M127" s="91">
        <f t="shared" si="72"/>
        <v>2.4242699999999999</v>
      </c>
      <c r="N127" s="91">
        <f t="shared" si="72"/>
        <v>2.4689100000000002</v>
      </c>
      <c r="O127" s="91">
        <f t="shared" si="72"/>
        <v>2.4022899999999998</v>
      </c>
      <c r="P127" s="91">
        <f t="shared" si="72"/>
        <v>2.4058899999999999</v>
      </c>
      <c r="Q127" s="91">
        <f t="shared" si="72"/>
        <v>2.4724599999999999</v>
      </c>
      <c r="R127" s="91">
        <f t="shared" si="72"/>
        <v>2.5971600000000001</v>
      </c>
      <c r="S127" s="91">
        <f t="shared" si="72"/>
        <v>2.5497100000000001</v>
      </c>
      <c r="T127" s="91">
        <f t="shared" si="72"/>
        <v>2.5948000000000002</v>
      </c>
      <c r="U127" s="91">
        <f t="shared" si="72"/>
        <v>2.5166499999999998</v>
      </c>
      <c r="V127" s="91">
        <f t="shared" si="72"/>
        <v>2.45906</v>
      </c>
      <c r="W127" s="91">
        <f t="shared" si="72"/>
        <v>2.3274400000000002</v>
      </c>
      <c r="X127" s="91">
        <f t="shared" si="72"/>
        <v>2.2703600000000002</v>
      </c>
      <c r="Y127" s="91">
        <f t="shared" si="72"/>
        <v>2.2658499999999999</v>
      </c>
      <c r="Z127" s="91">
        <f t="shared" si="72"/>
        <v>2.09056</v>
      </c>
      <c r="AA127" s="91">
        <f t="shared" si="72"/>
        <v>1.7335199999999999</v>
      </c>
    </row>
    <row r="128" spans="1:27" ht="12.75" hidden="1" customHeight="1" outlineLevel="1" x14ac:dyDescent="0.3">
      <c r="A128" s="99" t="s">
        <v>2535</v>
      </c>
      <c r="B128" s="63" t="s">
        <v>238</v>
      </c>
      <c r="C128" s="43" t="s">
        <v>79</v>
      </c>
      <c r="D128" s="44">
        <v>1204.75</v>
      </c>
      <c r="E128" s="44">
        <v>1030.69</v>
      </c>
      <c r="F128" s="44">
        <v>241.23</v>
      </c>
      <c r="G128" s="44">
        <v>186.49</v>
      </c>
      <c r="H128" s="44">
        <v>190.46</v>
      </c>
      <c r="I128" s="44">
        <v>130.51</v>
      </c>
      <c r="J128" s="44">
        <v>1149.42</v>
      </c>
      <c r="K128" s="44">
        <v>1455.48</v>
      </c>
      <c r="L128" s="44">
        <v>1902.49</v>
      </c>
      <c r="M128" s="44">
        <v>2192.56</v>
      </c>
      <c r="N128" s="44">
        <v>2237.1999999999998</v>
      </c>
      <c r="O128" s="44">
        <v>2170.58</v>
      </c>
      <c r="P128" s="44">
        <v>2174.1799999999998</v>
      </c>
      <c r="Q128" s="44">
        <v>2240.75</v>
      </c>
      <c r="R128" s="44">
        <v>2365.4499999999998</v>
      </c>
      <c r="S128" s="44">
        <v>2318</v>
      </c>
      <c r="T128" s="44">
        <v>2363.09</v>
      </c>
      <c r="U128" s="44">
        <v>2284.94</v>
      </c>
      <c r="V128" s="44">
        <v>2227.35</v>
      </c>
      <c r="W128" s="44">
        <v>2095.73</v>
      </c>
      <c r="X128" s="44">
        <v>2038.65</v>
      </c>
      <c r="Y128" s="44">
        <v>2034.14</v>
      </c>
      <c r="Z128" s="44">
        <v>1858.85</v>
      </c>
      <c r="AA128" s="44">
        <v>1501.81</v>
      </c>
    </row>
    <row r="129" spans="1:27" ht="12.75" hidden="1" customHeight="1" outlineLevel="1" x14ac:dyDescent="0.3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72.2</v>
      </c>
      <c r="E129" s="44">
        <f t="shared" si="73"/>
        <v>72.2</v>
      </c>
      <c r="F129" s="44">
        <f t="shared" si="73"/>
        <v>72.2</v>
      </c>
      <c r="G129" s="44">
        <f t="shared" si="73"/>
        <v>72.2</v>
      </c>
      <c r="H129" s="44">
        <f t="shared" si="73"/>
        <v>72.2</v>
      </c>
      <c r="I129" s="44">
        <f t="shared" si="73"/>
        <v>72.2</v>
      </c>
      <c r="J129" s="44">
        <f t="shared" si="73"/>
        <v>72.2</v>
      </c>
      <c r="K129" s="44">
        <f t="shared" si="73"/>
        <v>72.2</v>
      </c>
      <c r="L129" s="44">
        <f t="shared" si="73"/>
        <v>72.2</v>
      </c>
      <c r="M129" s="44">
        <f t="shared" si="73"/>
        <v>72.2</v>
      </c>
      <c r="N129" s="44">
        <f t="shared" si="73"/>
        <v>72.2</v>
      </c>
      <c r="O129" s="44">
        <f t="shared" si="73"/>
        <v>72.2</v>
      </c>
      <c r="P129" s="44">
        <f t="shared" si="73"/>
        <v>72.2</v>
      </c>
      <c r="Q129" s="44">
        <f t="shared" si="73"/>
        <v>72.2</v>
      </c>
      <c r="R129" s="44">
        <f t="shared" si="73"/>
        <v>72.2</v>
      </c>
      <c r="S129" s="44">
        <f t="shared" si="73"/>
        <v>72.2</v>
      </c>
      <c r="T129" s="44">
        <f t="shared" si="73"/>
        <v>72.2</v>
      </c>
      <c r="U129" s="44">
        <f t="shared" si="73"/>
        <v>72.2</v>
      </c>
      <c r="V129" s="44">
        <f t="shared" si="73"/>
        <v>72.2</v>
      </c>
      <c r="W129" s="44">
        <f t="shared" si="73"/>
        <v>72.2</v>
      </c>
      <c r="X129" s="44">
        <f t="shared" si="73"/>
        <v>72.2</v>
      </c>
      <c r="Y129" s="44">
        <f t="shared" si="73"/>
        <v>72.2</v>
      </c>
      <c r="Z129" s="44">
        <f t="shared" si="73"/>
        <v>72.2</v>
      </c>
      <c r="AA129" s="44">
        <f t="shared" si="73"/>
        <v>72.2</v>
      </c>
    </row>
    <row r="130" spans="1:27" ht="12.75" hidden="1" customHeight="1" outlineLevel="1" x14ac:dyDescent="0.3">
      <c r="A130" s="99" t="s">
        <v>2537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2538</v>
      </c>
      <c r="B131" s="63" t="s">
        <v>81</v>
      </c>
      <c r="C131" s="43" t="s">
        <v>79</v>
      </c>
      <c r="D131" s="44">
        <f>$D$11</f>
        <v>154.69999999999999</v>
      </c>
      <c r="E131" s="44">
        <f t="shared" ref="E131:AA131" si="74">$D$11</f>
        <v>154.69999999999999</v>
      </c>
      <c r="F131" s="44">
        <f t="shared" si="74"/>
        <v>154.69999999999999</v>
      </c>
      <c r="G131" s="44">
        <f t="shared" si="74"/>
        <v>154.69999999999999</v>
      </c>
      <c r="H131" s="44">
        <f t="shared" si="74"/>
        <v>154.69999999999999</v>
      </c>
      <c r="I131" s="44">
        <f t="shared" si="74"/>
        <v>154.69999999999999</v>
      </c>
      <c r="J131" s="44">
        <f t="shared" si="74"/>
        <v>154.69999999999999</v>
      </c>
      <c r="K131" s="44">
        <f t="shared" si="74"/>
        <v>154.69999999999999</v>
      </c>
      <c r="L131" s="44">
        <f t="shared" si="74"/>
        <v>154.69999999999999</v>
      </c>
      <c r="M131" s="44">
        <f t="shared" si="74"/>
        <v>154.69999999999999</v>
      </c>
      <c r="N131" s="44">
        <f t="shared" si="74"/>
        <v>154.69999999999999</v>
      </c>
      <c r="O131" s="44">
        <f t="shared" si="74"/>
        <v>154.69999999999999</v>
      </c>
      <c r="P131" s="44">
        <f t="shared" si="74"/>
        <v>154.69999999999999</v>
      </c>
      <c r="Q131" s="44">
        <f t="shared" si="74"/>
        <v>154.69999999999999</v>
      </c>
      <c r="R131" s="44">
        <f t="shared" si="74"/>
        <v>154.69999999999999</v>
      </c>
      <c r="S131" s="44">
        <f t="shared" si="74"/>
        <v>154.69999999999999</v>
      </c>
      <c r="T131" s="44">
        <f t="shared" si="74"/>
        <v>154.69999999999999</v>
      </c>
      <c r="U131" s="44">
        <f t="shared" si="74"/>
        <v>154.69999999999999</v>
      </c>
      <c r="V131" s="44">
        <f t="shared" si="74"/>
        <v>154.69999999999999</v>
      </c>
      <c r="W131" s="44">
        <f t="shared" si="74"/>
        <v>154.69999999999999</v>
      </c>
      <c r="X131" s="44">
        <f t="shared" si="74"/>
        <v>154.69999999999999</v>
      </c>
      <c r="Y131" s="44">
        <f t="shared" si="74"/>
        <v>154.69999999999999</v>
      </c>
      <c r="Z131" s="44">
        <f t="shared" si="74"/>
        <v>154.69999999999999</v>
      </c>
      <c r="AA131" s="44">
        <f t="shared" si="74"/>
        <v>154.69999999999999</v>
      </c>
    </row>
    <row r="132" spans="1:27" ht="12.75" customHeight="1" collapsed="1" x14ac:dyDescent="0.3">
      <c r="A132" s="98" t="s">
        <v>2539</v>
      </c>
      <c r="B132" s="28" t="str">
        <f>"26"&amp;"."&amp;$B$801&amp;"."&amp;$B$802</f>
        <v>26.07.2024</v>
      </c>
      <c r="C132" s="90" t="s">
        <v>76</v>
      </c>
      <c r="D132" s="91">
        <f>ROUND(((D133+D134+D136+D135)/1000),5)</f>
        <v>1.5764199999999999</v>
      </c>
      <c r="E132" s="91">
        <f>ROUND(((E133+E134+E136+E135)/1000),5)</f>
        <v>1.4298599999999999</v>
      </c>
      <c r="F132" s="91">
        <f>ROUND(((F133+F134+F136+F135)/1000),5)</f>
        <v>1.3307599999999999</v>
      </c>
      <c r="G132" s="91">
        <f t="shared" ref="G132:AA132" si="75">ROUND(((G133+G134+G136+G135)/1000),5)</f>
        <v>1.2685299999999999</v>
      </c>
      <c r="H132" s="91">
        <f t="shared" si="75"/>
        <v>1.2173400000000001</v>
      </c>
      <c r="I132" s="91">
        <f t="shared" si="75"/>
        <v>1.3159400000000001</v>
      </c>
      <c r="J132" s="91">
        <f t="shared" si="75"/>
        <v>1.5102500000000001</v>
      </c>
      <c r="K132" s="91">
        <f t="shared" si="75"/>
        <v>1.8618699999999999</v>
      </c>
      <c r="L132" s="91">
        <f t="shared" si="75"/>
        <v>2.3456999999999999</v>
      </c>
      <c r="M132" s="91">
        <f t="shared" si="75"/>
        <v>2.57124</v>
      </c>
      <c r="N132" s="91">
        <f t="shared" si="75"/>
        <v>2.62832</v>
      </c>
      <c r="O132" s="91">
        <f t="shared" si="75"/>
        <v>2.62778</v>
      </c>
      <c r="P132" s="91">
        <f t="shared" si="75"/>
        <v>2.61659</v>
      </c>
      <c r="Q132" s="91">
        <f t="shared" si="75"/>
        <v>2.63463</v>
      </c>
      <c r="R132" s="91">
        <f t="shared" si="75"/>
        <v>2.6267800000000001</v>
      </c>
      <c r="S132" s="91">
        <f t="shared" si="75"/>
        <v>2.6376200000000001</v>
      </c>
      <c r="T132" s="91">
        <f t="shared" si="75"/>
        <v>2.6115599999999999</v>
      </c>
      <c r="U132" s="91">
        <f t="shared" si="75"/>
        <v>2.5750999999999999</v>
      </c>
      <c r="V132" s="91">
        <f t="shared" si="75"/>
        <v>2.54779</v>
      </c>
      <c r="W132" s="91">
        <f t="shared" si="75"/>
        <v>2.41682</v>
      </c>
      <c r="X132" s="91">
        <f t="shared" si="75"/>
        <v>2.2858399999999999</v>
      </c>
      <c r="Y132" s="91">
        <f t="shared" si="75"/>
        <v>2.3482699999999999</v>
      </c>
      <c r="Z132" s="91">
        <f t="shared" si="75"/>
        <v>2.1939099999999998</v>
      </c>
      <c r="AA132" s="91">
        <f t="shared" si="75"/>
        <v>1.89978</v>
      </c>
    </row>
    <row r="133" spans="1:27" ht="12.75" hidden="1" customHeight="1" outlineLevel="1" x14ac:dyDescent="0.3">
      <c r="A133" s="99" t="s">
        <v>2540</v>
      </c>
      <c r="B133" s="63" t="s">
        <v>238</v>
      </c>
      <c r="C133" s="43" t="s">
        <v>79</v>
      </c>
      <c r="D133" s="44">
        <v>1344.71</v>
      </c>
      <c r="E133" s="44">
        <v>1198.1500000000001</v>
      </c>
      <c r="F133" s="44">
        <v>1099.05</v>
      </c>
      <c r="G133" s="44">
        <v>1036.82</v>
      </c>
      <c r="H133" s="44">
        <v>985.63</v>
      </c>
      <c r="I133" s="44">
        <v>1084.23</v>
      </c>
      <c r="J133" s="44">
        <v>1278.54</v>
      </c>
      <c r="K133" s="44">
        <v>1630.16</v>
      </c>
      <c r="L133" s="44">
        <v>2113.9899999999998</v>
      </c>
      <c r="M133" s="44">
        <v>2339.5300000000002</v>
      </c>
      <c r="N133" s="44">
        <v>2396.61</v>
      </c>
      <c r="O133" s="44">
        <v>2396.0700000000002</v>
      </c>
      <c r="P133" s="44">
        <v>2384.88</v>
      </c>
      <c r="Q133" s="44">
        <v>2402.92</v>
      </c>
      <c r="R133" s="44">
        <v>2395.0700000000002</v>
      </c>
      <c r="S133" s="44">
        <v>2405.91</v>
      </c>
      <c r="T133" s="44">
        <v>2379.85</v>
      </c>
      <c r="U133" s="44">
        <v>2343.39</v>
      </c>
      <c r="V133" s="44">
        <v>2316.08</v>
      </c>
      <c r="W133" s="44">
        <v>2185.11</v>
      </c>
      <c r="X133" s="44">
        <v>2054.13</v>
      </c>
      <c r="Y133" s="44">
        <v>2116.56</v>
      </c>
      <c r="Z133" s="44">
        <v>1962.2</v>
      </c>
      <c r="AA133" s="44">
        <v>1668.07</v>
      </c>
    </row>
    <row r="134" spans="1:27" ht="12.75" hidden="1" customHeight="1" outlineLevel="1" x14ac:dyDescent="0.3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72.2</v>
      </c>
      <c r="E134" s="44">
        <f t="shared" si="76"/>
        <v>72.2</v>
      </c>
      <c r="F134" s="44">
        <f t="shared" si="76"/>
        <v>72.2</v>
      </c>
      <c r="G134" s="44">
        <f t="shared" si="76"/>
        <v>72.2</v>
      </c>
      <c r="H134" s="44">
        <f t="shared" si="76"/>
        <v>72.2</v>
      </c>
      <c r="I134" s="44">
        <f t="shared" si="76"/>
        <v>72.2</v>
      </c>
      <c r="J134" s="44">
        <f t="shared" si="76"/>
        <v>72.2</v>
      </c>
      <c r="K134" s="44">
        <f t="shared" si="76"/>
        <v>72.2</v>
      </c>
      <c r="L134" s="44">
        <f t="shared" si="76"/>
        <v>72.2</v>
      </c>
      <c r="M134" s="44">
        <f t="shared" si="76"/>
        <v>72.2</v>
      </c>
      <c r="N134" s="44">
        <f t="shared" si="76"/>
        <v>72.2</v>
      </c>
      <c r="O134" s="44">
        <f t="shared" si="76"/>
        <v>72.2</v>
      </c>
      <c r="P134" s="44">
        <f t="shared" si="76"/>
        <v>72.2</v>
      </c>
      <c r="Q134" s="44">
        <f t="shared" si="76"/>
        <v>72.2</v>
      </c>
      <c r="R134" s="44">
        <f t="shared" si="76"/>
        <v>72.2</v>
      </c>
      <c r="S134" s="44">
        <f t="shared" si="76"/>
        <v>72.2</v>
      </c>
      <c r="T134" s="44">
        <f t="shared" si="76"/>
        <v>72.2</v>
      </c>
      <c r="U134" s="44">
        <f t="shared" si="76"/>
        <v>72.2</v>
      </c>
      <c r="V134" s="44">
        <f t="shared" si="76"/>
        <v>72.2</v>
      </c>
      <c r="W134" s="44">
        <f t="shared" si="76"/>
        <v>72.2</v>
      </c>
      <c r="X134" s="44">
        <f t="shared" si="76"/>
        <v>72.2</v>
      </c>
      <c r="Y134" s="44">
        <f t="shared" si="76"/>
        <v>72.2</v>
      </c>
      <c r="Z134" s="44">
        <f t="shared" si="76"/>
        <v>72.2</v>
      </c>
      <c r="AA134" s="44">
        <f t="shared" si="76"/>
        <v>72.2</v>
      </c>
    </row>
    <row r="135" spans="1:27" ht="12.75" hidden="1" customHeight="1" outlineLevel="1" x14ac:dyDescent="0.3">
      <c r="A135" s="99" t="s">
        <v>2542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2543</v>
      </c>
      <c r="B136" s="63" t="s">
        <v>81</v>
      </c>
      <c r="C136" s="43" t="s">
        <v>79</v>
      </c>
      <c r="D136" s="44">
        <f>$D$11</f>
        <v>154.69999999999999</v>
      </c>
      <c r="E136" s="44">
        <f t="shared" ref="E136:AA136" si="77">$D$11</f>
        <v>154.69999999999999</v>
      </c>
      <c r="F136" s="44">
        <f t="shared" si="77"/>
        <v>154.69999999999999</v>
      </c>
      <c r="G136" s="44">
        <f t="shared" si="77"/>
        <v>154.69999999999999</v>
      </c>
      <c r="H136" s="44">
        <f t="shared" si="77"/>
        <v>154.69999999999999</v>
      </c>
      <c r="I136" s="44">
        <f t="shared" si="77"/>
        <v>154.69999999999999</v>
      </c>
      <c r="J136" s="44">
        <f t="shared" si="77"/>
        <v>154.69999999999999</v>
      </c>
      <c r="K136" s="44">
        <f t="shared" si="77"/>
        <v>154.69999999999999</v>
      </c>
      <c r="L136" s="44">
        <f t="shared" si="77"/>
        <v>154.69999999999999</v>
      </c>
      <c r="M136" s="44">
        <f t="shared" si="77"/>
        <v>154.69999999999999</v>
      </c>
      <c r="N136" s="44">
        <f t="shared" si="77"/>
        <v>154.69999999999999</v>
      </c>
      <c r="O136" s="44">
        <f t="shared" si="77"/>
        <v>154.69999999999999</v>
      </c>
      <c r="P136" s="44">
        <f t="shared" si="77"/>
        <v>154.69999999999999</v>
      </c>
      <c r="Q136" s="44">
        <f t="shared" si="77"/>
        <v>154.69999999999999</v>
      </c>
      <c r="R136" s="44">
        <f t="shared" si="77"/>
        <v>154.69999999999999</v>
      </c>
      <c r="S136" s="44">
        <f t="shared" si="77"/>
        <v>154.69999999999999</v>
      </c>
      <c r="T136" s="44">
        <f t="shared" si="77"/>
        <v>154.69999999999999</v>
      </c>
      <c r="U136" s="44">
        <f t="shared" si="77"/>
        <v>154.69999999999999</v>
      </c>
      <c r="V136" s="44">
        <f t="shared" si="77"/>
        <v>154.69999999999999</v>
      </c>
      <c r="W136" s="44">
        <f t="shared" si="77"/>
        <v>154.69999999999999</v>
      </c>
      <c r="X136" s="44">
        <f t="shared" si="77"/>
        <v>154.69999999999999</v>
      </c>
      <c r="Y136" s="44">
        <f t="shared" si="77"/>
        <v>154.69999999999999</v>
      </c>
      <c r="Z136" s="44">
        <f t="shared" si="77"/>
        <v>154.69999999999999</v>
      </c>
      <c r="AA136" s="44">
        <f t="shared" si="77"/>
        <v>154.69999999999999</v>
      </c>
    </row>
    <row r="137" spans="1:27" ht="12.75" customHeight="1" collapsed="1" x14ac:dyDescent="0.3">
      <c r="A137" s="98" t="s">
        <v>2544</v>
      </c>
      <c r="B137" s="28" t="str">
        <f>"27"&amp;"."&amp;$B$801&amp;"."&amp;$B$802</f>
        <v>27.07.2024</v>
      </c>
      <c r="C137" s="90" t="s">
        <v>76</v>
      </c>
      <c r="D137" s="91">
        <f>ROUND(((D138+D139+D141+D140)/1000),5)</f>
        <v>1.7593799999999999</v>
      </c>
      <c r="E137" s="91">
        <f>ROUND(((E138+E139+E141+E140)/1000),5)</f>
        <v>1.56138</v>
      </c>
      <c r="F137" s="91">
        <f>ROUND(((F138+F139+F141+F140)/1000),5)</f>
        <v>1.4617899999999999</v>
      </c>
      <c r="G137" s="91">
        <f t="shared" ref="G137:AA137" si="78">ROUND(((G138+G139+G141+G140)/1000),5)</f>
        <v>1.3716200000000001</v>
      </c>
      <c r="H137" s="91">
        <f t="shared" si="78"/>
        <v>1.3380799999999999</v>
      </c>
      <c r="I137" s="91">
        <f t="shared" si="78"/>
        <v>1.4260600000000001</v>
      </c>
      <c r="J137" s="91">
        <f t="shared" si="78"/>
        <v>1.47824</v>
      </c>
      <c r="K137" s="91">
        <f t="shared" si="78"/>
        <v>1.7104999999999999</v>
      </c>
      <c r="L137" s="91">
        <f t="shared" si="78"/>
        <v>1.9999400000000001</v>
      </c>
      <c r="M137" s="91">
        <f t="shared" si="78"/>
        <v>2.4623300000000001</v>
      </c>
      <c r="N137" s="91">
        <f t="shared" si="78"/>
        <v>2.5312000000000001</v>
      </c>
      <c r="O137" s="91">
        <f t="shared" si="78"/>
        <v>2.5655899999999998</v>
      </c>
      <c r="P137" s="91">
        <f t="shared" si="78"/>
        <v>2.6059999999999999</v>
      </c>
      <c r="Q137" s="91">
        <f t="shared" si="78"/>
        <v>2.6683599999999998</v>
      </c>
      <c r="R137" s="91">
        <f t="shared" si="78"/>
        <v>2.7037800000000001</v>
      </c>
      <c r="S137" s="91">
        <f t="shared" si="78"/>
        <v>2.6517400000000002</v>
      </c>
      <c r="T137" s="91">
        <f t="shared" si="78"/>
        <v>2.6430500000000001</v>
      </c>
      <c r="U137" s="91">
        <f t="shared" si="78"/>
        <v>2.6247699999999998</v>
      </c>
      <c r="V137" s="91">
        <f t="shared" si="78"/>
        <v>2.6013799999999998</v>
      </c>
      <c r="W137" s="91">
        <f t="shared" si="78"/>
        <v>2.5215100000000001</v>
      </c>
      <c r="X137" s="91">
        <f t="shared" si="78"/>
        <v>2.4997699999999998</v>
      </c>
      <c r="Y137" s="91">
        <f t="shared" si="78"/>
        <v>2.4629300000000001</v>
      </c>
      <c r="Z137" s="91">
        <f t="shared" si="78"/>
        <v>2.1959399999999998</v>
      </c>
      <c r="AA137" s="91">
        <f t="shared" si="78"/>
        <v>1.9208799999999999</v>
      </c>
    </row>
    <row r="138" spans="1:27" ht="12.75" hidden="1" customHeight="1" outlineLevel="1" x14ac:dyDescent="0.3">
      <c r="A138" s="99" t="s">
        <v>2545</v>
      </c>
      <c r="B138" s="63" t="s">
        <v>238</v>
      </c>
      <c r="C138" s="43" t="s">
        <v>79</v>
      </c>
      <c r="D138" s="44">
        <v>1527.67</v>
      </c>
      <c r="E138" s="44">
        <v>1329.67</v>
      </c>
      <c r="F138" s="44">
        <v>1230.08</v>
      </c>
      <c r="G138" s="44">
        <v>1139.9100000000001</v>
      </c>
      <c r="H138" s="44">
        <v>1106.3699999999999</v>
      </c>
      <c r="I138" s="44">
        <v>1194.3499999999999</v>
      </c>
      <c r="J138" s="44">
        <v>1246.53</v>
      </c>
      <c r="K138" s="44">
        <v>1478.79</v>
      </c>
      <c r="L138" s="44">
        <v>1768.23</v>
      </c>
      <c r="M138" s="44">
        <v>2230.62</v>
      </c>
      <c r="N138" s="44">
        <v>2299.4899999999998</v>
      </c>
      <c r="O138" s="44">
        <v>2333.88</v>
      </c>
      <c r="P138" s="44">
        <v>2374.29</v>
      </c>
      <c r="Q138" s="44">
        <v>2436.65</v>
      </c>
      <c r="R138" s="44">
        <v>2472.0700000000002</v>
      </c>
      <c r="S138" s="44">
        <v>2420.0300000000002</v>
      </c>
      <c r="T138" s="44">
        <v>2411.34</v>
      </c>
      <c r="U138" s="44">
        <v>2393.06</v>
      </c>
      <c r="V138" s="44">
        <v>2369.67</v>
      </c>
      <c r="W138" s="44">
        <v>2289.8000000000002</v>
      </c>
      <c r="X138" s="44">
        <v>2268.06</v>
      </c>
      <c r="Y138" s="44">
        <v>2231.2199999999998</v>
      </c>
      <c r="Z138" s="44">
        <v>1964.23</v>
      </c>
      <c r="AA138" s="44">
        <v>1689.17</v>
      </c>
    </row>
    <row r="139" spans="1:27" ht="12.75" hidden="1" customHeight="1" outlineLevel="1" x14ac:dyDescent="0.3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72.2</v>
      </c>
      <c r="E139" s="44">
        <f t="shared" si="79"/>
        <v>72.2</v>
      </c>
      <c r="F139" s="44">
        <f t="shared" si="79"/>
        <v>72.2</v>
      </c>
      <c r="G139" s="44">
        <f t="shared" si="79"/>
        <v>72.2</v>
      </c>
      <c r="H139" s="44">
        <f t="shared" si="79"/>
        <v>72.2</v>
      </c>
      <c r="I139" s="44">
        <f t="shared" si="79"/>
        <v>72.2</v>
      </c>
      <c r="J139" s="44">
        <f t="shared" si="79"/>
        <v>72.2</v>
      </c>
      <c r="K139" s="44">
        <f t="shared" si="79"/>
        <v>72.2</v>
      </c>
      <c r="L139" s="44">
        <f t="shared" si="79"/>
        <v>72.2</v>
      </c>
      <c r="M139" s="44">
        <f t="shared" si="79"/>
        <v>72.2</v>
      </c>
      <c r="N139" s="44">
        <f t="shared" si="79"/>
        <v>72.2</v>
      </c>
      <c r="O139" s="44">
        <f t="shared" si="79"/>
        <v>72.2</v>
      </c>
      <c r="P139" s="44">
        <f t="shared" si="79"/>
        <v>72.2</v>
      </c>
      <c r="Q139" s="44">
        <f t="shared" si="79"/>
        <v>72.2</v>
      </c>
      <c r="R139" s="44">
        <f t="shared" si="79"/>
        <v>72.2</v>
      </c>
      <c r="S139" s="44">
        <f t="shared" si="79"/>
        <v>72.2</v>
      </c>
      <c r="T139" s="44">
        <f t="shared" si="79"/>
        <v>72.2</v>
      </c>
      <c r="U139" s="44">
        <f t="shared" si="79"/>
        <v>72.2</v>
      </c>
      <c r="V139" s="44">
        <f t="shared" si="79"/>
        <v>72.2</v>
      </c>
      <c r="W139" s="44">
        <f t="shared" si="79"/>
        <v>72.2</v>
      </c>
      <c r="X139" s="44">
        <f t="shared" si="79"/>
        <v>72.2</v>
      </c>
      <c r="Y139" s="44">
        <f t="shared" si="79"/>
        <v>72.2</v>
      </c>
      <c r="Z139" s="44">
        <f t="shared" si="79"/>
        <v>72.2</v>
      </c>
      <c r="AA139" s="44">
        <f t="shared" si="79"/>
        <v>72.2</v>
      </c>
    </row>
    <row r="140" spans="1:27" ht="12.75" hidden="1" customHeight="1" outlineLevel="1" x14ac:dyDescent="0.3">
      <c r="A140" s="99" t="s">
        <v>2547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2548</v>
      </c>
      <c r="B141" s="63" t="s">
        <v>81</v>
      </c>
      <c r="C141" s="43" t="s">
        <v>79</v>
      </c>
      <c r="D141" s="44">
        <f>$D$11</f>
        <v>154.69999999999999</v>
      </c>
      <c r="E141" s="44">
        <f t="shared" ref="E141:AA141" si="80">$D$11</f>
        <v>154.69999999999999</v>
      </c>
      <c r="F141" s="44">
        <f t="shared" si="80"/>
        <v>154.69999999999999</v>
      </c>
      <c r="G141" s="44">
        <f t="shared" si="80"/>
        <v>154.69999999999999</v>
      </c>
      <c r="H141" s="44">
        <f t="shared" si="80"/>
        <v>154.69999999999999</v>
      </c>
      <c r="I141" s="44">
        <f t="shared" si="80"/>
        <v>154.69999999999999</v>
      </c>
      <c r="J141" s="44">
        <f t="shared" si="80"/>
        <v>154.69999999999999</v>
      </c>
      <c r="K141" s="44">
        <f t="shared" si="80"/>
        <v>154.69999999999999</v>
      </c>
      <c r="L141" s="44">
        <f t="shared" si="80"/>
        <v>154.69999999999999</v>
      </c>
      <c r="M141" s="44">
        <f t="shared" si="80"/>
        <v>154.69999999999999</v>
      </c>
      <c r="N141" s="44">
        <f t="shared" si="80"/>
        <v>154.69999999999999</v>
      </c>
      <c r="O141" s="44">
        <f t="shared" si="80"/>
        <v>154.69999999999999</v>
      </c>
      <c r="P141" s="44">
        <f t="shared" si="80"/>
        <v>154.69999999999999</v>
      </c>
      <c r="Q141" s="44">
        <f t="shared" si="80"/>
        <v>154.69999999999999</v>
      </c>
      <c r="R141" s="44">
        <f t="shared" si="80"/>
        <v>154.69999999999999</v>
      </c>
      <c r="S141" s="44">
        <f t="shared" si="80"/>
        <v>154.69999999999999</v>
      </c>
      <c r="T141" s="44">
        <f t="shared" si="80"/>
        <v>154.69999999999999</v>
      </c>
      <c r="U141" s="44">
        <f t="shared" si="80"/>
        <v>154.69999999999999</v>
      </c>
      <c r="V141" s="44">
        <f t="shared" si="80"/>
        <v>154.69999999999999</v>
      </c>
      <c r="W141" s="44">
        <f t="shared" si="80"/>
        <v>154.69999999999999</v>
      </c>
      <c r="X141" s="44">
        <f t="shared" si="80"/>
        <v>154.69999999999999</v>
      </c>
      <c r="Y141" s="44">
        <f t="shared" si="80"/>
        <v>154.69999999999999</v>
      </c>
      <c r="Z141" s="44">
        <f t="shared" si="80"/>
        <v>154.69999999999999</v>
      </c>
      <c r="AA141" s="44">
        <f t="shared" si="80"/>
        <v>154.69999999999999</v>
      </c>
    </row>
    <row r="142" spans="1:27" ht="12.75" customHeight="1" collapsed="1" x14ac:dyDescent="0.3">
      <c r="A142" s="98" t="s">
        <v>2549</v>
      </c>
      <c r="B142" s="28" t="str">
        <f>"28"&amp;"."&amp;$B$801&amp;"."&amp;$B$802</f>
        <v>28.07.2024</v>
      </c>
      <c r="C142" s="90" t="s">
        <v>76</v>
      </c>
      <c r="D142" s="91">
        <f>ROUND(((D143+D144+D146+D145)/1000),5)</f>
        <v>1.70438</v>
      </c>
      <c r="E142" s="91">
        <f>ROUND(((E143+E144+E146+E145)/1000),5)</f>
        <v>1.5331399999999999</v>
      </c>
      <c r="F142" s="91">
        <f>ROUND(((F143+F144+F146+F145)/1000),5)</f>
        <v>1.44641</v>
      </c>
      <c r="G142" s="91">
        <f t="shared" ref="G142:AA142" si="81">ROUND(((G143+G144+G146+G145)/1000),5)</f>
        <v>1.2619</v>
      </c>
      <c r="H142" s="91">
        <f t="shared" si="81"/>
        <v>1.21312</v>
      </c>
      <c r="I142" s="91">
        <f t="shared" si="81"/>
        <v>1.3123400000000001</v>
      </c>
      <c r="J142" s="91">
        <f t="shared" si="81"/>
        <v>1.427</v>
      </c>
      <c r="K142" s="91">
        <f t="shared" si="81"/>
        <v>1.6849099999999999</v>
      </c>
      <c r="L142" s="91">
        <f t="shared" si="81"/>
        <v>1.9207099999999999</v>
      </c>
      <c r="M142" s="91">
        <f t="shared" si="81"/>
        <v>2.2873899999999998</v>
      </c>
      <c r="N142" s="91">
        <f t="shared" si="81"/>
        <v>2.5192100000000002</v>
      </c>
      <c r="O142" s="91">
        <f t="shared" si="81"/>
        <v>2.5389599999999999</v>
      </c>
      <c r="P142" s="91">
        <f t="shared" si="81"/>
        <v>2.5466199999999999</v>
      </c>
      <c r="Q142" s="91">
        <f t="shared" si="81"/>
        <v>2.55945</v>
      </c>
      <c r="R142" s="91">
        <f t="shared" si="81"/>
        <v>2.5660400000000001</v>
      </c>
      <c r="S142" s="91">
        <f t="shared" si="81"/>
        <v>2.5978599999999998</v>
      </c>
      <c r="T142" s="91">
        <f t="shared" si="81"/>
        <v>2.5992600000000001</v>
      </c>
      <c r="U142" s="91">
        <f t="shared" si="81"/>
        <v>2.59022</v>
      </c>
      <c r="V142" s="91">
        <f t="shared" si="81"/>
        <v>2.5840700000000001</v>
      </c>
      <c r="W142" s="91">
        <f t="shared" si="81"/>
        <v>2.56697</v>
      </c>
      <c r="X142" s="91">
        <f t="shared" si="81"/>
        <v>2.5426299999999999</v>
      </c>
      <c r="Y142" s="91">
        <f t="shared" si="81"/>
        <v>2.5251000000000001</v>
      </c>
      <c r="Z142" s="91">
        <f t="shared" si="81"/>
        <v>2.2454299999999998</v>
      </c>
      <c r="AA142" s="91">
        <f t="shared" si="81"/>
        <v>1.95513</v>
      </c>
    </row>
    <row r="143" spans="1:27" ht="12.75" hidden="1" customHeight="1" outlineLevel="1" x14ac:dyDescent="0.3">
      <c r="A143" s="99" t="s">
        <v>2550</v>
      </c>
      <c r="B143" s="63" t="s">
        <v>238</v>
      </c>
      <c r="C143" s="43" t="s">
        <v>79</v>
      </c>
      <c r="D143" s="44">
        <v>1472.67</v>
      </c>
      <c r="E143" s="44">
        <v>1301.43</v>
      </c>
      <c r="F143" s="44">
        <v>1214.7</v>
      </c>
      <c r="G143" s="44">
        <v>1030.19</v>
      </c>
      <c r="H143" s="44">
        <v>981.41</v>
      </c>
      <c r="I143" s="44">
        <v>1080.6300000000001</v>
      </c>
      <c r="J143" s="44">
        <v>1195.29</v>
      </c>
      <c r="K143" s="44">
        <v>1453.2</v>
      </c>
      <c r="L143" s="44">
        <v>1689</v>
      </c>
      <c r="M143" s="44">
        <v>2055.6799999999998</v>
      </c>
      <c r="N143" s="44">
        <v>2287.5</v>
      </c>
      <c r="O143" s="44">
        <v>2307.25</v>
      </c>
      <c r="P143" s="44">
        <v>2314.91</v>
      </c>
      <c r="Q143" s="44">
        <v>2327.7399999999998</v>
      </c>
      <c r="R143" s="44">
        <v>2334.33</v>
      </c>
      <c r="S143" s="44">
        <v>2366.15</v>
      </c>
      <c r="T143" s="44">
        <v>2367.5500000000002</v>
      </c>
      <c r="U143" s="44">
        <v>2358.5100000000002</v>
      </c>
      <c r="V143" s="44">
        <v>2352.36</v>
      </c>
      <c r="W143" s="44">
        <v>2335.2600000000002</v>
      </c>
      <c r="X143" s="44">
        <v>2310.92</v>
      </c>
      <c r="Y143" s="44">
        <v>2293.39</v>
      </c>
      <c r="Z143" s="44">
        <v>2013.72</v>
      </c>
      <c r="AA143" s="44">
        <v>1723.42</v>
      </c>
    </row>
    <row r="144" spans="1:27" ht="12.75" hidden="1" customHeight="1" outlineLevel="1" x14ac:dyDescent="0.3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72.2</v>
      </c>
      <c r="E144" s="44">
        <f t="shared" si="82"/>
        <v>72.2</v>
      </c>
      <c r="F144" s="44">
        <f t="shared" si="82"/>
        <v>72.2</v>
      </c>
      <c r="G144" s="44">
        <f t="shared" si="82"/>
        <v>72.2</v>
      </c>
      <c r="H144" s="44">
        <f t="shared" si="82"/>
        <v>72.2</v>
      </c>
      <c r="I144" s="44">
        <f t="shared" si="82"/>
        <v>72.2</v>
      </c>
      <c r="J144" s="44">
        <f t="shared" si="82"/>
        <v>72.2</v>
      </c>
      <c r="K144" s="44">
        <f t="shared" si="82"/>
        <v>72.2</v>
      </c>
      <c r="L144" s="44">
        <f t="shared" si="82"/>
        <v>72.2</v>
      </c>
      <c r="M144" s="44">
        <f t="shared" si="82"/>
        <v>72.2</v>
      </c>
      <c r="N144" s="44">
        <f t="shared" si="82"/>
        <v>72.2</v>
      </c>
      <c r="O144" s="44">
        <f t="shared" si="82"/>
        <v>72.2</v>
      </c>
      <c r="P144" s="44">
        <f t="shared" si="82"/>
        <v>72.2</v>
      </c>
      <c r="Q144" s="44">
        <f t="shared" si="82"/>
        <v>72.2</v>
      </c>
      <c r="R144" s="44">
        <f t="shared" si="82"/>
        <v>72.2</v>
      </c>
      <c r="S144" s="44">
        <f t="shared" si="82"/>
        <v>72.2</v>
      </c>
      <c r="T144" s="44">
        <f t="shared" si="82"/>
        <v>72.2</v>
      </c>
      <c r="U144" s="44">
        <f t="shared" si="82"/>
        <v>72.2</v>
      </c>
      <c r="V144" s="44">
        <f t="shared" si="82"/>
        <v>72.2</v>
      </c>
      <c r="W144" s="44">
        <f t="shared" si="82"/>
        <v>72.2</v>
      </c>
      <c r="X144" s="44">
        <f t="shared" si="82"/>
        <v>72.2</v>
      </c>
      <c r="Y144" s="44">
        <f t="shared" si="82"/>
        <v>72.2</v>
      </c>
      <c r="Z144" s="44">
        <f t="shared" si="82"/>
        <v>72.2</v>
      </c>
      <c r="AA144" s="44">
        <f t="shared" si="82"/>
        <v>72.2</v>
      </c>
    </row>
    <row r="145" spans="1:27" ht="12.75" hidden="1" customHeight="1" outlineLevel="1" x14ac:dyDescent="0.3">
      <c r="A145" s="99" t="s">
        <v>2552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2553</v>
      </c>
      <c r="B146" s="63" t="s">
        <v>81</v>
      </c>
      <c r="C146" s="43" t="s">
        <v>79</v>
      </c>
      <c r="D146" s="44">
        <f>$D$11</f>
        <v>154.69999999999999</v>
      </c>
      <c r="E146" s="44">
        <f t="shared" ref="E146:AA146" si="83">$D$11</f>
        <v>154.69999999999999</v>
      </c>
      <c r="F146" s="44">
        <f t="shared" si="83"/>
        <v>154.69999999999999</v>
      </c>
      <c r="G146" s="44">
        <f t="shared" si="83"/>
        <v>154.69999999999999</v>
      </c>
      <c r="H146" s="44">
        <f t="shared" si="83"/>
        <v>154.69999999999999</v>
      </c>
      <c r="I146" s="44">
        <f t="shared" si="83"/>
        <v>154.69999999999999</v>
      </c>
      <c r="J146" s="44">
        <f t="shared" si="83"/>
        <v>154.69999999999999</v>
      </c>
      <c r="K146" s="44">
        <f t="shared" si="83"/>
        <v>154.69999999999999</v>
      </c>
      <c r="L146" s="44">
        <f t="shared" si="83"/>
        <v>154.69999999999999</v>
      </c>
      <c r="M146" s="44">
        <f t="shared" si="83"/>
        <v>154.69999999999999</v>
      </c>
      <c r="N146" s="44">
        <f t="shared" si="83"/>
        <v>154.69999999999999</v>
      </c>
      <c r="O146" s="44">
        <f t="shared" si="83"/>
        <v>154.69999999999999</v>
      </c>
      <c r="P146" s="44">
        <f t="shared" si="83"/>
        <v>154.69999999999999</v>
      </c>
      <c r="Q146" s="44">
        <f t="shared" si="83"/>
        <v>154.69999999999999</v>
      </c>
      <c r="R146" s="44">
        <f t="shared" si="83"/>
        <v>154.69999999999999</v>
      </c>
      <c r="S146" s="44">
        <f t="shared" si="83"/>
        <v>154.69999999999999</v>
      </c>
      <c r="T146" s="44">
        <f t="shared" si="83"/>
        <v>154.69999999999999</v>
      </c>
      <c r="U146" s="44">
        <f t="shared" si="83"/>
        <v>154.69999999999999</v>
      </c>
      <c r="V146" s="44">
        <f t="shared" si="83"/>
        <v>154.69999999999999</v>
      </c>
      <c r="W146" s="44">
        <f t="shared" si="83"/>
        <v>154.69999999999999</v>
      </c>
      <c r="X146" s="44">
        <f t="shared" si="83"/>
        <v>154.69999999999999</v>
      </c>
      <c r="Y146" s="44">
        <f t="shared" si="83"/>
        <v>154.69999999999999</v>
      </c>
      <c r="Z146" s="44">
        <f t="shared" si="83"/>
        <v>154.69999999999999</v>
      </c>
      <c r="AA146" s="44">
        <f t="shared" si="83"/>
        <v>154.69999999999999</v>
      </c>
    </row>
    <row r="147" spans="1:27" ht="12.75" customHeight="1" collapsed="1" x14ac:dyDescent="0.3">
      <c r="A147" s="98" t="s">
        <v>2554</v>
      </c>
      <c r="B147" s="28" t="str">
        <f>"29"&amp;"."&amp;$B$801&amp;"."&amp;$B$802</f>
        <v>29.07.2024</v>
      </c>
      <c r="C147" s="90" t="s">
        <v>76</v>
      </c>
      <c r="D147" s="91">
        <f>ROUND(((D148+D149+D151+D150)/1000),5)</f>
        <v>1.5766899999999999</v>
      </c>
      <c r="E147" s="91">
        <f>ROUND(((E148+E149+E151+E150)/1000),5)</f>
        <v>1.4289499999999999</v>
      </c>
      <c r="F147" s="91">
        <f>ROUND(((F148+F149+F151+F150)/1000),5)</f>
        <v>1.2758700000000001</v>
      </c>
      <c r="G147" s="91">
        <f t="shared" ref="G147:AA147" si="84">ROUND(((G148+G149+G151+G150)/1000),5)</f>
        <v>1.14839</v>
      </c>
      <c r="H147" s="91">
        <f t="shared" si="84"/>
        <v>1.09294</v>
      </c>
      <c r="I147" s="91">
        <f t="shared" si="84"/>
        <v>1.32501</v>
      </c>
      <c r="J147" s="91">
        <f t="shared" si="84"/>
        <v>1.5389299999999999</v>
      </c>
      <c r="K147" s="91">
        <f t="shared" si="84"/>
        <v>1.8382700000000001</v>
      </c>
      <c r="L147" s="91">
        <f t="shared" si="84"/>
        <v>2.3364099999999999</v>
      </c>
      <c r="M147" s="91">
        <f t="shared" si="84"/>
        <v>2.5036499999999999</v>
      </c>
      <c r="N147" s="91">
        <f t="shared" si="84"/>
        <v>2.5057999999999998</v>
      </c>
      <c r="O147" s="91">
        <f t="shared" si="84"/>
        <v>2.4773700000000001</v>
      </c>
      <c r="P147" s="91">
        <f t="shared" si="84"/>
        <v>2.41059</v>
      </c>
      <c r="Q147" s="91">
        <f t="shared" si="84"/>
        <v>2.5241899999999999</v>
      </c>
      <c r="R147" s="91">
        <f t="shared" si="84"/>
        <v>2.5202900000000001</v>
      </c>
      <c r="S147" s="91">
        <f t="shared" si="84"/>
        <v>2.55314</v>
      </c>
      <c r="T147" s="91">
        <f t="shared" si="84"/>
        <v>2.5335399999999999</v>
      </c>
      <c r="U147" s="91">
        <f t="shared" si="84"/>
        <v>2.5036</v>
      </c>
      <c r="V147" s="91">
        <f t="shared" si="84"/>
        <v>2.4802399999999998</v>
      </c>
      <c r="W147" s="91">
        <f t="shared" si="84"/>
        <v>2.3802099999999999</v>
      </c>
      <c r="X147" s="91">
        <f t="shared" si="84"/>
        <v>2.2978100000000001</v>
      </c>
      <c r="Y147" s="91">
        <f t="shared" si="84"/>
        <v>2.2477800000000001</v>
      </c>
      <c r="Z147" s="91">
        <f t="shared" si="84"/>
        <v>1.9412</v>
      </c>
      <c r="AA147" s="91">
        <f t="shared" si="84"/>
        <v>1.70069</v>
      </c>
    </row>
    <row r="148" spans="1:27" ht="12.75" hidden="1" customHeight="1" outlineLevel="1" x14ac:dyDescent="0.3">
      <c r="A148" s="99" t="s">
        <v>2555</v>
      </c>
      <c r="B148" s="63" t="s">
        <v>238</v>
      </c>
      <c r="C148" s="43" t="s">
        <v>79</v>
      </c>
      <c r="D148" s="44">
        <v>1344.98</v>
      </c>
      <c r="E148" s="44">
        <v>1197.24</v>
      </c>
      <c r="F148" s="44">
        <v>1044.1600000000001</v>
      </c>
      <c r="G148" s="44">
        <v>916.68</v>
      </c>
      <c r="H148" s="44">
        <v>861.23</v>
      </c>
      <c r="I148" s="44">
        <v>1093.3</v>
      </c>
      <c r="J148" s="44">
        <v>1307.22</v>
      </c>
      <c r="K148" s="44">
        <v>1606.56</v>
      </c>
      <c r="L148" s="44">
        <v>2104.6999999999998</v>
      </c>
      <c r="M148" s="44">
        <v>2271.94</v>
      </c>
      <c r="N148" s="44">
        <v>2274.09</v>
      </c>
      <c r="O148" s="44">
        <v>2245.66</v>
      </c>
      <c r="P148" s="44">
        <v>2178.88</v>
      </c>
      <c r="Q148" s="44">
        <v>2292.48</v>
      </c>
      <c r="R148" s="44">
        <v>2288.58</v>
      </c>
      <c r="S148" s="44">
        <v>2321.4299999999998</v>
      </c>
      <c r="T148" s="44">
        <v>2301.83</v>
      </c>
      <c r="U148" s="44">
        <v>2271.89</v>
      </c>
      <c r="V148" s="44">
        <v>2248.5300000000002</v>
      </c>
      <c r="W148" s="44">
        <v>2148.5</v>
      </c>
      <c r="X148" s="44">
        <v>2066.1</v>
      </c>
      <c r="Y148" s="44">
        <v>2016.07</v>
      </c>
      <c r="Z148" s="44">
        <v>1709.49</v>
      </c>
      <c r="AA148" s="44">
        <v>1468.98</v>
      </c>
    </row>
    <row r="149" spans="1:27" ht="12.75" hidden="1" customHeight="1" outlineLevel="1" x14ac:dyDescent="0.3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72.2</v>
      </c>
      <c r="E149" s="44">
        <f t="shared" si="85"/>
        <v>72.2</v>
      </c>
      <c r="F149" s="44">
        <f t="shared" si="85"/>
        <v>72.2</v>
      </c>
      <c r="G149" s="44">
        <f t="shared" si="85"/>
        <v>72.2</v>
      </c>
      <c r="H149" s="44">
        <f t="shared" si="85"/>
        <v>72.2</v>
      </c>
      <c r="I149" s="44">
        <f t="shared" si="85"/>
        <v>72.2</v>
      </c>
      <c r="J149" s="44">
        <f t="shared" si="85"/>
        <v>72.2</v>
      </c>
      <c r="K149" s="44">
        <f t="shared" si="85"/>
        <v>72.2</v>
      </c>
      <c r="L149" s="44">
        <f t="shared" si="85"/>
        <v>72.2</v>
      </c>
      <c r="M149" s="44">
        <f t="shared" si="85"/>
        <v>72.2</v>
      </c>
      <c r="N149" s="44">
        <f t="shared" si="85"/>
        <v>72.2</v>
      </c>
      <c r="O149" s="44">
        <f t="shared" si="85"/>
        <v>72.2</v>
      </c>
      <c r="P149" s="44">
        <f t="shared" si="85"/>
        <v>72.2</v>
      </c>
      <c r="Q149" s="44">
        <f t="shared" si="85"/>
        <v>72.2</v>
      </c>
      <c r="R149" s="44">
        <f t="shared" si="85"/>
        <v>72.2</v>
      </c>
      <c r="S149" s="44">
        <f t="shared" si="85"/>
        <v>72.2</v>
      </c>
      <c r="T149" s="44">
        <f t="shared" si="85"/>
        <v>72.2</v>
      </c>
      <c r="U149" s="44">
        <f t="shared" si="85"/>
        <v>72.2</v>
      </c>
      <c r="V149" s="44">
        <f t="shared" si="85"/>
        <v>72.2</v>
      </c>
      <c r="W149" s="44">
        <f t="shared" si="85"/>
        <v>72.2</v>
      </c>
      <c r="X149" s="44">
        <f t="shared" si="85"/>
        <v>72.2</v>
      </c>
      <c r="Y149" s="44">
        <f t="shared" si="85"/>
        <v>72.2</v>
      </c>
      <c r="Z149" s="44">
        <f t="shared" si="85"/>
        <v>72.2</v>
      </c>
      <c r="AA149" s="44">
        <f t="shared" si="85"/>
        <v>72.2</v>
      </c>
    </row>
    <row r="150" spans="1:27" ht="12.75" hidden="1" customHeight="1" outlineLevel="1" x14ac:dyDescent="0.3">
      <c r="A150" s="99" t="s">
        <v>2557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2558</v>
      </c>
      <c r="B151" s="63" t="s">
        <v>81</v>
      </c>
      <c r="C151" s="43" t="s">
        <v>79</v>
      </c>
      <c r="D151" s="44">
        <f>$D$11</f>
        <v>154.69999999999999</v>
      </c>
      <c r="E151" s="44">
        <f t="shared" ref="E151:AA151" si="86">$D$11</f>
        <v>154.69999999999999</v>
      </c>
      <c r="F151" s="44">
        <f t="shared" si="86"/>
        <v>154.69999999999999</v>
      </c>
      <c r="G151" s="44">
        <f t="shared" si="86"/>
        <v>154.69999999999999</v>
      </c>
      <c r="H151" s="44">
        <f t="shared" si="86"/>
        <v>154.69999999999999</v>
      </c>
      <c r="I151" s="44">
        <f t="shared" si="86"/>
        <v>154.69999999999999</v>
      </c>
      <c r="J151" s="44">
        <f t="shared" si="86"/>
        <v>154.69999999999999</v>
      </c>
      <c r="K151" s="44">
        <f t="shared" si="86"/>
        <v>154.69999999999999</v>
      </c>
      <c r="L151" s="44">
        <f t="shared" si="86"/>
        <v>154.69999999999999</v>
      </c>
      <c r="M151" s="44">
        <f t="shared" si="86"/>
        <v>154.69999999999999</v>
      </c>
      <c r="N151" s="44">
        <f t="shared" si="86"/>
        <v>154.69999999999999</v>
      </c>
      <c r="O151" s="44">
        <f t="shared" si="86"/>
        <v>154.69999999999999</v>
      </c>
      <c r="P151" s="44">
        <f t="shared" si="86"/>
        <v>154.69999999999999</v>
      </c>
      <c r="Q151" s="44">
        <f t="shared" si="86"/>
        <v>154.69999999999999</v>
      </c>
      <c r="R151" s="44">
        <f t="shared" si="86"/>
        <v>154.69999999999999</v>
      </c>
      <c r="S151" s="44">
        <f t="shared" si="86"/>
        <v>154.69999999999999</v>
      </c>
      <c r="T151" s="44">
        <f t="shared" si="86"/>
        <v>154.69999999999999</v>
      </c>
      <c r="U151" s="44">
        <f t="shared" si="86"/>
        <v>154.69999999999999</v>
      </c>
      <c r="V151" s="44">
        <f t="shared" si="86"/>
        <v>154.69999999999999</v>
      </c>
      <c r="W151" s="44">
        <f t="shared" si="86"/>
        <v>154.69999999999999</v>
      </c>
      <c r="X151" s="44">
        <f t="shared" si="86"/>
        <v>154.69999999999999</v>
      </c>
      <c r="Y151" s="44">
        <f t="shared" si="86"/>
        <v>154.69999999999999</v>
      </c>
      <c r="Z151" s="44">
        <f t="shared" si="86"/>
        <v>154.69999999999999</v>
      </c>
      <c r="AA151" s="44">
        <f t="shared" si="86"/>
        <v>154.69999999999999</v>
      </c>
    </row>
    <row r="152" spans="1:27" ht="12.75" customHeight="1" collapsed="1" x14ac:dyDescent="0.3">
      <c r="A152" s="98" t="s">
        <v>2559</v>
      </c>
      <c r="B152" s="28" t="str">
        <f>"30"&amp;"."&amp;$B$801&amp;"."&amp;$B$802</f>
        <v>30.07.2024</v>
      </c>
      <c r="C152" s="90" t="s">
        <v>76</v>
      </c>
      <c r="D152" s="91">
        <f>ROUND(((D153+D154+D156+D155)/1000),5)</f>
        <v>1.4258299999999999</v>
      </c>
      <c r="E152" s="91">
        <f>ROUND(((E153+E154+E156+E155)/1000),5)</f>
        <v>1.07708</v>
      </c>
      <c r="F152" s="91">
        <f>ROUND(((F153+F154+F156+F155)/1000),5)</f>
        <v>0.96006999999999998</v>
      </c>
      <c r="G152" s="91">
        <f t="shared" ref="G152:AA152" si="87">ROUND(((G153+G154+G156+G155)/1000),5)</f>
        <v>0.86677000000000004</v>
      </c>
      <c r="H152" s="91">
        <f t="shared" si="87"/>
        <v>0.39374999999999999</v>
      </c>
      <c r="I152" s="91">
        <f t="shared" si="87"/>
        <v>1.1447499999999999</v>
      </c>
      <c r="J152" s="91">
        <f t="shared" si="87"/>
        <v>1.4230700000000001</v>
      </c>
      <c r="K152" s="91">
        <f t="shared" si="87"/>
        <v>1.7718400000000001</v>
      </c>
      <c r="L152" s="91">
        <f t="shared" si="87"/>
        <v>2.2295799999999999</v>
      </c>
      <c r="M152" s="91">
        <f t="shared" si="87"/>
        <v>2.4163600000000001</v>
      </c>
      <c r="N152" s="91">
        <f t="shared" si="87"/>
        <v>2.4757099999999999</v>
      </c>
      <c r="O152" s="91">
        <f t="shared" si="87"/>
        <v>2.4807199999999998</v>
      </c>
      <c r="P152" s="91">
        <f t="shared" si="87"/>
        <v>2.4666100000000002</v>
      </c>
      <c r="Q152" s="91">
        <f t="shared" si="87"/>
        <v>2.5440700000000001</v>
      </c>
      <c r="R152" s="91">
        <f t="shared" si="87"/>
        <v>2.5517799999999999</v>
      </c>
      <c r="S152" s="91">
        <f t="shared" si="87"/>
        <v>2.5649199999999999</v>
      </c>
      <c r="T152" s="91">
        <f t="shared" si="87"/>
        <v>2.5605600000000002</v>
      </c>
      <c r="U152" s="91">
        <f t="shared" si="87"/>
        <v>2.5244399999999998</v>
      </c>
      <c r="V152" s="91">
        <f t="shared" si="87"/>
        <v>2.4891299999999998</v>
      </c>
      <c r="W152" s="91">
        <f t="shared" si="87"/>
        <v>2.40422</v>
      </c>
      <c r="X152" s="91">
        <f t="shared" si="87"/>
        <v>2.3803800000000002</v>
      </c>
      <c r="Y152" s="91">
        <f t="shared" si="87"/>
        <v>2.31406</v>
      </c>
      <c r="Z152" s="91">
        <f t="shared" si="87"/>
        <v>2.0030600000000001</v>
      </c>
      <c r="AA152" s="91">
        <f t="shared" si="87"/>
        <v>1.7778499999999999</v>
      </c>
    </row>
    <row r="153" spans="1:27" ht="12.75" hidden="1" customHeight="1" outlineLevel="1" x14ac:dyDescent="0.3">
      <c r="A153" s="99" t="s">
        <v>2560</v>
      </c>
      <c r="B153" s="63" t="s">
        <v>238</v>
      </c>
      <c r="C153" s="43" t="s">
        <v>79</v>
      </c>
      <c r="D153" s="44">
        <v>1194.1199999999999</v>
      </c>
      <c r="E153" s="44">
        <v>845.37</v>
      </c>
      <c r="F153" s="44">
        <v>728.36</v>
      </c>
      <c r="G153" s="44">
        <v>635.05999999999995</v>
      </c>
      <c r="H153" s="44">
        <v>162.04</v>
      </c>
      <c r="I153" s="44">
        <v>913.04</v>
      </c>
      <c r="J153" s="44">
        <v>1191.3599999999999</v>
      </c>
      <c r="K153" s="44">
        <v>1540.13</v>
      </c>
      <c r="L153" s="44">
        <v>1997.87</v>
      </c>
      <c r="M153" s="44">
        <v>2184.65</v>
      </c>
      <c r="N153" s="44">
        <v>2244</v>
      </c>
      <c r="O153" s="44">
        <v>2249.0100000000002</v>
      </c>
      <c r="P153" s="44">
        <v>2234.9</v>
      </c>
      <c r="Q153" s="44">
        <v>2312.36</v>
      </c>
      <c r="R153" s="44">
        <v>2320.0700000000002</v>
      </c>
      <c r="S153" s="44">
        <v>2333.21</v>
      </c>
      <c r="T153" s="44">
        <v>2328.85</v>
      </c>
      <c r="U153" s="44">
        <v>2292.73</v>
      </c>
      <c r="V153" s="44">
        <v>2257.42</v>
      </c>
      <c r="W153" s="44">
        <v>2172.5100000000002</v>
      </c>
      <c r="X153" s="44">
        <v>2148.67</v>
      </c>
      <c r="Y153" s="44">
        <v>2082.35</v>
      </c>
      <c r="Z153" s="44">
        <v>1771.35</v>
      </c>
      <c r="AA153" s="44">
        <v>1546.14</v>
      </c>
    </row>
    <row r="154" spans="1:27" ht="12.75" hidden="1" customHeight="1" outlineLevel="1" x14ac:dyDescent="0.3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72.2</v>
      </c>
      <c r="E154" s="44">
        <f t="shared" si="88"/>
        <v>72.2</v>
      </c>
      <c r="F154" s="44">
        <f t="shared" si="88"/>
        <v>72.2</v>
      </c>
      <c r="G154" s="44">
        <f t="shared" si="88"/>
        <v>72.2</v>
      </c>
      <c r="H154" s="44">
        <f t="shared" si="88"/>
        <v>72.2</v>
      </c>
      <c r="I154" s="44">
        <f t="shared" si="88"/>
        <v>72.2</v>
      </c>
      <c r="J154" s="44">
        <f t="shared" si="88"/>
        <v>72.2</v>
      </c>
      <c r="K154" s="44">
        <f t="shared" si="88"/>
        <v>72.2</v>
      </c>
      <c r="L154" s="44">
        <f t="shared" si="88"/>
        <v>72.2</v>
      </c>
      <c r="M154" s="44">
        <f t="shared" si="88"/>
        <v>72.2</v>
      </c>
      <c r="N154" s="44">
        <f t="shared" si="88"/>
        <v>72.2</v>
      </c>
      <c r="O154" s="44">
        <f t="shared" si="88"/>
        <v>72.2</v>
      </c>
      <c r="P154" s="44">
        <f t="shared" si="88"/>
        <v>72.2</v>
      </c>
      <c r="Q154" s="44">
        <f t="shared" si="88"/>
        <v>72.2</v>
      </c>
      <c r="R154" s="44">
        <f t="shared" si="88"/>
        <v>72.2</v>
      </c>
      <c r="S154" s="44">
        <f t="shared" si="88"/>
        <v>72.2</v>
      </c>
      <c r="T154" s="44">
        <f t="shared" si="88"/>
        <v>72.2</v>
      </c>
      <c r="U154" s="44">
        <f t="shared" si="88"/>
        <v>72.2</v>
      </c>
      <c r="V154" s="44">
        <f t="shared" si="88"/>
        <v>72.2</v>
      </c>
      <c r="W154" s="44">
        <f t="shared" si="88"/>
        <v>72.2</v>
      </c>
      <c r="X154" s="44">
        <f t="shared" si="88"/>
        <v>72.2</v>
      </c>
      <c r="Y154" s="44">
        <f t="shared" si="88"/>
        <v>72.2</v>
      </c>
      <c r="Z154" s="44">
        <f t="shared" si="88"/>
        <v>72.2</v>
      </c>
      <c r="AA154" s="44">
        <f t="shared" si="88"/>
        <v>72.2</v>
      </c>
    </row>
    <row r="155" spans="1:27" ht="12.75" hidden="1" customHeight="1" outlineLevel="1" x14ac:dyDescent="0.3">
      <c r="A155" s="99" t="s">
        <v>2562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2563</v>
      </c>
      <c r="B156" s="63" t="s">
        <v>81</v>
      </c>
      <c r="C156" s="43" t="s">
        <v>79</v>
      </c>
      <c r="D156" s="44">
        <f>$D$11</f>
        <v>154.69999999999999</v>
      </c>
      <c r="E156" s="44">
        <f t="shared" ref="E156:AA156" si="89">$D$11</f>
        <v>154.69999999999999</v>
      </c>
      <c r="F156" s="44">
        <f t="shared" si="89"/>
        <v>154.69999999999999</v>
      </c>
      <c r="G156" s="44">
        <f t="shared" si="89"/>
        <v>154.69999999999999</v>
      </c>
      <c r="H156" s="44">
        <f t="shared" si="89"/>
        <v>154.69999999999999</v>
      </c>
      <c r="I156" s="44">
        <f t="shared" si="89"/>
        <v>154.69999999999999</v>
      </c>
      <c r="J156" s="44">
        <f t="shared" si="89"/>
        <v>154.69999999999999</v>
      </c>
      <c r="K156" s="44">
        <f t="shared" si="89"/>
        <v>154.69999999999999</v>
      </c>
      <c r="L156" s="44">
        <f t="shared" si="89"/>
        <v>154.69999999999999</v>
      </c>
      <c r="M156" s="44">
        <f t="shared" si="89"/>
        <v>154.69999999999999</v>
      </c>
      <c r="N156" s="44">
        <f t="shared" si="89"/>
        <v>154.69999999999999</v>
      </c>
      <c r="O156" s="44">
        <f t="shared" si="89"/>
        <v>154.69999999999999</v>
      </c>
      <c r="P156" s="44">
        <f t="shared" si="89"/>
        <v>154.69999999999999</v>
      </c>
      <c r="Q156" s="44">
        <f t="shared" si="89"/>
        <v>154.69999999999999</v>
      </c>
      <c r="R156" s="44">
        <f t="shared" si="89"/>
        <v>154.69999999999999</v>
      </c>
      <c r="S156" s="44">
        <f t="shared" si="89"/>
        <v>154.69999999999999</v>
      </c>
      <c r="T156" s="44">
        <f t="shared" si="89"/>
        <v>154.69999999999999</v>
      </c>
      <c r="U156" s="44">
        <f t="shared" si="89"/>
        <v>154.69999999999999</v>
      </c>
      <c r="V156" s="44">
        <f t="shared" si="89"/>
        <v>154.69999999999999</v>
      </c>
      <c r="W156" s="44">
        <f t="shared" si="89"/>
        <v>154.69999999999999</v>
      </c>
      <c r="X156" s="44">
        <f t="shared" si="89"/>
        <v>154.69999999999999</v>
      </c>
      <c r="Y156" s="44">
        <f t="shared" si="89"/>
        <v>154.69999999999999</v>
      </c>
      <c r="Z156" s="44">
        <f t="shared" si="89"/>
        <v>154.69999999999999</v>
      </c>
      <c r="AA156" s="44">
        <f t="shared" si="89"/>
        <v>154.69999999999999</v>
      </c>
    </row>
    <row r="157" spans="1:27" ht="12.75" customHeight="1" collapsed="1" x14ac:dyDescent="0.3">
      <c r="A157" s="98" t="s">
        <v>2564</v>
      </c>
      <c r="B157" s="28" t="str">
        <f>"31"&amp;"."&amp;$B$801&amp;"."&amp;$B$802</f>
        <v>31.07.2024</v>
      </c>
      <c r="C157" s="90" t="s">
        <v>76</v>
      </c>
      <c r="D157" s="91">
        <f>ROUND(((D158+D159+D161+D160)/1000),5)</f>
        <v>1.4278299999999999</v>
      </c>
      <c r="E157" s="91">
        <f>ROUND(((E158+E159+E161+E160)/1000),5)</f>
        <v>1.1639900000000001</v>
      </c>
      <c r="F157" s="91">
        <f>ROUND(((F158+F159+F161+F160)/1000),5)</f>
        <v>1.0779099999999999</v>
      </c>
      <c r="G157" s="91">
        <f t="shared" ref="G157:AA157" si="90">ROUND(((G158+G159+G161+G160)/1000),5)</f>
        <v>0.98684000000000005</v>
      </c>
      <c r="H157" s="91">
        <f t="shared" si="90"/>
        <v>0.94250999999999996</v>
      </c>
      <c r="I157" s="91">
        <f t="shared" si="90"/>
        <v>1.1339600000000001</v>
      </c>
      <c r="J157" s="91">
        <f t="shared" si="90"/>
        <v>1.41872</v>
      </c>
      <c r="K157" s="91">
        <f t="shared" si="90"/>
        <v>1.71373</v>
      </c>
      <c r="L157" s="91">
        <f t="shared" si="90"/>
        <v>2.15632</v>
      </c>
      <c r="M157" s="91">
        <f t="shared" si="90"/>
        <v>2.3919199999999998</v>
      </c>
      <c r="N157" s="91">
        <f t="shared" si="90"/>
        <v>2.5175299999999998</v>
      </c>
      <c r="O157" s="91">
        <f t="shared" si="90"/>
        <v>2.4566599999999998</v>
      </c>
      <c r="P157" s="91">
        <f t="shared" si="90"/>
        <v>2.4197600000000001</v>
      </c>
      <c r="Q157" s="91">
        <f t="shared" si="90"/>
        <v>2.53207</v>
      </c>
      <c r="R157" s="91">
        <f t="shared" si="90"/>
        <v>2.4930099999999999</v>
      </c>
      <c r="S157" s="91">
        <f t="shared" si="90"/>
        <v>2.5424799999999999</v>
      </c>
      <c r="T157" s="91">
        <f t="shared" si="90"/>
        <v>2.5022700000000002</v>
      </c>
      <c r="U157" s="91">
        <f t="shared" si="90"/>
        <v>2.5198299999999998</v>
      </c>
      <c r="V157" s="91">
        <f t="shared" si="90"/>
        <v>2.3956499999999998</v>
      </c>
      <c r="W157" s="91">
        <f t="shared" si="90"/>
        <v>2.3001100000000001</v>
      </c>
      <c r="X157" s="91">
        <f t="shared" si="90"/>
        <v>2.2709100000000002</v>
      </c>
      <c r="Y157" s="91">
        <f t="shared" si="90"/>
        <v>2.2599499999999999</v>
      </c>
      <c r="Z157" s="91">
        <f t="shared" si="90"/>
        <v>1.9427700000000001</v>
      </c>
      <c r="AA157" s="91">
        <f t="shared" si="90"/>
        <v>1.6592499999999999</v>
      </c>
    </row>
    <row r="158" spans="1:27" ht="12.75" hidden="1" customHeight="1" outlineLevel="1" x14ac:dyDescent="0.3">
      <c r="A158" s="99" t="s">
        <v>2565</v>
      </c>
      <c r="B158" s="63" t="s">
        <v>238</v>
      </c>
      <c r="C158" s="43" t="s">
        <v>79</v>
      </c>
      <c r="D158" s="44">
        <v>1196.1199999999999</v>
      </c>
      <c r="E158" s="44">
        <v>932.28</v>
      </c>
      <c r="F158" s="44">
        <v>846.2</v>
      </c>
      <c r="G158" s="44">
        <v>755.13</v>
      </c>
      <c r="H158" s="44">
        <v>710.8</v>
      </c>
      <c r="I158" s="44">
        <v>902.25</v>
      </c>
      <c r="J158" s="44">
        <v>1187.01</v>
      </c>
      <c r="K158" s="44">
        <v>1482.02</v>
      </c>
      <c r="L158" s="44">
        <v>1924.61</v>
      </c>
      <c r="M158" s="44">
        <v>2160.21</v>
      </c>
      <c r="N158" s="44">
        <v>2285.8200000000002</v>
      </c>
      <c r="O158" s="44">
        <v>2224.9499999999998</v>
      </c>
      <c r="P158" s="44">
        <v>2188.0500000000002</v>
      </c>
      <c r="Q158" s="44">
        <v>2300.36</v>
      </c>
      <c r="R158" s="44">
        <v>2261.3000000000002</v>
      </c>
      <c r="S158" s="44">
        <v>2310.77</v>
      </c>
      <c r="T158" s="44">
        <v>2270.56</v>
      </c>
      <c r="U158" s="44">
        <v>2288.12</v>
      </c>
      <c r="V158" s="44">
        <v>2163.94</v>
      </c>
      <c r="W158" s="44">
        <v>2068.4</v>
      </c>
      <c r="X158" s="44">
        <v>2039.2</v>
      </c>
      <c r="Y158" s="44">
        <v>2028.24</v>
      </c>
      <c r="Z158" s="44">
        <v>1711.06</v>
      </c>
      <c r="AA158" s="44">
        <v>1427.54</v>
      </c>
    </row>
    <row r="159" spans="1:27" ht="12.75" hidden="1" customHeight="1" outlineLevel="1" x14ac:dyDescent="0.3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72.2</v>
      </c>
      <c r="E159" s="44">
        <f t="shared" si="91"/>
        <v>72.2</v>
      </c>
      <c r="F159" s="44">
        <f t="shared" si="91"/>
        <v>72.2</v>
      </c>
      <c r="G159" s="44">
        <f t="shared" si="91"/>
        <v>72.2</v>
      </c>
      <c r="H159" s="44">
        <f t="shared" si="91"/>
        <v>72.2</v>
      </c>
      <c r="I159" s="44">
        <f t="shared" si="91"/>
        <v>72.2</v>
      </c>
      <c r="J159" s="44">
        <f t="shared" si="91"/>
        <v>72.2</v>
      </c>
      <c r="K159" s="44">
        <f t="shared" si="91"/>
        <v>72.2</v>
      </c>
      <c r="L159" s="44">
        <f t="shared" si="91"/>
        <v>72.2</v>
      </c>
      <c r="M159" s="44">
        <f t="shared" si="91"/>
        <v>72.2</v>
      </c>
      <c r="N159" s="44">
        <f t="shared" si="91"/>
        <v>72.2</v>
      </c>
      <c r="O159" s="44">
        <f t="shared" si="91"/>
        <v>72.2</v>
      </c>
      <c r="P159" s="44">
        <f t="shared" si="91"/>
        <v>72.2</v>
      </c>
      <c r="Q159" s="44">
        <f t="shared" si="91"/>
        <v>72.2</v>
      </c>
      <c r="R159" s="44">
        <f t="shared" si="91"/>
        <v>72.2</v>
      </c>
      <c r="S159" s="44">
        <f t="shared" si="91"/>
        <v>72.2</v>
      </c>
      <c r="T159" s="44">
        <f t="shared" si="91"/>
        <v>72.2</v>
      </c>
      <c r="U159" s="44">
        <f t="shared" si="91"/>
        <v>72.2</v>
      </c>
      <c r="V159" s="44">
        <f t="shared" si="91"/>
        <v>72.2</v>
      </c>
      <c r="W159" s="44">
        <f t="shared" si="91"/>
        <v>72.2</v>
      </c>
      <c r="X159" s="44">
        <f t="shared" si="91"/>
        <v>72.2</v>
      </c>
      <c r="Y159" s="44">
        <f t="shared" si="91"/>
        <v>72.2</v>
      </c>
      <c r="Z159" s="44">
        <f t="shared" si="91"/>
        <v>72.2</v>
      </c>
      <c r="AA159" s="44">
        <f t="shared" si="91"/>
        <v>72.2</v>
      </c>
    </row>
    <row r="160" spans="1:27" ht="12.75" hidden="1" customHeight="1" outlineLevel="1" x14ac:dyDescent="0.3">
      <c r="A160" s="99" t="s">
        <v>2567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2568</v>
      </c>
      <c r="B161" s="63" t="s">
        <v>81</v>
      </c>
      <c r="C161" s="43" t="s">
        <v>79</v>
      </c>
      <c r="D161" s="44">
        <f>$D$11</f>
        <v>154.69999999999999</v>
      </c>
      <c r="E161" s="44">
        <f t="shared" ref="E161:AA161" si="92">$D$11</f>
        <v>154.69999999999999</v>
      </c>
      <c r="F161" s="44">
        <f t="shared" si="92"/>
        <v>154.69999999999999</v>
      </c>
      <c r="G161" s="44">
        <f t="shared" si="92"/>
        <v>154.69999999999999</v>
      </c>
      <c r="H161" s="44">
        <f t="shared" si="92"/>
        <v>154.69999999999999</v>
      </c>
      <c r="I161" s="44">
        <f t="shared" si="92"/>
        <v>154.69999999999999</v>
      </c>
      <c r="J161" s="44">
        <f t="shared" si="92"/>
        <v>154.69999999999999</v>
      </c>
      <c r="K161" s="44">
        <f t="shared" si="92"/>
        <v>154.69999999999999</v>
      </c>
      <c r="L161" s="44">
        <f t="shared" si="92"/>
        <v>154.69999999999999</v>
      </c>
      <c r="M161" s="44">
        <f t="shared" si="92"/>
        <v>154.69999999999999</v>
      </c>
      <c r="N161" s="44">
        <f t="shared" si="92"/>
        <v>154.69999999999999</v>
      </c>
      <c r="O161" s="44">
        <f t="shared" si="92"/>
        <v>154.69999999999999</v>
      </c>
      <c r="P161" s="44">
        <f t="shared" si="92"/>
        <v>154.69999999999999</v>
      </c>
      <c r="Q161" s="44">
        <f t="shared" si="92"/>
        <v>154.69999999999999</v>
      </c>
      <c r="R161" s="44">
        <f t="shared" si="92"/>
        <v>154.69999999999999</v>
      </c>
      <c r="S161" s="44">
        <f t="shared" si="92"/>
        <v>154.69999999999999</v>
      </c>
      <c r="T161" s="44">
        <f t="shared" si="92"/>
        <v>154.69999999999999</v>
      </c>
      <c r="U161" s="44">
        <f t="shared" si="92"/>
        <v>154.69999999999999</v>
      </c>
      <c r="V161" s="44">
        <f t="shared" si="92"/>
        <v>154.69999999999999</v>
      </c>
      <c r="W161" s="44">
        <f t="shared" si="92"/>
        <v>154.69999999999999</v>
      </c>
      <c r="X161" s="44">
        <f t="shared" si="92"/>
        <v>154.69999999999999</v>
      </c>
      <c r="Y161" s="44">
        <f t="shared" si="92"/>
        <v>154.69999999999999</v>
      </c>
      <c r="Z161" s="44">
        <f t="shared" si="92"/>
        <v>154.69999999999999</v>
      </c>
      <c r="AA161" s="44">
        <f t="shared" si="92"/>
        <v>154.69999999999999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2569</v>
      </c>
      <c r="B166" s="28" t="str">
        <f>"01"&amp;"."&amp;$B$801&amp;"."&amp;$B$802</f>
        <v>01.07.2024</v>
      </c>
      <c r="C166" s="90" t="s">
        <v>76</v>
      </c>
      <c r="D166" s="91">
        <f>ROUND(((D167+D168+D170+D169)/1000),5)</f>
        <v>1.60022</v>
      </c>
      <c r="E166" s="91">
        <f>ROUND(((E167+E168+E170+E169)/1000),5)</f>
        <v>1.4413899999999999</v>
      </c>
      <c r="F166" s="91">
        <f>ROUND(((F167+F168+F170+F169)/1000),5)</f>
        <v>1.2887900000000001</v>
      </c>
      <c r="G166" s="91">
        <f t="shared" ref="G166:AA166" si="93">ROUND(((G167+G168+G170+G169)/1000),5)</f>
        <v>1.1479299999999999</v>
      </c>
      <c r="H166" s="91">
        <f t="shared" si="93"/>
        <v>0.37802000000000002</v>
      </c>
      <c r="I166" s="91">
        <f t="shared" si="93"/>
        <v>1.1631100000000001</v>
      </c>
      <c r="J166" s="91">
        <f t="shared" si="93"/>
        <v>1.5295399999999999</v>
      </c>
      <c r="K166" s="91">
        <f t="shared" si="93"/>
        <v>1.88008</v>
      </c>
      <c r="L166" s="91">
        <f t="shared" si="93"/>
        <v>2.4446300000000001</v>
      </c>
      <c r="M166" s="91">
        <f t="shared" si="93"/>
        <v>2.4838399999999998</v>
      </c>
      <c r="N166" s="91">
        <f t="shared" si="93"/>
        <v>2.2223199999999999</v>
      </c>
      <c r="O166" s="91">
        <f t="shared" si="93"/>
        <v>2.35107</v>
      </c>
      <c r="P166" s="91">
        <f t="shared" si="93"/>
        <v>2.4878800000000001</v>
      </c>
      <c r="Q166" s="91">
        <f t="shared" si="93"/>
        <v>2.5969199999999999</v>
      </c>
      <c r="R166" s="91">
        <f t="shared" si="93"/>
        <v>2.5707800000000001</v>
      </c>
      <c r="S166" s="91">
        <f t="shared" si="93"/>
        <v>2.6451600000000002</v>
      </c>
      <c r="T166" s="91">
        <f t="shared" si="93"/>
        <v>2.5931299999999999</v>
      </c>
      <c r="U166" s="91">
        <f t="shared" si="93"/>
        <v>2.5912299999999999</v>
      </c>
      <c r="V166" s="91">
        <f t="shared" si="93"/>
        <v>2.0744899999999999</v>
      </c>
      <c r="W166" s="91">
        <f t="shared" si="93"/>
        <v>2.0545200000000001</v>
      </c>
      <c r="X166" s="91">
        <f t="shared" si="93"/>
        <v>2.1291000000000002</v>
      </c>
      <c r="Y166" s="91">
        <f t="shared" si="93"/>
        <v>2.09605</v>
      </c>
      <c r="Z166" s="91">
        <f t="shared" si="93"/>
        <v>2.0642900000000002</v>
      </c>
      <c r="AA166" s="91">
        <f t="shared" si="93"/>
        <v>1.7000299999999999</v>
      </c>
    </row>
    <row r="167" spans="1:27" ht="12.75" hidden="1" customHeight="1" outlineLevel="1" x14ac:dyDescent="0.3">
      <c r="A167" s="99" t="s">
        <v>2570</v>
      </c>
      <c r="B167" s="63" t="s">
        <v>238</v>
      </c>
      <c r="C167" s="43" t="s">
        <v>79</v>
      </c>
      <c r="D167" s="44">
        <v>1317.3</v>
      </c>
      <c r="E167" s="44">
        <v>1158.47</v>
      </c>
      <c r="F167" s="44">
        <v>1005.87</v>
      </c>
      <c r="G167" s="44">
        <v>865.01</v>
      </c>
      <c r="H167" s="44">
        <v>95.1</v>
      </c>
      <c r="I167" s="44">
        <v>880.19</v>
      </c>
      <c r="J167" s="44">
        <v>1246.6199999999999</v>
      </c>
      <c r="K167" s="44">
        <v>1597.16</v>
      </c>
      <c r="L167" s="44">
        <v>2161.71</v>
      </c>
      <c r="M167" s="44">
        <v>2200.92</v>
      </c>
      <c r="N167" s="44">
        <v>1939.4</v>
      </c>
      <c r="O167" s="44">
        <v>2068.15</v>
      </c>
      <c r="P167" s="44">
        <v>2204.96</v>
      </c>
      <c r="Q167" s="44">
        <v>2314</v>
      </c>
      <c r="R167" s="44">
        <v>2287.86</v>
      </c>
      <c r="S167" s="44">
        <v>2362.2399999999998</v>
      </c>
      <c r="T167" s="44">
        <v>2310.21</v>
      </c>
      <c r="U167" s="44">
        <v>2308.31</v>
      </c>
      <c r="V167" s="44">
        <v>1791.57</v>
      </c>
      <c r="W167" s="44">
        <v>1771.6</v>
      </c>
      <c r="X167" s="44">
        <v>1846.18</v>
      </c>
      <c r="Y167" s="44">
        <v>1813.13</v>
      </c>
      <c r="Z167" s="44">
        <v>1781.37</v>
      </c>
      <c r="AA167" s="44">
        <v>1417.11</v>
      </c>
    </row>
    <row r="168" spans="1:27" ht="12.75" hidden="1" customHeight="1" outlineLevel="1" x14ac:dyDescent="0.3">
      <c r="A168" s="99" t="s">
        <v>2571</v>
      </c>
      <c r="B168" s="63" t="s">
        <v>90</v>
      </c>
      <c r="C168" s="43" t="s">
        <v>79</v>
      </c>
      <c r="D168" s="44">
        <v>123.41</v>
      </c>
      <c r="E168" s="44">
        <f>$D$168</f>
        <v>123.41</v>
      </c>
      <c r="F168" s="44">
        <f t="shared" ref="F168:AA168" si="94">$D$168</f>
        <v>123.41</v>
      </c>
      <c r="G168" s="44">
        <f t="shared" si="94"/>
        <v>123.41</v>
      </c>
      <c r="H168" s="44">
        <f t="shared" si="94"/>
        <v>123.41</v>
      </c>
      <c r="I168" s="44">
        <f t="shared" si="94"/>
        <v>123.41</v>
      </c>
      <c r="J168" s="44">
        <f t="shared" si="94"/>
        <v>123.41</v>
      </c>
      <c r="K168" s="44">
        <f t="shared" si="94"/>
        <v>123.41</v>
      </c>
      <c r="L168" s="44">
        <f t="shared" si="94"/>
        <v>123.41</v>
      </c>
      <c r="M168" s="44">
        <f t="shared" si="94"/>
        <v>123.41</v>
      </c>
      <c r="N168" s="44">
        <f t="shared" si="94"/>
        <v>123.41</v>
      </c>
      <c r="O168" s="44">
        <f t="shared" si="94"/>
        <v>123.41</v>
      </c>
      <c r="P168" s="44">
        <f t="shared" si="94"/>
        <v>123.41</v>
      </c>
      <c r="Q168" s="44">
        <f t="shared" si="94"/>
        <v>123.41</v>
      </c>
      <c r="R168" s="44">
        <f t="shared" si="94"/>
        <v>123.41</v>
      </c>
      <c r="S168" s="44">
        <f t="shared" si="94"/>
        <v>123.41</v>
      </c>
      <c r="T168" s="44">
        <f t="shared" si="94"/>
        <v>123.41</v>
      </c>
      <c r="U168" s="44">
        <f t="shared" si="94"/>
        <v>123.41</v>
      </c>
      <c r="V168" s="44">
        <f t="shared" si="94"/>
        <v>123.41</v>
      </c>
      <c r="W168" s="44">
        <f t="shared" si="94"/>
        <v>123.41</v>
      </c>
      <c r="X168" s="44">
        <f t="shared" si="94"/>
        <v>123.41</v>
      </c>
      <c r="Y168" s="44">
        <f t="shared" si="94"/>
        <v>123.41</v>
      </c>
      <c r="Z168" s="44">
        <f t="shared" si="94"/>
        <v>123.41</v>
      </c>
      <c r="AA168" s="44">
        <f t="shared" si="94"/>
        <v>123.41</v>
      </c>
    </row>
    <row r="169" spans="1:27" ht="12.75" hidden="1" customHeight="1" outlineLevel="1" x14ac:dyDescent="0.3">
      <c r="A169" s="99" t="s">
        <v>2572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2573</v>
      </c>
      <c r="B170" s="63" t="s">
        <v>81</v>
      </c>
      <c r="C170" s="43" t="s">
        <v>79</v>
      </c>
      <c r="D170" s="44">
        <f>$D$11</f>
        <v>154.69999999999999</v>
      </c>
      <c r="E170" s="44">
        <f t="shared" ref="E170:AA170" si="95">$D$11</f>
        <v>154.69999999999999</v>
      </c>
      <c r="F170" s="44">
        <f t="shared" si="95"/>
        <v>154.69999999999999</v>
      </c>
      <c r="G170" s="44">
        <f t="shared" si="95"/>
        <v>154.69999999999999</v>
      </c>
      <c r="H170" s="44">
        <f t="shared" si="95"/>
        <v>154.69999999999999</v>
      </c>
      <c r="I170" s="44">
        <f t="shared" si="95"/>
        <v>154.69999999999999</v>
      </c>
      <c r="J170" s="44">
        <f t="shared" si="95"/>
        <v>154.69999999999999</v>
      </c>
      <c r="K170" s="44">
        <f t="shared" si="95"/>
        <v>154.69999999999999</v>
      </c>
      <c r="L170" s="44">
        <f t="shared" si="95"/>
        <v>154.69999999999999</v>
      </c>
      <c r="M170" s="44">
        <f t="shared" si="95"/>
        <v>154.69999999999999</v>
      </c>
      <c r="N170" s="44">
        <f t="shared" si="95"/>
        <v>154.69999999999999</v>
      </c>
      <c r="O170" s="44">
        <f t="shared" si="95"/>
        <v>154.69999999999999</v>
      </c>
      <c r="P170" s="44">
        <f t="shared" si="95"/>
        <v>154.69999999999999</v>
      </c>
      <c r="Q170" s="44">
        <f t="shared" si="95"/>
        <v>154.69999999999999</v>
      </c>
      <c r="R170" s="44">
        <f t="shared" si="95"/>
        <v>154.69999999999999</v>
      </c>
      <c r="S170" s="44">
        <f t="shared" si="95"/>
        <v>154.69999999999999</v>
      </c>
      <c r="T170" s="44">
        <f t="shared" si="95"/>
        <v>154.69999999999999</v>
      </c>
      <c r="U170" s="44">
        <f t="shared" si="95"/>
        <v>154.69999999999999</v>
      </c>
      <c r="V170" s="44">
        <f t="shared" si="95"/>
        <v>154.69999999999999</v>
      </c>
      <c r="W170" s="44">
        <f t="shared" si="95"/>
        <v>154.69999999999999</v>
      </c>
      <c r="X170" s="44">
        <f t="shared" si="95"/>
        <v>154.69999999999999</v>
      </c>
      <c r="Y170" s="44">
        <f t="shared" si="95"/>
        <v>154.69999999999999</v>
      </c>
      <c r="Z170" s="44">
        <f t="shared" si="95"/>
        <v>154.69999999999999</v>
      </c>
      <c r="AA170" s="44">
        <f t="shared" si="95"/>
        <v>154.69999999999999</v>
      </c>
    </row>
    <row r="171" spans="1:27" ht="13.8" collapsed="1" x14ac:dyDescent="0.3">
      <c r="A171" s="98" t="s">
        <v>2574</v>
      </c>
      <c r="B171" s="28" t="str">
        <f>"02"&amp;"."&amp;$B$801&amp;"."&amp;$B$802</f>
        <v>02.07.2024</v>
      </c>
      <c r="C171" s="90" t="s">
        <v>76</v>
      </c>
      <c r="D171" s="91">
        <f>ROUND(((D172+D173+D175+D174)/1000),5)</f>
        <v>1.4797499999999999</v>
      </c>
      <c r="E171" s="91">
        <f>ROUND(((E172+E173+E175+E174)/1000),5)</f>
        <v>1.1259699999999999</v>
      </c>
      <c r="F171" s="91">
        <f>ROUND(((F172+F173+F175+F174)/1000),5)</f>
        <v>0.94011999999999996</v>
      </c>
      <c r="G171" s="91">
        <f t="shared" ref="G171:AA171" si="96">ROUND(((G172+G173+G175+G174)/1000),5)</f>
        <v>0.35883999999999999</v>
      </c>
      <c r="H171" s="91">
        <f t="shared" si="96"/>
        <v>0.35713</v>
      </c>
      <c r="I171" s="91">
        <f t="shared" si="96"/>
        <v>0.39734999999999998</v>
      </c>
      <c r="J171" s="91">
        <f t="shared" si="96"/>
        <v>1.52135</v>
      </c>
      <c r="K171" s="91">
        <f t="shared" si="96"/>
        <v>1.9029</v>
      </c>
      <c r="L171" s="91">
        <f t="shared" si="96"/>
        <v>2.23733</v>
      </c>
      <c r="M171" s="91">
        <f t="shared" si="96"/>
        <v>2.4613499999999999</v>
      </c>
      <c r="N171" s="91">
        <f t="shared" si="96"/>
        <v>2.09721</v>
      </c>
      <c r="O171" s="91">
        <f t="shared" si="96"/>
        <v>2.3297300000000001</v>
      </c>
      <c r="P171" s="91">
        <f t="shared" si="96"/>
        <v>2.4261900000000001</v>
      </c>
      <c r="Q171" s="91">
        <f t="shared" si="96"/>
        <v>2.9835699999999998</v>
      </c>
      <c r="R171" s="91">
        <f t="shared" si="96"/>
        <v>2.9769600000000001</v>
      </c>
      <c r="S171" s="91">
        <f t="shared" si="96"/>
        <v>2.7887900000000001</v>
      </c>
      <c r="T171" s="91">
        <f t="shared" si="96"/>
        <v>2.7158500000000001</v>
      </c>
      <c r="U171" s="91">
        <f t="shared" si="96"/>
        <v>2.6387800000000001</v>
      </c>
      <c r="V171" s="91">
        <f t="shared" si="96"/>
        <v>2.16927</v>
      </c>
      <c r="W171" s="91">
        <f t="shared" si="96"/>
        <v>2.4167299999999998</v>
      </c>
      <c r="X171" s="91">
        <f t="shared" si="96"/>
        <v>2.3118400000000001</v>
      </c>
      <c r="Y171" s="91">
        <f t="shared" si="96"/>
        <v>2.3686500000000001</v>
      </c>
      <c r="Z171" s="91">
        <f t="shared" si="96"/>
        <v>2.0659999999999998</v>
      </c>
      <c r="AA171" s="91">
        <f t="shared" si="96"/>
        <v>1.82945</v>
      </c>
    </row>
    <row r="172" spans="1:27" ht="12.75" hidden="1" customHeight="1" outlineLevel="1" x14ac:dyDescent="0.3">
      <c r="A172" s="99" t="s">
        <v>2575</v>
      </c>
      <c r="B172" s="63" t="s">
        <v>238</v>
      </c>
      <c r="C172" s="43" t="s">
        <v>79</v>
      </c>
      <c r="D172" s="44">
        <v>1196.83</v>
      </c>
      <c r="E172" s="44">
        <v>843.05</v>
      </c>
      <c r="F172" s="44">
        <v>657.2</v>
      </c>
      <c r="G172" s="44">
        <v>75.92</v>
      </c>
      <c r="H172" s="44">
        <v>74.209999999999994</v>
      </c>
      <c r="I172" s="44">
        <v>114.43</v>
      </c>
      <c r="J172" s="44">
        <v>1238.43</v>
      </c>
      <c r="K172" s="44">
        <v>1619.98</v>
      </c>
      <c r="L172" s="44">
        <v>1954.41</v>
      </c>
      <c r="M172" s="44">
        <v>2178.4299999999998</v>
      </c>
      <c r="N172" s="44">
        <v>1814.29</v>
      </c>
      <c r="O172" s="44">
        <v>2046.81</v>
      </c>
      <c r="P172" s="44">
        <v>2143.27</v>
      </c>
      <c r="Q172" s="44">
        <v>2700.65</v>
      </c>
      <c r="R172" s="44">
        <v>2694.04</v>
      </c>
      <c r="S172" s="44">
        <v>2505.87</v>
      </c>
      <c r="T172" s="44">
        <v>2432.9299999999998</v>
      </c>
      <c r="U172" s="44">
        <v>2355.86</v>
      </c>
      <c r="V172" s="44">
        <v>1886.35</v>
      </c>
      <c r="W172" s="44">
        <v>2133.81</v>
      </c>
      <c r="X172" s="44">
        <v>2028.92</v>
      </c>
      <c r="Y172" s="44">
        <v>2085.73</v>
      </c>
      <c r="Z172" s="44">
        <v>1783.08</v>
      </c>
      <c r="AA172" s="44">
        <v>1546.53</v>
      </c>
    </row>
    <row r="173" spans="1:27" ht="12.75" hidden="1" customHeight="1" outlineLevel="1" x14ac:dyDescent="0.3">
      <c r="A173" s="99" t="s">
        <v>2576</v>
      </c>
      <c r="B173" s="63" t="s">
        <v>90</v>
      </c>
      <c r="C173" s="43" t="s">
        <v>79</v>
      </c>
      <c r="D173" s="44">
        <f>$D$168</f>
        <v>123.41</v>
      </c>
      <c r="E173" s="44">
        <f>$D$168</f>
        <v>123.41</v>
      </c>
      <c r="F173" s="44">
        <f t="shared" ref="F173:AA173" si="97">$D$168</f>
        <v>123.41</v>
      </c>
      <c r="G173" s="44">
        <f t="shared" si="97"/>
        <v>123.41</v>
      </c>
      <c r="H173" s="44">
        <f t="shared" si="97"/>
        <v>123.41</v>
      </c>
      <c r="I173" s="44">
        <f t="shared" si="97"/>
        <v>123.41</v>
      </c>
      <c r="J173" s="44">
        <f t="shared" si="97"/>
        <v>123.41</v>
      </c>
      <c r="K173" s="44">
        <f t="shared" si="97"/>
        <v>123.41</v>
      </c>
      <c r="L173" s="44">
        <f t="shared" si="97"/>
        <v>123.41</v>
      </c>
      <c r="M173" s="44">
        <f t="shared" si="97"/>
        <v>123.41</v>
      </c>
      <c r="N173" s="44">
        <f t="shared" si="97"/>
        <v>123.41</v>
      </c>
      <c r="O173" s="44">
        <f t="shared" si="97"/>
        <v>123.41</v>
      </c>
      <c r="P173" s="44">
        <f t="shared" si="97"/>
        <v>123.41</v>
      </c>
      <c r="Q173" s="44">
        <f t="shared" si="97"/>
        <v>123.41</v>
      </c>
      <c r="R173" s="44">
        <f t="shared" si="97"/>
        <v>123.41</v>
      </c>
      <c r="S173" s="44">
        <f t="shared" si="97"/>
        <v>123.41</v>
      </c>
      <c r="T173" s="44">
        <f t="shared" si="97"/>
        <v>123.41</v>
      </c>
      <c r="U173" s="44">
        <f t="shared" si="97"/>
        <v>123.41</v>
      </c>
      <c r="V173" s="44">
        <f t="shared" si="97"/>
        <v>123.41</v>
      </c>
      <c r="W173" s="44">
        <f t="shared" si="97"/>
        <v>123.41</v>
      </c>
      <c r="X173" s="44">
        <f t="shared" si="97"/>
        <v>123.41</v>
      </c>
      <c r="Y173" s="44">
        <f t="shared" si="97"/>
        <v>123.41</v>
      </c>
      <c r="Z173" s="44">
        <f t="shared" si="97"/>
        <v>123.41</v>
      </c>
      <c r="AA173" s="44">
        <f t="shared" si="97"/>
        <v>123.41</v>
      </c>
    </row>
    <row r="174" spans="1:27" ht="12.75" hidden="1" customHeight="1" outlineLevel="1" x14ac:dyDescent="0.3">
      <c r="A174" s="99" t="s">
        <v>2577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2578</v>
      </c>
      <c r="B175" s="63" t="s">
        <v>81</v>
      </c>
      <c r="C175" s="43" t="s">
        <v>79</v>
      </c>
      <c r="D175" s="44">
        <f>$D$11</f>
        <v>154.69999999999999</v>
      </c>
      <c r="E175" s="44">
        <f t="shared" ref="E175:AA175" si="98">$D$11</f>
        <v>154.69999999999999</v>
      </c>
      <c r="F175" s="44">
        <f t="shared" si="98"/>
        <v>154.69999999999999</v>
      </c>
      <c r="G175" s="44">
        <f t="shared" si="98"/>
        <v>154.69999999999999</v>
      </c>
      <c r="H175" s="44">
        <f t="shared" si="98"/>
        <v>154.69999999999999</v>
      </c>
      <c r="I175" s="44">
        <f t="shared" si="98"/>
        <v>154.69999999999999</v>
      </c>
      <c r="J175" s="44">
        <f t="shared" si="98"/>
        <v>154.69999999999999</v>
      </c>
      <c r="K175" s="44">
        <f t="shared" si="98"/>
        <v>154.69999999999999</v>
      </c>
      <c r="L175" s="44">
        <f t="shared" si="98"/>
        <v>154.69999999999999</v>
      </c>
      <c r="M175" s="44">
        <f t="shared" si="98"/>
        <v>154.69999999999999</v>
      </c>
      <c r="N175" s="44">
        <f t="shared" si="98"/>
        <v>154.69999999999999</v>
      </c>
      <c r="O175" s="44">
        <f t="shared" si="98"/>
        <v>154.69999999999999</v>
      </c>
      <c r="P175" s="44">
        <f t="shared" si="98"/>
        <v>154.69999999999999</v>
      </c>
      <c r="Q175" s="44">
        <f t="shared" si="98"/>
        <v>154.69999999999999</v>
      </c>
      <c r="R175" s="44">
        <f t="shared" si="98"/>
        <v>154.69999999999999</v>
      </c>
      <c r="S175" s="44">
        <f t="shared" si="98"/>
        <v>154.69999999999999</v>
      </c>
      <c r="T175" s="44">
        <f t="shared" si="98"/>
        <v>154.69999999999999</v>
      </c>
      <c r="U175" s="44">
        <f t="shared" si="98"/>
        <v>154.69999999999999</v>
      </c>
      <c r="V175" s="44">
        <f t="shared" si="98"/>
        <v>154.69999999999999</v>
      </c>
      <c r="W175" s="44">
        <f t="shared" si="98"/>
        <v>154.69999999999999</v>
      </c>
      <c r="X175" s="44">
        <f t="shared" si="98"/>
        <v>154.69999999999999</v>
      </c>
      <c r="Y175" s="44">
        <f t="shared" si="98"/>
        <v>154.69999999999999</v>
      </c>
      <c r="Z175" s="44">
        <f t="shared" si="98"/>
        <v>154.69999999999999</v>
      </c>
      <c r="AA175" s="44">
        <f t="shared" si="98"/>
        <v>154.69999999999999</v>
      </c>
    </row>
    <row r="176" spans="1:27" ht="12.75" customHeight="1" collapsed="1" x14ac:dyDescent="0.3">
      <c r="A176" s="98" t="s">
        <v>2579</v>
      </c>
      <c r="B176" s="28" t="str">
        <f>"03"&amp;"."&amp;$B$801&amp;"."&amp;$B$802</f>
        <v>03.07.2024</v>
      </c>
      <c r="C176" s="90" t="s">
        <v>76</v>
      </c>
      <c r="D176" s="91">
        <f>ROUND(((D177+D178+D180+D179)/1000),5)</f>
        <v>1.6673899999999999</v>
      </c>
      <c r="E176" s="91">
        <f>ROUND(((E177+E178+E180+E179)/1000),5)</f>
        <v>1.54915</v>
      </c>
      <c r="F176" s="91">
        <f>ROUND(((F177+F178+F180+F179)/1000),5)</f>
        <v>1.40594</v>
      </c>
      <c r="G176" s="91">
        <f t="shared" ref="G176:AA176" si="99">ROUND(((G177+G178+G180+G179)/1000),5)</f>
        <v>0.36931000000000003</v>
      </c>
      <c r="H176" s="91">
        <f t="shared" si="99"/>
        <v>0.36681999999999998</v>
      </c>
      <c r="I176" s="91">
        <f t="shared" si="99"/>
        <v>0.70425000000000004</v>
      </c>
      <c r="J176" s="91">
        <f t="shared" si="99"/>
        <v>1.4903</v>
      </c>
      <c r="K176" s="91">
        <f t="shared" si="99"/>
        <v>1.9005799999999999</v>
      </c>
      <c r="L176" s="91">
        <f t="shared" si="99"/>
        <v>2.1678500000000001</v>
      </c>
      <c r="M176" s="91">
        <f t="shared" si="99"/>
        <v>2.4961099999999998</v>
      </c>
      <c r="N176" s="91">
        <f t="shared" si="99"/>
        <v>2.45364</v>
      </c>
      <c r="O176" s="91">
        <f t="shared" si="99"/>
        <v>2.4857900000000002</v>
      </c>
      <c r="P176" s="91">
        <f t="shared" si="99"/>
        <v>2.6802800000000002</v>
      </c>
      <c r="Q176" s="91">
        <f t="shared" si="99"/>
        <v>2.6905899999999998</v>
      </c>
      <c r="R176" s="91">
        <f t="shared" si="99"/>
        <v>2.5266299999999999</v>
      </c>
      <c r="S176" s="91">
        <f t="shared" si="99"/>
        <v>2.7465099999999998</v>
      </c>
      <c r="T176" s="91">
        <f t="shared" si="99"/>
        <v>2.7363200000000001</v>
      </c>
      <c r="U176" s="91">
        <f t="shared" si="99"/>
        <v>2.7855500000000002</v>
      </c>
      <c r="V176" s="91">
        <f t="shared" si="99"/>
        <v>2.5076000000000001</v>
      </c>
      <c r="W176" s="91">
        <f t="shared" si="99"/>
        <v>2.2518600000000002</v>
      </c>
      <c r="X176" s="91">
        <f t="shared" si="99"/>
        <v>2.1251899999999999</v>
      </c>
      <c r="Y176" s="91">
        <f t="shared" si="99"/>
        <v>2.3397000000000001</v>
      </c>
      <c r="Z176" s="91">
        <f t="shared" si="99"/>
        <v>2.0842100000000001</v>
      </c>
      <c r="AA176" s="91">
        <f t="shared" si="99"/>
        <v>1.8791500000000001</v>
      </c>
    </row>
    <row r="177" spans="1:27" ht="12.75" hidden="1" customHeight="1" outlineLevel="1" x14ac:dyDescent="0.3">
      <c r="A177" s="99" t="s">
        <v>2580</v>
      </c>
      <c r="B177" s="63" t="s">
        <v>238</v>
      </c>
      <c r="C177" s="43" t="s">
        <v>79</v>
      </c>
      <c r="D177" s="44">
        <v>1384.47</v>
      </c>
      <c r="E177" s="44">
        <v>1266.23</v>
      </c>
      <c r="F177" s="44">
        <v>1123.02</v>
      </c>
      <c r="G177" s="44">
        <v>86.39</v>
      </c>
      <c r="H177" s="44">
        <v>83.9</v>
      </c>
      <c r="I177" s="44">
        <v>421.33</v>
      </c>
      <c r="J177" s="44">
        <v>1207.3800000000001</v>
      </c>
      <c r="K177" s="44">
        <v>1617.66</v>
      </c>
      <c r="L177" s="44">
        <v>1884.93</v>
      </c>
      <c r="M177" s="44">
        <v>2213.19</v>
      </c>
      <c r="N177" s="44">
        <v>2170.7199999999998</v>
      </c>
      <c r="O177" s="44">
        <v>2202.87</v>
      </c>
      <c r="P177" s="44">
        <v>2397.36</v>
      </c>
      <c r="Q177" s="44">
        <v>2407.67</v>
      </c>
      <c r="R177" s="44">
        <v>2243.71</v>
      </c>
      <c r="S177" s="44">
        <v>2463.59</v>
      </c>
      <c r="T177" s="44">
        <v>2453.4</v>
      </c>
      <c r="U177" s="44">
        <v>2502.63</v>
      </c>
      <c r="V177" s="44">
        <v>2224.6799999999998</v>
      </c>
      <c r="W177" s="44">
        <v>1968.94</v>
      </c>
      <c r="X177" s="44">
        <v>1842.27</v>
      </c>
      <c r="Y177" s="44">
        <v>2056.7800000000002</v>
      </c>
      <c r="Z177" s="44">
        <v>1801.29</v>
      </c>
      <c r="AA177" s="44">
        <v>1596.23</v>
      </c>
    </row>
    <row r="178" spans="1:27" ht="12.75" hidden="1" customHeight="1" outlineLevel="1" x14ac:dyDescent="0.3">
      <c r="A178" s="99" t="s">
        <v>2581</v>
      </c>
      <c r="B178" s="63" t="s">
        <v>90</v>
      </c>
      <c r="C178" s="43" t="s">
        <v>79</v>
      </c>
      <c r="D178" s="44">
        <f>$D$168</f>
        <v>123.41</v>
      </c>
      <c r="E178" s="44">
        <f>$D$168</f>
        <v>123.41</v>
      </c>
      <c r="F178" s="44">
        <f t="shared" ref="F178:AA178" si="100">$D$168</f>
        <v>123.41</v>
      </c>
      <c r="G178" s="44">
        <f t="shared" si="100"/>
        <v>123.41</v>
      </c>
      <c r="H178" s="44">
        <f t="shared" si="100"/>
        <v>123.41</v>
      </c>
      <c r="I178" s="44">
        <f t="shared" si="100"/>
        <v>123.41</v>
      </c>
      <c r="J178" s="44">
        <f t="shared" si="100"/>
        <v>123.41</v>
      </c>
      <c r="K178" s="44">
        <f t="shared" si="100"/>
        <v>123.41</v>
      </c>
      <c r="L178" s="44">
        <f t="shared" si="100"/>
        <v>123.41</v>
      </c>
      <c r="M178" s="44">
        <f t="shared" si="100"/>
        <v>123.41</v>
      </c>
      <c r="N178" s="44">
        <f t="shared" si="100"/>
        <v>123.41</v>
      </c>
      <c r="O178" s="44">
        <f t="shared" si="100"/>
        <v>123.41</v>
      </c>
      <c r="P178" s="44">
        <f t="shared" si="100"/>
        <v>123.41</v>
      </c>
      <c r="Q178" s="44">
        <f t="shared" si="100"/>
        <v>123.41</v>
      </c>
      <c r="R178" s="44">
        <f t="shared" si="100"/>
        <v>123.41</v>
      </c>
      <c r="S178" s="44">
        <f t="shared" si="100"/>
        <v>123.41</v>
      </c>
      <c r="T178" s="44">
        <f t="shared" si="100"/>
        <v>123.41</v>
      </c>
      <c r="U178" s="44">
        <f t="shared" si="100"/>
        <v>123.41</v>
      </c>
      <c r="V178" s="44">
        <f t="shared" si="100"/>
        <v>123.41</v>
      </c>
      <c r="W178" s="44">
        <f t="shared" si="100"/>
        <v>123.41</v>
      </c>
      <c r="X178" s="44">
        <f t="shared" si="100"/>
        <v>123.41</v>
      </c>
      <c r="Y178" s="44">
        <f t="shared" si="100"/>
        <v>123.41</v>
      </c>
      <c r="Z178" s="44">
        <f t="shared" si="100"/>
        <v>123.41</v>
      </c>
      <c r="AA178" s="44">
        <f t="shared" si="100"/>
        <v>123.41</v>
      </c>
    </row>
    <row r="179" spans="1:27" ht="12.75" hidden="1" customHeight="1" outlineLevel="1" x14ac:dyDescent="0.3">
      <c r="A179" s="99" t="s">
        <v>2582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2583</v>
      </c>
      <c r="B180" s="63" t="s">
        <v>81</v>
      </c>
      <c r="C180" s="43" t="s">
        <v>79</v>
      </c>
      <c r="D180" s="44">
        <f>$D$11</f>
        <v>154.69999999999999</v>
      </c>
      <c r="E180" s="44">
        <f t="shared" ref="E180:AA180" si="101">$D$11</f>
        <v>154.69999999999999</v>
      </c>
      <c r="F180" s="44">
        <f t="shared" si="101"/>
        <v>154.69999999999999</v>
      </c>
      <c r="G180" s="44">
        <f t="shared" si="101"/>
        <v>154.69999999999999</v>
      </c>
      <c r="H180" s="44">
        <f t="shared" si="101"/>
        <v>154.69999999999999</v>
      </c>
      <c r="I180" s="44">
        <f t="shared" si="101"/>
        <v>154.69999999999999</v>
      </c>
      <c r="J180" s="44">
        <f t="shared" si="101"/>
        <v>154.69999999999999</v>
      </c>
      <c r="K180" s="44">
        <f t="shared" si="101"/>
        <v>154.69999999999999</v>
      </c>
      <c r="L180" s="44">
        <f t="shared" si="101"/>
        <v>154.69999999999999</v>
      </c>
      <c r="M180" s="44">
        <f t="shared" si="101"/>
        <v>154.69999999999999</v>
      </c>
      <c r="N180" s="44">
        <f t="shared" si="101"/>
        <v>154.69999999999999</v>
      </c>
      <c r="O180" s="44">
        <f t="shared" si="101"/>
        <v>154.69999999999999</v>
      </c>
      <c r="P180" s="44">
        <f t="shared" si="101"/>
        <v>154.69999999999999</v>
      </c>
      <c r="Q180" s="44">
        <f t="shared" si="101"/>
        <v>154.69999999999999</v>
      </c>
      <c r="R180" s="44">
        <f t="shared" si="101"/>
        <v>154.69999999999999</v>
      </c>
      <c r="S180" s="44">
        <f t="shared" si="101"/>
        <v>154.69999999999999</v>
      </c>
      <c r="T180" s="44">
        <f t="shared" si="101"/>
        <v>154.69999999999999</v>
      </c>
      <c r="U180" s="44">
        <f t="shared" si="101"/>
        <v>154.69999999999999</v>
      </c>
      <c r="V180" s="44">
        <f t="shared" si="101"/>
        <v>154.69999999999999</v>
      </c>
      <c r="W180" s="44">
        <f t="shared" si="101"/>
        <v>154.69999999999999</v>
      </c>
      <c r="X180" s="44">
        <f t="shared" si="101"/>
        <v>154.69999999999999</v>
      </c>
      <c r="Y180" s="44">
        <f t="shared" si="101"/>
        <v>154.69999999999999</v>
      </c>
      <c r="Z180" s="44">
        <f t="shared" si="101"/>
        <v>154.69999999999999</v>
      </c>
      <c r="AA180" s="44">
        <f t="shared" si="101"/>
        <v>154.69999999999999</v>
      </c>
    </row>
    <row r="181" spans="1:27" ht="12.75" customHeight="1" collapsed="1" x14ac:dyDescent="0.3">
      <c r="A181" s="98" t="s">
        <v>2584</v>
      </c>
      <c r="B181" s="28" t="str">
        <f>"04"&amp;"."&amp;$B$801&amp;"."&amp;$B$802</f>
        <v>04.07.2024</v>
      </c>
      <c r="C181" s="90" t="s">
        <v>76</v>
      </c>
      <c r="D181" s="91">
        <f>ROUND(((D182+D183+D185+D184)/1000),5)</f>
        <v>1.72024</v>
      </c>
      <c r="E181" s="91">
        <f>ROUND(((E182+E183+E185+E184)/1000),5)</f>
        <v>1.5460199999999999</v>
      </c>
      <c r="F181" s="91">
        <f>ROUND(((F182+F183+F185+F184)/1000),5)</f>
        <v>1.4295199999999999</v>
      </c>
      <c r="G181" s="91">
        <f t="shared" ref="G181:AA181" si="102">ROUND(((G182+G183+G185+G184)/1000),5)</f>
        <v>1.3137099999999999</v>
      </c>
      <c r="H181" s="91">
        <f t="shared" si="102"/>
        <v>1.3075399999999999</v>
      </c>
      <c r="I181" s="91">
        <f t="shared" si="102"/>
        <v>1.4806699999999999</v>
      </c>
      <c r="J181" s="91">
        <f t="shared" si="102"/>
        <v>1.6268800000000001</v>
      </c>
      <c r="K181" s="91">
        <f t="shared" si="102"/>
        <v>2.0786500000000001</v>
      </c>
      <c r="L181" s="91">
        <f t="shared" si="102"/>
        <v>2.2093699999999998</v>
      </c>
      <c r="M181" s="91">
        <f t="shared" si="102"/>
        <v>2.5733299999999999</v>
      </c>
      <c r="N181" s="91">
        <f t="shared" si="102"/>
        <v>2.9390200000000002</v>
      </c>
      <c r="O181" s="91">
        <f t="shared" si="102"/>
        <v>3.2331799999999999</v>
      </c>
      <c r="P181" s="91">
        <f t="shared" si="102"/>
        <v>3.2209699999999999</v>
      </c>
      <c r="Q181" s="91">
        <f t="shared" si="102"/>
        <v>3.1789900000000002</v>
      </c>
      <c r="R181" s="91">
        <f t="shared" si="102"/>
        <v>3.1881499999999998</v>
      </c>
      <c r="S181" s="91">
        <f t="shared" si="102"/>
        <v>3.2820999999999998</v>
      </c>
      <c r="T181" s="91">
        <f t="shared" si="102"/>
        <v>3.2780999999999998</v>
      </c>
      <c r="U181" s="91">
        <f t="shared" si="102"/>
        <v>2.9865300000000001</v>
      </c>
      <c r="V181" s="91">
        <f t="shared" si="102"/>
        <v>2.35405</v>
      </c>
      <c r="W181" s="91">
        <f t="shared" si="102"/>
        <v>2.53322</v>
      </c>
      <c r="X181" s="91">
        <f t="shared" si="102"/>
        <v>2.41303</v>
      </c>
      <c r="Y181" s="91">
        <f t="shared" si="102"/>
        <v>2.2450399999999999</v>
      </c>
      <c r="Z181" s="91">
        <f t="shared" si="102"/>
        <v>2.1447600000000002</v>
      </c>
      <c r="AA181" s="91">
        <f t="shared" si="102"/>
        <v>2.00752</v>
      </c>
    </row>
    <row r="182" spans="1:27" ht="12.75" hidden="1" customHeight="1" outlineLevel="1" x14ac:dyDescent="0.3">
      <c r="A182" s="99" t="s">
        <v>2585</v>
      </c>
      <c r="B182" s="63" t="s">
        <v>238</v>
      </c>
      <c r="C182" s="43" t="s">
        <v>79</v>
      </c>
      <c r="D182" s="44">
        <v>1437.32</v>
      </c>
      <c r="E182" s="44">
        <v>1263.0999999999999</v>
      </c>
      <c r="F182" s="44">
        <v>1146.5999999999999</v>
      </c>
      <c r="G182" s="44">
        <v>1030.79</v>
      </c>
      <c r="H182" s="44">
        <v>1024.6199999999999</v>
      </c>
      <c r="I182" s="44">
        <v>1197.75</v>
      </c>
      <c r="J182" s="44">
        <v>1343.96</v>
      </c>
      <c r="K182" s="44">
        <v>1795.73</v>
      </c>
      <c r="L182" s="44">
        <v>1926.45</v>
      </c>
      <c r="M182" s="44">
        <v>2290.41</v>
      </c>
      <c r="N182" s="44">
        <v>2656.1</v>
      </c>
      <c r="O182" s="44">
        <v>2950.26</v>
      </c>
      <c r="P182" s="44">
        <v>2938.05</v>
      </c>
      <c r="Q182" s="44">
        <v>2896.07</v>
      </c>
      <c r="R182" s="44">
        <v>2905.23</v>
      </c>
      <c r="S182" s="44">
        <v>2999.18</v>
      </c>
      <c r="T182" s="44">
        <v>2995.18</v>
      </c>
      <c r="U182" s="44">
        <v>2703.61</v>
      </c>
      <c r="V182" s="44">
        <v>2071.13</v>
      </c>
      <c r="W182" s="44">
        <v>2250.3000000000002</v>
      </c>
      <c r="X182" s="44">
        <v>2130.11</v>
      </c>
      <c r="Y182" s="44">
        <v>1962.12</v>
      </c>
      <c r="Z182" s="44">
        <v>1861.84</v>
      </c>
      <c r="AA182" s="44">
        <v>1724.6</v>
      </c>
    </row>
    <row r="183" spans="1:27" ht="12.75" hidden="1" customHeight="1" outlineLevel="1" x14ac:dyDescent="0.3">
      <c r="A183" s="99" t="s">
        <v>2586</v>
      </c>
      <c r="B183" s="63" t="s">
        <v>90</v>
      </c>
      <c r="C183" s="43" t="s">
        <v>79</v>
      </c>
      <c r="D183" s="44">
        <f>$D$168</f>
        <v>123.41</v>
      </c>
      <c r="E183" s="44">
        <f>$D$168</f>
        <v>123.41</v>
      </c>
      <c r="F183" s="44">
        <f t="shared" ref="F183:AA183" si="103">$D$168</f>
        <v>123.41</v>
      </c>
      <c r="G183" s="44">
        <f t="shared" si="103"/>
        <v>123.41</v>
      </c>
      <c r="H183" s="44">
        <f t="shared" si="103"/>
        <v>123.41</v>
      </c>
      <c r="I183" s="44">
        <f t="shared" si="103"/>
        <v>123.41</v>
      </c>
      <c r="J183" s="44">
        <f t="shared" si="103"/>
        <v>123.41</v>
      </c>
      <c r="K183" s="44">
        <f t="shared" si="103"/>
        <v>123.41</v>
      </c>
      <c r="L183" s="44">
        <f t="shared" si="103"/>
        <v>123.41</v>
      </c>
      <c r="M183" s="44">
        <f t="shared" si="103"/>
        <v>123.41</v>
      </c>
      <c r="N183" s="44">
        <f t="shared" si="103"/>
        <v>123.41</v>
      </c>
      <c r="O183" s="44">
        <f t="shared" si="103"/>
        <v>123.41</v>
      </c>
      <c r="P183" s="44">
        <f t="shared" si="103"/>
        <v>123.41</v>
      </c>
      <c r="Q183" s="44">
        <f t="shared" si="103"/>
        <v>123.41</v>
      </c>
      <c r="R183" s="44">
        <f t="shared" si="103"/>
        <v>123.41</v>
      </c>
      <c r="S183" s="44">
        <f t="shared" si="103"/>
        <v>123.41</v>
      </c>
      <c r="T183" s="44">
        <f t="shared" si="103"/>
        <v>123.41</v>
      </c>
      <c r="U183" s="44">
        <f t="shared" si="103"/>
        <v>123.41</v>
      </c>
      <c r="V183" s="44">
        <f t="shared" si="103"/>
        <v>123.41</v>
      </c>
      <c r="W183" s="44">
        <f t="shared" si="103"/>
        <v>123.41</v>
      </c>
      <c r="X183" s="44">
        <f t="shared" si="103"/>
        <v>123.41</v>
      </c>
      <c r="Y183" s="44">
        <f t="shared" si="103"/>
        <v>123.41</v>
      </c>
      <c r="Z183" s="44">
        <f t="shared" si="103"/>
        <v>123.41</v>
      </c>
      <c r="AA183" s="44">
        <f t="shared" si="103"/>
        <v>123.41</v>
      </c>
    </row>
    <row r="184" spans="1:27" ht="12.75" hidden="1" customHeight="1" outlineLevel="1" x14ac:dyDescent="0.3">
      <c r="A184" s="99" t="s">
        <v>2587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2588</v>
      </c>
      <c r="B185" s="63" t="s">
        <v>81</v>
      </c>
      <c r="C185" s="43" t="s">
        <v>79</v>
      </c>
      <c r="D185" s="44">
        <f>$D$11</f>
        <v>154.69999999999999</v>
      </c>
      <c r="E185" s="44">
        <f t="shared" ref="E185:AA185" si="104">$D$11</f>
        <v>154.69999999999999</v>
      </c>
      <c r="F185" s="44">
        <f t="shared" si="104"/>
        <v>154.69999999999999</v>
      </c>
      <c r="G185" s="44">
        <f t="shared" si="104"/>
        <v>154.69999999999999</v>
      </c>
      <c r="H185" s="44">
        <f t="shared" si="104"/>
        <v>154.69999999999999</v>
      </c>
      <c r="I185" s="44">
        <f t="shared" si="104"/>
        <v>154.69999999999999</v>
      </c>
      <c r="J185" s="44">
        <f t="shared" si="104"/>
        <v>154.69999999999999</v>
      </c>
      <c r="K185" s="44">
        <f t="shared" si="104"/>
        <v>154.69999999999999</v>
      </c>
      <c r="L185" s="44">
        <f t="shared" si="104"/>
        <v>154.69999999999999</v>
      </c>
      <c r="M185" s="44">
        <f t="shared" si="104"/>
        <v>154.69999999999999</v>
      </c>
      <c r="N185" s="44">
        <f t="shared" si="104"/>
        <v>154.69999999999999</v>
      </c>
      <c r="O185" s="44">
        <f t="shared" si="104"/>
        <v>154.69999999999999</v>
      </c>
      <c r="P185" s="44">
        <f t="shared" si="104"/>
        <v>154.69999999999999</v>
      </c>
      <c r="Q185" s="44">
        <f t="shared" si="104"/>
        <v>154.69999999999999</v>
      </c>
      <c r="R185" s="44">
        <f t="shared" si="104"/>
        <v>154.69999999999999</v>
      </c>
      <c r="S185" s="44">
        <f t="shared" si="104"/>
        <v>154.69999999999999</v>
      </c>
      <c r="T185" s="44">
        <f t="shared" si="104"/>
        <v>154.69999999999999</v>
      </c>
      <c r="U185" s="44">
        <f t="shared" si="104"/>
        <v>154.69999999999999</v>
      </c>
      <c r="V185" s="44">
        <f t="shared" si="104"/>
        <v>154.69999999999999</v>
      </c>
      <c r="W185" s="44">
        <f t="shared" si="104"/>
        <v>154.69999999999999</v>
      </c>
      <c r="X185" s="44">
        <f t="shared" si="104"/>
        <v>154.69999999999999</v>
      </c>
      <c r="Y185" s="44">
        <f t="shared" si="104"/>
        <v>154.69999999999999</v>
      </c>
      <c r="Z185" s="44">
        <f t="shared" si="104"/>
        <v>154.69999999999999</v>
      </c>
      <c r="AA185" s="44">
        <f t="shared" si="104"/>
        <v>154.69999999999999</v>
      </c>
    </row>
    <row r="186" spans="1:27" ht="12.75" customHeight="1" collapsed="1" x14ac:dyDescent="0.3">
      <c r="A186" s="98" t="s">
        <v>2589</v>
      </c>
      <c r="B186" s="28" t="str">
        <f>"05"&amp;"."&amp;$B$801&amp;"."&amp;$B$802</f>
        <v>05.07.2024</v>
      </c>
      <c r="C186" s="90" t="s">
        <v>76</v>
      </c>
      <c r="D186" s="91">
        <f>ROUND(((D187+D188+D190+D189)/1000),5)</f>
        <v>1.58229</v>
      </c>
      <c r="E186" s="91">
        <f>ROUND(((E187+E188+E190+E189)/1000),5)</f>
        <v>1.4814400000000001</v>
      </c>
      <c r="F186" s="91">
        <f>ROUND(((F187+F188+F190+F189)/1000),5)</f>
        <v>1.3224199999999999</v>
      </c>
      <c r="G186" s="91">
        <f t="shared" ref="G186:AA186" si="105">ROUND(((G187+G188+G190+G189)/1000),5)</f>
        <v>1.2391099999999999</v>
      </c>
      <c r="H186" s="91">
        <f t="shared" si="105"/>
        <v>1.22349</v>
      </c>
      <c r="I186" s="91">
        <f t="shared" si="105"/>
        <v>1.4614199999999999</v>
      </c>
      <c r="J186" s="91">
        <f t="shared" si="105"/>
        <v>1.58358</v>
      </c>
      <c r="K186" s="91">
        <f t="shared" si="105"/>
        <v>1.9628699999999999</v>
      </c>
      <c r="L186" s="91">
        <f t="shared" si="105"/>
        <v>2.1855500000000001</v>
      </c>
      <c r="M186" s="91">
        <f t="shared" si="105"/>
        <v>2.2650700000000001</v>
      </c>
      <c r="N186" s="91">
        <f t="shared" si="105"/>
        <v>2.52576</v>
      </c>
      <c r="O186" s="91">
        <f t="shared" si="105"/>
        <v>2.8657699999999999</v>
      </c>
      <c r="P186" s="91">
        <f t="shared" si="105"/>
        <v>2.8803700000000001</v>
      </c>
      <c r="Q186" s="91">
        <f t="shared" si="105"/>
        <v>2.82891</v>
      </c>
      <c r="R186" s="91">
        <f t="shared" si="105"/>
        <v>2.40998</v>
      </c>
      <c r="S186" s="91">
        <f t="shared" si="105"/>
        <v>2.1864400000000002</v>
      </c>
      <c r="T186" s="91">
        <f t="shared" si="105"/>
        <v>2.0857000000000001</v>
      </c>
      <c r="U186" s="91">
        <f t="shared" si="105"/>
        <v>2.1047099999999999</v>
      </c>
      <c r="V186" s="91">
        <f t="shared" si="105"/>
        <v>2.4052199999999999</v>
      </c>
      <c r="W186" s="91">
        <f t="shared" si="105"/>
        <v>2.3052100000000002</v>
      </c>
      <c r="X186" s="91">
        <f t="shared" si="105"/>
        <v>2.2544599999999999</v>
      </c>
      <c r="Y186" s="91">
        <f t="shared" si="105"/>
        <v>2.4815700000000001</v>
      </c>
      <c r="Z186" s="91">
        <f t="shared" si="105"/>
        <v>2.2430699999999999</v>
      </c>
      <c r="AA186" s="91">
        <f t="shared" si="105"/>
        <v>1.98384</v>
      </c>
    </row>
    <row r="187" spans="1:27" ht="12.75" hidden="1" customHeight="1" outlineLevel="1" x14ac:dyDescent="0.3">
      <c r="A187" s="99" t="s">
        <v>2590</v>
      </c>
      <c r="B187" s="63" t="s">
        <v>238</v>
      </c>
      <c r="C187" s="43" t="s">
        <v>79</v>
      </c>
      <c r="D187" s="44">
        <v>1299.3699999999999</v>
      </c>
      <c r="E187" s="44">
        <v>1198.52</v>
      </c>
      <c r="F187" s="44">
        <v>1039.5</v>
      </c>
      <c r="G187" s="44">
        <v>956.19</v>
      </c>
      <c r="H187" s="44">
        <v>940.57</v>
      </c>
      <c r="I187" s="44">
        <v>1178.5</v>
      </c>
      <c r="J187" s="44">
        <v>1300.6600000000001</v>
      </c>
      <c r="K187" s="44">
        <v>1679.95</v>
      </c>
      <c r="L187" s="44">
        <v>1902.63</v>
      </c>
      <c r="M187" s="44">
        <v>1982.15</v>
      </c>
      <c r="N187" s="44">
        <v>2242.84</v>
      </c>
      <c r="O187" s="44">
        <v>2582.85</v>
      </c>
      <c r="P187" s="44">
        <v>2597.4499999999998</v>
      </c>
      <c r="Q187" s="44">
        <v>2545.9899999999998</v>
      </c>
      <c r="R187" s="44">
        <v>2127.06</v>
      </c>
      <c r="S187" s="44">
        <v>1903.52</v>
      </c>
      <c r="T187" s="44">
        <v>1802.78</v>
      </c>
      <c r="U187" s="44">
        <v>1821.79</v>
      </c>
      <c r="V187" s="44">
        <v>2122.3000000000002</v>
      </c>
      <c r="W187" s="44">
        <v>2022.29</v>
      </c>
      <c r="X187" s="44">
        <v>1971.54</v>
      </c>
      <c r="Y187" s="44">
        <v>2198.65</v>
      </c>
      <c r="Z187" s="44">
        <v>1960.15</v>
      </c>
      <c r="AA187" s="44">
        <v>1700.92</v>
      </c>
    </row>
    <row r="188" spans="1:27" ht="12.75" hidden="1" customHeight="1" outlineLevel="1" x14ac:dyDescent="0.3">
      <c r="A188" s="99" t="s">
        <v>2591</v>
      </c>
      <c r="B188" s="63" t="s">
        <v>90</v>
      </c>
      <c r="C188" s="43" t="s">
        <v>79</v>
      </c>
      <c r="D188" s="44">
        <f>$D$168</f>
        <v>123.41</v>
      </c>
      <c r="E188" s="44">
        <f>$D$168</f>
        <v>123.41</v>
      </c>
      <c r="F188" s="44">
        <f t="shared" ref="F188:AA188" si="106">$D$168</f>
        <v>123.41</v>
      </c>
      <c r="G188" s="44">
        <f t="shared" si="106"/>
        <v>123.41</v>
      </c>
      <c r="H188" s="44">
        <f t="shared" si="106"/>
        <v>123.41</v>
      </c>
      <c r="I188" s="44">
        <f t="shared" si="106"/>
        <v>123.41</v>
      </c>
      <c r="J188" s="44">
        <f t="shared" si="106"/>
        <v>123.41</v>
      </c>
      <c r="K188" s="44">
        <f t="shared" si="106"/>
        <v>123.41</v>
      </c>
      <c r="L188" s="44">
        <f t="shared" si="106"/>
        <v>123.41</v>
      </c>
      <c r="M188" s="44">
        <f t="shared" si="106"/>
        <v>123.41</v>
      </c>
      <c r="N188" s="44">
        <f t="shared" si="106"/>
        <v>123.41</v>
      </c>
      <c r="O188" s="44">
        <f t="shared" si="106"/>
        <v>123.41</v>
      </c>
      <c r="P188" s="44">
        <f t="shared" si="106"/>
        <v>123.41</v>
      </c>
      <c r="Q188" s="44">
        <f t="shared" si="106"/>
        <v>123.41</v>
      </c>
      <c r="R188" s="44">
        <f t="shared" si="106"/>
        <v>123.41</v>
      </c>
      <c r="S188" s="44">
        <f t="shared" si="106"/>
        <v>123.41</v>
      </c>
      <c r="T188" s="44">
        <f t="shared" si="106"/>
        <v>123.41</v>
      </c>
      <c r="U188" s="44">
        <f t="shared" si="106"/>
        <v>123.41</v>
      </c>
      <c r="V188" s="44">
        <f t="shared" si="106"/>
        <v>123.41</v>
      </c>
      <c r="W188" s="44">
        <f t="shared" si="106"/>
        <v>123.41</v>
      </c>
      <c r="X188" s="44">
        <f t="shared" si="106"/>
        <v>123.41</v>
      </c>
      <c r="Y188" s="44">
        <f t="shared" si="106"/>
        <v>123.41</v>
      </c>
      <c r="Z188" s="44">
        <f t="shared" si="106"/>
        <v>123.41</v>
      </c>
      <c r="AA188" s="44">
        <f t="shared" si="106"/>
        <v>123.41</v>
      </c>
    </row>
    <row r="189" spans="1:27" ht="12.75" hidden="1" customHeight="1" outlineLevel="1" x14ac:dyDescent="0.3">
      <c r="A189" s="99" t="s">
        <v>2592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2593</v>
      </c>
      <c r="B190" s="63" t="s">
        <v>81</v>
      </c>
      <c r="C190" s="43" t="s">
        <v>79</v>
      </c>
      <c r="D190" s="44">
        <f>$D$11</f>
        <v>154.69999999999999</v>
      </c>
      <c r="E190" s="44">
        <f t="shared" ref="E190:AA190" si="107">$D$11</f>
        <v>154.69999999999999</v>
      </c>
      <c r="F190" s="44">
        <f t="shared" si="107"/>
        <v>154.69999999999999</v>
      </c>
      <c r="G190" s="44">
        <f t="shared" si="107"/>
        <v>154.69999999999999</v>
      </c>
      <c r="H190" s="44">
        <f t="shared" si="107"/>
        <v>154.69999999999999</v>
      </c>
      <c r="I190" s="44">
        <f t="shared" si="107"/>
        <v>154.69999999999999</v>
      </c>
      <c r="J190" s="44">
        <f t="shared" si="107"/>
        <v>154.69999999999999</v>
      </c>
      <c r="K190" s="44">
        <f t="shared" si="107"/>
        <v>154.69999999999999</v>
      </c>
      <c r="L190" s="44">
        <f t="shared" si="107"/>
        <v>154.69999999999999</v>
      </c>
      <c r="M190" s="44">
        <f t="shared" si="107"/>
        <v>154.69999999999999</v>
      </c>
      <c r="N190" s="44">
        <f t="shared" si="107"/>
        <v>154.69999999999999</v>
      </c>
      <c r="O190" s="44">
        <f t="shared" si="107"/>
        <v>154.69999999999999</v>
      </c>
      <c r="P190" s="44">
        <f t="shared" si="107"/>
        <v>154.69999999999999</v>
      </c>
      <c r="Q190" s="44">
        <f t="shared" si="107"/>
        <v>154.69999999999999</v>
      </c>
      <c r="R190" s="44">
        <f t="shared" si="107"/>
        <v>154.69999999999999</v>
      </c>
      <c r="S190" s="44">
        <f t="shared" si="107"/>
        <v>154.69999999999999</v>
      </c>
      <c r="T190" s="44">
        <f t="shared" si="107"/>
        <v>154.69999999999999</v>
      </c>
      <c r="U190" s="44">
        <f t="shared" si="107"/>
        <v>154.69999999999999</v>
      </c>
      <c r="V190" s="44">
        <f t="shared" si="107"/>
        <v>154.69999999999999</v>
      </c>
      <c r="W190" s="44">
        <f t="shared" si="107"/>
        <v>154.69999999999999</v>
      </c>
      <c r="X190" s="44">
        <f t="shared" si="107"/>
        <v>154.69999999999999</v>
      </c>
      <c r="Y190" s="44">
        <f t="shared" si="107"/>
        <v>154.69999999999999</v>
      </c>
      <c r="Z190" s="44">
        <f t="shared" si="107"/>
        <v>154.69999999999999</v>
      </c>
      <c r="AA190" s="44">
        <f t="shared" si="107"/>
        <v>154.69999999999999</v>
      </c>
    </row>
    <row r="191" spans="1:27" ht="12.75" customHeight="1" collapsed="1" x14ac:dyDescent="0.3">
      <c r="A191" s="98" t="s">
        <v>2594</v>
      </c>
      <c r="B191" s="28" t="str">
        <f>"06"&amp;"."&amp;$B$801&amp;"."&amp;$B$802</f>
        <v>06.07.2024</v>
      </c>
      <c r="C191" s="90" t="s">
        <v>76</v>
      </c>
      <c r="D191" s="91">
        <f>ROUND(((D192+D193+D195+D194)/1000),5)</f>
        <v>1.60944</v>
      </c>
      <c r="E191" s="91">
        <f>ROUND(((E192+E193+E195+E194)/1000),5)</f>
        <v>1.4809600000000001</v>
      </c>
      <c r="F191" s="91">
        <f>ROUND(((F192+F193+F195+F194)/1000),5)</f>
        <v>1.30779</v>
      </c>
      <c r="G191" s="91">
        <f t="shared" ref="G191:AA191" si="108">ROUND(((G192+G193+G195+G194)/1000),5)</f>
        <v>1.1943600000000001</v>
      </c>
      <c r="H191" s="91">
        <f t="shared" si="108"/>
        <v>1.1150899999999999</v>
      </c>
      <c r="I191" s="91">
        <f t="shared" si="108"/>
        <v>1.33596</v>
      </c>
      <c r="J191" s="91">
        <f t="shared" si="108"/>
        <v>1.4409799999999999</v>
      </c>
      <c r="K191" s="91">
        <f t="shared" si="108"/>
        <v>1.7061500000000001</v>
      </c>
      <c r="L191" s="91">
        <f t="shared" si="108"/>
        <v>2.1438000000000001</v>
      </c>
      <c r="M191" s="91">
        <f t="shared" si="108"/>
        <v>2.3503099999999999</v>
      </c>
      <c r="N191" s="91">
        <f t="shared" si="108"/>
        <v>2.5043299999999999</v>
      </c>
      <c r="O191" s="91">
        <f t="shared" si="108"/>
        <v>2.5432800000000002</v>
      </c>
      <c r="P191" s="91">
        <f t="shared" si="108"/>
        <v>2.5531100000000002</v>
      </c>
      <c r="Q191" s="91">
        <f t="shared" si="108"/>
        <v>2.5482200000000002</v>
      </c>
      <c r="R191" s="91">
        <f t="shared" si="108"/>
        <v>2.5555099999999999</v>
      </c>
      <c r="S191" s="91">
        <f t="shared" si="108"/>
        <v>2.5650400000000002</v>
      </c>
      <c r="T191" s="91">
        <f t="shared" si="108"/>
        <v>2.5618599999999998</v>
      </c>
      <c r="U191" s="91">
        <f t="shared" si="108"/>
        <v>2.5405799999999998</v>
      </c>
      <c r="V191" s="91">
        <f t="shared" si="108"/>
        <v>2.5220199999999999</v>
      </c>
      <c r="W191" s="91">
        <f t="shared" si="108"/>
        <v>2.4462299999999999</v>
      </c>
      <c r="X191" s="91">
        <f t="shared" si="108"/>
        <v>2.3698299999999999</v>
      </c>
      <c r="Y191" s="91">
        <f t="shared" si="108"/>
        <v>2.3389899999999999</v>
      </c>
      <c r="Z191" s="91">
        <f t="shared" si="108"/>
        <v>2.1630799999999999</v>
      </c>
      <c r="AA191" s="91">
        <f t="shared" si="108"/>
        <v>1.91134</v>
      </c>
    </row>
    <row r="192" spans="1:27" ht="12.75" hidden="1" customHeight="1" outlineLevel="1" x14ac:dyDescent="0.3">
      <c r="A192" s="99" t="s">
        <v>2595</v>
      </c>
      <c r="B192" s="63" t="s">
        <v>238</v>
      </c>
      <c r="C192" s="43" t="s">
        <v>79</v>
      </c>
      <c r="D192" s="44">
        <v>1326.52</v>
      </c>
      <c r="E192" s="44">
        <v>1198.04</v>
      </c>
      <c r="F192" s="44">
        <v>1024.8699999999999</v>
      </c>
      <c r="G192" s="44">
        <v>911.44</v>
      </c>
      <c r="H192" s="44">
        <v>832.17</v>
      </c>
      <c r="I192" s="44">
        <v>1053.04</v>
      </c>
      <c r="J192" s="44">
        <v>1158.06</v>
      </c>
      <c r="K192" s="44">
        <v>1423.23</v>
      </c>
      <c r="L192" s="44">
        <v>1860.88</v>
      </c>
      <c r="M192" s="44">
        <v>2067.39</v>
      </c>
      <c r="N192" s="44">
        <v>2221.41</v>
      </c>
      <c r="O192" s="44">
        <v>2260.36</v>
      </c>
      <c r="P192" s="44">
        <v>2270.19</v>
      </c>
      <c r="Q192" s="44">
        <v>2265.3000000000002</v>
      </c>
      <c r="R192" s="44">
        <v>2272.59</v>
      </c>
      <c r="S192" s="44">
        <v>2282.12</v>
      </c>
      <c r="T192" s="44">
        <v>2278.94</v>
      </c>
      <c r="U192" s="44">
        <v>2257.66</v>
      </c>
      <c r="V192" s="44">
        <v>2239.1</v>
      </c>
      <c r="W192" s="44">
        <v>2163.31</v>
      </c>
      <c r="X192" s="44">
        <v>2086.91</v>
      </c>
      <c r="Y192" s="44">
        <v>2056.0700000000002</v>
      </c>
      <c r="Z192" s="44">
        <v>1880.16</v>
      </c>
      <c r="AA192" s="44">
        <v>1628.42</v>
      </c>
    </row>
    <row r="193" spans="1:27" ht="12.75" hidden="1" customHeight="1" outlineLevel="1" x14ac:dyDescent="0.3">
      <c r="A193" s="99" t="s">
        <v>2596</v>
      </c>
      <c r="B193" s="63" t="s">
        <v>90</v>
      </c>
      <c r="C193" s="43" t="s">
        <v>79</v>
      </c>
      <c r="D193" s="44">
        <f>$D$168</f>
        <v>123.41</v>
      </c>
      <c r="E193" s="44">
        <f>$D$168</f>
        <v>123.41</v>
      </c>
      <c r="F193" s="44">
        <f t="shared" ref="F193:AA193" si="109">$D$168</f>
        <v>123.41</v>
      </c>
      <c r="G193" s="44">
        <f t="shared" si="109"/>
        <v>123.41</v>
      </c>
      <c r="H193" s="44">
        <f t="shared" si="109"/>
        <v>123.41</v>
      </c>
      <c r="I193" s="44">
        <f t="shared" si="109"/>
        <v>123.41</v>
      </c>
      <c r="J193" s="44">
        <f t="shared" si="109"/>
        <v>123.41</v>
      </c>
      <c r="K193" s="44">
        <f t="shared" si="109"/>
        <v>123.41</v>
      </c>
      <c r="L193" s="44">
        <f t="shared" si="109"/>
        <v>123.41</v>
      </c>
      <c r="M193" s="44">
        <f t="shared" si="109"/>
        <v>123.41</v>
      </c>
      <c r="N193" s="44">
        <f t="shared" si="109"/>
        <v>123.41</v>
      </c>
      <c r="O193" s="44">
        <f t="shared" si="109"/>
        <v>123.41</v>
      </c>
      <c r="P193" s="44">
        <f t="shared" si="109"/>
        <v>123.41</v>
      </c>
      <c r="Q193" s="44">
        <f t="shared" si="109"/>
        <v>123.41</v>
      </c>
      <c r="R193" s="44">
        <f t="shared" si="109"/>
        <v>123.41</v>
      </c>
      <c r="S193" s="44">
        <f t="shared" si="109"/>
        <v>123.41</v>
      </c>
      <c r="T193" s="44">
        <f t="shared" si="109"/>
        <v>123.41</v>
      </c>
      <c r="U193" s="44">
        <f t="shared" si="109"/>
        <v>123.41</v>
      </c>
      <c r="V193" s="44">
        <f t="shared" si="109"/>
        <v>123.41</v>
      </c>
      <c r="W193" s="44">
        <f t="shared" si="109"/>
        <v>123.41</v>
      </c>
      <c r="X193" s="44">
        <f t="shared" si="109"/>
        <v>123.41</v>
      </c>
      <c r="Y193" s="44">
        <f t="shared" si="109"/>
        <v>123.41</v>
      </c>
      <c r="Z193" s="44">
        <f t="shared" si="109"/>
        <v>123.41</v>
      </c>
      <c r="AA193" s="44">
        <f t="shared" si="109"/>
        <v>123.41</v>
      </c>
    </row>
    <row r="194" spans="1:27" ht="12.75" hidden="1" customHeight="1" outlineLevel="1" x14ac:dyDescent="0.3">
      <c r="A194" s="99" t="s">
        <v>2597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2598</v>
      </c>
      <c r="B195" s="63" t="s">
        <v>81</v>
      </c>
      <c r="C195" s="43" t="s">
        <v>79</v>
      </c>
      <c r="D195" s="44">
        <f>$D$11</f>
        <v>154.69999999999999</v>
      </c>
      <c r="E195" s="44">
        <f t="shared" ref="E195:AA195" si="110">$D$11</f>
        <v>154.69999999999999</v>
      </c>
      <c r="F195" s="44">
        <f t="shared" si="110"/>
        <v>154.69999999999999</v>
      </c>
      <c r="G195" s="44">
        <f t="shared" si="110"/>
        <v>154.69999999999999</v>
      </c>
      <c r="H195" s="44">
        <f t="shared" si="110"/>
        <v>154.69999999999999</v>
      </c>
      <c r="I195" s="44">
        <f t="shared" si="110"/>
        <v>154.69999999999999</v>
      </c>
      <c r="J195" s="44">
        <f t="shared" si="110"/>
        <v>154.69999999999999</v>
      </c>
      <c r="K195" s="44">
        <f t="shared" si="110"/>
        <v>154.69999999999999</v>
      </c>
      <c r="L195" s="44">
        <f t="shared" si="110"/>
        <v>154.69999999999999</v>
      </c>
      <c r="M195" s="44">
        <f t="shared" si="110"/>
        <v>154.69999999999999</v>
      </c>
      <c r="N195" s="44">
        <f t="shared" si="110"/>
        <v>154.69999999999999</v>
      </c>
      <c r="O195" s="44">
        <f t="shared" si="110"/>
        <v>154.69999999999999</v>
      </c>
      <c r="P195" s="44">
        <f t="shared" si="110"/>
        <v>154.69999999999999</v>
      </c>
      <c r="Q195" s="44">
        <f t="shared" si="110"/>
        <v>154.69999999999999</v>
      </c>
      <c r="R195" s="44">
        <f t="shared" si="110"/>
        <v>154.69999999999999</v>
      </c>
      <c r="S195" s="44">
        <f t="shared" si="110"/>
        <v>154.69999999999999</v>
      </c>
      <c r="T195" s="44">
        <f t="shared" si="110"/>
        <v>154.69999999999999</v>
      </c>
      <c r="U195" s="44">
        <f t="shared" si="110"/>
        <v>154.69999999999999</v>
      </c>
      <c r="V195" s="44">
        <f t="shared" si="110"/>
        <v>154.69999999999999</v>
      </c>
      <c r="W195" s="44">
        <f t="shared" si="110"/>
        <v>154.69999999999999</v>
      </c>
      <c r="X195" s="44">
        <f t="shared" si="110"/>
        <v>154.69999999999999</v>
      </c>
      <c r="Y195" s="44">
        <f t="shared" si="110"/>
        <v>154.69999999999999</v>
      </c>
      <c r="Z195" s="44">
        <f t="shared" si="110"/>
        <v>154.69999999999999</v>
      </c>
      <c r="AA195" s="44">
        <f t="shared" si="110"/>
        <v>154.69999999999999</v>
      </c>
    </row>
    <row r="196" spans="1:27" ht="12.75" customHeight="1" collapsed="1" x14ac:dyDescent="0.3">
      <c r="A196" s="98" t="s">
        <v>2599</v>
      </c>
      <c r="B196" s="28" t="str">
        <f>"07"&amp;"."&amp;$B$801&amp;"."&amp;$B$802</f>
        <v>07.07.2024</v>
      </c>
      <c r="C196" s="90" t="s">
        <v>76</v>
      </c>
      <c r="D196" s="91">
        <f>ROUND(((D197+D198+D200+D199)/1000),5)</f>
        <v>1.60503</v>
      </c>
      <c r="E196" s="91">
        <f>ROUND(((E197+E198+E200+E199)/1000),5)</f>
        <v>1.4829600000000001</v>
      </c>
      <c r="F196" s="91">
        <f>ROUND(((F197+F198+F200+F199)/1000),5)</f>
        <v>1.3167599999999999</v>
      </c>
      <c r="G196" s="91">
        <f t="shared" ref="G196:AA196" si="111">ROUND(((G197+G198+G200+G199)/1000),5)</f>
        <v>1.1657200000000001</v>
      </c>
      <c r="H196" s="91">
        <f t="shared" si="111"/>
        <v>0.29221999999999998</v>
      </c>
      <c r="I196" s="91">
        <f t="shared" si="111"/>
        <v>0.31672</v>
      </c>
      <c r="J196" s="91">
        <f t="shared" si="111"/>
        <v>1.13778</v>
      </c>
      <c r="K196" s="91">
        <f t="shared" si="111"/>
        <v>1.5355000000000001</v>
      </c>
      <c r="L196" s="91">
        <f t="shared" si="111"/>
        <v>1.95488</v>
      </c>
      <c r="M196" s="91">
        <f t="shared" si="111"/>
        <v>2.2422300000000002</v>
      </c>
      <c r="N196" s="91">
        <f t="shared" si="111"/>
        <v>2.39771</v>
      </c>
      <c r="O196" s="91">
        <f t="shared" si="111"/>
        <v>2.45689</v>
      </c>
      <c r="P196" s="91">
        <f t="shared" si="111"/>
        <v>2.4648599999999998</v>
      </c>
      <c r="Q196" s="91">
        <f t="shared" si="111"/>
        <v>2.52596</v>
      </c>
      <c r="R196" s="91">
        <f t="shared" si="111"/>
        <v>2.52982</v>
      </c>
      <c r="S196" s="91">
        <f t="shared" si="111"/>
        <v>2.41764</v>
      </c>
      <c r="T196" s="91">
        <f t="shared" si="111"/>
        <v>2.4186200000000002</v>
      </c>
      <c r="U196" s="91">
        <f t="shared" si="111"/>
        <v>2.4152300000000002</v>
      </c>
      <c r="V196" s="91">
        <f t="shared" si="111"/>
        <v>2.4353600000000002</v>
      </c>
      <c r="W196" s="91">
        <f t="shared" si="111"/>
        <v>2.3921800000000002</v>
      </c>
      <c r="X196" s="91">
        <f t="shared" si="111"/>
        <v>2.2785099999999998</v>
      </c>
      <c r="Y196" s="91">
        <f t="shared" si="111"/>
        <v>2.3298800000000002</v>
      </c>
      <c r="Z196" s="91">
        <f t="shared" si="111"/>
        <v>2.1615899999999999</v>
      </c>
      <c r="AA196" s="91">
        <f t="shared" si="111"/>
        <v>1.9085799999999999</v>
      </c>
    </row>
    <row r="197" spans="1:27" ht="12.75" hidden="1" customHeight="1" outlineLevel="1" x14ac:dyDescent="0.3">
      <c r="A197" s="99" t="s">
        <v>2600</v>
      </c>
      <c r="B197" s="63" t="s">
        <v>238</v>
      </c>
      <c r="C197" s="43" t="s">
        <v>79</v>
      </c>
      <c r="D197" s="44">
        <v>1322.11</v>
      </c>
      <c r="E197" s="44">
        <v>1200.04</v>
      </c>
      <c r="F197" s="44">
        <v>1033.8399999999999</v>
      </c>
      <c r="G197" s="44">
        <v>882.8</v>
      </c>
      <c r="H197" s="44">
        <v>9.3000000000000007</v>
      </c>
      <c r="I197" s="44">
        <v>33.799999999999997</v>
      </c>
      <c r="J197" s="44">
        <v>854.86</v>
      </c>
      <c r="K197" s="44">
        <v>1252.58</v>
      </c>
      <c r="L197" s="44">
        <v>1671.96</v>
      </c>
      <c r="M197" s="44">
        <v>1959.31</v>
      </c>
      <c r="N197" s="44">
        <v>2114.79</v>
      </c>
      <c r="O197" s="44">
        <v>2173.9699999999998</v>
      </c>
      <c r="P197" s="44">
        <v>2181.94</v>
      </c>
      <c r="Q197" s="44">
        <v>2243.04</v>
      </c>
      <c r="R197" s="44">
        <v>2246.9</v>
      </c>
      <c r="S197" s="44">
        <v>2134.7199999999998</v>
      </c>
      <c r="T197" s="44">
        <v>2135.6999999999998</v>
      </c>
      <c r="U197" s="44">
        <v>2132.31</v>
      </c>
      <c r="V197" s="44">
        <v>2152.44</v>
      </c>
      <c r="W197" s="44">
        <v>2109.2600000000002</v>
      </c>
      <c r="X197" s="44">
        <v>1995.59</v>
      </c>
      <c r="Y197" s="44">
        <v>2046.96</v>
      </c>
      <c r="Z197" s="44">
        <v>1878.67</v>
      </c>
      <c r="AA197" s="44">
        <v>1625.66</v>
      </c>
    </row>
    <row r="198" spans="1:27" ht="12.75" hidden="1" customHeight="1" outlineLevel="1" x14ac:dyDescent="0.3">
      <c r="A198" s="99" t="s">
        <v>2601</v>
      </c>
      <c r="B198" s="63" t="s">
        <v>90</v>
      </c>
      <c r="C198" s="43" t="s">
        <v>79</v>
      </c>
      <c r="D198" s="44">
        <f>$D$168</f>
        <v>123.41</v>
      </c>
      <c r="E198" s="44">
        <f>$D$168</f>
        <v>123.41</v>
      </c>
      <c r="F198" s="44">
        <f t="shared" ref="F198:AA198" si="112">$D$168</f>
        <v>123.41</v>
      </c>
      <c r="G198" s="44">
        <f t="shared" si="112"/>
        <v>123.41</v>
      </c>
      <c r="H198" s="44">
        <f t="shared" si="112"/>
        <v>123.41</v>
      </c>
      <c r="I198" s="44">
        <f t="shared" si="112"/>
        <v>123.41</v>
      </c>
      <c r="J198" s="44">
        <f t="shared" si="112"/>
        <v>123.41</v>
      </c>
      <c r="K198" s="44">
        <f t="shared" si="112"/>
        <v>123.41</v>
      </c>
      <c r="L198" s="44">
        <f t="shared" si="112"/>
        <v>123.41</v>
      </c>
      <c r="M198" s="44">
        <f t="shared" si="112"/>
        <v>123.41</v>
      </c>
      <c r="N198" s="44">
        <f t="shared" si="112"/>
        <v>123.41</v>
      </c>
      <c r="O198" s="44">
        <f t="shared" si="112"/>
        <v>123.41</v>
      </c>
      <c r="P198" s="44">
        <f t="shared" si="112"/>
        <v>123.41</v>
      </c>
      <c r="Q198" s="44">
        <f t="shared" si="112"/>
        <v>123.41</v>
      </c>
      <c r="R198" s="44">
        <f t="shared" si="112"/>
        <v>123.41</v>
      </c>
      <c r="S198" s="44">
        <f t="shared" si="112"/>
        <v>123.41</v>
      </c>
      <c r="T198" s="44">
        <f t="shared" si="112"/>
        <v>123.41</v>
      </c>
      <c r="U198" s="44">
        <f t="shared" si="112"/>
        <v>123.41</v>
      </c>
      <c r="V198" s="44">
        <f t="shared" si="112"/>
        <v>123.41</v>
      </c>
      <c r="W198" s="44">
        <f t="shared" si="112"/>
        <v>123.41</v>
      </c>
      <c r="X198" s="44">
        <f t="shared" si="112"/>
        <v>123.41</v>
      </c>
      <c r="Y198" s="44">
        <f t="shared" si="112"/>
        <v>123.41</v>
      </c>
      <c r="Z198" s="44">
        <f t="shared" si="112"/>
        <v>123.41</v>
      </c>
      <c r="AA198" s="44">
        <f t="shared" si="112"/>
        <v>123.41</v>
      </c>
    </row>
    <row r="199" spans="1:27" ht="12.75" hidden="1" customHeight="1" outlineLevel="1" x14ac:dyDescent="0.3">
      <c r="A199" s="99" t="s">
        <v>2602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2603</v>
      </c>
      <c r="B200" s="63" t="s">
        <v>81</v>
      </c>
      <c r="C200" s="43" t="s">
        <v>79</v>
      </c>
      <c r="D200" s="44">
        <f>$D$11</f>
        <v>154.69999999999999</v>
      </c>
      <c r="E200" s="44">
        <f t="shared" ref="E200:AA200" si="113">$D$11</f>
        <v>154.69999999999999</v>
      </c>
      <c r="F200" s="44">
        <f t="shared" si="113"/>
        <v>154.69999999999999</v>
      </c>
      <c r="G200" s="44">
        <f t="shared" si="113"/>
        <v>154.69999999999999</v>
      </c>
      <c r="H200" s="44">
        <f t="shared" si="113"/>
        <v>154.69999999999999</v>
      </c>
      <c r="I200" s="44">
        <f t="shared" si="113"/>
        <v>154.69999999999999</v>
      </c>
      <c r="J200" s="44">
        <f t="shared" si="113"/>
        <v>154.69999999999999</v>
      </c>
      <c r="K200" s="44">
        <f t="shared" si="113"/>
        <v>154.69999999999999</v>
      </c>
      <c r="L200" s="44">
        <f t="shared" si="113"/>
        <v>154.69999999999999</v>
      </c>
      <c r="M200" s="44">
        <f t="shared" si="113"/>
        <v>154.69999999999999</v>
      </c>
      <c r="N200" s="44">
        <f t="shared" si="113"/>
        <v>154.69999999999999</v>
      </c>
      <c r="O200" s="44">
        <f t="shared" si="113"/>
        <v>154.69999999999999</v>
      </c>
      <c r="P200" s="44">
        <f t="shared" si="113"/>
        <v>154.69999999999999</v>
      </c>
      <c r="Q200" s="44">
        <f t="shared" si="113"/>
        <v>154.69999999999999</v>
      </c>
      <c r="R200" s="44">
        <f t="shared" si="113"/>
        <v>154.69999999999999</v>
      </c>
      <c r="S200" s="44">
        <f t="shared" si="113"/>
        <v>154.69999999999999</v>
      </c>
      <c r="T200" s="44">
        <f t="shared" si="113"/>
        <v>154.69999999999999</v>
      </c>
      <c r="U200" s="44">
        <f t="shared" si="113"/>
        <v>154.69999999999999</v>
      </c>
      <c r="V200" s="44">
        <f t="shared" si="113"/>
        <v>154.69999999999999</v>
      </c>
      <c r="W200" s="44">
        <f t="shared" si="113"/>
        <v>154.69999999999999</v>
      </c>
      <c r="X200" s="44">
        <f t="shared" si="113"/>
        <v>154.69999999999999</v>
      </c>
      <c r="Y200" s="44">
        <f t="shared" si="113"/>
        <v>154.69999999999999</v>
      </c>
      <c r="Z200" s="44">
        <f t="shared" si="113"/>
        <v>154.69999999999999</v>
      </c>
      <c r="AA200" s="44">
        <f t="shared" si="113"/>
        <v>154.69999999999999</v>
      </c>
    </row>
    <row r="201" spans="1:27" ht="12.75" customHeight="1" collapsed="1" x14ac:dyDescent="0.3">
      <c r="A201" s="98" t="s">
        <v>2604</v>
      </c>
      <c r="B201" s="28" t="str">
        <f>"08"&amp;"."&amp;$B$801&amp;"."&amp;$B$802</f>
        <v>08.07.2024</v>
      </c>
      <c r="C201" s="90" t="s">
        <v>76</v>
      </c>
      <c r="D201" s="91">
        <f>ROUND(((D202+D203+D205+D204)/1000),5)</f>
        <v>1.5507899999999999</v>
      </c>
      <c r="E201" s="91">
        <f>ROUND(((E202+E203+E205+E204)/1000),5)</f>
        <v>1.44432</v>
      </c>
      <c r="F201" s="91">
        <f>ROUND(((F202+F203+F205+F204)/1000),5)</f>
        <v>1.2728299999999999</v>
      </c>
      <c r="G201" s="91">
        <f t="shared" ref="G201:AA201" si="114">ROUND(((G202+G203+G205+G204)/1000),5)</f>
        <v>1.0641499999999999</v>
      </c>
      <c r="H201" s="91">
        <f t="shared" si="114"/>
        <v>0.46026</v>
      </c>
      <c r="I201" s="91">
        <f t="shared" si="114"/>
        <v>1.3784000000000001</v>
      </c>
      <c r="J201" s="91">
        <f t="shared" si="114"/>
        <v>1.49607</v>
      </c>
      <c r="K201" s="91">
        <f t="shared" si="114"/>
        <v>1.94058</v>
      </c>
      <c r="L201" s="91">
        <f t="shared" si="114"/>
        <v>2.3176800000000002</v>
      </c>
      <c r="M201" s="91">
        <f t="shared" si="114"/>
        <v>2.5917699999999999</v>
      </c>
      <c r="N201" s="91">
        <f t="shared" si="114"/>
        <v>2.6627900000000002</v>
      </c>
      <c r="O201" s="91">
        <f t="shared" si="114"/>
        <v>2.6770299999999998</v>
      </c>
      <c r="P201" s="91">
        <f t="shared" si="114"/>
        <v>2.7031499999999999</v>
      </c>
      <c r="Q201" s="91">
        <f t="shared" si="114"/>
        <v>2.8271999999999999</v>
      </c>
      <c r="R201" s="91">
        <f t="shared" si="114"/>
        <v>2.8284699999999998</v>
      </c>
      <c r="S201" s="91">
        <f t="shared" si="114"/>
        <v>2.9029799999999999</v>
      </c>
      <c r="T201" s="91">
        <f t="shared" si="114"/>
        <v>2.7959499999999999</v>
      </c>
      <c r="U201" s="91">
        <f t="shared" si="114"/>
        <v>2.7463700000000002</v>
      </c>
      <c r="V201" s="91">
        <f t="shared" si="114"/>
        <v>2.6842999999999999</v>
      </c>
      <c r="W201" s="91">
        <f t="shared" si="114"/>
        <v>2.57186</v>
      </c>
      <c r="X201" s="91">
        <f t="shared" si="114"/>
        <v>2.4016999999999999</v>
      </c>
      <c r="Y201" s="91">
        <f t="shared" si="114"/>
        <v>2.3717000000000001</v>
      </c>
      <c r="Z201" s="91">
        <f t="shared" si="114"/>
        <v>2.0954700000000002</v>
      </c>
      <c r="AA201" s="91">
        <f t="shared" si="114"/>
        <v>1.8397699999999999</v>
      </c>
    </row>
    <row r="202" spans="1:27" ht="12.75" hidden="1" customHeight="1" outlineLevel="1" x14ac:dyDescent="0.3">
      <c r="A202" s="99" t="s">
        <v>2605</v>
      </c>
      <c r="B202" s="63" t="s">
        <v>238</v>
      </c>
      <c r="C202" s="43" t="s">
        <v>79</v>
      </c>
      <c r="D202" s="44">
        <v>1267.8699999999999</v>
      </c>
      <c r="E202" s="44">
        <v>1161.4000000000001</v>
      </c>
      <c r="F202" s="44">
        <v>989.91</v>
      </c>
      <c r="G202" s="44">
        <v>781.23</v>
      </c>
      <c r="H202" s="44">
        <v>177.34</v>
      </c>
      <c r="I202" s="44">
        <v>1095.48</v>
      </c>
      <c r="J202" s="44">
        <v>1213.1500000000001</v>
      </c>
      <c r="K202" s="44">
        <v>1657.66</v>
      </c>
      <c r="L202" s="44">
        <v>2034.76</v>
      </c>
      <c r="M202" s="44">
        <v>2308.85</v>
      </c>
      <c r="N202" s="44">
        <v>2379.87</v>
      </c>
      <c r="O202" s="44">
        <v>2394.11</v>
      </c>
      <c r="P202" s="44">
        <v>2420.23</v>
      </c>
      <c r="Q202" s="44">
        <v>2544.2800000000002</v>
      </c>
      <c r="R202" s="44">
        <v>2545.5500000000002</v>
      </c>
      <c r="S202" s="44">
        <v>2620.06</v>
      </c>
      <c r="T202" s="44">
        <v>2513.0300000000002</v>
      </c>
      <c r="U202" s="44">
        <v>2463.4499999999998</v>
      </c>
      <c r="V202" s="44">
        <v>2401.38</v>
      </c>
      <c r="W202" s="44">
        <v>2288.94</v>
      </c>
      <c r="X202" s="44">
        <v>2118.7800000000002</v>
      </c>
      <c r="Y202" s="44">
        <v>2088.7800000000002</v>
      </c>
      <c r="Z202" s="44">
        <v>1812.55</v>
      </c>
      <c r="AA202" s="44">
        <v>1556.85</v>
      </c>
    </row>
    <row r="203" spans="1:27" ht="12.75" hidden="1" customHeight="1" outlineLevel="1" x14ac:dyDescent="0.3">
      <c r="A203" s="99" t="s">
        <v>2606</v>
      </c>
      <c r="B203" s="63" t="s">
        <v>90</v>
      </c>
      <c r="C203" s="43" t="s">
        <v>79</v>
      </c>
      <c r="D203" s="44">
        <f>$D$168</f>
        <v>123.41</v>
      </c>
      <c r="E203" s="44">
        <f>$D$168</f>
        <v>123.41</v>
      </c>
      <c r="F203" s="44">
        <f t="shared" ref="F203:AA203" si="115">$D$168</f>
        <v>123.41</v>
      </c>
      <c r="G203" s="44">
        <f t="shared" si="115"/>
        <v>123.41</v>
      </c>
      <c r="H203" s="44">
        <f t="shared" si="115"/>
        <v>123.41</v>
      </c>
      <c r="I203" s="44">
        <f t="shared" si="115"/>
        <v>123.41</v>
      </c>
      <c r="J203" s="44">
        <f t="shared" si="115"/>
        <v>123.41</v>
      </c>
      <c r="K203" s="44">
        <f t="shared" si="115"/>
        <v>123.41</v>
      </c>
      <c r="L203" s="44">
        <f t="shared" si="115"/>
        <v>123.41</v>
      </c>
      <c r="M203" s="44">
        <f t="shared" si="115"/>
        <v>123.41</v>
      </c>
      <c r="N203" s="44">
        <f t="shared" si="115"/>
        <v>123.41</v>
      </c>
      <c r="O203" s="44">
        <f t="shared" si="115"/>
        <v>123.41</v>
      </c>
      <c r="P203" s="44">
        <f t="shared" si="115"/>
        <v>123.41</v>
      </c>
      <c r="Q203" s="44">
        <f t="shared" si="115"/>
        <v>123.41</v>
      </c>
      <c r="R203" s="44">
        <f t="shared" si="115"/>
        <v>123.41</v>
      </c>
      <c r="S203" s="44">
        <f t="shared" si="115"/>
        <v>123.41</v>
      </c>
      <c r="T203" s="44">
        <f t="shared" si="115"/>
        <v>123.41</v>
      </c>
      <c r="U203" s="44">
        <f t="shared" si="115"/>
        <v>123.41</v>
      </c>
      <c r="V203" s="44">
        <f t="shared" si="115"/>
        <v>123.41</v>
      </c>
      <c r="W203" s="44">
        <f t="shared" si="115"/>
        <v>123.41</v>
      </c>
      <c r="X203" s="44">
        <f t="shared" si="115"/>
        <v>123.41</v>
      </c>
      <c r="Y203" s="44">
        <f t="shared" si="115"/>
        <v>123.41</v>
      </c>
      <c r="Z203" s="44">
        <f t="shared" si="115"/>
        <v>123.41</v>
      </c>
      <c r="AA203" s="44">
        <f t="shared" si="115"/>
        <v>123.41</v>
      </c>
    </row>
    <row r="204" spans="1:27" ht="12.75" hidden="1" customHeight="1" outlineLevel="1" x14ac:dyDescent="0.3">
      <c r="A204" s="99" t="s">
        <v>2607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2608</v>
      </c>
      <c r="B205" s="63" t="s">
        <v>81</v>
      </c>
      <c r="C205" s="43" t="s">
        <v>79</v>
      </c>
      <c r="D205" s="44">
        <f>$D$11</f>
        <v>154.69999999999999</v>
      </c>
      <c r="E205" s="44">
        <f t="shared" ref="E205:AA205" si="116">$D$11</f>
        <v>154.69999999999999</v>
      </c>
      <c r="F205" s="44">
        <f t="shared" si="116"/>
        <v>154.69999999999999</v>
      </c>
      <c r="G205" s="44">
        <f t="shared" si="116"/>
        <v>154.69999999999999</v>
      </c>
      <c r="H205" s="44">
        <f t="shared" si="116"/>
        <v>154.69999999999999</v>
      </c>
      <c r="I205" s="44">
        <f t="shared" si="116"/>
        <v>154.69999999999999</v>
      </c>
      <c r="J205" s="44">
        <f t="shared" si="116"/>
        <v>154.69999999999999</v>
      </c>
      <c r="K205" s="44">
        <f t="shared" si="116"/>
        <v>154.69999999999999</v>
      </c>
      <c r="L205" s="44">
        <f t="shared" si="116"/>
        <v>154.69999999999999</v>
      </c>
      <c r="M205" s="44">
        <f t="shared" si="116"/>
        <v>154.69999999999999</v>
      </c>
      <c r="N205" s="44">
        <f t="shared" si="116"/>
        <v>154.69999999999999</v>
      </c>
      <c r="O205" s="44">
        <f t="shared" si="116"/>
        <v>154.69999999999999</v>
      </c>
      <c r="P205" s="44">
        <f t="shared" si="116"/>
        <v>154.69999999999999</v>
      </c>
      <c r="Q205" s="44">
        <f t="shared" si="116"/>
        <v>154.69999999999999</v>
      </c>
      <c r="R205" s="44">
        <f t="shared" si="116"/>
        <v>154.69999999999999</v>
      </c>
      <c r="S205" s="44">
        <f t="shared" si="116"/>
        <v>154.69999999999999</v>
      </c>
      <c r="T205" s="44">
        <f t="shared" si="116"/>
        <v>154.69999999999999</v>
      </c>
      <c r="U205" s="44">
        <f t="shared" si="116"/>
        <v>154.69999999999999</v>
      </c>
      <c r="V205" s="44">
        <f t="shared" si="116"/>
        <v>154.69999999999999</v>
      </c>
      <c r="W205" s="44">
        <f t="shared" si="116"/>
        <v>154.69999999999999</v>
      </c>
      <c r="X205" s="44">
        <f t="shared" si="116"/>
        <v>154.69999999999999</v>
      </c>
      <c r="Y205" s="44">
        <f t="shared" si="116"/>
        <v>154.69999999999999</v>
      </c>
      <c r="Z205" s="44">
        <f t="shared" si="116"/>
        <v>154.69999999999999</v>
      </c>
      <c r="AA205" s="44">
        <f t="shared" si="116"/>
        <v>154.69999999999999</v>
      </c>
    </row>
    <row r="206" spans="1:27" ht="12.75" customHeight="1" collapsed="1" x14ac:dyDescent="0.3">
      <c r="A206" s="98" t="s">
        <v>2609</v>
      </c>
      <c r="B206" s="28" t="str">
        <f>"09"&amp;"."&amp;$B$801&amp;"."&amp;$B$802</f>
        <v>09.07.2024</v>
      </c>
      <c r="C206" s="90" t="s">
        <v>76</v>
      </c>
      <c r="D206" s="91">
        <f>ROUND(((D207+D208+D210+D209)/1000),5)</f>
        <v>1.4999899999999999</v>
      </c>
      <c r="E206" s="91">
        <f>ROUND(((E207+E208+E210+E209)/1000),5)</f>
        <v>1.3369599999999999</v>
      </c>
      <c r="F206" s="91">
        <f>ROUND(((F207+F208+F210+F209)/1000),5)</f>
        <v>1.1615200000000001</v>
      </c>
      <c r="G206" s="91">
        <f t="shared" ref="G206:AA206" si="117">ROUND(((G207+G208+G210+G209)/1000),5)</f>
        <v>0.77376999999999996</v>
      </c>
      <c r="H206" s="91">
        <f t="shared" si="117"/>
        <v>0.47153</v>
      </c>
      <c r="I206" s="91">
        <f t="shared" si="117"/>
        <v>1.2973600000000001</v>
      </c>
      <c r="J206" s="91">
        <f t="shared" si="117"/>
        <v>1.4558899999999999</v>
      </c>
      <c r="K206" s="91">
        <f t="shared" si="117"/>
        <v>1.7559199999999999</v>
      </c>
      <c r="L206" s="91">
        <f t="shared" si="117"/>
        <v>2.15151</v>
      </c>
      <c r="M206" s="91">
        <f t="shared" si="117"/>
        <v>2.45574</v>
      </c>
      <c r="N206" s="91">
        <f t="shared" si="117"/>
        <v>2.53009</v>
      </c>
      <c r="O206" s="91">
        <f t="shared" si="117"/>
        <v>2.5948500000000001</v>
      </c>
      <c r="P206" s="91">
        <f t="shared" si="117"/>
        <v>2.7745000000000002</v>
      </c>
      <c r="Q206" s="91">
        <f t="shared" si="117"/>
        <v>2.6534300000000002</v>
      </c>
      <c r="R206" s="91">
        <f t="shared" si="117"/>
        <v>2.68377</v>
      </c>
      <c r="S206" s="91">
        <f t="shared" si="117"/>
        <v>2.80518</v>
      </c>
      <c r="T206" s="91">
        <f t="shared" si="117"/>
        <v>2.6787700000000001</v>
      </c>
      <c r="U206" s="91">
        <f t="shared" si="117"/>
        <v>2.6703600000000001</v>
      </c>
      <c r="V206" s="91">
        <f t="shared" si="117"/>
        <v>2.4150800000000001</v>
      </c>
      <c r="W206" s="91">
        <f t="shared" si="117"/>
        <v>2.4190900000000002</v>
      </c>
      <c r="X206" s="91">
        <f t="shared" si="117"/>
        <v>2.3020999999999998</v>
      </c>
      <c r="Y206" s="91">
        <f t="shared" si="117"/>
        <v>2.2769200000000001</v>
      </c>
      <c r="Z206" s="91">
        <f t="shared" si="117"/>
        <v>2.0600999999999998</v>
      </c>
      <c r="AA206" s="91">
        <f t="shared" si="117"/>
        <v>1.7090700000000001</v>
      </c>
    </row>
    <row r="207" spans="1:27" ht="12.75" hidden="1" customHeight="1" outlineLevel="1" x14ac:dyDescent="0.3">
      <c r="A207" s="99" t="s">
        <v>2610</v>
      </c>
      <c r="B207" s="63" t="s">
        <v>238</v>
      </c>
      <c r="C207" s="43" t="s">
        <v>79</v>
      </c>
      <c r="D207" s="44">
        <v>1217.07</v>
      </c>
      <c r="E207" s="44">
        <v>1054.04</v>
      </c>
      <c r="F207" s="44">
        <v>878.6</v>
      </c>
      <c r="G207" s="44">
        <v>490.85</v>
      </c>
      <c r="H207" s="44">
        <v>188.61</v>
      </c>
      <c r="I207" s="44">
        <v>1014.44</v>
      </c>
      <c r="J207" s="44">
        <v>1172.97</v>
      </c>
      <c r="K207" s="44">
        <v>1473</v>
      </c>
      <c r="L207" s="44">
        <v>1868.59</v>
      </c>
      <c r="M207" s="44">
        <v>2172.8200000000002</v>
      </c>
      <c r="N207" s="44">
        <v>2247.17</v>
      </c>
      <c r="O207" s="44">
        <v>2311.9299999999998</v>
      </c>
      <c r="P207" s="44">
        <v>2491.58</v>
      </c>
      <c r="Q207" s="44">
        <v>2370.5100000000002</v>
      </c>
      <c r="R207" s="44">
        <v>2400.85</v>
      </c>
      <c r="S207" s="44">
        <v>2522.2600000000002</v>
      </c>
      <c r="T207" s="44">
        <v>2395.85</v>
      </c>
      <c r="U207" s="44">
        <v>2387.44</v>
      </c>
      <c r="V207" s="44">
        <v>2132.16</v>
      </c>
      <c r="W207" s="44">
        <v>2136.17</v>
      </c>
      <c r="X207" s="44">
        <v>2019.18</v>
      </c>
      <c r="Y207" s="44">
        <v>1994</v>
      </c>
      <c r="Z207" s="44">
        <v>1777.18</v>
      </c>
      <c r="AA207" s="44">
        <v>1426.15</v>
      </c>
    </row>
    <row r="208" spans="1:27" ht="12.75" hidden="1" customHeight="1" outlineLevel="1" x14ac:dyDescent="0.3">
      <c r="A208" s="99" t="s">
        <v>2611</v>
      </c>
      <c r="B208" s="63" t="s">
        <v>90</v>
      </c>
      <c r="C208" s="43" t="s">
        <v>79</v>
      </c>
      <c r="D208" s="44">
        <f>$D$168</f>
        <v>123.41</v>
      </c>
      <c r="E208" s="44">
        <f>$D$168</f>
        <v>123.41</v>
      </c>
      <c r="F208" s="44">
        <f t="shared" ref="F208:AA208" si="118">$D$168</f>
        <v>123.41</v>
      </c>
      <c r="G208" s="44">
        <f t="shared" si="118"/>
        <v>123.41</v>
      </c>
      <c r="H208" s="44">
        <f t="shared" si="118"/>
        <v>123.41</v>
      </c>
      <c r="I208" s="44">
        <f t="shared" si="118"/>
        <v>123.41</v>
      </c>
      <c r="J208" s="44">
        <f t="shared" si="118"/>
        <v>123.41</v>
      </c>
      <c r="K208" s="44">
        <f t="shared" si="118"/>
        <v>123.41</v>
      </c>
      <c r="L208" s="44">
        <f t="shared" si="118"/>
        <v>123.41</v>
      </c>
      <c r="M208" s="44">
        <f t="shared" si="118"/>
        <v>123.41</v>
      </c>
      <c r="N208" s="44">
        <f t="shared" si="118"/>
        <v>123.41</v>
      </c>
      <c r="O208" s="44">
        <f t="shared" si="118"/>
        <v>123.41</v>
      </c>
      <c r="P208" s="44">
        <f t="shared" si="118"/>
        <v>123.41</v>
      </c>
      <c r="Q208" s="44">
        <f t="shared" si="118"/>
        <v>123.41</v>
      </c>
      <c r="R208" s="44">
        <f t="shared" si="118"/>
        <v>123.41</v>
      </c>
      <c r="S208" s="44">
        <f t="shared" si="118"/>
        <v>123.41</v>
      </c>
      <c r="T208" s="44">
        <f t="shared" si="118"/>
        <v>123.41</v>
      </c>
      <c r="U208" s="44">
        <f t="shared" si="118"/>
        <v>123.41</v>
      </c>
      <c r="V208" s="44">
        <f t="shared" si="118"/>
        <v>123.41</v>
      </c>
      <c r="W208" s="44">
        <f t="shared" si="118"/>
        <v>123.41</v>
      </c>
      <c r="X208" s="44">
        <f t="shared" si="118"/>
        <v>123.41</v>
      </c>
      <c r="Y208" s="44">
        <f t="shared" si="118"/>
        <v>123.41</v>
      </c>
      <c r="Z208" s="44">
        <f t="shared" si="118"/>
        <v>123.41</v>
      </c>
      <c r="AA208" s="44">
        <f t="shared" si="118"/>
        <v>123.41</v>
      </c>
    </row>
    <row r="209" spans="1:27" ht="12.75" hidden="1" customHeight="1" outlineLevel="1" x14ac:dyDescent="0.3">
      <c r="A209" s="99" t="s">
        <v>2612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2613</v>
      </c>
      <c r="B210" s="63" t="s">
        <v>81</v>
      </c>
      <c r="C210" s="43" t="s">
        <v>79</v>
      </c>
      <c r="D210" s="44">
        <f>$D$11</f>
        <v>154.69999999999999</v>
      </c>
      <c r="E210" s="44">
        <f t="shared" ref="E210:AA210" si="119">$D$11</f>
        <v>154.69999999999999</v>
      </c>
      <c r="F210" s="44">
        <f t="shared" si="119"/>
        <v>154.69999999999999</v>
      </c>
      <c r="G210" s="44">
        <f t="shared" si="119"/>
        <v>154.69999999999999</v>
      </c>
      <c r="H210" s="44">
        <f t="shared" si="119"/>
        <v>154.69999999999999</v>
      </c>
      <c r="I210" s="44">
        <f t="shared" si="119"/>
        <v>154.69999999999999</v>
      </c>
      <c r="J210" s="44">
        <f t="shared" si="119"/>
        <v>154.69999999999999</v>
      </c>
      <c r="K210" s="44">
        <f t="shared" si="119"/>
        <v>154.69999999999999</v>
      </c>
      <c r="L210" s="44">
        <f t="shared" si="119"/>
        <v>154.69999999999999</v>
      </c>
      <c r="M210" s="44">
        <f t="shared" si="119"/>
        <v>154.69999999999999</v>
      </c>
      <c r="N210" s="44">
        <f t="shared" si="119"/>
        <v>154.69999999999999</v>
      </c>
      <c r="O210" s="44">
        <f t="shared" si="119"/>
        <v>154.69999999999999</v>
      </c>
      <c r="P210" s="44">
        <f t="shared" si="119"/>
        <v>154.69999999999999</v>
      </c>
      <c r="Q210" s="44">
        <f t="shared" si="119"/>
        <v>154.69999999999999</v>
      </c>
      <c r="R210" s="44">
        <f t="shared" si="119"/>
        <v>154.69999999999999</v>
      </c>
      <c r="S210" s="44">
        <f t="shared" si="119"/>
        <v>154.69999999999999</v>
      </c>
      <c r="T210" s="44">
        <f t="shared" si="119"/>
        <v>154.69999999999999</v>
      </c>
      <c r="U210" s="44">
        <f t="shared" si="119"/>
        <v>154.69999999999999</v>
      </c>
      <c r="V210" s="44">
        <f t="shared" si="119"/>
        <v>154.69999999999999</v>
      </c>
      <c r="W210" s="44">
        <f t="shared" si="119"/>
        <v>154.69999999999999</v>
      </c>
      <c r="X210" s="44">
        <f t="shared" si="119"/>
        <v>154.69999999999999</v>
      </c>
      <c r="Y210" s="44">
        <f t="shared" si="119"/>
        <v>154.69999999999999</v>
      </c>
      <c r="Z210" s="44">
        <f t="shared" si="119"/>
        <v>154.69999999999999</v>
      </c>
      <c r="AA210" s="44">
        <f t="shared" si="119"/>
        <v>154.69999999999999</v>
      </c>
    </row>
    <row r="211" spans="1:27" ht="12.75" customHeight="1" collapsed="1" x14ac:dyDescent="0.3">
      <c r="A211" s="98" t="s">
        <v>2614</v>
      </c>
      <c r="B211" s="28" t="str">
        <f>"10"&amp;"."&amp;$B$801&amp;"."&amp;$B$802</f>
        <v>10.07.2024</v>
      </c>
      <c r="C211" s="90" t="s">
        <v>76</v>
      </c>
      <c r="D211" s="91">
        <f>ROUND(((D212+D213+D215+D214)/1000),5)</f>
        <v>1.5284</v>
      </c>
      <c r="E211" s="91">
        <f>ROUND(((E212+E213+E215+E214)/1000),5)</f>
        <v>1.3740000000000001</v>
      </c>
      <c r="F211" s="91">
        <f>ROUND(((F212+F213+F215+F214)/1000),5)</f>
        <v>1.2049300000000001</v>
      </c>
      <c r="G211" s="91">
        <f t="shared" ref="G211:AA211" si="120">ROUND(((G212+G213+G215+G214)/1000),5)</f>
        <v>0.78686999999999996</v>
      </c>
      <c r="H211" s="91">
        <f t="shared" si="120"/>
        <v>0.47710999999999998</v>
      </c>
      <c r="I211" s="91">
        <f t="shared" si="120"/>
        <v>1.3579399999999999</v>
      </c>
      <c r="J211" s="91">
        <f t="shared" si="120"/>
        <v>1.5404899999999999</v>
      </c>
      <c r="K211" s="91">
        <f t="shared" si="120"/>
        <v>1.85605</v>
      </c>
      <c r="L211" s="91">
        <f t="shared" si="120"/>
        <v>2.13869</v>
      </c>
      <c r="M211" s="91">
        <f t="shared" si="120"/>
        <v>2.5449000000000002</v>
      </c>
      <c r="N211" s="91">
        <f t="shared" si="120"/>
        <v>2.4592399999999999</v>
      </c>
      <c r="O211" s="91">
        <f t="shared" si="120"/>
        <v>2.4865499999999998</v>
      </c>
      <c r="P211" s="91">
        <f t="shared" si="120"/>
        <v>2.47512</v>
      </c>
      <c r="Q211" s="91">
        <f t="shared" si="120"/>
        <v>2.6367600000000002</v>
      </c>
      <c r="R211" s="91">
        <f t="shared" si="120"/>
        <v>2.6464099999999999</v>
      </c>
      <c r="S211" s="91">
        <f t="shared" si="120"/>
        <v>2.68153</v>
      </c>
      <c r="T211" s="91">
        <f t="shared" si="120"/>
        <v>2.669</v>
      </c>
      <c r="U211" s="91">
        <f t="shared" si="120"/>
        <v>2.64222</v>
      </c>
      <c r="V211" s="91">
        <f t="shared" si="120"/>
        <v>2.46035</v>
      </c>
      <c r="W211" s="91">
        <f t="shared" si="120"/>
        <v>2.2459799999999999</v>
      </c>
      <c r="X211" s="91">
        <f t="shared" si="120"/>
        <v>2.2862800000000001</v>
      </c>
      <c r="Y211" s="91">
        <f t="shared" si="120"/>
        <v>2.2530100000000002</v>
      </c>
      <c r="Z211" s="91">
        <f t="shared" si="120"/>
        <v>2.1025100000000001</v>
      </c>
      <c r="AA211" s="91">
        <f t="shared" si="120"/>
        <v>1.8722300000000001</v>
      </c>
    </row>
    <row r="212" spans="1:27" ht="12.75" hidden="1" customHeight="1" outlineLevel="1" x14ac:dyDescent="0.3">
      <c r="A212" s="99" t="s">
        <v>2615</v>
      </c>
      <c r="B212" s="63" t="s">
        <v>238</v>
      </c>
      <c r="C212" s="43" t="s">
        <v>79</v>
      </c>
      <c r="D212" s="44">
        <v>1245.48</v>
      </c>
      <c r="E212" s="44">
        <v>1091.08</v>
      </c>
      <c r="F212" s="44">
        <v>922.01</v>
      </c>
      <c r="G212" s="44">
        <v>503.95</v>
      </c>
      <c r="H212" s="44">
        <v>194.19</v>
      </c>
      <c r="I212" s="44">
        <v>1075.02</v>
      </c>
      <c r="J212" s="44">
        <v>1257.57</v>
      </c>
      <c r="K212" s="44">
        <v>1573.13</v>
      </c>
      <c r="L212" s="44">
        <v>1855.77</v>
      </c>
      <c r="M212" s="44">
        <v>2261.98</v>
      </c>
      <c r="N212" s="44">
        <v>2176.3200000000002</v>
      </c>
      <c r="O212" s="44">
        <v>2203.63</v>
      </c>
      <c r="P212" s="44">
        <v>2192.1999999999998</v>
      </c>
      <c r="Q212" s="44">
        <v>2353.84</v>
      </c>
      <c r="R212" s="44">
        <v>2363.4899999999998</v>
      </c>
      <c r="S212" s="44">
        <v>2398.61</v>
      </c>
      <c r="T212" s="44">
        <v>2386.08</v>
      </c>
      <c r="U212" s="44">
        <v>2359.3000000000002</v>
      </c>
      <c r="V212" s="44">
        <v>2177.4299999999998</v>
      </c>
      <c r="W212" s="44">
        <v>1963.06</v>
      </c>
      <c r="X212" s="44">
        <v>2003.36</v>
      </c>
      <c r="Y212" s="44">
        <v>1970.09</v>
      </c>
      <c r="Z212" s="44">
        <v>1819.59</v>
      </c>
      <c r="AA212" s="44">
        <v>1589.31</v>
      </c>
    </row>
    <row r="213" spans="1:27" ht="12.75" hidden="1" customHeight="1" outlineLevel="1" x14ac:dyDescent="0.3">
      <c r="A213" s="99" t="s">
        <v>2616</v>
      </c>
      <c r="B213" s="63" t="s">
        <v>90</v>
      </c>
      <c r="C213" s="43" t="s">
        <v>79</v>
      </c>
      <c r="D213" s="44">
        <f>$D$168</f>
        <v>123.41</v>
      </c>
      <c r="E213" s="44">
        <f>$D$168</f>
        <v>123.41</v>
      </c>
      <c r="F213" s="44">
        <f t="shared" ref="F213:AA213" si="121">$D$168</f>
        <v>123.41</v>
      </c>
      <c r="G213" s="44">
        <f t="shared" si="121"/>
        <v>123.41</v>
      </c>
      <c r="H213" s="44">
        <f t="shared" si="121"/>
        <v>123.41</v>
      </c>
      <c r="I213" s="44">
        <f t="shared" si="121"/>
        <v>123.41</v>
      </c>
      <c r="J213" s="44">
        <f t="shared" si="121"/>
        <v>123.41</v>
      </c>
      <c r="K213" s="44">
        <f t="shared" si="121"/>
        <v>123.41</v>
      </c>
      <c r="L213" s="44">
        <f t="shared" si="121"/>
        <v>123.41</v>
      </c>
      <c r="M213" s="44">
        <f t="shared" si="121"/>
        <v>123.41</v>
      </c>
      <c r="N213" s="44">
        <f t="shared" si="121"/>
        <v>123.41</v>
      </c>
      <c r="O213" s="44">
        <f t="shared" si="121"/>
        <v>123.41</v>
      </c>
      <c r="P213" s="44">
        <f t="shared" si="121"/>
        <v>123.41</v>
      </c>
      <c r="Q213" s="44">
        <f t="shared" si="121"/>
        <v>123.41</v>
      </c>
      <c r="R213" s="44">
        <f t="shared" si="121"/>
        <v>123.41</v>
      </c>
      <c r="S213" s="44">
        <f t="shared" si="121"/>
        <v>123.41</v>
      </c>
      <c r="T213" s="44">
        <f t="shared" si="121"/>
        <v>123.41</v>
      </c>
      <c r="U213" s="44">
        <f t="shared" si="121"/>
        <v>123.41</v>
      </c>
      <c r="V213" s="44">
        <f t="shared" si="121"/>
        <v>123.41</v>
      </c>
      <c r="W213" s="44">
        <f t="shared" si="121"/>
        <v>123.41</v>
      </c>
      <c r="X213" s="44">
        <f t="shared" si="121"/>
        <v>123.41</v>
      </c>
      <c r="Y213" s="44">
        <f t="shared" si="121"/>
        <v>123.41</v>
      </c>
      <c r="Z213" s="44">
        <f t="shared" si="121"/>
        <v>123.41</v>
      </c>
      <c r="AA213" s="44">
        <f t="shared" si="121"/>
        <v>123.41</v>
      </c>
    </row>
    <row r="214" spans="1:27" ht="12.75" hidden="1" customHeight="1" outlineLevel="1" x14ac:dyDescent="0.3">
      <c r="A214" s="99" t="s">
        <v>2617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2618</v>
      </c>
      <c r="B215" s="63" t="s">
        <v>81</v>
      </c>
      <c r="C215" s="43" t="s">
        <v>79</v>
      </c>
      <c r="D215" s="44">
        <f>$D$11</f>
        <v>154.69999999999999</v>
      </c>
      <c r="E215" s="44">
        <f t="shared" ref="E215:AA215" si="122">$D$11</f>
        <v>154.69999999999999</v>
      </c>
      <c r="F215" s="44">
        <f t="shared" si="122"/>
        <v>154.69999999999999</v>
      </c>
      <c r="G215" s="44">
        <f t="shared" si="122"/>
        <v>154.69999999999999</v>
      </c>
      <c r="H215" s="44">
        <f t="shared" si="122"/>
        <v>154.69999999999999</v>
      </c>
      <c r="I215" s="44">
        <f t="shared" si="122"/>
        <v>154.69999999999999</v>
      </c>
      <c r="J215" s="44">
        <f t="shared" si="122"/>
        <v>154.69999999999999</v>
      </c>
      <c r="K215" s="44">
        <f t="shared" si="122"/>
        <v>154.69999999999999</v>
      </c>
      <c r="L215" s="44">
        <f t="shared" si="122"/>
        <v>154.69999999999999</v>
      </c>
      <c r="M215" s="44">
        <f t="shared" si="122"/>
        <v>154.69999999999999</v>
      </c>
      <c r="N215" s="44">
        <f t="shared" si="122"/>
        <v>154.69999999999999</v>
      </c>
      <c r="O215" s="44">
        <f t="shared" si="122"/>
        <v>154.69999999999999</v>
      </c>
      <c r="P215" s="44">
        <f t="shared" si="122"/>
        <v>154.69999999999999</v>
      </c>
      <c r="Q215" s="44">
        <f t="shared" si="122"/>
        <v>154.69999999999999</v>
      </c>
      <c r="R215" s="44">
        <f t="shared" si="122"/>
        <v>154.69999999999999</v>
      </c>
      <c r="S215" s="44">
        <f t="shared" si="122"/>
        <v>154.69999999999999</v>
      </c>
      <c r="T215" s="44">
        <f t="shared" si="122"/>
        <v>154.69999999999999</v>
      </c>
      <c r="U215" s="44">
        <f t="shared" si="122"/>
        <v>154.69999999999999</v>
      </c>
      <c r="V215" s="44">
        <f t="shared" si="122"/>
        <v>154.69999999999999</v>
      </c>
      <c r="W215" s="44">
        <f t="shared" si="122"/>
        <v>154.69999999999999</v>
      </c>
      <c r="X215" s="44">
        <f t="shared" si="122"/>
        <v>154.69999999999999</v>
      </c>
      <c r="Y215" s="44">
        <f t="shared" si="122"/>
        <v>154.69999999999999</v>
      </c>
      <c r="Z215" s="44">
        <f t="shared" si="122"/>
        <v>154.69999999999999</v>
      </c>
      <c r="AA215" s="44">
        <f t="shared" si="122"/>
        <v>154.69999999999999</v>
      </c>
    </row>
    <row r="216" spans="1:27" ht="12.75" customHeight="1" collapsed="1" x14ac:dyDescent="0.3">
      <c r="A216" s="98" t="s">
        <v>2619</v>
      </c>
      <c r="B216" s="28" t="str">
        <f>"11"&amp;"."&amp;$B$801&amp;"."&amp;$B$802</f>
        <v>11.07.2024</v>
      </c>
      <c r="C216" s="90" t="s">
        <v>76</v>
      </c>
      <c r="D216" s="91">
        <f>ROUND(((D217+D218+D220+D219)/1000),5)</f>
        <v>1.56545</v>
      </c>
      <c r="E216" s="91">
        <f>ROUND(((E217+E218+E220+E219)/1000),5)</f>
        <v>1.5314399999999999</v>
      </c>
      <c r="F216" s="91">
        <f>ROUND(((F217+F218+F220+F219)/1000),5)</f>
        <v>1.3472500000000001</v>
      </c>
      <c r="G216" s="91">
        <f t="shared" ref="G216:AA216" si="123">ROUND(((G217+G218+G220+G219)/1000),5)</f>
        <v>1.21824</v>
      </c>
      <c r="H216" s="91">
        <f t="shared" si="123"/>
        <v>1.3130200000000001</v>
      </c>
      <c r="I216" s="91">
        <f t="shared" si="123"/>
        <v>1.4675800000000001</v>
      </c>
      <c r="J216" s="91">
        <f t="shared" si="123"/>
        <v>1.5153700000000001</v>
      </c>
      <c r="K216" s="91">
        <f t="shared" si="123"/>
        <v>1.97373</v>
      </c>
      <c r="L216" s="91">
        <f t="shared" si="123"/>
        <v>2.2696800000000001</v>
      </c>
      <c r="M216" s="91">
        <f t="shared" si="123"/>
        <v>2.56881</v>
      </c>
      <c r="N216" s="91">
        <f t="shared" si="123"/>
        <v>2.83012</v>
      </c>
      <c r="O216" s="91">
        <f t="shared" si="123"/>
        <v>2.9369399999999999</v>
      </c>
      <c r="P216" s="91">
        <f t="shared" si="123"/>
        <v>2.9346100000000002</v>
      </c>
      <c r="Q216" s="91">
        <f t="shared" si="123"/>
        <v>2.9842300000000002</v>
      </c>
      <c r="R216" s="91">
        <f t="shared" si="123"/>
        <v>2.9910000000000001</v>
      </c>
      <c r="S216" s="91">
        <f t="shared" si="123"/>
        <v>2.8593299999999999</v>
      </c>
      <c r="T216" s="91">
        <f t="shared" si="123"/>
        <v>2.7951700000000002</v>
      </c>
      <c r="U216" s="91">
        <f t="shared" si="123"/>
        <v>2.74403</v>
      </c>
      <c r="V216" s="91">
        <f t="shared" si="123"/>
        <v>2.76349</v>
      </c>
      <c r="W216" s="91">
        <f t="shared" si="123"/>
        <v>2.6434199999999999</v>
      </c>
      <c r="X216" s="91">
        <f t="shared" si="123"/>
        <v>2.4927899999999998</v>
      </c>
      <c r="Y216" s="91">
        <f t="shared" si="123"/>
        <v>2.4325600000000001</v>
      </c>
      <c r="Z216" s="91">
        <f t="shared" si="123"/>
        <v>2.1722199999999998</v>
      </c>
      <c r="AA216" s="91">
        <f t="shared" si="123"/>
        <v>2.0740699999999999</v>
      </c>
    </row>
    <row r="217" spans="1:27" ht="12.75" hidden="1" customHeight="1" outlineLevel="1" x14ac:dyDescent="0.3">
      <c r="A217" s="99" t="s">
        <v>2620</v>
      </c>
      <c r="B217" s="63" t="s">
        <v>238</v>
      </c>
      <c r="C217" s="43" t="s">
        <v>79</v>
      </c>
      <c r="D217" s="44">
        <v>1282.53</v>
      </c>
      <c r="E217" s="44">
        <v>1248.52</v>
      </c>
      <c r="F217" s="44">
        <v>1064.33</v>
      </c>
      <c r="G217" s="44">
        <v>935.32</v>
      </c>
      <c r="H217" s="44">
        <v>1030.0999999999999</v>
      </c>
      <c r="I217" s="44">
        <v>1184.6600000000001</v>
      </c>
      <c r="J217" s="44">
        <v>1232.45</v>
      </c>
      <c r="K217" s="44">
        <v>1690.81</v>
      </c>
      <c r="L217" s="44">
        <v>1986.76</v>
      </c>
      <c r="M217" s="44">
        <v>2285.89</v>
      </c>
      <c r="N217" s="44">
        <v>2547.1999999999998</v>
      </c>
      <c r="O217" s="44">
        <v>2654.02</v>
      </c>
      <c r="P217" s="44">
        <v>2651.69</v>
      </c>
      <c r="Q217" s="44">
        <v>2701.31</v>
      </c>
      <c r="R217" s="44">
        <v>2708.08</v>
      </c>
      <c r="S217" s="44">
        <v>2576.41</v>
      </c>
      <c r="T217" s="44">
        <v>2512.25</v>
      </c>
      <c r="U217" s="44">
        <v>2461.11</v>
      </c>
      <c r="V217" s="44">
        <v>2480.5700000000002</v>
      </c>
      <c r="W217" s="44">
        <v>2360.5</v>
      </c>
      <c r="X217" s="44">
        <v>2209.87</v>
      </c>
      <c r="Y217" s="44">
        <v>2149.64</v>
      </c>
      <c r="Z217" s="44">
        <v>1889.3</v>
      </c>
      <c r="AA217" s="44">
        <v>1791.15</v>
      </c>
    </row>
    <row r="218" spans="1:27" ht="12.75" hidden="1" customHeight="1" outlineLevel="1" x14ac:dyDescent="0.3">
      <c r="A218" s="99" t="s">
        <v>2621</v>
      </c>
      <c r="B218" s="63" t="s">
        <v>90</v>
      </c>
      <c r="C218" s="43" t="s">
        <v>79</v>
      </c>
      <c r="D218" s="44">
        <f>$D$168</f>
        <v>123.41</v>
      </c>
      <c r="E218" s="44">
        <f>$D$168</f>
        <v>123.41</v>
      </c>
      <c r="F218" s="44">
        <f t="shared" ref="F218:AA218" si="124">$D$168</f>
        <v>123.41</v>
      </c>
      <c r="G218" s="44">
        <f t="shared" si="124"/>
        <v>123.41</v>
      </c>
      <c r="H218" s="44">
        <f t="shared" si="124"/>
        <v>123.41</v>
      </c>
      <c r="I218" s="44">
        <f t="shared" si="124"/>
        <v>123.41</v>
      </c>
      <c r="J218" s="44">
        <f t="shared" si="124"/>
        <v>123.41</v>
      </c>
      <c r="K218" s="44">
        <f t="shared" si="124"/>
        <v>123.41</v>
      </c>
      <c r="L218" s="44">
        <f t="shared" si="124"/>
        <v>123.41</v>
      </c>
      <c r="M218" s="44">
        <f t="shared" si="124"/>
        <v>123.41</v>
      </c>
      <c r="N218" s="44">
        <f t="shared" si="124"/>
        <v>123.41</v>
      </c>
      <c r="O218" s="44">
        <f t="shared" si="124"/>
        <v>123.41</v>
      </c>
      <c r="P218" s="44">
        <f t="shared" si="124"/>
        <v>123.41</v>
      </c>
      <c r="Q218" s="44">
        <f t="shared" si="124"/>
        <v>123.41</v>
      </c>
      <c r="R218" s="44">
        <f t="shared" si="124"/>
        <v>123.41</v>
      </c>
      <c r="S218" s="44">
        <f t="shared" si="124"/>
        <v>123.41</v>
      </c>
      <c r="T218" s="44">
        <f t="shared" si="124"/>
        <v>123.41</v>
      </c>
      <c r="U218" s="44">
        <f t="shared" si="124"/>
        <v>123.41</v>
      </c>
      <c r="V218" s="44">
        <f t="shared" si="124"/>
        <v>123.41</v>
      </c>
      <c r="W218" s="44">
        <f t="shared" si="124"/>
        <v>123.41</v>
      </c>
      <c r="X218" s="44">
        <f t="shared" si="124"/>
        <v>123.41</v>
      </c>
      <c r="Y218" s="44">
        <f t="shared" si="124"/>
        <v>123.41</v>
      </c>
      <c r="Z218" s="44">
        <f t="shared" si="124"/>
        <v>123.41</v>
      </c>
      <c r="AA218" s="44">
        <f t="shared" si="124"/>
        <v>123.41</v>
      </c>
    </row>
    <row r="219" spans="1:27" ht="12.75" hidden="1" customHeight="1" outlineLevel="1" x14ac:dyDescent="0.3">
      <c r="A219" s="99" t="s">
        <v>2622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2623</v>
      </c>
      <c r="B220" s="63" t="s">
        <v>81</v>
      </c>
      <c r="C220" s="43" t="s">
        <v>79</v>
      </c>
      <c r="D220" s="44">
        <f>$D$11</f>
        <v>154.69999999999999</v>
      </c>
      <c r="E220" s="44">
        <f t="shared" ref="E220:AA220" si="125">$D$11</f>
        <v>154.69999999999999</v>
      </c>
      <c r="F220" s="44">
        <f t="shared" si="125"/>
        <v>154.69999999999999</v>
      </c>
      <c r="G220" s="44">
        <f t="shared" si="125"/>
        <v>154.69999999999999</v>
      </c>
      <c r="H220" s="44">
        <f t="shared" si="125"/>
        <v>154.69999999999999</v>
      </c>
      <c r="I220" s="44">
        <f t="shared" si="125"/>
        <v>154.69999999999999</v>
      </c>
      <c r="J220" s="44">
        <f t="shared" si="125"/>
        <v>154.69999999999999</v>
      </c>
      <c r="K220" s="44">
        <f t="shared" si="125"/>
        <v>154.69999999999999</v>
      </c>
      <c r="L220" s="44">
        <f t="shared" si="125"/>
        <v>154.69999999999999</v>
      </c>
      <c r="M220" s="44">
        <f t="shared" si="125"/>
        <v>154.69999999999999</v>
      </c>
      <c r="N220" s="44">
        <f t="shared" si="125"/>
        <v>154.69999999999999</v>
      </c>
      <c r="O220" s="44">
        <f t="shared" si="125"/>
        <v>154.69999999999999</v>
      </c>
      <c r="P220" s="44">
        <f t="shared" si="125"/>
        <v>154.69999999999999</v>
      </c>
      <c r="Q220" s="44">
        <f t="shared" si="125"/>
        <v>154.69999999999999</v>
      </c>
      <c r="R220" s="44">
        <f t="shared" si="125"/>
        <v>154.69999999999999</v>
      </c>
      <c r="S220" s="44">
        <f t="shared" si="125"/>
        <v>154.69999999999999</v>
      </c>
      <c r="T220" s="44">
        <f t="shared" si="125"/>
        <v>154.69999999999999</v>
      </c>
      <c r="U220" s="44">
        <f t="shared" si="125"/>
        <v>154.69999999999999</v>
      </c>
      <c r="V220" s="44">
        <f t="shared" si="125"/>
        <v>154.69999999999999</v>
      </c>
      <c r="W220" s="44">
        <f t="shared" si="125"/>
        <v>154.69999999999999</v>
      </c>
      <c r="X220" s="44">
        <f t="shared" si="125"/>
        <v>154.69999999999999</v>
      </c>
      <c r="Y220" s="44">
        <f t="shared" si="125"/>
        <v>154.69999999999999</v>
      </c>
      <c r="Z220" s="44">
        <f t="shared" si="125"/>
        <v>154.69999999999999</v>
      </c>
      <c r="AA220" s="44">
        <f t="shared" si="125"/>
        <v>154.69999999999999</v>
      </c>
    </row>
    <row r="221" spans="1:27" ht="12.75" customHeight="1" collapsed="1" x14ac:dyDescent="0.3">
      <c r="A221" s="98" t="s">
        <v>2624</v>
      </c>
      <c r="B221" s="28" t="str">
        <f>"12"&amp;"."&amp;$B$801&amp;"."&amp;$B$802</f>
        <v>12.07.2024</v>
      </c>
      <c r="C221" s="90" t="s">
        <v>76</v>
      </c>
      <c r="D221" s="91">
        <f>ROUND(((D222+D223+D225+D224)/1000),5)</f>
        <v>1.58453</v>
      </c>
      <c r="E221" s="91">
        <f>ROUND(((E222+E223+E225+E224)/1000),5)</f>
        <v>1.5101800000000001</v>
      </c>
      <c r="F221" s="91">
        <f>ROUND(((F222+F223+F225+F224)/1000),5)</f>
        <v>1.43451</v>
      </c>
      <c r="G221" s="91">
        <f t="shared" ref="G221:AA221" si="126">ROUND(((G222+G223+G225+G224)/1000),5)</f>
        <v>1.24037</v>
      </c>
      <c r="H221" s="91">
        <f t="shared" si="126"/>
        <v>1.2403599999999999</v>
      </c>
      <c r="I221" s="91">
        <f t="shared" si="126"/>
        <v>1.4819899999999999</v>
      </c>
      <c r="J221" s="91">
        <f t="shared" si="126"/>
        <v>1.48231</v>
      </c>
      <c r="K221" s="91">
        <f t="shared" si="126"/>
        <v>1.92378</v>
      </c>
      <c r="L221" s="91">
        <f t="shared" si="126"/>
        <v>2.2615799999999999</v>
      </c>
      <c r="M221" s="91">
        <f t="shared" si="126"/>
        <v>2.5830500000000001</v>
      </c>
      <c r="N221" s="91">
        <f t="shared" si="126"/>
        <v>2.6323099999999999</v>
      </c>
      <c r="O221" s="91">
        <f t="shared" si="126"/>
        <v>2.6851099999999999</v>
      </c>
      <c r="P221" s="91">
        <f t="shared" si="126"/>
        <v>2.6796799999999998</v>
      </c>
      <c r="Q221" s="91">
        <f t="shared" si="126"/>
        <v>2.69923</v>
      </c>
      <c r="R221" s="91">
        <f t="shared" si="126"/>
        <v>2.6294</v>
      </c>
      <c r="S221" s="91">
        <f t="shared" si="126"/>
        <v>2.6889099999999999</v>
      </c>
      <c r="T221" s="91">
        <f t="shared" si="126"/>
        <v>2.6609099999999999</v>
      </c>
      <c r="U221" s="91">
        <f t="shared" si="126"/>
        <v>2.5435099999999999</v>
      </c>
      <c r="V221" s="91">
        <f t="shared" si="126"/>
        <v>2.5182799999999999</v>
      </c>
      <c r="W221" s="91">
        <f t="shared" si="126"/>
        <v>2.4361000000000002</v>
      </c>
      <c r="X221" s="91">
        <f t="shared" si="126"/>
        <v>2.4293200000000001</v>
      </c>
      <c r="Y221" s="91">
        <f t="shared" si="126"/>
        <v>2.47072</v>
      </c>
      <c r="Z221" s="91">
        <f t="shared" si="126"/>
        <v>2.30715</v>
      </c>
      <c r="AA221" s="91">
        <f t="shared" si="126"/>
        <v>2.0869399999999998</v>
      </c>
    </row>
    <row r="222" spans="1:27" ht="12.75" hidden="1" customHeight="1" outlineLevel="1" x14ac:dyDescent="0.3">
      <c r="A222" s="99" t="s">
        <v>2625</v>
      </c>
      <c r="B222" s="63" t="s">
        <v>238</v>
      </c>
      <c r="C222" s="43" t="s">
        <v>79</v>
      </c>
      <c r="D222" s="44">
        <v>1301.6099999999999</v>
      </c>
      <c r="E222" s="44">
        <v>1227.26</v>
      </c>
      <c r="F222" s="44">
        <v>1151.5899999999999</v>
      </c>
      <c r="G222" s="44">
        <v>957.45</v>
      </c>
      <c r="H222" s="44">
        <v>957.44</v>
      </c>
      <c r="I222" s="44">
        <v>1199.07</v>
      </c>
      <c r="J222" s="44">
        <v>1199.3900000000001</v>
      </c>
      <c r="K222" s="44">
        <v>1640.86</v>
      </c>
      <c r="L222" s="44">
        <v>1978.66</v>
      </c>
      <c r="M222" s="44">
        <v>2300.13</v>
      </c>
      <c r="N222" s="44">
        <v>2349.39</v>
      </c>
      <c r="O222" s="44">
        <v>2402.19</v>
      </c>
      <c r="P222" s="44">
        <v>2396.7600000000002</v>
      </c>
      <c r="Q222" s="44">
        <v>2416.31</v>
      </c>
      <c r="R222" s="44">
        <v>2346.48</v>
      </c>
      <c r="S222" s="44">
        <v>2405.9899999999998</v>
      </c>
      <c r="T222" s="44">
        <v>2377.9899999999998</v>
      </c>
      <c r="U222" s="44">
        <v>2260.59</v>
      </c>
      <c r="V222" s="44">
        <v>2235.36</v>
      </c>
      <c r="W222" s="44">
        <v>2153.1799999999998</v>
      </c>
      <c r="X222" s="44">
        <v>2146.4</v>
      </c>
      <c r="Y222" s="44">
        <v>2187.8000000000002</v>
      </c>
      <c r="Z222" s="44">
        <v>2024.23</v>
      </c>
      <c r="AA222" s="44">
        <v>1804.02</v>
      </c>
    </row>
    <row r="223" spans="1:27" ht="12.75" hidden="1" customHeight="1" outlineLevel="1" x14ac:dyDescent="0.3">
      <c r="A223" s="99" t="s">
        <v>2626</v>
      </c>
      <c r="B223" s="63" t="s">
        <v>90</v>
      </c>
      <c r="C223" s="43" t="s">
        <v>79</v>
      </c>
      <c r="D223" s="44">
        <f>$D$168</f>
        <v>123.41</v>
      </c>
      <c r="E223" s="44">
        <f>$D$168</f>
        <v>123.41</v>
      </c>
      <c r="F223" s="44">
        <f t="shared" ref="F223:AA223" si="127">$D$168</f>
        <v>123.41</v>
      </c>
      <c r="G223" s="44">
        <f t="shared" si="127"/>
        <v>123.41</v>
      </c>
      <c r="H223" s="44">
        <f t="shared" si="127"/>
        <v>123.41</v>
      </c>
      <c r="I223" s="44">
        <f t="shared" si="127"/>
        <v>123.41</v>
      </c>
      <c r="J223" s="44">
        <f t="shared" si="127"/>
        <v>123.41</v>
      </c>
      <c r="K223" s="44">
        <f t="shared" si="127"/>
        <v>123.41</v>
      </c>
      <c r="L223" s="44">
        <f t="shared" si="127"/>
        <v>123.41</v>
      </c>
      <c r="M223" s="44">
        <f t="shared" si="127"/>
        <v>123.41</v>
      </c>
      <c r="N223" s="44">
        <f t="shared" si="127"/>
        <v>123.41</v>
      </c>
      <c r="O223" s="44">
        <f t="shared" si="127"/>
        <v>123.41</v>
      </c>
      <c r="P223" s="44">
        <f t="shared" si="127"/>
        <v>123.41</v>
      </c>
      <c r="Q223" s="44">
        <f t="shared" si="127"/>
        <v>123.41</v>
      </c>
      <c r="R223" s="44">
        <f t="shared" si="127"/>
        <v>123.41</v>
      </c>
      <c r="S223" s="44">
        <f t="shared" si="127"/>
        <v>123.41</v>
      </c>
      <c r="T223" s="44">
        <f t="shared" si="127"/>
        <v>123.41</v>
      </c>
      <c r="U223" s="44">
        <f t="shared" si="127"/>
        <v>123.41</v>
      </c>
      <c r="V223" s="44">
        <f t="shared" si="127"/>
        <v>123.41</v>
      </c>
      <c r="W223" s="44">
        <f t="shared" si="127"/>
        <v>123.41</v>
      </c>
      <c r="X223" s="44">
        <f t="shared" si="127"/>
        <v>123.41</v>
      </c>
      <c r="Y223" s="44">
        <f t="shared" si="127"/>
        <v>123.41</v>
      </c>
      <c r="Z223" s="44">
        <f t="shared" si="127"/>
        <v>123.41</v>
      </c>
      <c r="AA223" s="44">
        <f t="shared" si="127"/>
        <v>123.41</v>
      </c>
    </row>
    <row r="224" spans="1:27" ht="12.75" hidden="1" customHeight="1" outlineLevel="1" x14ac:dyDescent="0.3">
      <c r="A224" s="99" t="s">
        <v>2627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2628</v>
      </c>
      <c r="B225" s="63" t="s">
        <v>81</v>
      </c>
      <c r="C225" s="43" t="s">
        <v>79</v>
      </c>
      <c r="D225" s="44">
        <f>$D$11</f>
        <v>154.69999999999999</v>
      </c>
      <c r="E225" s="44">
        <f t="shared" ref="E225:AA225" si="128">$D$11</f>
        <v>154.69999999999999</v>
      </c>
      <c r="F225" s="44">
        <f t="shared" si="128"/>
        <v>154.69999999999999</v>
      </c>
      <c r="G225" s="44">
        <f t="shared" si="128"/>
        <v>154.69999999999999</v>
      </c>
      <c r="H225" s="44">
        <f t="shared" si="128"/>
        <v>154.69999999999999</v>
      </c>
      <c r="I225" s="44">
        <f t="shared" si="128"/>
        <v>154.69999999999999</v>
      </c>
      <c r="J225" s="44">
        <f t="shared" si="128"/>
        <v>154.69999999999999</v>
      </c>
      <c r="K225" s="44">
        <f t="shared" si="128"/>
        <v>154.69999999999999</v>
      </c>
      <c r="L225" s="44">
        <f t="shared" si="128"/>
        <v>154.69999999999999</v>
      </c>
      <c r="M225" s="44">
        <f t="shared" si="128"/>
        <v>154.69999999999999</v>
      </c>
      <c r="N225" s="44">
        <f t="shared" si="128"/>
        <v>154.69999999999999</v>
      </c>
      <c r="O225" s="44">
        <f t="shared" si="128"/>
        <v>154.69999999999999</v>
      </c>
      <c r="P225" s="44">
        <f t="shared" si="128"/>
        <v>154.69999999999999</v>
      </c>
      <c r="Q225" s="44">
        <f t="shared" si="128"/>
        <v>154.69999999999999</v>
      </c>
      <c r="R225" s="44">
        <f t="shared" si="128"/>
        <v>154.69999999999999</v>
      </c>
      <c r="S225" s="44">
        <f t="shared" si="128"/>
        <v>154.69999999999999</v>
      </c>
      <c r="T225" s="44">
        <f t="shared" si="128"/>
        <v>154.69999999999999</v>
      </c>
      <c r="U225" s="44">
        <f t="shared" si="128"/>
        <v>154.69999999999999</v>
      </c>
      <c r="V225" s="44">
        <f t="shared" si="128"/>
        <v>154.69999999999999</v>
      </c>
      <c r="W225" s="44">
        <f t="shared" si="128"/>
        <v>154.69999999999999</v>
      </c>
      <c r="X225" s="44">
        <f t="shared" si="128"/>
        <v>154.69999999999999</v>
      </c>
      <c r="Y225" s="44">
        <f t="shared" si="128"/>
        <v>154.69999999999999</v>
      </c>
      <c r="Z225" s="44">
        <f t="shared" si="128"/>
        <v>154.69999999999999</v>
      </c>
      <c r="AA225" s="44">
        <f t="shared" si="128"/>
        <v>154.69999999999999</v>
      </c>
    </row>
    <row r="226" spans="1:27" ht="12.75" customHeight="1" collapsed="1" x14ac:dyDescent="0.3">
      <c r="A226" s="98" t="s">
        <v>2629</v>
      </c>
      <c r="B226" s="28" t="str">
        <f>"13"&amp;"."&amp;$B$801&amp;"."&amp;$B$802</f>
        <v>13.07.2024</v>
      </c>
      <c r="C226" s="90" t="s">
        <v>76</v>
      </c>
      <c r="D226" s="91">
        <f>ROUND(((D227+D228+D230+D229)/1000),5)</f>
        <v>1.73153</v>
      </c>
      <c r="E226" s="91">
        <f>ROUND(((E227+E228+E230+E229)/1000),5)</f>
        <v>1.52166</v>
      </c>
      <c r="F226" s="91">
        <f>ROUND(((F227+F228+F230+F229)/1000),5)</f>
        <v>1.4534499999999999</v>
      </c>
      <c r="G226" s="91">
        <f t="shared" ref="G226:AA226" si="129">ROUND(((G227+G228+G230+G229)/1000),5)</f>
        <v>1.2884</v>
      </c>
      <c r="H226" s="91">
        <f t="shared" si="129"/>
        <v>1.03922</v>
      </c>
      <c r="I226" s="91">
        <f t="shared" si="129"/>
        <v>1.0978000000000001</v>
      </c>
      <c r="J226" s="91">
        <f t="shared" si="129"/>
        <v>1.19994</v>
      </c>
      <c r="K226" s="91">
        <f t="shared" si="129"/>
        <v>1.6474</v>
      </c>
      <c r="L226" s="91">
        <f t="shared" si="129"/>
        <v>2.02658</v>
      </c>
      <c r="M226" s="91">
        <f t="shared" si="129"/>
        <v>2.28348</v>
      </c>
      <c r="N226" s="91">
        <f t="shared" si="129"/>
        <v>2.4134099999999998</v>
      </c>
      <c r="O226" s="91">
        <f t="shared" si="129"/>
        <v>2.5181</v>
      </c>
      <c r="P226" s="91">
        <f t="shared" si="129"/>
        <v>2.5603500000000001</v>
      </c>
      <c r="Q226" s="91">
        <f t="shared" si="129"/>
        <v>2.4987499999999998</v>
      </c>
      <c r="R226" s="91">
        <f t="shared" si="129"/>
        <v>2.50007</v>
      </c>
      <c r="S226" s="91">
        <f t="shared" si="129"/>
        <v>2.54053</v>
      </c>
      <c r="T226" s="91">
        <f t="shared" si="129"/>
        <v>2.53308</v>
      </c>
      <c r="U226" s="91">
        <f t="shared" si="129"/>
        <v>2.51491</v>
      </c>
      <c r="V226" s="91">
        <f t="shared" si="129"/>
        <v>2.4271199999999999</v>
      </c>
      <c r="W226" s="91">
        <f t="shared" si="129"/>
        <v>2.3182</v>
      </c>
      <c r="X226" s="91">
        <f t="shared" si="129"/>
        <v>2.2802099999999998</v>
      </c>
      <c r="Y226" s="91">
        <f t="shared" si="129"/>
        <v>2.1856399999999998</v>
      </c>
      <c r="Z226" s="91">
        <f t="shared" si="129"/>
        <v>1.9635</v>
      </c>
      <c r="AA226" s="91">
        <f t="shared" si="129"/>
        <v>1.9763500000000001</v>
      </c>
    </row>
    <row r="227" spans="1:27" ht="12.75" hidden="1" customHeight="1" outlineLevel="1" x14ac:dyDescent="0.3">
      <c r="A227" s="99" t="s">
        <v>2630</v>
      </c>
      <c r="B227" s="63" t="s">
        <v>238</v>
      </c>
      <c r="C227" s="43" t="s">
        <v>79</v>
      </c>
      <c r="D227" s="44">
        <v>1448.61</v>
      </c>
      <c r="E227" s="44">
        <v>1238.74</v>
      </c>
      <c r="F227" s="44">
        <v>1170.53</v>
      </c>
      <c r="G227" s="44">
        <v>1005.48</v>
      </c>
      <c r="H227" s="44">
        <v>756.3</v>
      </c>
      <c r="I227" s="44">
        <v>814.88</v>
      </c>
      <c r="J227" s="44">
        <v>917.02</v>
      </c>
      <c r="K227" s="44">
        <v>1364.48</v>
      </c>
      <c r="L227" s="44">
        <v>1743.66</v>
      </c>
      <c r="M227" s="44">
        <v>2000.56</v>
      </c>
      <c r="N227" s="44">
        <v>2130.4899999999998</v>
      </c>
      <c r="O227" s="44">
        <v>2235.1799999999998</v>
      </c>
      <c r="P227" s="44">
        <v>2277.4299999999998</v>
      </c>
      <c r="Q227" s="44">
        <v>2215.83</v>
      </c>
      <c r="R227" s="44">
        <v>2217.15</v>
      </c>
      <c r="S227" s="44">
        <v>2257.61</v>
      </c>
      <c r="T227" s="44">
        <v>2250.16</v>
      </c>
      <c r="U227" s="44">
        <v>2231.9899999999998</v>
      </c>
      <c r="V227" s="44">
        <v>2144.1999999999998</v>
      </c>
      <c r="W227" s="44">
        <v>2035.28</v>
      </c>
      <c r="X227" s="44">
        <v>1997.29</v>
      </c>
      <c r="Y227" s="44">
        <v>1902.72</v>
      </c>
      <c r="Z227" s="44">
        <v>1680.58</v>
      </c>
      <c r="AA227" s="44">
        <v>1693.43</v>
      </c>
    </row>
    <row r="228" spans="1:27" ht="12.75" hidden="1" customHeight="1" outlineLevel="1" x14ac:dyDescent="0.3">
      <c r="A228" s="99" t="s">
        <v>2631</v>
      </c>
      <c r="B228" s="63" t="s">
        <v>90</v>
      </c>
      <c r="C228" s="43" t="s">
        <v>79</v>
      </c>
      <c r="D228" s="44">
        <f>$D$168</f>
        <v>123.41</v>
      </c>
      <c r="E228" s="44">
        <f>$D$168</f>
        <v>123.41</v>
      </c>
      <c r="F228" s="44">
        <f t="shared" ref="F228:AA228" si="130">$D$168</f>
        <v>123.41</v>
      </c>
      <c r="G228" s="44">
        <f t="shared" si="130"/>
        <v>123.41</v>
      </c>
      <c r="H228" s="44">
        <f t="shared" si="130"/>
        <v>123.41</v>
      </c>
      <c r="I228" s="44">
        <f t="shared" si="130"/>
        <v>123.41</v>
      </c>
      <c r="J228" s="44">
        <f t="shared" si="130"/>
        <v>123.41</v>
      </c>
      <c r="K228" s="44">
        <f t="shared" si="130"/>
        <v>123.41</v>
      </c>
      <c r="L228" s="44">
        <f t="shared" si="130"/>
        <v>123.41</v>
      </c>
      <c r="M228" s="44">
        <f t="shared" si="130"/>
        <v>123.41</v>
      </c>
      <c r="N228" s="44">
        <f t="shared" si="130"/>
        <v>123.41</v>
      </c>
      <c r="O228" s="44">
        <f t="shared" si="130"/>
        <v>123.41</v>
      </c>
      <c r="P228" s="44">
        <f t="shared" si="130"/>
        <v>123.41</v>
      </c>
      <c r="Q228" s="44">
        <f t="shared" si="130"/>
        <v>123.41</v>
      </c>
      <c r="R228" s="44">
        <f t="shared" si="130"/>
        <v>123.41</v>
      </c>
      <c r="S228" s="44">
        <f t="shared" si="130"/>
        <v>123.41</v>
      </c>
      <c r="T228" s="44">
        <f t="shared" si="130"/>
        <v>123.41</v>
      </c>
      <c r="U228" s="44">
        <f t="shared" si="130"/>
        <v>123.41</v>
      </c>
      <c r="V228" s="44">
        <f t="shared" si="130"/>
        <v>123.41</v>
      </c>
      <c r="W228" s="44">
        <f t="shared" si="130"/>
        <v>123.41</v>
      </c>
      <c r="X228" s="44">
        <f t="shared" si="130"/>
        <v>123.41</v>
      </c>
      <c r="Y228" s="44">
        <f t="shared" si="130"/>
        <v>123.41</v>
      </c>
      <c r="Z228" s="44">
        <f t="shared" si="130"/>
        <v>123.41</v>
      </c>
      <c r="AA228" s="44">
        <f t="shared" si="130"/>
        <v>123.41</v>
      </c>
    </row>
    <row r="229" spans="1:27" ht="12.75" hidden="1" customHeight="1" outlineLevel="1" x14ac:dyDescent="0.3">
      <c r="A229" s="99" t="s">
        <v>2632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2633</v>
      </c>
      <c r="B230" s="63" t="s">
        <v>81</v>
      </c>
      <c r="C230" s="43" t="s">
        <v>79</v>
      </c>
      <c r="D230" s="44">
        <f>$D$11</f>
        <v>154.69999999999999</v>
      </c>
      <c r="E230" s="44">
        <f t="shared" ref="E230:AA230" si="131">$D$11</f>
        <v>154.69999999999999</v>
      </c>
      <c r="F230" s="44">
        <f t="shared" si="131"/>
        <v>154.69999999999999</v>
      </c>
      <c r="G230" s="44">
        <f t="shared" si="131"/>
        <v>154.69999999999999</v>
      </c>
      <c r="H230" s="44">
        <f t="shared" si="131"/>
        <v>154.69999999999999</v>
      </c>
      <c r="I230" s="44">
        <f t="shared" si="131"/>
        <v>154.69999999999999</v>
      </c>
      <c r="J230" s="44">
        <f t="shared" si="131"/>
        <v>154.69999999999999</v>
      </c>
      <c r="K230" s="44">
        <f t="shared" si="131"/>
        <v>154.69999999999999</v>
      </c>
      <c r="L230" s="44">
        <f t="shared" si="131"/>
        <v>154.69999999999999</v>
      </c>
      <c r="M230" s="44">
        <f t="shared" si="131"/>
        <v>154.69999999999999</v>
      </c>
      <c r="N230" s="44">
        <f t="shared" si="131"/>
        <v>154.69999999999999</v>
      </c>
      <c r="O230" s="44">
        <f t="shared" si="131"/>
        <v>154.69999999999999</v>
      </c>
      <c r="P230" s="44">
        <f t="shared" si="131"/>
        <v>154.69999999999999</v>
      </c>
      <c r="Q230" s="44">
        <f t="shared" si="131"/>
        <v>154.69999999999999</v>
      </c>
      <c r="R230" s="44">
        <f t="shared" si="131"/>
        <v>154.69999999999999</v>
      </c>
      <c r="S230" s="44">
        <f t="shared" si="131"/>
        <v>154.69999999999999</v>
      </c>
      <c r="T230" s="44">
        <f t="shared" si="131"/>
        <v>154.69999999999999</v>
      </c>
      <c r="U230" s="44">
        <f t="shared" si="131"/>
        <v>154.69999999999999</v>
      </c>
      <c r="V230" s="44">
        <f t="shared" si="131"/>
        <v>154.69999999999999</v>
      </c>
      <c r="W230" s="44">
        <f t="shared" si="131"/>
        <v>154.69999999999999</v>
      </c>
      <c r="X230" s="44">
        <f t="shared" si="131"/>
        <v>154.69999999999999</v>
      </c>
      <c r="Y230" s="44">
        <f t="shared" si="131"/>
        <v>154.69999999999999</v>
      </c>
      <c r="Z230" s="44">
        <f t="shared" si="131"/>
        <v>154.69999999999999</v>
      </c>
      <c r="AA230" s="44">
        <f t="shared" si="131"/>
        <v>154.69999999999999</v>
      </c>
    </row>
    <row r="231" spans="1:27" ht="12.75" customHeight="1" collapsed="1" x14ac:dyDescent="0.3">
      <c r="A231" s="98" t="s">
        <v>2634</v>
      </c>
      <c r="B231" s="28" t="str">
        <f>"14"&amp;"."&amp;$B$801&amp;"."&amp;$B$802</f>
        <v>14.07.2024</v>
      </c>
      <c r="C231" s="90" t="s">
        <v>76</v>
      </c>
      <c r="D231" s="91">
        <f>ROUND(((D232+D233+D235+D234)/1000),5)</f>
        <v>1.7229300000000001</v>
      </c>
      <c r="E231" s="91">
        <f>ROUND(((E232+E233+E235+E234)/1000),5)</f>
        <v>1.49</v>
      </c>
      <c r="F231" s="91">
        <f>ROUND(((F232+F233+F235+F234)/1000),5)</f>
        <v>1.3957999999999999</v>
      </c>
      <c r="G231" s="91">
        <f t="shared" ref="G231:AA231" si="132">ROUND(((G232+G233+G235+G234)/1000),5)</f>
        <v>1.0827199999999999</v>
      </c>
      <c r="H231" s="91">
        <f t="shared" si="132"/>
        <v>0.97560999999999998</v>
      </c>
      <c r="I231" s="91">
        <f t="shared" si="132"/>
        <v>1.0888100000000001</v>
      </c>
      <c r="J231" s="91">
        <f t="shared" si="132"/>
        <v>0.92030000000000001</v>
      </c>
      <c r="K231" s="91">
        <f t="shared" si="132"/>
        <v>1.3250999999999999</v>
      </c>
      <c r="L231" s="91">
        <f t="shared" si="132"/>
        <v>1.82395</v>
      </c>
      <c r="M231" s="91">
        <f t="shared" si="132"/>
        <v>2.1053000000000002</v>
      </c>
      <c r="N231" s="91">
        <f t="shared" si="132"/>
        <v>2.2145199999999998</v>
      </c>
      <c r="O231" s="91">
        <f t="shared" si="132"/>
        <v>2.36938</v>
      </c>
      <c r="P231" s="91">
        <f t="shared" si="132"/>
        <v>2.4557000000000002</v>
      </c>
      <c r="Q231" s="91">
        <f t="shared" si="132"/>
        <v>2.3218899999999998</v>
      </c>
      <c r="R231" s="91">
        <f t="shared" si="132"/>
        <v>2.3248799999999998</v>
      </c>
      <c r="S231" s="91">
        <f t="shared" si="132"/>
        <v>2.3206799999999999</v>
      </c>
      <c r="T231" s="91">
        <f t="shared" si="132"/>
        <v>2.2975099999999999</v>
      </c>
      <c r="U231" s="91">
        <f t="shared" si="132"/>
        <v>2.2913399999999999</v>
      </c>
      <c r="V231" s="91">
        <f t="shared" si="132"/>
        <v>2.2800400000000001</v>
      </c>
      <c r="W231" s="91">
        <f t="shared" si="132"/>
        <v>2.2523599999999999</v>
      </c>
      <c r="X231" s="91">
        <f t="shared" si="132"/>
        <v>2.2141600000000001</v>
      </c>
      <c r="Y231" s="91">
        <f t="shared" si="132"/>
        <v>2.2094399999999998</v>
      </c>
      <c r="Z231" s="91">
        <f t="shared" si="132"/>
        <v>1.9704900000000001</v>
      </c>
      <c r="AA231" s="91">
        <f t="shared" si="132"/>
        <v>1.9657500000000001</v>
      </c>
    </row>
    <row r="232" spans="1:27" ht="12.75" hidden="1" customHeight="1" outlineLevel="1" x14ac:dyDescent="0.3">
      <c r="A232" s="99" t="s">
        <v>2635</v>
      </c>
      <c r="B232" s="63" t="s">
        <v>238</v>
      </c>
      <c r="C232" s="43" t="s">
        <v>79</v>
      </c>
      <c r="D232" s="44">
        <v>1440.01</v>
      </c>
      <c r="E232" s="44">
        <v>1207.08</v>
      </c>
      <c r="F232" s="44">
        <v>1112.8800000000001</v>
      </c>
      <c r="G232" s="44">
        <v>799.8</v>
      </c>
      <c r="H232" s="44">
        <v>692.69</v>
      </c>
      <c r="I232" s="44">
        <v>805.89</v>
      </c>
      <c r="J232" s="44">
        <v>637.38</v>
      </c>
      <c r="K232" s="44">
        <v>1042.18</v>
      </c>
      <c r="L232" s="44">
        <v>1541.03</v>
      </c>
      <c r="M232" s="44">
        <v>1822.38</v>
      </c>
      <c r="N232" s="44">
        <v>1931.6</v>
      </c>
      <c r="O232" s="44">
        <v>2086.46</v>
      </c>
      <c r="P232" s="44">
        <v>2172.7800000000002</v>
      </c>
      <c r="Q232" s="44">
        <v>2038.97</v>
      </c>
      <c r="R232" s="44">
        <v>2041.96</v>
      </c>
      <c r="S232" s="44">
        <v>2037.76</v>
      </c>
      <c r="T232" s="44">
        <v>2014.59</v>
      </c>
      <c r="U232" s="44">
        <v>2008.42</v>
      </c>
      <c r="V232" s="44">
        <v>1997.12</v>
      </c>
      <c r="W232" s="44">
        <v>1969.44</v>
      </c>
      <c r="X232" s="44">
        <v>1931.24</v>
      </c>
      <c r="Y232" s="44">
        <v>1926.52</v>
      </c>
      <c r="Z232" s="44">
        <v>1687.57</v>
      </c>
      <c r="AA232" s="44">
        <v>1682.83</v>
      </c>
    </row>
    <row r="233" spans="1:27" ht="12.75" hidden="1" customHeight="1" outlineLevel="1" x14ac:dyDescent="0.3">
      <c r="A233" s="99" t="s">
        <v>2636</v>
      </c>
      <c r="B233" s="63" t="s">
        <v>90</v>
      </c>
      <c r="C233" s="43" t="s">
        <v>79</v>
      </c>
      <c r="D233" s="44">
        <f>$D$168</f>
        <v>123.41</v>
      </c>
      <c r="E233" s="44">
        <f>$D$168</f>
        <v>123.41</v>
      </c>
      <c r="F233" s="44">
        <f t="shared" ref="F233:AA233" si="133">$D$168</f>
        <v>123.41</v>
      </c>
      <c r="G233" s="44">
        <f t="shared" si="133"/>
        <v>123.41</v>
      </c>
      <c r="H233" s="44">
        <f t="shared" si="133"/>
        <v>123.41</v>
      </c>
      <c r="I233" s="44">
        <f t="shared" si="133"/>
        <v>123.41</v>
      </c>
      <c r="J233" s="44">
        <f t="shared" si="133"/>
        <v>123.41</v>
      </c>
      <c r="K233" s="44">
        <f t="shared" si="133"/>
        <v>123.41</v>
      </c>
      <c r="L233" s="44">
        <f t="shared" si="133"/>
        <v>123.41</v>
      </c>
      <c r="M233" s="44">
        <f t="shared" si="133"/>
        <v>123.41</v>
      </c>
      <c r="N233" s="44">
        <f t="shared" si="133"/>
        <v>123.41</v>
      </c>
      <c r="O233" s="44">
        <f t="shared" si="133"/>
        <v>123.41</v>
      </c>
      <c r="P233" s="44">
        <f t="shared" si="133"/>
        <v>123.41</v>
      </c>
      <c r="Q233" s="44">
        <f t="shared" si="133"/>
        <v>123.41</v>
      </c>
      <c r="R233" s="44">
        <f t="shared" si="133"/>
        <v>123.41</v>
      </c>
      <c r="S233" s="44">
        <f t="shared" si="133"/>
        <v>123.41</v>
      </c>
      <c r="T233" s="44">
        <f t="shared" si="133"/>
        <v>123.41</v>
      </c>
      <c r="U233" s="44">
        <f t="shared" si="133"/>
        <v>123.41</v>
      </c>
      <c r="V233" s="44">
        <f t="shared" si="133"/>
        <v>123.41</v>
      </c>
      <c r="W233" s="44">
        <f t="shared" si="133"/>
        <v>123.41</v>
      </c>
      <c r="X233" s="44">
        <f t="shared" si="133"/>
        <v>123.41</v>
      </c>
      <c r="Y233" s="44">
        <f t="shared" si="133"/>
        <v>123.41</v>
      </c>
      <c r="Z233" s="44">
        <f t="shared" si="133"/>
        <v>123.41</v>
      </c>
      <c r="AA233" s="44">
        <f t="shared" si="133"/>
        <v>123.41</v>
      </c>
    </row>
    <row r="234" spans="1:27" ht="12.75" hidden="1" customHeight="1" outlineLevel="1" x14ac:dyDescent="0.3">
      <c r="A234" s="99" t="s">
        <v>2637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2638</v>
      </c>
      <c r="B235" s="63" t="s">
        <v>81</v>
      </c>
      <c r="C235" s="43" t="s">
        <v>79</v>
      </c>
      <c r="D235" s="44">
        <f>$D$11</f>
        <v>154.69999999999999</v>
      </c>
      <c r="E235" s="44">
        <f t="shared" ref="E235:AA235" si="134">$D$11</f>
        <v>154.69999999999999</v>
      </c>
      <c r="F235" s="44">
        <f t="shared" si="134"/>
        <v>154.69999999999999</v>
      </c>
      <c r="G235" s="44">
        <f t="shared" si="134"/>
        <v>154.69999999999999</v>
      </c>
      <c r="H235" s="44">
        <f t="shared" si="134"/>
        <v>154.69999999999999</v>
      </c>
      <c r="I235" s="44">
        <f t="shared" si="134"/>
        <v>154.69999999999999</v>
      </c>
      <c r="J235" s="44">
        <f t="shared" si="134"/>
        <v>154.69999999999999</v>
      </c>
      <c r="K235" s="44">
        <f t="shared" si="134"/>
        <v>154.69999999999999</v>
      </c>
      <c r="L235" s="44">
        <f t="shared" si="134"/>
        <v>154.69999999999999</v>
      </c>
      <c r="M235" s="44">
        <f t="shared" si="134"/>
        <v>154.69999999999999</v>
      </c>
      <c r="N235" s="44">
        <f t="shared" si="134"/>
        <v>154.69999999999999</v>
      </c>
      <c r="O235" s="44">
        <f t="shared" si="134"/>
        <v>154.69999999999999</v>
      </c>
      <c r="P235" s="44">
        <f t="shared" si="134"/>
        <v>154.69999999999999</v>
      </c>
      <c r="Q235" s="44">
        <f t="shared" si="134"/>
        <v>154.69999999999999</v>
      </c>
      <c r="R235" s="44">
        <f t="shared" si="134"/>
        <v>154.69999999999999</v>
      </c>
      <c r="S235" s="44">
        <f t="shared" si="134"/>
        <v>154.69999999999999</v>
      </c>
      <c r="T235" s="44">
        <f t="shared" si="134"/>
        <v>154.69999999999999</v>
      </c>
      <c r="U235" s="44">
        <f t="shared" si="134"/>
        <v>154.69999999999999</v>
      </c>
      <c r="V235" s="44">
        <f t="shared" si="134"/>
        <v>154.69999999999999</v>
      </c>
      <c r="W235" s="44">
        <f t="shared" si="134"/>
        <v>154.69999999999999</v>
      </c>
      <c r="X235" s="44">
        <f t="shared" si="134"/>
        <v>154.69999999999999</v>
      </c>
      <c r="Y235" s="44">
        <f t="shared" si="134"/>
        <v>154.69999999999999</v>
      </c>
      <c r="Z235" s="44">
        <f t="shared" si="134"/>
        <v>154.69999999999999</v>
      </c>
      <c r="AA235" s="44">
        <f t="shared" si="134"/>
        <v>154.69999999999999</v>
      </c>
    </row>
    <row r="236" spans="1:27" ht="12.75" customHeight="1" collapsed="1" x14ac:dyDescent="0.3">
      <c r="A236" s="98" t="s">
        <v>2639</v>
      </c>
      <c r="B236" s="28" t="str">
        <f>"15"&amp;"."&amp;$B$801&amp;"."&amp;$B$802</f>
        <v>15.07.2024</v>
      </c>
      <c r="C236" s="90" t="s">
        <v>76</v>
      </c>
      <c r="D236" s="91">
        <f>ROUND(((D237+D238+D240+D239)/1000),5)</f>
        <v>1.4850300000000001</v>
      </c>
      <c r="E236" s="91">
        <f>ROUND(((E237+E238+E240+E239)/1000),5)</f>
        <v>1.3934200000000001</v>
      </c>
      <c r="F236" s="91">
        <f>ROUND(((F237+F238+F240+F239)/1000),5)</f>
        <v>1.26301</v>
      </c>
      <c r="G236" s="91">
        <f t="shared" ref="G236:AA236" si="135">ROUND(((G237+G238+G240+G239)/1000),5)</f>
        <v>0.93574999999999997</v>
      </c>
      <c r="H236" s="91">
        <f t="shared" si="135"/>
        <v>0.93064999999999998</v>
      </c>
      <c r="I236" s="91">
        <f t="shared" si="135"/>
        <v>0.98765999999999998</v>
      </c>
      <c r="J236" s="91">
        <f t="shared" si="135"/>
        <v>1.1093500000000001</v>
      </c>
      <c r="K236" s="91">
        <f t="shared" si="135"/>
        <v>1.8558300000000001</v>
      </c>
      <c r="L236" s="91">
        <f t="shared" si="135"/>
        <v>2.30769</v>
      </c>
      <c r="M236" s="91">
        <f t="shared" si="135"/>
        <v>2.5297200000000002</v>
      </c>
      <c r="N236" s="91">
        <f t="shared" si="135"/>
        <v>2.64486</v>
      </c>
      <c r="O236" s="91">
        <f t="shared" si="135"/>
        <v>2.7504900000000001</v>
      </c>
      <c r="P236" s="91">
        <f t="shared" si="135"/>
        <v>2.6353800000000001</v>
      </c>
      <c r="Q236" s="91">
        <f t="shared" si="135"/>
        <v>2.7801499999999999</v>
      </c>
      <c r="R236" s="91">
        <f t="shared" si="135"/>
        <v>2.8978700000000002</v>
      </c>
      <c r="S236" s="91">
        <f t="shared" si="135"/>
        <v>2.6743800000000002</v>
      </c>
      <c r="T236" s="91">
        <f t="shared" si="135"/>
        <v>2.6611099999999999</v>
      </c>
      <c r="U236" s="91">
        <f t="shared" si="135"/>
        <v>2.6126299999999998</v>
      </c>
      <c r="V236" s="91">
        <f t="shared" si="135"/>
        <v>2.5301499999999999</v>
      </c>
      <c r="W236" s="91">
        <f t="shared" si="135"/>
        <v>2.5428500000000001</v>
      </c>
      <c r="X236" s="91">
        <f t="shared" si="135"/>
        <v>2.4670999999999998</v>
      </c>
      <c r="Y236" s="91">
        <f t="shared" si="135"/>
        <v>2.3133699999999999</v>
      </c>
      <c r="Z236" s="91">
        <f t="shared" si="135"/>
        <v>2.2326999999999999</v>
      </c>
      <c r="AA236" s="91">
        <f t="shared" si="135"/>
        <v>1.98017</v>
      </c>
    </row>
    <row r="237" spans="1:27" ht="12.75" hidden="1" customHeight="1" outlineLevel="1" x14ac:dyDescent="0.3">
      <c r="A237" s="99" t="s">
        <v>2640</v>
      </c>
      <c r="B237" s="63" t="s">
        <v>238</v>
      </c>
      <c r="C237" s="43" t="s">
        <v>79</v>
      </c>
      <c r="D237" s="44">
        <v>1202.1099999999999</v>
      </c>
      <c r="E237" s="44">
        <v>1110.5</v>
      </c>
      <c r="F237" s="44">
        <v>980.09</v>
      </c>
      <c r="G237" s="44">
        <v>652.83000000000004</v>
      </c>
      <c r="H237" s="44">
        <v>647.73</v>
      </c>
      <c r="I237" s="44">
        <v>704.74</v>
      </c>
      <c r="J237" s="44">
        <v>826.43</v>
      </c>
      <c r="K237" s="44">
        <v>1572.91</v>
      </c>
      <c r="L237" s="44">
        <v>2024.77</v>
      </c>
      <c r="M237" s="44">
        <v>2246.8000000000002</v>
      </c>
      <c r="N237" s="44">
        <v>2361.94</v>
      </c>
      <c r="O237" s="44">
        <v>2467.5700000000002</v>
      </c>
      <c r="P237" s="44">
        <v>2352.46</v>
      </c>
      <c r="Q237" s="44">
        <v>2497.23</v>
      </c>
      <c r="R237" s="44">
        <v>2614.9499999999998</v>
      </c>
      <c r="S237" s="44">
        <v>2391.46</v>
      </c>
      <c r="T237" s="44">
        <v>2378.19</v>
      </c>
      <c r="U237" s="44">
        <v>2329.71</v>
      </c>
      <c r="V237" s="44">
        <v>2247.23</v>
      </c>
      <c r="W237" s="44">
        <v>2259.9299999999998</v>
      </c>
      <c r="X237" s="44">
        <v>2184.1799999999998</v>
      </c>
      <c r="Y237" s="44">
        <v>2030.45</v>
      </c>
      <c r="Z237" s="44">
        <v>1949.78</v>
      </c>
      <c r="AA237" s="44">
        <v>1697.25</v>
      </c>
    </row>
    <row r="238" spans="1:27" ht="12.75" hidden="1" customHeight="1" outlineLevel="1" x14ac:dyDescent="0.3">
      <c r="A238" s="99" t="s">
        <v>2641</v>
      </c>
      <c r="B238" s="63" t="s">
        <v>90</v>
      </c>
      <c r="C238" s="43" t="s">
        <v>79</v>
      </c>
      <c r="D238" s="44">
        <f>$D$168</f>
        <v>123.41</v>
      </c>
      <c r="E238" s="44">
        <f>$D$168</f>
        <v>123.41</v>
      </c>
      <c r="F238" s="44">
        <f t="shared" ref="F238:AA238" si="136">$D$168</f>
        <v>123.41</v>
      </c>
      <c r="G238" s="44">
        <f t="shared" si="136"/>
        <v>123.41</v>
      </c>
      <c r="H238" s="44">
        <f t="shared" si="136"/>
        <v>123.41</v>
      </c>
      <c r="I238" s="44">
        <f t="shared" si="136"/>
        <v>123.41</v>
      </c>
      <c r="J238" s="44">
        <f t="shared" si="136"/>
        <v>123.41</v>
      </c>
      <c r="K238" s="44">
        <f t="shared" si="136"/>
        <v>123.41</v>
      </c>
      <c r="L238" s="44">
        <f t="shared" si="136"/>
        <v>123.41</v>
      </c>
      <c r="M238" s="44">
        <f t="shared" si="136"/>
        <v>123.41</v>
      </c>
      <c r="N238" s="44">
        <f t="shared" si="136"/>
        <v>123.41</v>
      </c>
      <c r="O238" s="44">
        <f t="shared" si="136"/>
        <v>123.41</v>
      </c>
      <c r="P238" s="44">
        <f t="shared" si="136"/>
        <v>123.41</v>
      </c>
      <c r="Q238" s="44">
        <f t="shared" si="136"/>
        <v>123.41</v>
      </c>
      <c r="R238" s="44">
        <f t="shared" si="136"/>
        <v>123.41</v>
      </c>
      <c r="S238" s="44">
        <f t="shared" si="136"/>
        <v>123.41</v>
      </c>
      <c r="T238" s="44">
        <f t="shared" si="136"/>
        <v>123.41</v>
      </c>
      <c r="U238" s="44">
        <f t="shared" si="136"/>
        <v>123.41</v>
      </c>
      <c r="V238" s="44">
        <f t="shared" si="136"/>
        <v>123.41</v>
      </c>
      <c r="W238" s="44">
        <f t="shared" si="136"/>
        <v>123.41</v>
      </c>
      <c r="X238" s="44">
        <f t="shared" si="136"/>
        <v>123.41</v>
      </c>
      <c r="Y238" s="44">
        <f t="shared" si="136"/>
        <v>123.41</v>
      </c>
      <c r="Z238" s="44">
        <f t="shared" si="136"/>
        <v>123.41</v>
      </c>
      <c r="AA238" s="44">
        <f t="shared" si="136"/>
        <v>123.41</v>
      </c>
    </row>
    <row r="239" spans="1:27" ht="12.75" hidden="1" customHeight="1" outlineLevel="1" x14ac:dyDescent="0.3">
      <c r="A239" s="99" t="s">
        <v>2642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2643</v>
      </c>
      <c r="B240" s="63" t="s">
        <v>81</v>
      </c>
      <c r="C240" s="43" t="s">
        <v>79</v>
      </c>
      <c r="D240" s="44">
        <f>$D$11</f>
        <v>154.69999999999999</v>
      </c>
      <c r="E240" s="44">
        <f t="shared" ref="E240:AA240" si="137">$D$11</f>
        <v>154.69999999999999</v>
      </c>
      <c r="F240" s="44">
        <f t="shared" si="137"/>
        <v>154.69999999999999</v>
      </c>
      <c r="G240" s="44">
        <f t="shared" si="137"/>
        <v>154.69999999999999</v>
      </c>
      <c r="H240" s="44">
        <f t="shared" si="137"/>
        <v>154.69999999999999</v>
      </c>
      <c r="I240" s="44">
        <f t="shared" si="137"/>
        <v>154.69999999999999</v>
      </c>
      <c r="J240" s="44">
        <f t="shared" si="137"/>
        <v>154.69999999999999</v>
      </c>
      <c r="K240" s="44">
        <f t="shared" si="137"/>
        <v>154.69999999999999</v>
      </c>
      <c r="L240" s="44">
        <f t="shared" si="137"/>
        <v>154.69999999999999</v>
      </c>
      <c r="M240" s="44">
        <f t="shared" si="137"/>
        <v>154.69999999999999</v>
      </c>
      <c r="N240" s="44">
        <f t="shared" si="137"/>
        <v>154.69999999999999</v>
      </c>
      <c r="O240" s="44">
        <f t="shared" si="137"/>
        <v>154.69999999999999</v>
      </c>
      <c r="P240" s="44">
        <f t="shared" si="137"/>
        <v>154.69999999999999</v>
      </c>
      <c r="Q240" s="44">
        <f t="shared" si="137"/>
        <v>154.69999999999999</v>
      </c>
      <c r="R240" s="44">
        <f t="shared" si="137"/>
        <v>154.69999999999999</v>
      </c>
      <c r="S240" s="44">
        <f t="shared" si="137"/>
        <v>154.69999999999999</v>
      </c>
      <c r="T240" s="44">
        <f t="shared" si="137"/>
        <v>154.69999999999999</v>
      </c>
      <c r="U240" s="44">
        <f t="shared" si="137"/>
        <v>154.69999999999999</v>
      </c>
      <c r="V240" s="44">
        <f t="shared" si="137"/>
        <v>154.69999999999999</v>
      </c>
      <c r="W240" s="44">
        <f t="shared" si="137"/>
        <v>154.69999999999999</v>
      </c>
      <c r="X240" s="44">
        <f t="shared" si="137"/>
        <v>154.69999999999999</v>
      </c>
      <c r="Y240" s="44">
        <f t="shared" si="137"/>
        <v>154.69999999999999</v>
      </c>
      <c r="Z240" s="44">
        <f t="shared" si="137"/>
        <v>154.69999999999999</v>
      </c>
      <c r="AA240" s="44">
        <f t="shared" si="137"/>
        <v>154.69999999999999</v>
      </c>
    </row>
    <row r="241" spans="1:27" ht="12.75" customHeight="1" collapsed="1" x14ac:dyDescent="0.3">
      <c r="A241" s="98" t="s">
        <v>2644</v>
      </c>
      <c r="B241" s="28" t="str">
        <f>"16"&amp;"."&amp;$B$801&amp;"."&amp;$B$802</f>
        <v>16.07.2024</v>
      </c>
      <c r="C241" s="90" t="s">
        <v>76</v>
      </c>
      <c r="D241" s="91">
        <f>ROUND(((D242+D243+D245+D244)/1000),5)</f>
        <v>1.6597500000000001</v>
      </c>
      <c r="E241" s="91">
        <f>ROUND(((E242+E243+E245+E244)/1000),5)</f>
        <v>1.4854099999999999</v>
      </c>
      <c r="F241" s="91">
        <f>ROUND(((F242+F243+F245+F244)/1000),5)</f>
        <v>1.34887</v>
      </c>
      <c r="G241" s="91">
        <f t="shared" ref="G241:AA241" si="138">ROUND(((G242+G243+G245+G244)/1000),5)</f>
        <v>0.98185</v>
      </c>
      <c r="H241" s="91">
        <f t="shared" si="138"/>
        <v>0.91374999999999995</v>
      </c>
      <c r="I241" s="91">
        <f t="shared" si="138"/>
        <v>1.0330900000000001</v>
      </c>
      <c r="J241" s="91">
        <f t="shared" si="138"/>
        <v>1.48221</v>
      </c>
      <c r="K241" s="91">
        <f t="shared" si="138"/>
        <v>1.9763500000000001</v>
      </c>
      <c r="L241" s="91">
        <f t="shared" si="138"/>
        <v>2.3213599999999999</v>
      </c>
      <c r="M241" s="91">
        <f t="shared" si="138"/>
        <v>2.5910299999999999</v>
      </c>
      <c r="N241" s="91">
        <f t="shared" si="138"/>
        <v>2.7823699999999998</v>
      </c>
      <c r="O241" s="91">
        <f t="shared" si="138"/>
        <v>2.7613400000000001</v>
      </c>
      <c r="P241" s="91">
        <f t="shared" si="138"/>
        <v>2.58311</v>
      </c>
      <c r="Q241" s="91">
        <f t="shared" si="138"/>
        <v>3.1554199999999999</v>
      </c>
      <c r="R241" s="91">
        <f t="shared" si="138"/>
        <v>3.383</v>
      </c>
      <c r="S241" s="91">
        <f t="shared" si="138"/>
        <v>3.3139500000000002</v>
      </c>
      <c r="T241" s="91">
        <f t="shared" si="138"/>
        <v>2.4742299999999999</v>
      </c>
      <c r="U241" s="91">
        <f t="shared" si="138"/>
        <v>2.9106299999999998</v>
      </c>
      <c r="V241" s="91">
        <f t="shared" si="138"/>
        <v>2.8384200000000002</v>
      </c>
      <c r="W241" s="91">
        <f t="shared" si="138"/>
        <v>2.6780300000000001</v>
      </c>
      <c r="X241" s="91">
        <f t="shared" si="138"/>
        <v>2.6058400000000002</v>
      </c>
      <c r="Y241" s="91">
        <f t="shared" si="138"/>
        <v>2.6004900000000002</v>
      </c>
      <c r="Z241" s="91">
        <f t="shared" si="138"/>
        <v>2.2986499999999999</v>
      </c>
      <c r="AA241" s="91">
        <f t="shared" si="138"/>
        <v>2.0269699999999999</v>
      </c>
    </row>
    <row r="242" spans="1:27" ht="12.75" hidden="1" customHeight="1" outlineLevel="1" x14ac:dyDescent="0.3">
      <c r="A242" s="99" t="s">
        <v>2645</v>
      </c>
      <c r="B242" s="63" t="s">
        <v>238</v>
      </c>
      <c r="C242" s="43" t="s">
        <v>79</v>
      </c>
      <c r="D242" s="44">
        <v>1376.83</v>
      </c>
      <c r="E242" s="44">
        <v>1202.49</v>
      </c>
      <c r="F242" s="44">
        <v>1065.95</v>
      </c>
      <c r="G242" s="44">
        <v>698.93</v>
      </c>
      <c r="H242" s="44">
        <v>630.83000000000004</v>
      </c>
      <c r="I242" s="44">
        <v>750.17</v>
      </c>
      <c r="J242" s="44">
        <v>1199.29</v>
      </c>
      <c r="K242" s="44">
        <v>1693.43</v>
      </c>
      <c r="L242" s="44">
        <v>2038.44</v>
      </c>
      <c r="M242" s="44">
        <v>2308.11</v>
      </c>
      <c r="N242" s="44">
        <v>2499.4499999999998</v>
      </c>
      <c r="O242" s="44">
        <v>2478.42</v>
      </c>
      <c r="P242" s="44">
        <v>2300.19</v>
      </c>
      <c r="Q242" s="44">
        <v>2872.5</v>
      </c>
      <c r="R242" s="44">
        <v>3100.08</v>
      </c>
      <c r="S242" s="44">
        <v>3031.03</v>
      </c>
      <c r="T242" s="44">
        <v>2191.31</v>
      </c>
      <c r="U242" s="44">
        <v>2627.71</v>
      </c>
      <c r="V242" s="44">
        <v>2555.5</v>
      </c>
      <c r="W242" s="44">
        <v>2395.11</v>
      </c>
      <c r="X242" s="44">
        <v>2322.92</v>
      </c>
      <c r="Y242" s="44">
        <v>2317.5700000000002</v>
      </c>
      <c r="Z242" s="44">
        <v>2015.73</v>
      </c>
      <c r="AA242" s="44">
        <v>1744.05</v>
      </c>
    </row>
    <row r="243" spans="1:27" ht="12.75" hidden="1" customHeight="1" outlineLevel="1" x14ac:dyDescent="0.3">
      <c r="A243" s="99" t="s">
        <v>2646</v>
      </c>
      <c r="B243" s="63" t="s">
        <v>90</v>
      </c>
      <c r="C243" s="43" t="s">
        <v>79</v>
      </c>
      <c r="D243" s="44">
        <f>$D$168</f>
        <v>123.41</v>
      </c>
      <c r="E243" s="44">
        <f>$D$168</f>
        <v>123.41</v>
      </c>
      <c r="F243" s="44">
        <f t="shared" ref="F243:AA243" si="139">$D$168</f>
        <v>123.41</v>
      </c>
      <c r="G243" s="44">
        <f t="shared" si="139"/>
        <v>123.41</v>
      </c>
      <c r="H243" s="44">
        <f t="shared" si="139"/>
        <v>123.41</v>
      </c>
      <c r="I243" s="44">
        <f t="shared" si="139"/>
        <v>123.41</v>
      </c>
      <c r="J243" s="44">
        <f t="shared" si="139"/>
        <v>123.41</v>
      </c>
      <c r="K243" s="44">
        <f t="shared" si="139"/>
        <v>123.41</v>
      </c>
      <c r="L243" s="44">
        <f t="shared" si="139"/>
        <v>123.41</v>
      </c>
      <c r="M243" s="44">
        <f t="shared" si="139"/>
        <v>123.41</v>
      </c>
      <c r="N243" s="44">
        <f t="shared" si="139"/>
        <v>123.41</v>
      </c>
      <c r="O243" s="44">
        <f t="shared" si="139"/>
        <v>123.41</v>
      </c>
      <c r="P243" s="44">
        <f t="shared" si="139"/>
        <v>123.41</v>
      </c>
      <c r="Q243" s="44">
        <f t="shared" si="139"/>
        <v>123.41</v>
      </c>
      <c r="R243" s="44">
        <f t="shared" si="139"/>
        <v>123.41</v>
      </c>
      <c r="S243" s="44">
        <f t="shared" si="139"/>
        <v>123.41</v>
      </c>
      <c r="T243" s="44">
        <f t="shared" si="139"/>
        <v>123.41</v>
      </c>
      <c r="U243" s="44">
        <f t="shared" si="139"/>
        <v>123.41</v>
      </c>
      <c r="V243" s="44">
        <f t="shared" si="139"/>
        <v>123.41</v>
      </c>
      <c r="W243" s="44">
        <f t="shared" si="139"/>
        <v>123.41</v>
      </c>
      <c r="X243" s="44">
        <f t="shared" si="139"/>
        <v>123.41</v>
      </c>
      <c r="Y243" s="44">
        <f t="shared" si="139"/>
        <v>123.41</v>
      </c>
      <c r="Z243" s="44">
        <f t="shared" si="139"/>
        <v>123.41</v>
      </c>
      <c r="AA243" s="44">
        <f t="shared" si="139"/>
        <v>123.41</v>
      </c>
    </row>
    <row r="244" spans="1:27" ht="12.75" hidden="1" customHeight="1" outlineLevel="1" x14ac:dyDescent="0.3">
      <c r="A244" s="99" t="s">
        <v>2647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2648</v>
      </c>
      <c r="B245" s="63" t="s">
        <v>81</v>
      </c>
      <c r="C245" s="43" t="s">
        <v>79</v>
      </c>
      <c r="D245" s="44">
        <f>$D$11</f>
        <v>154.69999999999999</v>
      </c>
      <c r="E245" s="44">
        <f t="shared" ref="E245:AA245" si="140">$D$11</f>
        <v>154.69999999999999</v>
      </c>
      <c r="F245" s="44">
        <f t="shared" si="140"/>
        <v>154.69999999999999</v>
      </c>
      <c r="G245" s="44">
        <f t="shared" si="140"/>
        <v>154.69999999999999</v>
      </c>
      <c r="H245" s="44">
        <f t="shared" si="140"/>
        <v>154.69999999999999</v>
      </c>
      <c r="I245" s="44">
        <f t="shared" si="140"/>
        <v>154.69999999999999</v>
      </c>
      <c r="J245" s="44">
        <f t="shared" si="140"/>
        <v>154.69999999999999</v>
      </c>
      <c r="K245" s="44">
        <f t="shared" si="140"/>
        <v>154.69999999999999</v>
      </c>
      <c r="L245" s="44">
        <f t="shared" si="140"/>
        <v>154.69999999999999</v>
      </c>
      <c r="M245" s="44">
        <f t="shared" si="140"/>
        <v>154.69999999999999</v>
      </c>
      <c r="N245" s="44">
        <f t="shared" si="140"/>
        <v>154.69999999999999</v>
      </c>
      <c r="O245" s="44">
        <f t="shared" si="140"/>
        <v>154.69999999999999</v>
      </c>
      <c r="P245" s="44">
        <f t="shared" si="140"/>
        <v>154.69999999999999</v>
      </c>
      <c r="Q245" s="44">
        <f t="shared" si="140"/>
        <v>154.69999999999999</v>
      </c>
      <c r="R245" s="44">
        <f t="shared" si="140"/>
        <v>154.69999999999999</v>
      </c>
      <c r="S245" s="44">
        <f t="shared" si="140"/>
        <v>154.69999999999999</v>
      </c>
      <c r="T245" s="44">
        <f t="shared" si="140"/>
        <v>154.69999999999999</v>
      </c>
      <c r="U245" s="44">
        <f t="shared" si="140"/>
        <v>154.69999999999999</v>
      </c>
      <c r="V245" s="44">
        <f t="shared" si="140"/>
        <v>154.69999999999999</v>
      </c>
      <c r="W245" s="44">
        <f t="shared" si="140"/>
        <v>154.69999999999999</v>
      </c>
      <c r="X245" s="44">
        <f t="shared" si="140"/>
        <v>154.69999999999999</v>
      </c>
      <c r="Y245" s="44">
        <f t="shared" si="140"/>
        <v>154.69999999999999</v>
      </c>
      <c r="Z245" s="44">
        <f t="shared" si="140"/>
        <v>154.69999999999999</v>
      </c>
      <c r="AA245" s="44">
        <f t="shared" si="140"/>
        <v>154.69999999999999</v>
      </c>
    </row>
    <row r="246" spans="1:27" ht="12.75" customHeight="1" collapsed="1" x14ac:dyDescent="0.3">
      <c r="A246" s="98" t="s">
        <v>2649</v>
      </c>
      <c r="B246" s="28" t="str">
        <f>"17"&amp;"."&amp;$B$801&amp;"."&amp;$B$802</f>
        <v>17.07.2024</v>
      </c>
      <c r="C246" s="90" t="s">
        <v>76</v>
      </c>
      <c r="D246" s="91">
        <f>ROUND(((D247+D248+D250+D249)/1000),5)</f>
        <v>1.8239700000000001</v>
      </c>
      <c r="E246" s="91">
        <f>ROUND(((E247+E248+E250+E249)/1000),5)</f>
        <v>1.5784400000000001</v>
      </c>
      <c r="F246" s="91">
        <f>ROUND(((F247+F248+F250+F249)/1000),5)</f>
        <v>1.4815199999999999</v>
      </c>
      <c r="G246" s="91">
        <f t="shared" ref="G246:AA246" si="141">ROUND(((G247+G248+G250+G249)/1000),5)</f>
        <v>1.37182</v>
      </c>
      <c r="H246" s="91">
        <f t="shared" si="141"/>
        <v>1.07006</v>
      </c>
      <c r="I246" s="91">
        <f t="shared" si="141"/>
        <v>1.45008</v>
      </c>
      <c r="J246" s="91">
        <f t="shared" si="141"/>
        <v>1.7095400000000001</v>
      </c>
      <c r="K246" s="91">
        <f t="shared" si="141"/>
        <v>2.0097999999999998</v>
      </c>
      <c r="L246" s="91">
        <f t="shared" si="141"/>
        <v>2.3717700000000002</v>
      </c>
      <c r="M246" s="91">
        <f t="shared" si="141"/>
        <v>2.5907800000000001</v>
      </c>
      <c r="N246" s="91">
        <f t="shared" si="141"/>
        <v>2.3317700000000001</v>
      </c>
      <c r="O246" s="91">
        <f t="shared" si="141"/>
        <v>2.4205000000000001</v>
      </c>
      <c r="P246" s="91">
        <f t="shared" si="141"/>
        <v>2.4012099999999998</v>
      </c>
      <c r="Q246" s="91">
        <f t="shared" si="141"/>
        <v>3.1032799999999998</v>
      </c>
      <c r="R246" s="91">
        <f t="shared" si="141"/>
        <v>3.0613800000000002</v>
      </c>
      <c r="S246" s="91">
        <f t="shared" si="141"/>
        <v>3.39297</v>
      </c>
      <c r="T246" s="91">
        <f t="shared" si="141"/>
        <v>3.3985300000000001</v>
      </c>
      <c r="U246" s="91">
        <f t="shared" si="141"/>
        <v>3.19503</v>
      </c>
      <c r="V246" s="91">
        <f t="shared" si="141"/>
        <v>3.0334300000000001</v>
      </c>
      <c r="W246" s="91">
        <f t="shared" si="141"/>
        <v>2.8133499999999998</v>
      </c>
      <c r="X246" s="91">
        <f t="shared" si="141"/>
        <v>2.75501</v>
      </c>
      <c r="Y246" s="91">
        <f t="shared" si="141"/>
        <v>2.7606199999999999</v>
      </c>
      <c r="Z246" s="91">
        <f t="shared" si="141"/>
        <v>2.3971900000000002</v>
      </c>
      <c r="AA246" s="91">
        <f t="shared" si="141"/>
        <v>2.1943299999999999</v>
      </c>
    </row>
    <row r="247" spans="1:27" ht="12.75" hidden="1" customHeight="1" outlineLevel="1" x14ac:dyDescent="0.3">
      <c r="A247" s="99" t="s">
        <v>2650</v>
      </c>
      <c r="B247" s="63" t="s">
        <v>238</v>
      </c>
      <c r="C247" s="43" t="s">
        <v>79</v>
      </c>
      <c r="D247" s="44">
        <v>1541.05</v>
      </c>
      <c r="E247" s="44">
        <v>1295.52</v>
      </c>
      <c r="F247" s="44">
        <v>1198.5999999999999</v>
      </c>
      <c r="G247" s="44">
        <v>1088.9000000000001</v>
      </c>
      <c r="H247" s="44">
        <v>787.14</v>
      </c>
      <c r="I247" s="44">
        <v>1167.1600000000001</v>
      </c>
      <c r="J247" s="44">
        <v>1426.62</v>
      </c>
      <c r="K247" s="44">
        <v>1726.88</v>
      </c>
      <c r="L247" s="44">
        <v>2088.85</v>
      </c>
      <c r="M247" s="44">
        <v>2307.86</v>
      </c>
      <c r="N247" s="44">
        <v>2048.85</v>
      </c>
      <c r="O247" s="44">
        <v>2137.58</v>
      </c>
      <c r="P247" s="44">
        <v>2118.29</v>
      </c>
      <c r="Q247" s="44">
        <v>2820.36</v>
      </c>
      <c r="R247" s="44">
        <v>2778.46</v>
      </c>
      <c r="S247" s="44">
        <v>3110.05</v>
      </c>
      <c r="T247" s="44">
        <v>3115.61</v>
      </c>
      <c r="U247" s="44">
        <v>2912.11</v>
      </c>
      <c r="V247" s="44">
        <v>2750.51</v>
      </c>
      <c r="W247" s="44">
        <v>2530.4299999999998</v>
      </c>
      <c r="X247" s="44">
        <v>2472.09</v>
      </c>
      <c r="Y247" s="44">
        <v>2477.6999999999998</v>
      </c>
      <c r="Z247" s="44">
        <v>2114.27</v>
      </c>
      <c r="AA247" s="44">
        <v>1911.41</v>
      </c>
    </row>
    <row r="248" spans="1:27" ht="12.75" hidden="1" customHeight="1" outlineLevel="1" x14ac:dyDescent="0.3">
      <c r="A248" s="99" t="s">
        <v>2651</v>
      </c>
      <c r="B248" s="63" t="s">
        <v>90</v>
      </c>
      <c r="C248" s="43" t="s">
        <v>79</v>
      </c>
      <c r="D248" s="44">
        <f>$D$168</f>
        <v>123.41</v>
      </c>
      <c r="E248" s="44">
        <f>$D$168</f>
        <v>123.41</v>
      </c>
      <c r="F248" s="44">
        <f t="shared" ref="F248:AA248" si="142">$D$168</f>
        <v>123.41</v>
      </c>
      <c r="G248" s="44">
        <f t="shared" si="142"/>
        <v>123.41</v>
      </c>
      <c r="H248" s="44">
        <f t="shared" si="142"/>
        <v>123.41</v>
      </c>
      <c r="I248" s="44">
        <f t="shared" si="142"/>
        <v>123.41</v>
      </c>
      <c r="J248" s="44">
        <f t="shared" si="142"/>
        <v>123.41</v>
      </c>
      <c r="K248" s="44">
        <f t="shared" si="142"/>
        <v>123.41</v>
      </c>
      <c r="L248" s="44">
        <f t="shared" si="142"/>
        <v>123.41</v>
      </c>
      <c r="M248" s="44">
        <f t="shared" si="142"/>
        <v>123.41</v>
      </c>
      <c r="N248" s="44">
        <f t="shared" si="142"/>
        <v>123.41</v>
      </c>
      <c r="O248" s="44">
        <f t="shared" si="142"/>
        <v>123.41</v>
      </c>
      <c r="P248" s="44">
        <f t="shared" si="142"/>
        <v>123.41</v>
      </c>
      <c r="Q248" s="44">
        <f t="shared" si="142"/>
        <v>123.41</v>
      </c>
      <c r="R248" s="44">
        <f t="shared" si="142"/>
        <v>123.41</v>
      </c>
      <c r="S248" s="44">
        <f t="shared" si="142"/>
        <v>123.41</v>
      </c>
      <c r="T248" s="44">
        <f t="shared" si="142"/>
        <v>123.41</v>
      </c>
      <c r="U248" s="44">
        <f t="shared" si="142"/>
        <v>123.41</v>
      </c>
      <c r="V248" s="44">
        <f t="shared" si="142"/>
        <v>123.41</v>
      </c>
      <c r="W248" s="44">
        <f t="shared" si="142"/>
        <v>123.41</v>
      </c>
      <c r="X248" s="44">
        <f t="shared" si="142"/>
        <v>123.41</v>
      </c>
      <c r="Y248" s="44">
        <f t="shared" si="142"/>
        <v>123.41</v>
      </c>
      <c r="Z248" s="44">
        <f t="shared" si="142"/>
        <v>123.41</v>
      </c>
      <c r="AA248" s="44">
        <f t="shared" si="142"/>
        <v>123.41</v>
      </c>
    </row>
    <row r="249" spans="1:27" ht="12.75" hidden="1" customHeight="1" outlineLevel="1" x14ac:dyDescent="0.3">
      <c r="A249" s="99" t="s">
        <v>2652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2653</v>
      </c>
      <c r="B250" s="63" t="s">
        <v>81</v>
      </c>
      <c r="C250" s="43" t="s">
        <v>79</v>
      </c>
      <c r="D250" s="44">
        <f>$D$11</f>
        <v>154.69999999999999</v>
      </c>
      <c r="E250" s="44">
        <f t="shared" ref="E250:AA250" si="143">$D$11</f>
        <v>154.69999999999999</v>
      </c>
      <c r="F250" s="44">
        <f t="shared" si="143"/>
        <v>154.69999999999999</v>
      </c>
      <c r="G250" s="44">
        <f t="shared" si="143"/>
        <v>154.69999999999999</v>
      </c>
      <c r="H250" s="44">
        <f t="shared" si="143"/>
        <v>154.69999999999999</v>
      </c>
      <c r="I250" s="44">
        <f t="shared" si="143"/>
        <v>154.69999999999999</v>
      </c>
      <c r="J250" s="44">
        <f t="shared" si="143"/>
        <v>154.69999999999999</v>
      </c>
      <c r="K250" s="44">
        <f t="shared" si="143"/>
        <v>154.69999999999999</v>
      </c>
      <c r="L250" s="44">
        <f t="shared" si="143"/>
        <v>154.69999999999999</v>
      </c>
      <c r="M250" s="44">
        <f t="shared" si="143"/>
        <v>154.69999999999999</v>
      </c>
      <c r="N250" s="44">
        <f t="shared" si="143"/>
        <v>154.69999999999999</v>
      </c>
      <c r="O250" s="44">
        <f t="shared" si="143"/>
        <v>154.69999999999999</v>
      </c>
      <c r="P250" s="44">
        <f t="shared" si="143"/>
        <v>154.69999999999999</v>
      </c>
      <c r="Q250" s="44">
        <f t="shared" si="143"/>
        <v>154.69999999999999</v>
      </c>
      <c r="R250" s="44">
        <f t="shared" si="143"/>
        <v>154.69999999999999</v>
      </c>
      <c r="S250" s="44">
        <f t="shared" si="143"/>
        <v>154.69999999999999</v>
      </c>
      <c r="T250" s="44">
        <f t="shared" si="143"/>
        <v>154.69999999999999</v>
      </c>
      <c r="U250" s="44">
        <f t="shared" si="143"/>
        <v>154.69999999999999</v>
      </c>
      <c r="V250" s="44">
        <f t="shared" si="143"/>
        <v>154.69999999999999</v>
      </c>
      <c r="W250" s="44">
        <f t="shared" si="143"/>
        <v>154.69999999999999</v>
      </c>
      <c r="X250" s="44">
        <f t="shared" si="143"/>
        <v>154.69999999999999</v>
      </c>
      <c r="Y250" s="44">
        <f t="shared" si="143"/>
        <v>154.69999999999999</v>
      </c>
      <c r="Z250" s="44">
        <f t="shared" si="143"/>
        <v>154.69999999999999</v>
      </c>
      <c r="AA250" s="44">
        <f t="shared" si="143"/>
        <v>154.69999999999999</v>
      </c>
    </row>
    <row r="251" spans="1:27" ht="12.75" customHeight="1" collapsed="1" x14ac:dyDescent="0.3">
      <c r="A251" s="98" t="s">
        <v>2654</v>
      </c>
      <c r="B251" s="28" t="str">
        <f>"18"&amp;"."&amp;$B$801&amp;"."&amp;$B$802</f>
        <v>18.07.2024</v>
      </c>
      <c r="C251" s="90" t="s">
        <v>76</v>
      </c>
      <c r="D251" s="91">
        <f>ROUND(((D252+D253+D255+D254)/1000),5)</f>
        <v>1.8504700000000001</v>
      </c>
      <c r="E251" s="91">
        <f>ROUND(((E252+E253+E255+E254)/1000),5)</f>
        <v>1.7351399999999999</v>
      </c>
      <c r="F251" s="91">
        <f>ROUND(((F252+F253+F255+F254)/1000),5)</f>
        <v>1.5305800000000001</v>
      </c>
      <c r="G251" s="91">
        <f t="shared" ref="G251:AA251" si="144">ROUND(((G252+G253+G255+G254)/1000),5)</f>
        <v>1.4814400000000001</v>
      </c>
      <c r="H251" s="91">
        <f t="shared" si="144"/>
        <v>1.4376500000000001</v>
      </c>
      <c r="I251" s="91">
        <f t="shared" si="144"/>
        <v>1.5281899999999999</v>
      </c>
      <c r="J251" s="91">
        <f t="shared" si="144"/>
        <v>1.7354099999999999</v>
      </c>
      <c r="K251" s="91">
        <f t="shared" si="144"/>
        <v>1.9836800000000001</v>
      </c>
      <c r="L251" s="91">
        <f t="shared" si="144"/>
        <v>2.2046800000000002</v>
      </c>
      <c r="M251" s="91">
        <f t="shared" si="144"/>
        <v>2.6947800000000002</v>
      </c>
      <c r="N251" s="91">
        <f t="shared" si="144"/>
        <v>2.6712199999999999</v>
      </c>
      <c r="O251" s="91">
        <f t="shared" si="144"/>
        <v>2.67292</v>
      </c>
      <c r="P251" s="91">
        <f t="shared" si="144"/>
        <v>2.5949900000000001</v>
      </c>
      <c r="Q251" s="91">
        <f t="shared" si="144"/>
        <v>3.1763499999999998</v>
      </c>
      <c r="R251" s="91">
        <f t="shared" si="144"/>
        <v>3.1581899999999998</v>
      </c>
      <c r="S251" s="91">
        <f t="shared" si="144"/>
        <v>2.3990399999999998</v>
      </c>
      <c r="T251" s="91">
        <f t="shared" si="144"/>
        <v>2.3763999999999998</v>
      </c>
      <c r="U251" s="91">
        <f t="shared" si="144"/>
        <v>2.72729</v>
      </c>
      <c r="V251" s="91">
        <f t="shared" si="144"/>
        <v>2.5398499999999999</v>
      </c>
      <c r="W251" s="91">
        <f t="shared" si="144"/>
        <v>2.63862</v>
      </c>
      <c r="X251" s="91">
        <f t="shared" si="144"/>
        <v>2.5077099999999999</v>
      </c>
      <c r="Y251" s="91">
        <f t="shared" si="144"/>
        <v>2.4534600000000002</v>
      </c>
      <c r="Z251" s="91">
        <f t="shared" si="144"/>
        <v>2.18283</v>
      </c>
      <c r="AA251" s="91">
        <f t="shared" si="144"/>
        <v>2.11741</v>
      </c>
    </row>
    <row r="252" spans="1:27" ht="12.75" hidden="1" customHeight="1" outlineLevel="1" x14ac:dyDescent="0.3">
      <c r="A252" s="99" t="s">
        <v>2655</v>
      </c>
      <c r="B252" s="63" t="s">
        <v>238</v>
      </c>
      <c r="C252" s="43" t="s">
        <v>79</v>
      </c>
      <c r="D252" s="44">
        <v>1567.55</v>
      </c>
      <c r="E252" s="44">
        <v>1452.22</v>
      </c>
      <c r="F252" s="44">
        <v>1247.6600000000001</v>
      </c>
      <c r="G252" s="44">
        <v>1198.52</v>
      </c>
      <c r="H252" s="44">
        <v>1154.73</v>
      </c>
      <c r="I252" s="44">
        <v>1245.27</v>
      </c>
      <c r="J252" s="44">
        <v>1452.49</v>
      </c>
      <c r="K252" s="44">
        <v>1700.76</v>
      </c>
      <c r="L252" s="44">
        <v>1921.76</v>
      </c>
      <c r="M252" s="44">
        <v>2411.86</v>
      </c>
      <c r="N252" s="44">
        <v>2388.3000000000002</v>
      </c>
      <c r="O252" s="44">
        <v>2390</v>
      </c>
      <c r="P252" s="44">
        <v>2312.0700000000002</v>
      </c>
      <c r="Q252" s="44">
        <v>2893.43</v>
      </c>
      <c r="R252" s="44">
        <v>2875.27</v>
      </c>
      <c r="S252" s="44">
        <v>2116.12</v>
      </c>
      <c r="T252" s="44">
        <v>2093.48</v>
      </c>
      <c r="U252" s="44">
        <v>2444.37</v>
      </c>
      <c r="V252" s="44">
        <v>2256.9299999999998</v>
      </c>
      <c r="W252" s="44">
        <v>2355.6999999999998</v>
      </c>
      <c r="X252" s="44">
        <v>2224.79</v>
      </c>
      <c r="Y252" s="44">
        <v>2170.54</v>
      </c>
      <c r="Z252" s="44">
        <v>1899.91</v>
      </c>
      <c r="AA252" s="44">
        <v>1834.49</v>
      </c>
    </row>
    <row r="253" spans="1:27" ht="12.75" hidden="1" customHeight="1" outlineLevel="1" x14ac:dyDescent="0.3">
      <c r="A253" s="99" t="s">
        <v>2656</v>
      </c>
      <c r="B253" s="63" t="s">
        <v>90</v>
      </c>
      <c r="C253" s="43" t="s">
        <v>79</v>
      </c>
      <c r="D253" s="44">
        <f>$D$168</f>
        <v>123.41</v>
      </c>
      <c r="E253" s="44">
        <f>$D$168</f>
        <v>123.41</v>
      </c>
      <c r="F253" s="44">
        <f t="shared" ref="F253:AA253" si="145">$D$168</f>
        <v>123.41</v>
      </c>
      <c r="G253" s="44">
        <f t="shared" si="145"/>
        <v>123.41</v>
      </c>
      <c r="H253" s="44">
        <f t="shared" si="145"/>
        <v>123.41</v>
      </c>
      <c r="I253" s="44">
        <f t="shared" si="145"/>
        <v>123.41</v>
      </c>
      <c r="J253" s="44">
        <f t="shared" si="145"/>
        <v>123.41</v>
      </c>
      <c r="K253" s="44">
        <f t="shared" si="145"/>
        <v>123.41</v>
      </c>
      <c r="L253" s="44">
        <f t="shared" si="145"/>
        <v>123.41</v>
      </c>
      <c r="M253" s="44">
        <f t="shared" si="145"/>
        <v>123.41</v>
      </c>
      <c r="N253" s="44">
        <f t="shared" si="145"/>
        <v>123.41</v>
      </c>
      <c r="O253" s="44">
        <f t="shared" si="145"/>
        <v>123.41</v>
      </c>
      <c r="P253" s="44">
        <f t="shared" si="145"/>
        <v>123.41</v>
      </c>
      <c r="Q253" s="44">
        <f t="shared" si="145"/>
        <v>123.41</v>
      </c>
      <c r="R253" s="44">
        <f t="shared" si="145"/>
        <v>123.41</v>
      </c>
      <c r="S253" s="44">
        <f t="shared" si="145"/>
        <v>123.41</v>
      </c>
      <c r="T253" s="44">
        <f t="shared" si="145"/>
        <v>123.41</v>
      </c>
      <c r="U253" s="44">
        <f t="shared" si="145"/>
        <v>123.41</v>
      </c>
      <c r="V253" s="44">
        <f t="shared" si="145"/>
        <v>123.41</v>
      </c>
      <c r="W253" s="44">
        <f t="shared" si="145"/>
        <v>123.41</v>
      </c>
      <c r="X253" s="44">
        <f t="shared" si="145"/>
        <v>123.41</v>
      </c>
      <c r="Y253" s="44">
        <f t="shared" si="145"/>
        <v>123.41</v>
      </c>
      <c r="Z253" s="44">
        <f t="shared" si="145"/>
        <v>123.41</v>
      </c>
      <c r="AA253" s="44">
        <f t="shared" si="145"/>
        <v>123.41</v>
      </c>
    </row>
    <row r="254" spans="1:27" ht="12.75" hidden="1" customHeight="1" outlineLevel="1" x14ac:dyDescent="0.3">
      <c r="A254" s="99" t="s">
        <v>2657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2658</v>
      </c>
      <c r="B255" s="63" t="s">
        <v>81</v>
      </c>
      <c r="C255" s="43" t="s">
        <v>79</v>
      </c>
      <c r="D255" s="44">
        <f>$D$11</f>
        <v>154.69999999999999</v>
      </c>
      <c r="E255" s="44">
        <f t="shared" ref="E255:AA255" si="146">$D$11</f>
        <v>154.69999999999999</v>
      </c>
      <c r="F255" s="44">
        <f t="shared" si="146"/>
        <v>154.69999999999999</v>
      </c>
      <c r="G255" s="44">
        <f t="shared" si="146"/>
        <v>154.69999999999999</v>
      </c>
      <c r="H255" s="44">
        <f t="shared" si="146"/>
        <v>154.69999999999999</v>
      </c>
      <c r="I255" s="44">
        <f t="shared" si="146"/>
        <v>154.69999999999999</v>
      </c>
      <c r="J255" s="44">
        <f t="shared" si="146"/>
        <v>154.69999999999999</v>
      </c>
      <c r="K255" s="44">
        <f t="shared" si="146"/>
        <v>154.69999999999999</v>
      </c>
      <c r="L255" s="44">
        <f t="shared" si="146"/>
        <v>154.69999999999999</v>
      </c>
      <c r="M255" s="44">
        <f t="shared" si="146"/>
        <v>154.69999999999999</v>
      </c>
      <c r="N255" s="44">
        <f t="shared" si="146"/>
        <v>154.69999999999999</v>
      </c>
      <c r="O255" s="44">
        <f t="shared" si="146"/>
        <v>154.69999999999999</v>
      </c>
      <c r="P255" s="44">
        <f t="shared" si="146"/>
        <v>154.69999999999999</v>
      </c>
      <c r="Q255" s="44">
        <f t="shared" si="146"/>
        <v>154.69999999999999</v>
      </c>
      <c r="R255" s="44">
        <f t="shared" si="146"/>
        <v>154.69999999999999</v>
      </c>
      <c r="S255" s="44">
        <f t="shared" si="146"/>
        <v>154.69999999999999</v>
      </c>
      <c r="T255" s="44">
        <f t="shared" si="146"/>
        <v>154.69999999999999</v>
      </c>
      <c r="U255" s="44">
        <f t="shared" si="146"/>
        <v>154.69999999999999</v>
      </c>
      <c r="V255" s="44">
        <f t="shared" si="146"/>
        <v>154.69999999999999</v>
      </c>
      <c r="W255" s="44">
        <f t="shared" si="146"/>
        <v>154.69999999999999</v>
      </c>
      <c r="X255" s="44">
        <f t="shared" si="146"/>
        <v>154.69999999999999</v>
      </c>
      <c r="Y255" s="44">
        <f t="shared" si="146"/>
        <v>154.69999999999999</v>
      </c>
      <c r="Z255" s="44">
        <f t="shared" si="146"/>
        <v>154.69999999999999</v>
      </c>
      <c r="AA255" s="44">
        <f t="shared" si="146"/>
        <v>154.69999999999999</v>
      </c>
    </row>
    <row r="256" spans="1:27" ht="12.75" customHeight="1" collapsed="1" x14ac:dyDescent="0.3">
      <c r="A256" s="98" t="s">
        <v>2659</v>
      </c>
      <c r="B256" s="28" t="str">
        <f>"19"&amp;"."&amp;$B$801&amp;"."&amp;$B$802</f>
        <v>19.07.2024</v>
      </c>
      <c r="C256" s="90" t="s">
        <v>76</v>
      </c>
      <c r="D256" s="91">
        <f>ROUND(((D257+D258+D260+D259)/1000),5)</f>
        <v>1.96549</v>
      </c>
      <c r="E256" s="91">
        <f>ROUND(((E257+E258+E260+E259)/1000),5)</f>
        <v>1.78501</v>
      </c>
      <c r="F256" s="91">
        <f>ROUND(((F257+F258+F260+F259)/1000),5)</f>
        <v>1.6372100000000001</v>
      </c>
      <c r="G256" s="91">
        <f t="shared" ref="G256:AA256" si="147">ROUND(((G257+G258+G260+G259)/1000),5)</f>
        <v>1.5390699999999999</v>
      </c>
      <c r="H256" s="91">
        <f t="shared" si="147"/>
        <v>1.5064299999999999</v>
      </c>
      <c r="I256" s="91">
        <f t="shared" si="147"/>
        <v>1.6314200000000001</v>
      </c>
      <c r="J256" s="91">
        <f t="shared" si="147"/>
        <v>1.79148</v>
      </c>
      <c r="K256" s="91">
        <f t="shared" si="147"/>
        <v>2.0367899999999999</v>
      </c>
      <c r="L256" s="91">
        <f t="shared" si="147"/>
        <v>2.3331599999999999</v>
      </c>
      <c r="M256" s="91">
        <f t="shared" si="147"/>
        <v>2.5725600000000002</v>
      </c>
      <c r="N256" s="91">
        <f t="shared" si="147"/>
        <v>2.8601999999999999</v>
      </c>
      <c r="O256" s="91">
        <f t="shared" si="147"/>
        <v>3.01702</v>
      </c>
      <c r="P256" s="91">
        <f t="shared" si="147"/>
        <v>3.0610200000000001</v>
      </c>
      <c r="Q256" s="91">
        <f t="shared" si="147"/>
        <v>3.5119799999999999</v>
      </c>
      <c r="R256" s="91">
        <f t="shared" si="147"/>
        <v>3.7983600000000002</v>
      </c>
      <c r="S256" s="91">
        <f t="shared" si="147"/>
        <v>3.0280300000000002</v>
      </c>
      <c r="T256" s="91">
        <f t="shared" si="147"/>
        <v>2.8248600000000001</v>
      </c>
      <c r="U256" s="91">
        <f t="shared" si="147"/>
        <v>2.7160000000000002</v>
      </c>
      <c r="V256" s="91">
        <f t="shared" si="147"/>
        <v>2.6061899999999998</v>
      </c>
      <c r="W256" s="91">
        <f t="shared" si="147"/>
        <v>2.3875000000000002</v>
      </c>
      <c r="X256" s="91">
        <f t="shared" si="147"/>
        <v>2.33494</v>
      </c>
      <c r="Y256" s="91">
        <f t="shared" si="147"/>
        <v>2.3763299999999998</v>
      </c>
      <c r="Z256" s="91">
        <f t="shared" si="147"/>
        <v>2.1150199999999999</v>
      </c>
      <c r="AA256" s="91">
        <f t="shared" si="147"/>
        <v>2.0720999999999998</v>
      </c>
    </row>
    <row r="257" spans="1:27" ht="12.75" hidden="1" customHeight="1" outlineLevel="1" x14ac:dyDescent="0.3">
      <c r="A257" s="99" t="s">
        <v>2660</v>
      </c>
      <c r="B257" s="63" t="s">
        <v>238</v>
      </c>
      <c r="C257" s="43" t="s">
        <v>79</v>
      </c>
      <c r="D257" s="44">
        <v>1682.57</v>
      </c>
      <c r="E257" s="44">
        <v>1502.09</v>
      </c>
      <c r="F257" s="44">
        <v>1354.29</v>
      </c>
      <c r="G257" s="44">
        <v>1256.1500000000001</v>
      </c>
      <c r="H257" s="44">
        <v>1223.51</v>
      </c>
      <c r="I257" s="44">
        <v>1348.5</v>
      </c>
      <c r="J257" s="44">
        <v>1508.56</v>
      </c>
      <c r="K257" s="44">
        <v>1753.87</v>
      </c>
      <c r="L257" s="44">
        <v>2050.2399999999998</v>
      </c>
      <c r="M257" s="44">
        <v>2289.64</v>
      </c>
      <c r="N257" s="44">
        <v>2577.2800000000002</v>
      </c>
      <c r="O257" s="44">
        <v>2734.1</v>
      </c>
      <c r="P257" s="44">
        <v>2778.1</v>
      </c>
      <c r="Q257" s="44">
        <v>3229.06</v>
      </c>
      <c r="R257" s="44">
        <v>3515.44</v>
      </c>
      <c r="S257" s="44">
        <v>2745.11</v>
      </c>
      <c r="T257" s="44">
        <v>2541.94</v>
      </c>
      <c r="U257" s="44">
        <v>2433.08</v>
      </c>
      <c r="V257" s="44">
        <v>2323.27</v>
      </c>
      <c r="W257" s="44">
        <v>2104.58</v>
      </c>
      <c r="X257" s="44">
        <v>2052.02</v>
      </c>
      <c r="Y257" s="44">
        <v>2093.41</v>
      </c>
      <c r="Z257" s="44">
        <v>1832.1</v>
      </c>
      <c r="AA257" s="44">
        <v>1789.18</v>
      </c>
    </row>
    <row r="258" spans="1:27" ht="12.75" hidden="1" customHeight="1" outlineLevel="1" x14ac:dyDescent="0.3">
      <c r="A258" s="99" t="s">
        <v>2661</v>
      </c>
      <c r="B258" s="63" t="s">
        <v>90</v>
      </c>
      <c r="C258" s="43" t="s">
        <v>79</v>
      </c>
      <c r="D258" s="44">
        <f>$D$168</f>
        <v>123.41</v>
      </c>
      <c r="E258" s="44">
        <f>$D$168</f>
        <v>123.41</v>
      </c>
      <c r="F258" s="44">
        <f t="shared" ref="F258:AA258" si="148">$D$168</f>
        <v>123.41</v>
      </c>
      <c r="G258" s="44">
        <f t="shared" si="148"/>
        <v>123.41</v>
      </c>
      <c r="H258" s="44">
        <f t="shared" si="148"/>
        <v>123.41</v>
      </c>
      <c r="I258" s="44">
        <f t="shared" si="148"/>
        <v>123.41</v>
      </c>
      <c r="J258" s="44">
        <f t="shared" si="148"/>
        <v>123.41</v>
      </c>
      <c r="K258" s="44">
        <f t="shared" si="148"/>
        <v>123.41</v>
      </c>
      <c r="L258" s="44">
        <f t="shared" si="148"/>
        <v>123.41</v>
      </c>
      <c r="M258" s="44">
        <f t="shared" si="148"/>
        <v>123.41</v>
      </c>
      <c r="N258" s="44">
        <f t="shared" si="148"/>
        <v>123.41</v>
      </c>
      <c r="O258" s="44">
        <f t="shared" si="148"/>
        <v>123.41</v>
      </c>
      <c r="P258" s="44">
        <f t="shared" si="148"/>
        <v>123.41</v>
      </c>
      <c r="Q258" s="44">
        <f t="shared" si="148"/>
        <v>123.41</v>
      </c>
      <c r="R258" s="44">
        <f t="shared" si="148"/>
        <v>123.41</v>
      </c>
      <c r="S258" s="44">
        <f t="shared" si="148"/>
        <v>123.41</v>
      </c>
      <c r="T258" s="44">
        <f t="shared" si="148"/>
        <v>123.41</v>
      </c>
      <c r="U258" s="44">
        <f t="shared" si="148"/>
        <v>123.41</v>
      </c>
      <c r="V258" s="44">
        <f t="shared" si="148"/>
        <v>123.41</v>
      </c>
      <c r="W258" s="44">
        <f t="shared" si="148"/>
        <v>123.41</v>
      </c>
      <c r="X258" s="44">
        <f t="shared" si="148"/>
        <v>123.41</v>
      </c>
      <c r="Y258" s="44">
        <f t="shared" si="148"/>
        <v>123.41</v>
      </c>
      <c r="Z258" s="44">
        <f t="shared" si="148"/>
        <v>123.41</v>
      </c>
      <c r="AA258" s="44">
        <f t="shared" si="148"/>
        <v>123.41</v>
      </c>
    </row>
    <row r="259" spans="1:27" ht="12.75" hidden="1" customHeight="1" outlineLevel="1" x14ac:dyDescent="0.3">
      <c r="A259" s="99" t="s">
        <v>2662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2663</v>
      </c>
      <c r="B260" s="63" t="s">
        <v>81</v>
      </c>
      <c r="C260" s="43" t="s">
        <v>79</v>
      </c>
      <c r="D260" s="44">
        <f>$D$11</f>
        <v>154.69999999999999</v>
      </c>
      <c r="E260" s="44">
        <f t="shared" ref="E260:AA260" si="149">$D$11</f>
        <v>154.69999999999999</v>
      </c>
      <c r="F260" s="44">
        <f t="shared" si="149"/>
        <v>154.69999999999999</v>
      </c>
      <c r="G260" s="44">
        <f t="shared" si="149"/>
        <v>154.69999999999999</v>
      </c>
      <c r="H260" s="44">
        <f t="shared" si="149"/>
        <v>154.69999999999999</v>
      </c>
      <c r="I260" s="44">
        <f t="shared" si="149"/>
        <v>154.69999999999999</v>
      </c>
      <c r="J260" s="44">
        <f t="shared" si="149"/>
        <v>154.69999999999999</v>
      </c>
      <c r="K260" s="44">
        <f t="shared" si="149"/>
        <v>154.69999999999999</v>
      </c>
      <c r="L260" s="44">
        <f t="shared" si="149"/>
        <v>154.69999999999999</v>
      </c>
      <c r="M260" s="44">
        <f t="shared" si="149"/>
        <v>154.69999999999999</v>
      </c>
      <c r="N260" s="44">
        <f t="shared" si="149"/>
        <v>154.69999999999999</v>
      </c>
      <c r="O260" s="44">
        <f t="shared" si="149"/>
        <v>154.69999999999999</v>
      </c>
      <c r="P260" s="44">
        <f t="shared" si="149"/>
        <v>154.69999999999999</v>
      </c>
      <c r="Q260" s="44">
        <f t="shared" si="149"/>
        <v>154.69999999999999</v>
      </c>
      <c r="R260" s="44">
        <f t="shared" si="149"/>
        <v>154.69999999999999</v>
      </c>
      <c r="S260" s="44">
        <f t="shared" si="149"/>
        <v>154.69999999999999</v>
      </c>
      <c r="T260" s="44">
        <f t="shared" si="149"/>
        <v>154.69999999999999</v>
      </c>
      <c r="U260" s="44">
        <f t="shared" si="149"/>
        <v>154.69999999999999</v>
      </c>
      <c r="V260" s="44">
        <f t="shared" si="149"/>
        <v>154.69999999999999</v>
      </c>
      <c r="W260" s="44">
        <f t="shared" si="149"/>
        <v>154.69999999999999</v>
      </c>
      <c r="X260" s="44">
        <f t="shared" si="149"/>
        <v>154.69999999999999</v>
      </c>
      <c r="Y260" s="44">
        <f t="shared" si="149"/>
        <v>154.69999999999999</v>
      </c>
      <c r="Z260" s="44">
        <f t="shared" si="149"/>
        <v>154.69999999999999</v>
      </c>
      <c r="AA260" s="44">
        <f t="shared" si="149"/>
        <v>154.69999999999999</v>
      </c>
    </row>
    <row r="261" spans="1:27" ht="12.75" customHeight="1" collapsed="1" x14ac:dyDescent="0.3">
      <c r="A261" s="98" t="s">
        <v>2664</v>
      </c>
      <c r="B261" s="28" t="str">
        <f>"20"&amp;"."&amp;$B$801&amp;"."&amp;$B$802</f>
        <v>20.07.2024</v>
      </c>
      <c r="C261" s="90" t="s">
        <v>76</v>
      </c>
      <c r="D261" s="91">
        <f>ROUND(((D262+D263+D265+D264)/1000),5)</f>
        <v>1.87731</v>
      </c>
      <c r="E261" s="91">
        <f>ROUND(((E262+E263+E265+E264)/1000),5)</f>
        <v>1.72245</v>
      </c>
      <c r="F261" s="91">
        <f>ROUND(((F262+F263+F265+F264)/1000),5)</f>
        <v>1.5963499999999999</v>
      </c>
      <c r="G261" s="91">
        <f t="shared" ref="G261:AA261" si="150">ROUND(((G262+G263+G265+G264)/1000),5)</f>
        <v>1.4834799999999999</v>
      </c>
      <c r="H261" s="91">
        <f t="shared" si="150"/>
        <v>1.4772799999999999</v>
      </c>
      <c r="I261" s="91">
        <f t="shared" si="150"/>
        <v>1.48847</v>
      </c>
      <c r="J261" s="91">
        <f t="shared" si="150"/>
        <v>1.63263</v>
      </c>
      <c r="K261" s="91">
        <f t="shared" si="150"/>
        <v>1.9075899999999999</v>
      </c>
      <c r="L261" s="91">
        <f t="shared" si="150"/>
        <v>2.1636799999999998</v>
      </c>
      <c r="M261" s="91">
        <f t="shared" si="150"/>
        <v>2.34436</v>
      </c>
      <c r="N261" s="91">
        <f t="shared" si="150"/>
        <v>2.53911</v>
      </c>
      <c r="O261" s="91">
        <f t="shared" si="150"/>
        <v>2.2756400000000001</v>
      </c>
      <c r="P261" s="91">
        <f t="shared" si="150"/>
        <v>2.1386500000000002</v>
      </c>
      <c r="Q261" s="91">
        <f t="shared" si="150"/>
        <v>2.3204799999999999</v>
      </c>
      <c r="R261" s="91">
        <f t="shared" si="150"/>
        <v>2.1492900000000001</v>
      </c>
      <c r="S261" s="91">
        <f t="shared" si="150"/>
        <v>2.3534999999999999</v>
      </c>
      <c r="T261" s="91">
        <f t="shared" si="150"/>
        <v>2.3448699999999998</v>
      </c>
      <c r="U261" s="91">
        <f t="shared" si="150"/>
        <v>2.3202600000000002</v>
      </c>
      <c r="V261" s="91">
        <f t="shared" si="150"/>
        <v>2.20431</v>
      </c>
      <c r="W261" s="91">
        <f t="shared" si="150"/>
        <v>2.2408100000000002</v>
      </c>
      <c r="X261" s="91">
        <f t="shared" si="150"/>
        <v>2.18608</v>
      </c>
      <c r="Y261" s="91">
        <f t="shared" si="150"/>
        <v>2.1491699999999998</v>
      </c>
      <c r="Z261" s="91">
        <f t="shared" si="150"/>
        <v>2.1516099999999998</v>
      </c>
      <c r="AA261" s="91">
        <f t="shared" si="150"/>
        <v>2.1023000000000001</v>
      </c>
    </row>
    <row r="262" spans="1:27" ht="12.75" hidden="1" customHeight="1" outlineLevel="1" x14ac:dyDescent="0.3">
      <c r="A262" s="99" t="s">
        <v>2665</v>
      </c>
      <c r="B262" s="63" t="s">
        <v>238</v>
      </c>
      <c r="C262" s="43" t="s">
        <v>79</v>
      </c>
      <c r="D262" s="44">
        <v>1594.39</v>
      </c>
      <c r="E262" s="44">
        <v>1439.53</v>
      </c>
      <c r="F262" s="44">
        <v>1313.43</v>
      </c>
      <c r="G262" s="44">
        <v>1200.56</v>
      </c>
      <c r="H262" s="44">
        <v>1194.3599999999999</v>
      </c>
      <c r="I262" s="44">
        <v>1205.55</v>
      </c>
      <c r="J262" s="44">
        <v>1349.71</v>
      </c>
      <c r="K262" s="44">
        <v>1624.67</v>
      </c>
      <c r="L262" s="44">
        <v>1880.76</v>
      </c>
      <c r="M262" s="44">
        <v>2061.44</v>
      </c>
      <c r="N262" s="44">
        <v>2256.19</v>
      </c>
      <c r="O262" s="44">
        <v>1992.72</v>
      </c>
      <c r="P262" s="44">
        <v>1855.73</v>
      </c>
      <c r="Q262" s="44">
        <v>2037.56</v>
      </c>
      <c r="R262" s="44">
        <v>1866.37</v>
      </c>
      <c r="S262" s="44">
        <v>2070.58</v>
      </c>
      <c r="T262" s="44">
        <v>2061.9499999999998</v>
      </c>
      <c r="U262" s="44">
        <v>2037.34</v>
      </c>
      <c r="V262" s="44">
        <v>1921.39</v>
      </c>
      <c r="W262" s="44">
        <v>1957.89</v>
      </c>
      <c r="X262" s="44">
        <v>1903.16</v>
      </c>
      <c r="Y262" s="44">
        <v>1866.25</v>
      </c>
      <c r="Z262" s="44">
        <v>1868.69</v>
      </c>
      <c r="AA262" s="44">
        <v>1819.38</v>
      </c>
    </row>
    <row r="263" spans="1:27" ht="12.75" hidden="1" customHeight="1" outlineLevel="1" x14ac:dyDescent="0.3">
      <c r="A263" s="99" t="s">
        <v>2666</v>
      </c>
      <c r="B263" s="63" t="s">
        <v>90</v>
      </c>
      <c r="C263" s="43" t="s">
        <v>79</v>
      </c>
      <c r="D263" s="44">
        <f>$D$168</f>
        <v>123.41</v>
      </c>
      <c r="E263" s="44">
        <f>$D$168</f>
        <v>123.41</v>
      </c>
      <c r="F263" s="44">
        <f t="shared" ref="F263:AA263" si="151">$D$168</f>
        <v>123.41</v>
      </c>
      <c r="G263" s="44">
        <f t="shared" si="151"/>
        <v>123.41</v>
      </c>
      <c r="H263" s="44">
        <f t="shared" si="151"/>
        <v>123.41</v>
      </c>
      <c r="I263" s="44">
        <f t="shared" si="151"/>
        <v>123.41</v>
      </c>
      <c r="J263" s="44">
        <f t="shared" si="151"/>
        <v>123.41</v>
      </c>
      <c r="K263" s="44">
        <f t="shared" si="151"/>
        <v>123.41</v>
      </c>
      <c r="L263" s="44">
        <f t="shared" si="151"/>
        <v>123.41</v>
      </c>
      <c r="M263" s="44">
        <f t="shared" si="151"/>
        <v>123.41</v>
      </c>
      <c r="N263" s="44">
        <f t="shared" si="151"/>
        <v>123.41</v>
      </c>
      <c r="O263" s="44">
        <f t="shared" si="151"/>
        <v>123.41</v>
      </c>
      <c r="P263" s="44">
        <f t="shared" si="151"/>
        <v>123.41</v>
      </c>
      <c r="Q263" s="44">
        <f t="shared" si="151"/>
        <v>123.41</v>
      </c>
      <c r="R263" s="44">
        <f t="shared" si="151"/>
        <v>123.41</v>
      </c>
      <c r="S263" s="44">
        <f t="shared" si="151"/>
        <v>123.41</v>
      </c>
      <c r="T263" s="44">
        <f t="shared" si="151"/>
        <v>123.41</v>
      </c>
      <c r="U263" s="44">
        <f t="shared" si="151"/>
        <v>123.41</v>
      </c>
      <c r="V263" s="44">
        <f t="shared" si="151"/>
        <v>123.41</v>
      </c>
      <c r="W263" s="44">
        <f t="shared" si="151"/>
        <v>123.41</v>
      </c>
      <c r="X263" s="44">
        <f t="shared" si="151"/>
        <v>123.41</v>
      </c>
      <c r="Y263" s="44">
        <f t="shared" si="151"/>
        <v>123.41</v>
      </c>
      <c r="Z263" s="44">
        <f t="shared" si="151"/>
        <v>123.41</v>
      </c>
      <c r="AA263" s="44">
        <f t="shared" si="151"/>
        <v>123.41</v>
      </c>
    </row>
    <row r="264" spans="1:27" ht="12.75" hidden="1" customHeight="1" outlineLevel="1" x14ac:dyDescent="0.3">
      <c r="A264" s="99" t="s">
        <v>2667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2668</v>
      </c>
      <c r="B265" s="63" t="s">
        <v>81</v>
      </c>
      <c r="C265" s="43" t="s">
        <v>79</v>
      </c>
      <c r="D265" s="44">
        <f>$D$11</f>
        <v>154.69999999999999</v>
      </c>
      <c r="E265" s="44">
        <f t="shared" ref="E265:AA265" si="152">$D$11</f>
        <v>154.69999999999999</v>
      </c>
      <c r="F265" s="44">
        <f t="shared" si="152"/>
        <v>154.69999999999999</v>
      </c>
      <c r="G265" s="44">
        <f t="shared" si="152"/>
        <v>154.69999999999999</v>
      </c>
      <c r="H265" s="44">
        <f t="shared" si="152"/>
        <v>154.69999999999999</v>
      </c>
      <c r="I265" s="44">
        <f t="shared" si="152"/>
        <v>154.69999999999999</v>
      </c>
      <c r="J265" s="44">
        <f t="shared" si="152"/>
        <v>154.69999999999999</v>
      </c>
      <c r="K265" s="44">
        <f t="shared" si="152"/>
        <v>154.69999999999999</v>
      </c>
      <c r="L265" s="44">
        <f t="shared" si="152"/>
        <v>154.69999999999999</v>
      </c>
      <c r="M265" s="44">
        <f t="shared" si="152"/>
        <v>154.69999999999999</v>
      </c>
      <c r="N265" s="44">
        <f t="shared" si="152"/>
        <v>154.69999999999999</v>
      </c>
      <c r="O265" s="44">
        <f t="shared" si="152"/>
        <v>154.69999999999999</v>
      </c>
      <c r="P265" s="44">
        <f t="shared" si="152"/>
        <v>154.69999999999999</v>
      </c>
      <c r="Q265" s="44">
        <f t="shared" si="152"/>
        <v>154.69999999999999</v>
      </c>
      <c r="R265" s="44">
        <f t="shared" si="152"/>
        <v>154.69999999999999</v>
      </c>
      <c r="S265" s="44">
        <f t="shared" si="152"/>
        <v>154.69999999999999</v>
      </c>
      <c r="T265" s="44">
        <f t="shared" si="152"/>
        <v>154.69999999999999</v>
      </c>
      <c r="U265" s="44">
        <f t="shared" si="152"/>
        <v>154.69999999999999</v>
      </c>
      <c r="V265" s="44">
        <f t="shared" si="152"/>
        <v>154.69999999999999</v>
      </c>
      <c r="W265" s="44">
        <f t="shared" si="152"/>
        <v>154.69999999999999</v>
      </c>
      <c r="X265" s="44">
        <f t="shared" si="152"/>
        <v>154.69999999999999</v>
      </c>
      <c r="Y265" s="44">
        <f t="shared" si="152"/>
        <v>154.69999999999999</v>
      </c>
      <c r="Z265" s="44">
        <f t="shared" si="152"/>
        <v>154.69999999999999</v>
      </c>
      <c r="AA265" s="44">
        <f t="shared" si="152"/>
        <v>154.69999999999999</v>
      </c>
    </row>
    <row r="266" spans="1:27" ht="12.75" customHeight="1" collapsed="1" x14ac:dyDescent="0.3">
      <c r="A266" s="98" t="s">
        <v>2669</v>
      </c>
      <c r="B266" s="28" t="str">
        <f>"21"&amp;"."&amp;$B$801&amp;"."&amp;$B$802</f>
        <v>21.07.2024</v>
      </c>
      <c r="C266" s="90" t="s">
        <v>76</v>
      </c>
      <c r="D266" s="91">
        <f>ROUND(((D267+D268+D270+D269)/1000),5)</f>
        <v>1.8992800000000001</v>
      </c>
      <c r="E266" s="91">
        <f>ROUND(((E267+E268+E270+E269)/1000),5)</f>
        <v>1.68956</v>
      </c>
      <c r="F266" s="91">
        <f>ROUND(((F267+F268+F270+F269)/1000),5)</f>
        <v>1.5590900000000001</v>
      </c>
      <c r="G266" s="91">
        <f t="shared" ref="G266:AA266" si="153">ROUND(((G267+G268+G270+G269)/1000),5)</f>
        <v>1.4595400000000001</v>
      </c>
      <c r="H266" s="91">
        <f t="shared" si="153"/>
        <v>1.43821</v>
      </c>
      <c r="I266" s="91">
        <f t="shared" si="153"/>
        <v>1.44885</v>
      </c>
      <c r="J266" s="91">
        <f t="shared" si="153"/>
        <v>1.4783900000000001</v>
      </c>
      <c r="K266" s="91">
        <f t="shared" si="153"/>
        <v>1.7201900000000001</v>
      </c>
      <c r="L266" s="91">
        <f t="shared" si="153"/>
        <v>2.03898</v>
      </c>
      <c r="M266" s="91">
        <f t="shared" si="153"/>
        <v>2.26078</v>
      </c>
      <c r="N266" s="91">
        <f t="shared" si="153"/>
        <v>2.3959199999999998</v>
      </c>
      <c r="O266" s="91">
        <f t="shared" si="153"/>
        <v>2.52996</v>
      </c>
      <c r="P266" s="91">
        <f t="shared" si="153"/>
        <v>2.2553899999999998</v>
      </c>
      <c r="Q266" s="91">
        <f t="shared" si="153"/>
        <v>2.2480699999999998</v>
      </c>
      <c r="R266" s="91">
        <f t="shared" si="153"/>
        <v>2.2708900000000001</v>
      </c>
      <c r="S266" s="91">
        <f t="shared" si="153"/>
        <v>2.23095</v>
      </c>
      <c r="T266" s="91">
        <f t="shared" si="153"/>
        <v>2.4692500000000002</v>
      </c>
      <c r="U266" s="91">
        <f t="shared" si="153"/>
        <v>2.4921799999999998</v>
      </c>
      <c r="V266" s="91">
        <f t="shared" si="153"/>
        <v>2.44462</v>
      </c>
      <c r="W266" s="91">
        <f t="shared" si="153"/>
        <v>2.4655800000000001</v>
      </c>
      <c r="X266" s="91">
        <f t="shared" si="153"/>
        <v>2.37398</v>
      </c>
      <c r="Y266" s="91">
        <f t="shared" si="153"/>
        <v>2.3438099999999999</v>
      </c>
      <c r="Z266" s="91">
        <f t="shared" si="153"/>
        <v>2.2696299999999998</v>
      </c>
      <c r="AA266" s="91">
        <f t="shared" si="153"/>
        <v>2.0360100000000001</v>
      </c>
    </row>
    <row r="267" spans="1:27" ht="12.75" hidden="1" customHeight="1" outlineLevel="1" x14ac:dyDescent="0.3">
      <c r="A267" s="99" t="s">
        <v>2670</v>
      </c>
      <c r="B267" s="63" t="s">
        <v>238</v>
      </c>
      <c r="C267" s="43" t="s">
        <v>79</v>
      </c>
      <c r="D267" s="44">
        <v>1616.36</v>
      </c>
      <c r="E267" s="44">
        <v>1406.64</v>
      </c>
      <c r="F267" s="44">
        <v>1276.17</v>
      </c>
      <c r="G267" s="44">
        <v>1176.6199999999999</v>
      </c>
      <c r="H267" s="44">
        <v>1155.29</v>
      </c>
      <c r="I267" s="44">
        <v>1165.93</v>
      </c>
      <c r="J267" s="44">
        <v>1195.47</v>
      </c>
      <c r="K267" s="44">
        <v>1437.27</v>
      </c>
      <c r="L267" s="44">
        <v>1756.06</v>
      </c>
      <c r="M267" s="44">
        <v>1977.86</v>
      </c>
      <c r="N267" s="44">
        <v>2113</v>
      </c>
      <c r="O267" s="44">
        <v>2247.04</v>
      </c>
      <c r="P267" s="44">
        <v>1972.47</v>
      </c>
      <c r="Q267" s="44">
        <v>1965.15</v>
      </c>
      <c r="R267" s="44">
        <v>1987.97</v>
      </c>
      <c r="S267" s="44">
        <v>1948.03</v>
      </c>
      <c r="T267" s="44">
        <v>2186.33</v>
      </c>
      <c r="U267" s="44">
        <v>2209.2600000000002</v>
      </c>
      <c r="V267" s="44">
        <v>2161.6999999999998</v>
      </c>
      <c r="W267" s="44">
        <v>2182.66</v>
      </c>
      <c r="X267" s="44">
        <v>2091.06</v>
      </c>
      <c r="Y267" s="44">
        <v>2060.89</v>
      </c>
      <c r="Z267" s="44">
        <v>1986.71</v>
      </c>
      <c r="AA267" s="44">
        <v>1753.09</v>
      </c>
    </row>
    <row r="268" spans="1:27" ht="12.75" hidden="1" customHeight="1" outlineLevel="1" x14ac:dyDescent="0.3">
      <c r="A268" s="99" t="s">
        <v>2671</v>
      </c>
      <c r="B268" s="63" t="s">
        <v>90</v>
      </c>
      <c r="C268" s="43" t="s">
        <v>79</v>
      </c>
      <c r="D268" s="44">
        <f>$D$168</f>
        <v>123.41</v>
      </c>
      <c r="E268" s="44">
        <f>$D$168</f>
        <v>123.41</v>
      </c>
      <c r="F268" s="44">
        <f t="shared" ref="F268:AA268" si="154">$D$168</f>
        <v>123.41</v>
      </c>
      <c r="G268" s="44">
        <f t="shared" si="154"/>
        <v>123.41</v>
      </c>
      <c r="H268" s="44">
        <f t="shared" si="154"/>
        <v>123.41</v>
      </c>
      <c r="I268" s="44">
        <f t="shared" si="154"/>
        <v>123.41</v>
      </c>
      <c r="J268" s="44">
        <f t="shared" si="154"/>
        <v>123.41</v>
      </c>
      <c r="K268" s="44">
        <f t="shared" si="154"/>
        <v>123.41</v>
      </c>
      <c r="L268" s="44">
        <f t="shared" si="154"/>
        <v>123.41</v>
      </c>
      <c r="M268" s="44">
        <f t="shared" si="154"/>
        <v>123.41</v>
      </c>
      <c r="N268" s="44">
        <f t="shared" si="154"/>
        <v>123.41</v>
      </c>
      <c r="O268" s="44">
        <f t="shared" si="154"/>
        <v>123.41</v>
      </c>
      <c r="P268" s="44">
        <f t="shared" si="154"/>
        <v>123.41</v>
      </c>
      <c r="Q268" s="44">
        <f t="shared" si="154"/>
        <v>123.41</v>
      </c>
      <c r="R268" s="44">
        <f t="shared" si="154"/>
        <v>123.41</v>
      </c>
      <c r="S268" s="44">
        <f t="shared" si="154"/>
        <v>123.41</v>
      </c>
      <c r="T268" s="44">
        <f t="shared" si="154"/>
        <v>123.41</v>
      </c>
      <c r="U268" s="44">
        <f t="shared" si="154"/>
        <v>123.41</v>
      </c>
      <c r="V268" s="44">
        <f t="shared" si="154"/>
        <v>123.41</v>
      </c>
      <c r="W268" s="44">
        <f t="shared" si="154"/>
        <v>123.41</v>
      </c>
      <c r="X268" s="44">
        <f t="shared" si="154"/>
        <v>123.41</v>
      </c>
      <c r="Y268" s="44">
        <f t="shared" si="154"/>
        <v>123.41</v>
      </c>
      <c r="Z268" s="44">
        <f t="shared" si="154"/>
        <v>123.41</v>
      </c>
      <c r="AA268" s="44">
        <f t="shared" si="154"/>
        <v>123.41</v>
      </c>
    </row>
    <row r="269" spans="1:27" ht="12.75" hidden="1" customHeight="1" outlineLevel="1" x14ac:dyDescent="0.3">
      <c r="A269" s="99" t="s">
        <v>2672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2673</v>
      </c>
      <c r="B270" s="63" t="s">
        <v>81</v>
      </c>
      <c r="C270" s="43" t="s">
        <v>79</v>
      </c>
      <c r="D270" s="44">
        <f>$D$11</f>
        <v>154.69999999999999</v>
      </c>
      <c r="E270" s="44">
        <f t="shared" ref="E270:AA270" si="155">$D$11</f>
        <v>154.69999999999999</v>
      </c>
      <c r="F270" s="44">
        <f t="shared" si="155"/>
        <v>154.69999999999999</v>
      </c>
      <c r="G270" s="44">
        <f t="shared" si="155"/>
        <v>154.69999999999999</v>
      </c>
      <c r="H270" s="44">
        <f t="shared" si="155"/>
        <v>154.69999999999999</v>
      </c>
      <c r="I270" s="44">
        <f t="shared" si="155"/>
        <v>154.69999999999999</v>
      </c>
      <c r="J270" s="44">
        <f t="shared" si="155"/>
        <v>154.69999999999999</v>
      </c>
      <c r="K270" s="44">
        <f t="shared" si="155"/>
        <v>154.69999999999999</v>
      </c>
      <c r="L270" s="44">
        <f t="shared" si="155"/>
        <v>154.69999999999999</v>
      </c>
      <c r="M270" s="44">
        <f t="shared" si="155"/>
        <v>154.69999999999999</v>
      </c>
      <c r="N270" s="44">
        <f t="shared" si="155"/>
        <v>154.69999999999999</v>
      </c>
      <c r="O270" s="44">
        <f t="shared" si="155"/>
        <v>154.69999999999999</v>
      </c>
      <c r="P270" s="44">
        <f t="shared" si="155"/>
        <v>154.69999999999999</v>
      </c>
      <c r="Q270" s="44">
        <f t="shared" si="155"/>
        <v>154.69999999999999</v>
      </c>
      <c r="R270" s="44">
        <f t="shared" si="155"/>
        <v>154.69999999999999</v>
      </c>
      <c r="S270" s="44">
        <f t="shared" si="155"/>
        <v>154.69999999999999</v>
      </c>
      <c r="T270" s="44">
        <f t="shared" si="155"/>
        <v>154.69999999999999</v>
      </c>
      <c r="U270" s="44">
        <f t="shared" si="155"/>
        <v>154.69999999999999</v>
      </c>
      <c r="V270" s="44">
        <f t="shared" si="155"/>
        <v>154.69999999999999</v>
      </c>
      <c r="W270" s="44">
        <f t="shared" si="155"/>
        <v>154.69999999999999</v>
      </c>
      <c r="X270" s="44">
        <f t="shared" si="155"/>
        <v>154.69999999999999</v>
      </c>
      <c r="Y270" s="44">
        <f t="shared" si="155"/>
        <v>154.69999999999999</v>
      </c>
      <c r="Z270" s="44">
        <f t="shared" si="155"/>
        <v>154.69999999999999</v>
      </c>
      <c r="AA270" s="44">
        <f t="shared" si="155"/>
        <v>154.69999999999999</v>
      </c>
    </row>
    <row r="271" spans="1:27" ht="12.75" customHeight="1" collapsed="1" x14ac:dyDescent="0.3">
      <c r="A271" s="98" t="s">
        <v>2674</v>
      </c>
      <c r="B271" s="28" t="str">
        <f>"22"&amp;"."&amp;$B$801&amp;"."&amp;$B$802</f>
        <v>22.07.2024</v>
      </c>
      <c r="C271" s="90" t="s">
        <v>76</v>
      </c>
      <c r="D271" s="91">
        <f>ROUND(((D272+D273+D275+D274)/1000),5)</f>
        <v>1.75556</v>
      </c>
      <c r="E271" s="91">
        <f>ROUND(((E272+E273+E275+E274)/1000),5)</f>
        <v>1.6212899999999999</v>
      </c>
      <c r="F271" s="91">
        <f>ROUND(((F272+F273+F275+F274)/1000),5)</f>
        <v>1.5270999999999999</v>
      </c>
      <c r="G271" s="91">
        <f t="shared" ref="G271:AA271" si="156">ROUND(((G272+G273+G275+G274)/1000),5)</f>
        <v>1.4716199999999999</v>
      </c>
      <c r="H271" s="91">
        <f t="shared" si="156"/>
        <v>1.4512400000000001</v>
      </c>
      <c r="I271" s="91">
        <f t="shared" si="156"/>
        <v>1.5197799999999999</v>
      </c>
      <c r="J271" s="91">
        <f t="shared" si="156"/>
        <v>1.6908700000000001</v>
      </c>
      <c r="K271" s="91">
        <f t="shared" si="156"/>
        <v>1.9733799999999999</v>
      </c>
      <c r="L271" s="91">
        <f t="shared" si="156"/>
        <v>2.3016800000000002</v>
      </c>
      <c r="M271" s="91">
        <f t="shared" si="156"/>
        <v>2.6820499999999998</v>
      </c>
      <c r="N271" s="91">
        <f t="shared" si="156"/>
        <v>2.6839300000000001</v>
      </c>
      <c r="O271" s="91">
        <f t="shared" si="156"/>
        <v>2.6726100000000002</v>
      </c>
      <c r="P271" s="91">
        <f t="shared" si="156"/>
        <v>2.67123</v>
      </c>
      <c r="Q271" s="91">
        <f t="shared" si="156"/>
        <v>2.6973600000000002</v>
      </c>
      <c r="R271" s="91">
        <f t="shared" si="156"/>
        <v>2.6982900000000001</v>
      </c>
      <c r="S271" s="91">
        <f t="shared" si="156"/>
        <v>2.7131099999999999</v>
      </c>
      <c r="T271" s="91">
        <f t="shared" si="156"/>
        <v>2.6953399999999998</v>
      </c>
      <c r="U271" s="91">
        <f t="shared" si="156"/>
        <v>2.6205699999999998</v>
      </c>
      <c r="V271" s="91">
        <f t="shared" si="156"/>
        <v>2.5880999999999998</v>
      </c>
      <c r="W271" s="91">
        <f t="shared" si="156"/>
        <v>2.4612599999999998</v>
      </c>
      <c r="X271" s="91">
        <f t="shared" si="156"/>
        <v>2.3416299999999999</v>
      </c>
      <c r="Y271" s="91">
        <f t="shared" si="156"/>
        <v>2.33264</v>
      </c>
      <c r="Z271" s="91">
        <f t="shared" si="156"/>
        <v>2.0667300000000002</v>
      </c>
      <c r="AA271" s="91">
        <f t="shared" si="156"/>
        <v>1.9192800000000001</v>
      </c>
    </row>
    <row r="272" spans="1:27" ht="12.75" hidden="1" customHeight="1" outlineLevel="1" x14ac:dyDescent="0.3">
      <c r="A272" s="99" t="s">
        <v>2675</v>
      </c>
      <c r="B272" s="63" t="s">
        <v>238</v>
      </c>
      <c r="C272" s="43" t="s">
        <v>79</v>
      </c>
      <c r="D272" s="44">
        <v>1472.64</v>
      </c>
      <c r="E272" s="44">
        <v>1338.37</v>
      </c>
      <c r="F272" s="44">
        <v>1244.18</v>
      </c>
      <c r="G272" s="44">
        <v>1188.7</v>
      </c>
      <c r="H272" s="44">
        <v>1168.32</v>
      </c>
      <c r="I272" s="44">
        <v>1236.8599999999999</v>
      </c>
      <c r="J272" s="44">
        <v>1407.95</v>
      </c>
      <c r="K272" s="44">
        <v>1690.46</v>
      </c>
      <c r="L272" s="44">
        <v>2018.76</v>
      </c>
      <c r="M272" s="44">
        <v>2399.13</v>
      </c>
      <c r="N272" s="44">
        <v>2401.0100000000002</v>
      </c>
      <c r="O272" s="44">
        <v>2389.69</v>
      </c>
      <c r="P272" s="44">
        <v>2388.31</v>
      </c>
      <c r="Q272" s="44">
        <v>2414.44</v>
      </c>
      <c r="R272" s="44">
        <v>2415.37</v>
      </c>
      <c r="S272" s="44">
        <v>2430.19</v>
      </c>
      <c r="T272" s="44">
        <v>2412.42</v>
      </c>
      <c r="U272" s="44">
        <v>2337.65</v>
      </c>
      <c r="V272" s="44">
        <v>2305.1799999999998</v>
      </c>
      <c r="W272" s="44">
        <v>2178.34</v>
      </c>
      <c r="X272" s="44">
        <v>2058.71</v>
      </c>
      <c r="Y272" s="44">
        <v>2049.7199999999998</v>
      </c>
      <c r="Z272" s="44">
        <v>1783.81</v>
      </c>
      <c r="AA272" s="44">
        <v>1636.36</v>
      </c>
    </row>
    <row r="273" spans="1:27" ht="12.75" hidden="1" customHeight="1" outlineLevel="1" x14ac:dyDescent="0.3">
      <c r="A273" s="99" t="s">
        <v>2676</v>
      </c>
      <c r="B273" s="63" t="s">
        <v>90</v>
      </c>
      <c r="C273" s="43" t="s">
        <v>79</v>
      </c>
      <c r="D273" s="44">
        <f>$D$168</f>
        <v>123.41</v>
      </c>
      <c r="E273" s="44">
        <f>$D$168</f>
        <v>123.41</v>
      </c>
      <c r="F273" s="44">
        <f t="shared" ref="F273:AA273" si="157">$D$168</f>
        <v>123.41</v>
      </c>
      <c r="G273" s="44">
        <f t="shared" si="157"/>
        <v>123.41</v>
      </c>
      <c r="H273" s="44">
        <f t="shared" si="157"/>
        <v>123.41</v>
      </c>
      <c r="I273" s="44">
        <f t="shared" si="157"/>
        <v>123.41</v>
      </c>
      <c r="J273" s="44">
        <f t="shared" si="157"/>
        <v>123.41</v>
      </c>
      <c r="K273" s="44">
        <f t="shared" si="157"/>
        <v>123.41</v>
      </c>
      <c r="L273" s="44">
        <f t="shared" si="157"/>
        <v>123.41</v>
      </c>
      <c r="M273" s="44">
        <f t="shared" si="157"/>
        <v>123.41</v>
      </c>
      <c r="N273" s="44">
        <f t="shared" si="157"/>
        <v>123.41</v>
      </c>
      <c r="O273" s="44">
        <f t="shared" si="157"/>
        <v>123.41</v>
      </c>
      <c r="P273" s="44">
        <f t="shared" si="157"/>
        <v>123.41</v>
      </c>
      <c r="Q273" s="44">
        <f t="shared" si="157"/>
        <v>123.41</v>
      </c>
      <c r="R273" s="44">
        <f t="shared" si="157"/>
        <v>123.41</v>
      </c>
      <c r="S273" s="44">
        <f t="shared" si="157"/>
        <v>123.41</v>
      </c>
      <c r="T273" s="44">
        <f t="shared" si="157"/>
        <v>123.41</v>
      </c>
      <c r="U273" s="44">
        <f t="shared" si="157"/>
        <v>123.41</v>
      </c>
      <c r="V273" s="44">
        <f t="shared" si="157"/>
        <v>123.41</v>
      </c>
      <c r="W273" s="44">
        <f t="shared" si="157"/>
        <v>123.41</v>
      </c>
      <c r="X273" s="44">
        <f t="shared" si="157"/>
        <v>123.41</v>
      </c>
      <c r="Y273" s="44">
        <f t="shared" si="157"/>
        <v>123.41</v>
      </c>
      <c r="Z273" s="44">
        <f t="shared" si="157"/>
        <v>123.41</v>
      </c>
      <c r="AA273" s="44">
        <f t="shared" si="157"/>
        <v>123.41</v>
      </c>
    </row>
    <row r="274" spans="1:27" ht="12.75" hidden="1" customHeight="1" outlineLevel="1" x14ac:dyDescent="0.3">
      <c r="A274" s="99" t="s">
        <v>2677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2678</v>
      </c>
      <c r="B275" s="63" t="s">
        <v>81</v>
      </c>
      <c r="C275" s="43" t="s">
        <v>79</v>
      </c>
      <c r="D275" s="44">
        <f>$D$11</f>
        <v>154.69999999999999</v>
      </c>
      <c r="E275" s="44">
        <f t="shared" ref="E275:AA275" si="158">$D$11</f>
        <v>154.69999999999999</v>
      </c>
      <c r="F275" s="44">
        <f t="shared" si="158"/>
        <v>154.69999999999999</v>
      </c>
      <c r="G275" s="44">
        <f t="shared" si="158"/>
        <v>154.69999999999999</v>
      </c>
      <c r="H275" s="44">
        <f t="shared" si="158"/>
        <v>154.69999999999999</v>
      </c>
      <c r="I275" s="44">
        <f t="shared" si="158"/>
        <v>154.69999999999999</v>
      </c>
      <c r="J275" s="44">
        <f t="shared" si="158"/>
        <v>154.69999999999999</v>
      </c>
      <c r="K275" s="44">
        <f t="shared" si="158"/>
        <v>154.69999999999999</v>
      </c>
      <c r="L275" s="44">
        <f t="shared" si="158"/>
        <v>154.69999999999999</v>
      </c>
      <c r="M275" s="44">
        <f t="shared" si="158"/>
        <v>154.69999999999999</v>
      </c>
      <c r="N275" s="44">
        <f t="shared" si="158"/>
        <v>154.69999999999999</v>
      </c>
      <c r="O275" s="44">
        <f t="shared" si="158"/>
        <v>154.69999999999999</v>
      </c>
      <c r="P275" s="44">
        <f t="shared" si="158"/>
        <v>154.69999999999999</v>
      </c>
      <c r="Q275" s="44">
        <f t="shared" si="158"/>
        <v>154.69999999999999</v>
      </c>
      <c r="R275" s="44">
        <f t="shared" si="158"/>
        <v>154.69999999999999</v>
      </c>
      <c r="S275" s="44">
        <f t="shared" si="158"/>
        <v>154.69999999999999</v>
      </c>
      <c r="T275" s="44">
        <f t="shared" si="158"/>
        <v>154.69999999999999</v>
      </c>
      <c r="U275" s="44">
        <f t="shared" si="158"/>
        <v>154.69999999999999</v>
      </c>
      <c r="V275" s="44">
        <f t="shared" si="158"/>
        <v>154.69999999999999</v>
      </c>
      <c r="W275" s="44">
        <f t="shared" si="158"/>
        <v>154.69999999999999</v>
      </c>
      <c r="X275" s="44">
        <f t="shared" si="158"/>
        <v>154.69999999999999</v>
      </c>
      <c r="Y275" s="44">
        <f t="shared" si="158"/>
        <v>154.69999999999999</v>
      </c>
      <c r="Z275" s="44">
        <f t="shared" si="158"/>
        <v>154.69999999999999</v>
      </c>
      <c r="AA275" s="44">
        <f t="shared" si="158"/>
        <v>154.69999999999999</v>
      </c>
    </row>
    <row r="276" spans="1:27" ht="12.75" customHeight="1" collapsed="1" x14ac:dyDescent="0.3">
      <c r="A276" s="98" t="s">
        <v>2679</v>
      </c>
      <c r="B276" s="28" t="str">
        <f>"23"&amp;"."&amp;$B$801&amp;"."&amp;$B$802</f>
        <v>23.07.2024</v>
      </c>
      <c r="C276" s="90" t="s">
        <v>76</v>
      </c>
      <c r="D276" s="91">
        <f>ROUND(((D277+D278+D280+D279)/1000),5)</f>
        <v>1.5860399999999999</v>
      </c>
      <c r="E276" s="91">
        <f>ROUND(((E277+E278+E280+E279)/1000),5)</f>
        <v>1.47967</v>
      </c>
      <c r="F276" s="91">
        <f>ROUND(((F277+F278+F280+F279)/1000),5)</f>
        <v>1.3845799999999999</v>
      </c>
      <c r="G276" s="91">
        <f t="shared" ref="G276:AA276" si="159">ROUND(((G277+G278+G280+G279)/1000),5)</f>
        <v>0.59402999999999995</v>
      </c>
      <c r="H276" s="91">
        <f t="shared" si="159"/>
        <v>0.57323999999999997</v>
      </c>
      <c r="I276" s="91">
        <f t="shared" si="159"/>
        <v>0.76937999999999995</v>
      </c>
      <c r="J276" s="91">
        <f t="shared" si="159"/>
        <v>1.4878899999999999</v>
      </c>
      <c r="K276" s="91">
        <f t="shared" si="159"/>
        <v>1.8634500000000001</v>
      </c>
      <c r="L276" s="91">
        <f t="shared" si="159"/>
        <v>2.14737</v>
      </c>
      <c r="M276" s="91">
        <f t="shared" si="159"/>
        <v>2.3799899999999998</v>
      </c>
      <c r="N276" s="91">
        <f t="shared" si="159"/>
        <v>2.3993899999999999</v>
      </c>
      <c r="O276" s="91">
        <f t="shared" si="159"/>
        <v>2.4050400000000001</v>
      </c>
      <c r="P276" s="91">
        <f t="shared" si="159"/>
        <v>2.4157899999999999</v>
      </c>
      <c r="Q276" s="91">
        <f t="shared" si="159"/>
        <v>2.45262</v>
      </c>
      <c r="R276" s="91">
        <f t="shared" si="159"/>
        <v>2.46983</v>
      </c>
      <c r="S276" s="91">
        <f t="shared" si="159"/>
        <v>2.5013299999999998</v>
      </c>
      <c r="T276" s="91">
        <f t="shared" si="159"/>
        <v>2.52752</v>
      </c>
      <c r="U276" s="91">
        <f t="shared" si="159"/>
        <v>2.46332</v>
      </c>
      <c r="V276" s="91">
        <f t="shared" si="159"/>
        <v>2.4307799999999999</v>
      </c>
      <c r="W276" s="91">
        <f t="shared" si="159"/>
        <v>2.3672</v>
      </c>
      <c r="X276" s="91">
        <f t="shared" si="159"/>
        <v>2.2997299999999998</v>
      </c>
      <c r="Y276" s="91">
        <f t="shared" si="159"/>
        <v>2.2773300000000001</v>
      </c>
      <c r="Z276" s="91">
        <f t="shared" si="159"/>
        <v>2.12534</v>
      </c>
      <c r="AA276" s="91">
        <f t="shared" si="159"/>
        <v>1.9452799999999999</v>
      </c>
    </row>
    <row r="277" spans="1:27" ht="12.75" hidden="1" customHeight="1" outlineLevel="1" x14ac:dyDescent="0.3">
      <c r="A277" s="99" t="s">
        <v>2680</v>
      </c>
      <c r="B277" s="63" t="s">
        <v>238</v>
      </c>
      <c r="C277" s="43" t="s">
        <v>79</v>
      </c>
      <c r="D277" s="44">
        <v>1303.1199999999999</v>
      </c>
      <c r="E277" s="44">
        <v>1196.75</v>
      </c>
      <c r="F277" s="44">
        <v>1101.6600000000001</v>
      </c>
      <c r="G277" s="44">
        <v>311.11</v>
      </c>
      <c r="H277" s="44">
        <v>290.32</v>
      </c>
      <c r="I277" s="44">
        <v>486.46</v>
      </c>
      <c r="J277" s="44">
        <v>1204.97</v>
      </c>
      <c r="K277" s="44">
        <v>1580.53</v>
      </c>
      <c r="L277" s="44">
        <v>1864.45</v>
      </c>
      <c r="M277" s="44">
        <v>2097.0700000000002</v>
      </c>
      <c r="N277" s="44">
        <v>2116.4699999999998</v>
      </c>
      <c r="O277" s="44">
        <v>2122.12</v>
      </c>
      <c r="P277" s="44">
        <v>2132.87</v>
      </c>
      <c r="Q277" s="44">
        <v>2169.6999999999998</v>
      </c>
      <c r="R277" s="44">
        <v>2186.91</v>
      </c>
      <c r="S277" s="44">
        <v>2218.41</v>
      </c>
      <c r="T277" s="44">
        <v>2244.6</v>
      </c>
      <c r="U277" s="44">
        <v>2180.4</v>
      </c>
      <c r="V277" s="44">
        <v>2147.86</v>
      </c>
      <c r="W277" s="44">
        <v>2084.2800000000002</v>
      </c>
      <c r="X277" s="44">
        <v>2016.81</v>
      </c>
      <c r="Y277" s="44">
        <v>1994.41</v>
      </c>
      <c r="Z277" s="44">
        <v>1842.42</v>
      </c>
      <c r="AA277" s="44">
        <v>1662.36</v>
      </c>
    </row>
    <row r="278" spans="1:27" ht="12.75" hidden="1" customHeight="1" outlineLevel="1" x14ac:dyDescent="0.3">
      <c r="A278" s="99" t="s">
        <v>2681</v>
      </c>
      <c r="B278" s="63" t="s">
        <v>90</v>
      </c>
      <c r="C278" s="43" t="s">
        <v>79</v>
      </c>
      <c r="D278" s="44">
        <f>$D$168</f>
        <v>123.41</v>
      </c>
      <c r="E278" s="44">
        <f>$D$168</f>
        <v>123.41</v>
      </c>
      <c r="F278" s="44">
        <f t="shared" ref="F278:AA278" si="160">$D$168</f>
        <v>123.41</v>
      </c>
      <c r="G278" s="44">
        <f t="shared" si="160"/>
        <v>123.41</v>
      </c>
      <c r="H278" s="44">
        <f t="shared" si="160"/>
        <v>123.41</v>
      </c>
      <c r="I278" s="44">
        <f t="shared" si="160"/>
        <v>123.41</v>
      </c>
      <c r="J278" s="44">
        <f t="shared" si="160"/>
        <v>123.41</v>
      </c>
      <c r="K278" s="44">
        <f t="shared" si="160"/>
        <v>123.41</v>
      </c>
      <c r="L278" s="44">
        <f t="shared" si="160"/>
        <v>123.41</v>
      </c>
      <c r="M278" s="44">
        <f t="shared" si="160"/>
        <v>123.41</v>
      </c>
      <c r="N278" s="44">
        <f t="shared" si="160"/>
        <v>123.41</v>
      </c>
      <c r="O278" s="44">
        <f t="shared" si="160"/>
        <v>123.41</v>
      </c>
      <c r="P278" s="44">
        <f t="shared" si="160"/>
        <v>123.41</v>
      </c>
      <c r="Q278" s="44">
        <f t="shared" si="160"/>
        <v>123.41</v>
      </c>
      <c r="R278" s="44">
        <f t="shared" si="160"/>
        <v>123.41</v>
      </c>
      <c r="S278" s="44">
        <f t="shared" si="160"/>
        <v>123.41</v>
      </c>
      <c r="T278" s="44">
        <f t="shared" si="160"/>
        <v>123.41</v>
      </c>
      <c r="U278" s="44">
        <f t="shared" si="160"/>
        <v>123.41</v>
      </c>
      <c r="V278" s="44">
        <f t="shared" si="160"/>
        <v>123.41</v>
      </c>
      <c r="W278" s="44">
        <f t="shared" si="160"/>
        <v>123.41</v>
      </c>
      <c r="X278" s="44">
        <f t="shared" si="160"/>
        <v>123.41</v>
      </c>
      <c r="Y278" s="44">
        <f t="shared" si="160"/>
        <v>123.41</v>
      </c>
      <c r="Z278" s="44">
        <f t="shared" si="160"/>
        <v>123.41</v>
      </c>
      <c r="AA278" s="44">
        <f t="shared" si="160"/>
        <v>123.41</v>
      </c>
    </row>
    <row r="279" spans="1:27" ht="12.75" hidden="1" customHeight="1" outlineLevel="1" x14ac:dyDescent="0.3">
      <c r="A279" s="99" t="s">
        <v>2682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2683</v>
      </c>
      <c r="B280" s="63" t="s">
        <v>81</v>
      </c>
      <c r="C280" s="43" t="s">
        <v>79</v>
      </c>
      <c r="D280" s="44">
        <f>$D$11</f>
        <v>154.69999999999999</v>
      </c>
      <c r="E280" s="44">
        <f t="shared" ref="E280:AA280" si="161">$D$11</f>
        <v>154.69999999999999</v>
      </c>
      <c r="F280" s="44">
        <f t="shared" si="161"/>
        <v>154.69999999999999</v>
      </c>
      <c r="G280" s="44">
        <f t="shared" si="161"/>
        <v>154.69999999999999</v>
      </c>
      <c r="H280" s="44">
        <f t="shared" si="161"/>
        <v>154.69999999999999</v>
      </c>
      <c r="I280" s="44">
        <f t="shared" si="161"/>
        <v>154.69999999999999</v>
      </c>
      <c r="J280" s="44">
        <f t="shared" si="161"/>
        <v>154.69999999999999</v>
      </c>
      <c r="K280" s="44">
        <f t="shared" si="161"/>
        <v>154.69999999999999</v>
      </c>
      <c r="L280" s="44">
        <f t="shared" si="161"/>
        <v>154.69999999999999</v>
      </c>
      <c r="M280" s="44">
        <f t="shared" si="161"/>
        <v>154.69999999999999</v>
      </c>
      <c r="N280" s="44">
        <f t="shared" si="161"/>
        <v>154.69999999999999</v>
      </c>
      <c r="O280" s="44">
        <f t="shared" si="161"/>
        <v>154.69999999999999</v>
      </c>
      <c r="P280" s="44">
        <f t="shared" si="161"/>
        <v>154.69999999999999</v>
      </c>
      <c r="Q280" s="44">
        <f t="shared" si="161"/>
        <v>154.69999999999999</v>
      </c>
      <c r="R280" s="44">
        <f t="shared" si="161"/>
        <v>154.69999999999999</v>
      </c>
      <c r="S280" s="44">
        <f t="shared" si="161"/>
        <v>154.69999999999999</v>
      </c>
      <c r="T280" s="44">
        <f t="shared" si="161"/>
        <v>154.69999999999999</v>
      </c>
      <c r="U280" s="44">
        <f t="shared" si="161"/>
        <v>154.69999999999999</v>
      </c>
      <c r="V280" s="44">
        <f t="shared" si="161"/>
        <v>154.69999999999999</v>
      </c>
      <c r="W280" s="44">
        <f t="shared" si="161"/>
        <v>154.69999999999999</v>
      </c>
      <c r="X280" s="44">
        <f t="shared" si="161"/>
        <v>154.69999999999999</v>
      </c>
      <c r="Y280" s="44">
        <f t="shared" si="161"/>
        <v>154.69999999999999</v>
      </c>
      <c r="Z280" s="44">
        <f t="shared" si="161"/>
        <v>154.69999999999999</v>
      </c>
      <c r="AA280" s="44">
        <f t="shared" si="161"/>
        <v>154.69999999999999</v>
      </c>
    </row>
    <row r="281" spans="1:27" ht="12.75" customHeight="1" collapsed="1" x14ac:dyDescent="0.3">
      <c r="A281" s="98" t="s">
        <v>2684</v>
      </c>
      <c r="B281" s="28" t="str">
        <f>"24"&amp;"."&amp;$B$801&amp;"."&amp;$B$802</f>
        <v>24.07.2024</v>
      </c>
      <c r="C281" s="90" t="s">
        <v>76</v>
      </c>
      <c r="D281" s="91">
        <f>ROUND(((D282+D283+D285+D284)/1000),5)</f>
        <v>1.5452300000000001</v>
      </c>
      <c r="E281" s="91">
        <f>ROUND(((E282+E283+E285+E284)/1000),5)</f>
        <v>1.3254900000000001</v>
      </c>
      <c r="F281" s="91">
        <f>ROUND(((F282+F283+F285+F284)/1000),5)</f>
        <v>1.18319</v>
      </c>
      <c r="G281" s="91">
        <f t="shared" ref="G281:AA281" si="162">ROUND(((G282+G283+G285+G284)/1000),5)</f>
        <v>0.46500000000000002</v>
      </c>
      <c r="H281" s="91">
        <f t="shared" si="162"/>
        <v>0.30787999999999999</v>
      </c>
      <c r="I281" s="91">
        <f t="shared" si="162"/>
        <v>0.41259000000000001</v>
      </c>
      <c r="J281" s="91">
        <f t="shared" si="162"/>
        <v>1.48285</v>
      </c>
      <c r="K281" s="91">
        <f t="shared" si="162"/>
        <v>1.84806</v>
      </c>
      <c r="L281" s="91">
        <f t="shared" si="162"/>
        <v>2.2960699999999998</v>
      </c>
      <c r="M281" s="91">
        <f t="shared" si="162"/>
        <v>2.5200900000000002</v>
      </c>
      <c r="N281" s="91">
        <f t="shared" si="162"/>
        <v>2.62249</v>
      </c>
      <c r="O281" s="91">
        <f t="shared" si="162"/>
        <v>2.6846399999999999</v>
      </c>
      <c r="P281" s="91">
        <f t="shared" si="162"/>
        <v>2.6837800000000001</v>
      </c>
      <c r="Q281" s="91">
        <f t="shared" si="162"/>
        <v>2.76817</v>
      </c>
      <c r="R281" s="91">
        <f t="shared" si="162"/>
        <v>2.8259400000000001</v>
      </c>
      <c r="S281" s="91">
        <f t="shared" si="162"/>
        <v>2.8594400000000002</v>
      </c>
      <c r="T281" s="91">
        <f t="shared" si="162"/>
        <v>2.8658199999999998</v>
      </c>
      <c r="U281" s="91">
        <f t="shared" si="162"/>
        <v>2.73977</v>
      </c>
      <c r="V281" s="91">
        <f t="shared" si="162"/>
        <v>2.7089799999999999</v>
      </c>
      <c r="W281" s="91">
        <f t="shared" si="162"/>
        <v>2.6083500000000002</v>
      </c>
      <c r="X281" s="91">
        <f t="shared" si="162"/>
        <v>2.51918</v>
      </c>
      <c r="Y281" s="91">
        <f t="shared" si="162"/>
        <v>2.4704000000000002</v>
      </c>
      <c r="Z281" s="91">
        <f t="shared" si="162"/>
        <v>2.0529299999999999</v>
      </c>
      <c r="AA281" s="91">
        <f t="shared" si="162"/>
        <v>1.9205300000000001</v>
      </c>
    </row>
    <row r="282" spans="1:27" ht="12.75" hidden="1" customHeight="1" outlineLevel="1" x14ac:dyDescent="0.3">
      <c r="A282" s="99" t="s">
        <v>2685</v>
      </c>
      <c r="B282" s="63" t="s">
        <v>238</v>
      </c>
      <c r="C282" s="43" t="s">
        <v>79</v>
      </c>
      <c r="D282" s="44">
        <v>1262.31</v>
      </c>
      <c r="E282" s="44">
        <v>1042.57</v>
      </c>
      <c r="F282" s="44">
        <v>900.27</v>
      </c>
      <c r="G282" s="44">
        <v>182.08</v>
      </c>
      <c r="H282" s="44">
        <v>24.96</v>
      </c>
      <c r="I282" s="44">
        <v>129.66999999999999</v>
      </c>
      <c r="J282" s="44">
        <v>1199.93</v>
      </c>
      <c r="K282" s="44">
        <v>1565.14</v>
      </c>
      <c r="L282" s="44">
        <v>2013.15</v>
      </c>
      <c r="M282" s="44">
        <v>2237.17</v>
      </c>
      <c r="N282" s="44">
        <v>2339.5700000000002</v>
      </c>
      <c r="O282" s="44">
        <v>2401.7199999999998</v>
      </c>
      <c r="P282" s="44">
        <v>2400.86</v>
      </c>
      <c r="Q282" s="44">
        <v>2485.25</v>
      </c>
      <c r="R282" s="44">
        <v>2543.02</v>
      </c>
      <c r="S282" s="44">
        <v>2576.52</v>
      </c>
      <c r="T282" s="44">
        <v>2582.9</v>
      </c>
      <c r="U282" s="44">
        <v>2456.85</v>
      </c>
      <c r="V282" s="44">
        <v>2426.06</v>
      </c>
      <c r="W282" s="44">
        <v>2325.4299999999998</v>
      </c>
      <c r="X282" s="44">
        <v>2236.2600000000002</v>
      </c>
      <c r="Y282" s="44">
        <v>2187.48</v>
      </c>
      <c r="Z282" s="44">
        <v>1770.01</v>
      </c>
      <c r="AA282" s="44">
        <v>1637.61</v>
      </c>
    </row>
    <row r="283" spans="1:27" ht="12.75" hidden="1" customHeight="1" outlineLevel="1" x14ac:dyDescent="0.3">
      <c r="A283" s="99" t="s">
        <v>2686</v>
      </c>
      <c r="B283" s="63" t="s">
        <v>90</v>
      </c>
      <c r="C283" s="43" t="s">
        <v>79</v>
      </c>
      <c r="D283" s="44">
        <f>$D$168</f>
        <v>123.41</v>
      </c>
      <c r="E283" s="44">
        <f>$D$168</f>
        <v>123.41</v>
      </c>
      <c r="F283" s="44">
        <f t="shared" ref="F283:AA283" si="163">$D$168</f>
        <v>123.41</v>
      </c>
      <c r="G283" s="44">
        <f t="shared" si="163"/>
        <v>123.41</v>
      </c>
      <c r="H283" s="44">
        <f t="shared" si="163"/>
        <v>123.41</v>
      </c>
      <c r="I283" s="44">
        <f t="shared" si="163"/>
        <v>123.41</v>
      </c>
      <c r="J283" s="44">
        <f t="shared" si="163"/>
        <v>123.41</v>
      </c>
      <c r="K283" s="44">
        <f t="shared" si="163"/>
        <v>123.41</v>
      </c>
      <c r="L283" s="44">
        <f t="shared" si="163"/>
        <v>123.41</v>
      </c>
      <c r="M283" s="44">
        <f t="shared" si="163"/>
        <v>123.41</v>
      </c>
      <c r="N283" s="44">
        <f t="shared" si="163"/>
        <v>123.41</v>
      </c>
      <c r="O283" s="44">
        <f t="shared" si="163"/>
        <v>123.41</v>
      </c>
      <c r="P283" s="44">
        <f t="shared" si="163"/>
        <v>123.41</v>
      </c>
      <c r="Q283" s="44">
        <f t="shared" si="163"/>
        <v>123.41</v>
      </c>
      <c r="R283" s="44">
        <f t="shared" si="163"/>
        <v>123.41</v>
      </c>
      <c r="S283" s="44">
        <f t="shared" si="163"/>
        <v>123.41</v>
      </c>
      <c r="T283" s="44">
        <f t="shared" si="163"/>
        <v>123.41</v>
      </c>
      <c r="U283" s="44">
        <f t="shared" si="163"/>
        <v>123.41</v>
      </c>
      <c r="V283" s="44">
        <f t="shared" si="163"/>
        <v>123.41</v>
      </c>
      <c r="W283" s="44">
        <f t="shared" si="163"/>
        <v>123.41</v>
      </c>
      <c r="X283" s="44">
        <f t="shared" si="163"/>
        <v>123.41</v>
      </c>
      <c r="Y283" s="44">
        <f t="shared" si="163"/>
        <v>123.41</v>
      </c>
      <c r="Z283" s="44">
        <f t="shared" si="163"/>
        <v>123.41</v>
      </c>
      <c r="AA283" s="44">
        <f t="shared" si="163"/>
        <v>123.41</v>
      </c>
    </row>
    <row r="284" spans="1:27" ht="12.75" hidden="1" customHeight="1" outlineLevel="1" x14ac:dyDescent="0.3">
      <c r="A284" s="99" t="s">
        <v>2687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2688</v>
      </c>
      <c r="B285" s="63" t="s">
        <v>81</v>
      </c>
      <c r="C285" s="43" t="s">
        <v>79</v>
      </c>
      <c r="D285" s="44">
        <f>$D$11</f>
        <v>154.69999999999999</v>
      </c>
      <c r="E285" s="44">
        <f t="shared" ref="E285:AA285" si="164">$D$11</f>
        <v>154.69999999999999</v>
      </c>
      <c r="F285" s="44">
        <f t="shared" si="164"/>
        <v>154.69999999999999</v>
      </c>
      <c r="G285" s="44">
        <f t="shared" si="164"/>
        <v>154.69999999999999</v>
      </c>
      <c r="H285" s="44">
        <f t="shared" si="164"/>
        <v>154.69999999999999</v>
      </c>
      <c r="I285" s="44">
        <f t="shared" si="164"/>
        <v>154.69999999999999</v>
      </c>
      <c r="J285" s="44">
        <f t="shared" si="164"/>
        <v>154.69999999999999</v>
      </c>
      <c r="K285" s="44">
        <f t="shared" si="164"/>
        <v>154.69999999999999</v>
      </c>
      <c r="L285" s="44">
        <f t="shared" si="164"/>
        <v>154.69999999999999</v>
      </c>
      <c r="M285" s="44">
        <f t="shared" si="164"/>
        <v>154.69999999999999</v>
      </c>
      <c r="N285" s="44">
        <f t="shared" si="164"/>
        <v>154.69999999999999</v>
      </c>
      <c r="O285" s="44">
        <f t="shared" si="164"/>
        <v>154.69999999999999</v>
      </c>
      <c r="P285" s="44">
        <f t="shared" si="164"/>
        <v>154.69999999999999</v>
      </c>
      <c r="Q285" s="44">
        <f t="shared" si="164"/>
        <v>154.69999999999999</v>
      </c>
      <c r="R285" s="44">
        <f t="shared" si="164"/>
        <v>154.69999999999999</v>
      </c>
      <c r="S285" s="44">
        <f t="shared" si="164"/>
        <v>154.69999999999999</v>
      </c>
      <c r="T285" s="44">
        <f t="shared" si="164"/>
        <v>154.69999999999999</v>
      </c>
      <c r="U285" s="44">
        <f t="shared" si="164"/>
        <v>154.69999999999999</v>
      </c>
      <c r="V285" s="44">
        <f t="shared" si="164"/>
        <v>154.69999999999999</v>
      </c>
      <c r="W285" s="44">
        <f t="shared" si="164"/>
        <v>154.69999999999999</v>
      </c>
      <c r="X285" s="44">
        <f t="shared" si="164"/>
        <v>154.69999999999999</v>
      </c>
      <c r="Y285" s="44">
        <f t="shared" si="164"/>
        <v>154.69999999999999</v>
      </c>
      <c r="Z285" s="44">
        <f t="shared" si="164"/>
        <v>154.69999999999999</v>
      </c>
      <c r="AA285" s="44">
        <f t="shared" si="164"/>
        <v>154.69999999999999</v>
      </c>
    </row>
    <row r="286" spans="1:27" ht="12.75" customHeight="1" collapsed="1" x14ac:dyDescent="0.3">
      <c r="A286" s="98" t="s">
        <v>2689</v>
      </c>
      <c r="B286" s="28" t="str">
        <f>"25"&amp;"."&amp;$B$801&amp;"."&amp;$B$802</f>
        <v>25.07.2024</v>
      </c>
      <c r="C286" s="90" t="s">
        <v>76</v>
      </c>
      <c r="D286" s="91">
        <f>ROUND(((D287+D288+D290+D289)/1000),5)</f>
        <v>1.48767</v>
      </c>
      <c r="E286" s="91">
        <f>ROUND(((E287+E288+E290+E289)/1000),5)</f>
        <v>1.3136099999999999</v>
      </c>
      <c r="F286" s="91">
        <f>ROUND(((F287+F288+F290+F289)/1000),5)</f>
        <v>0.52415</v>
      </c>
      <c r="G286" s="91">
        <f t="shared" ref="G286:AA286" si="165">ROUND(((G287+G288+G290+G289)/1000),5)</f>
        <v>0.46940999999999999</v>
      </c>
      <c r="H286" s="91">
        <f t="shared" si="165"/>
        <v>0.47338000000000002</v>
      </c>
      <c r="I286" s="91">
        <f t="shared" si="165"/>
        <v>0.41343000000000002</v>
      </c>
      <c r="J286" s="91">
        <f t="shared" si="165"/>
        <v>1.4323399999999999</v>
      </c>
      <c r="K286" s="91">
        <f t="shared" si="165"/>
        <v>1.7383999999999999</v>
      </c>
      <c r="L286" s="91">
        <f t="shared" si="165"/>
        <v>2.1854100000000001</v>
      </c>
      <c r="M286" s="91">
        <f t="shared" si="165"/>
        <v>2.4754800000000001</v>
      </c>
      <c r="N286" s="91">
        <f t="shared" si="165"/>
        <v>2.5201199999999999</v>
      </c>
      <c r="O286" s="91">
        <f t="shared" si="165"/>
        <v>2.4535</v>
      </c>
      <c r="P286" s="91">
        <f t="shared" si="165"/>
        <v>2.4571000000000001</v>
      </c>
      <c r="Q286" s="91">
        <f t="shared" si="165"/>
        <v>2.5236700000000001</v>
      </c>
      <c r="R286" s="91">
        <f t="shared" si="165"/>
        <v>2.6483699999999999</v>
      </c>
      <c r="S286" s="91">
        <f t="shared" si="165"/>
        <v>2.6009199999999999</v>
      </c>
      <c r="T286" s="91">
        <f t="shared" si="165"/>
        <v>2.64601</v>
      </c>
      <c r="U286" s="91">
        <f t="shared" si="165"/>
        <v>2.56786</v>
      </c>
      <c r="V286" s="91">
        <f t="shared" si="165"/>
        <v>2.5102699999999998</v>
      </c>
      <c r="W286" s="91">
        <f t="shared" si="165"/>
        <v>2.3786499999999999</v>
      </c>
      <c r="X286" s="91">
        <f t="shared" si="165"/>
        <v>2.3215699999999999</v>
      </c>
      <c r="Y286" s="91">
        <f t="shared" si="165"/>
        <v>2.3170600000000001</v>
      </c>
      <c r="Z286" s="91">
        <f t="shared" si="165"/>
        <v>2.1417700000000002</v>
      </c>
      <c r="AA286" s="91">
        <f t="shared" si="165"/>
        <v>1.7847299999999999</v>
      </c>
    </row>
    <row r="287" spans="1:27" ht="12.75" hidden="1" customHeight="1" outlineLevel="1" x14ac:dyDescent="0.3">
      <c r="A287" s="99" t="s">
        <v>2690</v>
      </c>
      <c r="B287" s="63" t="s">
        <v>238</v>
      </c>
      <c r="C287" s="43" t="s">
        <v>79</v>
      </c>
      <c r="D287" s="44">
        <v>1204.75</v>
      </c>
      <c r="E287" s="44">
        <v>1030.69</v>
      </c>
      <c r="F287" s="44">
        <v>241.23</v>
      </c>
      <c r="G287" s="44">
        <v>186.49</v>
      </c>
      <c r="H287" s="44">
        <v>190.46</v>
      </c>
      <c r="I287" s="44">
        <v>130.51</v>
      </c>
      <c r="J287" s="44">
        <v>1149.42</v>
      </c>
      <c r="K287" s="44">
        <v>1455.48</v>
      </c>
      <c r="L287" s="44">
        <v>1902.49</v>
      </c>
      <c r="M287" s="44">
        <v>2192.56</v>
      </c>
      <c r="N287" s="44">
        <v>2237.1999999999998</v>
      </c>
      <c r="O287" s="44">
        <v>2170.58</v>
      </c>
      <c r="P287" s="44">
        <v>2174.1799999999998</v>
      </c>
      <c r="Q287" s="44">
        <v>2240.75</v>
      </c>
      <c r="R287" s="44">
        <v>2365.4499999999998</v>
      </c>
      <c r="S287" s="44">
        <v>2318</v>
      </c>
      <c r="T287" s="44">
        <v>2363.09</v>
      </c>
      <c r="U287" s="44">
        <v>2284.94</v>
      </c>
      <c r="V287" s="44">
        <v>2227.35</v>
      </c>
      <c r="W287" s="44">
        <v>2095.73</v>
      </c>
      <c r="X287" s="44">
        <v>2038.65</v>
      </c>
      <c r="Y287" s="44">
        <v>2034.14</v>
      </c>
      <c r="Z287" s="44">
        <v>1858.85</v>
      </c>
      <c r="AA287" s="44">
        <v>1501.81</v>
      </c>
    </row>
    <row r="288" spans="1:27" ht="12.75" hidden="1" customHeight="1" outlineLevel="1" x14ac:dyDescent="0.3">
      <c r="A288" s="99" t="s">
        <v>2691</v>
      </c>
      <c r="B288" s="63" t="s">
        <v>90</v>
      </c>
      <c r="C288" s="43" t="s">
        <v>79</v>
      </c>
      <c r="D288" s="44">
        <f>$D$168</f>
        <v>123.41</v>
      </c>
      <c r="E288" s="44">
        <f>$D$168</f>
        <v>123.41</v>
      </c>
      <c r="F288" s="44">
        <f t="shared" ref="F288:AA288" si="166">$D$168</f>
        <v>123.41</v>
      </c>
      <c r="G288" s="44">
        <f t="shared" si="166"/>
        <v>123.41</v>
      </c>
      <c r="H288" s="44">
        <f t="shared" si="166"/>
        <v>123.41</v>
      </c>
      <c r="I288" s="44">
        <f t="shared" si="166"/>
        <v>123.41</v>
      </c>
      <c r="J288" s="44">
        <f t="shared" si="166"/>
        <v>123.41</v>
      </c>
      <c r="K288" s="44">
        <f t="shared" si="166"/>
        <v>123.41</v>
      </c>
      <c r="L288" s="44">
        <f t="shared" si="166"/>
        <v>123.41</v>
      </c>
      <c r="M288" s="44">
        <f t="shared" si="166"/>
        <v>123.41</v>
      </c>
      <c r="N288" s="44">
        <f t="shared" si="166"/>
        <v>123.41</v>
      </c>
      <c r="O288" s="44">
        <f t="shared" si="166"/>
        <v>123.41</v>
      </c>
      <c r="P288" s="44">
        <f t="shared" si="166"/>
        <v>123.41</v>
      </c>
      <c r="Q288" s="44">
        <f t="shared" si="166"/>
        <v>123.41</v>
      </c>
      <c r="R288" s="44">
        <f t="shared" si="166"/>
        <v>123.41</v>
      </c>
      <c r="S288" s="44">
        <f t="shared" si="166"/>
        <v>123.41</v>
      </c>
      <c r="T288" s="44">
        <f t="shared" si="166"/>
        <v>123.41</v>
      </c>
      <c r="U288" s="44">
        <f t="shared" si="166"/>
        <v>123.41</v>
      </c>
      <c r="V288" s="44">
        <f t="shared" si="166"/>
        <v>123.41</v>
      </c>
      <c r="W288" s="44">
        <f t="shared" si="166"/>
        <v>123.41</v>
      </c>
      <c r="X288" s="44">
        <f t="shared" si="166"/>
        <v>123.41</v>
      </c>
      <c r="Y288" s="44">
        <f t="shared" si="166"/>
        <v>123.41</v>
      </c>
      <c r="Z288" s="44">
        <f t="shared" si="166"/>
        <v>123.41</v>
      </c>
      <c r="AA288" s="44">
        <f t="shared" si="166"/>
        <v>123.41</v>
      </c>
    </row>
    <row r="289" spans="1:27" ht="12.75" hidden="1" customHeight="1" outlineLevel="1" x14ac:dyDescent="0.3">
      <c r="A289" s="99" t="s">
        <v>2692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2693</v>
      </c>
      <c r="B290" s="63" t="s">
        <v>81</v>
      </c>
      <c r="C290" s="43" t="s">
        <v>79</v>
      </c>
      <c r="D290" s="44">
        <f>$D$11</f>
        <v>154.69999999999999</v>
      </c>
      <c r="E290" s="44">
        <f t="shared" ref="E290:AA290" si="167">$D$11</f>
        <v>154.69999999999999</v>
      </c>
      <c r="F290" s="44">
        <f t="shared" si="167"/>
        <v>154.69999999999999</v>
      </c>
      <c r="G290" s="44">
        <f t="shared" si="167"/>
        <v>154.69999999999999</v>
      </c>
      <c r="H290" s="44">
        <f t="shared" si="167"/>
        <v>154.69999999999999</v>
      </c>
      <c r="I290" s="44">
        <f t="shared" si="167"/>
        <v>154.69999999999999</v>
      </c>
      <c r="J290" s="44">
        <f t="shared" si="167"/>
        <v>154.69999999999999</v>
      </c>
      <c r="K290" s="44">
        <f t="shared" si="167"/>
        <v>154.69999999999999</v>
      </c>
      <c r="L290" s="44">
        <f t="shared" si="167"/>
        <v>154.69999999999999</v>
      </c>
      <c r="M290" s="44">
        <f t="shared" si="167"/>
        <v>154.69999999999999</v>
      </c>
      <c r="N290" s="44">
        <f t="shared" si="167"/>
        <v>154.69999999999999</v>
      </c>
      <c r="O290" s="44">
        <f t="shared" si="167"/>
        <v>154.69999999999999</v>
      </c>
      <c r="P290" s="44">
        <f t="shared" si="167"/>
        <v>154.69999999999999</v>
      </c>
      <c r="Q290" s="44">
        <f t="shared" si="167"/>
        <v>154.69999999999999</v>
      </c>
      <c r="R290" s="44">
        <f t="shared" si="167"/>
        <v>154.69999999999999</v>
      </c>
      <c r="S290" s="44">
        <f t="shared" si="167"/>
        <v>154.69999999999999</v>
      </c>
      <c r="T290" s="44">
        <f t="shared" si="167"/>
        <v>154.69999999999999</v>
      </c>
      <c r="U290" s="44">
        <f t="shared" si="167"/>
        <v>154.69999999999999</v>
      </c>
      <c r="V290" s="44">
        <f t="shared" si="167"/>
        <v>154.69999999999999</v>
      </c>
      <c r="W290" s="44">
        <f t="shared" si="167"/>
        <v>154.69999999999999</v>
      </c>
      <c r="X290" s="44">
        <f t="shared" si="167"/>
        <v>154.69999999999999</v>
      </c>
      <c r="Y290" s="44">
        <f t="shared" si="167"/>
        <v>154.69999999999999</v>
      </c>
      <c r="Z290" s="44">
        <f t="shared" si="167"/>
        <v>154.69999999999999</v>
      </c>
      <c r="AA290" s="44">
        <f t="shared" si="167"/>
        <v>154.69999999999999</v>
      </c>
    </row>
    <row r="291" spans="1:27" ht="12.75" customHeight="1" collapsed="1" x14ac:dyDescent="0.3">
      <c r="A291" s="98" t="s">
        <v>2694</v>
      </c>
      <c r="B291" s="28" t="str">
        <f>"26"&amp;"."&amp;$B$801&amp;"."&amp;$B$802</f>
        <v>26.07.2024</v>
      </c>
      <c r="C291" s="90" t="s">
        <v>76</v>
      </c>
      <c r="D291" s="91">
        <f>ROUND(((D292+D293+D295+D294)/1000),5)</f>
        <v>1.6276299999999999</v>
      </c>
      <c r="E291" s="91">
        <f>ROUND(((E292+E293+E295+E294)/1000),5)</f>
        <v>1.4810700000000001</v>
      </c>
      <c r="F291" s="91">
        <f>ROUND(((F292+F293+F295+F294)/1000),5)</f>
        <v>1.3819699999999999</v>
      </c>
      <c r="G291" s="91">
        <f t="shared" ref="G291:AA291" si="168">ROUND(((G292+G293+G295+G294)/1000),5)</f>
        <v>1.3197399999999999</v>
      </c>
      <c r="H291" s="91">
        <f t="shared" si="168"/>
        <v>1.2685500000000001</v>
      </c>
      <c r="I291" s="91">
        <f t="shared" si="168"/>
        <v>1.3671500000000001</v>
      </c>
      <c r="J291" s="91">
        <f t="shared" si="168"/>
        <v>1.5614600000000001</v>
      </c>
      <c r="K291" s="91">
        <f t="shared" si="168"/>
        <v>1.9130799999999999</v>
      </c>
      <c r="L291" s="91">
        <f t="shared" si="168"/>
        <v>2.3969100000000001</v>
      </c>
      <c r="M291" s="91">
        <f t="shared" si="168"/>
        <v>2.6224500000000002</v>
      </c>
      <c r="N291" s="91">
        <f t="shared" si="168"/>
        <v>2.6795300000000002</v>
      </c>
      <c r="O291" s="91">
        <f t="shared" si="168"/>
        <v>2.6789900000000002</v>
      </c>
      <c r="P291" s="91">
        <f t="shared" si="168"/>
        <v>2.6678000000000002</v>
      </c>
      <c r="Q291" s="91">
        <f t="shared" si="168"/>
        <v>2.6858399999999998</v>
      </c>
      <c r="R291" s="91">
        <f t="shared" si="168"/>
        <v>2.6779899999999999</v>
      </c>
      <c r="S291" s="91">
        <f t="shared" si="168"/>
        <v>2.6888299999999998</v>
      </c>
      <c r="T291" s="91">
        <f t="shared" si="168"/>
        <v>2.6627700000000001</v>
      </c>
      <c r="U291" s="91">
        <f t="shared" si="168"/>
        <v>2.6263100000000001</v>
      </c>
      <c r="V291" s="91">
        <f t="shared" si="168"/>
        <v>2.5990000000000002</v>
      </c>
      <c r="W291" s="91">
        <f t="shared" si="168"/>
        <v>2.4680300000000002</v>
      </c>
      <c r="X291" s="91">
        <f t="shared" si="168"/>
        <v>2.3370500000000001</v>
      </c>
      <c r="Y291" s="91">
        <f t="shared" si="168"/>
        <v>2.3994800000000001</v>
      </c>
      <c r="Z291" s="91">
        <f t="shared" si="168"/>
        <v>2.24512</v>
      </c>
      <c r="AA291" s="91">
        <f t="shared" si="168"/>
        <v>1.95099</v>
      </c>
    </row>
    <row r="292" spans="1:27" ht="12.75" hidden="1" customHeight="1" outlineLevel="1" x14ac:dyDescent="0.3">
      <c r="A292" s="99" t="s">
        <v>2695</v>
      </c>
      <c r="B292" s="63" t="s">
        <v>238</v>
      </c>
      <c r="C292" s="43" t="s">
        <v>79</v>
      </c>
      <c r="D292" s="44">
        <v>1344.71</v>
      </c>
      <c r="E292" s="44">
        <v>1198.1500000000001</v>
      </c>
      <c r="F292" s="44">
        <v>1099.05</v>
      </c>
      <c r="G292" s="44">
        <v>1036.82</v>
      </c>
      <c r="H292" s="44">
        <v>985.63</v>
      </c>
      <c r="I292" s="44">
        <v>1084.23</v>
      </c>
      <c r="J292" s="44">
        <v>1278.54</v>
      </c>
      <c r="K292" s="44">
        <v>1630.16</v>
      </c>
      <c r="L292" s="44">
        <v>2113.9899999999998</v>
      </c>
      <c r="M292" s="44">
        <v>2339.5300000000002</v>
      </c>
      <c r="N292" s="44">
        <v>2396.61</v>
      </c>
      <c r="O292" s="44">
        <v>2396.0700000000002</v>
      </c>
      <c r="P292" s="44">
        <v>2384.88</v>
      </c>
      <c r="Q292" s="44">
        <v>2402.92</v>
      </c>
      <c r="R292" s="44">
        <v>2395.0700000000002</v>
      </c>
      <c r="S292" s="44">
        <v>2405.91</v>
      </c>
      <c r="T292" s="44">
        <v>2379.85</v>
      </c>
      <c r="U292" s="44">
        <v>2343.39</v>
      </c>
      <c r="V292" s="44">
        <v>2316.08</v>
      </c>
      <c r="W292" s="44">
        <v>2185.11</v>
      </c>
      <c r="X292" s="44">
        <v>2054.13</v>
      </c>
      <c r="Y292" s="44">
        <v>2116.56</v>
      </c>
      <c r="Z292" s="44">
        <v>1962.2</v>
      </c>
      <c r="AA292" s="44">
        <v>1668.07</v>
      </c>
    </row>
    <row r="293" spans="1:27" ht="12.75" hidden="1" customHeight="1" outlineLevel="1" x14ac:dyDescent="0.3">
      <c r="A293" s="99" t="s">
        <v>2696</v>
      </c>
      <c r="B293" s="63" t="s">
        <v>90</v>
      </c>
      <c r="C293" s="43" t="s">
        <v>79</v>
      </c>
      <c r="D293" s="44">
        <f>$D$168</f>
        <v>123.41</v>
      </c>
      <c r="E293" s="44">
        <f>$D$168</f>
        <v>123.41</v>
      </c>
      <c r="F293" s="44">
        <f t="shared" ref="F293:AA293" si="169">$D$168</f>
        <v>123.41</v>
      </c>
      <c r="G293" s="44">
        <f t="shared" si="169"/>
        <v>123.41</v>
      </c>
      <c r="H293" s="44">
        <f t="shared" si="169"/>
        <v>123.41</v>
      </c>
      <c r="I293" s="44">
        <f t="shared" si="169"/>
        <v>123.41</v>
      </c>
      <c r="J293" s="44">
        <f t="shared" si="169"/>
        <v>123.41</v>
      </c>
      <c r="K293" s="44">
        <f t="shared" si="169"/>
        <v>123.41</v>
      </c>
      <c r="L293" s="44">
        <f t="shared" si="169"/>
        <v>123.41</v>
      </c>
      <c r="M293" s="44">
        <f t="shared" si="169"/>
        <v>123.41</v>
      </c>
      <c r="N293" s="44">
        <f t="shared" si="169"/>
        <v>123.41</v>
      </c>
      <c r="O293" s="44">
        <f t="shared" si="169"/>
        <v>123.41</v>
      </c>
      <c r="P293" s="44">
        <f t="shared" si="169"/>
        <v>123.41</v>
      </c>
      <c r="Q293" s="44">
        <f t="shared" si="169"/>
        <v>123.41</v>
      </c>
      <c r="R293" s="44">
        <f t="shared" si="169"/>
        <v>123.41</v>
      </c>
      <c r="S293" s="44">
        <f t="shared" si="169"/>
        <v>123.41</v>
      </c>
      <c r="T293" s="44">
        <f t="shared" si="169"/>
        <v>123.41</v>
      </c>
      <c r="U293" s="44">
        <f t="shared" si="169"/>
        <v>123.41</v>
      </c>
      <c r="V293" s="44">
        <f t="shared" si="169"/>
        <v>123.41</v>
      </c>
      <c r="W293" s="44">
        <f t="shared" si="169"/>
        <v>123.41</v>
      </c>
      <c r="X293" s="44">
        <f t="shared" si="169"/>
        <v>123.41</v>
      </c>
      <c r="Y293" s="44">
        <f t="shared" si="169"/>
        <v>123.41</v>
      </c>
      <c r="Z293" s="44">
        <f t="shared" si="169"/>
        <v>123.41</v>
      </c>
      <c r="AA293" s="44">
        <f t="shared" si="169"/>
        <v>123.41</v>
      </c>
    </row>
    <row r="294" spans="1:27" ht="12.75" hidden="1" customHeight="1" outlineLevel="1" x14ac:dyDescent="0.3">
      <c r="A294" s="99" t="s">
        <v>2697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2698</v>
      </c>
      <c r="B295" s="63" t="s">
        <v>81</v>
      </c>
      <c r="C295" s="43" t="s">
        <v>79</v>
      </c>
      <c r="D295" s="44">
        <f>$D$11</f>
        <v>154.69999999999999</v>
      </c>
      <c r="E295" s="44">
        <f t="shared" ref="E295:AA295" si="170">$D$11</f>
        <v>154.69999999999999</v>
      </c>
      <c r="F295" s="44">
        <f t="shared" si="170"/>
        <v>154.69999999999999</v>
      </c>
      <c r="G295" s="44">
        <f t="shared" si="170"/>
        <v>154.69999999999999</v>
      </c>
      <c r="H295" s="44">
        <f t="shared" si="170"/>
        <v>154.69999999999999</v>
      </c>
      <c r="I295" s="44">
        <f t="shared" si="170"/>
        <v>154.69999999999999</v>
      </c>
      <c r="J295" s="44">
        <f t="shared" si="170"/>
        <v>154.69999999999999</v>
      </c>
      <c r="K295" s="44">
        <f t="shared" si="170"/>
        <v>154.69999999999999</v>
      </c>
      <c r="L295" s="44">
        <f t="shared" si="170"/>
        <v>154.69999999999999</v>
      </c>
      <c r="M295" s="44">
        <f t="shared" si="170"/>
        <v>154.69999999999999</v>
      </c>
      <c r="N295" s="44">
        <f t="shared" si="170"/>
        <v>154.69999999999999</v>
      </c>
      <c r="O295" s="44">
        <f t="shared" si="170"/>
        <v>154.69999999999999</v>
      </c>
      <c r="P295" s="44">
        <f t="shared" si="170"/>
        <v>154.69999999999999</v>
      </c>
      <c r="Q295" s="44">
        <f t="shared" si="170"/>
        <v>154.69999999999999</v>
      </c>
      <c r="R295" s="44">
        <f t="shared" si="170"/>
        <v>154.69999999999999</v>
      </c>
      <c r="S295" s="44">
        <f t="shared" si="170"/>
        <v>154.69999999999999</v>
      </c>
      <c r="T295" s="44">
        <f t="shared" si="170"/>
        <v>154.69999999999999</v>
      </c>
      <c r="U295" s="44">
        <f t="shared" si="170"/>
        <v>154.69999999999999</v>
      </c>
      <c r="V295" s="44">
        <f t="shared" si="170"/>
        <v>154.69999999999999</v>
      </c>
      <c r="W295" s="44">
        <f t="shared" si="170"/>
        <v>154.69999999999999</v>
      </c>
      <c r="X295" s="44">
        <f t="shared" si="170"/>
        <v>154.69999999999999</v>
      </c>
      <c r="Y295" s="44">
        <f t="shared" si="170"/>
        <v>154.69999999999999</v>
      </c>
      <c r="Z295" s="44">
        <f t="shared" si="170"/>
        <v>154.69999999999999</v>
      </c>
      <c r="AA295" s="44">
        <f t="shared" si="170"/>
        <v>154.69999999999999</v>
      </c>
    </row>
    <row r="296" spans="1:27" ht="12.75" customHeight="1" collapsed="1" x14ac:dyDescent="0.3">
      <c r="A296" s="98" t="s">
        <v>2699</v>
      </c>
      <c r="B296" s="28" t="str">
        <f>"27"&amp;"."&amp;$B$801&amp;"."&amp;$B$802</f>
        <v>27.07.2024</v>
      </c>
      <c r="C296" s="90" t="s">
        <v>76</v>
      </c>
      <c r="D296" s="91">
        <f>ROUND(((D297+D298+D300+D299)/1000),5)</f>
        <v>1.8105899999999999</v>
      </c>
      <c r="E296" s="91">
        <f>ROUND(((E297+E298+E300+E299)/1000),5)</f>
        <v>1.61259</v>
      </c>
      <c r="F296" s="91">
        <f>ROUND(((F297+F298+F300+F299)/1000),5)</f>
        <v>1.5129999999999999</v>
      </c>
      <c r="G296" s="91">
        <f t="shared" ref="G296:AA296" si="171">ROUND(((G297+G298+G300+G299)/1000),5)</f>
        <v>1.42283</v>
      </c>
      <c r="H296" s="91">
        <f t="shared" si="171"/>
        <v>1.3892899999999999</v>
      </c>
      <c r="I296" s="91">
        <f t="shared" si="171"/>
        <v>1.4772700000000001</v>
      </c>
      <c r="J296" s="91">
        <f t="shared" si="171"/>
        <v>1.52945</v>
      </c>
      <c r="K296" s="91">
        <f t="shared" si="171"/>
        <v>1.7617100000000001</v>
      </c>
      <c r="L296" s="91">
        <f t="shared" si="171"/>
        <v>2.0511499999999998</v>
      </c>
      <c r="M296" s="91">
        <f t="shared" si="171"/>
        <v>2.5135399999999999</v>
      </c>
      <c r="N296" s="91">
        <f t="shared" si="171"/>
        <v>2.5824099999999999</v>
      </c>
      <c r="O296" s="91">
        <f t="shared" si="171"/>
        <v>2.6168</v>
      </c>
      <c r="P296" s="91">
        <f t="shared" si="171"/>
        <v>2.6572100000000001</v>
      </c>
      <c r="Q296" s="91">
        <f t="shared" si="171"/>
        <v>2.71957</v>
      </c>
      <c r="R296" s="91">
        <f t="shared" si="171"/>
        <v>2.7549899999999998</v>
      </c>
      <c r="S296" s="91">
        <f t="shared" si="171"/>
        <v>2.70295</v>
      </c>
      <c r="T296" s="91">
        <f t="shared" si="171"/>
        <v>2.6942599999999999</v>
      </c>
      <c r="U296" s="91">
        <f t="shared" si="171"/>
        <v>2.67598</v>
      </c>
      <c r="V296" s="91">
        <f t="shared" si="171"/>
        <v>2.65259</v>
      </c>
      <c r="W296" s="91">
        <f t="shared" si="171"/>
        <v>2.5727199999999999</v>
      </c>
      <c r="X296" s="91">
        <f t="shared" si="171"/>
        <v>2.55098</v>
      </c>
      <c r="Y296" s="91">
        <f t="shared" si="171"/>
        <v>2.5141399999999998</v>
      </c>
      <c r="Z296" s="91">
        <f t="shared" si="171"/>
        <v>2.24715</v>
      </c>
      <c r="AA296" s="91">
        <f t="shared" si="171"/>
        <v>1.9720899999999999</v>
      </c>
    </row>
    <row r="297" spans="1:27" ht="12.75" hidden="1" customHeight="1" outlineLevel="1" x14ac:dyDescent="0.3">
      <c r="A297" s="99" t="s">
        <v>2700</v>
      </c>
      <c r="B297" s="63" t="s">
        <v>238</v>
      </c>
      <c r="C297" s="43" t="s">
        <v>79</v>
      </c>
      <c r="D297" s="44">
        <v>1527.67</v>
      </c>
      <c r="E297" s="44">
        <v>1329.67</v>
      </c>
      <c r="F297" s="44">
        <v>1230.08</v>
      </c>
      <c r="G297" s="44">
        <v>1139.9100000000001</v>
      </c>
      <c r="H297" s="44">
        <v>1106.3699999999999</v>
      </c>
      <c r="I297" s="44">
        <v>1194.3499999999999</v>
      </c>
      <c r="J297" s="44">
        <v>1246.53</v>
      </c>
      <c r="K297" s="44">
        <v>1478.79</v>
      </c>
      <c r="L297" s="44">
        <v>1768.23</v>
      </c>
      <c r="M297" s="44">
        <v>2230.62</v>
      </c>
      <c r="N297" s="44">
        <v>2299.4899999999998</v>
      </c>
      <c r="O297" s="44">
        <v>2333.88</v>
      </c>
      <c r="P297" s="44">
        <v>2374.29</v>
      </c>
      <c r="Q297" s="44">
        <v>2436.65</v>
      </c>
      <c r="R297" s="44">
        <v>2472.0700000000002</v>
      </c>
      <c r="S297" s="44">
        <v>2420.0300000000002</v>
      </c>
      <c r="T297" s="44">
        <v>2411.34</v>
      </c>
      <c r="U297" s="44">
        <v>2393.06</v>
      </c>
      <c r="V297" s="44">
        <v>2369.67</v>
      </c>
      <c r="W297" s="44">
        <v>2289.8000000000002</v>
      </c>
      <c r="X297" s="44">
        <v>2268.06</v>
      </c>
      <c r="Y297" s="44">
        <v>2231.2199999999998</v>
      </c>
      <c r="Z297" s="44">
        <v>1964.23</v>
      </c>
      <c r="AA297" s="44">
        <v>1689.17</v>
      </c>
    </row>
    <row r="298" spans="1:27" ht="12.75" hidden="1" customHeight="1" outlineLevel="1" x14ac:dyDescent="0.3">
      <c r="A298" s="99" t="s">
        <v>2701</v>
      </c>
      <c r="B298" s="63" t="s">
        <v>90</v>
      </c>
      <c r="C298" s="43" t="s">
        <v>79</v>
      </c>
      <c r="D298" s="44">
        <f>$D$168</f>
        <v>123.41</v>
      </c>
      <c r="E298" s="44">
        <f>$D$168</f>
        <v>123.41</v>
      </c>
      <c r="F298" s="44">
        <f t="shared" ref="F298:AA298" si="172">$D$168</f>
        <v>123.41</v>
      </c>
      <c r="G298" s="44">
        <f t="shared" si="172"/>
        <v>123.41</v>
      </c>
      <c r="H298" s="44">
        <f t="shared" si="172"/>
        <v>123.41</v>
      </c>
      <c r="I298" s="44">
        <f t="shared" si="172"/>
        <v>123.41</v>
      </c>
      <c r="J298" s="44">
        <f t="shared" si="172"/>
        <v>123.41</v>
      </c>
      <c r="K298" s="44">
        <f t="shared" si="172"/>
        <v>123.41</v>
      </c>
      <c r="L298" s="44">
        <f t="shared" si="172"/>
        <v>123.41</v>
      </c>
      <c r="M298" s="44">
        <f t="shared" si="172"/>
        <v>123.41</v>
      </c>
      <c r="N298" s="44">
        <f t="shared" si="172"/>
        <v>123.41</v>
      </c>
      <c r="O298" s="44">
        <f t="shared" si="172"/>
        <v>123.41</v>
      </c>
      <c r="P298" s="44">
        <f t="shared" si="172"/>
        <v>123.41</v>
      </c>
      <c r="Q298" s="44">
        <f t="shared" si="172"/>
        <v>123.41</v>
      </c>
      <c r="R298" s="44">
        <f t="shared" si="172"/>
        <v>123.41</v>
      </c>
      <c r="S298" s="44">
        <f t="shared" si="172"/>
        <v>123.41</v>
      </c>
      <c r="T298" s="44">
        <f t="shared" si="172"/>
        <v>123.41</v>
      </c>
      <c r="U298" s="44">
        <f t="shared" si="172"/>
        <v>123.41</v>
      </c>
      <c r="V298" s="44">
        <f t="shared" si="172"/>
        <v>123.41</v>
      </c>
      <c r="W298" s="44">
        <f t="shared" si="172"/>
        <v>123.41</v>
      </c>
      <c r="X298" s="44">
        <f t="shared" si="172"/>
        <v>123.41</v>
      </c>
      <c r="Y298" s="44">
        <f t="shared" si="172"/>
        <v>123.41</v>
      </c>
      <c r="Z298" s="44">
        <f t="shared" si="172"/>
        <v>123.41</v>
      </c>
      <c r="AA298" s="44">
        <f t="shared" si="172"/>
        <v>123.41</v>
      </c>
    </row>
    <row r="299" spans="1:27" ht="12.75" hidden="1" customHeight="1" outlineLevel="1" x14ac:dyDescent="0.3">
      <c r="A299" s="99" t="s">
        <v>2702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2703</v>
      </c>
      <c r="B300" s="63" t="s">
        <v>81</v>
      </c>
      <c r="C300" s="43" t="s">
        <v>79</v>
      </c>
      <c r="D300" s="44">
        <f>$D$11</f>
        <v>154.69999999999999</v>
      </c>
      <c r="E300" s="44">
        <f t="shared" ref="E300:AA300" si="173">$D$11</f>
        <v>154.69999999999999</v>
      </c>
      <c r="F300" s="44">
        <f t="shared" si="173"/>
        <v>154.69999999999999</v>
      </c>
      <c r="G300" s="44">
        <f t="shared" si="173"/>
        <v>154.69999999999999</v>
      </c>
      <c r="H300" s="44">
        <f t="shared" si="173"/>
        <v>154.69999999999999</v>
      </c>
      <c r="I300" s="44">
        <f t="shared" si="173"/>
        <v>154.69999999999999</v>
      </c>
      <c r="J300" s="44">
        <f t="shared" si="173"/>
        <v>154.69999999999999</v>
      </c>
      <c r="K300" s="44">
        <f t="shared" si="173"/>
        <v>154.69999999999999</v>
      </c>
      <c r="L300" s="44">
        <f t="shared" si="173"/>
        <v>154.69999999999999</v>
      </c>
      <c r="M300" s="44">
        <f t="shared" si="173"/>
        <v>154.69999999999999</v>
      </c>
      <c r="N300" s="44">
        <f t="shared" si="173"/>
        <v>154.69999999999999</v>
      </c>
      <c r="O300" s="44">
        <f t="shared" si="173"/>
        <v>154.69999999999999</v>
      </c>
      <c r="P300" s="44">
        <f t="shared" si="173"/>
        <v>154.69999999999999</v>
      </c>
      <c r="Q300" s="44">
        <f t="shared" si="173"/>
        <v>154.69999999999999</v>
      </c>
      <c r="R300" s="44">
        <f t="shared" si="173"/>
        <v>154.69999999999999</v>
      </c>
      <c r="S300" s="44">
        <f t="shared" si="173"/>
        <v>154.69999999999999</v>
      </c>
      <c r="T300" s="44">
        <f t="shared" si="173"/>
        <v>154.69999999999999</v>
      </c>
      <c r="U300" s="44">
        <f t="shared" si="173"/>
        <v>154.69999999999999</v>
      </c>
      <c r="V300" s="44">
        <f t="shared" si="173"/>
        <v>154.69999999999999</v>
      </c>
      <c r="W300" s="44">
        <f t="shared" si="173"/>
        <v>154.69999999999999</v>
      </c>
      <c r="X300" s="44">
        <f t="shared" si="173"/>
        <v>154.69999999999999</v>
      </c>
      <c r="Y300" s="44">
        <f t="shared" si="173"/>
        <v>154.69999999999999</v>
      </c>
      <c r="Z300" s="44">
        <f t="shared" si="173"/>
        <v>154.69999999999999</v>
      </c>
      <c r="AA300" s="44">
        <f t="shared" si="173"/>
        <v>154.69999999999999</v>
      </c>
    </row>
    <row r="301" spans="1:27" ht="12.75" customHeight="1" collapsed="1" x14ac:dyDescent="0.3">
      <c r="A301" s="98" t="s">
        <v>2704</v>
      </c>
      <c r="B301" s="28" t="str">
        <f>"28"&amp;"."&amp;$B$801&amp;"."&amp;$B$802</f>
        <v>28.07.2024</v>
      </c>
      <c r="C301" s="90" t="s">
        <v>76</v>
      </c>
      <c r="D301" s="91">
        <f>ROUND(((D302+D303+D305+D304)/1000),5)</f>
        <v>1.75559</v>
      </c>
      <c r="E301" s="91">
        <f>ROUND(((E302+E303+E305+E304)/1000),5)</f>
        <v>1.5843499999999999</v>
      </c>
      <c r="F301" s="91">
        <f>ROUND(((F302+F303+F305+F304)/1000),5)</f>
        <v>1.49762</v>
      </c>
      <c r="G301" s="91">
        <f t="shared" ref="G301:AA301" si="174">ROUND(((G302+G303+G305+G304)/1000),5)</f>
        <v>1.31311</v>
      </c>
      <c r="H301" s="91">
        <f t="shared" si="174"/>
        <v>1.26433</v>
      </c>
      <c r="I301" s="91">
        <f t="shared" si="174"/>
        <v>1.36355</v>
      </c>
      <c r="J301" s="91">
        <f t="shared" si="174"/>
        <v>1.47821</v>
      </c>
      <c r="K301" s="91">
        <f t="shared" si="174"/>
        <v>1.7361200000000001</v>
      </c>
      <c r="L301" s="91">
        <f t="shared" si="174"/>
        <v>1.9719199999999999</v>
      </c>
      <c r="M301" s="91">
        <f t="shared" si="174"/>
        <v>2.3386</v>
      </c>
      <c r="N301" s="91">
        <f t="shared" si="174"/>
        <v>2.5704199999999999</v>
      </c>
      <c r="O301" s="91">
        <f t="shared" si="174"/>
        <v>2.5901700000000001</v>
      </c>
      <c r="P301" s="91">
        <f t="shared" si="174"/>
        <v>2.5978300000000001</v>
      </c>
      <c r="Q301" s="91">
        <f t="shared" si="174"/>
        <v>2.6106600000000002</v>
      </c>
      <c r="R301" s="91">
        <f t="shared" si="174"/>
        <v>2.6172499999999999</v>
      </c>
      <c r="S301" s="91">
        <f t="shared" si="174"/>
        <v>2.64907</v>
      </c>
      <c r="T301" s="91">
        <f t="shared" si="174"/>
        <v>2.6504699999999999</v>
      </c>
      <c r="U301" s="91">
        <f t="shared" si="174"/>
        <v>2.6414300000000002</v>
      </c>
      <c r="V301" s="91">
        <f t="shared" si="174"/>
        <v>2.6352799999999998</v>
      </c>
      <c r="W301" s="91">
        <f t="shared" si="174"/>
        <v>2.6181800000000002</v>
      </c>
      <c r="X301" s="91">
        <f t="shared" si="174"/>
        <v>2.5938400000000001</v>
      </c>
      <c r="Y301" s="91">
        <f t="shared" si="174"/>
        <v>2.5763099999999999</v>
      </c>
      <c r="Z301" s="91">
        <f t="shared" si="174"/>
        <v>2.29664</v>
      </c>
      <c r="AA301" s="91">
        <f t="shared" si="174"/>
        <v>2.0063399999999998</v>
      </c>
    </row>
    <row r="302" spans="1:27" ht="12.75" hidden="1" customHeight="1" outlineLevel="1" x14ac:dyDescent="0.3">
      <c r="A302" s="99" t="s">
        <v>2705</v>
      </c>
      <c r="B302" s="63" t="s">
        <v>238</v>
      </c>
      <c r="C302" s="43" t="s">
        <v>79</v>
      </c>
      <c r="D302" s="44">
        <v>1472.67</v>
      </c>
      <c r="E302" s="44">
        <v>1301.43</v>
      </c>
      <c r="F302" s="44">
        <v>1214.7</v>
      </c>
      <c r="G302" s="44">
        <v>1030.19</v>
      </c>
      <c r="H302" s="44">
        <v>981.41</v>
      </c>
      <c r="I302" s="44">
        <v>1080.6300000000001</v>
      </c>
      <c r="J302" s="44">
        <v>1195.29</v>
      </c>
      <c r="K302" s="44">
        <v>1453.2</v>
      </c>
      <c r="L302" s="44">
        <v>1689</v>
      </c>
      <c r="M302" s="44">
        <v>2055.6799999999998</v>
      </c>
      <c r="N302" s="44">
        <v>2287.5</v>
      </c>
      <c r="O302" s="44">
        <v>2307.25</v>
      </c>
      <c r="P302" s="44">
        <v>2314.91</v>
      </c>
      <c r="Q302" s="44">
        <v>2327.7399999999998</v>
      </c>
      <c r="R302" s="44">
        <v>2334.33</v>
      </c>
      <c r="S302" s="44">
        <v>2366.15</v>
      </c>
      <c r="T302" s="44">
        <v>2367.5500000000002</v>
      </c>
      <c r="U302" s="44">
        <v>2358.5100000000002</v>
      </c>
      <c r="V302" s="44">
        <v>2352.36</v>
      </c>
      <c r="W302" s="44">
        <v>2335.2600000000002</v>
      </c>
      <c r="X302" s="44">
        <v>2310.92</v>
      </c>
      <c r="Y302" s="44">
        <v>2293.39</v>
      </c>
      <c r="Z302" s="44">
        <v>2013.72</v>
      </c>
      <c r="AA302" s="44">
        <v>1723.42</v>
      </c>
    </row>
    <row r="303" spans="1:27" ht="12.75" hidden="1" customHeight="1" outlineLevel="1" x14ac:dyDescent="0.3">
      <c r="A303" s="99" t="s">
        <v>2706</v>
      </c>
      <c r="B303" s="63" t="s">
        <v>90</v>
      </c>
      <c r="C303" s="43" t="s">
        <v>79</v>
      </c>
      <c r="D303" s="44">
        <f>$D$168</f>
        <v>123.41</v>
      </c>
      <c r="E303" s="44">
        <f>$D$168</f>
        <v>123.41</v>
      </c>
      <c r="F303" s="44">
        <f t="shared" ref="F303:AA303" si="175">$D$168</f>
        <v>123.41</v>
      </c>
      <c r="G303" s="44">
        <f t="shared" si="175"/>
        <v>123.41</v>
      </c>
      <c r="H303" s="44">
        <f t="shared" si="175"/>
        <v>123.41</v>
      </c>
      <c r="I303" s="44">
        <f t="shared" si="175"/>
        <v>123.41</v>
      </c>
      <c r="J303" s="44">
        <f t="shared" si="175"/>
        <v>123.41</v>
      </c>
      <c r="K303" s="44">
        <f t="shared" si="175"/>
        <v>123.41</v>
      </c>
      <c r="L303" s="44">
        <f t="shared" si="175"/>
        <v>123.41</v>
      </c>
      <c r="M303" s="44">
        <f t="shared" si="175"/>
        <v>123.41</v>
      </c>
      <c r="N303" s="44">
        <f t="shared" si="175"/>
        <v>123.41</v>
      </c>
      <c r="O303" s="44">
        <f t="shared" si="175"/>
        <v>123.41</v>
      </c>
      <c r="P303" s="44">
        <f t="shared" si="175"/>
        <v>123.41</v>
      </c>
      <c r="Q303" s="44">
        <f t="shared" si="175"/>
        <v>123.41</v>
      </c>
      <c r="R303" s="44">
        <f t="shared" si="175"/>
        <v>123.41</v>
      </c>
      <c r="S303" s="44">
        <f t="shared" si="175"/>
        <v>123.41</v>
      </c>
      <c r="T303" s="44">
        <f t="shared" si="175"/>
        <v>123.41</v>
      </c>
      <c r="U303" s="44">
        <f t="shared" si="175"/>
        <v>123.41</v>
      </c>
      <c r="V303" s="44">
        <f t="shared" si="175"/>
        <v>123.41</v>
      </c>
      <c r="W303" s="44">
        <f t="shared" si="175"/>
        <v>123.41</v>
      </c>
      <c r="X303" s="44">
        <f t="shared" si="175"/>
        <v>123.41</v>
      </c>
      <c r="Y303" s="44">
        <f t="shared" si="175"/>
        <v>123.41</v>
      </c>
      <c r="Z303" s="44">
        <f t="shared" si="175"/>
        <v>123.41</v>
      </c>
      <c r="AA303" s="44">
        <f t="shared" si="175"/>
        <v>123.41</v>
      </c>
    </row>
    <row r="304" spans="1:27" ht="12.75" hidden="1" customHeight="1" outlineLevel="1" x14ac:dyDescent="0.3">
      <c r="A304" s="99" t="s">
        <v>2707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2708</v>
      </c>
      <c r="B305" s="63" t="s">
        <v>81</v>
      </c>
      <c r="C305" s="43" t="s">
        <v>79</v>
      </c>
      <c r="D305" s="44">
        <f>$D$11</f>
        <v>154.69999999999999</v>
      </c>
      <c r="E305" s="44">
        <f t="shared" ref="E305:AA305" si="176">$D$11</f>
        <v>154.69999999999999</v>
      </c>
      <c r="F305" s="44">
        <f t="shared" si="176"/>
        <v>154.69999999999999</v>
      </c>
      <c r="G305" s="44">
        <f t="shared" si="176"/>
        <v>154.69999999999999</v>
      </c>
      <c r="H305" s="44">
        <f t="shared" si="176"/>
        <v>154.69999999999999</v>
      </c>
      <c r="I305" s="44">
        <f t="shared" si="176"/>
        <v>154.69999999999999</v>
      </c>
      <c r="J305" s="44">
        <f t="shared" si="176"/>
        <v>154.69999999999999</v>
      </c>
      <c r="K305" s="44">
        <f t="shared" si="176"/>
        <v>154.69999999999999</v>
      </c>
      <c r="L305" s="44">
        <f t="shared" si="176"/>
        <v>154.69999999999999</v>
      </c>
      <c r="M305" s="44">
        <f t="shared" si="176"/>
        <v>154.69999999999999</v>
      </c>
      <c r="N305" s="44">
        <f t="shared" si="176"/>
        <v>154.69999999999999</v>
      </c>
      <c r="O305" s="44">
        <f t="shared" si="176"/>
        <v>154.69999999999999</v>
      </c>
      <c r="P305" s="44">
        <f t="shared" si="176"/>
        <v>154.69999999999999</v>
      </c>
      <c r="Q305" s="44">
        <f t="shared" si="176"/>
        <v>154.69999999999999</v>
      </c>
      <c r="R305" s="44">
        <f t="shared" si="176"/>
        <v>154.69999999999999</v>
      </c>
      <c r="S305" s="44">
        <f t="shared" si="176"/>
        <v>154.69999999999999</v>
      </c>
      <c r="T305" s="44">
        <f t="shared" si="176"/>
        <v>154.69999999999999</v>
      </c>
      <c r="U305" s="44">
        <f t="shared" si="176"/>
        <v>154.69999999999999</v>
      </c>
      <c r="V305" s="44">
        <f t="shared" si="176"/>
        <v>154.69999999999999</v>
      </c>
      <c r="W305" s="44">
        <f t="shared" si="176"/>
        <v>154.69999999999999</v>
      </c>
      <c r="X305" s="44">
        <f t="shared" si="176"/>
        <v>154.69999999999999</v>
      </c>
      <c r="Y305" s="44">
        <f t="shared" si="176"/>
        <v>154.69999999999999</v>
      </c>
      <c r="Z305" s="44">
        <f t="shared" si="176"/>
        <v>154.69999999999999</v>
      </c>
      <c r="AA305" s="44">
        <f t="shared" si="176"/>
        <v>154.69999999999999</v>
      </c>
    </row>
    <row r="306" spans="1:27" ht="12.75" customHeight="1" collapsed="1" x14ac:dyDescent="0.3">
      <c r="A306" s="98" t="s">
        <v>2709</v>
      </c>
      <c r="B306" s="28" t="str">
        <f>"29"&amp;"."&amp;$B$801&amp;"."&amp;$B$802</f>
        <v>29.07.2024</v>
      </c>
      <c r="C306" s="90" t="s">
        <v>76</v>
      </c>
      <c r="D306" s="91">
        <f>ROUND(((D307+D308+D310+D309)/1000),5)</f>
        <v>1.6278999999999999</v>
      </c>
      <c r="E306" s="91">
        <f>ROUND(((E307+E308+E310+E309)/1000),5)</f>
        <v>1.4801599999999999</v>
      </c>
      <c r="F306" s="91">
        <f>ROUND(((F307+F308+F310+F309)/1000),5)</f>
        <v>1.32708</v>
      </c>
      <c r="G306" s="91">
        <f t="shared" ref="G306:AA306" si="177">ROUND(((G307+G308+G310+G309)/1000),5)</f>
        <v>1.1996</v>
      </c>
      <c r="H306" s="91">
        <f t="shared" si="177"/>
        <v>1.14415</v>
      </c>
      <c r="I306" s="91">
        <f t="shared" si="177"/>
        <v>1.37622</v>
      </c>
      <c r="J306" s="91">
        <f t="shared" si="177"/>
        <v>1.5901400000000001</v>
      </c>
      <c r="K306" s="91">
        <f t="shared" si="177"/>
        <v>1.88948</v>
      </c>
      <c r="L306" s="91">
        <f t="shared" si="177"/>
        <v>2.3876200000000001</v>
      </c>
      <c r="M306" s="91">
        <f t="shared" si="177"/>
        <v>2.5548600000000001</v>
      </c>
      <c r="N306" s="91">
        <f t="shared" si="177"/>
        <v>2.55701</v>
      </c>
      <c r="O306" s="91">
        <f t="shared" si="177"/>
        <v>2.5285799999999998</v>
      </c>
      <c r="P306" s="91">
        <f t="shared" si="177"/>
        <v>2.4618000000000002</v>
      </c>
      <c r="Q306" s="91">
        <f t="shared" si="177"/>
        <v>2.5754000000000001</v>
      </c>
      <c r="R306" s="91">
        <f t="shared" si="177"/>
        <v>2.5714999999999999</v>
      </c>
      <c r="S306" s="91">
        <f t="shared" si="177"/>
        <v>2.6043500000000002</v>
      </c>
      <c r="T306" s="91">
        <f t="shared" si="177"/>
        <v>2.5847500000000001</v>
      </c>
      <c r="U306" s="91">
        <f t="shared" si="177"/>
        <v>2.5548099999999998</v>
      </c>
      <c r="V306" s="91">
        <f t="shared" si="177"/>
        <v>2.53145</v>
      </c>
      <c r="W306" s="91">
        <f t="shared" si="177"/>
        <v>2.4314200000000001</v>
      </c>
      <c r="X306" s="91">
        <f t="shared" si="177"/>
        <v>2.3490199999999999</v>
      </c>
      <c r="Y306" s="91">
        <f t="shared" si="177"/>
        <v>2.2989899999999999</v>
      </c>
      <c r="Z306" s="91">
        <f t="shared" si="177"/>
        <v>1.99241</v>
      </c>
      <c r="AA306" s="91">
        <f t="shared" si="177"/>
        <v>1.7519</v>
      </c>
    </row>
    <row r="307" spans="1:27" ht="12.75" hidden="1" customHeight="1" outlineLevel="1" x14ac:dyDescent="0.3">
      <c r="A307" s="99" t="s">
        <v>2710</v>
      </c>
      <c r="B307" s="63" t="s">
        <v>238</v>
      </c>
      <c r="C307" s="43" t="s">
        <v>79</v>
      </c>
      <c r="D307" s="44">
        <v>1344.98</v>
      </c>
      <c r="E307" s="44">
        <v>1197.24</v>
      </c>
      <c r="F307" s="44">
        <v>1044.1600000000001</v>
      </c>
      <c r="G307" s="44">
        <v>916.68</v>
      </c>
      <c r="H307" s="44">
        <v>861.23</v>
      </c>
      <c r="I307" s="44">
        <v>1093.3</v>
      </c>
      <c r="J307" s="44">
        <v>1307.22</v>
      </c>
      <c r="K307" s="44">
        <v>1606.56</v>
      </c>
      <c r="L307" s="44">
        <v>2104.6999999999998</v>
      </c>
      <c r="M307" s="44">
        <v>2271.94</v>
      </c>
      <c r="N307" s="44">
        <v>2274.09</v>
      </c>
      <c r="O307" s="44">
        <v>2245.66</v>
      </c>
      <c r="P307" s="44">
        <v>2178.88</v>
      </c>
      <c r="Q307" s="44">
        <v>2292.48</v>
      </c>
      <c r="R307" s="44">
        <v>2288.58</v>
      </c>
      <c r="S307" s="44">
        <v>2321.4299999999998</v>
      </c>
      <c r="T307" s="44">
        <v>2301.83</v>
      </c>
      <c r="U307" s="44">
        <v>2271.89</v>
      </c>
      <c r="V307" s="44">
        <v>2248.5300000000002</v>
      </c>
      <c r="W307" s="44">
        <v>2148.5</v>
      </c>
      <c r="X307" s="44">
        <v>2066.1</v>
      </c>
      <c r="Y307" s="44">
        <v>2016.07</v>
      </c>
      <c r="Z307" s="44">
        <v>1709.49</v>
      </c>
      <c r="AA307" s="44">
        <v>1468.98</v>
      </c>
    </row>
    <row r="308" spans="1:27" ht="12.75" hidden="1" customHeight="1" outlineLevel="1" x14ac:dyDescent="0.3">
      <c r="A308" s="99" t="s">
        <v>2711</v>
      </c>
      <c r="B308" s="63" t="s">
        <v>90</v>
      </c>
      <c r="C308" s="43" t="s">
        <v>79</v>
      </c>
      <c r="D308" s="44">
        <f>$D$168</f>
        <v>123.41</v>
      </c>
      <c r="E308" s="44">
        <f>$D$168</f>
        <v>123.41</v>
      </c>
      <c r="F308" s="44">
        <f t="shared" ref="F308:AA308" si="178">$D$168</f>
        <v>123.41</v>
      </c>
      <c r="G308" s="44">
        <f t="shared" si="178"/>
        <v>123.41</v>
      </c>
      <c r="H308" s="44">
        <f t="shared" si="178"/>
        <v>123.41</v>
      </c>
      <c r="I308" s="44">
        <f t="shared" si="178"/>
        <v>123.41</v>
      </c>
      <c r="J308" s="44">
        <f t="shared" si="178"/>
        <v>123.41</v>
      </c>
      <c r="K308" s="44">
        <f t="shared" si="178"/>
        <v>123.41</v>
      </c>
      <c r="L308" s="44">
        <f t="shared" si="178"/>
        <v>123.41</v>
      </c>
      <c r="M308" s="44">
        <f t="shared" si="178"/>
        <v>123.41</v>
      </c>
      <c r="N308" s="44">
        <f t="shared" si="178"/>
        <v>123.41</v>
      </c>
      <c r="O308" s="44">
        <f t="shared" si="178"/>
        <v>123.41</v>
      </c>
      <c r="P308" s="44">
        <f t="shared" si="178"/>
        <v>123.41</v>
      </c>
      <c r="Q308" s="44">
        <f t="shared" si="178"/>
        <v>123.41</v>
      </c>
      <c r="R308" s="44">
        <f t="shared" si="178"/>
        <v>123.41</v>
      </c>
      <c r="S308" s="44">
        <f t="shared" si="178"/>
        <v>123.41</v>
      </c>
      <c r="T308" s="44">
        <f t="shared" si="178"/>
        <v>123.41</v>
      </c>
      <c r="U308" s="44">
        <f t="shared" si="178"/>
        <v>123.41</v>
      </c>
      <c r="V308" s="44">
        <f t="shared" si="178"/>
        <v>123.41</v>
      </c>
      <c r="W308" s="44">
        <f t="shared" si="178"/>
        <v>123.41</v>
      </c>
      <c r="X308" s="44">
        <f t="shared" si="178"/>
        <v>123.41</v>
      </c>
      <c r="Y308" s="44">
        <f t="shared" si="178"/>
        <v>123.41</v>
      </c>
      <c r="Z308" s="44">
        <f t="shared" si="178"/>
        <v>123.41</v>
      </c>
      <c r="AA308" s="44">
        <f t="shared" si="178"/>
        <v>123.41</v>
      </c>
    </row>
    <row r="309" spans="1:27" ht="12.75" hidden="1" customHeight="1" outlineLevel="1" x14ac:dyDescent="0.3">
      <c r="A309" s="99" t="s">
        <v>2712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2713</v>
      </c>
      <c r="B310" s="63" t="s">
        <v>81</v>
      </c>
      <c r="C310" s="43" t="s">
        <v>79</v>
      </c>
      <c r="D310" s="44">
        <f>$D$11</f>
        <v>154.69999999999999</v>
      </c>
      <c r="E310" s="44">
        <f t="shared" ref="E310:AA310" si="179">$D$11</f>
        <v>154.69999999999999</v>
      </c>
      <c r="F310" s="44">
        <f t="shared" si="179"/>
        <v>154.69999999999999</v>
      </c>
      <c r="G310" s="44">
        <f t="shared" si="179"/>
        <v>154.69999999999999</v>
      </c>
      <c r="H310" s="44">
        <f t="shared" si="179"/>
        <v>154.69999999999999</v>
      </c>
      <c r="I310" s="44">
        <f t="shared" si="179"/>
        <v>154.69999999999999</v>
      </c>
      <c r="J310" s="44">
        <f t="shared" si="179"/>
        <v>154.69999999999999</v>
      </c>
      <c r="K310" s="44">
        <f t="shared" si="179"/>
        <v>154.69999999999999</v>
      </c>
      <c r="L310" s="44">
        <f t="shared" si="179"/>
        <v>154.69999999999999</v>
      </c>
      <c r="M310" s="44">
        <f t="shared" si="179"/>
        <v>154.69999999999999</v>
      </c>
      <c r="N310" s="44">
        <f t="shared" si="179"/>
        <v>154.69999999999999</v>
      </c>
      <c r="O310" s="44">
        <f t="shared" si="179"/>
        <v>154.69999999999999</v>
      </c>
      <c r="P310" s="44">
        <f t="shared" si="179"/>
        <v>154.69999999999999</v>
      </c>
      <c r="Q310" s="44">
        <f t="shared" si="179"/>
        <v>154.69999999999999</v>
      </c>
      <c r="R310" s="44">
        <f t="shared" si="179"/>
        <v>154.69999999999999</v>
      </c>
      <c r="S310" s="44">
        <f t="shared" si="179"/>
        <v>154.69999999999999</v>
      </c>
      <c r="T310" s="44">
        <f t="shared" si="179"/>
        <v>154.69999999999999</v>
      </c>
      <c r="U310" s="44">
        <f t="shared" si="179"/>
        <v>154.69999999999999</v>
      </c>
      <c r="V310" s="44">
        <f t="shared" si="179"/>
        <v>154.69999999999999</v>
      </c>
      <c r="W310" s="44">
        <f t="shared" si="179"/>
        <v>154.69999999999999</v>
      </c>
      <c r="X310" s="44">
        <f t="shared" si="179"/>
        <v>154.69999999999999</v>
      </c>
      <c r="Y310" s="44">
        <f t="shared" si="179"/>
        <v>154.69999999999999</v>
      </c>
      <c r="Z310" s="44">
        <f t="shared" si="179"/>
        <v>154.69999999999999</v>
      </c>
      <c r="AA310" s="44">
        <f t="shared" si="179"/>
        <v>154.69999999999999</v>
      </c>
    </row>
    <row r="311" spans="1:27" ht="12.75" customHeight="1" collapsed="1" x14ac:dyDescent="0.3">
      <c r="A311" s="98" t="s">
        <v>2714</v>
      </c>
      <c r="B311" s="28" t="str">
        <f>"30"&amp;"."&amp;$B$801&amp;"."&amp;$B$802</f>
        <v>30.07.2024</v>
      </c>
      <c r="C311" s="90" t="s">
        <v>76</v>
      </c>
      <c r="D311" s="91">
        <f>ROUND(((D312+D313+D315+D314)/1000),5)</f>
        <v>1.4770399999999999</v>
      </c>
      <c r="E311" s="91">
        <f>ROUND(((E312+E313+E315+E314)/1000),5)</f>
        <v>1.12829</v>
      </c>
      <c r="F311" s="91">
        <f>ROUND(((F312+F313+F315+F314)/1000),5)</f>
        <v>1.01128</v>
      </c>
      <c r="G311" s="91">
        <f t="shared" ref="G311:AA311" si="180">ROUND(((G312+G313+G315+G314)/1000),5)</f>
        <v>0.91798000000000002</v>
      </c>
      <c r="H311" s="91">
        <f t="shared" si="180"/>
        <v>0.44496000000000002</v>
      </c>
      <c r="I311" s="91">
        <f t="shared" si="180"/>
        <v>1.1959599999999999</v>
      </c>
      <c r="J311" s="91">
        <f t="shared" si="180"/>
        <v>1.47428</v>
      </c>
      <c r="K311" s="91">
        <f t="shared" si="180"/>
        <v>1.8230500000000001</v>
      </c>
      <c r="L311" s="91">
        <f t="shared" si="180"/>
        <v>2.2807900000000001</v>
      </c>
      <c r="M311" s="91">
        <f t="shared" si="180"/>
        <v>2.4675699999999998</v>
      </c>
      <c r="N311" s="91">
        <f t="shared" si="180"/>
        <v>2.5269200000000001</v>
      </c>
      <c r="O311" s="91">
        <f t="shared" si="180"/>
        <v>2.53193</v>
      </c>
      <c r="P311" s="91">
        <f t="shared" si="180"/>
        <v>2.5178199999999999</v>
      </c>
      <c r="Q311" s="91">
        <f t="shared" si="180"/>
        <v>2.5952799999999998</v>
      </c>
      <c r="R311" s="91">
        <f t="shared" si="180"/>
        <v>2.6029900000000001</v>
      </c>
      <c r="S311" s="91">
        <f t="shared" si="180"/>
        <v>2.6161300000000001</v>
      </c>
      <c r="T311" s="91">
        <f t="shared" si="180"/>
        <v>2.6117699999999999</v>
      </c>
      <c r="U311" s="91">
        <f t="shared" si="180"/>
        <v>2.57565</v>
      </c>
      <c r="V311" s="91">
        <f t="shared" si="180"/>
        <v>2.54034</v>
      </c>
      <c r="W311" s="91">
        <f t="shared" si="180"/>
        <v>2.4554299999999998</v>
      </c>
      <c r="X311" s="91">
        <f t="shared" si="180"/>
        <v>2.4315899999999999</v>
      </c>
      <c r="Y311" s="91">
        <f t="shared" si="180"/>
        <v>2.3652700000000002</v>
      </c>
      <c r="Z311" s="91">
        <f t="shared" si="180"/>
        <v>2.0542699999999998</v>
      </c>
      <c r="AA311" s="91">
        <f t="shared" si="180"/>
        <v>1.8290599999999999</v>
      </c>
    </row>
    <row r="312" spans="1:27" ht="12.75" hidden="1" customHeight="1" outlineLevel="1" x14ac:dyDescent="0.3">
      <c r="A312" s="99" t="s">
        <v>2715</v>
      </c>
      <c r="B312" s="63" t="s">
        <v>238</v>
      </c>
      <c r="C312" s="43" t="s">
        <v>79</v>
      </c>
      <c r="D312" s="44">
        <v>1194.1199999999999</v>
      </c>
      <c r="E312" s="44">
        <v>845.37</v>
      </c>
      <c r="F312" s="44">
        <v>728.36</v>
      </c>
      <c r="G312" s="44">
        <v>635.05999999999995</v>
      </c>
      <c r="H312" s="44">
        <v>162.04</v>
      </c>
      <c r="I312" s="44">
        <v>913.04</v>
      </c>
      <c r="J312" s="44">
        <v>1191.3599999999999</v>
      </c>
      <c r="K312" s="44">
        <v>1540.13</v>
      </c>
      <c r="L312" s="44">
        <v>1997.87</v>
      </c>
      <c r="M312" s="44">
        <v>2184.65</v>
      </c>
      <c r="N312" s="44">
        <v>2244</v>
      </c>
      <c r="O312" s="44">
        <v>2249.0100000000002</v>
      </c>
      <c r="P312" s="44">
        <v>2234.9</v>
      </c>
      <c r="Q312" s="44">
        <v>2312.36</v>
      </c>
      <c r="R312" s="44">
        <v>2320.0700000000002</v>
      </c>
      <c r="S312" s="44">
        <v>2333.21</v>
      </c>
      <c r="T312" s="44">
        <v>2328.85</v>
      </c>
      <c r="U312" s="44">
        <v>2292.73</v>
      </c>
      <c r="V312" s="44">
        <v>2257.42</v>
      </c>
      <c r="W312" s="44">
        <v>2172.5100000000002</v>
      </c>
      <c r="X312" s="44">
        <v>2148.67</v>
      </c>
      <c r="Y312" s="44">
        <v>2082.35</v>
      </c>
      <c r="Z312" s="44">
        <v>1771.35</v>
      </c>
      <c r="AA312" s="44">
        <v>1546.14</v>
      </c>
    </row>
    <row r="313" spans="1:27" ht="12.75" hidden="1" customHeight="1" outlineLevel="1" x14ac:dyDescent="0.3">
      <c r="A313" s="99" t="s">
        <v>2716</v>
      </c>
      <c r="B313" s="63" t="s">
        <v>90</v>
      </c>
      <c r="C313" s="43" t="s">
        <v>79</v>
      </c>
      <c r="D313" s="44">
        <f>$D$168</f>
        <v>123.41</v>
      </c>
      <c r="E313" s="44">
        <f>$D$168</f>
        <v>123.41</v>
      </c>
      <c r="F313" s="44">
        <f t="shared" ref="F313:AA313" si="181">$D$168</f>
        <v>123.41</v>
      </c>
      <c r="G313" s="44">
        <f t="shared" si="181"/>
        <v>123.41</v>
      </c>
      <c r="H313" s="44">
        <f t="shared" si="181"/>
        <v>123.41</v>
      </c>
      <c r="I313" s="44">
        <f t="shared" si="181"/>
        <v>123.41</v>
      </c>
      <c r="J313" s="44">
        <f t="shared" si="181"/>
        <v>123.41</v>
      </c>
      <c r="K313" s="44">
        <f t="shared" si="181"/>
        <v>123.41</v>
      </c>
      <c r="L313" s="44">
        <f t="shared" si="181"/>
        <v>123.41</v>
      </c>
      <c r="M313" s="44">
        <f t="shared" si="181"/>
        <v>123.41</v>
      </c>
      <c r="N313" s="44">
        <f t="shared" si="181"/>
        <v>123.41</v>
      </c>
      <c r="O313" s="44">
        <f t="shared" si="181"/>
        <v>123.41</v>
      </c>
      <c r="P313" s="44">
        <f t="shared" si="181"/>
        <v>123.41</v>
      </c>
      <c r="Q313" s="44">
        <f t="shared" si="181"/>
        <v>123.41</v>
      </c>
      <c r="R313" s="44">
        <f t="shared" si="181"/>
        <v>123.41</v>
      </c>
      <c r="S313" s="44">
        <f t="shared" si="181"/>
        <v>123.41</v>
      </c>
      <c r="T313" s="44">
        <f t="shared" si="181"/>
        <v>123.41</v>
      </c>
      <c r="U313" s="44">
        <f t="shared" si="181"/>
        <v>123.41</v>
      </c>
      <c r="V313" s="44">
        <f t="shared" si="181"/>
        <v>123.41</v>
      </c>
      <c r="W313" s="44">
        <f t="shared" si="181"/>
        <v>123.41</v>
      </c>
      <c r="X313" s="44">
        <f t="shared" si="181"/>
        <v>123.41</v>
      </c>
      <c r="Y313" s="44">
        <f t="shared" si="181"/>
        <v>123.41</v>
      </c>
      <c r="Z313" s="44">
        <f t="shared" si="181"/>
        <v>123.41</v>
      </c>
      <c r="AA313" s="44">
        <f t="shared" si="181"/>
        <v>123.41</v>
      </c>
    </row>
    <row r="314" spans="1:27" ht="12.75" hidden="1" customHeight="1" outlineLevel="1" x14ac:dyDescent="0.3">
      <c r="A314" s="99" t="s">
        <v>2717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2718</v>
      </c>
      <c r="B315" s="63" t="s">
        <v>81</v>
      </c>
      <c r="C315" s="43" t="s">
        <v>79</v>
      </c>
      <c r="D315" s="44">
        <f>$D$11</f>
        <v>154.69999999999999</v>
      </c>
      <c r="E315" s="44">
        <f t="shared" ref="E315:AA315" si="182">$D$11</f>
        <v>154.69999999999999</v>
      </c>
      <c r="F315" s="44">
        <f t="shared" si="182"/>
        <v>154.69999999999999</v>
      </c>
      <c r="G315" s="44">
        <f t="shared" si="182"/>
        <v>154.69999999999999</v>
      </c>
      <c r="H315" s="44">
        <f t="shared" si="182"/>
        <v>154.69999999999999</v>
      </c>
      <c r="I315" s="44">
        <f t="shared" si="182"/>
        <v>154.69999999999999</v>
      </c>
      <c r="J315" s="44">
        <f t="shared" si="182"/>
        <v>154.69999999999999</v>
      </c>
      <c r="K315" s="44">
        <f t="shared" si="182"/>
        <v>154.69999999999999</v>
      </c>
      <c r="L315" s="44">
        <f t="shared" si="182"/>
        <v>154.69999999999999</v>
      </c>
      <c r="M315" s="44">
        <f t="shared" si="182"/>
        <v>154.69999999999999</v>
      </c>
      <c r="N315" s="44">
        <f t="shared" si="182"/>
        <v>154.69999999999999</v>
      </c>
      <c r="O315" s="44">
        <f t="shared" si="182"/>
        <v>154.69999999999999</v>
      </c>
      <c r="P315" s="44">
        <f t="shared" si="182"/>
        <v>154.69999999999999</v>
      </c>
      <c r="Q315" s="44">
        <f t="shared" si="182"/>
        <v>154.69999999999999</v>
      </c>
      <c r="R315" s="44">
        <f t="shared" si="182"/>
        <v>154.69999999999999</v>
      </c>
      <c r="S315" s="44">
        <f t="shared" si="182"/>
        <v>154.69999999999999</v>
      </c>
      <c r="T315" s="44">
        <f t="shared" si="182"/>
        <v>154.69999999999999</v>
      </c>
      <c r="U315" s="44">
        <f t="shared" si="182"/>
        <v>154.69999999999999</v>
      </c>
      <c r="V315" s="44">
        <f t="shared" si="182"/>
        <v>154.69999999999999</v>
      </c>
      <c r="W315" s="44">
        <f t="shared" si="182"/>
        <v>154.69999999999999</v>
      </c>
      <c r="X315" s="44">
        <f t="shared" si="182"/>
        <v>154.69999999999999</v>
      </c>
      <c r="Y315" s="44">
        <f t="shared" si="182"/>
        <v>154.69999999999999</v>
      </c>
      <c r="Z315" s="44">
        <f t="shared" si="182"/>
        <v>154.69999999999999</v>
      </c>
      <c r="AA315" s="44">
        <f t="shared" si="182"/>
        <v>154.69999999999999</v>
      </c>
    </row>
    <row r="316" spans="1:27" ht="12.75" customHeight="1" collapsed="1" x14ac:dyDescent="0.3">
      <c r="A316" s="98" t="s">
        <v>2719</v>
      </c>
      <c r="B316" s="28" t="str">
        <f>"31"&amp;"."&amp;$B$801&amp;"."&amp;$B$802</f>
        <v>31.07.2024</v>
      </c>
      <c r="C316" s="90" t="s">
        <v>76</v>
      </c>
      <c r="D316" s="91">
        <f>ROUND(((D317+D318+D320+D319)/1000),5)</f>
        <v>1.4790399999999999</v>
      </c>
      <c r="E316" s="91">
        <f>ROUND(((E317+E318+E320+E319)/1000),5)</f>
        <v>1.2152000000000001</v>
      </c>
      <c r="F316" s="91">
        <f>ROUND(((F317+F318+F320+F319)/1000),5)</f>
        <v>1.1291199999999999</v>
      </c>
      <c r="G316" s="91">
        <f t="shared" ref="G316:AA316" si="183">ROUND(((G317+G318+G320+G319)/1000),5)</f>
        <v>1.0380499999999999</v>
      </c>
      <c r="H316" s="91">
        <f t="shared" si="183"/>
        <v>0.99372000000000005</v>
      </c>
      <c r="I316" s="91">
        <f t="shared" si="183"/>
        <v>1.1851700000000001</v>
      </c>
      <c r="J316" s="91">
        <f t="shared" si="183"/>
        <v>1.46993</v>
      </c>
      <c r="K316" s="91">
        <f t="shared" si="183"/>
        <v>1.76494</v>
      </c>
      <c r="L316" s="91">
        <f t="shared" si="183"/>
        <v>2.2075300000000002</v>
      </c>
      <c r="M316" s="91">
        <f t="shared" si="183"/>
        <v>2.44313</v>
      </c>
      <c r="N316" s="91">
        <f t="shared" si="183"/>
        <v>2.56874</v>
      </c>
      <c r="O316" s="91">
        <f t="shared" si="183"/>
        <v>2.50787</v>
      </c>
      <c r="P316" s="91">
        <f t="shared" si="183"/>
        <v>2.4709699999999999</v>
      </c>
      <c r="Q316" s="91">
        <f t="shared" si="183"/>
        <v>2.5832799999999998</v>
      </c>
      <c r="R316" s="91">
        <f t="shared" si="183"/>
        <v>2.5442200000000001</v>
      </c>
      <c r="S316" s="91">
        <f t="shared" si="183"/>
        <v>2.5936900000000001</v>
      </c>
      <c r="T316" s="91">
        <f t="shared" si="183"/>
        <v>2.55348</v>
      </c>
      <c r="U316" s="91">
        <f t="shared" si="183"/>
        <v>2.57104</v>
      </c>
      <c r="V316" s="91">
        <f t="shared" si="183"/>
        <v>2.44686</v>
      </c>
      <c r="W316" s="91">
        <f t="shared" si="183"/>
        <v>2.3513199999999999</v>
      </c>
      <c r="X316" s="91">
        <f t="shared" si="183"/>
        <v>2.32212</v>
      </c>
      <c r="Y316" s="91">
        <f t="shared" si="183"/>
        <v>2.3111600000000001</v>
      </c>
      <c r="Z316" s="91">
        <f t="shared" si="183"/>
        <v>1.9939800000000001</v>
      </c>
      <c r="AA316" s="91">
        <f t="shared" si="183"/>
        <v>1.7104600000000001</v>
      </c>
    </row>
    <row r="317" spans="1:27" ht="12.75" hidden="1" customHeight="1" outlineLevel="1" x14ac:dyDescent="0.3">
      <c r="A317" s="99" t="s">
        <v>2720</v>
      </c>
      <c r="B317" s="63" t="s">
        <v>238</v>
      </c>
      <c r="C317" s="43" t="s">
        <v>79</v>
      </c>
      <c r="D317" s="44">
        <v>1196.1199999999999</v>
      </c>
      <c r="E317" s="44">
        <v>932.28</v>
      </c>
      <c r="F317" s="44">
        <v>846.2</v>
      </c>
      <c r="G317" s="44">
        <v>755.13</v>
      </c>
      <c r="H317" s="44">
        <v>710.8</v>
      </c>
      <c r="I317" s="44">
        <v>902.25</v>
      </c>
      <c r="J317" s="44">
        <v>1187.01</v>
      </c>
      <c r="K317" s="44">
        <v>1482.02</v>
      </c>
      <c r="L317" s="44">
        <v>1924.61</v>
      </c>
      <c r="M317" s="44">
        <v>2160.21</v>
      </c>
      <c r="N317" s="44">
        <v>2285.8200000000002</v>
      </c>
      <c r="O317" s="44">
        <v>2224.9499999999998</v>
      </c>
      <c r="P317" s="44">
        <v>2188.0500000000002</v>
      </c>
      <c r="Q317" s="44">
        <v>2300.36</v>
      </c>
      <c r="R317" s="44">
        <v>2261.3000000000002</v>
      </c>
      <c r="S317" s="44">
        <v>2310.77</v>
      </c>
      <c r="T317" s="44">
        <v>2270.56</v>
      </c>
      <c r="U317" s="44">
        <v>2288.12</v>
      </c>
      <c r="V317" s="44">
        <v>2163.94</v>
      </c>
      <c r="W317" s="44">
        <v>2068.4</v>
      </c>
      <c r="X317" s="44">
        <v>2039.2</v>
      </c>
      <c r="Y317" s="44">
        <v>2028.24</v>
      </c>
      <c r="Z317" s="44">
        <v>1711.06</v>
      </c>
      <c r="AA317" s="44">
        <v>1427.54</v>
      </c>
    </row>
    <row r="318" spans="1:27" ht="12.75" hidden="1" customHeight="1" outlineLevel="1" x14ac:dyDescent="0.3">
      <c r="A318" s="99" t="s">
        <v>2721</v>
      </c>
      <c r="B318" s="63" t="s">
        <v>90</v>
      </c>
      <c r="C318" s="43" t="s">
        <v>79</v>
      </c>
      <c r="D318" s="44">
        <f>$D$168</f>
        <v>123.41</v>
      </c>
      <c r="E318" s="44">
        <f>$D$168</f>
        <v>123.41</v>
      </c>
      <c r="F318" s="44">
        <f t="shared" ref="F318:AA318" si="184">$D$168</f>
        <v>123.41</v>
      </c>
      <c r="G318" s="44">
        <f t="shared" si="184"/>
        <v>123.41</v>
      </c>
      <c r="H318" s="44">
        <f t="shared" si="184"/>
        <v>123.41</v>
      </c>
      <c r="I318" s="44">
        <f t="shared" si="184"/>
        <v>123.41</v>
      </c>
      <c r="J318" s="44">
        <f t="shared" si="184"/>
        <v>123.41</v>
      </c>
      <c r="K318" s="44">
        <f t="shared" si="184"/>
        <v>123.41</v>
      </c>
      <c r="L318" s="44">
        <f t="shared" si="184"/>
        <v>123.41</v>
      </c>
      <c r="M318" s="44">
        <f t="shared" si="184"/>
        <v>123.41</v>
      </c>
      <c r="N318" s="44">
        <f t="shared" si="184"/>
        <v>123.41</v>
      </c>
      <c r="O318" s="44">
        <f t="shared" si="184"/>
        <v>123.41</v>
      </c>
      <c r="P318" s="44">
        <f t="shared" si="184"/>
        <v>123.41</v>
      </c>
      <c r="Q318" s="44">
        <f t="shared" si="184"/>
        <v>123.41</v>
      </c>
      <c r="R318" s="44">
        <f t="shared" si="184"/>
        <v>123.41</v>
      </c>
      <c r="S318" s="44">
        <f t="shared" si="184"/>
        <v>123.41</v>
      </c>
      <c r="T318" s="44">
        <f t="shared" si="184"/>
        <v>123.41</v>
      </c>
      <c r="U318" s="44">
        <f t="shared" si="184"/>
        <v>123.41</v>
      </c>
      <c r="V318" s="44">
        <f t="shared" si="184"/>
        <v>123.41</v>
      </c>
      <c r="W318" s="44">
        <f t="shared" si="184"/>
        <v>123.41</v>
      </c>
      <c r="X318" s="44">
        <f t="shared" si="184"/>
        <v>123.41</v>
      </c>
      <c r="Y318" s="44">
        <f t="shared" si="184"/>
        <v>123.41</v>
      </c>
      <c r="Z318" s="44">
        <f t="shared" si="184"/>
        <v>123.41</v>
      </c>
      <c r="AA318" s="44">
        <f t="shared" si="184"/>
        <v>123.41</v>
      </c>
    </row>
    <row r="319" spans="1:27" ht="12.75" hidden="1" customHeight="1" outlineLevel="1" x14ac:dyDescent="0.3">
      <c r="A319" s="99" t="s">
        <v>2722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2723</v>
      </c>
      <c r="B320" s="63" t="s">
        <v>81</v>
      </c>
      <c r="C320" s="43" t="s">
        <v>79</v>
      </c>
      <c r="D320" s="44">
        <f>$D$11</f>
        <v>154.69999999999999</v>
      </c>
      <c r="E320" s="44">
        <f t="shared" ref="E320:AA320" si="185">$D$11</f>
        <v>154.69999999999999</v>
      </c>
      <c r="F320" s="44">
        <f t="shared" si="185"/>
        <v>154.69999999999999</v>
      </c>
      <c r="G320" s="44">
        <f t="shared" si="185"/>
        <v>154.69999999999999</v>
      </c>
      <c r="H320" s="44">
        <f t="shared" si="185"/>
        <v>154.69999999999999</v>
      </c>
      <c r="I320" s="44">
        <f t="shared" si="185"/>
        <v>154.69999999999999</v>
      </c>
      <c r="J320" s="44">
        <f t="shared" si="185"/>
        <v>154.69999999999999</v>
      </c>
      <c r="K320" s="44">
        <f t="shared" si="185"/>
        <v>154.69999999999999</v>
      </c>
      <c r="L320" s="44">
        <f t="shared" si="185"/>
        <v>154.69999999999999</v>
      </c>
      <c r="M320" s="44">
        <f t="shared" si="185"/>
        <v>154.69999999999999</v>
      </c>
      <c r="N320" s="44">
        <f t="shared" si="185"/>
        <v>154.69999999999999</v>
      </c>
      <c r="O320" s="44">
        <f t="shared" si="185"/>
        <v>154.69999999999999</v>
      </c>
      <c r="P320" s="44">
        <f t="shared" si="185"/>
        <v>154.69999999999999</v>
      </c>
      <c r="Q320" s="44">
        <f t="shared" si="185"/>
        <v>154.69999999999999</v>
      </c>
      <c r="R320" s="44">
        <f t="shared" si="185"/>
        <v>154.69999999999999</v>
      </c>
      <c r="S320" s="44">
        <f t="shared" si="185"/>
        <v>154.69999999999999</v>
      </c>
      <c r="T320" s="44">
        <f t="shared" si="185"/>
        <v>154.69999999999999</v>
      </c>
      <c r="U320" s="44">
        <f t="shared" si="185"/>
        <v>154.69999999999999</v>
      </c>
      <c r="V320" s="44">
        <f t="shared" si="185"/>
        <v>154.69999999999999</v>
      </c>
      <c r="W320" s="44">
        <f t="shared" si="185"/>
        <v>154.69999999999999</v>
      </c>
      <c r="X320" s="44">
        <f t="shared" si="185"/>
        <v>154.69999999999999</v>
      </c>
      <c r="Y320" s="44">
        <f t="shared" si="185"/>
        <v>154.69999999999999</v>
      </c>
      <c r="Z320" s="44">
        <f t="shared" si="185"/>
        <v>154.69999999999999</v>
      </c>
      <c r="AA320" s="44">
        <f t="shared" si="185"/>
        <v>154.69999999999999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2724</v>
      </c>
      <c r="B325" s="28" t="str">
        <f>"01"&amp;"."&amp;$B$801&amp;"."&amp;$B$802</f>
        <v>01.07.2024</v>
      </c>
      <c r="C325" s="90" t="s">
        <v>76</v>
      </c>
      <c r="D325" s="91">
        <f>ROUND(((D326+D327+D329+D328)/1000),5)</f>
        <v>1.7135899999999999</v>
      </c>
      <c r="E325" s="91">
        <f>ROUND(((E326+E327+E329+E328)/1000),5)</f>
        <v>1.5547599999999999</v>
      </c>
      <c r="F325" s="91">
        <f>ROUND(((F326+F327+F329+F328)/1000),5)</f>
        <v>1.4021600000000001</v>
      </c>
      <c r="G325" s="91">
        <f t="shared" ref="G325:AA325" si="186">ROUND(((G326+G327+G329+G328)/1000),5)</f>
        <v>1.2613000000000001</v>
      </c>
      <c r="H325" s="91">
        <f t="shared" si="186"/>
        <v>0.49138999999999999</v>
      </c>
      <c r="I325" s="91">
        <f t="shared" si="186"/>
        <v>1.2764800000000001</v>
      </c>
      <c r="J325" s="91">
        <f t="shared" si="186"/>
        <v>1.6429100000000001</v>
      </c>
      <c r="K325" s="91">
        <f t="shared" si="186"/>
        <v>1.9934499999999999</v>
      </c>
      <c r="L325" s="91">
        <f t="shared" si="186"/>
        <v>2.5579999999999998</v>
      </c>
      <c r="M325" s="91">
        <f t="shared" si="186"/>
        <v>2.59721</v>
      </c>
      <c r="N325" s="91">
        <f t="shared" si="186"/>
        <v>2.33569</v>
      </c>
      <c r="O325" s="91">
        <f t="shared" si="186"/>
        <v>2.4644400000000002</v>
      </c>
      <c r="P325" s="91">
        <f t="shared" si="186"/>
        <v>2.6012499999999998</v>
      </c>
      <c r="Q325" s="91">
        <f t="shared" si="186"/>
        <v>2.7102900000000001</v>
      </c>
      <c r="R325" s="91">
        <f t="shared" si="186"/>
        <v>2.6841499999999998</v>
      </c>
      <c r="S325" s="91">
        <f t="shared" si="186"/>
        <v>2.7585299999999999</v>
      </c>
      <c r="T325" s="91">
        <f t="shared" si="186"/>
        <v>2.7065000000000001</v>
      </c>
      <c r="U325" s="91">
        <f t="shared" si="186"/>
        <v>2.7046000000000001</v>
      </c>
      <c r="V325" s="91">
        <f t="shared" si="186"/>
        <v>2.1878600000000001</v>
      </c>
      <c r="W325" s="91">
        <f t="shared" si="186"/>
        <v>2.1678899999999999</v>
      </c>
      <c r="X325" s="91">
        <f t="shared" si="186"/>
        <v>2.24247</v>
      </c>
      <c r="Y325" s="91">
        <f t="shared" si="186"/>
        <v>2.2094200000000002</v>
      </c>
      <c r="Z325" s="91">
        <f t="shared" si="186"/>
        <v>2.1776599999999999</v>
      </c>
      <c r="AA325" s="91">
        <f t="shared" si="186"/>
        <v>1.8133999999999999</v>
      </c>
    </row>
    <row r="326" spans="1:27" ht="12.75" hidden="1" customHeight="1" outlineLevel="1" x14ac:dyDescent="0.3">
      <c r="A326" s="99" t="s">
        <v>2725</v>
      </c>
      <c r="B326" s="63" t="s">
        <v>238</v>
      </c>
      <c r="C326" s="43" t="s">
        <v>79</v>
      </c>
      <c r="D326" s="44">
        <v>1317.3</v>
      </c>
      <c r="E326" s="44">
        <v>1158.47</v>
      </c>
      <c r="F326" s="44">
        <v>1005.87</v>
      </c>
      <c r="G326" s="44">
        <v>865.01</v>
      </c>
      <c r="H326" s="44">
        <v>95.1</v>
      </c>
      <c r="I326" s="44">
        <v>880.19</v>
      </c>
      <c r="J326" s="44">
        <v>1246.6199999999999</v>
      </c>
      <c r="K326" s="44">
        <v>1597.16</v>
      </c>
      <c r="L326" s="44">
        <v>2161.71</v>
      </c>
      <c r="M326" s="44">
        <v>2200.92</v>
      </c>
      <c r="N326" s="44">
        <v>1939.4</v>
      </c>
      <c r="O326" s="44">
        <v>2068.15</v>
      </c>
      <c r="P326" s="44">
        <v>2204.96</v>
      </c>
      <c r="Q326" s="44">
        <v>2314</v>
      </c>
      <c r="R326" s="44">
        <v>2287.86</v>
      </c>
      <c r="S326" s="44">
        <v>2362.2399999999998</v>
      </c>
      <c r="T326" s="44">
        <v>2310.21</v>
      </c>
      <c r="U326" s="44">
        <v>2308.31</v>
      </c>
      <c r="V326" s="44">
        <v>1791.57</v>
      </c>
      <c r="W326" s="44">
        <v>1771.6</v>
      </c>
      <c r="X326" s="44">
        <v>1846.18</v>
      </c>
      <c r="Y326" s="44">
        <v>1813.13</v>
      </c>
      <c r="Z326" s="44">
        <v>1781.37</v>
      </c>
      <c r="AA326" s="44">
        <v>1417.11</v>
      </c>
    </row>
    <row r="327" spans="1:27" ht="12.75" hidden="1" customHeight="1" outlineLevel="1" x14ac:dyDescent="0.3">
      <c r="A327" s="99" t="s">
        <v>2726</v>
      </c>
      <c r="B327" s="63" t="s">
        <v>90</v>
      </c>
      <c r="C327" s="43" t="s">
        <v>79</v>
      </c>
      <c r="D327" s="44">
        <v>236.78</v>
      </c>
      <c r="E327" s="44">
        <f>$D$327</f>
        <v>236.78</v>
      </c>
      <c r="F327" s="44">
        <f t="shared" ref="F327:AA327" si="187">$D$327</f>
        <v>236.78</v>
      </c>
      <c r="G327" s="44">
        <f t="shared" si="187"/>
        <v>236.78</v>
      </c>
      <c r="H327" s="44">
        <f t="shared" si="187"/>
        <v>236.78</v>
      </c>
      <c r="I327" s="44">
        <f t="shared" si="187"/>
        <v>236.78</v>
      </c>
      <c r="J327" s="44">
        <f t="shared" si="187"/>
        <v>236.78</v>
      </c>
      <c r="K327" s="44">
        <f t="shared" si="187"/>
        <v>236.78</v>
      </c>
      <c r="L327" s="44">
        <f t="shared" si="187"/>
        <v>236.78</v>
      </c>
      <c r="M327" s="44">
        <f t="shared" si="187"/>
        <v>236.78</v>
      </c>
      <c r="N327" s="44">
        <f t="shared" si="187"/>
        <v>236.78</v>
      </c>
      <c r="O327" s="44">
        <f t="shared" si="187"/>
        <v>236.78</v>
      </c>
      <c r="P327" s="44">
        <f t="shared" si="187"/>
        <v>236.78</v>
      </c>
      <c r="Q327" s="44">
        <f t="shared" si="187"/>
        <v>236.78</v>
      </c>
      <c r="R327" s="44">
        <f t="shared" si="187"/>
        <v>236.78</v>
      </c>
      <c r="S327" s="44">
        <f t="shared" si="187"/>
        <v>236.78</v>
      </c>
      <c r="T327" s="44">
        <f t="shared" si="187"/>
        <v>236.78</v>
      </c>
      <c r="U327" s="44">
        <f t="shared" si="187"/>
        <v>236.78</v>
      </c>
      <c r="V327" s="44">
        <f t="shared" si="187"/>
        <v>236.78</v>
      </c>
      <c r="W327" s="44">
        <f t="shared" si="187"/>
        <v>236.78</v>
      </c>
      <c r="X327" s="44">
        <f t="shared" si="187"/>
        <v>236.78</v>
      </c>
      <c r="Y327" s="44">
        <f t="shared" si="187"/>
        <v>236.78</v>
      </c>
      <c r="Z327" s="44">
        <f t="shared" si="187"/>
        <v>236.78</v>
      </c>
      <c r="AA327" s="44">
        <f t="shared" si="187"/>
        <v>236.78</v>
      </c>
    </row>
    <row r="328" spans="1:27" ht="12.75" hidden="1" customHeight="1" outlineLevel="1" x14ac:dyDescent="0.3">
      <c r="A328" s="99" t="s">
        <v>2727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2728</v>
      </c>
      <c r="B329" s="63" t="s">
        <v>81</v>
      </c>
      <c r="C329" s="43" t="s">
        <v>79</v>
      </c>
      <c r="D329" s="44">
        <f>$D$11</f>
        <v>154.69999999999999</v>
      </c>
      <c r="E329" s="44">
        <f t="shared" ref="E329:AA329" si="188">$D$11</f>
        <v>154.69999999999999</v>
      </c>
      <c r="F329" s="44">
        <f t="shared" si="188"/>
        <v>154.69999999999999</v>
      </c>
      <c r="G329" s="44">
        <f t="shared" si="188"/>
        <v>154.69999999999999</v>
      </c>
      <c r="H329" s="44">
        <f t="shared" si="188"/>
        <v>154.69999999999999</v>
      </c>
      <c r="I329" s="44">
        <f t="shared" si="188"/>
        <v>154.69999999999999</v>
      </c>
      <c r="J329" s="44">
        <f t="shared" si="188"/>
        <v>154.69999999999999</v>
      </c>
      <c r="K329" s="44">
        <f t="shared" si="188"/>
        <v>154.69999999999999</v>
      </c>
      <c r="L329" s="44">
        <f t="shared" si="188"/>
        <v>154.69999999999999</v>
      </c>
      <c r="M329" s="44">
        <f t="shared" si="188"/>
        <v>154.69999999999999</v>
      </c>
      <c r="N329" s="44">
        <f t="shared" si="188"/>
        <v>154.69999999999999</v>
      </c>
      <c r="O329" s="44">
        <f t="shared" si="188"/>
        <v>154.69999999999999</v>
      </c>
      <c r="P329" s="44">
        <f t="shared" si="188"/>
        <v>154.69999999999999</v>
      </c>
      <c r="Q329" s="44">
        <f t="shared" si="188"/>
        <v>154.69999999999999</v>
      </c>
      <c r="R329" s="44">
        <f t="shared" si="188"/>
        <v>154.69999999999999</v>
      </c>
      <c r="S329" s="44">
        <f t="shared" si="188"/>
        <v>154.69999999999999</v>
      </c>
      <c r="T329" s="44">
        <f t="shared" si="188"/>
        <v>154.69999999999999</v>
      </c>
      <c r="U329" s="44">
        <f t="shared" si="188"/>
        <v>154.69999999999999</v>
      </c>
      <c r="V329" s="44">
        <f t="shared" si="188"/>
        <v>154.69999999999999</v>
      </c>
      <c r="W329" s="44">
        <f t="shared" si="188"/>
        <v>154.69999999999999</v>
      </c>
      <c r="X329" s="44">
        <f t="shared" si="188"/>
        <v>154.69999999999999</v>
      </c>
      <c r="Y329" s="44">
        <f t="shared" si="188"/>
        <v>154.69999999999999</v>
      </c>
      <c r="Z329" s="44">
        <f t="shared" si="188"/>
        <v>154.69999999999999</v>
      </c>
      <c r="AA329" s="44">
        <f t="shared" si="188"/>
        <v>154.69999999999999</v>
      </c>
    </row>
    <row r="330" spans="1:27" ht="12.75" customHeight="1" collapsed="1" x14ac:dyDescent="0.3">
      <c r="A330" s="98" t="s">
        <v>2729</v>
      </c>
      <c r="B330" s="28" t="str">
        <f>"02"&amp;"."&amp;$B$801&amp;"."&amp;$B$802</f>
        <v>02.07.2024</v>
      </c>
      <c r="C330" s="90" t="s">
        <v>76</v>
      </c>
      <c r="D330" s="91">
        <f>ROUND(((D331+D332+D334+D333)/1000),5)</f>
        <v>1.5931200000000001</v>
      </c>
      <c r="E330" s="91">
        <f>ROUND(((E331+E332+E334+E333)/1000),5)</f>
        <v>1.2393400000000001</v>
      </c>
      <c r="F330" s="91">
        <f>ROUND(((F331+F332+F334+F333)/1000),5)</f>
        <v>1.05349</v>
      </c>
      <c r="G330" s="91">
        <f t="shared" ref="G330:AA330" si="189">ROUND(((G331+G332+G334+G333)/1000),5)</f>
        <v>0.47221000000000002</v>
      </c>
      <c r="H330" s="91">
        <f t="shared" si="189"/>
        <v>0.47049999999999997</v>
      </c>
      <c r="I330" s="91">
        <f t="shared" si="189"/>
        <v>0.51071999999999995</v>
      </c>
      <c r="J330" s="91">
        <f t="shared" si="189"/>
        <v>1.63472</v>
      </c>
      <c r="K330" s="91">
        <f t="shared" si="189"/>
        <v>2.01627</v>
      </c>
      <c r="L330" s="91">
        <f t="shared" si="189"/>
        <v>2.3506999999999998</v>
      </c>
      <c r="M330" s="91">
        <f t="shared" si="189"/>
        <v>2.5747200000000001</v>
      </c>
      <c r="N330" s="91">
        <f t="shared" si="189"/>
        <v>2.2105800000000002</v>
      </c>
      <c r="O330" s="91">
        <f t="shared" si="189"/>
        <v>2.4430999999999998</v>
      </c>
      <c r="P330" s="91">
        <f t="shared" si="189"/>
        <v>2.5395599999999998</v>
      </c>
      <c r="Q330" s="91">
        <f t="shared" si="189"/>
        <v>3.09694</v>
      </c>
      <c r="R330" s="91">
        <f t="shared" si="189"/>
        <v>3.0903299999999998</v>
      </c>
      <c r="S330" s="91">
        <f t="shared" si="189"/>
        <v>2.9021599999999999</v>
      </c>
      <c r="T330" s="91">
        <f t="shared" si="189"/>
        <v>2.8292199999999998</v>
      </c>
      <c r="U330" s="91">
        <f t="shared" si="189"/>
        <v>2.7521499999999999</v>
      </c>
      <c r="V330" s="91">
        <f t="shared" si="189"/>
        <v>2.2826399999999998</v>
      </c>
      <c r="W330" s="91">
        <f t="shared" si="189"/>
        <v>2.5301</v>
      </c>
      <c r="X330" s="91">
        <f t="shared" si="189"/>
        <v>2.4252099999999999</v>
      </c>
      <c r="Y330" s="91">
        <f t="shared" si="189"/>
        <v>2.4820199999999999</v>
      </c>
      <c r="Z330" s="91">
        <f t="shared" si="189"/>
        <v>2.17937</v>
      </c>
      <c r="AA330" s="91">
        <f t="shared" si="189"/>
        <v>1.94282</v>
      </c>
    </row>
    <row r="331" spans="1:27" ht="12.75" hidden="1" customHeight="1" outlineLevel="1" x14ac:dyDescent="0.3">
      <c r="A331" s="99" t="s">
        <v>2730</v>
      </c>
      <c r="B331" s="63" t="s">
        <v>238</v>
      </c>
      <c r="C331" s="43" t="s">
        <v>79</v>
      </c>
      <c r="D331" s="44">
        <v>1196.83</v>
      </c>
      <c r="E331" s="44">
        <v>843.05</v>
      </c>
      <c r="F331" s="44">
        <v>657.2</v>
      </c>
      <c r="G331" s="44">
        <v>75.92</v>
      </c>
      <c r="H331" s="44">
        <v>74.209999999999994</v>
      </c>
      <c r="I331" s="44">
        <v>114.43</v>
      </c>
      <c r="J331" s="44">
        <v>1238.43</v>
      </c>
      <c r="K331" s="44">
        <v>1619.98</v>
      </c>
      <c r="L331" s="44">
        <v>1954.41</v>
      </c>
      <c r="M331" s="44">
        <v>2178.4299999999998</v>
      </c>
      <c r="N331" s="44">
        <v>1814.29</v>
      </c>
      <c r="O331" s="44">
        <v>2046.81</v>
      </c>
      <c r="P331" s="44">
        <v>2143.27</v>
      </c>
      <c r="Q331" s="44">
        <v>2700.65</v>
      </c>
      <c r="R331" s="44">
        <v>2694.04</v>
      </c>
      <c r="S331" s="44">
        <v>2505.87</v>
      </c>
      <c r="T331" s="44">
        <v>2432.9299999999998</v>
      </c>
      <c r="U331" s="44">
        <v>2355.86</v>
      </c>
      <c r="V331" s="44">
        <v>1886.35</v>
      </c>
      <c r="W331" s="44">
        <v>2133.81</v>
      </c>
      <c r="X331" s="44">
        <v>2028.92</v>
      </c>
      <c r="Y331" s="44">
        <v>2085.73</v>
      </c>
      <c r="Z331" s="44">
        <v>1783.08</v>
      </c>
      <c r="AA331" s="44">
        <v>1546.53</v>
      </c>
    </row>
    <row r="332" spans="1:27" ht="12.75" hidden="1" customHeight="1" outlineLevel="1" x14ac:dyDescent="0.3">
      <c r="A332" s="99" t="s">
        <v>2731</v>
      </c>
      <c r="B332" s="63" t="s">
        <v>90</v>
      </c>
      <c r="C332" s="43" t="s">
        <v>79</v>
      </c>
      <c r="D332" s="44">
        <f>$D$327</f>
        <v>236.78</v>
      </c>
      <c r="E332" s="44">
        <f t="shared" ref="E332:AA332" si="190">$D$327</f>
        <v>236.78</v>
      </c>
      <c r="F332" s="44">
        <f t="shared" si="190"/>
        <v>236.78</v>
      </c>
      <c r="G332" s="44">
        <f t="shared" si="190"/>
        <v>236.78</v>
      </c>
      <c r="H332" s="44">
        <f t="shared" si="190"/>
        <v>236.78</v>
      </c>
      <c r="I332" s="44">
        <f t="shared" si="190"/>
        <v>236.78</v>
      </c>
      <c r="J332" s="44">
        <f t="shared" si="190"/>
        <v>236.78</v>
      </c>
      <c r="K332" s="44">
        <f t="shared" si="190"/>
        <v>236.78</v>
      </c>
      <c r="L332" s="44">
        <f t="shared" si="190"/>
        <v>236.78</v>
      </c>
      <c r="M332" s="44">
        <f t="shared" si="190"/>
        <v>236.78</v>
      </c>
      <c r="N332" s="44">
        <f t="shared" si="190"/>
        <v>236.78</v>
      </c>
      <c r="O332" s="44">
        <f t="shared" si="190"/>
        <v>236.78</v>
      </c>
      <c r="P332" s="44">
        <f t="shared" si="190"/>
        <v>236.78</v>
      </c>
      <c r="Q332" s="44">
        <f t="shared" si="190"/>
        <v>236.78</v>
      </c>
      <c r="R332" s="44">
        <f t="shared" si="190"/>
        <v>236.78</v>
      </c>
      <c r="S332" s="44">
        <f t="shared" si="190"/>
        <v>236.78</v>
      </c>
      <c r="T332" s="44">
        <f t="shared" si="190"/>
        <v>236.78</v>
      </c>
      <c r="U332" s="44">
        <f t="shared" si="190"/>
        <v>236.78</v>
      </c>
      <c r="V332" s="44">
        <f t="shared" si="190"/>
        <v>236.78</v>
      </c>
      <c r="W332" s="44">
        <f t="shared" si="190"/>
        <v>236.78</v>
      </c>
      <c r="X332" s="44">
        <f t="shared" si="190"/>
        <v>236.78</v>
      </c>
      <c r="Y332" s="44">
        <f t="shared" si="190"/>
        <v>236.78</v>
      </c>
      <c r="Z332" s="44">
        <f t="shared" si="190"/>
        <v>236.78</v>
      </c>
      <c r="AA332" s="44">
        <f t="shared" si="190"/>
        <v>236.78</v>
      </c>
    </row>
    <row r="333" spans="1:27" ht="12.75" hidden="1" customHeight="1" outlineLevel="1" x14ac:dyDescent="0.3">
      <c r="A333" s="99" t="s">
        <v>2732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2733</v>
      </c>
      <c r="B334" s="63" t="s">
        <v>81</v>
      </c>
      <c r="C334" s="43" t="s">
        <v>79</v>
      </c>
      <c r="D334" s="44">
        <f>$D$11</f>
        <v>154.69999999999999</v>
      </c>
      <c r="E334" s="44">
        <f t="shared" ref="E334:AA334" si="191">$D$11</f>
        <v>154.69999999999999</v>
      </c>
      <c r="F334" s="44">
        <f t="shared" si="191"/>
        <v>154.69999999999999</v>
      </c>
      <c r="G334" s="44">
        <f t="shared" si="191"/>
        <v>154.69999999999999</v>
      </c>
      <c r="H334" s="44">
        <f t="shared" si="191"/>
        <v>154.69999999999999</v>
      </c>
      <c r="I334" s="44">
        <f t="shared" si="191"/>
        <v>154.69999999999999</v>
      </c>
      <c r="J334" s="44">
        <f t="shared" si="191"/>
        <v>154.69999999999999</v>
      </c>
      <c r="K334" s="44">
        <f t="shared" si="191"/>
        <v>154.69999999999999</v>
      </c>
      <c r="L334" s="44">
        <f t="shared" si="191"/>
        <v>154.69999999999999</v>
      </c>
      <c r="M334" s="44">
        <f t="shared" si="191"/>
        <v>154.69999999999999</v>
      </c>
      <c r="N334" s="44">
        <f t="shared" si="191"/>
        <v>154.69999999999999</v>
      </c>
      <c r="O334" s="44">
        <f t="shared" si="191"/>
        <v>154.69999999999999</v>
      </c>
      <c r="P334" s="44">
        <f t="shared" si="191"/>
        <v>154.69999999999999</v>
      </c>
      <c r="Q334" s="44">
        <f t="shared" si="191"/>
        <v>154.69999999999999</v>
      </c>
      <c r="R334" s="44">
        <f t="shared" si="191"/>
        <v>154.69999999999999</v>
      </c>
      <c r="S334" s="44">
        <f t="shared" si="191"/>
        <v>154.69999999999999</v>
      </c>
      <c r="T334" s="44">
        <f t="shared" si="191"/>
        <v>154.69999999999999</v>
      </c>
      <c r="U334" s="44">
        <f t="shared" si="191"/>
        <v>154.69999999999999</v>
      </c>
      <c r="V334" s="44">
        <f t="shared" si="191"/>
        <v>154.69999999999999</v>
      </c>
      <c r="W334" s="44">
        <f t="shared" si="191"/>
        <v>154.69999999999999</v>
      </c>
      <c r="X334" s="44">
        <f t="shared" si="191"/>
        <v>154.69999999999999</v>
      </c>
      <c r="Y334" s="44">
        <f t="shared" si="191"/>
        <v>154.69999999999999</v>
      </c>
      <c r="Z334" s="44">
        <f t="shared" si="191"/>
        <v>154.69999999999999</v>
      </c>
      <c r="AA334" s="44">
        <f t="shared" si="191"/>
        <v>154.69999999999999</v>
      </c>
    </row>
    <row r="335" spans="1:27" ht="12.75" customHeight="1" collapsed="1" x14ac:dyDescent="0.3">
      <c r="A335" s="98" t="s">
        <v>2734</v>
      </c>
      <c r="B335" s="28" t="str">
        <f>"03"&amp;"."&amp;$B$801&amp;"."&amp;$B$802</f>
        <v>03.07.2024</v>
      </c>
      <c r="C335" s="90" t="s">
        <v>76</v>
      </c>
      <c r="D335" s="91">
        <f>ROUND(((D336+D337+D339+D338)/1000),5)</f>
        <v>1.7807599999999999</v>
      </c>
      <c r="E335" s="91">
        <f>ROUND(((E336+E337+E339+E338)/1000),5)</f>
        <v>1.66252</v>
      </c>
      <c r="F335" s="91">
        <f>ROUND(((F336+F337+F339+F338)/1000),5)</f>
        <v>1.5193099999999999</v>
      </c>
      <c r="G335" s="91">
        <f t="shared" ref="G335:AA335" si="192">ROUND(((G336+G337+G339+G338)/1000),5)</f>
        <v>0.48268</v>
      </c>
      <c r="H335" s="91">
        <f t="shared" si="192"/>
        <v>0.48019000000000001</v>
      </c>
      <c r="I335" s="91">
        <f t="shared" si="192"/>
        <v>0.81762000000000001</v>
      </c>
      <c r="J335" s="91">
        <f t="shared" si="192"/>
        <v>1.6036699999999999</v>
      </c>
      <c r="K335" s="91">
        <f t="shared" si="192"/>
        <v>2.0139499999999999</v>
      </c>
      <c r="L335" s="91">
        <f t="shared" si="192"/>
        <v>2.2812199999999998</v>
      </c>
      <c r="M335" s="91">
        <f t="shared" si="192"/>
        <v>2.60948</v>
      </c>
      <c r="N335" s="91">
        <f t="shared" si="192"/>
        <v>2.5670099999999998</v>
      </c>
      <c r="O335" s="91">
        <f t="shared" si="192"/>
        <v>2.5991599999999999</v>
      </c>
      <c r="P335" s="91">
        <f t="shared" si="192"/>
        <v>2.79365</v>
      </c>
      <c r="Q335" s="91">
        <f t="shared" si="192"/>
        <v>2.80396</v>
      </c>
      <c r="R335" s="91">
        <f t="shared" si="192"/>
        <v>2.64</v>
      </c>
      <c r="S335" s="91">
        <f t="shared" si="192"/>
        <v>2.85988</v>
      </c>
      <c r="T335" s="91">
        <f t="shared" si="192"/>
        <v>2.8496899999999998</v>
      </c>
      <c r="U335" s="91">
        <f t="shared" si="192"/>
        <v>2.8989199999999999</v>
      </c>
      <c r="V335" s="91">
        <f t="shared" si="192"/>
        <v>2.6209699999999998</v>
      </c>
      <c r="W335" s="91">
        <f t="shared" si="192"/>
        <v>2.3652299999999999</v>
      </c>
      <c r="X335" s="91">
        <f t="shared" si="192"/>
        <v>2.2385600000000001</v>
      </c>
      <c r="Y335" s="91">
        <f t="shared" si="192"/>
        <v>2.4530699999999999</v>
      </c>
      <c r="Z335" s="91">
        <f t="shared" si="192"/>
        <v>2.1975799999999999</v>
      </c>
      <c r="AA335" s="91">
        <f t="shared" si="192"/>
        <v>1.9925200000000001</v>
      </c>
    </row>
    <row r="336" spans="1:27" ht="12.75" hidden="1" customHeight="1" outlineLevel="1" x14ac:dyDescent="0.3">
      <c r="A336" s="99" t="s">
        <v>2735</v>
      </c>
      <c r="B336" s="63" t="s">
        <v>238</v>
      </c>
      <c r="C336" s="43" t="s">
        <v>79</v>
      </c>
      <c r="D336" s="44">
        <v>1384.47</v>
      </c>
      <c r="E336" s="44">
        <v>1266.23</v>
      </c>
      <c r="F336" s="44">
        <v>1123.02</v>
      </c>
      <c r="G336" s="44">
        <v>86.39</v>
      </c>
      <c r="H336" s="44">
        <v>83.9</v>
      </c>
      <c r="I336" s="44">
        <v>421.33</v>
      </c>
      <c r="J336" s="44">
        <v>1207.3800000000001</v>
      </c>
      <c r="K336" s="44">
        <v>1617.66</v>
      </c>
      <c r="L336" s="44">
        <v>1884.93</v>
      </c>
      <c r="M336" s="44">
        <v>2213.19</v>
      </c>
      <c r="N336" s="44">
        <v>2170.7199999999998</v>
      </c>
      <c r="O336" s="44">
        <v>2202.87</v>
      </c>
      <c r="P336" s="44">
        <v>2397.36</v>
      </c>
      <c r="Q336" s="44">
        <v>2407.67</v>
      </c>
      <c r="R336" s="44">
        <v>2243.71</v>
      </c>
      <c r="S336" s="44">
        <v>2463.59</v>
      </c>
      <c r="T336" s="44">
        <v>2453.4</v>
      </c>
      <c r="U336" s="44">
        <v>2502.63</v>
      </c>
      <c r="V336" s="44">
        <v>2224.6799999999998</v>
      </c>
      <c r="W336" s="44">
        <v>1968.94</v>
      </c>
      <c r="X336" s="44">
        <v>1842.27</v>
      </c>
      <c r="Y336" s="44">
        <v>2056.7800000000002</v>
      </c>
      <c r="Z336" s="44">
        <v>1801.29</v>
      </c>
      <c r="AA336" s="44">
        <v>1596.23</v>
      </c>
    </row>
    <row r="337" spans="1:27" ht="12.75" hidden="1" customHeight="1" outlineLevel="1" x14ac:dyDescent="0.3">
      <c r="A337" s="99" t="s">
        <v>2736</v>
      </c>
      <c r="B337" s="63" t="s">
        <v>90</v>
      </c>
      <c r="C337" s="43" t="s">
        <v>79</v>
      </c>
      <c r="D337" s="44">
        <f>$D$327</f>
        <v>236.78</v>
      </c>
      <c r="E337" s="44">
        <f t="shared" ref="E337:AA337" si="193">$D$327</f>
        <v>236.78</v>
      </c>
      <c r="F337" s="44">
        <f t="shared" si="193"/>
        <v>236.78</v>
      </c>
      <c r="G337" s="44">
        <f t="shared" si="193"/>
        <v>236.78</v>
      </c>
      <c r="H337" s="44">
        <f t="shared" si="193"/>
        <v>236.78</v>
      </c>
      <c r="I337" s="44">
        <f t="shared" si="193"/>
        <v>236.78</v>
      </c>
      <c r="J337" s="44">
        <f t="shared" si="193"/>
        <v>236.78</v>
      </c>
      <c r="K337" s="44">
        <f t="shared" si="193"/>
        <v>236.78</v>
      </c>
      <c r="L337" s="44">
        <f t="shared" si="193"/>
        <v>236.78</v>
      </c>
      <c r="M337" s="44">
        <f t="shared" si="193"/>
        <v>236.78</v>
      </c>
      <c r="N337" s="44">
        <f t="shared" si="193"/>
        <v>236.78</v>
      </c>
      <c r="O337" s="44">
        <f t="shared" si="193"/>
        <v>236.78</v>
      </c>
      <c r="P337" s="44">
        <f t="shared" si="193"/>
        <v>236.78</v>
      </c>
      <c r="Q337" s="44">
        <f t="shared" si="193"/>
        <v>236.78</v>
      </c>
      <c r="R337" s="44">
        <f t="shared" si="193"/>
        <v>236.78</v>
      </c>
      <c r="S337" s="44">
        <f t="shared" si="193"/>
        <v>236.78</v>
      </c>
      <c r="T337" s="44">
        <f t="shared" si="193"/>
        <v>236.78</v>
      </c>
      <c r="U337" s="44">
        <f t="shared" si="193"/>
        <v>236.78</v>
      </c>
      <c r="V337" s="44">
        <f t="shared" si="193"/>
        <v>236.78</v>
      </c>
      <c r="W337" s="44">
        <f t="shared" si="193"/>
        <v>236.78</v>
      </c>
      <c r="X337" s="44">
        <f t="shared" si="193"/>
        <v>236.78</v>
      </c>
      <c r="Y337" s="44">
        <f t="shared" si="193"/>
        <v>236.78</v>
      </c>
      <c r="Z337" s="44">
        <f t="shared" si="193"/>
        <v>236.78</v>
      </c>
      <c r="AA337" s="44">
        <f t="shared" si="193"/>
        <v>236.78</v>
      </c>
    </row>
    <row r="338" spans="1:27" ht="12.75" hidden="1" customHeight="1" outlineLevel="1" x14ac:dyDescent="0.3">
      <c r="A338" s="99" t="s">
        <v>2737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2738</v>
      </c>
      <c r="B339" s="63" t="s">
        <v>81</v>
      </c>
      <c r="C339" s="43" t="s">
        <v>79</v>
      </c>
      <c r="D339" s="44">
        <f>$D$11</f>
        <v>154.69999999999999</v>
      </c>
      <c r="E339" s="44">
        <f t="shared" ref="E339:AA339" si="194">$D$11</f>
        <v>154.69999999999999</v>
      </c>
      <c r="F339" s="44">
        <f t="shared" si="194"/>
        <v>154.69999999999999</v>
      </c>
      <c r="G339" s="44">
        <f t="shared" si="194"/>
        <v>154.69999999999999</v>
      </c>
      <c r="H339" s="44">
        <f t="shared" si="194"/>
        <v>154.69999999999999</v>
      </c>
      <c r="I339" s="44">
        <f t="shared" si="194"/>
        <v>154.69999999999999</v>
      </c>
      <c r="J339" s="44">
        <f t="shared" si="194"/>
        <v>154.69999999999999</v>
      </c>
      <c r="K339" s="44">
        <f t="shared" si="194"/>
        <v>154.69999999999999</v>
      </c>
      <c r="L339" s="44">
        <f t="shared" si="194"/>
        <v>154.69999999999999</v>
      </c>
      <c r="M339" s="44">
        <f t="shared" si="194"/>
        <v>154.69999999999999</v>
      </c>
      <c r="N339" s="44">
        <f t="shared" si="194"/>
        <v>154.69999999999999</v>
      </c>
      <c r="O339" s="44">
        <f t="shared" si="194"/>
        <v>154.69999999999999</v>
      </c>
      <c r="P339" s="44">
        <f t="shared" si="194"/>
        <v>154.69999999999999</v>
      </c>
      <c r="Q339" s="44">
        <f t="shared" si="194"/>
        <v>154.69999999999999</v>
      </c>
      <c r="R339" s="44">
        <f t="shared" si="194"/>
        <v>154.69999999999999</v>
      </c>
      <c r="S339" s="44">
        <f t="shared" si="194"/>
        <v>154.69999999999999</v>
      </c>
      <c r="T339" s="44">
        <f t="shared" si="194"/>
        <v>154.69999999999999</v>
      </c>
      <c r="U339" s="44">
        <f t="shared" si="194"/>
        <v>154.69999999999999</v>
      </c>
      <c r="V339" s="44">
        <f t="shared" si="194"/>
        <v>154.69999999999999</v>
      </c>
      <c r="W339" s="44">
        <f t="shared" si="194"/>
        <v>154.69999999999999</v>
      </c>
      <c r="X339" s="44">
        <f t="shared" si="194"/>
        <v>154.69999999999999</v>
      </c>
      <c r="Y339" s="44">
        <f t="shared" si="194"/>
        <v>154.69999999999999</v>
      </c>
      <c r="Z339" s="44">
        <f t="shared" si="194"/>
        <v>154.69999999999999</v>
      </c>
      <c r="AA339" s="44">
        <f t="shared" si="194"/>
        <v>154.69999999999999</v>
      </c>
    </row>
    <row r="340" spans="1:27" ht="12.75" customHeight="1" collapsed="1" x14ac:dyDescent="0.3">
      <c r="A340" s="98" t="s">
        <v>2739</v>
      </c>
      <c r="B340" s="28" t="str">
        <f>"04"&amp;"."&amp;$B$801&amp;"."&amp;$B$802</f>
        <v>04.07.2024</v>
      </c>
      <c r="C340" s="90" t="s">
        <v>76</v>
      </c>
      <c r="D340" s="91">
        <f>ROUND(((D341+D342+D344+D343)/1000),5)</f>
        <v>1.83361</v>
      </c>
      <c r="E340" s="91">
        <f>ROUND(((E341+E342+E344+E343)/1000),5)</f>
        <v>1.6593899999999999</v>
      </c>
      <c r="F340" s="91">
        <f>ROUND(((F341+F342+F344+F343)/1000),5)</f>
        <v>1.5428900000000001</v>
      </c>
      <c r="G340" s="91">
        <f t="shared" ref="G340:AA340" si="195">ROUND(((G341+G342+G344+G343)/1000),5)</f>
        <v>1.4270799999999999</v>
      </c>
      <c r="H340" s="91">
        <f t="shared" si="195"/>
        <v>1.4209099999999999</v>
      </c>
      <c r="I340" s="91">
        <f t="shared" si="195"/>
        <v>1.5940399999999999</v>
      </c>
      <c r="J340" s="91">
        <f t="shared" si="195"/>
        <v>1.7402500000000001</v>
      </c>
      <c r="K340" s="91">
        <f t="shared" si="195"/>
        <v>2.1920199999999999</v>
      </c>
      <c r="L340" s="91">
        <f t="shared" si="195"/>
        <v>2.32274</v>
      </c>
      <c r="M340" s="91">
        <f t="shared" si="195"/>
        <v>2.6867000000000001</v>
      </c>
      <c r="N340" s="91">
        <f t="shared" si="195"/>
        <v>3.0523899999999999</v>
      </c>
      <c r="O340" s="91">
        <f t="shared" si="195"/>
        <v>3.3465500000000001</v>
      </c>
      <c r="P340" s="91">
        <f t="shared" si="195"/>
        <v>3.3343400000000001</v>
      </c>
      <c r="Q340" s="91">
        <f t="shared" si="195"/>
        <v>3.29236</v>
      </c>
      <c r="R340" s="91">
        <f t="shared" si="195"/>
        <v>3.30152</v>
      </c>
      <c r="S340" s="91">
        <f t="shared" si="195"/>
        <v>3.39547</v>
      </c>
      <c r="T340" s="91">
        <f t="shared" si="195"/>
        <v>3.39147</v>
      </c>
      <c r="U340" s="91">
        <f t="shared" si="195"/>
        <v>3.0998999999999999</v>
      </c>
      <c r="V340" s="91">
        <f t="shared" si="195"/>
        <v>2.4674200000000002</v>
      </c>
      <c r="W340" s="91">
        <f t="shared" si="195"/>
        <v>2.6465900000000002</v>
      </c>
      <c r="X340" s="91">
        <f t="shared" si="195"/>
        <v>2.5264000000000002</v>
      </c>
      <c r="Y340" s="91">
        <f t="shared" si="195"/>
        <v>2.3584100000000001</v>
      </c>
      <c r="Z340" s="91">
        <f t="shared" si="195"/>
        <v>2.25813</v>
      </c>
      <c r="AA340" s="91">
        <f t="shared" si="195"/>
        <v>2.1208900000000002</v>
      </c>
    </row>
    <row r="341" spans="1:27" ht="12.75" hidden="1" customHeight="1" outlineLevel="1" x14ac:dyDescent="0.3">
      <c r="A341" s="99" t="s">
        <v>2740</v>
      </c>
      <c r="B341" s="63" t="s">
        <v>238</v>
      </c>
      <c r="C341" s="43" t="s">
        <v>79</v>
      </c>
      <c r="D341" s="44">
        <v>1437.32</v>
      </c>
      <c r="E341" s="44">
        <v>1263.0999999999999</v>
      </c>
      <c r="F341" s="44">
        <v>1146.5999999999999</v>
      </c>
      <c r="G341" s="44">
        <v>1030.79</v>
      </c>
      <c r="H341" s="44">
        <v>1024.6199999999999</v>
      </c>
      <c r="I341" s="44">
        <v>1197.75</v>
      </c>
      <c r="J341" s="44">
        <v>1343.96</v>
      </c>
      <c r="K341" s="44">
        <v>1795.73</v>
      </c>
      <c r="L341" s="44">
        <v>1926.45</v>
      </c>
      <c r="M341" s="44">
        <v>2290.41</v>
      </c>
      <c r="N341" s="44">
        <v>2656.1</v>
      </c>
      <c r="O341" s="44">
        <v>2950.26</v>
      </c>
      <c r="P341" s="44">
        <v>2938.05</v>
      </c>
      <c r="Q341" s="44">
        <v>2896.07</v>
      </c>
      <c r="R341" s="44">
        <v>2905.23</v>
      </c>
      <c r="S341" s="44">
        <v>2999.18</v>
      </c>
      <c r="T341" s="44">
        <v>2995.18</v>
      </c>
      <c r="U341" s="44">
        <v>2703.61</v>
      </c>
      <c r="V341" s="44">
        <v>2071.13</v>
      </c>
      <c r="W341" s="44">
        <v>2250.3000000000002</v>
      </c>
      <c r="X341" s="44">
        <v>2130.11</v>
      </c>
      <c r="Y341" s="44">
        <v>1962.12</v>
      </c>
      <c r="Z341" s="44">
        <v>1861.84</v>
      </c>
      <c r="AA341" s="44">
        <v>1724.6</v>
      </c>
    </row>
    <row r="342" spans="1:27" ht="12.75" hidden="1" customHeight="1" outlineLevel="1" x14ac:dyDescent="0.3">
      <c r="A342" s="99" t="s">
        <v>2741</v>
      </c>
      <c r="B342" s="63" t="s">
        <v>90</v>
      </c>
      <c r="C342" s="43" t="s">
        <v>79</v>
      </c>
      <c r="D342" s="44">
        <f>$D$327</f>
        <v>236.78</v>
      </c>
      <c r="E342" s="44">
        <f t="shared" ref="E342:AA342" si="196">$D$327</f>
        <v>236.78</v>
      </c>
      <c r="F342" s="44">
        <f t="shared" si="196"/>
        <v>236.78</v>
      </c>
      <c r="G342" s="44">
        <f t="shared" si="196"/>
        <v>236.78</v>
      </c>
      <c r="H342" s="44">
        <f t="shared" si="196"/>
        <v>236.78</v>
      </c>
      <c r="I342" s="44">
        <f t="shared" si="196"/>
        <v>236.78</v>
      </c>
      <c r="J342" s="44">
        <f t="shared" si="196"/>
        <v>236.78</v>
      </c>
      <c r="K342" s="44">
        <f t="shared" si="196"/>
        <v>236.78</v>
      </c>
      <c r="L342" s="44">
        <f t="shared" si="196"/>
        <v>236.78</v>
      </c>
      <c r="M342" s="44">
        <f t="shared" si="196"/>
        <v>236.78</v>
      </c>
      <c r="N342" s="44">
        <f t="shared" si="196"/>
        <v>236.78</v>
      </c>
      <c r="O342" s="44">
        <f t="shared" si="196"/>
        <v>236.78</v>
      </c>
      <c r="P342" s="44">
        <f t="shared" si="196"/>
        <v>236.78</v>
      </c>
      <c r="Q342" s="44">
        <f t="shared" si="196"/>
        <v>236.78</v>
      </c>
      <c r="R342" s="44">
        <f t="shared" si="196"/>
        <v>236.78</v>
      </c>
      <c r="S342" s="44">
        <f t="shared" si="196"/>
        <v>236.78</v>
      </c>
      <c r="T342" s="44">
        <f t="shared" si="196"/>
        <v>236.78</v>
      </c>
      <c r="U342" s="44">
        <f t="shared" si="196"/>
        <v>236.78</v>
      </c>
      <c r="V342" s="44">
        <f t="shared" si="196"/>
        <v>236.78</v>
      </c>
      <c r="W342" s="44">
        <f t="shared" si="196"/>
        <v>236.78</v>
      </c>
      <c r="X342" s="44">
        <f t="shared" si="196"/>
        <v>236.78</v>
      </c>
      <c r="Y342" s="44">
        <f t="shared" si="196"/>
        <v>236.78</v>
      </c>
      <c r="Z342" s="44">
        <f t="shared" si="196"/>
        <v>236.78</v>
      </c>
      <c r="AA342" s="44">
        <f t="shared" si="196"/>
        <v>236.78</v>
      </c>
    </row>
    <row r="343" spans="1:27" ht="12.75" hidden="1" customHeight="1" outlineLevel="1" x14ac:dyDescent="0.3">
      <c r="A343" s="99" t="s">
        <v>2742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2743</v>
      </c>
      <c r="B344" s="63" t="s">
        <v>81</v>
      </c>
      <c r="C344" s="43" t="s">
        <v>79</v>
      </c>
      <c r="D344" s="44">
        <f>$D$11</f>
        <v>154.69999999999999</v>
      </c>
      <c r="E344" s="44">
        <f t="shared" ref="E344:AA344" si="197">$D$11</f>
        <v>154.69999999999999</v>
      </c>
      <c r="F344" s="44">
        <f t="shared" si="197"/>
        <v>154.69999999999999</v>
      </c>
      <c r="G344" s="44">
        <f t="shared" si="197"/>
        <v>154.69999999999999</v>
      </c>
      <c r="H344" s="44">
        <f t="shared" si="197"/>
        <v>154.69999999999999</v>
      </c>
      <c r="I344" s="44">
        <f t="shared" si="197"/>
        <v>154.69999999999999</v>
      </c>
      <c r="J344" s="44">
        <f t="shared" si="197"/>
        <v>154.69999999999999</v>
      </c>
      <c r="K344" s="44">
        <f t="shared" si="197"/>
        <v>154.69999999999999</v>
      </c>
      <c r="L344" s="44">
        <f t="shared" si="197"/>
        <v>154.69999999999999</v>
      </c>
      <c r="M344" s="44">
        <f t="shared" si="197"/>
        <v>154.69999999999999</v>
      </c>
      <c r="N344" s="44">
        <f t="shared" si="197"/>
        <v>154.69999999999999</v>
      </c>
      <c r="O344" s="44">
        <f t="shared" si="197"/>
        <v>154.69999999999999</v>
      </c>
      <c r="P344" s="44">
        <f t="shared" si="197"/>
        <v>154.69999999999999</v>
      </c>
      <c r="Q344" s="44">
        <f t="shared" si="197"/>
        <v>154.69999999999999</v>
      </c>
      <c r="R344" s="44">
        <f t="shared" si="197"/>
        <v>154.69999999999999</v>
      </c>
      <c r="S344" s="44">
        <f t="shared" si="197"/>
        <v>154.69999999999999</v>
      </c>
      <c r="T344" s="44">
        <f t="shared" si="197"/>
        <v>154.69999999999999</v>
      </c>
      <c r="U344" s="44">
        <f t="shared" si="197"/>
        <v>154.69999999999999</v>
      </c>
      <c r="V344" s="44">
        <f t="shared" si="197"/>
        <v>154.69999999999999</v>
      </c>
      <c r="W344" s="44">
        <f t="shared" si="197"/>
        <v>154.69999999999999</v>
      </c>
      <c r="X344" s="44">
        <f t="shared" si="197"/>
        <v>154.69999999999999</v>
      </c>
      <c r="Y344" s="44">
        <f t="shared" si="197"/>
        <v>154.69999999999999</v>
      </c>
      <c r="Z344" s="44">
        <f t="shared" si="197"/>
        <v>154.69999999999999</v>
      </c>
      <c r="AA344" s="44">
        <f t="shared" si="197"/>
        <v>154.69999999999999</v>
      </c>
    </row>
    <row r="345" spans="1:27" ht="12.75" customHeight="1" collapsed="1" x14ac:dyDescent="0.3">
      <c r="A345" s="98" t="s">
        <v>2744</v>
      </c>
      <c r="B345" s="28" t="str">
        <f>"05"&amp;"."&amp;$B$801&amp;"."&amp;$B$802</f>
        <v>05.07.2024</v>
      </c>
      <c r="C345" s="90" t="s">
        <v>76</v>
      </c>
      <c r="D345" s="91">
        <f>ROUND(((D346+D347+D349+D348)/1000),5)</f>
        <v>1.6956599999999999</v>
      </c>
      <c r="E345" s="91">
        <f>ROUND(((E346+E347+E349+E348)/1000),5)</f>
        <v>1.5948100000000001</v>
      </c>
      <c r="F345" s="91">
        <f>ROUND(((F346+F347+F349+F348)/1000),5)</f>
        <v>1.4357899999999999</v>
      </c>
      <c r="G345" s="91">
        <f t="shared" ref="G345:AA345" si="198">ROUND(((G346+G347+G349+G348)/1000),5)</f>
        <v>1.3524799999999999</v>
      </c>
      <c r="H345" s="91">
        <f t="shared" si="198"/>
        <v>1.3368599999999999</v>
      </c>
      <c r="I345" s="91">
        <f t="shared" si="198"/>
        <v>1.5747899999999999</v>
      </c>
      <c r="J345" s="91">
        <f t="shared" si="198"/>
        <v>1.69695</v>
      </c>
      <c r="K345" s="91">
        <f t="shared" si="198"/>
        <v>2.0762399999999999</v>
      </c>
      <c r="L345" s="91">
        <f t="shared" si="198"/>
        <v>2.2989199999999999</v>
      </c>
      <c r="M345" s="91">
        <f t="shared" si="198"/>
        <v>2.3784399999999999</v>
      </c>
      <c r="N345" s="91">
        <f t="shared" si="198"/>
        <v>2.6391300000000002</v>
      </c>
      <c r="O345" s="91">
        <f t="shared" si="198"/>
        <v>2.9791400000000001</v>
      </c>
      <c r="P345" s="91">
        <f t="shared" si="198"/>
        <v>2.9937399999999998</v>
      </c>
      <c r="Q345" s="91">
        <f t="shared" si="198"/>
        <v>2.9422799999999998</v>
      </c>
      <c r="R345" s="91">
        <f t="shared" si="198"/>
        <v>2.5233500000000002</v>
      </c>
      <c r="S345" s="91">
        <f t="shared" si="198"/>
        <v>2.2998099999999999</v>
      </c>
      <c r="T345" s="91">
        <f t="shared" si="198"/>
        <v>2.1990699999999999</v>
      </c>
      <c r="U345" s="91">
        <f t="shared" si="198"/>
        <v>2.2180800000000001</v>
      </c>
      <c r="V345" s="91">
        <f t="shared" si="198"/>
        <v>2.5185900000000001</v>
      </c>
      <c r="W345" s="91">
        <f t="shared" si="198"/>
        <v>2.41858</v>
      </c>
      <c r="X345" s="91">
        <f t="shared" si="198"/>
        <v>2.3678300000000001</v>
      </c>
      <c r="Y345" s="91">
        <f t="shared" si="198"/>
        <v>2.5949399999999998</v>
      </c>
      <c r="Z345" s="91">
        <f t="shared" si="198"/>
        <v>2.3564400000000001</v>
      </c>
      <c r="AA345" s="91">
        <f t="shared" si="198"/>
        <v>2.09721</v>
      </c>
    </row>
    <row r="346" spans="1:27" ht="12.75" hidden="1" customHeight="1" outlineLevel="1" x14ac:dyDescent="0.3">
      <c r="A346" s="99" t="s">
        <v>2745</v>
      </c>
      <c r="B346" s="63" t="s">
        <v>238</v>
      </c>
      <c r="C346" s="43" t="s">
        <v>79</v>
      </c>
      <c r="D346" s="44">
        <v>1299.3699999999999</v>
      </c>
      <c r="E346" s="44">
        <v>1198.52</v>
      </c>
      <c r="F346" s="44">
        <v>1039.5</v>
      </c>
      <c r="G346" s="44">
        <v>956.19</v>
      </c>
      <c r="H346" s="44">
        <v>940.57</v>
      </c>
      <c r="I346" s="44">
        <v>1178.5</v>
      </c>
      <c r="J346" s="44">
        <v>1300.6600000000001</v>
      </c>
      <c r="K346" s="44">
        <v>1679.95</v>
      </c>
      <c r="L346" s="44">
        <v>1902.63</v>
      </c>
      <c r="M346" s="44">
        <v>1982.15</v>
      </c>
      <c r="N346" s="44">
        <v>2242.84</v>
      </c>
      <c r="O346" s="44">
        <v>2582.85</v>
      </c>
      <c r="P346" s="44">
        <v>2597.4499999999998</v>
      </c>
      <c r="Q346" s="44">
        <v>2545.9899999999998</v>
      </c>
      <c r="R346" s="44">
        <v>2127.06</v>
      </c>
      <c r="S346" s="44">
        <v>1903.52</v>
      </c>
      <c r="T346" s="44">
        <v>1802.78</v>
      </c>
      <c r="U346" s="44">
        <v>1821.79</v>
      </c>
      <c r="V346" s="44">
        <v>2122.3000000000002</v>
      </c>
      <c r="W346" s="44">
        <v>2022.29</v>
      </c>
      <c r="X346" s="44">
        <v>1971.54</v>
      </c>
      <c r="Y346" s="44">
        <v>2198.65</v>
      </c>
      <c r="Z346" s="44">
        <v>1960.15</v>
      </c>
      <c r="AA346" s="44">
        <v>1700.92</v>
      </c>
    </row>
    <row r="347" spans="1:27" ht="12.75" hidden="1" customHeight="1" outlineLevel="1" x14ac:dyDescent="0.3">
      <c r="A347" s="99" t="s">
        <v>2746</v>
      </c>
      <c r="B347" s="63" t="s">
        <v>90</v>
      </c>
      <c r="C347" s="43" t="s">
        <v>79</v>
      </c>
      <c r="D347" s="44">
        <f>$D$327</f>
        <v>236.78</v>
      </c>
      <c r="E347" s="44">
        <f t="shared" ref="E347:AA347" si="199">$D$327</f>
        <v>236.78</v>
      </c>
      <c r="F347" s="44">
        <f t="shared" si="199"/>
        <v>236.78</v>
      </c>
      <c r="G347" s="44">
        <f t="shared" si="199"/>
        <v>236.78</v>
      </c>
      <c r="H347" s="44">
        <f t="shared" si="199"/>
        <v>236.78</v>
      </c>
      <c r="I347" s="44">
        <f t="shared" si="199"/>
        <v>236.78</v>
      </c>
      <c r="J347" s="44">
        <f t="shared" si="199"/>
        <v>236.78</v>
      </c>
      <c r="K347" s="44">
        <f t="shared" si="199"/>
        <v>236.78</v>
      </c>
      <c r="L347" s="44">
        <f t="shared" si="199"/>
        <v>236.78</v>
      </c>
      <c r="M347" s="44">
        <f t="shared" si="199"/>
        <v>236.78</v>
      </c>
      <c r="N347" s="44">
        <f t="shared" si="199"/>
        <v>236.78</v>
      </c>
      <c r="O347" s="44">
        <f t="shared" si="199"/>
        <v>236.78</v>
      </c>
      <c r="P347" s="44">
        <f t="shared" si="199"/>
        <v>236.78</v>
      </c>
      <c r="Q347" s="44">
        <f t="shared" si="199"/>
        <v>236.78</v>
      </c>
      <c r="R347" s="44">
        <f t="shared" si="199"/>
        <v>236.78</v>
      </c>
      <c r="S347" s="44">
        <f t="shared" si="199"/>
        <v>236.78</v>
      </c>
      <c r="T347" s="44">
        <f t="shared" si="199"/>
        <v>236.78</v>
      </c>
      <c r="U347" s="44">
        <f t="shared" si="199"/>
        <v>236.78</v>
      </c>
      <c r="V347" s="44">
        <f t="shared" si="199"/>
        <v>236.78</v>
      </c>
      <c r="W347" s="44">
        <f t="shared" si="199"/>
        <v>236.78</v>
      </c>
      <c r="X347" s="44">
        <f t="shared" si="199"/>
        <v>236.78</v>
      </c>
      <c r="Y347" s="44">
        <f t="shared" si="199"/>
        <v>236.78</v>
      </c>
      <c r="Z347" s="44">
        <f t="shared" si="199"/>
        <v>236.78</v>
      </c>
      <c r="AA347" s="44">
        <f t="shared" si="199"/>
        <v>236.78</v>
      </c>
    </row>
    <row r="348" spans="1:27" ht="12.75" hidden="1" customHeight="1" outlineLevel="1" x14ac:dyDescent="0.3">
      <c r="A348" s="99" t="s">
        <v>2747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2748</v>
      </c>
      <c r="B349" s="63" t="s">
        <v>81</v>
      </c>
      <c r="C349" s="43" t="s">
        <v>79</v>
      </c>
      <c r="D349" s="44">
        <f>$D$11</f>
        <v>154.69999999999999</v>
      </c>
      <c r="E349" s="44">
        <f t="shared" ref="E349:AA349" si="200">$D$11</f>
        <v>154.69999999999999</v>
      </c>
      <c r="F349" s="44">
        <f t="shared" si="200"/>
        <v>154.69999999999999</v>
      </c>
      <c r="G349" s="44">
        <f t="shared" si="200"/>
        <v>154.69999999999999</v>
      </c>
      <c r="H349" s="44">
        <f t="shared" si="200"/>
        <v>154.69999999999999</v>
      </c>
      <c r="I349" s="44">
        <f t="shared" si="200"/>
        <v>154.69999999999999</v>
      </c>
      <c r="J349" s="44">
        <f t="shared" si="200"/>
        <v>154.69999999999999</v>
      </c>
      <c r="K349" s="44">
        <f t="shared" si="200"/>
        <v>154.69999999999999</v>
      </c>
      <c r="L349" s="44">
        <f t="shared" si="200"/>
        <v>154.69999999999999</v>
      </c>
      <c r="M349" s="44">
        <f t="shared" si="200"/>
        <v>154.69999999999999</v>
      </c>
      <c r="N349" s="44">
        <f t="shared" si="200"/>
        <v>154.69999999999999</v>
      </c>
      <c r="O349" s="44">
        <f t="shared" si="200"/>
        <v>154.69999999999999</v>
      </c>
      <c r="P349" s="44">
        <f t="shared" si="200"/>
        <v>154.69999999999999</v>
      </c>
      <c r="Q349" s="44">
        <f t="shared" si="200"/>
        <v>154.69999999999999</v>
      </c>
      <c r="R349" s="44">
        <f t="shared" si="200"/>
        <v>154.69999999999999</v>
      </c>
      <c r="S349" s="44">
        <f t="shared" si="200"/>
        <v>154.69999999999999</v>
      </c>
      <c r="T349" s="44">
        <f t="shared" si="200"/>
        <v>154.69999999999999</v>
      </c>
      <c r="U349" s="44">
        <f t="shared" si="200"/>
        <v>154.69999999999999</v>
      </c>
      <c r="V349" s="44">
        <f t="shared" si="200"/>
        <v>154.69999999999999</v>
      </c>
      <c r="W349" s="44">
        <f t="shared" si="200"/>
        <v>154.69999999999999</v>
      </c>
      <c r="X349" s="44">
        <f t="shared" si="200"/>
        <v>154.69999999999999</v>
      </c>
      <c r="Y349" s="44">
        <f t="shared" si="200"/>
        <v>154.69999999999999</v>
      </c>
      <c r="Z349" s="44">
        <f t="shared" si="200"/>
        <v>154.69999999999999</v>
      </c>
      <c r="AA349" s="44">
        <f t="shared" si="200"/>
        <v>154.69999999999999</v>
      </c>
    </row>
    <row r="350" spans="1:27" ht="12.75" customHeight="1" collapsed="1" x14ac:dyDescent="0.3">
      <c r="A350" s="98" t="s">
        <v>2749</v>
      </c>
      <c r="B350" s="28" t="str">
        <f>"06"&amp;"."&amp;$B$801&amp;"."&amp;$B$802</f>
        <v>06.07.2024</v>
      </c>
      <c r="C350" s="90" t="s">
        <v>76</v>
      </c>
      <c r="D350" s="91">
        <f>ROUND(((D351+D352+D354+D353)/1000),5)</f>
        <v>1.72281</v>
      </c>
      <c r="E350" s="91">
        <f>ROUND(((E351+E352+E354+E353)/1000),5)</f>
        <v>1.59433</v>
      </c>
      <c r="F350" s="91">
        <f>ROUND(((F351+F352+F354+F353)/1000),5)</f>
        <v>1.42116</v>
      </c>
      <c r="G350" s="91">
        <f t="shared" ref="G350:AA350" si="201">ROUND(((G351+G352+G354+G353)/1000),5)</f>
        <v>1.3077300000000001</v>
      </c>
      <c r="H350" s="91">
        <f t="shared" si="201"/>
        <v>1.2284600000000001</v>
      </c>
      <c r="I350" s="91">
        <f t="shared" si="201"/>
        <v>1.44933</v>
      </c>
      <c r="J350" s="91">
        <f t="shared" si="201"/>
        <v>1.5543499999999999</v>
      </c>
      <c r="K350" s="91">
        <f t="shared" si="201"/>
        <v>1.81952</v>
      </c>
      <c r="L350" s="91">
        <f t="shared" si="201"/>
        <v>2.2571699999999999</v>
      </c>
      <c r="M350" s="91">
        <f t="shared" si="201"/>
        <v>2.4636800000000001</v>
      </c>
      <c r="N350" s="91">
        <f t="shared" si="201"/>
        <v>2.6177000000000001</v>
      </c>
      <c r="O350" s="91">
        <f t="shared" si="201"/>
        <v>2.65665</v>
      </c>
      <c r="P350" s="91">
        <f t="shared" si="201"/>
        <v>2.66648</v>
      </c>
      <c r="Q350" s="91">
        <f t="shared" si="201"/>
        <v>2.6615899999999999</v>
      </c>
      <c r="R350" s="91">
        <f t="shared" si="201"/>
        <v>2.6688800000000001</v>
      </c>
      <c r="S350" s="91">
        <f t="shared" si="201"/>
        <v>2.67841</v>
      </c>
      <c r="T350" s="91">
        <f t="shared" si="201"/>
        <v>2.67523</v>
      </c>
      <c r="U350" s="91">
        <f t="shared" si="201"/>
        <v>2.65395</v>
      </c>
      <c r="V350" s="91">
        <f t="shared" si="201"/>
        <v>2.6353900000000001</v>
      </c>
      <c r="W350" s="91">
        <f t="shared" si="201"/>
        <v>2.5596000000000001</v>
      </c>
      <c r="X350" s="91">
        <f t="shared" si="201"/>
        <v>2.4832000000000001</v>
      </c>
      <c r="Y350" s="91">
        <f t="shared" si="201"/>
        <v>2.4523600000000001</v>
      </c>
      <c r="Z350" s="91">
        <f t="shared" si="201"/>
        <v>2.2764500000000001</v>
      </c>
      <c r="AA350" s="91">
        <f t="shared" si="201"/>
        <v>2.0247099999999998</v>
      </c>
    </row>
    <row r="351" spans="1:27" ht="12.75" hidden="1" customHeight="1" outlineLevel="1" x14ac:dyDescent="0.3">
      <c r="A351" s="99" t="s">
        <v>2750</v>
      </c>
      <c r="B351" s="63" t="s">
        <v>238</v>
      </c>
      <c r="C351" s="43" t="s">
        <v>79</v>
      </c>
      <c r="D351" s="44">
        <v>1326.52</v>
      </c>
      <c r="E351" s="44">
        <v>1198.04</v>
      </c>
      <c r="F351" s="44">
        <v>1024.8699999999999</v>
      </c>
      <c r="G351" s="44">
        <v>911.44</v>
      </c>
      <c r="H351" s="44">
        <v>832.17</v>
      </c>
      <c r="I351" s="44">
        <v>1053.04</v>
      </c>
      <c r="J351" s="44">
        <v>1158.06</v>
      </c>
      <c r="K351" s="44">
        <v>1423.23</v>
      </c>
      <c r="L351" s="44">
        <v>1860.88</v>
      </c>
      <c r="M351" s="44">
        <v>2067.39</v>
      </c>
      <c r="N351" s="44">
        <v>2221.41</v>
      </c>
      <c r="O351" s="44">
        <v>2260.36</v>
      </c>
      <c r="P351" s="44">
        <v>2270.19</v>
      </c>
      <c r="Q351" s="44">
        <v>2265.3000000000002</v>
      </c>
      <c r="R351" s="44">
        <v>2272.59</v>
      </c>
      <c r="S351" s="44">
        <v>2282.12</v>
      </c>
      <c r="T351" s="44">
        <v>2278.94</v>
      </c>
      <c r="U351" s="44">
        <v>2257.66</v>
      </c>
      <c r="V351" s="44">
        <v>2239.1</v>
      </c>
      <c r="W351" s="44">
        <v>2163.31</v>
      </c>
      <c r="X351" s="44">
        <v>2086.91</v>
      </c>
      <c r="Y351" s="44">
        <v>2056.0700000000002</v>
      </c>
      <c r="Z351" s="44">
        <v>1880.16</v>
      </c>
      <c r="AA351" s="44">
        <v>1628.42</v>
      </c>
    </row>
    <row r="352" spans="1:27" ht="12.75" hidden="1" customHeight="1" outlineLevel="1" x14ac:dyDescent="0.3">
      <c r="A352" s="99" t="s">
        <v>2751</v>
      </c>
      <c r="B352" s="63" t="s">
        <v>90</v>
      </c>
      <c r="C352" s="43" t="s">
        <v>79</v>
      </c>
      <c r="D352" s="44">
        <f>$D$327</f>
        <v>236.78</v>
      </c>
      <c r="E352" s="44">
        <f t="shared" ref="E352:AA352" si="202">$D$327</f>
        <v>236.78</v>
      </c>
      <c r="F352" s="44">
        <f t="shared" si="202"/>
        <v>236.78</v>
      </c>
      <c r="G352" s="44">
        <f t="shared" si="202"/>
        <v>236.78</v>
      </c>
      <c r="H352" s="44">
        <f t="shared" si="202"/>
        <v>236.78</v>
      </c>
      <c r="I352" s="44">
        <f t="shared" si="202"/>
        <v>236.78</v>
      </c>
      <c r="J352" s="44">
        <f t="shared" si="202"/>
        <v>236.78</v>
      </c>
      <c r="K352" s="44">
        <f t="shared" si="202"/>
        <v>236.78</v>
      </c>
      <c r="L352" s="44">
        <f t="shared" si="202"/>
        <v>236.78</v>
      </c>
      <c r="M352" s="44">
        <f t="shared" si="202"/>
        <v>236.78</v>
      </c>
      <c r="N352" s="44">
        <f t="shared" si="202"/>
        <v>236.78</v>
      </c>
      <c r="O352" s="44">
        <f t="shared" si="202"/>
        <v>236.78</v>
      </c>
      <c r="P352" s="44">
        <f t="shared" si="202"/>
        <v>236.78</v>
      </c>
      <c r="Q352" s="44">
        <f t="shared" si="202"/>
        <v>236.78</v>
      </c>
      <c r="R352" s="44">
        <f t="shared" si="202"/>
        <v>236.78</v>
      </c>
      <c r="S352" s="44">
        <f t="shared" si="202"/>
        <v>236.78</v>
      </c>
      <c r="T352" s="44">
        <f t="shared" si="202"/>
        <v>236.78</v>
      </c>
      <c r="U352" s="44">
        <f t="shared" si="202"/>
        <v>236.78</v>
      </c>
      <c r="V352" s="44">
        <f t="shared" si="202"/>
        <v>236.78</v>
      </c>
      <c r="W352" s="44">
        <f t="shared" si="202"/>
        <v>236.78</v>
      </c>
      <c r="X352" s="44">
        <f t="shared" si="202"/>
        <v>236.78</v>
      </c>
      <c r="Y352" s="44">
        <f t="shared" si="202"/>
        <v>236.78</v>
      </c>
      <c r="Z352" s="44">
        <f t="shared" si="202"/>
        <v>236.78</v>
      </c>
      <c r="AA352" s="44">
        <f t="shared" si="202"/>
        <v>236.78</v>
      </c>
    </row>
    <row r="353" spans="1:27" ht="12.75" hidden="1" customHeight="1" outlineLevel="1" x14ac:dyDescent="0.3">
      <c r="A353" s="99" t="s">
        <v>2752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2753</v>
      </c>
      <c r="B354" s="63" t="s">
        <v>81</v>
      </c>
      <c r="C354" s="43" t="s">
        <v>79</v>
      </c>
      <c r="D354" s="44">
        <f>$D$11</f>
        <v>154.69999999999999</v>
      </c>
      <c r="E354" s="44">
        <f t="shared" ref="E354:AA354" si="203">$D$11</f>
        <v>154.69999999999999</v>
      </c>
      <c r="F354" s="44">
        <f t="shared" si="203"/>
        <v>154.69999999999999</v>
      </c>
      <c r="G354" s="44">
        <f t="shared" si="203"/>
        <v>154.69999999999999</v>
      </c>
      <c r="H354" s="44">
        <f t="shared" si="203"/>
        <v>154.69999999999999</v>
      </c>
      <c r="I354" s="44">
        <f t="shared" si="203"/>
        <v>154.69999999999999</v>
      </c>
      <c r="J354" s="44">
        <f t="shared" si="203"/>
        <v>154.69999999999999</v>
      </c>
      <c r="K354" s="44">
        <f t="shared" si="203"/>
        <v>154.69999999999999</v>
      </c>
      <c r="L354" s="44">
        <f t="shared" si="203"/>
        <v>154.69999999999999</v>
      </c>
      <c r="M354" s="44">
        <f t="shared" si="203"/>
        <v>154.69999999999999</v>
      </c>
      <c r="N354" s="44">
        <f t="shared" si="203"/>
        <v>154.69999999999999</v>
      </c>
      <c r="O354" s="44">
        <f t="shared" si="203"/>
        <v>154.69999999999999</v>
      </c>
      <c r="P354" s="44">
        <f t="shared" si="203"/>
        <v>154.69999999999999</v>
      </c>
      <c r="Q354" s="44">
        <f t="shared" si="203"/>
        <v>154.69999999999999</v>
      </c>
      <c r="R354" s="44">
        <f t="shared" si="203"/>
        <v>154.69999999999999</v>
      </c>
      <c r="S354" s="44">
        <f t="shared" si="203"/>
        <v>154.69999999999999</v>
      </c>
      <c r="T354" s="44">
        <f t="shared" si="203"/>
        <v>154.69999999999999</v>
      </c>
      <c r="U354" s="44">
        <f t="shared" si="203"/>
        <v>154.69999999999999</v>
      </c>
      <c r="V354" s="44">
        <f t="shared" si="203"/>
        <v>154.69999999999999</v>
      </c>
      <c r="W354" s="44">
        <f t="shared" si="203"/>
        <v>154.69999999999999</v>
      </c>
      <c r="X354" s="44">
        <f t="shared" si="203"/>
        <v>154.69999999999999</v>
      </c>
      <c r="Y354" s="44">
        <f t="shared" si="203"/>
        <v>154.69999999999999</v>
      </c>
      <c r="Z354" s="44">
        <f t="shared" si="203"/>
        <v>154.69999999999999</v>
      </c>
      <c r="AA354" s="44">
        <f t="shared" si="203"/>
        <v>154.69999999999999</v>
      </c>
    </row>
    <row r="355" spans="1:27" ht="12.75" customHeight="1" collapsed="1" x14ac:dyDescent="0.3">
      <c r="A355" s="98" t="s">
        <v>2754</v>
      </c>
      <c r="B355" s="28" t="str">
        <f>"07"&amp;"."&amp;$B$801&amp;"."&amp;$B$802</f>
        <v>07.07.2024</v>
      </c>
      <c r="C355" s="90" t="s">
        <v>76</v>
      </c>
      <c r="D355" s="91">
        <f>ROUND(((D356+D357+D359+D358)/1000),5)</f>
        <v>1.7183999999999999</v>
      </c>
      <c r="E355" s="91">
        <f>ROUND(((E356+E357+E359+E358)/1000),5)</f>
        <v>1.59633</v>
      </c>
      <c r="F355" s="91">
        <f>ROUND(((F356+F357+F359+F358)/1000),5)</f>
        <v>1.4301299999999999</v>
      </c>
      <c r="G355" s="91">
        <f t="shared" ref="G355:AA355" si="204">ROUND(((G356+G357+G359+G358)/1000),5)</f>
        <v>1.2790900000000001</v>
      </c>
      <c r="H355" s="91">
        <f t="shared" si="204"/>
        <v>0.40559000000000001</v>
      </c>
      <c r="I355" s="91">
        <f t="shared" si="204"/>
        <v>0.43008999999999997</v>
      </c>
      <c r="J355" s="91">
        <f t="shared" si="204"/>
        <v>1.25115</v>
      </c>
      <c r="K355" s="91">
        <f t="shared" si="204"/>
        <v>1.6488700000000001</v>
      </c>
      <c r="L355" s="91">
        <f t="shared" si="204"/>
        <v>2.0682499999999999</v>
      </c>
      <c r="M355" s="91">
        <f t="shared" si="204"/>
        <v>2.3555999999999999</v>
      </c>
      <c r="N355" s="91">
        <f t="shared" si="204"/>
        <v>2.5110800000000002</v>
      </c>
      <c r="O355" s="91">
        <f t="shared" si="204"/>
        <v>2.5702600000000002</v>
      </c>
      <c r="P355" s="91">
        <f t="shared" si="204"/>
        <v>2.57823</v>
      </c>
      <c r="Q355" s="91">
        <f t="shared" si="204"/>
        <v>2.6393300000000002</v>
      </c>
      <c r="R355" s="91">
        <f t="shared" si="204"/>
        <v>2.6431900000000002</v>
      </c>
      <c r="S355" s="91">
        <f t="shared" si="204"/>
        <v>2.5310100000000002</v>
      </c>
      <c r="T355" s="91">
        <f t="shared" si="204"/>
        <v>2.53199</v>
      </c>
      <c r="U355" s="91">
        <f t="shared" si="204"/>
        <v>2.5286</v>
      </c>
      <c r="V355" s="91">
        <f t="shared" si="204"/>
        <v>2.5487299999999999</v>
      </c>
      <c r="W355" s="91">
        <f t="shared" si="204"/>
        <v>2.5055499999999999</v>
      </c>
      <c r="X355" s="91">
        <f t="shared" si="204"/>
        <v>2.39188</v>
      </c>
      <c r="Y355" s="91">
        <f t="shared" si="204"/>
        <v>2.4432499999999999</v>
      </c>
      <c r="Z355" s="91">
        <f t="shared" si="204"/>
        <v>2.2749600000000001</v>
      </c>
      <c r="AA355" s="91">
        <f t="shared" si="204"/>
        <v>2.0219499999999999</v>
      </c>
    </row>
    <row r="356" spans="1:27" ht="12.75" hidden="1" customHeight="1" outlineLevel="1" x14ac:dyDescent="0.3">
      <c r="A356" s="99" t="s">
        <v>2755</v>
      </c>
      <c r="B356" s="63" t="s">
        <v>238</v>
      </c>
      <c r="C356" s="43" t="s">
        <v>79</v>
      </c>
      <c r="D356" s="44">
        <v>1322.11</v>
      </c>
      <c r="E356" s="44">
        <v>1200.04</v>
      </c>
      <c r="F356" s="44">
        <v>1033.8399999999999</v>
      </c>
      <c r="G356" s="44">
        <v>882.8</v>
      </c>
      <c r="H356" s="44">
        <v>9.3000000000000007</v>
      </c>
      <c r="I356" s="44">
        <v>33.799999999999997</v>
      </c>
      <c r="J356" s="44">
        <v>854.86</v>
      </c>
      <c r="K356" s="44">
        <v>1252.58</v>
      </c>
      <c r="L356" s="44">
        <v>1671.96</v>
      </c>
      <c r="M356" s="44">
        <v>1959.31</v>
      </c>
      <c r="N356" s="44">
        <v>2114.79</v>
      </c>
      <c r="O356" s="44">
        <v>2173.9699999999998</v>
      </c>
      <c r="P356" s="44">
        <v>2181.94</v>
      </c>
      <c r="Q356" s="44">
        <v>2243.04</v>
      </c>
      <c r="R356" s="44">
        <v>2246.9</v>
      </c>
      <c r="S356" s="44">
        <v>2134.7199999999998</v>
      </c>
      <c r="T356" s="44">
        <v>2135.6999999999998</v>
      </c>
      <c r="U356" s="44">
        <v>2132.31</v>
      </c>
      <c r="V356" s="44">
        <v>2152.44</v>
      </c>
      <c r="W356" s="44">
        <v>2109.2600000000002</v>
      </c>
      <c r="X356" s="44">
        <v>1995.59</v>
      </c>
      <c r="Y356" s="44">
        <v>2046.96</v>
      </c>
      <c r="Z356" s="44">
        <v>1878.67</v>
      </c>
      <c r="AA356" s="44">
        <v>1625.66</v>
      </c>
    </row>
    <row r="357" spans="1:27" ht="12.75" hidden="1" customHeight="1" outlineLevel="1" x14ac:dyDescent="0.3">
      <c r="A357" s="99" t="s">
        <v>2756</v>
      </c>
      <c r="B357" s="63" t="s">
        <v>90</v>
      </c>
      <c r="C357" s="43" t="s">
        <v>79</v>
      </c>
      <c r="D357" s="44">
        <f>$D$327</f>
        <v>236.78</v>
      </c>
      <c r="E357" s="44">
        <f t="shared" ref="E357:AA357" si="205">$D$327</f>
        <v>236.78</v>
      </c>
      <c r="F357" s="44">
        <f t="shared" si="205"/>
        <v>236.78</v>
      </c>
      <c r="G357" s="44">
        <f t="shared" si="205"/>
        <v>236.78</v>
      </c>
      <c r="H357" s="44">
        <f t="shared" si="205"/>
        <v>236.78</v>
      </c>
      <c r="I357" s="44">
        <f t="shared" si="205"/>
        <v>236.78</v>
      </c>
      <c r="J357" s="44">
        <f t="shared" si="205"/>
        <v>236.78</v>
      </c>
      <c r="K357" s="44">
        <f t="shared" si="205"/>
        <v>236.78</v>
      </c>
      <c r="L357" s="44">
        <f t="shared" si="205"/>
        <v>236.78</v>
      </c>
      <c r="M357" s="44">
        <f t="shared" si="205"/>
        <v>236.78</v>
      </c>
      <c r="N357" s="44">
        <f t="shared" si="205"/>
        <v>236.78</v>
      </c>
      <c r="O357" s="44">
        <f t="shared" si="205"/>
        <v>236.78</v>
      </c>
      <c r="P357" s="44">
        <f t="shared" si="205"/>
        <v>236.78</v>
      </c>
      <c r="Q357" s="44">
        <f t="shared" si="205"/>
        <v>236.78</v>
      </c>
      <c r="R357" s="44">
        <f t="shared" si="205"/>
        <v>236.78</v>
      </c>
      <c r="S357" s="44">
        <f t="shared" si="205"/>
        <v>236.78</v>
      </c>
      <c r="T357" s="44">
        <f t="shared" si="205"/>
        <v>236.78</v>
      </c>
      <c r="U357" s="44">
        <f t="shared" si="205"/>
        <v>236.78</v>
      </c>
      <c r="V357" s="44">
        <f t="shared" si="205"/>
        <v>236.78</v>
      </c>
      <c r="W357" s="44">
        <f t="shared" si="205"/>
        <v>236.78</v>
      </c>
      <c r="X357" s="44">
        <f t="shared" si="205"/>
        <v>236.78</v>
      </c>
      <c r="Y357" s="44">
        <f t="shared" si="205"/>
        <v>236.78</v>
      </c>
      <c r="Z357" s="44">
        <f t="shared" si="205"/>
        <v>236.78</v>
      </c>
      <c r="AA357" s="44">
        <f t="shared" si="205"/>
        <v>236.78</v>
      </c>
    </row>
    <row r="358" spans="1:27" ht="12.75" hidden="1" customHeight="1" outlineLevel="1" x14ac:dyDescent="0.3">
      <c r="A358" s="99" t="s">
        <v>2757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2758</v>
      </c>
      <c r="B359" s="63" t="s">
        <v>81</v>
      </c>
      <c r="C359" s="43" t="s">
        <v>79</v>
      </c>
      <c r="D359" s="44">
        <f>$D$11</f>
        <v>154.69999999999999</v>
      </c>
      <c r="E359" s="44">
        <f t="shared" ref="E359:AA359" si="206">$D$11</f>
        <v>154.69999999999999</v>
      </c>
      <c r="F359" s="44">
        <f t="shared" si="206"/>
        <v>154.69999999999999</v>
      </c>
      <c r="G359" s="44">
        <f t="shared" si="206"/>
        <v>154.69999999999999</v>
      </c>
      <c r="H359" s="44">
        <f t="shared" si="206"/>
        <v>154.69999999999999</v>
      </c>
      <c r="I359" s="44">
        <f t="shared" si="206"/>
        <v>154.69999999999999</v>
      </c>
      <c r="J359" s="44">
        <f t="shared" si="206"/>
        <v>154.69999999999999</v>
      </c>
      <c r="K359" s="44">
        <f t="shared" si="206"/>
        <v>154.69999999999999</v>
      </c>
      <c r="L359" s="44">
        <f t="shared" si="206"/>
        <v>154.69999999999999</v>
      </c>
      <c r="M359" s="44">
        <f t="shared" si="206"/>
        <v>154.69999999999999</v>
      </c>
      <c r="N359" s="44">
        <f t="shared" si="206"/>
        <v>154.69999999999999</v>
      </c>
      <c r="O359" s="44">
        <f t="shared" si="206"/>
        <v>154.69999999999999</v>
      </c>
      <c r="P359" s="44">
        <f t="shared" si="206"/>
        <v>154.69999999999999</v>
      </c>
      <c r="Q359" s="44">
        <f t="shared" si="206"/>
        <v>154.69999999999999</v>
      </c>
      <c r="R359" s="44">
        <f t="shared" si="206"/>
        <v>154.69999999999999</v>
      </c>
      <c r="S359" s="44">
        <f t="shared" si="206"/>
        <v>154.69999999999999</v>
      </c>
      <c r="T359" s="44">
        <f t="shared" si="206"/>
        <v>154.69999999999999</v>
      </c>
      <c r="U359" s="44">
        <f t="shared" si="206"/>
        <v>154.69999999999999</v>
      </c>
      <c r="V359" s="44">
        <f t="shared" si="206"/>
        <v>154.69999999999999</v>
      </c>
      <c r="W359" s="44">
        <f t="shared" si="206"/>
        <v>154.69999999999999</v>
      </c>
      <c r="X359" s="44">
        <f t="shared" si="206"/>
        <v>154.69999999999999</v>
      </c>
      <c r="Y359" s="44">
        <f t="shared" si="206"/>
        <v>154.69999999999999</v>
      </c>
      <c r="Z359" s="44">
        <f t="shared" si="206"/>
        <v>154.69999999999999</v>
      </c>
      <c r="AA359" s="44">
        <f t="shared" si="206"/>
        <v>154.69999999999999</v>
      </c>
    </row>
    <row r="360" spans="1:27" ht="12.75" customHeight="1" collapsed="1" x14ac:dyDescent="0.3">
      <c r="A360" s="98" t="s">
        <v>2759</v>
      </c>
      <c r="B360" s="28" t="str">
        <f>"08"&amp;"."&amp;$B$801&amp;"."&amp;$B$802</f>
        <v>08.07.2024</v>
      </c>
      <c r="C360" s="90" t="s">
        <v>76</v>
      </c>
      <c r="D360" s="91">
        <f>ROUND(((D361+D362+D364+D363)/1000),5)</f>
        <v>1.6641600000000001</v>
      </c>
      <c r="E360" s="91">
        <f>ROUND(((E361+E362+E364+E363)/1000),5)</f>
        <v>1.55769</v>
      </c>
      <c r="F360" s="91">
        <f>ROUND(((F361+F362+F364+F363)/1000),5)</f>
        <v>1.3862000000000001</v>
      </c>
      <c r="G360" s="91">
        <f t="shared" ref="G360:AA360" si="207">ROUND(((G361+G362+G364+G363)/1000),5)</f>
        <v>1.1775199999999999</v>
      </c>
      <c r="H360" s="91">
        <f t="shared" si="207"/>
        <v>0.57362999999999997</v>
      </c>
      <c r="I360" s="91">
        <f t="shared" si="207"/>
        <v>1.49177</v>
      </c>
      <c r="J360" s="91">
        <f t="shared" si="207"/>
        <v>1.60944</v>
      </c>
      <c r="K360" s="91">
        <f t="shared" si="207"/>
        <v>2.0539499999999999</v>
      </c>
      <c r="L360" s="91">
        <f t="shared" si="207"/>
        <v>2.4310499999999999</v>
      </c>
      <c r="M360" s="91">
        <f t="shared" si="207"/>
        <v>2.7051400000000001</v>
      </c>
      <c r="N360" s="91">
        <f t="shared" si="207"/>
        <v>2.77616</v>
      </c>
      <c r="O360" s="91">
        <f t="shared" si="207"/>
        <v>2.7904</v>
      </c>
      <c r="P360" s="91">
        <f t="shared" si="207"/>
        <v>2.8165200000000001</v>
      </c>
      <c r="Q360" s="91">
        <f t="shared" si="207"/>
        <v>2.9405700000000001</v>
      </c>
      <c r="R360" s="91">
        <f t="shared" si="207"/>
        <v>2.94184</v>
      </c>
      <c r="S360" s="91">
        <f t="shared" si="207"/>
        <v>3.0163500000000001</v>
      </c>
      <c r="T360" s="91">
        <f t="shared" si="207"/>
        <v>2.9093200000000001</v>
      </c>
      <c r="U360" s="91">
        <f t="shared" si="207"/>
        <v>2.8597399999999999</v>
      </c>
      <c r="V360" s="91">
        <f t="shared" si="207"/>
        <v>2.7976700000000001</v>
      </c>
      <c r="W360" s="91">
        <f t="shared" si="207"/>
        <v>2.6852299999999998</v>
      </c>
      <c r="X360" s="91">
        <f t="shared" si="207"/>
        <v>2.5150700000000001</v>
      </c>
      <c r="Y360" s="91">
        <f t="shared" si="207"/>
        <v>2.4850699999999999</v>
      </c>
      <c r="Z360" s="91">
        <f t="shared" si="207"/>
        <v>2.2088399999999999</v>
      </c>
      <c r="AA360" s="91">
        <f t="shared" si="207"/>
        <v>1.9531400000000001</v>
      </c>
    </row>
    <row r="361" spans="1:27" ht="12.75" hidden="1" customHeight="1" outlineLevel="1" x14ac:dyDescent="0.3">
      <c r="A361" s="99" t="s">
        <v>2760</v>
      </c>
      <c r="B361" s="63" t="s">
        <v>238</v>
      </c>
      <c r="C361" s="43" t="s">
        <v>79</v>
      </c>
      <c r="D361" s="44">
        <v>1267.8699999999999</v>
      </c>
      <c r="E361" s="44">
        <v>1161.4000000000001</v>
      </c>
      <c r="F361" s="44">
        <v>989.91</v>
      </c>
      <c r="G361" s="44">
        <v>781.23</v>
      </c>
      <c r="H361" s="44">
        <v>177.34</v>
      </c>
      <c r="I361" s="44">
        <v>1095.48</v>
      </c>
      <c r="J361" s="44">
        <v>1213.1500000000001</v>
      </c>
      <c r="K361" s="44">
        <v>1657.66</v>
      </c>
      <c r="L361" s="44">
        <v>2034.76</v>
      </c>
      <c r="M361" s="44">
        <v>2308.85</v>
      </c>
      <c r="N361" s="44">
        <v>2379.87</v>
      </c>
      <c r="O361" s="44">
        <v>2394.11</v>
      </c>
      <c r="P361" s="44">
        <v>2420.23</v>
      </c>
      <c r="Q361" s="44">
        <v>2544.2800000000002</v>
      </c>
      <c r="R361" s="44">
        <v>2545.5500000000002</v>
      </c>
      <c r="S361" s="44">
        <v>2620.06</v>
      </c>
      <c r="T361" s="44">
        <v>2513.0300000000002</v>
      </c>
      <c r="U361" s="44">
        <v>2463.4499999999998</v>
      </c>
      <c r="V361" s="44">
        <v>2401.38</v>
      </c>
      <c r="W361" s="44">
        <v>2288.94</v>
      </c>
      <c r="X361" s="44">
        <v>2118.7800000000002</v>
      </c>
      <c r="Y361" s="44">
        <v>2088.7800000000002</v>
      </c>
      <c r="Z361" s="44">
        <v>1812.55</v>
      </c>
      <c r="AA361" s="44">
        <v>1556.85</v>
      </c>
    </row>
    <row r="362" spans="1:27" ht="12.75" hidden="1" customHeight="1" outlineLevel="1" x14ac:dyDescent="0.3">
      <c r="A362" s="99" t="s">
        <v>2761</v>
      </c>
      <c r="B362" s="63" t="s">
        <v>90</v>
      </c>
      <c r="C362" s="43" t="s">
        <v>79</v>
      </c>
      <c r="D362" s="44">
        <f>$D$327</f>
        <v>236.78</v>
      </c>
      <c r="E362" s="44">
        <f t="shared" ref="E362:AA362" si="208">$D$327</f>
        <v>236.78</v>
      </c>
      <c r="F362" s="44">
        <f t="shared" si="208"/>
        <v>236.78</v>
      </c>
      <c r="G362" s="44">
        <f t="shared" si="208"/>
        <v>236.78</v>
      </c>
      <c r="H362" s="44">
        <f t="shared" si="208"/>
        <v>236.78</v>
      </c>
      <c r="I362" s="44">
        <f t="shared" si="208"/>
        <v>236.78</v>
      </c>
      <c r="J362" s="44">
        <f t="shared" si="208"/>
        <v>236.78</v>
      </c>
      <c r="K362" s="44">
        <f t="shared" si="208"/>
        <v>236.78</v>
      </c>
      <c r="L362" s="44">
        <f t="shared" si="208"/>
        <v>236.78</v>
      </c>
      <c r="M362" s="44">
        <f t="shared" si="208"/>
        <v>236.78</v>
      </c>
      <c r="N362" s="44">
        <f t="shared" si="208"/>
        <v>236.78</v>
      </c>
      <c r="O362" s="44">
        <f t="shared" si="208"/>
        <v>236.78</v>
      </c>
      <c r="P362" s="44">
        <f t="shared" si="208"/>
        <v>236.78</v>
      </c>
      <c r="Q362" s="44">
        <f t="shared" si="208"/>
        <v>236.78</v>
      </c>
      <c r="R362" s="44">
        <f t="shared" si="208"/>
        <v>236.78</v>
      </c>
      <c r="S362" s="44">
        <f t="shared" si="208"/>
        <v>236.78</v>
      </c>
      <c r="T362" s="44">
        <f t="shared" si="208"/>
        <v>236.78</v>
      </c>
      <c r="U362" s="44">
        <f t="shared" si="208"/>
        <v>236.78</v>
      </c>
      <c r="V362" s="44">
        <f t="shared" si="208"/>
        <v>236.78</v>
      </c>
      <c r="W362" s="44">
        <f t="shared" si="208"/>
        <v>236.78</v>
      </c>
      <c r="X362" s="44">
        <f t="shared" si="208"/>
        <v>236.78</v>
      </c>
      <c r="Y362" s="44">
        <f t="shared" si="208"/>
        <v>236.78</v>
      </c>
      <c r="Z362" s="44">
        <f t="shared" si="208"/>
        <v>236.78</v>
      </c>
      <c r="AA362" s="44">
        <f t="shared" si="208"/>
        <v>236.78</v>
      </c>
    </row>
    <row r="363" spans="1:27" ht="12.75" hidden="1" customHeight="1" outlineLevel="1" x14ac:dyDescent="0.3">
      <c r="A363" s="99" t="s">
        <v>2762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2763</v>
      </c>
      <c r="B364" s="63" t="s">
        <v>81</v>
      </c>
      <c r="C364" s="43" t="s">
        <v>79</v>
      </c>
      <c r="D364" s="44">
        <f>$D$11</f>
        <v>154.69999999999999</v>
      </c>
      <c r="E364" s="44">
        <f t="shared" ref="E364:AA364" si="209">$D$11</f>
        <v>154.69999999999999</v>
      </c>
      <c r="F364" s="44">
        <f t="shared" si="209"/>
        <v>154.69999999999999</v>
      </c>
      <c r="G364" s="44">
        <f t="shared" si="209"/>
        <v>154.69999999999999</v>
      </c>
      <c r="H364" s="44">
        <f t="shared" si="209"/>
        <v>154.69999999999999</v>
      </c>
      <c r="I364" s="44">
        <f t="shared" si="209"/>
        <v>154.69999999999999</v>
      </c>
      <c r="J364" s="44">
        <f t="shared" si="209"/>
        <v>154.69999999999999</v>
      </c>
      <c r="K364" s="44">
        <f t="shared" si="209"/>
        <v>154.69999999999999</v>
      </c>
      <c r="L364" s="44">
        <f t="shared" si="209"/>
        <v>154.69999999999999</v>
      </c>
      <c r="M364" s="44">
        <f t="shared" si="209"/>
        <v>154.69999999999999</v>
      </c>
      <c r="N364" s="44">
        <f t="shared" si="209"/>
        <v>154.69999999999999</v>
      </c>
      <c r="O364" s="44">
        <f t="shared" si="209"/>
        <v>154.69999999999999</v>
      </c>
      <c r="P364" s="44">
        <f t="shared" si="209"/>
        <v>154.69999999999999</v>
      </c>
      <c r="Q364" s="44">
        <f t="shared" si="209"/>
        <v>154.69999999999999</v>
      </c>
      <c r="R364" s="44">
        <f t="shared" si="209"/>
        <v>154.69999999999999</v>
      </c>
      <c r="S364" s="44">
        <f t="shared" si="209"/>
        <v>154.69999999999999</v>
      </c>
      <c r="T364" s="44">
        <f t="shared" si="209"/>
        <v>154.69999999999999</v>
      </c>
      <c r="U364" s="44">
        <f t="shared" si="209"/>
        <v>154.69999999999999</v>
      </c>
      <c r="V364" s="44">
        <f t="shared" si="209"/>
        <v>154.69999999999999</v>
      </c>
      <c r="W364" s="44">
        <f t="shared" si="209"/>
        <v>154.69999999999999</v>
      </c>
      <c r="X364" s="44">
        <f t="shared" si="209"/>
        <v>154.69999999999999</v>
      </c>
      <c r="Y364" s="44">
        <f t="shared" si="209"/>
        <v>154.69999999999999</v>
      </c>
      <c r="Z364" s="44">
        <f t="shared" si="209"/>
        <v>154.69999999999999</v>
      </c>
      <c r="AA364" s="44">
        <f t="shared" si="209"/>
        <v>154.69999999999999</v>
      </c>
    </row>
    <row r="365" spans="1:27" ht="12.75" customHeight="1" collapsed="1" x14ac:dyDescent="0.3">
      <c r="A365" s="98" t="s">
        <v>2764</v>
      </c>
      <c r="B365" s="28" t="str">
        <f>"09"&amp;"."&amp;$B$801&amp;"."&amp;$B$802</f>
        <v>09.07.2024</v>
      </c>
      <c r="C365" s="90" t="s">
        <v>76</v>
      </c>
      <c r="D365" s="91">
        <f>ROUND(((D366+D367+D369+D368)/1000),5)</f>
        <v>1.6133599999999999</v>
      </c>
      <c r="E365" s="91">
        <f>ROUND(((E366+E367+E369+E368)/1000),5)</f>
        <v>1.4503299999999999</v>
      </c>
      <c r="F365" s="91">
        <f>ROUND(((F366+F367+F369+F368)/1000),5)</f>
        <v>1.2748900000000001</v>
      </c>
      <c r="G365" s="91">
        <f t="shared" ref="G365:AA365" si="210">ROUND(((G366+G367+G369+G368)/1000),5)</f>
        <v>0.88714000000000004</v>
      </c>
      <c r="H365" s="91">
        <f t="shared" si="210"/>
        <v>0.58489999999999998</v>
      </c>
      <c r="I365" s="91">
        <f t="shared" si="210"/>
        <v>1.41073</v>
      </c>
      <c r="J365" s="91">
        <f t="shared" si="210"/>
        <v>1.5692600000000001</v>
      </c>
      <c r="K365" s="91">
        <f t="shared" si="210"/>
        <v>1.8692899999999999</v>
      </c>
      <c r="L365" s="91">
        <f t="shared" si="210"/>
        <v>2.2648799999999998</v>
      </c>
      <c r="M365" s="91">
        <f t="shared" si="210"/>
        <v>2.5691099999999998</v>
      </c>
      <c r="N365" s="91">
        <f t="shared" si="210"/>
        <v>2.6434600000000001</v>
      </c>
      <c r="O365" s="91">
        <f t="shared" si="210"/>
        <v>2.7082199999999998</v>
      </c>
      <c r="P365" s="91">
        <f t="shared" si="210"/>
        <v>2.8878699999999999</v>
      </c>
      <c r="Q365" s="91">
        <f t="shared" si="210"/>
        <v>2.7667999999999999</v>
      </c>
      <c r="R365" s="91">
        <f t="shared" si="210"/>
        <v>2.7971400000000002</v>
      </c>
      <c r="S365" s="91">
        <f t="shared" si="210"/>
        <v>2.9185500000000002</v>
      </c>
      <c r="T365" s="91">
        <f t="shared" si="210"/>
        <v>2.7921399999999998</v>
      </c>
      <c r="U365" s="91">
        <f t="shared" si="210"/>
        <v>2.7837299999999998</v>
      </c>
      <c r="V365" s="91">
        <f t="shared" si="210"/>
        <v>2.5284499999999999</v>
      </c>
      <c r="W365" s="91">
        <f t="shared" si="210"/>
        <v>2.5324599999999999</v>
      </c>
      <c r="X365" s="91">
        <f t="shared" si="210"/>
        <v>2.41547</v>
      </c>
      <c r="Y365" s="91">
        <f t="shared" si="210"/>
        <v>2.3902899999999998</v>
      </c>
      <c r="Z365" s="91">
        <f t="shared" si="210"/>
        <v>2.17347</v>
      </c>
      <c r="AA365" s="91">
        <f t="shared" si="210"/>
        <v>1.8224400000000001</v>
      </c>
    </row>
    <row r="366" spans="1:27" ht="12.75" hidden="1" customHeight="1" outlineLevel="1" x14ac:dyDescent="0.3">
      <c r="A366" s="99" t="s">
        <v>2765</v>
      </c>
      <c r="B366" s="63" t="s">
        <v>238</v>
      </c>
      <c r="C366" s="43" t="s">
        <v>79</v>
      </c>
      <c r="D366" s="44">
        <v>1217.07</v>
      </c>
      <c r="E366" s="44">
        <v>1054.04</v>
      </c>
      <c r="F366" s="44">
        <v>878.6</v>
      </c>
      <c r="G366" s="44">
        <v>490.85</v>
      </c>
      <c r="H366" s="44">
        <v>188.61</v>
      </c>
      <c r="I366" s="44">
        <v>1014.44</v>
      </c>
      <c r="J366" s="44">
        <v>1172.97</v>
      </c>
      <c r="K366" s="44">
        <v>1473</v>
      </c>
      <c r="L366" s="44">
        <v>1868.59</v>
      </c>
      <c r="M366" s="44">
        <v>2172.8200000000002</v>
      </c>
      <c r="N366" s="44">
        <v>2247.17</v>
      </c>
      <c r="O366" s="44">
        <v>2311.9299999999998</v>
      </c>
      <c r="P366" s="44">
        <v>2491.58</v>
      </c>
      <c r="Q366" s="44">
        <v>2370.5100000000002</v>
      </c>
      <c r="R366" s="44">
        <v>2400.85</v>
      </c>
      <c r="S366" s="44">
        <v>2522.2600000000002</v>
      </c>
      <c r="T366" s="44">
        <v>2395.85</v>
      </c>
      <c r="U366" s="44">
        <v>2387.44</v>
      </c>
      <c r="V366" s="44">
        <v>2132.16</v>
      </c>
      <c r="W366" s="44">
        <v>2136.17</v>
      </c>
      <c r="X366" s="44">
        <v>2019.18</v>
      </c>
      <c r="Y366" s="44">
        <v>1994</v>
      </c>
      <c r="Z366" s="44">
        <v>1777.18</v>
      </c>
      <c r="AA366" s="44">
        <v>1426.15</v>
      </c>
    </row>
    <row r="367" spans="1:27" ht="12.75" hidden="1" customHeight="1" outlineLevel="1" x14ac:dyDescent="0.3">
      <c r="A367" s="99" t="s">
        <v>2766</v>
      </c>
      <c r="B367" s="63" t="s">
        <v>90</v>
      </c>
      <c r="C367" s="43" t="s">
        <v>79</v>
      </c>
      <c r="D367" s="44">
        <f>$D$327</f>
        <v>236.78</v>
      </c>
      <c r="E367" s="44">
        <f t="shared" ref="E367:AA367" si="211">$D$327</f>
        <v>236.78</v>
      </c>
      <c r="F367" s="44">
        <f t="shared" si="211"/>
        <v>236.78</v>
      </c>
      <c r="G367" s="44">
        <f t="shared" si="211"/>
        <v>236.78</v>
      </c>
      <c r="H367" s="44">
        <f t="shared" si="211"/>
        <v>236.78</v>
      </c>
      <c r="I367" s="44">
        <f t="shared" si="211"/>
        <v>236.78</v>
      </c>
      <c r="J367" s="44">
        <f t="shared" si="211"/>
        <v>236.78</v>
      </c>
      <c r="K367" s="44">
        <f t="shared" si="211"/>
        <v>236.78</v>
      </c>
      <c r="L367" s="44">
        <f t="shared" si="211"/>
        <v>236.78</v>
      </c>
      <c r="M367" s="44">
        <f t="shared" si="211"/>
        <v>236.78</v>
      </c>
      <c r="N367" s="44">
        <f t="shared" si="211"/>
        <v>236.78</v>
      </c>
      <c r="O367" s="44">
        <f t="shared" si="211"/>
        <v>236.78</v>
      </c>
      <c r="P367" s="44">
        <f t="shared" si="211"/>
        <v>236.78</v>
      </c>
      <c r="Q367" s="44">
        <f t="shared" si="211"/>
        <v>236.78</v>
      </c>
      <c r="R367" s="44">
        <f t="shared" si="211"/>
        <v>236.78</v>
      </c>
      <c r="S367" s="44">
        <f t="shared" si="211"/>
        <v>236.78</v>
      </c>
      <c r="T367" s="44">
        <f t="shared" si="211"/>
        <v>236.78</v>
      </c>
      <c r="U367" s="44">
        <f t="shared" si="211"/>
        <v>236.78</v>
      </c>
      <c r="V367" s="44">
        <f t="shared" si="211"/>
        <v>236.78</v>
      </c>
      <c r="W367" s="44">
        <f t="shared" si="211"/>
        <v>236.78</v>
      </c>
      <c r="X367" s="44">
        <f t="shared" si="211"/>
        <v>236.78</v>
      </c>
      <c r="Y367" s="44">
        <f t="shared" si="211"/>
        <v>236.78</v>
      </c>
      <c r="Z367" s="44">
        <f t="shared" si="211"/>
        <v>236.78</v>
      </c>
      <c r="AA367" s="44">
        <f t="shared" si="211"/>
        <v>236.78</v>
      </c>
    </row>
    <row r="368" spans="1:27" ht="12.75" hidden="1" customHeight="1" outlineLevel="1" x14ac:dyDescent="0.3">
      <c r="A368" s="99" t="s">
        <v>2767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2768</v>
      </c>
      <c r="B369" s="63" t="s">
        <v>81</v>
      </c>
      <c r="C369" s="43" t="s">
        <v>79</v>
      </c>
      <c r="D369" s="44">
        <f>$D$11</f>
        <v>154.69999999999999</v>
      </c>
      <c r="E369" s="44">
        <f t="shared" ref="E369:AA369" si="212">$D$11</f>
        <v>154.69999999999999</v>
      </c>
      <c r="F369" s="44">
        <f t="shared" si="212"/>
        <v>154.69999999999999</v>
      </c>
      <c r="G369" s="44">
        <f t="shared" si="212"/>
        <v>154.69999999999999</v>
      </c>
      <c r="H369" s="44">
        <f t="shared" si="212"/>
        <v>154.69999999999999</v>
      </c>
      <c r="I369" s="44">
        <f t="shared" si="212"/>
        <v>154.69999999999999</v>
      </c>
      <c r="J369" s="44">
        <f t="shared" si="212"/>
        <v>154.69999999999999</v>
      </c>
      <c r="K369" s="44">
        <f t="shared" si="212"/>
        <v>154.69999999999999</v>
      </c>
      <c r="L369" s="44">
        <f t="shared" si="212"/>
        <v>154.69999999999999</v>
      </c>
      <c r="M369" s="44">
        <f t="shared" si="212"/>
        <v>154.69999999999999</v>
      </c>
      <c r="N369" s="44">
        <f t="shared" si="212"/>
        <v>154.69999999999999</v>
      </c>
      <c r="O369" s="44">
        <f t="shared" si="212"/>
        <v>154.69999999999999</v>
      </c>
      <c r="P369" s="44">
        <f t="shared" si="212"/>
        <v>154.69999999999999</v>
      </c>
      <c r="Q369" s="44">
        <f t="shared" si="212"/>
        <v>154.69999999999999</v>
      </c>
      <c r="R369" s="44">
        <f t="shared" si="212"/>
        <v>154.69999999999999</v>
      </c>
      <c r="S369" s="44">
        <f t="shared" si="212"/>
        <v>154.69999999999999</v>
      </c>
      <c r="T369" s="44">
        <f t="shared" si="212"/>
        <v>154.69999999999999</v>
      </c>
      <c r="U369" s="44">
        <f t="shared" si="212"/>
        <v>154.69999999999999</v>
      </c>
      <c r="V369" s="44">
        <f t="shared" si="212"/>
        <v>154.69999999999999</v>
      </c>
      <c r="W369" s="44">
        <f t="shared" si="212"/>
        <v>154.69999999999999</v>
      </c>
      <c r="X369" s="44">
        <f t="shared" si="212"/>
        <v>154.69999999999999</v>
      </c>
      <c r="Y369" s="44">
        <f t="shared" si="212"/>
        <v>154.69999999999999</v>
      </c>
      <c r="Z369" s="44">
        <f t="shared" si="212"/>
        <v>154.69999999999999</v>
      </c>
      <c r="AA369" s="44">
        <f t="shared" si="212"/>
        <v>154.69999999999999</v>
      </c>
    </row>
    <row r="370" spans="1:27" ht="12.75" customHeight="1" collapsed="1" x14ac:dyDescent="0.3">
      <c r="A370" s="98" t="s">
        <v>2769</v>
      </c>
      <c r="B370" s="28" t="str">
        <f>"10"&amp;"."&amp;$B$801&amp;"."&amp;$B$802</f>
        <v>10.07.2024</v>
      </c>
      <c r="C370" s="90" t="s">
        <v>76</v>
      </c>
      <c r="D370" s="91">
        <f>ROUND(((D371+D372+D374+D373)/1000),5)</f>
        <v>1.64177</v>
      </c>
      <c r="E370" s="91">
        <f>ROUND(((E371+E372+E374+E373)/1000),5)</f>
        <v>1.4873700000000001</v>
      </c>
      <c r="F370" s="91">
        <f>ROUND(((F371+F372+F374+F373)/1000),5)</f>
        <v>1.3183</v>
      </c>
      <c r="G370" s="91">
        <f t="shared" ref="G370:AA370" si="213">ROUND(((G371+G372+G374+G373)/1000),5)</f>
        <v>0.90024000000000004</v>
      </c>
      <c r="H370" s="91">
        <f t="shared" si="213"/>
        <v>0.59048</v>
      </c>
      <c r="I370" s="91">
        <f t="shared" si="213"/>
        <v>1.4713099999999999</v>
      </c>
      <c r="J370" s="91">
        <f t="shared" si="213"/>
        <v>1.6538600000000001</v>
      </c>
      <c r="K370" s="91">
        <f t="shared" si="213"/>
        <v>1.9694199999999999</v>
      </c>
      <c r="L370" s="91">
        <f t="shared" si="213"/>
        <v>2.2520600000000002</v>
      </c>
      <c r="M370" s="91">
        <f t="shared" si="213"/>
        <v>2.6582699999999999</v>
      </c>
      <c r="N370" s="91">
        <f t="shared" si="213"/>
        <v>2.5726100000000001</v>
      </c>
      <c r="O370" s="91">
        <f t="shared" si="213"/>
        <v>2.59992</v>
      </c>
      <c r="P370" s="91">
        <f t="shared" si="213"/>
        <v>2.5884900000000002</v>
      </c>
      <c r="Q370" s="91">
        <f t="shared" si="213"/>
        <v>2.75013</v>
      </c>
      <c r="R370" s="91">
        <f t="shared" si="213"/>
        <v>2.7597800000000001</v>
      </c>
      <c r="S370" s="91">
        <f t="shared" si="213"/>
        <v>2.7949000000000002</v>
      </c>
      <c r="T370" s="91">
        <f t="shared" si="213"/>
        <v>2.7823699999999998</v>
      </c>
      <c r="U370" s="91">
        <f t="shared" si="213"/>
        <v>2.7555900000000002</v>
      </c>
      <c r="V370" s="91">
        <f t="shared" si="213"/>
        <v>2.5737199999999998</v>
      </c>
      <c r="W370" s="91">
        <f t="shared" si="213"/>
        <v>2.3593500000000001</v>
      </c>
      <c r="X370" s="91">
        <f t="shared" si="213"/>
        <v>2.3996499999999998</v>
      </c>
      <c r="Y370" s="91">
        <f t="shared" si="213"/>
        <v>2.3663799999999999</v>
      </c>
      <c r="Z370" s="91">
        <f t="shared" si="213"/>
        <v>2.2158799999999998</v>
      </c>
      <c r="AA370" s="91">
        <f t="shared" si="213"/>
        <v>1.9856</v>
      </c>
    </row>
    <row r="371" spans="1:27" ht="12.75" hidden="1" customHeight="1" outlineLevel="1" x14ac:dyDescent="0.3">
      <c r="A371" s="99" t="s">
        <v>2770</v>
      </c>
      <c r="B371" s="63" t="s">
        <v>238</v>
      </c>
      <c r="C371" s="43" t="s">
        <v>79</v>
      </c>
      <c r="D371" s="44">
        <v>1245.48</v>
      </c>
      <c r="E371" s="44">
        <v>1091.08</v>
      </c>
      <c r="F371" s="44">
        <v>922.01</v>
      </c>
      <c r="G371" s="44">
        <v>503.95</v>
      </c>
      <c r="H371" s="44">
        <v>194.19</v>
      </c>
      <c r="I371" s="44">
        <v>1075.02</v>
      </c>
      <c r="J371" s="44">
        <v>1257.57</v>
      </c>
      <c r="K371" s="44">
        <v>1573.13</v>
      </c>
      <c r="L371" s="44">
        <v>1855.77</v>
      </c>
      <c r="M371" s="44">
        <v>2261.98</v>
      </c>
      <c r="N371" s="44">
        <v>2176.3200000000002</v>
      </c>
      <c r="O371" s="44">
        <v>2203.63</v>
      </c>
      <c r="P371" s="44">
        <v>2192.1999999999998</v>
      </c>
      <c r="Q371" s="44">
        <v>2353.84</v>
      </c>
      <c r="R371" s="44">
        <v>2363.4899999999998</v>
      </c>
      <c r="S371" s="44">
        <v>2398.61</v>
      </c>
      <c r="T371" s="44">
        <v>2386.08</v>
      </c>
      <c r="U371" s="44">
        <v>2359.3000000000002</v>
      </c>
      <c r="V371" s="44">
        <v>2177.4299999999998</v>
      </c>
      <c r="W371" s="44">
        <v>1963.06</v>
      </c>
      <c r="X371" s="44">
        <v>2003.36</v>
      </c>
      <c r="Y371" s="44">
        <v>1970.09</v>
      </c>
      <c r="Z371" s="44">
        <v>1819.59</v>
      </c>
      <c r="AA371" s="44">
        <v>1589.31</v>
      </c>
    </row>
    <row r="372" spans="1:27" ht="12.75" hidden="1" customHeight="1" outlineLevel="1" x14ac:dyDescent="0.3">
      <c r="A372" s="99" t="s">
        <v>2771</v>
      </c>
      <c r="B372" s="63" t="s">
        <v>90</v>
      </c>
      <c r="C372" s="43" t="s">
        <v>79</v>
      </c>
      <c r="D372" s="44">
        <f>$D$327</f>
        <v>236.78</v>
      </c>
      <c r="E372" s="44">
        <f t="shared" ref="E372:AA372" si="214">$D$327</f>
        <v>236.78</v>
      </c>
      <c r="F372" s="44">
        <f t="shared" si="214"/>
        <v>236.78</v>
      </c>
      <c r="G372" s="44">
        <f t="shared" si="214"/>
        <v>236.78</v>
      </c>
      <c r="H372" s="44">
        <f t="shared" si="214"/>
        <v>236.78</v>
      </c>
      <c r="I372" s="44">
        <f t="shared" si="214"/>
        <v>236.78</v>
      </c>
      <c r="J372" s="44">
        <f t="shared" si="214"/>
        <v>236.78</v>
      </c>
      <c r="K372" s="44">
        <f t="shared" si="214"/>
        <v>236.78</v>
      </c>
      <c r="L372" s="44">
        <f t="shared" si="214"/>
        <v>236.78</v>
      </c>
      <c r="M372" s="44">
        <f t="shared" si="214"/>
        <v>236.78</v>
      </c>
      <c r="N372" s="44">
        <f t="shared" si="214"/>
        <v>236.78</v>
      </c>
      <c r="O372" s="44">
        <f t="shared" si="214"/>
        <v>236.78</v>
      </c>
      <c r="P372" s="44">
        <f t="shared" si="214"/>
        <v>236.78</v>
      </c>
      <c r="Q372" s="44">
        <f t="shared" si="214"/>
        <v>236.78</v>
      </c>
      <c r="R372" s="44">
        <f t="shared" si="214"/>
        <v>236.78</v>
      </c>
      <c r="S372" s="44">
        <f t="shared" si="214"/>
        <v>236.78</v>
      </c>
      <c r="T372" s="44">
        <f t="shared" si="214"/>
        <v>236.78</v>
      </c>
      <c r="U372" s="44">
        <f t="shared" si="214"/>
        <v>236.78</v>
      </c>
      <c r="V372" s="44">
        <f t="shared" si="214"/>
        <v>236.78</v>
      </c>
      <c r="W372" s="44">
        <f t="shared" si="214"/>
        <v>236.78</v>
      </c>
      <c r="X372" s="44">
        <f t="shared" si="214"/>
        <v>236.78</v>
      </c>
      <c r="Y372" s="44">
        <f t="shared" si="214"/>
        <v>236.78</v>
      </c>
      <c r="Z372" s="44">
        <f t="shared" si="214"/>
        <v>236.78</v>
      </c>
      <c r="AA372" s="44">
        <f t="shared" si="214"/>
        <v>236.78</v>
      </c>
    </row>
    <row r="373" spans="1:27" ht="12.75" hidden="1" customHeight="1" outlineLevel="1" x14ac:dyDescent="0.3">
      <c r="A373" s="99" t="s">
        <v>2772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2773</v>
      </c>
      <c r="B374" s="63" t="s">
        <v>81</v>
      </c>
      <c r="C374" s="43" t="s">
        <v>79</v>
      </c>
      <c r="D374" s="44">
        <f>$D$11</f>
        <v>154.69999999999999</v>
      </c>
      <c r="E374" s="44">
        <f t="shared" ref="E374:AA374" si="215">$D$11</f>
        <v>154.69999999999999</v>
      </c>
      <c r="F374" s="44">
        <f t="shared" si="215"/>
        <v>154.69999999999999</v>
      </c>
      <c r="G374" s="44">
        <f t="shared" si="215"/>
        <v>154.69999999999999</v>
      </c>
      <c r="H374" s="44">
        <f t="shared" si="215"/>
        <v>154.69999999999999</v>
      </c>
      <c r="I374" s="44">
        <f t="shared" si="215"/>
        <v>154.69999999999999</v>
      </c>
      <c r="J374" s="44">
        <f t="shared" si="215"/>
        <v>154.69999999999999</v>
      </c>
      <c r="K374" s="44">
        <f t="shared" si="215"/>
        <v>154.69999999999999</v>
      </c>
      <c r="L374" s="44">
        <f t="shared" si="215"/>
        <v>154.69999999999999</v>
      </c>
      <c r="M374" s="44">
        <f t="shared" si="215"/>
        <v>154.69999999999999</v>
      </c>
      <c r="N374" s="44">
        <f t="shared" si="215"/>
        <v>154.69999999999999</v>
      </c>
      <c r="O374" s="44">
        <f t="shared" si="215"/>
        <v>154.69999999999999</v>
      </c>
      <c r="P374" s="44">
        <f t="shared" si="215"/>
        <v>154.69999999999999</v>
      </c>
      <c r="Q374" s="44">
        <f t="shared" si="215"/>
        <v>154.69999999999999</v>
      </c>
      <c r="R374" s="44">
        <f t="shared" si="215"/>
        <v>154.69999999999999</v>
      </c>
      <c r="S374" s="44">
        <f t="shared" si="215"/>
        <v>154.69999999999999</v>
      </c>
      <c r="T374" s="44">
        <f t="shared" si="215"/>
        <v>154.69999999999999</v>
      </c>
      <c r="U374" s="44">
        <f t="shared" si="215"/>
        <v>154.69999999999999</v>
      </c>
      <c r="V374" s="44">
        <f t="shared" si="215"/>
        <v>154.69999999999999</v>
      </c>
      <c r="W374" s="44">
        <f t="shared" si="215"/>
        <v>154.69999999999999</v>
      </c>
      <c r="X374" s="44">
        <f t="shared" si="215"/>
        <v>154.69999999999999</v>
      </c>
      <c r="Y374" s="44">
        <f t="shared" si="215"/>
        <v>154.69999999999999</v>
      </c>
      <c r="Z374" s="44">
        <f t="shared" si="215"/>
        <v>154.69999999999999</v>
      </c>
      <c r="AA374" s="44">
        <f t="shared" si="215"/>
        <v>154.69999999999999</v>
      </c>
    </row>
    <row r="375" spans="1:27" ht="12.75" customHeight="1" collapsed="1" x14ac:dyDescent="0.3">
      <c r="A375" s="98" t="s">
        <v>2774</v>
      </c>
      <c r="B375" s="28" t="str">
        <f>"11"&amp;"."&amp;$B$801&amp;"."&amp;$B$802</f>
        <v>11.07.2024</v>
      </c>
      <c r="C375" s="90" t="s">
        <v>76</v>
      </c>
      <c r="D375" s="91">
        <f>ROUND(((D376+D377+D379+D378)/1000),5)</f>
        <v>1.67882</v>
      </c>
      <c r="E375" s="91">
        <f>ROUND(((E376+E377+E379+E378)/1000),5)</f>
        <v>1.6448100000000001</v>
      </c>
      <c r="F375" s="91">
        <f>ROUND(((F376+F377+F379+F378)/1000),5)</f>
        <v>1.46062</v>
      </c>
      <c r="G375" s="91">
        <f t="shared" ref="G375:AA375" si="216">ROUND(((G376+G377+G379+G378)/1000),5)</f>
        <v>1.33161</v>
      </c>
      <c r="H375" s="91">
        <f t="shared" si="216"/>
        <v>1.42639</v>
      </c>
      <c r="I375" s="91">
        <f t="shared" si="216"/>
        <v>1.5809500000000001</v>
      </c>
      <c r="J375" s="91">
        <f t="shared" si="216"/>
        <v>1.6287400000000001</v>
      </c>
      <c r="K375" s="91">
        <f t="shared" si="216"/>
        <v>2.0871</v>
      </c>
      <c r="L375" s="91">
        <f t="shared" si="216"/>
        <v>2.3830499999999999</v>
      </c>
      <c r="M375" s="91">
        <f t="shared" si="216"/>
        <v>2.6821799999999998</v>
      </c>
      <c r="N375" s="91">
        <f t="shared" si="216"/>
        <v>2.9434900000000002</v>
      </c>
      <c r="O375" s="91">
        <f t="shared" si="216"/>
        <v>3.0503100000000001</v>
      </c>
      <c r="P375" s="91">
        <f t="shared" si="216"/>
        <v>3.0479799999999999</v>
      </c>
      <c r="Q375" s="91">
        <f t="shared" si="216"/>
        <v>3.0975999999999999</v>
      </c>
      <c r="R375" s="91">
        <f t="shared" si="216"/>
        <v>3.1043699999999999</v>
      </c>
      <c r="S375" s="91">
        <f t="shared" si="216"/>
        <v>2.9727000000000001</v>
      </c>
      <c r="T375" s="91">
        <f t="shared" si="216"/>
        <v>2.9085399999999999</v>
      </c>
      <c r="U375" s="91">
        <f t="shared" si="216"/>
        <v>2.8574000000000002</v>
      </c>
      <c r="V375" s="91">
        <f t="shared" si="216"/>
        <v>2.8768600000000002</v>
      </c>
      <c r="W375" s="91">
        <f t="shared" si="216"/>
        <v>2.7567900000000001</v>
      </c>
      <c r="X375" s="91">
        <f t="shared" si="216"/>
        <v>2.60616</v>
      </c>
      <c r="Y375" s="91">
        <f t="shared" si="216"/>
        <v>2.5459299999999998</v>
      </c>
      <c r="Z375" s="91">
        <f t="shared" si="216"/>
        <v>2.28559</v>
      </c>
      <c r="AA375" s="91">
        <f t="shared" si="216"/>
        <v>2.1874400000000001</v>
      </c>
    </row>
    <row r="376" spans="1:27" ht="12.75" hidden="1" customHeight="1" outlineLevel="1" x14ac:dyDescent="0.3">
      <c r="A376" s="99" t="s">
        <v>2775</v>
      </c>
      <c r="B376" s="63" t="s">
        <v>238</v>
      </c>
      <c r="C376" s="43" t="s">
        <v>79</v>
      </c>
      <c r="D376" s="44">
        <v>1282.53</v>
      </c>
      <c r="E376" s="44">
        <v>1248.52</v>
      </c>
      <c r="F376" s="44">
        <v>1064.33</v>
      </c>
      <c r="G376" s="44">
        <v>935.32</v>
      </c>
      <c r="H376" s="44">
        <v>1030.0999999999999</v>
      </c>
      <c r="I376" s="44">
        <v>1184.6600000000001</v>
      </c>
      <c r="J376" s="44">
        <v>1232.45</v>
      </c>
      <c r="K376" s="44">
        <v>1690.81</v>
      </c>
      <c r="L376" s="44">
        <v>1986.76</v>
      </c>
      <c r="M376" s="44">
        <v>2285.89</v>
      </c>
      <c r="N376" s="44">
        <v>2547.1999999999998</v>
      </c>
      <c r="O376" s="44">
        <v>2654.02</v>
      </c>
      <c r="P376" s="44">
        <v>2651.69</v>
      </c>
      <c r="Q376" s="44">
        <v>2701.31</v>
      </c>
      <c r="R376" s="44">
        <v>2708.08</v>
      </c>
      <c r="S376" s="44">
        <v>2576.41</v>
      </c>
      <c r="T376" s="44">
        <v>2512.25</v>
      </c>
      <c r="U376" s="44">
        <v>2461.11</v>
      </c>
      <c r="V376" s="44">
        <v>2480.5700000000002</v>
      </c>
      <c r="W376" s="44">
        <v>2360.5</v>
      </c>
      <c r="X376" s="44">
        <v>2209.87</v>
      </c>
      <c r="Y376" s="44">
        <v>2149.64</v>
      </c>
      <c r="Z376" s="44">
        <v>1889.3</v>
      </c>
      <c r="AA376" s="44">
        <v>1791.15</v>
      </c>
    </row>
    <row r="377" spans="1:27" ht="12.75" hidden="1" customHeight="1" outlineLevel="1" x14ac:dyDescent="0.3">
      <c r="A377" s="99" t="s">
        <v>2776</v>
      </c>
      <c r="B377" s="63" t="s">
        <v>90</v>
      </c>
      <c r="C377" s="43" t="s">
        <v>79</v>
      </c>
      <c r="D377" s="44">
        <f>$D$327</f>
        <v>236.78</v>
      </c>
      <c r="E377" s="44">
        <f t="shared" ref="E377:AA377" si="217">$D$327</f>
        <v>236.78</v>
      </c>
      <c r="F377" s="44">
        <f t="shared" si="217"/>
        <v>236.78</v>
      </c>
      <c r="G377" s="44">
        <f t="shared" si="217"/>
        <v>236.78</v>
      </c>
      <c r="H377" s="44">
        <f t="shared" si="217"/>
        <v>236.78</v>
      </c>
      <c r="I377" s="44">
        <f t="shared" si="217"/>
        <v>236.78</v>
      </c>
      <c r="J377" s="44">
        <f t="shared" si="217"/>
        <v>236.78</v>
      </c>
      <c r="K377" s="44">
        <f t="shared" si="217"/>
        <v>236.78</v>
      </c>
      <c r="L377" s="44">
        <f t="shared" si="217"/>
        <v>236.78</v>
      </c>
      <c r="M377" s="44">
        <f t="shared" si="217"/>
        <v>236.78</v>
      </c>
      <c r="N377" s="44">
        <f t="shared" si="217"/>
        <v>236.78</v>
      </c>
      <c r="O377" s="44">
        <f t="shared" si="217"/>
        <v>236.78</v>
      </c>
      <c r="P377" s="44">
        <f t="shared" si="217"/>
        <v>236.78</v>
      </c>
      <c r="Q377" s="44">
        <f t="shared" si="217"/>
        <v>236.78</v>
      </c>
      <c r="R377" s="44">
        <f t="shared" si="217"/>
        <v>236.78</v>
      </c>
      <c r="S377" s="44">
        <f t="shared" si="217"/>
        <v>236.78</v>
      </c>
      <c r="T377" s="44">
        <f t="shared" si="217"/>
        <v>236.78</v>
      </c>
      <c r="U377" s="44">
        <f t="shared" si="217"/>
        <v>236.78</v>
      </c>
      <c r="V377" s="44">
        <f t="shared" si="217"/>
        <v>236.78</v>
      </c>
      <c r="W377" s="44">
        <f t="shared" si="217"/>
        <v>236.78</v>
      </c>
      <c r="X377" s="44">
        <f t="shared" si="217"/>
        <v>236.78</v>
      </c>
      <c r="Y377" s="44">
        <f t="shared" si="217"/>
        <v>236.78</v>
      </c>
      <c r="Z377" s="44">
        <f t="shared" si="217"/>
        <v>236.78</v>
      </c>
      <c r="AA377" s="44">
        <f t="shared" si="217"/>
        <v>236.78</v>
      </c>
    </row>
    <row r="378" spans="1:27" ht="12.75" hidden="1" customHeight="1" outlineLevel="1" x14ac:dyDescent="0.3">
      <c r="A378" s="99" t="s">
        <v>2777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2778</v>
      </c>
      <c r="B379" s="63" t="s">
        <v>81</v>
      </c>
      <c r="C379" s="43" t="s">
        <v>79</v>
      </c>
      <c r="D379" s="44">
        <f>$D$11</f>
        <v>154.69999999999999</v>
      </c>
      <c r="E379" s="44">
        <f t="shared" ref="E379:AA379" si="218">$D$11</f>
        <v>154.69999999999999</v>
      </c>
      <c r="F379" s="44">
        <f t="shared" si="218"/>
        <v>154.69999999999999</v>
      </c>
      <c r="G379" s="44">
        <f t="shared" si="218"/>
        <v>154.69999999999999</v>
      </c>
      <c r="H379" s="44">
        <f t="shared" si="218"/>
        <v>154.69999999999999</v>
      </c>
      <c r="I379" s="44">
        <f t="shared" si="218"/>
        <v>154.69999999999999</v>
      </c>
      <c r="J379" s="44">
        <f t="shared" si="218"/>
        <v>154.69999999999999</v>
      </c>
      <c r="K379" s="44">
        <f t="shared" si="218"/>
        <v>154.69999999999999</v>
      </c>
      <c r="L379" s="44">
        <f t="shared" si="218"/>
        <v>154.69999999999999</v>
      </c>
      <c r="M379" s="44">
        <f t="shared" si="218"/>
        <v>154.69999999999999</v>
      </c>
      <c r="N379" s="44">
        <f t="shared" si="218"/>
        <v>154.69999999999999</v>
      </c>
      <c r="O379" s="44">
        <f t="shared" si="218"/>
        <v>154.69999999999999</v>
      </c>
      <c r="P379" s="44">
        <f t="shared" si="218"/>
        <v>154.69999999999999</v>
      </c>
      <c r="Q379" s="44">
        <f t="shared" si="218"/>
        <v>154.69999999999999</v>
      </c>
      <c r="R379" s="44">
        <f t="shared" si="218"/>
        <v>154.69999999999999</v>
      </c>
      <c r="S379" s="44">
        <f t="shared" si="218"/>
        <v>154.69999999999999</v>
      </c>
      <c r="T379" s="44">
        <f t="shared" si="218"/>
        <v>154.69999999999999</v>
      </c>
      <c r="U379" s="44">
        <f t="shared" si="218"/>
        <v>154.69999999999999</v>
      </c>
      <c r="V379" s="44">
        <f t="shared" si="218"/>
        <v>154.69999999999999</v>
      </c>
      <c r="W379" s="44">
        <f t="shared" si="218"/>
        <v>154.69999999999999</v>
      </c>
      <c r="X379" s="44">
        <f t="shared" si="218"/>
        <v>154.69999999999999</v>
      </c>
      <c r="Y379" s="44">
        <f t="shared" si="218"/>
        <v>154.69999999999999</v>
      </c>
      <c r="Z379" s="44">
        <f t="shared" si="218"/>
        <v>154.69999999999999</v>
      </c>
      <c r="AA379" s="44">
        <f t="shared" si="218"/>
        <v>154.69999999999999</v>
      </c>
    </row>
    <row r="380" spans="1:27" ht="12.75" customHeight="1" collapsed="1" x14ac:dyDescent="0.3">
      <c r="A380" s="98" t="s">
        <v>2779</v>
      </c>
      <c r="B380" s="28" t="str">
        <f>"12"&amp;"."&amp;$B$801&amp;"."&amp;$B$802</f>
        <v>12.07.2024</v>
      </c>
      <c r="C380" s="90" t="s">
        <v>76</v>
      </c>
      <c r="D380" s="91">
        <f>ROUND(((D381+D382+D384+D383)/1000),5)</f>
        <v>1.6979</v>
      </c>
      <c r="E380" s="91">
        <f>ROUND(((E381+E382+E384+E383)/1000),5)</f>
        <v>1.62355</v>
      </c>
      <c r="F380" s="91">
        <f>ROUND(((F381+F382+F384+F383)/1000),5)</f>
        <v>1.5478799999999999</v>
      </c>
      <c r="G380" s="91">
        <f t="shared" ref="G380:AA380" si="219">ROUND(((G381+G382+G384+G383)/1000),5)</f>
        <v>1.3537399999999999</v>
      </c>
      <c r="H380" s="91">
        <f t="shared" si="219"/>
        <v>1.3537300000000001</v>
      </c>
      <c r="I380" s="91">
        <f t="shared" si="219"/>
        <v>1.5953599999999999</v>
      </c>
      <c r="J380" s="91">
        <f t="shared" si="219"/>
        <v>1.59568</v>
      </c>
      <c r="K380" s="91">
        <f t="shared" si="219"/>
        <v>2.03715</v>
      </c>
      <c r="L380" s="91">
        <f t="shared" si="219"/>
        <v>2.3749500000000001</v>
      </c>
      <c r="M380" s="91">
        <f t="shared" si="219"/>
        <v>2.6964199999999998</v>
      </c>
      <c r="N380" s="91">
        <f t="shared" si="219"/>
        <v>2.7456800000000001</v>
      </c>
      <c r="O380" s="91">
        <f t="shared" si="219"/>
        <v>2.7984800000000001</v>
      </c>
      <c r="P380" s="91">
        <f t="shared" si="219"/>
        <v>2.79305</v>
      </c>
      <c r="Q380" s="91">
        <f t="shared" si="219"/>
        <v>2.8126000000000002</v>
      </c>
      <c r="R380" s="91">
        <f t="shared" si="219"/>
        <v>2.7427700000000002</v>
      </c>
      <c r="S380" s="91">
        <f t="shared" si="219"/>
        <v>2.8022800000000001</v>
      </c>
      <c r="T380" s="91">
        <f t="shared" si="219"/>
        <v>2.7742800000000001</v>
      </c>
      <c r="U380" s="91">
        <f t="shared" si="219"/>
        <v>2.6568800000000001</v>
      </c>
      <c r="V380" s="91">
        <f t="shared" si="219"/>
        <v>2.63165</v>
      </c>
      <c r="W380" s="91">
        <f t="shared" si="219"/>
        <v>2.5494699999999999</v>
      </c>
      <c r="X380" s="91">
        <f t="shared" si="219"/>
        <v>2.5426899999999999</v>
      </c>
      <c r="Y380" s="91">
        <f t="shared" si="219"/>
        <v>2.5840900000000002</v>
      </c>
      <c r="Z380" s="91">
        <f t="shared" si="219"/>
        <v>2.4205199999999998</v>
      </c>
      <c r="AA380" s="91">
        <f t="shared" si="219"/>
        <v>2.20031</v>
      </c>
    </row>
    <row r="381" spans="1:27" ht="12.75" hidden="1" customHeight="1" outlineLevel="1" x14ac:dyDescent="0.3">
      <c r="A381" s="99" t="s">
        <v>2780</v>
      </c>
      <c r="B381" s="63" t="s">
        <v>238</v>
      </c>
      <c r="C381" s="43" t="s">
        <v>79</v>
      </c>
      <c r="D381" s="44">
        <v>1301.6099999999999</v>
      </c>
      <c r="E381" s="44">
        <v>1227.26</v>
      </c>
      <c r="F381" s="44">
        <v>1151.5899999999999</v>
      </c>
      <c r="G381" s="44">
        <v>957.45</v>
      </c>
      <c r="H381" s="44">
        <v>957.44</v>
      </c>
      <c r="I381" s="44">
        <v>1199.07</v>
      </c>
      <c r="J381" s="44">
        <v>1199.3900000000001</v>
      </c>
      <c r="K381" s="44">
        <v>1640.86</v>
      </c>
      <c r="L381" s="44">
        <v>1978.66</v>
      </c>
      <c r="M381" s="44">
        <v>2300.13</v>
      </c>
      <c r="N381" s="44">
        <v>2349.39</v>
      </c>
      <c r="O381" s="44">
        <v>2402.19</v>
      </c>
      <c r="P381" s="44">
        <v>2396.7600000000002</v>
      </c>
      <c r="Q381" s="44">
        <v>2416.31</v>
      </c>
      <c r="R381" s="44">
        <v>2346.48</v>
      </c>
      <c r="S381" s="44">
        <v>2405.9899999999998</v>
      </c>
      <c r="T381" s="44">
        <v>2377.9899999999998</v>
      </c>
      <c r="U381" s="44">
        <v>2260.59</v>
      </c>
      <c r="V381" s="44">
        <v>2235.36</v>
      </c>
      <c r="W381" s="44">
        <v>2153.1799999999998</v>
      </c>
      <c r="X381" s="44">
        <v>2146.4</v>
      </c>
      <c r="Y381" s="44">
        <v>2187.8000000000002</v>
      </c>
      <c r="Z381" s="44">
        <v>2024.23</v>
      </c>
      <c r="AA381" s="44">
        <v>1804.02</v>
      </c>
    </row>
    <row r="382" spans="1:27" ht="12.75" hidden="1" customHeight="1" outlineLevel="1" x14ac:dyDescent="0.3">
      <c r="A382" s="99" t="s">
        <v>2781</v>
      </c>
      <c r="B382" s="63" t="s">
        <v>90</v>
      </c>
      <c r="C382" s="43" t="s">
        <v>79</v>
      </c>
      <c r="D382" s="44">
        <f>$D$327</f>
        <v>236.78</v>
      </c>
      <c r="E382" s="44">
        <f t="shared" ref="E382:AA382" si="220">$D$327</f>
        <v>236.78</v>
      </c>
      <c r="F382" s="44">
        <f t="shared" si="220"/>
        <v>236.78</v>
      </c>
      <c r="G382" s="44">
        <f t="shared" si="220"/>
        <v>236.78</v>
      </c>
      <c r="H382" s="44">
        <f t="shared" si="220"/>
        <v>236.78</v>
      </c>
      <c r="I382" s="44">
        <f t="shared" si="220"/>
        <v>236.78</v>
      </c>
      <c r="J382" s="44">
        <f t="shared" si="220"/>
        <v>236.78</v>
      </c>
      <c r="K382" s="44">
        <f t="shared" si="220"/>
        <v>236.78</v>
      </c>
      <c r="L382" s="44">
        <f t="shared" si="220"/>
        <v>236.78</v>
      </c>
      <c r="M382" s="44">
        <f t="shared" si="220"/>
        <v>236.78</v>
      </c>
      <c r="N382" s="44">
        <f t="shared" si="220"/>
        <v>236.78</v>
      </c>
      <c r="O382" s="44">
        <f t="shared" si="220"/>
        <v>236.78</v>
      </c>
      <c r="P382" s="44">
        <f t="shared" si="220"/>
        <v>236.78</v>
      </c>
      <c r="Q382" s="44">
        <f t="shared" si="220"/>
        <v>236.78</v>
      </c>
      <c r="R382" s="44">
        <f t="shared" si="220"/>
        <v>236.78</v>
      </c>
      <c r="S382" s="44">
        <f t="shared" si="220"/>
        <v>236.78</v>
      </c>
      <c r="T382" s="44">
        <f t="shared" si="220"/>
        <v>236.78</v>
      </c>
      <c r="U382" s="44">
        <f t="shared" si="220"/>
        <v>236.78</v>
      </c>
      <c r="V382" s="44">
        <f t="shared" si="220"/>
        <v>236.78</v>
      </c>
      <c r="W382" s="44">
        <f t="shared" si="220"/>
        <v>236.78</v>
      </c>
      <c r="X382" s="44">
        <f t="shared" si="220"/>
        <v>236.78</v>
      </c>
      <c r="Y382" s="44">
        <f t="shared" si="220"/>
        <v>236.78</v>
      </c>
      <c r="Z382" s="44">
        <f t="shared" si="220"/>
        <v>236.78</v>
      </c>
      <c r="AA382" s="44">
        <f t="shared" si="220"/>
        <v>236.78</v>
      </c>
    </row>
    <row r="383" spans="1:27" ht="12.75" hidden="1" customHeight="1" outlineLevel="1" x14ac:dyDescent="0.3">
      <c r="A383" s="99" t="s">
        <v>2782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2783</v>
      </c>
      <c r="B384" s="63" t="s">
        <v>81</v>
      </c>
      <c r="C384" s="43" t="s">
        <v>79</v>
      </c>
      <c r="D384" s="44">
        <f>$D$11</f>
        <v>154.69999999999999</v>
      </c>
      <c r="E384" s="44">
        <f t="shared" ref="E384:AA384" si="221">$D$11</f>
        <v>154.69999999999999</v>
      </c>
      <c r="F384" s="44">
        <f t="shared" si="221"/>
        <v>154.69999999999999</v>
      </c>
      <c r="G384" s="44">
        <f t="shared" si="221"/>
        <v>154.69999999999999</v>
      </c>
      <c r="H384" s="44">
        <f t="shared" si="221"/>
        <v>154.69999999999999</v>
      </c>
      <c r="I384" s="44">
        <f t="shared" si="221"/>
        <v>154.69999999999999</v>
      </c>
      <c r="J384" s="44">
        <f t="shared" si="221"/>
        <v>154.69999999999999</v>
      </c>
      <c r="K384" s="44">
        <f t="shared" si="221"/>
        <v>154.69999999999999</v>
      </c>
      <c r="L384" s="44">
        <f t="shared" si="221"/>
        <v>154.69999999999999</v>
      </c>
      <c r="M384" s="44">
        <f t="shared" si="221"/>
        <v>154.69999999999999</v>
      </c>
      <c r="N384" s="44">
        <f t="shared" si="221"/>
        <v>154.69999999999999</v>
      </c>
      <c r="O384" s="44">
        <f t="shared" si="221"/>
        <v>154.69999999999999</v>
      </c>
      <c r="P384" s="44">
        <f t="shared" si="221"/>
        <v>154.69999999999999</v>
      </c>
      <c r="Q384" s="44">
        <f t="shared" si="221"/>
        <v>154.69999999999999</v>
      </c>
      <c r="R384" s="44">
        <f t="shared" si="221"/>
        <v>154.69999999999999</v>
      </c>
      <c r="S384" s="44">
        <f t="shared" si="221"/>
        <v>154.69999999999999</v>
      </c>
      <c r="T384" s="44">
        <f t="shared" si="221"/>
        <v>154.69999999999999</v>
      </c>
      <c r="U384" s="44">
        <f t="shared" si="221"/>
        <v>154.69999999999999</v>
      </c>
      <c r="V384" s="44">
        <f t="shared" si="221"/>
        <v>154.69999999999999</v>
      </c>
      <c r="W384" s="44">
        <f t="shared" si="221"/>
        <v>154.69999999999999</v>
      </c>
      <c r="X384" s="44">
        <f t="shared" si="221"/>
        <v>154.69999999999999</v>
      </c>
      <c r="Y384" s="44">
        <f t="shared" si="221"/>
        <v>154.69999999999999</v>
      </c>
      <c r="Z384" s="44">
        <f t="shared" si="221"/>
        <v>154.69999999999999</v>
      </c>
      <c r="AA384" s="44">
        <f t="shared" si="221"/>
        <v>154.69999999999999</v>
      </c>
    </row>
    <row r="385" spans="1:27" ht="12.75" customHeight="1" collapsed="1" x14ac:dyDescent="0.3">
      <c r="A385" s="98" t="s">
        <v>2784</v>
      </c>
      <c r="B385" s="28" t="str">
        <f>"13"&amp;"."&amp;$B$801&amp;"."&amp;$B$802</f>
        <v>13.07.2024</v>
      </c>
      <c r="C385" s="90" t="s">
        <v>76</v>
      </c>
      <c r="D385" s="91">
        <f>ROUND(((D386+D387+D389+D388)/1000),5)</f>
        <v>1.8449</v>
      </c>
      <c r="E385" s="91">
        <f>ROUND(((E386+E387+E389+E388)/1000),5)</f>
        <v>1.63503</v>
      </c>
      <c r="F385" s="91">
        <f>ROUND(((F386+F387+F389+F388)/1000),5)</f>
        <v>1.5668200000000001</v>
      </c>
      <c r="G385" s="91">
        <f t="shared" ref="G385:AA385" si="222">ROUND(((G386+G387+G389+G388)/1000),5)</f>
        <v>1.40177</v>
      </c>
      <c r="H385" s="91">
        <f t="shared" si="222"/>
        <v>1.15259</v>
      </c>
      <c r="I385" s="91">
        <f t="shared" si="222"/>
        <v>1.2111700000000001</v>
      </c>
      <c r="J385" s="91">
        <f t="shared" si="222"/>
        <v>1.31331</v>
      </c>
      <c r="K385" s="91">
        <f t="shared" si="222"/>
        <v>1.7607699999999999</v>
      </c>
      <c r="L385" s="91">
        <f t="shared" si="222"/>
        <v>2.1399499999999998</v>
      </c>
      <c r="M385" s="91">
        <f t="shared" si="222"/>
        <v>2.3968500000000001</v>
      </c>
      <c r="N385" s="91">
        <f t="shared" si="222"/>
        <v>2.52678</v>
      </c>
      <c r="O385" s="91">
        <f t="shared" si="222"/>
        <v>2.6314700000000002</v>
      </c>
      <c r="P385" s="91">
        <f t="shared" si="222"/>
        <v>2.6737199999999999</v>
      </c>
      <c r="Q385" s="91">
        <f t="shared" si="222"/>
        <v>2.61212</v>
      </c>
      <c r="R385" s="91">
        <f t="shared" si="222"/>
        <v>2.6134400000000002</v>
      </c>
      <c r="S385" s="91">
        <f t="shared" si="222"/>
        <v>2.6539000000000001</v>
      </c>
      <c r="T385" s="91">
        <f t="shared" si="222"/>
        <v>2.6464500000000002</v>
      </c>
      <c r="U385" s="91">
        <f t="shared" si="222"/>
        <v>2.6282800000000002</v>
      </c>
      <c r="V385" s="91">
        <f t="shared" si="222"/>
        <v>2.5404900000000001</v>
      </c>
      <c r="W385" s="91">
        <f t="shared" si="222"/>
        <v>2.4315699999999998</v>
      </c>
      <c r="X385" s="91">
        <f t="shared" si="222"/>
        <v>2.39358</v>
      </c>
      <c r="Y385" s="91">
        <f t="shared" si="222"/>
        <v>2.29901</v>
      </c>
      <c r="Z385" s="91">
        <f t="shared" si="222"/>
        <v>2.07687</v>
      </c>
      <c r="AA385" s="91">
        <f t="shared" si="222"/>
        <v>2.0897199999999998</v>
      </c>
    </row>
    <row r="386" spans="1:27" ht="12.75" hidden="1" customHeight="1" outlineLevel="1" x14ac:dyDescent="0.3">
      <c r="A386" s="99" t="s">
        <v>2785</v>
      </c>
      <c r="B386" s="63" t="s">
        <v>238</v>
      </c>
      <c r="C386" s="43" t="s">
        <v>79</v>
      </c>
      <c r="D386" s="44">
        <v>1448.61</v>
      </c>
      <c r="E386" s="44">
        <v>1238.74</v>
      </c>
      <c r="F386" s="44">
        <v>1170.53</v>
      </c>
      <c r="G386" s="44">
        <v>1005.48</v>
      </c>
      <c r="H386" s="44">
        <v>756.3</v>
      </c>
      <c r="I386" s="44">
        <v>814.88</v>
      </c>
      <c r="J386" s="44">
        <v>917.02</v>
      </c>
      <c r="K386" s="44">
        <v>1364.48</v>
      </c>
      <c r="L386" s="44">
        <v>1743.66</v>
      </c>
      <c r="M386" s="44">
        <v>2000.56</v>
      </c>
      <c r="N386" s="44">
        <v>2130.4899999999998</v>
      </c>
      <c r="O386" s="44">
        <v>2235.1799999999998</v>
      </c>
      <c r="P386" s="44">
        <v>2277.4299999999998</v>
      </c>
      <c r="Q386" s="44">
        <v>2215.83</v>
      </c>
      <c r="R386" s="44">
        <v>2217.15</v>
      </c>
      <c r="S386" s="44">
        <v>2257.61</v>
      </c>
      <c r="T386" s="44">
        <v>2250.16</v>
      </c>
      <c r="U386" s="44">
        <v>2231.9899999999998</v>
      </c>
      <c r="V386" s="44">
        <v>2144.1999999999998</v>
      </c>
      <c r="W386" s="44">
        <v>2035.28</v>
      </c>
      <c r="X386" s="44">
        <v>1997.29</v>
      </c>
      <c r="Y386" s="44">
        <v>1902.72</v>
      </c>
      <c r="Z386" s="44">
        <v>1680.58</v>
      </c>
      <c r="AA386" s="44">
        <v>1693.43</v>
      </c>
    </row>
    <row r="387" spans="1:27" ht="12.75" hidden="1" customHeight="1" outlineLevel="1" x14ac:dyDescent="0.3">
      <c r="A387" s="99" t="s">
        <v>2786</v>
      </c>
      <c r="B387" s="63" t="s">
        <v>90</v>
      </c>
      <c r="C387" s="43" t="s">
        <v>79</v>
      </c>
      <c r="D387" s="44">
        <f>$D$327</f>
        <v>236.78</v>
      </c>
      <c r="E387" s="44">
        <f t="shared" ref="E387:AA387" si="223">$D$327</f>
        <v>236.78</v>
      </c>
      <c r="F387" s="44">
        <f t="shared" si="223"/>
        <v>236.78</v>
      </c>
      <c r="G387" s="44">
        <f t="shared" si="223"/>
        <v>236.78</v>
      </c>
      <c r="H387" s="44">
        <f t="shared" si="223"/>
        <v>236.78</v>
      </c>
      <c r="I387" s="44">
        <f t="shared" si="223"/>
        <v>236.78</v>
      </c>
      <c r="J387" s="44">
        <f t="shared" si="223"/>
        <v>236.78</v>
      </c>
      <c r="K387" s="44">
        <f t="shared" si="223"/>
        <v>236.78</v>
      </c>
      <c r="L387" s="44">
        <f t="shared" si="223"/>
        <v>236.78</v>
      </c>
      <c r="M387" s="44">
        <f t="shared" si="223"/>
        <v>236.78</v>
      </c>
      <c r="N387" s="44">
        <f t="shared" si="223"/>
        <v>236.78</v>
      </c>
      <c r="O387" s="44">
        <f t="shared" si="223"/>
        <v>236.78</v>
      </c>
      <c r="P387" s="44">
        <f t="shared" si="223"/>
        <v>236.78</v>
      </c>
      <c r="Q387" s="44">
        <f t="shared" si="223"/>
        <v>236.78</v>
      </c>
      <c r="R387" s="44">
        <f t="shared" si="223"/>
        <v>236.78</v>
      </c>
      <c r="S387" s="44">
        <f t="shared" si="223"/>
        <v>236.78</v>
      </c>
      <c r="T387" s="44">
        <f t="shared" si="223"/>
        <v>236.78</v>
      </c>
      <c r="U387" s="44">
        <f t="shared" si="223"/>
        <v>236.78</v>
      </c>
      <c r="V387" s="44">
        <f t="shared" si="223"/>
        <v>236.78</v>
      </c>
      <c r="W387" s="44">
        <f t="shared" si="223"/>
        <v>236.78</v>
      </c>
      <c r="X387" s="44">
        <f t="shared" si="223"/>
        <v>236.78</v>
      </c>
      <c r="Y387" s="44">
        <f t="shared" si="223"/>
        <v>236.78</v>
      </c>
      <c r="Z387" s="44">
        <f t="shared" si="223"/>
        <v>236.78</v>
      </c>
      <c r="AA387" s="44">
        <f t="shared" si="223"/>
        <v>236.78</v>
      </c>
    </row>
    <row r="388" spans="1:27" ht="12.75" hidden="1" customHeight="1" outlineLevel="1" x14ac:dyDescent="0.3">
      <c r="A388" s="99" t="s">
        <v>2787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2788</v>
      </c>
      <c r="B389" s="63" t="s">
        <v>81</v>
      </c>
      <c r="C389" s="43" t="s">
        <v>79</v>
      </c>
      <c r="D389" s="44">
        <f>$D$11</f>
        <v>154.69999999999999</v>
      </c>
      <c r="E389" s="44">
        <f t="shared" ref="E389:AA389" si="224">$D$11</f>
        <v>154.69999999999999</v>
      </c>
      <c r="F389" s="44">
        <f t="shared" si="224"/>
        <v>154.69999999999999</v>
      </c>
      <c r="G389" s="44">
        <f t="shared" si="224"/>
        <v>154.69999999999999</v>
      </c>
      <c r="H389" s="44">
        <f t="shared" si="224"/>
        <v>154.69999999999999</v>
      </c>
      <c r="I389" s="44">
        <f t="shared" si="224"/>
        <v>154.69999999999999</v>
      </c>
      <c r="J389" s="44">
        <f t="shared" si="224"/>
        <v>154.69999999999999</v>
      </c>
      <c r="K389" s="44">
        <f t="shared" si="224"/>
        <v>154.69999999999999</v>
      </c>
      <c r="L389" s="44">
        <f t="shared" si="224"/>
        <v>154.69999999999999</v>
      </c>
      <c r="M389" s="44">
        <f t="shared" si="224"/>
        <v>154.69999999999999</v>
      </c>
      <c r="N389" s="44">
        <f t="shared" si="224"/>
        <v>154.69999999999999</v>
      </c>
      <c r="O389" s="44">
        <f t="shared" si="224"/>
        <v>154.69999999999999</v>
      </c>
      <c r="P389" s="44">
        <f t="shared" si="224"/>
        <v>154.69999999999999</v>
      </c>
      <c r="Q389" s="44">
        <f t="shared" si="224"/>
        <v>154.69999999999999</v>
      </c>
      <c r="R389" s="44">
        <f t="shared" si="224"/>
        <v>154.69999999999999</v>
      </c>
      <c r="S389" s="44">
        <f t="shared" si="224"/>
        <v>154.69999999999999</v>
      </c>
      <c r="T389" s="44">
        <f t="shared" si="224"/>
        <v>154.69999999999999</v>
      </c>
      <c r="U389" s="44">
        <f t="shared" si="224"/>
        <v>154.69999999999999</v>
      </c>
      <c r="V389" s="44">
        <f t="shared" si="224"/>
        <v>154.69999999999999</v>
      </c>
      <c r="W389" s="44">
        <f t="shared" si="224"/>
        <v>154.69999999999999</v>
      </c>
      <c r="X389" s="44">
        <f t="shared" si="224"/>
        <v>154.69999999999999</v>
      </c>
      <c r="Y389" s="44">
        <f t="shared" si="224"/>
        <v>154.69999999999999</v>
      </c>
      <c r="Z389" s="44">
        <f t="shared" si="224"/>
        <v>154.69999999999999</v>
      </c>
      <c r="AA389" s="44">
        <f t="shared" si="224"/>
        <v>154.69999999999999</v>
      </c>
    </row>
    <row r="390" spans="1:27" ht="12.75" customHeight="1" collapsed="1" x14ac:dyDescent="0.3">
      <c r="A390" s="98" t="s">
        <v>2789</v>
      </c>
      <c r="B390" s="28" t="str">
        <f>"14"&amp;"."&amp;$B$801&amp;"."&amp;$B$802</f>
        <v>14.07.2024</v>
      </c>
      <c r="C390" s="90" t="s">
        <v>76</v>
      </c>
      <c r="D390" s="91">
        <f>ROUND(((D391+D392+D394+D393)/1000),5)</f>
        <v>1.8363</v>
      </c>
      <c r="E390" s="91">
        <f>ROUND(((E391+E392+E394+E393)/1000),5)</f>
        <v>1.60337</v>
      </c>
      <c r="F390" s="91">
        <f>ROUND(((F391+F392+F394+F393)/1000),5)</f>
        <v>1.5091699999999999</v>
      </c>
      <c r="G390" s="91">
        <f t="shared" ref="G390:AA390" si="225">ROUND(((G391+G392+G394+G393)/1000),5)</f>
        <v>1.1960900000000001</v>
      </c>
      <c r="H390" s="91">
        <f t="shared" si="225"/>
        <v>1.0889800000000001</v>
      </c>
      <c r="I390" s="91">
        <f t="shared" si="225"/>
        <v>1.20218</v>
      </c>
      <c r="J390" s="91">
        <f t="shared" si="225"/>
        <v>1.0336700000000001</v>
      </c>
      <c r="K390" s="91">
        <f t="shared" si="225"/>
        <v>1.4384699999999999</v>
      </c>
      <c r="L390" s="91">
        <f t="shared" si="225"/>
        <v>1.9373199999999999</v>
      </c>
      <c r="M390" s="91">
        <f t="shared" si="225"/>
        <v>2.2186699999999999</v>
      </c>
      <c r="N390" s="91">
        <f t="shared" si="225"/>
        <v>2.32789</v>
      </c>
      <c r="O390" s="91">
        <f t="shared" si="225"/>
        <v>2.4827499999999998</v>
      </c>
      <c r="P390" s="91">
        <f t="shared" si="225"/>
        <v>2.56907</v>
      </c>
      <c r="Q390" s="91">
        <f t="shared" si="225"/>
        <v>2.43526</v>
      </c>
      <c r="R390" s="91">
        <f t="shared" si="225"/>
        <v>2.43825</v>
      </c>
      <c r="S390" s="91">
        <f t="shared" si="225"/>
        <v>2.43405</v>
      </c>
      <c r="T390" s="91">
        <f t="shared" si="225"/>
        <v>2.4108800000000001</v>
      </c>
      <c r="U390" s="91">
        <f t="shared" si="225"/>
        <v>2.4047100000000001</v>
      </c>
      <c r="V390" s="91">
        <f t="shared" si="225"/>
        <v>2.3934099999999998</v>
      </c>
      <c r="W390" s="91">
        <f t="shared" si="225"/>
        <v>2.3657300000000001</v>
      </c>
      <c r="X390" s="91">
        <f t="shared" si="225"/>
        <v>2.3275299999999999</v>
      </c>
      <c r="Y390" s="91">
        <f t="shared" si="225"/>
        <v>2.32281</v>
      </c>
      <c r="Z390" s="91">
        <f t="shared" si="225"/>
        <v>2.08386</v>
      </c>
      <c r="AA390" s="91">
        <f t="shared" si="225"/>
        <v>2.0791200000000001</v>
      </c>
    </row>
    <row r="391" spans="1:27" ht="12.75" hidden="1" customHeight="1" outlineLevel="1" x14ac:dyDescent="0.3">
      <c r="A391" s="99" t="s">
        <v>2790</v>
      </c>
      <c r="B391" s="63" t="s">
        <v>238</v>
      </c>
      <c r="C391" s="43" t="s">
        <v>79</v>
      </c>
      <c r="D391" s="44">
        <v>1440.01</v>
      </c>
      <c r="E391" s="44">
        <v>1207.08</v>
      </c>
      <c r="F391" s="44">
        <v>1112.8800000000001</v>
      </c>
      <c r="G391" s="44">
        <v>799.8</v>
      </c>
      <c r="H391" s="44">
        <v>692.69</v>
      </c>
      <c r="I391" s="44">
        <v>805.89</v>
      </c>
      <c r="J391" s="44">
        <v>637.38</v>
      </c>
      <c r="K391" s="44">
        <v>1042.18</v>
      </c>
      <c r="L391" s="44">
        <v>1541.03</v>
      </c>
      <c r="M391" s="44">
        <v>1822.38</v>
      </c>
      <c r="N391" s="44">
        <v>1931.6</v>
      </c>
      <c r="O391" s="44">
        <v>2086.46</v>
      </c>
      <c r="P391" s="44">
        <v>2172.7800000000002</v>
      </c>
      <c r="Q391" s="44">
        <v>2038.97</v>
      </c>
      <c r="R391" s="44">
        <v>2041.96</v>
      </c>
      <c r="S391" s="44">
        <v>2037.76</v>
      </c>
      <c r="T391" s="44">
        <v>2014.59</v>
      </c>
      <c r="U391" s="44">
        <v>2008.42</v>
      </c>
      <c r="V391" s="44">
        <v>1997.12</v>
      </c>
      <c r="W391" s="44">
        <v>1969.44</v>
      </c>
      <c r="X391" s="44">
        <v>1931.24</v>
      </c>
      <c r="Y391" s="44">
        <v>1926.52</v>
      </c>
      <c r="Z391" s="44">
        <v>1687.57</v>
      </c>
      <c r="AA391" s="44">
        <v>1682.83</v>
      </c>
    </row>
    <row r="392" spans="1:27" ht="12.75" hidden="1" customHeight="1" outlineLevel="1" x14ac:dyDescent="0.3">
      <c r="A392" s="99" t="s">
        <v>2791</v>
      </c>
      <c r="B392" s="63" t="s">
        <v>90</v>
      </c>
      <c r="C392" s="43" t="s">
        <v>79</v>
      </c>
      <c r="D392" s="44">
        <f>$D$327</f>
        <v>236.78</v>
      </c>
      <c r="E392" s="44">
        <f t="shared" ref="E392:AA392" si="226">$D$327</f>
        <v>236.78</v>
      </c>
      <c r="F392" s="44">
        <f t="shared" si="226"/>
        <v>236.78</v>
      </c>
      <c r="G392" s="44">
        <f t="shared" si="226"/>
        <v>236.78</v>
      </c>
      <c r="H392" s="44">
        <f t="shared" si="226"/>
        <v>236.78</v>
      </c>
      <c r="I392" s="44">
        <f t="shared" si="226"/>
        <v>236.78</v>
      </c>
      <c r="J392" s="44">
        <f t="shared" si="226"/>
        <v>236.78</v>
      </c>
      <c r="K392" s="44">
        <f t="shared" si="226"/>
        <v>236.78</v>
      </c>
      <c r="L392" s="44">
        <f t="shared" si="226"/>
        <v>236.78</v>
      </c>
      <c r="M392" s="44">
        <f t="shared" si="226"/>
        <v>236.78</v>
      </c>
      <c r="N392" s="44">
        <f t="shared" si="226"/>
        <v>236.78</v>
      </c>
      <c r="O392" s="44">
        <f t="shared" si="226"/>
        <v>236.78</v>
      </c>
      <c r="P392" s="44">
        <f t="shared" si="226"/>
        <v>236.78</v>
      </c>
      <c r="Q392" s="44">
        <f t="shared" si="226"/>
        <v>236.78</v>
      </c>
      <c r="R392" s="44">
        <f t="shared" si="226"/>
        <v>236.78</v>
      </c>
      <c r="S392" s="44">
        <f t="shared" si="226"/>
        <v>236.78</v>
      </c>
      <c r="T392" s="44">
        <f t="shared" si="226"/>
        <v>236.78</v>
      </c>
      <c r="U392" s="44">
        <f t="shared" si="226"/>
        <v>236.78</v>
      </c>
      <c r="V392" s="44">
        <f t="shared" si="226"/>
        <v>236.78</v>
      </c>
      <c r="W392" s="44">
        <f t="shared" si="226"/>
        <v>236.78</v>
      </c>
      <c r="X392" s="44">
        <f t="shared" si="226"/>
        <v>236.78</v>
      </c>
      <c r="Y392" s="44">
        <f t="shared" si="226"/>
        <v>236.78</v>
      </c>
      <c r="Z392" s="44">
        <f t="shared" si="226"/>
        <v>236.78</v>
      </c>
      <c r="AA392" s="44">
        <f t="shared" si="226"/>
        <v>236.78</v>
      </c>
    </row>
    <row r="393" spans="1:27" ht="12.75" hidden="1" customHeight="1" outlineLevel="1" x14ac:dyDescent="0.3">
      <c r="A393" s="99" t="s">
        <v>2792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2793</v>
      </c>
      <c r="B394" s="63" t="s">
        <v>81</v>
      </c>
      <c r="C394" s="43" t="s">
        <v>79</v>
      </c>
      <c r="D394" s="44">
        <f>$D$11</f>
        <v>154.69999999999999</v>
      </c>
      <c r="E394" s="44">
        <f t="shared" ref="E394:AA394" si="227">$D$11</f>
        <v>154.69999999999999</v>
      </c>
      <c r="F394" s="44">
        <f t="shared" si="227"/>
        <v>154.69999999999999</v>
      </c>
      <c r="G394" s="44">
        <f t="shared" si="227"/>
        <v>154.69999999999999</v>
      </c>
      <c r="H394" s="44">
        <f t="shared" si="227"/>
        <v>154.69999999999999</v>
      </c>
      <c r="I394" s="44">
        <f t="shared" si="227"/>
        <v>154.69999999999999</v>
      </c>
      <c r="J394" s="44">
        <f t="shared" si="227"/>
        <v>154.69999999999999</v>
      </c>
      <c r="K394" s="44">
        <f t="shared" si="227"/>
        <v>154.69999999999999</v>
      </c>
      <c r="L394" s="44">
        <f t="shared" si="227"/>
        <v>154.69999999999999</v>
      </c>
      <c r="M394" s="44">
        <f t="shared" si="227"/>
        <v>154.69999999999999</v>
      </c>
      <c r="N394" s="44">
        <f t="shared" si="227"/>
        <v>154.69999999999999</v>
      </c>
      <c r="O394" s="44">
        <f t="shared" si="227"/>
        <v>154.69999999999999</v>
      </c>
      <c r="P394" s="44">
        <f t="shared" si="227"/>
        <v>154.69999999999999</v>
      </c>
      <c r="Q394" s="44">
        <f t="shared" si="227"/>
        <v>154.69999999999999</v>
      </c>
      <c r="R394" s="44">
        <f t="shared" si="227"/>
        <v>154.69999999999999</v>
      </c>
      <c r="S394" s="44">
        <f t="shared" si="227"/>
        <v>154.69999999999999</v>
      </c>
      <c r="T394" s="44">
        <f t="shared" si="227"/>
        <v>154.69999999999999</v>
      </c>
      <c r="U394" s="44">
        <f t="shared" si="227"/>
        <v>154.69999999999999</v>
      </c>
      <c r="V394" s="44">
        <f t="shared" si="227"/>
        <v>154.69999999999999</v>
      </c>
      <c r="W394" s="44">
        <f t="shared" si="227"/>
        <v>154.69999999999999</v>
      </c>
      <c r="X394" s="44">
        <f t="shared" si="227"/>
        <v>154.69999999999999</v>
      </c>
      <c r="Y394" s="44">
        <f t="shared" si="227"/>
        <v>154.69999999999999</v>
      </c>
      <c r="Z394" s="44">
        <f t="shared" si="227"/>
        <v>154.69999999999999</v>
      </c>
      <c r="AA394" s="44">
        <f t="shared" si="227"/>
        <v>154.69999999999999</v>
      </c>
    </row>
    <row r="395" spans="1:27" ht="12.75" customHeight="1" collapsed="1" x14ac:dyDescent="0.3">
      <c r="A395" s="98" t="s">
        <v>2794</v>
      </c>
      <c r="B395" s="28" t="str">
        <f>"15"&amp;"."&amp;$B$801&amp;"."&amp;$B$802</f>
        <v>15.07.2024</v>
      </c>
      <c r="C395" s="90" t="s">
        <v>76</v>
      </c>
      <c r="D395" s="91">
        <f>ROUND(((D396+D397+D399+D398)/1000),5)</f>
        <v>1.5984</v>
      </c>
      <c r="E395" s="91">
        <f>ROUND(((E396+E397+E399+E398)/1000),5)</f>
        <v>1.5067900000000001</v>
      </c>
      <c r="F395" s="91">
        <f>ROUND(((F396+F397+F399+F398)/1000),5)</f>
        <v>1.3763799999999999</v>
      </c>
      <c r="G395" s="91">
        <f t="shared" ref="G395:AA395" si="228">ROUND(((G396+G397+G399+G398)/1000),5)</f>
        <v>1.0491200000000001</v>
      </c>
      <c r="H395" s="91">
        <f t="shared" si="228"/>
        <v>1.0440199999999999</v>
      </c>
      <c r="I395" s="91">
        <f t="shared" si="228"/>
        <v>1.10103</v>
      </c>
      <c r="J395" s="91">
        <f t="shared" si="228"/>
        <v>1.22272</v>
      </c>
      <c r="K395" s="91">
        <f t="shared" si="228"/>
        <v>1.9692000000000001</v>
      </c>
      <c r="L395" s="91">
        <f t="shared" si="228"/>
        <v>2.4210600000000002</v>
      </c>
      <c r="M395" s="91">
        <f t="shared" si="228"/>
        <v>2.6430899999999999</v>
      </c>
      <c r="N395" s="91">
        <f t="shared" si="228"/>
        <v>2.7582300000000002</v>
      </c>
      <c r="O395" s="91">
        <f t="shared" si="228"/>
        <v>2.8638599999999999</v>
      </c>
      <c r="P395" s="91">
        <f t="shared" si="228"/>
        <v>2.7487499999999998</v>
      </c>
      <c r="Q395" s="91">
        <f t="shared" si="228"/>
        <v>2.8935200000000001</v>
      </c>
      <c r="R395" s="91">
        <f t="shared" si="228"/>
        <v>3.0112399999999999</v>
      </c>
      <c r="S395" s="91">
        <f t="shared" si="228"/>
        <v>2.78775</v>
      </c>
      <c r="T395" s="91">
        <f t="shared" si="228"/>
        <v>2.7744800000000001</v>
      </c>
      <c r="U395" s="91">
        <f t="shared" si="228"/>
        <v>2.726</v>
      </c>
      <c r="V395" s="91">
        <f t="shared" si="228"/>
        <v>2.6435200000000001</v>
      </c>
      <c r="W395" s="91">
        <f t="shared" si="228"/>
        <v>2.6562199999999998</v>
      </c>
      <c r="X395" s="91">
        <f t="shared" si="228"/>
        <v>2.58047</v>
      </c>
      <c r="Y395" s="91">
        <f t="shared" si="228"/>
        <v>2.4267400000000001</v>
      </c>
      <c r="Z395" s="91">
        <f t="shared" si="228"/>
        <v>2.3460700000000001</v>
      </c>
      <c r="AA395" s="91">
        <f t="shared" si="228"/>
        <v>2.09354</v>
      </c>
    </row>
    <row r="396" spans="1:27" ht="12.75" hidden="1" customHeight="1" outlineLevel="1" x14ac:dyDescent="0.3">
      <c r="A396" s="99" t="s">
        <v>2795</v>
      </c>
      <c r="B396" s="63" t="s">
        <v>238</v>
      </c>
      <c r="C396" s="43" t="s">
        <v>79</v>
      </c>
      <c r="D396" s="44">
        <v>1202.1099999999999</v>
      </c>
      <c r="E396" s="44">
        <v>1110.5</v>
      </c>
      <c r="F396" s="44">
        <v>980.09</v>
      </c>
      <c r="G396" s="44">
        <v>652.83000000000004</v>
      </c>
      <c r="H396" s="44">
        <v>647.73</v>
      </c>
      <c r="I396" s="44">
        <v>704.74</v>
      </c>
      <c r="J396" s="44">
        <v>826.43</v>
      </c>
      <c r="K396" s="44">
        <v>1572.91</v>
      </c>
      <c r="L396" s="44">
        <v>2024.77</v>
      </c>
      <c r="M396" s="44">
        <v>2246.8000000000002</v>
      </c>
      <c r="N396" s="44">
        <v>2361.94</v>
      </c>
      <c r="O396" s="44">
        <v>2467.5700000000002</v>
      </c>
      <c r="P396" s="44">
        <v>2352.46</v>
      </c>
      <c r="Q396" s="44">
        <v>2497.23</v>
      </c>
      <c r="R396" s="44">
        <v>2614.9499999999998</v>
      </c>
      <c r="S396" s="44">
        <v>2391.46</v>
      </c>
      <c r="T396" s="44">
        <v>2378.19</v>
      </c>
      <c r="U396" s="44">
        <v>2329.71</v>
      </c>
      <c r="V396" s="44">
        <v>2247.23</v>
      </c>
      <c r="W396" s="44">
        <v>2259.9299999999998</v>
      </c>
      <c r="X396" s="44">
        <v>2184.1799999999998</v>
      </c>
      <c r="Y396" s="44">
        <v>2030.45</v>
      </c>
      <c r="Z396" s="44">
        <v>1949.78</v>
      </c>
      <c r="AA396" s="44">
        <v>1697.25</v>
      </c>
    </row>
    <row r="397" spans="1:27" ht="12.75" hidden="1" customHeight="1" outlineLevel="1" x14ac:dyDescent="0.3">
      <c r="A397" s="99" t="s">
        <v>2796</v>
      </c>
      <c r="B397" s="63" t="s">
        <v>90</v>
      </c>
      <c r="C397" s="43" t="s">
        <v>79</v>
      </c>
      <c r="D397" s="44">
        <f>$D$327</f>
        <v>236.78</v>
      </c>
      <c r="E397" s="44">
        <f t="shared" ref="E397:AA397" si="229">$D$327</f>
        <v>236.78</v>
      </c>
      <c r="F397" s="44">
        <f t="shared" si="229"/>
        <v>236.78</v>
      </c>
      <c r="G397" s="44">
        <f t="shared" si="229"/>
        <v>236.78</v>
      </c>
      <c r="H397" s="44">
        <f t="shared" si="229"/>
        <v>236.78</v>
      </c>
      <c r="I397" s="44">
        <f t="shared" si="229"/>
        <v>236.78</v>
      </c>
      <c r="J397" s="44">
        <f t="shared" si="229"/>
        <v>236.78</v>
      </c>
      <c r="K397" s="44">
        <f t="shared" si="229"/>
        <v>236.78</v>
      </c>
      <c r="L397" s="44">
        <f t="shared" si="229"/>
        <v>236.78</v>
      </c>
      <c r="M397" s="44">
        <f t="shared" si="229"/>
        <v>236.78</v>
      </c>
      <c r="N397" s="44">
        <f t="shared" si="229"/>
        <v>236.78</v>
      </c>
      <c r="O397" s="44">
        <f t="shared" si="229"/>
        <v>236.78</v>
      </c>
      <c r="P397" s="44">
        <f t="shared" si="229"/>
        <v>236.78</v>
      </c>
      <c r="Q397" s="44">
        <f t="shared" si="229"/>
        <v>236.78</v>
      </c>
      <c r="R397" s="44">
        <f t="shared" si="229"/>
        <v>236.78</v>
      </c>
      <c r="S397" s="44">
        <f t="shared" si="229"/>
        <v>236.78</v>
      </c>
      <c r="T397" s="44">
        <f t="shared" si="229"/>
        <v>236.78</v>
      </c>
      <c r="U397" s="44">
        <f t="shared" si="229"/>
        <v>236.78</v>
      </c>
      <c r="V397" s="44">
        <f t="shared" si="229"/>
        <v>236.78</v>
      </c>
      <c r="W397" s="44">
        <f t="shared" si="229"/>
        <v>236.78</v>
      </c>
      <c r="X397" s="44">
        <f t="shared" si="229"/>
        <v>236.78</v>
      </c>
      <c r="Y397" s="44">
        <f t="shared" si="229"/>
        <v>236.78</v>
      </c>
      <c r="Z397" s="44">
        <f t="shared" si="229"/>
        <v>236.78</v>
      </c>
      <c r="AA397" s="44">
        <f t="shared" si="229"/>
        <v>236.78</v>
      </c>
    </row>
    <row r="398" spans="1:27" ht="12.75" hidden="1" customHeight="1" outlineLevel="1" x14ac:dyDescent="0.3">
      <c r="A398" s="99" t="s">
        <v>2797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2798</v>
      </c>
      <c r="B399" s="63" t="s">
        <v>81</v>
      </c>
      <c r="C399" s="43" t="s">
        <v>79</v>
      </c>
      <c r="D399" s="44">
        <f>$D$11</f>
        <v>154.69999999999999</v>
      </c>
      <c r="E399" s="44">
        <f t="shared" ref="E399:AA399" si="230">$D$11</f>
        <v>154.69999999999999</v>
      </c>
      <c r="F399" s="44">
        <f t="shared" si="230"/>
        <v>154.69999999999999</v>
      </c>
      <c r="G399" s="44">
        <f t="shared" si="230"/>
        <v>154.69999999999999</v>
      </c>
      <c r="H399" s="44">
        <f t="shared" si="230"/>
        <v>154.69999999999999</v>
      </c>
      <c r="I399" s="44">
        <f t="shared" si="230"/>
        <v>154.69999999999999</v>
      </c>
      <c r="J399" s="44">
        <f t="shared" si="230"/>
        <v>154.69999999999999</v>
      </c>
      <c r="K399" s="44">
        <f t="shared" si="230"/>
        <v>154.69999999999999</v>
      </c>
      <c r="L399" s="44">
        <f t="shared" si="230"/>
        <v>154.69999999999999</v>
      </c>
      <c r="M399" s="44">
        <f t="shared" si="230"/>
        <v>154.69999999999999</v>
      </c>
      <c r="N399" s="44">
        <f t="shared" si="230"/>
        <v>154.69999999999999</v>
      </c>
      <c r="O399" s="44">
        <f t="shared" si="230"/>
        <v>154.69999999999999</v>
      </c>
      <c r="P399" s="44">
        <f t="shared" si="230"/>
        <v>154.69999999999999</v>
      </c>
      <c r="Q399" s="44">
        <f t="shared" si="230"/>
        <v>154.69999999999999</v>
      </c>
      <c r="R399" s="44">
        <f t="shared" si="230"/>
        <v>154.69999999999999</v>
      </c>
      <c r="S399" s="44">
        <f t="shared" si="230"/>
        <v>154.69999999999999</v>
      </c>
      <c r="T399" s="44">
        <f t="shared" si="230"/>
        <v>154.69999999999999</v>
      </c>
      <c r="U399" s="44">
        <f t="shared" si="230"/>
        <v>154.69999999999999</v>
      </c>
      <c r="V399" s="44">
        <f t="shared" si="230"/>
        <v>154.69999999999999</v>
      </c>
      <c r="W399" s="44">
        <f t="shared" si="230"/>
        <v>154.69999999999999</v>
      </c>
      <c r="X399" s="44">
        <f t="shared" si="230"/>
        <v>154.69999999999999</v>
      </c>
      <c r="Y399" s="44">
        <f t="shared" si="230"/>
        <v>154.69999999999999</v>
      </c>
      <c r="Z399" s="44">
        <f t="shared" si="230"/>
        <v>154.69999999999999</v>
      </c>
      <c r="AA399" s="44">
        <f t="shared" si="230"/>
        <v>154.69999999999999</v>
      </c>
    </row>
    <row r="400" spans="1:27" ht="12.75" customHeight="1" collapsed="1" x14ac:dyDescent="0.3">
      <c r="A400" s="98" t="s">
        <v>2799</v>
      </c>
      <c r="B400" s="28" t="str">
        <f>"16"&amp;"."&amp;$B$801&amp;"."&amp;$B$802</f>
        <v>16.07.2024</v>
      </c>
      <c r="C400" s="90" t="s">
        <v>76</v>
      </c>
      <c r="D400" s="91">
        <f>ROUND(((D401+D402+D404+D403)/1000),5)</f>
        <v>1.77312</v>
      </c>
      <c r="E400" s="91">
        <f>ROUND(((E401+E402+E404+E403)/1000),5)</f>
        <v>1.5987800000000001</v>
      </c>
      <c r="F400" s="91">
        <f>ROUND(((F401+F402+F404+F403)/1000),5)</f>
        <v>1.46224</v>
      </c>
      <c r="G400" s="91">
        <f t="shared" ref="G400:AA400" si="231">ROUND(((G401+G402+G404+G403)/1000),5)</f>
        <v>1.0952200000000001</v>
      </c>
      <c r="H400" s="91">
        <f t="shared" si="231"/>
        <v>1.02712</v>
      </c>
      <c r="I400" s="91">
        <f t="shared" si="231"/>
        <v>1.14646</v>
      </c>
      <c r="J400" s="91">
        <f t="shared" si="231"/>
        <v>1.59558</v>
      </c>
      <c r="K400" s="91">
        <f t="shared" si="231"/>
        <v>2.0897199999999998</v>
      </c>
      <c r="L400" s="91">
        <f t="shared" si="231"/>
        <v>2.4347300000000001</v>
      </c>
      <c r="M400" s="91">
        <f t="shared" si="231"/>
        <v>2.7044000000000001</v>
      </c>
      <c r="N400" s="91">
        <f t="shared" si="231"/>
        <v>2.89574</v>
      </c>
      <c r="O400" s="91">
        <f t="shared" si="231"/>
        <v>2.8747099999999999</v>
      </c>
      <c r="P400" s="91">
        <f t="shared" si="231"/>
        <v>2.6964800000000002</v>
      </c>
      <c r="Q400" s="91">
        <f t="shared" si="231"/>
        <v>3.2687900000000001</v>
      </c>
      <c r="R400" s="91">
        <f t="shared" si="231"/>
        <v>3.4963700000000002</v>
      </c>
      <c r="S400" s="91">
        <f t="shared" si="231"/>
        <v>3.4273199999999999</v>
      </c>
      <c r="T400" s="91">
        <f t="shared" si="231"/>
        <v>2.5876000000000001</v>
      </c>
      <c r="U400" s="91">
        <f t="shared" si="231"/>
        <v>3.024</v>
      </c>
      <c r="V400" s="91">
        <f t="shared" si="231"/>
        <v>2.9517899999999999</v>
      </c>
      <c r="W400" s="91">
        <f t="shared" si="231"/>
        <v>2.7913999999999999</v>
      </c>
      <c r="X400" s="91">
        <f t="shared" si="231"/>
        <v>2.7192099999999999</v>
      </c>
      <c r="Y400" s="91">
        <f t="shared" si="231"/>
        <v>2.7138599999999999</v>
      </c>
      <c r="Z400" s="91">
        <f t="shared" si="231"/>
        <v>2.4120200000000001</v>
      </c>
      <c r="AA400" s="91">
        <f t="shared" si="231"/>
        <v>2.1403400000000001</v>
      </c>
    </row>
    <row r="401" spans="1:27" ht="12.75" hidden="1" customHeight="1" outlineLevel="1" x14ac:dyDescent="0.3">
      <c r="A401" s="99" t="s">
        <v>2800</v>
      </c>
      <c r="B401" s="63" t="s">
        <v>238</v>
      </c>
      <c r="C401" s="43" t="s">
        <v>79</v>
      </c>
      <c r="D401" s="44">
        <v>1376.83</v>
      </c>
      <c r="E401" s="44">
        <v>1202.49</v>
      </c>
      <c r="F401" s="44">
        <v>1065.95</v>
      </c>
      <c r="G401" s="44">
        <v>698.93</v>
      </c>
      <c r="H401" s="44">
        <v>630.83000000000004</v>
      </c>
      <c r="I401" s="44">
        <v>750.17</v>
      </c>
      <c r="J401" s="44">
        <v>1199.29</v>
      </c>
      <c r="K401" s="44">
        <v>1693.43</v>
      </c>
      <c r="L401" s="44">
        <v>2038.44</v>
      </c>
      <c r="M401" s="44">
        <v>2308.11</v>
      </c>
      <c r="N401" s="44">
        <v>2499.4499999999998</v>
      </c>
      <c r="O401" s="44">
        <v>2478.42</v>
      </c>
      <c r="P401" s="44">
        <v>2300.19</v>
      </c>
      <c r="Q401" s="44">
        <v>2872.5</v>
      </c>
      <c r="R401" s="44">
        <v>3100.08</v>
      </c>
      <c r="S401" s="44">
        <v>3031.03</v>
      </c>
      <c r="T401" s="44">
        <v>2191.31</v>
      </c>
      <c r="U401" s="44">
        <v>2627.71</v>
      </c>
      <c r="V401" s="44">
        <v>2555.5</v>
      </c>
      <c r="W401" s="44">
        <v>2395.11</v>
      </c>
      <c r="X401" s="44">
        <v>2322.92</v>
      </c>
      <c r="Y401" s="44">
        <v>2317.5700000000002</v>
      </c>
      <c r="Z401" s="44">
        <v>2015.73</v>
      </c>
      <c r="AA401" s="44">
        <v>1744.05</v>
      </c>
    </row>
    <row r="402" spans="1:27" ht="12.75" hidden="1" customHeight="1" outlineLevel="1" x14ac:dyDescent="0.3">
      <c r="A402" s="99" t="s">
        <v>2801</v>
      </c>
      <c r="B402" s="63" t="s">
        <v>90</v>
      </c>
      <c r="C402" s="43" t="s">
        <v>79</v>
      </c>
      <c r="D402" s="44">
        <f>$D$327</f>
        <v>236.78</v>
      </c>
      <c r="E402" s="44">
        <f t="shared" ref="E402:AA402" si="232">$D$327</f>
        <v>236.78</v>
      </c>
      <c r="F402" s="44">
        <f t="shared" si="232"/>
        <v>236.78</v>
      </c>
      <c r="G402" s="44">
        <f t="shared" si="232"/>
        <v>236.78</v>
      </c>
      <c r="H402" s="44">
        <f t="shared" si="232"/>
        <v>236.78</v>
      </c>
      <c r="I402" s="44">
        <f t="shared" si="232"/>
        <v>236.78</v>
      </c>
      <c r="J402" s="44">
        <f t="shared" si="232"/>
        <v>236.78</v>
      </c>
      <c r="K402" s="44">
        <f t="shared" si="232"/>
        <v>236.78</v>
      </c>
      <c r="L402" s="44">
        <f t="shared" si="232"/>
        <v>236.78</v>
      </c>
      <c r="M402" s="44">
        <f t="shared" si="232"/>
        <v>236.78</v>
      </c>
      <c r="N402" s="44">
        <f t="shared" si="232"/>
        <v>236.78</v>
      </c>
      <c r="O402" s="44">
        <f t="shared" si="232"/>
        <v>236.78</v>
      </c>
      <c r="P402" s="44">
        <f t="shared" si="232"/>
        <v>236.78</v>
      </c>
      <c r="Q402" s="44">
        <f t="shared" si="232"/>
        <v>236.78</v>
      </c>
      <c r="R402" s="44">
        <f t="shared" si="232"/>
        <v>236.78</v>
      </c>
      <c r="S402" s="44">
        <f t="shared" si="232"/>
        <v>236.78</v>
      </c>
      <c r="T402" s="44">
        <f t="shared" si="232"/>
        <v>236.78</v>
      </c>
      <c r="U402" s="44">
        <f t="shared" si="232"/>
        <v>236.78</v>
      </c>
      <c r="V402" s="44">
        <f t="shared" si="232"/>
        <v>236.78</v>
      </c>
      <c r="W402" s="44">
        <f t="shared" si="232"/>
        <v>236.78</v>
      </c>
      <c r="X402" s="44">
        <f t="shared" si="232"/>
        <v>236.78</v>
      </c>
      <c r="Y402" s="44">
        <f t="shared" si="232"/>
        <v>236.78</v>
      </c>
      <c r="Z402" s="44">
        <f t="shared" si="232"/>
        <v>236.78</v>
      </c>
      <c r="AA402" s="44">
        <f t="shared" si="232"/>
        <v>236.78</v>
      </c>
    </row>
    <row r="403" spans="1:27" ht="12.75" hidden="1" customHeight="1" outlineLevel="1" x14ac:dyDescent="0.3">
      <c r="A403" s="99" t="s">
        <v>2802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2803</v>
      </c>
      <c r="B404" s="63" t="s">
        <v>81</v>
      </c>
      <c r="C404" s="43" t="s">
        <v>79</v>
      </c>
      <c r="D404" s="44">
        <f>$D$11</f>
        <v>154.69999999999999</v>
      </c>
      <c r="E404" s="44">
        <f t="shared" ref="E404:AA404" si="233">$D$11</f>
        <v>154.69999999999999</v>
      </c>
      <c r="F404" s="44">
        <f t="shared" si="233"/>
        <v>154.69999999999999</v>
      </c>
      <c r="G404" s="44">
        <f t="shared" si="233"/>
        <v>154.69999999999999</v>
      </c>
      <c r="H404" s="44">
        <f t="shared" si="233"/>
        <v>154.69999999999999</v>
      </c>
      <c r="I404" s="44">
        <f t="shared" si="233"/>
        <v>154.69999999999999</v>
      </c>
      <c r="J404" s="44">
        <f t="shared" si="233"/>
        <v>154.69999999999999</v>
      </c>
      <c r="K404" s="44">
        <f t="shared" si="233"/>
        <v>154.69999999999999</v>
      </c>
      <c r="L404" s="44">
        <f t="shared" si="233"/>
        <v>154.69999999999999</v>
      </c>
      <c r="M404" s="44">
        <f t="shared" si="233"/>
        <v>154.69999999999999</v>
      </c>
      <c r="N404" s="44">
        <f t="shared" si="233"/>
        <v>154.69999999999999</v>
      </c>
      <c r="O404" s="44">
        <f t="shared" si="233"/>
        <v>154.69999999999999</v>
      </c>
      <c r="P404" s="44">
        <f t="shared" si="233"/>
        <v>154.69999999999999</v>
      </c>
      <c r="Q404" s="44">
        <f t="shared" si="233"/>
        <v>154.69999999999999</v>
      </c>
      <c r="R404" s="44">
        <f t="shared" si="233"/>
        <v>154.69999999999999</v>
      </c>
      <c r="S404" s="44">
        <f t="shared" si="233"/>
        <v>154.69999999999999</v>
      </c>
      <c r="T404" s="44">
        <f t="shared" si="233"/>
        <v>154.69999999999999</v>
      </c>
      <c r="U404" s="44">
        <f t="shared" si="233"/>
        <v>154.69999999999999</v>
      </c>
      <c r="V404" s="44">
        <f t="shared" si="233"/>
        <v>154.69999999999999</v>
      </c>
      <c r="W404" s="44">
        <f t="shared" si="233"/>
        <v>154.69999999999999</v>
      </c>
      <c r="X404" s="44">
        <f t="shared" si="233"/>
        <v>154.69999999999999</v>
      </c>
      <c r="Y404" s="44">
        <f t="shared" si="233"/>
        <v>154.69999999999999</v>
      </c>
      <c r="Z404" s="44">
        <f t="shared" si="233"/>
        <v>154.69999999999999</v>
      </c>
      <c r="AA404" s="44">
        <f t="shared" si="233"/>
        <v>154.69999999999999</v>
      </c>
    </row>
    <row r="405" spans="1:27" ht="12.75" customHeight="1" collapsed="1" x14ac:dyDescent="0.3">
      <c r="A405" s="98" t="s">
        <v>2804</v>
      </c>
      <c r="B405" s="28" t="str">
        <f>"17"&amp;"."&amp;$B$801&amp;"."&amp;$B$802</f>
        <v>17.07.2024</v>
      </c>
      <c r="C405" s="90" t="s">
        <v>76</v>
      </c>
      <c r="D405" s="91">
        <f>ROUND(((D406+D407+D409+D408)/1000),5)</f>
        <v>1.9373400000000001</v>
      </c>
      <c r="E405" s="91">
        <f>ROUND(((E406+E407+E409+E408)/1000),5)</f>
        <v>1.69181</v>
      </c>
      <c r="F405" s="91">
        <f>ROUND(((F406+F407+F409+F408)/1000),5)</f>
        <v>1.5948899999999999</v>
      </c>
      <c r="G405" s="91">
        <f t="shared" ref="G405:AA405" si="234">ROUND(((G406+G407+G409+G408)/1000),5)</f>
        <v>1.48519</v>
      </c>
      <c r="H405" s="91">
        <f t="shared" si="234"/>
        <v>1.18343</v>
      </c>
      <c r="I405" s="91">
        <f t="shared" si="234"/>
        <v>1.56345</v>
      </c>
      <c r="J405" s="91">
        <f t="shared" si="234"/>
        <v>1.82291</v>
      </c>
      <c r="K405" s="91">
        <f t="shared" si="234"/>
        <v>2.12317</v>
      </c>
      <c r="L405" s="91">
        <f t="shared" si="234"/>
        <v>2.4851399999999999</v>
      </c>
      <c r="M405" s="91">
        <f t="shared" si="234"/>
        <v>2.7041499999999998</v>
      </c>
      <c r="N405" s="91">
        <f t="shared" si="234"/>
        <v>2.4451399999999999</v>
      </c>
      <c r="O405" s="91">
        <f t="shared" si="234"/>
        <v>2.5338699999999998</v>
      </c>
      <c r="P405" s="91">
        <f t="shared" si="234"/>
        <v>2.51458</v>
      </c>
      <c r="Q405" s="91">
        <f t="shared" si="234"/>
        <v>3.21665</v>
      </c>
      <c r="R405" s="91">
        <f t="shared" si="234"/>
        <v>3.17475</v>
      </c>
      <c r="S405" s="91">
        <f t="shared" si="234"/>
        <v>3.5063399999999998</v>
      </c>
      <c r="T405" s="91">
        <f t="shared" si="234"/>
        <v>3.5118999999999998</v>
      </c>
      <c r="U405" s="91">
        <f t="shared" si="234"/>
        <v>3.3083999999999998</v>
      </c>
      <c r="V405" s="91">
        <f t="shared" si="234"/>
        <v>3.1467999999999998</v>
      </c>
      <c r="W405" s="91">
        <f t="shared" si="234"/>
        <v>2.92672</v>
      </c>
      <c r="X405" s="91">
        <f t="shared" si="234"/>
        <v>2.8683800000000002</v>
      </c>
      <c r="Y405" s="91">
        <f t="shared" si="234"/>
        <v>2.87399</v>
      </c>
      <c r="Z405" s="91">
        <f t="shared" si="234"/>
        <v>2.5105599999999999</v>
      </c>
      <c r="AA405" s="91">
        <f t="shared" si="234"/>
        <v>2.3077000000000001</v>
      </c>
    </row>
    <row r="406" spans="1:27" ht="12.75" hidden="1" customHeight="1" outlineLevel="1" x14ac:dyDescent="0.3">
      <c r="A406" s="99" t="s">
        <v>2805</v>
      </c>
      <c r="B406" s="63" t="s">
        <v>238</v>
      </c>
      <c r="C406" s="43" t="s">
        <v>79</v>
      </c>
      <c r="D406" s="44">
        <v>1541.05</v>
      </c>
      <c r="E406" s="44">
        <v>1295.52</v>
      </c>
      <c r="F406" s="44">
        <v>1198.5999999999999</v>
      </c>
      <c r="G406" s="44">
        <v>1088.9000000000001</v>
      </c>
      <c r="H406" s="44">
        <v>787.14</v>
      </c>
      <c r="I406" s="44">
        <v>1167.1600000000001</v>
      </c>
      <c r="J406" s="44">
        <v>1426.62</v>
      </c>
      <c r="K406" s="44">
        <v>1726.88</v>
      </c>
      <c r="L406" s="44">
        <v>2088.85</v>
      </c>
      <c r="M406" s="44">
        <v>2307.86</v>
      </c>
      <c r="N406" s="44">
        <v>2048.85</v>
      </c>
      <c r="O406" s="44">
        <v>2137.58</v>
      </c>
      <c r="P406" s="44">
        <v>2118.29</v>
      </c>
      <c r="Q406" s="44">
        <v>2820.36</v>
      </c>
      <c r="R406" s="44">
        <v>2778.46</v>
      </c>
      <c r="S406" s="44">
        <v>3110.05</v>
      </c>
      <c r="T406" s="44">
        <v>3115.61</v>
      </c>
      <c r="U406" s="44">
        <v>2912.11</v>
      </c>
      <c r="V406" s="44">
        <v>2750.51</v>
      </c>
      <c r="W406" s="44">
        <v>2530.4299999999998</v>
      </c>
      <c r="X406" s="44">
        <v>2472.09</v>
      </c>
      <c r="Y406" s="44">
        <v>2477.6999999999998</v>
      </c>
      <c r="Z406" s="44">
        <v>2114.27</v>
      </c>
      <c r="AA406" s="44">
        <v>1911.41</v>
      </c>
    </row>
    <row r="407" spans="1:27" ht="12.75" hidden="1" customHeight="1" outlineLevel="1" x14ac:dyDescent="0.3">
      <c r="A407" s="99" t="s">
        <v>2806</v>
      </c>
      <c r="B407" s="63" t="s">
        <v>90</v>
      </c>
      <c r="C407" s="43" t="s">
        <v>79</v>
      </c>
      <c r="D407" s="44">
        <f>$D$327</f>
        <v>236.78</v>
      </c>
      <c r="E407" s="44">
        <f t="shared" ref="E407:AA407" si="235">$D$327</f>
        <v>236.78</v>
      </c>
      <c r="F407" s="44">
        <f t="shared" si="235"/>
        <v>236.78</v>
      </c>
      <c r="G407" s="44">
        <f t="shared" si="235"/>
        <v>236.78</v>
      </c>
      <c r="H407" s="44">
        <f t="shared" si="235"/>
        <v>236.78</v>
      </c>
      <c r="I407" s="44">
        <f t="shared" si="235"/>
        <v>236.78</v>
      </c>
      <c r="J407" s="44">
        <f t="shared" si="235"/>
        <v>236.78</v>
      </c>
      <c r="K407" s="44">
        <f t="shared" si="235"/>
        <v>236.78</v>
      </c>
      <c r="L407" s="44">
        <f t="shared" si="235"/>
        <v>236.78</v>
      </c>
      <c r="M407" s="44">
        <f t="shared" si="235"/>
        <v>236.78</v>
      </c>
      <c r="N407" s="44">
        <f t="shared" si="235"/>
        <v>236.78</v>
      </c>
      <c r="O407" s="44">
        <f t="shared" si="235"/>
        <v>236.78</v>
      </c>
      <c r="P407" s="44">
        <f t="shared" si="235"/>
        <v>236.78</v>
      </c>
      <c r="Q407" s="44">
        <f t="shared" si="235"/>
        <v>236.78</v>
      </c>
      <c r="R407" s="44">
        <f t="shared" si="235"/>
        <v>236.78</v>
      </c>
      <c r="S407" s="44">
        <f t="shared" si="235"/>
        <v>236.78</v>
      </c>
      <c r="T407" s="44">
        <f t="shared" si="235"/>
        <v>236.78</v>
      </c>
      <c r="U407" s="44">
        <f t="shared" si="235"/>
        <v>236.78</v>
      </c>
      <c r="V407" s="44">
        <f t="shared" si="235"/>
        <v>236.78</v>
      </c>
      <c r="W407" s="44">
        <f t="shared" si="235"/>
        <v>236.78</v>
      </c>
      <c r="X407" s="44">
        <f t="shared" si="235"/>
        <v>236.78</v>
      </c>
      <c r="Y407" s="44">
        <f t="shared" si="235"/>
        <v>236.78</v>
      </c>
      <c r="Z407" s="44">
        <f t="shared" si="235"/>
        <v>236.78</v>
      </c>
      <c r="AA407" s="44">
        <f t="shared" si="235"/>
        <v>236.78</v>
      </c>
    </row>
    <row r="408" spans="1:27" ht="12.75" hidden="1" customHeight="1" outlineLevel="1" x14ac:dyDescent="0.3">
      <c r="A408" s="99" t="s">
        <v>2807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2808</v>
      </c>
      <c r="B409" s="63" t="s">
        <v>81</v>
      </c>
      <c r="C409" s="43" t="s">
        <v>79</v>
      </c>
      <c r="D409" s="44">
        <f>$D$11</f>
        <v>154.69999999999999</v>
      </c>
      <c r="E409" s="44">
        <f t="shared" ref="E409:AA409" si="236">$D$11</f>
        <v>154.69999999999999</v>
      </c>
      <c r="F409" s="44">
        <f t="shared" si="236"/>
        <v>154.69999999999999</v>
      </c>
      <c r="G409" s="44">
        <f t="shared" si="236"/>
        <v>154.69999999999999</v>
      </c>
      <c r="H409" s="44">
        <f t="shared" si="236"/>
        <v>154.69999999999999</v>
      </c>
      <c r="I409" s="44">
        <f t="shared" si="236"/>
        <v>154.69999999999999</v>
      </c>
      <c r="J409" s="44">
        <f t="shared" si="236"/>
        <v>154.69999999999999</v>
      </c>
      <c r="K409" s="44">
        <f t="shared" si="236"/>
        <v>154.69999999999999</v>
      </c>
      <c r="L409" s="44">
        <f t="shared" si="236"/>
        <v>154.69999999999999</v>
      </c>
      <c r="M409" s="44">
        <f t="shared" si="236"/>
        <v>154.69999999999999</v>
      </c>
      <c r="N409" s="44">
        <f t="shared" si="236"/>
        <v>154.69999999999999</v>
      </c>
      <c r="O409" s="44">
        <f t="shared" si="236"/>
        <v>154.69999999999999</v>
      </c>
      <c r="P409" s="44">
        <f t="shared" si="236"/>
        <v>154.69999999999999</v>
      </c>
      <c r="Q409" s="44">
        <f t="shared" si="236"/>
        <v>154.69999999999999</v>
      </c>
      <c r="R409" s="44">
        <f t="shared" si="236"/>
        <v>154.69999999999999</v>
      </c>
      <c r="S409" s="44">
        <f t="shared" si="236"/>
        <v>154.69999999999999</v>
      </c>
      <c r="T409" s="44">
        <f t="shared" si="236"/>
        <v>154.69999999999999</v>
      </c>
      <c r="U409" s="44">
        <f t="shared" si="236"/>
        <v>154.69999999999999</v>
      </c>
      <c r="V409" s="44">
        <f t="shared" si="236"/>
        <v>154.69999999999999</v>
      </c>
      <c r="W409" s="44">
        <f t="shared" si="236"/>
        <v>154.69999999999999</v>
      </c>
      <c r="X409" s="44">
        <f t="shared" si="236"/>
        <v>154.69999999999999</v>
      </c>
      <c r="Y409" s="44">
        <f t="shared" si="236"/>
        <v>154.69999999999999</v>
      </c>
      <c r="Z409" s="44">
        <f t="shared" si="236"/>
        <v>154.69999999999999</v>
      </c>
      <c r="AA409" s="44">
        <f t="shared" si="236"/>
        <v>154.69999999999999</v>
      </c>
    </row>
    <row r="410" spans="1:27" ht="12.75" customHeight="1" collapsed="1" x14ac:dyDescent="0.3">
      <c r="A410" s="98" t="s">
        <v>2809</v>
      </c>
      <c r="B410" s="28" t="str">
        <f>"18"&amp;"."&amp;$B$801&amp;"."&amp;$B$802</f>
        <v>18.07.2024</v>
      </c>
      <c r="C410" s="90" t="s">
        <v>76</v>
      </c>
      <c r="D410" s="91">
        <f>ROUND(((D411+D412+D414+D413)/1000),5)</f>
        <v>1.96384</v>
      </c>
      <c r="E410" s="91">
        <f>ROUND(((E411+E412+E414+E413)/1000),5)</f>
        <v>1.8485100000000001</v>
      </c>
      <c r="F410" s="91">
        <f>ROUND(((F411+F412+F414+F413)/1000),5)</f>
        <v>1.64395</v>
      </c>
      <c r="G410" s="91">
        <f t="shared" ref="G410:AA410" si="237">ROUND(((G411+G412+G414+G413)/1000),5)</f>
        <v>1.5948100000000001</v>
      </c>
      <c r="H410" s="91">
        <f t="shared" si="237"/>
        <v>1.5510200000000001</v>
      </c>
      <c r="I410" s="91">
        <f t="shared" si="237"/>
        <v>1.6415599999999999</v>
      </c>
      <c r="J410" s="91">
        <f t="shared" si="237"/>
        <v>1.8487800000000001</v>
      </c>
      <c r="K410" s="91">
        <f t="shared" si="237"/>
        <v>2.0970499999999999</v>
      </c>
      <c r="L410" s="91">
        <f t="shared" si="237"/>
        <v>2.3180499999999999</v>
      </c>
      <c r="M410" s="91">
        <f t="shared" si="237"/>
        <v>2.8081499999999999</v>
      </c>
      <c r="N410" s="91">
        <f t="shared" si="237"/>
        <v>2.7845900000000001</v>
      </c>
      <c r="O410" s="91">
        <f t="shared" si="237"/>
        <v>2.7862900000000002</v>
      </c>
      <c r="P410" s="91">
        <f t="shared" si="237"/>
        <v>2.7083599999999999</v>
      </c>
      <c r="Q410" s="91">
        <f t="shared" si="237"/>
        <v>3.28972</v>
      </c>
      <c r="R410" s="91">
        <f t="shared" si="237"/>
        <v>3.27156</v>
      </c>
      <c r="S410" s="91">
        <f t="shared" si="237"/>
        <v>2.51241</v>
      </c>
      <c r="T410" s="91">
        <f t="shared" si="237"/>
        <v>2.48977</v>
      </c>
      <c r="U410" s="91">
        <f t="shared" si="237"/>
        <v>2.8406600000000002</v>
      </c>
      <c r="V410" s="91">
        <f t="shared" si="237"/>
        <v>2.6532200000000001</v>
      </c>
      <c r="W410" s="91">
        <f t="shared" si="237"/>
        <v>2.7519900000000002</v>
      </c>
      <c r="X410" s="91">
        <f t="shared" si="237"/>
        <v>2.6210800000000001</v>
      </c>
      <c r="Y410" s="91">
        <f t="shared" si="237"/>
        <v>2.5668299999999999</v>
      </c>
      <c r="Z410" s="91">
        <f t="shared" si="237"/>
        <v>2.2961999999999998</v>
      </c>
      <c r="AA410" s="91">
        <f t="shared" si="237"/>
        <v>2.2307800000000002</v>
      </c>
    </row>
    <row r="411" spans="1:27" ht="12.75" hidden="1" customHeight="1" outlineLevel="1" x14ac:dyDescent="0.3">
      <c r="A411" s="99" t="s">
        <v>2810</v>
      </c>
      <c r="B411" s="63" t="s">
        <v>238</v>
      </c>
      <c r="C411" s="43" t="s">
        <v>79</v>
      </c>
      <c r="D411" s="44">
        <v>1567.55</v>
      </c>
      <c r="E411" s="44">
        <v>1452.22</v>
      </c>
      <c r="F411" s="44">
        <v>1247.6600000000001</v>
      </c>
      <c r="G411" s="44">
        <v>1198.52</v>
      </c>
      <c r="H411" s="44">
        <v>1154.73</v>
      </c>
      <c r="I411" s="44">
        <v>1245.27</v>
      </c>
      <c r="J411" s="44">
        <v>1452.49</v>
      </c>
      <c r="K411" s="44">
        <v>1700.76</v>
      </c>
      <c r="L411" s="44">
        <v>1921.76</v>
      </c>
      <c r="M411" s="44">
        <v>2411.86</v>
      </c>
      <c r="N411" s="44">
        <v>2388.3000000000002</v>
      </c>
      <c r="O411" s="44">
        <v>2390</v>
      </c>
      <c r="P411" s="44">
        <v>2312.0700000000002</v>
      </c>
      <c r="Q411" s="44">
        <v>2893.43</v>
      </c>
      <c r="R411" s="44">
        <v>2875.27</v>
      </c>
      <c r="S411" s="44">
        <v>2116.12</v>
      </c>
      <c r="T411" s="44">
        <v>2093.48</v>
      </c>
      <c r="U411" s="44">
        <v>2444.37</v>
      </c>
      <c r="V411" s="44">
        <v>2256.9299999999998</v>
      </c>
      <c r="W411" s="44">
        <v>2355.6999999999998</v>
      </c>
      <c r="X411" s="44">
        <v>2224.79</v>
      </c>
      <c r="Y411" s="44">
        <v>2170.54</v>
      </c>
      <c r="Z411" s="44">
        <v>1899.91</v>
      </c>
      <c r="AA411" s="44">
        <v>1834.49</v>
      </c>
    </row>
    <row r="412" spans="1:27" ht="12.75" hidden="1" customHeight="1" outlineLevel="1" x14ac:dyDescent="0.3">
      <c r="A412" s="99" t="s">
        <v>2811</v>
      </c>
      <c r="B412" s="63" t="s">
        <v>90</v>
      </c>
      <c r="C412" s="43" t="s">
        <v>79</v>
      </c>
      <c r="D412" s="44">
        <f>$D$327</f>
        <v>236.78</v>
      </c>
      <c r="E412" s="44">
        <f t="shared" ref="E412:AA412" si="238">$D$327</f>
        <v>236.78</v>
      </c>
      <c r="F412" s="44">
        <f t="shared" si="238"/>
        <v>236.78</v>
      </c>
      <c r="G412" s="44">
        <f t="shared" si="238"/>
        <v>236.78</v>
      </c>
      <c r="H412" s="44">
        <f t="shared" si="238"/>
        <v>236.78</v>
      </c>
      <c r="I412" s="44">
        <f t="shared" si="238"/>
        <v>236.78</v>
      </c>
      <c r="J412" s="44">
        <f t="shared" si="238"/>
        <v>236.78</v>
      </c>
      <c r="K412" s="44">
        <f t="shared" si="238"/>
        <v>236.78</v>
      </c>
      <c r="L412" s="44">
        <f t="shared" si="238"/>
        <v>236.78</v>
      </c>
      <c r="M412" s="44">
        <f t="shared" si="238"/>
        <v>236.78</v>
      </c>
      <c r="N412" s="44">
        <f t="shared" si="238"/>
        <v>236.78</v>
      </c>
      <c r="O412" s="44">
        <f t="shared" si="238"/>
        <v>236.78</v>
      </c>
      <c r="P412" s="44">
        <f t="shared" si="238"/>
        <v>236.78</v>
      </c>
      <c r="Q412" s="44">
        <f t="shared" si="238"/>
        <v>236.78</v>
      </c>
      <c r="R412" s="44">
        <f t="shared" si="238"/>
        <v>236.78</v>
      </c>
      <c r="S412" s="44">
        <f t="shared" si="238"/>
        <v>236.78</v>
      </c>
      <c r="T412" s="44">
        <f t="shared" si="238"/>
        <v>236.78</v>
      </c>
      <c r="U412" s="44">
        <f t="shared" si="238"/>
        <v>236.78</v>
      </c>
      <c r="V412" s="44">
        <f t="shared" si="238"/>
        <v>236.78</v>
      </c>
      <c r="W412" s="44">
        <f t="shared" si="238"/>
        <v>236.78</v>
      </c>
      <c r="X412" s="44">
        <f t="shared" si="238"/>
        <v>236.78</v>
      </c>
      <c r="Y412" s="44">
        <f t="shared" si="238"/>
        <v>236.78</v>
      </c>
      <c r="Z412" s="44">
        <f t="shared" si="238"/>
        <v>236.78</v>
      </c>
      <c r="AA412" s="44">
        <f t="shared" si="238"/>
        <v>236.78</v>
      </c>
    </row>
    <row r="413" spans="1:27" ht="12.75" hidden="1" customHeight="1" outlineLevel="1" x14ac:dyDescent="0.3">
      <c r="A413" s="99" t="s">
        <v>2812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2813</v>
      </c>
      <c r="B414" s="63" t="s">
        <v>81</v>
      </c>
      <c r="C414" s="43" t="s">
        <v>79</v>
      </c>
      <c r="D414" s="44">
        <f>$D$11</f>
        <v>154.69999999999999</v>
      </c>
      <c r="E414" s="44">
        <f t="shared" ref="E414:AA414" si="239">$D$11</f>
        <v>154.69999999999999</v>
      </c>
      <c r="F414" s="44">
        <f t="shared" si="239"/>
        <v>154.69999999999999</v>
      </c>
      <c r="G414" s="44">
        <f t="shared" si="239"/>
        <v>154.69999999999999</v>
      </c>
      <c r="H414" s="44">
        <f t="shared" si="239"/>
        <v>154.69999999999999</v>
      </c>
      <c r="I414" s="44">
        <f t="shared" si="239"/>
        <v>154.69999999999999</v>
      </c>
      <c r="J414" s="44">
        <f t="shared" si="239"/>
        <v>154.69999999999999</v>
      </c>
      <c r="K414" s="44">
        <f t="shared" si="239"/>
        <v>154.69999999999999</v>
      </c>
      <c r="L414" s="44">
        <f t="shared" si="239"/>
        <v>154.69999999999999</v>
      </c>
      <c r="M414" s="44">
        <f t="shared" si="239"/>
        <v>154.69999999999999</v>
      </c>
      <c r="N414" s="44">
        <f t="shared" si="239"/>
        <v>154.69999999999999</v>
      </c>
      <c r="O414" s="44">
        <f t="shared" si="239"/>
        <v>154.69999999999999</v>
      </c>
      <c r="P414" s="44">
        <f t="shared" si="239"/>
        <v>154.69999999999999</v>
      </c>
      <c r="Q414" s="44">
        <f t="shared" si="239"/>
        <v>154.69999999999999</v>
      </c>
      <c r="R414" s="44">
        <f t="shared" si="239"/>
        <v>154.69999999999999</v>
      </c>
      <c r="S414" s="44">
        <f t="shared" si="239"/>
        <v>154.69999999999999</v>
      </c>
      <c r="T414" s="44">
        <f t="shared" si="239"/>
        <v>154.69999999999999</v>
      </c>
      <c r="U414" s="44">
        <f t="shared" si="239"/>
        <v>154.69999999999999</v>
      </c>
      <c r="V414" s="44">
        <f t="shared" si="239"/>
        <v>154.69999999999999</v>
      </c>
      <c r="W414" s="44">
        <f t="shared" si="239"/>
        <v>154.69999999999999</v>
      </c>
      <c r="X414" s="44">
        <f t="shared" si="239"/>
        <v>154.69999999999999</v>
      </c>
      <c r="Y414" s="44">
        <f t="shared" si="239"/>
        <v>154.69999999999999</v>
      </c>
      <c r="Z414" s="44">
        <f t="shared" si="239"/>
        <v>154.69999999999999</v>
      </c>
      <c r="AA414" s="44">
        <f t="shared" si="239"/>
        <v>154.69999999999999</v>
      </c>
    </row>
    <row r="415" spans="1:27" ht="12.75" customHeight="1" collapsed="1" x14ac:dyDescent="0.3">
      <c r="A415" s="98" t="s">
        <v>2814</v>
      </c>
      <c r="B415" s="28" t="str">
        <f>"19"&amp;"."&amp;$B$801&amp;"."&amp;$B$802</f>
        <v>19.07.2024</v>
      </c>
      <c r="C415" s="90" t="s">
        <v>76</v>
      </c>
      <c r="D415" s="91">
        <f>ROUND(((D416+D417+D419+D418)/1000),5)</f>
        <v>2.0788600000000002</v>
      </c>
      <c r="E415" s="91">
        <f>ROUND(((E416+E417+E419+E418)/1000),5)</f>
        <v>1.89838</v>
      </c>
      <c r="F415" s="91">
        <f>ROUND(((F416+F417+F419+F418)/1000),5)</f>
        <v>1.75058</v>
      </c>
      <c r="G415" s="91">
        <f t="shared" ref="G415:AA415" si="240">ROUND(((G416+G417+G419+G418)/1000),5)</f>
        <v>1.6524399999999999</v>
      </c>
      <c r="H415" s="91">
        <f t="shared" si="240"/>
        <v>1.6197999999999999</v>
      </c>
      <c r="I415" s="91">
        <f t="shared" si="240"/>
        <v>1.7447900000000001</v>
      </c>
      <c r="J415" s="91">
        <f t="shared" si="240"/>
        <v>1.9048499999999999</v>
      </c>
      <c r="K415" s="91">
        <f t="shared" si="240"/>
        <v>2.1501600000000001</v>
      </c>
      <c r="L415" s="91">
        <f t="shared" si="240"/>
        <v>2.4465300000000001</v>
      </c>
      <c r="M415" s="91">
        <f t="shared" si="240"/>
        <v>2.6859299999999999</v>
      </c>
      <c r="N415" s="91">
        <f t="shared" si="240"/>
        <v>2.97357</v>
      </c>
      <c r="O415" s="91">
        <f t="shared" si="240"/>
        <v>3.1303899999999998</v>
      </c>
      <c r="P415" s="91">
        <f t="shared" si="240"/>
        <v>3.1743899999999998</v>
      </c>
      <c r="Q415" s="91">
        <f t="shared" si="240"/>
        <v>3.6253500000000001</v>
      </c>
      <c r="R415" s="91">
        <f t="shared" si="240"/>
        <v>3.9117299999999999</v>
      </c>
      <c r="S415" s="91">
        <f t="shared" si="240"/>
        <v>3.1414</v>
      </c>
      <c r="T415" s="91">
        <f t="shared" si="240"/>
        <v>2.9382299999999999</v>
      </c>
      <c r="U415" s="91">
        <f t="shared" si="240"/>
        <v>2.8293699999999999</v>
      </c>
      <c r="V415" s="91">
        <f t="shared" si="240"/>
        <v>2.71956</v>
      </c>
      <c r="W415" s="91">
        <f t="shared" si="240"/>
        <v>2.5008699999999999</v>
      </c>
      <c r="X415" s="91">
        <f t="shared" si="240"/>
        <v>2.4483100000000002</v>
      </c>
      <c r="Y415" s="91">
        <f t="shared" si="240"/>
        <v>2.4897</v>
      </c>
      <c r="Z415" s="91">
        <f t="shared" si="240"/>
        <v>2.2283900000000001</v>
      </c>
      <c r="AA415" s="91">
        <f t="shared" si="240"/>
        <v>2.18547</v>
      </c>
    </row>
    <row r="416" spans="1:27" ht="12.75" hidden="1" customHeight="1" outlineLevel="1" x14ac:dyDescent="0.3">
      <c r="A416" s="99" t="s">
        <v>2815</v>
      </c>
      <c r="B416" s="63" t="s">
        <v>238</v>
      </c>
      <c r="C416" s="43" t="s">
        <v>79</v>
      </c>
      <c r="D416" s="44">
        <v>1682.57</v>
      </c>
      <c r="E416" s="44">
        <v>1502.09</v>
      </c>
      <c r="F416" s="44">
        <v>1354.29</v>
      </c>
      <c r="G416" s="44">
        <v>1256.1500000000001</v>
      </c>
      <c r="H416" s="44">
        <v>1223.51</v>
      </c>
      <c r="I416" s="44">
        <v>1348.5</v>
      </c>
      <c r="J416" s="44">
        <v>1508.56</v>
      </c>
      <c r="K416" s="44">
        <v>1753.87</v>
      </c>
      <c r="L416" s="44">
        <v>2050.2399999999998</v>
      </c>
      <c r="M416" s="44">
        <v>2289.64</v>
      </c>
      <c r="N416" s="44">
        <v>2577.2800000000002</v>
      </c>
      <c r="O416" s="44">
        <v>2734.1</v>
      </c>
      <c r="P416" s="44">
        <v>2778.1</v>
      </c>
      <c r="Q416" s="44">
        <v>3229.06</v>
      </c>
      <c r="R416" s="44">
        <v>3515.44</v>
      </c>
      <c r="S416" s="44">
        <v>2745.11</v>
      </c>
      <c r="T416" s="44">
        <v>2541.94</v>
      </c>
      <c r="U416" s="44">
        <v>2433.08</v>
      </c>
      <c r="V416" s="44">
        <v>2323.27</v>
      </c>
      <c r="W416" s="44">
        <v>2104.58</v>
      </c>
      <c r="X416" s="44">
        <v>2052.02</v>
      </c>
      <c r="Y416" s="44">
        <v>2093.41</v>
      </c>
      <c r="Z416" s="44">
        <v>1832.1</v>
      </c>
      <c r="AA416" s="44">
        <v>1789.18</v>
      </c>
    </row>
    <row r="417" spans="1:27" ht="12.75" hidden="1" customHeight="1" outlineLevel="1" x14ac:dyDescent="0.3">
      <c r="A417" s="99" t="s">
        <v>2816</v>
      </c>
      <c r="B417" s="63" t="s">
        <v>90</v>
      </c>
      <c r="C417" s="43" t="s">
        <v>79</v>
      </c>
      <c r="D417" s="44">
        <f>$D$327</f>
        <v>236.78</v>
      </c>
      <c r="E417" s="44">
        <f t="shared" ref="E417:AA417" si="241">$D$327</f>
        <v>236.78</v>
      </c>
      <c r="F417" s="44">
        <f t="shared" si="241"/>
        <v>236.78</v>
      </c>
      <c r="G417" s="44">
        <f t="shared" si="241"/>
        <v>236.78</v>
      </c>
      <c r="H417" s="44">
        <f t="shared" si="241"/>
        <v>236.78</v>
      </c>
      <c r="I417" s="44">
        <f t="shared" si="241"/>
        <v>236.78</v>
      </c>
      <c r="J417" s="44">
        <f t="shared" si="241"/>
        <v>236.78</v>
      </c>
      <c r="K417" s="44">
        <f t="shared" si="241"/>
        <v>236.78</v>
      </c>
      <c r="L417" s="44">
        <f t="shared" si="241"/>
        <v>236.78</v>
      </c>
      <c r="M417" s="44">
        <f t="shared" si="241"/>
        <v>236.78</v>
      </c>
      <c r="N417" s="44">
        <f t="shared" si="241"/>
        <v>236.78</v>
      </c>
      <c r="O417" s="44">
        <f t="shared" si="241"/>
        <v>236.78</v>
      </c>
      <c r="P417" s="44">
        <f t="shared" si="241"/>
        <v>236.78</v>
      </c>
      <c r="Q417" s="44">
        <f t="shared" si="241"/>
        <v>236.78</v>
      </c>
      <c r="R417" s="44">
        <f t="shared" si="241"/>
        <v>236.78</v>
      </c>
      <c r="S417" s="44">
        <f t="shared" si="241"/>
        <v>236.78</v>
      </c>
      <c r="T417" s="44">
        <f t="shared" si="241"/>
        <v>236.78</v>
      </c>
      <c r="U417" s="44">
        <f t="shared" si="241"/>
        <v>236.78</v>
      </c>
      <c r="V417" s="44">
        <f t="shared" si="241"/>
        <v>236.78</v>
      </c>
      <c r="W417" s="44">
        <f t="shared" si="241"/>
        <v>236.78</v>
      </c>
      <c r="X417" s="44">
        <f t="shared" si="241"/>
        <v>236.78</v>
      </c>
      <c r="Y417" s="44">
        <f t="shared" si="241"/>
        <v>236.78</v>
      </c>
      <c r="Z417" s="44">
        <f t="shared" si="241"/>
        <v>236.78</v>
      </c>
      <c r="AA417" s="44">
        <f t="shared" si="241"/>
        <v>236.78</v>
      </c>
    </row>
    <row r="418" spans="1:27" ht="12.75" hidden="1" customHeight="1" outlineLevel="1" x14ac:dyDescent="0.3">
      <c r="A418" s="99" t="s">
        <v>2817</v>
      </c>
      <c r="B418" s="63" t="s">
        <v>83</v>
      </c>
      <c r="C418" s="43" t="s">
        <v>79</v>
      </c>
      <c r="D418" s="111">
        <v>4.8099999999999996</v>
      </c>
      <c r="E418" s="111">
        <v>4.8099999999999996</v>
      </c>
      <c r="F418" s="111">
        <v>4.8099999999999996</v>
      </c>
      <c r="G418" s="111">
        <v>4.8099999999999996</v>
      </c>
      <c r="H418" s="111">
        <v>4.8099999999999996</v>
      </c>
      <c r="I418" s="111">
        <v>4.8099999999999996</v>
      </c>
      <c r="J418" s="111">
        <v>4.8099999999999996</v>
      </c>
      <c r="K418" s="111">
        <v>4.8099999999999996</v>
      </c>
      <c r="L418" s="111">
        <v>4.8099999999999996</v>
      </c>
      <c r="M418" s="111">
        <v>4.8099999999999996</v>
      </c>
      <c r="N418" s="111">
        <v>4.8099999999999996</v>
      </c>
      <c r="O418" s="111">
        <v>4.8099999999999996</v>
      </c>
      <c r="P418" s="111">
        <v>4.8099999999999996</v>
      </c>
      <c r="Q418" s="111">
        <v>4.8099999999999996</v>
      </c>
      <c r="R418" s="111">
        <v>4.8099999999999996</v>
      </c>
      <c r="S418" s="111">
        <v>4.8099999999999996</v>
      </c>
      <c r="T418" s="111">
        <v>4.8099999999999996</v>
      </c>
      <c r="U418" s="111">
        <v>4.8099999999999996</v>
      </c>
      <c r="V418" s="111">
        <v>4.8099999999999996</v>
      </c>
      <c r="W418" s="111">
        <v>4.8099999999999996</v>
      </c>
      <c r="X418" s="111">
        <v>4.8099999999999996</v>
      </c>
      <c r="Y418" s="111">
        <v>4.8099999999999996</v>
      </c>
      <c r="Z418" s="111">
        <v>4.8099999999999996</v>
      </c>
      <c r="AA418" s="111">
        <v>4.8099999999999996</v>
      </c>
    </row>
    <row r="419" spans="1:27" ht="12.75" hidden="1" customHeight="1" outlineLevel="1" x14ac:dyDescent="0.3">
      <c r="A419" s="99" t="s">
        <v>2818</v>
      </c>
      <c r="B419" s="63" t="s">
        <v>81</v>
      </c>
      <c r="C419" s="43" t="s">
        <v>79</v>
      </c>
      <c r="D419" s="44">
        <f>$D$11</f>
        <v>154.69999999999999</v>
      </c>
      <c r="E419" s="44">
        <f t="shared" ref="E419:AA419" si="242">$D$11</f>
        <v>154.69999999999999</v>
      </c>
      <c r="F419" s="44">
        <f t="shared" si="242"/>
        <v>154.69999999999999</v>
      </c>
      <c r="G419" s="44">
        <f t="shared" si="242"/>
        <v>154.69999999999999</v>
      </c>
      <c r="H419" s="44">
        <f t="shared" si="242"/>
        <v>154.69999999999999</v>
      </c>
      <c r="I419" s="44">
        <f t="shared" si="242"/>
        <v>154.69999999999999</v>
      </c>
      <c r="J419" s="44">
        <f t="shared" si="242"/>
        <v>154.69999999999999</v>
      </c>
      <c r="K419" s="44">
        <f t="shared" si="242"/>
        <v>154.69999999999999</v>
      </c>
      <c r="L419" s="44">
        <f t="shared" si="242"/>
        <v>154.69999999999999</v>
      </c>
      <c r="M419" s="44">
        <f t="shared" si="242"/>
        <v>154.69999999999999</v>
      </c>
      <c r="N419" s="44">
        <f t="shared" si="242"/>
        <v>154.69999999999999</v>
      </c>
      <c r="O419" s="44">
        <f t="shared" si="242"/>
        <v>154.69999999999999</v>
      </c>
      <c r="P419" s="44">
        <f t="shared" si="242"/>
        <v>154.69999999999999</v>
      </c>
      <c r="Q419" s="44">
        <f t="shared" si="242"/>
        <v>154.69999999999999</v>
      </c>
      <c r="R419" s="44">
        <f t="shared" si="242"/>
        <v>154.69999999999999</v>
      </c>
      <c r="S419" s="44">
        <f t="shared" si="242"/>
        <v>154.69999999999999</v>
      </c>
      <c r="T419" s="44">
        <f t="shared" si="242"/>
        <v>154.69999999999999</v>
      </c>
      <c r="U419" s="44">
        <f t="shared" si="242"/>
        <v>154.69999999999999</v>
      </c>
      <c r="V419" s="44">
        <f t="shared" si="242"/>
        <v>154.69999999999999</v>
      </c>
      <c r="W419" s="44">
        <f t="shared" si="242"/>
        <v>154.69999999999999</v>
      </c>
      <c r="X419" s="44">
        <f t="shared" si="242"/>
        <v>154.69999999999999</v>
      </c>
      <c r="Y419" s="44">
        <f t="shared" si="242"/>
        <v>154.69999999999999</v>
      </c>
      <c r="Z419" s="44">
        <f t="shared" si="242"/>
        <v>154.69999999999999</v>
      </c>
      <c r="AA419" s="44">
        <f t="shared" si="242"/>
        <v>154.69999999999999</v>
      </c>
    </row>
    <row r="420" spans="1:27" ht="12.75" customHeight="1" collapsed="1" x14ac:dyDescent="0.3">
      <c r="A420" s="98" t="s">
        <v>2819</v>
      </c>
      <c r="B420" s="28" t="str">
        <f>"20"&amp;"."&amp;$B$801&amp;"."&amp;$B$802</f>
        <v>20.07.2024</v>
      </c>
      <c r="C420" s="90" t="s">
        <v>76</v>
      </c>
      <c r="D420" s="91">
        <f>ROUND(((D421+D422+D424+D423)/1000),5)</f>
        <v>1.99068</v>
      </c>
      <c r="E420" s="91">
        <f>ROUND(((E421+E422+E424+E423)/1000),5)</f>
        <v>1.83582</v>
      </c>
      <c r="F420" s="91">
        <f>ROUND(((F421+F422+F424+F423)/1000),5)</f>
        <v>1.7097199999999999</v>
      </c>
      <c r="G420" s="91">
        <f t="shared" ref="G420:AA420" si="243">ROUND(((G421+G422+G424+G423)/1000),5)</f>
        <v>1.5968500000000001</v>
      </c>
      <c r="H420" s="91">
        <f t="shared" si="243"/>
        <v>1.5906499999999999</v>
      </c>
      <c r="I420" s="91">
        <f t="shared" si="243"/>
        <v>1.6018399999999999</v>
      </c>
      <c r="J420" s="91">
        <f t="shared" si="243"/>
        <v>1.746</v>
      </c>
      <c r="K420" s="91">
        <f t="shared" si="243"/>
        <v>2.0209600000000001</v>
      </c>
      <c r="L420" s="91">
        <f t="shared" si="243"/>
        <v>2.27705</v>
      </c>
      <c r="M420" s="91">
        <f t="shared" si="243"/>
        <v>2.4577300000000002</v>
      </c>
      <c r="N420" s="91">
        <f t="shared" si="243"/>
        <v>2.6524800000000002</v>
      </c>
      <c r="O420" s="91">
        <f t="shared" si="243"/>
        <v>2.3890099999999999</v>
      </c>
      <c r="P420" s="91">
        <f t="shared" si="243"/>
        <v>2.2520199999999999</v>
      </c>
      <c r="Q420" s="91">
        <f t="shared" si="243"/>
        <v>2.4338500000000001</v>
      </c>
      <c r="R420" s="91">
        <f t="shared" si="243"/>
        <v>2.2626599999999999</v>
      </c>
      <c r="S420" s="91">
        <f t="shared" si="243"/>
        <v>2.4668700000000001</v>
      </c>
      <c r="T420" s="91">
        <f t="shared" si="243"/>
        <v>2.45824</v>
      </c>
      <c r="U420" s="91">
        <f t="shared" si="243"/>
        <v>2.43363</v>
      </c>
      <c r="V420" s="91">
        <f t="shared" si="243"/>
        <v>2.3176800000000002</v>
      </c>
      <c r="W420" s="91">
        <f t="shared" si="243"/>
        <v>2.3541799999999999</v>
      </c>
      <c r="X420" s="91">
        <f t="shared" si="243"/>
        <v>2.2994500000000002</v>
      </c>
      <c r="Y420" s="91">
        <f t="shared" si="243"/>
        <v>2.26254</v>
      </c>
      <c r="Z420" s="91">
        <f t="shared" si="243"/>
        <v>2.26498</v>
      </c>
      <c r="AA420" s="91">
        <f t="shared" si="243"/>
        <v>2.2156699999999998</v>
      </c>
    </row>
    <row r="421" spans="1:27" ht="12.75" hidden="1" customHeight="1" outlineLevel="1" x14ac:dyDescent="0.3">
      <c r="A421" s="99" t="s">
        <v>2820</v>
      </c>
      <c r="B421" s="63" t="s">
        <v>238</v>
      </c>
      <c r="C421" s="43" t="s">
        <v>79</v>
      </c>
      <c r="D421" s="44">
        <v>1594.39</v>
      </c>
      <c r="E421" s="44">
        <v>1439.53</v>
      </c>
      <c r="F421" s="44">
        <v>1313.43</v>
      </c>
      <c r="G421" s="44">
        <v>1200.56</v>
      </c>
      <c r="H421" s="44">
        <v>1194.3599999999999</v>
      </c>
      <c r="I421" s="44">
        <v>1205.55</v>
      </c>
      <c r="J421" s="44">
        <v>1349.71</v>
      </c>
      <c r="K421" s="44">
        <v>1624.67</v>
      </c>
      <c r="L421" s="44">
        <v>1880.76</v>
      </c>
      <c r="M421" s="44">
        <v>2061.44</v>
      </c>
      <c r="N421" s="44">
        <v>2256.19</v>
      </c>
      <c r="O421" s="44">
        <v>1992.72</v>
      </c>
      <c r="P421" s="44">
        <v>1855.73</v>
      </c>
      <c r="Q421" s="44">
        <v>2037.56</v>
      </c>
      <c r="R421" s="44">
        <v>1866.37</v>
      </c>
      <c r="S421" s="44">
        <v>2070.58</v>
      </c>
      <c r="T421" s="44">
        <v>2061.9499999999998</v>
      </c>
      <c r="U421" s="44">
        <v>2037.34</v>
      </c>
      <c r="V421" s="44">
        <v>1921.39</v>
      </c>
      <c r="W421" s="44">
        <v>1957.89</v>
      </c>
      <c r="X421" s="44">
        <v>1903.16</v>
      </c>
      <c r="Y421" s="44">
        <v>1866.25</v>
      </c>
      <c r="Z421" s="44">
        <v>1868.69</v>
      </c>
      <c r="AA421" s="44">
        <v>1819.38</v>
      </c>
    </row>
    <row r="422" spans="1:27" ht="12.75" hidden="1" customHeight="1" outlineLevel="1" x14ac:dyDescent="0.3">
      <c r="A422" s="99" t="s">
        <v>2821</v>
      </c>
      <c r="B422" s="63" t="s">
        <v>90</v>
      </c>
      <c r="C422" s="43" t="s">
        <v>79</v>
      </c>
      <c r="D422" s="44">
        <f>$D$327</f>
        <v>236.78</v>
      </c>
      <c r="E422" s="44">
        <f t="shared" ref="E422:AA422" si="244">$D$327</f>
        <v>236.78</v>
      </c>
      <c r="F422" s="44">
        <f t="shared" si="244"/>
        <v>236.78</v>
      </c>
      <c r="G422" s="44">
        <f t="shared" si="244"/>
        <v>236.78</v>
      </c>
      <c r="H422" s="44">
        <f t="shared" si="244"/>
        <v>236.78</v>
      </c>
      <c r="I422" s="44">
        <f t="shared" si="244"/>
        <v>236.78</v>
      </c>
      <c r="J422" s="44">
        <f t="shared" si="244"/>
        <v>236.78</v>
      </c>
      <c r="K422" s="44">
        <f t="shared" si="244"/>
        <v>236.78</v>
      </c>
      <c r="L422" s="44">
        <f t="shared" si="244"/>
        <v>236.78</v>
      </c>
      <c r="M422" s="44">
        <f t="shared" si="244"/>
        <v>236.78</v>
      </c>
      <c r="N422" s="44">
        <f t="shared" si="244"/>
        <v>236.78</v>
      </c>
      <c r="O422" s="44">
        <f t="shared" si="244"/>
        <v>236.78</v>
      </c>
      <c r="P422" s="44">
        <f t="shared" si="244"/>
        <v>236.78</v>
      </c>
      <c r="Q422" s="44">
        <f t="shared" si="244"/>
        <v>236.78</v>
      </c>
      <c r="R422" s="44">
        <f t="shared" si="244"/>
        <v>236.78</v>
      </c>
      <c r="S422" s="44">
        <f t="shared" si="244"/>
        <v>236.78</v>
      </c>
      <c r="T422" s="44">
        <f t="shared" si="244"/>
        <v>236.78</v>
      </c>
      <c r="U422" s="44">
        <f t="shared" si="244"/>
        <v>236.78</v>
      </c>
      <c r="V422" s="44">
        <f t="shared" si="244"/>
        <v>236.78</v>
      </c>
      <c r="W422" s="44">
        <f t="shared" si="244"/>
        <v>236.78</v>
      </c>
      <c r="X422" s="44">
        <f t="shared" si="244"/>
        <v>236.78</v>
      </c>
      <c r="Y422" s="44">
        <f t="shared" si="244"/>
        <v>236.78</v>
      </c>
      <c r="Z422" s="44">
        <f t="shared" si="244"/>
        <v>236.78</v>
      </c>
      <c r="AA422" s="44">
        <f t="shared" si="244"/>
        <v>236.78</v>
      </c>
    </row>
    <row r="423" spans="1:27" ht="12.75" hidden="1" customHeight="1" outlineLevel="1" x14ac:dyDescent="0.3">
      <c r="A423" s="99" t="s">
        <v>2822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2823</v>
      </c>
      <c r="B424" s="63" t="s">
        <v>81</v>
      </c>
      <c r="C424" s="43" t="s">
        <v>79</v>
      </c>
      <c r="D424" s="44">
        <f>$D$11</f>
        <v>154.69999999999999</v>
      </c>
      <c r="E424" s="44">
        <f t="shared" ref="E424:AA424" si="245">$D$11</f>
        <v>154.69999999999999</v>
      </c>
      <c r="F424" s="44">
        <f t="shared" si="245"/>
        <v>154.69999999999999</v>
      </c>
      <c r="G424" s="44">
        <f t="shared" si="245"/>
        <v>154.69999999999999</v>
      </c>
      <c r="H424" s="44">
        <f t="shared" si="245"/>
        <v>154.69999999999999</v>
      </c>
      <c r="I424" s="44">
        <f t="shared" si="245"/>
        <v>154.69999999999999</v>
      </c>
      <c r="J424" s="44">
        <f t="shared" si="245"/>
        <v>154.69999999999999</v>
      </c>
      <c r="K424" s="44">
        <f t="shared" si="245"/>
        <v>154.69999999999999</v>
      </c>
      <c r="L424" s="44">
        <f t="shared" si="245"/>
        <v>154.69999999999999</v>
      </c>
      <c r="M424" s="44">
        <f t="shared" si="245"/>
        <v>154.69999999999999</v>
      </c>
      <c r="N424" s="44">
        <f t="shared" si="245"/>
        <v>154.69999999999999</v>
      </c>
      <c r="O424" s="44">
        <f t="shared" si="245"/>
        <v>154.69999999999999</v>
      </c>
      <c r="P424" s="44">
        <f t="shared" si="245"/>
        <v>154.69999999999999</v>
      </c>
      <c r="Q424" s="44">
        <f t="shared" si="245"/>
        <v>154.69999999999999</v>
      </c>
      <c r="R424" s="44">
        <f t="shared" si="245"/>
        <v>154.69999999999999</v>
      </c>
      <c r="S424" s="44">
        <f t="shared" si="245"/>
        <v>154.69999999999999</v>
      </c>
      <c r="T424" s="44">
        <f t="shared" si="245"/>
        <v>154.69999999999999</v>
      </c>
      <c r="U424" s="44">
        <f t="shared" si="245"/>
        <v>154.69999999999999</v>
      </c>
      <c r="V424" s="44">
        <f t="shared" si="245"/>
        <v>154.69999999999999</v>
      </c>
      <c r="W424" s="44">
        <f t="shared" si="245"/>
        <v>154.69999999999999</v>
      </c>
      <c r="X424" s="44">
        <f t="shared" si="245"/>
        <v>154.69999999999999</v>
      </c>
      <c r="Y424" s="44">
        <f t="shared" si="245"/>
        <v>154.69999999999999</v>
      </c>
      <c r="Z424" s="44">
        <f t="shared" si="245"/>
        <v>154.69999999999999</v>
      </c>
      <c r="AA424" s="44">
        <f t="shared" si="245"/>
        <v>154.69999999999999</v>
      </c>
    </row>
    <row r="425" spans="1:27" ht="12.75" customHeight="1" collapsed="1" x14ac:dyDescent="0.3">
      <c r="A425" s="98" t="s">
        <v>2824</v>
      </c>
      <c r="B425" s="28" t="str">
        <f>"21"&amp;"."&amp;$B$801&amp;"."&amp;$B$802</f>
        <v>21.07.2024</v>
      </c>
      <c r="C425" s="90" t="s">
        <v>76</v>
      </c>
      <c r="D425" s="91">
        <f>ROUND(((D426+D427+D429+D428)/1000),5)</f>
        <v>2.0126499999999998</v>
      </c>
      <c r="E425" s="91">
        <f>ROUND(((E426+E427+E429+E428)/1000),5)</f>
        <v>1.8029299999999999</v>
      </c>
      <c r="F425" s="91">
        <f>ROUND(((F426+F427+F429+F428)/1000),5)</f>
        <v>1.6724600000000001</v>
      </c>
      <c r="G425" s="91">
        <f t="shared" ref="G425:AA425" si="246">ROUND(((G426+G427+G429+G428)/1000),5)</f>
        <v>1.57291</v>
      </c>
      <c r="H425" s="91">
        <f t="shared" si="246"/>
        <v>1.55158</v>
      </c>
      <c r="I425" s="91">
        <f t="shared" si="246"/>
        <v>1.5622199999999999</v>
      </c>
      <c r="J425" s="91">
        <f t="shared" si="246"/>
        <v>1.5917600000000001</v>
      </c>
      <c r="K425" s="91">
        <f t="shared" si="246"/>
        <v>1.8335600000000001</v>
      </c>
      <c r="L425" s="91">
        <f t="shared" si="246"/>
        <v>2.1523500000000002</v>
      </c>
      <c r="M425" s="91">
        <f t="shared" si="246"/>
        <v>2.3741500000000002</v>
      </c>
      <c r="N425" s="91">
        <f t="shared" si="246"/>
        <v>2.50929</v>
      </c>
      <c r="O425" s="91">
        <f t="shared" si="246"/>
        <v>2.6433300000000002</v>
      </c>
      <c r="P425" s="91">
        <f t="shared" si="246"/>
        <v>2.36876</v>
      </c>
      <c r="Q425" s="91">
        <f t="shared" si="246"/>
        <v>2.36144</v>
      </c>
      <c r="R425" s="91">
        <f t="shared" si="246"/>
        <v>2.3842599999999998</v>
      </c>
      <c r="S425" s="91">
        <f t="shared" si="246"/>
        <v>2.3443200000000002</v>
      </c>
      <c r="T425" s="91">
        <f t="shared" si="246"/>
        <v>2.5826199999999999</v>
      </c>
      <c r="U425" s="91">
        <f t="shared" si="246"/>
        <v>2.60555</v>
      </c>
      <c r="V425" s="91">
        <f t="shared" si="246"/>
        <v>2.5579900000000002</v>
      </c>
      <c r="W425" s="91">
        <f t="shared" si="246"/>
        <v>2.5789499999999999</v>
      </c>
      <c r="X425" s="91">
        <f t="shared" si="246"/>
        <v>2.4873500000000002</v>
      </c>
      <c r="Y425" s="91">
        <f t="shared" si="246"/>
        <v>2.4571800000000001</v>
      </c>
      <c r="Z425" s="91">
        <f t="shared" si="246"/>
        <v>2.383</v>
      </c>
      <c r="AA425" s="91">
        <f t="shared" si="246"/>
        <v>2.1493799999999998</v>
      </c>
    </row>
    <row r="426" spans="1:27" ht="12.75" hidden="1" customHeight="1" outlineLevel="1" x14ac:dyDescent="0.3">
      <c r="A426" s="99" t="s">
        <v>2825</v>
      </c>
      <c r="B426" s="63" t="s">
        <v>238</v>
      </c>
      <c r="C426" s="43" t="s">
        <v>79</v>
      </c>
      <c r="D426" s="44">
        <v>1616.36</v>
      </c>
      <c r="E426" s="44">
        <v>1406.64</v>
      </c>
      <c r="F426" s="44">
        <v>1276.17</v>
      </c>
      <c r="G426" s="44">
        <v>1176.6199999999999</v>
      </c>
      <c r="H426" s="44">
        <v>1155.29</v>
      </c>
      <c r="I426" s="44">
        <v>1165.93</v>
      </c>
      <c r="J426" s="44">
        <v>1195.47</v>
      </c>
      <c r="K426" s="44">
        <v>1437.27</v>
      </c>
      <c r="L426" s="44">
        <v>1756.06</v>
      </c>
      <c r="M426" s="44">
        <v>1977.86</v>
      </c>
      <c r="N426" s="44">
        <v>2113</v>
      </c>
      <c r="O426" s="44">
        <v>2247.04</v>
      </c>
      <c r="P426" s="44">
        <v>1972.47</v>
      </c>
      <c r="Q426" s="44">
        <v>1965.15</v>
      </c>
      <c r="R426" s="44">
        <v>1987.97</v>
      </c>
      <c r="S426" s="44">
        <v>1948.03</v>
      </c>
      <c r="T426" s="44">
        <v>2186.33</v>
      </c>
      <c r="U426" s="44">
        <v>2209.2600000000002</v>
      </c>
      <c r="V426" s="44">
        <v>2161.6999999999998</v>
      </c>
      <c r="W426" s="44">
        <v>2182.66</v>
      </c>
      <c r="X426" s="44">
        <v>2091.06</v>
      </c>
      <c r="Y426" s="44">
        <v>2060.89</v>
      </c>
      <c r="Z426" s="44">
        <v>1986.71</v>
      </c>
      <c r="AA426" s="44">
        <v>1753.09</v>
      </c>
    </row>
    <row r="427" spans="1:27" ht="12.75" hidden="1" customHeight="1" outlineLevel="1" x14ac:dyDescent="0.3">
      <c r="A427" s="99" t="s">
        <v>2826</v>
      </c>
      <c r="B427" s="63" t="s">
        <v>90</v>
      </c>
      <c r="C427" s="43" t="s">
        <v>79</v>
      </c>
      <c r="D427" s="44">
        <f>$D$327</f>
        <v>236.78</v>
      </c>
      <c r="E427" s="44">
        <f t="shared" ref="E427:AA427" si="247">$D$327</f>
        <v>236.78</v>
      </c>
      <c r="F427" s="44">
        <f t="shared" si="247"/>
        <v>236.78</v>
      </c>
      <c r="G427" s="44">
        <f t="shared" si="247"/>
        <v>236.78</v>
      </c>
      <c r="H427" s="44">
        <f t="shared" si="247"/>
        <v>236.78</v>
      </c>
      <c r="I427" s="44">
        <f t="shared" si="247"/>
        <v>236.78</v>
      </c>
      <c r="J427" s="44">
        <f t="shared" si="247"/>
        <v>236.78</v>
      </c>
      <c r="K427" s="44">
        <f t="shared" si="247"/>
        <v>236.78</v>
      </c>
      <c r="L427" s="44">
        <f t="shared" si="247"/>
        <v>236.78</v>
      </c>
      <c r="M427" s="44">
        <f t="shared" si="247"/>
        <v>236.78</v>
      </c>
      <c r="N427" s="44">
        <f t="shared" si="247"/>
        <v>236.78</v>
      </c>
      <c r="O427" s="44">
        <f t="shared" si="247"/>
        <v>236.78</v>
      </c>
      <c r="P427" s="44">
        <f t="shared" si="247"/>
        <v>236.78</v>
      </c>
      <c r="Q427" s="44">
        <f t="shared" si="247"/>
        <v>236.78</v>
      </c>
      <c r="R427" s="44">
        <f t="shared" si="247"/>
        <v>236.78</v>
      </c>
      <c r="S427" s="44">
        <f t="shared" si="247"/>
        <v>236.78</v>
      </c>
      <c r="T427" s="44">
        <f t="shared" si="247"/>
        <v>236.78</v>
      </c>
      <c r="U427" s="44">
        <f t="shared" si="247"/>
        <v>236.78</v>
      </c>
      <c r="V427" s="44">
        <f t="shared" si="247"/>
        <v>236.78</v>
      </c>
      <c r="W427" s="44">
        <f t="shared" si="247"/>
        <v>236.78</v>
      </c>
      <c r="X427" s="44">
        <f t="shared" si="247"/>
        <v>236.78</v>
      </c>
      <c r="Y427" s="44">
        <f t="shared" si="247"/>
        <v>236.78</v>
      </c>
      <c r="Z427" s="44">
        <f t="shared" si="247"/>
        <v>236.78</v>
      </c>
      <c r="AA427" s="44">
        <f t="shared" si="247"/>
        <v>236.78</v>
      </c>
    </row>
    <row r="428" spans="1:27" ht="12.75" hidden="1" customHeight="1" outlineLevel="1" x14ac:dyDescent="0.3">
      <c r="A428" s="99" t="s">
        <v>2827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2828</v>
      </c>
      <c r="B429" s="63" t="s">
        <v>81</v>
      </c>
      <c r="C429" s="43" t="s">
        <v>79</v>
      </c>
      <c r="D429" s="44">
        <f>$D$11</f>
        <v>154.69999999999999</v>
      </c>
      <c r="E429" s="44">
        <f t="shared" ref="E429:AA429" si="248">$D$11</f>
        <v>154.69999999999999</v>
      </c>
      <c r="F429" s="44">
        <f t="shared" si="248"/>
        <v>154.69999999999999</v>
      </c>
      <c r="G429" s="44">
        <f t="shared" si="248"/>
        <v>154.69999999999999</v>
      </c>
      <c r="H429" s="44">
        <f t="shared" si="248"/>
        <v>154.69999999999999</v>
      </c>
      <c r="I429" s="44">
        <f t="shared" si="248"/>
        <v>154.69999999999999</v>
      </c>
      <c r="J429" s="44">
        <f t="shared" si="248"/>
        <v>154.69999999999999</v>
      </c>
      <c r="K429" s="44">
        <f t="shared" si="248"/>
        <v>154.69999999999999</v>
      </c>
      <c r="L429" s="44">
        <f t="shared" si="248"/>
        <v>154.69999999999999</v>
      </c>
      <c r="M429" s="44">
        <f t="shared" si="248"/>
        <v>154.69999999999999</v>
      </c>
      <c r="N429" s="44">
        <f t="shared" si="248"/>
        <v>154.69999999999999</v>
      </c>
      <c r="O429" s="44">
        <f t="shared" si="248"/>
        <v>154.69999999999999</v>
      </c>
      <c r="P429" s="44">
        <f t="shared" si="248"/>
        <v>154.69999999999999</v>
      </c>
      <c r="Q429" s="44">
        <f t="shared" si="248"/>
        <v>154.69999999999999</v>
      </c>
      <c r="R429" s="44">
        <f t="shared" si="248"/>
        <v>154.69999999999999</v>
      </c>
      <c r="S429" s="44">
        <f t="shared" si="248"/>
        <v>154.69999999999999</v>
      </c>
      <c r="T429" s="44">
        <f t="shared" si="248"/>
        <v>154.69999999999999</v>
      </c>
      <c r="U429" s="44">
        <f t="shared" si="248"/>
        <v>154.69999999999999</v>
      </c>
      <c r="V429" s="44">
        <f t="shared" si="248"/>
        <v>154.69999999999999</v>
      </c>
      <c r="W429" s="44">
        <f t="shared" si="248"/>
        <v>154.69999999999999</v>
      </c>
      <c r="X429" s="44">
        <f t="shared" si="248"/>
        <v>154.69999999999999</v>
      </c>
      <c r="Y429" s="44">
        <f t="shared" si="248"/>
        <v>154.69999999999999</v>
      </c>
      <c r="Z429" s="44">
        <f t="shared" si="248"/>
        <v>154.69999999999999</v>
      </c>
      <c r="AA429" s="44">
        <f t="shared" si="248"/>
        <v>154.69999999999999</v>
      </c>
    </row>
    <row r="430" spans="1:27" ht="12.75" customHeight="1" collapsed="1" x14ac:dyDescent="0.3">
      <c r="A430" s="98" t="s">
        <v>2829</v>
      </c>
      <c r="B430" s="28" t="str">
        <f>"22"&amp;"."&amp;$B$801&amp;"."&amp;$B$802</f>
        <v>22.07.2024</v>
      </c>
      <c r="C430" s="90" t="s">
        <v>76</v>
      </c>
      <c r="D430" s="91">
        <f>ROUND(((D431+D432+D434+D433)/1000),5)</f>
        <v>1.86893</v>
      </c>
      <c r="E430" s="91">
        <f>ROUND(((E431+E432+E434+E433)/1000),5)</f>
        <v>1.7346600000000001</v>
      </c>
      <c r="F430" s="91">
        <f>ROUND(((F431+F432+F434+F433)/1000),5)</f>
        <v>1.6404700000000001</v>
      </c>
      <c r="G430" s="91">
        <f t="shared" ref="G430:AA430" si="249">ROUND(((G431+G432+G434+G433)/1000),5)</f>
        <v>1.5849899999999999</v>
      </c>
      <c r="H430" s="91">
        <f t="shared" si="249"/>
        <v>1.5646100000000001</v>
      </c>
      <c r="I430" s="91">
        <f t="shared" si="249"/>
        <v>1.6331500000000001</v>
      </c>
      <c r="J430" s="91">
        <f t="shared" si="249"/>
        <v>1.8042400000000001</v>
      </c>
      <c r="K430" s="91">
        <f t="shared" si="249"/>
        <v>2.0867499999999999</v>
      </c>
      <c r="L430" s="91">
        <f t="shared" si="249"/>
        <v>2.4150499999999999</v>
      </c>
      <c r="M430" s="91">
        <f t="shared" si="249"/>
        <v>2.79542</v>
      </c>
      <c r="N430" s="91">
        <f t="shared" si="249"/>
        <v>2.7972999999999999</v>
      </c>
      <c r="O430" s="91">
        <f t="shared" si="249"/>
        <v>2.7859799999999999</v>
      </c>
      <c r="P430" s="91">
        <f t="shared" si="249"/>
        <v>2.7846000000000002</v>
      </c>
      <c r="Q430" s="91">
        <f t="shared" si="249"/>
        <v>2.81073</v>
      </c>
      <c r="R430" s="91">
        <f t="shared" si="249"/>
        <v>2.8116599999999998</v>
      </c>
      <c r="S430" s="91">
        <f t="shared" si="249"/>
        <v>2.8264800000000001</v>
      </c>
      <c r="T430" s="91">
        <f t="shared" si="249"/>
        <v>2.80871</v>
      </c>
      <c r="U430" s="91">
        <f t="shared" si="249"/>
        <v>2.73394</v>
      </c>
      <c r="V430" s="91">
        <f t="shared" si="249"/>
        <v>2.70147</v>
      </c>
      <c r="W430" s="91">
        <f t="shared" si="249"/>
        <v>2.57463</v>
      </c>
      <c r="X430" s="91">
        <f t="shared" si="249"/>
        <v>2.4550000000000001</v>
      </c>
      <c r="Y430" s="91">
        <f t="shared" si="249"/>
        <v>2.4460099999999998</v>
      </c>
      <c r="Z430" s="91">
        <f t="shared" si="249"/>
        <v>2.1800999999999999</v>
      </c>
      <c r="AA430" s="91">
        <f t="shared" si="249"/>
        <v>2.0326499999999998</v>
      </c>
    </row>
    <row r="431" spans="1:27" ht="12.75" hidden="1" customHeight="1" outlineLevel="1" x14ac:dyDescent="0.3">
      <c r="A431" s="99" t="s">
        <v>2830</v>
      </c>
      <c r="B431" s="63" t="s">
        <v>238</v>
      </c>
      <c r="C431" s="43" t="s">
        <v>79</v>
      </c>
      <c r="D431" s="44">
        <v>1472.64</v>
      </c>
      <c r="E431" s="44">
        <v>1338.37</v>
      </c>
      <c r="F431" s="44">
        <v>1244.18</v>
      </c>
      <c r="G431" s="44">
        <v>1188.7</v>
      </c>
      <c r="H431" s="44">
        <v>1168.32</v>
      </c>
      <c r="I431" s="44">
        <v>1236.8599999999999</v>
      </c>
      <c r="J431" s="44">
        <v>1407.95</v>
      </c>
      <c r="K431" s="44">
        <v>1690.46</v>
      </c>
      <c r="L431" s="44">
        <v>2018.76</v>
      </c>
      <c r="M431" s="44">
        <v>2399.13</v>
      </c>
      <c r="N431" s="44">
        <v>2401.0100000000002</v>
      </c>
      <c r="O431" s="44">
        <v>2389.69</v>
      </c>
      <c r="P431" s="44">
        <v>2388.31</v>
      </c>
      <c r="Q431" s="44">
        <v>2414.44</v>
      </c>
      <c r="R431" s="44">
        <v>2415.37</v>
      </c>
      <c r="S431" s="44">
        <v>2430.19</v>
      </c>
      <c r="T431" s="44">
        <v>2412.42</v>
      </c>
      <c r="U431" s="44">
        <v>2337.65</v>
      </c>
      <c r="V431" s="44">
        <v>2305.1799999999998</v>
      </c>
      <c r="W431" s="44">
        <v>2178.34</v>
      </c>
      <c r="X431" s="44">
        <v>2058.71</v>
      </c>
      <c r="Y431" s="44">
        <v>2049.7199999999998</v>
      </c>
      <c r="Z431" s="44">
        <v>1783.81</v>
      </c>
      <c r="AA431" s="44">
        <v>1636.36</v>
      </c>
    </row>
    <row r="432" spans="1:27" ht="12.75" hidden="1" customHeight="1" outlineLevel="1" x14ac:dyDescent="0.3">
      <c r="A432" s="99" t="s">
        <v>2831</v>
      </c>
      <c r="B432" s="63" t="s">
        <v>90</v>
      </c>
      <c r="C432" s="43" t="s">
        <v>79</v>
      </c>
      <c r="D432" s="44">
        <f>$D$327</f>
        <v>236.78</v>
      </c>
      <c r="E432" s="44">
        <f t="shared" ref="E432:AA432" si="250">$D$327</f>
        <v>236.78</v>
      </c>
      <c r="F432" s="44">
        <f t="shared" si="250"/>
        <v>236.78</v>
      </c>
      <c r="G432" s="44">
        <f t="shared" si="250"/>
        <v>236.78</v>
      </c>
      <c r="H432" s="44">
        <f t="shared" si="250"/>
        <v>236.78</v>
      </c>
      <c r="I432" s="44">
        <f t="shared" si="250"/>
        <v>236.78</v>
      </c>
      <c r="J432" s="44">
        <f t="shared" si="250"/>
        <v>236.78</v>
      </c>
      <c r="K432" s="44">
        <f t="shared" si="250"/>
        <v>236.78</v>
      </c>
      <c r="L432" s="44">
        <f t="shared" si="250"/>
        <v>236.78</v>
      </c>
      <c r="M432" s="44">
        <f t="shared" si="250"/>
        <v>236.78</v>
      </c>
      <c r="N432" s="44">
        <f t="shared" si="250"/>
        <v>236.78</v>
      </c>
      <c r="O432" s="44">
        <f t="shared" si="250"/>
        <v>236.78</v>
      </c>
      <c r="P432" s="44">
        <f t="shared" si="250"/>
        <v>236.78</v>
      </c>
      <c r="Q432" s="44">
        <f t="shared" si="250"/>
        <v>236.78</v>
      </c>
      <c r="R432" s="44">
        <f t="shared" si="250"/>
        <v>236.78</v>
      </c>
      <c r="S432" s="44">
        <f t="shared" si="250"/>
        <v>236.78</v>
      </c>
      <c r="T432" s="44">
        <f t="shared" si="250"/>
        <v>236.78</v>
      </c>
      <c r="U432" s="44">
        <f t="shared" si="250"/>
        <v>236.78</v>
      </c>
      <c r="V432" s="44">
        <f t="shared" si="250"/>
        <v>236.78</v>
      </c>
      <c r="W432" s="44">
        <f t="shared" si="250"/>
        <v>236.78</v>
      </c>
      <c r="X432" s="44">
        <f t="shared" si="250"/>
        <v>236.78</v>
      </c>
      <c r="Y432" s="44">
        <f t="shared" si="250"/>
        <v>236.78</v>
      </c>
      <c r="Z432" s="44">
        <f t="shared" si="250"/>
        <v>236.78</v>
      </c>
      <c r="AA432" s="44">
        <f t="shared" si="250"/>
        <v>236.78</v>
      </c>
    </row>
    <row r="433" spans="1:27" ht="12.75" hidden="1" customHeight="1" outlineLevel="1" x14ac:dyDescent="0.3">
      <c r="A433" s="99" t="s">
        <v>2832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2833</v>
      </c>
      <c r="B434" s="63" t="s">
        <v>81</v>
      </c>
      <c r="C434" s="43" t="s">
        <v>79</v>
      </c>
      <c r="D434" s="44">
        <f>$D$11</f>
        <v>154.69999999999999</v>
      </c>
      <c r="E434" s="44">
        <f t="shared" ref="E434:AA434" si="251">$D$11</f>
        <v>154.69999999999999</v>
      </c>
      <c r="F434" s="44">
        <f t="shared" si="251"/>
        <v>154.69999999999999</v>
      </c>
      <c r="G434" s="44">
        <f t="shared" si="251"/>
        <v>154.69999999999999</v>
      </c>
      <c r="H434" s="44">
        <f t="shared" si="251"/>
        <v>154.69999999999999</v>
      </c>
      <c r="I434" s="44">
        <f t="shared" si="251"/>
        <v>154.69999999999999</v>
      </c>
      <c r="J434" s="44">
        <f t="shared" si="251"/>
        <v>154.69999999999999</v>
      </c>
      <c r="K434" s="44">
        <f t="shared" si="251"/>
        <v>154.69999999999999</v>
      </c>
      <c r="L434" s="44">
        <f t="shared" si="251"/>
        <v>154.69999999999999</v>
      </c>
      <c r="M434" s="44">
        <f t="shared" si="251"/>
        <v>154.69999999999999</v>
      </c>
      <c r="N434" s="44">
        <f t="shared" si="251"/>
        <v>154.69999999999999</v>
      </c>
      <c r="O434" s="44">
        <f t="shared" si="251"/>
        <v>154.69999999999999</v>
      </c>
      <c r="P434" s="44">
        <f t="shared" si="251"/>
        <v>154.69999999999999</v>
      </c>
      <c r="Q434" s="44">
        <f t="shared" si="251"/>
        <v>154.69999999999999</v>
      </c>
      <c r="R434" s="44">
        <f t="shared" si="251"/>
        <v>154.69999999999999</v>
      </c>
      <c r="S434" s="44">
        <f t="shared" si="251"/>
        <v>154.69999999999999</v>
      </c>
      <c r="T434" s="44">
        <f t="shared" si="251"/>
        <v>154.69999999999999</v>
      </c>
      <c r="U434" s="44">
        <f t="shared" si="251"/>
        <v>154.69999999999999</v>
      </c>
      <c r="V434" s="44">
        <f t="shared" si="251"/>
        <v>154.69999999999999</v>
      </c>
      <c r="W434" s="44">
        <f t="shared" si="251"/>
        <v>154.69999999999999</v>
      </c>
      <c r="X434" s="44">
        <f t="shared" si="251"/>
        <v>154.69999999999999</v>
      </c>
      <c r="Y434" s="44">
        <f t="shared" si="251"/>
        <v>154.69999999999999</v>
      </c>
      <c r="Z434" s="44">
        <f t="shared" si="251"/>
        <v>154.69999999999999</v>
      </c>
      <c r="AA434" s="44">
        <f t="shared" si="251"/>
        <v>154.69999999999999</v>
      </c>
    </row>
    <row r="435" spans="1:27" ht="12.75" customHeight="1" collapsed="1" x14ac:dyDescent="0.3">
      <c r="A435" s="98" t="s">
        <v>2834</v>
      </c>
      <c r="B435" s="28" t="str">
        <f>"23"&amp;"."&amp;$B$801&amp;"."&amp;$B$802</f>
        <v>23.07.2024</v>
      </c>
      <c r="C435" s="90" t="s">
        <v>76</v>
      </c>
      <c r="D435" s="91">
        <f>ROUND(((D436+D437+D439+D438)/1000),5)</f>
        <v>1.6994100000000001</v>
      </c>
      <c r="E435" s="91">
        <f>ROUND(((E436+E437+E439+E438)/1000),5)</f>
        <v>1.59304</v>
      </c>
      <c r="F435" s="91">
        <f>ROUND(((F436+F437+F439+F438)/1000),5)</f>
        <v>1.4979499999999999</v>
      </c>
      <c r="G435" s="91">
        <f t="shared" ref="G435:AA435" si="252">ROUND(((G436+G437+G439+G438)/1000),5)</f>
        <v>0.70740000000000003</v>
      </c>
      <c r="H435" s="91">
        <f t="shared" si="252"/>
        <v>0.68661000000000005</v>
      </c>
      <c r="I435" s="91">
        <f t="shared" si="252"/>
        <v>0.88275000000000003</v>
      </c>
      <c r="J435" s="91">
        <f t="shared" si="252"/>
        <v>1.6012599999999999</v>
      </c>
      <c r="K435" s="91">
        <f t="shared" si="252"/>
        <v>1.97682</v>
      </c>
      <c r="L435" s="91">
        <f t="shared" si="252"/>
        <v>2.2607400000000002</v>
      </c>
      <c r="M435" s="91">
        <f t="shared" si="252"/>
        <v>2.49336</v>
      </c>
      <c r="N435" s="91">
        <f t="shared" si="252"/>
        <v>2.5127600000000001</v>
      </c>
      <c r="O435" s="91">
        <f t="shared" si="252"/>
        <v>2.5184099999999998</v>
      </c>
      <c r="P435" s="91">
        <f t="shared" si="252"/>
        <v>2.5291600000000001</v>
      </c>
      <c r="Q435" s="91">
        <f t="shared" si="252"/>
        <v>2.5659900000000002</v>
      </c>
      <c r="R435" s="91">
        <f t="shared" si="252"/>
        <v>2.5832000000000002</v>
      </c>
      <c r="S435" s="91">
        <f t="shared" si="252"/>
        <v>2.6147</v>
      </c>
      <c r="T435" s="91">
        <f t="shared" si="252"/>
        <v>2.6408900000000002</v>
      </c>
      <c r="U435" s="91">
        <f t="shared" si="252"/>
        <v>2.5766900000000001</v>
      </c>
      <c r="V435" s="91">
        <f t="shared" si="252"/>
        <v>2.5441500000000001</v>
      </c>
      <c r="W435" s="91">
        <f t="shared" si="252"/>
        <v>2.4805700000000002</v>
      </c>
      <c r="X435" s="91">
        <f t="shared" si="252"/>
        <v>2.4131</v>
      </c>
      <c r="Y435" s="91">
        <f t="shared" si="252"/>
        <v>2.3906999999999998</v>
      </c>
      <c r="Z435" s="91">
        <f t="shared" si="252"/>
        <v>2.2387100000000002</v>
      </c>
      <c r="AA435" s="91">
        <f t="shared" si="252"/>
        <v>2.0586500000000001</v>
      </c>
    </row>
    <row r="436" spans="1:27" ht="12.75" hidden="1" customHeight="1" outlineLevel="1" x14ac:dyDescent="0.3">
      <c r="A436" s="99" t="s">
        <v>2835</v>
      </c>
      <c r="B436" s="63" t="s">
        <v>238</v>
      </c>
      <c r="C436" s="43" t="s">
        <v>79</v>
      </c>
      <c r="D436" s="44">
        <v>1303.1199999999999</v>
      </c>
      <c r="E436" s="44">
        <v>1196.75</v>
      </c>
      <c r="F436" s="44">
        <v>1101.6600000000001</v>
      </c>
      <c r="G436" s="44">
        <v>311.11</v>
      </c>
      <c r="H436" s="44">
        <v>290.32</v>
      </c>
      <c r="I436" s="44">
        <v>486.46</v>
      </c>
      <c r="J436" s="44">
        <v>1204.97</v>
      </c>
      <c r="K436" s="44">
        <v>1580.53</v>
      </c>
      <c r="L436" s="44">
        <v>1864.45</v>
      </c>
      <c r="M436" s="44">
        <v>2097.0700000000002</v>
      </c>
      <c r="N436" s="44">
        <v>2116.4699999999998</v>
      </c>
      <c r="O436" s="44">
        <v>2122.12</v>
      </c>
      <c r="P436" s="44">
        <v>2132.87</v>
      </c>
      <c r="Q436" s="44">
        <v>2169.6999999999998</v>
      </c>
      <c r="R436" s="44">
        <v>2186.91</v>
      </c>
      <c r="S436" s="44">
        <v>2218.41</v>
      </c>
      <c r="T436" s="44">
        <v>2244.6</v>
      </c>
      <c r="U436" s="44">
        <v>2180.4</v>
      </c>
      <c r="V436" s="44">
        <v>2147.86</v>
      </c>
      <c r="W436" s="44">
        <v>2084.2800000000002</v>
      </c>
      <c r="X436" s="44">
        <v>2016.81</v>
      </c>
      <c r="Y436" s="44">
        <v>1994.41</v>
      </c>
      <c r="Z436" s="44">
        <v>1842.42</v>
      </c>
      <c r="AA436" s="44">
        <v>1662.36</v>
      </c>
    </row>
    <row r="437" spans="1:27" ht="12.75" hidden="1" customHeight="1" outlineLevel="1" x14ac:dyDescent="0.3">
      <c r="A437" s="99" t="s">
        <v>2836</v>
      </c>
      <c r="B437" s="63" t="s">
        <v>90</v>
      </c>
      <c r="C437" s="43" t="s">
        <v>79</v>
      </c>
      <c r="D437" s="44">
        <f>$D$327</f>
        <v>236.78</v>
      </c>
      <c r="E437" s="44">
        <f t="shared" ref="E437:AA437" si="253">$D$327</f>
        <v>236.78</v>
      </c>
      <c r="F437" s="44">
        <f t="shared" si="253"/>
        <v>236.78</v>
      </c>
      <c r="G437" s="44">
        <f t="shared" si="253"/>
        <v>236.78</v>
      </c>
      <c r="H437" s="44">
        <f t="shared" si="253"/>
        <v>236.78</v>
      </c>
      <c r="I437" s="44">
        <f t="shared" si="253"/>
        <v>236.78</v>
      </c>
      <c r="J437" s="44">
        <f t="shared" si="253"/>
        <v>236.78</v>
      </c>
      <c r="K437" s="44">
        <f t="shared" si="253"/>
        <v>236.78</v>
      </c>
      <c r="L437" s="44">
        <f t="shared" si="253"/>
        <v>236.78</v>
      </c>
      <c r="M437" s="44">
        <f t="shared" si="253"/>
        <v>236.78</v>
      </c>
      <c r="N437" s="44">
        <f t="shared" si="253"/>
        <v>236.78</v>
      </c>
      <c r="O437" s="44">
        <f t="shared" si="253"/>
        <v>236.78</v>
      </c>
      <c r="P437" s="44">
        <f t="shared" si="253"/>
        <v>236.78</v>
      </c>
      <c r="Q437" s="44">
        <f t="shared" si="253"/>
        <v>236.78</v>
      </c>
      <c r="R437" s="44">
        <f t="shared" si="253"/>
        <v>236.78</v>
      </c>
      <c r="S437" s="44">
        <f t="shared" si="253"/>
        <v>236.78</v>
      </c>
      <c r="T437" s="44">
        <f t="shared" si="253"/>
        <v>236.78</v>
      </c>
      <c r="U437" s="44">
        <f t="shared" si="253"/>
        <v>236.78</v>
      </c>
      <c r="V437" s="44">
        <f t="shared" si="253"/>
        <v>236.78</v>
      </c>
      <c r="W437" s="44">
        <f t="shared" si="253"/>
        <v>236.78</v>
      </c>
      <c r="X437" s="44">
        <f t="shared" si="253"/>
        <v>236.78</v>
      </c>
      <c r="Y437" s="44">
        <f t="shared" si="253"/>
        <v>236.78</v>
      </c>
      <c r="Z437" s="44">
        <f t="shared" si="253"/>
        <v>236.78</v>
      </c>
      <c r="AA437" s="44">
        <f t="shared" si="253"/>
        <v>236.78</v>
      </c>
    </row>
    <row r="438" spans="1:27" ht="12.75" hidden="1" customHeight="1" outlineLevel="1" x14ac:dyDescent="0.3">
      <c r="A438" s="99" t="s">
        <v>2837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2838</v>
      </c>
      <c r="B439" s="63" t="s">
        <v>81</v>
      </c>
      <c r="C439" s="43" t="s">
        <v>79</v>
      </c>
      <c r="D439" s="44">
        <f>$D$11</f>
        <v>154.69999999999999</v>
      </c>
      <c r="E439" s="44">
        <f t="shared" ref="E439:AA439" si="254">$D$11</f>
        <v>154.69999999999999</v>
      </c>
      <c r="F439" s="44">
        <f t="shared" si="254"/>
        <v>154.69999999999999</v>
      </c>
      <c r="G439" s="44">
        <f t="shared" si="254"/>
        <v>154.69999999999999</v>
      </c>
      <c r="H439" s="44">
        <f t="shared" si="254"/>
        <v>154.69999999999999</v>
      </c>
      <c r="I439" s="44">
        <f t="shared" si="254"/>
        <v>154.69999999999999</v>
      </c>
      <c r="J439" s="44">
        <f t="shared" si="254"/>
        <v>154.69999999999999</v>
      </c>
      <c r="K439" s="44">
        <f t="shared" si="254"/>
        <v>154.69999999999999</v>
      </c>
      <c r="L439" s="44">
        <f t="shared" si="254"/>
        <v>154.69999999999999</v>
      </c>
      <c r="M439" s="44">
        <f t="shared" si="254"/>
        <v>154.69999999999999</v>
      </c>
      <c r="N439" s="44">
        <f t="shared" si="254"/>
        <v>154.69999999999999</v>
      </c>
      <c r="O439" s="44">
        <f t="shared" si="254"/>
        <v>154.69999999999999</v>
      </c>
      <c r="P439" s="44">
        <f t="shared" si="254"/>
        <v>154.69999999999999</v>
      </c>
      <c r="Q439" s="44">
        <f t="shared" si="254"/>
        <v>154.69999999999999</v>
      </c>
      <c r="R439" s="44">
        <f t="shared" si="254"/>
        <v>154.69999999999999</v>
      </c>
      <c r="S439" s="44">
        <f t="shared" si="254"/>
        <v>154.69999999999999</v>
      </c>
      <c r="T439" s="44">
        <f t="shared" si="254"/>
        <v>154.69999999999999</v>
      </c>
      <c r="U439" s="44">
        <f t="shared" si="254"/>
        <v>154.69999999999999</v>
      </c>
      <c r="V439" s="44">
        <f t="shared" si="254"/>
        <v>154.69999999999999</v>
      </c>
      <c r="W439" s="44">
        <f t="shared" si="254"/>
        <v>154.69999999999999</v>
      </c>
      <c r="X439" s="44">
        <f t="shared" si="254"/>
        <v>154.69999999999999</v>
      </c>
      <c r="Y439" s="44">
        <f t="shared" si="254"/>
        <v>154.69999999999999</v>
      </c>
      <c r="Z439" s="44">
        <f t="shared" si="254"/>
        <v>154.69999999999999</v>
      </c>
      <c r="AA439" s="44">
        <f t="shared" si="254"/>
        <v>154.69999999999999</v>
      </c>
    </row>
    <row r="440" spans="1:27" ht="12.75" customHeight="1" collapsed="1" x14ac:dyDescent="0.3">
      <c r="A440" s="98" t="s">
        <v>2839</v>
      </c>
      <c r="B440" s="28" t="str">
        <f>"24"&amp;"."&amp;$B$801&amp;"."&amp;$B$802</f>
        <v>24.07.2024</v>
      </c>
      <c r="C440" s="90" t="s">
        <v>76</v>
      </c>
      <c r="D440" s="91">
        <f>ROUND(((D441+D442+D444+D443)/1000),5)</f>
        <v>1.6586000000000001</v>
      </c>
      <c r="E440" s="91">
        <f>ROUND(((E441+E442+E444+E443)/1000),5)</f>
        <v>1.43886</v>
      </c>
      <c r="F440" s="91">
        <f>ROUND(((F441+F442+F444+F443)/1000),5)</f>
        <v>1.2965599999999999</v>
      </c>
      <c r="G440" s="91">
        <f t="shared" ref="G440:AA440" si="255">ROUND(((G441+G442+G444+G443)/1000),5)</f>
        <v>0.57837000000000005</v>
      </c>
      <c r="H440" s="91">
        <f t="shared" si="255"/>
        <v>0.42125000000000001</v>
      </c>
      <c r="I440" s="91">
        <f t="shared" si="255"/>
        <v>0.52595999999999998</v>
      </c>
      <c r="J440" s="91">
        <f t="shared" si="255"/>
        <v>1.59622</v>
      </c>
      <c r="K440" s="91">
        <f t="shared" si="255"/>
        <v>1.96143</v>
      </c>
      <c r="L440" s="91">
        <f t="shared" si="255"/>
        <v>2.40944</v>
      </c>
      <c r="M440" s="91">
        <f t="shared" si="255"/>
        <v>2.6334599999999999</v>
      </c>
      <c r="N440" s="91">
        <f t="shared" si="255"/>
        <v>2.7358600000000002</v>
      </c>
      <c r="O440" s="91">
        <f t="shared" si="255"/>
        <v>2.7980100000000001</v>
      </c>
      <c r="P440" s="91">
        <f t="shared" si="255"/>
        <v>2.7971499999999998</v>
      </c>
      <c r="Q440" s="91">
        <f t="shared" si="255"/>
        <v>2.8815400000000002</v>
      </c>
      <c r="R440" s="91">
        <f t="shared" si="255"/>
        <v>2.9393099999999999</v>
      </c>
      <c r="S440" s="91">
        <f t="shared" si="255"/>
        <v>2.97281</v>
      </c>
      <c r="T440" s="91">
        <f t="shared" si="255"/>
        <v>2.97919</v>
      </c>
      <c r="U440" s="91">
        <f t="shared" si="255"/>
        <v>2.8531399999999998</v>
      </c>
      <c r="V440" s="91">
        <f t="shared" si="255"/>
        <v>2.8223500000000001</v>
      </c>
      <c r="W440" s="91">
        <f t="shared" si="255"/>
        <v>2.7217199999999999</v>
      </c>
      <c r="X440" s="91">
        <f t="shared" si="255"/>
        <v>2.6325500000000002</v>
      </c>
      <c r="Y440" s="91">
        <f t="shared" si="255"/>
        <v>2.5837699999999999</v>
      </c>
      <c r="Z440" s="91">
        <f t="shared" si="255"/>
        <v>2.1663000000000001</v>
      </c>
      <c r="AA440" s="91">
        <f t="shared" si="255"/>
        <v>2.0339</v>
      </c>
    </row>
    <row r="441" spans="1:27" ht="12.75" hidden="1" customHeight="1" outlineLevel="1" x14ac:dyDescent="0.3">
      <c r="A441" s="99" t="s">
        <v>2840</v>
      </c>
      <c r="B441" s="63" t="s">
        <v>238</v>
      </c>
      <c r="C441" s="43" t="s">
        <v>79</v>
      </c>
      <c r="D441" s="44">
        <v>1262.31</v>
      </c>
      <c r="E441" s="44">
        <v>1042.57</v>
      </c>
      <c r="F441" s="44">
        <v>900.27</v>
      </c>
      <c r="G441" s="44">
        <v>182.08</v>
      </c>
      <c r="H441" s="44">
        <v>24.96</v>
      </c>
      <c r="I441" s="44">
        <v>129.66999999999999</v>
      </c>
      <c r="J441" s="44">
        <v>1199.93</v>
      </c>
      <c r="K441" s="44">
        <v>1565.14</v>
      </c>
      <c r="L441" s="44">
        <v>2013.15</v>
      </c>
      <c r="M441" s="44">
        <v>2237.17</v>
      </c>
      <c r="N441" s="44">
        <v>2339.5700000000002</v>
      </c>
      <c r="O441" s="44">
        <v>2401.7199999999998</v>
      </c>
      <c r="P441" s="44">
        <v>2400.86</v>
      </c>
      <c r="Q441" s="44">
        <v>2485.25</v>
      </c>
      <c r="R441" s="44">
        <v>2543.02</v>
      </c>
      <c r="S441" s="44">
        <v>2576.52</v>
      </c>
      <c r="T441" s="44">
        <v>2582.9</v>
      </c>
      <c r="U441" s="44">
        <v>2456.85</v>
      </c>
      <c r="V441" s="44">
        <v>2426.06</v>
      </c>
      <c r="W441" s="44">
        <v>2325.4299999999998</v>
      </c>
      <c r="X441" s="44">
        <v>2236.2600000000002</v>
      </c>
      <c r="Y441" s="44">
        <v>2187.48</v>
      </c>
      <c r="Z441" s="44">
        <v>1770.01</v>
      </c>
      <c r="AA441" s="44">
        <v>1637.61</v>
      </c>
    </row>
    <row r="442" spans="1:27" ht="12.75" hidden="1" customHeight="1" outlineLevel="1" x14ac:dyDescent="0.3">
      <c r="A442" s="99" t="s">
        <v>2841</v>
      </c>
      <c r="B442" s="63" t="s">
        <v>90</v>
      </c>
      <c r="C442" s="43" t="s">
        <v>79</v>
      </c>
      <c r="D442" s="44">
        <f>$D$327</f>
        <v>236.78</v>
      </c>
      <c r="E442" s="44">
        <f t="shared" ref="E442:AA442" si="256">$D$327</f>
        <v>236.78</v>
      </c>
      <c r="F442" s="44">
        <f t="shared" si="256"/>
        <v>236.78</v>
      </c>
      <c r="G442" s="44">
        <f t="shared" si="256"/>
        <v>236.78</v>
      </c>
      <c r="H442" s="44">
        <f t="shared" si="256"/>
        <v>236.78</v>
      </c>
      <c r="I442" s="44">
        <f t="shared" si="256"/>
        <v>236.78</v>
      </c>
      <c r="J442" s="44">
        <f t="shared" si="256"/>
        <v>236.78</v>
      </c>
      <c r="K442" s="44">
        <f t="shared" si="256"/>
        <v>236.78</v>
      </c>
      <c r="L442" s="44">
        <f t="shared" si="256"/>
        <v>236.78</v>
      </c>
      <c r="M442" s="44">
        <f t="shared" si="256"/>
        <v>236.78</v>
      </c>
      <c r="N442" s="44">
        <f t="shared" si="256"/>
        <v>236.78</v>
      </c>
      <c r="O442" s="44">
        <f t="shared" si="256"/>
        <v>236.78</v>
      </c>
      <c r="P442" s="44">
        <f t="shared" si="256"/>
        <v>236.78</v>
      </c>
      <c r="Q442" s="44">
        <f t="shared" si="256"/>
        <v>236.78</v>
      </c>
      <c r="R442" s="44">
        <f t="shared" si="256"/>
        <v>236.78</v>
      </c>
      <c r="S442" s="44">
        <f t="shared" si="256"/>
        <v>236.78</v>
      </c>
      <c r="T442" s="44">
        <f t="shared" si="256"/>
        <v>236.78</v>
      </c>
      <c r="U442" s="44">
        <f t="shared" si="256"/>
        <v>236.78</v>
      </c>
      <c r="V442" s="44">
        <f t="shared" si="256"/>
        <v>236.78</v>
      </c>
      <c r="W442" s="44">
        <f t="shared" si="256"/>
        <v>236.78</v>
      </c>
      <c r="X442" s="44">
        <f t="shared" si="256"/>
        <v>236.78</v>
      </c>
      <c r="Y442" s="44">
        <f t="shared" si="256"/>
        <v>236.78</v>
      </c>
      <c r="Z442" s="44">
        <f t="shared" si="256"/>
        <v>236.78</v>
      </c>
      <c r="AA442" s="44">
        <f t="shared" si="256"/>
        <v>236.78</v>
      </c>
    </row>
    <row r="443" spans="1:27" ht="12.75" hidden="1" customHeight="1" outlineLevel="1" x14ac:dyDescent="0.3">
      <c r="A443" s="99" t="s">
        <v>2842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2843</v>
      </c>
      <c r="B444" s="63" t="s">
        <v>81</v>
      </c>
      <c r="C444" s="43" t="s">
        <v>79</v>
      </c>
      <c r="D444" s="44">
        <f>$D$11</f>
        <v>154.69999999999999</v>
      </c>
      <c r="E444" s="44">
        <f t="shared" ref="E444:AA444" si="257">$D$11</f>
        <v>154.69999999999999</v>
      </c>
      <c r="F444" s="44">
        <f t="shared" si="257"/>
        <v>154.69999999999999</v>
      </c>
      <c r="G444" s="44">
        <f t="shared" si="257"/>
        <v>154.69999999999999</v>
      </c>
      <c r="H444" s="44">
        <f t="shared" si="257"/>
        <v>154.69999999999999</v>
      </c>
      <c r="I444" s="44">
        <f t="shared" si="257"/>
        <v>154.69999999999999</v>
      </c>
      <c r="J444" s="44">
        <f t="shared" si="257"/>
        <v>154.69999999999999</v>
      </c>
      <c r="K444" s="44">
        <f t="shared" si="257"/>
        <v>154.69999999999999</v>
      </c>
      <c r="L444" s="44">
        <f t="shared" si="257"/>
        <v>154.69999999999999</v>
      </c>
      <c r="M444" s="44">
        <f t="shared" si="257"/>
        <v>154.69999999999999</v>
      </c>
      <c r="N444" s="44">
        <f t="shared" si="257"/>
        <v>154.69999999999999</v>
      </c>
      <c r="O444" s="44">
        <f t="shared" si="257"/>
        <v>154.69999999999999</v>
      </c>
      <c r="P444" s="44">
        <f t="shared" si="257"/>
        <v>154.69999999999999</v>
      </c>
      <c r="Q444" s="44">
        <f t="shared" si="257"/>
        <v>154.69999999999999</v>
      </c>
      <c r="R444" s="44">
        <f t="shared" si="257"/>
        <v>154.69999999999999</v>
      </c>
      <c r="S444" s="44">
        <f t="shared" si="257"/>
        <v>154.69999999999999</v>
      </c>
      <c r="T444" s="44">
        <f t="shared" si="257"/>
        <v>154.69999999999999</v>
      </c>
      <c r="U444" s="44">
        <f t="shared" si="257"/>
        <v>154.69999999999999</v>
      </c>
      <c r="V444" s="44">
        <f t="shared" si="257"/>
        <v>154.69999999999999</v>
      </c>
      <c r="W444" s="44">
        <f t="shared" si="257"/>
        <v>154.69999999999999</v>
      </c>
      <c r="X444" s="44">
        <f t="shared" si="257"/>
        <v>154.69999999999999</v>
      </c>
      <c r="Y444" s="44">
        <f t="shared" si="257"/>
        <v>154.69999999999999</v>
      </c>
      <c r="Z444" s="44">
        <f t="shared" si="257"/>
        <v>154.69999999999999</v>
      </c>
      <c r="AA444" s="44">
        <f t="shared" si="257"/>
        <v>154.69999999999999</v>
      </c>
    </row>
    <row r="445" spans="1:27" ht="13.8" collapsed="1" x14ac:dyDescent="0.3">
      <c r="A445" s="98" t="s">
        <v>2844</v>
      </c>
      <c r="B445" s="28" t="str">
        <f>"25"&amp;"."&amp;$B$801&amp;"."&amp;$B$802</f>
        <v>25.07.2024</v>
      </c>
      <c r="C445" s="90" t="s">
        <v>76</v>
      </c>
      <c r="D445" s="91">
        <f>ROUND(((D446+D447+D449+D448)/1000),5)</f>
        <v>1.60104</v>
      </c>
      <c r="E445" s="91">
        <f>ROUND(((E446+E447+E449+E448)/1000),5)</f>
        <v>1.4269799999999999</v>
      </c>
      <c r="F445" s="91">
        <f>ROUND(((F446+F447+F449+F448)/1000),5)</f>
        <v>0.63751999999999998</v>
      </c>
      <c r="G445" s="91">
        <f t="shared" ref="G445:AA445" si="258">ROUND(((G446+G447+G449+G448)/1000),5)</f>
        <v>0.58277999999999996</v>
      </c>
      <c r="H445" s="91">
        <f t="shared" si="258"/>
        <v>0.58674999999999999</v>
      </c>
      <c r="I445" s="91">
        <f t="shared" si="258"/>
        <v>0.52680000000000005</v>
      </c>
      <c r="J445" s="91">
        <f t="shared" si="258"/>
        <v>1.5457099999999999</v>
      </c>
      <c r="K445" s="91">
        <f t="shared" si="258"/>
        <v>1.8517699999999999</v>
      </c>
      <c r="L445" s="91">
        <f t="shared" si="258"/>
        <v>2.2987799999999998</v>
      </c>
      <c r="M445" s="91">
        <f t="shared" si="258"/>
        <v>2.5888499999999999</v>
      </c>
      <c r="N445" s="91">
        <f t="shared" si="258"/>
        <v>2.6334900000000001</v>
      </c>
      <c r="O445" s="91">
        <f t="shared" si="258"/>
        <v>2.5668700000000002</v>
      </c>
      <c r="P445" s="91">
        <f t="shared" si="258"/>
        <v>2.5704699999999998</v>
      </c>
      <c r="Q445" s="91">
        <f t="shared" si="258"/>
        <v>2.6370399999999998</v>
      </c>
      <c r="R445" s="91">
        <f t="shared" si="258"/>
        <v>2.7617400000000001</v>
      </c>
      <c r="S445" s="91">
        <f t="shared" si="258"/>
        <v>2.7142900000000001</v>
      </c>
      <c r="T445" s="91">
        <f t="shared" si="258"/>
        <v>2.7593800000000002</v>
      </c>
      <c r="U445" s="91">
        <f t="shared" si="258"/>
        <v>2.6812299999999998</v>
      </c>
      <c r="V445" s="91">
        <f t="shared" si="258"/>
        <v>2.62364</v>
      </c>
      <c r="W445" s="91">
        <f t="shared" si="258"/>
        <v>2.4920200000000001</v>
      </c>
      <c r="X445" s="91">
        <f t="shared" si="258"/>
        <v>2.4349400000000001</v>
      </c>
      <c r="Y445" s="91">
        <f t="shared" si="258"/>
        <v>2.4304299999999999</v>
      </c>
      <c r="Z445" s="91">
        <f t="shared" si="258"/>
        <v>2.2551399999999999</v>
      </c>
      <c r="AA445" s="91">
        <f t="shared" si="258"/>
        <v>1.8980999999999999</v>
      </c>
    </row>
    <row r="446" spans="1:27" ht="12.75" hidden="1" customHeight="1" outlineLevel="1" x14ac:dyDescent="0.3">
      <c r="A446" s="99" t="s">
        <v>2845</v>
      </c>
      <c r="B446" s="63" t="s">
        <v>238</v>
      </c>
      <c r="C446" s="43" t="s">
        <v>79</v>
      </c>
      <c r="D446" s="44">
        <v>1204.75</v>
      </c>
      <c r="E446" s="44">
        <v>1030.69</v>
      </c>
      <c r="F446" s="44">
        <v>241.23</v>
      </c>
      <c r="G446" s="44">
        <v>186.49</v>
      </c>
      <c r="H446" s="44">
        <v>190.46</v>
      </c>
      <c r="I446" s="44">
        <v>130.51</v>
      </c>
      <c r="J446" s="44">
        <v>1149.42</v>
      </c>
      <c r="K446" s="44">
        <v>1455.48</v>
      </c>
      <c r="L446" s="44">
        <v>1902.49</v>
      </c>
      <c r="M446" s="44">
        <v>2192.56</v>
      </c>
      <c r="N446" s="44">
        <v>2237.1999999999998</v>
      </c>
      <c r="O446" s="44">
        <v>2170.58</v>
      </c>
      <c r="P446" s="44">
        <v>2174.1799999999998</v>
      </c>
      <c r="Q446" s="44">
        <v>2240.75</v>
      </c>
      <c r="R446" s="44">
        <v>2365.4499999999998</v>
      </c>
      <c r="S446" s="44">
        <v>2318</v>
      </c>
      <c r="T446" s="44">
        <v>2363.09</v>
      </c>
      <c r="U446" s="44">
        <v>2284.94</v>
      </c>
      <c r="V446" s="44">
        <v>2227.35</v>
      </c>
      <c r="W446" s="44">
        <v>2095.73</v>
      </c>
      <c r="X446" s="44">
        <v>2038.65</v>
      </c>
      <c r="Y446" s="44">
        <v>2034.14</v>
      </c>
      <c r="Z446" s="44">
        <v>1858.85</v>
      </c>
      <c r="AA446" s="44">
        <v>1501.81</v>
      </c>
    </row>
    <row r="447" spans="1:27" ht="12.75" hidden="1" customHeight="1" outlineLevel="1" x14ac:dyDescent="0.3">
      <c r="A447" s="99" t="s">
        <v>2846</v>
      </c>
      <c r="B447" s="63" t="s">
        <v>90</v>
      </c>
      <c r="C447" s="43" t="s">
        <v>79</v>
      </c>
      <c r="D447" s="44">
        <f>$D$327</f>
        <v>236.78</v>
      </c>
      <c r="E447" s="44">
        <f t="shared" ref="E447:AA447" si="259">$D$327</f>
        <v>236.78</v>
      </c>
      <c r="F447" s="44">
        <f t="shared" si="259"/>
        <v>236.78</v>
      </c>
      <c r="G447" s="44">
        <f t="shared" si="259"/>
        <v>236.78</v>
      </c>
      <c r="H447" s="44">
        <f t="shared" si="259"/>
        <v>236.78</v>
      </c>
      <c r="I447" s="44">
        <f t="shared" si="259"/>
        <v>236.78</v>
      </c>
      <c r="J447" s="44">
        <f t="shared" si="259"/>
        <v>236.78</v>
      </c>
      <c r="K447" s="44">
        <f t="shared" si="259"/>
        <v>236.78</v>
      </c>
      <c r="L447" s="44">
        <f t="shared" si="259"/>
        <v>236.78</v>
      </c>
      <c r="M447" s="44">
        <f t="shared" si="259"/>
        <v>236.78</v>
      </c>
      <c r="N447" s="44">
        <f t="shared" si="259"/>
        <v>236.78</v>
      </c>
      <c r="O447" s="44">
        <f t="shared" si="259"/>
        <v>236.78</v>
      </c>
      <c r="P447" s="44">
        <f t="shared" si="259"/>
        <v>236.78</v>
      </c>
      <c r="Q447" s="44">
        <f t="shared" si="259"/>
        <v>236.78</v>
      </c>
      <c r="R447" s="44">
        <f t="shared" si="259"/>
        <v>236.78</v>
      </c>
      <c r="S447" s="44">
        <f t="shared" si="259"/>
        <v>236.78</v>
      </c>
      <c r="T447" s="44">
        <f t="shared" si="259"/>
        <v>236.78</v>
      </c>
      <c r="U447" s="44">
        <f t="shared" si="259"/>
        <v>236.78</v>
      </c>
      <c r="V447" s="44">
        <f t="shared" si="259"/>
        <v>236.78</v>
      </c>
      <c r="W447" s="44">
        <f t="shared" si="259"/>
        <v>236.78</v>
      </c>
      <c r="X447" s="44">
        <f t="shared" si="259"/>
        <v>236.78</v>
      </c>
      <c r="Y447" s="44">
        <f t="shared" si="259"/>
        <v>236.78</v>
      </c>
      <c r="Z447" s="44">
        <f t="shared" si="259"/>
        <v>236.78</v>
      </c>
      <c r="AA447" s="44">
        <f t="shared" si="259"/>
        <v>236.78</v>
      </c>
    </row>
    <row r="448" spans="1:27" ht="12.75" hidden="1" customHeight="1" outlineLevel="1" x14ac:dyDescent="0.3">
      <c r="A448" s="99" t="s">
        <v>2847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2848</v>
      </c>
      <c r="B449" s="63" t="s">
        <v>81</v>
      </c>
      <c r="C449" s="43" t="s">
        <v>79</v>
      </c>
      <c r="D449" s="44">
        <f>$D$11</f>
        <v>154.69999999999999</v>
      </c>
      <c r="E449" s="44">
        <f t="shared" ref="E449:AA449" si="260">$D$11</f>
        <v>154.69999999999999</v>
      </c>
      <c r="F449" s="44">
        <f t="shared" si="260"/>
        <v>154.69999999999999</v>
      </c>
      <c r="G449" s="44">
        <f t="shared" si="260"/>
        <v>154.69999999999999</v>
      </c>
      <c r="H449" s="44">
        <f t="shared" si="260"/>
        <v>154.69999999999999</v>
      </c>
      <c r="I449" s="44">
        <f t="shared" si="260"/>
        <v>154.69999999999999</v>
      </c>
      <c r="J449" s="44">
        <f t="shared" si="260"/>
        <v>154.69999999999999</v>
      </c>
      <c r="K449" s="44">
        <f t="shared" si="260"/>
        <v>154.69999999999999</v>
      </c>
      <c r="L449" s="44">
        <f t="shared" si="260"/>
        <v>154.69999999999999</v>
      </c>
      <c r="M449" s="44">
        <f t="shared" si="260"/>
        <v>154.69999999999999</v>
      </c>
      <c r="N449" s="44">
        <f t="shared" si="260"/>
        <v>154.69999999999999</v>
      </c>
      <c r="O449" s="44">
        <f t="shared" si="260"/>
        <v>154.69999999999999</v>
      </c>
      <c r="P449" s="44">
        <f t="shared" si="260"/>
        <v>154.69999999999999</v>
      </c>
      <c r="Q449" s="44">
        <f t="shared" si="260"/>
        <v>154.69999999999999</v>
      </c>
      <c r="R449" s="44">
        <f t="shared" si="260"/>
        <v>154.69999999999999</v>
      </c>
      <c r="S449" s="44">
        <f t="shared" si="260"/>
        <v>154.69999999999999</v>
      </c>
      <c r="T449" s="44">
        <f t="shared" si="260"/>
        <v>154.69999999999999</v>
      </c>
      <c r="U449" s="44">
        <f t="shared" si="260"/>
        <v>154.69999999999999</v>
      </c>
      <c r="V449" s="44">
        <f t="shared" si="260"/>
        <v>154.69999999999999</v>
      </c>
      <c r="W449" s="44">
        <f t="shared" si="260"/>
        <v>154.69999999999999</v>
      </c>
      <c r="X449" s="44">
        <f t="shared" si="260"/>
        <v>154.69999999999999</v>
      </c>
      <c r="Y449" s="44">
        <f t="shared" si="260"/>
        <v>154.69999999999999</v>
      </c>
      <c r="Z449" s="44">
        <f t="shared" si="260"/>
        <v>154.69999999999999</v>
      </c>
      <c r="AA449" s="44">
        <f t="shared" si="260"/>
        <v>154.69999999999999</v>
      </c>
    </row>
    <row r="450" spans="1:27" ht="13.8" collapsed="1" x14ac:dyDescent="0.3">
      <c r="A450" s="98" t="s">
        <v>2849</v>
      </c>
      <c r="B450" s="28" t="str">
        <f>"26"&amp;"."&amp;$B$801&amp;"."&amp;$B$802</f>
        <v>26.07.2024</v>
      </c>
      <c r="C450" s="90" t="s">
        <v>76</v>
      </c>
      <c r="D450" s="91">
        <f>ROUND(((D451+D452+D454+D453)/1000),5)</f>
        <v>1.7410000000000001</v>
      </c>
      <c r="E450" s="91">
        <f>ROUND(((E451+E452+E454+E453)/1000),5)</f>
        <v>1.5944400000000001</v>
      </c>
      <c r="F450" s="91">
        <f>ROUND(((F451+F452+F454+F453)/1000),5)</f>
        <v>1.4953399999999999</v>
      </c>
      <c r="G450" s="91">
        <f t="shared" ref="G450:AA450" si="261">ROUND(((G451+G452+G454+G453)/1000),5)</f>
        <v>1.4331100000000001</v>
      </c>
      <c r="H450" s="91">
        <f t="shared" si="261"/>
        <v>1.38192</v>
      </c>
      <c r="I450" s="91">
        <f t="shared" si="261"/>
        <v>1.4805200000000001</v>
      </c>
      <c r="J450" s="91">
        <f t="shared" si="261"/>
        <v>1.67483</v>
      </c>
      <c r="K450" s="91">
        <f t="shared" si="261"/>
        <v>2.0264500000000001</v>
      </c>
      <c r="L450" s="91">
        <f t="shared" si="261"/>
        <v>2.5102799999999998</v>
      </c>
      <c r="M450" s="91">
        <f t="shared" si="261"/>
        <v>2.7358199999999999</v>
      </c>
      <c r="N450" s="91">
        <f t="shared" si="261"/>
        <v>2.7928999999999999</v>
      </c>
      <c r="O450" s="91">
        <f t="shared" si="261"/>
        <v>2.79236</v>
      </c>
      <c r="P450" s="91">
        <f t="shared" si="261"/>
        <v>2.7811699999999999</v>
      </c>
      <c r="Q450" s="91">
        <f t="shared" si="261"/>
        <v>2.79921</v>
      </c>
      <c r="R450" s="91">
        <f t="shared" si="261"/>
        <v>2.7913600000000001</v>
      </c>
      <c r="S450" s="91">
        <f t="shared" si="261"/>
        <v>2.8022</v>
      </c>
      <c r="T450" s="91">
        <f t="shared" si="261"/>
        <v>2.7761399999999998</v>
      </c>
      <c r="U450" s="91">
        <f t="shared" si="261"/>
        <v>2.7396799999999999</v>
      </c>
      <c r="V450" s="91">
        <f t="shared" si="261"/>
        <v>2.7123699999999999</v>
      </c>
      <c r="W450" s="91">
        <f t="shared" si="261"/>
        <v>2.5813999999999999</v>
      </c>
      <c r="X450" s="91">
        <f t="shared" si="261"/>
        <v>2.4504199999999998</v>
      </c>
      <c r="Y450" s="91">
        <f t="shared" si="261"/>
        <v>2.5128499999999998</v>
      </c>
      <c r="Z450" s="91">
        <f t="shared" si="261"/>
        <v>2.3584900000000002</v>
      </c>
      <c r="AA450" s="91">
        <f t="shared" si="261"/>
        <v>2.0643600000000002</v>
      </c>
    </row>
    <row r="451" spans="1:27" ht="12.75" hidden="1" customHeight="1" outlineLevel="1" x14ac:dyDescent="0.3">
      <c r="A451" s="99" t="s">
        <v>2850</v>
      </c>
      <c r="B451" s="63" t="s">
        <v>238</v>
      </c>
      <c r="C451" s="43" t="s">
        <v>79</v>
      </c>
      <c r="D451" s="44">
        <v>1344.71</v>
      </c>
      <c r="E451" s="44">
        <v>1198.1500000000001</v>
      </c>
      <c r="F451" s="44">
        <v>1099.05</v>
      </c>
      <c r="G451" s="44">
        <v>1036.82</v>
      </c>
      <c r="H451" s="44">
        <v>985.63</v>
      </c>
      <c r="I451" s="44">
        <v>1084.23</v>
      </c>
      <c r="J451" s="44">
        <v>1278.54</v>
      </c>
      <c r="K451" s="44">
        <v>1630.16</v>
      </c>
      <c r="L451" s="44">
        <v>2113.9899999999998</v>
      </c>
      <c r="M451" s="44">
        <v>2339.5300000000002</v>
      </c>
      <c r="N451" s="44">
        <v>2396.61</v>
      </c>
      <c r="O451" s="44">
        <v>2396.0700000000002</v>
      </c>
      <c r="P451" s="44">
        <v>2384.88</v>
      </c>
      <c r="Q451" s="44">
        <v>2402.92</v>
      </c>
      <c r="R451" s="44">
        <v>2395.0700000000002</v>
      </c>
      <c r="S451" s="44">
        <v>2405.91</v>
      </c>
      <c r="T451" s="44">
        <v>2379.85</v>
      </c>
      <c r="U451" s="44">
        <v>2343.39</v>
      </c>
      <c r="V451" s="44">
        <v>2316.08</v>
      </c>
      <c r="W451" s="44">
        <v>2185.11</v>
      </c>
      <c r="X451" s="44">
        <v>2054.13</v>
      </c>
      <c r="Y451" s="44">
        <v>2116.56</v>
      </c>
      <c r="Z451" s="44">
        <v>1962.2</v>
      </c>
      <c r="AA451" s="44">
        <v>1668.07</v>
      </c>
    </row>
    <row r="452" spans="1:27" ht="12.75" hidden="1" customHeight="1" outlineLevel="1" x14ac:dyDescent="0.3">
      <c r="A452" s="99" t="s">
        <v>2851</v>
      </c>
      <c r="B452" s="63" t="s">
        <v>90</v>
      </c>
      <c r="C452" s="43" t="s">
        <v>79</v>
      </c>
      <c r="D452" s="44">
        <f>$D$327</f>
        <v>236.78</v>
      </c>
      <c r="E452" s="44">
        <f t="shared" ref="E452:AA452" si="262">$D$327</f>
        <v>236.78</v>
      </c>
      <c r="F452" s="44">
        <f t="shared" si="262"/>
        <v>236.78</v>
      </c>
      <c r="G452" s="44">
        <f t="shared" si="262"/>
        <v>236.78</v>
      </c>
      <c r="H452" s="44">
        <f t="shared" si="262"/>
        <v>236.78</v>
      </c>
      <c r="I452" s="44">
        <f t="shared" si="262"/>
        <v>236.78</v>
      </c>
      <c r="J452" s="44">
        <f t="shared" si="262"/>
        <v>236.78</v>
      </c>
      <c r="K452" s="44">
        <f t="shared" si="262"/>
        <v>236.78</v>
      </c>
      <c r="L452" s="44">
        <f t="shared" si="262"/>
        <v>236.78</v>
      </c>
      <c r="M452" s="44">
        <f t="shared" si="262"/>
        <v>236.78</v>
      </c>
      <c r="N452" s="44">
        <f t="shared" si="262"/>
        <v>236.78</v>
      </c>
      <c r="O452" s="44">
        <f t="shared" si="262"/>
        <v>236.78</v>
      </c>
      <c r="P452" s="44">
        <f t="shared" si="262"/>
        <v>236.78</v>
      </c>
      <c r="Q452" s="44">
        <f t="shared" si="262"/>
        <v>236.78</v>
      </c>
      <c r="R452" s="44">
        <f t="shared" si="262"/>
        <v>236.78</v>
      </c>
      <c r="S452" s="44">
        <f t="shared" si="262"/>
        <v>236.78</v>
      </c>
      <c r="T452" s="44">
        <f t="shared" si="262"/>
        <v>236.78</v>
      </c>
      <c r="U452" s="44">
        <f t="shared" si="262"/>
        <v>236.78</v>
      </c>
      <c r="V452" s="44">
        <f t="shared" si="262"/>
        <v>236.78</v>
      </c>
      <c r="W452" s="44">
        <f t="shared" si="262"/>
        <v>236.78</v>
      </c>
      <c r="X452" s="44">
        <f t="shared" si="262"/>
        <v>236.78</v>
      </c>
      <c r="Y452" s="44">
        <f t="shared" si="262"/>
        <v>236.78</v>
      </c>
      <c r="Z452" s="44">
        <f t="shared" si="262"/>
        <v>236.78</v>
      </c>
      <c r="AA452" s="44">
        <f t="shared" si="262"/>
        <v>236.78</v>
      </c>
    </row>
    <row r="453" spans="1:27" ht="12.75" hidden="1" customHeight="1" outlineLevel="1" x14ac:dyDescent="0.3">
      <c r="A453" s="99" t="s">
        <v>2852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2853</v>
      </c>
      <c r="B454" s="63" t="s">
        <v>81</v>
      </c>
      <c r="C454" s="43" t="s">
        <v>79</v>
      </c>
      <c r="D454" s="44">
        <f>$D$11</f>
        <v>154.69999999999999</v>
      </c>
      <c r="E454" s="44">
        <f t="shared" ref="E454:AA454" si="263">$D$11</f>
        <v>154.69999999999999</v>
      </c>
      <c r="F454" s="44">
        <f t="shared" si="263"/>
        <v>154.69999999999999</v>
      </c>
      <c r="G454" s="44">
        <f t="shared" si="263"/>
        <v>154.69999999999999</v>
      </c>
      <c r="H454" s="44">
        <f t="shared" si="263"/>
        <v>154.69999999999999</v>
      </c>
      <c r="I454" s="44">
        <f t="shared" si="263"/>
        <v>154.69999999999999</v>
      </c>
      <c r="J454" s="44">
        <f t="shared" si="263"/>
        <v>154.69999999999999</v>
      </c>
      <c r="K454" s="44">
        <f t="shared" si="263"/>
        <v>154.69999999999999</v>
      </c>
      <c r="L454" s="44">
        <f t="shared" si="263"/>
        <v>154.69999999999999</v>
      </c>
      <c r="M454" s="44">
        <f t="shared" si="263"/>
        <v>154.69999999999999</v>
      </c>
      <c r="N454" s="44">
        <f t="shared" si="263"/>
        <v>154.69999999999999</v>
      </c>
      <c r="O454" s="44">
        <f t="shared" si="263"/>
        <v>154.69999999999999</v>
      </c>
      <c r="P454" s="44">
        <f t="shared" si="263"/>
        <v>154.69999999999999</v>
      </c>
      <c r="Q454" s="44">
        <f t="shared" si="263"/>
        <v>154.69999999999999</v>
      </c>
      <c r="R454" s="44">
        <f t="shared" si="263"/>
        <v>154.69999999999999</v>
      </c>
      <c r="S454" s="44">
        <f t="shared" si="263"/>
        <v>154.69999999999999</v>
      </c>
      <c r="T454" s="44">
        <f t="shared" si="263"/>
        <v>154.69999999999999</v>
      </c>
      <c r="U454" s="44">
        <f t="shared" si="263"/>
        <v>154.69999999999999</v>
      </c>
      <c r="V454" s="44">
        <f t="shared" si="263"/>
        <v>154.69999999999999</v>
      </c>
      <c r="W454" s="44">
        <f t="shared" si="263"/>
        <v>154.69999999999999</v>
      </c>
      <c r="X454" s="44">
        <f t="shared" si="263"/>
        <v>154.69999999999999</v>
      </c>
      <c r="Y454" s="44">
        <f t="shared" si="263"/>
        <v>154.69999999999999</v>
      </c>
      <c r="Z454" s="44">
        <f t="shared" si="263"/>
        <v>154.69999999999999</v>
      </c>
      <c r="AA454" s="44">
        <f t="shared" si="263"/>
        <v>154.69999999999999</v>
      </c>
    </row>
    <row r="455" spans="1:27" ht="13.8" collapsed="1" x14ac:dyDescent="0.3">
      <c r="A455" s="98" t="s">
        <v>2854</v>
      </c>
      <c r="B455" s="28" t="str">
        <f>"27"&amp;"."&amp;$B$801&amp;"."&amp;$B$802</f>
        <v>27.07.2024</v>
      </c>
      <c r="C455" s="90" t="s">
        <v>76</v>
      </c>
      <c r="D455" s="91">
        <f>ROUND(((D456+D457+D459+D458)/1000),5)</f>
        <v>1.9239599999999999</v>
      </c>
      <c r="E455" s="91">
        <f>ROUND(((E456+E457+E459+E458)/1000),5)</f>
        <v>1.7259599999999999</v>
      </c>
      <c r="F455" s="91">
        <f>ROUND(((F456+F457+F459+F458)/1000),5)</f>
        <v>1.6263700000000001</v>
      </c>
      <c r="G455" s="91">
        <f t="shared" ref="G455:AA455" si="264">ROUND(((G456+G457+G459+G458)/1000),5)</f>
        <v>1.5362</v>
      </c>
      <c r="H455" s="91">
        <f t="shared" si="264"/>
        <v>1.5026600000000001</v>
      </c>
      <c r="I455" s="91">
        <f t="shared" si="264"/>
        <v>1.5906400000000001</v>
      </c>
      <c r="J455" s="91">
        <f t="shared" si="264"/>
        <v>1.6428199999999999</v>
      </c>
      <c r="K455" s="91">
        <f t="shared" si="264"/>
        <v>1.8750800000000001</v>
      </c>
      <c r="L455" s="91">
        <f t="shared" si="264"/>
        <v>2.16452</v>
      </c>
      <c r="M455" s="91">
        <f t="shared" si="264"/>
        <v>2.6269100000000001</v>
      </c>
      <c r="N455" s="91">
        <f t="shared" si="264"/>
        <v>2.6957800000000001</v>
      </c>
      <c r="O455" s="91">
        <f t="shared" si="264"/>
        <v>2.7301700000000002</v>
      </c>
      <c r="P455" s="91">
        <f t="shared" si="264"/>
        <v>2.7705799999999998</v>
      </c>
      <c r="Q455" s="91">
        <f t="shared" si="264"/>
        <v>2.8329399999999998</v>
      </c>
      <c r="R455" s="91">
        <f t="shared" si="264"/>
        <v>2.86836</v>
      </c>
      <c r="S455" s="91">
        <f t="shared" si="264"/>
        <v>2.8163200000000002</v>
      </c>
      <c r="T455" s="91">
        <f t="shared" si="264"/>
        <v>2.8076300000000001</v>
      </c>
      <c r="U455" s="91">
        <f t="shared" si="264"/>
        <v>2.7893500000000002</v>
      </c>
      <c r="V455" s="91">
        <f t="shared" si="264"/>
        <v>2.7659600000000002</v>
      </c>
      <c r="W455" s="91">
        <f t="shared" si="264"/>
        <v>2.6860900000000001</v>
      </c>
      <c r="X455" s="91">
        <f t="shared" si="264"/>
        <v>2.6643500000000002</v>
      </c>
      <c r="Y455" s="91">
        <f t="shared" si="264"/>
        <v>2.62751</v>
      </c>
      <c r="Z455" s="91">
        <f t="shared" si="264"/>
        <v>2.3605200000000002</v>
      </c>
      <c r="AA455" s="91">
        <f t="shared" si="264"/>
        <v>2.0854599999999999</v>
      </c>
    </row>
    <row r="456" spans="1:27" ht="12.75" hidden="1" customHeight="1" outlineLevel="1" x14ac:dyDescent="0.3">
      <c r="A456" s="99" t="s">
        <v>2855</v>
      </c>
      <c r="B456" s="63" t="s">
        <v>238</v>
      </c>
      <c r="C456" s="43" t="s">
        <v>79</v>
      </c>
      <c r="D456" s="44">
        <v>1527.67</v>
      </c>
      <c r="E456" s="44">
        <v>1329.67</v>
      </c>
      <c r="F456" s="44">
        <v>1230.08</v>
      </c>
      <c r="G456" s="44">
        <v>1139.9100000000001</v>
      </c>
      <c r="H456" s="44">
        <v>1106.3699999999999</v>
      </c>
      <c r="I456" s="44">
        <v>1194.3499999999999</v>
      </c>
      <c r="J456" s="44">
        <v>1246.53</v>
      </c>
      <c r="K456" s="44">
        <v>1478.79</v>
      </c>
      <c r="L456" s="44">
        <v>1768.23</v>
      </c>
      <c r="M456" s="44">
        <v>2230.62</v>
      </c>
      <c r="N456" s="44">
        <v>2299.4899999999998</v>
      </c>
      <c r="O456" s="44">
        <v>2333.88</v>
      </c>
      <c r="P456" s="44">
        <v>2374.29</v>
      </c>
      <c r="Q456" s="44">
        <v>2436.65</v>
      </c>
      <c r="R456" s="44">
        <v>2472.0700000000002</v>
      </c>
      <c r="S456" s="44">
        <v>2420.0300000000002</v>
      </c>
      <c r="T456" s="44">
        <v>2411.34</v>
      </c>
      <c r="U456" s="44">
        <v>2393.06</v>
      </c>
      <c r="V456" s="44">
        <v>2369.67</v>
      </c>
      <c r="W456" s="44">
        <v>2289.8000000000002</v>
      </c>
      <c r="X456" s="44">
        <v>2268.06</v>
      </c>
      <c r="Y456" s="44">
        <v>2231.2199999999998</v>
      </c>
      <c r="Z456" s="44">
        <v>1964.23</v>
      </c>
      <c r="AA456" s="44">
        <v>1689.17</v>
      </c>
    </row>
    <row r="457" spans="1:27" ht="12.75" hidden="1" customHeight="1" outlineLevel="1" x14ac:dyDescent="0.3">
      <c r="A457" s="99" t="s">
        <v>2856</v>
      </c>
      <c r="B457" s="63" t="s">
        <v>90</v>
      </c>
      <c r="C457" s="43" t="s">
        <v>79</v>
      </c>
      <c r="D457" s="44">
        <f>$D$327</f>
        <v>236.78</v>
      </c>
      <c r="E457" s="44">
        <f t="shared" ref="E457:AA457" si="265">$D$327</f>
        <v>236.78</v>
      </c>
      <c r="F457" s="44">
        <f t="shared" si="265"/>
        <v>236.78</v>
      </c>
      <c r="G457" s="44">
        <f t="shared" si="265"/>
        <v>236.78</v>
      </c>
      <c r="H457" s="44">
        <f t="shared" si="265"/>
        <v>236.78</v>
      </c>
      <c r="I457" s="44">
        <f t="shared" si="265"/>
        <v>236.78</v>
      </c>
      <c r="J457" s="44">
        <f t="shared" si="265"/>
        <v>236.78</v>
      </c>
      <c r="K457" s="44">
        <f t="shared" si="265"/>
        <v>236.78</v>
      </c>
      <c r="L457" s="44">
        <f t="shared" si="265"/>
        <v>236.78</v>
      </c>
      <c r="M457" s="44">
        <f t="shared" si="265"/>
        <v>236.78</v>
      </c>
      <c r="N457" s="44">
        <f t="shared" si="265"/>
        <v>236.78</v>
      </c>
      <c r="O457" s="44">
        <f t="shared" si="265"/>
        <v>236.78</v>
      </c>
      <c r="P457" s="44">
        <f t="shared" si="265"/>
        <v>236.78</v>
      </c>
      <c r="Q457" s="44">
        <f t="shared" si="265"/>
        <v>236.78</v>
      </c>
      <c r="R457" s="44">
        <f t="shared" si="265"/>
        <v>236.78</v>
      </c>
      <c r="S457" s="44">
        <f t="shared" si="265"/>
        <v>236.78</v>
      </c>
      <c r="T457" s="44">
        <f t="shared" si="265"/>
        <v>236.78</v>
      </c>
      <c r="U457" s="44">
        <f t="shared" si="265"/>
        <v>236.78</v>
      </c>
      <c r="V457" s="44">
        <f t="shared" si="265"/>
        <v>236.78</v>
      </c>
      <c r="W457" s="44">
        <f t="shared" si="265"/>
        <v>236.78</v>
      </c>
      <c r="X457" s="44">
        <f t="shared" si="265"/>
        <v>236.78</v>
      </c>
      <c r="Y457" s="44">
        <f t="shared" si="265"/>
        <v>236.78</v>
      </c>
      <c r="Z457" s="44">
        <f t="shared" si="265"/>
        <v>236.78</v>
      </c>
      <c r="AA457" s="44">
        <f t="shared" si="265"/>
        <v>236.78</v>
      </c>
    </row>
    <row r="458" spans="1:27" ht="12.75" hidden="1" customHeight="1" outlineLevel="1" x14ac:dyDescent="0.3">
      <c r="A458" s="99" t="s">
        <v>2857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2858</v>
      </c>
      <c r="B459" s="63" t="s">
        <v>81</v>
      </c>
      <c r="C459" s="43" t="s">
        <v>79</v>
      </c>
      <c r="D459" s="44">
        <f>$D$11</f>
        <v>154.69999999999999</v>
      </c>
      <c r="E459" s="44">
        <f t="shared" ref="E459:AA459" si="266">$D$11</f>
        <v>154.69999999999999</v>
      </c>
      <c r="F459" s="44">
        <f t="shared" si="266"/>
        <v>154.69999999999999</v>
      </c>
      <c r="G459" s="44">
        <f t="shared" si="266"/>
        <v>154.69999999999999</v>
      </c>
      <c r="H459" s="44">
        <f t="shared" si="266"/>
        <v>154.69999999999999</v>
      </c>
      <c r="I459" s="44">
        <f t="shared" si="266"/>
        <v>154.69999999999999</v>
      </c>
      <c r="J459" s="44">
        <f t="shared" si="266"/>
        <v>154.69999999999999</v>
      </c>
      <c r="K459" s="44">
        <f t="shared" si="266"/>
        <v>154.69999999999999</v>
      </c>
      <c r="L459" s="44">
        <f t="shared" si="266"/>
        <v>154.69999999999999</v>
      </c>
      <c r="M459" s="44">
        <f t="shared" si="266"/>
        <v>154.69999999999999</v>
      </c>
      <c r="N459" s="44">
        <f t="shared" si="266"/>
        <v>154.69999999999999</v>
      </c>
      <c r="O459" s="44">
        <f t="shared" si="266"/>
        <v>154.69999999999999</v>
      </c>
      <c r="P459" s="44">
        <f t="shared" si="266"/>
        <v>154.69999999999999</v>
      </c>
      <c r="Q459" s="44">
        <f t="shared" si="266"/>
        <v>154.69999999999999</v>
      </c>
      <c r="R459" s="44">
        <f t="shared" si="266"/>
        <v>154.69999999999999</v>
      </c>
      <c r="S459" s="44">
        <f t="shared" si="266"/>
        <v>154.69999999999999</v>
      </c>
      <c r="T459" s="44">
        <f t="shared" si="266"/>
        <v>154.69999999999999</v>
      </c>
      <c r="U459" s="44">
        <f t="shared" si="266"/>
        <v>154.69999999999999</v>
      </c>
      <c r="V459" s="44">
        <f t="shared" si="266"/>
        <v>154.69999999999999</v>
      </c>
      <c r="W459" s="44">
        <f t="shared" si="266"/>
        <v>154.69999999999999</v>
      </c>
      <c r="X459" s="44">
        <f t="shared" si="266"/>
        <v>154.69999999999999</v>
      </c>
      <c r="Y459" s="44">
        <f t="shared" si="266"/>
        <v>154.69999999999999</v>
      </c>
      <c r="Z459" s="44">
        <f t="shared" si="266"/>
        <v>154.69999999999999</v>
      </c>
      <c r="AA459" s="44">
        <f t="shared" si="266"/>
        <v>154.69999999999999</v>
      </c>
    </row>
    <row r="460" spans="1:27" ht="13.8" collapsed="1" x14ac:dyDescent="0.3">
      <c r="A460" s="98" t="s">
        <v>2859</v>
      </c>
      <c r="B460" s="28" t="str">
        <f>"28"&amp;"."&amp;$B$801&amp;"."&amp;$B$802</f>
        <v>28.07.2024</v>
      </c>
      <c r="C460" s="90" t="s">
        <v>76</v>
      </c>
      <c r="D460" s="91">
        <f>ROUND(((D461+D462+D464+D463)/1000),5)</f>
        <v>1.86896</v>
      </c>
      <c r="E460" s="91">
        <f>ROUND(((E461+E462+E464+E463)/1000),5)</f>
        <v>1.6977199999999999</v>
      </c>
      <c r="F460" s="91">
        <f>ROUND(((F461+F462+F464+F463)/1000),5)</f>
        <v>1.6109899999999999</v>
      </c>
      <c r="G460" s="91">
        <f t="shared" ref="G460:AA460" si="267">ROUND(((G461+G462+G464+G463)/1000),5)</f>
        <v>1.42648</v>
      </c>
      <c r="H460" s="91">
        <f t="shared" si="267"/>
        <v>1.3776999999999999</v>
      </c>
      <c r="I460" s="91">
        <f t="shared" si="267"/>
        <v>1.47692</v>
      </c>
      <c r="J460" s="91">
        <f t="shared" si="267"/>
        <v>1.59158</v>
      </c>
      <c r="K460" s="91">
        <f t="shared" si="267"/>
        <v>1.8494900000000001</v>
      </c>
      <c r="L460" s="91">
        <f t="shared" si="267"/>
        <v>2.0852900000000001</v>
      </c>
      <c r="M460" s="91">
        <f t="shared" si="267"/>
        <v>2.4519700000000002</v>
      </c>
      <c r="N460" s="91">
        <f t="shared" si="267"/>
        <v>2.6837900000000001</v>
      </c>
      <c r="O460" s="91">
        <f t="shared" si="267"/>
        <v>2.7035399999999998</v>
      </c>
      <c r="P460" s="91">
        <f t="shared" si="267"/>
        <v>2.7111999999999998</v>
      </c>
      <c r="Q460" s="91">
        <f t="shared" si="267"/>
        <v>2.72403</v>
      </c>
      <c r="R460" s="91">
        <f t="shared" si="267"/>
        <v>2.73062</v>
      </c>
      <c r="S460" s="91">
        <f t="shared" si="267"/>
        <v>2.7624399999999998</v>
      </c>
      <c r="T460" s="91">
        <f t="shared" si="267"/>
        <v>2.7638400000000001</v>
      </c>
      <c r="U460" s="91">
        <f t="shared" si="267"/>
        <v>2.7547999999999999</v>
      </c>
      <c r="V460" s="91">
        <f t="shared" si="267"/>
        <v>2.74865</v>
      </c>
      <c r="W460" s="91">
        <f t="shared" si="267"/>
        <v>2.7315499999999999</v>
      </c>
      <c r="X460" s="91">
        <f t="shared" si="267"/>
        <v>2.7072099999999999</v>
      </c>
      <c r="Y460" s="91">
        <f t="shared" si="267"/>
        <v>2.6896800000000001</v>
      </c>
      <c r="Z460" s="91">
        <f t="shared" si="267"/>
        <v>2.4100100000000002</v>
      </c>
      <c r="AA460" s="91">
        <f t="shared" si="267"/>
        <v>2.11971</v>
      </c>
    </row>
    <row r="461" spans="1:27" ht="12.75" hidden="1" customHeight="1" outlineLevel="1" x14ac:dyDescent="0.3">
      <c r="A461" s="99" t="s">
        <v>2860</v>
      </c>
      <c r="B461" s="63" t="s">
        <v>238</v>
      </c>
      <c r="C461" s="43" t="s">
        <v>79</v>
      </c>
      <c r="D461" s="44">
        <v>1472.67</v>
      </c>
      <c r="E461" s="44">
        <v>1301.43</v>
      </c>
      <c r="F461" s="44">
        <v>1214.7</v>
      </c>
      <c r="G461" s="44">
        <v>1030.19</v>
      </c>
      <c r="H461" s="44">
        <v>981.41</v>
      </c>
      <c r="I461" s="44">
        <v>1080.6300000000001</v>
      </c>
      <c r="J461" s="44">
        <v>1195.29</v>
      </c>
      <c r="K461" s="44">
        <v>1453.2</v>
      </c>
      <c r="L461" s="44">
        <v>1689</v>
      </c>
      <c r="M461" s="44">
        <v>2055.6799999999998</v>
      </c>
      <c r="N461" s="44">
        <v>2287.5</v>
      </c>
      <c r="O461" s="44">
        <v>2307.25</v>
      </c>
      <c r="P461" s="44">
        <v>2314.91</v>
      </c>
      <c r="Q461" s="44">
        <v>2327.7399999999998</v>
      </c>
      <c r="R461" s="44">
        <v>2334.33</v>
      </c>
      <c r="S461" s="44">
        <v>2366.15</v>
      </c>
      <c r="T461" s="44">
        <v>2367.5500000000002</v>
      </c>
      <c r="U461" s="44">
        <v>2358.5100000000002</v>
      </c>
      <c r="V461" s="44">
        <v>2352.36</v>
      </c>
      <c r="W461" s="44">
        <v>2335.2600000000002</v>
      </c>
      <c r="X461" s="44">
        <v>2310.92</v>
      </c>
      <c r="Y461" s="44">
        <v>2293.39</v>
      </c>
      <c r="Z461" s="44">
        <v>2013.72</v>
      </c>
      <c r="AA461" s="44">
        <v>1723.42</v>
      </c>
    </row>
    <row r="462" spans="1:27" ht="12.75" hidden="1" customHeight="1" outlineLevel="1" x14ac:dyDescent="0.3">
      <c r="A462" s="99" t="s">
        <v>2861</v>
      </c>
      <c r="B462" s="63" t="s">
        <v>90</v>
      </c>
      <c r="C462" s="43" t="s">
        <v>79</v>
      </c>
      <c r="D462" s="44">
        <f>$D$327</f>
        <v>236.78</v>
      </c>
      <c r="E462" s="44">
        <f t="shared" ref="E462:AA462" si="268">$D$327</f>
        <v>236.78</v>
      </c>
      <c r="F462" s="44">
        <f t="shared" si="268"/>
        <v>236.78</v>
      </c>
      <c r="G462" s="44">
        <f t="shared" si="268"/>
        <v>236.78</v>
      </c>
      <c r="H462" s="44">
        <f t="shared" si="268"/>
        <v>236.78</v>
      </c>
      <c r="I462" s="44">
        <f t="shared" si="268"/>
        <v>236.78</v>
      </c>
      <c r="J462" s="44">
        <f t="shared" si="268"/>
        <v>236.78</v>
      </c>
      <c r="K462" s="44">
        <f t="shared" si="268"/>
        <v>236.78</v>
      </c>
      <c r="L462" s="44">
        <f t="shared" si="268"/>
        <v>236.78</v>
      </c>
      <c r="M462" s="44">
        <f t="shared" si="268"/>
        <v>236.78</v>
      </c>
      <c r="N462" s="44">
        <f t="shared" si="268"/>
        <v>236.78</v>
      </c>
      <c r="O462" s="44">
        <f t="shared" si="268"/>
        <v>236.78</v>
      </c>
      <c r="P462" s="44">
        <f t="shared" si="268"/>
        <v>236.78</v>
      </c>
      <c r="Q462" s="44">
        <f t="shared" si="268"/>
        <v>236.78</v>
      </c>
      <c r="R462" s="44">
        <f t="shared" si="268"/>
        <v>236.78</v>
      </c>
      <c r="S462" s="44">
        <f t="shared" si="268"/>
        <v>236.78</v>
      </c>
      <c r="T462" s="44">
        <f t="shared" si="268"/>
        <v>236.78</v>
      </c>
      <c r="U462" s="44">
        <f t="shared" si="268"/>
        <v>236.78</v>
      </c>
      <c r="V462" s="44">
        <f t="shared" si="268"/>
        <v>236.78</v>
      </c>
      <c r="W462" s="44">
        <f t="shared" si="268"/>
        <v>236.78</v>
      </c>
      <c r="X462" s="44">
        <f t="shared" si="268"/>
        <v>236.78</v>
      </c>
      <c r="Y462" s="44">
        <f t="shared" si="268"/>
        <v>236.78</v>
      </c>
      <c r="Z462" s="44">
        <f t="shared" si="268"/>
        <v>236.78</v>
      </c>
      <c r="AA462" s="44">
        <f t="shared" si="268"/>
        <v>236.78</v>
      </c>
    </row>
    <row r="463" spans="1:27" ht="12.75" hidden="1" customHeight="1" outlineLevel="1" x14ac:dyDescent="0.3">
      <c r="A463" s="99" t="s">
        <v>2862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2863</v>
      </c>
      <c r="B464" s="63" t="s">
        <v>81</v>
      </c>
      <c r="C464" s="43" t="s">
        <v>79</v>
      </c>
      <c r="D464" s="44">
        <f>$D$11</f>
        <v>154.69999999999999</v>
      </c>
      <c r="E464" s="44">
        <f t="shared" ref="E464:AA464" si="269">$D$11</f>
        <v>154.69999999999999</v>
      </c>
      <c r="F464" s="44">
        <f t="shared" si="269"/>
        <v>154.69999999999999</v>
      </c>
      <c r="G464" s="44">
        <f t="shared" si="269"/>
        <v>154.69999999999999</v>
      </c>
      <c r="H464" s="44">
        <f t="shared" si="269"/>
        <v>154.69999999999999</v>
      </c>
      <c r="I464" s="44">
        <f t="shared" si="269"/>
        <v>154.69999999999999</v>
      </c>
      <c r="J464" s="44">
        <f t="shared" si="269"/>
        <v>154.69999999999999</v>
      </c>
      <c r="K464" s="44">
        <f t="shared" si="269"/>
        <v>154.69999999999999</v>
      </c>
      <c r="L464" s="44">
        <f t="shared" si="269"/>
        <v>154.69999999999999</v>
      </c>
      <c r="M464" s="44">
        <f t="shared" si="269"/>
        <v>154.69999999999999</v>
      </c>
      <c r="N464" s="44">
        <f t="shared" si="269"/>
        <v>154.69999999999999</v>
      </c>
      <c r="O464" s="44">
        <f t="shared" si="269"/>
        <v>154.69999999999999</v>
      </c>
      <c r="P464" s="44">
        <f t="shared" si="269"/>
        <v>154.69999999999999</v>
      </c>
      <c r="Q464" s="44">
        <f t="shared" si="269"/>
        <v>154.69999999999999</v>
      </c>
      <c r="R464" s="44">
        <f t="shared" si="269"/>
        <v>154.69999999999999</v>
      </c>
      <c r="S464" s="44">
        <f t="shared" si="269"/>
        <v>154.69999999999999</v>
      </c>
      <c r="T464" s="44">
        <f t="shared" si="269"/>
        <v>154.69999999999999</v>
      </c>
      <c r="U464" s="44">
        <f t="shared" si="269"/>
        <v>154.69999999999999</v>
      </c>
      <c r="V464" s="44">
        <f t="shared" si="269"/>
        <v>154.69999999999999</v>
      </c>
      <c r="W464" s="44">
        <f t="shared" si="269"/>
        <v>154.69999999999999</v>
      </c>
      <c r="X464" s="44">
        <f t="shared" si="269"/>
        <v>154.69999999999999</v>
      </c>
      <c r="Y464" s="44">
        <f t="shared" si="269"/>
        <v>154.69999999999999</v>
      </c>
      <c r="Z464" s="44">
        <f t="shared" si="269"/>
        <v>154.69999999999999</v>
      </c>
      <c r="AA464" s="44">
        <f t="shared" si="269"/>
        <v>154.69999999999999</v>
      </c>
    </row>
    <row r="465" spans="1:27" ht="13.8" collapsed="1" x14ac:dyDescent="0.3">
      <c r="A465" s="98" t="s">
        <v>2864</v>
      </c>
      <c r="B465" s="28" t="str">
        <f>"29"&amp;"."&amp;$B$801&amp;"."&amp;$B$802</f>
        <v>29.07.2024</v>
      </c>
      <c r="C465" s="90" t="s">
        <v>76</v>
      </c>
      <c r="D465" s="91">
        <f>ROUND(((D466+D467+D469+D468)/1000),5)</f>
        <v>1.7412700000000001</v>
      </c>
      <c r="E465" s="91">
        <f>ROUND(((E466+E467+E469+E468)/1000),5)</f>
        <v>1.5935299999999999</v>
      </c>
      <c r="F465" s="91">
        <f>ROUND(((F466+F467+F469+F468)/1000),5)</f>
        <v>1.44045</v>
      </c>
      <c r="G465" s="91">
        <f t="shared" ref="G465:AA465" si="270">ROUND(((G466+G467+G469+G468)/1000),5)</f>
        <v>1.31297</v>
      </c>
      <c r="H465" s="91">
        <f t="shared" si="270"/>
        <v>1.25752</v>
      </c>
      <c r="I465" s="91">
        <f t="shared" si="270"/>
        <v>1.48959</v>
      </c>
      <c r="J465" s="91">
        <f t="shared" si="270"/>
        <v>1.7035100000000001</v>
      </c>
      <c r="K465" s="91">
        <f t="shared" si="270"/>
        <v>2.00285</v>
      </c>
      <c r="L465" s="91">
        <f t="shared" si="270"/>
        <v>2.5009899999999998</v>
      </c>
      <c r="M465" s="91">
        <f t="shared" si="270"/>
        <v>2.6682299999999999</v>
      </c>
      <c r="N465" s="91">
        <f t="shared" si="270"/>
        <v>2.6703800000000002</v>
      </c>
      <c r="O465" s="91">
        <f t="shared" si="270"/>
        <v>2.64195</v>
      </c>
      <c r="P465" s="91">
        <f t="shared" si="270"/>
        <v>2.57517</v>
      </c>
      <c r="Q465" s="91">
        <f t="shared" si="270"/>
        <v>2.6887699999999999</v>
      </c>
      <c r="R465" s="91">
        <f t="shared" si="270"/>
        <v>2.6848700000000001</v>
      </c>
      <c r="S465" s="91">
        <f t="shared" si="270"/>
        <v>2.7177199999999999</v>
      </c>
      <c r="T465" s="91">
        <f t="shared" si="270"/>
        <v>2.6981199999999999</v>
      </c>
      <c r="U465" s="91">
        <f t="shared" si="270"/>
        <v>2.66818</v>
      </c>
      <c r="V465" s="91">
        <f t="shared" si="270"/>
        <v>2.6448200000000002</v>
      </c>
      <c r="W465" s="91">
        <f t="shared" si="270"/>
        <v>2.5447899999999999</v>
      </c>
      <c r="X465" s="91">
        <f t="shared" si="270"/>
        <v>2.4623900000000001</v>
      </c>
      <c r="Y465" s="91">
        <f t="shared" si="270"/>
        <v>2.4123600000000001</v>
      </c>
      <c r="Z465" s="91">
        <f t="shared" si="270"/>
        <v>2.1057800000000002</v>
      </c>
      <c r="AA465" s="91">
        <f t="shared" si="270"/>
        <v>1.86527</v>
      </c>
    </row>
    <row r="466" spans="1:27" ht="12.75" hidden="1" customHeight="1" outlineLevel="1" x14ac:dyDescent="0.3">
      <c r="A466" s="99" t="s">
        <v>2865</v>
      </c>
      <c r="B466" s="63" t="s">
        <v>238</v>
      </c>
      <c r="C466" s="43" t="s">
        <v>79</v>
      </c>
      <c r="D466" s="44">
        <v>1344.98</v>
      </c>
      <c r="E466" s="44">
        <v>1197.24</v>
      </c>
      <c r="F466" s="44">
        <v>1044.1600000000001</v>
      </c>
      <c r="G466" s="44">
        <v>916.68</v>
      </c>
      <c r="H466" s="44">
        <v>861.23</v>
      </c>
      <c r="I466" s="44">
        <v>1093.3</v>
      </c>
      <c r="J466" s="44">
        <v>1307.22</v>
      </c>
      <c r="K466" s="44">
        <v>1606.56</v>
      </c>
      <c r="L466" s="44">
        <v>2104.6999999999998</v>
      </c>
      <c r="M466" s="44">
        <v>2271.94</v>
      </c>
      <c r="N466" s="44">
        <v>2274.09</v>
      </c>
      <c r="O466" s="44">
        <v>2245.66</v>
      </c>
      <c r="P466" s="44">
        <v>2178.88</v>
      </c>
      <c r="Q466" s="44">
        <v>2292.48</v>
      </c>
      <c r="R466" s="44">
        <v>2288.58</v>
      </c>
      <c r="S466" s="44">
        <v>2321.4299999999998</v>
      </c>
      <c r="T466" s="44">
        <v>2301.83</v>
      </c>
      <c r="U466" s="44">
        <v>2271.89</v>
      </c>
      <c r="V466" s="44">
        <v>2248.5300000000002</v>
      </c>
      <c r="W466" s="44">
        <v>2148.5</v>
      </c>
      <c r="X466" s="44">
        <v>2066.1</v>
      </c>
      <c r="Y466" s="44">
        <v>2016.07</v>
      </c>
      <c r="Z466" s="44">
        <v>1709.49</v>
      </c>
      <c r="AA466" s="44">
        <v>1468.98</v>
      </c>
    </row>
    <row r="467" spans="1:27" ht="12.75" hidden="1" customHeight="1" outlineLevel="1" x14ac:dyDescent="0.3">
      <c r="A467" s="99" t="s">
        <v>2866</v>
      </c>
      <c r="B467" s="63" t="s">
        <v>90</v>
      </c>
      <c r="C467" s="43" t="s">
        <v>79</v>
      </c>
      <c r="D467" s="44">
        <f>$D$327</f>
        <v>236.78</v>
      </c>
      <c r="E467" s="44">
        <f t="shared" ref="E467:AA467" si="271">$D$327</f>
        <v>236.78</v>
      </c>
      <c r="F467" s="44">
        <f t="shared" si="271"/>
        <v>236.78</v>
      </c>
      <c r="G467" s="44">
        <f t="shared" si="271"/>
        <v>236.78</v>
      </c>
      <c r="H467" s="44">
        <f t="shared" si="271"/>
        <v>236.78</v>
      </c>
      <c r="I467" s="44">
        <f t="shared" si="271"/>
        <v>236.78</v>
      </c>
      <c r="J467" s="44">
        <f t="shared" si="271"/>
        <v>236.78</v>
      </c>
      <c r="K467" s="44">
        <f t="shared" si="271"/>
        <v>236.78</v>
      </c>
      <c r="L467" s="44">
        <f t="shared" si="271"/>
        <v>236.78</v>
      </c>
      <c r="M467" s="44">
        <f t="shared" si="271"/>
        <v>236.78</v>
      </c>
      <c r="N467" s="44">
        <f t="shared" si="271"/>
        <v>236.78</v>
      </c>
      <c r="O467" s="44">
        <f t="shared" si="271"/>
        <v>236.78</v>
      </c>
      <c r="P467" s="44">
        <f t="shared" si="271"/>
        <v>236.78</v>
      </c>
      <c r="Q467" s="44">
        <f t="shared" si="271"/>
        <v>236.78</v>
      </c>
      <c r="R467" s="44">
        <f t="shared" si="271"/>
        <v>236.78</v>
      </c>
      <c r="S467" s="44">
        <f t="shared" si="271"/>
        <v>236.78</v>
      </c>
      <c r="T467" s="44">
        <f t="shared" si="271"/>
        <v>236.78</v>
      </c>
      <c r="U467" s="44">
        <f t="shared" si="271"/>
        <v>236.78</v>
      </c>
      <c r="V467" s="44">
        <f t="shared" si="271"/>
        <v>236.78</v>
      </c>
      <c r="W467" s="44">
        <f t="shared" si="271"/>
        <v>236.78</v>
      </c>
      <c r="X467" s="44">
        <f t="shared" si="271"/>
        <v>236.78</v>
      </c>
      <c r="Y467" s="44">
        <f t="shared" si="271"/>
        <v>236.78</v>
      </c>
      <c r="Z467" s="44">
        <f t="shared" si="271"/>
        <v>236.78</v>
      </c>
      <c r="AA467" s="44">
        <f t="shared" si="271"/>
        <v>236.78</v>
      </c>
    </row>
    <row r="468" spans="1:27" ht="12.75" hidden="1" customHeight="1" outlineLevel="1" x14ac:dyDescent="0.3">
      <c r="A468" s="99" t="s">
        <v>2867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2868</v>
      </c>
      <c r="B469" s="63" t="s">
        <v>81</v>
      </c>
      <c r="C469" s="43" t="s">
        <v>79</v>
      </c>
      <c r="D469" s="44">
        <f>$D$11</f>
        <v>154.69999999999999</v>
      </c>
      <c r="E469" s="44">
        <f t="shared" ref="E469:AA469" si="272">$D$11</f>
        <v>154.69999999999999</v>
      </c>
      <c r="F469" s="44">
        <f t="shared" si="272"/>
        <v>154.69999999999999</v>
      </c>
      <c r="G469" s="44">
        <f t="shared" si="272"/>
        <v>154.69999999999999</v>
      </c>
      <c r="H469" s="44">
        <f t="shared" si="272"/>
        <v>154.69999999999999</v>
      </c>
      <c r="I469" s="44">
        <f t="shared" si="272"/>
        <v>154.69999999999999</v>
      </c>
      <c r="J469" s="44">
        <f t="shared" si="272"/>
        <v>154.69999999999999</v>
      </c>
      <c r="K469" s="44">
        <f t="shared" si="272"/>
        <v>154.69999999999999</v>
      </c>
      <c r="L469" s="44">
        <f t="shared" si="272"/>
        <v>154.69999999999999</v>
      </c>
      <c r="M469" s="44">
        <f t="shared" si="272"/>
        <v>154.69999999999999</v>
      </c>
      <c r="N469" s="44">
        <f t="shared" si="272"/>
        <v>154.69999999999999</v>
      </c>
      <c r="O469" s="44">
        <f t="shared" si="272"/>
        <v>154.69999999999999</v>
      </c>
      <c r="P469" s="44">
        <f t="shared" si="272"/>
        <v>154.69999999999999</v>
      </c>
      <c r="Q469" s="44">
        <f t="shared" si="272"/>
        <v>154.69999999999999</v>
      </c>
      <c r="R469" s="44">
        <f t="shared" si="272"/>
        <v>154.69999999999999</v>
      </c>
      <c r="S469" s="44">
        <f t="shared" si="272"/>
        <v>154.69999999999999</v>
      </c>
      <c r="T469" s="44">
        <f t="shared" si="272"/>
        <v>154.69999999999999</v>
      </c>
      <c r="U469" s="44">
        <f t="shared" si="272"/>
        <v>154.69999999999999</v>
      </c>
      <c r="V469" s="44">
        <f t="shared" si="272"/>
        <v>154.69999999999999</v>
      </c>
      <c r="W469" s="44">
        <f t="shared" si="272"/>
        <v>154.69999999999999</v>
      </c>
      <c r="X469" s="44">
        <f t="shared" si="272"/>
        <v>154.69999999999999</v>
      </c>
      <c r="Y469" s="44">
        <f t="shared" si="272"/>
        <v>154.69999999999999</v>
      </c>
      <c r="Z469" s="44">
        <f t="shared" si="272"/>
        <v>154.69999999999999</v>
      </c>
      <c r="AA469" s="44">
        <f t="shared" si="272"/>
        <v>154.69999999999999</v>
      </c>
    </row>
    <row r="470" spans="1:27" ht="13.8" collapsed="1" x14ac:dyDescent="0.3">
      <c r="A470" s="98" t="s">
        <v>2869</v>
      </c>
      <c r="B470" s="28" t="str">
        <f>"30"&amp;"."&amp;$B$801&amp;"."&amp;$B$802</f>
        <v>30.07.2024</v>
      </c>
      <c r="C470" s="90" t="s">
        <v>76</v>
      </c>
      <c r="D470" s="91">
        <f>ROUND(((D471+D472+D474+D473)/1000),5)</f>
        <v>1.5904100000000001</v>
      </c>
      <c r="E470" s="91">
        <f>ROUND(((E471+E472+E474+E473)/1000),5)</f>
        <v>1.24166</v>
      </c>
      <c r="F470" s="91">
        <f>ROUND(((F471+F472+F474+F473)/1000),5)</f>
        <v>1.1246499999999999</v>
      </c>
      <c r="G470" s="91">
        <f t="shared" ref="G470:AA470" si="273">ROUND(((G471+G472+G474+G473)/1000),5)</f>
        <v>1.03135</v>
      </c>
      <c r="H470" s="91">
        <f t="shared" si="273"/>
        <v>0.55832999999999999</v>
      </c>
      <c r="I470" s="91">
        <f t="shared" si="273"/>
        <v>1.3093300000000001</v>
      </c>
      <c r="J470" s="91">
        <f t="shared" si="273"/>
        <v>1.58765</v>
      </c>
      <c r="K470" s="91">
        <f t="shared" si="273"/>
        <v>1.93642</v>
      </c>
      <c r="L470" s="91">
        <f t="shared" si="273"/>
        <v>2.3941599999999998</v>
      </c>
      <c r="M470" s="91">
        <f t="shared" si="273"/>
        <v>2.58094</v>
      </c>
      <c r="N470" s="91">
        <f t="shared" si="273"/>
        <v>2.6402899999999998</v>
      </c>
      <c r="O470" s="91">
        <f t="shared" si="273"/>
        <v>2.6453000000000002</v>
      </c>
      <c r="P470" s="91">
        <f t="shared" si="273"/>
        <v>2.6311900000000001</v>
      </c>
      <c r="Q470" s="91">
        <f t="shared" si="273"/>
        <v>2.70865</v>
      </c>
      <c r="R470" s="91">
        <f t="shared" si="273"/>
        <v>2.7163599999999999</v>
      </c>
      <c r="S470" s="91">
        <f t="shared" si="273"/>
        <v>2.7294999999999998</v>
      </c>
      <c r="T470" s="91">
        <f t="shared" si="273"/>
        <v>2.7251400000000001</v>
      </c>
      <c r="U470" s="91">
        <f t="shared" si="273"/>
        <v>2.6890200000000002</v>
      </c>
      <c r="V470" s="91">
        <f t="shared" si="273"/>
        <v>2.6537099999999998</v>
      </c>
      <c r="W470" s="91">
        <f t="shared" si="273"/>
        <v>2.5688</v>
      </c>
      <c r="X470" s="91">
        <f t="shared" si="273"/>
        <v>2.5449600000000001</v>
      </c>
      <c r="Y470" s="91">
        <f t="shared" si="273"/>
        <v>2.47864</v>
      </c>
      <c r="Z470" s="91">
        <f t="shared" si="273"/>
        <v>2.16764</v>
      </c>
      <c r="AA470" s="91">
        <f t="shared" si="273"/>
        <v>1.9424300000000001</v>
      </c>
    </row>
    <row r="471" spans="1:27" ht="12.75" hidden="1" customHeight="1" outlineLevel="1" x14ac:dyDescent="0.3">
      <c r="A471" s="99" t="s">
        <v>2870</v>
      </c>
      <c r="B471" s="63" t="s">
        <v>238</v>
      </c>
      <c r="C471" s="43" t="s">
        <v>79</v>
      </c>
      <c r="D471" s="44">
        <v>1194.1199999999999</v>
      </c>
      <c r="E471" s="44">
        <v>845.37</v>
      </c>
      <c r="F471" s="44">
        <v>728.36</v>
      </c>
      <c r="G471" s="44">
        <v>635.05999999999995</v>
      </c>
      <c r="H471" s="44">
        <v>162.04</v>
      </c>
      <c r="I471" s="44">
        <v>913.04</v>
      </c>
      <c r="J471" s="44">
        <v>1191.3599999999999</v>
      </c>
      <c r="K471" s="44">
        <v>1540.13</v>
      </c>
      <c r="L471" s="44">
        <v>1997.87</v>
      </c>
      <c r="M471" s="44">
        <v>2184.65</v>
      </c>
      <c r="N471" s="44">
        <v>2244</v>
      </c>
      <c r="O471" s="44">
        <v>2249.0100000000002</v>
      </c>
      <c r="P471" s="44">
        <v>2234.9</v>
      </c>
      <c r="Q471" s="44">
        <v>2312.36</v>
      </c>
      <c r="R471" s="44">
        <v>2320.0700000000002</v>
      </c>
      <c r="S471" s="44">
        <v>2333.21</v>
      </c>
      <c r="T471" s="44">
        <v>2328.85</v>
      </c>
      <c r="U471" s="44">
        <v>2292.73</v>
      </c>
      <c r="V471" s="44">
        <v>2257.42</v>
      </c>
      <c r="W471" s="44">
        <v>2172.5100000000002</v>
      </c>
      <c r="X471" s="44">
        <v>2148.67</v>
      </c>
      <c r="Y471" s="44">
        <v>2082.35</v>
      </c>
      <c r="Z471" s="44">
        <v>1771.35</v>
      </c>
      <c r="AA471" s="44">
        <v>1546.14</v>
      </c>
    </row>
    <row r="472" spans="1:27" ht="12.75" hidden="1" customHeight="1" outlineLevel="1" x14ac:dyDescent="0.3">
      <c r="A472" s="99" t="s">
        <v>2871</v>
      </c>
      <c r="B472" s="63" t="s">
        <v>90</v>
      </c>
      <c r="C472" s="43" t="s">
        <v>79</v>
      </c>
      <c r="D472" s="44">
        <f>$D$327</f>
        <v>236.78</v>
      </c>
      <c r="E472" s="44">
        <f t="shared" ref="E472:AA472" si="274">$D$327</f>
        <v>236.78</v>
      </c>
      <c r="F472" s="44">
        <f t="shared" si="274"/>
        <v>236.78</v>
      </c>
      <c r="G472" s="44">
        <f t="shared" si="274"/>
        <v>236.78</v>
      </c>
      <c r="H472" s="44">
        <f t="shared" si="274"/>
        <v>236.78</v>
      </c>
      <c r="I472" s="44">
        <f t="shared" si="274"/>
        <v>236.78</v>
      </c>
      <c r="J472" s="44">
        <f t="shared" si="274"/>
        <v>236.78</v>
      </c>
      <c r="K472" s="44">
        <f t="shared" si="274"/>
        <v>236.78</v>
      </c>
      <c r="L472" s="44">
        <f t="shared" si="274"/>
        <v>236.78</v>
      </c>
      <c r="M472" s="44">
        <f t="shared" si="274"/>
        <v>236.78</v>
      </c>
      <c r="N472" s="44">
        <f t="shared" si="274"/>
        <v>236.78</v>
      </c>
      <c r="O472" s="44">
        <f t="shared" si="274"/>
        <v>236.78</v>
      </c>
      <c r="P472" s="44">
        <f t="shared" si="274"/>
        <v>236.78</v>
      </c>
      <c r="Q472" s="44">
        <f t="shared" si="274"/>
        <v>236.78</v>
      </c>
      <c r="R472" s="44">
        <f t="shared" si="274"/>
        <v>236.78</v>
      </c>
      <c r="S472" s="44">
        <f t="shared" si="274"/>
        <v>236.78</v>
      </c>
      <c r="T472" s="44">
        <f t="shared" si="274"/>
        <v>236.78</v>
      </c>
      <c r="U472" s="44">
        <f t="shared" si="274"/>
        <v>236.78</v>
      </c>
      <c r="V472" s="44">
        <f t="shared" si="274"/>
        <v>236.78</v>
      </c>
      <c r="W472" s="44">
        <f t="shared" si="274"/>
        <v>236.78</v>
      </c>
      <c r="X472" s="44">
        <f t="shared" si="274"/>
        <v>236.78</v>
      </c>
      <c r="Y472" s="44">
        <f t="shared" si="274"/>
        <v>236.78</v>
      </c>
      <c r="Z472" s="44">
        <f t="shared" si="274"/>
        <v>236.78</v>
      </c>
      <c r="AA472" s="44">
        <f t="shared" si="274"/>
        <v>236.78</v>
      </c>
    </row>
    <row r="473" spans="1:27" ht="12.75" hidden="1" customHeight="1" outlineLevel="1" x14ac:dyDescent="0.3">
      <c r="A473" s="99" t="s">
        <v>2872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2873</v>
      </c>
      <c r="B474" s="63" t="s">
        <v>81</v>
      </c>
      <c r="C474" s="43" t="s">
        <v>79</v>
      </c>
      <c r="D474" s="44">
        <f>$D$11</f>
        <v>154.69999999999999</v>
      </c>
      <c r="E474" s="44">
        <f t="shared" ref="E474:AA474" si="275">$D$11</f>
        <v>154.69999999999999</v>
      </c>
      <c r="F474" s="44">
        <f t="shared" si="275"/>
        <v>154.69999999999999</v>
      </c>
      <c r="G474" s="44">
        <f t="shared" si="275"/>
        <v>154.69999999999999</v>
      </c>
      <c r="H474" s="44">
        <f t="shared" si="275"/>
        <v>154.69999999999999</v>
      </c>
      <c r="I474" s="44">
        <f t="shared" si="275"/>
        <v>154.69999999999999</v>
      </c>
      <c r="J474" s="44">
        <f t="shared" si="275"/>
        <v>154.69999999999999</v>
      </c>
      <c r="K474" s="44">
        <f t="shared" si="275"/>
        <v>154.69999999999999</v>
      </c>
      <c r="L474" s="44">
        <f t="shared" si="275"/>
        <v>154.69999999999999</v>
      </c>
      <c r="M474" s="44">
        <f t="shared" si="275"/>
        <v>154.69999999999999</v>
      </c>
      <c r="N474" s="44">
        <f t="shared" si="275"/>
        <v>154.69999999999999</v>
      </c>
      <c r="O474" s="44">
        <f t="shared" si="275"/>
        <v>154.69999999999999</v>
      </c>
      <c r="P474" s="44">
        <f t="shared" si="275"/>
        <v>154.69999999999999</v>
      </c>
      <c r="Q474" s="44">
        <f t="shared" si="275"/>
        <v>154.69999999999999</v>
      </c>
      <c r="R474" s="44">
        <f t="shared" si="275"/>
        <v>154.69999999999999</v>
      </c>
      <c r="S474" s="44">
        <f t="shared" si="275"/>
        <v>154.69999999999999</v>
      </c>
      <c r="T474" s="44">
        <f t="shared" si="275"/>
        <v>154.69999999999999</v>
      </c>
      <c r="U474" s="44">
        <f t="shared" si="275"/>
        <v>154.69999999999999</v>
      </c>
      <c r="V474" s="44">
        <f t="shared" si="275"/>
        <v>154.69999999999999</v>
      </c>
      <c r="W474" s="44">
        <f t="shared" si="275"/>
        <v>154.69999999999999</v>
      </c>
      <c r="X474" s="44">
        <f t="shared" si="275"/>
        <v>154.69999999999999</v>
      </c>
      <c r="Y474" s="44">
        <f t="shared" si="275"/>
        <v>154.69999999999999</v>
      </c>
      <c r="Z474" s="44">
        <f t="shared" si="275"/>
        <v>154.69999999999999</v>
      </c>
      <c r="AA474" s="44">
        <f t="shared" si="275"/>
        <v>154.69999999999999</v>
      </c>
    </row>
    <row r="475" spans="1:27" ht="13.8" collapsed="1" x14ac:dyDescent="0.3">
      <c r="A475" s="98" t="s">
        <v>2874</v>
      </c>
      <c r="B475" s="28" t="str">
        <f>"31"&amp;"."&amp;$B$801&amp;"."&amp;$B$802</f>
        <v>31.07.2024</v>
      </c>
      <c r="C475" s="90" t="s">
        <v>76</v>
      </c>
      <c r="D475" s="91">
        <f>ROUND(((D476+D477+D479+D478)/1000),5)</f>
        <v>1.5924100000000001</v>
      </c>
      <c r="E475" s="91">
        <f>ROUND(((E476+E477+E479+E478)/1000),5)</f>
        <v>1.32857</v>
      </c>
      <c r="F475" s="91">
        <f>ROUND(((F476+F477+F479+F478)/1000),5)</f>
        <v>1.2424900000000001</v>
      </c>
      <c r="G475" s="91">
        <f t="shared" ref="G475:AA475" si="276">ROUND(((G476+G477+G479+G478)/1000),5)</f>
        <v>1.1514200000000001</v>
      </c>
      <c r="H475" s="91">
        <f t="shared" si="276"/>
        <v>1.1070899999999999</v>
      </c>
      <c r="I475" s="91">
        <f t="shared" si="276"/>
        <v>1.29854</v>
      </c>
      <c r="J475" s="91">
        <f t="shared" si="276"/>
        <v>1.5832999999999999</v>
      </c>
      <c r="K475" s="91">
        <f t="shared" si="276"/>
        <v>1.8783099999999999</v>
      </c>
      <c r="L475" s="91">
        <f t="shared" si="276"/>
        <v>2.3209</v>
      </c>
      <c r="M475" s="91">
        <f t="shared" si="276"/>
        <v>2.5565000000000002</v>
      </c>
      <c r="N475" s="91">
        <f t="shared" si="276"/>
        <v>2.6821100000000002</v>
      </c>
      <c r="O475" s="91">
        <f t="shared" si="276"/>
        <v>2.6212399999999998</v>
      </c>
      <c r="P475" s="91">
        <f t="shared" si="276"/>
        <v>2.5843400000000001</v>
      </c>
      <c r="Q475" s="91">
        <f t="shared" si="276"/>
        <v>2.69665</v>
      </c>
      <c r="R475" s="91">
        <f t="shared" si="276"/>
        <v>2.6575899999999999</v>
      </c>
      <c r="S475" s="91">
        <f t="shared" si="276"/>
        <v>2.7070599999999998</v>
      </c>
      <c r="T475" s="91">
        <f t="shared" si="276"/>
        <v>2.6668500000000002</v>
      </c>
      <c r="U475" s="91">
        <f t="shared" si="276"/>
        <v>2.6844100000000002</v>
      </c>
      <c r="V475" s="91">
        <f t="shared" si="276"/>
        <v>2.5602299999999998</v>
      </c>
      <c r="W475" s="91">
        <f t="shared" si="276"/>
        <v>2.46469</v>
      </c>
      <c r="X475" s="91">
        <f t="shared" si="276"/>
        <v>2.4354900000000002</v>
      </c>
      <c r="Y475" s="91">
        <f t="shared" si="276"/>
        <v>2.4245299999999999</v>
      </c>
      <c r="Z475" s="91">
        <f t="shared" si="276"/>
        <v>2.1073499999999998</v>
      </c>
      <c r="AA475" s="91">
        <f t="shared" si="276"/>
        <v>1.8238300000000001</v>
      </c>
    </row>
    <row r="476" spans="1:27" ht="12.75" hidden="1" customHeight="1" outlineLevel="1" x14ac:dyDescent="0.3">
      <c r="A476" s="99" t="s">
        <v>2875</v>
      </c>
      <c r="B476" s="63" t="s">
        <v>238</v>
      </c>
      <c r="C476" s="43" t="s">
        <v>79</v>
      </c>
      <c r="D476" s="44">
        <v>1196.1199999999999</v>
      </c>
      <c r="E476" s="44">
        <v>932.28</v>
      </c>
      <c r="F476" s="44">
        <v>846.2</v>
      </c>
      <c r="G476" s="44">
        <v>755.13</v>
      </c>
      <c r="H476" s="44">
        <v>710.8</v>
      </c>
      <c r="I476" s="44">
        <v>902.25</v>
      </c>
      <c r="J476" s="44">
        <v>1187.01</v>
      </c>
      <c r="K476" s="44">
        <v>1482.02</v>
      </c>
      <c r="L476" s="44">
        <v>1924.61</v>
      </c>
      <c r="M476" s="44">
        <v>2160.21</v>
      </c>
      <c r="N476" s="44">
        <v>2285.8200000000002</v>
      </c>
      <c r="O476" s="44">
        <v>2224.9499999999998</v>
      </c>
      <c r="P476" s="44">
        <v>2188.0500000000002</v>
      </c>
      <c r="Q476" s="44">
        <v>2300.36</v>
      </c>
      <c r="R476" s="44">
        <v>2261.3000000000002</v>
      </c>
      <c r="S476" s="44">
        <v>2310.77</v>
      </c>
      <c r="T476" s="44">
        <v>2270.56</v>
      </c>
      <c r="U476" s="44">
        <v>2288.12</v>
      </c>
      <c r="V476" s="44">
        <v>2163.94</v>
      </c>
      <c r="W476" s="44">
        <v>2068.4</v>
      </c>
      <c r="X476" s="44">
        <v>2039.2</v>
      </c>
      <c r="Y476" s="44">
        <v>2028.24</v>
      </c>
      <c r="Z476" s="44">
        <v>1711.06</v>
      </c>
      <c r="AA476" s="44">
        <v>1427.54</v>
      </c>
    </row>
    <row r="477" spans="1:27" ht="12.75" hidden="1" customHeight="1" outlineLevel="1" x14ac:dyDescent="0.3">
      <c r="A477" s="99" t="s">
        <v>2876</v>
      </c>
      <c r="B477" s="63" t="s">
        <v>90</v>
      </c>
      <c r="C477" s="43" t="s">
        <v>79</v>
      </c>
      <c r="D477" s="44">
        <f>$D$327</f>
        <v>236.78</v>
      </c>
      <c r="E477" s="44">
        <f t="shared" ref="E477:AA477" si="277">$D$327</f>
        <v>236.78</v>
      </c>
      <c r="F477" s="44">
        <f t="shared" si="277"/>
        <v>236.78</v>
      </c>
      <c r="G477" s="44">
        <f t="shared" si="277"/>
        <v>236.78</v>
      </c>
      <c r="H477" s="44">
        <f t="shared" si="277"/>
        <v>236.78</v>
      </c>
      <c r="I477" s="44">
        <f t="shared" si="277"/>
        <v>236.78</v>
      </c>
      <c r="J477" s="44">
        <f t="shared" si="277"/>
        <v>236.78</v>
      </c>
      <c r="K477" s="44">
        <f t="shared" si="277"/>
        <v>236.78</v>
      </c>
      <c r="L477" s="44">
        <f t="shared" si="277"/>
        <v>236.78</v>
      </c>
      <c r="M477" s="44">
        <f t="shared" si="277"/>
        <v>236.78</v>
      </c>
      <c r="N477" s="44">
        <f t="shared" si="277"/>
        <v>236.78</v>
      </c>
      <c r="O477" s="44">
        <f t="shared" si="277"/>
        <v>236.78</v>
      </c>
      <c r="P477" s="44">
        <f t="shared" si="277"/>
        <v>236.78</v>
      </c>
      <c r="Q477" s="44">
        <f t="shared" si="277"/>
        <v>236.78</v>
      </c>
      <c r="R477" s="44">
        <f t="shared" si="277"/>
        <v>236.78</v>
      </c>
      <c r="S477" s="44">
        <f t="shared" si="277"/>
        <v>236.78</v>
      </c>
      <c r="T477" s="44">
        <f t="shared" si="277"/>
        <v>236.78</v>
      </c>
      <c r="U477" s="44">
        <f t="shared" si="277"/>
        <v>236.78</v>
      </c>
      <c r="V477" s="44">
        <f t="shared" si="277"/>
        <v>236.78</v>
      </c>
      <c r="W477" s="44">
        <f t="shared" si="277"/>
        <v>236.78</v>
      </c>
      <c r="X477" s="44">
        <f t="shared" si="277"/>
        <v>236.78</v>
      </c>
      <c r="Y477" s="44">
        <f t="shared" si="277"/>
        <v>236.78</v>
      </c>
      <c r="Z477" s="44">
        <f t="shared" si="277"/>
        <v>236.78</v>
      </c>
      <c r="AA477" s="44">
        <f t="shared" si="277"/>
        <v>236.78</v>
      </c>
    </row>
    <row r="478" spans="1:27" ht="12.75" hidden="1" customHeight="1" outlineLevel="1" x14ac:dyDescent="0.3">
      <c r="A478" s="99" t="s">
        <v>2877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2878</v>
      </c>
      <c r="B479" s="63" t="s">
        <v>81</v>
      </c>
      <c r="C479" s="43" t="s">
        <v>79</v>
      </c>
      <c r="D479" s="44">
        <f>$D$11</f>
        <v>154.69999999999999</v>
      </c>
      <c r="E479" s="44">
        <f t="shared" ref="E479:AA479" si="278">$D$11</f>
        <v>154.69999999999999</v>
      </c>
      <c r="F479" s="44">
        <f t="shared" si="278"/>
        <v>154.69999999999999</v>
      </c>
      <c r="G479" s="44">
        <f t="shared" si="278"/>
        <v>154.69999999999999</v>
      </c>
      <c r="H479" s="44">
        <f t="shared" si="278"/>
        <v>154.69999999999999</v>
      </c>
      <c r="I479" s="44">
        <f t="shared" si="278"/>
        <v>154.69999999999999</v>
      </c>
      <c r="J479" s="44">
        <f t="shared" si="278"/>
        <v>154.69999999999999</v>
      </c>
      <c r="K479" s="44">
        <f t="shared" si="278"/>
        <v>154.69999999999999</v>
      </c>
      <c r="L479" s="44">
        <f t="shared" si="278"/>
        <v>154.69999999999999</v>
      </c>
      <c r="M479" s="44">
        <f t="shared" si="278"/>
        <v>154.69999999999999</v>
      </c>
      <c r="N479" s="44">
        <f t="shared" si="278"/>
        <v>154.69999999999999</v>
      </c>
      <c r="O479" s="44">
        <f t="shared" si="278"/>
        <v>154.69999999999999</v>
      </c>
      <c r="P479" s="44">
        <f t="shared" si="278"/>
        <v>154.69999999999999</v>
      </c>
      <c r="Q479" s="44">
        <f t="shared" si="278"/>
        <v>154.69999999999999</v>
      </c>
      <c r="R479" s="44">
        <f t="shared" si="278"/>
        <v>154.69999999999999</v>
      </c>
      <c r="S479" s="44">
        <f t="shared" si="278"/>
        <v>154.69999999999999</v>
      </c>
      <c r="T479" s="44">
        <f t="shared" si="278"/>
        <v>154.69999999999999</v>
      </c>
      <c r="U479" s="44">
        <f t="shared" si="278"/>
        <v>154.69999999999999</v>
      </c>
      <c r="V479" s="44">
        <f t="shared" si="278"/>
        <v>154.69999999999999</v>
      </c>
      <c r="W479" s="44">
        <f t="shared" si="278"/>
        <v>154.69999999999999</v>
      </c>
      <c r="X479" s="44">
        <f t="shared" si="278"/>
        <v>154.69999999999999</v>
      </c>
      <c r="Y479" s="44">
        <f t="shared" si="278"/>
        <v>154.69999999999999</v>
      </c>
      <c r="Z479" s="44">
        <f t="shared" si="278"/>
        <v>154.69999999999999</v>
      </c>
      <c r="AA479" s="44">
        <f t="shared" si="278"/>
        <v>154.69999999999999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2879</v>
      </c>
      <c r="B484" s="28" t="str">
        <f>"01"&amp;"."&amp;$B$801&amp;"."&amp;$B$802</f>
        <v>01.07.2024</v>
      </c>
      <c r="C484" s="90" t="s">
        <v>76</v>
      </c>
      <c r="D484" s="91">
        <f>ROUND(((D485+D486+D488+D487)/1000),5)</f>
        <v>1.9504999999999999</v>
      </c>
      <c r="E484" s="91">
        <f>ROUND(((E485+E486+E488+E487)/1000),5)</f>
        <v>1.7916700000000001</v>
      </c>
      <c r="F484" s="91">
        <f>ROUND(((F485+F486+F488+F487)/1000),5)</f>
        <v>1.63907</v>
      </c>
      <c r="G484" s="91">
        <f t="shared" ref="G484:AA484" si="279">ROUND(((G485+G486+G488+G487)/1000),5)</f>
        <v>1.49821</v>
      </c>
      <c r="H484" s="91">
        <f t="shared" si="279"/>
        <v>0.72829999999999995</v>
      </c>
      <c r="I484" s="91">
        <f t="shared" si="279"/>
        <v>1.51339</v>
      </c>
      <c r="J484" s="91">
        <f t="shared" si="279"/>
        <v>1.87982</v>
      </c>
      <c r="K484" s="91">
        <f t="shared" si="279"/>
        <v>2.2303600000000001</v>
      </c>
      <c r="L484" s="91">
        <f t="shared" si="279"/>
        <v>2.7949099999999998</v>
      </c>
      <c r="M484" s="91">
        <f t="shared" si="279"/>
        <v>2.83412</v>
      </c>
      <c r="N484" s="91">
        <f t="shared" si="279"/>
        <v>2.5726</v>
      </c>
      <c r="O484" s="91">
        <f t="shared" si="279"/>
        <v>2.7013500000000001</v>
      </c>
      <c r="P484" s="91">
        <f t="shared" si="279"/>
        <v>2.8381599999999998</v>
      </c>
      <c r="Q484" s="91">
        <f t="shared" si="279"/>
        <v>2.9472</v>
      </c>
      <c r="R484" s="91">
        <f t="shared" si="279"/>
        <v>2.9210600000000002</v>
      </c>
      <c r="S484" s="91">
        <f t="shared" si="279"/>
        <v>2.9954399999999999</v>
      </c>
      <c r="T484" s="91">
        <f t="shared" si="279"/>
        <v>2.9434100000000001</v>
      </c>
      <c r="U484" s="91">
        <f t="shared" si="279"/>
        <v>2.9415100000000001</v>
      </c>
      <c r="V484" s="91">
        <f t="shared" si="279"/>
        <v>2.4247700000000001</v>
      </c>
      <c r="W484" s="91">
        <f t="shared" si="279"/>
        <v>2.4047999999999998</v>
      </c>
      <c r="X484" s="91">
        <f t="shared" si="279"/>
        <v>2.4793799999999999</v>
      </c>
      <c r="Y484" s="91">
        <f t="shared" si="279"/>
        <v>2.4463300000000001</v>
      </c>
      <c r="Z484" s="91">
        <f t="shared" si="279"/>
        <v>2.4145699999999999</v>
      </c>
      <c r="AA484" s="91">
        <f t="shared" si="279"/>
        <v>2.0503100000000001</v>
      </c>
    </row>
    <row r="485" spans="1:27" ht="12.75" hidden="1" customHeight="1" outlineLevel="1" x14ac:dyDescent="0.3">
      <c r="A485" s="99" t="s">
        <v>2880</v>
      </c>
      <c r="B485" s="63" t="s">
        <v>238</v>
      </c>
      <c r="C485" s="43" t="s">
        <v>79</v>
      </c>
      <c r="D485" s="44">
        <v>1317.3</v>
      </c>
      <c r="E485" s="44">
        <v>1158.47</v>
      </c>
      <c r="F485" s="44">
        <v>1005.87</v>
      </c>
      <c r="G485" s="44">
        <v>865.01</v>
      </c>
      <c r="H485" s="44">
        <v>95.1</v>
      </c>
      <c r="I485" s="44">
        <v>880.19</v>
      </c>
      <c r="J485" s="44">
        <v>1246.6199999999999</v>
      </c>
      <c r="K485" s="44">
        <v>1597.16</v>
      </c>
      <c r="L485" s="44">
        <v>2161.71</v>
      </c>
      <c r="M485" s="44">
        <v>2200.92</v>
      </c>
      <c r="N485" s="44">
        <v>1939.4</v>
      </c>
      <c r="O485" s="44">
        <v>2068.15</v>
      </c>
      <c r="P485" s="44">
        <v>2204.96</v>
      </c>
      <c r="Q485" s="44">
        <v>2314</v>
      </c>
      <c r="R485" s="44">
        <v>2287.86</v>
      </c>
      <c r="S485" s="44">
        <v>2362.2399999999998</v>
      </c>
      <c r="T485" s="44">
        <v>2310.21</v>
      </c>
      <c r="U485" s="44">
        <v>2308.31</v>
      </c>
      <c r="V485" s="44">
        <v>1791.57</v>
      </c>
      <c r="W485" s="44">
        <v>1771.6</v>
      </c>
      <c r="X485" s="44">
        <v>1846.18</v>
      </c>
      <c r="Y485" s="44">
        <v>1813.13</v>
      </c>
      <c r="Z485" s="44">
        <v>1781.37</v>
      </c>
      <c r="AA485" s="44">
        <v>1417.11</v>
      </c>
    </row>
    <row r="486" spans="1:27" ht="12.75" hidden="1" customHeight="1" outlineLevel="1" x14ac:dyDescent="0.3">
      <c r="A486" s="99" t="s">
        <v>2881</v>
      </c>
      <c r="B486" s="63" t="s">
        <v>90</v>
      </c>
      <c r="C486" s="43" t="s">
        <v>79</v>
      </c>
      <c r="D486" s="44">
        <v>473.69</v>
      </c>
      <c r="E486" s="44">
        <f>$D$486</f>
        <v>473.69</v>
      </c>
      <c r="F486" s="44">
        <f t="shared" ref="F486:AA486" si="280">$D$486</f>
        <v>473.69</v>
      </c>
      <c r="G486" s="44">
        <f t="shared" si="280"/>
        <v>473.69</v>
      </c>
      <c r="H486" s="44">
        <f t="shared" si="280"/>
        <v>473.69</v>
      </c>
      <c r="I486" s="44">
        <f t="shared" si="280"/>
        <v>473.69</v>
      </c>
      <c r="J486" s="44">
        <f t="shared" si="280"/>
        <v>473.69</v>
      </c>
      <c r="K486" s="44">
        <f t="shared" si="280"/>
        <v>473.69</v>
      </c>
      <c r="L486" s="44">
        <f t="shared" si="280"/>
        <v>473.69</v>
      </c>
      <c r="M486" s="44">
        <f t="shared" si="280"/>
        <v>473.69</v>
      </c>
      <c r="N486" s="44">
        <f t="shared" si="280"/>
        <v>473.69</v>
      </c>
      <c r="O486" s="44">
        <f t="shared" si="280"/>
        <v>473.69</v>
      </c>
      <c r="P486" s="44">
        <f t="shared" si="280"/>
        <v>473.69</v>
      </c>
      <c r="Q486" s="44">
        <f t="shared" si="280"/>
        <v>473.69</v>
      </c>
      <c r="R486" s="44">
        <f t="shared" si="280"/>
        <v>473.69</v>
      </c>
      <c r="S486" s="44">
        <f t="shared" si="280"/>
        <v>473.69</v>
      </c>
      <c r="T486" s="44">
        <f t="shared" si="280"/>
        <v>473.69</v>
      </c>
      <c r="U486" s="44">
        <f t="shared" si="280"/>
        <v>473.69</v>
      </c>
      <c r="V486" s="44">
        <f t="shared" si="280"/>
        <v>473.69</v>
      </c>
      <c r="W486" s="44">
        <f t="shared" si="280"/>
        <v>473.69</v>
      </c>
      <c r="X486" s="44">
        <f t="shared" si="280"/>
        <v>473.69</v>
      </c>
      <c r="Y486" s="44">
        <f t="shared" si="280"/>
        <v>473.69</v>
      </c>
      <c r="Z486" s="44">
        <f t="shared" si="280"/>
        <v>473.69</v>
      </c>
      <c r="AA486" s="44">
        <f t="shared" si="280"/>
        <v>473.69</v>
      </c>
    </row>
    <row r="487" spans="1:27" ht="12.75" hidden="1" customHeight="1" outlineLevel="1" x14ac:dyDescent="0.3">
      <c r="A487" s="99" t="s">
        <v>2882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2883</v>
      </c>
      <c r="B488" s="63" t="s">
        <v>81</v>
      </c>
      <c r="C488" s="43" t="s">
        <v>79</v>
      </c>
      <c r="D488" s="44">
        <f>$D$11</f>
        <v>154.69999999999999</v>
      </c>
      <c r="E488" s="44">
        <f t="shared" ref="E488:AA488" si="281">$D$11</f>
        <v>154.69999999999999</v>
      </c>
      <c r="F488" s="44">
        <f t="shared" si="281"/>
        <v>154.69999999999999</v>
      </c>
      <c r="G488" s="44">
        <f t="shared" si="281"/>
        <v>154.69999999999999</v>
      </c>
      <c r="H488" s="44">
        <f t="shared" si="281"/>
        <v>154.69999999999999</v>
      </c>
      <c r="I488" s="44">
        <f t="shared" si="281"/>
        <v>154.69999999999999</v>
      </c>
      <c r="J488" s="44">
        <f t="shared" si="281"/>
        <v>154.69999999999999</v>
      </c>
      <c r="K488" s="44">
        <f t="shared" si="281"/>
        <v>154.69999999999999</v>
      </c>
      <c r="L488" s="44">
        <f t="shared" si="281"/>
        <v>154.69999999999999</v>
      </c>
      <c r="M488" s="44">
        <f t="shared" si="281"/>
        <v>154.69999999999999</v>
      </c>
      <c r="N488" s="44">
        <f t="shared" si="281"/>
        <v>154.69999999999999</v>
      </c>
      <c r="O488" s="44">
        <f t="shared" si="281"/>
        <v>154.69999999999999</v>
      </c>
      <c r="P488" s="44">
        <f t="shared" si="281"/>
        <v>154.69999999999999</v>
      </c>
      <c r="Q488" s="44">
        <f t="shared" si="281"/>
        <v>154.69999999999999</v>
      </c>
      <c r="R488" s="44">
        <f t="shared" si="281"/>
        <v>154.69999999999999</v>
      </c>
      <c r="S488" s="44">
        <f t="shared" si="281"/>
        <v>154.69999999999999</v>
      </c>
      <c r="T488" s="44">
        <f t="shared" si="281"/>
        <v>154.69999999999999</v>
      </c>
      <c r="U488" s="44">
        <f t="shared" si="281"/>
        <v>154.69999999999999</v>
      </c>
      <c r="V488" s="44">
        <f t="shared" si="281"/>
        <v>154.69999999999999</v>
      </c>
      <c r="W488" s="44">
        <f t="shared" si="281"/>
        <v>154.69999999999999</v>
      </c>
      <c r="X488" s="44">
        <f t="shared" si="281"/>
        <v>154.69999999999999</v>
      </c>
      <c r="Y488" s="44">
        <f t="shared" si="281"/>
        <v>154.69999999999999</v>
      </c>
      <c r="Z488" s="44">
        <f t="shared" si="281"/>
        <v>154.69999999999999</v>
      </c>
      <c r="AA488" s="44">
        <f t="shared" si="281"/>
        <v>154.69999999999999</v>
      </c>
    </row>
    <row r="489" spans="1:27" ht="13.8" collapsed="1" x14ac:dyDescent="0.3">
      <c r="A489" s="98" t="s">
        <v>2884</v>
      </c>
      <c r="B489" s="28" t="str">
        <f>"02"&amp;"."&amp;$B$801&amp;"."&amp;$B$802</f>
        <v>02.07.2024</v>
      </c>
      <c r="C489" s="90" t="s">
        <v>76</v>
      </c>
      <c r="D489" s="91">
        <f>ROUND(((D490+D491+D493+D492)/1000),5)</f>
        <v>1.83003</v>
      </c>
      <c r="E489" s="91">
        <f>ROUND(((E490+E491+E493+E492)/1000),5)</f>
        <v>1.4762500000000001</v>
      </c>
      <c r="F489" s="91">
        <f>ROUND(((F490+F491+F493+F492)/1000),5)</f>
        <v>1.2904</v>
      </c>
      <c r="G489" s="91">
        <f t="shared" ref="G489:AA489" si="282">ROUND(((G490+G491+G493+G492)/1000),5)</f>
        <v>0.70911999999999997</v>
      </c>
      <c r="H489" s="91">
        <f t="shared" si="282"/>
        <v>0.70740999999999998</v>
      </c>
      <c r="I489" s="91">
        <f t="shared" si="282"/>
        <v>0.74763000000000002</v>
      </c>
      <c r="J489" s="91">
        <f t="shared" si="282"/>
        <v>1.8716299999999999</v>
      </c>
      <c r="K489" s="91">
        <f t="shared" si="282"/>
        <v>2.25318</v>
      </c>
      <c r="L489" s="91">
        <f t="shared" si="282"/>
        <v>2.5876100000000002</v>
      </c>
      <c r="M489" s="91">
        <f t="shared" si="282"/>
        <v>2.8116300000000001</v>
      </c>
      <c r="N489" s="91">
        <f t="shared" si="282"/>
        <v>2.4474900000000002</v>
      </c>
      <c r="O489" s="91">
        <f t="shared" si="282"/>
        <v>2.6800099999999998</v>
      </c>
      <c r="P489" s="91">
        <f t="shared" si="282"/>
        <v>2.7764700000000002</v>
      </c>
      <c r="Q489" s="91">
        <f t="shared" si="282"/>
        <v>3.33385</v>
      </c>
      <c r="R489" s="91">
        <f t="shared" si="282"/>
        <v>3.3272400000000002</v>
      </c>
      <c r="S489" s="91">
        <f t="shared" si="282"/>
        <v>3.1390699999999998</v>
      </c>
      <c r="T489" s="91">
        <f t="shared" si="282"/>
        <v>3.0661299999999998</v>
      </c>
      <c r="U489" s="91">
        <f t="shared" si="282"/>
        <v>2.9890599999999998</v>
      </c>
      <c r="V489" s="91">
        <f t="shared" si="282"/>
        <v>2.5195500000000002</v>
      </c>
      <c r="W489" s="91">
        <f t="shared" si="282"/>
        <v>2.76701</v>
      </c>
      <c r="X489" s="91">
        <f t="shared" si="282"/>
        <v>2.6621199999999998</v>
      </c>
      <c r="Y489" s="91">
        <f t="shared" si="282"/>
        <v>2.7189299999999998</v>
      </c>
      <c r="Z489" s="91">
        <f t="shared" si="282"/>
        <v>2.41628</v>
      </c>
      <c r="AA489" s="91">
        <f t="shared" si="282"/>
        <v>2.1797300000000002</v>
      </c>
    </row>
    <row r="490" spans="1:27" ht="12.75" hidden="1" customHeight="1" outlineLevel="1" x14ac:dyDescent="0.3">
      <c r="A490" s="99" t="s">
        <v>2885</v>
      </c>
      <c r="B490" s="63" t="s">
        <v>238</v>
      </c>
      <c r="C490" s="43" t="s">
        <v>79</v>
      </c>
      <c r="D490" s="44">
        <v>1196.83</v>
      </c>
      <c r="E490" s="44">
        <v>843.05</v>
      </c>
      <c r="F490" s="44">
        <v>657.2</v>
      </c>
      <c r="G490" s="44">
        <v>75.92</v>
      </c>
      <c r="H490" s="44">
        <v>74.209999999999994</v>
      </c>
      <c r="I490" s="44">
        <v>114.43</v>
      </c>
      <c r="J490" s="44">
        <v>1238.43</v>
      </c>
      <c r="K490" s="44">
        <v>1619.98</v>
      </c>
      <c r="L490" s="44">
        <v>1954.41</v>
      </c>
      <c r="M490" s="44">
        <v>2178.4299999999998</v>
      </c>
      <c r="N490" s="44">
        <v>1814.29</v>
      </c>
      <c r="O490" s="44">
        <v>2046.81</v>
      </c>
      <c r="P490" s="44">
        <v>2143.27</v>
      </c>
      <c r="Q490" s="44">
        <v>2700.65</v>
      </c>
      <c r="R490" s="44">
        <v>2694.04</v>
      </c>
      <c r="S490" s="44">
        <v>2505.87</v>
      </c>
      <c r="T490" s="44">
        <v>2432.9299999999998</v>
      </c>
      <c r="U490" s="44">
        <v>2355.86</v>
      </c>
      <c r="V490" s="44">
        <v>1886.35</v>
      </c>
      <c r="W490" s="44">
        <v>2133.81</v>
      </c>
      <c r="X490" s="44">
        <v>2028.92</v>
      </c>
      <c r="Y490" s="44">
        <v>2085.73</v>
      </c>
      <c r="Z490" s="44">
        <v>1783.08</v>
      </c>
      <c r="AA490" s="44">
        <v>1546.53</v>
      </c>
    </row>
    <row r="491" spans="1:27" ht="12.75" hidden="1" customHeight="1" outlineLevel="1" x14ac:dyDescent="0.3">
      <c r="A491" s="99" t="s">
        <v>2886</v>
      </c>
      <c r="B491" s="63" t="s">
        <v>90</v>
      </c>
      <c r="C491" s="43" t="s">
        <v>79</v>
      </c>
      <c r="D491" s="44">
        <f>$D$486</f>
        <v>473.69</v>
      </c>
      <c r="E491" s="44">
        <f t="shared" ref="E491:AA491" si="283">$D$486</f>
        <v>473.69</v>
      </c>
      <c r="F491" s="44">
        <f t="shared" si="283"/>
        <v>473.69</v>
      </c>
      <c r="G491" s="44">
        <f t="shared" si="283"/>
        <v>473.69</v>
      </c>
      <c r="H491" s="44">
        <f t="shared" si="283"/>
        <v>473.69</v>
      </c>
      <c r="I491" s="44">
        <f t="shared" si="283"/>
        <v>473.69</v>
      </c>
      <c r="J491" s="44">
        <f t="shared" si="283"/>
        <v>473.69</v>
      </c>
      <c r="K491" s="44">
        <f t="shared" si="283"/>
        <v>473.69</v>
      </c>
      <c r="L491" s="44">
        <f t="shared" si="283"/>
        <v>473.69</v>
      </c>
      <c r="M491" s="44">
        <f t="shared" si="283"/>
        <v>473.69</v>
      </c>
      <c r="N491" s="44">
        <f t="shared" si="283"/>
        <v>473.69</v>
      </c>
      <c r="O491" s="44">
        <f t="shared" si="283"/>
        <v>473.69</v>
      </c>
      <c r="P491" s="44">
        <f t="shared" si="283"/>
        <v>473.69</v>
      </c>
      <c r="Q491" s="44">
        <f t="shared" si="283"/>
        <v>473.69</v>
      </c>
      <c r="R491" s="44">
        <f t="shared" si="283"/>
        <v>473.69</v>
      </c>
      <c r="S491" s="44">
        <f t="shared" si="283"/>
        <v>473.69</v>
      </c>
      <c r="T491" s="44">
        <f t="shared" si="283"/>
        <v>473.69</v>
      </c>
      <c r="U491" s="44">
        <f t="shared" si="283"/>
        <v>473.69</v>
      </c>
      <c r="V491" s="44">
        <f t="shared" si="283"/>
        <v>473.69</v>
      </c>
      <c r="W491" s="44">
        <f t="shared" si="283"/>
        <v>473.69</v>
      </c>
      <c r="X491" s="44">
        <f t="shared" si="283"/>
        <v>473.69</v>
      </c>
      <c r="Y491" s="44">
        <f t="shared" si="283"/>
        <v>473.69</v>
      </c>
      <c r="Z491" s="44">
        <f t="shared" si="283"/>
        <v>473.69</v>
      </c>
      <c r="AA491" s="44">
        <f t="shared" si="283"/>
        <v>473.69</v>
      </c>
    </row>
    <row r="492" spans="1:27" ht="12.75" hidden="1" customHeight="1" outlineLevel="1" x14ac:dyDescent="0.3">
      <c r="A492" s="99" t="s">
        <v>2887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2888</v>
      </c>
      <c r="B493" s="63" t="s">
        <v>81</v>
      </c>
      <c r="C493" s="43" t="s">
        <v>79</v>
      </c>
      <c r="D493" s="44">
        <f>$D$11</f>
        <v>154.69999999999999</v>
      </c>
      <c r="E493" s="44">
        <f t="shared" ref="E493:AA493" si="284">$D$11</f>
        <v>154.69999999999999</v>
      </c>
      <c r="F493" s="44">
        <f t="shared" si="284"/>
        <v>154.69999999999999</v>
      </c>
      <c r="G493" s="44">
        <f t="shared" si="284"/>
        <v>154.69999999999999</v>
      </c>
      <c r="H493" s="44">
        <f t="shared" si="284"/>
        <v>154.69999999999999</v>
      </c>
      <c r="I493" s="44">
        <f t="shared" si="284"/>
        <v>154.69999999999999</v>
      </c>
      <c r="J493" s="44">
        <f t="shared" si="284"/>
        <v>154.69999999999999</v>
      </c>
      <c r="K493" s="44">
        <f t="shared" si="284"/>
        <v>154.69999999999999</v>
      </c>
      <c r="L493" s="44">
        <f t="shared" si="284"/>
        <v>154.69999999999999</v>
      </c>
      <c r="M493" s="44">
        <f t="shared" si="284"/>
        <v>154.69999999999999</v>
      </c>
      <c r="N493" s="44">
        <f t="shared" si="284"/>
        <v>154.69999999999999</v>
      </c>
      <c r="O493" s="44">
        <f t="shared" si="284"/>
        <v>154.69999999999999</v>
      </c>
      <c r="P493" s="44">
        <f t="shared" si="284"/>
        <v>154.69999999999999</v>
      </c>
      <c r="Q493" s="44">
        <f t="shared" si="284"/>
        <v>154.69999999999999</v>
      </c>
      <c r="R493" s="44">
        <f t="shared" si="284"/>
        <v>154.69999999999999</v>
      </c>
      <c r="S493" s="44">
        <f t="shared" si="284"/>
        <v>154.69999999999999</v>
      </c>
      <c r="T493" s="44">
        <f t="shared" si="284"/>
        <v>154.69999999999999</v>
      </c>
      <c r="U493" s="44">
        <f t="shared" si="284"/>
        <v>154.69999999999999</v>
      </c>
      <c r="V493" s="44">
        <f t="shared" si="284"/>
        <v>154.69999999999999</v>
      </c>
      <c r="W493" s="44">
        <f t="shared" si="284"/>
        <v>154.69999999999999</v>
      </c>
      <c r="X493" s="44">
        <f t="shared" si="284"/>
        <v>154.69999999999999</v>
      </c>
      <c r="Y493" s="44">
        <f t="shared" si="284"/>
        <v>154.69999999999999</v>
      </c>
      <c r="Z493" s="44">
        <f t="shared" si="284"/>
        <v>154.69999999999999</v>
      </c>
      <c r="AA493" s="44">
        <f t="shared" si="284"/>
        <v>154.69999999999999</v>
      </c>
    </row>
    <row r="494" spans="1:27" ht="13.8" collapsed="1" x14ac:dyDescent="0.3">
      <c r="A494" s="98" t="s">
        <v>2889</v>
      </c>
      <c r="B494" s="28" t="str">
        <f>"03"&amp;"."&amp;$B$801&amp;"."&amp;$B$802</f>
        <v>03.07.2024</v>
      </c>
      <c r="C494" s="90" t="s">
        <v>76</v>
      </c>
      <c r="D494" s="91">
        <f>ROUND(((D495+D496+D498+D497)/1000),5)</f>
        <v>2.0176699999999999</v>
      </c>
      <c r="E494" s="91">
        <f>ROUND(((E495+E496+E498+E497)/1000),5)</f>
        <v>1.89943</v>
      </c>
      <c r="F494" s="91">
        <f>ROUND(((F495+F496+F498+F497)/1000),5)</f>
        <v>1.7562199999999999</v>
      </c>
      <c r="G494" s="91">
        <f t="shared" ref="G494:AA494" si="285">ROUND(((G495+G496+G498+G497)/1000),5)</f>
        <v>0.71958999999999995</v>
      </c>
      <c r="H494" s="91">
        <f t="shared" si="285"/>
        <v>0.71709999999999996</v>
      </c>
      <c r="I494" s="91">
        <f t="shared" si="285"/>
        <v>1.05453</v>
      </c>
      <c r="J494" s="91">
        <f t="shared" si="285"/>
        <v>1.8405800000000001</v>
      </c>
      <c r="K494" s="91">
        <f t="shared" si="285"/>
        <v>2.2508599999999999</v>
      </c>
      <c r="L494" s="91">
        <f t="shared" si="285"/>
        <v>2.5181300000000002</v>
      </c>
      <c r="M494" s="91">
        <f t="shared" si="285"/>
        <v>2.84639</v>
      </c>
      <c r="N494" s="91">
        <f t="shared" si="285"/>
        <v>2.8039200000000002</v>
      </c>
      <c r="O494" s="91">
        <f t="shared" si="285"/>
        <v>2.8360699999999999</v>
      </c>
      <c r="P494" s="91">
        <f t="shared" si="285"/>
        <v>3.0305599999999999</v>
      </c>
      <c r="Q494" s="91">
        <f t="shared" si="285"/>
        <v>3.04087</v>
      </c>
      <c r="R494" s="91">
        <f t="shared" si="285"/>
        <v>2.8769100000000001</v>
      </c>
      <c r="S494" s="91">
        <f t="shared" si="285"/>
        <v>3.0967899999999999</v>
      </c>
      <c r="T494" s="91">
        <f t="shared" si="285"/>
        <v>3.0865999999999998</v>
      </c>
      <c r="U494" s="91">
        <f t="shared" si="285"/>
        <v>3.1358299999999999</v>
      </c>
      <c r="V494" s="91">
        <f t="shared" si="285"/>
        <v>2.8578800000000002</v>
      </c>
      <c r="W494" s="91">
        <f t="shared" si="285"/>
        <v>2.6021399999999999</v>
      </c>
      <c r="X494" s="91">
        <f t="shared" si="285"/>
        <v>2.4754700000000001</v>
      </c>
      <c r="Y494" s="91">
        <f t="shared" si="285"/>
        <v>2.6899799999999998</v>
      </c>
      <c r="Z494" s="91">
        <f t="shared" si="285"/>
        <v>2.4344899999999998</v>
      </c>
      <c r="AA494" s="91">
        <f t="shared" si="285"/>
        <v>2.2294299999999998</v>
      </c>
    </row>
    <row r="495" spans="1:27" ht="12.75" hidden="1" customHeight="1" outlineLevel="1" x14ac:dyDescent="0.3">
      <c r="A495" s="99" t="s">
        <v>2890</v>
      </c>
      <c r="B495" s="63" t="s">
        <v>238</v>
      </c>
      <c r="C495" s="43" t="s">
        <v>79</v>
      </c>
      <c r="D495" s="44">
        <v>1384.47</v>
      </c>
      <c r="E495" s="44">
        <v>1266.23</v>
      </c>
      <c r="F495" s="44">
        <v>1123.02</v>
      </c>
      <c r="G495" s="44">
        <v>86.39</v>
      </c>
      <c r="H495" s="44">
        <v>83.9</v>
      </c>
      <c r="I495" s="44">
        <v>421.33</v>
      </c>
      <c r="J495" s="44">
        <v>1207.3800000000001</v>
      </c>
      <c r="K495" s="44">
        <v>1617.66</v>
      </c>
      <c r="L495" s="44">
        <v>1884.93</v>
      </c>
      <c r="M495" s="44">
        <v>2213.19</v>
      </c>
      <c r="N495" s="44">
        <v>2170.7199999999998</v>
      </c>
      <c r="O495" s="44">
        <v>2202.87</v>
      </c>
      <c r="P495" s="44">
        <v>2397.36</v>
      </c>
      <c r="Q495" s="44">
        <v>2407.67</v>
      </c>
      <c r="R495" s="44">
        <v>2243.71</v>
      </c>
      <c r="S495" s="44">
        <v>2463.59</v>
      </c>
      <c r="T495" s="44">
        <v>2453.4</v>
      </c>
      <c r="U495" s="44">
        <v>2502.63</v>
      </c>
      <c r="V495" s="44">
        <v>2224.6799999999998</v>
      </c>
      <c r="W495" s="44">
        <v>1968.94</v>
      </c>
      <c r="X495" s="44">
        <v>1842.27</v>
      </c>
      <c r="Y495" s="44">
        <v>2056.7800000000002</v>
      </c>
      <c r="Z495" s="44">
        <v>1801.29</v>
      </c>
      <c r="AA495" s="44">
        <v>1596.23</v>
      </c>
    </row>
    <row r="496" spans="1:27" ht="12.75" hidden="1" customHeight="1" outlineLevel="1" x14ac:dyDescent="0.3">
      <c r="A496" s="99" t="s">
        <v>2891</v>
      </c>
      <c r="B496" s="63" t="s">
        <v>90</v>
      </c>
      <c r="C496" s="43" t="s">
        <v>79</v>
      </c>
      <c r="D496" s="44">
        <f>$D$486</f>
        <v>473.69</v>
      </c>
      <c r="E496" s="44">
        <f t="shared" ref="E496:AA496" si="286">$D$486</f>
        <v>473.69</v>
      </c>
      <c r="F496" s="44">
        <f t="shared" si="286"/>
        <v>473.69</v>
      </c>
      <c r="G496" s="44">
        <f t="shared" si="286"/>
        <v>473.69</v>
      </c>
      <c r="H496" s="44">
        <f t="shared" si="286"/>
        <v>473.69</v>
      </c>
      <c r="I496" s="44">
        <f t="shared" si="286"/>
        <v>473.69</v>
      </c>
      <c r="J496" s="44">
        <f t="shared" si="286"/>
        <v>473.69</v>
      </c>
      <c r="K496" s="44">
        <f t="shared" si="286"/>
        <v>473.69</v>
      </c>
      <c r="L496" s="44">
        <f t="shared" si="286"/>
        <v>473.69</v>
      </c>
      <c r="M496" s="44">
        <f t="shared" si="286"/>
        <v>473.69</v>
      </c>
      <c r="N496" s="44">
        <f t="shared" si="286"/>
        <v>473.69</v>
      </c>
      <c r="O496" s="44">
        <f t="shared" si="286"/>
        <v>473.69</v>
      </c>
      <c r="P496" s="44">
        <f t="shared" si="286"/>
        <v>473.69</v>
      </c>
      <c r="Q496" s="44">
        <f t="shared" si="286"/>
        <v>473.69</v>
      </c>
      <c r="R496" s="44">
        <f t="shared" si="286"/>
        <v>473.69</v>
      </c>
      <c r="S496" s="44">
        <f t="shared" si="286"/>
        <v>473.69</v>
      </c>
      <c r="T496" s="44">
        <f t="shared" si="286"/>
        <v>473.69</v>
      </c>
      <c r="U496" s="44">
        <f t="shared" si="286"/>
        <v>473.69</v>
      </c>
      <c r="V496" s="44">
        <f t="shared" si="286"/>
        <v>473.69</v>
      </c>
      <c r="W496" s="44">
        <f t="shared" si="286"/>
        <v>473.69</v>
      </c>
      <c r="X496" s="44">
        <f t="shared" si="286"/>
        <v>473.69</v>
      </c>
      <c r="Y496" s="44">
        <f t="shared" si="286"/>
        <v>473.69</v>
      </c>
      <c r="Z496" s="44">
        <f t="shared" si="286"/>
        <v>473.69</v>
      </c>
      <c r="AA496" s="44">
        <f t="shared" si="286"/>
        <v>473.69</v>
      </c>
    </row>
    <row r="497" spans="1:27" ht="12.75" hidden="1" customHeight="1" outlineLevel="1" x14ac:dyDescent="0.3">
      <c r="A497" s="99" t="s">
        <v>2892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2893</v>
      </c>
      <c r="B498" s="63" t="s">
        <v>81</v>
      </c>
      <c r="C498" s="43" t="s">
        <v>79</v>
      </c>
      <c r="D498" s="44">
        <f>$D$11</f>
        <v>154.69999999999999</v>
      </c>
      <c r="E498" s="44">
        <f t="shared" ref="E498:AA498" si="287">$D$11</f>
        <v>154.69999999999999</v>
      </c>
      <c r="F498" s="44">
        <f t="shared" si="287"/>
        <v>154.69999999999999</v>
      </c>
      <c r="G498" s="44">
        <f t="shared" si="287"/>
        <v>154.69999999999999</v>
      </c>
      <c r="H498" s="44">
        <f t="shared" si="287"/>
        <v>154.69999999999999</v>
      </c>
      <c r="I498" s="44">
        <f t="shared" si="287"/>
        <v>154.69999999999999</v>
      </c>
      <c r="J498" s="44">
        <f t="shared" si="287"/>
        <v>154.69999999999999</v>
      </c>
      <c r="K498" s="44">
        <f t="shared" si="287"/>
        <v>154.69999999999999</v>
      </c>
      <c r="L498" s="44">
        <f t="shared" si="287"/>
        <v>154.69999999999999</v>
      </c>
      <c r="M498" s="44">
        <f t="shared" si="287"/>
        <v>154.69999999999999</v>
      </c>
      <c r="N498" s="44">
        <f t="shared" si="287"/>
        <v>154.69999999999999</v>
      </c>
      <c r="O498" s="44">
        <f t="shared" si="287"/>
        <v>154.69999999999999</v>
      </c>
      <c r="P498" s="44">
        <f t="shared" si="287"/>
        <v>154.69999999999999</v>
      </c>
      <c r="Q498" s="44">
        <f t="shared" si="287"/>
        <v>154.69999999999999</v>
      </c>
      <c r="R498" s="44">
        <f t="shared" si="287"/>
        <v>154.69999999999999</v>
      </c>
      <c r="S498" s="44">
        <f t="shared" si="287"/>
        <v>154.69999999999999</v>
      </c>
      <c r="T498" s="44">
        <f t="shared" si="287"/>
        <v>154.69999999999999</v>
      </c>
      <c r="U498" s="44">
        <f t="shared" si="287"/>
        <v>154.69999999999999</v>
      </c>
      <c r="V498" s="44">
        <f t="shared" si="287"/>
        <v>154.69999999999999</v>
      </c>
      <c r="W498" s="44">
        <f t="shared" si="287"/>
        <v>154.69999999999999</v>
      </c>
      <c r="X498" s="44">
        <f t="shared" si="287"/>
        <v>154.69999999999999</v>
      </c>
      <c r="Y498" s="44">
        <f t="shared" si="287"/>
        <v>154.69999999999999</v>
      </c>
      <c r="Z498" s="44">
        <f t="shared" si="287"/>
        <v>154.69999999999999</v>
      </c>
      <c r="AA498" s="44">
        <f t="shared" si="287"/>
        <v>154.69999999999999</v>
      </c>
    </row>
    <row r="499" spans="1:27" ht="13.8" collapsed="1" x14ac:dyDescent="0.3">
      <c r="A499" s="98" t="s">
        <v>2894</v>
      </c>
      <c r="B499" s="28" t="str">
        <f>"04"&amp;"."&amp;$B$801&amp;"."&amp;$B$802</f>
        <v>04.07.2024</v>
      </c>
      <c r="C499" s="90" t="s">
        <v>76</v>
      </c>
      <c r="D499" s="91">
        <f>ROUND(((D500+D501+D503+D502)/1000),5)</f>
        <v>2.0705200000000001</v>
      </c>
      <c r="E499" s="91">
        <f>ROUND(((E500+E501+E503+E502)/1000),5)</f>
        <v>1.8963000000000001</v>
      </c>
      <c r="F499" s="91">
        <f>ROUND(((F500+F501+F503+F502)/1000),5)</f>
        <v>1.7798</v>
      </c>
      <c r="G499" s="91">
        <f t="shared" ref="G499:AA499" si="288">ROUND(((G500+G501+G503+G502)/1000),5)</f>
        <v>1.6639900000000001</v>
      </c>
      <c r="H499" s="91">
        <f t="shared" si="288"/>
        <v>1.6578200000000001</v>
      </c>
      <c r="I499" s="91">
        <f t="shared" si="288"/>
        <v>1.8309500000000001</v>
      </c>
      <c r="J499" s="91">
        <f t="shared" si="288"/>
        <v>1.97716</v>
      </c>
      <c r="K499" s="91">
        <f t="shared" si="288"/>
        <v>2.4289299999999998</v>
      </c>
      <c r="L499" s="91">
        <f t="shared" si="288"/>
        <v>2.55965</v>
      </c>
      <c r="M499" s="91">
        <f t="shared" si="288"/>
        <v>2.92361</v>
      </c>
      <c r="N499" s="91">
        <f t="shared" si="288"/>
        <v>3.2892999999999999</v>
      </c>
      <c r="O499" s="91">
        <f t="shared" si="288"/>
        <v>3.5834600000000001</v>
      </c>
      <c r="P499" s="91">
        <f t="shared" si="288"/>
        <v>3.57125</v>
      </c>
      <c r="Q499" s="91">
        <f t="shared" si="288"/>
        <v>3.5292699999999999</v>
      </c>
      <c r="R499" s="91">
        <f t="shared" si="288"/>
        <v>3.53843</v>
      </c>
      <c r="S499" s="91">
        <f t="shared" si="288"/>
        <v>3.6323799999999999</v>
      </c>
      <c r="T499" s="91">
        <f t="shared" si="288"/>
        <v>3.6283799999999999</v>
      </c>
      <c r="U499" s="91">
        <f t="shared" si="288"/>
        <v>3.3368099999999998</v>
      </c>
      <c r="V499" s="91">
        <f t="shared" si="288"/>
        <v>2.7043300000000001</v>
      </c>
      <c r="W499" s="91">
        <f t="shared" si="288"/>
        <v>2.8835000000000002</v>
      </c>
      <c r="X499" s="91">
        <f t="shared" si="288"/>
        <v>2.7633100000000002</v>
      </c>
      <c r="Y499" s="91">
        <f t="shared" si="288"/>
        <v>2.5953200000000001</v>
      </c>
      <c r="Z499" s="91">
        <f t="shared" si="288"/>
        <v>2.4950399999999999</v>
      </c>
      <c r="AA499" s="91">
        <f t="shared" si="288"/>
        <v>2.3578000000000001</v>
      </c>
    </row>
    <row r="500" spans="1:27" ht="12.75" hidden="1" customHeight="1" outlineLevel="1" x14ac:dyDescent="0.3">
      <c r="A500" s="99" t="s">
        <v>2895</v>
      </c>
      <c r="B500" s="63" t="s">
        <v>238</v>
      </c>
      <c r="C500" s="43" t="s">
        <v>79</v>
      </c>
      <c r="D500" s="44">
        <v>1437.32</v>
      </c>
      <c r="E500" s="44">
        <v>1263.0999999999999</v>
      </c>
      <c r="F500" s="44">
        <v>1146.5999999999999</v>
      </c>
      <c r="G500" s="44">
        <v>1030.79</v>
      </c>
      <c r="H500" s="44">
        <v>1024.6199999999999</v>
      </c>
      <c r="I500" s="44">
        <v>1197.75</v>
      </c>
      <c r="J500" s="44">
        <v>1343.96</v>
      </c>
      <c r="K500" s="44">
        <v>1795.73</v>
      </c>
      <c r="L500" s="44">
        <v>1926.45</v>
      </c>
      <c r="M500" s="44">
        <v>2290.41</v>
      </c>
      <c r="N500" s="44">
        <v>2656.1</v>
      </c>
      <c r="O500" s="44">
        <v>2950.26</v>
      </c>
      <c r="P500" s="44">
        <v>2938.05</v>
      </c>
      <c r="Q500" s="44">
        <v>2896.07</v>
      </c>
      <c r="R500" s="44">
        <v>2905.23</v>
      </c>
      <c r="S500" s="44">
        <v>2999.18</v>
      </c>
      <c r="T500" s="44">
        <v>2995.18</v>
      </c>
      <c r="U500" s="44">
        <v>2703.61</v>
      </c>
      <c r="V500" s="44">
        <v>2071.13</v>
      </c>
      <c r="W500" s="44">
        <v>2250.3000000000002</v>
      </c>
      <c r="X500" s="44">
        <v>2130.11</v>
      </c>
      <c r="Y500" s="44">
        <v>1962.12</v>
      </c>
      <c r="Z500" s="44">
        <v>1861.84</v>
      </c>
      <c r="AA500" s="44">
        <v>1724.6</v>
      </c>
    </row>
    <row r="501" spans="1:27" ht="12.75" hidden="1" customHeight="1" outlineLevel="1" x14ac:dyDescent="0.3">
      <c r="A501" s="99" t="s">
        <v>2896</v>
      </c>
      <c r="B501" s="63" t="s">
        <v>90</v>
      </c>
      <c r="C501" s="43" t="s">
        <v>79</v>
      </c>
      <c r="D501" s="44">
        <f>$D$486</f>
        <v>473.69</v>
      </c>
      <c r="E501" s="44">
        <f t="shared" ref="E501:AA501" si="289">$D$486</f>
        <v>473.69</v>
      </c>
      <c r="F501" s="44">
        <f t="shared" si="289"/>
        <v>473.69</v>
      </c>
      <c r="G501" s="44">
        <f t="shared" si="289"/>
        <v>473.69</v>
      </c>
      <c r="H501" s="44">
        <f t="shared" si="289"/>
        <v>473.69</v>
      </c>
      <c r="I501" s="44">
        <f t="shared" si="289"/>
        <v>473.69</v>
      </c>
      <c r="J501" s="44">
        <f t="shared" si="289"/>
        <v>473.69</v>
      </c>
      <c r="K501" s="44">
        <f t="shared" si="289"/>
        <v>473.69</v>
      </c>
      <c r="L501" s="44">
        <f t="shared" si="289"/>
        <v>473.69</v>
      </c>
      <c r="M501" s="44">
        <f t="shared" si="289"/>
        <v>473.69</v>
      </c>
      <c r="N501" s="44">
        <f t="shared" si="289"/>
        <v>473.69</v>
      </c>
      <c r="O501" s="44">
        <f t="shared" si="289"/>
        <v>473.69</v>
      </c>
      <c r="P501" s="44">
        <f t="shared" si="289"/>
        <v>473.69</v>
      </c>
      <c r="Q501" s="44">
        <f t="shared" si="289"/>
        <v>473.69</v>
      </c>
      <c r="R501" s="44">
        <f t="shared" si="289"/>
        <v>473.69</v>
      </c>
      <c r="S501" s="44">
        <f t="shared" si="289"/>
        <v>473.69</v>
      </c>
      <c r="T501" s="44">
        <f t="shared" si="289"/>
        <v>473.69</v>
      </c>
      <c r="U501" s="44">
        <f t="shared" si="289"/>
        <v>473.69</v>
      </c>
      <c r="V501" s="44">
        <f t="shared" si="289"/>
        <v>473.69</v>
      </c>
      <c r="W501" s="44">
        <f t="shared" si="289"/>
        <v>473.69</v>
      </c>
      <c r="X501" s="44">
        <f t="shared" si="289"/>
        <v>473.69</v>
      </c>
      <c r="Y501" s="44">
        <f t="shared" si="289"/>
        <v>473.69</v>
      </c>
      <c r="Z501" s="44">
        <f t="shared" si="289"/>
        <v>473.69</v>
      </c>
      <c r="AA501" s="44">
        <f t="shared" si="289"/>
        <v>473.69</v>
      </c>
    </row>
    <row r="502" spans="1:27" ht="12.75" hidden="1" customHeight="1" outlineLevel="1" x14ac:dyDescent="0.3">
      <c r="A502" s="99" t="s">
        <v>2897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2898</v>
      </c>
      <c r="B503" s="63" t="s">
        <v>81</v>
      </c>
      <c r="C503" s="43" t="s">
        <v>79</v>
      </c>
      <c r="D503" s="44">
        <f>$D$11</f>
        <v>154.69999999999999</v>
      </c>
      <c r="E503" s="44">
        <f t="shared" ref="E503:AA503" si="290">$D$11</f>
        <v>154.69999999999999</v>
      </c>
      <c r="F503" s="44">
        <f t="shared" si="290"/>
        <v>154.69999999999999</v>
      </c>
      <c r="G503" s="44">
        <f t="shared" si="290"/>
        <v>154.69999999999999</v>
      </c>
      <c r="H503" s="44">
        <f t="shared" si="290"/>
        <v>154.69999999999999</v>
      </c>
      <c r="I503" s="44">
        <f t="shared" si="290"/>
        <v>154.69999999999999</v>
      </c>
      <c r="J503" s="44">
        <f t="shared" si="290"/>
        <v>154.69999999999999</v>
      </c>
      <c r="K503" s="44">
        <f t="shared" si="290"/>
        <v>154.69999999999999</v>
      </c>
      <c r="L503" s="44">
        <f t="shared" si="290"/>
        <v>154.69999999999999</v>
      </c>
      <c r="M503" s="44">
        <f t="shared" si="290"/>
        <v>154.69999999999999</v>
      </c>
      <c r="N503" s="44">
        <f t="shared" si="290"/>
        <v>154.69999999999999</v>
      </c>
      <c r="O503" s="44">
        <f t="shared" si="290"/>
        <v>154.69999999999999</v>
      </c>
      <c r="P503" s="44">
        <f t="shared" si="290"/>
        <v>154.69999999999999</v>
      </c>
      <c r="Q503" s="44">
        <f t="shared" si="290"/>
        <v>154.69999999999999</v>
      </c>
      <c r="R503" s="44">
        <f t="shared" si="290"/>
        <v>154.69999999999999</v>
      </c>
      <c r="S503" s="44">
        <f t="shared" si="290"/>
        <v>154.69999999999999</v>
      </c>
      <c r="T503" s="44">
        <f t="shared" si="290"/>
        <v>154.69999999999999</v>
      </c>
      <c r="U503" s="44">
        <f t="shared" si="290"/>
        <v>154.69999999999999</v>
      </c>
      <c r="V503" s="44">
        <f t="shared" si="290"/>
        <v>154.69999999999999</v>
      </c>
      <c r="W503" s="44">
        <f t="shared" si="290"/>
        <v>154.69999999999999</v>
      </c>
      <c r="X503" s="44">
        <f t="shared" si="290"/>
        <v>154.69999999999999</v>
      </c>
      <c r="Y503" s="44">
        <f t="shared" si="290"/>
        <v>154.69999999999999</v>
      </c>
      <c r="Z503" s="44">
        <f t="shared" si="290"/>
        <v>154.69999999999999</v>
      </c>
      <c r="AA503" s="44">
        <f t="shared" si="290"/>
        <v>154.69999999999999</v>
      </c>
    </row>
    <row r="504" spans="1:27" ht="13.8" collapsed="1" x14ac:dyDescent="0.3">
      <c r="A504" s="98" t="s">
        <v>2899</v>
      </c>
      <c r="B504" s="28" t="str">
        <f>"05"&amp;"."&amp;$B$801&amp;"."&amp;$B$802</f>
        <v>05.07.2024</v>
      </c>
      <c r="C504" s="90" t="s">
        <v>76</v>
      </c>
      <c r="D504" s="91">
        <f>ROUND(((D505+D506+D508+D507)/1000),5)</f>
        <v>1.9325699999999999</v>
      </c>
      <c r="E504" s="91">
        <f>ROUND(((E505+E506+E508+E507)/1000),5)</f>
        <v>1.83172</v>
      </c>
      <c r="F504" s="91">
        <f>ROUND(((F505+F506+F508+F507)/1000),5)</f>
        <v>1.6727000000000001</v>
      </c>
      <c r="G504" s="91">
        <f t="shared" ref="G504:AA504" si="291">ROUND(((G505+G506+G508+G507)/1000),5)</f>
        <v>1.5893900000000001</v>
      </c>
      <c r="H504" s="91">
        <f t="shared" si="291"/>
        <v>1.5737699999999999</v>
      </c>
      <c r="I504" s="91">
        <f t="shared" si="291"/>
        <v>1.8117000000000001</v>
      </c>
      <c r="J504" s="91">
        <f t="shared" si="291"/>
        <v>1.9338599999999999</v>
      </c>
      <c r="K504" s="91">
        <f t="shared" si="291"/>
        <v>2.3131499999999998</v>
      </c>
      <c r="L504" s="91">
        <f t="shared" si="291"/>
        <v>2.5358299999999998</v>
      </c>
      <c r="M504" s="91">
        <f t="shared" si="291"/>
        <v>2.6153499999999998</v>
      </c>
      <c r="N504" s="91">
        <f t="shared" si="291"/>
        <v>2.8760400000000002</v>
      </c>
      <c r="O504" s="91">
        <f t="shared" si="291"/>
        <v>3.2160500000000001</v>
      </c>
      <c r="P504" s="91">
        <f t="shared" si="291"/>
        <v>3.2306499999999998</v>
      </c>
      <c r="Q504" s="91">
        <f t="shared" si="291"/>
        <v>3.1791900000000002</v>
      </c>
      <c r="R504" s="91">
        <f t="shared" si="291"/>
        <v>2.7602600000000002</v>
      </c>
      <c r="S504" s="91">
        <f t="shared" si="291"/>
        <v>2.5367199999999999</v>
      </c>
      <c r="T504" s="91">
        <f t="shared" si="291"/>
        <v>2.4359799999999998</v>
      </c>
      <c r="U504" s="91">
        <f t="shared" si="291"/>
        <v>2.45499</v>
      </c>
      <c r="V504" s="91">
        <f t="shared" si="291"/>
        <v>2.7555000000000001</v>
      </c>
      <c r="W504" s="91">
        <f t="shared" si="291"/>
        <v>2.6554899999999999</v>
      </c>
      <c r="X504" s="91">
        <f t="shared" si="291"/>
        <v>2.6047400000000001</v>
      </c>
      <c r="Y504" s="91">
        <f t="shared" si="291"/>
        <v>2.8318500000000002</v>
      </c>
      <c r="Z504" s="91">
        <f t="shared" si="291"/>
        <v>2.59335</v>
      </c>
      <c r="AA504" s="91">
        <f t="shared" si="291"/>
        <v>2.33412</v>
      </c>
    </row>
    <row r="505" spans="1:27" ht="12.75" hidden="1" customHeight="1" outlineLevel="1" x14ac:dyDescent="0.3">
      <c r="A505" s="99" t="s">
        <v>2900</v>
      </c>
      <c r="B505" s="63" t="s">
        <v>238</v>
      </c>
      <c r="C505" s="43" t="s">
        <v>79</v>
      </c>
      <c r="D505" s="44">
        <v>1299.3699999999999</v>
      </c>
      <c r="E505" s="44">
        <v>1198.52</v>
      </c>
      <c r="F505" s="44">
        <v>1039.5</v>
      </c>
      <c r="G505" s="44">
        <v>956.19</v>
      </c>
      <c r="H505" s="44">
        <v>940.57</v>
      </c>
      <c r="I505" s="44">
        <v>1178.5</v>
      </c>
      <c r="J505" s="44">
        <v>1300.6600000000001</v>
      </c>
      <c r="K505" s="44">
        <v>1679.95</v>
      </c>
      <c r="L505" s="44">
        <v>1902.63</v>
      </c>
      <c r="M505" s="44">
        <v>1982.15</v>
      </c>
      <c r="N505" s="44">
        <v>2242.84</v>
      </c>
      <c r="O505" s="44">
        <v>2582.85</v>
      </c>
      <c r="P505" s="44">
        <v>2597.4499999999998</v>
      </c>
      <c r="Q505" s="44">
        <v>2545.9899999999998</v>
      </c>
      <c r="R505" s="44">
        <v>2127.06</v>
      </c>
      <c r="S505" s="44">
        <v>1903.52</v>
      </c>
      <c r="T505" s="44">
        <v>1802.78</v>
      </c>
      <c r="U505" s="44">
        <v>1821.79</v>
      </c>
      <c r="V505" s="44">
        <v>2122.3000000000002</v>
      </c>
      <c r="W505" s="44">
        <v>2022.29</v>
      </c>
      <c r="X505" s="44">
        <v>1971.54</v>
      </c>
      <c r="Y505" s="44">
        <v>2198.65</v>
      </c>
      <c r="Z505" s="44">
        <v>1960.15</v>
      </c>
      <c r="AA505" s="44">
        <v>1700.92</v>
      </c>
    </row>
    <row r="506" spans="1:27" ht="12.75" hidden="1" customHeight="1" outlineLevel="1" x14ac:dyDescent="0.3">
      <c r="A506" s="99" t="s">
        <v>2901</v>
      </c>
      <c r="B506" s="63" t="s">
        <v>90</v>
      </c>
      <c r="C506" s="43" t="s">
        <v>79</v>
      </c>
      <c r="D506" s="44">
        <f>$D$486</f>
        <v>473.69</v>
      </c>
      <c r="E506" s="44">
        <f t="shared" ref="E506:AA506" si="292">$D$486</f>
        <v>473.69</v>
      </c>
      <c r="F506" s="44">
        <f t="shared" si="292"/>
        <v>473.69</v>
      </c>
      <c r="G506" s="44">
        <f t="shared" si="292"/>
        <v>473.69</v>
      </c>
      <c r="H506" s="44">
        <f t="shared" si="292"/>
        <v>473.69</v>
      </c>
      <c r="I506" s="44">
        <f t="shared" si="292"/>
        <v>473.69</v>
      </c>
      <c r="J506" s="44">
        <f t="shared" si="292"/>
        <v>473.69</v>
      </c>
      <c r="K506" s="44">
        <f t="shared" si="292"/>
        <v>473.69</v>
      </c>
      <c r="L506" s="44">
        <f t="shared" si="292"/>
        <v>473.69</v>
      </c>
      <c r="M506" s="44">
        <f t="shared" si="292"/>
        <v>473.69</v>
      </c>
      <c r="N506" s="44">
        <f t="shared" si="292"/>
        <v>473.69</v>
      </c>
      <c r="O506" s="44">
        <f t="shared" si="292"/>
        <v>473.69</v>
      </c>
      <c r="P506" s="44">
        <f t="shared" si="292"/>
        <v>473.69</v>
      </c>
      <c r="Q506" s="44">
        <f t="shared" si="292"/>
        <v>473.69</v>
      </c>
      <c r="R506" s="44">
        <f t="shared" si="292"/>
        <v>473.69</v>
      </c>
      <c r="S506" s="44">
        <f t="shared" si="292"/>
        <v>473.69</v>
      </c>
      <c r="T506" s="44">
        <f t="shared" si="292"/>
        <v>473.69</v>
      </c>
      <c r="U506" s="44">
        <f t="shared" si="292"/>
        <v>473.69</v>
      </c>
      <c r="V506" s="44">
        <f t="shared" si="292"/>
        <v>473.69</v>
      </c>
      <c r="W506" s="44">
        <f t="shared" si="292"/>
        <v>473.69</v>
      </c>
      <c r="X506" s="44">
        <f t="shared" si="292"/>
        <v>473.69</v>
      </c>
      <c r="Y506" s="44">
        <f t="shared" si="292"/>
        <v>473.69</v>
      </c>
      <c r="Z506" s="44">
        <f t="shared" si="292"/>
        <v>473.69</v>
      </c>
      <c r="AA506" s="44">
        <f t="shared" si="292"/>
        <v>473.69</v>
      </c>
    </row>
    <row r="507" spans="1:27" ht="12.75" hidden="1" customHeight="1" outlineLevel="1" x14ac:dyDescent="0.3">
      <c r="A507" s="99" t="s">
        <v>2902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2903</v>
      </c>
      <c r="B508" s="63" t="s">
        <v>81</v>
      </c>
      <c r="C508" s="43" t="s">
        <v>79</v>
      </c>
      <c r="D508" s="44">
        <f>$D$11</f>
        <v>154.69999999999999</v>
      </c>
      <c r="E508" s="44">
        <f t="shared" ref="E508:AA508" si="293">$D$11</f>
        <v>154.69999999999999</v>
      </c>
      <c r="F508" s="44">
        <f t="shared" si="293"/>
        <v>154.69999999999999</v>
      </c>
      <c r="G508" s="44">
        <f t="shared" si="293"/>
        <v>154.69999999999999</v>
      </c>
      <c r="H508" s="44">
        <f t="shared" si="293"/>
        <v>154.69999999999999</v>
      </c>
      <c r="I508" s="44">
        <f t="shared" si="293"/>
        <v>154.69999999999999</v>
      </c>
      <c r="J508" s="44">
        <f t="shared" si="293"/>
        <v>154.69999999999999</v>
      </c>
      <c r="K508" s="44">
        <f t="shared" si="293"/>
        <v>154.69999999999999</v>
      </c>
      <c r="L508" s="44">
        <f t="shared" si="293"/>
        <v>154.69999999999999</v>
      </c>
      <c r="M508" s="44">
        <f t="shared" si="293"/>
        <v>154.69999999999999</v>
      </c>
      <c r="N508" s="44">
        <f t="shared" si="293"/>
        <v>154.69999999999999</v>
      </c>
      <c r="O508" s="44">
        <f t="shared" si="293"/>
        <v>154.69999999999999</v>
      </c>
      <c r="P508" s="44">
        <f t="shared" si="293"/>
        <v>154.69999999999999</v>
      </c>
      <c r="Q508" s="44">
        <f t="shared" si="293"/>
        <v>154.69999999999999</v>
      </c>
      <c r="R508" s="44">
        <f t="shared" si="293"/>
        <v>154.69999999999999</v>
      </c>
      <c r="S508" s="44">
        <f t="shared" si="293"/>
        <v>154.69999999999999</v>
      </c>
      <c r="T508" s="44">
        <f t="shared" si="293"/>
        <v>154.69999999999999</v>
      </c>
      <c r="U508" s="44">
        <f t="shared" si="293"/>
        <v>154.69999999999999</v>
      </c>
      <c r="V508" s="44">
        <f t="shared" si="293"/>
        <v>154.69999999999999</v>
      </c>
      <c r="W508" s="44">
        <f t="shared" si="293"/>
        <v>154.69999999999999</v>
      </c>
      <c r="X508" s="44">
        <f t="shared" si="293"/>
        <v>154.69999999999999</v>
      </c>
      <c r="Y508" s="44">
        <f t="shared" si="293"/>
        <v>154.69999999999999</v>
      </c>
      <c r="Z508" s="44">
        <f t="shared" si="293"/>
        <v>154.69999999999999</v>
      </c>
      <c r="AA508" s="44">
        <f t="shared" si="293"/>
        <v>154.69999999999999</v>
      </c>
    </row>
    <row r="509" spans="1:27" ht="13.8" collapsed="1" x14ac:dyDescent="0.3">
      <c r="A509" s="98" t="s">
        <v>2904</v>
      </c>
      <c r="B509" s="28" t="str">
        <f>"06"&amp;"."&amp;$B$801&amp;"."&amp;$B$802</f>
        <v>06.07.2024</v>
      </c>
      <c r="C509" s="90" t="s">
        <v>76</v>
      </c>
      <c r="D509" s="91">
        <f>ROUND(((D510+D511+D513+D512)/1000),5)</f>
        <v>1.9597199999999999</v>
      </c>
      <c r="E509" s="91">
        <f>ROUND(((E510+E511+E513+E512)/1000),5)</f>
        <v>1.83124</v>
      </c>
      <c r="F509" s="91">
        <f>ROUND(((F510+F511+F513+F512)/1000),5)</f>
        <v>1.6580699999999999</v>
      </c>
      <c r="G509" s="91">
        <f t="shared" ref="G509:AA509" si="294">ROUND(((G510+G511+G513+G512)/1000),5)</f>
        <v>1.54464</v>
      </c>
      <c r="H509" s="91">
        <f t="shared" si="294"/>
        <v>1.4653700000000001</v>
      </c>
      <c r="I509" s="91">
        <f t="shared" si="294"/>
        <v>1.68624</v>
      </c>
      <c r="J509" s="91">
        <f t="shared" si="294"/>
        <v>1.7912600000000001</v>
      </c>
      <c r="K509" s="91">
        <f t="shared" si="294"/>
        <v>2.0564300000000002</v>
      </c>
      <c r="L509" s="91">
        <f t="shared" si="294"/>
        <v>2.4940799999999999</v>
      </c>
      <c r="M509" s="91">
        <f t="shared" si="294"/>
        <v>2.70059</v>
      </c>
      <c r="N509" s="91">
        <f t="shared" si="294"/>
        <v>2.8546100000000001</v>
      </c>
      <c r="O509" s="91">
        <f t="shared" si="294"/>
        <v>2.8935599999999999</v>
      </c>
      <c r="P509" s="91">
        <f t="shared" si="294"/>
        <v>2.9033899999999999</v>
      </c>
      <c r="Q509" s="91">
        <f t="shared" si="294"/>
        <v>2.8984999999999999</v>
      </c>
      <c r="R509" s="91">
        <f t="shared" si="294"/>
        <v>2.9057900000000001</v>
      </c>
      <c r="S509" s="91">
        <f t="shared" si="294"/>
        <v>2.9153199999999999</v>
      </c>
      <c r="T509" s="91">
        <f t="shared" si="294"/>
        <v>2.91214</v>
      </c>
      <c r="U509" s="91">
        <f t="shared" si="294"/>
        <v>2.89086</v>
      </c>
      <c r="V509" s="91">
        <f t="shared" si="294"/>
        <v>2.8723000000000001</v>
      </c>
      <c r="W509" s="91">
        <f t="shared" si="294"/>
        <v>2.7965100000000001</v>
      </c>
      <c r="X509" s="91">
        <f t="shared" si="294"/>
        <v>2.72011</v>
      </c>
      <c r="Y509" s="91">
        <f t="shared" si="294"/>
        <v>2.68927</v>
      </c>
      <c r="Z509" s="91">
        <f t="shared" si="294"/>
        <v>2.51336</v>
      </c>
      <c r="AA509" s="91">
        <f t="shared" si="294"/>
        <v>2.2616200000000002</v>
      </c>
    </row>
    <row r="510" spans="1:27" ht="12.75" hidden="1" customHeight="1" outlineLevel="1" x14ac:dyDescent="0.3">
      <c r="A510" s="99" t="s">
        <v>2905</v>
      </c>
      <c r="B510" s="63" t="s">
        <v>238</v>
      </c>
      <c r="C510" s="43" t="s">
        <v>79</v>
      </c>
      <c r="D510" s="44">
        <v>1326.52</v>
      </c>
      <c r="E510" s="44">
        <v>1198.04</v>
      </c>
      <c r="F510" s="44">
        <v>1024.8699999999999</v>
      </c>
      <c r="G510" s="44">
        <v>911.44</v>
      </c>
      <c r="H510" s="44">
        <v>832.17</v>
      </c>
      <c r="I510" s="44">
        <v>1053.04</v>
      </c>
      <c r="J510" s="44">
        <v>1158.06</v>
      </c>
      <c r="K510" s="44">
        <v>1423.23</v>
      </c>
      <c r="L510" s="44">
        <v>1860.88</v>
      </c>
      <c r="M510" s="44">
        <v>2067.39</v>
      </c>
      <c r="N510" s="44">
        <v>2221.41</v>
      </c>
      <c r="O510" s="44">
        <v>2260.36</v>
      </c>
      <c r="P510" s="44">
        <v>2270.19</v>
      </c>
      <c r="Q510" s="44">
        <v>2265.3000000000002</v>
      </c>
      <c r="R510" s="44">
        <v>2272.59</v>
      </c>
      <c r="S510" s="44">
        <v>2282.12</v>
      </c>
      <c r="T510" s="44">
        <v>2278.94</v>
      </c>
      <c r="U510" s="44">
        <v>2257.66</v>
      </c>
      <c r="V510" s="44">
        <v>2239.1</v>
      </c>
      <c r="W510" s="44">
        <v>2163.31</v>
      </c>
      <c r="X510" s="44">
        <v>2086.91</v>
      </c>
      <c r="Y510" s="44">
        <v>2056.0700000000002</v>
      </c>
      <c r="Z510" s="44">
        <v>1880.16</v>
      </c>
      <c r="AA510" s="44">
        <v>1628.42</v>
      </c>
    </row>
    <row r="511" spans="1:27" ht="12.75" hidden="1" customHeight="1" outlineLevel="1" x14ac:dyDescent="0.3">
      <c r="A511" s="99" t="s">
        <v>2906</v>
      </c>
      <c r="B511" s="63" t="s">
        <v>90</v>
      </c>
      <c r="C511" s="43" t="s">
        <v>79</v>
      </c>
      <c r="D511" s="44">
        <f>$D$486</f>
        <v>473.69</v>
      </c>
      <c r="E511" s="44">
        <f t="shared" ref="E511:AA511" si="295">$D$486</f>
        <v>473.69</v>
      </c>
      <c r="F511" s="44">
        <f t="shared" si="295"/>
        <v>473.69</v>
      </c>
      <c r="G511" s="44">
        <f t="shared" si="295"/>
        <v>473.69</v>
      </c>
      <c r="H511" s="44">
        <f t="shared" si="295"/>
        <v>473.69</v>
      </c>
      <c r="I511" s="44">
        <f t="shared" si="295"/>
        <v>473.69</v>
      </c>
      <c r="J511" s="44">
        <f t="shared" si="295"/>
        <v>473.69</v>
      </c>
      <c r="K511" s="44">
        <f t="shared" si="295"/>
        <v>473.69</v>
      </c>
      <c r="L511" s="44">
        <f t="shared" si="295"/>
        <v>473.69</v>
      </c>
      <c r="M511" s="44">
        <f t="shared" si="295"/>
        <v>473.69</v>
      </c>
      <c r="N511" s="44">
        <f t="shared" si="295"/>
        <v>473.69</v>
      </c>
      <c r="O511" s="44">
        <f t="shared" si="295"/>
        <v>473.69</v>
      </c>
      <c r="P511" s="44">
        <f t="shared" si="295"/>
        <v>473.69</v>
      </c>
      <c r="Q511" s="44">
        <f t="shared" si="295"/>
        <v>473.69</v>
      </c>
      <c r="R511" s="44">
        <f t="shared" si="295"/>
        <v>473.69</v>
      </c>
      <c r="S511" s="44">
        <f t="shared" si="295"/>
        <v>473.69</v>
      </c>
      <c r="T511" s="44">
        <f t="shared" si="295"/>
        <v>473.69</v>
      </c>
      <c r="U511" s="44">
        <f t="shared" si="295"/>
        <v>473.69</v>
      </c>
      <c r="V511" s="44">
        <f t="shared" si="295"/>
        <v>473.69</v>
      </c>
      <c r="W511" s="44">
        <f t="shared" si="295"/>
        <v>473.69</v>
      </c>
      <c r="X511" s="44">
        <f t="shared" si="295"/>
        <v>473.69</v>
      </c>
      <c r="Y511" s="44">
        <f t="shared" si="295"/>
        <v>473.69</v>
      </c>
      <c r="Z511" s="44">
        <f t="shared" si="295"/>
        <v>473.69</v>
      </c>
      <c r="AA511" s="44">
        <f t="shared" si="295"/>
        <v>473.69</v>
      </c>
    </row>
    <row r="512" spans="1:27" ht="12.75" hidden="1" customHeight="1" outlineLevel="1" x14ac:dyDescent="0.3">
      <c r="A512" s="99" t="s">
        <v>2907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2908</v>
      </c>
      <c r="B513" s="63" t="s">
        <v>81</v>
      </c>
      <c r="C513" s="43" t="s">
        <v>79</v>
      </c>
      <c r="D513" s="44">
        <f>$D$11</f>
        <v>154.69999999999999</v>
      </c>
      <c r="E513" s="44">
        <f t="shared" ref="E513:AA513" si="296">$D$11</f>
        <v>154.69999999999999</v>
      </c>
      <c r="F513" s="44">
        <f t="shared" si="296"/>
        <v>154.69999999999999</v>
      </c>
      <c r="G513" s="44">
        <f t="shared" si="296"/>
        <v>154.69999999999999</v>
      </c>
      <c r="H513" s="44">
        <f t="shared" si="296"/>
        <v>154.69999999999999</v>
      </c>
      <c r="I513" s="44">
        <f t="shared" si="296"/>
        <v>154.69999999999999</v>
      </c>
      <c r="J513" s="44">
        <f t="shared" si="296"/>
        <v>154.69999999999999</v>
      </c>
      <c r="K513" s="44">
        <f t="shared" si="296"/>
        <v>154.69999999999999</v>
      </c>
      <c r="L513" s="44">
        <f t="shared" si="296"/>
        <v>154.69999999999999</v>
      </c>
      <c r="M513" s="44">
        <f t="shared" si="296"/>
        <v>154.69999999999999</v>
      </c>
      <c r="N513" s="44">
        <f t="shared" si="296"/>
        <v>154.69999999999999</v>
      </c>
      <c r="O513" s="44">
        <f t="shared" si="296"/>
        <v>154.69999999999999</v>
      </c>
      <c r="P513" s="44">
        <f t="shared" si="296"/>
        <v>154.69999999999999</v>
      </c>
      <c r="Q513" s="44">
        <f t="shared" si="296"/>
        <v>154.69999999999999</v>
      </c>
      <c r="R513" s="44">
        <f t="shared" si="296"/>
        <v>154.69999999999999</v>
      </c>
      <c r="S513" s="44">
        <f t="shared" si="296"/>
        <v>154.69999999999999</v>
      </c>
      <c r="T513" s="44">
        <f t="shared" si="296"/>
        <v>154.69999999999999</v>
      </c>
      <c r="U513" s="44">
        <f t="shared" si="296"/>
        <v>154.69999999999999</v>
      </c>
      <c r="V513" s="44">
        <f t="shared" si="296"/>
        <v>154.69999999999999</v>
      </c>
      <c r="W513" s="44">
        <f t="shared" si="296"/>
        <v>154.69999999999999</v>
      </c>
      <c r="X513" s="44">
        <f t="shared" si="296"/>
        <v>154.69999999999999</v>
      </c>
      <c r="Y513" s="44">
        <f t="shared" si="296"/>
        <v>154.69999999999999</v>
      </c>
      <c r="Z513" s="44">
        <f t="shared" si="296"/>
        <v>154.69999999999999</v>
      </c>
      <c r="AA513" s="44">
        <f t="shared" si="296"/>
        <v>154.69999999999999</v>
      </c>
    </row>
    <row r="514" spans="1:27" ht="13.8" collapsed="1" x14ac:dyDescent="0.3">
      <c r="A514" s="98" t="s">
        <v>2909</v>
      </c>
      <c r="B514" s="28" t="str">
        <f>"07"&amp;"."&amp;$B$801&amp;"."&amp;$B$802</f>
        <v>07.07.2024</v>
      </c>
      <c r="C514" s="90" t="s">
        <v>76</v>
      </c>
      <c r="D514" s="91">
        <f>ROUND(((D515+D516+D518+D517)/1000),5)</f>
        <v>1.9553100000000001</v>
      </c>
      <c r="E514" s="91">
        <f>ROUND(((E515+E516+E518+E517)/1000),5)</f>
        <v>1.83324</v>
      </c>
      <c r="F514" s="91">
        <f>ROUND(((F515+F516+F518+F517)/1000),5)</f>
        <v>1.6670400000000001</v>
      </c>
      <c r="G514" s="91">
        <f t="shared" ref="G514:AA514" si="297">ROUND(((G515+G516+G518+G517)/1000),5)</f>
        <v>1.516</v>
      </c>
      <c r="H514" s="91">
        <f t="shared" si="297"/>
        <v>0.64249999999999996</v>
      </c>
      <c r="I514" s="91">
        <f t="shared" si="297"/>
        <v>0.66700000000000004</v>
      </c>
      <c r="J514" s="91">
        <f t="shared" si="297"/>
        <v>1.4880599999999999</v>
      </c>
      <c r="K514" s="91">
        <f t="shared" si="297"/>
        <v>1.88578</v>
      </c>
      <c r="L514" s="91">
        <f t="shared" si="297"/>
        <v>2.3051599999999999</v>
      </c>
      <c r="M514" s="91">
        <f t="shared" si="297"/>
        <v>2.5925099999999999</v>
      </c>
      <c r="N514" s="91">
        <f t="shared" si="297"/>
        <v>2.7479900000000002</v>
      </c>
      <c r="O514" s="91">
        <f t="shared" si="297"/>
        <v>2.8071700000000002</v>
      </c>
      <c r="P514" s="91">
        <f t="shared" si="297"/>
        <v>2.81514</v>
      </c>
      <c r="Q514" s="91">
        <f t="shared" si="297"/>
        <v>2.8762400000000001</v>
      </c>
      <c r="R514" s="91">
        <f t="shared" si="297"/>
        <v>2.8801000000000001</v>
      </c>
      <c r="S514" s="91">
        <f t="shared" si="297"/>
        <v>2.7679200000000002</v>
      </c>
      <c r="T514" s="91">
        <f t="shared" si="297"/>
        <v>2.7688999999999999</v>
      </c>
      <c r="U514" s="91">
        <f t="shared" si="297"/>
        <v>2.7655099999999999</v>
      </c>
      <c r="V514" s="91">
        <f t="shared" si="297"/>
        <v>2.7856399999999999</v>
      </c>
      <c r="W514" s="91">
        <f t="shared" si="297"/>
        <v>2.7424599999999999</v>
      </c>
      <c r="X514" s="91">
        <f t="shared" si="297"/>
        <v>2.62879</v>
      </c>
      <c r="Y514" s="91">
        <f t="shared" si="297"/>
        <v>2.6801599999999999</v>
      </c>
      <c r="Z514" s="91">
        <f t="shared" si="297"/>
        <v>2.51187</v>
      </c>
      <c r="AA514" s="91">
        <f t="shared" si="297"/>
        <v>2.2588599999999999</v>
      </c>
    </row>
    <row r="515" spans="1:27" ht="12.75" hidden="1" customHeight="1" outlineLevel="1" x14ac:dyDescent="0.3">
      <c r="A515" s="99" t="s">
        <v>2910</v>
      </c>
      <c r="B515" s="63" t="s">
        <v>238</v>
      </c>
      <c r="C515" s="43" t="s">
        <v>79</v>
      </c>
      <c r="D515" s="44">
        <v>1322.11</v>
      </c>
      <c r="E515" s="44">
        <v>1200.04</v>
      </c>
      <c r="F515" s="44">
        <v>1033.8399999999999</v>
      </c>
      <c r="G515" s="44">
        <v>882.8</v>
      </c>
      <c r="H515" s="44">
        <v>9.3000000000000007</v>
      </c>
      <c r="I515" s="44">
        <v>33.799999999999997</v>
      </c>
      <c r="J515" s="44">
        <v>854.86</v>
      </c>
      <c r="K515" s="44">
        <v>1252.58</v>
      </c>
      <c r="L515" s="44">
        <v>1671.96</v>
      </c>
      <c r="M515" s="44">
        <v>1959.31</v>
      </c>
      <c r="N515" s="44">
        <v>2114.79</v>
      </c>
      <c r="O515" s="44">
        <v>2173.9699999999998</v>
      </c>
      <c r="P515" s="44">
        <v>2181.94</v>
      </c>
      <c r="Q515" s="44">
        <v>2243.04</v>
      </c>
      <c r="R515" s="44">
        <v>2246.9</v>
      </c>
      <c r="S515" s="44">
        <v>2134.7199999999998</v>
      </c>
      <c r="T515" s="44">
        <v>2135.6999999999998</v>
      </c>
      <c r="U515" s="44">
        <v>2132.31</v>
      </c>
      <c r="V515" s="44">
        <v>2152.44</v>
      </c>
      <c r="W515" s="44">
        <v>2109.2600000000002</v>
      </c>
      <c r="X515" s="44">
        <v>1995.59</v>
      </c>
      <c r="Y515" s="44">
        <v>2046.96</v>
      </c>
      <c r="Z515" s="44">
        <v>1878.67</v>
      </c>
      <c r="AA515" s="44">
        <v>1625.66</v>
      </c>
    </row>
    <row r="516" spans="1:27" ht="12.75" hidden="1" customHeight="1" outlineLevel="1" x14ac:dyDescent="0.3">
      <c r="A516" s="99" t="s">
        <v>2911</v>
      </c>
      <c r="B516" s="63" t="s">
        <v>90</v>
      </c>
      <c r="C516" s="43" t="s">
        <v>79</v>
      </c>
      <c r="D516" s="44">
        <f>$D$486</f>
        <v>473.69</v>
      </c>
      <c r="E516" s="44">
        <f t="shared" ref="E516:AA516" si="298">$D$486</f>
        <v>473.69</v>
      </c>
      <c r="F516" s="44">
        <f t="shared" si="298"/>
        <v>473.69</v>
      </c>
      <c r="G516" s="44">
        <f t="shared" si="298"/>
        <v>473.69</v>
      </c>
      <c r="H516" s="44">
        <f t="shared" si="298"/>
        <v>473.69</v>
      </c>
      <c r="I516" s="44">
        <f t="shared" si="298"/>
        <v>473.69</v>
      </c>
      <c r="J516" s="44">
        <f t="shared" si="298"/>
        <v>473.69</v>
      </c>
      <c r="K516" s="44">
        <f t="shared" si="298"/>
        <v>473.69</v>
      </c>
      <c r="L516" s="44">
        <f t="shared" si="298"/>
        <v>473.69</v>
      </c>
      <c r="M516" s="44">
        <f t="shared" si="298"/>
        <v>473.69</v>
      </c>
      <c r="N516" s="44">
        <f t="shared" si="298"/>
        <v>473.69</v>
      </c>
      <c r="O516" s="44">
        <f t="shared" si="298"/>
        <v>473.69</v>
      </c>
      <c r="P516" s="44">
        <f t="shared" si="298"/>
        <v>473.69</v>
      </c>
      <c r="Q516" s="44">
        <f t="shared" si="298"/>
        <v>473.69</v>
      </c>
      <c r="R516" s="44">
        <f t="shared" si="298"/>
        <v>473.69</v>
      </c>
      <c r="S516" s="44">
        <f t="shared" si="298"/>
        <v>473.69</v>
      </c>
      <c r="T516" s="44">
        <f t="shared" si="298"/>
        <v>473.69</v>
      </c>
      <c r="U516" s="44">
        <f t="shared" si="298"/>
        <v>473.69</v>
      </c>
      <c r="V516" s="44">
        <f t="shared" si="298"/>
        <v>473.69</v>
      </c>
      <c r="W516" s="44">
        <f t="shared" si="298"/>
        <v>473.69</v>
      </c>
      <c r="X516" s="44">
        <f t="shared" si="298"/>
        <v>473.69</v>
      </c>
      <c r="Y516" s="44">
        <f t="shared" si="298"/>
        <v>473.69</v>
      </c>
      <c r="Z516" s="44">
        <f t="shared" si="298"/>
        <v>473.69</v>
      </c>
      <c r="AA516" s="44">
        <f t="shared" si="298"/>
        <v>473.69</v>
      </c>
    </row>
    <row r="517" spans="1:27" ht="12.75" hidden="1" customHeight="1" outlineLevel="1" x14ac:dyDescent="0.3">
      <c r="A517" s="99" t="s">
        <v>2912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2913</v>
      </c>
      <c r="B518" s="63" t="s">
        <v>81</v>
      </c>
      <c r="C518" s="43" t="s">
        <v>79</v>
      </c>
      <c r="D518" s="44">
        <f>$D$11</f>
        <v>154.69999999999999</v>
      </c>
      <c r="E518" s="44">
        <f t="shared" ref="E518:AA518" si="299">$D$11</f>
        <v>154.69999999999999</v>
      </c>
      <c r="F518" s="44">
        <f t="shared" si="299"/>
        <v>154.69999999999999</v>
      </c>
      <c r="G518" s="44">
        <f t="shared" si="299"/>
        <v>154.69999999999999</v>
      </c>
      <c r="H518" s="44">
        <f t="shared" si="299"/>
        <v>154.69999999999999</v>
      </c>
      <c r="I518" s="44">
        <f t="shared" si="299"/>
        <v>154.69999999999999</v>
      </c>
      <c r="J518" s="44">
        <f t="shared" si="299"/>
        <v>154.69999999999999</v>
      </c>
      <c r="K518" s="44">
        <f t="shared" si="299"/>
        <v>154.69999999999999</v>
      </c>
      <c r="L518" s="44">
        <f t="shared" si="299"/>
        <v>154.69999999999999</v>
      </c>
      <c r="M518" s="44">
        <f t="shared" si="299"/>
        <v>154.69999999999999</v>
      </c>
      <c r="N518" s="44">
        <f t="shared" si="299"/>
        <v>154.69999999999999</v>
      </c>
      <c r="O518" s="44">
        <f t="shared" si="299"/>
        <v>154.69999999999999</v>
      </c>
      <c r="P518" s="44">
        <f t="shared" si="299"/>
        <v>154.69999999999999</v>
      </c>
      <c r="Q518" s="44">
        <f t="shared" si="299"/>
        <v>154.69999999999999</v>
      </c>
      <c r="R518" s="44">
        <f t="shared" si="299"/>
        <v>154.69999999999999</v>
      </c>
      <c r="S518" s="44">
        <f t="shared" si="299"/>
        <v>154.69999999999999</v>
      </c>
      <c r="T518" s="44">
        <f t="shared" si="299"/>
        <v>154.69999999999999</v>
      </c>
      <c r="U518" s="44">
        <f t="shared" si="299"/>
        <v>154.69999999999999</v>
      </c>
      <c r="V518" s="44">
        <f t="shared" si="299"/>
        <v>154.69999999999999</v>
      </c>
      <c r="W518" s="44">
        <f t="shared" si="299"/>
        <v>154.69999999999999</v>
      </c>
      <c r="X518" s="44">
        <f t="shared" si="299"/>
        <v>154.69999999999999</v>
      </c>
      <c r="Y518" s="44">
        <f t="shared" si="299"/>
        <v>154.69999999999999</v>
      </c>
      <c r="Z518" s="44">
        <f t="shared" si="299"/>
        <v>154.69999999999999</v>
      </c>
      <c r="AA518" s="44">
        <f t="shared" si="299"/>
        <v>154.69999999999999</v>
      </c>
    </row>
    <row r="519" spans="1:27" ht="13.8" collapsed="1" x14ac:dyDescent="0.3">
      <c r="A519" s="98" t="s">
        <v>2914</v>
      </c>
      <c r="B519" s="28" t="str">
        <f>"08"&amp;"."&amp;$B$801&amp;"."&amp;$B$802</f>
        <v>08.07.2024</v>
      </c>
      <c r="C519" s="90" t="s">
        <v>76</v>
      </c>
      <c r="D519" s="91">
        <f>ROUND(((D520+D521+D523+D522)/1000),5)</f>
        <v>1.90107</v>
      </c>
      <c r="E519" s="91">
        <f>ROUND(((E520+E521+E523+E522)/1000),5)</f>
        <v>1.7946</v>
      </c>
      <c r="F519" s="91">
        <f>ROUND(((F520+F521+F523+F522)/1000),5)</f>
        <v>1.6231100000000001</v>
      </c>
      <c r="G519" s="91">
        <f t="shared" ref="G519:AA519" si="300">ROUND(((G520+G521+G523+G522)/1000),5)</f>
        <v>1.4144300000000001</v>
      </c>
      <c r="H519" s="91">
        <f t="shared" si="300"/>
        <v>0.81054000000000004</v>
      </c>
      <c r="I519" s="91">
        <f t="shared" si="300"/>
        <v>1.72868</v>
      </c>
      <c r="J519" s="91">
        <f t="shared" si="300"/>
        <v>1.8463499999999999</v>
      </c>
      <c r="K519" s="91">
        <f t="shared" si="300"/>
        <v>2.2908599999999999</v>
      </c>
      <c r="L519" s="91">
        <f t="shared" si="300"/>
        <v>2.6679599999999999</v>
      </c>
      <c r="M519" s="91">
        <f t="shared" si="300"/>
        <v>2.9420500000000001</v>
      </c>
      <c r="N519" s="91">
        <f t="shared" si="300"/>
        <v>3.0130699999999999</v>
      </c>
      <c r="O519" s="91">
        <f t="shared" si="300"/>
        <v>3.0273099999999999</v>
      </c>
      <c r="P519" s="91">
        <f t="shared" si="300"/>
        <v>3.0534300000000001</v>
      </c>
      <c r="Q519" s="91">
        <f t="shared" si="300"/>
        <v>3.1774800000000001</v>
      </c>
      <c r="R519" s="91">
        <f t="shared" si="300"/>
        <v>3.17875</v>
      </c>
      <c r="S519" s="91">
        <f t="shared" si="300"/>
        <v>3.25326</v>
      </c>
      <c r="T519" s="91">
        <f t="shared" si="300"/>
        <v>3.1462300000000001</v>
      </c>
      <c r="U519" s="91">
        <f t="shared" si="300"/>
        <v>3.0966499999999999</v>
      </c>
      <c r="V519" s="91">
        <f t="shared" si="300"/>
        <v>3.0345800000000001</v>
      </c>
      <c r="W519" s="91">
        <f t="shared" si="300"/>
        <v>2.9221400000000002</v>
      </c>
      <c r="X519" s="91">
        <f t="shared" si="300"/>
        <v>2.7519800000000001</v>
      </c>
      <c r="Y519" s="91">
        <f t="shared" si="300"/>
        <v>2.7219799999999998</v>
      </c>
      <c r="Z519" s="91">
        <f t="shared" si="300"/>
        <v>2.4457499999999999</v>
      </c>
      <c r="AA519" s="91">
        <f t="shared" si="300"/>
        <v>2.1900499999999998</v>
      </c>
    </row>
    <row r="520" spans="1:27" ht="12.75" hidden="1" customHeight="1" outlineLevel="1" x14ac:dyDescent="0.3">
      <c r="A520" s="99" t="s">
        <v>2915</v>
      </c>
      <c r="B520" s="63" t="s">
        <v>238</v>
      </c>
      <c r="C520" s="43" t="s">
        <v>79</v>
      </c>
      <c r="D520" s="44">
        <v>1267.8699999999999</v>
      </c>
      <c r="E520" s="44">
        <v>1161.4000000000001</v>
      </c>
      <c r="F520" s="44">
        <v>989.91</v>
      </c>
      <c r="G520" s="44">
        <v>781.23</v>
      </c>
      <c r="H520" s="44">
        <v>177.34</v>
      </c>
      <c r="I520" s="44">
        <v>1095.48</v>
      </c>
      <c r="J520" s="44">
        <v>1213.1500000000001</v>
      </c>
      <c r="K520" s="44">
        <v>1657.66</v>
      </c>
      <c r="L520" s="44">
        <v>2034.76</v>
      </c>
      <c r="M520" s="44">
        <v>2308.85</v>
      </c>
      <c r="N520" s="44">
        <v>2379.87</v>
      </c>
      <c r="O520" s="44">
        <v>2394.11</v>
      </c>
      <c r="P520" s="44">
        <v>2420.23</v>
      </c>
      <c r="Q520" s="44">
        <v>2544.2800000000002</v>
      </c>
      <c r="R520" s="44">
        <v>2545.5500000000002</v>
      </c>
      <c r="S520" s="44">
        <v>2620.06</v>
      </c>
      <c r="T520" s="44">
        <v>2513.0300000000002</v>
      </c>
      <c r="U520" s="44">
        <v>2463.4499999999998</v>
      </c>
      <c r="V520" s="44">
        <v>2401.38</v>
      </c>
      <c r="W520" s="44">
        <v>2288.94</v>
      </c>
      <c r="X520" s="44">
        <v>2118.7800000000002</v>
      </c>
      <c r="Y520" s="44">
        <v>2088.7800000000002</v>
      </c>
      <c r="Z520" s="44">
        <v>1812.55</v>
      </c>
      <c r="AA520" s="44">
        <v>1556.85</v>
      </c>
    </row>
    <row r="521" spans="1:27" ht="12.75" hidden="1" customHeight="1" outlineLevel="1" x14ac:dyDescent="0.3">
      <c r="A521" s="99" t="s">
        <v>2916</v>
      </c>
      <c r="B521" s="63" t="s">
        <v>90</v>
      </c>
      <c r="C521" s="43" t="s">
        <v>79</v>
      </c>
      <c r="D521" s="44">
        <f>$D$486</f>
        <v>473.69</v>
      </c>
      <c r="E521" s="44">
        <f t="shared" ref="E521:AA521" si="301">$D$486</f>
        <v>473.69</v>
      </c>
      <c r="F521" s="44">
        <f t="shared" si="301"/>
        <v>473.69</v>
      </c>
      <c r="G521" s="44">
        <f t="shared" si="301"/>
        <v>473.69</v>
      </c>
      <c r="H521" s="44">
        <f t="shared" si="301"/>
        <v>473.69</v>
      </c>
      <c r="I521" s="44">
        <f t="shared" si="301"/>
        <v>473.69</v>
      </c>
      <c r="J521" s="44">
        <f t="shared" si="301"/>
        <v>473.69</v>
      </c>
      <c r="K521" s="44">
        <f t="shared" si="301"/>
        <v>473.69</v>
      </c>
      <c r="L521" s="44">
        <f t="shared" si="301"/>
        <v>473.69</v>
      </c>
      <c r="M521" s="44">
        <f t="shared" si="301"/>
        <v>473.69</v>
      </c>
      <c r="N521" s="44">
        <f t="shared" si="301"/>
        <v>473.69</v>
      </c>
      <c r="O521" s="44">
        <f t="shared" si="301"/>
        <v>473.69</v>
      </c>
      <c r="P521" s="44">
        <f t="shared" si="301"/>
        <v>473.69</v>
      </c>
      <c r="Q521" s="44">
        <f t="shared" si="301"/>
        <v>473.69</v>
      </c>
      <c r="R521" s="44">
        <f t="shared" si="301"/>
        <v>473.69</v>
      </c>
      <c r="S521" s="44">
        <f t="shared" si="301"/>
        <v>473.69</v>
      </c>
      <c r="T521" s="44">
        <f t="shared" si="301"/>
        <v>473.69</v>
      </c>
      <c r="U521" s="44">
        <f t="shared" si="301"/>
        <v>473.69</v>
      </c>
      <c r="V521" s="44">
        <f t="shared" si="301"/>
        <v>473.69</v>
      </c>
      <c r="W521" s="44">
        <f t="shared" si="301"/>
        <v>473.69</v>
      </c>
      <c r="X521" s="44">
        <f t="shared" si="301"/>
        <v>473.69</v>
      </c>
      <c r="Y521" s="44">
        <f t="shared" si="301"/>
        <v>473.69</v>
      </c>
      <c r="Z521" s="44">
        <f t="shared" si="301"/>
        <v>473.69</v>
      </c>
      <c r="AA521" s="44">
        <f t="shared" si="301"/>
        <v>473.69</v>
      </c>
    </row>
    <row r="522" spans="1:27" ht="12.75" hidden="1" customHeight="1" outlineLevel="1" x14ac:dyDescent="0.3">
      <c r="A522" s="99" t="s">
        <v>2917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2918</v>
      </c>
      <c r="B523" s="63" t="s">
        <v>81</v>
      </c>
      <c r="C523" s="43" t="s">
        <v>79</v>
      </c>
      <c r="D523" s="44">
        <f>$D$11</f>
        <v>154.69999999999999</v>
      </c>
      <c r="E523" s="44">
        <f t="shared" ref="E523:AA523" si="302">$D$11</f>
        <v>154.69999999999999</v>
      </c>
      <c r="F523" s="44">
        <f t="shared" si="302"/>
        <v>154.69999999999999</v>
      </c>
      <c r="G523" s="44">
        <f t="shared" si="302"/>
        <v>154.69999999999999</v>
      </c>
      <c r="H523" s="44">
        <f t="shared" si="302"/>
        <v>154.69999999999999</v>
      </c>
      <c r="I523" s="44">
        <f t="shared" si="302"/>
        <v>154.69999999999999</v>
      </c>
      <c r="J523" s="44">
        <f t="shared" si="302"/>
        <v>154.69999999999999</v>
      </c>
      <c r="K523" s="44">
        <f t="shared" si="302"/>
        <v>154.69999999999999</v>
      </c>
      <c r="L523" s="44">
        <f t="shared" si="302"/>
        <v>154.69999999999999</v>
      </c>
      <c r="M523" s="44">
        <f t="shared" si="302"/>
        <v>154.69999999999999</v>
      </c>
      <c r="N523" s="44">
        <f t="shared" si="302"/>
        <v>154.69999999999999</v>
      </c>
      <c r="O523" s="44">
        <f t="shared" si="302"/>
        <v>154.69999999999999</v>
      </c>
      <c r="P523" s="44">
        <f t="shared" si="302"/>
        <v>154.69999999999999</v>
      </c>
      <c r="Q523" s="44">
        <f t="shared" si="302"/>
        <v>154.69999999999999</v>
      </c>
      <c r="R523" s="44">
        <f t="shared" si="302"/>
        <v>154.69999999999999</v>
      </c>
      <c r="S523" s="44">
        <f t="shared" si="302"/>
        <v>154.69999999999999</v>
      </c>
      <c r="T523" s="44">
        <f t="shared" si="302"/>
        <v>154.69999999999999</v>
      </c>
      <c r="U523" s="44">
        <f t="shared" si="302"/>
        <v>154.69999999999999</v>
      </c>
      <c r="V523" s="44">
        <f t="shared" si="302"/>
        <v>154.69999999999999</v>
      </c>
      <c r="W523" s="44">
        <f t="shared" si="302"/>
        <v>154.69999999999999</v>
      </c>
      <c r="X523" s="44">
        <f t="shared" si="302"/>
        <v>154.69999999999999</v>
      </c>
      <c r="Y523" s="44">
        <f t="shared" si="302"/>
        <v>154.69999999999999</v>
      </c>
      <c r="Z523" s="44">
        <f t="shared" si="302"/>
        <v>154.69999999999999</v>
      </c>
      <c r="AA523" s="44">
        <f t="shared" si="302"/>
        <v>154.69999999999999</v>
      </c>
    </row>
    <row r="524" spans="1:27" ht="13.8" collapsed="1" x14ac:dyDescent="0.3">
      <c r="A524" s="98" t="s">
        <v>2919</v>
      </c>
      <c r="B524" s="28" t="str">
        <f>"09"&amp;"."&amp;$B$801&amp;"."&amp;$B$802</f>
        <v>09.07.2024</v>
      </c>
      <c r="C524" s="90" t="s">
        <v>76</v>
      </c>
      <c r="D524" s="91">
        <f>ROUND(((D525+D526+D528+D527)/1000),5)</f>
        <v>1.8502700000000001</v>
      </c>
      <c r="E524" s="91">
        <f>ROUND(((E525+E526+E528+E527)/1000),5)</f>
        <v>1.6872400000000001</v>
      </c>
      <c r="F524" s="91">
        <f>ROUND(((F525+F526+F528+F527)/1000),5)</f>
        <v>1.5118</v>
      </c>
      <c r="G524" s="91">
        <f t="shared" ref="G524:AA524" si="303">ROUND(((G525+G526+G528+G527)/1000),5)</f>
        <v>1.12405</v>
      </c>
      <c r="H524" s="91">
        <f t="shared" si="303"/>
        <v>0.82181000000000004</v>
      </c>
      <c r="I524" s="91">
        <f t="shared" si="303"/>
        <v>1.64764</v>
      </c>
      <c r="J524" s="91">
        <f t="shared" si="303"/>
        <v>1.8061700000000001</v>
      </c>
      <c r="K524" s="91">
        <f t="shared" si="303"/>
        <v>2.1061999999999999</v>
      </c>
      <c r="L524" s="91">
        <f t="shared" si="303"/>
        <v>2.5017900000000002</v>
      </c>
      <c r="M524" s="91">
        <f t="shared" si="303"/>
        <v>2.8060200000000002</v>
      </c>
      <c r="N524" s="91">
        <f t="shared" si="303"/>
        <v>2.8803700000000001</v>
      </c>
      <c r="O524" s="91">
        <f t="shared" si="303"/>
        <v>2.9451299999999998</v>
      </c>
      <c r="P524" s="91">
        <f t="shared" si="303"/>
        <v>3.1247799999999999</v>
      </c>
      <c r="Q524" s="91">
        <f t="shared" si="303"/>
        <v>3.0037099999999999</v>
      </c>
      <c r="R524" s="91">
        <f t="shared" si="303"/>
        <v>3.0340500000000001</v>
      </c>
      <c r="S524" s="91">
        <f t="shared" si="303"/>
        <v>3.1554600000000002</v>
      </c>
      <c r="T524" s="91">
        <f t="shared" si="303"/>
        <v>3.0290499999999998</v>
      </c>
      <c r="U524" s="91">
        <f t="shared" si="303"/>
        <v>3.0206400000000002</v>
      </c>
      <c r="V524" s="91">
        <f t="shared" si="303"/>
        <v>2.7653599999999998</v>
      </c>
      <c r="W524" s="91">
        <f t="shared" si="303"/>
        <v>2.7693699999999999</v>
      </c>
      <c r="X524" s="91">
        <f t="shared" si="303"/>
        <v>2.65238</v>
      </c>
      <c r="Y524" s="91">
        <f t="shared" si="303"/>
        <v>2.6272000000000002</v>
      </c>
      <c r="Z524" s="91">
        <f t="shared" si="303"/>
        <v>2.41038</v>
      </c>
      <c r="AA524" s="91">
        <f t="shared" si="303"/>
        <v>2.0593499999999998</v>
      </c>
    </row>
    <row r="525" spans="1:27" ht="12.75" hidden="1" customHeight="1" outlineLevel="1" x14ac:dyDescent="0.3">
      <c r="A525" s="99" t="s">
        <v>2920</v>
      </c>
      <c r="B525" s="63" t="s">
        <v>238</v>
      </c>
      <c r="C525" s="43" t="s">
        <v>79</v>
      </c>
      <c r="D525" s="44">
        <v>1217.07</v>
      </c>
      <c r="E525" s="44">
        <v>1054.04</v>
      </c>
      <c r="F525" s="44">
        <v>878.6</v>
      </c>
      <c r="G525" s="44">
        <v>490.85</v>
      </c>
      <c r="H525" s="44">
        <v>188.61</v>
      </c>
      <c r="I525" s="44">
        <v>1014.44</v>
      </c>
      <c r="J525" s="44">
        <v>1172.97</v>
      </c>
      <c r="K525" s="44">
        <v>1473</v>
      </c>
      <c r="L525" s="44">
        <v>1868.59</v>
      </c>
      <c r="M525" s="44">
        <v>2172.8200000000002</v>
      </c>
      <c r="N525" s="44">
        <v>2247.17</v>
      </c>
      <c r="O525" s="44">
        <v>2311.9299999999998</v>
      </c>
      <c r="P525" s="44">
        <v>2491.58</v>
      </c>
      <c r="Q525" s="44">
        <v>2370.5100000000002</v>
      </c>
      <c r="R525" s="44">
        <v>2400.85</v>
      </c>
      <c r="S525" s="44">
        <v>2522.2600000000002</v>
      </c>
      <c r="T525" s="44">
        <v>2395.85</v>
      </c>
      <c r="U525" s="44">
        <v>2387.44</v>
      </c>
      <c r="V525" s="44">
        <v>2132.16</v>
      </c>
      <c r="W525" s="44">
        <v>2136.17</v>
      </c>
      <c r="X525" s="44">
        <v>2019.18</v>
      </c>
      <c r="Y525" s="44">
        <v>1994</v>
      </c>
      <c r="Z525" s="44">
        <v>1777.18</v>
      </c>
      <c r="AA525" s="44">
        <v>1426.15</v>
      </c>
    </row>
    <row r="526" spans="1:27" ht="12.75" hidden="1" customHeight="1" outlineLevel="1" x14ac:dyDescent="0.3">
      <c r="A526" s="99" t="s">
        <v>2921</v>
      </c>
      <c r="B526" s="63" t="s">
        <v>90</v>
      </c>
      <c r="C526" s="43" t="s">
        <v>79</v>
      </c>
      <c r="D526" s="44">
        <f>$D$486</f>
        <v>473.69</v>
      </c>
      <c r="E526" s="44">
        <f t="shared" ref="E526:AA526" si="304">$D$486</f>
        <v>473.69</v>
      </c>
      <c r="F526" s="44">
        <f t="shared" si="304"/>
        <v>473.69</v>
      </c>
      <c r="G526" s="44">
        <f t="shared" si="304"/>
        <v>473.69</v>
      </c>
      <c r="H526" s="44">
        <f t="shared" si="304"/>
        <v>473.69</v>
      </c>
      <c r="I526" s="44">
        <f t="shared" si="304"/>
        <v>473.69</v>
      </c>
      <c r="J526" s="44">
        <f t="shared" si="304"/>
        <v>473.69</v>
      </c>
      <c r="K526" s="44">
        <f t="shared" si="304"/>
        <v>473.69</v>
      </c>
      <c r="L526" s="44">
        <f t="shared" si="304"/>
        <v>473.69</v>
      </c>
      <c r="M526" s="44">
        <f t="shared" si="304"/>
        <v>473.69</v>
      </c>
      <c r="N526" s="44">
        <f t="shared" si="304"/>
        <v>473.69</v>
      </c>
      <c r="O526" s="44">
        <f t="shared" si="304"/>
        <v>473.69</v>
      </c>
      <c r="P526" s="44">
        <f t="shared" si="304"/>
        <v>473.69</v>
      </c>
      <c r="Q526" s="44">
        <f t="shared" si="304"/>
        <v>473.69</v>
      </c>
      <c r="R526" s="44">
        <f t="shared" si="304"/>
        <v>473.69</v>
      </c>
      <c r="S526" s="44">
        <f t="shared" si="304"/>
        <v>473.69</v>
      </c>
      <c r="T526" s="44">
        <f t="shared" si="304"/>
        <v>473.69</v>
      </c>
      <c r="U526" s="44">
        <f t="shared" si="304"/>
        <v>473.69</v>
      </c>
      <c r="V526" s="44">
        <f t="shared" si="304"/>
        <v>473.69</v>
      </c>
      <c r="W526" s="44">
        <f t="shared" si="304"/>
        <v>473.69</v>
      </c>
      <c r="X526" s="44">
        <f t="shared" si="304"/>
        <v>473.69</v>
      </c>
      <c r="Y526" s="44">
        <f t="shared" si="304"/>
        <v>473.69</v>
      </c>
      <c r="Z526" s="44">
        <f t="shared" si="304"/>
        <v>473.69</v>
      </c>
      <c r="AA526" s="44">
        <f t="shared" si="304"/>
        <v>473.69</v>
      </c>
    </row>
    <row r="527" spans="1:27" ht="12.75" hidden="1" customHeight="1" outlineLevel="1" x14ac:dyDescent="0.3">
      <c r="A527" s="99" t="s">
        <v>2922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2923</v>
      </c>
      <c r="B528" s="63" t="s">
        <v>81</v>
      </c>
      <c r="C528" s="43" t="s">
        <v>79</v>
      </c>
      <c r="D528" s="44">
        <f>$D$11</f>
        <v>154.69999999999999</v>
      </c>
      <c r="E528" s="44">
        <f t="shared" ref="E528:AA528" si="305">$D$11</f>
        <v>154.69999999999999</v>
      </c>
      <c r="F528" s="44">
        <f t="shared" si="305"/>
        <v>154.69999999999999</v>
      </c>
      <c r="G528" s="44">
        <f t="shared" si="305"/>
        <v>154.69999999999999</v>
      </c>
      <c r="H528" s="44">
        <f t="shared" si="305"/>
        <v>154.69999999999999</v>
      </c>
      <c r="I528" s="44">
        <f t="shared" si="305"/>
        <v>154.69999999999999</v>
      </c>
      <c r="J528" s="44">
        <f t="shared" si="305"/>
        <v>154.69999999999999</v>
      </c>
      <c r="K528" s="44">
        <f t="shared" si="305"/>
        <v>154.69999999999999</v>
      </c>
      <c r="L528" s="44">
        <f t="shared" si="305"/>
        <v>154.69999999999999</v>
      </c>
      <c r="M528" s="44">
        <f t="shared" si="305"/>
        <v>154.69999999999999</v>
      </c>
      <c r="N528" s="44">
        <f t="shared" si="305"/>
        <v>154.69999999999999</v>
      </c>
      <c r="O528" s="44">
        <f t="shared" si="305"/>
        <v>154.69999999999999</v>
      </c>
      <c r="P528" s="44">
        <f t="shared" si="305"/>
        <v>154.69999999999999</v>
      </c>
      <c r="Q528" s="44">
        <f t="shared" si="305"/>
        <v>154.69999999999999</v>
      </c>
      <c r="R528" s="44">
        <f t="shared" si="305"/>
        <v>154.69999999999999</v>
      </c>
      <c r="S528" s="44">
        <f t="shared" si="305"/>
        <v>154.69999999999999</v>
      </c>
      <c r="T528" s="44">
        <f t="shared" si="305"/>
        <v>154.69999999999999</v>
      </c>
      <c r="U528" s="44">
        <f t="shared" si="305"/>
        <v>154.69999999999999</v>
      </c>
      <c r="V528" s="44">
        <f t="shared" si="305"/>
        <v>154.69999999999999</v>
      </c>
      <c r="W528" s="44">
        <f t="shared" si="305"/>
        <v>154.69999999999999</v>
      </c>
      <c r="X528" s="44">
        <f t="shared" si="305"/>
        <v>154.69999999999999</v>
      </c>
      <c r="Y528" s="44">
        <f t="shared" si="305"/>
        <v>154.69999999999999</v>
      </c>
      <c r="Z528" s="44">
        <f t="shared" si="305"/>
        <v>154.69999999999999</v>
      </c>
      <c r="AA528" s="44">
        <f t="shared" si="305"/>
        <v>154.69999999999999</v>
      </c>
    </row>
    <row r="529" spans="1:27" ht="13.8" collapsed="1" x14ac:dyDescent="0.3">
      <c r="A529" s="98" t="s">
        <v>2924</v>
      </c>
      <c r="B529" s="28" t="str">
        <f>"10"&amp;"."&amp;$B$801&amp;"."&amp;$B$802</f>
        <v>10.07.2024</v>
      </c>
      <c r="C529" s="90" t="s">
        <v>76</v>
      </c>
      <c r="D529" s="91">
        <f>ROUND(((D530+D531+D533+D532)/1000),5)</f>
        <v>1.8786799999999999</v>
      </c>
      <c r="E529" s="91">
        <f>ROUND(((E530+E531+E533+E532)/1000),5)</f>
        <v>1.72428</v>
      </c>
      <c r="F529" s="91">
        <f>ROUND(((F530+F531+F533+F532)/1000),5)</f>
        <v>1.55521</v>
      </c>
      <c r="G529" s="91">
        <f t="shared" ref="G529:AA529" si="306">ROUND(((G530+G531+G533+G532)/1000),5)</f>
        <v>1.1371500000000001</v>
      </c>
      <c r="H529" s="91">
        <f t="shared" si="306"/>
        <v>0.82738999999999996</v>
      </c>
      <c r="I529" s="91">
        <f t="shared" si="306"/>
        <v>1.7082200000000001</v>
      </c>
      <c r="J529" s="91">
        <f t="shared" si="306"/>
        <v>1.8907700000000001</v>
      </c>
      <c r="K529" s="91">
        <f t="shared" si="306"/>
        <v>2.2063299999999999</v>
      </c>
      <c r="L529" s="91">
        <f t="shared" si="306"/>
        <v>2.4889700000000001</v>
      </c>
      <c r="M529" s="91">
        <f t="shared" si="306"/>
        <v>2.8951799999999999</v>
      </c>
      <c r="N529" s="91">
        <f t="shared" si="306"/>
        <v>2.80952</v>
      </c>
      <c r="O529" s="91">
        <f t="shared" si="306"/>
        <v>2.83683</v>
      </c>
      <c r="P529" s="91">
        <f t="shared" si="306"/>
        <v>2.8254000000000001</v>
      </c>
      <c r="Q529" s="91">
        <f t="shared" si="306"/>
        <v>2.9870399999999999</v>
      </c>
      <c r="R529" s="91">
        <f t="shared" si="306"/>
        <v>2.9966900000000001</v>
      </c>
      <c r="S529" s="91">
        <f t="shared" si="306"/>
        <v>3.0318100000000001</v>
      </c>
      <c r="T529" s="91">
        <f t="shared" si="306"/>
        <v>3.0192800000000002</v>
      </c>
      <c r="U529" s="91">
        <f t="shared" si="306"/>
        <v>2.9925000000000002</v>
      </c>
      <c r="V529" s="91">
        <f t="shared" si="306"/>
        <v>2.8106300000000002</v>
      </c>
      <c r="W529" s="91">
        <f t="shared" si="306"/>
        <v>2.59626</v>
      </c>
      <c r="X529" s="91">
        <f t="shared" si="306"/>
        <v>2.6365599999999998</v>
      </c>
      <c r="Y529" s="91">
        <f t="shared" si="306"/>
        <v>2.6032899999999999</v>
      </c>
      <c r="Z529" s="91">
        <f t="shared" si="306"/>
        <v>2.4527899999999998</v>
      </c>
      <c r="AA529" s="91">
        <f t="shared" si="306"/>
        <v>2.2225100000000002</v>
      </c>
    </row>
    <row r="530" spans="1:27" ht="12.75" hidden="1" customHeight="1" outlineLevel="1" x14ac:dyDescent="0.3">
      <c r="A530" s="99" t="s">
        <v>2925</v>
      </c>
      <c r="B530" s="63" t="s">
        <v>238</v>
      </c>
      <c r="C530" s="43" t="s">
        <v>79</v>
      </c>
      <c r="D530" s="44">
        <v>1245.48</v>
      </c>
      <c r="E530" s="44">
        <v>1091.08</v>
      </c>
      <c r="F530" s="44">
        <v>922.01</v>
      </c>
      <c r="G530" s="44">
        <v>503.95</v>
      </c>
      <c r="H530" s="44">
        <v>194.19</v>
      </c>
      <c r="I530" s="44">
        <v>1075.02</v>
      </c>
      <c r="J530" s="44">
        <v>1257.57</v>
      </c>
      <c r="K530" s="44">
        <v>1573.13</v>
      </c>
      <c r="L530" s="44">
        <v>1855.77</v>
      </c>
      <c r="M530" s="44">
        <v>2261.98</v>
      </c>
      <c r="N530" s="44">
        <v>2176.3200000000002</v>
      </c>
      <c r="O530" s="44">
        <v>2203.63</v>
      </c>
      <c r="P530" s="44">
        <v>2192.1999999999998</v>
      </c>
      <c r="Q530" s="44">
        <v>2353.84</v>
      </c>
      <c r="R530" s="44">
        <v>2363.4899999999998</v>
      </c>
      <c r="S530" s="44">
        <v>2398.61</v>
      </c>
      <c r="T530" s="44">
        <v>2386.08</v>
      </c>
      <c r="U530" s="44">
        <v>2359.3000000000002</v>
      </c>
      <c r="V530" s="44">
        <v>2177.4299999999998</v>
      </c>
      <c r="W530" s="44">
        <v>1963.06</v>
      </c>
      <c r="X530" s="44">
        <v>2003.36</v>
      </c>
      <c r="Y530" s="44">
        <v>1970.09</v>
      </c>
      <c r="Z530" s="44">
        <v>1819.59</v>
      </c>
      <c r="AA530" s="44">
        <v>1589.31</v>
      </c>
    </row>
    <row r="531" spans="1:27" ht="12.75" hidden="1" customHeight="1" outlineLevel="1" x14ac:dyDescent="0.3">
      <c r="A531" s="99" t="s">
        <v>2926</v>
      </c>
      <c r="B531" s="63" t="s">
        <v>90</v>
      </c>
      <c r="C531" s="43" t="s">
        <v>79</v>
      </c>
      <c r="D531" s="44">
        <f>$D$486</f>
        <v>473.69</v>
      </c>
      <c r="E531" s="44">
        <f t="shared" ref="E531:AA531" si="307">$D$486</f>
        <v>473.69</v>
      </c>
      <c r="F531" s="44">
        <f t="shared" si="307"/>
        <v>473.69</v>
      </c>
      <c r="G531" s="44">
        <f t="shared" si="307"/>
        <v>473.69</v>
      </c>
      <c r="H531" s="44">
        <f t="shared" si="307"/>
        <v>473.69</v>
      </c>
      <c r="I531" s="44">
        <f t="shared" si="307"/>
        <v>473.69</v>
      </c>
      <c r="J531" s="44">
        <f t="shared" si="307"/>
        <v>473.69</v>
      </c>
      <c r="K531" s="44">
        <f t="shared" si="307"/>
        <v>473.69</v>
      </c>
      <c r="L531" s="44">
        <f t="shared" si="307"/>
        <v>473.69</v>
      </c>
      <c r="M531" s="44">
        <f t="shared" si="307"/>
        <v>473.69</v>
      </c>
      <c r="N531" s="44">
        <f t="shared" si="307"/>
        <v>473.69</v>
      </c>
      <c r="O531" s="44">
        <f t="shared" si="307"/>
        <v>473.69</v>
      </c>
      <c r="P531" s="44">
        <f t="shared" si="307"/>
        <v>473.69</v>
      </c>
      <c r="Q531" s="44">
        <f t="shared" si="307"/>
        <v>473.69</v>
      </c>
      <c r="R531" s="44">
        <f t="shared" si="307"/>
        <v>473.69</v>
      </c>
      <c r="S531" s="44">
        <f t="shared" si="307"/>
        <v>473.69</v>
      </c>
      <c r="T531" s="44">
        <f t="shared" si="307"/>
        <v>473.69</v>
      </c>
      <c r="U531" s="44">
        <f t="shared" si="307"/>
        <v>473.69</v>
      </c>
      <c r="V531" s="44">
        <f t="shared" si="307"/>
        <v>473.69</v>
      </c>
      <c r="W531" s="44">
        <f t="shared" si="307"/>
        <v>473.69</v>
      </c>
      <c r="X531" s="44">
        <f t="shared" si="307"/>
        <v>473.69</v>
      </c>
      <c r="Y531" s="44">
        <f t="shared" si="307"/>
        <v>473.69</v>
      </c>
      <c r="Z531" s="44">
        <f t="shared" si="307"/>
        <v>473.69</v>
      </c>
      <c r="AA531" s="44">
        <f t="shared" si="307"/>
        <v>473.69</v>
      </c>
    </row>
    <row r="532" spans="1:27" ht="12.75" hidden="1" customHeight="1" outlineLevel="1" x14ac:dyDescent="0.3">
      <c r="A532" s="99" t="s">
        <v>2927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2928</v>
      </c>
      <c r="B533" s="63" t="s">
        <v>81</v>
      </c>
      <c r="C533" s="43" t="s">
        <v>79</v>
      </c>
      <c r="D533" s="44">
        <f>$D$11</f>
        <v>154.69999999999999</v>
      </c>
      <c r="E533" s="44">
        <f t="shared" ref="E533:AA533" si="308">$D$11</f>
        <v>154.69999999999999</v>
      </c>
      <c r="F533" s="44">
        <f t="shared" si="308"/>
        <v>154.69999999999999</v>
      </c>
      <c r="G533" s="44">
        <f t="shared" si="308"/>
        <v>154.69999999999999</v>
      </c>
      <c r="H533" s="44">
        <f t="shared" si="308"/>
        <v>154.69999999999999</v>
      </c>
      <c r="I533" s="44">
        <f t="shared" si="308"/>
        <v>154.69999999999999</v>
      </c>
      <c r="J533" s="44">
        <f t="shared" si="308"/>
        <v>154.69999999999999</v>
      </c>
      <c r="K533" s="44">
        <f t="shared" si="308"/>
        <v>154.69999999999999</v>
      </c>
      <c r="L533" s="44">
        <f t="shared" si="308"/>
        <v>154.69999999999999</v>
      </c>
      <c r="M533" s="44">
        <f t="shared" si="308"/>
        <v>154.69999999999999</v>
      </c>
      <c r="N533" s="44">
        <f t="shared" si="308"/>
        <v>154.69999999999999</v>
      </c>
      <c r="O533" s="44">
        <f t="shared" si="308"/>
        <v>154.69999999999999</v>
      </c>
      <c r="P533" s="44">
        <f t="shared" si="308"/>
        <v>154.69999999999999</v>
      </c>
      <c r="Q533" s="44">
        <f t="shared" si="308"/>
        <v>154.69999999999999</v>
      </c>
      <c r="R533" s="44">
        <f t="shared" si="308"/>
        <v>154.69999999999999</v>
      </c>
      <c r="S533" s="44">
        <f t="shared" si="308"/>
        <v>154.69999999999999</v>
      </c>
      <c r="T533" s="44">
        <f t="shared" si="308"/>
        <v>154.69999999999999</v>
      </c>
      <c r="U533" s="44">
        <f t="shared" si="308"/>
        <v>154.69999999999999</v>
      </c>
      <c r="V533" s="44">
        <f t="shared" si="308"/>
        <v>154.69999999999999</v>
      </c>
      <c r="W533" s="44">
        <f t="shared" si="308"/>
        <v>154.69999999999999</v>
      </c>
      <c r="X533" s="44">
        <f t="shared" si="308"/>
        <v>154.69999999999999</v>
      </c>
      <c r="Y533" s="44">
        <f t="shared" si="308"/>
        <v>154.69999999999999</v>
      </c>
      <c r="Z533" s="44">
        <f t="shared" si="308"/>
        <v>154.69999999999999</v>
      </c>
      <c r="AA533" s="44">
        <f t="shared" si="308"/>
        <v>154.69999999999999</v>
      </c>
    </row>
    <row r="534" spans="1:27" ht="13.8" collapsed="1" x14ac:dyDescent="0.3">
      <c r="A534" s="98" t="s">
        <v>2929</v>
      </c>
      <c r="B534" s="28" t="str">
        <f>"11"&amp;"."&amp;$B$801&amp;"."&amp;$B$802</f>
        <v>11.07.2024</v>
      </c>
      <c r="C534" s="90" t="s">
        <v>76</v>
      </c>
      <c r="D534" s="91">
        <f>ROUND(((D535+D536+D538+D537)/1000),5)</f>
        <v>1.9157299999999999</v>
      </c>
      <c r="E534" s="91">
        <f>ROUND(((E535+E536+E538+E537)/1000),5)</f>
        <v>1.8817200000000001</v>
      </c>
      <c r="F534" s="91">
        <f>ROUND(((F535+F536+F538+F537)/1000),5)</f>
        <v>1.69753</v>
      </c>
      <c r="G534" s="91">
        <f t="shared" ref="G534:AA534" si="309">ROUND(((G535+G536+G538+G537)/1000),5)</f>
        <v>1.5685199999999999</v>
      </c>
      <c r="H534" s="91">
        <f t="shared" si="309"/>
        <v>1.6633</v>
      </c>
      <c r="I534" s="91">
        <f t="shared" si="309"/>
        <v>1.81786</v>
      </c>
      <c r="J534" s="91">
        <f t="shared" si="309"/>
        <v>1.86565</v>
      </c>
      <c r="K534" s="91">
        <f t="shared" si="309"/>
        <v>2.3240099999999999</v>
      </c>
      <c r="L534" s="91">
        <f t="shared" si="309"/>
        <v>2.6199599999999998</v>
      </c>
      <c r="M534" s="91">
        <f t="shared" si="309"/>
        <v>2.9190900000000002</v>
      </c>
      <c r="N534" s="91">
        <f t="shared" si="309"/>
        <v>3.1804000000000001</v>
      </c>
      <c r="O534" s="91">
        <f t="shared" si="309"/>
        <v>3.28722</v>
      </c>
      <c r="P534" s="91">
        <f t="shared" si="309"/>
        <v>3.2848899999999999</v>
      </c>
      <c r="Q534" s="91">
        <f t="shared" si="309"/>
        <v>3.3345099999999999</v>
      </c>
      <c r="R534" s="91">
        <f t="shared" si="309"/>
        <v>3.3412799999999998</v>
      </c>
      <c r="S534" s="91">
        <f t="shared" si="309"/>
        <v>3.2096100000000001</v>
      </c>
      <c r="T534" s="91">
        <f t="shared" si="309"/>
        <v>3.1454499999999999</v>
      </c>
      <c r="U534" s="91">
        <f t="shared" si="309"/>
        <v>3.0943100000000001</v>
      </c>
      <c r="V534" s="91">
        <f t="shared" si="309"/>
        <v>3.1137700000000001</v>
      </c>
      <c r="W534" s="91">
        <f t="shared" si="309"/>
        <v>2.9937</v>
      </c>
      <c r="X534" s="91">
        <f t="shared" si="309"/>
        <v>2.84307</v>
      </c>
      <c r="Y534" s="91">
        <f t="shared" si="309"/>
        <v>2.7828400000000002</v>
      </c>
      <c r="Z534" s="91">
        <f t="shared" si="309"/>
        <v>2.5225</v>
      </c>
      <c r="AA534" s="91">
        <f t="shared" si="309"/>
        <v>2.42435</v>
      </c>
    </row>
    <row r="535" spans="1:27" ht="12.75" hidden="1" customHeight="1" outlineLevel="1" x14ac:dyDescent="0.3">
      <c r="A535" s="99" t="s">
        <v>2930</v>
      </c>
      <c r="B535" s="63" t="s">
        <v>238</v>
      </c>
      <c r="C535" s="43" t="s">
        <v>79</v>
      </c>
      <c r="D535" s="44">
        <v>1282.53</v>
      </c>
      <c r="E535" s="44">
        <v>1248.52</v>
      </c>
      <c r="F535" s="44">
        <v>1064.33</v>
      </c>
      <c r="G535" s="44">
        <v>935.32</v>
      </c>
      <c r="H535" s="44">
        <v>1030.0999999999999</v>
      </c>
      <c r="I535" s="44">
        <v>1184.6600000000001</v>
      </c>
      <c r="J535" s="44">
        <v>1232.45</v>
      </c>
      <c r="K535" s="44">
        <v>1690.81</v>
      </c>
      <c r="L535" s="44">
        <v>1986.76</v>
      </c>
      <c r="M535" s="44">
        <v>2285.89</v>
      </c>
      <c r="N535" s="44">
        <v>2547.1999999999998</v>
      </c>
      <c r="O535" s="44">
        <v>2654.02</v>
      </c>
      <c r="P535" s="44">
        <v>2651.69</v>
      </c>
      <c r="Q535" s="44">
        <v>2701.31</v>
      </c>
      <c r="R535" s="44">
        <v>2708.08</v>
      </c>
      <c r="S535" s="44">
        <v>2576.41</v>
      </c>
      <c r="T535" s="44">
        <v>2512.25</v>
      </c>
      <c r="U535" s="44">
        <v>2461.11</v>
      </c>
      <c r="V535" s="44">
        <v>2480.5700000000002</v>
      </c>
      <c r="W535" s="44">
        <v>2360.5</v>
      </c>
      <c r="X535" s="44">
        <v>2209.87</v>
      </c>
      <c r="Y535" s="44">
        <v>2149.64</v>
      </c>
      <c r="Z535" s="44">
        <v>1889.3</v>
      </c>
      <c r="AA535" s="44">
        <v>1791.15</v>
      </c>
    </row>
    <row r="536" spans="1:27" ht="12.75" hidden="1" customHeight="1" outlineLevel="1" x14ac:dyDescent="0.3">
      <c r="A536" s="99" t="s">
        <v>2931</v>
      </c>
      <c r="B536" s="63" t="s">
        <v>90</v>
      </c>
      <c r="C536" s="43" t="s">
        <v>79</v>
      </c>
      <c r="D536" s="44">
        <f>$D$486</f>
        <v>473.69</v>
      </c>
      <c r="E536" s="44">
        <f t="shared" ref="E536:AA536" si="310">$D$486</f>
        <v>473.69</v>
      </c>
      <c r="F536" s="44">
        <f t="shared" si="310"/>
        <v>473.69</v>
      </c>
      <c r="G536" s="44">
        <f t="shared" si="310"/>
        <v>473.69</v>
      </c>
      <c r="H536" s="44">
        <f t="shared" si="310"/>
        <v>473.69</v>
      </c>
      <c r="I536" s="44">
        <f t="shared" si="310"/>
        <v>473.69</v>
      </c>
      <c r="J536" s="44">
        <f t="shared" si="310"/>
        <v>473.69</v>
      </c>
      <c r="K536" s="44">
        <f t="shared" si="310"/>
        <v>473.69</v>
      </c>
      <c r="L536" s="44">
        <f t="shared" si="310"/>
        <v>473.69</v>
      </c>
      <c r="M536" s="44">
        <f t="shared" si="310"/>
        <v>473.69</v>
      </c>
      <c r="N536" s="44">
        <f t="shared" si="310"/>
        <v>473.69</v>
      </c>
      <c r="O536" s="44">
        <f t="shared" si="310"/>
        <v>473.69</v>
      </c>
      <c r="P536" s="44">
        <f t="shared" si="310"/>
        <v>473.69</v>
      </c>
      <c r="Q536" s="44">
        <f t="shared" si="310"/>
        <v>473.69</v>
      </c>
      <c r="R536" s="44">
        <f t="shared" si="310"/>
        <v>473.69</v>
      </c>
      <c r="S536" s="44">
        <f t="shared" si="310"/>
        <v>473.69</v>
      </c>
      <c r="T536" s="44">
        <f t="shared" si="310"/>
        <v>473.69</v>
      </c>
      <c r="U536" s="44">
        <f t="shared" si="310"/>
        <v>473.69</v>
      </c>
      <c r="V536" s="44">
        <f t="shared" si="310"/>
        <v>473.69</v>
      </c>
      <c r="W536" s="44">
        <f t="shared" si="310"/>
        <v>473.69</v>
      </c>
      <c r="X536" s="44">
        <f t="shared" si="310"/>
        <v>473.69</v>
      </c>
      <c r="Y536" s="44">
        <f t="shared" si="310"/>
        <v>473.69</v>
      </c>
      <c r="Z536" s="44">
        <f t="shared" si="310"/>
        <v>473.69</v>
      </c>
      <c r="AA536" s="44">
        <f t="shared" si="310"/>
        <v>473.69</v>
      </c>
    </row>
    <row r="537" spans="1:27" ht="12.75" hidden="1" customHeight="1" outlineLevel="1" x14ac:dyDescent="0.3">
      <c r="A537" s="99" t="s">
        <v>2932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2933</v>
      </c>
      <c r="B538" s="63" t="s">
        <v>81</v>
      </c>
      <c r="C538" s="43" t="s">
        <v>79</v>
      </c>
      <c r="D538" s="44">
        <f>$D$11</f>
        <v>154.69999999999999</v>
      </c>
      <c r="E538" s="44">
        <f t="shared" ref="E538:AA538" si="311">$D$11</f>
        <v>154.69999999999999</v>
      </c>
      <c r="F538" s="44">
        <f t="shared" si="311"/>
        <v>154.69999999999999</v>
      </c>
      <c r="G538" s="44">
        <f t="shared" si="311"/>
        <v>154.69999999999999</v>
      </c>
      <c r="H538" s="44">
        <f t="shared" si="311"/>
        <v>154.69999999999999</v>
      </c>
      <c r="I538" s="44">
        <f t="shared" si="311"/>
        <v>154.69999999999999</v>
      </c>
      <c r="J538" s="44">
        <f t="shared" si="311"/>
        <v>154.69999999999999</v>
      </c>
      <c r="K538" s="44">
        <f t="shared" si="311"/>
        <v>154.69999999999999</v>
      </c>
      <c r="L538" s="44">
        <f t="shared" si="311"/>
        <v>154.69999999999999</v>
      </c>
      <c r="M538" s="44">
        <f t="shared" si="311"/>
        <v>154.69999999999999</v>
      </c>
      <c r="N538" s="44">
        <f t="shared" si="311"/>
        <v>154.69999999999999</v>
      </c>
      <c r="O538" s="44">
        <f t="shared" si="311"/>
        <v>154.69999999999999</v>
      </c>
      <c r="P538" s="44">
        <f t="shared" si="311"/>
        <v>154.69999999999999</v>
      </c>
      <c r="Q538" s="44">
        <f t="shared" si="311"/>
        <v>154.69999999999999</v>
      </c>
      <c r="R538" s="44">
        <f t="shared" si="311"/>
        <v>154.69999999999999</v>
      </c>
      <c r="S538" s="44">
        <f t="shared" si="311"/>
        <v>154.69999999999999</v>
      </c>
      <c r="T538" s="44">
        <f t="shared" si="311"/>
        <v>154.69999999999999</v>
      </c>
      <c r="U538" s="44">
        <f t="shared" si="311"/>
        <v>154.69999999999999</v>
      </c>
      <c r="V538" s="44">
        <f t="shared" si="311"/>
        <v>154.69999999999999</v>
      </c>
      <c r="W538" s="44">
        <f t="shared" si="311"/>
        <v>154.69999999999999</v>
      </c>
      <c r="X538" s="44">
        <f t="shared" si="311"/>
        <v>154.69999999999999</v>
      </c>
      <c r="Y538" s="44">
        <f t="shared" si="311"/>
        <v>154.69999999999999</v>
      </c>
      <c r="Z538" s="44">
        <f t="shared" si="311"/>
        <v>154.69999999999999</v>
      </c>
      <c r="AA538" s="44">
        <f t="shared" si="311"/>
        <v>154.69999999999999</v>
      </c>
    </row>
    <row r="539" spans="1:27" ht="13.8" collapsed="1" x14ac:dyDescent="0.3">
      <c r="A539" s="98" t="s">
        <v>2934</v>
      </c>
      <c r="B539" s="28" t="str">
        <f>"12"&amp;"."&amp;$B$801&amp;"."&amp;$B$802</f>
        <v>12.07.2024</v>
      </c>
      <c r="C539" s="90" t="s">
        <v>76</v>
      </c>
      <c r="D539" s="91">
        <f>ROUND(((D540+D541+D543+D542)/1000),5)</f>
        <v>1.9348099999999999</v>
      </c>
      <c r="E539" s="91">
        <f>ROUND(((E540+E541+E543+E542)/1000),5)</f>
        <v>1.86046</v>
      </c>
      <c r="F539" s="91">
        <f>ROUND(((F540+F541+F543+F542)/1000),5)</f>
        <v>1.7847900000000001</v>
      </c>
      <c r="G539" s="91">
        <f t="shared" ref="G539:AA539" si="312">ROUND(((G540+G541+G543+G542)/1000),5)</f>
        <v>1.5906499999999999</v>
      </c>
      <c r="H539" s="91">
        <f t="shared" si="312"/>
        <v>1.5906400000000001</v>
      </c>
      <c r="I539" s="91">
        <f t="shared" si="312"/>
        <v>1.8322700000000001</v>
      </c>
      <c r="J539" s="91">
        <f t="shared" si="312"/>
        <v>1.8325899999999999</v>
      </c>
      <c r="K539" s="91">
        <f t="shared" si="312"/>
        <v>2.27406</v>
      </c>
      <c r="L539" s="91">
        <f t="shared" si="312"/>
        <v>2.6118600000000001</v>
      </c>
      <c r="M539" s="91">
        <f t="shared" si="312"/>
        <v>2.9333300000000002</v>
      </c>
      <c r="N539" s="91">
        <f t="shared" si="312"/>
        <v>2.9825900000000001</v>
      </c>
      <c r="O539" s="91">
        <f t="shared" si="312"/>
        <v>3.03539</v>
      </c>
      <c r="P539" s="91">
        <f t="shared" si="312"/>
        <v>3.02996</v>
      </c>
      <c r="Q539" s="91">
        <f t="shared" si="312"/>
        <v>3.0495100000000002</v>
      </c>
      <c r="R539" s="91">
        <f t="shared" si="312"/>
        <v>2.9796800000000001</v>
      </c>
      <c r="S539" s="91">
        <f t="shared" si="312"/>
        <v>3.0391900000000001</v>
      </c>
      <c r="T539" s="91">
        <f t="shared" si="312"/>
        <v>3.01119</v>
      </c>
      <c r="U539" s="91">
        <f t="shared" si="312"/>
        <v>2.8937900000000001</v>
      </c>
      <c r="V539" s="91">
        <f t="shared" si="312"/>
        <v>2.86856</v>
      </c>
      <c r="W539" s="91">
        <f t="shared" si="312"/>
        <v>2.7863799999999999</v>
      </c>
      <c r="X539" s="91">
        <f t="shared" si="312"/>
        <v>2.7795999999999998</v>
      </c>
      <c r="Y539" s="91">
        <f t="shared" si="312"/>
        <v>2.8210000000000002</v>
      </c>
      <c r="Z539" s="91">
        <f t="shared" si="312"/>
        <v>2.6574300000000002</v>
      </c>
      <c r="AA539" s="91">
        <f t="shared" si="312"/>
        <v>2.4372199999999999</v>
      </c>
    </row>
    <row r="540" spans="1:27" ht="12.75" hidden="1" customHeight="1" outlineLevel="1" x14ac:dyDescent="0.3">
      <c r="A540" s="99" t="s">
        <v>2935</v>
      </c>
      <c r="B540" s="63" t="s">
        <v>238</v>
      </c>
      <c r="C540" s="43" t="s">
        <v>79</v>
      </c>
      <c r="D540" s="44">
        <v>1301.6099999999999</v>
      </c>
      <c r="E540" s="44">
        <v>1227.26</v>
      </c>
      <c r="F540" s="44">
        <v>1151.5899999999999</v>
      </c>
      <c r="G540" s="44">
        <v>957.45</v>
      </c>
      <c r="H540" s="44">
        <v>957.44</v>
      </c>
      <c r="I540" s="44">
        <v>1199.07</v>
      </c>
      <c r="J540" s="44">
        <v>1199.3900000000001</v>
      </c>
      <c r="K540" s="44">
        <v>1640.86</v>
      </c>
      <c r="L540" s="44">
        <v>1978.66</v>
      </c>
      <c r="M540" s="44">
        <v>2300.13</v>
      </c>
      <c r="N540" s="44">
        <v>2349.39</v>
      </c>
      <c r="O540" s="44">
        <v>2402.19</v>
      </c>
      <c r="P540" s="44">
        <v>2396.7600000000002</v>
      </c>
      <c r="Q540" s="44">
        <v>2416.31</v>
      </c>
      <c r="R540" s="44">
        <v>2346.48</v>
      </c>
      <c r="S540" s="44">
        <v>2405.9899999999998</v>
      </c>
      <c r="T540" s="44">
        <v>2377.9899999999998</v>
      </c>
      <c r="U540" s="44">
        <v>2260.59</v>
      </c>
      <c r="V540" s="44">
        <v>2235.36</v>
      </c>
      <c r="W540" s="44">
        <v>2153.1799999999998</v>
      </c>
      <c r="X540" s="44">
        <v>2146.4</v>
      </c>
      <c r="Y540" s="44">
        <v>2187.8000000000002</v>
      </c>
      <c r="Z540" s="44">
        <v>2024.23</v>
      </c>
      <c r="AA540" s="44">
        <v>1804.02</v>
      </c>
    </row>
    <row r="541" spans="1:27" ht="12.75" hidden="1" customHeight="1" outlineLevel="1" x14ac:dyDescent="0.3">
      <c r="A541" s="99" t="s">
        <v>2936</v>
      </c>
      <c r="B541" s="63" t="s">
        <v>90</v>
      </c>
      <c r="C541" s="43" t="s">
        <v>79</v>
      </c>
      <c r="D541" s="44">
        <f>$D$486</f>
        <v>473.69</v>
      </c>
      <c r="E541" s="44">
        <f t="shared" ref="E541:AA541" si="313">$D$486</f>
        <v>473.69</v>
      </c>
      <c r="F541" s="44">
        <f t="shared" si="313"/>
        <v>473.69</v>
      </c>
      <c r="G541" s="44">
        <f t="shared" si="313"/>
        <v>473.69</v>
      </c>
      <c r="H541" s="44">
        <f t="shared" si="313"/>
        <v>473.69</v>
      </c>
      <c r="I541" s="44">
        <f t="shared" si="313"/>
        <v>473.69</v>
      </c>
      <c r="J541" s="44">
        <f t="shared" si="313"/>
        <v>473.69</v>
      </c>
      <c r="K541" s="44">
        <f t="shared" si="313"/>
        <v>473.69</v>
      </c>
      <c r="L541" s="44">
        <f t="shared" si="313"/>
        <v>473.69</v>
      </c>
      <c r="M541" s="44">
        <f t="shared" si="313"/>
        <v>473.69</v>
      </c>
      <c r="N541" s="44">
        <f t="shared" si="313"/>
        <v>473.69</v>
      </c>
      <c r="O541" s="44">
        <f t="shared" si="313"/>
        <v>473.69</v>
      </c>
      <c r="P541" s="44">
        <f t="shared" si="313"/>
        <v>473.69</v>
      </c>
      <c r="Q541" s="44">
        <f t="shared" si="313"/>
        <v>473.69</v>
      </c>
      <c r="R541" s="44">
        <f t="shared" si="313"/>
        <v>473.69</v>
      </c>
      <c r="S541" s="44">
        <f t="shared" si="313"/>
        <v>473.69</v>
      </c>
      <c r="T541" s="44">
        <f t="shared" si="313"/>
        <v>473.69</v>
      </c>
      <c r="U541" s="44">
        <f t="shared" si="313"/>
        <v>473.69</v>
      </c>
      <c r="V541" s="44">
        <f t="shared" si="313"/>
        <v>473.69</v>
      </c>
      <c r="W541" s="44">
        <f t="shared" si="313"/>
        <v>473.69</v>
      </c>
      <c r="X541" s="44">
        <f t="shared" si="313"/>
        <v>473.69</v>
      </c>
      <c r="Y541" s="44">
        <f t="shared" si="313"/>
        <v>473.69</v>
      </c>
      <c r="Z541" s="44">
        <f t="shared" si="313"/>
        <v>473.69</v>
      </c>
      <c r="AA541" s="44">
        <f t="shared" si="313"/>
        <v>473.69</v>
      </c>
    </row>
    <row r="542" spans="1:27" ht="12.75" hidden="1" customHeight="1" outlineLevel="1" x14ac:dyDescent="0.3">
      <c r="A542" s="99" t="s">
        <v>2937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2938</v>
      </c>
      <c r="B543" s="63" t="s">
        <v>81</v>
      </c>
      <c r="C543" s="43" t="s">
        <v>79</v>
      </c>
      <c r="D543" s="44">
        <f>$D$11</f>
        <v>154.69999999999999</v>
      </c>
      <c r="E543" s="44">
        <f t="shared" ref="E543:AA543" si="314">$D$11</f>
        <v>154.69999999999999</v>
      </c>
      <c r="F543" s="44">
        <f t="shared" si="314"/>
        <v>154.69999999999999</v>
      </c>
      <c r="G543" s="44">
        <f t="shared" si="314"/>
        <v>154.69999999999999</v>
      </c>
      <c r="H543" s="44">
        <f t="shared" si="314"/>
        <v>154.69999999999999</v>
      </c>
      <c r="I543" s="44">
        <f t="shared" si="314"/>
        <v>154.69999999999999</v>
      </c>
      <c r="J543" s="44">
        <f t="shared" si="314"/>
        <v>154.69999999999999</v>
      </c>
      <c r="K543" s="44">
        <f t="shared" si="314"/>
        <v>154.69999999999999</v>
      </c>
      <c r="L543" s="44">
        <f t="shared" si="314"/>
        <v>154.69999999999999</v>
      </c>
      <c r="M543" s="44">
        <f t="shared" si="314"/>
        <v>154.69999999999999</v>
      </c>
      <c r="N543" s="44">
        <f t="shared" si="314"/>
        <v>154.69999999999999</v>
      </c>
      <c r="O543" s="44">
        <f t="shared" si="314"/>
        <v>154.69999999999999</v>
      </c>
      <c r="P543" s="44">
        <f t="shared" si="314"/>
        <v>154.69999999999999</v>
      </c>
      <c r="Q543" s="44">
        <f t="shared" si="314"/>
        <v>154.69999999999999</v>
      </c>
      <c r="R543" s="44">
        <f t="shared" si="314"/>
        <v>154.69999999999999</v>
      </c>
      <c r="S543" s="44">
        <f t="shared" si="314"/>
        <v>154.69999999999999</v>
      </c>
      <c r="T543" s="44">
        <f t="shared" si="314"/>
        <v>154.69999999999999</v>
      </c>
      <c r="U543" s="44">
        <f t="shared" si="314"/>
        <v>154.69999999999999</v>
      </c>
      <c r="V543" s="44">
        <f t="shared" si="314"/>
        <v>154.69999999999999</v>
      </c>
      <c r="W543" s="44">
        <f t="shared" si="314"/>
        <v>154.69999999999999</v>
      </c>
      <c r="X543" s="44">
        <f t="shared" si="314"/>
        <v>154.69999999999999</v>
      </c>
      <c r="Y543" s="44">
        <f t="shared" si="314"/>
        <v>154.69999999999999</v>
      </c>
      <c r="Z543" s="44">
        <f t="shared" si="314"/>
        <v>154.69999999999999</v>
      </c>
      <c r="AA543" s="44">
        <f t="shared" si="314"/>
        <v>154.69999999999999</v>
      </c>
    </row>
    <row r="544" spans="1:27" ht="13.8" collapsed="1" x14ac:dyDescent="0.3">
      <c r="A544" s="98" t="s">
        <v>2939</v>
      </c>
      <c r="B544" s="28" t="str">
        <f>"13"&amp;"."&amp;$B$801&amp;"."&amp;$B$802</f>
        <v>13.07.2024</v>
      </c>
      <c r="C544" s="90" t="s">
        <v>76</v>
      </c>
      <c r="D544" s="91">
        <f>ROUND(((D545+D546+D548+D547)/1000),5)</f>
        <v>2.0818099999999999</v>
      </c>
      <c r="E544" s="91">
        <f>ROUND(((E545+E546+E548+E547)/1000),5)</f>
        <v>1.8719399999999999</v>
      </c>
      <c r="F544" s="91">
        <f>ROUND(((F545+F546+F548+F547)/1000),5)</f>
        <v>1.8037300000000001</v>
      </c>
      <c r="G544" s="91">
        <f t="shared" ref="G544:AA544" si="315">ROUND(((G545+G546+G548+G547)/1000),5)</f>
        <v>1.6386799999999999</v>
      </c>
      <c r="H544" s="91">
        <f t="shared" si="315"/>
        <v>1.3895</v>
      </c>
      <c r="I544" s="91">
        <f t="shared" si="315"/>
        <v>1.44808</v>
      </c>
      <c r="J544" s="91">
        <f t="shared" si="315"/>
        <v>1.5502199999999999</v>
      </c>
      <c r="K544" s="91">
        <f t="shared" si="315"/>
        <v>1.9976799999999999</v>
      </c>
      <c r="L544" s="91">
        <f t="shared" si="315"/>
        <v>2.3768600000000002</v>
      </c>
      <c r="M544" s="91">
        <f t="shared" si="315"/>
        <v>2.6337600000000001</v>
      </c>
      <c r="N544" s="91">
        <f t="shared" si="315"/>
        <v>2.76369</v>
      </c>
      <c r="O544" s="91">
        <f t="shared" si="315"/>
        <v>2.8683800000000002</v>
      </c>
      <c r="P544" s="91">
        <f t="shared" si="315"/>
        <v>2.9106299999999998</v>
      </c>
      <c r="Q544" s="91">
        <f t="shared" si="315"/>
        <v>2.84903</v>
      </c>
      <c r="R544" s="91">
        <f t="shared" si="315"/>
        <v>2.8503500000000002</v>
      </c>
      <c r="S544" s="91">
        <f t="shared" si="315"/>
        <v>2.8908100000000001</v>
      </c>
      <c r="T544" s="91">
        <f t="shared" si="315"/>
        <v>2.8833600000000001</v>
      </c>
      <c r="U544" s="91">
        <f t="shared" si="315"/>
        <v>2.8651900000000001</v>
      </c>
      <c r="V544" s="91">
        <f t="shared" si="315"/>
        <v>2.7774000000000001</v>
      </c>
      <c r="W544" s="91">
        <f t="shared" si="315"/>
        <v>2.6684800000000002</v>
      </c>
      <c r="X544" s="91">
        <f t="shared" si="315"/>
        <v>2.63049</v>
      </c>
      <c r="Y544" s="91">
        <f t="shared" si="315"/>
        <v>2.53592</v>
      </c>
      <c r="Z544" s="91">
        <f t="shared" si="315"/>
        <v>2.3137799999999999</v>
      </c>
      <c r="AA544" s="91">
        <f t="shared" si="315"/>
        <v>2.3266300000000002</v>
      </c>
    </row>
    <row r="545" spans="1:27" ht="12.75" hidden="1" customHeight="1" outlineLevel="1" x14ac:dyDescent="0.3">
      <c r="A545" s="99" t="s">
        <v>2940</v>
      </c>
      <c r="B545" s="63" t="s">
        <v>238</v>
      </c>
      <c r="C545" s="43" t="s">
        <v>79</v>
      </c>
      <c r="D545" s="44">
        <v>1448.61</v>
      </c>
      <c r="E545" s="44">
        <v>1238.74</v>
      </c>
      <c r="F545" s="44">
        <v>1170.53</v>
      </c>
      <c r="G545" s="44">
        <v>1005.48</v>
      </c>
      <c r="H545" s="44">
        <v>756.3</v>
      </c>
      <c r="I545" s="44">
        <v>814.88</v>
      </c>
      <c r="J545" s="44">
        <v>917.02</v>
      </c>
      <c r="K545" s="44">
        <v>1364.48</v>
      </c>
      <c r="L545" s="44">
        <v>1743.66</v>
      </c>
      <c r="M545" s="44">
        <v>2000.56</v>
      </c>
      <c r="N545" s="44">
        <v>2130.4899999999998</v>
      </c>
      <c r="O545" s="44">
        <v>2235.1799999999998</v>
      </c>
      <c r="P545" s="44">
        <v>2277.4299999999998</v>
      </c>
      <c r="Q545" s="44">
        <v>2215.83</v>
      </c>
      <c r="R545" s="44">
        <v>2217.15</v>
      </c>
      <c r="S545" s="44">
        <v>2257.61</v>
      </c>
      <c r="T545" s="44">
        <v>2250.16</v>
      </c>
      <c r="U545" s="44">
        <v>2231.9899999999998</v>
      </c>
      <c r="V545" s="44">
        <v>2144.1999999999998</v>
      </c>
      <c r="W545" s="44">
        <v>2035.28</v>
      </c>
      <c r="X545" s="44">
        <v>1997.29</v>
      </c>
      <c r="Y545" s="44">
        <v>1902.72</v>
      </c>
      <c r="Z545" s="44">
        <v>1680.58</v>
      </c>
      <c r="AA545" s="44">
        <v>1693.43</v>
      </c>
    </row>
    <row r="546" spans="1:27" ht="12.75" hidden="1" customHeight="1" outlineLevel="1" x14ac:dyDescent="0.3">
      <c r="A546" s="99" t="s">
        <v>2941</v>
      </c>
      <c r="B546" s="63" t="s">
        <v>90</v>
      </c>
      <c r="C546" s="43" t="s">
        <v>79</v>
      </c>
      <c r="D546" s="44">
        <f>$D$486</f>
        <v>473.69</v>
      </c>
      <c r="E546" s="44">
        <f t="shared" ref="E546:AA546" si="316">$D$486</f>
        <v>473.69</v>
      </c>
      <c r="F546" s="44">
        <f t="shared" si="316"/>
        <v>473.69</v>
      </c>
      <c r="G546" s="44">
        <f t="shared" si="316"/>
        <v>473.69</v>
      </c>
      <c r="H546" s="44">
        <f t="shared" si="316"/>
        <v>473.69</v>
      </c>
      <c r="I546" s="44">
        <f t="shared" si="316"/>
        <v>473.69</v>
      </c>
      <c r="J546" s="44">
        <f t="shared" si="316"/>
        <v>473.69</v>
      </c>
      <c r="K546" s="44">
        <f t="shared" si="316"/>
        <v>473.69</v>
      </c>
      <c r="L546" s="44">
        <f t="shared" si="316"/>
        <v>473.69</v>
      </c>
      <c r="M546" s="44">
        <f t="shared" si="316"/>
        <v>473.69</v>
      </c>
      <c r="N546" s="44">
        <f t="shared" si="316"/>
        <v>473.69</v>
      </c>
      <c r="O546" s="44">
        <f t="shared" si="316"/>
        <v>473.69</v>
      </c>
      <c r="P546" s="44">
        <f t="shared" si="316"/>
        <v>473.69</v>
      </c>
      <c r="Q546" s="44">
        <f t="shared" si="316"/>
        <v>473.69</v>
      </c>
      <c r="R546" s="44">
        <f t="shared" si="316"/>
        <v>473.69</v>
      </c>
      <c r="S546" s="44">
        <f t="shared" si="316"/>
        <v>473.69</v>
      </c>
      <c r="T546" s="44">
        <f t="shared" si="316"/>
        <v>473.69</v>
      </c>
      <c r="U546" s="44">
        <f t="shared" si="316"/>
        <v>473.69</v>
      </c>
      <c r="V546" s="44">
        <f t="shared" si="316"/>
        <v>473.69</v>
      </c>
      <c r="W546" s="44">
        <f t="shared" si="316"/>
        <v>473.69</v>
      </c>
      <c r="X546" s="44">
        <f t="shared" si="316"/>
        <v>473.69</v>
      </c>
      <c r="Y546" s="44">
        <f t="shared" si="316"/>
        <v>473.69</v>
      </c>
      <c r="Z546" s="44">
        <f t="shared" si="316"/>
        <v>473.69</v>
      </c>
      <c r="AA546" s="44">
        <f t="shared" si="316"/>
        <v>473.69</v>
      </c>
    </row>
    <row r="547" spans="1:27" ht="12.75" hidden="1" customHeight="1" outlineLevel="1" x14ac:dyDescent="0.3">
      <c r="A547" s="99" t="s">
        <v>2942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2943</v>
      </c>
      <c r="B548" s="63" t="s">
        <v>81</v>
      </c>
      <c r="C548" s="43" t="s">
        <v>79</v>
      </c>
      <c r="D548" s="44">
        <f>$D$11</f>
        <v>154.69999999999999</v>
      </c>
      <c r="E548" s="44">
        <f t="shared" ref="E548:AA548" si="317">$D$11</f>
        <v>154.69999999999999</v>
      </c>
      <c r="F548" s="44">
        <f t="shared" si="317"/>
        <v>154.69999999999999</v>
      </c>
      <c r="G548" s="44">
        <f t="shared" si="317"/>
        <v>154.69999999999999</v>
      </c>
      <c r="H548" s="44">
        <f t="shared" si="317"/>
        <v>154.69999999999999</v>
      </c>
      <c r="I548" s="44">
        <f t="shared" si="317"/>
        <v>154.69999999999999</v>
      </c>
      <c r="J548" s="44">
        <f t="shared" si="317"/>
        <v>154.69999999999999</v>
      </c>
      <c r="K548" s="44">
        <f t="shared" si="317"/>
        <v>154.69999999999999</v>
      </c>
      <c r="L548" s="44">
        <f t="shared" si="317"/>
        <v>154.69999999999999</v>
      </c>
      <c r="M548" s="44">
        <f t="shared" si="317"/>
        <v>154.69999999999999</v>
      </c>
      <c r="N548" s="44">
        <f t="shared" si="317"/>
        <v>154.69999999999999</v>
      </c>
      <c r="O548" s="44">
        <f t="shared" si="317"/>
        <v>154.69999999999999</v>
      </c>
      <c r="P548" s="44">
        <f t="shared" si="317"/>
        <v>154.69999999999999</v>
      </c>
      <c r="Q548" s="44">
        <f t="shared" si="317"/>
        <v>154.69999999999999</v>
      </c>
      <c r="R548" s="44">
        <f t="shared" si="317"/>
        <v>154.69999999999999</v>
      </c>
      <c r="S548" s="44">
        <f t="shared" si="317"/>
        <v>154.69999999999999</v>
      </c>
      <c r="T548" s="44">
        <f t="shared" si="317"/>
        <v>154.69999999999999</v>
      </c>
      <c r="U548" s="44">
        <f t="shared" si="317"/>
        <v>154.69999999999999</v>
      </c>
      <c r="V548" s="44">
        <f t="shared" si="317"/>
        <v>154.69999999999999</v>
      </c>
      <c r="W548" s="44">
        <f t="shared" si="317"/>
        <v>154.69999999999999</v>
      </c>
      <c r="X548" s="44">
        <f t="shared" si="317"/>
        <v>154.69999999999999</v>
      </c>
      <c r="Y548" s="44">
        <f t="shared" si="317"/>
        <v>154.69999999999999</v>
      </c>
      <c r="Z548" s="44">
        <f t="shared" si="317"/>
        <v>154.69999999999999</v>
      </c>
      <c r="AA548" s="44">
        <f t="shared" si="317"/>
        <v>154.69999999999999</v>
      </c>
    </row>
    <row r="549" spans="1:27" ht="13.8" collapsed="1" x14ac:dyDescent="0.3">
      <c r="A549" s="98" t="s">
        <v>2944</v>
      </c>
      <c r="B549" s="28" t="str">
        <f>"14"&amp;"."&amp;$B$801&amp;"."&amp;$B$802</f>
        <v>14.07.2024</v>
      </c>
      <c r="C549" s="90" t="s">
        <v>76</v>
      </c>
      <c r="D549" s="91">
        <f>ROUND(((D550+D551+D553+D552)/1000),5)</f>
        <v>2.07321</v>
      </c>
      <c r="E549" s="91">
        <f>ROUND(((E550+E551+E553+E552)/1000),5)</f>
        <v>1.8402799999999999</v>
      </c>
      <c r="F549" s="91">
        <f>ROUND(((F550+F551+F553+F552)/1000),5)</f>
        <v>1.7460800000000001</v>
      </c>
      <c r="G549" s="91">
        <f t="shared" ref="G549:AA549" si="318">ROUND(((G550+G551+G553+G552)/1000),5)</f>
        <v>1.4330000000000001</v>
      </c>
      <c r="H549" s="91">
        <f t="shared" si="318"/>
        <v>1.32589</v>
      </c>
      <c r="I549" s="91">
        <f t="shared" si="318"/>
        <v>1.43909</v>
      </c>
      <c r="J549" s="91">
        <f t="shared" si="318"/>
        <v>1.27058</v>
      </c>
      <c r="K549" s="91">
        <f t="shared" si="318"/>
        <v>1.6753800000000001</v>
      </c>
      <c r="L549" s="91">
        <f t="shared" si="318"/>
        <v>2.1742300000000001</v>
      </c>
      <c r="M549" s="91">
        <f t="shared" si="318"/>
        <v>2.4555799999999999</v>
      </c>
      <c r="N549" s="91">
        <f t="shared" si="318"/>
        <v>2.5648</v>
      </c>
      <c r="O549" s="91">
        <f t="shared" si="318"/>
        <v>2.7196600000000002</v>
      </c>
      <c r="P549" s="91">
        <f t="shared" si="318"/>
        <v>2.8059799999999999</v>
      </c>
      <c r="Q549" s="91">
        <f t="shared" si="318"/>
        <v>2.6721699999999999</v>
      </c>
      <c r="R549" s="91">
        <f t="shared" si="318"/>
        <v>2.67516</v>
      </c>
      <c r="S549" s="91">
        <f t="shared" si="318"/>
        <v>2.67096</v>
      </c>
      <c r="T549" s="91">
        <f t="shared" si="318"/>
        <v>2.6477900000000001</v>
      </c>
      <c r="U549" s="91">
        <f t="shared" si="318"/>
        <v>2.6416200000000001</v>
      </c>
      <c r="V549" s="91">
        <f t="shared" si="318"/>
        <v>2.6303200000000002</v>
      </c>
      <c r="W549" s="91">
        <f t="shared" si="318"/>
        <v>2.6026400000000001</v>
      </c>
      <c r="X549" s="91">
        <f t="shared" si="318"/>
        <v>2.5644399999999998</v>
      </c>
      <c r="Y549" s="91">
        <f t="shared" si="318"/>
        <v>2.55972</v>
      </c>
      <c r="Z549" s="91">
        <f t="shared" si="318"/>
        <v>2.32077</v>
      </c>
      <c r="AA549" s="91">
        <f t="shared" si="318"/>
        <v>2.31603</v>
      </c>
    </row>
    <row r="550" spans="1:27" ht="12.75" hidden="1" customHeight="1" outlineLevel="1" x14ac:dyDescent="0.3">
      <c r="A550" s="99" t="s">
        <v>2945</v>
      </c>
      <c r="B550" s="63" t="s">
        <v>238</v>
      </c>
      <c r="C550" s="43" t="s">
        <v>79</v>
      </c>
      <c r="D550" s="44">
        <v>1440.01</v>
      </c>
      <c r="E550" s="44">
        <v>1207.08</v>
      </c>
      <c r="F550" s="44">
        <v>1112.8800000000001</v>
      </c>
      <c r="G550" s="44">
        <v>799.8</v>
      </c>
      <c r="H550" s="44">
        <v>692.69</v>
      </c>
      <c r="I550" s="44">
        <v>805.89</v>
      </c>
      <c r="J550" s="44">
        <v>637.38</v>
      </c>
      <c r="K550" s="44">
        <v>1042.18</v>
      </c>
      <c r="L550" s="44">
        <v>1541.03</v>
      </c>
      <c r="M550" s="44">
        <v>1822.38</v>
      </c>
      <c r="N550" s="44">
        <v>1931.6</v>
      </c>
      <c r="O550" s="44">
        <v>2086.46</v>
      </c>
      <c r="P550" s="44">
        <v>2172.7800000000002</v>
      </c>
      <c r="Q550" s="44">
        <v>2038.97</v>
      </c>
      <c r="R550" s="44">
        <v>2041.96</v>
      </c>
      <c r="S550" s="44">
        <v>2037.76</v>
      </c>
      <c r="T550" s="44">
        <v>2014.59</v>
      </c>
      <c r="U550" s="44">
        <v>2008.42</v>
      </c>
      <c r="V550" s="44">
        <v>1997.12</v>
      </c>
      <c r="W550" s="44">
        <v>1969.44</v>
      </c>
      <c r="X550" s="44">
        <v>1931.24</v>
      </c>
      <c r="Y550" s="44">
        <v>1926.52</v>
      </c>
      <c r="Z550" s="44">
        <v>1687.57</v>
      </c>
      <c r="AA550" s="44">
        <v>1682.83</v>
      </c>
    </row>
    <row r="551" spans="1:27" ht="12.75" hidden="1" customHeight="1" outlineLevel="1" x14ac:dyDescent="0.3">
      <c r="A551" s="99" t="s">
        <v>2946</v>
      </c>
      <c r="B551" s="63" t="s">
        <v>90</v>
      </c>
      <c r="C551" s="43" t="s">
        <v>79</v>
      </c>
      <c r="D551" s="44">
        <f>$D$486</f>
        <v>473.69</v>
      </c>
      <c r="E551" s="44">
        <f t="shared" ref="E551:AA551" si="319">$D$486</f>
        <v>473.69</v>
      </c>
      <c r="F551" s="44">
        <f t="shared" si="319"/>
        <v>473.69</v>
      </c>
      <c r="G551" s="44">
        <f t="shared" si="319"/>
        <v>473.69</v>
      </c>
      <c r="H551" s="44">
        <f t="shared" si="319"/>
        <v>473.69</v>
      </c>
      <c r="I551" s="44">
        <f t="shared" si="319"/>
        <v>473.69</v>
      </c>
      <c r="J551" s="44">
        <f t="shared" si="319"/>
        <v>473.69</v>
      </c>
      <c r="K551" s="44">
        <f t="shared" si="319"/>
        <v>473.69</v>
      </c>
      <c r="L551" s="44">
        <f t="shared" si="319"/>
        <v>473.69</v>
      </c>
      <c r="M551" s="44">
        <f t="shared" si="319"/>
        <v>473.69</v>
      </c>
      <c r="N551" s="44">
        <f t="shared" si="319"/>
        <v>473.69</v>
      </c>
      <c r="O551" s="44">
        <f t="shared" si="319"/>
        <v>473.69</v>
      </c>
      <c r="P551" s="44">
        <f t="shared" si="319"/>
        <v>473.69</v>
      </c>
      <c r="Q551" s="44">
        <f t="shared" si="319"/>
        <v>473.69</v>
      </c>
      <c r="R551" s="44">
        <f t="shared" si="319"/>
        <v>473.69</v>
      </c>
      <c r="S551" s="44">
        <f t="shared" si="319"/>
        <v>473.69</v>
      </c>
      <c r="T551" s="44">
        <f t="shared" si="319"/>
        <v>473.69</v>
      </c>
      <c r="U551" s="44">
        <f t="shared" si="319"/>
        <v>473.69</v>
      </c>
      <c r="V551" s="44">
        <f t="shared" si="319"/>
        <v>473.69</v>
      </c>
      <c r="W551" s="44">
        <f t="shared" si="319"/>
        <v>473.69</v>
      </c>
      <c r="X551" s="44">
        <f t="shared" si="319"/>
        <v>473.69</v>
      </c>
      <c r="Y551" s="44">
        <f t="shared" si="319"/>
        <v>473.69</v>
      </c>
      <c r="Z551" s="44">
        <f t="shared" si="319"/>
        <v>473.69</v>
      </c>
      <c r="AA551" s="44">
        <f t="shared" si="319"/>
        <v>473.69</v>
      </c>
    </row>
    <row r="552" spans="1:27" ht="12.75" hidden="1" customHeight="1" outlineLevel="1" x14ac:dyDescent="0.3">
      <c r="A552" s="99" t="s">
        <v>2947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2948</v>
      </c>
      <c r="B553" s="63" t="s">
        <v>81</v>
      </c>
      <c r="C553" s="43" t="s">
        <v>79</v>
      </c>
      <c r="D553" s="44">
        <f>$D$11</f>
        <v>154.69999999999999</v>
      </c>
      <c r="E553" s="44">
        <f t="shared" ref="E553:AA553" si="320">$D$11</f>
        <v>154.69999999999999</v>
      </c>
      <c r="F553" s="44">
        <f t="shared" si="320"/>
        <v>154.69999999999999</v>
      </c>
      <c r="G553" s="44">
        <f t="shared" si="320"/>
        <v>154.69999999999999</v>
      </c>
      <c r="H553" s="44">
        <f t="shared" si="320"/>
        <v>154.69999999999999</v>
      </c>
      <c r="I553" s="44">
        <f t="shared" si="320"/>
        <v>154.69999999999999</v>
      </c>
      <c r="J553" s="44">
        <f t="shared" si="320"/>
        <v>154.69999999999999</v>
      </c>
      <c r="K553" s="44">
        <f t="shared" si="320"/>
        <v>154.69999999999999</v>
      </c>
      <c r="L553" s="44">
        <f t="shared" si="320"/>
        <v>154.69999999999999</v>
      </c>
      <c r="M553" s="44">
        <f t="shared" si="320"/>
        <v>154.69999999999999</v>
      </c>
      <c r="N553" s="44">
        <f t="shared" si="320"/>
        <v>154.69999999999999</v>
      </c>
      <c r="O553" s="44">
        <f t="shared" si="320"/>
        <v>154.69999999999999</v>
      </c>
      <c r="P553" s="44">
        <f t="shared" si="320"/>
        <v>154.69999999999999</v>
      </c>
      <c r="Q553" s="44">
        <f t="shared" si="320"/>
        <v>154.69999999999999</v>
      </c>
      <c r="R553" s="44">
        <f t="shared" si="320"/>
        <v>154.69999999999999</v>
      </c>
      <c r="S553" s="44">
        <f t="shared" si="320"/>
        <v>154.69999999999999</v>
      </c>
      <c r="T553" s="44">
        <f t="shared" si="320"/>
        <v>154.69999999999999</v>
      </c>
      <c r="U553" s="44">
        <f t="shared" si="320"/>
        <v>154.69999999999999</v>
      </c>
      <c r="V553" s="44">
        <f t="shared" si="320"/>
        <v>154.69999999999999</v>
      </c>
      <c r="W553" s="44">
        <f t="shared" si="320"/>
        <v>154.69999999999999</v>
      </c>
      <c r="X553" s="44">
        <f t="shared" si="320"/>
        <v>154.69999999999999</v>
      </c>
      <c r="Y553" s="44">
        <f t="shared" si="320"/>
        <v>154.69999999999999</v>
      </c>
      <c r="Z553" s="44">
        <f t="shared" si="320"/>
        <v>154.69999999999999</v>
      </c>
      <c r="AA553" s="44">
        <f t="shared" si="320"/>
        <v>154.69999999999999</v>
      </c>
    </row>
    <row r="554" spans="1:27" ht="13.8" collapsed="1" x14ac:dyDescent="0.3">
      <c r="A554" s="98" t="s">
        <v>2949</v>
      </c>
      <c r="B554" s="28" t="str">
        <f>"15"&amp;"."&amp;$B$801&amp;"."&amp;$B$802</f>
        <v>15.07.2024</v>
      </c>
      <c r="C554" s="90" t="s">
        <v>76</v>
      </c>
      <c r="D554" s="91">
        <f>ROUND(((D555+D556+D558+D557)/1000),5)</f>
        <v>1.83531</v>
      </c>
      <c r="E554" s="91">
        <f>ROUND(((E555+E556+E558+E557)/1000),5)</f>
        <v>1.7437</v>
      </c>
      <c r="F554" s="91">
        <f>ROUND(((F555+F556+F558+F557)/1000),5)</f>
        <v>1.6132899999999999</v>
      </c>
      <c r="G554" s="91">
        <f t="shared" ref="G554:AA554" si="321">ROUND(((G555+G556+G558+G557)/1000),5)</f>
        <v>1.28603</v>
      </c>
      <c r="H554" s="91">
        <f t="shared" si="321"/>
        <v>1.2809299999999999</v>
      </c>
      <c r="I554" s="91">
        <f t="shared" si="321"/>
        <v>1.3379399999999999</v>
      </c>
      <c r="J554" s="91">
        <f t="shared" si="321"/>
        <v>1.45963</v>
      </c>
      <c r="K554" s="91">
        <f t="shared" si="321"/>
        <v>2.2061099999999998</v>
      </c>
      <c r="L554" s="91">
        <f t="shared" si="321"/>
        <v>2.6579700000000002</v>
      </c>
      <c r="M554" s="91">
        <f t="shared" si="321"/>
        <v>2.88</v>
      </c>
      <c r="N554" s="91">
        <f t="shared" si="321"/>
        <v>2.9951400000000001</v>
      </c>
      <c r="O554" s="91">
        <f t="shared" si="321"/>
        <v>3.1007699999999998</v>
      </c>
      <c r="P554" s="91">
        <f t="shared" si="321"/>
        <v>2.9856600000000002</v>
      </c>
      <c r="Q554" s="91">
        <f t="shared" si="321"/>
        <v>3.13043</v>
      </c>
      <c r="R554" s="91">
        <f t="shared" si="321"/>
        <v>3.2481499999999999</v>
      </c>
      <c r="S554" s="91">
        <f t="shared" si="321"/>
        <v>3.0246599999999999</v>
      </c>
      <c r="T554" s="91">
        <f t="shared" si="321"/>
        <v>3.01139</v>
      </c>
      <c r="U554" s="91">
        <f t="shared" si="321"/>
        <v>2.9629099999999999</v>
      </c>
      <c r="V554" s="91">
        <f t="shared" si="321"/>
        <v>2.88043</v>
      </c>
      <c r="W554" s="91">
        <f t="shared" si="321"/>
        <v>2.8931300000000002</v>
      </c>
      <c r="X554" s="91">
        <f t="shared" si="321"/>
        <v>2.81738</v>
      </c>
      <c r="Y554" s="91">
        <f t="shared" si="321"/>
        <v>2.6636500000000001</v>
      </c>
      <c r="Z554" s="91">
        <f t="shared" si="321"/>
        <v>2.5829800000000001</v>
      </c>
      <c r="AA554" s="91">
        <f t="shared" si="321"/>
        <v>2.3304499999999999</v>
      </c>
    </row>
    <row r="555" spans="1:27" ht="12.75" hidden="1" customHeight="1" outlineLevel="1" x14ac:dyDescent="0.3">
      <c r="A555" s="99" t="s">
        <v>2950</v>
      </c>
      <c r="B555" s="63" t="s">
        <v>238</v>
      </c>
      <c r="C555" s="43" t="s">
        <v>79</v>
      </c>
      <c r="D555" s="44">
        <v>1202.1099999999999</v>
      </c>
      <c r="E555" s="44">
        <v>1110.5</v>
      </c>
      <c r="F555" s="44">
        <v>980.09</v>
      </c>
      <c r="G555" s="44">
        <v>652.83000000000004</v>
      </c>
      <c r="H555" s="44">
        <v>647.73</v>
      </c>
      <c r="I555" s="44">
        <v>704.74</v>
      </c>
      <c r="J555" s="44">
        <v>826.43</v>
      </c>
      <c r="K555" s="44">
        <v>1572.91</v>
      </c>
      <c r="L555" s="44">
        <v>2024.77</v>
      </c>
      <c r="M555" s="44">
        <v>2246.8000000000002</v>
      </c>
      <c r="N555" s="44">
        <v>2361.94</v>
      </c>
      <c r="O555" s="44">
        <v>2467.5700000000002</v>
      </c>
      <c r="P555" s="44">
        <v>2352.46</v>
      </c>
      <c r="Q555" s="44">
        <v>2497.23</v>
      </c>
      <c r="R555" s="44">
        <v>2614.9499999999998</v>
      </c>
      <c r="S555" s="44">
        <v>2391.46</v>
      </c>
      <c r="T555" s="44">
        <v>2378.19</v>
      </c>
      <c r="U555" s="44">
        <v>2329.71</v>
      </c>
      <c r="V555" s="44">
        <v>2247.23</v>
      </c>
      <c r="W555" s="44">
        <v>2259.9299999999998</v>
      </c>
      <c r="X555" s="44">
        <v>2184.1799999999998</v>
      </c>
      <c r="Y555" s="44">
        <v>2030.45</v>
      </c>
      <c r="Z555" s="44">
        <v>1949.78</v>
      </c>
      <c r="AA555" s="44">
        <v>1697.25</v>
      </c>
    </row>
    <row r="556" spans="1:27" ht="12.75" hidden="1" customHeight="1" outlineLevel="1" x14ac:dyDescent="0.3">
      <c r="A556" s="99" t="s">
        <v>2951</v>
      </c>
      <c r="B556" s="63" t="s">
        <v>90</v>
      </c>
      <c r="C556" s="43" t="s">
        <v>79</v>
      </c>
      <c r="D556" s="44">
        <f>$D$486</f>
        <v>473.69</v>
      </c>
      <c r="E556" s="44">
        <f t="shared" ref="E556:AA556" si="322">$D$486</f>
        <v>473.69</v>
      </c>
      <c r="F556" s="44">
        <f t="shared" si="322"/>
        <v>473.69</v>
      </c>
      <c r="G556" s="44">
        <f t="shared" si="322"/>
        <v>473.69</v>
      </c>
      <c r="H556" s="44">
        <f t="shared" si="322"/>
        <v>473.69</v>
      </c>
      <c r="I556" s="44">
        <f t="shared" si="322"/>
        <v>473.69</v>
      </c>
      <c r="J556" s="44">
        <f t="shared" si="322"/>
        <v>473.69</v>
      </c>
      <c r="K556" s="44">
        <f t="shared" si="322"/>
        <v>473.69</v>
      </c>
      <c r="L556" s="44">
        <f t="shared" si="322"/>
        <v>473.69</v>
      </c>
      <c r="M556" s="44">
        <f t="shared" si="322"/>
        <v>473.69</v>
      </c>
      <c r="N556" s="44">
        <f t="shared" si="322"/>
        <v>473.69</v>
      </c>
      <c r="O556" s="44">
        <f t="shared" si="322"/>
        <v>473.69</v>
      </c>
      <c r="P556" s="44">
        <f t="shared" si="322"/>
        <v>473.69</v>
      </c>
      <c r="Q556" s="44">
        <f t="shared" si="322"/>
        <v>473.69</v>
      </c>
      <c r="R556" s="44">
        <f t="shared" si="322"/>
        <v>473.69</v>
      </c>
      <c r="S556" s="44">
        <f t="shared" si="322"/>
        <v>473.69</v>
      </c>
      <c r="T556" s="44">
        <f t="shared" si="322"/>
        <v>473.69</v>
      </c>
      <c r="U556" s="44">
        <f t="shared" si="322"/>
        <v>473.69</v>
      </c>
      <c r="V556" s="44">
        <f t="shared" si="322"/>
        <v>473.69</v>
      </c>
      <c r="W556" s="44">
        <f t="shared" si="322"/>
        <v>473.69</v>
      </c>
      <c r="X556" s="44">
        <f t="shared" si="322"/>
        <v>473.69</v>
      </c>
      <c r="Y556" s="44">
        <f t="shared" si="322"/>
        <v>473.69</v>
      </c>
      <c r="Z556" s="44">
        <f t="shared" si="322"/>
        <v>473.69</v>
      </c>
      <c r="AA556" s="44">
        <f t="shared" si="322"/>
        <v>473.69</v>
      </c>
    </row>
    <row r="557" spans="1:27" ht="12.75" hidden="1" customHeight="1" outlineLevel="1" x14ac:dyDescent="0.3">
      <c r="A557" s="99" t="s">
        <v>2952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2953</v>
      </c>
      <c r="B558" s="63" t="s">
        <v>81</v>
      </c>
      <c r="C558" s="43" t="s">
        <v>79</v>
      </c>
      <c r="D558" s="44">
        <f>$D$11</f>
        <v>154.69999999999999</v>
      </c>
      <c r="E558" s="44">
        <f t="shared" ref="E558:AA558" si="323">$D$11</f>
        <v>154.69999999999999</v>
      </c>
      <c r="F558" s="44">
        <f t="shared" si="323"/>
        <v>154.69999999999999</v>
      </c>
      <c r="G558" s="44">
        <f t="shared" si="323"/>
        <v>154.69999999999999</v>
      </c>
      <c r="H558" s="44">
        <f t="shared" si="323"/>
        <v>154.69999999999999</v>
      </c>
      <c r="I558" s="44">
        <f t="shared" si="323"/>
        <v>154.69999999999999</v>
      </c>
      <c r="J558" s="44">
        <f t="shared" si="323"/>
        <v>154.69999999999999</v>
      </c>
      <c r="K558" s="44">
        <f t="shared" si="323"/>
        <v>154.69999999999999</v>
      </c>
      <c r="L558" s="44">
        <f t="shared" si="323"/>
        <v>154.69999999999999</v>
      </c>
      <c r="M558" s="44">
        <f t="shared" si="323"/>
        <v>154.69999999999999</v>
      </c>
      <c r="N558" s="44">
        <f t="shared" si="323"/>
        <v>154.69999999999999</v>
      </c>
      <c r="O558" s="44">
        <f t="shared" si="323"/>
        <v>154.69999999999999</v>
      </c>
      <c r="P558" s="44">
        <f t="shared" si="323"/>
        <v>154.69999999999999</v>
      </c>
      <c r="Q558" s="44">
        <f t="shared" si="323"/>
        <v>154.69999999999999</v>
      </c>
      <c r="R558" s="44">
        <f t="shared" si="323"/>
        <v>154.69999999999999</v>
      </c>
      <c r="S558" s="44">
        <f t="shared" si="323"/>
        <v>154.69999999999999</v>
      </c>
      <c r="T558" s="44">
        <f t="shared" si="323"/>
        <v>154.69999999999999</v>
      </c>
      <c r="U558" s="44">
        <f t="shared" si="323"/>
        <v>154.69999999999999</v>
      </c>
      <c r="V558" s="44">
        <f t="shared" si="323"/>
        <v>154.69999999999999</v>
      </c>
      <c r="W558" s="44">
        <f t="shared" si="323"/>
        <v>154.69999999999999</v>
      </c>
      <c r="X558" s="44">
        <f t="shared" si="323"/>
        <v>154.69999999999999</v>
      </c>
      <c r="Y558" s="44">
        <f t="shared" si="323"/>
        <v>154.69999999999999</v>
      </c>
      <c r="Z558" s="44">
        <f t="shared" si="323"/>
        <v>154.69999999999999</v>
      </c>
      <c r="AA558" s="44">
        <f t="shared" si="323"/>
        <v>154.69999999999999</v>
      </c>
    </row>
    <row r="559" spans="1:27" ht="13.8" collapsed="1" x14ac:dyDescent="0.3">
      <c r="A559" s="98" t="s">
        <v>2954</v>
      </c>
      <c r="B559" s="28" t="str">
        <f>"16"&amp;"."&amp;$B$801&amp;"."&amp;$B$802</f>
        <v>16.07.2024</v>
      </c>
      <c r="C559" s="90" t="s">
        <v>76</v>
      </c>
      <c r="D559" s="91">
        <f>ROUND(((D560+D561+D563+D562)/1000),5)</f>
        <v>2.01003</v>
      </c>
      <c r="E559" s="91">
        <f>ROUND(((E560+E561+E563+E562)/1000),5)</f>
        <v>1.83569</v>
      </c>
      <c r="F559" s="91">
        <f>ROUND(((F560+F561+F563+F562)/1000),5)</f>
        <v>1.6991499999999999</v>
      </c>
      <c r="G559" s="91">
        <f t="shared" ref="G559:AA559" si="324">ROUND(((G560+G561+G563+G562)/1000),5)</f>
        <v>1.33213</v>
      </c>
      <c r="H559" s="91">
        <f t="shared" si="324"/>
        <v>1.26403</v>
      </c>
      <c r="I559" s="91">
        <f t="shared" si="324"/>
        <v>1.38337</v>
      </c>
      <c r="J559" s="91">
        <f t="shared" si="324"/>
        <v>1.83249</v>
      </c>
      <c r="K559" s="91">
        <f t="shared" si="324"/>
        <v>2.3266300000000002</v>
      </c>
      <c r="L559" s="91">
        <f t="shared" si="324"/>
        <v>2.67164</v>
      </c>
      <c r="M559" s="91">
        <f t="shared" si="324"/>
        <v>2.9413100000000001</v>
      </c>
      <c r="N559" s="91">
        <f t="shared" si="324"/>
        <v>3.1326499999999999</v>
      </c>
      <c r="O559" s="91">
        <f t="shared" si="324"/>
        <v>3.1116199999999998</v>
      </c>
      <c r="P559" s="91">
        <f t="shared" si="324"/>
        <v>2.9333900000000002</v>
      </c>
      <c r="Q559" s="91">
        <f t="shared" si="324"/>
        <v>3.5057</v>
      </c>
      <c r="R559" s="91">
        <f t="shared" si="324"/>
        <v>3.7332800000000002</v>
      </c>
      <c r="S559" s="91">
        <f t="shared" si="324"/>
        <v>3.6642299999999999</v>
      </c>
      <c r="T559" s="91">
        <f t="shared" si="324"/>
        <v>2.8245100000000001</v>
      </c>
      <c r="U559" s="91">
        <f t="shared" si="324"/>
        <v>3.26091</v>
      </c>
      <c r="V559" s="91">
        <f t="shared" si="324"/>
        <v>3.1886999999999999</v>
      </c>
      <c r="W559" s="91">
        <f t="shared" si="324"/>
        <v>3.0283099999999998</v>
      </c>
      <c r="X559" s="91">
        <f t="shared" si="324"/>
        <v>2.9561199999999999</v>
      </c>
      <c r="Y559" s="91">
        <f t="shared" si="324"/>
        <v>2.9507699999999999</v>
      </c>
      <c r="Z559" s="91">
        <f t="shared" si="324"/>
        <v>2.64893</v>
      </c>
      <c r="AA559" s="91">
        <f t="shared" si="324"/>
        <v>2.3772500000000001</v>
      </c>
    </row>
    <row r="560" spans="1:27" ht="12.75" hidden="1" customHeight="1" outlineLevel="1" x14ac:dyDescent="0.3">
      <c r="A560" s="99" t="s">
        <v>2955</v>
      </c>
      <c r="B560" s="63" t="s">
        <v>238</v>
      </c>
      <c r="C560" s="43" t="s">
        <v>79</v>
      </c>
      <c r="D560" s="44">
        <v>1376.83</v>
      </c>
      <c r="E560" s="44">
        <v>1202.49</v>
      </c>
      <c r="F560" s="44">
        <v>1065.95</v>
      </c>
      <c r="G560" s="44">
        <v>698.93</v>
      </c>
      <c r="H560" s="44">
        <v>630.83000000000004</v>
      </c>
      <c r="I560" s="44">
        <v>750.17</v>
      </c>
      <c r="J560" s="44">
        <v>1199.29</v>
      </c>
      <c r="K560" s="44">
        <v>1693.43</v>
      </c>
      <c r="L560" s="44">
        <v>2038.44</v>
      </c>
      <c r="M560" s="44">
        <v>2308.11</v>
      </c>
      <c r="N560" s="44">
        <v>2499.4499999999998</v>
      </c>
      <c r="O560" s="44">
        <v>2478.42</v>
      </c>
      <c r="P560" s="44">
        <v>2300.19</v>
      </c>
      <c r="Q560" s="44">
        <v>2872.5</v>
      </c>
      <c r="R560" s="44">
        <v>3100.08</v>
      </c>
      <c r="S560" s="44">
        <v>3031.03</v>
      </c>
      <c r="T560" s="44">
        <v>2191.31</v>
      </c>
      <c r="U560" s="44">
        <v>2627.71</v>
      </c>
      <c r="V560" s="44">
        <v>2555.5</v>
      </c>
      <c r="W560" s="44">
        <v>2395.11</v>
      </c>
      <c r="X560" s="44">
        <v>2322.92</v>
      </c>
      <c r="Y560" s="44">
        <v>2317.5700000000002</v>
      </c>
      <c r="Z560" s="44">
        <v>2015.73</v>
      </c>
      <c r="AA560" s="44">
        <v>1744.05</v>
      </c>
    </row>
    <row r="561" spans="1:27" ht="12.75" hidden="1" customHeight="1" outlineLevel="1" x14ac:dyDescent="0.3">
      <c r="A561" s="99" t="s">
        <v>2956</v>
      </c>
      <c r="B561" s="63" t="s">
        <v>90</v>
      </c>
      <c r="C561" s="43" t="s">
        <v>79</v>
      </c>
      <c r="D561" s="44">
        <f>$D$486</f>
        <v>473.69</v>
      </c>
      <c r="E561" s="44">
        <f t="shared" ref="E561:AA561" si="325">$D$486</f>
        <v>473.69</v>
      </c>
      <c r="F561" s="44">
        <f t="shared" si="325"/>
        <v>473.69</v>
      </c>
      <c r="G561" s="44">
        <f t="shared" si="325"/>
        <v>473.69</v>
      </c>
      <c r="H561" s="44">
        <f t="shared" si="325"/>
        <v>473.69</v>
      </c>
      <c r="I561" s="44">
        <f t="shared" si="325"/>
        <v>473.69</v>
      </c>
      <c r="J561" s="44">
        <f t="shared" si="325"/>
        <v>473.69</v>
      </c>
      <c r="K561" s="44">
        <f t="shared" si="325"/>
        <v>473.69</v>
      </c>
      <c r="L561" s="44">
        <f t="shared" si="325"/>
        <v>473.69</v>
      </c>
      <c r="M561" s="44">
        <f t="shared" si="325"/>
        <v>473.69</v>
      </c>
      <c r="N561" s="44">
        <f t="shared" si="325"/>
        <v>473.69</v>
      </c>
      <c r="O561" s="44">
        <f t="shared" si="325"/>
        <v>473.69</v>
      </c>
      <c r="P561" s="44">
        <f t="shared" si="325"/>
        <v>473.69</v>
      </c>
      <c r="Q561" s="44">
        <f t="shared" si="325"/>
        <v>473.69</v>
      </c>
      <c r="R561" s="44">
        <f t="shared" si="325"/>
        <v>473.69</v>
      </c>
      <c r="S561" s="44">
        <f t="shared" si="325"/>
        <v>473.69</v>
      </c>
      <c r="T561" s="44">
        <f t="shared" si="325"/>
        <v>473.69</v>
      </c>
      <c r="U561" s="44">
        <f t="shared" si="325"/>
        <v>473.69</v>
      </c>
      <c r="V561" s="44">
        <f t="shared" si="325"/>
        <v>473.69</v>
      </c>
      <c r="W561" s="44">
        <f t="shared" si="325"/>
        <v>473.69</v>
      </c>
      <c r="X561" s="44">
        <f t="shared" si="325"/>
        <v>473.69</v>
      </c>
      <c r="Y561" s="44">
        <f t="shared" si="325"/>
        <v>473.69</v>
      </c>
      <c r="Z561" s="44">
        <f t="shared" si="325"/>
        <v>473.69</v>
      </c>
      <c r="AA561" s="44">
        <f t="shared" si="325"/>
        <v>473.69</v>
      </c>
    </row>
    <row r="562" spans="1:27" ht="12.75" hidden="1" customHeight="1" outlineLevel="1" x14ac:dyDescent="0.3">
      <c r="A562" s="99" t="s">
        <v>2957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2958</v>
      </c>
      <c r="B563" s="63" t="s">
        <v>81</v>
      </c>
      <c r="C563" s="43" t="s">
        <v>79</v>
      </c>
      <c r="D563" s="44">
        <f>$D$11</f>
        <v>154.69999999999999</v>
      </c>
      <c r="E563" s="44">
        <f t="shared" ref="E563:AA563" si="326">$D$11</f>
        <v>154.69999999999999</v>
      </c>
      <c r="F563" s="44">
        <f t="shared" si="326"/>
        <v>154.69999999999999</v>
      </c>
      <c r="G563" s="44">
        <f t="shared" si="326"/>
        <v>154.69999999999999</v>
      </c>
      <c r="H563" s="44">
        <f t="shared" si="326"/>
        <v>154.69999999999999</v>
      </c>
      <c r="I563" s="44">
        <f t="shared" si="326"/>
        <v>154.69999999999999</v>
      </c>
      <c r="J563" s="44">
        <f t="shared" si="326"/>
        <v>154.69999999999999</v>
      </c>
      <c r="K563" s="44">
        <f t="shared" si="326"/>
        <v>154.69999999999999</v>
      </c>
      <c r="L563" s="44">
        <f t="shared" si="326"/>
        <v>154.69999999999999</v>
      </c>
      <c r="M563" s="44">
        <f t="shared" si="326"/>
        <v>154.69999999999999</v>
      </c>
      <c r="N563" s="44">
        <f t="shared" si="326"/>
        <v>154.69999999999999</v>
      </c>
      <c r="O563" s="44">
        <f t="shared" si="326"/>
        <v>154.69999999999999</v>
      </c>
      <c r="P563" s="44">
        <f t="shared" si="326"/>
        <v>154.69999999999999</v>
      </c>
      <c r="Q563" s="44">
        <f t="shared" si="326"/>
        <v>154.69999999999999</v>
      </c>
      <c r="R563" s="44">
        <f t="shared" si="326"/>
        <v>154.69999999999999</v>
      </c>
      <c r="S563" s="44">
        <f t="shared" si="326"/>
        <v>154.69999999999999</v>
      </c>
      <c r="T563" s="44">
        <f t="shared" si="326"/>
        <v>154.69999999999999</v>
      </c>
      <c r="U563" s="44">
        <f t="shared" si="326"/>
        <v>154.69999999999999</v>
      </c>
      <c r="V563" s="44">
        <f t="shared" si="326"/>
        <v>154.69999999999999</v>
      </c>
      <c r="W563" s="44">
        <f t="shared" si="326"/>
        <v>154.69999999999999</v>
      </c>
      <c r="X563" s="44">
        <f t="shared" si="326"/>
        <v>154.69999999999999</v>
      </c>
      <c r="Y563" s="44">
        <f t="shared" si="326"/>
        <v>154.69999999999999</v>
      </c>
      <c r="Z563" s="44">
        <f t="shared" si="326"/>
        <v>154.69999999999999</v>
      </c>
      <c r="AA563" s="44">
        <f t="shared" si="326"/>
        <v>154.69999999999999</v>
      </c>
    </row>
    <row r="564" spans="1:27" ht="13.8" collapsed="1" x14ac:dyDescent="0.3">
      <c r="A564" s="98" t="s">
        <v>2959</v>
      </c>
      <c r="B564" s="28" t="str">
        <f>"17"&amp;"."&amp;$B$801&amp;"."&amp;$B$802</f>
        <v>17.07.2024</v>
      </c>
      <c r="C564" s="90" t="s">
        <v>76</v>
      </c>
      <c r="D564" s="91">
        <f>ROUND(((D565+D566+D568+D567)/1000),5)</f>
        <v>2.1742499999999998</v>
      </c>
      <c r="E564" s="91">
        <f>ROUND(((E565+E566+E568+E567)/1000),5)</f>
        <v>1.92872</v>
      </c>
      <c r="F564" s="91">
        <f>ROUND(((F565+F566+F568+F567)/1000),5)</f>
        <v>1.8318000000000001</v>
      </c>
      <c r="G564" s="91">
        <f t="shared" ref="G564:AA564" si="327">ROUND(((G565+G566+G568+G567)/1000),5)</f>
        <v>1.7221</v>
      </c>
      <c r="H564" s="91">
        <f t="shared" si="327"/>
        <v>1.4203399999999999</v>
      </c>
      <c r="I564" s="91">
        <f t="shared" si="327"/>
        <v>1.80036</v>
      </c>
      <c r="J564" s="91">
        <f t="shared" si="327"/>
        <v>2.0598200000000002</v>
      </c>
      <c r="K564" s="91">
        <f t="shared" si="327"/>
        <v>2.36008</v>
      </c>
      <c r="L564" s="91">
        <f t="shared" si="327"/>
        <v>2.7220499999999999</v>
      </c>
      <c r="M564" s="91">
        <f t="shared" si="327"/>
        <v>2.9410599999999998</v>
      </c>
      <c r="N564" s="91">
        <f t="shared" si="327"/>
        <v>2.6820499999999998</v>
      </c>
      <c r="O564" s="91">
        <f t="shared" si="327"/>
        <v>2.7707799999999998</v>
      </c>
      <c r="P564" s="91">
        <f t="shared" si="327"/>
        <v>2.75149</v>
      </c>
      <c r="Q564" s="91">
        <f t="shared" si="327"/>
        <v>3.45356</v>
      </c>
      <c r="R564" s="91">
        <f t="shared" si="327"/>
        <v>3.4116599999999999</v>
      </c>
      <c r="S564" s="91">
        <f t="shared" si="327"/>
        <v>3.7432500000000002</v>
      </c>
      <c r="T564" s="91">
        <f t="shared" si="327"/>
        <v>3.7488100000000002</v>
      </c>
      <c r="U564" s="91">
        <f t="shared" si="327"/>
        <v>3.5453100000000002</v>
      </c>
      <c r="V564" s="91">
        <f t="shared" si="327"/>
        <v>3.3837100000000002</v>
      </c>
      <c r="W564" s="91">
        <f t="shared" si="327"/>
        <v>3.1636299999999999</v>
      </c>
      <c r="X564" s="91">
        <f t="shared" si="327"/>
        <v>3.1052900000000001</v>
      </c>
      <c r="Y564" s="91">
        <f t="shared" si="327"/>
        <v>3.1109</v>
      </c>
      <c r="Z564" s="91">
        <f t="shared" si="327"/>
        <v>2.7474699999999999</v>
      </c>
      <c r="AA564" s="91">
        <f t="shared" si="327"/>
        <v>2.54461</v>
      </c>
    </row>
    <row r="565" spans="1:27" ht="12.75" hidden="1" customHeight="1" outlineLevel="1" x14ac:dyDescent="0.3">
      <c r="A565" s="99" t="s">
        <v>2960</v>
      </c>
      <c r="B565" s="63" t="s">
        <v>238</v>
      </c>
      <c r="C565" s="43" t="s">
        <v>79</v>
      </c>
      <c r="D565" s="44">
        <v>1541.05</v>
      </c>
      <c r="E565" s="44">
        <v>1295.52</v>
      </c>
      <c r="F565" s="44">
        <v>1198.5999999999999</v>
      </c>
      <c r="G565" s="44">
        <v>1088.9000000000001</v>
      </c>
      <c r="H565" s="44">
        <v>787.14</v>
      </c>
      <c r="I565" s="44">
        <v>1167.1600000000001</v>
      </c>
      <c r="J565" s="44">
        <v>1426.62</v>
      </c>
      <c r="K565" s="44">
        <v>1726.88</v>
      </c>
      <c r="L565" s="44">
        <v>2088.85</v>
      </c>
      <c r="M565" s="44">
        <v>2307.86</v>
      </c>
      <c r="N565" s="44">
        <v>2048.85</v>
      </c>
      <c r="O565" s="44">
        <v>2137.58</v>
      </c>
      <c r="P565" s="44">
        <v>2118.29</v>
      </c>
      <c r="Q565" s="44">
        <v>2820.36</v>
      </c>
      <c r="R565" s="44">
        <v>2778.46</v>
      </c>
      <c r="S565" s="44">
        <v>3110.05</v>
      </c>
      <c r="T565" s="44">
        <v>3115.61</v>
      </c>
      <c r="U565" s="44">
        <v>2912.11</v>
      </c>
      <c r="V565" s="44">
        <v>2750.51</v>
      </c>
      <c r="W565" s="44">
        <v>2530.4299999999998</v>
      </c>
      <c r="X565" s="44">
        <v>2472.09</v>
      </c>
      <c r="Y565" s="44">
        <v>2477.6999999999998</v>
      </c>
      <c r="Z565" s="44">
        <v>2114.27</v>
      </c>
      <c r="AA565" s="44">
        <v>1911.41</v>
      </c>
    </row>
    <row r="566" spans="1:27" ht="12.75" hidden="1" customHeight="1" outlineLevel="1" x14ac:dyDescent="0.3">
      <c r="A566" s="99" t="s">
        <v>2961</v>
      </c>
      <c r="B566" s="63" t="s">
        <v>90</v>
      </c>
      <c r="C566" s="43" t="s">
        <v>79</v>
      </c>
      <c r="D566" s="44">
        <f>$D$486</f>
        <v>473.69</v>
      </c>
      <c r="E566" s="44">
        <f t="shared" ref="E566:AA566" si="328">$D$486</f>
        <v>473.69</v>
      </c>
      <c r="F566" s="44">
        <f t="shared" si="328"/>
        <v>473.69</v>
      </c>
      <c r="G566" s="44">
        <f t="shared" si="328"/>
        <v>473.69</v>
      </c>
      <c r="H566" s="44">
        <f t="shared" si="328"/>
        <v>473.69</v>
      </c>
      <c r="I566" s="44">
        <f t="shared" si="328"/>
        <v>473.69</v>
      </c>
      <c r="J566" s="44">
        <f t="shared" si="328"/>
        <v>473.69</v>
      </c>
      <c r="K566" s="44">
        <f t="shared" si="328"/>
        <v>473.69</v>
      </c>
      <c r="L566" s="44">
        <f t="shared" si="328"/>
        <v>473.69</v>
      </c>
      <c r="M566" s="44">
        <f t="shared" si="328"/>
        <v>473.69</v>
      </c>
      <c r="N566" s="44">
        <f t="shared" si="328"/>
        <v>473.69</v>
      </c>
      <c r="O566" s="44">
        <f t="shared" si="328"/>
        <v>473.69</v>
      </c>
      <c r="P566" s="44">
        <f t="shared" si="328"/>
        <v>473.69</v>
      </c>
      <c r="Q566" s="44">
        <f t="shared" si="328"/>
        <v>473.69</v>
      </c>
      <c r="R566" s="44">
        <f t="shared" si="328"/>
        <v>473.69</v>
      </c>
      <c r="S566" s="44">
        <f t="shared" si="328"/>
        <v>473.69</v>
      </c>
      <c r="T566" s="44">
        <f t="shared" si="328"/>
        <v>473.69</v>
      </c>
      <c r="U566" s="44">
        <f t="shared" si="328"/>
        <v>473.69</v>
      </c>
      <c r="V566" s="44">
        <f t="shared" si="328"/>
        <v>473.69</v>
      </c>
      <c r="W566" s="44">
        <f t="shared" si="328"/>
        <v>473.69</v>
      </c>
      <c r="X566" s="44">
        <f t="shared" si="328"/>
        <v>473.69</v>
      </c>
      <c r="Y566" s="44">
        <f t="shared" si="328"/>
        <v>473.69</v>
      </c>
      <c r="Z566" s="44">
        <f t="shared" si="328"/>
        <v>473.69</v>
      </c>
      <c r="AA566" s="44">
        <f t="shared" si="328"/>
        <v>473.69</v>
      </c>
    </row>
    <row r="567" spans="1:27" ht="12.75" hidden="1" customHeight="1" outlineLevel="1" x14ac:dyDescent="0.3">
      <c r="A567" s="99" t="s">
        <v>2962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2963</v>
      </c>
      <c r="B568" s="63" t="s">
        <v>81</v>
      </c>
      <c r="C568" s="43" t="s">
        <v>79</v>
      </c>
      <c r="D568" s="44">
        <f>$D$11</f>
        <v>154.69999999999999</v>
      </c>
      <c r="E568" s="44">
        <f t="shared" ref="E568:AA568" si="329">$D$11</f>
        <v>154.69999999999999</v>
      </c>
      <c r="F568" s="44">
        <f t="shared" si="329"/>
        <v>154.69999999999999</v>
      </c>
      <c r="G568" s="44">
        <f t="shared" si="329"/>
        <v>154.69999999999999</v>
      </c>
      <c r="H568" s="44">
        <f t="shared" si="329"/>
        <v>154.69999999999999</v>
      </c>
      <c r="I568" s="44">
        <f t="shared" si="329"/>
        <v>154.69999999999999</v>
      </c>
      <c r="J568" s="44">
        <f t="shared" si="329"/>
        <v>154.69999999999999</v>
      </c>
      <c r="K568" s="44">
        <f t="shared" si="329"/>
        <v>154.69999999999999</v>
      </c>
      <c r="L568" s="44">
        <f t="shared" si="329"/>
        <v>154.69999999999999</v>
      </c>
      <c r="M568" s="44">
        <f t="shared" si="329"/>
        <v>154.69999999999999</v>
      </c>
      <c r="N568" s="44">
        <f t="shared" si="329"/>
        <v>154.69999999999999</v>
      </c>
      <c r="O568" s="44">
        <f t="shared" si="329"/>
        <v>154.69999999999999</v>
      </c>
      <c r="P568" s="44">
        <f t="shared" si="329"/>
        <v>154.69999999999999</v>
      </c>
      <c r="Q568" s="44">
        <f t="shared" si="329"/>
        <v>154.69999999999999</v>
      </c>
      <c r="R568" s="44">
        <f t="shared" si="329"/>
        <v>154.69999999999999</v>
      </c>
      <c r="S568" s="44">
        <f t="shared" si="329"/>
        <v>154.69999999999999</v>
      </c>
      <c r="T568" s="44">
        <f t="shared" si="329"/>
        <v>154.69999999999999</v>
      </c>
      <c r="U568" s="44">
        <f t="shared" si="329"/>
        <v>154.69999999999999</v>
      </c>
      <c r="V568" s="44">
        <f t="shared" si="329"/>
        <v>154.69999999999999</v>
      </c>
      <c r="W568" s="44">
        <f t="shared" si="329"/>
        <v>154.69999999999999</v>
      </c>
      <c r="X568" s="44">
        <f t="shared" si="329"/>
        <v>154.69999999999999</v>
      </c>
      <c r="Y568" s="44">
        <f t="shared" si="329"/>
        <v>154.69999999999999</v>
      </c>
      <c r="Z568" s="44">
        <f t="shared" si="329"/>
        <v>154.69999999999999</v>
      </c>
      <c r="AA568" s="44">
        <f t="shared" si="329"/>
        <v>154.69999999999999</v>
      </c>
    </row>
    <row r="569" spans="1:27" ht="13.8" collapsed="1" x14ac:dyDescent="0.3">
      <c r="A569" s="98" t="s">
        <v>2964</v>
      </c>
      <c r="B569" s="28" t="str">
        <f>"18"&amp;"."&amp;$B$801&amp;"."&amp;$B$802</f>
        <v>18.07.2024</v>
      </c>
      <c r="C569" s="90" t="s">
        <v>76</v>
      </c>
      <c r="D569" s="91">
        <f>ROUND(((D570+D571+D573+D572)/1000),5)</f>
        <v>2.2007500000000002</v>
      </c>
      <c r="E569" s="91">
        <f>ROUND(((E570+E571+E573+E572)/1000),5)</f>
        <v>2.0854200000000001</v>
      </c>
      <c r="F569" s="91">
        <f>ROUND(((F570+F571+F573+F572)/1000),5)</f>
        <v>1.88086</v>
      </c>
      <c r="G569" s="91">
        <f t="shared" ref="G569:AA569" si="330">ROUND(((G570+G571+G573+G572)/1000),5)</f>
        <v>1.83172</v>
      </c>
      <c r="H569" s="91">
        <f t="shared" si="330"/>
        <v>1.78793</v>
      </c>
      <c r="I569" s="91">
        <f t="shared" si="330"/>
        <v>1.8784700000000001</v>
      </c>
      <c r="J569" s="91">
        <f t="shared" si="330"/>
        <v>2.08569</v>
      </c>
      <c r="K569" s="91">
        <f t="shared" si="330"/>
        <v>2.3339599999999998</v>
      </c>
      <c r="L569" s="91">
        <f t="shared" si="330"/>
        <v>2.5549599999999999</v>
      </c>
      <c r="M569" s="91">
        <f t="shared" si="330"/>
        <v>3.0450599999999999</v>
      </c>
      <c r="N569" s="91">
        <f t="shared" si="330"/>
        <v>3.0215000000000001</v>
      </c>
      <c r="O569" s="91">
        <f t="shared" si="330"/>
        <v>3.0232000000000001</v>
      </c>
      <c r="P569" s="91">
        <f t="shared" si="330"/>
        <v>2.9452699999999998</v>
      </c>
      <c r="Q569" s="91">
        <f t="shared" si="330"/>
        <v>3.5266299999999999</v>
      </c>
      <c r="R569" s="91">
        <f t="shared" si="330"/>
        <v>3.50847</v>
      </c>
      <c r="S569" s="91">
        <f t="shared" si="330"/>
        <v>2.74932</v>
      </c>
      <c r="T569" s="91">
        <f t="shared" si="330"/>
        <v>2.72668</v>
      </c>
      <c r="U569" s="91">
        <f t="shared" si="330"/>
        <v>3.0775700000000001</v>
      </c>
      <c r="V569" s="91">
        <f t="shared" si="330"/>
        <v>2.8901300000000001</v>
      </c>
      <c r="W569" s="91">
        <f t="shared" si="330"/>
        <v>2.9889000000000001</v>
      </c>
      <c r="X569" s="91">
        <f t="shared" si="330"/>
        <v>2.85799</v>
      </c>
      <c r="Y569" s="91">
        <f t="shared" si="330"/>
        <v>2.8037399999999999</v>
      </c>
      <c r="Z569" s="91">
        <f t="shared" si="330"/>
        <v>2.5331100000000002</v>
      </c>
      <c r="AA569" s="91">
        <f t="shared" si="330"/>
        <v>2.4676900000000002</v>
      </c>
    </row>
    <row r="570" spans="1:27" ht="12.75" hidden="1" customHeight="1" outlineLevel="1" x14ac:dyDescent="0.3">
      <c r="A570" s="99" t="s">
        <v>2965</v>
      </c>
      <c r="B570" s="63" t="s">
        <v>238</v>
      </c>
      <c r="C570" s="43" t="s">
        <v>79</v>
      </c>
      <c r="D570" s="44">
        <v>1567.55</v>
      </c>
      <c r="E570" s="44">
        <v>1452.22</v>
      </c>
      <c r="F570" s="44">
        <v>1247.6600000000001</v>
      </c>
      <c r="G570" s="44">
        <v>1198.52</v>
      </c>
      <c r="H570" s="44">
        <v>1154.73</v>
      </c>
      <c r="I570" s="44">
        <v>1245.27</v>
      </c>
      <c r="J570" s="44">
        <v>1452.49</v>
      </c>
      <c r="K570" s="44">
        <v>1700.76</v>
      </c>
      <c r="L570" s="44">
        <v>1921.76</v>
      </c>
      <c r="M570" s="44">
        <v>2411.86</v>
      </c>
      <c r="N570" s="44">
        <v>2388.3000000000002</v>
      </c>
      <c r="O570" s="44">
        <v>2390</v>
      </c>
      <c r="P570" s="44">
        <v>2312.0700000000002</v>
      </c>
      <c r="Q570" s="44">
        <v>2893.43</v>
      </c>
      <c r="R570" s="44">
        <v>2875.27</v>
      </c>
      <c r="S570" s="44">
        <v>2116.12</v>
      </c>
      <c r="T570" s="44">
        <v>2093.48</v>
      </c>
      <c r="U570" s="44">
        <v>2444.37</v>
      </c>
      <c r="V570" s="44">
        <v>2256.9299999999998</v>
      </c>
      <c r="W570" s="44">
        <v>2355.6999999999998</v>
      </c>
      <c r="X570" s="44">
        <v>2224.79</v>
      </c>
      <c r="Y570" s="44">
        <v>2170.54</v>
      </c>
      <c r="Z570" s="44">
        <v>1899.91</v>
      </c>
      <c r="AA570" s="44">
        <v>1834.49</v>
      </c>
    </row>
    <row r="571" spans="1:27" ht="12.75" hidden="1" customHeight="1" outlineLevel="1" x14ac:dyDescent="0.3">
      <c r="A571" s="99" t="s">
        <v>2966</v>
      </c>
      <c r="B571" s="63" t="s">
        <v>90</v>
      </c>
      <c r="C571" s="43" t="s">
        <v>79</v>
      </c>
      <c r="D571" s="44">
        <f>$D$486</f>
        <v>473.69</v>
      </c>
      <c r="E571" s="44">
        <f t="shared" ref="E571:AA571" si="331">$D$486</f>
        <v>473.69</v>
      </c>
      <c r="F571" s="44">
        <f t="shared" si="331"/>
        <v>473.69</v>
      </c>
      <c r="G571" s="44">
        <f t="shared" si="331"/>
        <v>473.69</v>
      </c>
      <c r="H571" s="44">
        <f t="shared" si="331"/>
        <v>473.69</v>
      </c>
      <c r="I571" s="44">
        <f t="shared" si="331"/>
        <v>473.69</v>
      </c>
      <c r="J571" s="44">
        <f t="shared" si="331"/>
        <v>473.69</v>
      </c>
      <c r="K571" s="44">
        <f t="shared" si="331"/>
        <v>473.69</v>
      </c>
      <c r="L571" s="44">
        <f t="shared" si="331"/>
        <v>473.69</v>
      </c>
      <c r="M571" s="44">
        <f t="shared" si="331"/>
        <v>473.69</v>
      </c>
      <c r="N571" s="44">
        <f t="shared" si="331"/>
        <v>473.69</v>
      </c>
      <c r="O571" s="44">
        <f t="shared" si="331"/>
        <v>473.69</v>
      </c>
      <c r="P571" s="44">
        <f t="shared" si="331"/>
        <v>473.69</v>
      </c>
      <c r="Q571" s="44">
        <f t="shared" si="331"/>
        <v>473.69</v>
      </c>
      <c r="R571" s="44">
        <f t="shared" si="331"/>
        <v>473.69</v>
      </c>
      <c r="S571" s="44">
        <f t="shared" si="331"/>
        <v>473.69</v>
      </c>
      <c r="T571" s="44">
        <f t="shared" si="331"/>
        <v>473.69</v>
      </c>
      <c r="U571" s="44">
        <f t="shared" si="331"/>
        <v>473.69</v>
      </c>
      <c r="V571" s="44">
        <f t="shared" si="331"/>
        <v>473.69</v>
      </c>
      <c r="W571" s="44">
        <f t="shared" si="331"/>
        <v>473.69</v>
      </c>
      <c r="X571" s="44">
        <f t="shared" si="331"/>
        <v>473.69</v>
      </c>
      <c r="Y571" s="44">
        <f t="shared" si="331"/>
        <v>473.69</v>
      </c>
      <c r="Z571" s="44">
        <f t="shared" si="331"/>
        <v>473.69</v>
      </c>
      <c r="AA571" s="44">
        <f t="shared" si="331"/>
        <v>473.69</v>
      </c>
    </row>
    <row r="572" spans="1:27" ht="12.75" hidden="1" customHeight="1" outlineLevel="1" x14ac:dyDescent="0.3">
      <c r="A572" s="99" t="s">
        <v>2967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2968</v>
      </c>
      <c r="B573" s="63" t="s">
        <v>81</v>
      </c>
      <c r="C573" s="43" t="s">
        <v>79</v>
      </c>
      <c r="D573" s="44">
        <f>$D$11</f>
        <v>154.69999999999999</v>
      </c>
      <c r="E573" s="44">
        <f t="shared" ref="E573:AA573" si="332">$D$11</f>
        <v>154.69999999999999</v>
      </c>
      <c r="F573" s="44">
        <f t="shared" si="332"/>
        <v>154.69999999999999</v>
      </c>
      <c r="G573" s="44">
        <f t="shared" si="332"/>
        <v>154.69999999999999</v>
      </c>
      <c r="H573" s="44">
        <f t="shared" si="332"/>
        <v>154.69999999999999</v>
      </c>
      <c r="I573" s="44">
        <f t="shared" si="332"/>
        <v>154.69999999999999</v>
      </c>
      <c r="J573" s="44">
        <f t="shared" si="332"/>
        <v>154.69999999999999</v>
      </c>
      <c r="K573" s="44">
        <f t="shared" si="332"/>
        <v>154.69999999999999</v>
      </c>
      <c r="L573" s="44">
        <f t="shared" si="332"/>
        <v>154.69999999999999</v>
      </c>
      <c r="M573" s="44">
        <f t="shared" si="332"/>
        <v>154.69999999999999</v>
      </c>
      <c r="N573" s="44">
        <f t="shared" si="332"/>
        <v>154.69999999999999</v>
      </c>
      <c r="O573" s="44">
        <f t="shared" si="332"/>
        <v>154.69999999999999</v>
      </c>
      <c r="P573" s="44">
        <f t="shared" si="332"/>
        <v>154.69999999999999</v>
      </c>
      <c r="Q573" s="44">
        <f t="shared" si="332"/>
        <v>154.69999999999999</v>
      </c>
      <c r="R573" s="44">
        <f t="shared" si="332"/>
        <v>154.69999999999999</v>
      </c>
      <c r="S573" s="44">
        <f t="shared" si="332"/>
        <v>154.69999999999999</v>
      </c>
      <c r="T573" s="44">
        <f t="shared" si="332"/>
        <v>154.69999999999999</v>
      </c>
      <c r="U573" s="44">
        <f t="shared" si="332"/>
        <v>154.69999999999999</v>
      </c>
      <c r="V573" s="44">
        <f t="shared" si="332"/>
        <v>154.69999999999999</v>
      </c>
      <c r="W573" s="44">
        <f t="shared" si="332"/>
        <v>154.69999999999999</v>
      </c>
      <c r="X573" s="44">
        <f t="shared" si="332"/>
        <v>154.69999999999999</v>
      </c>
      <c r="Y573" s="44">
        <f t="shared" si="332"/>
        <v>154.69999999999999</v>
      </c>
      <c r="Z573" s="44">
        <f t="shared" si="332"/>
        <v>154.69999999999999</v>
      </c>
      <c r="AA573" s="44">
        <f t="shared" si="332"/>
        <v>154.69999999999999</v>
      </c>
    </row>
    <row r="574" spans="1:27" ht="13.8" collapsed="1" x14ac:dyDescent="0.3">
      <c r="A574" s="98" t="s">
        <v>2969</v>
      </c>
      <c r="B574" s="28" t="str">
        <f>"19"&amp;"."&amp;$B$801&amp;"."&amp;$B$802</f>
        <v>19.07.2024</v>
      </c>
      <c r="C574" s="90" t="s">
        <v>76</v>
      </c>
      <c r="D574" s="91">
        <f>ROUND(((D575+D576+D578+D577)/1000),5)</f>
        <v>2.3157700000000001</v>
      </c>
      <c r="E574" s="91">
        <f>ROUND(((E575+E576+E578+E577)/1000),5)</f>
        <v>2.1352899999999999</v>
      </c>
      <c r="F574" s="91">
        <f>ROUND(((F575+F576+F578+F577)/1000),5)</f>
        <v>1.98749</v>
      </c>
      <c r="G574" s="91">
        <f t="shared" ref="G574:AA574" si="333">ROUND(((G575+G576+G578+G577)/1000),5)</f>
        <v>1.8893500000000001</v>
      </c>
      <c r="H574" s="91">
        <f t="shared" si="333"/>
        <v>1.8567100000000001</v>
      </c>
      <c r="I574" s="91">
        <f t="shared" si="333"/>
        <v>1.9817</v>
      </c>
      <c r="J574" s="91">
        <f t="shared" si="333"/>
        <v>2.1417600000000001</v>
      </c>
      <c r="K574" s="91">
        <f t="shared" si="333"/>
        <v>2.38707</v>
      </c>
      <c r="L574" s="91">
        <f t="shared" si="333"/>
        <v>2.68344</v>
      </c>
      <c r="M574" s="91">
        <f t="shared" si="333"/>
        <v>2.9228399999999999</v>
      </c>
      <c r="N574" s="91">
        <f t="shared" si="333"/>
        <v>3.21048</v>
      </c>
      <c r="O574" s="91">
        <f t="shared" si="333"/>
        <v>3.3673000000000002</v>
      </c>
      <c r="P574" s="91">
        <f t="shared" si="333"/>
        <v>3.4113000000000002</v>
      </c>
      <c r="Q574" s="91">
        <f t="shared" si="333"/>
        <v>3.86226</v>
      </c>
      <c r="R574" s="91">
        <f t="shared" si="333"/>
        <v>4.1486400000000003</v>
      </c>
      <c r="S574" s="91">
        <f t="shared" si="333"/>
        <v>3.3783099999999999</v>
      </c>
      <c r="T574" s="91">
        <f t="shared" si="333"/>
        <v>3.1751399999999999</v>
      </c>
      <c r="U574" s="91">
        <f t="shared" si="333"/>
        <v>3.0662799999999999</v>
      </c>
      <c r="V574" s="91">
        <f t="shared" si="333"/>
        <v>2.9564699999999999</v>
      </c>
      <c r="W574" s="91">
        <f t="shared" si="333"/>
        <v>2.7377799999999999</v>
      </c>
      <c r="X574" s="91">
        <f t="shared" si="333"/>
        <v>2.6852200000000002</v>
      </c>
      <c r="Y574" s="91">
        <f t="shared" si="333"/>
        <v>2.72661</v>
      </c>
      <c r="Z574" s="91">
        <f t="shared" si="333"/>
        <v>2.4653</v>
      </c>
      <c r="AA574" s="91">
        <f t="shared" si="333"/>
        <v>2.42238</v>
      </c>
    </row>
    <row r="575" spans="1:27" ht="12.75" hidden="1" customHeight="1" outlineLevel="1" x14ac:dyDescent="0.3">
      <c r="A575" s="99" t="s">
        <v>2970</v>
      </c>
      <c r="B575" s="63" t="s">
        <v>238</v>
      </c>
      <c r="C575" s="43" t="s">
        <v>79</v>
      </c>
      <c r="D575" s="44">
        <v>1682.57</v>
      </c>
      <c r="E575" s="44">
        <v>1502.09</v>
      </c>
      <c r="F575" s="44">
        <v>1354.29</v>
      </c>
      <c r="G575" s="44">
        <v>1256.1500000000001</v>
      </c>
      <c r="H575" s="44">
        <v>1223.51</v>
      </c>
      <c r="I575" s="44">
        <v>1348.5</v>
      </c>
      <c r="J575" s="44">
        <v>1508.56</v>
      </c>
      <c r="K575" s="44">
        <v>1753.87</v>
      </c>
      <c r="L575" s="44">
        <v>2050.2399999999998</v>
      </c>
      <c r="M575" s="44">
        <v>2289.64</v>
      </c>
      <c r="N575" s="44">
        <v>2577.2800000000002</v>
      </c>
      <c r="O575" s="44">
        <v>2734.1</v>
      </c>
      <c r="P575" s="44">
        <v>2778.1</v>
      </c>
      <c r="Q575" s="44">
        <v>3229.06</v>
      </c>
      <c r="R575" s="44">
        <v>3515.44</v>
      </c>
      <c r="S575" s="44">
        <v>2745.11</v>
      </c>
      <c r="T575" s="44">
        <v>2541.94</v>
      </c>
      <c r="U575" s="44">
        <v>2433.08</v>
      </c>
      <c r="V575" s="44">
        <v>2323.27</v>
      </c>
      <c r="W575" s="44">
        <v>2104.58</v>
      </c>
      <c r="X575" s="44">
        <v>2052.02</v>
      </c>
      <c r="Y575" s="44">
        <v>2093.41</v>
      </c>
      <c r="Z575" s="44">
        <v>1832.1</v>
      </c>
      <c r="AA575" s="44">
        <v>1789.18</v>
      </c>
    </row>
    <row r="576" spans="1:27" ht="12.75" hidden="1" customHeight="1" outlineLevel="1" x14ac:dyDescent="0.3">
      <c r="A576" s="99" t="s">
        <v>2971</v>
      </c>
      <c r="B576" s="63" t="s">
        <v>90</v>
      </c>
      <c r="C576" s="43" t="s">
        <v>79</v>
      </c>
      <c r="D576" s="44">
        <f>$D$486</f>
        <v>473.69</v>
      </c>
      <c r="E576" s="44">
        <f t="shared" ref="E576:AA576" si="334">$D$486</f>
        <v>473.69</v>
      </c>
      <c r="F576" s="44">
        <f t="shared" si="334"/>
        <v>473.69</v>
      </c>
      <c r="G576" s="44">
        <f t="shared" si="334"/>
        <v>473.69</v>
      </c>
      <c r="H576" s="44">
        <f t="shared" si="334"/>
        <v>473.69</v>
      </c>
      <c r="I576" s="44">
        <f t="shared" si="334"/>
        <v>473.69</v>
      </c>
      <c r="J576" s="44">
        <f t="shared" si="334"/>
        <v>473.69</v>
      </c>
      <c r="K576" s="44">
        <f t="shared" si="334"/>
        <v>473.69</v>
      </c>
      <c r="L576" s="44">
        <f t="shared" si="334"/>
        <v>473.69</v>
      </c>
      <c r="M576" s="44">
        <f t="shared" si="334"/>
        <v>473.69</v>
      </c>
      <c r="N576" s="44">
        <f t="shared" si="334"/>
        <v>473.69</v>
      </c>
      <c r="O576" s="44">
        <f t="shared" si="334"/>
        <v>473.69</v>
      </c>
      <c r="P576" s="44">
        <f t="shared" si="334"/>
        <v>473.69</v>
      </c>
      <c r="Q576" s="44">
        <f t="shared" si="334"/>
        <v>473.69</v>
      </c>
      <c r="R576" s="44">
        <f t="shared" si="334"/>
        <v>473.69</v>
      </c>
      <c r="S576" s="44">
        <f t="shared" si="334"/>
        <v>473.69</v>
      </c>
      <c r="T576" s="44">
        <f t="shared" si="334"/>
        <v>473.69</v>
      </c>
      <c r="U576" s="44">
        <f t="shared" si="334"/>
        <v>473.69</v>
      </c>
      <c r="V576" s="44">
        <f t="shared" si="334"/>
        <v>473.69</v>
      </c>
      <c r="W576" s="44">
        <f t="shared" si="334"/>
        <v>473.69</v>
      </c>
      <c r="X576" s="44">
        <f t="shared" si="334"/>
        <v>473.69</v>
      </c>
      <c r="Y576" s="44">
        <f t="shared" si="334"/>
        <v>473.69</v>
      </c>
      <c r="Z576" s="44">
        <f t="shared" si="334"/>
        <v>473.69</v>
      </c>
      <c r="AA576" s="44">
        <f t="shared" si="334"/>
        <v>473.69</v>
      </c>
    </row>
    <row r="577" spans="1:27" ht="12.75" hidden="1" customHeight="1" outlineLevel="1" x14ac:dyDescent="0.3">
      <c r="A577" s="99" t="s">
        <v>2972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2973</v>
      </c>
      <c r="B578" s="63" t="s">
        <v>81</v>
      </c>
      <c r="C578" s="43" t="s">
        <v>79</v>
      </c>
      <c r="D578" s="44">
        <f>$D$11</f>
        <v>154.69999999999999</v>
      </c>
      <c r="E578" s="44">
        <f t="shared" ref="E578:AA578" si="335">$D$11</f>
        <v>154.69999999999999</v>
      </c>
      <c r="F578" s="44">
        <f t="shared" si="335"/>
        <v>154.69999999999999</v>
      </c>
      <c r="G578" s="44">
        <f t="shared" si="335"/>
        <v>154.69999999999999</v>
      </c>
      <c r="H578" s="44">
        <f t="shared" si="335"/>
        <v>154.69999999999999</v>
      </c>
      <c r="I578" s="44">
        <f t="shared" si="335"/>
        <v>154.69999999999999</v>
      </c>
      <c r="J578" s="44">
        <f t="shared" si="335"/>
        <v>154.69999999999999</v>
      </c>
      <c r="K578" s="44">
        <f t="shared" si="335"/>
        <v>154.69999999999999</v>
      </c>
      <c r="L578" s="44">
        <f t="shared" si="335"/>
        <v>154.69999999999999</v>
      </c>
      <c r="M578" s="44">
        <f t="shared" si="335"/>
        <v>154.69999999999999</v>
      </c>
      <c r="N578" s="44">
        <f t="shared" si="335"/>
        <v>154.69999999999999</v>
      </c>
      <c r="O578" s="44">
        <f t="shared" si="335"/>
        <v>154.69999999999999</v>
      </c>
      <c r="P578" s="44">
        <f t="shared" si="335"/>
        <v>154.69999999999999</v>
      </c>
      <c r="Q578" s="44">
        <f t="shared" si="335"/>
        <v>154.69999999999999</v>
      </c>
      <c r="R578" s="44">
        <f t="shared" si="335"/>
        <v>154.69999999999999</v>
      </c>
      <c r="S578" s="44">
        <f t="shared" si="335"/>
        <v>154.69999999999999</v>
      </c>
      <c r="T578" s="44">
        <f t="shared" si="335"/>
        <v>154.69999999999999</v>
      </c>
      <c r="U578" s="44">
        <f t="shared" si="335"/>
        <v>154.69999999999999</v>
      </c>
      <c r="V578" s="44">
        <f t="shared" si="335"/>
        <v>154.69999999999999</v>
      </c>
      <c r="W578" s="44">
        <f t="shared" si="335"/>
        <v>154.69999999999999</v>
      </c>
      <c r="X578" s="44">
        <f t="shared" si="335"/>
        <v>154.69999999999999</v>
      </c>
      <c r="Y578" s="44">
        <f t="shared" si="335"/>
        <v>154.69999999999999</v>
      </c>
      <c r="Z578" s="44">
        <f t="shared" si="335"/>
        <v>154.69999999999999</v>
      </c>
      <c r="AA578" s="44">
        <f t="shared" si="335"/>
        <v>154.69999999999999</v>
      </c>
    </row>
    <row r="579" spans="1:27" ht="13.8" collapsed="1" x14ac:dyDescent="0.3">
      <c r="A579" s="98" t="s">
        <v>2974</v>
      </c>
      <c r="B579" s="28" t="str">
        <f>"20"&amp;"."&amp;$B$801&amp;"."&amp;$B$802</f>
        <v>20.07.2024</v>
      </c>
      <c r="C579" s="90" t="s">
        <v>76</v>
      </c>
      <c r="D579" s="91">
        <f>ROUND(((D580+D581+D583+D582)/1000),5)</f>
        <v>2.2275900000000002</v>
      </c>
      <c r="E579" s="91">
        <f>ROUND(((E580+E581+E583+E582)/1000),5)</f>
        <v>2.07273</v>
      </c>
      <c r="F579" s="91">
        <f>ROUND(((F580+F581+F583+F582)/1000),5)</f>
        <v>1.9466300000000001</v>
      </c>
      <c r="G579" s="91">
        <f t="shared" ref="G579:AA579" si="336">ROUND(((G580+G581+G583+G582)/1000),5)</f>
        <v>1.8337600000000001</v>
      </c>
      <c r="H579" s="91">
        <f t="shared" si="336"/>
        <v>1.8275600000000001</v>
      </c>
      <c r="I579" s="91">
        <f t="shared" si="336"/>
        <v>1.8387500000000001</v>
      </c>
      <c r="J579" s="91">
        <f t="shared" si="336"/>
        <v>1.98291</v>
      </c>
      <c r="K579" s="91">
        <f t="shared" si="336"/>
        <v>2.25787</v>
      </c>
      <c r="L579" s="91">
        <f t="shared" si="336"/>
        <v>2.51396</v>
      </c>
      <c r="M579" s="91">
        <f t="shared" si="336"/>
        <v>2.6946400000000001</v>
      </c>
      <c r="N579" s="91">
        <f t="shared" si="336"/>
        <v>2.8893900000000001</v>
      </c>
      <c r="O579" s="91">
        <f t="shared" si="336"/>
        <v>2.6259199999999998</v>
      </c>
      <c r="P579" s="91">
        <f t="shared" si="336"/>
        <v>2.4889299999999999</v>
      </c>
      <c r="Q579" s="91">
        <f t="shared" si="336"/>
        <v>2.67076</v>
      </c>
      <c r="R579" s="91">
        <f t="shared" si="336"/>
        <v>2.4995699999999998</v>
      </c>
      <c r="S579" s="91">
        <f t="shared" si="336"/>
        <v>2.7037800000000001</v>
      </c>
      <c r="T579" s="91">
        <f t="shared" si="336"/>
        <v>2.6951499999999999</v>
      </c>
      <c r="U579" s="91">
        <f t="shared" si="336"/>
        <v>2.6705399999999999</v>
      </c>
      <c r="V579" s="91">
        <f t="shared" si="336"/>
        <v>2.5545900000000001</v>
      </c>
      <c r="W579" s="91">
        <f t="shared" si="336"/>
        <v>2.5910899999999999</v>
      </c>
      <c r="X579" s="91">
        <f t="shared" si="336"/>
        <v>2.5363600000000002</v>
      </c>
      <c r="Y579" s="91">
        <f t="shared" si="336"/>
        <v>2.4994499999999999</v>
      </c>
      <c r="Z579" s="91">
        <f t="shared" si="336"/>
        <v>2.5018899999999999</v>
      </c>
      <c r="AA579" s="91">
        <f t="shared" si="336"/>
        <v>2.4525800000000002</v>
      </c>
    </row>
    <row r="580" spans="1:27" ht="12.75" hidden="1" customHeight="1" outlineLevel="1" x14ac:dyDescent="0.3">
      <c r="A580" s="99" t="s">
        <v>2975</v>
      </c>
      <c r="B580" s="63" t="s">
        <v>238</v>
      </c>
      <c r="C580" s="43" t="s">
        <v>79</v>
      </c>
      <c r="D580" s="44">
        <v>1594.39</v>
      </c>
      <c r="E580" s="44">
        <v>1439.53</v>
      </c>
      <c r="F580" s="44">
        <v>1313.43</v>
      </c>
      <c r="G580" s="44">
        <v>1200.56</v>
      </c>
      <c r="H580" s="44">
        <v>1194.3599999999999</v>
      </c>
      <c r="I580" s="44">
        <v>1205.55</v>
      </c>
      <c r="J580" s="44">
        <v>1349.71</v>
      </c>
      <c r="K580" s="44">
        <v>1624.67</v>
      </c>
      <c r="L580" s="44">
        <v>1880.76</v>
      </c>
      <c r="M580" s="44">
        <v>2061.44</v>
      </c>
      <c r="N580" s="44">
        <v>2256.19</v>
      </c>
      <c r="O580" s="44">
        <v>1992.72</v>
      </c>
      <c r="P580" s="44">
        <v>1855.73</v>
      </c>
      <c r="Q580" s="44">
        <v>2037.56</v>
      </c>
      <c r="R580" s="44">
        <v>1866.37</v>
      </c>
      <c r="S580" s="44">
        <v>2070.58</v>
      </c>
      <c r="T580" s="44">
        <v>2061.9499999999998</v>
      </c>
      <c r="U580" s="44">
        <v>2037.34</v>
      </c>
      <c r="V580" s="44">
        <v>1921.39</v>
      </c>
      <c r="W580" s="44">
        <v>1957.89</v>
      </c>
      <c r="X580" s="44">
        <v>1903.16</v>
      </c>
      <c r="Y580" s="44">
        <v>1866.25</v>
      </c>
      <c r="Z580" s="44">
        <v>1868.69</v>
      </c>
      <c r="AA580" s="44">
        <v>1819.38</v>
      </c>
    </row>
    <row r="581" spans="1:27" ht="12.75" hidden="1" customHeight="1" outlineLevel="1" x14ac:dyDescent="0.3">
      <c r="A581" s="99" t="s">
        <v>2976</v>
      </c>
      <c r="B581" s="63" t="s">
        <v>90</v>
      </c>
      <c r="C581" s="43" t="s">
        <v>79</v>
      </c>
      <c r="D581" s="44">
        <f>$D$486</f>
        <v>473.69</v>
      </c>
      <c r="E581" s="44">
        <f t="shared" ref="E581:AA581" si="337">$D$486</f>
        <v>473.69</v>
      </c>
      <c r="F581" s="44">
        <f t="shared" si="337"/>
        <v>473.69</v>
      </c>
      <c r="G581" s="44">
        <f t="shared" si="337"/>
        <v>473.69</v>
      </c>
      <c r="H581" s="44">
        <f t="shared" si="337"/>
        <v>473.69</v>
      </c>
      <c r="I581" s="44">
        <f t="shared" si="337"/>
        <v>473.69</v>
      </c>
      <c r="J581" s="44">
        <f t="shared" si="337"/>
        <v>473.69</v>
      </c>
      <c r="K581" s="44">
        <f t="shared" si="337"/>
        <v>473.69</v>
      </c>
      <c r="L581" s="44">
        <f t="shared" si="337"/>
        <v>473.69</v>
      </c>
      <c r="M581" s="44">
        <f t="shared" si="337"/>
        <v>473.69</v>
      </c>
      <c r="N581" s="44">
        <f t="shared" si="337"/>
        <v>473.69</v>
      </c>
      <c r="O581" s="44">
        <f t="shared" si="337"/>
        <v>473.69</v>
      </c>
      <c r="P581" s="44">
        <f t="shared" si="337"/>
        <v>473.69</v>
      </c>
      <c r="Q581" s="44">
        <f t="shared" si="337"/>
        <v>473.69</v>
      </c>
      <c r="R581" s="44">
        <f t="shared" si="337"/>
        <v>473.69</v>
      </c>
      <c r="S581" s="44">
        <f t="shared" si="337"/>
        <v>473.69</v>
      </c>
      <c r="T581" s="44">
        <f t="shared" si="337"/>
        <v>473.69</v>
      </c>
      <c r="U581" s="44">
        <f t="shared" si="337"/>
        <v>473.69</v>
      </c>
      <c r="V581" s="44">
        <f t="shared" si="337"/>
        <v>473.69</v>
      </c>
      <c r="W581" s="44">
        <f t="shared" si="337"/>
        <v>473.69</v>
      </c>
      <c r="X581" s="44">
        <f t="shared" si="337"/>
        <v>473.69</v>
      </c>
      <c r="Y581" s="44">
        <f t="shared" si="337"/>
        <v>473.69</v>
      </c>
      <c r="Z581" s="44">
        <f t="shared" si="337"/>
        <v>473.69</v>
      </c>
      <c r="AA581" s="44">
        <f t="shared" si="337"/>
        <v>473.69</v>
      </c>
    </row>
    <row r="582" spans="1:27" ht="12.75" hidden="1" customHeight="1" outlineLevel="1" x14ac:dyDescent="0.3">
      <c r="A582" s="99" t="s">
        <v>2977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2978</v>
      </c>
      <c r="B583" s="63" t="s">
        <v>81</v>
      </c>
      <c r="C583" s="43" t="s">
        <v>79</v>
      </c>
      <c r="D583" s="44">
        <f>$D$11</f>
        <v>154.69999999999999</v>
      </c>
      <c r="E583" s="44">
        <f t="shared" ref="E583:AA583" si="338">$D$11</f>
        <v>154.69999999999999</v>
      </c>
      <c r="F583" s="44">
        <f t="shared" si="338"/>
        <v>154.69999999999999</v>
      </c>
      <c r="G583" s="44">
        <f t="shared" si="338"/>
        <v>154.69999999999999</v>
      </c>
      <c r="H583" s="44">
        <f t="shared" si="338"/>
        <v>154.69999999999999</v>
      </c>
      <c r="I583" s="44">
        <f t="shared" si="338"/>
        <v>154.69999999999999</v>
      </c>
      <c r="J583" s="44">
        <f t="shared" si="338"/>
        <v>154.69999999999999</v>
      </c>
      <c r="K583" s="44">
        <f t="shared" si="338"/>
        <v>154.69999999999999</v>
      </c>
      <c r="L583" s="44">
        <f t="shared" si="338"/>
        <v>154.69999999999999</v>
      </c>
      <c r="M583" s="44">
        <f t="shared" si="338"/>
        <v>154.69999999999999</v>
      </c>
      <c r="N583" s="44">
        <f t="shared" si="338"/>
        <v>154.69999999999999</v>
      </c>
      <c r="O583" s="44">
        <f t="shared" si="338"/>
        <v>154.69999999999999</v>
      </c>
      <c r="P583" s="44">
        <f t="shared" si="338"/>
        <v>154.69999999999999</v>
      </c>
      <c r="Q583" s="44">
        <f t="shared" si="338"/>
        <v>154.69999999999999</v>
      </c>
      <c r="R583" s="44">
        <f t="shared" si="338"/>
        <v>154.69999999999999</v>
      </c>
      <c r="S583" s="44">
        <f t="shared" si="338"/>
        <v>154.69999999999999</v>
      </c>
      <c r="T583" s="44">
        <f t="shared" si="338"/>
        <v>154.69999999999999</v>
      </c>
      <c r="U583" s="44">
        <f t="shared" si="338"/>
        <v>154.69999999999999</v>
      </c>
      <c r="V583" s="44">
        <f t="shared" si="338"/>
        <v>154.69999999999999</v>
      </c>
      <c r="W583" s="44">
        <f t="shared" si="338"/>
        <v>154.69999999999999</v>
      </c>
      <c r="X583" s="44">
        <f t="shared" si="338"/>
        <v>154.69999999999999</v>
      </c>
      <c r="Y583" s="44">
        <f t="shared" si="338"/>
        <v>154.69999999999999</v>
      </c>
      <c r="Z583" s="44">
        <f t="shared" si="338"/>
        <v>154.69999999999999</v>
      </c>
      <c r="AA583" s="44">
        <f t="shared" si="338"/>
        <v>154.69999999999999</v>
      </c>
    </row>
    <row r="584" spans="1:27" ht="13.8" collapsed="1" x14ac:dyDescent="0.3">
      <c r="A584" s="98" t="s">
        <v>2979</v>
      </c>
      <c r="B584" s="28" t="str">
        <f>"21"&amp;"."&amp;$B$801&amp;"."&amp;$B$802</f>
        <v>21.07.2024</v>
      </c>
      <c r="C584" s="90" t="s">
        <v>76</v>
      </c>
      <c r="D584" s="91">
        <f>ROUND(((D585+D586+D588+D587)/1000),5)</f>
        <v>2.2495599999999998</v>
      </c>
      <c r="E584" s="91">
        <f>ROUND(((E585+E586+E588+E587)/1000),5)</f>
        <v>2.0398399999999999</v>
      </c>
      <c r="F584" s="91">
        <f>ROUND(((F585+F586+F588+F587)/1000),5)</f>
        <v>1.90937</v>
      </c>
      <c r="G584" s="91">
        <f t="shared" ref="G584:AA584" si="339">ROUND(((G585+G586+G588+G587)/1000),5)</f>
        <v>1.80982</v>
      </c>
      <c r="H584" s="91">
        <f t="shared" si="339"/>
        <v>1.7884899999999999</v>
      </c>
      <c r="I584" s="91">
        <f t="shared" si="339"/>
        <v>1.7991299999999999</v>
      </c>
      <c r="J584" s="91">
        <f t="shared" si="339"/>
        <v>1.82867</v>
      </c>
      <c r="K584" s="91">
        <f t="shared" si="339"/>
        <v>2.0704699999999998</v>
      </c>
      <c r="L584" s="91">
        <f t="shared" si="339"/>
        <v>2.3892600000000002</v>
      </c>
      <c r="M584" s="91">
        <f t="shared" si="339"/>
        <v>2.6110600000000002</v>
      </c>
      <c r="N584" s="91">
        <f t="shared" si="339"/>
        <v>2.7462</v>
      </c>
      <c r="O584" s="91">
        <f t="shared" si="339"/>
        <v>2.8802400000000001</v>
      </c>
      <c r="P584" s="91">
        <f t="shared" si="339"/>
        <v>2.6056699999999999</v>
      </c>
      <c r="Q584" s="91">
        <f t="shared" si="339"/>
        <v>2.5983499999999999</v>
      </c>
      <c r="R584" s="91">
        <f t="shared" si="339"/>
        <v>2.6211700000000002</v>
      </c>
      <c r="S584" s="91">
        <f t="shared" si="339"/>
        <v>2.5812300000000001</v>
      </c>
      <c r="T584" s="91">
        <f t="shared" si="339"/>
        <v>2.8195299999999999</v>
      </c>
      <c r="U584" s="91">
        <f t="shared" si="339"/>
        <v>2.84246</v>
      </c>
      <c r="V584" s="91">
        <f t="shared" si="339"/>
        <v>2.7949000000000002</v>
      </c>
      <c r="W584" s="91">
        <f t="shared" si="339"/>
        <v>2.8158599999999998</v>
      </c>
      <c r="X584" s="91">
        <f t="shared" si="339"/>
        <v>2.7242600000000001</v>
      </c>
      <c r="Y584" s="91">
        <f t="shared" si="339"/>
        <v>2.6940900000000001</v>
      </c>
      <c r="Z584" s="91">
        <f t="shared" si="339"/>
        <v>2.61991</v>
      </c>
      <c r="AA584" s="91">
        <f t="shared" si="339"/>
        <v>2.3862899999999998</v>
      </c>
    </row>
    <row r="585" spans="1:27" ht="12.75" hidden="1" customHeight="1" outlineLevel="1" x14ac:dyDescent="0.3">
      <c r="A585" s="99" t="s">
        <v>2980</v>
      </c>
      <c r="B585" s="63" t="s">
        <v>238</v>
      </c>
      <c r="C585" s="43" t="s">
        <v>79</v>
      </c>
      <c r="D585" s="44">
        <v>1616.36</v>
      </c>
      <c r="E585" s="44">
        <v>1406.64</v>
      </c>
      <c r="F585" s="44">
        <v>1276.17</v>
      </c>
      <c r="G585" s="44">
        <v>1176.6199999999999</v>
      </c>
      <c r="H585" s="44">
        <v>1155.29</v>
      </c>
      <c r="I585" s="44">
        <v>1165.93</v>
      </c>
      <c r="J585" s="44">
        <v>1195.47</v>
      </c>
      <c r="K585" s="44">
        <v>1437.27</v>
      </c>
      <c r="L585" s="44">
        <v>1756.06</v>
      </c>
      <c r="M585" s="44">
        <v>1977.86</v>
      </c>
      <c r="N585" s="44">
        <v>2113</v>
      </c>
      <c r="O585" s="44">
        <v>2247.04</v>
      </c>
      <c r="P585" s="44">
        <v>1972.47</v>
      </c>
      <c r="Q585" s="44">
        <v>1965.15</v>
      </c>
      <c r="R585" s="44">
        <v>1987.97</v>
      </c>
      <c r="S585" s="44">
        <v>1948.03</v>
      </c>
      <c r="T585" s="44">
        <v>2186.33</v>
      </c>
      <c r="U585" s="44">
        <v>2209.2600000000002</v>
      </c>
      <c r="V585" s="44">
        <v>2161.6999999999998</v>
      </c>
      <c r="W585" s="44">
        <v>2182.66</v>
      </c>
      <c r="X585" s="44">
        <v>2091.06</v>
      </c>
      <c r="Y585" s="44">
        <v>2060.89</v>
      </c>
      <c r="Z585" s="44">
        <v>1986.71</v>
      </c>
      <c r="AA585" s="44">
        <v>1753.09</v>
      </c>
    </row>
    <row r="586" spans="1:27" ht="12.75" hidden="1" customHeight="1" outlineLevel="1" x14ac:dyDescent="0.3">
      <c r="A586" s="99" t="s">
        <v>2981</v>
      </c>
      <c r="B586" s="63" t="s">
        <v>90</v>
      </c>
      <c r="C586" s="43" t="s">
        <v>79</v>
      </c>
      <c r="D586" s="44">
        <f>$D$486</f>
        <v>473.69</v>
      </c>
      <c r="E586" s="44">
        <f t="shared" ref="E586:AA586" si="340">$D$486</f>
        <v>473.69</v>
      </c>
      <c r="F586" s="44">
        <f t="shared" si="340"/>
        <v>473.69</v>
      </c>
      <c r="G586" s="44">
        <f t="shared" si="340"/>
        <v>473.69</v>
      </c>
      <c r="H586" s="44">
        <f t="shared" si="340"/>
        <v>473.69</v>
      </c>
      <c r="I586" s="44">
        <f t="shared" si="340"/>
        <v>473.69</v>
      </c>
      <c r="J586" s="44">
        <f t="shared" si="340"/>
        <v>473.69</v>
      </c>
      <c r="K586" s="44">
        <f t="shared" si="340"/>
        <v>473.69</v>
      </c>
      <c r="L586" s="44">
        <f t="shared" si="340"/>
        <v>473.69</v>
      </c>
      <c r="M586" s="44">
        <f t="shared" si="340"/>
        <v>473.69</v>
      </c>
      <c r="N586" s="44">
        <f t="shared" si="340"/>
        <v>473.69</v>
      </c>
      <c r="O586" s="44">
        <f t="shared" si="340"/>
        <v>473.69</v>
      </c>
      <c r="P586" s="44">
        <f t="shared" si="340"/>
        <v>473.69</v>
      </c>
      <c r="Q586" s="44">
        <f t="shared" si="340"/>
        <v>473.69</v>
      </c>
      <c r="R586" s="44">
        <f t="shared" si="340"/>
        <v>473.69</v>
      </c>
      <c r="S586" s="44">
        <f t="shared" si="340"/>
        <v>473.69</v>
      </c>
      <c r="T586" s="44">
        <f t="shared" si="340"/>
        <v>473.69</v>
      </c>
      <c r="U586" s="44">
        <f t="shared" si="340"/>
        <v>473.69</v>
      </c>
      <c r="V586" s="44">
        <f t="shared" si="340"/>
        <v>473.69</v>
      </c>
      <c r="W586" s="44">
        <f t="shared" si="340"/>
        <v>473.69</v>
      </c>
      <c r="X586" s="44">
        <f t="shared" si="340"/>
        <v>473.69</v>
      </c>
      <c r="Y586" s="44">
        <f t="shared" si="340"/>
        <v>473.69</v>
      </c>
      <c r="Z586" s="44">
        <f t="shared" si="340"/>
        <v>473.69</v>
      </c>
      <c r="AA586" s="44">
        <f t="shared" si="340"/>
        <v>473.69</v>
      </c>
    </row>
    <row r="587" spans="1:27" ht="12.75" hidden="1" customHeight="1" outlineLevel="1" x14ac:dyDescent="0.3">
      <c r="A587" s="99" t="s">
        <v>2982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2983</v>
      </c>
      <c r="B588" s="63" t="s">
        <v>81</v>
      </c>
      <c r="C588" s="43" t="s">
        <v>79</v>
      </c>
      <c r="D588" s="44">
        <f>$D$11</f>
        <v>154.69999999999999</v>
      </c>
      <c r="E588" s="44">
        <f t="shared" ref="E588:AA588" si="341">$D$11</f>
        <v>154.69999999999999</v>
      </c>
      <c r="F588" s="44">
        <f t="shared" si="341"/>
        <v>154.69999999999999</v>
      </c>
      <c r="G588" s="44">
        <f t="shared" si="341"/>
        <v>154.69999999999999</v>
      </c>
      <c r="H588" s="44">
        <f t="shared" si="341"/>
        <v>154.69999999999999</v>
      </c>
      <c r="I588" s="44">
        <f t="shared" si="341"/>
        <v>154.69999999999999</v>
      </c>
      <c r="J588" s="44">
        <f t="shared" si="341"/>
        <v>154.69999999999999</v>
      </c>
      <c r="K588" s="44">
        <f t="shared" si="341"/>
        <v>154.69999999999999</v>
      </c>
      <c r="L588" s="44">
        <f t="shared" si="341"/>
        <v>154.69999999999999</v>
      </c>
      <c r="M588" s="44">
        <f t="shared" si="341"/>
        <v>154.69999999999999</v>
      </c>
      <c r="N588" s="44">
        <f t="shared" si="341"/>
        <v>154.69999999999999</v>
      </c>
      <c r="O588" s="44">
        <f t="shared" si="341"/>
        <v>154.69999999999999</v>
      </c>
      <c r="P588" s="44">
        <f t="shared" si="341"/>
        <v>154.69999999999999</v>
      </c>
      <c r="Q588" s="44">
        <f t="shared" si="341"/>
        <v>154.69999999999999</v>
      </c>
      <c r="R588" s="44">
        <f t="shared" si="341"/>
        <v>154.69999999999999</v>
      </c>
      <c r="S588" s="44">
        <f t="shared" si="341"/>
        <v>154.69999999999999</v>
      </c>
      <c r="T588" s="44">
        <f t="shared" si="341"/>
        <v>154.69999999999999</v>
      </c>
      <c r="U588" s="44">
        <f t="shared" si="341"/>
        <v>154.69999999999999</v>
      </c>
      <c r="V588" s="44">
        <f t="shared" si="341"/>
        <v>154.69999999999999</v>
      </c>
      <c r="W588" s="44">
        <f t="shared" si="341"/>
        <v>154.69999999999999</v>
      </c>
      <c r="X588" s="44">
        <f t="shared" si="341"/>
        <v>154.69999999999999</v>
      </c>
      <c r="Y588" s="44">
        <f t="shared" si="341"/>
        <v>154.69999999999999</v>
      </c>
      <c r="Z588" s="44">
        <f t="shared" si="341"/>
        <v>154.69999999999999</v>
      </c>
      <c r="AA588" s="44">
        <f t="shared" si="341"/>
        <v>154.69999999999999</v>
      </c>
    </row>
    <row r="589" spans="1:27" ht="13.8" collapsed="1" x14ac:dyDescent="0.3">
      <c r="A589" s="98" t="s">
        <v>2984</v>
      </c>
      <c r="B589" s="28" t="str">
        <f>"22"&amp;"."&amp;$B$801&amp;"."&amp;$B$802</f>
        <v>22.07.2024</v>
      </c>
      <c r="C589" s="90" t="s">
        <v>76</v>
      </c>
      <c r="D589" s="91">
        <f>ROUND(((D590+D591+D593+D592)/1000),5)</f>
        <v>2.1058400000000002</v>
      </c>
      <c r="E589" s="91">
        <f>ROUND(((E590+E591+E593+E592)/1000),5)</f>
        <v>1.97157</v>
      </c>
      <c r="F589" s="91">
        <f>ROUND(((F590+F591+F593+F592)/1000),5)</f>
        <v>1.87738</v>
      </c>
      <c r="G589" s="91">
        <f t="shared" ref="G589:AA589" si="342">ROUND(((G590+G591+G593+G592)/1000),5)</f>
        <v>1.8219000000000001</v>
      </c>
      <c r="H589" s="91">
        <f t="shared" si="342"/>
        <v>1.80152</v>
      </c>
      <c r="I589" s="91">
        <f t="shared" si="342"/>
        <v>1.8700600000000001</v>
      </c>
      <c r="J589" s="91">
        <f t="shared" si="342"/>
        <v>2.04115</v>
      </c>
      <c r="K589" s="91">
        <f t="shared" si="342"/>
        <v>2.3236599999999998</v>
      </c>
      <c r="L589" s="91">
        <f t="shared" si="342"/>
        <v>2.6519599999999999</v>
      </c>
      <c r="M589" s="91">
        <f t="shared" si="342"/>
        <v>3.03233</v>
      </c>
      <c r="N589" s="91">
        <f t="shared" si="342"/>
        <v>3.0342099999999999</v>
      </c>
      <c r="O589" s="91">
        <f t="shared" si="342"/>
        <v>3.0228899999999999</v>
      </c>
      <c r="P589" s="91">
        <f t="shared" si="342"/>
        <v>3.0215100000000001</v>
      </c>
      <c r="Q589" s="91">
        <f t="shared" si="342"/>
        <v>3.0476399999999999</v>
      </c>
      <c r="R589" s="91">
        <f t="shared" si="342"/>
        <v>3.0485699999999998</v>
      </c>
      <c r="S589" s="91">
        <f t="shared" si="342"/>
        <v>3.0633900000000001</v>
      </c>
      <c r="T589" s="91">
        <f t="shared" si="342"/>
        <v>3.04562</v>
      </c>
      <c r="U589" s="91">
        <f t="shared" si="342"/>
        <v>2.97085</v>
      </c>
      <c r="V589" s="91">
        <f t="shared" si="342"/>
        <v>2.93838</v>
      </c>
      <c r="W589" s="91">
        <f t="shared" si="342"/>
        <v>2.8115399999999999</v>
      </c>
      <c r="X589" s="91">
        <f t="shared" si="342"/>
        <v>2.69191</v>
      </c>
      <c r="Y589" s="91">
        <f t="shared" si="342"/>
        <v>2.6829200000000002</v>
      </c>
      <c r="Z589" s="91">
        <f t="shared" si="342"/>
        <v>2.4170099999999999</v>
      </c>
      <c r="AA589" s="91">
        <f t="shared" si="342"/>
        <v>2.2695599999999998</v>
      </c>
    </row>
    <row r="590" spans="1:27" ht="12.75" hidden="1" customHeight="1" outlineLevel="1" x14ac:dyDescent="0.3">
      <c r="A590" s="99" t="s">
        <v>2985</v>
      </c>
      <c r="B590" s="63" t="s">
        <v>238</v>
      </c>
      <c r="C590" s="43" t="s">
        <v>79</v>
      </c>
      <c r="D590" s="44">
        <v>1472.64</v>
      </c>
      <c r="E590" s="44">
        <v>1338.37</v>
      </c>
      <c r="F590" s="44">
        <v>1244.18</v>
      </c>
      <c r="G590" s="44">
        <v>1188.7</v>
      </c>
      <c r="H590" s="44">
        <v>1168.32</v>
      </c>
      <c r="I590" s="44">
        <v>1236.8599999999999</v>
      </c>
      <c r="J590" s="44">
        <v>1407.95</v>
      </c>
      <c r="K590" s="44">
        <v>1690.46</v>
      </c>
      <c r="L590" s="44">
        <v>2018.76</v>
      </c>
      <c r="M590" s="44">
        <v>2399.13</v>
      </c>
      <c r="N590" s="44">
        <v>2401.0100000000002</v>
      </c>
      <c r="O590" s="44">
        <v>2389.69</v>
      </c>
      <c r="P590" s="44">
        <v>2388.31</v>
      </c>
      <c r="Q590" s="44">
        <v>2414.44</v>
      </c>
      <c r="R590" s="44">
        <v>2415.37</v>
      </c>
      <c r="S590" s="44">
        <v>2430.19</v>
      </c>
      <c r="T590" s="44">
        <v>2412.42</v>
      </c>
      <c r="U590" s="44">
        <v>2337.65</v>
      </c>
      <c r="V590" s="44">
        <v>2305.1799999999998</v>
      </c>
      <c r="W590" s="44">
        <v>2178.34</v>
      </c>
      <c r="X590" s="44">
        <v>2058.71</v>
      </c>
      <c r="Y590" s="44">
        <v>2049.7199999999998</v>
      </c>
      <c r="Z590" s="44">
        <v>1783.81</v>
      </c>
      <c r="AA590" s="44">
        <v>1636.36</v>
      </c>
    </row>
    <row r="591" spans="1:27" ht="12.75" hidden="1" customHeight="1" outlineLevel="1" x14ac:dyDescent="0.3">
      <c r="A591" s="99" t="s">
        <v>2986</v>
      </c>
      <c r="B591" s="63" t="s">
        <v>90</v>
      </c>
      <c r="C591" s="43" t="s">
        <v>79</v>
      </c>
      <c r="D591" s="44">
        <f>$D$486</f>
        <v>473.69</v>
      </c>
      <c r="E591" s="44">
        <f t="shared" ref="E591:AA591" si="343">$D$486</f>
        <v>473.69</v>
      </c>
      <c r="F591" s="44">
        <f t="shared" si="343"/>
        <v>473.69</v>
      </c>
      <c r="G591" s="44">
        <f t="shared" si="343"/>
        <v>473.69</v>
      </c>
      <c r="H591" s="44">
        <f t="shared" si="343"/>
        <v>473.69</v>
      </c>
      <c r="I591" s="44">
        <f t="shared" si="343"/>
        <v>473.69</v>
      </c>
      <c r="J591" s="44">
        <f t="shared" si="343"/>
        <v>473.69</v>
      </c>
      <c r="K591" s="44">
        <f t="shared" si="343"/>
        <v>473.69</v>
      </c>
      <c r="L591" s="44">
        <f t="shared" si="343"/>
        <v>473.69</v>
      </c>
      <c r="M591" s="44">
        <f t="shared" si="343"/>
        <v>473.69</v>
      </c>
      <c r="N591" s="44">
        <f t="shared" si="343"/>
        <v>473.69</v>
      </c>
      <c r="O591" s="44">
        <f t="shared" si="343"/>
        <v>473.69</v>
      </c>
      <c r="P591" s="44">
        <f t="shared" si="343"/>
        <v>473.69</v>
      </c>
      <c r="Q591" s="44">
        <f t="shared" si="343"/>
        <v>473.69</v>
      </c>
      <c r="R591" s="44">
        <f t="shared" si="343"/>
        <v>473.69</v>
      </c>
      <c r="S591" s="44">
        <f t="shared" si="343"/>
        <v>473.69</v>
      </c>
      <c r="T591" s="44">
        <f t="shared" si="343"/>
        <v>473.69</v>
      </c>
      <c r="U591" s="44">
        <f t="shared" si="343"/>
        <v>473.69</v>
      </c>
      <c r="V591" s="44">
        <f t="shared" si="343"/>
        <v>473.69</v>
      </c>
      <c r="W591" s="44">
        <f t="shared" si="343"/>
        <v>473.69</v>
      </c>
      <c r="X591" s="44">
        <f t="shared" si="343"/>
        <v>473.69</v>
      </c>
      <c r="Y591" s="44">
        <f t="shared" si="343"/>
        <v>473.69</v>
      </c>
      <c r="Z591" s="44">
        <f t="shared" si="343"/>
        <v>473.69</v>
      </c>
      <c r="AA591" s="44">
        <f t="shared" si="343"/>
        <v>473.69</v>
      </c>
    </row>
    <row r="592" spans="1:27" ht="12.75" hidden="1" customHeight="1" outlineLevel="1" x14ac:dyDescent="0.3">
      <c r="A592" s="99" t="s">
        <v>2987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2988</v>
      </c>
      <c r="B593" s="63" t="s">
        <v>81</v>
      </c>
      <c r="C593" s="43" t="s">
        <v>79</v>
      </c>
      <c r="D593" s="44">
        <f>$D$11</f>
        <v>154.69999999999999</v>
      </c>
      <c r="E593" s="44">
        <f t="shared" ref="E593:AA593" si="344">$D$11</f>
        <v>154.69999999999999</v>
      </c>
      <c r="F593" s="44">
        <f t="shared" si="344"/>
        <v>154.69999999999999</v>
      </c>
      <c r="G593" s="44">
        <f t="shared" si="344"/>
        <v>154.69999999999999</v>
      </c>
      <c r="H593" s="44">
        <f t="shared" si="344"/>
        <v>154.69999999999999</v>
      </c>
      <c r="I593" s="44">
        <f t="shared" si="344"/>
        <v>154.69999999999999</v>
      </c>
      <c r="J593" s="44">
        <f t="shared" si="344"/>
        <v>154.69999999999999</v>
      </c>
      <c r="K593" s="44">
        <f t="shared" si="344"/>
        <v>154.69999999999999</v>
      </c>
      <c r="L593" s="44">
        <f t="shared" si="344"/>
        <v>154.69999999999999</v>
      </c>
      <c r="M593" s="44">
        <f t="shared" si="344"/>
        <v>154.69999999999999</v>
      </c>
      <c r="N593" s="44">
        <f t="shared" si="344"/>
        <v>154.69999999999999</v>
      </c>
      <c r="O593" s="44">
        <f t="shared" si="344"/>
        <v>154.69999999999999</v>
      </c>
      <c r="P593" s="44">
        <f t="shared" si="344"/>
        <v>154.69999999999999</v>
      </c>
      <c r="Q593" s="44">
        <f t="shared" si="344"/>
        <v>154.69999999999999</v>
      </c>
      <c r="R593" s="44">
        <f t="shared" si="344"/>
        <v>154.69999999999999</v>
      </c>
      <c r="S593" s="44">
        <f t="shared" si="344"/>
        <v>154.69999999999999</v>
      </c>
      <c r="T593" s="44">
        <f t="shared" si="344"/>
        <v>154.69999999999999</v>
      </c>
      <c r="U593" s="44">
        <f t="shared" si="344"/>
        <v>154.69999999999999</v>
      </c>
      <c r="V593" s="44">
        <f t="shared" si="344"/>
        <v>154.69999999999999</v>
      </c>
      <c r="W593" s="44">
        <f t="shared" si="344"/>
        <v>154.69999999999999</v>
      </c>
      <c r="X593" s="44">
        <f t="shared" si="344"/>
        <v>154.69999999999999</v>
      </c>
      <c r="Y593" s="44">
        <f t="shared" si="344"/>
        <v>154.69999999999999</v>
      </c>
      <c r="Z593" s="44">
        <f t="shared" si="344"/>
        <v>154.69999999999999</v>
      </c>
      <c r="AA593" s="44">
        <f t="shared" si="344"/>
        <v>154.69999999999999</v>
      </c>
    </row>
    <row r="594" spans="1:27" ht="13.8" collapsed="1" x14ac:dyDescent="0.3">
      <c r="A594" s="98" t="s">
        <v>2989</v>
      </c>
      <c r="B594" s="28" t="str">
        <f>"23"&amp;"."&amp;$B$801&amp;"."&amp;$B$802</f>
        <v>23.07.2024</v>
      </c>
      <c r="C594" s="90" t="s">
        <v>76</v>
      </c>
      <c r="D594" s="91">
        <f>ROUND(((D595+D596+D598+D597)/1000),5)</f>
        <v>1.93632</v>
      </c>
      <c r="E594" s="91">
        <f>ROUND(((E595+E596+E598+E597)/1000),5)</f>
        <v>1.82995</v>
      </c>
      <c r="F594" s="91">
        <f>ROUND(((F595+F596+F598+F597)/1000),5)</f>
        <v>1.7348600000000001</v>
      </c>
      <c r="G594" s="91">
        <f t="shared" ref="G594:AA594" si="345">ROUND(((G595+G596+G598+G597)/1000),5)</f>
        <v>0.94430999999999998</v>
      </c>
      <c r="H594" s="91">
        <f t="shared" si="345"/>
        <v>0.92352000000000001</v>
      </c>
      <c r="I594" s="91">
        <f t="shared" si="345"/>
        <v>1.1196600000000001</v>
      </c>
      <c r="J594" s="91">
        <f t="shared" si="345"/>
        <v>1.8381700000000001</v>
      </c>
      <c r="K594" s="91">
        <f t="shared" si="345"/>
        <v>2.21373</v>
      </c>
      <c r="L594" s="91">
        <f t="shared" si="345"/>
        <v>2.4976500000000001</v>
      </c>
      <c r="M594" s="91">
        <f t="shared" si="345"/>
        <v>2.73027</v>
      </c>
      <c r="N594" s="91">
        <f t="shared" si="345"/>
        <v>2.7496700000000001</v>
      </c>
      <c r="O594" s="91">
        <f t="shared" si="345"/>
        <v>2.7553200000000002</v>
      </c>
      <c r="P594" s="91">
        <f t="shared" si="345"/>
        <v>2.76607</v>
      </c>
      <c r="Q594" s="91">
        <f t="shared" si="345"/>
        <v>2.8029000000000002</v>
      </c>
      <c r="R594" s="91">
        <f t="shared" si="345"/>
        <v>2.8201100000000001</v>
      </c>
      <c r="S594" s="91">
        <f t="shared" si="345"/>
        <v>2.85161</v>
      </c>
      <c r="T594" s="91">
        <f t="shared" si="345"/>
        <v>2.8778000000000001</v>
      </c>
      <c r="U594" s="91">
        <f t="shared" si="345"/>
        <v>2.8136000000000001</v>
      </c>
      <c r="V594" s="91">
        <f t="shared" si="345"/>
        <v>2.7810600000000001</v>
      </c>
      <c r="W594" s="91">
        <f t="shared" si="345"/>
        <v>2.7174800000000001</v>
      </c>
      <c r="X594" s="91">
        <f t="shared" si="345"/>
        <v>2.65001</v>
      </c>
      <c r="Y594" s="91">
        <f t="shared" si="345"/>
        <v>2.6276099999999998</v>
      </c>
      <c r="Z594" s="91">
        <f t="shared" si="345"/>
        <v>2.4756200000000002</v>
      </c>
      <c r="AA594" s="91">
        <f t="shared" si="345"/>
        <v>2.29556</v>
      </c>
    </row>
    <row r="595" spans="1:27" ht="12.75" hidden="1" customHeight="1" outlineLevel="1" x14ac:dyDescent="0.3">
      <c r="A595" s="99" t="s">
        <v>2990</v>
      </c>
      <c r="B595" s="63" t="s">
        <v>238</v>
      </c>
      <c r="C595" s="43" t="s">
        <v>79</v>
      </c>
      <c r="D595" s="44">
        <v>1303.1199999999999</v>
      </c>
      <c r="E595" s="44">
        <v>1196.75</v>
      </c>
      <c r="F595" s="44">
        <v>1101.6600000000001</v>
      </c>
      <c r="G595" s="44">
        <v>311.11</v>
      </c>
      <c r="H595" s="44">
        <v>290.32</v>
      </c>
      <c r="I595" s="44">
        <v>486.46</v>
      </c>
      <c r="J595" s="44">
        <v>1204.97</v>
      </c>
      <c r="K595" s="44">
        <v>1580.53</v>
      </c>
      <c r="L595" s="44">
        <v>1864.45</v>
      </c>
      <c r="M595" s="44">
        <v>2097.0700000000002</v>
      </c>
      <c r="N595" s="44">
        <v>2116.4699999999998</v>
      </c>
      <c r="O595" s="44">
        <v>2122.12</v>
      </c>
      <c r="P595" s="44">
        <v>2132.87</v>
      </c>
      <c r="Q595" s="44">
        <v>2169.6999999999998</v>
      </c>
      <c r="R595" s="44">
        <v>2186.91</v>
      </c>
      <c r="S595" s="44">
        <v>2218.41</v>
      </c>
      <c r="T595" s="44">
        <v>2244.6</v>
      </c>
      <c r="U595" s="44">
        <v>2180.4</v>
      </c>
      <c r="V595" s="44">
        <v>2147.86</v>
      </c>
      <c r="W595" s="44">
        <v>2084.2800000000002</v>
      </c>
      <c r="X595" s="44">
        <v>2016.81</v>
      </c>
      <c r="Y595" s="44">
        <v>1994.41</v>
      </c>
      <c r="Z595" s="44">
        <v>1842.42</v>
      </c>
      <c r="AA595" s="44">
        <v>1662.36</v>
      </c>
    </row>
    <row r="596" spans="1:27" ht="12.75" hidden="1" customHeight="1" outlineLevel="1" x14ac:dyDescent="0.3">
      <c r="A596" s="99" t="s">
        <v>2991</v>
      </c>
      <c r="B596" s="63" t="s">
        <v>90</v>
      </c>
      <c r="C596" s="43" t="s">
        <v>79</v>
      </c>
      <c r="D596" s="44">
        <f>$D$486</f>
        <v>473.69</v>
      </c>
      <c r="E596" s="44">
        <f t="shared" ref="E596:AA596" si="346">$D$486</f>
        <v>473.69</v>
      </c>
      <c r="F596" s="44">
        <f t="shared" si="346"/>
        <v>473.69</v>
      </c>
      <c r="G596" s="44">
        <f t="shared" si="346"/>
        <v>473.69</v>
      </c>
      <c r="H596" s="44">
        <f t="shared" si="346"/>
        <v>473.69</v>
      </c>
      <c r="I596" s="44">
        <f t="shared" si="346"/>
        <v>473.69</v>
      </c>
      <c r="J596" s="44">
        <f t="shared" si="346"/>
        <v>473.69</v>
      </c>
      <c r="K596" s="44">
        <f t="shared" si="346"/>
        <v>473.69</v>
      </c>
      <c r="L596" s="44">
        <f t="shared" si="346"/>
        <v>473.69</v>
      </c>
      <c r="M596" s="44">
        <f t="shared" si="346"/>
        <v>473.69</v>
      </c>
      <c r="N596" s="44">
        <f t="shared" si="346"/>
        <v>473.69</v>
      </c>
      <c r="O596" s="44">
        <f t="shared" si="346"/>
        <v>473.69</v>
      </c>
      <c r="P596" s="44">
        <f t="shared" si="346"/>
        <v>473.69</v>
      </c>
      <c r="Q596" s="44">
        <f t="shared" si="346"/>
        <v>473.69</v>
      </c>
      <c r="R596" s="44">
        <f t="shared" si="346"/>
        <v>473.69</v>
      </c>
      <c r="S596" s="44">
        <f t="shared" si="346"/>
        <v>473.69</v>
      </c>
      <c r="T596" s="44">
        <f t="shared" si="346"/>
        <v>473.69</v>
      </c>
      <c r="U596" s="44">
        <f t="shared" si="346"/>
        <v>473.69</v>
      </c>
      <c r="V596" s="44">
        <f t="shared" si="346"/>
        <v>473.69</v>
      </c>
      <c r="W596" s="44">
        <f t="shared" si="346"/>
        <v>473.69</v>
      </c>
      <c r="X596" s="44">
        <f t="shared" si="346"/>
        <v>473.69</v>
      </c>
      <c r="Y596" s="44">
        <f t="shared" si="346"/>
        <v>473.69</v>
      </c>
      <c r="Z596" s="44">
        <f t="shared" si="346"/>
        <v>473.69</v>
      </c>
      <c r="AA596" s="44">
        <f t="shared" si="346"/>
        <v>473.69</v>
      </c>
    </row>
    <row r="597" spans="1:27" ht="12.75" hidden="1" customHeight="1" outlineLevel="1" x14ac:dyDescent="0.3">
      <c r="A597" s="99" t="s">
        <v>2992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2993</v>
      </c>
      <c r="B598" s="63" t="s">
        <v>81</v>
      </c>
      <c r="C598" s="43" t="s">
        <v>79</v>
      </c>
      <c r="D598" s="44">
        <f>$D$11</f>
        <v>154.69999999999999</v>
      </c>
      <c r="E598" s="44">
        <f t="shared" ref="E598:AA598" si="347">$D$11</f>
        <v>154.69999999999999</v>
      </c>
      <c r="F598" s="44">
        <f t="shared" si="347"/>
        <v>154.69999999999999</v>
      </c>
      <c r="G598" s="44">
        <f t="shared" si="347"/>
        <v>154.69999999999999</v>
      </c>
      <c r="H598" s="44">
        <f t="shared" si="347"/>
        <v>154.69999999999999</v>
      </c>
      <c r="I598" s="44">
        <f t="shared" si="347"/>
        <v>154.69999999999999</v>
      </c>
      <c r="J598" s="44">
        <f t="shared" si="347"/>
        <v>154.69999999999999</v>
      </c>
      <c r="K598" s="44">
        <f t="shared" si="347"/>
        <v>154.69999999999999</v>
      </c>
      <c r="L598" s="44">
        <f t="shared" si="347"/>
        <v>154.69999999999999</v>
      </c>
      <c r="M598" s="44">
        <f t="shared" si="347"/>
        <v>154.69999999999999</v>
      </c>
      <c r="N598" s="44">
        <f t="shared" si="347"/>
        <v>154.69999999999999</v>
      </c>
      <c r="O598" s="44">
        <f t="shared" si="347"/>
        <v>154.69999999999999</v>
      </c>
      <c r="P598" s="44">
        <f t="shared" si="347"/>
        <v>154.69999999999999</v>
      </c>
      <c r="Q598" s="44">
        <f t="shared" si="347"/>
        <v>154.69999999999999</v>
      </c>
      <c r="R598" s="44">
        <f t="shared" si="347"/>
        <v>154.69999999999999</v>
      </c>
      <c r="S598" s="44">
        <f t="shared" si="347"/>
        <v>154.69999999999999</v>
      </c>
      <c r="T598" s="44">
        <f t="shared" si="347"/>
        <v>154.69999999999999</v>
      </c>
      <c r="U598" s="44">
        <f t="shared" si="347"/>
        <v>154.69999999999999</v>
      </c>
      <c r="V598" s="44">
        <f t="shared" si="347"/>
        <v>154.69999999999999</v>
      </c>
      <c r="W598" s="44">
        <f t="shared" si="347"/>
        <v>154.69999999999999</v>
      </c>
      <c r="X598" s="44">
        <f t="shared" si="347"/>
        <v>154.69999999999999</v>
      </c>
      <c r="Y598" s="44">
        <f t="shared" si="347"/>
        <v>154.69999999999999</v>
      </c>
      <c r="Z598" s="44">
        <f t="shared" si="347"/>
        <v>154.69999999999999</v>
      </c>
      <c r="AA598" s="44">
        <f t="shared" si="347"/>
        <v>154.69999999999999</v>
      </c>
    </row>
    <row r="599" spans="1:27" ht="13.8" collapsed="1" x14ac:dyDescent="0.3">
      <c r="A599" s="98" t="s">
        <v>2994</v>
      </c>
      <c r="B599" s="28" t="str">
        <f>"24"&amp;"."&amp;$B$801&amp;"."&amp;$B$802</f>
        <v>24.07.2024</v>
      </c>
      <c r="C599" s="90" t="s">
        <v>76</v>
      </c>
      <c r="D599" s="91">
        <f>ROUND(((D600+D601+D603+D602)/1000),5)</f>
        <v>1.89551</v>
      </c>
      <c r="E599" s="91">
        <f>ROUND(((E600+E601+E603+E602)/1000),5)</f>
        <v>1.67577</v>
      </c>
      <c r="F599" s="91">
        <f>ROUND(((F600+F601+F603+F602)/1000),5)</f>
        <v>1.5334700000000001</v>
      </c>
      <c r="G599" s="91">
        <f t="shared" ref="G599:AA599" si="348">ROUND(((G600+G601+G603+G602)/1000),5)</f>
        <v>0.81528</v>
      </c>
      <c r="H599" s="91">
        <f t="shared" si="348"/>
        <v>0.65815999999999997</v>
      </c>
      <c r="I599" s="91">
        <f t="shared" si="348"/>
        <v>0.76287000000000005</v>
      </c>
      <c r="J599" s="91">
        <f t="shared" si="348"/>
        <v>1.8331299999999999</v>
      </c>
      <c r="K599" s="91">
        <f t="shared" si="348"/>
        <v>2.19834</v>
      </c>
      <c r="L599" s="91">
        <f t="shared" si="348"/>
        <v>2.64635</v>
      </c>
      <c r="M599" s="91">
        <f t="shared" si="348"/>
        <v>2.8703699999999999</v>
      </c>
      <c r="N599" s="91">
        <f t="shared" si="348"/>
        <v>2.9727700000000001</v>
      </c>
      <c r="O599" s="91">
        <f t="shared" si="348"/>
        <v>3.0349200000000001</v>
      </c>
      <c r="P599" s="91">
        <f t="shared" si="348"/>
        <v>3.0340600000000002</v>
      </c>
      <c r="Q599" s="91">
        <f t="shared" si="348"/>
        <v>3.1184500000000002</v>
      </c>
      <c r="R599" s="91">
        <f t="shared" si="348"/>
        <v>3.1762199999999998</v>
      </c>
      <c r="S599" s="91">
        <f t="shared" si="348"/>
        <v>3.2097199999999999</v>
      </c>
      <c r="T599" s="91">
        <f t="shared" si="348"/>
        <v>3.2161</v>
      </c>
      <c r="U599" s="91">
        <f t="shared" si="348"/>
        <v>3.0900500000000002</v>
      </c>
      <c r="V599" s="91">
        <f t="shared" si="348"/>
        <v>3.0592600000000001</v>
      </c>
      <c r="W599" s="91">
        <f t="shared" si="348"/>
        <v>2.9586299999999999</v>
      </c>
      <c r="X599" s="91">
        <f t="shared" si="348"/>
        <v>2.8694600000000001</v>
      </c>
      <c r="Y599" s="91">
        <f t="shared" si="348"/>
        <v>2.8206799999999999</v>
      </c>
      <c r="Z599" s="91">
        <f t="shared" si="348"/>
        <v>2.4032100000000001</v>
      </c>
      <c r="AA599" s="91">
        <f t="shared" si="348"/>
        <v>2.27081</v>
      </c>
    </row>
    <row r="600" spans="1:27" ht="12.75" hidden="1" customHeight="1" outlineLevel="1" x14ac:dyDescent="0.3">
      <c r="A600" s="99" t="s">
        <v>2995</v>
      </c>
      <c r="B600" s="63" t="s">
        <v>238</v>
      </c>
      <c r="C600" s="43" t="s">
        <v>79</v>
      </c>
      <c r="D600" s="44">
        <v>1262.31</v>
      </c>
      <c r="E600" s="44">
        <v>1042.57</v>
      </c>
      <c r="F600" s="44">
        <v>900.27</v>
      </c>
      <c r="G600" s="44">
        <v>182.08</v>
      </c>
      <c r="H600" s="44">
        <v>24.96</v>
      </c>
      <c r="I600" s="44">
        <v>129.66999999999999</v>
      </c>
      <c r="J600" s="44">
        <v>1199.93</v>
      </c>
      <c r="K600" s="44">
        <v>1565.14</v>
      </c>
      <c r="L600" s="44">
        <v>2013.15</v>
      </c>
      <c r="M600" s="44">
        <v>2237.17</v>
      </c>
      <c r="N600" s="44">
        <v>2339.5700000000002</v>
      </c>
      <c r="O600" s="44">
        <v>2401.7199999999998</v>
      </c>
      <c r="P600" s="44">
        <v>2400.86</v>
      </c>
      <c r="Q600" s="44">
        <v>2485.25</v>
      </c>
      <c r="R600" s="44">
        <v>2543.02</v>
      </c>
      <c r="S600" s="44">
        <v>2576.52</v>
      </c>
      <c r="T600" s="44">
        <v>2582.9</v>
      </c>
      <c r="U600" s="44">
        <v>2456.85</v>
      </c>
      <c r="V600" s="44">
        <v>2426.06</v>
      </c>
      <c r="W600" s="44">
        <v>2325.4299999999998</v>
      </c>
      <c r="X600" s="44">
        <v>2236.2600000000002</v>
      </c>
      <c r="Y600" s="44">
        <v>2187.48</v>
      </c>
      <c r="Z600" s="44">
        <v>1770.01</v>
      </c>
      <c r="AA600" s="44">
        <v>1637.61</v>
      </c>
    </row>
    <row r="601" spans="1:27" ht="12.75" hidden="1" customHeight="1" outlineLevel="1" x14ac:dyDescent="0.3">
      <c r="A601" s="99" t="s">
        <v>2996</v>
      </c>
      <c r="B601" s="63" t="s">
        <v>90</v>
      </c>
      <c r="C601" s="43" t="s">
        <v>79</v>
      </c>
      <c r="D601" s="44">
        <f>$D$486</f>
        <v>473.69</v>
      </c>
      <c r="E601" s="44">
        <f t="shared" ref="E601:AA601" si="349">$D$486</f>
        <v>473.69</v>
      </c>
      <c r="F601" s="44">
        <f t="shared" si="349"/>
        <v>473.69</v>
      </c>
      <c r="G601" s="44">
        <f t="shared" si="349"/>
        <v>473.69</v>
      </c>
      <c r="H601" s="44">
        <f t="shared" si="349"/>
        <v>473.69</v>
      </c>
      <c r="I601" s="44">
        <f t="shared" si="349"/>
        <v>473.69</v>
      </c>
      <c r="J601" s="44">
        <f t="shared" si="349"/>
        <v>473.69</v>
      </c>
      <c r="K601" s="44">
        <f t="shared" si="349"/>
        <v>473.69</v>
      </c>
      <c r="L601" s="44">
        <f t="shared" si="349"/>
        <v>473.69</v>
      </c>
      <c r="M601" s="44">
        <f t="shared" si="349"/>
        <v>473.69</v>
      </c>
      <c r="N601" s="44">
        <f t="shared" si="349"/>
        <v>473.69</v>
      </c>
      <c r="O601" s="44">
        <f t="shared" si="349"/>
        <v>473.69</v>
      </c>
      <c r="P601" s="44">
        <f t="shared" si="349"/>
        <v>473.69</v>
      </c>
      <c r="Q601" s="44">
        <f t="shared" si="349"/>
        <v>473.69</v>
      </c>
      <c r="R601" s="44">
        <f t="shared" si="349"/>
        <v>473.69</v>
      </c>
      <c r="S601" s="44">
        <f t="shared" si="349"/>
        <v>473.69</v>
      </c>
      <c r="T601" s="44">
        <f t="shared" si="349"/>
        <v>473.69</v>
      </c>
      <c r="U601" s="44">
        <f t="shared" si="349"/>
        <v>473.69</v>
      </c>
      <c r="V601" s="44">
        <f t="shared" si="349"/>
        <v>473.69</v>
      </c>
      <c r="W601" s="44">
        <f t="shared" si="349"/>
        <v>473.69</v>
      </c>
      <c r="X601" s="44">
        <f t="shared" si="349"/>
        <v>473.69</v>
      </c>
      <c r="Y601" s="44">
        <f t="shared" si="349"/>
        <v>473.69</v>
      </c>
      <c r="Z601" s="44">
        <f t="shared" si="349"/>
        <v>473.69</v>
      </c>
      <c r="AA601" s="44">
        <f t="shared" si="349"/>
        <v>473.69</v>
      </c>
    </row>
    <row r="602" spans="1:27" ht="12.75" hidden="1" customHeight="1" outlineLevel="1" x14ac:dyDescent="0.3">
      <c r="A602" s="99" t="s">
        <v>2997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2998</v>
      </c>
      <c r="B603" s="63" t="s">
        <v>81</v>
      </c>
      <c r="C603" s="43" t="s">
        <v>79</v>
      </c>
      <c r="D603" s="44">
        <f>$D$11</f>
        <v>154.69999999999999</v>
      </c>
      <c r="E603" s="44">
        <f t="shared" ref="E603:AA603" si="350">$D$11</f>
        <v>154.69999999999999</v>
      </c>
      <c r="F603" s="44">
        <f t="shared" si="350"/>
        <v>154.69999999999999</v>
      </c>
      <c r="G603" s="44">
        <f t="shared" si="350"/>
        <v>154.69999999999999</v>
      </c>
      <c r="H603" s="44">
        <f t="shared" si="350"/>
        <v>154.69999999999999</v>
      </c>
      <c r="I603" s="44">
        <f t="shared" si="350"/>
        <v>154.69999999999999</v>
      </c>
      <c r="J603" s="44">
        <f t="shared" si="350"/>
        <v>154.69999999999999</v>
      </c>
      <c r="K603" s="44">
        <f t="shared" si="350"/>
        <v>154.69999999999999</v>
      </c>
      <c r="L603" s="44">
        <f t="shared" si="350"/>
        <v>154.69999999999999</v>
      </c>
      <c r="M603" s="44">
        <f t="shared" si="350"/>
        <v>154.69999999999999</v>
      </c>
      <c r="N603" s="44">
        <f t="shared" si="350"/>
        <v>154.69999999999999</v>
      </c>
      <c r="O603" s="44">
        <f t="shared" si="350"/>
        <v>154.69999999999999</v>
      </c>
      <c r="P603" s="44">
        <f t="shared" si="350"/>
        <v>154.69999999999999</v>
      </c>
      <c r="Q603" s="44">
        <f t="shared" si="350"/>
        <v>154.69999999999999</v>
      </c>
      <c r="R603" s="44">
        <f t="shared" si="350"/>
        <v>154.69999999999999</v>
      </c>
      <c r="S603" s="44">
        <f t="shared" si="350"/>
        <v>154.69999999999999</v>
      </c>
      <c r="T603" s="44">
        <f t="shared" si="350"/>
        <v>154.69999999999999</v>
      </c>
      <c r="U603" s="44">
        <f t="shared" si="350"/>
        <v>154.69999999999999</v>
      </c>
      <c r="V603" s="44">
        <f t="shared" si="350"/>
        <v>154.69999999999999</v>
      </c>
      <c r="W603" s="44">
        <f t="shared" si="350"/>
        <v>154.69999999999999</v>
      </c>
      <c r="X603" s="44">
        <f t="shared" si="350"/>
        <v>154.69999999999999</v>
      </c>
      <c r="Y603" s="44">
        <f t="shared" si="350"/>
        <v>154.69999999999999</v>
      </c>
      <c r="Z603" s="44">
        <f t="shared" si="350"/>
        <v>154.69999999999999</v>
      </c>
      <c r="AA603" s="44">
        <f t="shared" si="350"/>
        <v>154.69999999999999</v>
      </c>
    </row>
    <row r="604" spans="1:27" ht="13.8" collapsed="1" x14ac:dyDescent="0.3">
      <c r="A604" s="98" t="s">
        <v>2999</v>
      </c>
      <c r="B604" s="28" t="str">
        <f>"25"&amp;"."&amp;$B$801&amp;"."&amp;$B$802</f>
        <v>25.07.2024</v>
      </c>
      <c r="C604" s="90" t="s">
        <v>76</v>
      </c>
      <c r="D604" s="91">
        <f>ROUND(((D605+D606+D608+D607)/1000),5)</f>
        <v>1.83795</v>
      </c>
      <c r="E604" s="91">
        <f>ROUND(((E605+E606+E608+E607)/1000),5)</f>
        <v>1.6638900000000001</v>
      </c>
      <c r="F604" s="91">
        <f>ROUND(((F605+F606+F608+F607)/1000),5)</f>
        <v>0.87443000000000004</v>
      </c>
      <c r="G604" s="91">
        <f t="shared" ref="G604:AA604" si="351">ROUND(((G605+G606+G608+G607)/1000),5)</f>
        <v>0.81969000000000003</v>
      </c>
      <c r="H604" s="91">
        <f t="shared" si="351"/>
        <v>0.82365999999999995</v>
      </c>
      <c r="I604" s="91">
        <f t="shared" si="351"/>
        <v>0.76371</v>
      </c>
      <c r="J604" s="91">
        <f t="shared" si="351"/>
        <v>1.7826200000000001</v>
      </c>
      <c r="K604" s="91">
        <f t="shared" si="351"/>
        <v>2.0886800000000001</v>
      </c>
      <c r="L604" s="91">
        <f t="shared" si="351"/>
        <v>2.5356900000000002</v>
      </c>
      <c r="M604" s="91">
        <f t="shared" si="351"/>
        <v>2.8257599999999998</v>
      </c>
      <c r="N604" s="91">
        <f t="shared" si="351"/>
        <v>2.8704000000000001</v>
      </c>
      <c r="O604" s="91">
        <f t="shared" si="351"/>
        <v>2.8037800000000002</v>
      </c>
      <c r="P604" s="91">
        <f t="shared" si="351"/>
        <v>2.8073800000000002</v>
      </c>
      <c r="Q604" s="91">
        <f t="shared" si="351"/>
        <v>2.8739499999999998</v>
      </c>
      <c r="R604" s="91">
        <f t="shared" si="351"/>
        <v>2.99865</v>
      </c>
      <c r="S604" s="91">
        <f t="shared" si="351"/>
        <v>2.9512</v>
      </c>
      <c r="T604" s="91">
        <f t="shared" si="351"/>
        <v>2.9962900000000001</v>
      </c>
      <c r="U604" s="91">
        <f t="shared" si="351"/>
        <v>2.9181400000000002</v>
      </c>
      <c r="V604" s="91">
        <f t="shared" si="351"/>
        <v>2.8605499999999999</v>
      </c>
      <c r="W604" s="91">
        <f t="shared" si="351"/>
        <v>2.7289300000000001</v>
      </c>
      <c r="X604" s="91">
        <f t="shared" si="351"/>
        <v>2.6718500000000001</v>
      </c>
      <c r="Y604" s="91">
        <f t="shared" si="351"/>
        <v>2.6673399999999998</v>
      </c>
      <c r="Z604" s="91">
        <f t="shared" si="351"/>
        <v>2.4920499999999999</v>
      </c>
      <c r="AA604" s="91">
        <f t="shared" si="351"/>
        <v>2.1350099999999999</v>
      </c>
    </row>
    <row r="605" spans="1:27" ht="12.75" hidden="1" customHeight="1" outlineLevel="1" x14ac:dyDescent="0.3">
      <c r="A605" s="99" t="s">
        <v>3000</v>
      </c>
      <c r="B605" s="63" t="s">
        <v>238</v>
      </c>
      <c r="C605" s="43" t="s">
        <v>79</v>
      </c>
      <c r="D605" s="44">
        <v>1204.75</v>
      </c>
      <c r="E605" s="44">
        <v>1030.69</v>
      </c>
      <c r="F605" s="44">
        <v>241.23</v>
      </c>
      <c r="G605" s="44">
        <v>186.49</v>
      </c>
      <c r="H605" s="44">
        <v>190.46</v>
      </c>
      <c r="I605" s="44">
        <v>130.51</v>
      </c>
      <c r="J605" s="44">
        <v>1149.42</v>
      </c>
      <c r="K605" s="44">
        <v>1455.48</v>
      </c>
      <c r="L605" s="44">
        <v>1902.49</v>
      </c>
      <c r="M605" s="44">
        <v>2192.56</v>
      </c>
      <c r="N605" s="44">
        <v>2237.1999999999998</v>
      </c>
      <c r="O605" s="44">
        <v>2170.58</v>
      </c>
      <c r="P605" s="44">
        <v>2174.1799999999998</v>
      </c>
      <c r="Q605" s="44">
        <v>2240.75</v>
      </c>
      <c r="R605" s="44">
        <v>2365.4499999999998</v>
      </c>
      <c r="S605" s="44">
        <v>2318</v>
      </c>
      <c r="T605" s="44">
        <v>2363.09</v>
      </c>
      <c r="U605" s="44">
        <v>2284.94</v>
      </c>
      <c r="V605" s="44">
        <v>2227.35</v>
      </c>
      <c r="W605" s="44">
        <v>2095.73</v>
      </c>
      <c r="X605" s="44">
        <v>2038.65</v>
      </c>
      <c r="Y605" s="44">
        <v>2034.14</v>
      </c>
      <c r="Z605" s="44">
        <v>1858.85</v>
      </c>
      <c r="AA605" s="44">
        <v>1501.81</v>
      </c>
    </row>
    <row r="606" spans="1:27" ht="12.75" hidden="1" customHeight="1" outlineLevel="1" x14ac:dyDescent="0.3">
      <c r="A606" s="99" t="s">
        <v>3001</v>
      </c>
      <c r="B606" s="63" t="s">
        <v>90</v>
      </c>
      <c r="C606" s="43" t="s">
        <v>79</v>
      </c>
      <c r="D606" s="44">
        <f>$D$486</f>
        <v>473.69</v>
      </c>
      <c r="E606" s="44">
        <f t="shared" ref="E606:AA606" si="352">$D$486</f>
        <v>473.69</v>
      </c>
      <c r="F606" s="44">
        <f t="shared" si="352"/>
        <v>473.69</v>
      </c>
      <c r="G606" s="44">
        <f t="shared" si="352"/>
        <v>473.69</v>
      </c>
      <c r="H606" s="44">
        <f t="shared" si="352"/>
        <v>473.69</v>
      </c>
      <c r="I606" s="44">
        <f t="shared" si="352"/>
        <v>473.69</v>
      </c>
      <c r="J606" s="44">
        <f t="shared" si="352"/>
        <v>473.69</v>
      </c>
      <c r="K606" s="44">
        <f t="shared" si="352"/>
        <v>473.69</v>
      </c>
      <c r="L606" s="44">
        <f t="shared" si="352"/>
        <v>473.69</v>
      </c>
      <c r="M606" s="44">
        <f t="shared" si="352"/>
        <v>473.69</v>
      </c>
      <c r="N606" s="44">
        <f t="shared" si="352"/>
        <v>473.69</v>
      </c>
      <c r="O606" s="44">
        <f t="shared" si="352"/>
        <v>473.69</v>
      </c>
      <c r="P606" s="44">
        <f t="shared" si="352"/>
        <v>473.69</v>
      </c>
      <c r="Q606" s="44">
        <f t="shared" si="352"/>
        <v>473.69</v>
      </c>
      <c r="R606" s="44">
        <f t="shared" si="352"/>
        <v>473.69</v>
      </c>
      <c r="S606" s="44">
        <f t="shared" si="352"/>
        <v>473.69</v>
      </c>
      <c r="T606" s="44">
        <f t="shared" si="352"/>
        <v>473.69</v>
      </c>
      <c r="U606" s="44">
        <f t="shared" si="352"/>
        <v>473.69</v>
      </c>
      <c r="V606" s="44">
        <f t="shared" si="352"/>
        <v>473.69</v>
      </c>
      <c r="W606" s="44">
        <f t="shared" si="352"/>
        <v>473.69</v>
      </c>
      <c r="X606" s="44">
        <f t="shared" si="352"/>
        <v>473.69</v>
      </c>
      <c r="Y606" s="44">
        <f t="shared" si="352"/>
        <v>473.69</v>
      </c>
      <c r="Z606" s="44">
        <f t="shared" si="352"/>
        <v>473.69</v>
      </c>
      <c r="AA606" s="44">
        <f t="shared" si="352"/>
        <v>473.69</v>
      </c>
    </row>
    <row r="607" spans="1:27" ht="12.75" hidden="1" customHeight="1" outlineLevel="1" x14ac:dyDescent="0.3">
      <c r="A607" s="99" t="s">
        <v>3002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3003</v>
      </c>
      <c r="B608" s="63" t="s">
        <v>81</v>
      </c>
      <c r="C608" s="43" t="s">
        <v>79</v>
      </c>
      <c r="D608" s="44">
        <f>$D$11</f>
        <v>154.69999999999999</v>
      </c>
      <c r="E608" s="44">
        <f t="shared" ref="E608:AA608" si="353">$D$11</f>
        <v>154.69999999999999</v>
      </c>
      <c r="F608" s="44">
        <f t="shared" si="353"/>
        <v>154.69999999999999</v>
      </c>
      <c r="G608" s="44">
        <f t="shared" si="353"/>
        <v>154.69999999999999</v>
      </c>
      <c r="H608" s="44">
        <f t="shared" si="353"/>
        <v>154.69999999999999</v>
      </c>
      <c r="I608" s="44">
        <f t="shared" si="353"/>
        <v>154.69999999999999</v>
      </c>
      <c r="J608" s="44">
        <f t="shared" si="353"/>
        <v>154.69999999999999</v>
      </c>
      <c r="K608" s="44">
        <f t="shared" si="353"/>
        <v>154.69999999999999</v>
      </c>
      <c r="L608" s="44">
        <f t="shared" si="353"/>
        <v>154.69999999999999</v>
      </c>
      <c r="M608" s="44">
        <f t="shared" si="353"/>
        <v>154.69999999999999</v>
      </c>
      <c r="N608" s="44">
        <f t="shared" si="353"/>
        <v>154.69999999999999</v>
      </c>
      <c r="O608" s="44">
        <f t="shared" si="353"/>
        <v>154.69999999999999</v>
      </c>
      <c r="P608" s="44">
        <f t="shared" si="353"/>
        <v>154.69999999999999</v>
      </c>
      <c r="Q608" s="44">
        <f t="shared" si="353"/>
        <v>154.69999999999999</v>
      </c>
      <c r="R608" s="44">
        <f t="shared" si="353"/>
        <v>154.69999999999999</v>
      </c>
      <c r="S608" s="44">
        <f t="shared" si="353"/>
        <v>154.69999999999999</v>
      </c>
      <c r="T608" s="44">
        <f t="shared" si="353"/>
        <v>154.69999999999999</v>
      </c>
      <c r="U608" s="44">
        <f t="shared" si="353"/>
        <v>154.69999999999999</v>
      </c>
      <c r="V608" s="44">
        <f t="shared" si="353"/>
        <v>154.69999999999999</v>
      </c>
      <c r="W608" s="44">
        <f t="shared" si="353"/>
        <v>154.69999999999999</v>
      </c>
      <c r="X608" s="44">
        <f t="shared" si="353"/>
        <v>154.69999999999999</v>
      </c>
      <c r="Y608" s="44">
        <f t="shared" si="353"/>
        <v>154.69999999999999</v>
      </c>
      <c r="Z608" s="44">
        <f t="shared" si="353"/>
        <v>154.69999999999999</v>
      </c>
      <c r="AA608" s="44">
        <f t="shared" si="353"/>
        <v>154.69999999999999</v>
      </c>
    </row>
    <row r="609" spans="1:27" ht="13.8" collapsed="1" x14ac:dyDescent="0.3">
      <c r="A609" s="98" t="s">
        <v>3004</v>
      </c>
      <c r="B609" s="28" t="str">
        <f>"26"&amp;"."&amp;$B$801&amp;"."&amp;$B$802</f>
        <v>26.07.2024</v>
      </c>
      <c r="C609" s="90" t="s">
        <v>76</v>
      </c>
      <c r="D609" s="91">
        <f>ROUND(((D610+D611+D613+D612)/1000),5)</f>
        <v>1.9779100000000001</v>
      </c>
      <c r="E609" s="91">
        <f>ROUND(((E610+E611+E613+E612)/1000),5)</f>
        <v>1.83135</v>
      </c>
      <c r="F609" s="91">
        <f>ROUND(((F610+F611+F613+F612)/1000),5)</f>
        <v>1.7322500000000001</v>
      </c>
      <c r="G609" s="91">
        <f t="shared" ref="G609:AA609" si="354">ROUND(((G610+G611+G613+G612)/1000),5)</f>
        <v>1.6700200000000001</v>
      </c>
      <c r="H609" s="91">
        <f t="shared" si="354"/>
        <v>1.61883</v>
      </c>
      <c r="I609" s="91">
        <f t="shared" si="354"/>
        <v>1.71743</v>
      </c>
      <c r="J609" s="91">
        <f t="shared" si="354"/>
        <v>1.91174</v>
      </c>
      <c r="K609" s="91">
        <f t="shared" si="354"/>
        <v>2.26336</v>
      </c>
      <c r="L609" s="91">
        <f t="shared" si="354"/>
        <v>2.7471899999999998</v>
      </c>
      <c r="M609" s="91">
        <f t="shared" si="354"/>
        <v>2.9727299999999999</v>
      </c>
      <c r="N609" s="91">
        <f t="shared" si="354"/>
        <v>3.0298099999999999</v>
      </c>
      <c r="O609" s="91">
        <f t="shared" si="354"/>
        <v>3.0292699999999999</v>
      </c>
      <c r="P609" s="91">
        <f t="shared" si="354"/>
        <v>3.0180799999999999</v>
      </c>
      <c r="Q609" s="91">
        <f t="shared" si="354"/>
        <v>3.0361199999999999</v>
      </c>
      <c r="R609" s="91">
        <f t="shared" si="354"/>
        <v>3.02827</v>
      </c>
      <c r="S609" s="91">
        <f t="shared" si="354"/>
        <v>3.03911</v>
      </c>
      <c r="T609" s="91">
        <f t="shared" si="354"/>
        <v>3.0130499999999998</v>
      </c>
      <c r="U609" s="91">
        <f t="shared" si="354"/>
        <v>2.9765899999999998</v>
      </c>
      <c r="V609" s="91">
        <f t="shared" si="354"/>
        <v>2.9492799999999999</v>
      </c>
      <c r="W609" s="91">
        <f t="shared" si="354"/>
        <v>2.8183099999999999</v>
      </c>
      <c r="X609" s="91">
        <f t="shared" si="354"/>
        <v>2.6873300000000002</v>
      </c>
      <c r="Y609" s="91">
        <f t="shared" si="354"/>
        <v>2.7497600000000002</v>
      </c>
      <c r="Z609" s="91">
        <f t="shared" si="354"/>
        <v>2.5954000000000002</v>
      </c>
      <c r="AA609" s="91">
        <f t="shared" si="354"/>
        <v>2.3012700000000001</v>
      </c>
    </row>
    <row r="610" spans="1:27" ht="12.75" hidden="1" customHeight="1" outlineLevel="1" x14ac:dyDescent="0.3">
      <c r="A610" s="99" t="s">
        <v>3005</v>
      </c>
      <c r="B610" s="63" t="s">
        <v>238</v>
      </c>
      <c r="C610" s="43" t="s">
        <v>79</v>
      </c>
      <c r="D610" s="44">
        <v>1344.71</v>
      </c>
      <c r="E610" s="44">
        <v>1198.1500000000001</v>
      </c>
      <c r="F610" s="44">
        <v>1099.05</v>
      </c>
      <c r="G610" s="44">
        <v>1036.82</v>
      </c>
      <c r="H610" s="44">
        <v>985.63</v>
      </c>
      <c r="I610" s="44">
        <v>1084.23</v>
      </c>
      <c r="J610" s="44">
        <v>1278.54</v>
      </c>
      <c r="K610" s="44">
        <v>1630.16</v>
      </c>
      <c r="L610" s="44">
        <v>2113.9899999999998</v>
      </c>
      <c r="M610" s="44">
        <v>2339.5300000000002</v>
      </c>
      <c r="N610" s="44">
        <v>2396.61</v>
      </c>
      <c r="O610" s="44">
        <v>2396.0700000000002</v>
      </c>
      <c r="P610" s="44">
        <v>2384.88</v>
      </c>
      <c r="Q610" s="44">
        <v>2402.92</v>
      </c>
      <c r="R610" s="44">
        <v>2395.0700000000002</v>
      </c>
      <c r="S610" s="44">
        <v>2405.91</v>
      </c>
      <c r="T610" s="44">
        <v>2379.85</v>
      </c>
      <c r="U610" s="44">
        <v>2343.39</v>
      </c>
      <c r="V610" s="44">
        <v>2316.08</v>
      </c>
      <c r="W610" s="44">
        <v>2185.11</v>
      </c>
      <c r="X610" s="44">
        <v>2054.13</v>
      </c>
      <c r="Y610" s="44">
        <v>2116.56</v>
      </c>
      <c r="Z610" s="44">
        <v>1962.2</v>
      </c>
      <c r="AA610" s="44">
        <v>1668.07</v>
      </c>
    </row>
    <row r="611" spans="1:27" ht="12.75" hidden="1" customHeight="1" outlineLevel="1" x14ac:dyDescent="0.3">
      <c r="A611" s="99" t="s">
        <v>3006</v>
      </c>
      <c r="B611" s="63" t="s">
        <v>90</v>
      </c>
      <c r="C611" s="43" t="s">
        <v>79</v>
      </c>
      <c r="D611" s="44">
        <f>$D$486</f>
        <v>473.69</v>
      </c>
      <c r="E611" s="44">
        <f t="shared" ref="E611:AA611" si="355">$D$486</f>
        <v>473.69</v>
      </c>
      <c r="F611" s="44">
        <f t="shared" si="355"/>
        <v>473.69</v>
      </c>
      <c r="G611" s="44">
        <f t="shared" si="355"/>
        <v>473.69</v>
      </c>
      <c r="H611" s="44">
        <f t="shared" si="355"/>
        <v>473.69</v>
      </c>
      <c r="I611" s="44">
        <f t="shared" si="355"/>
        <v>473.69</v>
      </c>
      <c r="J611" s="44">
        <f t="shared" si="355"/>
        <v>473.69</v>
      </c>
      <c r="K611" s="44">
        <f t="shared" si="355"/>
        <v>473.69</v>
      </c>
      <c r="L611" s="44">
        <f t="shared" si="355"/>
        <v>473.69</v>
      </c>
      <c r="M611" s="44">
        <f t="shared" si="355"/>
        <v>473.69</v>
      </c>
      <c r="N611" s="44">
        <f t="shared" si="355"/>
        <v>473.69</v>
      </c>
      <c r="O611" s="44">
        <f t="shared" si="355"/>
        <v>473.69</v>
      </c>
      <c r="P611" s="44">
        <f t="shared" si="355"/>
        <v>473.69</v>
      </c>
      <c r="Q611" s="44">
        <f t="shared" si="355"/>
        <v>473.69</v>
      </c>
      <c r="R611" s="44">
        <f t="shared" si="355"/>
        <v>473.69</v>
      </c>
      <c r="S611" s="44">
        <f t="shared" si="355"/>
        <v>473.69</v>
      </c>
      <c r="T611" s="44">
        <f t="shared" si="355"/>
        <v>473.69</v>
      </c>
      <c r="U611" s="44">
        <f t="shared" si="355"/>
        <v>473.69</v>
      </c>
      <c r="V611" s="44">
        <f t="shared" si="355"/>
        <v>473.69</v>
      </c>
      <c r="W611" s="44">
        <f t="shared" si="355"/>
        <v>473.69</v>
      </c>
      <c r="X611" s="44">
        <f t="shared" si="355"/>
        <v>473.69</v>
      </c>
      <c r="Y611" s="44">
        <f t="shared" si="355"/>
        <v>473.69</v>
      </c>
      <c r="Z611" s="44">
        <f t="shared" si="355"/>
        <v>473.69</v>
      </c>
      <c r="AA611" s="44">
        <f t="shared" si="355"/>
        <v>473.69</v>
      </c>
    </row>
    <row r="612" spans="1:27" ht="12.75" hidden="1" customHeight="1" outlineLevel="1" x14ac:dyDescent="0.3">
      <c r="A612" s="99" t="s">
        <v>3007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3008</v>
      </c>
      <c r="B613" s="63" t="s">
        <v>81</v>
      </c>
      <c r="C613" s="43" t="s">
        <v>79</v>
      </c>
      <c r="D613" s="44">
        <f>$D$11</f>
        <v>154.69999999999999</v>
      </c>
      <c r="E613" s="44">
        <f t="shared" ref="E613:AA613" si="356">$D$11</f>
        <v>154.69999999999999</v>
      </c>
      <c r="F613" s="44">
        <f t="shared" si="356"/>
        <v>154.69999999999999</v>
      </c>
      <c r="G613" s="44">
        <f t="shared" si="356"/>
        <v>154.69999999999999</v>
      </c>
      <c r="H613" s="44">
        <f t="shared" si="356"/>
        <v>154.69999999999999</v>
      </c>
      <c r="I613" s="44">
        <f t="shared" si="356"/>
        <v>154.69999999999999</v>
      </c>
      <c r="J613" s="44">
        <f t="shared" si="356"/>
        <v>154.69999999999999</v>
      </c>
      <c r="K613" s="44">
        <f t="shared" si="356"/>
        <v>154.69999999999999</v>
      </c>
      <c r="L613" s="44">
        <f t="shared" si="356"/>
        <v>154.69999999999999</v>
      </c>
      <c r="M613" s="44">
        <f t="shared" si="356"/>
        <v>154.69999999999999</v>
      </c>
      <c r="N613" s="44">
        <f t="shared" si="356"/>
        <v>154.69999999999999</v>
      </c>
      <c r="O613" s="44">
        <f t="shared" si="356"/>
        <v>154.69999999999999</v>
      </c>
      <c r="P613" s="44">
        <f t="shared" si="356"/>
        <v>154.69999999999999</v>
      </c>
      <c r="Q613" s="44">
        <f t="shared" si="356"/>
        <v>154.69999999999999</v>
      </c>
      <c r="R613" s="44">
        <f t="shared" si="356"/>
        <v>154.69999999999999</v>
      </c>
      <c r="S613" s="44">
        <f t="shared" si="356"/>
        <v>154.69999999999999</v>
      </c>
      <c r="T613" s="44">
        <f t="shared" si="356"/>
        <v>154.69999999999999</v>
      </c>
      <c r="U613" s="44">
        <f t="shared" si="356"/>
        <v>154.69999999999999</v>
      </c>
      <c r="V613" s="44">
        <f t="shared" si="356"/>
        <v>154.69999999999999</v>
      </c>
      <c r="W613" s="44">
        <f t="shared" si="356"/>
        <v>154.69999999999999</v>
      </c>
      <c r="X613" s="44">
        <f t="shared" si="356"/>
        <v>154.69999999999999</v>
      </c>
      <c r="Y613" s="44">
        <f t="shared" si="356"/>
        <v>154.69999999999999</v>
      </c>
      <c r="Z613" s="44">
        <f t="shared" si="356"/>
        <v>154.69999999999999</v>
      </c>
      <c r="AA613" s="44">
        <f t="shared" si="356"/>
        <v>154.69999999999999</v>
      </c>
    </row>
    <row r="614" spans="1:27" ht="13.8" collapsed="1" x14ac:dyDescent="0.3">
      <c r="A614" s="98" t="s">
        <v>3009</v>
      </c>
      <c r="B614" s="28" t="str">
        <f>"27"&amp;"."&amp;$B$801&amp;"."&amp;$B$802</f>
        <v>27.07.2024</v>
      </c>
      <c r="C614" s="90" t="s">
        <v>76</v>
      </c>
      <c r="D614" s="91">
        <f>ROUND(((D615+D616+D618+D617)/1000),5)</f>
        <v>2.1608700000000001</v>
      </c>
      <c r="E614" s="91">
        <f>ROUND(((E615+E616+E618+E617)/1000),5)</f>
        <v>1.9628699999999999</v>
      </c>
      <c r="F614" s="91">
        <f>ROUND(((F615+F616+F618+F617)/1000),5)</f>
        <v>1.86328</v>
      </c>
      <c r="G614" s="91">
        <f t="shared" ref="G614:AA614" si="357">ROUND(((G615+G616+G618+G617)/1000),5)</f>
        <v>1.77311</v>
      </c>
      <c r="H614" s="91">
        <f t="shared" si="357"/>
        <v>1.7395700000000001</v>
      </c>
      <c r="I614" s="91">
        <f t="shared" si="357"/>
        <v>1.82755</v>
      </c>
      <c r="J614" s="91">
        <f t="shared" si="357"/>
        <v>1.8797299999999999</v>
      </c>
      <c r="K614" s="91">
        <f t="shared" si="357"/>
        <v>2.11199</v>
      </c>
      <c r="L614" s="91">
        <f t="shared" si="357"/>
        <v>2.40143</v>
      </c>
      <c r="M614" s="91">
        <f t="shared" si="357"/>
        <v>2.86382</v>
      </c>
      <c r="N614" s="91">
        <f t="shared" si="357"/>
        <v>2.93269</v>
      </c>
      <c r="O614" s="91">
        <f t="shared" si="357"/>
        <v>2.9670800000000002</v>
      </c>
      <c r="P614" s="91">
        <f t="shared" si="357"/>
        <v>3.0074900000000002</v>
      </c>
      <c r="Q614" s="91">
        <f t="shared" si="357"/>
        <v>3.0698500000000002</v>
      </c>
      <c r="R614" s="91">
        <f t="shared" si="357"/>
        <v>3.10527</v>
      </c>
      <c r="S614" s="91">
        <f t="shared" si="357"/>
        <v>3.0532300000000001</v>
      </c>
      <c r="T614" s="91">
        <f t="shared" si="357"/>
        <v>3.04454</v>
      </c>
      <c r="U614" s="91">
        <f t="shared" si="357"/>
        <v>3.0262600000000002</v>
      </c>
      <c r="V614" s="91">
        <f t="shared" si="357"/>
        <v>3.0028700000000002</v>
      </c>
      <c r="W614" s="91">
        <f t="shared" si="357"/>
        <v>2.923</v>
      </c>
      <c r="X614" s="91">
        <f t="shared" si="357"/>
        <v>2.9012600000000002</v>
      </c>
      <c r="Y614" s="91">
        <f t="shared" si="357"/>
        <v>2.86442</v>
      </c>
      <c r="Z614" s="91">
        <f t="shared" si="357"/>
        <v>2.5974300000000001</v>
      </c>
      <c r="AA614" s="91">
        <f t="shared" si="357"/>
        <v>2.3223699999999998</v>
      </c>
    </row>
    <row r="615" spans="1:27" ht="12.75" hidden="1" customHeight="1" outlineLevel="1" x14ac:dyDescent="0.3">
      <c r="A615" s="99" t="s">
        <v>3010</v>
      </c>
      <c r="B615" s="63" t="s">
        <v>238</v>
      </c>
      <c r="C615" s="43" t="s">
        <v>79</v>
      </c>
      <c r="D615" s="44">
        <v>1527.67</v>
      </c>
      <c r="E615" s="44">
        <v>1329.67</v>
      </c>
      <c r="F615" s="44">
        <v>1230.08</v>
      </c>
      <c r="G615" s="44">
        <v>1139.9100000000001</v>
      </c>
      <c r="H615" s="44">
        <v>1106.3699999999999</v>
      </c>
      <c r="I615" s="44">
        <v>1194.3499999999999</v>
      </c>
      <c r="J615" s="44">
        <v>1246.53</v>
      </c>
      <c r="K615" s="44">
        <v>1478.79</v>
      </c>
      <c r="L615" s="44">
        <v>1768.23</v>
      </c>
      <c r="M615" s="44">
        <v>2230.62</v>
      </c>
      <c r="N615" s="44">
        <v>2299.4899999999998</v>
      </c>
      <c r="O615" s="44">
        <v>2333.88</v>
      </c>
      <c r="P615" s="44">
        <v>2374.29</v>
      </c>
      <c r="Q615" s="44">
        <v>2436.65</v>
      </c>
      <c r="R615" s="44">
        <v>2472.0700000000002</v>
      </c>
      <c r="S615" s="44">
        <v>2420.0300000000002</v>
      </c>
      <c r="T615" s="44">
        <v>2411.34</v>
      </c>
      <c r="U615" s="44">
        <v>2393.06</v>
      </c>
      <c r="V615" s="44">
        <v>2369.67</v>
      </c>
      <c r="W615" s="44">
        <v>2289.8000000000002</v>
      </c>
      <c r="X615" s="44">
        <v>2268.06</v>
      </c>
      <c r="Y615" s="44">
        <v>2231.2199999999998</v>
      </c>
      <c r="Z615" s="44">
        <v>1964.23</v>
      </c>
      <c r="AA615" s="44">
        <v>1689.17</v>
      </c>
    </row>
    <row r="616" spans="1:27" ht="12.75" hidden="1" customHeight="1" outlineLevel="1" x14ac:dyDescent="0.3">
      <c r="A616" s="99" t="s">
        <v>3011</v>
      </c>
      <c r="B616" s="63" t="s">
        <v>90</v>
      </c>
      <c r="C616" s="43" t="s">
        <v>79</v>
      </c>
      <c r="D616" s="44">
        <f>$D$486</f>
        <v>473.69</v>
      </c>
      <c r="E616" s="44">
        <f t="shared" ref="E616:AA616" si="358">$D$486</f>
        <v>473.69</v>
      </c>
      <c r="F616" s="44">
        <f t="shared" si="358"/>
        <v>473.69</v>
      </c>
      <c r="G616" s="44">
        <f t="shared" si="358"/>
        <v>473.69</v>
      </c>
      <c r="H616" s="44">
        <f t="shared" si="358"/>
        <v>473.69</v>
      </c>
      <c r="I616" s="44">
        <f t="shared" si="358"/>
        <v>473.69</v>
      </c>
      <c r="J616" s="44">
        <f t="shared" si="358"/>
        <v>473.69</v>
      </c>
      <c r="K616" s="44">
        <f t="shared" si="358"/>
        <v>473.69</v>
      </c>
      <c r="L616" s="44">
        <f t="shared" si="358"/>
        <v>473.69</v>
      </c>
      <c r="M616" s="44">
        <f t="shared" si="358"/>
        <v>473.69</v>
      </c>
      <c r="N616" s="44">
        <f t="shared" si="358"/>
        <v>473.69</v>
      </c>
      <c r="O616" s="44">
        <f t="shared" si="358"/>
        <v>473.69</v>
      </c>
      <c r="P616" s="44">
        <f t="shared" si="358"/>
        <v>473.69</v>
      </c>
      <c r="Q616" s="44">
        <f t="shared" si="358"/>
        <v>473.69</v>
      </c>
      <c r="R616" s="44">
        <f t="shared" si="358"/>
        <v>473.69</v>
      </c>
      <c r="S616" s="44">
        <f t="shared" si="358"/>
        <v>473.69</v>
      </c>
      <c r="T616" s="44">
        <f t="shared" si="358"/>
        <v>473.69</v>
      </c>
      <c r="U616" s="44">
        <f t="shared" si="358"/>
        <v>473.69</v>
      </c>
      <c r="V616" s="44">
        <f t="shared" si="358"/>
        <v>473.69</v>
      </c>
      <c r="W616" s="44">
        <f t="shared" si="358"/>
        <v>473.69</v>
      </c>
      <c r="X616" s="44">
        <f t="shared" si="358"/>
        <v>473.69</v>
      </c>
      <c r="Y616" s="44">
        <f t="shared" si="358"/>
        <v>473.69</v>
      </c>
      <c r="Z616" s="44">
        <f t="shared" si="358"/>
        <v>473.69</v>
      </c>
      <c r="AA616" s="44">
        <f t="shared" si="358"/>
        <v>473.69</v>
      </c>
    </row>
    <row r="617" spans="1:27" ht="12.75" hidden="1" customHeight="1" outlineLevel="1" x14ac:dyDescent="0.3">
      <c r="A617" s="99" t="s">
        <v>3012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3013</v>
      </c>
      <c r="B618" s="63" t="s">
        <v>81</v>
      </c>
      <c r="C618" s="43" t="s">
        <v>79</v>
      </c>
      <c r="D618" s="44">
        <f>$D$11</f>
        <v>154.69999999999999</v>
      </c>
      <c r="E618" s="44">
        <f t="shared" ref="E618:AA618" si="359">$D$11</f>
        <v>154.69999999999999</v>
      </c>
      <c r="F618" s="44">
        <f t="shared" si="359"/>
        <v>154.69999999999999</v>
      </c>
      <c r="G618" s="44">
        <f t="shared" si="359"/>
        <v>154.69999999999999</v>
      </c>
      <c r="H618" s="44">
        <f t="shared" si="359"/>
        <v>154.69999999999999</v>
      </c>
      <c r="I618" s="44">
        <f t="shared" si="359"/>
        <v>154.69999999999999</v>
      </c>
      <c r="J618" s="44">
        <f t="shared" si="359"/>
        <v>154.69999999999999</v>
      </c>
      <c r="K618" s="44">
        <f t="shared" si="359"/>
        <v>154.69999999999999</v>
      </c>
      <c r="L618" s="44">
        <f t="shared" si="359"/>
        <v>154.69999999999999</v>
      </c>
      <c r="M618" s="44">
        <f t="shared" si="359"/>
        <v>154.69999999999999</v>
      </c>
      <c r="N618" s="44">
        <f t="shared" si="359"/>
        <v>154.69999999999999</v>
      </c>
      <c r="O618" s="44">
        <f t="shared" si="359"/>
        <v>154.69999999999999</v>
      </c>
      <c r="P618" s="44">
        <f t="shared" si="359"/>
        <v>154.69999999999999</v>
      </c>
      <c r="Q618" s="44">
        <f t="shared" si="359"/>
        <v>154.69999999999999</v>
      </c>
      <c r="R618" s="44">
        <f t="shared" si="359"/>
        <v>154.69999999999999</v>
      </c>
      <c r="S618" s="44">
        <f t="shared" si="359"/>
        <v>154.69999999999999</v>
      </c>
      <c r="T618" s="44">
        <f t="shared" si="359"/>
        <v>154.69999999999999</v>
      </c>
      <c r="U618" s="44">
        <f t="shared" si="359"/>
        <v>154.69999999999999</v>
      </c>
      <c r="V618" s="44">
        <f t="shared" si="359"/>
        <v>154.69999999999999</v>
      </c>
      <c r="W618" s="44">
        <f t="shared" si="359"/>
        <v>154.69999999999999</v>
      </c>
      <c r="X618" s="44">
        <f t="shared" si="359"/>
        <v>154.69999999999999</v>
      </c>
      <c r="Y618" s="44">
        <f t="shared" si="359"/>
        <v>154.69999999999999</v>
      </c>
      <c r="Z618" s="44">
        <f t="shared" si="359"/>
        <v>154.69999999999999</v>
      </c>
      <c r="AA618" s="44">
        <f t="shared" si="359"/>
        <v>154.69999999999999</v>
      </c>
    </row>
    <row r="619" spans="1:27" ht="13.8" collapsed="1" x14ac:dyDescent="0.3">
      <c r="A619" s="98" t="s">
        <v>3014</v>
      </c>
      <c r="B619" s="28" t="str">
        <f>"28"&amp;"."&amp;$B$801&amp;"."&amp;$B$802</f>
        <v>28.07.2024</v>
      </c>
      <c r="C619" s="90" t="s">
        <v>76</v>
      </c>
      <c r="D619" s="91">
        <f>ROUND(((D620+D621+D623+D622)/1000),5)</f>
        <v>2.1058699999999999</v>
      </c>
      <c r="E619" s="91">
        <f>ROUND(((E620+E621+E623+E622)/1000),5)</f>
        <v>1.9346300000000001</v>
      </c>
      <c r="F619" s="91">
        <f>ROUND(((F620+F621+F623+F622)/1000),5)</f>
        <v>1.8479000000000001</v>
      </c>
      <c r="G619" s="91">
        <f t="shared" ref="G619:AA619" si="360">ROUND(((G620+G621+G623+G622)/1000),5)</f>
        <v>1.6633899999999999</v>
      </c>
      <c r="H619" s="91">
        <f t="shared" si="360"/>
        <v>1.6146100000000001</v>
      </c>
      <c r="I619" s="91">
        <f t="shared" si="360"/>
        <v>1.71383</v>
      </c>
      <c r="J619" s="91">
        <f t="shared" si="360"/>
        <v>1.8284899999999999</v>
      </c>
      <c r="K619" s="91">
        <f t="shared" si="360"/>
        <v>2.0863999999999998</v>
      </c>
      <c r="L619" s="91">
        <f t="shared" si="360"/>
        <v>2.3222</v>
      </c>
      <c r="M619" s="91">
        <f t="shared" si="360"/>
        <v>2.6888800000000002</v>
      </c>
      <c r="N619" s="91">
        <f t="shared" si="360"/>
        <v>2.9207000000000001</v>
      </c>
      <c r="O619" s="91">
        <f t="shared" si="360"/>
        <v>2.9404499999999998</v>
      </c>
      <c r="P619" s="91">
        <f t="shared" si="360"/>
        <v>2.9481099999999998</v>
      </c>
      <c r="Q619" s="91">
        <f t="shared" si="360"/>
        <v>2.9609399999999999</v>
      </c>
      <c r="R619" s="91">
        <f t="shared" si="360"/>
        <v>2.96753</v>
      </c>
      <c r="S619" s="91">
        <f t="shared" si="360"/>
        <v>2.9993500000000002</v>
      </c>
      <c r="T619" s="91">
        <f t="shared" si="360"/>
        <v>3.00075</v>
      </c>
      <c r="U619" s="91">
        <f t="shared" si="360"/>
        <v>2.9917099999999999</v>
      </c>
      <c r="V619" s="91">
        <f t="shared" si="360"/>
        <v>2.98556</v>
      </c>
      <c r="W619" s="91">
        <f t="shared" si="360"/>
        <v>2.9684599999999999</v>
      </c>
      <c r="X619" s="91">
        <f t="shared" si="360"/>
        <v>2.9441199999999998</v>
      </c>
      <c r="Y619" s="91">
        <f t="shared" si="360"/>
        <v>2.92659</v>
      </c>
      <c r="Z619" s="91">
        <f t="shared" si="360"/>
        <v>2.6469200000000002</v>
      </c>
      <c r="AA619" s="91">
        <f t="shared" si="360"/>
        <v>2.3566199999999999</v>
      </c>
    </row>
    <row r="620" spans="1:27" ht="12.75" hidden="1" customHeight="1" outlineLevel="1" x14ac:dyDescent="0.3">
      <c r="A620" s="99" t="s">
        <v>3015</v>
      </c>
      <c r="B620" s="63" t="s">
        <v>238</v>
      </c>
      <c r="C620" s="43" t="s">
        <v>79</v>
      </c>
      <c r="D620" s="44">
        <v>1472.67</v>
      </c>
      <c r="E620" s="44">
        <v>1301.43</v>
      </c>
      <c r="F620" s="44">
        <v>1214.7</v>
      </c>
      <c r="G620" s="44">
        <v>1030.19</v>
      </c>
      <c r="H620" s="44">
        <v>981.41</v>
      </c>
      <c r="I620" s="44">
        <v>1080.6300000000001</v>
      </c>
      <c r="J620" s="44">
        <v>1195.29</v>
      </c>
      <c r="K620" s="44">
        <v>1453.2</v>
      </c>
      <c r="L620" s="44">
        <v>1689</v>
      </c>
      <c r="M620" s="44">
        <v>2055.6799999999998</v>
      </c>
      <c r="N620" s="44">
        <v>2287.5</v>
      </c>
      <c r="O620" s="44">
        <v>2307.25</v>
      </c>
      <c r="P620" s="44">
        <v>2314.91</v>
      </c>
      <c r="Q620" s="44">
        <v>2327.7399999999998</v>
      </c>
      <c r="R620" s="44">
        <v>2334.33</v>
      </c>
      <c r="S620" s="44">
        <v>2366.15</v>
      </c>
      <c r="T620" s="44">
        <v>2367.5500000000002</v>
      </c>
      <c r="U620" s="44">
        <v>2358.5100000000002</v>
      </c>
      <c r="V620" s="44">
        <v>2352.36</v>
      </c>
      <c r="W620" s="44">
        <v>2335.2600000000002</v>
      </c>
      <c r="X620" s="44">
        <v>2310.92</v>
      </c>
      <c r="Y620" s="44">
        <v>2293.39</v>
      </c>
      <c r="Z620" s="44">
        <v>2013.72</v>
      </c>
      <c r="AA620" s="44">
        <v>1723.42</v>
      </c>
    </row>
    <row r="621" spans="1:27" ht="12.75" hidden="1" customHeight="1" outlineLevel="1" x14ac:dyDescent="0.3">
      <c r="A621" s="99" t="s">
        <v>3016</v>
      </c>
      <c r="B621" s="63" t="s">
        <v>90</v>
      </c>
      <c r="C621" s="43" t="s">
        <v>79</v>
      </c>
      <c r="D621" s="44">
        <f>$D$486</f>
        <v>473.69</v>
      </c>
      <c r="E621" s="44">
        <f t="shared" ref="E621:AA621" si="361">$D$486</f>
        <v>473.69</v>
      </c>
      <c r="F621" s="44">
        <f t="shared" si="361"/>
        <v>473.69</v>
      </c>
      <c r="G621" s="44">
        <f t="shared" si="361"/>
        <v>473.69</v>
      </c>
      <c r="H621" s="44">
        <f t="shared" si="361"/>
        <v>473.69</v>
      </c>
      <c r="I621" s="44">
        <f t="shared" si="361"/>
        <v>473.69</v>
      </c>
      <c r="J621" s="44">
        <f t="shared" si="361"/>
        <v>473.69</v>
      </c>
      <c r="K621" s="44">
        <f t="shared" si="361"/>
        <v>473.69</v>
      </c>
      <c r="L621" s="44">
        <f t="shared" si="361"/>
        <v>473.69</v>
      </c>
      <c r="M621" s="44">
        <f t="shared" si="361"/>
        <v>473.69</v>
      </c>
      <c r="N621" s="44">
        <f t="shared" si="361"/>
        <v>473.69</v>
      </c>
      <c r="O621" s="44">
        <f t="shared" si="361"/>
        <v>473.69</v>
      </c>
      <c r="P621" s="44">
        <f t="shared" si="361"/>
        <v>473.69</v>
      </c>
      <c r="Q621" s="44">
        <f t="shared" si="361"/>
        <v>473.69</v>
      </c>
      <c r="R621" s="44">
        <f t="shared" si="361"/>
        <v>473.69</v>
      </c>
      <c r="S621" s="44">
        <f t="shared" si="361"/>
        <v>473.69</v>
      </c>
      <c r="T621" s="44">
        <f t="shared" si="361"/>
        <v>473.69</v>
      </c>
      <c r="U621" s="44">
        <f t="shared" si="361"/>
        <v>473.69</v>
      </c>
      <c r="V621" s="44">
        <f t="shared" si="361"/>
        <v>473.69</v>
      </c>
      <c r="W621" s="44">
        <f t="shared" si="361"/>
        <v>473.69</v>
      </c>
      <c r="X621" s="44">
        <f t="shared" si="361"/>
        <v>473.69</v>
      </c>
      <c r="Y621" s="44">
        <f t="shared" si="361"/>
        <v>473.69</v>
      </c>
      <c r="Z621" s="44">
        <f t="shared" si="361"/>
        <v>473.69</v>
      </c>
      <c r="AA621" s="44">
        <f t="shared" si="361"/>
        <v>473.69</v>
      </c>
    </row>
    <row r="622" spans="1:27" ht="12.75" hidden="1" customHeight="1" outlineLevel="1" x14ac:dyDescent="0.3">
      <c r="A622" s="99" t="s">
        <v>3017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3018</v>
      </c>
      <c r="B623" s="63" t="s">
        <v>81</v>
      </c>
      <c r="C623" s="43" t="s">
        <v>79</v>
      </c>
      <c r="D623" s="44">
        <f>$D$11</f>
        <v>154.69999999999999</v>
      </c>
      <c r="E623" s="44">
        <f t="shared" ref="E623:AA623" si="362">$D$11</f>
        <v>154.69999999999999</v>
      </c>
      <c r="F623" s="44">
        <f t="shared" si="362"/>
        <v>154.69999999999999</v>
      </c>
      <c r="G623" s="44">
        <f t="shared" si="362"/>
        <v>154.69999999999999</v>
      </c>
      <c r="H623" s="44">
        <f t="shared" si="362"/>
        <v>154.69999999999999</v>
      </c>
      <c r="I623" s="44">
        <f t="shared" si="362"/>
        <v>154.69999999999999</v>
      </c>
      <c r="J623" s="44">
        <f t="shared" si="362"/>
        <v>154.69999999999999</v>
      </c>
      <c r="K623" s="44">
        <f t="shared" si="362"/>
        <v>154.69999999999999</v>
      </c>
      <c r="L623" s="44">
        <f t="shared" si="362"/>
        <v>154.69999999999999</v>
      </c>
      <c r="M623" s="44">
        <f t="shared" si="362"/>
        <v>154.69999999999999</v>
      </c>
      <c r="N623" s="44">
        <f t="shared" si="362"/>
        <v>154.69999999999999</v>
      </c>
      <c r="O623" s="44">
        <f t="shared" si="362"/>
        <v>154.69999999999999</v>
      </c>
      <c r="P623" s="44">
        <f t="shared" si="362"/>
        <v>154.69999999999999</v>
      </c>
      <c r="Q623" s="44">
        <f t="shared" si="362"/>
        <v>154.69999999999999</v>
      </c>
      <c r="R623" s="44">
        <f t="shared" si="362"/>
        <v>154.69999999999999</v>
      </c>
      <c r="S623" s="44">
        <f t="shared" si="362"/>
        <v>154.69999999999999</v>
      </c>
      <c r="T623" s="44">
        <f t="shared" si="362"/>
        <v>154.69999999999999</v>
      </c>
      <c r="U623" s="44">
        <f t="shared" si="362"/>
        <v>154.69999999999999</v>
      </c>
      <c r="V623" s="44">
        <f t="shared" si="362"/>
        <v>154.69999999999999</v>
      </c>
      <c r="W623" s="44">
        <f t="shared" si="362"/>
        <v>154.69999999999999</v>
      </c>
      <c r="X623" s="44">
        <f t="shared" si="362"/>
        <v>154.69999999999999</v>
      </c>
      <c r="Y623" s="44">
        <f t="shared" si="362"/>
        <v>154.69999999999999</v>
      </c>
      <c r="Z623" s="44">
        <f t="shared" si="362"/>
        <v>154.69999999999999</v>
      </c>
      <c r="AA623" s="44">
        <f t="shared" si="362"/>
        <v>154.69999999999999</v>
      </c>
    </row>
    <row r="624" spans="1:27" ht="13.8" collapsed="1" x14ac:dyDescent="0.3">
      <c r="A624" s="98" t="s">
        <v>3019</v>
      </c>
      <c r="B624" s="28" t="str">
        <f>"29"&amp;"."&amp;$B$801&amp;"."&amp;$B$802</f>
        <v>29.07.2024</v>
      </c>
      <c r="C624" s="90" t="s">
        <v>76</v>
      </c>
      <c r="D624" s="91">
        <f>ROUND(((D625+D626+D628+D627)/1000),5)</f>
        <v>1.97818</v>
      </c>
      <c r="E624" s="91">
        <f>ROUND(((E625+E626+E628+E627)/1000),5)</f>
        <v>1.8304400000000001</v>
      </c>
      <c r="F624" s="91">
        <f>ROUND(((F625+F626+F628+F627)/1000),5)</f>
        <v>1.67736</v>
      </c>
      <c r="G624" s="91">
        <f t="shared" ref="G624:AA624" si="363">ROUND(((G625+G626+G628+G627)/1000),5)</f>
        <v>1.5498799999999999</v>
      </c>
      <c r="H624" s="91">
        <f t="shared" si="363"/>
        <v>1.4944299999999999</v>
      </c>
      <c r="I624" s="91">
        <f t="shared" si="363"/>
        <v>1.7264999999999999</v>
      </c>
      <c r="J624" s="91">
        <f t="shared" si="363"/>
        <v>1.94042</v>
      </c>
      <c r="K624" s="91">
        <f t="shared" si="363"/>
        <v>2.23976</v>
      </c>
      <c r="L624" s="91">
        <f t="shared" si="363"/>
        <v>2.7378999999999998</v>
      </c>
      <c r="M624" s="91">
        <f t="shared" si="363"/>
        <v>2.9051399999999998</v>
      </c>
      <c r="N624" s="91">
        <f t="shared" si="363"/>
        <v>2.9072900000000002</v>
      </c>
      <c r="O624" s="91">
        <f t="shared" si="363"/>
        <v>2.87886</v>
      </c>
      <c r="P624" s="91">
        <f t="shared" si="363"/>
        <v>2.8120799999999999</v>
      </c>
      <c r="Q624" s="91">
        <f t="shared" si="363"/>
        <v>2.9256799999999998</v>
      </c>
      <c r="R624" s="91">
        <f t="shared" si="363"/>
        <v>2.92178</v>
      </c>
      <c r="S624" s="91">
        <f t="shared" si="363"/>
        <v>2.9546299999999999</v>
      </c>
      <c r="T624" s="91">
        <f t="shared" si="363"/>
        <v>2.9350299999999998</v>
      </c>
      <c r="U624" s="91">
        <f t="shared" si="363"/>
        <v>2.90509</v>
      </c>
      <c r="V624" s="91">
        <f t="shared" si="363"/>
        <v>2.8817300000000001</v>
      </c>
      <c r="W624" s="91">
        <f t="shared" si="363"/>
        <v>2.7816999999999998</v>
      </c>
      <c r="X624" s="91">
        <f t="shared" si="363"/>
        <v>2.6993</v>
      </c>
      <c r="Y624" s="91">
        <f t="shared" si="363"/>
        <v>2.64927</v>
      </c>
      <c r="Z624" s="91">
        <f t="shared" si="363"/>
        <v>2.3426900000000002</v>
      </c>
      <c r="AA624" s="91">
        <f t="shared" si="363"/>
        <v>2.1021800000000002</v>
      </c>
    </row>
    <row r="625" spans="1:27" ht="12.75" hidden="1" customHeight="1" outlineLevel="1" x14ac:dyDescent="0.3">
      <c r="A625" s="99" t="s">
        <v>3020</v>
      </c>
      <c r="B625" s="63" t="s">
        <v>238</v>
      </c>
      <c r="C625" s="43" t="s">
        <v>79</v>
      </c>
      <c r="D625" s="44">
        <v>1344.98</v>
      </c>
      <c r="E625" s="44">
        <v>1197.24</v>
      </c>
      <c r="F625" s="44">
        <v>1044.1600000000001</v>
      </c>
      <c r="G625" s="44">
        <v>916.68</v>
      </c>
      <c r="H625" s="44">
        <v>861.23</v>
      </c>
      <c r="I625" s="44">
        <v>1093.3</v>
      </c>
      <c r="J625" s="44">
        <v>1307.22</v>
      </c>
      <c r="K625" s="44">
        <v>1606.56</v>
      </c>
      <c r="L625" s="44">
        <v>2104.6999999999998</v>
      </c>
      <c r="M625" s="44">
        <v>2271.94</v>
      </c>
      <c r="N625" s="44">
        <v>2274.09</v>
      </c>
      <c r="O625" s="44">
        <v>2245.66</v>
      </c>
      <c r="P625" s="44">
        <v>2178.88</v>
      </c>
      <c r="Q625" s="44">
        <v>2292.48</v>
      </c>
      <c r="R625" s="44">
        <v>2288.58</v>
      </c>
      <c r="S625" s="44">
        <v>2321.4299999999998</v>
      </c>
      <c r="T625" s="44">
        <v>2301.83</v>
      </c>
      <c r="U625" s="44">
        <v>2271.89</v>
      </c>
      <c r="V625" s="44">
        <v>2248.5300000000002</v>
      </c>
      <c r="W625" s="44">
        <v>2148.5</v>
      </c>
      <c r="X625" s="44">
        <v>2066.1</v>
      </c>
      <c r="Y625" s="44">
        <v>2016.07</v>
      </c>
      <c r="Z625" s="44">
        <v>1709.49</v>
      </c>
      <c r="AA625" s="44">
        <v>1468.98</v>
      </c>
    </row>
    <row r="626" spans="1:27" ht="12.75" hidden="1" customHeight="1" outlineLevel="1" x14ac:dyDescent="0.3">
      <c r="A626" s="99" t="s">
        <v>3021</v>
      </c>
      <c r="B626" s="63" t="s">
        <v>90</v>
      </c>
      <c r="C626" s="43" t="s">
        <v>79</v>
      </c>
      <c r="D626" s="44">
        <f>$D$486</f>
        <v>473.69</v>
      </c>
      <c r="E626" s="44">
        <f t="shared" ref="E626:AA626" si="364">$D$486</f>
        <v>473.69</v>
      </c>
      <c r="F626" s="44">
        <f t="shared" si="364"/>
        <v>473.69</v>
      </c>
      <c r="G626" s="44">
        <f t="shared" si="364"/>
        <v>473.69</v>
      </c>
      <c r="H626" s="44">
        <f t="shared" si="364"/>
        <v>473.69</v>
      </c>
      <c r="I626" s="44">
        <f t="shared" si="364"/>
        <v>473.69</v>
      </c>
      <c r="J626" s="44">
        <f t="shared" si="364"/>
        <v>473.69</v>
      </c>
      <c r="K626" s="44">
        <f t="shared" si="364"/>
        <v>473.69</v>
      </c>
      <c r="L626" s="44">
        <f t="shared" si="364"/>
        <v>473.69</v>
      </c>
      <c r="M626" s="44">
        <f t="shared" si="364"/>
        <v>473.69</v>
      </c>
      <c r="N626" s="44">
        <f t="shared" si="364"/>
        <v>473.69</v>
      </c>
      <c r="O626" s="44">
        <f t="shared" si="364"/>
        <v>473.69</v>
      </c>
      <c r="P626" s="44">
        <f t="shared" si="364"/>
        <v>473.69</v>
      </c>
      <c r="Q626" s="44">
        <f t="shared" si="364"/>
        <v>473.69</v>
      </c>
      <c r="R626" s="44">
        <f t="shared" si="364"/>
        <v>473.69</v>
      </c>
      <c r="S626" s="44">
        <f t="shared" si="364"/>
        <v>473.69</v>
      </c>
      <c r="T626" s="44">
        <f t="shared" si="364"/>
        <v>473.69</v>
      </c>
      <c r="U626" s="44">
        <f t="shared" si="364"/>
        <v>473.69</v>
      </c>
      <c r="V626" s="44">
        <f t="shared" si="364"/>
        <v>473.69</v>
      </c>
      <c r="W626" s="44">
        <f t="shared" si="364"/>
        <v>473.69</v>
      </c>
      <c r="X626" s="44">
        <f t="shared" si="364"/>
        <v>473.69</v>
      </c>
      <c r="Y626" s="44">
        <f t="shared" si="364"/>
        <v>473.69</v>
      </c>
      <c r="Z626" s="44">
        <f t="shared" si="364"/>
        <v>473.69</v>
      </c>
      <c r="AA626" s="44">
        <f t="shared" si="364"/>
        <v>473.69</v>
      </c>
    </row>
    <row r="627" spans="1:27" ht="12.75" hidden="1" customHeight="1" outlineLevel="1" x14ac:dyDescent="0.3">
      <c r="A627" s="99" t="s">
        <v>3022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3023</v>
      </c>
      <c r="B628" s="63" t="s">
        <v>81</v>
      </c>
      <c r="C628" s="43" t="s">
        <v>79</v>
      </c>
      <c r="D628" s="44">
        <f>$D$11</f>
        <v>154.69999999999999</v>
      </c>
      <c r="E628" s="44">
        <f t="shared" ref="E628:AA628" si="365">$D$11</f>
        <v>154.69999999999999</v>
      </c>
      <c r="F628" s="44">
        <f t="shared" si="365"/>
        <v>154.69999999999999</v>
      </c>
      <c r="G628" s="44">
        <f t="shared" si="365"/>
        <v>154.69999999999999</v>
      </c>
      <c r="H628" s="44">
        <f t="shared" si="365"/>
        <v>154.69999999999999</v>
      </c>
      <c r="I628" s="44">
        <f t="shared" si="365"/>
        <v>154.69999999999999</v>
      </c>
      <c r="J628" s="44">
        <f t="shared" si="365"/>
        <v>154.69999999999999</v>
      </c>
      <c r="K628" s="44">
        <f t="shared" si="365"/>
        <v>154.69999999999999</v>
      </c>
      <c r="L628" s="44">
        <f t="shared" si="365"/>
        <v>154.69999999999999</v>
      </c>
      <c r="M628" s="44">
        <f t="shared" si="365"/>
        <v>154.69999999999999</v>
      </c>
      <c r="N628" s="44">
        <f t="shared" si="365"/>
        <v>154.69999999999999</v>
      </c>
      <c r="O628" s="44">
        <f t="shared" si="365"/>
        <v>154.69999999999999</v>
      </c>
      <c r="P628" s="44">
        <f t="shared" si="365"/>
        <v>154.69999999999999</v>
      </c>
      <c r="Q628" s="44">
        <f t="shared" si="365"/>
        <v>154.69999999999999</v>
      </c>
      <c r="R628" s="44">
        <f t="shared" si="365"/>
        <v>154.69999999999999</v>
      </c>
      <c r="S628" s="44">
        <f t="shared" si="365"/>
        <v>154.69999999999999</v>
      </c>
      <c r="T628" s="44">
        <f t="shared" si="365"/>
        <v>154.69999999999999</v>
      </c>
      <c r="U628" s="44">
        <f t="shared" si="365"/>
        <v>154.69999999999999</v>
      </c>
      <c r="V628" s="44">
        <f t="shared" si="365"/>
        <v>154.69999999999999</v>
      </c>
      <c r="W628" s="44">
        <f t="shared" si="365"/>
        <v>154.69999999999999</v>
      </c>
      <c r="X628" s="44">
        <f t="shared" si="365"/>
        <v>154.69999999999999</v>
      </c>
      <c r="Y628" s="44">
        <f t="shared" si="365"/>
        <v>154.69999999999999</v>
      </c>
      <c r="Z628" s="44">
        <f t="shared" si="365"/>
        <v>154.69999999999999</v>
      </c>
      <c r="AA628" s="44">
        <f t="shared" si="365"/>
        <v>154.69999999999999</v>
      </c>
    </row>
    <row r="629" spans="1:27" ht="13.8" collapsed="1" x14ac:dyDescent="0.3">
      <c r="A629" s="98" t="s">
        <v>3024</v>
      </c>
      <c r="B629" s="28" t="str">
        <f>"30"&amp;"."&amp;$B$801&amp;"."&amp;$B$802</f>
        <v>30.07.2024</v>
      </c>
      <c r="C629" s="90" t="s">
        <v>76</v>
      </c>
      <c r="D629" s="91">
        <f>ROUND(((D630+D631+D633+D632)/1000),5)</f>
        <v>1.8273200000000001</v>
      </c>
      <c r="E629" s="91">
        <f>ROUND(((E630+E631+E633+E632)/1000),5)</f>
        <v>1.4785699999999999</v>
      </c>
      <c r="F629" s="91">
        <f>ROUND(((F630+F631+F633+F632)/1000),5)</f>
        <v>1.3615600000000001</v>
      </c>
      <c r="G629" s="91">
        <f t="shared" ref="G629:AA629" si="366">ROUND(((G630+G631+G633+G632)/1000),5)</f>
        <v>1.2682599999999999</v>
      </c>
      <c r="H629" s="91">
        <f t="shared" si="366"/>
        <v>0.79523999999999995</v>
      </c>
      <c r="I629" s="91">
        <f t="shared" si="366"/>
        <v>1.5462400000000001</v>
      </c>
      <c r="J629" s="91">
        <f t="shared" si="366"/>
        <v>1.82456</v>
      </c>
      <c r="K629" s="91">
        <f t="shared" si="366"/>
        <v>2.17333</v>
      </c>
      <c r="L629" s="91">
        <f t="shared" si="366"/>
        <v>2.6310699999999998</v>
      </c>
      <c r="M629" s="91">
        <f t="shared" si="366"/>
        <v>2.81785</v>
      </c>
      <c r="N629" s="91">
        <f t="shared" si="366"/>
        <v>2.8772000000000002</v>
      </c>
      <c r="O629" s="91">
        <f t="shared" si="366"/>
        <v>2.8822100000000002</v>
      </c>
      <c r="P629" s="91">
        <f t="shared" si="366"/>
        <v>2.8681000000000001</v>
      </c>
      <c r="Q629" s="91">
        <f t="shared" si="366"/>
        <v>2.94556</v>
      </c>
      <c r="R629" s="91">
        <f t="shared" si="366"/>
        <v>2.9532699999999998</v>
      </c>
      <c r="S629" s="91">
        <f t="shared" si="366"/>
        <v>2.9664100000000002</v>
      </c>
      <c r="T629" s="91">
        <f t="shared" si="366"/>
        <v>2.9620500000000001</v>
      </c>
      <c r="U629" s="91">
        <f t="shared" si="366"/>
        <v>2.9259300000000001</v>
      </c>
      <c r="V629" s="91">
        <f t="shared" si="366"/>
        <v>2.8906200000000002</v>
      </c>
      <c r="W629" s="91">
        <f t="shared" si="366"/>
        <v>2.8057099999999999</v>
      </c>
      <c r="X629" s="91">
        <f t="shared" si="366"/>
        <v>2.7818700000000001</v>
      </c>
      <c r="Y629" s="91">
        <f t="shared" si="366"/>
        <v>2.7155499999999999</v>
      </c>
      <c r="Z629" s="91">
        <f t="shared" si="366"/>
        <v>2.40455</v>
      </c>
      <c r="AA629" s="91">
        <f t="shared" si="366"/>
        <v>2.1793399999999998</v>
      </c>
    </row>
    <row r="630" spans="1:27" ht="12.75" hidden="1" customHeight="1" outlineLevel="1" x14ac:dyDescent="0.3">
      <c r="A630" s="99" t="s">
        <v>3025</v>
      </c>
      <c r="B630" s="63" t="s">
        <v>238</v>
      </c>
      <c r="C630" s="43" t="s">
        <v>79</v>
      </c>
      <c r="D630" s="44">
        <v>1194.1199999999999</v>
      </c>
      <c r="E630" s="44">
        <v>845.37</v>
      </c>
      <c r="F630" s="44">
        <v>728.36</v>
      </c>
      <c r="G630" s="44">
        <v>635.05999999999995</v>
      </c>
      <c r="H630" s="44">
        <v>162.04</v>
      </c>
      <c r="I630" s="44">
        <v>913.04</v>
      </c>
      <c r="J630" s="44">
        <v>1191.3599999999999</v>
      </c>
      <c r="K630" s="44">
        <v>1540.13</v>
      </c>
      <c r="L630" s="44">
        <v>1997.87</v>
      </c>
      <c r="M630" s="44">
        <v>2184.65</v>
      </c>
      <c r="N630" s="44">
        <v>2244</v>
      </c>
      <c r="O630" s="44">
        <v>2249.0100000000002</v>
      </c>
      <c r="P630" s="44">
        <v>2234.9</v>
      </c>
      <c r="Q630" s="44">
        <v>2312.36</v>
      </c>
      <c r="R630" s="44">
        <v>2320.0700000000002</v>
      </c>
      <c r="S630" s="44">
        <v>2333.21</v>
      </c>
      <c r="T630" s="44">
        <v>2328.85</v>
      </c>
      <c r="U630" s="44">
        <v>2292.73</v>
      </c>
      <c r="V630" s="44">
        <v>2257.42</v>
      </c>
      <c r="W630" s="44">
        <v>2172.5100000000002</v>
      </c>
      <c r="X630" s="44">
        <v>2148.67</v>
      </c>
      <c r="Y630" s="44">
        <v>2082.35</v>
      </c>
      <c r="Z630" s="44">
        <v>1771.35</v>
      </c>
      <c r="AA630" s="44">
        <v>1546.14</v>
      </c>
    </row>
    <row r="631" spans="1:27" ht="12.75" hidden="1" customHeight="1" outlineLevel="1" x14ac:dyDescent="0.3">
      <c r="A631" s="99" t="s">
        <v>3026</v>
      </c>
      <c r="B631" s="63" t="s">
        <v>90</v>
      </c>
      <c r="C631" s="43" t="s">
        <v>79</v>
      </c>
      <c r="D631" s="44">
        <f>$D$486</f>
        <v>473.69</v>
      </c>
      <c r="E631" s="44">
        <f t="shared" ref="E631:AA631" si="367">$D$486</f>
        <v>473.69</v>
      </c>
      <c r="F631" s="44">
        <f t="shared" si="367"/>
        <v>473.69</v>
      </c>
      <c r="G631" s="44">
        <f t="shared" si="367"/>
        <v>473.69</v>
      </c>
      <c r="H631" s="44">
        <f t="shared" si="367"/>
        <v>473.69</v>
      </c>
      <c r="I631" s="44">
        <f t="shared" si="367"/>
        <v>473.69</v>
      </c>
      <c r="J631" s="44">
        <f t="shared" si="367"/>
        <v>473.69</v>
      </c>
      <c r="K631" s="44">
        <f t="shared" si="367"/>
        <v>473.69</v>
      </c>
      <c r="L631" s="44">
        <f t="shared" si="367"/>
        <v>473.69</v>
      </c>
      <c r="M631" s="44">
        <f t="shared" si="367"/>
        <v>473.69</v>
      </c>
      <c r="N631" s="44">
        <f t="shared" si="367"/>
        <v>473.69</v>
      </c>
      <c r="O631" s="44">
        <f t="shared" si="367"/>
        <v>473.69</v>
      </c>
      <c r="P631" s="44">
        <f t="shared" si="367"/>
        <v>473.69</v>
      </c>
      <c r="Q631" s="44">
        <f t="shared" si="367"/>
        <v>473.69</v>
      </c>
      <c r="R631" s="44">
        <f t="shared" si="367"/>
        <v>473.69</v>
      </c>
      <c r="S631" s="44">
        <f t="shared" si="367"/>
        <v>473.69</v>
      </c>
      <c r="T631" s="44">
        <f t="shared" si="367"/>
        <v>473.69</v>
      </c>
      <c r="U631" s="44">
        <f t="shared" si="367"/>
        <v>473.69</v>
      </c>
      <c r="V631" s="44">
        <f t="shared" si="367"/>
        <v>473.69</v>
      </c>
      <c r="W631" s="44">
        <f t="shared" si="367"/>
        <v>473.69</v>
      </c>
      <c r="X631" s="44">
        <f t="shared" si="367"/>
        <v>473.69</v>
      </c>
      <c r="Y631" s="44">
        <f t="shared" si="367"/>
        <v>473.69</v>
      </c>
      <c r="Z631" s="44">
        <f t="shared" si="367"/>
        <v>473.69</v>
      </c>
      <c r="AA631" s="44">
        <f t="shared" si="367"/>
        <v>473.69</v>
      </c>
    </row>
    <row r="632" spans="1:27" ht="12.75" hidden="1" customHeight="1" outlineLevel="1" x14ac:dyDescent="0.3">
      <c r="A632" s="99" t="s">
        <v>3027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3028</v>
      </c>
      <c r="B633" s="63" t="s">
        <v>81</v>
      </c>
      <c r="C633" s="43" t="s">
        <v>79</v>
      </c>
      <c r="D633" s="44">
        <f>$D$11</f>
        <v>154.69999999999999</v>
      </c>
      <c r="E633" s="44">
        <f t="shared" ref="E633:AA633" si="368">$D$11</f>
        <v>154.69999999999999</v>
      </c>
      <c r="F633" s="44">
        <f t="shared" si="368"/>
        <v>154.69999999999999</v>
      </c>
      <c r="G633" s="44">
        <f t="shared" si="368"/>
        <v>154.69999999999999</v>
      </c>
      <c r="H633" s="44">
        <f t="shared" si="368"/>
        <v>154.69999999999999</v>
      </c>
      <c r="I633" s="44">
        <f t="shared" si="368"/>
        <v>154.69999999999999</v>
      </c>
      <c r="J633" s="44">
        <f t="shared" si="368"/>
        <v>154.69999999999999</v>
      </c>
      <c r="K633" s="44">
        <f t="shared" si="368"/>
        <v>154.69999999999999</v>
      </c>
      <c r="L633" s="44">
        <f t="shared" si="368"/>
        <v>154.69999999999999</v>
      </c>
      <c r="M633" s="44">
        <f t="shared" si="368"/>
        <v>154.69999999999999</v>
      </c>
      <c r="N633" s="44">
        <f t="shared" si="368"/>
        <v>154.69999999999999</v>
      </c>
      <c r="O633" s="44">
        <f t="shared" si="368"/>
        <v>154.69999999999999</v>
      </c>
      <c r="P633" s="44">
        <f t="shared" si="368"/>
        <v>154.69999999999999</v>
      </c>
      <c r="Q633" s="44">
        <f t="shared" si="368"/>
        <v>154.69999999999999</v>
      </c>
      <c r="R633" s="44">
        <f t="shared" si="368"/>
        <v>154.69999999999999</v>
      </c>
      <c r="S633" s="44">
        <f t="shared" si="368"/>
        <v>154.69999999999999</v>
      </c>
      <c r="T633" s="44">
        <f t="shared" si="368"/>
        <v>154.69999999999999</v>
      </c>
      <c r="U633" s="44">
        <f t="shared" si="368"/>
        <v>154.69999999999999</v>
      </c>
      <c r="V633" s="44">
        <f t="shared" si="368"/>
        <v>154.69999999999999</v>
      </c>
      <c r="W633" s="44">
        <f t="shared" si="368"/>
        <v>154.69999999999999</v>
      </c>
      <c r="X633" s="44">
        <f t="shared" si="368"/>
        <v>154.69999999999999</v>
      </c>
      <c r="Y633" s="44">
        <f t="shared" si="368"/>
        <v>154.69999999999999</v>
      </c>
      <c r="Z633" s="44">
        <f t="shared" si="368"/>
        <v>154.69999999999999</v>
      </c>
      <c r="AA633" s="44">
        <f t="shared" si="368"/>
        <v>154.69999999999999</v>
      </c>
    </row>
    <row r="634" spans="1:27" ht="13.8" collapsed="1" x14ac:dyDescent="0.3">
      <c r="A634" s="98" t="s">
        <v>3029</v>
      </c>
      <c r="B634" s="28" t="str">
        <f>"31"&amp;"."&amp;$B$801&amp;"."&amp;$B$802</f>
        <v>31.07.2024</v>
      </c>
      <c r="C634" s="90" t="s">
        <v>76</v>
      </c>
      <c r="D634" s="91">
        <f>ROUND(((D635+D636+D638+D637)/1000),5)</f>
        <v>1.8293200000000001</v>
      </c>
      <c r="E634" s="91">
        <f>ROUND(((E635+E636+E638+E637)/1000),5)</f>
        <v>1.56548</v>
      </c>
      <c r="F634" s="91">
        <f>ROUND(((F635+F636+F638+F637)/1000),5)</f>
        <v>1.4794</v>
      </c>
      <c r="G634" s="91">
        <f t="shared" ref="G634:AA634" si="369">ROUND(((G635+G636+G638+G637)/1000),5)</f>
        <v>1.3883300000000001</v>
      </c>
      <c r="H634" s="91">
        <f t="shared" si="369"/>
        <v>1.3440000000000001</v>
      </c>
      <c r="I634" s="91">
        <f t="shared" si="369"/>
        <v>1.53545</v>
      </c>
      <c r="J634" s="91">
        <f t="shared" si="369"/>
        <v>1.8202100000000001</v>
      </c>
      <c r="K634" s="91">
        <f t="shared" si="369"/>
        <v>2.1152199999999999</v>
      </c>
      <c r="L634" s="91">
        <f t="shared" si="369"/>
        <v>2.5578099999999999</v>
      </c>
      <c r="M634" s="91">
        <f t="shared" si="369"/>
        <v>2.7934100000000002</v>
      </c>
      <c r="N634" s="91">
        <f t="shared" si="369"/>
        <v>2.9190200000000002</v>
      </c>
      <c r="O634" s="91">
        <f t="shared" si="369"/>
        <v>2.8581500000000002</v>
      </c>
      <c r="P634" s="91">
        <f t="shared" si="369"/>
        <v>2.82125</v>
      </c>
      <c r="Q634" s="91">
        <f t="shared" si="369"/>
        <v>2.9335599999999999</v>
      </c>
      <c r="R634" s="91">
        <f t="shared" si="369"/>
        <v>2.8944999999999999</v>
      </c>
      <c r="S634" s="91">
        <f t="shared" si="369"/>
        <v>2.9439700000000002</v>
      </c>
      <c r="T634" s="91">
        <f t="shared" si="369"/>
        <v>2.9037600000000001</v>
      </c>
      <c r="U634" s="91">
        <f t="shared" si="369"/>
        <v>2.9213200000000001</v>
      </c>
      <c r="V634" s="91">
        <f t="shared" si="369"/>
        <v>2.7971400000000002</v>
      </c>
      <c r="W634" s="91">
        <f t="shared" si="369"/>
        <v>2.7016</v>
      </c>
      <c r="X634" s="91">
        <f t="shared" si="369"/>
        <v>2.6724000000000001</v>
      </c>
      <c r="Y634" s="91">
        <f t="shared" si="369"/>
        <v>2.6614399999999998</v>
      </c>
      <c r="Z634" s="91">
        <f t="shared" si="369"/>
        <v>2.3442599999999998</v>
      </c>
      <c r="AA634" s="91">
        <f t="shared" si="369"/>
        <v>2.06074</v>
      </c>
    </row>
    <row r="635" spans="1:27" ht="12.75" hidden="1" customHeight="1" outlineLevel="1" x14ac:dyDescent="0.3">
      <c r="A635" s="99" t="s">
        <v>3030</v>
      </c>
      <c r="B635" s="63" t="s">
        <v>238</v>
      </c>
      <c r="C635" s="43" t="s">
        <v>79</v>
      </c>
      <c r="D635" s="44">
        <v>1196.1199999999999</v>
      </c>
      <c r="E635" s="44">
        <v>932.28</v>
      </c>
      <c r="F635" s="44">
        <v>846.2</v>
      </c>
      <c r="G635" s="44">
        <v>755.13</v>
      </c>
      <c r="H635" s="44">
        <v>710.8</v>
      </c>
      <c r="I635" s="44">
        <v>902.25</v>
      </c>
      <c r="J635" s="44">
        <v>1187.01</v>
      </c>
      <c r="K635" s="44">
        <v>1482.02</v>
      </c>
      <c r="L635" s="44">
        <v>1924.61</v>
      </c>
      <c r="M635" s="44">
        <v>2160.21</v>
      </c>
      <c r="N635" s="44">
        <v>2285.8200000000002</v>
      </c>
      <c r="O635" s="44">
        <v>2224.9499999999998</v>
      </c>
      <c r="P635" s="44">
        <v>2188.0500000000002</v>
      </c>
      <c r="Q635" s="44">
        <v>2300.36</v>
      </c>
      <c r="R635" s="44">
        <v>2261.3000000000002</v>
      </c>
      <c r="S635" s="44">
        <v>2310.77</v>
      </c>
      <c r="T635" s="44">
        <v>2270.56</v>
      </c>
      <c r="U635" s="44">
        <v>2288.12</v>
      </c>
      <c r="V635" s="44">
        <v>2163.94</v>
      </c>
      <c r="W635" s="44">
        <v>2068.4</v>
      </c>
      <c r="X635" s="44">
        <v>2039.2</v>
      </c>
      <c r="Y635" s="44">
        <v>2028.24</v>
      </c>
      <c r="Z635" s="44">
        <v>1711.06</v>
      </c>
      <c r="AA635" s="44">
        <v>1427.54</v>
      </c>
    </row>
    <row r="636" spans="1:27" ht="12.75" hidden="1" customHeight="1" outlineLevel="1" x14ac:dyDescent="0.3">
      <c r="A636" s="99" t="s">
        <v>3031</v>
      </c>
      <c r="B636" s="63" t="s">
        <v>90</v>
      </c>
      <c r="C636" s="43" t="s">
        <v>79</v>
      </c>
      <c r="D636" s="44">
        <f>$D$486</f>
        <v>473.69</v>
      </c>
      <c r="E636" s="44">
        <f t="shared" ref="E636:AA636" si="370">$D$486</f>
        <v>473.69</v>
      </c>
      <c r="F636" s="44">
        <f t="shared" si="370"/>
        <v>473.69</v>
      </c>
      <c r="G636" s="44">
        <f t="shared" si="370"/>
        <v>473.69</v>
      </c>
      <c r="H636" s="44">
        <f t="shared" si="370"/>
        <v>473.69</v>
      </c>
      <c r="I636" s="44">
        <f t="shared" si="370"/>
        <v>473.69</v>
      </c>
      <c r="J636" s="44">
        <f t="shared" si="370"/>
        <v>473.69</v>
      </c>
      <c r="K636" s="44">
        <f t="shared" si="370"/>
        <v>473.69</v>
      </c>
      <c r="L636" s="44">
        <f t="shared" si="370"/>
        <v>473.69</v>
      </c>
      <c r="M636" s="44">
        <f t="shared" si="370"/>
        <v>473.69</v>
      </c>
      <c r="N636" s="44">
        <f t="shared" si="370"/>
        <v>473.69</v>
      </c>
      <c r="O636" s="44">
        <f t="shared" si="370"/>
        <v>473.69</v>
      </c>
      <c r="P636" s="44">
        <f t="shared" si="370"/>
        <v>473.69</v>
      </c>
      <c r="Q636" s="44">
        <f t="shared" si="370"/>
        <v>473.69</v>
      </c>
      <c r="R636" s="44">
        <f t="shared" si="370"/>
        <v>473.69</v>
      </c>
      <c r="S636" s="44">
        <f t="shared" si="370"/>
        <v>473.69</v>
      </c>
      <c r="T636" s="44">
        <f t="shared" si="370"/>
        <v>473.69</v>
      </c>
      <c r="U636" s="44">
        <f t="shared" si="370"/>
        <v>473.69</v>
      </c>
      <c r="V636" s="44">
        <f t="shared" si="370"/>
        <v>473.69</v>
      </c>
      <c r="W636" s="44">
        <f t="shared" si="370"/>
        <v>473.69</v>
      </c>
      <c r="X636" s="44">
        <f t="shared" si="370"/>
        <v>473.69</v>
      </c>
      <c r="Y636" s="44">
        <f t="shared" si="370"/>
        <v>473.69</v>
      </c>
      <c r="Z636" s="44">
        <f t="shared" si="370"/>
        <v>473.69</v>
      </c>
      <c r="AA636" s="44">
        <f t="shared" si="370"/>
        <v>473.69</v>
      </c>
    </row>
    <row r="637" spans="1:27" ht="12.75" hidden="1" customHeight="1" outlineLevel="1" x14ac:dyDescent="0.3">
      <c r="A637" s="99" t="s">
        <v>3032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3033</v>
      </c>
      <c r="B638" s="63" t="s">
        <v>81</v>
      </c>
      <c r="C638" s="43" t="s">
        <v>79</v>
      </c>
      <c r="D638" s="44">
        <f>$D$11</f>
        <v>154.69999999999999</v>
      </c>
      <c r="E638" s="44">
        <f t="shared" ref="E638:AA638" si="371">$D$11</f>
        <v>154.69999999999999</v>
      </c>
      <c r="F638" s="44">
        <f t="shared" si="371"/>
        <v>154.69999999999999</v>
      </c>
      <c r="G638" s="44">
        <f t="shared" si="371"/>
        <v>154.69999999999999</v>
      </c>
      <c r="H638" s="44">
        <f t="shared" si="371"/>
        <v>154.69999999999999</v>
      </c>
      <c r="I638" s="44">
        <f t="shared" si="371"/>
        <v>154.69999999999999</v>
      </c>
      <c r="J638" s="44">
        <f t="shared" si="371"/>
        <v>154.69999999999999</v>
      </c>
      <c r="K638" s="44">
        <f t="shared" si="371"/>
        <v>154.69999999999999</v>
      </c>
      <c r="L638" s="44">
        <f t="shared" si="371"/>
        <v>154.69999999999999</v>
      </c>
      <c r="M638" s="44">
        <f t="shared" si="371"/>
        <v>154.69999999999999</v>
      </c>
      <c r="N638" s="44">
        <f t="shared" si="371"/>
        <v>154.69999999999999</v>
      </c>
      <c r="O638" s="44">
        <f t="shared" si="371"/>
        <v>154.69999999999999</v>
      </c>
      <c r="P638" s="44">
        <f t="shared" si="371"/>
        <v>154.69999999999999</v>
      </c>
      <c r="Q638" s="44">
        <f t="shared" si="371"/>
        <v>154.69999999999999</v>
      </c>
      <c r="R638" s="44">
        <f t="shared" si="371"/>
        <v>154.69999999999999</v>
      </c>
      <c r="S638" s="44">
        <f t="shared" si="371"/>
        <v>154.69999999999999</v>
      </c>
      <c r="T638" s="44">
        <f t="shared" si="371"/>
        <v>154.69999999999999</v>
      </c>
      <c r="U638" s="44">
        <f t="shared" si="371"/>
        <v>154.69999999999999</v>
      </c>
      <c r="V638" s="44">
        <f t="shared" si="371"/>
        <v>154.69999999999999</v>
      </c>
      <c r="W638" s="44">
        <f t="shared" si="371"/>
        <v>154.69999999999999</v>
      </c>
      <c r="X638" s="44">
        <f t="shared" si="371"/>
        <v>154.69999999999999</v>
      </c>
      <c r="Y638" s="44">
        <f t="shared" si="371"/>
        <v>154.69999999999999</v>
      </c>
      <c r="Z638" s="44">
        <f t="shared" si="371"/>
        <v>154.69999999999999</v>
      </c>
      <c r="AA638" s="44">
        <f t="shared" si="371"/>
        <v>154.69999999999999</v>
      </c>
    </row>
    <row r="639" spans="1:27" ht="13.8" collapsed="1" x14ac:dyDescent="0.3">
      <c r="B639" s="101" t="s">
        <v>392</v>
      </c>
    </row>
    <row r="640" spans="1:27" ht="13.8" x14ac:dyDescent="0.3">
      <c r="B640" s="101" t="s">
        <v>392</v>
      </c>
    </row>
    <row r="641" spans="1:27" ht="13.8" x14ac:dyDescent="0.3">
      <c r="A641" s="182" t="s">
        <v>2277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27.6" x14ac:dyDescent="0.25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ht="13.8" x14ac:dyDescent="0.3">
      <c r="A643" s="98" t="s">
        <v>3034</v>
      </c>
      <c r="B643" s="28" t="str">
        <f>"01"&amp;"."&amp;$B$801&amp;"."&amp;$B$802</f>
        <v>01.07.2024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0.24124999999999999</v>
      </c>
      <c r="H643" s="91">
        <f t="shared" si="372"/>
        <v>0.96377000000000002</v>
      </c>
      <c r="I643" s="91">
        <f t="shared" si="372"/>
        <v>0.37267</v>
      </c>
      <c r="J643" s="91">
        <f t="shared" si="372"/>
        <v>0.15916</v>
      </c>
      <c r="K643" s="91">
        <f t="shared" si="372"/>
        <v>0.45528999999999997</v>
      </c>
      <c r="L643" s="91">
        <f t="shared" si="372"/>
        <v>1.2868200000000001</v>
      </c>
      <c r="M643" s="91">
        <f t="shared" si="372"/>
        <v>1.15184</v>
      </c>
      <c r="N643" s="91">
        <f t="shared" si="372"/>
        <v>0.18362000000000001</v>
      </c>
      <c r="O643" s="91">
        <f t="shared" si="372"/>
        <v>0.24734999999999999</v>
      </c>
      <c r="P643" s="91">
        <f t="shared" si="372"/>
        <v>1.63439</v>
      </c>
      <c r="Q643" s="91">
        <f t="shared" si="372"/>
        <v>0.22373999999999999</v>
      </c>
      <c r="R643" s="91">
        <f t="shared" si="372"/>
        <v>0.27696999999999999</v>
      </c>
      <c r="S643" s="91">
        <f t="shared" si="372"/>
        <v>0.1225</v>
      </c>
      <c r="T643" s="91">
        <f t="shared" si="372"/>
        <v>0.18976000000000001</v>
      </c>
      <c r="U643" s="91">
        <f t="shared" si="372"/>
        <v>0</v>
      </c>
      <c r="V643" s="91">
        <f t="shared" si="372"/>
        <v>0.53718999999999995</v>
      </c>
      <c r="W643" s="91">
        <f t="shared" si="372"/>
        <v>0.58906999999999998</v>
      </c>
      <c r="X643" s="91">
        <f t="shared" si="372"/>
        <v>0.57189000000000001</v>
      </c>
      <c r="Y643" s="91">
        <f t="shared" si="372"/>
        <v>0.44391999999999998</v>
      </c>
      <c r="Z643" s="91">
        <f t="shared" si="372"/>
        <v>7.7549999999999994E-2</v>
      </c>
      <c r="AA643" s="91">
        <f t="shared" si="372"/>
        <v>0</v>
      </c>
    </row>
    <row r="644" spans="1:27" ht="12.75" hidden="1" customHeight="1" outlineLevel="1" x14ac:dyDescent="0.3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241.25</v>
      </c>
      <c r="H644" s="44">
        <v>963.77</v>
      </c>
      <c r="I644" s="44">
        <v>372.67</v>
      </c>
      <c r="J644" s="44">
        <v>159.16</v>
      </c>
      <c r="K644" s="44">
        <v>455.29</v>
      </c>
      <c r="L644" s="44">
        <v>1286.82</v>
      </c>
      <c r="M644" s="44">
        <v>1151.8399999999999</v>
      </c>
      <c r="N644" s="44">
        <v>183.62</v>
      </c>
      <c r="O644" s="44">
        <v>247.35</v>
      </c>
      <c r="P644" s="44">
        <v>1634.39</v>
      </c>
      <c r="Q644" s="44">
        <v>223.74</v>
      </c>
      <c r="R644" s="44">
        <v>276.97000000000003</v>
      </c>
      <c r="S644" s="44">
        <v>122.5</v>
      </c>
      <c r="T644" s="44">
        <v>189.76</v>
      </c>
      <c r="U644" s="44">
        <v>0</v>
      </c>
      <c r="V644" s="44">
        <v>537.19000000000005</v>
      </c>
      <c r="W644" s="44">
        <v>589.07000000000005</v>
      </c>
      <c r="X644" s="44">
        <v>571.89</v>
      </c>
      <c r="Y644" s="44">
        <v>443.92</v>
      </c>
      <c r="Z644" s="44">
        <v>77.55</v>
      </c>
      <c r="AA644" s="44">
        <v>0</v>
      </c>
    </row>
    <row r="645" spans="1:27" ht="13.8" collapsed="1" x14ac:dyDescent="0.3">
      <c r="A645" s="98" t="s">
        <v>3036</v>
      </c>
      <c r="B645" s="28" t="str">
        <f>"02"&amp;"."&amp;$B$801&amp;"."&amp;$B$802</f>
        <v>02.07.2024</v>
      </c>
      <c r="C645" s="90" t="s">
        <v>76</v>
      </c>
      <c r="D645" s="91">
        <f>ROUND((D646)/1000,5)</f>
        <v>0.54088999999999998</v>
      </c>
      <c r="E645" s="91">
        <f t="shared" ref="E645:AA645" si="373">ROUND((E646)/1000,5)</f>
        <v>0.29862</v>
      </c>
      <c r="F645" s="91">
        <f t="shared" si="373"/>
        <v>8.584E-2</v>
      </c>
      <c r="G645" s="91">
        <f t="shared" si="373"/>
        <v>0</v>
      </c>
      <c r="H645" s="91">
        <f t="shared" si="373"/>
        <v>0</v>
      </c>
      <c r="I645" s="91">
        <f t="shared" si="373"/>
        <v>1.0220899999999999</v>
      </c>
      <c r="J645" s="91">
        <f t="shared" si="373"/>
        <v>0.84294999999999998</v>
      </c>
      <c r="K645" s="91">
        <f t="shared" si="373"/>
        <v>0.39406999999999998</v>
      </c>
      <c r="L645" s="91">
        <f t="shared" si="373"/>
        <v>0.25808999999999999</v>
      </c>
      <c r="M645" s="91">
        <f t="shared" si="373"/>
        <v>0.31989000000000001</v>
      </c>
      <c r="N645" s="91">
        <f t="shared" si="373"/>
        <v>0.98160999999999998</v>
      </c>
      <c r="O645" s="91">
        <f t="shared" si="373"/>
        <v>0.85485</v>
      </c>
      <c r="P645" s="91">
        <f t="shared" si="373"/>
        <v>0.78115000000000001</v>
      </c>
      <c r="Q645" s="91">
        <f t="shared" si="373"/>
        <v>0.24340000000000001</v>
      </c>
      <c r="R645" s="91">
        <f t="shared" si="373"/>
        <v>0.25846999999999998</v>
      </c>
      <c r="S645" s="91">
        <f t="shared" si="373"/>
        <v>0.79476000000000002</v>
      </c>
      <c r="T645" s="91">
        <f t="shared" si="373"/>
        <v>0.29147000000000001</v>
      </c>
      <c r="U645" s="91">
        <f t="shared" si="373"/>
        <v>0.48501</v>
      </c>
      <c r="V645" s="91">
        <f t="shared" si="373"/>
        <v>0.12382</v>
      </c>
      <c r="W645" s="91">
        <f t="shared" si="373"/>
        <v>0.11081000000000001</v>
      </c>
      <c r="X645" s="91">
        <f t="shared" si="373"/>
        <v>0.14216999999999999</v>
      </c>
      <c r="Y645" s="91">
        <f t="shared" si="373"/>
        <v>0.16419</v>
      </c>
      <c r="Z645" s="91">
        <f t="shared" si="373"/>
        <v>6.9999999999999994E-5</v>
      </c>
      <c r="AA645" s="91">
        <f t="shared" si="373"/>
        <v>0.18812000000000001</v>
      </c>
    </row>
    <row r="646" spans="1:27" ht="12.75" hidden="1" customHeight="1" outlineLevel="1" x14ac:dyDescent="0.3">
      <c r="A646" s="99" t="s">
        <v>3037</v>
      </c>
      <c r="B646" s="63" t="s">
        <v>238</v>
      </c>
      <c r="C646" s="43" t="s">
        <v>79</v>
      </c>
      <c r="D646" s="44">
        <v>540.89</v>
      </c>
      <c r="E646" s="44">
        <v>298.62</v>
      </c>
      <c r="F646" s="44">
        <v>85.84</v>
      </c>
      <c r="G646" s="44">
        <v>0</v>
      </c>
      <c r="H646" s="44">
        <v>0</v>
      </c>
      <c r="I646" s="44">
        <v>1022.09</v>
      </c>
      <c r="J646" s="44">
        <v>842.95</v>
      </c>
      <c r="K646" s="44">
        <v>394.07</v>
      </c>
      <c r="L646" s="44">
        <v>258.08999999999997</v>
      </c>
      <c r="M646" s="44">
        <v>319.89</v>
      </c>
      <c r="N646" s="44">
        <v>981.61</v>
      </c>
      <c r="O646" s="44">
        <v>854.85</v>
      </c>
      <c r="P646" s="44">
        <v>781.15</v>
      </c>
      <c r="Q646" s="44">
        <v>243.4</v>
      </c>
      <c r="R646" s="44">
        <v>258.47000000000003</v>
      </c>
      <c r="S646" s="44">
        <v>794.76</v>
      </c>
      <c r="T646" s="44">
        <v>291.47000000000003</v>
      </c>
      <c r="U646" s="44">
        <v>485.01</v>
      </c>
      <c r="V646" s="44">
        <v>123.82</v>
      </c>
      <c r="W646" s="44">
        <v>110.81</v>
      </c>
      <c r="X646" s="44">
        <v>142.16999999999999</v>
      </c>
      <c r="Y646" s="44">
        <v>164.19</v>
      </c>
      <c r="Z646" s="44">
        <v>7.0000000000000007E-2</v>
      </c>
      <c r="AA646" s="44">
        <v>188.12</v>
      </c>
    </row>
    <row r="647" spans="1:27" ht="13.8" collapsed="1" x14ac:dyDescent="0.3">
      <c r="A647" s="98" t="s">
        <v>3038</v>
      </c>
      <c r="B647" s="28" t="str">
        <f>"03"&amp;"."&amp;$B$801&amp;"."&amp;$B$802</f>
        <v>03.07.2024</v>
      </c>
      <c r="C647" s="90" t="s">
        <v>76</v>
      </c>
      <c r="D647" s="91">
        <f>ROUND((D648)/1000,5)</f>
        <v>0</v>
      </c>
      <c r="E647" s="91">
        <f t="shared" ref="E647:AA647" si="374">ROUND((E648)/1000,5)</f>
        <v>2.8660000000000001E-2</v>
      </c>
      <c r="F647" s="91">
        <f t="shared" si="374"/>
        <v>0</v>
      </c>
      <c r="G647" s="91">
        <f t="shared" si="374"/>
        <v>0.23347999999999999</v>
      </c>
      <c r="H647" s="91">
        <f t="shared" si="374"/>
        <v>0.12106</v>
      </c>
      <c r="I647" s="91">
        <f t="shared" si="374"/>
        <v>1.3663099999999999</v>
      </c>
      <c r="J647" s="91">
        <f t="shared" si="374"/>
        <v>0.46899999999999997</v>
      </c>
      <c r="K647" s="91">
        <f t="shared" si="374"/>
        <v>0.35081000000000001</v>
      </c>
      <c r="L647" s="91">
        <f t="shared" si="374"/>
        <v>0.29776999999999998</v>
      </c>
      <c r="M647" s="91">
        <f t="shared" si="374"/>
        <v>0.70238999999999996</v>
      </c>
      <c r="N647" s="91">
        <f t="shared" si="374"/>
        <v>0.73080000000000001</v>
      </c>
      <c r="O647" s="91">
        <f t="shared" si="374"/>
        <v>0.76890000000000003</v>
      </c>
      <c r="P647" s="91">
        <f t="shared" si="374"/>
        <v>0.75849999999999995</v>
      </c>
      <c r="Q647" s="91">
        <f t="shared" si="374"/>
        <v>0.81940999999999997</v>
      </c>
      <c r="R647" s="91">
        <f t="shared" si="374"/>
        <v>0.84019999999999995</v>
      </c>
      <c r="S647" s="91">
        <f t="shared" si="374"/>
        <v>0.80212000000000006</v>
      </c>
      <c r="T647" s="91">
        <f t="shared" si="374"/>
        <v>0.56369999999999998</v>
      </c>
      <c r="U647" s="91">
        <f t="shared" si="374"/>
        <v>0.30023</v>
      </c>
      <c r="V647" s="91">
        <f t="shared" si="374"/>
        <v>0.28863</v>
      </c>
      <c r="W647" s="91">
        <f t="shared" si="374"/>
        <v>0.28183999999999998</v>
      </c>
      <c r="X647" s="91">
        <f t="shared" si="374"/>
        <v>0.29670000000000002</v>
      </c>
      <c r="Y647" s="91">
        <f t="shared" si="374"/>
        <v>0.41105999999999998</v>
      </c>
      <c r="Z647" s="91">
        <f t="shared" si="374"/>
        <v>0.67169000000000001</v>
      </c>
      <c r="AA647" s="91">
        <f t="shared" si="374"/>
        <v>0.50143000000000004</v>
      </c>
    </row>
    <row r="648" spans="1:27" ht="12.75" hidden="1" customHeight="1" outlineLevel="1" x14ac:dyDescent="0.3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28.66</v>
      </c>
      <c r="F648" s="44">
        <v>0</v>
      </c>
      <c r="G648" s="44">
        <v>233.48</v>
      </c>
      <c r="H648" s="44">
        <v>121.06</v>
      </c>
      <c r="I648" s="44">
        <v>1366.31</v>
      </c>
      <c r="J648" s="44">
        <v>469</v>
      </c>
      <c r="K648" s="44">
        <v>350.81</v>
      </c>
      <c r="L648" s="44">
        <v>297.77</v>
      </c>
      <c r="M648" s="44">
        <v>702.39</v>
      </c>
      <c r="N648" s="44">
        <v>730.8</v>
      </c>
      <c r="O648" s="44">
        <v>768.9</v>
      </c>
      <c r="P648" s="44">
        <v>758.5</v>
      </c>
      <c r="Q648" s="44">
        <v>819.41</v>
      </c>
      <c r="R648" s="44">
        <v>840.2</v>
      </c>
      <c r="S648" s="44">
        <v>802.12</v>
      </c>
      <c r="T648" s="44">
        <v>563.70000000000005</v>
      </c>
      <c r="U648" s="44">
        <v>300.23</v>
      </c>
      <c r="V648" s="44">
        <v>288.63</v>
      </c>
      <c r="W648" s="44">
        <v>281.83999999999997</v>
      </c>
      <c r="X648" s="44">
        <v>296.7</v>
      </c>
      <c r="Y648" s="44">
        <v>411.06</v>
      </c>
      <c r="Z648" s="44">
        <v>671.69</v>
      </c>
      <c r="AA648" s="44">
        <v>501.43</v>
      </c>
    </row>
    <row r="649" spans="1:27" ht="13.8" collapsed="1" x14ac:dyDescent="0.3">
      <c r="A649" s="98" t="s">
        <v>3040</v>
      </c>
      <c r="B649" s="28" t="str">
        <f>"04"&amp;"."&amp;$B$801&amp;"."&amp;$B$802</f>
        <v>04.07.2024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2.9399999999999999E-3</v>
      </c>
      <c r="I649" s="91">
        <f t="shared" si="375"/>
        <v>9.4109999999999999E-2</v>
      </c>
      <c r="J649" s="91">
        <f t="shared" si="375"/>
        <v>0.17422000000000001</v>
      </c>
      <c r="K649" s="91">
        <f t="shared" si="375"/>
        <v>0.28272999999999998</v>
      </c>
      <c r="L649" s="91">
        <f t="shared" si="375"/>
        <v>0.1009</v>
      </c>
      <c r="M649" s="91">
        <f t="shared" si="375"/>
        <v>0.21686</v>
      </c>
      <c r="N649" s="91">
        <f t="shared" si="375"/>
        <v>0.51049</v>
      </c>
      <c r="O649" s="91">
        <f t="shared" si="375"/>
        <v>0.23741000000000001</v>
      </c>
      <c r="P649" s="91">
        <f t="shared" si="375"/>
        <v>0.21257000000000001</v>
      </c>
      <c r="Q649" s="91">
        <f t="shared" si="375"/>
        <v>0.95645000000000002</v>
      </c>
      <c r="R649" s="91">
        <f t="shared" si="375"/>
        <v>1.1790400000000001</v>
      </c>
      <c r="S649" s="91">
        <f t="shared" si="375"/>
        <v>1.2081599999999999</v>
      </c>
      <c r="T649" s="91">
        <f t="shared" si="375"/>
        <v>1.1998800000000001</v>
      </c>
      <c r="U649" s="91">
        <f t="shared" si="375"/>
        <v>1.10524</v>
      </c>
      <c r="V649" s="91">
        <f t="shared" si="375"/>
        <v>7.2980000000000003E-2</v>
      </c>
      <c r="W649" s="91">
        <f t="shared" si="375"/>
        <v>0.22996</v>
      </c>
      <c r="X649" s="91">
        <f t="shared" si="375"/>
        <v>5.7009999999999998E-2</v>
      </c>
      <c r="Y649" s="91">
        <f t="shared" si="375"/>
        <v>0.10287</v>
      </c>
      <c r="Z649" s="91">
        <f t="shared" si="375"/>
        <v>9.2099999999999994E-3</v>
      </c>
      <c r="AA649" s="91">
        <f t="shared" si="375"/>
        <v>0</v>
      </c>
    </row>
    <row r="650" spans="1:27" ht="12.75" hidden="1" customHeight="1" outlineLevel="1" x14ac:dyDescent="0.3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2.94</v>
      </c>
      <c r="I650" s="44">
        <v>94.11</v>
      </c>
      <c r="J650" s="44">
        <v>174.22</v>
      </c>
      <c r="K650" s="44">
        <v>282.73</v>
      </c>
      <c r="L650" s="44">
        <v>100.9</v>
      </c>
      <c r="M650" s="44">
        <v>216.86</v>
      </c>
      <c r="N650" s="44">
        <v>510.49</v>
      </c>
      <c r="O650" s="44">
        <v>237.41</v>
      </c>
      <c r="P650" s="44">
        <v>212.57</v>
      </c>
      <c r="Q650" s="44">
        <v>956.45</v>
      </c>
      <c r="R650" s="44">
        <v>1179.04</v>
      </c>
      <c r="S650" s="44">
        <v>1208.1600000000001</v>
      </c>
      <c r="T650" s="44">
        <v>1199.8800000000001</v>
      </c>
      <c r="U650" s="44">
        <v>1105.24</v>
      </c>
      <c r="V650" s="44">
        <v>72.98</v>
      </c>
      <c r="W650" s="44">
        <v>229.96</v>
      </c>
      <c r="X650" s="44">
        <v>57.01</v>
      </c>
      <c r="Y650" s="44">
        <v>102.87</v>
      </c>
      <c r="Z650" s="44">
        <v>9.2100000000000009</v>
      </c>
      <c r="AA650" s="44">
        <v>0</v>
      </c>
    </row>
    <row r="651" spans="1:27" ht="13.8" collapsed="1" x14ac:dyDescent="0.3">
      <c r="A651" s="98" t="s">
        <v>3042</v>
      </c>
      <c r="B651" s="28" t="str">
        <f>"05"&amp;"."&amp;$B$801&amp;"."&amp;$B$802</f>
        <v>05.07.2024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0.20194000000000001</v>
      </c>
      <c r="I651" s="91">
        <f t="shared" si="376"/>
        <v>0.15972</v>
      </c>
      <c r="J651" s="91">
        <f t="shared" si="376"/>
        <v>0.27039999999999997</v>
      </c>
      <c r="K651" s="91">
        <f t="shared" si="376"/>
        <v>0.33484000000000003</v>
      </c>
      <c r="L651" s="91">
        <f t="shared" si="376"/>
        <v>0.50000999999999995</v>
      </c>
      <c r="M651" s="91">
        <f t="shared" si="376"/>
        <v>0.80896000000000001</v>
      </c>
      <c r="N651" s="91">
        <f t="shared" si="376"/>
        <v>0.89119999999999999</v>
      </c>
      <c r="O651" s="91">
        <f t="shared" si="376"/>
        <v>3.1060699999999999</v>
      </c>
      <c r="P651" s="91">
        <f t="shared" si="376"/>
        <v>3.1040199999999998</v>
      </c>
      <c r="Q651" s="91">
        <f t="shared" si="376"/>
        <v>3.0924399999999999</v>
      </c>
      <c r="R651" s="91">
        <f t="shared" si="376"/>
        <v>3.6766899999999998</v>
      </c>
      <c r="S651" s="91">
        <f t="shared" si="376"/>
        <v>3.8071999999999999</v>
      </c>
      <c r="T651" s="91">
        <f t="shared" si="376"/>
        <v>3.8651300000000002</v>
      </c>
      <c r="U651" s="91">
        <f t="shared" si="376"/>
        <v>3.0869300000000002</v>
      </c>
      <c r="V651" s="91">
        <f t="shared" si="376"/>
        <v>0.50597999999999999</v>
      </c>
      <c r="W651" s="91">
        <f t="shared" si="376"/>
        <v>0.34705999999999998</v>
      </c>
      <c r="X651" s="91">
        <f t="shared" si="376"/>
        <v>0.24671000000000001</v>
      </c>
      <c r="Y651" s="91">
        <f t="shared" si="376"/>
        <v>6.028E-2</v>
      </c>
      <c r="Z651" s="91">
        <f t="shared" si="376"/>
        <v>0</v>
      </c>
      <c r="AA651" s="91">
        <f t="shared" si="376"/>
        <v>0</v>
      </c>
    </row>
    <row r="652" spans="1:27" ht="12.75" hidden="1" customHeight="1" outlineLevel="1" x14ac:dyDescent="0.3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201.94</v>
      </c>
      <c r="I652" s="44">
        <v>159.72</v>
      </c>
      <c r="J652" s="44">
        <v>270.39999999999998</v>
      </c>
      <c r="K652" s="44">
        <v>334.84</v>
      </c>
      <c r="L652" s="44">
        <v>500.01</v>
      </c>
      <c r="M652" s="44">
        <v>808.96</v>
      </c>
      <c r="N652" s="44">
        <v>891.2</v>
      </c>
      <c r="O652" s="44">
        <v>3106.07</v>
      </c>
      <c r="P652" s="44">
        <v>3104.02</v>
      </c>
      <c r="Q652" s="44">
        <v>3092.44</v>
      </c>
      <c r="R652" s="44">
        <v>3676.69</v>
      </c>
      <c r="S652" s="44">
        <v>3807.2</v>
      </c>
      <c r="T652" s="44">
        <v>3865.13</v>
      </c>
      <c r="U652" s="44">
        <v>3086.93</v>
      </c>
      <c r="V652" s="44">
        <v>505.98</v>
      </c>
      <c r="W652" s="44">
        <v>347.06</v>
      </c>
      <c r="X652" s="44">
        <v>246.71</v>
      </c>
      <c r="Y652" s="44">
        <v>60.28</v>
      </c>
      <c r="Z652" s="44">
        <v>0</v>
      </c>
      <c r="AA652" s="44">
        <v>0</v>
      </c>
    </row>
    <row r="653" spans="1:27" ht="13.8" collapsed="1" x14ac:dyDescent="0.3">
      <c r="A653" s="98" t="s">
        <v>3044</v>
      </c>
      <c r="B653" s="28" t="str">
        <f>"06"&amp;"."&amp;$B$801&amp;"."&amp;$B$802</f>
        <v>06.07.2024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2.1100000000000001E-2</v>
      </c>
      <c r="G653" s="91">
        <f t="shared" si="377"/>
        <v>0</v>
      </c>
      <c r="H653" s="91">
        <f t="shared" si="377"/>
        <v>0</v>
      </c>
      <c r="I653" s="91">
        <f t="shared" si="377"/>
        <v>2.1839999999999998E-2</v>
      </c>
      <c r="J653" s="91">
        <f t="shared" si="377"/>
        <v>8.2830000000000001E-2</v>
      </c>
      <c r="K653" s="91">
        <f t="shared" si="377"/>
        <v>0</v>
      </c>
      <c r="L653" s="91">
        <f t="shared" si="377"/>
        <v>8.7730000000000002E-2</v>
      </c>
      <c r="M653" s="91">
        <f t="shared" si="377"/>
        <v>0.16813</v>
      </c>
      <c r="N653" s="91">
        <f t="shared" si="377"/>
        <v>0.2167</v>
      </c>
      <c r="O653" s="91">
        <f t="shared" si="377"/>
        <v>0.2036</v>
      </c>
      <c r="P653" s="91">
        <f t="shared" si="377"/>
        <v>0.12692000000000001</v>
      </c>
      <c r="Q653" s="91">
        <f t="shared" si="377"/>
        <v>0.14344999999999999</v>
      </c>
      <c r="R653" s="91">
        <f t="shared" si="377"/>
        <v>7.7359999999999998E-2</v>
      </c>
      <c r="S653" s="91">
        <f t="shared" si="377"/>
        <v>9.9709999999999993E-2</v>
      </c>
      <c r="T653" s="91">
        <f t="shared" si="377"/>
        <v>7.6009999999999994E-2</v>
      </c>
      <c r="U653" s="91">
        <f t="shared" si="377"/>
        <v>6.7479999999999998E-2</v>
      </c>
      <c r="V653" s="91">
        <f t="shared" si="377"/>
        <v>2.99E-3</v>
      </c>
      <c r="W653" s="91">
        <f t="shared" si="377"/>
        <v>0</v>
      </c>
      <c r="X653" s="91">
        <f t="shared" si="377"/>
        <v>0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hidden="1" customHeight="1" outlineLevel="1" x14ac:dyDescent="0.3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21.1</v>
      </c>
      <c r="G654" s="44">
        <v>0</v>
      </c>
      <c r="H654" s="44">
        <v>0</v>
      </c>
      <c r="I654" s="44">
        <v>21.84</v>
      </c>
      <c r="J654" s="44">
        <v>82.83</v>
      </c>
      <c r="K654" s="44">
        <v>0</v>
      </c>
      <c r="L654" s="44">
        <v>87.73</v>
      </c>
      <c r="M654" s="44">
        <v>168.13</v>
      </c>
      <c r="N654" s="44">
        <v>216.7</v>
      </c>
      <c r="O654" s="44">
        <v>203.6</v>
      </c>
      <c r="P654" s="44">
        <v>126.92</v>
      </c>
      <c r="Q654" s="44">
        <v>143.44999999999999</v>
      </c>
      <c r="R654" s="44">
        <v>77.36</v>
      </c>
      <c r="S654" s="44">
        <v>99.71</v>
      </c>
      <c r="T654" s="44">
        <v>76.010000000000005</v>
      </c>
      <c r="U654" s="44">
        <v>67.48</v>
      </c>
      <c r="V654" s="44">
        <v>2.99</v>
      </c>
      <c r="W654" s="44">
        <v>0</v>
      </c>
      <c r="X654" s="44">
        <v>0</v>
      </c>
      <c r="Y654" s="44">
        <v>0</v>
      </c>
      <c r="Z654" s="44">
        <v>0</v>
      </c>
      <c r="AA654" s="44">
        <v>0</v>
      </c>
    </row>
    <row r="655" spans="1:27" ht="13.8" collapsed="1" x14ac:dyDescent="0.3">
      <c r="A655" s="98" t="s">
        <v>3046</v>
      </c>
      <c r="B655" s="28" t="str">
        <f>"07"&amp;"."&amp;$B$801&amp;"."&amp;$B$802</f>
        <v>07.07.2024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0</v>
      </c>
      <c r="H655" s="91">
        <f t="shared" si="378"/>
        <v>0</v>
      </c>
      <c r="I655" s="91">
        <f t="shared" si="378"/>
        <v>0</v>
      </c>
      <c r="J655" s="91">
        <f t="shared" si="378"/>
        <v>0</v>
      </c>
      <c r="K655" s="91">
        <f t="shared" si="378"/>
        <v>5.2290000000000003E-2</v>
      </c>
      <c r="L655" s="91">
        <f t="shared" si="378"/>
        <v>4.5560000000000003E-2</v>
      </c>
      <c r="M655" s="91">
        <f t="shared" si="378"/>
        <v>4.5300000000000002E-3</v>
      </c>
      <c r="N655" s="91">
        <f t="shared" si="378"/>
        <v>0</v>
      </c>
      <c r="O655" s="91">
        <f t="shared" si="378"/>
        <v>0</v>
      </c>
      <c r="P655" s="91">
        <f t="shared" si="378"/>
        <v>0</v>
      </c>
      <c r="Q655" s="91">
        <f t="shared" si="378"/>
        <v>0</v>
      </c>
      <c r="R655" s="91">
        <f t="shared" si="378"/>
        <v>0</v>
      </c>
      <c r="S655" s="91">
        <f t="shared" si="378"/>
        <v>2.9159999999999998E-2</v>
      </c>
      <c r="T655" s="91">
        <f t="shared" si="378"/>
        <v>5.7689999999999998E-2</v>
      </c>
      <c r="U655" s="91">
        <f t="shared" si="378"/>
        <v>2.418E-2</v>
      </c>
      <c r="V655" s="91">
        <f t="shared" si="378"/>
        <v>0</v>
      </c>
      <c r="W655" s="91">
        <f t="shared" si="378"/>
        <v>0</v>
      </c>
      <c r="X655" s="91">
        <f t="shared" si="378"/>
        <v>0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hidden="1" customHeight="1" outlineLevel="1" x14ac:dyDescent="0.3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0</v>
      </c>
      <c r="K656" s="44">
        <v>52.29</v>
      </c>
      <c r="L656" s="44">
        <v>45.56</v>
      </c>
      <c r="M656" s="44">
        <v>4.53</v>
      </c>
      <c r="N656" s="44">
        <v>0</v>
      </c>
      <c r="O656" s="44">
        <v>0</v>
      </c>
      <c r="P656" s="44">
        <v>0</v>
      </c>
      <c r="Q656" s="44">
        <v>0</v>
      </c>
      <c r="R656" s="44">
        <v>0</v>
      </c>
      <c r="S656" s="44">
        <v>29.16</v>
      </c>
      <c r="T656" s="44">
        <v>57.69</v>
      </c>
      <c r="U656" s="44">
        <v>24.18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3048</v>
      </c>
      <c r="B657" s="28" t="str">
        <f>"08"&amp;"."&amp;$B$801&amp;"."&amp;$B$802</f>
        <v>08.07.2024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0</v>
      </c>
      <c r="I657" s="91">
        <f t="shared" si="379"/>
        <v>6.3960000000000003E-2</v>
      </c>
      <c r="J657" s="91">
        <f t="shared" si="379"/>
        <v>0.15470999999999999</v>
      </c>
      <c r="K657" s="91">
        <f t="shared" si="379"/>
        <v>1.0449999999999999E-2</v>
      </c>
      <c r="L657" s="91">
        <f t="shared" si="379"/>
        <v>0.18376999999999999</v>
      </c>
      <c r="M657" s="91">
        <f t="shared" si="379"/>
        <v>7.2510000000000005E-2</v>
      </c>
      <c r="N657" s="91">
        <f t="shared" si="379"/>
        <v>0.43067</v>
      </c>
      <c r="O657" s="91">
        <f t="shared" si="379"/>
        <v>0.4546</v>
      </c>
      <c r="P657" s="91">
        <f t="shared" si="379"/>
        <v>0.43814999999999998</v>
      </c>
      <c r="Q657" s="91">
        <f t="shared" si="379"/>
        <v>0.34168999999999999</v>
      </c>
      <c r="R657" s="91">
        <f t="shared" si="379"/>
        <v>0.30679000000000001</v>
      </c>
      <c r="S657" s="91">
        <f t="shared" si="379"/>
        <v>0.50480999999999998</v>
      </c>
      <c r="T657" s="91">
        <f t="shared" si="379"/>
        <v>0.55286999999999997</v>
      </c>
      <c r="U657" s="91">
        <f t="shared" si="379"/>
        <v>0.28227000000000002</v>
      </c>
      <c r="V657" s="91">
        <f t="shared" si="379"/>
        <v>0.15079999999999999</v>
      </c>
      <c r="W657" s="91">
        <f t="shared" si="379"/>
        <v>5.4370000000000002E-2</v>
      </c>
      <c r="X657" s="91">
        <f t="shared" si="379"/>
        <v>0.30424000000000001</v>
      </c>
      <c r="Y657" s="91">
        <f t="shared" si="379"/>
        <v>2.2380000000000001E-2</v>
      </c>
      <c r="Z657" s="91">
        <f t="shared" si="379"/>
        <v>0</v>
      </c>
      <c r="AA657" s="91">
        <f t="shared" si="379"/>
        <v>0</v>
      </c>
    </row>
    <row r="658" spans="1:27" ht="12.75" hidden="1" customHeight="1" outlineLevel="1" x14ac:dyDescent="0.3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63.96</v>
      </c>
      <c r="J658" s="44">
        <v>154.71</v>
      </c>
      <c r="K658" s="44">
        <v>10.45</v>
      </c>
      <c r="L658" s="44">
        <v>183.77</v>
      </c>
      <c r="M658" s="44">
        <v>72.510000000000005</v>
      </c>
      <c r="N658" s="44">
        <v>430.67</v>
      </c>
      <c r="O658" s="44">
        <v>454.6</v>
      </c>
      <c r="P658" s="44">
        <v>438.15</v>
      </c>
      <c r="Q658" s="44">
        <v>341.69</v>
      </c>
      <c r="R658" s="44">
        <v>306.79000000000002</v>
      </c>
      <c r="S658" s="44">
        <v>504.81</v>
      </c>
      <c r="T658" s="44">
        <v>552.87</v>
      </c>
      <c r="U658" s="44">
        <v>282.27</v>
      </c>
      <c r="V658" s="44">
        <v>150.80000000000001</v>
      </c>
      <c r="W658" s="44">
        <v>54.37</v>
      </c>
      <c r="X658" s="44">
        <v>304.24</v>
      </c>
      <c r="Y658" s="44">
        <v>22.38</v>
      </c>
      <c r="Z658" s="44">
        <v>0</v>
      </c>
      <c r="AA658" s="44">
        <v>0</v>
      </c>
    </row>
    <row r="659" spans="1:27" ht="13.8" collapsed="1" x14ac:dyDescent="0.3">
      <c r="A659" s="98" t="s">
        <v>3050</v>
      </c>
      <c r="B659" s="28" t="str">
        <f>"09"&amp;"."&amp;$B$801&amp;"."&amp;$B$802</f>
        <v>09.07.2024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0.11073</v>
      </c>
      <c r="H659" s="91">
        <f t="shared" si="380"/>
        <v>0.58694000000000002</v>
      </c>
      <c r="I659" s="91">
        <f t="shared" si="380"/>
        <v>0.19053</v>
      </c>
      <c r="J659" s="91">
        <f t="shared" si="380"/>
        <v>0.25065999999999999</v>
      </c>
      <c r="K659" s="91">
        <f t="shared" si="380"/>
        <v>0.14560999999999999</v>
      </c>
      <c r="L659" s="91">
        <f t="shared" si="380"/>
        <v>0.12536</v>
      </c>
      <c r="M659" s="91">
        <f t="shared" si="380"/>
        <v>0.17479</v>
      </c>
      <c r="N659" s="91">
        <f t="shared" si="380"/>
        <v>1.7270000000000001E-2</v>
      </c>
      <c r="O659" s="91">
        <f t="shared" si="380"/>
        <v>0.47275</v>
      </c>
      <c r="P659" s="91">
        <f t="shared" si="380"/>
        <v>0.30632999999999999</v>
      </c>
      <c r="Q659" s="91">
        <f t="shared" si="380"/>
        <v>0.41082999999999997</v>
      </c>
      <c r="R659" s="91">
        <f t="shared" si="380"/>
        <v>0.35233999999999999</v>
      </c>
      <c r="S659" s="91">
        <f t="shared" si="380"/>
        <v>3.6670000000000001E-2</v>
      </c>
      <c r="T659" s="91">
        <f t="shared" si="380"/>
        <v>0.10638</v>
      </c>
      <c r="U659" s="91">
        <f t="shared" si="380"/>
        <v>3.9739999999999998E-2</v>
      </c>
      <c r="V659" s="91">
        <f t="shared" si="380"/>
        <v>1.6369999999999999E-2</v>
      </c>
      <c r="W659" s="91">
        <f t="shared" si="380"/>
        <v>0.13264999999999999</v>
      </c>
      <c r="X659" s="91">
        <f t="shared" si="380"/>
        <v>8.8199999999999997E-3</v>
      </c>
      <c r="Y659" s="91">
        <f t="shared" si="380"/>
        <v>5.9800000000000001E-3</v>
      </c>
      <c r="Z659" s="91">
        <f t="shared" si="380"/>
        <v>0</v>
      </c>
      <c r="AA659" s="91">
        <f t="shared" si="380"/>
        <v>0</v>
      </c>
    </row>
    <row r="660" spans="1:27" ht="12.75" hidden="1" customHeight="1" outlineLevel="1" x14ac:dyDescent="0.3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110.73</v>
      </c>
      <c r="H660" s="44">
        <v>586.94000000000005</v>
      </c>
      <c r="I660" s="44">
        <v>190.53</v>
      </c>
      <c r="J660" s="44">
        <v>250.66</v>
      </c>
      <c r="K660" s="44">
        <v>145.61000000000001</v>
      </c>
      <c r="L660" s="44">
        <v>125.36</v>
      </c>
      <c r="M660" s="44">
        <v>174.79</v>
      </c>
      <c r="N660" s="44">
        <v>17.27</v>
      </c>
      <c r="O660" s="44">
        <v>472.75</v>
      </c>
      <c r="P660" s="44">
        <v>306.33</v>
      </c>
      <c r="Q660" s="44">
        <v>410.83</v>
      </c>
      <c r="R660" s="44">
        <v>352.34</v>
      </c>
      <c r="S660" s="44">
        <v>36.67</v>
      </c>
      <c r="T660" s="44">
        <v>106.38</v>
      </c>
      <c r="U660" s="44">
        <v>39.74</v>
      </c>
      <c r="V660" s="44">
        <v>16.37</v>
      </c>
      <c r="W660" s="44">
        <v>132.65</v>
      </c>
      <c r="X660" s="44">
        <v>8.82</v>
      </c>
      <c r="Y660" s="44">
        <v>5.98</v>
      </c>
      <c r="Z660" s="44">
        <v>0</v>
      </c>
      <c r="AA660" s="44">
        <v>0</v>
      </c>
    </row>
    <row r="661" spans="1:27" ht="13.8" collapsed="1" x14ac:dyDescent="0.3">
      <c r="A661" s="98" t="s">
        <v>3052</v>
      </c>
      <c r="B661" s="28" t="str">
        <f>"10"&amp;"."&amp;$B$801&amp;"."&amp;$B$802</f>
        <v>10.07.2024</v>
      </c>
      <c r="C661" s="90" t="s">
        <v>76</v>
      </c>
      <c r="D661" s="91">
        <f>ROUND((D662)/1000,5)</f>
        <v>2.1499999999999998E-2</v>
      </c>
      <c r="E661" s="91">
        <f t="shared" ref="E661:AA661" si="381">ROUND((E662)/1000,5)</f>
        <v>2.7150000000000001E-2</v>
      </c>
      <c r="F661" s="91">
        <f t="shared" si="381"/>
        <v>0.13882</v>
      </c>
      <c r="G661" s="91">
        <f t="shared" si="381"/>
        <v>0.16818</v>
      </c>
      <c r="H661" s="91">
        <f t="shared" si="381"/>
        <v>0.47604000000000002</v>
      </c>
      <c r="I661" s="91">
        <f t="shared" si="381"/>
        <v>0.21373</v>
      </c>
      <c r="J661" s="91">
        <f t="shared" si="381"/>
        <v>0.12275999999999999</v>
      </c>
      <c r="K661" s="91">
        <f t="shared" si="381"/>
        <v>0.27289999999999998</v>
      </c>
      <c r="L661" s="91">
        <f t="shared" si="381"/>
        <v>0.48000999999999999</v>
      </c>
      <c r="M661" s="91">
        <f t="shared" si="381"/>
        <v>0.23810000000000001</v>
      </c>
      <c r="N661" s="91">
        <f t="shared" si="381"/>
        <v>0.34423999999999999</v>
      </c>
      <c r="O661" s="91">
        <f t="shared" si="381"/>
        <v>0.34358</v>
      </c>
      <c r="P661" s="91">
        <f t="shared" si="381"/>
        <v>0.36212</v>
      </c>
      <c r="Q661" s="91">
        <f t="shared" si="381"/>
        <v>0.15223</v>
      </c>
      <c r="R661" s="91">
        <f t="shared" si="381"/>
        <v>0.14938000000000001</v>
      </c>
      <c r="S661" s="91">
        <f t="shared" si="381"/>
        <v>0.15110000000000001</v>
      </c>
      <c r="T661" s="91">
        <f t="shared" si="381"/>
        <v>4.7649999999999998E-2</v>
      </c>
      <c r="U661" s="91">
        <f t="shared" si="381"/>
        <v>4.3319999999999997E-2</v>
      </c>
      <c r="V661" s="91">
        <f t="shared" si="381"/>
        <v>2.7359999999999999E-2</v>
      </c>
      <c r="W661" s="91">
        <f t="shared" si="381"/>
        <v>9.6250000000000002E-2</v>
      </c>
      <c r="X661" s="91">
        <f t="shared" si="381"/>
        <v>1.9220000000000001E-2</v>
      </c>
      <c r="Y661" s="91">
        <f t="shared" si="381"/>
        <v>0</v>
      </c>
      <c r="Z661" s="91">
        <f t="shared" si="381"/>
        <v>0</v>
      </c>
      <c r="AA661" s="91">
        <f t="shared" si="381"/>
        <v>0</v>
      </c>
    </row>
    <row r="662" spans="1:27" ht="12.75" hidden="1" customHeight="1" outlineLevel="1" x14ac:dyDescent="0.3">
      <c r="A662" s="99" t="s">
        <v>3053</v>
      </c>
      <c r="B662" s="63" t="s">
        <v>238</v>
      </c>
      <c r="C662" s="43" t="s">
        <v>79</v>
      </c>
      <c r="D662" s="44">
        <v>21.5</v>
      </c>
      <c r="E662" s="44">
        <v>27.15</v>
      </c>
      <c r="F662" s="44">
        <v>138.82</v>
      </c>
      <c r="G662" s="44">
        <v>168.18</v>
      </c>
      <c r="H662" s="44">
        <v>476.04</v>
      </c>
      <c r="I662" s="44">
        <v>213.73</v>
      </c>
      <c r="J662" s="44">
        <v>122.76</v>
      </c>
      <c r="K662" s="44">
        <v>272.89999999999998</v>
      </c>
      <c r="L662" s="44">
        <v>480.01</v>
      </c>
      <c r="M662" s="44">
        <v>238.1</v>
      </c>
      <c r="N662" s="44">
        <v>344.24</v>
      </c>
      <c r="O662" s="44">
        <v>343.58</v>
      </c>
      <c r="P662" s="44">
        <v>362.12</v>
      </c>
      <c r="Q662" s="44">
        <v>152.22999999999999</v>
      </c>
      <c r="R662" s="44">
        <v>149.38</v>
      </c>
      <c r="S662" s="44">
        <v>151.1</v>
      </c>
      <c r="T662" s="44">
        <v>47.65</v>
      </c>
      <c r="U662" s="44">
        <v>43.32</v>
      </c>
      <c r="V662" s="44">
        <v>27.36</v>
      </c>
      <c r="W662" s="44">
        <v>96.25</v>
      </c>
      <c r="X662" s="44">
        <v>19.22</v>
      </c>
      <c r="Y662" s="44">
        <v>0</v>
      </c>
      <c r="Z662" s="44">
        <v>0</v>
      </c>
      <c r="AA662" s="44">
        <v>0</v>
      </c>
    </row>
    <row r="663" spans="1:27" ht="13.8" collapsed="1" x14ac:dyDescent="0.3">
      <c r="A663" s="98" t="s">
        <v>3054</v>
      </c>
      <c r="B663" s="28" t="str">
        <f>"11"&amp;"."&amp;$B$801&amp;"."&amp;$B$802</f>
        <v>11.07.2024</v>
      </c>
      <c r="C663" s="90" t="s">
        <v>76</v>
      </c>
      <c r="D663" s="91">
        <f>ROUND((D664)/1000,5)</f>
        <v>2.0369999999999999E-2</v>
      </c>
      <c r="E663" s="91">
        <f t="shared" ref="E663:AA663" si="382">ROUND((E664)/1000,5)</f>
        <v>3.46E-3</v>
      </c>
      <c r="F663" s="91">
        <f t="shared" si="382"/>
        <v>7.0069999999999993E-2</v>
      </c>
      <c r="G663" s="91">
        <f t="shared" si="382"/>
        <v>8.1040000000000001E-2</v>
      </c>
      <c r="H663" s="91">
        <f t="shared" si="382"/>
        <v>0</v>
      </c>
      <c r="I663" s="91">
        <f t="shared" si="382"/>
        <v>0.12196</v>
      </c>
      <c r="J663" s="91">
        <f t="shared" si="382"/>
        <v>0.20607</v>
      </c>
      <c r="K663" s="91">
        <f t="shared" si="382"/>
        <v>0.10113999999999999</v>
      </c>
      <c r="L663" s="91">
        <f t="shared" si="382"/>
        <v>0.13036</v>
      </c>
      <c r="M663" s="91">
        <f t="shared" si="382"/>
        <v>7.4520000000000003E-2</v>
      </c>
      <c r="N663" s="91">
        <f t="shared" si="382"/>
        <v>7.9299999999999995E-3</v>
      </c>
      <c r="O663" s="91">
        <f t="shared" si="382"/>
        <v>8.2180000000000003E-2</v>
      </c>
      <c r="P663" s="91">
        <f t="shared" si="382"/>
        <v>5.253E-2</v>
      </c>
      <c r="Q663" s="91">
        <f t="shared" si="382"/>
        <v>2.52E-2</v>
      </c>
      <c r="R663" s="91">
        <f t="shared" si="382"/>
        <v>8.7799999999999996E-3</v>
      </c>
      <c r="S663" s="91">
        <f t="shared" si="382"/>
        <v>0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hidden="1" customHeight="1" outlineLevel="1" x14ac:dyDescent="0.3">
      <c r="A664" s="99" t="s">
        <v>3055</v>
      </c>
      <c r="B664" s="63" t="s">
        <v>238</v>
      </c>
      <c r="C664" s="43" t="s">
        <v>79</v>
      </c>
      <c r="D664" s="44">
        <v>20.37</v>
      </c>
      <c r="E664" s="44">
        <v>3.46</v>
      </c>
      <c r="F664" s="44">
        <v>70.069999999999993</v>
      </c>
      <c r="G664" s="44">
        <v>81.040000000000006</v>
      </c>
      <c r="H664" s="44">
        <v>0</v>
      </c>
      <c r="I664" s="44">
        <v>121.96</v>
      </c>
      <c r="J664" s="44">
        <v>206.07</v>
      </c>
      <c r="K664" s="44">
        <v>101.14</v>
      </c>
      <c r="L664" s="44">
        <v>130.36000000000001</v>
      </c>
      <c r="M664" s="44">
        <v>74.52</v>
      </c>
      <c r="N664" s="44">
        <v>7.93</v>
      </c>
      <c r="O664" s="44">
        <v>82.18</v>
      </c>
      <c r="P664" s="44">
        <v>52.53</v>
      </c>
      <c r="Q664" s="44">
        <v>25.2</v>
      </c>
      <c r="R664" s="44">
        <v>8.7799999999999994</v>
      </c>
      <c r="S664" s="44">
        <v>0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ht="13.8" collapsed="1" x14ac:dyDescent="0.3">
      <c r="A665" s="98" t="s">
        <v>3056</v>
      </c>
      <c r="B665" s="28" t="str">
        <f>"12"&amp;"."&amp;$B$801&amp;"."&amp;$B$802</f>
        <v>12.07.2024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9.75E-3</v>
      </c>
      <c r="G665" s="91">
        <f t="shared" si="383"/>
        <v>5.987E-2</v>
      </c>
      <c r="H665" s="91">
        <f t="shared" si="383"/>
        <v>0.15017</v>
      </c>
      <c r="I665" s="91">
        <f t="shared" si="383"/>
        <v>0</v>
      </c>
      <c r="J665" s="91">
        <f t="shared" si="383"/>
        <v>0.14094999999999999</v>
      </c>
      <c r="K665" s="91">
        <f t="shared" si="383"/>
        <v>9.597E-2</v>
      </c>
      <c r="L665" s="91">
        <f t="shared" si="383"/>
        <v>6.1350000000000002E-2</v>
      </c>
      <c r="M665" s="91">
        <f t="shared" si="383"/>
        <v>4.0669999999999998E-2</v>
      </c>
      <c r="N665" s="91">
        <f t="shared" si="383"/>
        <v>1.2619999999999999E-2</v>
      </c>
      <c r="O665" s="91">
        <f t="shared" si="383"/>
        <v>1.1299999999999999E-2</v>
      </c>
      <c r="P665" s="91">
        <f t="shared" si="383"/>
        <v>0.27131</v>
      </c>
      <c r="Q665" s="91">
        <f t="shared" si="383"/>
        <v>0.25950000000000001</v>
      </c>
      <c r="R665" s="91">
        <f t="shared" si="383"/>
        <v>0.223</v>
      </c>
      <c r="S665" s="91">
        <f t="shared" si="383"/>
        <v>0</v>
      </c>
      <c r="T665" s="91">
        <f t="shared" si="383"/>
        <v>1.0499999999999999E-3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0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hidden="1" customHeight="1" outlineLevel="1" x14ac:dyDescent="0.3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9.75</v>
      </c>
      <c r="G666" s="44">
        <v>59.87</v>
      </c>
      <c r="H666" s="44">
        <v>150.16999999999999</v>
      </c>
      <c r="I666" s="44">
        <v>0</v>
      </c>
      <c r="J666" s="44">
        <v>140.94999999999999</v>
      </c>
      <c r="K666" s="44">
        <v>95.97</v>
      </c>
      <c r="L666" s="44">
        <v>61.35</v>
      </c>
      <c r="M666" s="44">
        <v>40.67</v>
      </c>
      <c r="N666" s="44">
        <v>12.62</v>
      </c>
      <c r="O666" s="44">
        <v>11.3</v>
      </c>
      <c r="P666" s="44">
        <v>271.31</v>
      </c>
      <c r="Q666" s="44">
        <v>259.5</v>
      </c>
      <c r="R666" s="44">
        <v>223</v>
      </c>
      <c r="S666" s="44">
        <v>0</v>
      </c>
      <c r="T666" s="44">
        <v>1.05</v>
      </c>
      <c r="U666" s="44">
        <v>0</v>
      </c>
      <c r="V666" s="44">
        <v>0</v>
      </c>
      <c r="W666" s="44">
        <v>0</v>
      </c>
      <c r="X666" s="44">
        <v>0</v>
      </c>
      <c r="Y666" s="44">
        <v>0</v>
      </c>
      <c r="Z666" s="44">
        <v>0</v>
      </c>
      <c r="AA666" s="44">
        <v>0</v>
      </c>
    </row>
    <row r="667" spans="1:27" ht="13.8" collapsed="1" x14ac:dyDescent="0.3">
      <c r="A667" s="98" t="s">
        <v>3058</v>
      </c>
      <c r="B667" s="28" t="str">
        <f>"13"&amp;"."&amp;$B$801&amp;"."&amp;$B$802</f>
        <v>13.07.2024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0.28425</v>
      </c>
      <c r="J667" s="91">
        <f t="shared" si="384"/>
        <v>0.28460999999999997</v>
      </c>
      <c r="K667" s="91">
        <f t="shared" si="384"/>
        <v>0.12439</v>
      </c>
      <c r="L667" s="91">
        <f t="shared" si="384"/>
        <v>9.2399999999999996E-2</v>
      </c>
      <c r="M667" s="91">
        <f t="shared" si="384"/>
        <v>4.4010000000000001E-2</v>
      </c>
      <c r="N667" s="91">
        <f t="shared" si="384"/>
        <v>4.7600000000000003E-3</v>
      </c>
      <c r="O667" s="91">
        <f t="shared" si="384"/>
        <v>0</v>
      </c>
      <c r="P667" s="91">
        <f t="shared" si="384"/>
        <v>0</v>
      </c>
      <c r="Q667" s="91">
        <f t="shared" si="384"/>
        <v>0</v>
      </c>
      <c r="R667" s="91">
        <f t="shared" si="384"/>
        <v>7.6800000000000002E-3</v>
      </c>
      <c r="S667" s="91">
        <f t="shared" si="384"/>
        <v>0</v>
      </c>
      <c r="T667" s="91">
        <f t="shared" si="384"/>
        <v>3.9870000000000003E-2</v>
      </c>
      <c r="U667" s="91">
        <f t="shared" si="384"/>
        <v>6.8199999999999997E-3</v>
      </c>
      <c r="V667" s="91">
        <f t="shared" si="384"/>
        <v>8.9099999999999995E-3</v>
      </c>
      <c r="W667" s="91">
        <f t="shared" si="384"/>
        <v>0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hidden="1" customHeight="1" outlineLevel="1" x14ac:dyDescent="0.3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284.25</v>
      </c>
      <c r="J668" s="44">
        <v>284.61</v>
      </c>
      <c r="K668" s="44">
        <v>124.39</v>
      </c>
      <c r="L668" s="44">
        <v>92.4</v>
      </c>
      <c r="M668" s="44">
        <v>44.01</v>
      </c>
      <c r="N668" s="44">
        <v>4.76</v>
      </c>
      <c r="O668" s="44">
        <v>0</v>
      </c>
      <c r="P668" s="44">
        <v>0</v>
      </c>
      <c r="Q668" s="44">
        <v>0</v>
      </c>
      <c r="R668" s="44">
        <v>7.68</v>
      </c>
      <c r="S668" s="44">
        <v>0</v>
      </c>
      <c r="T668" s="44">
        <v>39.869999999999997</v>
      </c>
      <c r="U668" s="44">
        <v>6.82</v>
      </c>
      <c r="V668" s="44">
        <v>8.91</v>
      </c>
      <c r="W668" s="44">
        <v>0</v>
      </c>
      <c r="X668" s="44">
        <v>0</v>
      </c>
      <c r="Y668" s="44">
        <v>0</v>
      </c>
      <c r="Z668" s="44">
        <v>0</v>
      </c>
      <c r="AA668" s="44">
        <v>0</v>
      </c>
    </row>
    <row r="669" spans="1:27" ht="13.8" collapsed="1" x14ac:dyDescent="0.3">
      <c r="A669" s="98" t="s">
        <v>3060</v>
      </c>
      <c r="B669" s="28" t="str">
        <f>"14"&amp;"."&amp;$B$801&amp;"."&amp;$B$802</f>
        <v>14.07.2024</v>
      </c>
      <c r="C669" s="90" t="s">
        <v>76</v>
      </c>
      <c r="D669" s="91">
        <f>ROUND((D670)/1000,5)</f>
        <v>0</v>
      </c>
      <c r="E669" s="91">
        <f t="shared" ref="E669:AA669" si="385">ROUND((E670)/1000,5)</f>
        <v>6.6400000000000001E-3</v>
      </c>
      <c r="F669" s="91">
        <f t="shared" si="385"/>
        <v>0</v>
      </c>
      <c r="G669" s="91">
        <f t="shared" si="385"/>
        <v>0</v>
      </c>
      <c r="H669" s="91">
        <f t="shared" si="385"/>
        <v>0</v>
      </c>
      <c r="I669" s="91">
        <f t="shared" si="385"/>
        <v>0.26951999999999998</v>
      </c>
      <c r="J669" s="91">
        <f t="shared" si="385"/>
        <v>0.51737999999999995</v>
      </c>
      <c r="K669" s="91">
        <f t="shared" si="385"/>
        <v>0.41239999999999999</v>
      </c>
      <c r="L669" s="91">
        <f t="shared" si="385"/>
        <v>0.15651999999999999</v>
      </c>
      <c r="M669" s="91">
        <f t="shared" si="385"/>
        <v>0</v>
      </c>
      <c r="N669" s="91">
        <f t="shared" si="385"/>
        <v>5.7549999999999997E-2</v>
      </c>
      <c r="O669" s="91">
        <f t="shared" si="385"/>
        <v>6.5350000000000005E-2</v>
      </c>
      <c r="P669" s="91">
        <f t="shared" si="385"/>
        <v>8.9560000000000001E-2</v>
      </c>
      <c r="Q669" s="91">
        <f t="shared" si="385"/>
        <v>0.18167</v>
      </c>
      <c r="R669" s="91">
        <f t="shared" si="385"/>
        <v>0.17619000000000001</v>
      </c>
      <c r="S669" s="91">
        <f t="shared" si="385"/>
        <v>0.18734000000000001</v>
      </c>
      <c r="T669" s="91">
        <f t="shared" si="385"/>
        <v>0.29402</v>
      </c>
      <c r="U669" s="91">
        <f t="shared" si="385"/>
        <v>0.32744000000000001</v>
      </c>
      <c r="V669" s="91">
        <f t="shared" si="385"/>
        <v>0.13552</v>
      </c>
      <c r="W669" s="91">
        <f t="shared" si="385"/>
        <v>0.19503999999999999</v>
      </c>
      <c r="X669" s="91">
        <f t="shared" si="385"/>
        <v>0.16713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hidden="1" customHeight="1" outlineLevel="1" x14ac:dyDescent="0.3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6.64</v>
      </c>
      <c r="F670" s="44">
        <v>0</v>
      </c>
      <c r="G670" s="44">
        <v>0</v>
      </c>
      <c r="H670" s="44">
        <v>0</v>
      </c>
      <c r="I670" s="44">
        <v>269.52</v>
      </c>
      <c r="J670" s="44">
        <v>517.38</v>
      </c>
      <c r="K670" s="44">
        <v>412.4</v>
      </c>
      <c r="L670" s="44">
        <v>156.52000000000001</v>
      </c>
      <c r="M670" s="44">
        <v>0</v>
      </c>
      <c r="N670" s="44">
        <v>57.55</v>
      </c>
      <c r="O670" s="44">
        <v>65.349999999999994</v>
      </c>
      <c r="P670" s="44">
        <v>89.56</v>
      </c>
      <c r="Q670" s="44">
        <v>181.67</v>
      </c>
      <c r="R670" s="44">
        <v>176.19</v>
      </c>
      <c r="S670" s="44">
        <v>187.34</v>
      </c>
      <c r="T670" s="44">
        <v>294.02</v>
      </c>
      <c r="U670" s="44">
        <v>327.44</v>
      </c>
      <c r="V670" s="44">
        <v>135.52000000000001</v>
      </c>
      <c r="W670" s="44">
        <v>195.04</v>
      </c>
      <c r="X670" s="44">
        <v>167.13</v>
      </c>
      <c r="Y670" s="44">
        <v>0</v>
      </c>
      <c r="Z670" s="44">
        <v>0</v>
      </c>
      <c r="AA670" s="44">
        <v>0</v>
      </c>
    </row>
    <row r="671" spans="1:27" ht="13.8" collapsed="1" x14ac:dyDescent="0.3">
      <c r="A671" s="98" t="s">
        <v>3062</v>
      </c>
      <c r="B671" s="28" t="str">
        <f>"15"&amp;"."&amp;$B$801&amp;"."&amp;$B$802</f>
        <v>15.07.2024</v>
      </c>
      <c r="C671" s="90" t="s">
        <v>76</v>
      </c>
      <c r="D671" s="91">
        <f>ROUND((D672)/1000,5)</f>
        <v>5.0500000000000003E-2</v>
      </c>
      <c r="E671" s="91">
        <f t="shared" ref="E671:AA671" si="386">ROUND((E672)/1000,5)</f>
        <v>3.4439999999999998E-2</v>
      </c>
      <c r="F671" s="91">
        <f t="shared" si="386"/>
        <v>0</v>
      </c>
      <c r="G671" s="91">
        <f t="shared" si="386"/>
        <v>0</v>
      </c>
      <c r="H671" s="91">
        <f t="shared" si="386"/>
        <v>0</v>
      </c>
      <c r="I671" s="91">
        <f t="shared" si="386"/>
        <v>0.29555999999999999</v>
      </c>
      <c r="J671" s="91">
        <f t="shared" si="386"/>
        <v>0.38268999999999997</v>
      </c>
      <c r="K671" s="91">
        <f t="shared" si="386"/>
        <v>0.28310000000000002</v>
      </c>
      <c r="L671" s="91">
        <f t="shared" si="386"/>
        <v>0.28512999999999999</v>
      </c>
      <c r="M671" s="91">
        <f t="shared" si="386"/>
        <v>0.15840000000000001</v>
      </c>
      <c r="N671" s="91">
        <f t="shared" si="386"/>
        <v>0.43129000000000001</v>
      </c>
      <c r="O671" s="91">
        <f t="shared" si="386"/>
        <v>0.55932000000000004</v>
      </c>
      <c r="P671" s="91">
        <f t="shared" si="386"/>
        <v>0.64971000000000001</v>
      </c>
      <c r="Q671" s="91">
        <f t="shared" si="386"/>
        <v>1.3378399999999999</v>
      </c>
      <c r="R671" s="91">
        <f t="shared" si="386"/>
        <v>1.23763</v>
      </c>
      <c r="S671" s="91">
        <f t="shared" si="386"/>
        <v>1.4801899999999999</v>
      </c>
      <c r="T671" s="91">
        <f t="shared" si="386"/>
        <v>1.8044800000000001</v>
      </c>
      <c r="U671" s="91">
        <f t="shared" si="386"/>
        <v>0.47172999999999998</v>
      </c>
      <c r="V671" s="91">
        <f t="shared" si="386"/>
        <v>0.58572999999999997</v>
      </c>
      <c r="W671" s="91">
        <f t="shared" si="386"/>
        <v>0.43008000000000002</v>
      </c>
      <c r="X671" s="91">
        <f t="shared" si="386"/>
        <v>0.20769000000000001</v>
      </c>
      <c r="Y671" s="91">
        <f t="shared" si="386"/>
        <v>0.34265000000000001</v>
      </c>
      <c r="Z671" s="91">
        <f t="shared" si="386"/>
        <v>0.1308</v>
      </c>
      <c r="AA671" s="91">
        <f t="shared" si="386"/>
        <v>2.8920000000000001E-2</v>
      </c>
    </row>
    <row r="672" spans="1:27" ht="12.75" hidden="1" customHeight="1" outlineLevel="1" x14ac:dyDescent="0.3">
      <c r="A672" s="99" t="s">
        <v>3063</v>
      </c>
      <c r="B672" s="63" t="s">
        <v>238</v>
      </c>
      <c r="C672" s="43" t="s">
        <v>79</v>
      </c>
      <c r="D672" s="44">
        <v>50.5</v>
      </c>
      <c r="E672" s="44">
        <v>34.44</v>
      </c>
      <c r="F672" s="44">
        <v>0</v>
      </c>
      <c r="G672" s="44">
        <v>0</v>
      </c>
      <c r="H672" s="44">
        <v>0</v>
      </c>
      <c r="I672" s="44">
        <v>295.56</v>
      </c>
      <c r="J672" s="44">
        <v>382.69</v>
      </c>
      <c r="K672" s="44">
        <v>283.10000000000002</v>
      </c>
      <c r="L672" s="44">
        <v>285.13</v>
      </c>
      <c r="M672" s="44">
        <v>158.4</v>
      </c>
      <c r="N672" s="44">
        <v>431.29</v>
      </c>
      <c r="O672" s="44">
        <v>559.32000000000005</v>
      </c>
      <c r="P672" s="44">
        <v>649.71</v>
      </c>
      <c r="Q672" s="44">
        <v>1337.84</v>
      </c>
      <c r="R672" s="44">
        <v>1237.6300000000001</v>
      </c>
      <c r="S672" s="44">
        <v>1480.19</v>
      </c>
      <c r="T672" s="44">
        <v>1804.48</v>
      </c>
      <c r="U672" s="44">
        <v>471.73</v>
      </c>
      <c r="V672" s="44">
        <v>585.73</v>
      </c>
      <c r="W672" s="44">
        <v>430.08</v>
      </c>
      <c r="X672" s="44">
        <v>207.69</v>
      </c>
      <c r="Y672" s="44">
        <v>342.65</v>
      </c>
      <c r="Z672" s="44">
        <v>130.80000000000001</v>
      </c>
      <c r="AA672" s="44">
        <v>28.92</v>
      </c>
    </row>
    <row r="673" spans="1:27" ht="13.8" collapsed="1" x14ac:dyDescent="0.3">
      <c r="A673" s="98" t="s">
        <v>3064</v>
      </c>
      <c r="B673" s="28" t="str">
        <f>"16"&amp;"."&amp;$B$801&amp;"."&amp;$B$802</f>
        <v>16.07.2024</v>
      </c>
      <c r="C673" s="90" t="s">
        <v>76</v>
      </c>
      <c r="D673" s="91">
        <f>ROUND((D674)/1000,5)</f>
        <v>3.0009999999999998E-2</v>
      </c>
      <c r="E673" s="91">
        <f t="shared" ref="E673:AA673" si="387">ROUND((E674)/1000,5)</f>
        <v>3.2599999999999999E-3</v>
      </c>
      <c r="F673" s="91">
        <f t="shared" si="387"/>
        <v>9.11E-2</v>
      </c>
      <c r="G673" s="91">
        <f t="shared" si="387"/>
        <v>0.4168</v>
      </c>
      <c r="H673" s="91">
        <f t="shared" si="387"/>
        <v>0.10355</v>
      </c>
      <c r="I673" s="91">
        <f t="shared" si="387"/>
        <v>0.46875</v>
      </c>
      <c r="J673" s="91">
        <f t="shared" si="387"/>
        <v>0.24560999999999999</v>
      </c>
      <c r="K673" s="91">
        <f t="shared" si="387"/>
        <v>0.14552999999999999</v>
      </c>
      <c r="L673" s="91">
        <f t="shared" si="387"/>
        <v>0.38657999999999998</v>
      </c>
      <c r="M673" s="91">
        <f t="shared" si="387"/>
        <v>0.73943000000000003</v>
      </c>
      <c r="N673" s="91">
        <f t="shared" si="387"/>
        <v>1.10432</v>
      </c>
      <c r="O673" s="91">
        <f t="shared" si="387"/>
        <v>1.32443</v>
      </c>
      <c r="P673" s="91">
        <f t="shared" si="387"/>
        <v>1.3962000000000001</v>
      </c>
      <c r="Q673" s="91">
        <f t="shared" si="387"/>
        <v>0.87809999999999999</v>
      </c>
      <c r="R673" s="91">
        <f t="shared" si="387"/>
        <v>0.60934999999999995</v>
      </c>
      <c r="S673" s="91">
        <f t="shared" si="387"/>
        <v>3.0468799999999998</v>
      </c>
      <c r="T673" s="91">
        <f t="shared" si="387"/>
        <v>1.13293</v>
      </c>
      <c r="U673" s="91">
        <f t="shared" si="387"/>
        <v>0.60314000000000001</v>
      </c>
      <c r="V673" s="91">
        <f t="shared" si="387"/>
        <v>0.72614000000000001</v>
      </c>
      <c r="W673" s="91">
        <f t="shared" si="387"/>
        <v>1.3287800000000001</v>
      </c>
      <c r="X673" s="91">
        <f t="shared" si="387"/>
        <v>1.4024399999999999</v>
      </c>
      <c r="Y673" s="91">
        <f t="shared" si="387"/>
        <v>0.36731000000000003</v>
      </c>
      <c r="Z673" s="91">
        <f t="shared" si="387"/>
        <v>7.4200000000000002E-2</v>
      </c>
      <c r="AA673" s="91">
        <f t="shared" si="387"/>
        <v>0</v>
      </c>
    </row>
    <row r="674" spans="1:27" ht="12.75" hidden="1" customHeight="1" outlineLevel="1" x14ac:dyDescent="0.3">
      <c r="A674" s="99" t="s">
        <v>3065</v>
      </c>
      <c r="B674" s="63" t="s">
        <v>238</v>
      </c>
      <c r="C674" s="43" t="s">
        <v>79</v>
      </c>
      <c r="D674" s="44">
        <v>30.01</v>
      </c>
      <c r="E674" s="44">
        <v>3.26</v>
      </c>
      <c r="F674" s="44">
        <v>91.1</v>
      </c>
      <c r="G674" s="44">
        <v>416.8</v>
      </c>
      <c r="H674" s="44">
        <v>103.55</v>
      </c>
      <c r="I674" s="44">
        <v>468.75</v>
      </c>
      <c r="J674" s="44">
        <v>245.61</v>
      </c>
      <c r="K674" s="44">
        <v>145.53</v>
      </c>
      <c r="L674" s="44">
        <v>386.58</v>
      </c>
      <c r="M674" s="44">
        <v>739.43</v>
      </c>
      <c r="N674" s="44">
        <v>1104.32</v>
      </c>
      <c r="O674" s="44">
        <v>1324.43</v>
      </c>
      <c r="P674" s="44">
        <v>1396.2</v>
      </c>
      <c r="Q674" s="44">
        <v>878.1</v>
      </c>
      <c r="R674" s="44">
        <v>609.35</v>
      </c>
      <c r="S674" s="44">
        <v>3046.88</v>
      </c>
      <c r="T674" s="44">
        <v>1132.93</v>
      </c>
      <c r="U674" s="44">
        <v>603.14</v>
      </c>
      <c r="V674" s="44">
        <v>726.14</v>
      </c>
      <c r="W674" s="44">
        <v>1328.78</v>
      </c>
      <c r="X674" s="44">
        <v>1402.44</v>
      </c>
      <c r="Y674" s="44">
        <v>367.31</v>
      </c>
      <c r="Z674" s="44">
        <v>74.2</v>
      </c>
      <c r="AA674" s="44">
        <v>0</v>
      </c>
    </row>
    <row r="675" spans="1:27" ht="13.8" collapsed="1" x14ac:dyDescent="0.3">
      <c r="A675" s="98" t="s">
        <v>3066</v>
      </c>
      <c r="B675" s="28" t="str">
        <f>"17"&amp;"."&amp;$B$801&amp;"."&amp;$B$802</f>
        <v>17.07.2024</v>
      </c>
      <c r="C675" s="90" t="s">
        <v>76</v>
      </c>
      <c r="D675" s="91">
        <f>ROUND((D676)/1000,5)</f>
        <v>0</v>
      </c>
      <c r="E675" s="91">
        <f t="shared" ref="E675:AA675" si="388">ROUND((E676)/1000,5)</f>
        <v>7.2700000000000001E-2</v>
      </c>
      <c r="F675" s="91">
        <f t="shared" si="388"/>
        <v>3.5630000000000002E-2</v>
      </c>
      <c r="G675" s="91">
        <f t="shared" si="388"/>
        <v>0.10536</v>
      </c>
      <c r="H675" s="91">
        <f t="shared" si="388"/>
        <v>0.42669000000000001</v>
      </c>
      <c r="I675" s="91">
        <f t="shared" si="388"/>
        <v>0.15468000000000001</v>
      </c>
      <c r="J675" s="91">
        <f t="shared" si="388"/>
        <v>0.11792999999999999</v>
      </c>
      <c r="K675" s="91">
        <f t="shared" si="388"/>
        <v>0.14968999999999999</v>
      </c>
      <c r="L675" s="91">
        <f t="shared" si="388"/>
        <v>0.36170999999999998</v>
      </c>
      <c r="M675" s="91">
        <f t="shared" si="388"/>
        <v>1.3951100000000001</v>
      </c>
      <c r="N675" s="91">
        <f t="shared" si="388"/>
        <v>1.6730799999999999</v>
      </c>
      <c r="O675" s="91">
        <f t="shared" si="388"/>
        <v>1.5865</v>
      </c>
      <c r="P675" s="91">
        <f t="shared" si="388"/>
        <v>1.52077</v>
      </c>
      <c r="Q675" s="91">
        <f t="shared" si="388"/>
        <v>0.87919999999999998</v>
      </c>
      <c r="R675" s="91">
        <f t="shared" si="388"/>
        <v>0.91854999999999998</v>
      </c>
      <c r="S675" s="91">
        <f t="shared" si="388"/>
        <v>0.59518000000000004</v>
      </c>
      <c r="T675" s="91">
        <f t="shared" si="388"/>
        <v>0.57033999999999996</v>
      </c>
      <c r="U675" s="91">
        <f t="shared" si="388"/>
        <v>0.72409000000000001</v>
      </c>
      <c r="V675" s="91">
        <f t="shared" si="388"/>
        <v>0.17832000000000001</v>
      </c>
      <c r="W675" s="91">
        <f t="shared" si="388"/>
        <v>5.5350000000000003E-2</v>
      </c>
      <c r="X675" s="91">
        <f t="shared" si="388"/>
        <v>6.9809999999999997E-2</v>
      </c>
      <c r="Y675" s="91">
        <f t="shared" si="388"/>
        <v>4.0800000000000003E-3</v>
      </c>
      <c r="Z675" s="91">
        <f t="shared" si="388"/>
        <v>9.0810000000000002E-2</v>
      </c>
      <c r="AA675" s="91">
        <f t="shared" si="388"/>
        <v>2.1099999999999999E-3</v>
      </c>
    </row>
    <row r="676" spans="1:27" ht="12.75" hidden="1" customHeight="1" outlineLevel="1" x14ac:dyDescent="0.3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72.7</v>
      </c>
      <c r="F676" s="44">
        <v>35.630000000000003</v>
      </c>
      <c r="G676" s="44">
        <v>105.36</v>
      </c>
      <c r="H676" s="44">
        <v>426.69</v>
      </c>
      <c r="I676" s="44">
        <v>154.68</v>
      </c>
      <c r="J676" s="44">
        <v>117.93</v>
      </c>
      <c r="K676" s="44">
        <v>149.69</v>
      </c>
      <c r="L676" s="44">
        <v>361.71</v>
      </c>
      <c r="M676" s="44">
        <v>1395.11</v>
      </c>
      <c r="N676" s="44">
        <v>1673.08</v>
      </c>
      <c r="O676" s="44">
        <v>1586.5</v>
      </c>
      <c r="P676" s="44">
        <v>1520.77</v>
      </c>
      <c r="Q676" s="44">
        <v>879.2</v>
      </c>
      <c r="R676" s="44">
        <v>918.55</v>
      </c>
      <c r="S676" s="44">
        <v>595.17999999999995</v>
      </c>
      <c r="T676" s="44">
        <v>570.34</v>
      </c>
      <c r="U676" s="44">
        <v>724.09</v>
      </c>
      <c r="V676" s="44">
        <v>178.32</v>
      </c>
      <c r="W676" s="44">
        <v>55.35</v>
      </c>
      <c r="X676" s="44">
        <v>69.81</v>
      </c>
      <c r="Y676" s="44">
        <v>4.08</v>
      </c>
      <c r="Z676" s="44">
        <v>90.81</v>
      </c>
      <c r="AA676" s="44">
        <v>2.11</v>
      </c>
    </row>
    <row r="677" spans="1:27" ht="13.8" collapsed="1" x14ac:dyDescent="0.3">
      <c r="A677" s="98" t="s">
        <v>3068</v>
      </c>
      <c r="B677" s="28" t="str">
        <f>"18"&amp;"."&amp;$B$801&amp;"."&amp;$B$802</f>
        <v>18.07.2024</v>
      </c>
      <c r="C677" s="90" t="s">
        <v>76</v>
      </c>
      <c r="D677" s="91">
        <f>ROUND((D678)/1000,5)</f>
        <v>0.15912999999999999</v>
      </c>
      <c r="E677" s="91">
        <f t="shared" ref="E677:AA677" si="389">ROUND((E678)/1000,5)</f>
        <v>0.19536999999999999</v>
      </c>
      <c r="F677" s="91">
        <f t="shared" si="389"/>
        <v>0.28138999999999997</v>
      </c>
      <c r="G677" s="91">
        <f t="shared" si="389"/>
        <v>0.10833</v>
      </c>
      <c r="H677" s="91">
        <f t="shared" si="389"/>
        <v>0.29865999999999998</v>
      </c>
      <c r="I677" s="91">
        <f t="shared" si="389"/>
        <v>0.46465000000000001</v>
      </c>
      <c r="J677" s="91">
        <f t="shared" si="389"/>
        <v>0.38277</v>
      </c>
      <c r="K677" s="91">
        <f t="shared" si="389"/>
        <v>0.37668000000000001</v>
      </c>
      <c r="L677" s="91">
        <f t="shared" si="389"/>
        <v>1.6821699999999999</v>
      </c>
      <c r="M677" s="91">
        <f t="shared" si="389"/>
        <v>1.25648</v>
      </c>
      <c r="N677" s="91">
        <f t="shared" si="389"/>
        <v>1.3559000000000001</v>
      </c>
      <c r="O677" s="91">
        <f t="shared" si="389"/>
        <v>3.7441499999999999</v>
      </c>
      <c r="P677" s="91">
        <f t="shared" si="389"/>
        <v>1.3792599999999999</v>
      </c>
      <c r="Q677" s="91">
        <f t="shared" si="389"/>
        <v>0.84048999999999996</v>
      </c>
      <c r="R677" s="91">
        <f t="shared" si="389"/>
        <v>1.99221</v>
      </c>
      <c r="S677" s="91">
        <f t="shared" si="389"/>
        <v>1.6821600000000001</v>
      </c>
      <c r="T677" s="91">
        <f t="shared" si="389"/>
        <v>3.5753499999999998</v>
      </c>
      <c r="U677" s="91">
        <f t="shared" si="389"/>
        <v>2.5636800000000002</v>
      </c>
      <c r="V677" s="91">
        <f t="shared" si="389"/>
        <v>1.32484</v>
      </c>
      <c r="W677" s="91">
        <f t="shared" si="389"/>
        <v>1.0400700000000001</v>
      </c>
      <c r="X677" s="91">
        <f t="shared" si="389"/>
        <v>0.72355000000000003</v>
      </c>
      <c r="Y677" s="91">
        <f t="shared" si="389"/>
        <v>0.51293</v>
      </c>
      <c r="Z677" s="91">
        <f t="shared" si="389"/>
        <v>0</v>
      </c>
      <c r="AA677" s="91">
        <f t="shared" si="389"/>
        <v>0</v>
      </c>
    </row>
    <row r="678" spans="1:27" ht="12.75" hidden="1" customHeight="1" outlineLevel="1" x14ac:dyDescent="0.3">
      <c r="A678" s="99" t="s">
        <v>3069</v>
      </c>
      <c r="B678" s="63" t="s">
        <v>238</v>
      </c>
      <c r="C678" s="43" t="s">
        <v>79</v>
      </c>
      <c r="D678" s="44">
        <v>159.13</v>
      </c>
      <c r="E678" s="44">
        <v>195.37</v>
      </c>
      <c r="F678" s="44">
        <v>281.39</v>
      </c>
      <c r="G678" s="44">
        <v>108.33</v>
      </c>
      <c r="H678" s="44">
        <v>298.66000000000003</v>
      </c>
      <c r="I678" s="44">
        <v>464.65</v>
      </c>
      <c r="J678" s="44">
        <v>382.77</v>
      </c>
      <c r="K678" s="44">
        <v>376.68</v>
      </c>
      <c r="L678" s="44">
        <v>1682.17</v>
      </c>
      <c r="M678" s="44">
        <v>1256.48</v>
      </c>
      <c r="N678" s="44">
        <v>1355.9</v>
      </c>
      <c r="O678" s="44">
        <v>3744.15</v>
      </c>
      <c r="P678" s="44">
        <v>1379.26</v>
      </c>
      <c r="Q678" s="44">
        <v>840.49</v>
      </c>
      <c r="R678" s="44">
        <v>1992.21</v>
      </c>
      <c r="S678" s="44">
        <v>1682.16</v>
      </c>
      <c r="T678" s="44">
        <v>3575.35</v>
      </c>
      <c r="U678" s="44">
        <v>2563.6799999999998</v>
      </c>
      <c r="V678" s="44">
        <v>1324.84</v>
      </c>
      <c r="W678" s="44">
        <v>1040.07</v>
      </c>
      <c r="X678" s="44">
        <v>723.55</v>
      </c>
      <c r="Y678" s="44">
        <v>512.92999999999995</v>
      </c>
      <c r="Z678" s="44">
        <v>0</v>
      </c>
      <c r="AA678" s="44">
        <v>0</v>
      </c>
    </row>
    <row r="679" spans="1:27" ht="13.8" collapsed="1" x14ac:dyDescent="0.3">
      <c r="A679" s="98" t="s">
        <v>3070</v>
      </c>
      <c r="B679" s="28" t="str">
        <f>"19"&amp;"."&amp;$B$801&amp;"."&amp;$B$802</f>
        <v>19.07.2024</v>
      </c>
      <c r="C679" s="90" t="s">
        <v>76</v>
      </c>
      <c r="D679" s="91">
        <f>ROUND((D680)/1000,5)</f>
        <v>0</v>
      </c>
      <c r="E679" s="91">
        <f t="shared" ref="E679:AA679" si="390">ROUND((E680)/1000,5)</f>
        <v>2.2960000000000001E-2</v>
      </c>
      <c r="F679" s="91">
        <f t="shared" si="390"/>
        <v>0.19556000000000001</v>
      </c>
      <c r="G679" s="91">
        <f t="shared" si="390"/>
        <v>1.1E-4</v>
      </c>
      <c r="H679" s="91">
        <f t="shared" si="390"/>
        <v>6.2330000000000003E-2</v>
      </c>
      <c r="I679" s="91">
        <f t="shared" si="390"/>
        <v>0.13605</v>
      </c>
      <c r="J679" s="91">
        <f t="shared" si="390"/>
        <v>0.15992999999999999</v>
      </c>
      <c r="K679" s="91">
        <f t="shared" si="390"/>
        <v>0.22719</v>
      </c>
      <c r="L679" s="91">
        <f t="shared" si="390"/>
        <v>0.37439</v>
      </c>
      <c r="M679" s="91">
        <f t="shared" si="390"/>
        <v>0.29753000000000002</v>
      </c>
      <c r="N679" s="91">
        <f t="shared" si="390"/>
        <v>0.33199000000000001</v>
      </c>
      <c r="O679" s="91">
        <f t="shared" si="390"/>
        <v>5.4120000000000001E-2</v>
      </c>
      <c r="P679" s="91">
        <f t="shared" si="390"/>
        <v>1.004E-2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0.28695999999999999</v>
      </c>
      <c r="U679" s="91">
        <f t="shared" si="390"/>
        <v>0.21661</v>
      </c>
      <c r="V679" s="91">
        <f t="shared" si="390"/>
        <v>5.0090000000000003E-2</v>
      </c>
      <c r="W679" s="91">
        <f t="shared" si="390"/>
        <v>5.8720000000000001E-2</v>
      </c>
      <c r="X679" s="91">
        <f t="shared" si="390"/>
        <v>7.0260000000000003E-2</v>
      </c>
      <c r="Y679" s="91">
        <f t="shared" si="390"/>
        <v>2.2000000000000001E-4</v>
      </c>
      <c r="Z679" s="91">
        <f t="shared" si="390"/>
        <v>0</v>
      </c>
      <c r="AA679" s="91">
        <f t="shared" si="390"/>
        <v>0</v>
      </c>
    </row>
    <row r="680" spans="1:27" ht="12.75" hidden="1" customHeight="1" outlineLevel="1" x14ac:dyDescent="0.3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22.96</v>
      </c>
      <c r="F680" s="44">
        <v>195.56</v>
      </c>
      <c r="G680" s="44">
        <v>0.11</v>
      </c>
      <c r="H680" s="44">
        <v>62.33</v>
      </c>
      <c r="I680" s="44">
        <v>136.05000000000001</v>
      </c>
      <c r="J680" s="44">
        <v>159.93</v>
      </c>
      <c r="K680" s="44">
        <v>227.19</v>
      </c>
      <c r="L680" s="44">
        <v>374.39</v>
      </c>
      <c r="M680" s="44">
        <v>297.52999999999997</v>
      </c>
      <c r="N680" s="44">
        <v>331.99</v>
      </c>
      <c r="O680" s="44">
        <v>54.12</v>
      </c>
      <c r="P680" s="44">
        <v>10.039999999999999</v>
      </c>
      <c r="Q680" s="44">
        <v>0</v>
      </c>
      <c r="R680" s="44">
        <v>0</v>
      </c>
      <c r="S680" s="44">
        <v>0</v>
      </c>
      <c r="T680" s="44">
        <v>286.95999999999998</v>
      </c>
      <c r="U680" s="44">
        <v>216.61</v>
      </c>
      <c r="V680" s="44">
        <v>50.09</v>
      </c>
      <c r="W680" s="44">
        <v>58.72</v>
      </c>
      <c r="X680" s="44">
        <v>70.260000000000005</v>
      </c>
      <c r="Y680" s="44">
        <v>0.22</v>
      </c>
      <c r="Z680" s="44">
        <v>0</v>
      </c>
      <c r="AA680" s="44">
        <v>0</v>
      </c>
    </row>
    <row r="681" spans="1:27" ht="13.8" collapsed="1" x14ac:dyDescent="0.3">
      <c r="A681" s="98" t="s">
        <v>3072</v>
      </c>
      <c r="B681" s="28" t="str">
        <f>"20"&amp;"."&amp;$B$801&amp;"."&amp;$B$802</f>
        <v>20.07.2024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0.10561</v>
      </c>
      <c r="H681" s="91">
        <f t="shared" si="391"/>
        <v>0.11983000000000001</v>
      </c>
      <c r="I681" s="91">
        <f t="shared" si="391"/>
        <v>0.21431</v>
      </c>
      <c r="J681" s="91">
        <f t="shared" si="391"/>
        <v>0.16608000000000001</v>
      </c>
      <c r="K681" s="91">
        <f t="shared" si="391"/>
        <v>8.9649999999999994E-2</v>
      </c>
      <c r="L681" s="91">
        <f t="shared" si="391"/>
        <v>0.13117999999999999</v>
      </c>
      <c r="M681" s="91">
        <f t="shared" si="391"/>
        <v>0.23830000000000001</v>
      </c>
      <c r="N681" s="91">
        <f t="shared" si="391"/>
        <v>4.62E-3</v>
      </c>
      <c r="O681" s="91">
        <f t="shared" si="391"/>
        <v>0.26273999999999997</v>
      </c>
      <c r="P681" s="91">
        <f t="shared" si="391"/>
        <v>0.28216999999999998</v>
      </c>
      <c r="Q681" s="91">
        <f t="shared" si="391"/>
        <v>0.22170999999999999</v>
      </c>
      <c r="R681" s="91">
        <f t="shared" si="391"/>
        <v>0.10471</v>
      </c>
      <c r="S681" s="91">
        <f t="shared" si="391"/>
        <v>0.19689000000000001</v>
      </c>
      <c r="T681" s="91">
        <f t="shared" si="391"/>
        <v>0.14848</v>
      </c>
      <c r="U681" s="91">
        <f t="shared" si="391"/>
        <v>0.15986</v>
      </c>
      <c r="V681" s="91">
        <f t="shared" si="391"/>
        <v>0.2029</v>
      </c>
      <c r="W681" s="91">
        <f t="shared" si="391"/>
        <v>7.1800000000000003E-2</v>
      </c>
      <c r="X681" s="91">
        <f t="shared" si="391"/>
        <v>0.16561999999999999</v>
      </c>
      <c r="Y681" s="91">
        <f t="shared" si="391"/>
        <v>8.0600000000000005E-2</v>
      </c>
      <c r="Z681" s="91">
        <f t="shared" si="391"/>
        <v>0</v>
      </c>
      <c r="AA681" s="91">
        <f t="shared" si="391"/>
        <v>0</v>
      </c>
    </row>
    <row r="682" spans="1:27" ht="12.75" hidden="1" customHeight="1" outlineLevel="1" x14ac:dyDescent="0.3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105.61</v>
      </c>
      <c r="H682" s="44">
        <v>119.83</v>
      </c>
      <c r="I682" s="44">
        <v>214.31</v>
      </c>
      <c r="J682" s="44">
        <v>166.08</v>
      </c>
      <c r="K682" s="44">
        <v>89.65</v>
      </c>
      <c r="L682" s="44">
        <v>131.18</v>
      </c>
      <c r="M682" s="44">
        <v>238.3</v>
      </c>
      <c r="N682" s="44">
        <v>4.62</v>
      </c>
      <c r="O682" s="44">
        <v>262.74</v>
      </c>
      <c r="P682" s="44">
        <v>282.17</v>
      </c>
      <c r="Q682" s="44">
        <v>221.71</v>
      </c>
      <c r="R682" s="44">
        <v>104.71</v>
      </c>
      <c r="S682" s="44">
        <v>196.89</v>
      </c>
      <c r="T682" s="44">
        <v>148.47999999999999</v>
      </c>
      <c r="U682" s="44">
        <v>159.86000000000001</v>
      </c>
      <c r="V682" s="44">
        <v>202.9</v>
      </c>
      <c r="W682" s="44">
        <v>71.8</v>
      </c>
      <c r="X682" s="44">
        <v>165.62</v>
      </c>
      <c r="Y682" s="44">
        <v>80.599999999999994</v>
      </c>
      <c r="Z682" s="44">
        <v>0</v>
      </c>
      <c r="AA682" s="44">
        <v>0</v>
      </c>
    </row>
    <row r="683" spans="1:27" ht="13.8" collapsed="1" x14ac:dyDescent="0.3">
      <c r="A683" s="98" t="s">
        <v>3074</v>
      </c>
      <c r="B683" s="28" t="str">
        <f>"21"&amp;"."&amp;$B$801&amp;"."&amp;$B$802</f>
        <v>21.07.2024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</v>
      </c>
      <c r="J683" s="91">
        <f t="shared" si="392"/>
        <v>0</v>
      </c>
      <c r="K683" s="91">
        <f t="shared" si="392"/>
        <v>4.2759999999999999E-2</v>
      </c>
      <c r="L683" s="91">
        <f t="shared" si="392"/>
        <v>1.553E-2</v>
      </c>
      <c r="M683" s="91">
        <f t="shared" si="392"/>
        <v>1.8620000000000001E-2</v>
      </c>
      <c r="N683" s="91">
        <f t="shared" si="392"/>
        <v>0</v>
      </c>
      <c r="O683" s="91">
        <f t="shared" si="392"/>
        <v>0</v>
      </c>
      <c r="P683" s="91">
        <f t="shared" si="392"/>
        <v>9.6269999999999994E-2</v>
      </c>
      <c r="Q683" s="91">
        <f t="shared" si="392"/>
        <v>6.7780000000000007E-2</v>
      </c>
      <c r="R683" s="91">
        <f t="shared" si="392"/>
        <v>9.0209999999999999E-2</v>
      </c>
      <c r="S683" s="91">
        <f t="shared" si="392"/>
        <v>0.14688999999999999</v>
      </c>
      <c r="T683" s="91">
        <f t="shared" si="392"/>
        <v>1.0499999999999999E-3</v>
      </c>
      <c r="U683" s="91">
        <f t="shared" si="392"/>
        <v>4.0000000000000002E-4</v>
      </c>
      <c r="V683" s="91">
        <f t="shared" si="392"/>
        <v>5.8E-4</v>
      </c>
      <c r="W683" s="91">
        <f t="shared" si="392"/>
        <v>5.0000000000000002E-5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hidden="1" customHeight="1" outlineLevel="1" x14ac:dyDescent="0.3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42.76</v>
      </c>
      <c r="L684" s="44">
        <v>15.53</v>
      </c>
      <c r="M684" s="44">
        <v>18.62</v>
      </c>
      <c r="N684" s="44">
        <v>0</v>
      </c>
      <c r="O684" s="44">
        <v>0</v>
      </c>
      <c r="P684" s="44">
        <v>96.27</v>
      </c>
      <c r="Q684" s="44">
        <v>67.78</v>
      </c>
      <c r="R684" s="44">
        <v>90.21</v>
      </c>
      <c r="S684" s="44">
        <v>146.88999999999999</v>
      </c>
      <c r="T684" s="44">
        <v>1.05</v>
      </c>
      <c r="U684" s="44">
        <v>0.4</v>
      </c>
      <c r="V684" s="44">
        <v>0.57999999999999996</v>
      </c>
      <c r="W684" s="44">
        <v>0.05</v>
      </c>
      <c r="X684" s="44">
        <v>0</v>
      </c>
      <c r="Y684" s="44">
        <v>0</v>
      </c>
      <c r="Z684" s="44">
        <v>0</v>
      </c>
      <c r="AA684" s="44">
        <v>0</v>
      </c>
    </row>
    <row r="685" spans="1:27" ht="13.8" collapsed="1" x14ac:dyDescent="0.3">
      <c r="A685" s="98" t="s">
        <v>3076</v>
      </c>
      <c r="B685" s="28" t="str">
        <f>"22"&amp;"."&amp;$B$801&amp;"."&amp;$B$802</f>
        <v>22.07.2024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0.11403000000000001</v>
      </c>
      <c r="J685" s="91">
        <f t="shared" si="393"/>
        <v>0.21224999999999999</v>
      </c>
      <c r="K685" s="91">
        <f t="shared" si="393"/>
        <v>8.3269999999999997E-2</v>
      </c>
      <c r="L685" s="91">
        <f t="shared" si="393"/>
        <v>0.26122000000000001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5.0000000000000002E-5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hidden="1" customHeight="1" outlineLevel="1" x14ac:dyDescent="0.3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114.03</v>
      </c>
      <c r="J686" s="44">
        <v>212.25</v>
      </c>
      <c r="K686" s="44">
        <v>83.27</v>
      </c>
      <c r="L686" s="44">
        <v>261.22000000000003</v>
      </c>
      <c r="M686" s="44">
        <v>0</v>
      </c>
      <c r="N686" s="44">
        <v>0</v>
      </c>
      <c r="O686" s="44">
        <v>0</v>
      </c>
      <c r="P686" s="44">
        <v>0.05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ht="13.8" collapsed="1" x14ac:dyDescent="0.3">
      <c r="A687" s="98" t="s">
        <v>3078</v>
      </c>
      <c r="B687" s="28" t="str">
        <f>"23"&amp;"."&amp;$B$801&amp;"."&amp;$B$802</f>
        <v>23.07.2024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0.68223999999999996</v>
      </c>
      <c r="J687" s="91">
        <f t="shared" si="394"/>
        <v>0.17510000000000001</v>
      </c>
      <c r="K687" s="91">
        <f t="shared" si="394"/>
        <v>7.6609999999999998E-2</v>
      </c>
      <c r="L687" s="91">
        <f t="shared" si="394"/>
        <v>6.2199999999999998E-2</v>
      </c>
      <c r="M687" s="91">
        <f t="shared" si="394"/>
        <v>9.0529999999999999E-2</v>
      </c>
      <c r="N687" s="91">
        <f t="shared" si="394"/>
        <v>3.6159999999999998E-2</v>
      </c>
      <c r="O687" s="91">
        <f t="shared" si="394"/>
        <v>3.9919999999999997E-2</v>
      </c>
      <c r="P687" s="91">
        <f t="shared" si="394"/>
        <v>2.1900000000000001E-3</v>
      </c>
      <c r="Q687" s="91">
        <f t="shared" si="394"/>
        <v>2.9909999999999999E-2</v>
      </c>
      <c r="R687" s="91">
        <f t="shared" si="394"/>
        <v>1.4599999999999999E-3</v>
      </c>
      <c r="S687" s="91">
        <f t="shared" si="394"/>
        <v>3.5599999999999998E-3</v>
      </c>
      <c r="T687" s="91">
        <f t="shared" si="394"/>
        <v>9.6699999999999998E-3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hidden="1" customHeight="1" outlineLevel="1" x14ac:dyDescent="0.3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682.24</v>
      </c>
      <c r="J688" s="44">
        <v>175.1</v>
      </c>
      <c r="K688" s="44">
        <v>76.61</v>
      </c>
      <c r="L688" s="44">
        <v>62.2</v>
      </c>
      <c r="M688" s="44">
        <v>90.53</v>
      </c>
      <c r="N688" s="44">
        <v>36.159999999999997</v>
      </c>
      <c r="O688" s="44">
        <v>39.92</v>
      </c>
      <c r="P688" s="44">
        <v>2.19</v>
      </c>
      <c r="Q688" s="44">
        <v>29.91</v>
      </c>
      <c r="R688" s="44">
        <v>1.46</v>
      </c>
      <c r="S688" s="44">
        <v>3.56</v>
      </c>
      <c r="T688" s="44">
        <v>9.67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ht="13.8" collapsed="1" x14ac:dyDescent="0.3">
      <c r="A689" s="98" t="s">
        <v>3080</v>
      </c>
      <c r="B689" s="28" t="str">
        <f>"24"&amp;"."&amp;$B$801&amp;"."&amp;$B$802</f>
        <v>24.07.2024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</v>
      </c>
      <c r="J689" s="91">
        <f t="shared" si="395"/>
        <v>4.0250000000000001E-2</v>
      </c>
      <c r="K689" s="91">
        <f t="shared" si="395"/>
        <v>0.11115</v>
      </c>
      <c r="L689" s="91">
        <f t="shared" si="395"/>
        <v>5.3330000000000002E-2</v>
      </c>
      <c r="M689" s="91">
        <f t="shared" si="395"/>
        <v>7.9000000000000001E-4</v>
      </c>
      <c r="N689" s="91">
        <f t="shared" si="395"/>
        <v>5.9000000000000003E-4</v>
      </c>
      <c r="O689" s="91">
        <f t="shared" si="395"/>
        <v>2.0000000000000002E-5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0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hidden="1" customHeight="1" outlineLevel="1" x14ac:dyDescent="0.3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0</v>
      </c>
      <c r="J690" s="44">
        <v>40.25</v>
      </c>
      <c r="K690" s="44">
        <v>111.15</v>
      </c>
      <c r="L690" s="44">
        <v>53.33</v>
      </c>
      <c r="M690" s="44">
        <v>0.79</v>
      </c>
      <c r="N690" s="44">
        <v>0.59</v>
      </c>
      <c r="O690" s="44">
        <v>0.02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0</v>
      </c>
      <c r="X690" s="44">
        <v>0</v>
      </c>
      <c r="Y690" s="44">
        <v>0</v>
      </c>
      <c r="Z690" s="44">
        <v>0</v>
      </c>
      <c r="AA690" s="44">
        <v>0</v>
      </c>
    </row>
    <row r="691" spans="1:27" ht="13.8" collapsed="1" x14ac:dyDescent="0.3">
      <c r="A691" s="98" t="s">
        <v>3082</v>
      </c>
      <c r="B691" s="28" t="str">
        <f>"25"&amp;"."&amp;$B$801&amp;"."&amp;$B$802</f>
        <v>25.07.2024</v>
      </c>
      <c r="C691" s="90" t="s">
        <v>76</v>
      </c>
      <c r="D691" s="91">
        <f>ROUND((D692)/1000,5)</f>
        <v>0.10768999999999999</v>
      </c>
      <c r="E691" s="91">
        <f t="shared" ref="E691:AA691" si="396">ROUND((E692)/1000,5)</f>
        <v>0.17161000000000001</v>
      </c>
      <c r="F691" s="91">
        <f t="shared" si="396"/>
        <v>0.82696000000000003</v>
      </c>
      <c r="G691" s="91">
        <f t="shared" si="396"/>
        <v>0</v>
      </c>
      <c r="H691" s="91">
        <f t="shared" si="396"/>
        <v>0</v>
      </c>
      <c r="I691" s="91">
        <f t="shared" si="396"/>
        <v>1.24966</v>
      </c>
      <c r="J691" s="91">
        <f t="shared" si="396"/>
        <v>0.40967999999999999</v>
      </c>
      <c r="K691" s="91">
        <f t="shared" si="396"/>
        <v>0.46873999999999999</v>
      </c>
      <c r="L691" s="91">
        <f t="shared" si="396"/>
        <v>0.28753000000000001</v>
      </c>
      <c r="M691" s="91">
        <f t="shared" si="396"/>
        <v>0.14122000000000001</v>
      </c>
      <c r="N691" s="91">
        <f t="shared" si="396"/>
        <v>6.3519999999999993E-2</v>
      </c>
      <c r="O691" s="91">
        <f t="shared" si="396"/>
        <v>8.8940000000000005E-2</v>
      </c>
      <c r="P691" s="91">
        <f t="shared" si="396"/>
        <v>7.5689999999999993E-2</v>
      </c>
      <c r="Q691" s="91">
        <f t="shared" si="396"/>
        <v>0.18773000000000001</v>
      </c>
      <c r="R691" s="91">
        <f t="shared" si="396"/>
        <v>3.338E-2</v>
      </c>
      <c r="S691" s="91">
        <f t="shared" si="396"/>
        <v>0.17859</v>
      </c>
      <c r="T691" s="91">
        <f t="shared" si="396"/>
        <v>8.405E-2</v>
      </c>
      <c r="U691" s="91">
        <f t="shared" si="396"/>
        <v>0.13439000000000001</v>
      </c>
      <c r="V691" s="91">
        <f t="shared" si="396"/>
        <v>7.707E-2</v>
      </c>
      <c r="W691" s="91">
        <f t="shared" si="396"/>
        <v>0.17624000000000001</v>
      </c>
      <c r="X691" s="91">
        <f t="shared" si="396"/>
        <v>0.19237000000000001</v>
      </c>
      <c r="Y691" s="91">
        <f t="shared" si="396"/>
        <v>5.6660000000000002E-2</v>
      </c>
      <c r="Z691" s="91">
        <f t="shared" si="396"/>
        <v>0</v>
      </c>
      <c r="AA691" s="91">
        <f t="shared" si="396"/>
        <v>0</v>
      </c>
    </row>
    <row r="692" spans="1:27" ht="12.75" hidden="1" customHeight="1" outlineLevel="1" x14ac:dyDescent="0.3">
      <c r="A692" s="99" t="s">
        <v>3083</v>
      </c>
      <c r="B692" s="63" t="s">
        <v>238</v>
      </c>
      <c r="C692" s="43" t="s">
        <v>79</v>
      </c>
      <c r="D692" s="44">
        <v>107.69</v>
      </c>
      <c r="E692" s="44">
        <v>171.61</v>
      </c>
      <c r="F692" s="44">
        <v>826.96</v>
      </c>
      <c r="G692" s="44">
        <v>0</v>
      </c>
      <c r="H692" s="44">
        <v>0</v>
      </c>
      <c r="I692" s="44">
        <v>1249.6600000000001</v>
      </c>
      <c r="J692" s="44">
        <v>409.68</v>
      </c>
      <c r="K692" s="44">
        <v>468.74</v>
      </c>
      <c r="L692" s="44">
        <v>287.52999999999997</v>
      </c>
      <c r="M692" s="44">
        <v>141.22</v>
      </c>
      <c r="N692" s="44">
        <v>63.52</v>
      </c>
      <c r="O692" s="44">
        <v>88.94</v>
      </c>
      <c r="P692" s="44">
        <v>75.69</v>
      </c>
      <c r="Q692" s="44">
        <v>187.73</v>
      </c>
      <c r="R692" s="44">
        <v>33.380000000000003</v>
      </c>
      <c r="S692" s="44">
        <v>178.59</v>
      </c>
      <c r="T692" s="44">
        <v>84.05</v>
      </c>
      <c r="U692" s="44">
        <v>134.38999999999999</v>
      </c>
      <c r="V692" s="44">
        <v>77.069999999999993</v>
      </c>
      <c r="W692" s="44">
        <v>176.24</v>
      </c>
      <c r="X692" s="44">
        <v>192.37</v>
      </c>
      <c r="Y692" s="44">
        <v>56.66</v>
      </c>
      <c r="Z692" s="44">
        <v>0</v>
      </c>
      <c r="AA692" s="44">
        <v>0</v>
      </c>
    </row>
    <row r="693" spans="1:27" ht="13.8" collapsed="1" x14ac:dyDescent="0.3">
      <c r="A693" s="98" t="s">
        <v>3084</v>
      </c>
      <c r="B693" s="28" t="str">
        <f>"26"&amp;"."&amp;$B$801&amp;"."&amp;$B$802</f>
        <v>26.07.2024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0</v>
      </c>
      <c r="I693" s="91">
        <f t="shared" si="397"/>
        <v>0.16356000000000001</v>
      </c>
      <c r="J693" s="91">
        <f t="shared" si="397"/>
        <v>7.5120000000000006E-2</v>
      </c>
      <c r="K693" s="91">
        <f t="shared" si="397"/>
        <v>5.4969999999999998E-2</v>
      </c>
      <c r="L693" s="91">
        <f t="shared" si="397"/>
        <v>0.13519999999999999</v>
      </c>
      <c r="M693" s="91">
        <f t="shared" si="397"/>
        <v>0</v>
      </c>
      <c r="N693" s="91">
        <f t="shared" si="397"/>
        <v>2.4499999999999999E-3</v>
      </c>
      <c r="O693" s="91">
        <f t="shared" si="397"/>
        <v>7.5000000000000002E-4</v>
      </c>
      <c r="P693" s="91">
        <f t="shared" si="397"/>
        <v>5.9999999999999995E-4</v>
      </c>
      <c r="Q693" s="91">
        <f t="shared" si="397"/>
        <v>5.2999999999999998E-4</v>
      </c>
      <c r="R693" s="91">
        <f t="shared" si="397"/>
        <v>1.0499999999999999E-3</v>
      </c>
      <c r="S693" s="91">
        <f t="shared" si="397"/>
        <v>2.1800000000000001E-3</v>
      </c>
      <c r="T693" s="91">
        <f t="shared" si="397"/>
        <v>0</v>
      </c>
      <c r="U693" s="91">
        <f t="shared" si="397"/>
        <v>0</v>
      </c>
      <c r="V693" s="91">
        <f t="shared" si="397"/>
        <v>0</v>
      </c>
      <c r="W693" s="91">
        <f t="shared" si="397"/>
        <v>0</v>
      </c>
      <c r="X693" s="91">
        <f t="shared" si="397"/>
        <v>4.79E-3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hidden="1" customHeight="1" outlineLevel="1" x14ac:dyDescent="0.3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</v>
      </c>
      <c r="I694" s="44">
        <v>163.56</v>
      </c>
      <c r="J694" s="44">
        <v>75.12</v>
      </c>
      <c r="K694" s="44">
        <v>54.97</v>
      </c>
      <c r="L694" s="44">
        <v>135.19999999999999</v>
      </c>
      <c r="M694" s="44">
        <v>0</v>
      </c>
      <c r="N694" s="44">
        <v>2.4500000000000002</v>
      </c>
      <c r="O694" s="44">
        <v>0.75</v>
      </c>
      <c r="P694" s="44">
        <v>0.6</v>
      </c>
      <c r="Q694" s="44">
        <v>0.53</v>
      </c>
      <c r="R694" s="44">
        <v>1.05</v>
      </c>
      <c r="S694" s="44">
        <v>2.1800000000000002</v>
      </c>
      <c r="T694" s="44">
        <v>0</v>
      </c>
      <c r="U694" s="44">
        <v>0</v>
      </c>
      <c r="V694" s="44">
        <v>0</v>
      </c>
      <c r="W694" s="44">
        <v>0</v>
      </c>
      <c r="X694" s="44">
        <v>4.79</v>
      </c>
      <c r="Y694" s="44">
        <v>0</v>
      </c>
      <c r="Z694" s="44">
        <v>0</v>
      </c>
      <c r="AA694" s="44">
        <v>0</v>
      </c>
    </row>
    <row r="695" spans="1:27" ht="13.8" collapsed="1" x14ac:dyDescent="0.3">
      <c r="A695" s="98" t="s">
        <v>3086</v>
      </c>
      <c r="B695" s="28" t="str">
        <f>"27"&amp;"."&amp;$B$801&amp;"."&amp;$B$802</f>
        <v>27.07.2024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5.6590000000000001E-2</v>
      </c>
      <c r="J695" s="91">
        <f t="shared" si="398"/>
        <v>0.13161999999999999</v>
      </c>
      <c r="K695" s="91">
        <f t="shared" si="398"/>
        <v>0.11051999999999999</v>
      </c>
      <c r="L695" s="91">
        <f t="shared" si="398"/>
        <v>0.29271999999999998</v>
      </c>
      <c r="M695" s="91">
        <f t="shared" si="398"/>
        <v>6.9180000000000005E-2</v>
      </c>
      <c r="N695" s="91">
        <f t="shared" si="398"/>
        <v>4.734E-2</v>
      </c>
      <c r="O695" s="91">
        <f t="shared" si="398"/>
        <v>1.0580000000000001E-2</v>
      </c>
      <c r="P695" s="91">
        <f t="shared" si="398"/>
        <v>4.81E-3</v>
      </c>
      <c r="Q695" s="91">
        <f t="shared" si="398"/>
        <v>2.7609999999999999E-2</v>
      </c>
      <c r="R695" s="91">
        <f t="shared" si="398"/>
        <v>1.491E-2</v>
      </c>
      <c r="S695" s="91">
        <f t="shared" si="398"/>
        <v>3.4450000000000001E-2</v>
      </c>
      <c r="T695" s="91">
        <f t="shared" si="398"/>
        <v>3.576E-2</v>
      </c>
      <c r="U695" s="91">
        <f t="shared" si="398"/>
        <v>5.7160000000000002E-2</v>
      </c>
      <c r="V695" s="91">
        <f t="shared" si="398"/>
        <v>4.8349999999999997E-2</v>
      </c>
      <c r="W695" s="91">
        <f t="shared" si="398"/>
        <v>2.2200000000000001E-2</v>
      </c>
      <c r="X695" s="91">
        <f t="shared" si="398"/>
        <v>0.18204999999999999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hidden="1" customHeight="1" outlineLevel="1" x14ac:dyDescent="0.3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56.59</v>
      </c>
      <c r="J696" s="44">
        <v>131.62</v>
      </c>
      <c r="K696" s="44">
        <v>110.52</v>
      </c>
      <c r="L696" s="44">
        <v>292.72000000000003</v>
      </c>
      <c r="M696" s="44">
        <v>69.180000000000007</v>
      </c>
      <c r="N696" s="44">
        <v>47.34</v>
      </c>
      <c r="O696" s="44">
        <v>10.58</v>
      </c>
      <c r="P696" s="44">
        <v>4.8099999999999996</v>
      </c>
      <c r="Q696" s="44">
        <v>27.61</v>
      </c>
      <c r="R696" s="44">
        <v>14.91</v>
      </c>
      <c r="S696" s="44">
        <v>34.450000000000003</v>
      </c>
      <c r="T696" s="44">
        <v>35.76</v>
      </c>
      <c r="U696" s="44">
        <v>57.16</v>
      </c>
      <c r="V696" s="44">
        <v>48.35</v>
      </c>
      <c r="W696" s="44">
        <v>22.2</v>
      </c>
      <c r="X696" s="44">
        <v>182.05</v>
      </c>
      <c r="Y696" s="44">
        <v>0</v>
      </c>
      <c r="Z696" s="44">
        <v>0</v>
      </c>
      <c r="AA696" s="44">
        <v>0</v>
      </c>
    </row>
    <row r="697" spans="1:27" ht="13.8" collapsed="1" x14ac:dyDescent="0.3">
      <c r="A697" s="98" t="s">
        <v>3088</v>
      </c>
      <c r="B697" s="28" t="str">
        <f>"28"&amp;"."&amp;$B$801&amp;"."&amp;$B$802</f>
        <v>28.07.2024</v>
      </c>
      <c r="C697" s="90" t="s">
        <v>76</v>
      </c>
      <c r="D697" s="91">
        <f>ROUND((D698)/1000,5)</f>
        <v>0</v>
      </c>
      <c r="E697" s="91">
        <f t="shared" ref="E697:AA697" si="399">ROUND((E698)/1000,5)</f>
        <v>2.316E-2</v>
      </c>
      <c r="F697" s="91">
        <f t="shared" si="399"/>
        <v>6.94E-3</v>
      </c>
      <c r="G697" s="91">
        <f t="shared" si="399"/>
        <v>0.12717999999999999</v>
      </c>
      <c r="H697" s="91">
        <f t="shared" si="399"/>
        <v>6.6309999999999994E-2</v>
      </c>
      <c r="I697" s="91">
        <f t="shared" si="399"/>
        <v>0.1416</v>
      </c>
      <c r="J697" s="91">
        <f t="shared" si="399"/>
        <v>4.9610000000000001E-2</v>
      </c>
      <c r="K697" s="91">
        <f t="shared" si="399"/>
        <v>0.14407</v>
      </c>
      <c r="L697" s="91">
        <f t="shared" si="399"/>
        <v>0.29004999999999997</v>
      </c>
      <c r="M697" s="91">
        <f t="shared" si="399"/>
        <v>0.18781</v>
      </c>
      <c r="N697" s="91">
        <f t="shared" si="399"/>
        <v>1.6039999999999999E-2</v>
      </c>
      <c r="O697" s="91">
        <f t="shared" si="399"/>
        <v>6.3E-3</v>
      </c>
      <c r="P697" s="91">
        <f t="shared" si="399"/>
        <v>4.7200000000000002E-3</v>
      </c>
      <c r="Q697" s="91">
        <f t="shared" si="399"/>
        <v>4.6100000000000004E-3</v>
      </c>
      <c r="R697" s="91">
        <f t="shared" si="399"/>
        <v>9.8799999999999999E-3</v>
      </c>
      <c r="S697" s="91">
        <f t="shared" si="399"/>
        <v>0</v>
      </c>
      <c r="T697" s="91">
        <f t="shared" si="399"/>
        <v>7.9000000000000001E-4</v>
      </c>
      <c r="U697" s="91">
        <f t="shared" si="399"/>
        <v>0</v>
      </c>
      <c r="V697" s="91">
        <f t="shared" si="399"/>
        <v>8.4250000000000005E-2</v>
      </c>
      <c r="W697" s="91">
        <f t="shared" si="399"/>
        <v>8.7540000000000007E-2</v>
      </c>
      <c r="X697" s="91">
        <f t="shared" si="399"/>
        <v>5.0200000000000002E-3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hidden="1" customHeight="1" outlineLevel="1" x14ac:dyDescent="0.3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23.16</v>
      </c>
      <c r="F698" s="44">
        <v>6.94</v>
      </c>
      <c r="G698" s="44">
        <v>127.18</v>
      </c>
      <c r="H698" s="44">
        <v>66.31</v>
      </c>
      <c r="I698" s="44">
        <v>141.6</v>
      </c>
      <c r="J698" s="44">
        <v>49.61</v>
      </c>
      <c r="K698" s="44">
        <v>144.07</v>
      </c>
      <c r="L698" s="44">
        <v>290.05</v>
      </c>
      <c r="M698" s="44">
        <v>187.81</v>
      </c>
      <c r="N698" s="44">
        <v>16.04</v>
      </c>
      <c r="O698" s="44">
        <v>6.3</v>
      </c>
      <c r="P698" s="44">
        <v>4.72</v>
      </c>
      <c r="Q698" s="44">
        <v>4.6100000000000003</v>
      </c>
      <c r="R698" s="44">
        <v>9.8800000000000008</v>
      </c>
      <c r="S698" s="44">
        <v>0</v>
      </c>
      <c r="T698" s="44">
        <v>0.79</v>
      </c>
      <c r="U698" s="44">
        <v>0</v>
      </c>
      <c r="V698" s="44">
        <v>84.25</v>
      </c>
      <c r="W698" s="44">
        <v>87.54</v>
      </c>
      <c r="X698" s="44">
        <v>5.0199999999999996</v>
      </c>
      <c r="Y698" s="44">
        <v>0</v>
      </c>
      <c r="Z698" s="44">
        <v>0</v>
      </c>
      <c r="AA698" s="44">
        <v>0</v>
      </c>
    </row>
    <row r="699" spans="1:27" ht="13.8" collapsed="1" x14ac:dyDescent="0.3">
      <c r="A699" s="98" t="s">
        <v>3090</v>
      </c>
      <c r="B699" s="28" t="str">
        <f>"29"&amp;"."&amp;$B$801&amp;"."&amp;$B$802</f>
        <v>29.07.2024</v>
      </c>
      <c r="C699" s="90" t="s">
        <v>76</v>
      </c>
      <c r="D699" s="91">
        <f>ROUND((D700)/1000,5)</f>
        <v>0</v>
      </c>
      <c r="E699" s="91">
        <f t="shared" ref="E699:AA699" si="400">ROUND((E700)/1000,5)</f>
        <v>3.98E-3</v>
      </c>
      <c r="F699" s="91">
        <f t="shared" si="400"/>
        <v>8.4919999999999995E-2</v>
      </c>
      <c r="G699" s="91">
        <f t="shared" si="400"/>
        <v>0</v>
      </c>
      <c r="H699" s="91">
        <f t="shared" si="400"/>
        <v>9.9900000000000006E-3</v>
      </c>
      <c r="I699" s="91">
        <f t="shared" si="400"/>
        <v>0.23724999999999999</v>
      </c>
      <c r="J699" s="91">
        <f t="shared" si="400"/>
        <v>0.26214999999999999</v>
      </c>
      <c r="K699" s="91">
        <f t="shared" si="400"/>
        <v>0.18734000000000001</v>
      </c>
      <c r="L699" s="91">
        <f t="shared" si="400"/>
        <v>0.16231999999999999</v>
      </c>
      <c r="M699" s="91">
        <f t="shared" si="400"/>
        <v>6.3899999999999998E-3</v>
      </c>
      <c r="N699" s="91">
        <f t="shared" si="400"/>
        <v>3.6360000000000003E-2</v>
      </c>
      <c r="O699" s="91">
        <f t="shared" si="400"/>
        <v>7.5499999999999998E-2</v>
      </c>
      <c r="P699" s="91">
        <f t="shared" si="400"/>
        <v>0.1565</v>
      </c>
      <c r="Q699" s="91">
        <f t="shared" si="400"/>
        <v>1.7819999999999999E-2</v>
      </c>
      <c r="R699" s="91">
        <f t="shared" si="400"/>
        <v>2.7499999999999998E-3</v>
      </c>
      <c r="S699" s="91">
        <f t="shared" si="400"/>
        <v>0</v>
      </c>
      <c r="T699" s="91">
        <f t="shared" si="400"/>
        <v>0</v>
      </c>
      <c r="U699" s="91">
        <f t="shared" si="400"/>
        <v>0</v>
      </c>
      <c r="V699" s="91">
        <f t="shared" si="400"/>
        <v>0</v>
      </c>
      <c r="W699" s="91">
        <f t="shared" si="400"/>
        <v>0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hidden="1" customHeight="1" outlineLevel="1" x14ac:dyDescent="0.3">
      <c r="A700" s="99" t="s">
        <v>3091</v>
      </c>
      <c r="B700" s="63" t="s">
        <v>238</v>
      </c>
      <c r="C700" s="43" t="s">
        <v>79</v>
      </c>
      <c r="D700" s="44">
        <v>0</v>
      </c>
      <c r="E700" s="44">
        <v>3.98</v>
      </c>
      <c r="F700" s="44">
        <v>84.92</v>
      </c>
      <c r="G700" s="44">
        <v>0</v>
      </c>
      <c r="H700" s="44">
        <v>9.99</v>
      </c>
      <c r="I700" s="44">
        <v>237.25</v>
      </c>
      <c r="J700" s="44">
        <v>262.14999999999998</v>
      </c>
      <c r="K700" s="44">
        <v>187.34</v>
      </c>
      <c r="L700" s="44">
        <v>162.32</v>
      </c>
      <c r="M700" s="44">
        <v>6.39</v>
      </c>
      <c r="N700" s="44">
        <v>36.36</v>
      </c>
      <c r="O700" s="44">
        <v>75.5</v>
      </c>
      <c r="P700" s="44">
        <v>156.5</v>
      </c>
      <c r="Q700" s="44">
        <v>17.82</v>
      </c>
      <c r="R700" s="44">
        <v>2.75</v>
      </c>
      <c r="S700" s="44">
        <v>0</v>
      </c>
      <c r="T700" s="44">
        <v>0</v>
      </c>
      <c r="U700" s="44">
        <v>0</v>
      </c>
      <c r="V700" s="44">
        <v>0</v>
      </c>
      <c r="W700" s="44">
        <v>0</v>
      </c>
      <c r="X700" s="44">
        <v>0</v>
      </c>
      <c r="Y700" s="44">
        <v>0</v>
      </c>
      <c r="Z700" s="44">
        <v>0</v>
      </c>
      <c r="AA700" s="44">
        <v>0</v>
      </c>
    </row>
    <row r="701" spans="1:27" ht="13.8" collapsed="1" x14ac:dyDescent="0.3">
      <c r="A701" s="98" t="s">
        <v>3092</v>
      </c>
      <c r="B701" s="28" t="str">
        <f>"30"&amp;"."&amp;$B$801&amp;"."&amp;$B$802</f>
        <v>30.07.2024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0</v>
      </c>
      <c r="J701" s="91">
        <f t="shared" si="401"/>
        <v>0</v>
      </c>
      <c r="K701" s="91">
        <f t="shared" si="401"/>
        <v>0</v>
      </c>
      <c r="L701" s="91">
        <f t="shared" si="401"/>
        <v>0</v>
      </c>
      <c r="M701" s="91">
        <f t="shared" si="401"/>
        <v>0</v>
      </c>
      <c r="N701" s="91">
        <f t="shared" si="401"/>
        <v>0</v>
      </c>
      <c r="O701" s="91">
        <f t="shared" si="401"/>
        <v>0</v>
      </c>
      <c r="P701" s="91">
        <f t="shared" si="401"/>
        <v>0</v>
      </c>
      <c r="Q701" s="91">
        <f t="shared" si="401"/>
        <v>0</v>
      </c>
      <c r="R701" s="91">
        <f t="shared" si="401"/>
        <v>0</v>
      </c>
      <c r="S701" s="91">
        <f t="shared" si="401"/>
        <v>0</v>
      </c>
      <c r="T701" s="91">
        <f t="shared" si="401"/>
        <v>0</v>
      </c>
      <c r="U701" s="91">
        <f t="shared" si="401"/>
        <v>0</v>
      </c>
      <c r="V701" s="91">
        <f t="shared" si="401"/>
        <v>0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</v>
      </c>
    </row>
    <row r="702" spans="1:27" ht="12.75" hidden="1" customHeight="1" outlineLevel="1" x14ac:dyDescent="0.3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0</v>
      </c>
      <c r="Q702" s="44">
        <v>0</v>
      </c>
      <c r="R702" s="44">
        <v>0</v>
      </c>
      <c r="S702" s="44">
        <v>0</v>
      </c>
      <c r="T702" s="44">
        <v>0</v>
      </c>
      <c r="U702" s="44">
        <v>0</v>
      </c>
      <c r="V702" s="44">
        <v>0</v>
      </c>
      <c r="W702" s="44">
        <v>0</v>
      </c>
      <c r="X702" s="44">
        <v>0</v>
      </c>
      <c r="Y702" s="44">
        <v>0</v>
      </c>
      <c r="Z702" s="44">
        <v>0</v>
      </c>
      <c r="AA702" s="44">
        <v>0</v>
      </c>
    </row>
    <row r="703" spans="1:27" ht="13.8" collapsed="1" x14ac:dyDescent="0.3">
      <c r="A703" s="98" t="s">
        <v>3094</v>
      </c>
      <c r="B703" s="28" t="str">
        <f>"31"&amp;"."&amp;$B$801&amp;"."&amp;$B$802</f>
        <v>31.07.2024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0.22600000000000001</v>
      </c>
      <c r="J703" s="91">
        <f t="shared" si="402"/>
        <v>7.7729999999999994E-2</v>
      </c>
      <c r="K703" s="91">
        <f t="shared" si="402"/>
        <v>0</v>
      </c>
      <c r="L703" s="91">
        <f t="shared" si="402"/>
        <v>7.7359999999999998E-2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0</v>
      </c>
      <c r="V703" s="91">
        <f t="shared" si="402"/>
        <v>0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hidden="1" customHeight="1" outlineLevel="1" x14ac:dyDescent="0.3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226</v>
      </c>
      <c r="J704" s="44">
        <v>77.73</v>
      </c>
      <c r="K704" s="44">
        <v>0</v>
      </c>
      <c r="L704" s="44">
        <v>77.36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0</v>
      </c>
      <c r="V704" s="44">
        <v>0</v>
      </c>
      <c r="W704" s="44">
        <v>0</v>
      </c>
      <c r="X704" s="44">
        <v>0</v>
      </c>
      <c r="Y704" s="44">
        <v>0</v>
      </c>
      <c r="Z704" s="44">
        <v>0</v>
      </c>
      <c r="AA704" s="44">
        <v>0</v>
      </c>
    </row>
    <row r="705" spans="1:27" ht="13.8" collapsed="1" x14ac:dyDescent="0.3">
      <c r="B705" s="101" t="s">
        <v>392</v>
      </c>
    </row>
    <row r="706" spans="1:27" ht="13.8" x14ac:dyDescent="0.3">
      <c r="B706" s="101" t="s">
        <v>392</v>
      </c>
    </row>
    <row r="707" spans="1:27" ht="13.8" x14ac:dyDescent="0.3">
      <c r="A707" s="182" t="s">
        <v>2340</v>
      </c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4"/>
    </row>
    <row r="708" spans="1:27" ht="27.6" x14ac:dyDescent="0.25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ht="13.8" x14ac:dyDescent="0.3">
      <c r="A709" s="98" t="s">
        <v>3096</v>
      </c>
      <c r="B709" s="28" t="str">
        <f>"01"&amp;"."&amp;$B$801&amp;"."&amp;$B$802</f>
        <v>01.07.2024</v>
      </c>
      <c r="C709" s="90" t="s">
        <v>76</v>
      </c>
      <c r="D709" s="91">
        <f>ROUND((D710)/1000,5)</f>
        <v>1.43E-2</v>
      </c>
      <c r="E709" s="91">
        <f t="shared" ref="E709:AA709" si="403">ROUND((E710)/1000,5)</f>
        <v>7.4359999999999996E-2</v>
      </c>
      <c r="F709" s="91">
        <f t="shared" si="403"/>
        <v>0.14787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0.23804</v>
      </c>
      <c r="O709" s="91">
        <f t="shared" si="403"/>
        <v>0.67188000000000003</v>
      </c>
      <c r="P709" s="91">
        <f t="shared" si="403"/>
        <v>0</v>
      </c>
      <c r="Q709" s="91">
        <f t="shared" si="403"/>
        <v>0.89034000000000002</v>
      </c>
      <c r="R709" s="91">
        <f t="shared" si="403"/>
        <v>0.87158000000000002</v>
      </c>
      <c r="S709" s="91">
        <f t="shared" si="403"/>
        <v>0.73267000000000004</v>
      </c>
      <c r="T709" s="91">
        <f t="shared" si="403"/>
        <v>0.58965999999999996</v>
      </c>
      <c r="U709" s="91">
        <f t="shared" si="403"/>
        <v>0.16747000000000001</v>
      </c>
      <c r="V709" s="91">
        <f t="shared" si="403"/>
        <v>8.1549999999999997E-2</v>
      </c>
      <c r="W709" s="91">
        <f t="shared" si="403"/>
        <v>0.12534999999999999</v>
      </c>
      <c r="X709" s="91">
        <f t="shared" si="403"/>
        <v>8.4999999999999995E-4</v>
      </c>
      <c r="Y709" s="91">
        <f t="shared" si="403"/>
        <v>4.3130000000000002E-2</v>
      </c>
      <c r="Z709" s="91">
        <f t="shared" si="403"/>
        <v>0.40688000000000002</v>
      </c>
      <c r="AA709" s="91">
        <f t="shared" si="403"/>
        <v>0.23377000000000001</v>
      </c>
    </row>
    <row r="710" spans="1:27" ht="12.75" hidden="1" customHeight="1" outlineLevel="1" x14ac:dyDescent="0.3">
      <c r="A710" s="99" t="s">
        <v>3097</v>
      </c>
      <c r="B710" s="63" t="s">
        <v>238</v>
      </c>
      <c r="C710" s="43" t="s">
        <v>79</v>
      </c>
      <c r="D710" s="44">
        <v>14.3</v>
      </c>
      <c r="E710" s="44">
        <v>74.36</v>
      </c>
      <c r="F710" s="44">
        <v>147.87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238.04</v>
      </c>
      <c r="O710" s="44">
        <v>671.88</v>
      </c>
      <c r="P710" s="44">
        <v>0</v>
      </c>
      <c r="Q710" s="44">
        <v>890.34</v>
      </c>
      <c r="R710" s="44">
        <v>871.58</v>
      </c>
      <c r="S710" s="44">
        <v>732.67</v>
      </c>
      <c r="T710" s="44">
        <v>589.66</v>
      </c>
      <c r="U710" s="44">
        <v>167.47</v>
      </c>
      <c r="V710" s="44">
        <v>81.55</v>
      </c>
      <c r="W710" s="44">
        <v>125.35</v>
      </c>
      <c r="X710" s="44">
        <v>0.85</v>
      </c>
      <c r="Y710" s="44">
        <v>43.13</v>
      </c>
      <c r="Z710" s="44">
        <v>406.88</v>
      </c>
      <c r="AA710" s="44">
        <v>233.77</v>
      </c>
    </row>
    <row r="711" spans="1:27" ht="13.8" collapsed="1" x14ac:dyDescent="0.3">
      <c r="A711" s="98" t="s">
        <v>3098</v>
      </c>
      <c r="B711" s="28" t="str">
        <f>"02"&amp;"."&amp;$B$801&amp;"."&amp;$B$802</f>
        <v>02.07.2024</v>
      </c>
      <c r="C711" s="90" t="s">
        <v>76</v>
      </c>
      <c r="D711" s="91">
        <f>ROUND((D712)/1000,5)</f>
        <v>0</v>
      </c>
      <c r="E711" s="91">
        <f t="shared" ref="E711:AA711" si="404">ROUND((E712)/1000,5)</f>
        <v>4.2999999999999999E-4</v>
      </c>
      <c r="F711" s="91">
        <f t="shared" si="404"/>
        <v>0.15992999999999999</v>
      </c>
      <c r="G711" s="91">
        <f t="shared" si="404"/>
        <v>7.9570000000000002E-2</v>
      </c>
      <c r="H711" s="91">
        <f t="shared" si="404"/>
        <v>7.8670000000000004E-2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0.62636000000000003</v>
      </c>
      <c r="N711" s="91">
        <f t="shared" si="404"/>
        <v>8.8639999999999997E-2</v>
      </c>
      <c r="O711" s="91">
        <f t="shared" si="404"/>
        <v>0.31735999999999998</v>
      </c>
      <c r="P711" s="91">
        <f t="shared" si="404"/>
        <v>0.43523000000000001</v>
      </c>
      <c r="Q711" s="91">
        <f t="shared" si="404"/>
        <v>0.68776999999999999</v>
      </c>
      <c r="R711" s="91">
        <f t="shared" si="404"/>
        <v>0.70177999999999996</v>
      </c>
      <c r="S711" s="91">
        <f t="shared" si="404"/>
        <v>0.57584999999999997</v>
      </c>
      <c r="T711" s="91">
        <f t="shared" si="404"/>
        <v>0.67015000000000002</v>
      </c>
      <c r="U711" s="91">
        <f t="shared" si="404"/>
        <v>0.58987000000000001</v>
      </c>
      <c r="V711" s="91">
        <f t="shared" si="404"/>
        <v>0.24939</v>
      </c>
      <c r="W711" s="91">
        <f t="shared" si="404"/>
        <v>0.67947000000000002</v>
      </c>
      <c r="X711" s="91">
        <f t="shared" si="404"/>
        <v>0.63953000000000004</v>
      </c>
      <c r="Y711" s="91">
        <f t="shared" si="404"/>
        <v>0.73633999999999999</v>
      </c>
      <c r="Z711" s="91">
        <f t="shared" si="404"/>
        <v>0.15490000000000001</v>
      </c>
      <c r="AA711" s="91">
        <f t="shared" si="404"/>
        <v>0</v>
      </c>
    </row>
    <row r="712" spans="1:27" ht="12.75" hidden="1" customHeight="1" outlineLevel="1" x14ac:dyDescent="0.3">
      <c r="A712" s="99" t="s">
        <v>3099</v>
      </c>
      <c r="B712" s="63" t="s">
        <v>238</v>
      </c>
      <c r="C712" s="43" t="s">
        <v>79</v>
      </c>
      <c r="D712" s="44">
        <v>0</v>
      </c>
      <c r="E712" s="44">
        <v>0.43</v>
      </c>
      <c r="F712" s="44">
        <v>159.93</v>
      </c>
      <c r="G712" s="44">
        <v>79.569999999999993</v>
      </c>
      <c r="H712" s="44">
        <v>78.67</v>
      </c>
      <c r="I712" s="44">
        <v>0</v>
      </c>
      <c r="J712" s="44">
        <v>0</v>
      </c>
      <c r="K712" s="44">
        <v>0</v>
      </c>
      <c r="L712" s="44">
        <v>0</v>
      </c>
      <c r="M712" s="44">
        <v>626.36</v>
      </c>
      <c r="N712" s="44">
        <v>88.64</v>
      </c>
      <c r="O712" s="44">
        <v>317.36</v>
      </c>
      <c r="P712" s="44">
        <v>435.23</v>
      </c>
      <c r="Q712" s="44">
        <v>687.77</v>
      </c>
      <c r="R712" s="44">
        <v>701.78</v>
      </c>
      <c r="S712" s="44">
        <v>575.85</v>
      </c>
      <c r="T712" s="44">
        <v>670.15</v>
      </c>
      <c r="U712" s="44">
        <v>589.87</v>
      </c>
      <c r="V712" s="44">
        <v>249.39</v>
      </c>
      <c r="W712" s="44">
        <v>679.47</v>
      </c>
      <c r="X712" s="44">
        <v>639.53</v>
      </c>
      <c r="Y712" s="44">
        <v>736.34</v>
      </c>
      <c r="Z712" s="44">
        <v>154.9</v>
      </c>
      <c r="AA712" s="44">
        <v>0</v>
      </c>
    </row>
    <row r="713" spans="1:27" ht="13.8" collapsed="1" x14ac:dyDescent="0.3">
      <c r="A713" s="98" t="s">
        <v>3100</v>
      </c>
      <c r="B713" s="28" t="str">
        <f>"03"&amp;"."&amp;$B$801&amp;"."&amp;$B$802</f>
        <v>03.07.2024</v>
      </c>
      <c r="C713" s="90" t="s">
        <v>76</v>
      </c>
      <c r="D713" s="91">
        <f>ROUND((D714)/1000,5)</f>
        <v>2.9180000000000001E-2</v>
      </c>
      <c r="E713" s="91">
        <f t="shared" ref="E713:AA713" si="405">ROUND((E714)/1000,5)</f>
        <v>0</v>
      </c>
      <c r="F713" s="91">
        <f t="shared" si="405"/>
        <v>0.61824999999999997</v>
      </c>
      <c r="G713" s="91">
        <f t="shared" si="405"/>
        <v>0</v>
      </c>
      <c r="H713" s="91">
        <f t="shared" si="405"/>
        <v>4.7809999999999998E-2</v>
      </c>
      <c r="I713" s="91">
        <f t="shared" si="405"/>
        <v>0</v>
      </c>
      <c r="J713" s="91">
        <f t="shared" si="405"/>
        <v>0</v>
      </c>
      <c r="K713" s="91">
        <f t="shared" si="405"/>
        <v>0.13718</v>
      </c>
      <c r="L713" s="91">
        <f t="shared" si="405"/>
        <v>0.26987</v>
      </c>
      <c r="M713" s="91">
        <f t="shared" si="405"/>
        <v>0.57108000000000003</v>
      </c>
      <c r="N713" s="91">
        <f t="shared" si="405"/>
        <v>0.34376000000000001</v>
      </c>
      <c r="O713" s="91">
        <f t="shared" si="405"/>
        <v>0.41260999999999998</v>
      </c>
      <c r="P713" s="91">
        <f t="shared" si="405"/>
        <v>0.58538000000000001</v>
      </c>
      <c r="Q713" s="91">
        <f t="shared" si="405"/>
        <v>0.68181999999999998</v>
      </c>
      <c r="R713" s="91">
        <f t="shared" si="405"/>
        <v>0.50999000000000005</v>
      </c>
      <c r="S713" s="91">
        <f t="shared" si="405"/>
        <v>0.68416999999999994</v>
      </c>
      <c r="T713" s="91">
        <f t="shared" si="405"/>
        <v>0.76046000000000002</v>
      </c>
      <c r="U713" s="91">
        <f t="shared" si="405"/>
        <v>0.89195000000000002</v>
      </c>
      <c r="V713" s="91">
        <f t="shared" si="405"/>
        <v>0.67295000000000005</v>
      </c>
      <c r="W713" s="91">
        <f t="shared" si="405"/>
        <v>0.31058999999999998</v>
      </c>
      <c r="X713" s="91">
        <f t="shared" si="405"/>
        <v>0.34644999999999998</v>
      </c>
      <c r="Y713" s="91">
        <f t="shared" si="405"/>
        <v>2.41E-2</v>
      </c>
      <c r="Z713" s="91">
        <f t="shared" si="405"/>
        <v>0</v>
      </c>
      <c r="AA713" s="91">
        <f t="shared" si="405"/>
        <v>0</v>
      </c>
    </row>
    <row r="714" spans="1:27" ht="12.75" hidden="1" customHeight="1" outlineLevel="1" x14ac:dyDescent="0.3">
      <c r="A714" s="99" t="s">
        <v>3101</v>
      </c>
      <c r="B714" s="63" t="s">
        <v>238</v>
      </c>
      <c r="C714" s="43" t="s">
        <v>79</v>
      </c>
      <c r="D714" s="44">
        <v>29.18</v>
      </c>
      <c r="E714" s="44">
        <v>0</v>
      </c>
      <c r="F714" s="44">
        <v>618.25</v>
      </c>
      <c r="G714" s="44">
        <v>0</v>
      </c>
      <c r="H714" s="44">
        <v>47.81</v>
      </c>
      <c r="I714" s="44">
        <v>0</v>
      </c>
      <c r="J714" s="44">
        <v>0</v>
      </c>
      <c r="K714" s="44">
        <v>137.18</v>
      </c>
      <c r="L714" s="44">
        <v>269.87</v>
      </c>
      <c r="M714" s="44">
        <v>571.08000000000004</v>
      </c>
      <c r="N714" s="44">
        <v>343.76</v>
      </c>
      <c r="O714" s="44">
        <v>412.61</v>
      </c>
      <c r="P714" s="44">
        <v>585.38</v>
      </c>
      <c r="Q714" s="44">
        <v>681.82</v>
      </c>
      <c r="R714" s="44">
        <v>509.99</v>
      </c>
      <c r="S714" s="44">
        <v>684.17</v>
      </c>
      <c r="T714" s="44">
        <v>760.46</v>
      </c>
      <c r="U714" s="44">
        <v>891.95</v>
      </c>
      <c r="V714" s="44">
        <v>672.95</v>
      </c>
      <c r="W714" s="44">
        <v>310.58999999999997</v>
      </c>
      <c r="X714" s="44">
        <v>346.45</v>
      </c>
      <c r="Y714" s="44">
        <v>24.1</v>
      </c>
      <c r="Z714" s="44">
        <v>0</v>
      </c>
      <c r="AA714" s="44">
        <v>0</v>
      </c>
    </row>
    <row r="715" spans="1:27" ht="13.8" collapsed="1" x14ac:dyDescent="0.3">
      <c r="A715" s="98" t="s">
        <v>3102</v>
      </c>
      <c r="B715" s="28" t="str">
        <f>"04"&amp;"."&amp;$B$801&amp;"."&amp;$B$802</f>
        <v>04.07.2024</v>
      </c>
      <c r="C715" s="90" t="s">
        <v>76</v>
      </c>
      <c r="D715" s="91">
        <f>ROUND((D716)/1000,5)</f>
        <v>0.15587000000000001</v>
      </c>
      <c r="E715" s="91">
        <f t="shared" ref="E715:AA715" si="406">ROUND((E716)/1000,5)</f>
        <v>6.7470000000000002E-2</v>
      </c>
      <c r="F715" s="91">
        <f t="shared" si="406"/>
        <v>0.24426</v>
      </c>
      <c r="G715" s="91">
        <f t="shared" si="406"/>
        <v>0.45084999999999997</v>
      </c>
      <c r="H715" s="91">
        <f t="shared" si="406"/>
        <v>2.2020000000000001E-2</v>
      </c>
      <c r="I715" s="91">
        <f t="shared" si="406"/>
        <v>2.1099999999999999E-3</v>
      </c>
      <c r="J715" s="91">
        <f t="shared" si="406"/>
        <v>0</v>
      </c>
      <c r="K715" s="91">
        <f t="shared" si="406"/>
        <v>0.38479999999999998</v>
      </c>
      <c r="L715" s="91">
        <f t="shared" si="406"/>
        <v>2.81E-2</v>
      </c>
      <c r="M715" s="91">
        <f t="shared" si="406"/>
        <v>0.78956000000000004</v>
      </c>
      <c r="N715" s="91">
        <f t="shared" si="406"/>
        <v>0.63722999999999996</v>
      </c>
      <c r="O715" s="91">
        <f t="shared" si="406"/>
        <v>0.66386000000000001</v>
      </c>
      <c r="P715" s="91">
        <f t="shared" si="406"/>
        <v>0.61294000000000004</v>
      </c>
      <c r="Q715" s="91">
        <f t="shared" si="406"/>
        <v>3.09E-2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2.0400000000000001E-3</v>
      </c>
      <c r="V715" s="91">
        <f t="shared" si="406"/>
        <v>0.64754999999999996</v>
      </c>
      <c r="W715" s="91">
        <f t="shared" si="406"/>
        <v>0.81496999999999997</v>
      </c>
      <c r="X715" s="91">
        <f t="shared" si="406"/>
        <v>0.78147</v>
      </c>
      <c r="Y715" s="91">
        <f t="shared" si="406"/>
        <v>0.49085000000000001</v>
      </c>
      <c r="Z715" s="91">
        <f t="shared" si="406"/>
        <v>0.29676999999999998</v>
      </c>
      <c r="AA715" s="91">
        <f t="shared" si="406"/>
        <v>0.24976999999999999</v>
      </c>
    </row>
    <row r="716" spans="1:27" ht="12.75" hidden="1" customHeight="1" outlineLevel="1" x14ac:dyDescent="0.3">
      <c r="A716" s="99" t="s">
        <v>3103</v>
      </c>
      <c r="B716" s="63" t="s">
        <v>238</v>
      </c>
      <c r="C716" s="43" t="s">
        <v>79</v>
      </c>
      <c r="D716" s="44">
        <v>155.87</v>
      </c>
      <c r="E716" s="44">
        <v>67.47</v>
      </c>
      <c r="F716" s="44">
        <v>244.26</v>
      </c>
      <c r="G716" s="44">
        <v>450.85</v>
      </c>
      <c r="H716" s="44">
        <v>22.02</v>
      </c>
      <c r="I716" s="44">
        <v>2.11</v>
      </c>
      <c r="J716" s="44">
        <v>0</v>
      </c>
      <c r="K716" s="44">
        <v>384.8</v>
      </c>
      <c r="L716" s="44">
        <v>28.1</v>
      </c>
      <c r="M716" s="44">
        <v>789.56</v>
      </c>
      <c r="N716" s="44">
        <v>637.23</v>
      </c>
      <c r="O716" s="44">
        <v>663.86</v>
      </c>
      <c r="P716" s="44">
        <v>612.94000000000005</v>
      </c>
      <c r="Q716" s="44">
        <v>30.9</v>
      </c>
      <c r="R716" s="44">
        <v>0</v>
      </c>
      <c r="S716" s="44">
        <v>0</v>
      </c>
      <c r="T716" s="44">
        <v>0</v>
      </c>
      <c r="U716" s="44">
        <v>2.04</v>
      </c>
      <c r="V716" s="44">
        <v>647.54999999999995</v>
      </c>
      <c r="W716" s="44">
        <v>814.97</v>
      </c>
      <c r="X716" s="44">
        <v>781.47</v>
      </c>
      <c r="Y716" s="44">
        <v>490.85</v>
      </c>
      <c r="Z716" s="44">
        <v>296.77</v>
      </c>
      <c r="AA716" s="44">
        <v>249.77</v>
      </c>
    </row>
    <row r="717" spans="1:27" ht="13.8" collapsed="1" x14ac:dyDescent="0.3">
      <c r="A717" s="98" t="s">
        <v>3104</v>
      </c>
      <c r="B717" s="28" t="str">
        <f>"05"&amp;"."&amp;$B$801&amp;"."&amp;$B$802</f>
        <v>05.07.2024</v>
      </c>
      <c r="C717" s="90" t="s">
        <v>76</v>
      </c>
      <c r="D717" s="91">
        <f>ROUND((D718)/1000,5)</f>
        <v>9.6299999999999997E-2</v>
      </c>
      <c r="E717" s="91">
        <f t="shared" ref="E717:AA717" si="407">ROUND((E718)/1000,5)</f>
        <v>0.27450000000000002</v>
      </c>
      <c r="F717" s="91">
        <f t="shared" si="407"/>
        <v>0.13394</v>
      </c>
      <c r="G717" s="91">
        <f t="shared" si="407"/>
        <v>1.882E-2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0.27940999999999999</v>
      </c>
      <c r="W717" s="91">
        <f t="shared" si="407"/>
        <v>0</v>
      </c>
      <c r="X717" s="91">
        <f t="shared" si="407"/>
        <v>0</v>
      </c>
      <c r="Y717" s="91">
        <f t="shared" si="407"/>
        <v>1.328E-2</v>
      </c>
      <c r="Z717" s="91">
        <f t="shared" si="407"/>
        <v>0.36398999999999998</v>
      </c>
      <c r="AA717" s="91">
        <f t="shared" si="407"/>
        <v>0.30529000000000001</v>
      </c>
    </row>
    <row r="718" spans="1:27" ht="12.75" hidden="1" customHeight="1" outlineLevel="1" x14ac:dyDescent="0.3">
      <c r="A718" s="99" t="s">
        <v>3105</v>
      </c>
      <c r="B718" s="63" t="s">
        <v>238</v>
      </c>
      <c r="C718" s="43" t="s">
        <v>79</v>
      </c>
      <c r="D718" s="44">
        <v>96.3</v>
      </c>
      <c r="E718" s="44">
        <v>274.5</v>
      </c>
      <c r="F718" s="44">
        <v>133.94</v>
      </c>
      <c r="G718" s="44">
        <v>18.82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279.41000000000003</v>
      </c>
      <c r="W718" s="44">
        <v>0</v>
      </c>
      <c r="X718" s="44">
        <v>0</v>
      </c>
      <c r="Y718" s="44">
        <v>13.28</v>
      </c>
      <c r="Z718" s="44">
        <v>363.99</v>
      </c>
      <c r="AA718" s="44">
        <v>305.29000000000002</v>
      </c>
    </row>
    <row r="719" spans="1:27" ht="13.8" collapsed="1" x14ac:dyDescent="0.3">
      <c r="A719" s="98" t="s">
        <v>3106</v>
      </c>
      <c r="B719" s="28" t="str">
        <f>"06"&amp;"."&amp;$B$801&amp;"."&amp;$B$802</f>
        <v>06.07.2024</v>
      </c>
      <c r="C719" s="90" t="s">
        <v>76</v>
      </c>
      <c r="D719" s="91">
        <f>ROUND((D720)/1000,5)</f>
        <v>0.10578</v>
      </c>
      <c r="E719" s="91">
        <f t="shared" ref="E719:AA719" si="408">ROUND((E720)/1000,5)</f>
        <v>8.1079999999999999E-2</v>
      </c>
      <c r="F719" s="91">
        <f t="shared" si="408"/>
        <v>0</v>
      </c>
      <c r="G719" s="91">
        <f t="shared" si="408"/>
        <v>0.25618000000000002</v>
      </c>
      <c r="H719" s="91">
        <f t="shared" si="408"/>
        <v>0.16231999999999999</v>
      </c>
      <c r="I719" s="91">
        <f t="shared" si="408"/>
        <v>0</v>
      </c>
      <c r="J719" s="91">
        <f t="shared" si="408"/>
        <v>0</v>
      </c>
      <c r="K719" s="91">
        <f t="shared" si="408"/>
        <v>3.9730000000000001E-2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4.9779999999999998E-2</v>
      </c>
      <c r="W719" s="91">
        <f t="shared" si="408"/>
        <v>0.30814000000000002</v>
      </c>
      <c r="X719" s="91">
        <f t="shared" si="408"/>
        <v>0.26018999999999998</v>
      </c>
      <c r="Y719" s="91">
        <f t="shared" si="408"/>
        <v>0.54483999999999999</v>
      </c>
      <c r="Z719" s="91">
        <f t="shared" si="408"/>
        <v>0.19497999999999999</v>
      </c>
      <c r="AA719" s="91">
        <f t="shared" si="408"/>
        <v>0.36623</v>
      </c>
    </row>
    <row r="720" spans="1:27" ht="12.75" hidden="1" customHeight="1" outlineLevel="1" x14ac:dyDescent="0.3">
      <c r="A720" s="99" t="s">
        <v>3107</v>
      </c>
      <c r="B720" s="63" t="s">
        <v>238</v>
      </c>
      <c r="C720" s="43" t="s">
        <v>79</v>
      </c>
      <c r="D720" s="44">
        <v>105.78</v>
      </c>
      <c r="E720" s="44">
        <v>81.08</v>
      </c>
      <c r="F720" s="44">
        <v>0</v>
      </c>
      <c r="G720" s="44">
        <v>256.18</v>
      </c>
      <c r="H720" s="44">
        <v>162.32</v>
      </c>
      <c r="I720" s="44">
        <v>0</v>
      </c>
      <c r="J720" s="44">
        <v>0</v>
      </c>
      <c r="K720" s="44">
        <v>39.729999999999997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49.78</v>
      </c>
      <c r="W720" s="44">
        <v>308.14</v>
      </c>
      <c r="X720" s="44">
        <v>260.19</v>
      </c>
      <c r="Y720" s="44">
        <v>544.84</v>
      </c>
      <c r="Z720" s="44">
        <v>194.98</v>
      </c>
      <c r="AA720" s="44">
        <v>366.23</v>
      </c>
    </row>
    <row r="721" spans="1:27" ht="13.8" collapsed="1" x14ac:dyDescent="0.3">
      <c r="A721" s="98" t="s">
        <v>3108</v>
      </c>
      <c r="B721" s="28" t="str">
        <f>"07"&amp;"."&amp;$B$801&amp;"."&amp;$B$802</f>
        <v>07.07.2024</v>
      </c>
      <c r="C721" s="90" t="s">
        <v>76</v>
      </c>
      <c r="D721" s="91">
        <f>ROUND((D722)/1000,5)</f>
        <v>0.11998</v>
      </c>
      <c r="E721" s="91">
        <f t="shared" ref="E721:AA721" si="409">ROUND((E722)/1000,5)</f>
        <v>8.4970000000000004E-2</v>
      </c>
      <c r="F721" s="91">
        <f t="shared" si="409"/>
        <v>0.19647000000000001</v>
      </c>
      <c r="G721" s="91">
        <f t="shared" si="409"/>
        <v>0.90524000000000004</v>
      </c>
      <c r="H721" s="91">
        <f t="shared" si="409"/>
        <v>9.5600000000000008E-3</v>
      </c>
      <c r="I721" s="91">
        <f t="shared" si="409"/>
        <v>3.4689999999999999E-2</v>
      </c>
      <c r="J721" s="91">
        <f t="shared" si="409"/>
        <v>0.18901999999999999</v>
      </c>
      <c r="K721" s="91">
        <f t="shared" si="409"/>
        <v>0</v>
      </c>
      <c r="L721" s="91">
        <f t="shared" si="409"/>
        <v>0</v>
      </c>
      <c r="M721" s="91">
        <f t="shared" si="409"/>
        <v>8.7790000000000007E-2</v>
      </c>
      <c r="N721" s="91">
        <f t="shared" si="409"/>
        <v>0.12093</v>
      </c>
      <c r="O721" s="91">
        <f t="shared" si="409"/>
        <v>0.17293</v>
      </c>
      <c r="P721" s="91">
        <f t="shared" si="409"/>
        <v>0.18665999999999999</v>
      </c>
      <c r="Q721" s="91">
        <f t="shared" si="409"/>
        <v>0.23655000000000001</v>
      </c>
      <c r="R721" s="91">
        <f t="shared" si="409"/>
        <v>0.24490999999999999</v>
      </c>
      <c r="S721" s="91">
        <f t="shared" si="409"/>
        <v>0.21809000000000001</v>
      </c>
      <c r="T721" s="91">
        <f t="shared" si="409"/>
        <v>7.2279999999999997E-2</v>
      </c>
      <c r="U721" s="91">
        <f t="shared" si="409"/>
        <v>0.34444000000000002</v>
      </c>
      <c r="V721" s="91">
        <f t="shared" si="409"/>
        <v>0.21811</v>
      </c>
      <c r="W721" s="91">
        <f t="shared" si="409"/>
        <v>0.42082999999999998</v>
      </c>
      <c r="X721" s="91">
        <f t="shared" si="409"/>
        <v>0.59392999999999996</v>
      </c>
      <c r="Y721" s="91">
        <f t="shared" si="409"/>
        <v>0.66961000000000004</v>
      </c>
      <c r="Z721" s="91">
        <f t="shared" si="409"/>
        <v>1.7737400000000001</v>
      </c>
      <c r="AA721" s="91">
        <f t="shared" si="409"/>
        <v>1.6677299999999999</v>
      </c>
    </row>
    <row r="722" spans="1:27" ht="12.75" hidden="1" customHeight="1" outlineLevel="1" x14ac:dyDescent="0.3">
      <c r="A722" s="99" t="s">
        <v>3109</v>
      </c>
      <c r="B722" s="63" t="s">
        <v>238</v>
      </c>
      <c r="C722" s="43" t="s">
        <v>79</v>
      </c>
      <c r="D722" s="44">
        <v>119.98</v>
      </c>
      <c r="E722" s="44">
        <v>84.97</v>
      </c>
      <c r="F722" s="44">
        <v>196.47</v>
      </c>
      <c r="G722" s="44">
        <v>905.24</v>
      </c>
      <c r="H722" s="44">
        <v>9.56</v>
      </c>
      <c r="I722" s="44">
        <v>34.69</v>
      </c>
      <c r="J722" s="44">
        <v>189.02</v>
      </c>
      <c r="K722" s="44">
        <v>0</v>
      </c>
      <c r="L722" s="44">
        <v>0</v>
      </c>
      <c r="M722" s="44">
        <v>87.79</v>
      </c>
      <c r="N722" s="44">
        <v>120.93</v>
      </c>
      <c r="O722" s="44">
        <v>172.93</v>
      </c>
      <c r="P722" s="44">
        <v>186.66</v>
      </c>
      <c r="Q722" s="44">
        <v>236.55</v>
      </c>
      <c r="R722" s="44">
        <v>244.91</v>
      </c>
      <c r="S722" s="44">
        <v>218.09</v>
      </c>
      <c r="T722" s="44">
        <v>72.28</v>
      </c>
      <c r="U722" s="44">
        <v>344.44</v>
      </c>
      <c r="V722" s="44">
        <v>218.11</v>
      </c>
      <c r="W722" s="44">
        <v>420.83</v>
      </c>
      <c r="X722" s="44">
        <v>593.92999999999995</v>
      </c>
      <c r="Y722" s="44">
        <v>669.61</v>
      </c>
      <c r="Z722" s="44">
        <v>1773.74</v>
      </c>
      <c r="AA722" s="44">
        <v>1667.73</v>
      </c>
    </row>
    <row r="723" spans="1:27" ht="13.8" collapsed="1" x14ac:dyDescent="0.3">
      <c r="A723" s="98" t="s">
        <v>3110</v>
      </c>
      <c r="B723" s="28" t="str">
        <f>"08"&amp;"."&amp;$B$801&amp;"."&amp;$B$802</f>
        <v>08.07.2024</v>
      </c>
      <c r="C723" s="90" t="s">
        <v>76</v>
      </c>
      <c r="D723" s="91">
        <f>ROUND((D724)/1000,5)</f>
        <v>6.5640000000000004E-2</v>
      </c>
      <c r="E723" s="91">
        <f t="shared" ref="E723:AA723" si="410">ROUND((E724)/1000,5)</f>
        <v>0.12292</v>
      </c>
      <c r="F723" s="91">
        <f t="shared" si="410"/>
        <v>8.1220000000000001E-2</v>
      </c>
      <c r="G723" s="91">
        <f t="shared" si="410"/>
        <v>0.80037999999999998</v>
      </c>
      <c r="H723" s="91">
        <f t="shared" si="410"/>
        <v>0.18461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0.12709000000000001</v>
      </c>
      <c r="N723" s="91">
        <f t="shared" si="410"/>
        <v>0.44621</v>
      </c>
      <c r="O723" s="91">
        <f t="shared" si="410"/>
        <v>0.88280999999999998</v>
      </c>
      <c r="P723" s="91">
        <f t="shared" si="410"/>
        <v>0.90588000000000002</v>
      </c>
      <c r="Q723" s="91">
        <f t="shared" si="410"/>
        <v>0.93422000000000005</v>
      </c>
      <c r="R723" s="91">
        <f t="shared" si="410"/>
        <v>0.88004000000000004</v>
      </c>
      <c r="S723" s="91">
        <f t="shared" si="410"/>
        <v>0.96008000000000004</v>
      </c>
      <c r="T723" s="91">
        <f t="shared" si="410"/>
        <v>0.873</v>
      </c>
      <c r="U723" s="91">
        <f t="shared" si="410"/>
        <v>7.868E-2</v>
      </c>
      <c r="V723" s="91">
        <f t="shared" si="410"/>
        <v>1.949E-2</v>
      </c>
      <c r="W723" s="91">
        <f t="shared" si="410"/>
        <v>3.7190000000000001E-2</v>
      </c>
      <c r="X723" s="91">
        <f t="shared" si="410"/>
        <v>0</v>
      </c>
      <c r="Y723" s="91">
        <f t="shared" si="410"/>
        <v>0.56601999999999997</v>
      </c>
      <c r="Z723" s="91">
        <f t="shared" si="410"/>
        <v>0.57516</v>
      </c>
      <c r="AA723" s="91">
        <f t="shared" si="410"/>
        <v>0.36143999999999998</v>
      </c>
    </row>
    <row r="724" spans="1:27" ht="12.75" hidden="1" customHeight="1" outlineLevel="1" x14ac:dyDescent="0.3">
      <c r="A724" s="99" t="s">
        <v>3111</v>
      </c>
      <c r="B724" s="63" t="s">
        <v>238</v>
      </c>
      <c r="C724" s="43" t="s">
        <v>79</v>
      </c>
      <c r="D724" s="44">
        <v>65.64</v>
      </c>
      <c r="E724" s="44">
        <v>122.92</v>
      </c>
      <c r="F724" s="44">
        <v>81.22</v>
      </c>
      <c r="G724" s="44">
        <v>800.38</v>
      </c>
      <c r="H724" s="44">
        <v>184.61</v>
      </c>
      <c r="I724" s="44">
        <v>0</v>
      </c>
      <c r="J724" s="44">
        <v>0</v>
      </c>
      <c r="K724" s="44">
        <v>0</v>
      </c>
      <c r="L724" s="44">
        <v>0</v>
      </c>
      <c r="M724" s="44">
        <v>127.09</v>
      </c>
      <c r="N724" s="44">
        <v>446.21</v>
      </c>
      <c r="O724" s="44">
        <v>882.81</v>
      </c>
      <c r="P724" s="44">
        <v>905.88</v>
      </c>
      <c r="Q724" s="44">
        <v>934.22</v>
      </c>
      <c r="R724" s="44">
        <v>880.04</v>
      </c>
      <c r="S724" s="44">
        <v>960.08</v>
      </c>
      <c r="T724" s="44">
        <v>873</v>
      </c>
      <c r="U724" s="44">
        <v>78.680000000000007</v>
      </c>
      <c r="V724" s="44">
        <v>19.489999999999998</v>
      </c>
      <c r="W724" s="44">
        <v>37.19</v>
      </c>
      <c r="X724" s="44">
        <v>0</v>
      </c>
      <c r="Y724" s="44">
        <v>566.02</v>
      </c>
      <c r="Z724" s="44">
        <v>575.16</v>
      </c>
      <c r="AA724" s="44">
        <v>361.44</v>
      </c>
    </row>
    <row r="725" spans="1:27" ht="13.8" collapsed="1" x14ac:dyDescent="0.3">
      <c r="A725" s="98" t="s">
        <v>3112</v>
      </c>
      <c r="B725" s="28" t="str">
        <f>"09"&amp;"."&amp;$B$801&amp;"."&amp;$B$802</f>
        <v>09.07.2024</v>
      </c>
      <c r="C725" s="90" t="s">
        <v>76</v>
      </c>
      <c r="D725" s="91">
        <f>ROUND((D726)/1000,5)</f>
        <v>1.145E-2</v>
      </c>
      <c r="E725" s="91">
        <f t="shared" ref="E725:AA725" si="411">ROUND((E726)/1000,5)</f>
        <v>7.5060000000000002E-2</v>
      </c>
      <c r="F725" s="91">
        <f t="shared" si="411"/>
        <v>9.4640000000000002E-2</v>
      </c>
      <c r="G725" s="91">
        <f t="shared" si="411"/>
        <v>0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1.9820000000000001E-2</v>
      </c>
      <c r="M725" s="91">
        <f t="shared" si="411"/>
        <v>0.51632999999999996</v>
      </c>
      <c r="N725" s="91">
        <f t="shared" si="411"/>
        <v>0.15007000000000001</v>
      </c>
      <c r="O725" s="91">
        <f t="shared" si="411"/>
        <v>3.0400000000000002E-3</v>
      </c>
      <c r="P725" s="91">
        <f t="shared" si="411"/>
        <v>4.0099999999999997E-3</v>
      </c>
      <c r="Q725" s="91">
        <f t="shared" si="411"/>
        <v>7.6999999999999996E-4</v>
      </c>
      <c r="R725" s="91">
        <f t="shared" si="411"/>
        <v>1.9429999999999999E-2</v>
      </c>
      <c r="S725" s="91">
        <f t="shared" si="411"/>
        <v>0.53091999999999995</v>
      </c>
      <c r="T725" s="91">
        <f t="shared" si="411"/>
        <v>0.46278000000000002</v>
      </c>
      <c r="U725" s="91">
        <f t="shared" si="411"/>
        <v>0.27259</v>
      </c>
      <c r="V725" s="91">
        <f t="shared" si="411"/>
        <v>0.31752000000000002</v>
      </c>
      <c r="W725" s="91">
        <f t="shared" si="411"/>
        <v>0.81945000000000001</v>
      </c>
      <c r="X725" s="91">
        <f t="shared" si="411"/>
        <v>0.37458000000000002</v>
      </c>
      <c r="Y725" s="91">
        <f t="shared" si="411"/>
        <v>0.47015000000000001</v>
      </c>
      <c r="Z725" s="91">
        <f t="shared" si="411"/>
        <v>0.53922999999999999</v>
      </c>
      <c r="AA725" s="91">
        <f t="shared" si="411"/>
        <v>0.26827000000000001</v>
      </c>
    </row>
    <row r="726" spans="1:27" ht="12.75" hidden="1" customHeight="1" outlineLevel="1" x14ac:dyDescent="0.3">
      <c r="A726" s="99" t="s">
        <v>3113</v>
      </c>
      <c r="B726" s="63" t="s">
        <v>238</v>
      </c>
      <c r="C726" s="43" t="s">
        <v>79</v>
      </c>
      <c r="D726" s="44">
        <v>11.45</v>
      </c>
      <c r="E726" s="44">
        <v>75.06</v>
      </c>
      <c r="F726" s="44">
        <v>94.64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4">
        <v>19.82</v>
      </c>
      <c r="M726" s="44">
        <v>516.33000000000004</v>
      </c>
      <c r="N726" s="44">
        <v>150.07</v>
      </c>
      <c r="O726" s="44">
        <v>3.04</v>
      </c>
      <c r="P726" s="44">
        <v>4.01</v>
      </c>
      <c r="Q726" s="44">
        <v>0.77</v>
      </c>
      <c r="R726" s="44">
        <v>19.43</v>
      </c>
      <c r="S726" s="44">
        <v>530.91999999999996</v>
      </c>
      <c r="T726" s="44">
        <v>462.78</v>
      </c>
      <c r="U726" s="44">
        <v>272.58999999999997</v>
      </c>
      <c r="V726" s="44">
        <v>317.52</v>
      </c>
      <c r="W726" s="44">
        <v>819.45</v>
      </c>
      <c r="X726" s="44">
        <v>374.58</v>
      </c>
      <c r="Y726" s="44">
        <v>470.15</v>
      </c>
      <c r="Z726" s="44">
        <v>539.23</v>
      </c>
      <c r="AA726" s="44">
        <v>268.27</v>
      </c>
    </row>
    <row r="727" spans="1:27" ht="13.8" collapsed="1" x14ac:dyDescent="0.3">
      <c r="A727" s="98" t="s">
        <v>3114</v>
      </c>
      <c r="B727" s="28" t="str">
        <f>"10"&amp;"."&amp;$B$801&amp;"."&amp;$B$802</f>
        <v>10.07.2024</v>
      </c>
      <c r="C727" s="90" t="s">
        <v>76</v>
      </c>
      <c r="D727" s="91">
        <f>ROUND((D728)/1000,5)</f>
        <v>3.1460000000000002E-2</v>
      </c>
      <c r="E727" s="91">
        <f t="shared" ref="E727:AA727" si="412">ROUND((E728)/1000,5)</f>
        <v>1.366E-2</v>
      </c>
      <c r="F727" s="91">
        <f t="shared" si="412"/>
        <v>0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1.3999999999999999E-4</v>
      </c>
      <c r="K727" s="91">
        <f t="shared" si="412"/>
        <v>0</v>
      </c>
      <c r="L727" s="91">
        <f t="shared" si="412"/>
        <v>0</v>
      </c>
      <c r="M727" s="91">
        <f t="shared" si="412"/>
        <v>0.13766999999999999</v>
      </c>
      <c r="N727" s="91">
        <f t="shared" si="412"/>
        <v>0.19794999999999999</v>
      </c>
      <c r="O727" s="91">
        <f t="shared" si="412"/>
        <v>0.25631999999999999</v>
      </c>
      <c r="P727" s="91">
        <f t="shared" si="412"/>
        <v>0.21031</v>
      </c>
      <c r="Q727" s="91">
        <f t="shared" si="412"/>
        <v>1.0000000000000001E-5</v>
      </c>
      <c r="R727" s="91">
        <f t="shared" si="412"/>
        <v>1.4160000000000001E-2</v>
      </c>
      <c r="S727" s="91">
        <f t="shared" si="412"/>
        <v>6.9899999999999997E-3</v>
      </c>
      <c r="T727" s="91">
        <f t="shared" si="412"/>
        <v>1.338E-2</v>
      </c>
      <c r="U727" s="91">
        <f t="shared" si="412"/>
        <v>5.7000000000000002E-3</v>
      </c>
      <c r="V727" s="91">
        <f t="shared" si="412"/>
        <v>6.3619999999999996E-2</v>
      </c>
      <c r="W727" s="91">
        <f t="shared" si="412"/>
        <v>5.9970000000000002E-2</v>
      </c>
      <c r="X727" s="91">
        <f t="shared" si="412"/>
        <v>0.15608</v>
      </c>
      <c r="Y727" s="91">
        <f t="shared" si="412"/>
        <v>0.31173000000000001</v>
      </c>
      <c r="Z727" s="91">
        <f t="shared" si="412"/>
        <v>0.52292000000000005</v>
      </c>
      <c r="AA727" s="91">
        <f t="shared" si="412"/>
        <v>0.37331999999999999</v>
      </c>
    </row>
    <row r="728" spans="1:27" ht="12.75" hidden="1" customHeight="1" outlineLevel="1" x14ac:dyDescent="0.3">
      <c r="A728" s="99" t="s">
        <v>3115</v>
      </c>
      <c r="B728" s="63" t="s">
        <v>238</v>
      </c>
      <c r="C728" s="43" t="s">
        <v>79</v>
      </c>
      <c r="D728" s="44">
        <v>31.46</v>
      </c>
      <c r="E728" s="44">
        <v>13.66</v>
      </c>
      <c r="F728" s="44">
        <v>0</v>
      </c>
      <c r="G728" s="44">
        <v>0</v>
      </c>
      <c r="H728" s="44">
        <v>0</v>
      </c>
      <c r="I728" s="44">
        <v>0</v>
      </c>
      <c r="J728" s="44">
        <v>0.14000000000000001</v>
      </c>
      <c r="K728" s="44">
        <v>0</v>
      </c>
      <c r="L728" s="44">
        <v>0</v>
      </c>
      <c r="M728" s="44">
        <v>137.66999999999999</v>
      </c>
      <c r="N728" s="44">
        <v>197.95</v>
      </c>
      <c r="O728" s="44">
        <v>256.32</v>
      </c>
      <c r="P728" s="44">
        <v>210.31</v>
      </c>
      <c r="Q728" s="44">
        <v>0.01</v>
      </c>
      <c r="R728" s="44">
        <v>14.16</v>
      </c>
      <c r="S728" s="44">
        <v>6.99</v>
      </c>
      <c r="T728" s="44">
        <v>13.38</v>
      </c>
      <c r="U728" s="44">
        <v>5.7</v>
      </c>
      <c r="V728" s="44">
        <v>63.62</v>
      </c>
      <c r="W728" s="44">
        <v>59.97</v>
      </c>
      <c r="X728" s="44">
        <v>156.08000000000001</v>
      </c>
      <c r="Y728" s="44">
        <v>311.73</v>
      </c>
      <c r="Z728" s="44">
        <v>522.91999999999996</v>
      </c>
      <c r="AA728" s="44">
        <v>373.32</v>
      </c>
    </row>
    <row r="729" spans="1:27" ht="13.8" collapsed="1" x14ac:dyDescent="0.3">
      <c r="A729" s="98" t="s">
        <v>3116</v>
      </c>
      <c r="B729" s="28" t="str">
        <f>"11"&amp;"."&amp;$B$801&amp;"."&amp;$B$802</f>
        <v>11.07.2024</v>
      </c>
      <c r="C729" s="90" t="s">
        <v>76</v>
      </c>
      <c r="D729" s="91">
        <f>ROUND((D730)/1000,5)</f>
        <v>9.2599999999999991E-3</v>
      </c>
      <c r="E729" s="91">
        <f t="shared" ref="E729:AA729" si="413">ROUND((E730)/1000,5)</f>
        <v>3.7879999999999997E-2</v>
      </c>
      <c r="F729" s="91">
        <f t="shared" si="413"/>
        <v>0</v>
      </c>
      <c r="G729" s="91">
        <f t="shared" si="413"/>
        <v>0</v>
      </c>
      <c r="H729" s="91">
        <f t="shared" si="413"/>
        <v>0.92898000000000003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2.2380000000000001E-2</v>
      </c>
      <c r="N729" s="91">
        <f t="shared" si="413"/>
        <v>0.17244999999999999</v>
      </c>
      <c r="O729" s="91">
        <f t="shared" si="413"/>
        <v>0.20011999999999999</v>
      </c>
      <c r="P729" s="91">
        <f t="shared" si="413"/>
        <v>0.17555000000000001</v>
      </c>
      <c r="Q729" s="91">
        <f t="shared" si="413"/>
        <v>0.26558999999999999</v>
      </c>
      <c r="R729" s="91">
        <f t="shared" si="413"/>
        <v>0.27528999999999998</v>
      </c>
      <c r="S729" s="91">
        <f t="shared" si="413"/>
        <v>0.14815999999999999</v>
      </c>
      <c r="T729" s="91">
        <f t="shared" si="413"/>
        <v>0.20704</v>
      </c>
      <c r="U729" s="91">
        <f t="shared" si="413"/>
        <v>0.27728000000000003</v>
      </c>
      <c r="V729" s="91">
        <f t="shared" si="413"/>
        <v>0.41929</v>
      </c>
      <c r="W729" s="91">
        <f t="shared" si="413"/>
        <v>0.52634000000000003</v>
      </c>
      <c r="X729" s="91">
        <f t="shared" si="413"/>
        <v>0.36124000000000001</v>
      </c>
      <c r="Y729" s="91">
        <f t="shared" si="413"/>
        <v>0.55820999999999998</v>
      </c>
      <c r="Z729" s="91">
        <f t="shared" si="413"/>
        <v>1.00705</v>
      </c>
      <c r="AA729" s="91">
        <f t="shared" si="413"/>
        <v>1.41828</v>
      </c>
    </row>
    <row r="730" spans="1:27" ht="12.75" hidden="1" customHeight="1" outlineLevel="1" x14ac:dyDescent="0.3">
      <c r="A730" s="99" t="s">
        <v>3117</v>
      </c>
      <c r="B730" s="63" t="s">
        <v>238</v>
      </c>
      <c r="C730" s="43" t="s">
        <v>79</v>
      </c>
      <c r="D730" s="44">
        <v>9.26</v>
      </c>
      <c r="E730" s="44">
        <v>37.880000000000003</v>
      </c>
      <c r="F730" s="44">
        <v>0</v>
      </c>
      <c r="G730" s="44">
        <v>0</v>
      </c>
      <c r="H730" s="44">
        <v>928.98</v>
      </c>
      <c r="I730" s="44">
        <v>0</v>
      </c>
      <c r="J730" s="44">
        <v>0</v>
      </c>
      <c r="K730" s="44">
        <v>0</v>
      </c>
      <c r="L730" s="44">
        <v>0</v>
      </c>
      <c r="M730" s="44">
        <v>22.38</v>
      </c>
      <c r="N730" s="44">
        <v>172.45</v>
      </c>
      <c r="O730" s="44">
        <v>200.12</v>
      </c>
      <c r="P730" s="44">
        <v>175.55</v>
      </c>
      <c r="Q730" s="44">
        <v>265.58999999999997</v>
      </c>
      <c r="R730" s="44">
        <v>275.29000000000002</v>
      </c>
      <c r="S730" s="44">
        <v>148.16</v>
      </c>
      <c r="T730" s="44">
        <v>207.04</v>
      </c>
      <c r="U730" s="44">
        <v>277.27999999999997</v>
      </c>
      <c r="V730" s="44">
        <v>419.29</v>
      </c>
      <c r="W730" s="44">
        <v>526.34</v>
      </c>
      <c r="X730" s="44">
        <v>361.24</v>
      </c>
      <c r="Y730" s="44">
        <v>558.21</v>
      </c>
      <c r="Z730" s="44">
        <v>1007.05</v>
      </c>
      <c r="AA730" s="44">
        <v>1418.28</v>
      </c>
    </row>
    <row r="731" spans="1:27" ht="13.8" collapsed="1" x14ac:dyDescent="0.3">
      <c r="A731" s="98" t="s">
        <v>3118</v>
      </c>
      <c r="B731" s="28" t="str">
        <f>"12"&amp;"."&amp;$B$801&amp;"."&amp;$B$802</f>
        <v>12.07.2024</v>
      </c>
      <c r="C731" s="90" t="s">
        <v>76</v>
      </c>
      <c r="D731" s="91">
        <f>ROUND((D732)/1000,5)</f>
        <v>0.17219000000000001</v>
      </c>
      <c r="E731" s="91">
        <f t="shared" ref="E731:AA731" si="414">ROUND((E732)/1000,5)</f>
        <v>7.4969999999999995E-2</v>
      </c>
      <c r="F731" s="91">
        <f t="shared" si="414"/>
        <v>4.1059999999999999E-2</v>
      </c>
      <c r="G731" s="91">
        <f t="shared" si="414"/>
        <v>6.9999999999999994E-5</v>
      </c>
      <c r="H731" s="91">
        <f t="shared" si="414"/>
        <v>0</v>
      </c>
      <c r="I731" s="91">
        <f t="shared" si="414"/>
        <v>1.2239999999999999E-2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1.393E-2</v>
      </c>
      <c r="N731" s="91">
        <f t="shared" si="414"/>
        <v>6.2199999999999998E-3</v>
      </c>
      <c r="O731" s="91">
        <f t="shared" si="414"/>
        <v>9.8229999999999998E-2</v>
      </c>
      <c r="P731" s="91">
        <f t="shared" si="414"/>
        <v>3.5249999999999997E-2</v>
      </c>
      <c r="Q731" s="91">
        <f t="shared" si="414"/>
        <v>1.491E-2</v>
      </c>
      <c r="R731" s="91">
        <f t="shared" si="414"/>
        <v>0.13319</v>
      </c>
      <c r="S731" s="91">
        <f t="shared" si="414"/>
        <v>8.4099999999999994E-2</v>
      </c>
      <c r="T731" s="91">
        <f t="shared" si="414"/>
        <v>7.0169999999999996E-2</v>
      </c>
      <c r="U731" s="91">
        <f t="shared" si="414"/>
        <v>0.26707999999999998</v>
      </c>
      <c r="V731" s="91">
        <f t="shared" si="414"/>
        <v>0.45839000000000002</v>
      </c>
      <c r="W731" s="91">
        <f t="shared" si="414"/>
        <v>0.49399999999999999</v>
      </c>
      <c r="X731" s="91">
        <f t="shared" si="414"/>
        <v>0.54459999999999997</v>
      </c>
      <c r="Y731" s="91">
        <f t="shared" si="414"/>
        <v>0.58974000000000004</v>
      </c>
      <c r="Z731" s="91">
        <f t="shared" si="414"/>
        <v>0.88468999999999998</v>
      </c>
      <c r="AA731" s="91">
        <f t="shared" si="414"/>
        <v>0.87397000000000002</v>
      </c>
    </row>
    <row r="732" spans="1:27" ht="12.75" hidden="1" customHeight="1" outlineLevel="1" x14ac:dyDescent="0.3">
      <c r="A732" s="99" t="s">
        <v>3119</v>
      </c>
      <c r="B732" s="63" t="s">
        <v>238</v>
      </c>
      <c r="C732" s="43" t="s">
        <v>79</v>
      </c>
      <c r="D732" s="44">
        <v>172.19</v>
      </c>
      <c r="E732" s="44">
        <v>74.97</v>
      </c>
      <c r="F732" s="44">
        <v>41.06</v>
      </c>
      <c r="G732" s="44">
        <v>7.0000000000000007E-2</v>
      </c>
      <c r="H732" s="44">
        <v>0</v>
      </c>
      <c r="I732" s="44">
        <v>12.24</v>
      </c>
      <c r="J732" s="44">
        <v>0</v>
      </c>
      <c r="K732" s="44">
        <v>0</v>
      </c>
      <c r="L732" s="44">
        <v>0</v>
      </c>
      <c r="M732" s="44">
        <v>13.93</v>
      </c>
      <c r="N732" s="44">
        <v>6.22</v>
      </c>
      <c r="O732" s="44">
        <v>98.23</v>
      </c>
      <c r="P732" s="44">
        <v>35.25</v>
      </c>
      <c r="Q732" s="44">
        <v>14.91</v>
      </c>
      <c r="R732" s="44">
        <v>133.19</v>
      </c>
      <c r="S732" s="44">
        <v>84.1</v>
      </c>
      <c r="T732" s="44">
        <v>70.17</v>
      </c>
      <c r="U732" s="44">
        <v>267.08</v>
      </c>
      <c r="V732" s="44">
        <v>458.39</v>
      </c>
      <c r="W732" s="44">
        <v>494</v>
      </c>
      <c r="X732" s="44">
        <v>544.6</v>
      </c>
      <c r="Y732" s="44">
        <v>589.74</v>
      </c>
      <c r="Z732" s="44">
        <v>884.69</v>
      </c>
      <c r="AA732" s="44">
        <v>873.97</v>
      </c>
    </row>
    <row r="733" spans="1:27" ht="13.8" collapsed="1" x14ac:dyDescent="0.3">
      <c r="A733" s="98" t="s">
        <v>3120</v>
      </c>
      <c r="B733" s="28" t="str">
        <f>"13"&amp;"."&amp;$B$801&amp;"."&amp;$B$802</f>
        <v>13.07.2024</v>
      </c>
      <c r="C733" s="90" t="s">
        <v>76</v>
      </c>
      <c r="D733" s="91">
        <f>ROUND((D734)/1000,5)</f>
        <v>0.2374</v>
      </c>
      <c r="E733" s="91">
        <f t="shared" ref="E733:AA733" si="415">ROUND((E734)/1000,5)</f>
        <v>0.25081999999999999</v>
      </c>
      <c r="F733" s="91">
        <f t="shared" si="415"/>
        <v>0.34397</v>
      </c>
      <c r="G733" s="91">
        <f t="shared" si="415"/>
        <v>1.02769</v>
      </c>
      <c r="H733" s="91">
        <f t="shared" si="415"/>
        <v>0.77288000000000001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1.2829999999999999E-2</v>
      </c>
      <c r="O733" s="91">
        <f t="shared" si="415"/>
        <v>0.14696999999999999</v>
      </c>
      <c r="P733" s="91">
        <f t="shared" si="415"/>
        <v>0.24218999999999999</v>
      </c>
      <c r="Q733" s="91">
        <f t="shared" si="415"/>
        <v>0.10642</v>
      </c>
      <c r="R733" s="91">
        <f t="shared" si="415"/>
        <v>6.7199999999999996E-2</v>
      </c>
      <c r="S733" s="91">
        <f t="shared" si="415"/>
        <v>9.0969999999999995E-2</v>
      </c>
      <c r="T733" s="91">
        <f t="shared" si="415"/>
        <v>9.0699999999999999E-3</v>
      </c>
      <c r="U733" s="91">
        <f t="shared" si="415"/>
        <v>1.8319999999999999E-2</v>
      </c>
      <c r="V733" s="91">
        <f t="shared" si="415"/>
        <v>1.24E-3</v>
      </c>
      <c r="W733" s="91">
        <f t="shared" si="415"/>
        <v>5.6050000000000003E-2</v>
      </c>
      <c r="X733" s="91">
        <f t="shared" si="415"/>
        <v>7.3699999999999998E-3</v>
      </c>
      <c r="Y733" s="91">
        <f t="shared" si="415"/>
        <v>0.25881999999999999</v>
      </c>
      <c r="Z733" s="91">
        <f t="shared" si="415"/>
        <v>0.16755999999999999</v>
      </c>
      <c r="AA733" s="91">
        <f t="shared" si="415"/>
        <v>0.34625</v>
      </c>
    </row>
    <row r="734" spans="1:27" ht="12.75" hidden="1" customHeight="1" outlineLevel="1" x14ac:dyDescent="0.3">
      <c r="A734" s="99" t="s">
        <v>3121</v>
      </c>
      <c r="B734" s="63" t="s">
        <v>238</v>
      </c>
      <c r="C734" s="43" t="s">
        <v>79</v>
      </c>
      <c r="D734" s="44">
        <v>237.4</v>
      </c>
      <c r="E734" s="44">
        <v>250.82</v>
      </c>
      <c r="F734" s="44">
        <v>343.97</v>
      </c>
      <c r="G734" s="44">
        <v>1027.69</v>
      </c>
      <c r="H734" s="44">
        <v>772.88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12.83</v>
      </c>
      <c r="O734" s="44">
        <v>146.97</v>
      </c>
      <c r="P734" s="44">
        <v>242.19</v>
      </c>
      <c r="Q734" s="44">
        <v>106.42</v>
      </c>
      <c r="R734" s="44">
        <v>67.2</v>
      </c>
      <c r="S734" s="44">
        <v>90.97</v>
      </c>
      <c r="T734" s="44">
        <v>9.07</v>
      </c>
      <c r="U734" s="44">
        <v>18.32</v>
      </c>
      <c r="V734" s="44">
        <v>1.24</v>
      </c>
      <c r="W734" s="44">
        <v>56.05</v>
      </c>
      <c r="X734" s="44">
        <v>7.37</v>
      </c>
      <c r="Y734" s="44">
        <v>258.82</v>
      </c>
      <c r="Z734" s="44">
        <v>167.56</v>
      </c>
      <c r="AA734" s="44">
        <v>346.25</v>
      </c>
    </row>
    <row r="735" spans="1:27" ht="13.8" collapsed="1" x14ac:dyDescent="0.3">
      <c r="A735" s="98" t="s">
        <v>3122</v>
      </c>
      <c r="B735" s="28" t="str">
        <f>"14"&amp;"."&amp;$B$801&amp;"."&amp;$B$802</f>
        <v>14.07.2024</v>
      </c>
      <c r="C735" s="90" t="s">
        <v>76</v>
      </c>
      <c r="D735" s="91">
        <f>ROUND((D736)/1000,5)</f>
        <v>0.13156000000000001</v>
      </c>
      <c r="E735" s="91">
        <f t="shared" ref="E735:AA735" si="416">ROUND((E736)/1000,5)</f>
        <v>0</v>
      </c>
      <c r="F735" s="91">
        <f t="shared" si="416"/>
        <v>4.165E-2</v>
      </c>
      <c r="G735" s="91">
        <f t="shared" si="416"/>
        <v>3.5959999999999999E-2</v>
      </c>
      <c r="H735" s="91">
        <f t="shared" si="416"/>
        <v>0.71162000000000003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0.17451</v>
      </c>
      <c r="N735" s="91">
        <f t="shared" si="416"/>
        <v>0</v>
      </c>
      <c r="O735" s="91">
        <f t="shared" si="416"/>
        <v>9.2700000000000005E-3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0</v>
      </c>
      <c r="V735" s="91">
        <f t="shared" si="416"/>
        <v>5.3600000000000002E-3</v>
      </c>
      <c r="W735" s="91">
        <f t="shared" si="416"/>
        <v>0</v>
      </c>
      <c r="X735" s="91">
        <f t="shared" si="416"/>
        <v>5.3400000000000001E-3</v>
      </c>
      <c r="Y735" s="91">
        <f t="shared" si="416"/>
        <v>0.31694</v>
      </c>
      <c r="Z735" s="91">
        <f t="shared" si="416"/>
        <v>0.23155999999999999</v>
      </c>
      <c r="AA735" s="91">
        <f t="shared" si="416"/>
        <v>0.25008000000000002</v>
      </c>
    </row>
    <row r="736" spans="1:27" ht="12.75" hidden="1" customHeight="1" outlineLevel="1" x14ac:dyDescent="0.3">
      <c r="A736" s="99" t="s">
        <v>3123</v>
      </c>
      <c r="B736" s="63" t="s">
        <v>238</v>
      </c>
      <c r="C736" s="43" t="s">
        <v>79</v>
      </c>
      <c r="D736" s="44">
        <v>131.56</v>
      </c>
      <c r="E736" s="44">
        <v>0</v>
      </c>
      <c r="F736" s="44">
        <v>41.65</v>
      </c>
      <c r="G736" s="44">
        <v>35.96</v>
      </c>
      <c r="H736" s="44">
        <v>711.62</v>
      </c>
      <c r="I736" s="44">
        <v>0</v>
      </c>
      <c r="J736" s="44">
        <v>0</v>
      </c>
      <c r="K736" s="44">
        <v>0</v>
      </c>
      <c r="L736" s="44">
        <v>0</v>
      </c>
      <c r="M736" s="44">
        <v>174.51</v>
      </c>
      <c r="N736" s="44">
        <v>0</v>
      </c>
      <c r="O736" s="44">
        <v>9.27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0</v>
      </c>
      <c r="V736" s="44">
        <v>5.36</v>
      </c>
      <c r="W736" s="44">
        <v>0</v>
      </c>
      <c r="X736" s="44">
        <v>5.34</v>
      </c>
      <c r="Y736" s="44">
        <v>316.94</v>
      </c>
      <c r="Z736" s="44">
        <v>231.56</v>
      </c>
      <c r="AA736" s="44">
        <v>250.08</v>
      </c>
    </row>
    <row r="737" spans="1:27" ht="13.8" collapsed="1" x14ac:dyDescent="0.3">
      <c r="A737" s="98" t="s">
        <v>3124</v>
      </c>
      <c r="B737" s="28" t="str">
        <f>"15"&amp;"."&amp;$B$801&amp;"."&amp;$B$802</f>
        <v>15.07.2024</v>
      </c>
      <c r="C737" s="90" t="s">
        <v>76</v>
      </c>
      <c r="D737" s="91">
        <f>ROUND((D738)/1000,5)</f>
        <v>0</v>
      </c>
      <c r="E737" s="91">
        <f t="shared" ref="E737:AA737" si="417">ROUND((E738)/1000,5)</f>
        <v>0</v>
      </c>
      <c r="F737" s="91">
        <f t="shared" si="417"/>
        <v>0.63156000000000001</v>
      </c>
      <c r="G737" s="91">
        <f t="shared" si="417"/>
        <v>0.25212000000000001</v>
      </c>
      <c r="H737" s="91">
        <f t="shared" si="417"/>
        <v>0.66486999999999996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0</v>
      </c>
      <c r="O737" s="91">
        <f t="shared" si="417"/>
        <v>6.2500000000000003E-3</v>
      </c>
      <c r="P737" s="91">
        <f t="shared" si="417"/>
        <v>0</v>
      </c>
      <c r="Q737" s="91">
        <f t="shared" si="417"/>
        <v>0.13192000000000001</v>
      </c>
      <c r="R737" s="91">
        <f t="shared" si="417"/>
        <v>0.74024000000000001</v>
      </c>
      <c r="S737" s="91">
        <f t="shared" si="417"/>
        <v>0.68178000000000005</v>
      </c>
      <c r="T737" s="91">
        <f t="shared" si="417"/>
        <v>0.63446000000000002</v>
      </c>
      <c r="U737" s="91">
        <f t="shared" si="417"/>
        <v>0.17333999999999999</v>
      </c>
      <c r="V737" s="91">
        <f t="shared" si="417"/>
        <v>2.1700000000000001E-3</v>
      </c>
      <c r="W737" s="91">
        <f t="shared" si="417"/>
        <v>3.1669999999999997E-2</v>
      </c>
      <c r="X737" s="91">
        <f t="shared" si="417"/>
        <v>8.3000000000000001E-4</v>
      </c>
      <c r="Y737" s="91">
        <f t="shared" si="417"/>
        <v>0</v>
      </c>
      <c r="Z737" s="91">
        <f t="shared" si="417"/>
        <v>4.62E-3</v>
      </c>
      <c r="AA737" s="91">
        <f t="shared" si="417"/>
        <v>0</v>
      </c>
    </row>
    <row r="738" spans="1:27" ht="12.75" hidden="1" customHeight="1" outlineLevel="1" x14ac:dyDescent="0.3">
      <c r="A738" s="99" t="s">
        <v>3125</v>
      </c>
      <c r="B738" s="63" t="s">
        <v>238</v>
      </c>
      <c r="C738" s="43" t="s">
        <v>79</v>
      </c>
      <c r="D738" s="44">
        <v>0</v>
      </c>
      <c r="E738" s="44">
        <v>0</v>
      </c>
      <c r="F738" s="44">
        <v>631.55999999999995</v>
      </c>
      <c r="G738" s="44">
        <v>252.12</v>
      </c>
      <c r="H738" s="44">
        <v>664.87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6.25</v>
      </c>
      <c r="P738" s="44">
        <v>0</v>
      </c>
      <c r="Q738" s="44">
        <v>131.91999999999999</v>
      </c>
      <c r="R738" s="44">
        <v>740.24</v>
      </c>
      <c r="S738" s="44">
        <v>681.78</v>
      </c>
      <c r="T738" s="44">
        <v>634.46</v>
      </c>
      <c r="U738" s="44">
        <v>173.34</v>
      </c>
      <c r="V738" s="44">
        <v>2.17</v>
      </c>
      <c r="W738" s="44">
        <v>31.67</v>
      </c>
      <c r="X738" s="44">
        <v>0.83</v>
      </c>
      <c r="Y738" s="44">
        <v>0</v>
      </c>
      <c r="Z738" s="44">
        <v>4.62</v>
      </c>
      <c r="AA738" s="44">
        <v>0</v>
      </c>
    </row>
    <row r="739" spans="1:27" ht="13.8" collapsed="1" x14ac:dyDescent="0.3">
      <c r="A739" s="98" t="s">
        <v>3126</v>
      </c>
      <c r="B739" s="28" t="str">
        <f>"16"&amp;"."&amp;$B$801&amp;"."&amp;$B$802</f>
        <v>16.07.2024</v>
      </c>
      <c r="C739" s="90" t="s">
        <v>76</v>
      </c>
      <c r="D739" s="91">
        <f>ROUND((D740)/1000,5)</f>
        <v>0</v>
      </c>
      <c r="E739" s="91">
        <f t="shared" ref="E739:AA739" si="418">ROUND((E740)/1000,5)</f>
        <v>0</v>
      </c>
      <c r="F739" s="91">
        <f t="shared" si="418"/>
        <v>0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5.6800000000000002E-3</v>
      </c>
      <c r="L739" s="91">
        <f t="shared" si="418"/>
        <v>0</v>
      </c>
      <c r="M739" s="91">
        <f t="shared" si="418"/>
        <v>9.0300000000000005E-2</v>
      </c>
      <c r="N739" s="91">
        <f t="shared" si="418"/>
        <v>0</v>
      </c>
      <c r="O739" s="91">
        <f t="shared" si="418"/>
        <v>0</v>
      </c>
      <c r="P739" s="91">
        <f t="shared" si="418"/>
        <v>0</v>
      </c>
      <c r="Q739" s="91">
        <f t="shared" si="418"/>
        <v>0</v>
      </c>
      <c r="R739" s="91">
        <f t="shared" si="418"/>
        <v>4.8999999999999998E-4</v>
      </c>
      <c r="S739" s="91">
        <f t="shared" si="418"/>
        <v>0</v>
      </c>
      <c r="T739" s="91">
        <f t="shared" si="418"/>
        <v>3.5540000000000002E-2</v>
      </c>
      <c r="U739" s="91">
        <f t="shared" si="418"/>
        <v>0.22838</v>
      </c>
      <c r="V739" s="91">
        <f t="shared" si="418"/>
        <v>0.13303999999999999</v>
      </c>
      <c r="W739" s="91">
        <f t="shared" si="418"/>
        <v>0</v>
      </c>
      <c r="X739" s="91">
        <f t="shared" si="418"/>
        <v>0</v>
      </c>
      <c r="Y739" s="91">
        <f t="shared" si="418"/>
        <v>4.1509999999999998E-2</v>
      </c>
      <c r="Z739" s="91">
        <f t="shared" si="418"/>
        <v>0.1391</v>
      </c>
      <c r="AA739" s="91">
        <f t="shared" si="418"/>
        <v>7.1389999999999995E-2</v>
      </c>
    </row>
    <row r="740" spans="1:27" ht="12.75" hidden="1" customHeight="1" outlineLevel="1" x14ac:dyDescent="0.3">
      <c r="A740" s="99" t="s">
        <v>3127</v>
      </c>
      <c r="B740" s="63" t="s">
        <v>238</v>
      </c>
      <c r="C740" s="43" t="s">
        <v>79</v>
      </c>
      <c r="D740" s="44">
        <v>0</v>
      </c>
      <c r="E740" s="44">
        <v>0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5.68</v>
      </c>
      <c r="L740" s="44">
        <v>0</v>
      </c>
      <c r="M740" s="44">
        <v>90.3</v>
      </c>
      <c r="N740" s="44">
        <v>0</v>
      </c>
      <c r="O740" s="44">
        <v>0</v>
      </c>
      <c r="P740" s="44">
        <v>0</v>
      </c>
      <c r="Q740" s="44">
        <v>0</v>
      </c>
      <c r="R740" s="44">
        <v>0.49</v>
      </c>
      <c r="S740" s="44">
        <v>0</v>
      </c>
      <c r="T740" s="44">
        <v>35.54</v>
      </c>
      <c r="U740" s="44">
        <v>228.38</v>
      </c>
      <c r="V740" s="44">
        <v>133.04</v>
      </c>
      <c r="W740" s="44">
        <v>0</v>
      </c>
      <c r="X740" s="44">
        <v>0</v>
      </c>
      <c r="Y740" s="44">
        <v>41.51</v>
      </c>
      <c r="Z740" s="44">
        <v>139.1</v>
      </c>
      <c r="AA740" s="44">
        <v>71.39</v>
      </c>
    </row>
    <row r="741" spans="1:27" ht="13.8" collapsed="1" x14ac:dyDescent="0.3">
      <c r="A741" s="98" t="s">
        <v>3128</v>
      </c>
      <c r="B741" s="28" t="str">
        <f>"17"&amp;"."&amp;$B$801&amp;"."&amp;$B$802</f>
        <v>17.07.2024</v>
      </c>
      <c r="C741" s="90" t="s">
        <v>76</v>
      </c>
      <c r="D741" s="91">
        <f>ROUND((D742)/1000,5)</f>
        <v>6.522E-2</v>
      </c>
      <c r="E741" s="91">
        <f t="shared" ref="E741:AA741" si="419">ROUND((E742)/1000,5)</f>
        <v>0</v>
      </c>
      <c r="F741" s="91">
        <f t="shared" si="419"/>
        <v>0</v>
      </c>
      <c r="G741" s="91">
        <f t="shared" si="419"/>
        <v>0</v>
      </c>
      <c r="H741" s="91">
        <f t="shared" si="419"/>
        <v>0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0</v>
      </c>
      <c r="N741" s="91">
        <f t="shared" si="419"/>
        <v>0</v>
      </c>
      <c r="O741" s="91">
        <f t="shared" si="419"/>
        <v>0</v>
      </c>
      <c r="P741" s="91">
        <f t="shared" si="419"/>
        <v>0</v>
      </c>
      <c r="Q741" s="91">
        <f t="shared" si="419"/>
        <v>0</v>
      </c>
      <c r="R741" s="91">
        <f t="shared" si="419"/>
        <v>1.09E-3</v>
      </c>
      <c r="S741" s="91">
        <f t="shared" si="419"/>
        <v>4.2599999999999999E-3</v>
      </c>
      <c r="T741" s="91">
        <f t="shared" si="419"/>
        <v>6.13E-3</v>
      </c>
      <c r="U741" s="91">
        <f t="shared" si="419"/>
        <v>5.64E-3</v>
      </c>
      <c r="V741" s="91">
        <f t="shared" si="419"/>
        <v>0.25729999999999997</v>
      </c>
      <c r="W741" s="91">
        <f t="shared" si="419"/>
        <v>0.23871999999999999</v>
      </c>
      <c r="X741" s="91">
        <f t="shared" si="419"/>
        <v>7.3779999999999998E-2</v>
      </c>
      <c r="Y741" s="91">
        <f t="shared" si="419"/>
        <v>0.12358</v>
      </c>
      <c r="Z741" s="91">
        <f t="shared" si="419"/>
        <v>0.10507</v>
      </c>
      <c r="AA741" s="91">
        <f t="shared" si="419"/>
        <v>0.16830000000000001</v>
      </c>
    </row>
    <row r="742" spans="1:27" ht="12.75" hidden="1" customHeight="1" outlineLevel="1" x14ac:dyDescent="0.3">
      <c r="A742" s="99" t="s">
        <v>3129</v>
      </c>
      <c r="B742" s="63" t="s">
        <v>238</v>
      </c>
      <c r="C742" s="43" t="s">
        <v>79</v>
      </c>
      <c r="D742" s="44">
        <v>65.22</v>
      </c>
      <c r="E742" s="44">
        <v>0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0</v>
      </c>
      <c r="O742" s="44">
        <v>0</v>
      </c>
      <c r="P742" s="44">
        <v>0</v>
      </c>
      <c r="Q742" s="44">
        <v>0</v>
      </c>
      <c r="R742" s="44">
        <v>1.0900000000000001</v>
      </c>
      <c r="S742" s="44">
        <v>4.26</v>
      </c>
      <c r="T742" s="44">
        <v>6.13</v>
      </c>
      <c r="U742" s="44">
        <v>5.64</v>
      </c>
      <c r="V742" s="44">
        <v>257.3</v>
      </c>
      <c r="W742" s="44">
        <v>238.72</v>
      </c>
      <c r="X742" s="44">
        <v>73.78</v>
      </c>
      <c r="Y742" s="44">
        <v>123.58</v>
      </c>
      <c r="Z742" s="44">
        <v>105.07</v>
      </c>
      <c r="AA742" s="44">
        <v>168.3</v>
      </c>
    </row>
    <row r="743" spans="1:27" ht="13.8" collapsed="1" x14ac:dyDescent="0.3">
      <c r="A743" s="98" t="s">
        <v>3130</v>
      </c>
      <c r="B743" s="28" t="str">
        <f>"18"&amp;"."&amp;$B$801&amp;"."&amp;$B$802</f>
        <v>18.07.2024</v>
      </c>
      <c r="C743" s="90" t="s">
        <v>76</v>
      </c>
      <c r="D743" s="91">
        <f>ROUND((D744)/1000,5)</f>
        <v>0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8.9010000000000006E-2</v>
      </c>
      <c r="R743" s="91">
        <f t="shared" si="420"/>
        <v>0</v>
      </c>
      <c r="S743" s="91">
        <f t="shared" si="420"/>
        <v>0.11332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1.2540000000000001E-2</v>
      </c>
      <c r="Y743" s="91">
        <f t="shared" si="420"/>
        <v>1.593E-2</v>
      </c>
      <c r="Z743" s="91">
        <f t="shared" si="420"/>
        <v>0.38095000000000001</v>
      </c>
      <c r="AA743" s="91">
        <f t="shared" si="420"/>
        <v>0.28001999999999999</v>
      </c>
    </row>
    <row r="744" spans="1:27" ht="12.75" hidden="1" customHeight="1" outlineLevel="1" x14ac:dyDescent="0.3">
      <c r="A744" s="99" t="s">
        <v>3131</v>
      </c>
      <c r="B744" s="63" t="s">
        <v>238</v>
      </c>
      <c r="C744" s="43" t="s">
        <v>79</v>
      </c>
      <c r="D744" s="44">
        <v>0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89.01</v>
      </c>
      <c r="R744" s="44">
        <v>0</v>
      </c>
      <c r="S744" s="44">
        <v>113.32</v>
      </c>
      <c r="T744" s="44">
        <v>0</v>
      </c>
      <c r="U744" s="44">
        <v>0</v>
      </c>
      <c r="V744" s="44">
        <v>0</v>
      </c>
      <c r="W744" s="44">
        <v>0</v>
      </c>
      <c r="X744" s="44">
        <v>12.54</v>
      </c>
      <c r="Y744" s="44">
        <v>15.93</v>
      </c>
      <c r="Z744" s="44">
        <v>380.95</v>
      </c>
      <c r="AA744" s="44">
        <v>280.02</v>
      </c>
    </row>
    <row r="745" spans="1:27" ht="13.8" collapsed="1" x14ac:dyDescent="0.3">
      <c r="A745" s="98" t="s">
        <v>3132</v>
      </c>
      <c r="B745" s="28" t="str">
        <f>"19"&amp;"."&amp;$B$801&amp;"."&amp;$B$802</f>
        <v>19.07.2024</v>
      </c>
      <c r="C745" s="90" t="s">
        <v>76</v>
      </c>
      <c r="D745" s="91">
        <f>ROUND((D746)/1000,5)</f>
        <v>4.1390000000000003E-2</v>
      </c>
      <c r="E745" s="91">
        <f t="shared" ref="E745:AA745" si="421">ROUND((E746)/1000,5)</f>
        <v>0</v>
      </c>
      <c r="F745" s="91">
        <f t="shared" si="421"/>
        <v>0.3871</v>
      </c>
      <c r="G745" s="91">
        <f t="shared" si="421"/>
        <v>5.28E-3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1.6840000000000001E-2</v>
      </c>
      <c r="N745" s="91">
        <f t="shared" si="421"/>
        <v>2.026E-2</v>
      </c>
      <c r="O745" s="91">
        <f t="shared" si="421"/>
        <v>0.34218999999999999</v>
      </c>
      <c r="P745" s="91">
        <f t="shared" si="421"/>
        <v>0.22755</v>
      </c>
      <c r="Q745" s="91">
        <f t="shared" si="421"/>
        <v>0.87204999999999999</v>
      </c>
      <c r="R745" s="91">
        <f t="shared" si="421"/>
        <v>0.89639000000000002</v>
      </c>
      <c r="S745" s="91">
        <f t="shared" si="421"/>
        <v>0.3029</v>
      </c>
      <c r="T745" s="91">
        <f t="shared" si="421"/>
        <v>0.75822999999999996</v>
      </c>
      <c r="U745" s="91">
        <f t="shared" si="421"/>
        <v>0.74090999999999996</v>
      </c>
      <c r="V745" s="91">
        <f t="shared" si="421"/>
        <v>0.94728000000000001</v>
      </c>
      <c r="W745" s="91">
        <f t="shared" si="421"/>
        <v>0.88173000000000001</v>
      </c>
      <c r="X745" s="91">
        <f t="shared" si="421"/>
        <v>0.98555000000000004</v>
      </c>
      <c r="Y745" s="91">
        <f t="shared" si="421"/>
        <v>0.27906999999999998</v>
      </c>
      <c r="Z745" s="91">
        <f t="shared" si="421"/>
        <v>1.88923</v>
      </c>
      <c r="AA745" s="91">
        <f t="shared" si="421"/>
        <v>0.52005999999999997</v>
      </c>
    </row>
    <row r="746" spans="1:27" ht="12.75" hidden="1" customHeight="1" outlineLevel="1" x14ac:dyDescent="0.3">
      <c r="A746" s="99" t="s">
        <v>3133</v>
      </c>
      <c r="B746" s="63" t="s">
        <v>238</v>
      </c>
      <c r="C746" s="43" t="s">
        <v>79</v>
      </c>
      <c r="D746" s="44">
        <v>41.39</v>
      </c>
      <c r="E746" s="44">
        <v>0</v>
      </c>
      <c r="F746" s="44">
        <v>387.1</v>
      </c>
      <c r="G746" s="44">
        <v>5.28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16.84</v>
      </c>
      <c r="N746" s="44">
        <v>20.260000000000002</v>
      </c>
      <c r="O746" s="44">
        <v>342.19</v>
      </c>
      <c r="P746" s="44">
        <v>227.55</v>
      </c>
      <c r="Q746" s="44">
        <v>872.05</v>
      </c>
      <c r="R746" s="44">
        <v>896.39</v>
      </c>
      <c r="S746" s="44">
        <v>302.89999999999998</v>
      </c>
      <c r="T746" s="44">
        <v>758.23</v>
      </c>
      <c r="U746" s="44">
        <v>740.91</v>
      </c>
      <c r="V746" s="44">
        <v>947.28</v>
      </c>
      <c r="W746" s="44">
        <v>881.73</v>
      </c>
      <c r="X746" s="44">
        <v>985.55</v>
      </c>
      <c r="Y746" s="44">
        <v>279.07</v>
      </c>
      <c r="Z746" s="44">
        <v>1889.23</v>
      </c>
      <c r="AA746" s="44">
        <v>520.05999999999995</v>
      </c>
    </row>
    <row r="747" spans="1:27" ht="13.8" collapsed="1" x14ac:dyDescent="0.3">
      <c r="A747" s="98" t="s">
        <v>3134</v>
      </c>
      <c r="B747" s="28" t="str">
        <f>"20"&amp;"."&amp;$B$801&amp;"."&amp;$B$802</f>
        <v>20.07.2024</v>
      </c>
      <c r="C747" s="90" t="s">
        <v>76</v>
      </c>
      <c r="D747" s="91">
        <f>ROUND((D748)/1000,5)</f>
        <v>9.8110000000000003E-2</v>
      </c>
      <c r="E747" s="91">
        <f t="shared" ref="E747:AA747" si="422">ROUND((E748)/1000,5)</f>
        <v>4.0800000000000003E-3</v>
      </c>
      <c r="F747" s="91">
        <f t="shared" si="422"/>
        <v>1.8280000000000001E-2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8.8999999999999995E-4</v>
      </c>
      <c r="N747" s="91">
        <f t="shared" si="422"/>
        <v>3.2930000000000001E-2</v>
      </c>
      <c r="O747" s="91">
        <f t="shared" si="422"/>
        <v>7.8509999999999996E-2</v>
      </c>
      <c r="P747" s="91">
        <f t="shared" si="422"/>
        <v>7.4329999999999993E-2</v>
      </c>
      <c r="Q747" s="91">
        <f t="shared" si="422"/>
        <v>7.9810000000000006E-2</v>
      </c>
      <c r="R747" s="91">
        <f t="shared" si="422"/>
        <v>5.919E-2</v>
      </c>
      <c r="S747" s="91">
        <f t="shared" si="422"/>
        <v>7.9670000000000005E-2</v>
      </c>
      <c r="T747" s="91">
        <f t="shared" si="422"/>
        <v>8.4739999999999996E-2</v>
      </c>
      <c r="U747" s="91">
        <f t="shared" si="422"/>
        <v>0.17423</v>
      </c>
      <c r="V747" s="91">
        <f t="shared" si="422"/>
        <v>0.15462999999999999</v>
      </c>
      <c r="W747" s="91">
        <f t="shared" si="422"/>
        <v>0.18731</v>
      </c>
      <c r="X747" s="91">
        <f t="shared" si="422"/>
        <v>0.18526000000000001</v>
      </c>
      <c r="Y747" s="91">
        <f t="shared" si="422"/>
        <v>0.22428000000000001</v>
      </c>
      <c r="Z747" s="91">
        <f t="shared" si="422"/>
        <v>0.41837999999999997</v>
      </c>
      <c r="AA747" s="91">
        <f t="shared" si="422"/>
        <v>0.53449999999999998</v>
      </c>
    </row>
    <row r="748" spans="1:27" ht="12.75" hidden="1" customHeight="1" outlineLevel="1" x14ac:dyDescent="0.3">
      <c r="A748" s="99" t="s">
        <v>3135</v>
      </c>
      <c r="B748" s="63" t="s">
        <v>238</v>
      </c>
      <c r="C748" s="43" t="s">
        <v>79</v>
      </c>
      <c r="D748" s="44">
        <v>98.11</v>
      </c>
      <c r="E748" s="44">
        <v>4.08</v>
      </c>
      <c r="F748" s="44">
        <v>18.28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0.89</v>
      </c>
      <c r="N748" s="44">
        <v>32.93</v>
      </c>
      <c r="O748" s="44">
        <v>78.510000000000005</v>
      </c>
      <c r="P748" s="44">
        <v>74.33</v>
      </c>
      <c r="Q748" s="44">
        <v>79.81</v>
      </c>
      <c r="R748" s="44">
        <v>59.19</v>
      </c>
      <c r="S748" s="44">
        <v>79.67</v>
      </c>
      <c r="T748" s="44">
        <v>84.74</v>
      </c>
      <c r="U748" s="44">
        <v>174.23</v>
      </c>
      <c r="V748" s="44">
        <v>154.63</v>
      </c>
      <c r="W748" s="44">
        <v>187.31</v>
      </c>
      <c r="X748" s="44">
        <v>185.26</v>
      </c>
      <c r="Y748" s="44">
        <v>224.28</v>
      </c>
      <c r="Z748" s="44">
        <v>418.38</v>
      </c>
      <c r="AA748" s="44">
        <v>534.5</v>
      </c>
    </row>
    <row r="749" spans="1:27" ht="13.8" collapsed="1" x14ac:dyDescent="0.3">
      <c r="A749" s="98" t="s">
        <v>3136</v>
      </c>
      <c r="B749" s="28" t="str">
        <f>"21"&amp;"."&amp;$B$801&amp;"."&amp;$B$802</f>
        <v>21.07.2024</v>
      </c>
      <c r="C749" s="90" t="s">
        <v>76</v>
      </c>
      <c r="D749" s="91">
        <f>ROUND((D750)/1000,5)</f>
        <v>0.32438</v>
      </c>
      <c r="E749" s="91">
        <f t="shared" ref="E749:AA749" si="423">ROUND((E750)/1000,5)</f>
        <v>0.10613</v>
      </c>
      <c r="F749" s="91">
        <f t="shared" si="423"/>
        <v>0.2077</v>
      </c>
      <c r="G749" s="91">
        <f t="shared" si="423"/>
        <v>0.16147</v>
      </c>
      <c r="H749" s="91">
        <f t="shared" si="423"/>
        <v>0.16227</v>
      </c>
      <c r="I749" s="91">
        <f t="shared" si="423"/>
        <v>1.9380000000000001E-2</v>
      </c>
      <c r="J749" s="91">
        <f t="shared" si="423"/>
        <v>2.648E-2</v>
      </c>
      <c r="K749" s="91">
        <f t="shared" si="423"/>
        <v>0</v>
      </c>
      <c r="L749" s="91">
        <f t="shared" si="423"/>
        <v>0</v>
      </c>
      <c r="M749" s="91">
        <f t="shared" si="423"/>
        <v>8.1089999999999995E-2</v>
      </c>
      <c r="N749" s="91">
        <f t="shared" si="423"/>
        <v>0.13819999999999999</v>
      </c>
      <c r="O749" s="91">
        <f t="shared" si="423"/>
        <v>0.25518999999999997</v>
      </c>
      <c r="P749" s="91">
        <f t="shared" si="423"/>
        <v>0.25453999999999999</v>
      </c>
      <c r="Q749" s="91">
        <f t="shared" si="423"/>
        <v>0.28715000000000002</v>
      </c>
      <c r="R749" s="91">
        <f t="shared" si="423"/>
        <v>0.24440999999999999</v>
      </c>
      <c r="S749" s="91">
        <f t="shared" si="423"/>
        <v>0.26406000000000002</v>
      </c>
      <c r="T749" s="91">
        <f t="shared" si="423"/>
        <v>0.2248</v>
      </c>
      <c r="U749" s="91">
        <f t="shared" si="423"/>
        <v>0.23419999999999999</v>
      </c>
      <c r="V749" s="91">
        <f t="shared" si="423"/>
        <v>0.28199999999999997</v>
      </c>
      <c r="W749" s="91">
        <f t="shared" si="423"/>
        <v>0.36602000000000001</v>
      </c>
      <c r="X749" s="91">
        <f t="shared" si="423"/>
        <v>0.47078999999999999</v>
      </c>
      <c r="Y749" s="91">
        <f t="shared" si="423"/>
        <v>0.54869000000000001</v>
      </c>
      <c r="Z749" s="91">
        <f t="shared" si="423"/>
        <v>0.83792999999999995</v>
      </c>
      <c r="AA749" s="91">
        <f t="shared" si="423"/>
        <v>0.59652000000000005</v>
      </c>
    </row>
    <row r="750" spans="1:27" ht="12.75" hidden="1" customHeight="1" outlineLevel="1" x14ac:dyDescent="0.3">
      <c r="A750" s="99" t="s">
        <v>3137</v>
      </c>
      <c r="B750" s="63" t="s">
        <v>238</v>
      </c>
      <c r="C750" s="43" t="s">
        <v>79</v>
      </c>
      <c r="D750" s="44">
        <v>324.38</v>
      </c>
      <c r="E750" s="44">
        <v>106.13</v>
      </c>
      <c r="F750" s="44">
        <v>207.7</v>
      </c>
      <c r="G750" s="44">
        <v>161.47</v>
      </c>
      <c r="H750" s="44">
        <v>162.27000000000001</v>
      </c>
      <c r="I750" s="44">
        <v>19.38</v>
      </c>
      <c r="J750" s="44">
        <v>26.48</v>
      </c>
      <c r="K750" s="44">
        <v>0</v>
      </c>
      <c r="L750" s="44">
        <v>0</v>
      </c>
      <c r="M750" s="44">
        <v>81.09</v>
      </c>
      <c r="N750" s="44">
        <v>138.19999999999999</v>
      </c>
      <c r="O750" s="44">
        <v>255.19</v>
      </c>
      <c r="P750" s="44">
        <v>254.54</v>
      </c>
      <c r="Q750" s="44">
        <v>287.14999999999998</v>
      </c>
      <c r="R750" s="44">
        <v>244.41</v>
      </c>
      <c r="S750" s="44">
        <v>264.06</v>
      </c>
      <c r="T750" s="44">
        <v>224.8</v>
      </c>
      <c r="U750" s="44">
        <v>234.2</v>
      </c>
      <c r="V750" s="44">
        <v>282</v>
      </c>
      <c r="W750" s="44">
        <v>366.02</v>
      </c>
      <c r="X750" s="44">
        <v>470.79</v>
      </c>
      <c r="Y750" s="44">
        <v>548.69000000000005</v>
      </c>
      <c r="Z750" s="44">
        <v>837.93</v>
      </c>
      <c r="AA750" s="44">
        <v>596.52</v>
      </c>
    </row>
    <row r="751" spans="1:27" ht="13.8" collapsed="1" x14ac:dyDescent="0.3">
      <c r="A751" s="98" t="s">
        <v>3138</v>
      </c>
      <c r="B751" s="28" t="str">
        <f>"22"&amp;"."&amp;$B$801&amp;"."&amp;$B$802</f>
        <v>22.07.2024</v>
      </c>
      <c r="C751" s="90" t="s">
        <v>76</v>
      </c>
      <c r="D751" s="91">
        <f>ROUND((D752)/1000,5)</f>
        <v>0.19056999999999999</v>
      </c>
      <c r="E751" s="91">
        <f t="shared" ref="E751:AA751" si="424">ROUND((E752)/1000,5)</f>
        <v>0.18884999999999999</v>
      </c>
      <c r="F751" s="91">
        <f t="shared" si="424"/>
        <v>0.15579999999999999</v>
      </c>
      <c r="G751" s="91">
        <f t="shared" si="424"/>
        <v>0.20558000000000001</v>
      </c>
      <c r="H751" s="91">
        <f t="shared" si="424"/>
        <v>1.6070000000000001E-2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7.2050000000000003E-2</v>
      </c>
      <c r="N751" s="91">
        <f t="shared" si="424"/>
        <v>0.22051999999999999</v>
      </c>
      <c r="O751" s="91">
        <f t="shared" si="424"/>
        <v>0.23965</v>
      </c>
      <c r="P751" s="91">
        <f t="shared" si="424"/>
        <v>0.38525999999999999</v>
      </c>
      <c r="Q751" s="91">
        <f t="shared" si="424"/>
        <v>0.17563999999999999</v>
      </c>
      <c r="R751" s="91">
        <f t="shared" si="424"/>
        <v>0.28522999999999998</v>
      </c>
      <c r="S751" s="91">
        <f t="shared" si="424"/>
        <v>3.7170000000000002E-2</v>
      </c>
      <c r="T751" s="91">
        <f t="shared" si="424"/>
        <v>0.18820999999999999</v>
      </c>
      <c r="U751" s="91">
        <f t="shared" si="424"/>
        <v>0.24221000000000001</v>
      </c>
      <c r="V751" s="91">
        <f t="shared" si="424"/>
        <v>0.30447000000000002</v>
      </c>
      <c r="W751" s="91">
        <f t="shared" si="424"/>
        <v>0.30563000000000001</v>
      </c>
      <c r="X751" s="91">
        <f t="shared" si="424"/>
        <v>0.41370000000000001</v>
      </c>
      <c r="Y751" s="91">
        <f t="shared" si="424"/>
        <v>0.81689000000000001</v>
      </c>
      <c r="Z751" s="91">
        <f t="shared" si="424"/>
        <v>1.2863500000000001</v>
      </c>
      <c r="AA751" s="91">
        <f t="shared" si="424"/>
        <v>1.6716800000000001</v>
      </c>
    </row>
    <row r="752" spans="1:27" ht="12.75" hidden="1" customHeight="1" outlineLevel="1" x14ac:dyDescent="0.3">
      <c r="A752" s="99" t="s">
        <v>3139</v>
      </c>
      <c r="B752" s="63" t="s">
        <v>238</v>
      </c>
      <c r="C752" s="43" t="s">
        <v>79</v>
      </c>
      <c r="D752" s="44">
        <v>190.57</v>
      </c>
      <c r="E752" s="44">
        <v>188.85</v>
      </c>
      <c r="F752" s="44">
        <v>155.80000000000001</v>
      </c>
      <c r="G752" s="44">
        <v>205.58</v>
      </c>
      <c r="H752" s="44">
        <v>16.07</v>
      </c>
      <c r="I752" s="44">
        <v>0</v>
      </c>
      <c r="J752" s="44">
        <v>0</v>
      </c>
      <c r="K752" s="44">
        <v>0</v>
      </c>
      <c r="L752" s="44">
        <v>0</v>
      </c>
      <c r="M752" s="44">
        <v>72.05</v>
      </c>
      <c r="N752" s="44">
        <v>220.52</v>
      </c>
      <c r="O752" s="44">
        <v>239.65</v>
      </c>
      <c r="P752" s="44">
        <v>385.26</v>
      </c>
      <c r="Q752" s="44">
        <v>175.64</v>
      </c>
      <c r="R752" s="44">
        <v>285.23</v>
      </c>
      <c r="S752" s="44">
        <v>37.17</v>
      </c>
      <c r="T752" s="44">
        <v>188.21</v>
      </c>
      <c r="U752" s="44">
        <v>242.21</v>
      </c>
      <c r="V752" s="44">
        <v>304.47000000000003</v>
      </c>
      <c r="W752" s="44">
        <v>305.63</v>
      </c>
      <c r="X752" s="44">
        <v>413.7</v>
      </c>
      <c r="Y752" s="44">
        <v>816.89</v>
      </c>
      <c r="Z752" s="44">
        <v>1286.3499999999999</v>
      </c>
      <c r="AA752" s="44">
        <v>1671.68</v>
      </c>
    </row>
    <row r="753" spans="1:27" ht="13.8" collapsed="1" x14ac:dyDescent="0.3">
      <c r="A753" s="98" t="s">
        <v>3140</v>
      </c>
      <c r="B753" s="28" t="str">
        <f>"23"&amp;"."&amp;$B$801&amp;"."&amp;$B$802</f>
        <v>23.07.2024</v>
      </c>
      <c r="C753" s="90" t="s">
        <v>76</v>
      </c>
      <c r="D753" s="91">
        <f>ROUND((D754)/1000,5)</f>
        <v>0.21124000000000001</v>
      </c>
      <c r="E753" s="91">
        <f t="shared" ref="E753:AA753" si="425">ROUND((E754)/1000,5)</f>
        <v>0.2392</v>
      </c>
      <c r="F753" s="91">
        <f t="shared" si="425"/>
        <v>1.0022</v>
      </c>
      <c r="G753" s="91">
        <f t="shared" si="425"/>
        <v>0.31984000000000001</v>
      </c>
      <c r="H753" s="91">
        <f t="shared" si="425"/>
        <v>0.29869000000000001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2.8209999999999999E-2</v>
      </c>
      <c r="M753" s="91">
        <f t="shared" si="425"/>
        <v>4.9509999999999998E-2</v>
      </c>
      <c r="N753" s="91">
        <f t="shared" si="425"/>
        <v>8.5070000000000007E-2</v>
      </c>
      <c r="O753" s="91">
        <f t="shared" si="425"/>
        <v>7.7240000000000003E-2</v>
      </c>
      <c r="P753" s="91">
        <f t="shared" si="425"/>
        <v>0.14154</v>
      </c>
      <c r="Q753" s="91">
        <f t="shared" si="425"/>
        <v>9.7670000000000007E-2</v>
      </c>
      <c r="R753" s="91">
        <f t="shared" si="425"/>
        <v>0.15704000000000001</v>
      </c>
      <c r="S753" s="91">
        <f t="shared" si="425"/>
        <v>5.8290000000000002E-2</v>
      </c>
      <c r="T753" s="91">
        <f t="shared" si="425"/>
        <v>0.12262000000000001</v>
      </c>
      <c r="U753" s="91">
        <f t="shared" si="425"/>
        <v>0.24210000000000001</v>
      </c>
      <c r="V753" s="91">
        <f t="shared" si="425"/>
        <v>0.42864999999999998</v>
      </c>
      <c r="W753" s="91">
        <f t="shared" si="425"/>
        <v>0.60333999999999999</v>
      </c>
      <c r="X753" s="91">
        <f t="shared" si="425"/>
        <v>0.58399999999999996</v>
      </c>
      <c r="Y753" s="91">
        <f t="shared" si="425"/>
        <v>0.77963000000000005</v>
      </c>
      <c r="Z753" s="91">
        <f t="shared" si="425"/>
        <v>0.93376999999999999</v>
      </c>
      <c r="AA753" s="91">
        <f t="shared" si="425"/>
        <v>1.37385</v>
      </c>
    </row>
    <row r="754" spans="1:27" ht="12.75" hidden="1" customHeight="1" outlineLevel="1" x14ac:dyDescent="0.3">
      <c r="A754" s="99" t="s">
        <v>3141</v>
      </c>
      <c r="B754" s="63" t="s">
        <v>238</v>
      </c>
      <c r="C754" s="43" t="s">
        <v>79</v>
      </c>
      <c r="D754" s="44">
        <v>211.24</v>
      </c>
      <c r="E754" s="44">
        <v>239.2</v>
      </c>
      <c r="F754" s="44">
        <v>1002.2</v>
      </c>
      <c r="G754" s="44">
        <v>319.83999999999997</v>
      </c>
      <c r="H754" s="44">
        <v>298.69</v>
      </c>
      <c r="I754" s="44">
        <v>0</v>
      </c>
      <c r="J754" s="44">
        <v>0</v>
      </c>
      <c r="K754" s="44">
        <v>0</v>
      </c>
      <c r="L754" s="44">
        <v>28.21</v>
      </c>
      <c r="M754" s="44">
        <v>49.51</v>
      </c>
      <c r="N754" s="44">
        <v>85.07</v>
      </c>
      <c r="O754" s="44">
        <v>77.239999999999995</v>
      </c>
      <c r="P754" s="44">
        <v>141.54</v>
      </c>
      <c r="Q754" s="44">
        <v>97.67</v>
      </c>
      <c r="R754" s="44">
        <v>157.04</v>
      </c>
      <c r="S754" s="44">
        <v>58.29</v>
      </c>
      <c r="T754" s="44">
        <v>122.62</v>
      </c>
      <c r="U754" s="44">
        <v>242.1</v>
      </c>
      <c r="V754" s="44">
        <v>428.65</v>
      </c>
      <c r="W754" s="44">
        <v>603.34</v>
      </c>
      <c r="X754" s="44">
        <v>584</v>
      </c>
      <c r="Y754" s="44">
        <v>779.63</v>
      </c>
      <c r="Z754" s="44">
        <v>933.77</v>
      </c>
      <c r="AA754" s="44">
        <v>1373.85</v>
      </c>
    </row>
    <row r="755" spans="1:27" ht="13.8" collapsed="1" x14ac:dyDescent="0.3">
      <c r="A755" s="98" t="s">
        <v>3142</v>
      </c>
      <c r="B755" s="28" t="str">
        <f>"24"&amp;"."&amp;$B$801&amp;"."&amp;$B$802</f>
        <v>24.07.2024</v>
      </c>
      <c r="C755" s="90" t="s">
        <v>76</v>
      </c>
      <c r="D755" s="91">
        <f>ROUND((D756)/1000,5)</f>
        <v>1.1432599999999999</v>
      </c>
      <c r="E755" s="91">
        <f t="shared" ref="E755:AA755" si="426">ROUND((E756)/1000,5)</f>
        <v>0.96377000000000002</v>
      </c>
      <c r="F755" s="91">
        <f t="shared" si="426"/>
        <v>0.92320000000000002</v>
      </c>
      <c r="G755" s="91">
        <f t="shared" si="426"/>
        <v>0.18687999999999999</v>
      </c>
      <c r="H755" s="91">
        <f t="shared" si="426"/>
        <v>2.5839999999999998E-2</v>
      </c>
      <c r="I755" s="91">
        <f t="shared" si="426"/>
        <v>6.123E-2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0.11380999999999999</v>
      </c>
      <c r="N755" s="91">
        <f t="shared" si="426"/>
        <v>0.2117</v>
      </c>
      <c r="O755" s="91">
        <f t="shared" si="426"/>
        <v>0.34105000000000002</v>
      </c>
      <c r="P755" s="91">
        <f t="shared" si="426"/>
        <v>0.38843</v>
      </c>
      <c r="Q755" s="91">
        <f t="shared" si="426"/>
        <v>0.42662</v>
      </c>
      <c r="R755" s="91">
        <f t="shared" si="426"/>
        <v>0.46317999999999998</v>
      </c>
      <c r="S755" s="91">
        <f t="shared" si="426"/>
        <v>0.49711</v>
      </c>
      <c r="T755" s="91">
        <f t="shared" si="426"/>
        <v>0.43804999999999999</v>
      </c>
      <c r="U755" s="91">
        <f t="shared" si="426"/>
        <v>0.24493000000000001</v>
      </c>
      <c r="V755" s="91">
        <f t="shared" si="426"/>
        <v>0.25953999999999999</v>
      </c>
      <c r="W755" s="91">
        <f t="shared" si="426"/>
        <v>0.31878000000000001</v>
      </c>
      <c r="X755" s="91">
        <f t="shared" si="426"/>
        <v>0.31424000000000002</v>
      </c>
      <c r="Y755" s="91">
        <f t="shared" si="426"/>
        <v>0.61529</v>
      </c>
      <c r="Z755" s="91">
        <f t="shared" si="426"/>
        <v>0.72116999999999998</v>
      </c>
      <c r="AA755" s="91">
        <f t="shared" si="426"/>
        <v>0.43503999999999998</v>
      </c>
    </row>
    <row r="756" spans="1:27" ht="12.75" hidden="1" customHeight="1" outlineLevel="1" x14ac:dyDescent="0.3">
      <c r="A756" s="99" t="s">
        <v>3143</v>
      </c>
      <c r="B756" s="63" t="s">
        <v>238</v>
      </c>
      <c r="C756" s="43" t="s">
        <v>79</v>
      </c>
      <c r="D756" s="44">
        <v>1143.26</v>
      </c>
      <c r="E756" s="44">
        <v>963.77</v>
      </c>
      <c r="F756" s="44">
        <v>923.2</v>
      </c>
      <c r="G756" s="44">
        <v>186.88</v>
      </c>
      <c r="H756" s="44">
        <v>25.84</v>
      </c>
      <c r="I756" s="44">
        <v>61.23</v>
      </c>
      <c r="J756" s="44">
        <v>0</v>
      </c>
      <c r="K756" s="44">
        <v>0</v>
      </c>
      <c r="L756" s="44">
        <v>0</v>
      </c>
      <c r="M756" s="44">
        <v>113.81</v>
      </c>
      <c r="N756" s="44">
        <v>211.7</v>
      </c>
      <c r="O756" s="44">
        <v>341.05</v>
      </c>
      <c r="P756" s="44">
        <v>388.43</v>
      </c>
      <c r="Q756" s="44">
        <v>426.62</v>
      </c>
      <c r="R756" s="44">
        <v>463.18</v>
      </c>
      <c r="S756" s="44">
        <v>497.11</v>
      </c>
      <c r="T756" s="44">
        <v>438.05</v>
      </c>
      <c r="U756" s="44">
        <v>244.93</v>
      </c>
      <c r="V756" s="44">
        <v>259.54000000000002</v>
      </c>
      <c r="W756" s="44">
        <v>318.77999999999997</v>
      </c>
      <c r="X756" s="44">
        <v>314.24</v>
      </c>
      <c r="Y756" s="44">
        <v>615.29</v>
      </c>
      <c r="Z756" s="44">
        <v>721.17</v>
      </c>
      <c r="AA756" s="44">
        <v>435.04</v>
      </c>
    </row>
    <row r="757" spans="1:27" ht="13.8" collapsed="1" x14ac:dyDescent="0.3">
      <c r="A757" s="98" t="s">
        <v>3144</v>
      </c>
      <c r="B757" s="28" t="str">
        <f>"25"&amp;"."&amp;$B$801&amp;"."&amp;$B$802</f>
        <v>25.07.2024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0.16344</v>
      </c>
      <c r="H757" s="91">
        <f t="shared" si="427"/>
        <v>0.12218999999999999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1.8079999999999999E-2</v>
      </c>
      <c r="P757" s="91">
        <f t="shared" si="427"/>
        <v>1.6959999999999999E-2</v>
      </c>
      <c r="Q757" s="91">
        <f t="shared" si="427"/>
        <v>0.50446999999999997</v>
      </c>
      <c r="R757" s="91">
        <f t="shared" si="427"/>
        <v>8.1490000000000007E-2</v>
      </c>
      <c r="S757" s="91">
        <f t="shared" si="427"/>
        <v>0.25612000000000001</v>
      </c>
      <c r="T757" s="91">
        <f t="shared" si="427"/>
        <v>0.11967999999999999</v>
      </c>
      <c r="U757" s="91">
        <f t="shared" si="427"/>
        <v>0.15137999999999999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0.37330000000000002</v>
      </c>
      <c r="AA757" s="91">
        <f t="shared" si="427"/>
        <v>4.2450000000000002E-2</v>
      </c>
    </row>
    <row r="758" spans="1:27" ht="12.75" hidden="1" customHeight="1" outlineLevel="1" x14ac:dyDescent="0.3">
      <c r="A758" s="99" t="s">
        <v>3145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163.44</v>
      </c>
      <c r="H758" s="44">
        <v>122.19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18.079999999999998</v>
      </c>
      <c r="P758" s="44">
        <v>16.96</v>
      </c>
      <c r="Q758" s="44">
        <v>504.47</v>
      </c>
      <c r="R758" s="44">
        <v>81.489999999999995</v>
      </c>
      <c r="S758" s="44">
        <v>256.12</v>
      </c>
      <c r="T758" s="44">
        <v>119.68</v>
      </c>
      <c r="U758" s="44">
        <v>151.38</v>
      </c>
      <c r="V758" s="44">
        <v>0</v>
      </c>
      <c r="W758" s="44">
        <v>0</v>
      </c>
      <c r="X758" s="44">
        <v>0</v>
      </c>
      <c r="Y758" s="44">
        <v>0</v>
      </c>
      <c r="Z758" s="44">
        <v>373.3</v>
      </c>
      <c r="AA758" s="44">
        <v>42.45</v>
      </c>
    </row>
    <row r="759" spans="1:27" ht="13.8" collapsed="1" x14ac:dyDescent="0.3">
      <c r="A759" s="98" t="s">
        <v>3146</v>
      </c>
      <c r="B759" s="28" t="str">
        <f>"26"&amp;"."&amp;$B$801&amp;"."&amp;$B$802</f>
        <v>26.07.2024</v>
      </c>
      <c r="C759" s="90" t="s">
        <v>76</v>
      </c>
      <c r="D759" s="91">
        <f>ROUND((D760)/1000,5)</f>
        <v>0.14466999999999999</v>
      </c>
      <c r="E759" s="91">
        <f t="shared" ref="E759:AA759" si="428">ROUND((E760)/1000,5)</f>
        <v>0.14027000000000001</v>
      </c>
      <c r="F759" s="91">
        <f t="shared" si="428"/>
        <v>0.13105</v>
      </c>
      <c r="G759" s="91">
        <f t="shared" si="428"/>
        <v>6.5799999999999997E-2</v>
      </c>
      <c r="H759" s="91">
        <f t="shared" si="428"/>
        <v>0.42609000000000002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1.1180000000000001E-2</v>
      </c>
      <c r="N759" s="91">
        <f t="shared" si="428"/>
        <v>4.2889999999999998E-2</v>
      </c>
      <c r="O759" s="91">
        <f t="shared" si="428"/>
        <v>5.4140000000000001E-2</v>
      </c>
      <c r="P759" s="91">
        <f t="shared" si="428"/>
        <v>4.7539999999999999E-2</v>
      </c>
      <c r="Q759" s="91">
        <f t="shared" si="428"/>
        <v>5.7540000000000001E-2</v>
      </c>
      <c r="R759" s="91">
        <f t="shared" si="428"/>
        <v>4.9730000000000003E-2</v>
      </c>
      <c r="S759" s="91">
        <f t="shared" si="428"/>
        <v>4.8329999999999998E-2</v>
      </c>
      <c r="T759" s="91">
        <f t="shared" si="428"/>
        <v>8.1420000000000006E-2</v>
      </c>
      <c r="U759" s="91">
        <f t="shared" si="428"/>
        <v>6.3140000000000002E-2</v>
      </c>
      <c r="V759" s="91">
        <f t="shared" si="428"/>
        <v>0.10644000000000001</v>
      </c>
      <c r="W759" s="91">
        <f t="shared" si="428"/>
        <v>8.5330000000000003E-2</v>
      </c>
      <c r="X759" s="91">
        <f t="shared" si="428"/>
        <v>5.9999999999999995E-4</v>
      </c>
      <c r="Y759" s="91">
        <f t="shared" si="428"/>
        <v>0.22811000000000001</v>
      </c>
      <c r="Z759" s="91">
        <f t="shared" si="428"/>
        <v>0.24632000000000001</v>
      </c>
      <c r="AA759" s="91">
        <f t="shared" si="428"/>
        <v>0.47348000000000001</v>
      </c>
    </row>
    <row r="760" spans="1:27" ht="12.75" hidden="1" customHeight="1" outlineLevel="1" x14ac:dyDescent="0.3">
      <c r="A760" s="99" t="s">
        <v>3147</v>
      </c>
      <c r="B760" s="63" t="s">
        <v>238</v>
      </c>
      <c r="C760" s="43" t="s">
        <v>79</v>
      </c>
      <c r="D760" s="44">
        <v>144.66999999999999</v>
      </c>
      <c r="E760" s="44">
        <v>140.27000000000001</v>
      </c>
      <c r="F760" s="44">
        <v>131.05000000000001</v>
      </c>
      <c r="G760" s="44">
        <v>65.8</v>
      </c>
      <c r="H760" s="44">
        <v>426.09</v>
      </c>
      <c r="I760" s="44">
        <v>0</v>
      </c>
      <c r="J760" s="44">
        <v>0</v>
      </c>
      <c r="K760" s="44">
        <v>0</v>
      </c>
      <c r="L760" s="44">
        <v>0</v>
      </c>
      <c r="M760" s="44">
        <v>11.18</v>
      </c>
      <c r="N760" s="44">
        <v>42.89</v>
      </c>
      <c r="O760" s="44">
        <v>54.14</v>
      </c>
      <c r="P760" s="44">
        <v>47.54</v>
      </c>
      <c r="Q760" s="44">
        <v>57.54</v>
      </c>
      <c r="R760" s="44">
        <v>49.73</v>
      </c>
      <c r="S760" s="44">
        <v>48.33</v>
      </c>
      <c r="T760" s="44">
        <v>81.42</v>
      </c>
      <c r="U760" s="44">
        <v>63.14</v>
      </c>
      <c r="V760" s="44">
        <v>106.44</v>
      </c>
      <c r="W760" s="44">
        <v>85.33</v>
      </c>
      <c r="X760" s="44">
        <v>0.6</v>
      </c>
      <c r="Y760" s="44">
        <v>228.11</v>
      </c>
      <c r="Z760" s="44">
        <v>246.32</v>
      </c>
      <c r="AA760" s="44">
        <v>473.48</v>
      </c>
    </row>
    <row r="761" spans="1:27" ht="13.8" collapsed="1" x14ac:dyDescent="0.3">
      <c r="A761" s="98" t="s">
        <v>3148</v>
      </c>
      <c r="B761" s="28" t="str">
        <f>"27"&amp;"."&amp;$B$801&amp;"."&amp;$B$802</f>
        <v>27.07.2024</v>
      </c>
      <c r="C761" s="90" t="s">
        <v>76</v>
      </c>
      <c r="D761" s="91">
        <f>ROUND((D762)/1000,5)</f>
        <v>0.15740000000000001</v>
      </c>
      <c r="E761" s="91">
        <f t="shared" ref="E761:AA761" si="429">ROUND((E762)/1000,5)</f>
        <v>0.10156999999999999</v>
      </c>
      <c r="F761" s="91">
        <f t="shared" si="429"/>
        <v>3.5310000000000001E-2</v>
      </c>
      <c r="G761" s="91">
        <f t="shared" si="429"/>
        <v>0.19650000000000001</v>
      </c>
      <c r="H761" s="91">
        <f t="shared" si="429"/>
        <v>0.11559999999999999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3.3119999999999997E-2</v>
      </c>
      <c r="Q761" s="91">
        <f t="shared" si="429"/>
        <v>4.2040000000000001E-2</v>
      </c>
      <c r="R761" s="91">
        <f t="shared" si="429"/>
        <v>7.9119999999999996E-2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0</v>
      </c>
      <c r="W761" s="91">
        <f t="shared" si="429"/>
        <v>0</v>
      </c>
      <c r="X761" s="91">
        <f t="shared" si="429"/>
        <v>0</v>
      </c>
      <c r="Y761" s="91">
        <f t="shared" si="429"/>
        <v>1.6570000000000001E-2</v>
      </c>
      <c r="Z761" s="91">
        <f t="shared" si="429"/>
        <v>0.32067000000000001</v>
      </c>
      <c r="AA761" s="91">
        <f t="shared" si="429"/>
        <v>0.18204999999999999</v>
      </c>
    </row>
    <row r="762" spans="1:27" ht="12.75" hidden="1" customHeight="1" outlineLevel="1" x14ac:dyDescent="0.3">
      <c r="A762" s="99" t="s">
        <v>3149</v>
      </c>
      <c r="B762" s="63" t="s">
        <v>238</v>
      </c>
      <c r="C762" s="43" t="s">
        <v>79</v>
      </c>
      <c r="D762" s="44">
        <v>157.4</v>
      </c>
      <c r="E762" s="44">
        <v>101.57</v>
      </c>
      <c r="F762" s="44">
        <v>35.31</v>
      </c>
      <c r="G762" s="44">
        <v>196.5</v>
      </c>
      <c r="H762" s="44">
        <v>115.6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33.119999999999997</v>
      </c>
      <c r="Q762" s="44">
        <v>42.04</v>
      </c>
      <c r="R762" s="44">
        <v>79.12</v>
      </c>
      <c r="S762" s="44">
        <v>0</v>
      </c>
      <c r="T762" s="44">
        <v>0</v>
      </c>
      <c r="U762" s="44">
        <v>0</v>
      </c>
      <c r="V762" s="44">
        <v>0</v>
      </c>
      <c r="W762" s="44">
        <v>0</v>
      </c>
      <c r="X762" s="44">
        <v>0</v>
      </c>
      <c r="Y762" s="44">
        <v>16.57</v>
      </c>
      <c r="Z762" s="44">
        <v>320.67</v>
      </c>
      <c r="AA762" s="44">
        <v>182.05</v>
      </c>
    </row>
    <row r="763" spans="1:27" ht="13.8" collapsed="1" x14ac:dyDescent="0.3">
      <c r="A763" s="98" t="s">
        <v>3150</v>
      </c>
      <c r="B763" s="28" t="str">
        <f>"28"&amp;"."&amp;$B$801&amp;"."&amp;$B$802</f>
        <v>28.07.2024</v>
      </c>
      <c r="C763" s="90" t="s">
        <v>76</v>
      </c>
      <c r="D763" s="91">
        <f>ROUND((D764)/1000,5)</f>
        <v>1.661E-2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1.7000000000000001E-4</v>
      </c>
      <c r="P763" s="91">
        <f t="shared" si="430"/>
        <v>4.8000000000000001E-4</v>
      </c>
      <c r="Q763" s="91">
        <f t="shared" si="430"/>
        <v>5.4000000000000001E-4</v>
      </c>
      <c r="R763" s="91">
        <f t="shared" si="430"/>
        <v>0</v>
      </c>
      <c r="S763" s="91">
        <f t="shared" si="430"/>
        <v>1.4670000000000001E-2</v>
      </c>
      <c r="T763" s="91">
        <f t="shared" si="430"/>
        <v>1.65E-3</v>
      </c>
      <c r="U763" s="91">
        <f t="shared" si="430"/>
        <v>8.3700000000000007E-3</v>
      </c>
      <c r="V763" s="91">
        <f t="shared" si="430"/>
        <v>0</v>
      </c>
      <c r="W763" s="91">
        <f t="shared" si="430"/>
        <v>0</v>
      </c>
      <c r="X763" s="91">
        <f t="shared" si="430"/>
        <v>2.5999999999999998E-4</v>
      </c>
      <c r="Y763" s="91">
        <f t="shared" si="430"/>
        <v>7.5450000000000003E-2</v>
      </c>
      <c r="Z763" s="91">
        <f t="shared" si="430"/>
        <v>0.31944</v>
      </c>
      <c r="AA763" s="91">
        <f t="shared" si="430"/>
        <v>0.32529000000000002</v>
      </c>
    </row>
    <row r="764" spans="1:27" ht="12.75" hidden="1" customHeight="1" outlineLevel="1" x14ac:dyDescent="0.3">
      <c r="A764" s="99" t="s">
        <v>3151</v>
      </c>
      <c r="B764" s="63" t="s">
        <v>238</v>
      </c>
      <c r="C764" s="43" t="s">
        <v>79</v>
      </c>
      <c r="D764" s="44">
        <v>16.61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0.17</v>
      </c>
      <c r="P764" s="44">
        <v>0.48</v>
      </c>
      <c r="Q764" s="44">
        <v>0.54</v>
      </c>
      <c r="R764" s="44">
        <v>0</v>
      </c>
      <c r="S764" s="44">
        <v>14.67</v>
      </c>
      <c r="T764" s="44">
        <v>1.65</v>
      </c>
      <c r="U764" s="44">
        <v>8.3699999999999992</v>
      </c>
      <c r="V764" s="44">
        <v>0</v>
      </c>
      <c r="W764" s="44">
        <v>0</v>
      </c>
      <c r="X764" s="44">
        <v>0.26</v>
      </c>
      <c r="Y764" s="44">
        <v>75.45</v>
      </c>
      <c r="Z764" s="44">
        <v>319.44</v>
      </c>
      <c r="AA764" s="44">
        <v>325.29000000000002</v>
      </c>
    </row>
    <row r="765" spans="1:27" ht="13.8" collapsed="1" x14ac:dyDescent="0.3">
      <c r="A765" s="98" t="s">
        <v>3152</v>
      </c>
      <c r="B765" s="28" t="str">
        <f>"29"&amp;"."&amp;$B$801&amp;"."&amp;$B$802</f>
        <v>29.07.2024</v>
      </c>
      <c r="C765" s="90" t="s">
        <v>76</v>
      </c>
      <c r="D765" s="91">
        <f>ROUND((D766)/1000,5)</f>
        <v>0.14510999999999999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2.2720000000000001E-2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6.2899999999999996E-3</v>
      </c>
      <c r="N765" s="91">
        <f t="shared" si="431"/>
        <v>2.5989999999999999E-2</v>
      </c>
      <c r="O765" s="91">
        <f t="shared" si="431"/>
        <v>4.6600000000000003E-2</v>
      </c>
      <c r="P765" s="91">
        <f t="shared" si="431"/>
        <v>6.3579999999999998E-2</v>
      </c>
      <c r="Q765" s="91">
        <f t="shared" si="431"/>
        <v>3.9579999999999997E-2</v>
      </c>
      <c r="R765" s="91">
        <f t="shared" si="431"/>
        <v>4.981E-2</v>
      </c>
      <c r="S765" s="91">
        <f t="shared" si="431"/>
        <v>4.539E-2</v>
      </c>
      <c r="T765" s="91">
        <f t="shared" si="431"/>
        <v>9.7250000000000003E-2</v>
      </c>
      <c r="U765" s="91">
        <f t="shared" si="431"/>
        <v>0.22556999999999999</v>
      </c>
      <c r="V765" s="91">
        <f t="shared" si="431"/>
        <v>0.25213000000000002</v>
      </c>
      <c r="W765" s="91">
        <f t="shared" si="431"/>
        <v>0.15176999999999999</v>
      </c>
      <c r="X765" s="91">
        <f t="shared" si="431"/>
        <v>8.4970000000000004E-2</v>
      </c>
      <c r="Y765" s="91">
        <f t="shared" si="431"/>
        <v>0.19347</v>
      </c>
      <c r="Z765" s="91">
        <f t="shared" si="431"/>
        <v>0.69591999999999998</v>
      </c>
      <c r="AA765" s="91">
        <f t="shared" si="431"/>
        <v>0.77619000000000005</v>
      </c>
    </row>
    <row r="766" spans="1:27" ht="12.75" hidden="1" customHeight="1" outlineLevel="1" x14ac:dyDescent="0.3">
      <c r="A766" s="99" t="s">
        <v>3153</v>
      </c>
      <c r="B766" s="63" t="s">
        <v>238</v>
      </c>
      <c r="C766" s="43" t="s">
        <v>79</v>
      </c>
      <c r="D766" s="44">
        <v>145.11000000000001</v>
      </c>
      <c r="E766" s="44">
        <v>0</v>
      </c>
      <c r="F766" s="44">
        <v>0</v>
      </c>
      <c r="G766" s="44">
        <v>22.72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6.29</v>
      </c>
      <c r="N766" s="44">
        <v>25.99</v>
      </c>
      <c r="O766" s="44">
        <v>46.6</v>
      </c>
      <c r="P766" s="44">
        <v>63.58</v>
      </c>
      <c r="Q766" s="44">
        <v>39.58</v>
      </c>
      <c r="R766" s="44">
        <v>49.81</v>
      </c>
      <c r="S766" s="44">
        <v>45.39</v>
      </c>
      <c r="T766" s="44">
        <v>97.25</v>
      </c>
      <c r="U766" s="44">
        <v>225.57</v>
      </c>
      <c r="V766" s="44">
        <v>252.13</v>
      </c>
      <c r="W766" s="44">
        <v>151.77000000000001</v>
      </c>
      <c r="X766" s="44">
        <v>84.97</v>
      </c>
      <c r="Y766" s="44">
        <v>193.47</v>
      </c>
      <c r="Z766" s="44">
        <v>695.92</v>
      </c>
      <c r="AA766" s="44">
        <v>776.19</v>
      </c>
    </row>
    <row r="767" spans="1:27" ht="13.8" collapsed="1" x14ac:dyDescent="0.3">
      <c r="A767" s="98" t="s">
        <v>3154</v>
      </c>
      <c r="B767" s="28" t="str">
        <f>"30"&amp;"."&amp;$B$801&amp;"."&amp;$B$802</f>
        <v>30.07.2024</v>
      </c>
      <c r="C767" s="90" t="s">
        <v>76</v>
      </c>
      <c r="D767" s="91">
        <f>ROUND((D768)/1000,5)</f>
        <v>0.84492999999999996</v>
      </c>
      <c r="E767" s="91">
        <f t="shared" ref="E767:AA767" si="432">ROUND((E768)/1000,5)</f>
        <v>0.63044999999999995</v>
      </c>
      <c r="F767" s="91">
        <f t="shared" si="432"/>
        <v>0.74663000000000002</v>
      </c>
      <c r="G767" s="91">
        <f t="shared" si="432"/>
        <v>0.65229999999999999</v>
      </c>
      <c r="H767" s="91">
        <f t="shared" si="432"/>
        <v>0.16664999999999999</v>
      </c>
      <c r="I767" s="91">
        <f t="shared" si="432"/>
        <v>0.6341</v>
      </c>
      <c r="J767" s="91">
        <f t="shared" si="432"/>
        <v>0.31502999999999998</v>
      </c>
      <c r="K767" s="91">
        <f t="shared" si="432"/>
        <v>0.41598000000000002</v>
      </c>
      <c r="L767" s="91">
        <f t="shared" si="432"/>
        <v>0.20477000000000001</v>
      </c>
      <c r="M767" s="91">
        <f t="shared" si="432"/>
        <v>0.19913</v>
      </c>
      <c r="N767" s="91">
        <f t="shared" si="432"/>
        <v>0.25325999999999999</v>
      </c>
      <c r="O767" s="91">
        <f t="shared" si="432"/>
        <v>0.3044</v>
      </c>
      <c r="P767" s="91">
        <f t="shared" si="432"/>
        <v>0.33466000000000001</v>
      </c>
      <c r="Q767" s="91">
        <f t="shared" si="432"/>
        <v>0.42087999999999998</v>
      </c>
      <c r="R767" s="91">
        <f t="shared" si="432"/>
        <v>0.54976999999999998</v>
      </c>
      <c r="S767" s="91">
        <f t="shared" si="432"/>
        <v>0.44628000000000001</v>
      </c>
      <c r="T767" s="91">
        <f t="shared" si="432"/>
        <v>0.46184999999999998</v>
      </c>
      <c r="U767" s="91">
        <f t="shared" si="432"/>
        <v>0.65764999999999996</v>
      </c>
      <c r="V767" s="91">
        <f t="shared" si="432"/>
        <v>0.60682999999999998</v>
      </c>
      <c r="W767" s="91">
        <f t="shared" si="432"/>
        <v>0.73287000000000002</v>
      </c>
      <c r="X767" s="91">
        <f t="shared" si="432"/>
        <v>0.41033999999999998</v>
      </c>
      <c r="Y767" s="91">
        <f t="shared" si="432"/>
        <v>0.54751000000000005</v>
      </c>
      <c r="Z767" s="91">
        <f t="shared" si="432"/>
        <v>0.90529000000000004</v>
      </c>
      <c r="AA767" s="91">
        <f t="shared" si="432"/>
        <v>0.76036000000000004</v>
      </c>
    </row>
    <row r="768" spans="1:27" ht="12.75" hidden="1" customHeight="1" outlineLevel="1" x14ac:dyDescent="0.3">
      <c r="A768" s="99" t="s">
        <v>3155</v>
      </c>
      <c r="B768" s="63" t="s">
        <v>238</v>
      </c>
      <c r="C768" s="43" t="s">
        <v>79</v>
      </c>
      <c r="D768" s="44">
        <v>844.93</v>
      </c>
      <c r="E768" s="44">
        <v>630.45000000000005</v>
      </c>
      <c r="F768" s="44">
        <v>746.63</v>
      </c>
      <c r="G768" s="44">
        <v>652.29999999999995</v>
      </c>
      <c r="H768" s="44">
        <v>166.65</v>
      </c>
      <c r="I768" s="44">
        <v>634.1</v>
      </c>
      <c r="J768" s="44">
        <v>315.02999999999997</v>
      </c>
      <c r="K768" s="44">
        <v>415.98</v>
      </c>
      <c r="L768" s="44">
        <v>204.77</v>
      </c>
      <c r="M768" s="44">
        <v>199.13</v>
      </c>
      <c r="N768" s="44">
        <v>253.26</v>
      </c>
      <c r="O768" s="44">
        <v>304.39999999999998</v>
      </c>
      <c r="P768" s="44">
        <v>334.66</v>
      </c>
      <c r="Q768" s="44">
        <v>420.88</v>
      </c>
      <c r="R768" s="44">
        <v>549.77</v>
      </c>
      <c r="S768" s="44">
        <v>446.28</v>
      </c>
      <c r="T768" s="44">
        <v>461.85</v>
      </c>
      <c r="U768" s="44">
        <v>657.65</v>
      </c>
      <c r="V768" s="44">
        <v>606.83000000000004</v>
      </c>
      <c r="W768" s="44">
        <v>732.87</v>
      </c>
      <c r="X768" s="44">
        <v>410.34</v>
      </c>
      <c r="Y768" s="44">
        <v>547.51</v>
      </c>
      <c r="Z768" s="44">
        <v>905.29</v>
      </c>
      <c r="AA768" s="44">
        <v>760.36</v>
      </c>
    </row>
    <row r="769" spans="1:28" ht="13.8" collapsed="1" x14ac:dyDescent="0.3">
      <c r="A769" s="98" t="s">
        <v>3156</v>
      </c>
      <c r="B769" s="28" t="str">
        <f>"31"&amp;"."&amp;$B$801&amp;"."&amp;$B$802</f>
        <v>31.07.2024</v>
      </c>
      <c r="C769" s="90" t="s">
        <v>76</v>
      </c>
      <c r="D769" s="91">
        <f>ROUND((D770)/1000,5)</f>
        <v>0.74961999999999995</v>
      </c>
      <c r="E769" s="91">
        <f t="shared" ref="E769:AA769" si="433">ROUND((E770)/1000,5)</f>
        <v>0.19342999999999999</v>
      </c>
      <c r="F769" s="91">
        <f t="shared" si="433"/>
        <v>0.23713999999999999</v>
      </c>
      <c r="G769" s="91">
        <f t="shared" si="433"/>
        <v>0.69835000000000003</v>
      </c>
      <c r="H769" s="91">
        <f t="shared" si="433"/>
        <v>0.64490000000000003</v>
      </c>
      <c r="I769" s="91">
        <f t="shared" si="433"/>
        <v>0</v>
      </c>
      <c r="J769" s="91">
        <f t="shared" si="433"/>
        <v>0</v>
      </c>
      <c r="K769" s="91">
        <f t="shared" si="433"/>
        <v>5.126E-2</v>
      </c>
      <c r="L769" s="91">
        <f t="shared" si="433"/>
        <v>0</v>
      </c>
      <c r="M769" s="91">
        <f t="shared" si="433"/>
        <v>0.26551999999999998</v>
      </c>
      <c r="N769" s="91">
        <f t="shared" si="433"/>
        <v>0.49758000000000002</v>
      </c>
      <c r="O769" s="91">
        <f t="shared" si="433"/>
        <v>0.62978000000000001</v>
      </c>
      <c r="P769" s="91">
        <f t="shared" si="433"/>
        <v>0.40792</v>
      </c>
      <c r="Q769" s="91">
        <f t="shared" si="433"/>
        <v>0.53532999999999997</v>
      </c>
      <c r="R769" s="91">
        <f t="shared" si="433"/>
        <v>0.47604999999999997</v>
      </c>
      <c r="S769" s="91">
        <f t="shared" si="433"/>
        <v>0.54222999999999999</v>
      </c>
      <c r="T769" s="91">
        <f t="shared" si="433"/>
        <v>0.52078999999999998</v>
      </c>
      <c r="U769" s="91">
        <f t="shared" si="433"/>
        <v>0.60716999999999999</v>
      </c>
      <c r="V769" s="91">
        <f t="shared" si="433"/>
        <v>0.48746</v>
      </c>
      <c r="W769" s="91">
        <f t="shared" si="433"/>
        <v>0.51078999999999997</v>
      </c>
      <c r="X769" s="91">
        <f t="shared" si="433"/>
        <v>0.30157</v>
      </c>
      <c r="Y769" s="91">
        <f t="shared" si="433"/>
        <v>0.64366000000000001</v>
      </c>
      <c r="Z769" s="91">
        <f t="shared" si="433"/>
        <v>0.57464999999999999</v>
      </c>
      <c r="AA769" s="91">
        <f t="shared" si="433"/>
        <v>0.38973999999999998</v>
      </c>
    </row>
    <row r="770" spans="1:28" ht="12.75" hidden="1" customHeight="1" outlineLevel="1" x14ac:dyDescent="0.3">
      <c r="A770" s="99" t="s">
        <v>3157</v>
      </c>
      <c r="B770" s="63" t="s">
        <v>238</v>
      </c>
      <c r="C770" s="43" t="s">
        <v>79</v>
      </c>
      <c r="D770" s="44">
        <v>749.62</v>
      </c>
      <c r="E770" s="44">
        <v>193.43</v>
      </c>
      <c r="F770" s="44">
        <v>237.14</v>
      </c>
      <c r="G770" s="44">
        <v>698.35</v>
      </c>
      <c r="H770" s="44">
        <v>644.9</v>
      </c>
      <c r="I770" s="44">
        <v>0</v>
      </c>
      <c r="J770" s="44">
        <v>0</v>
      </c>
      <c r="K770" s="44">
        <v>51.26</v>
      </c>
      <c r="L770" s="44">
        <v>0</v>
      </c>
      <c r="M770" s="44">
        <v>265.52</v>
      </c>
      <c r="N770" s="44">
        <v>497.58</v>
      </c>
      <c r="O770" s="44">
        <v>629.78</v>
      </c>
      <c r="P770" s="44">
        <v>407.92</v>
      </c>
      <c r="Q770" s="44">
        <v>535.33000000000004</v>
      </c>
      <c r="R770" s="44">
        <v>476.05</v>
      </c>
      <c r="S770" s="44">
        <v>542.23</v>
      </c>
      <c r="T770" s="44">
        <v>520.79</v>
      </c>
      <c r="U770" s="44">
        <v>607.16999999999996</v>
      </c>
      <c r="V770" s="44">
        <v>487.46</v>
      </c>
      <c r="W770" s="44">
        <v>510.79</v>
      </c>
      <c r="X770" s="44">
        <v>301.57</v>
      </c>
      <c r="Y770" s="44">
        <v>643.66</v>
      </c>
      <c r="Z770" s="44">
        <v>574.65</v>
      </c>
      <c r="AA770" s="44">
        <v>389.74</v>
      </c>
    </row>
    <row r="771" spans="1:28" collapsed="1" x14ac:dyDescent="0.25"/>
    <row r="773" spans="1:28" ht="13.8" x14ac:dyDescent="0.3">
      <c r="A773" s="182" t="s">
        <v>2403</v>
      </c>
      <c r="B773" s="183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4"/>
    </row>
    <row r="774" spans="1:28" s="117" customFormat="1" ht="13.8" x14ac:dyDescent="0.3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ht="13.8" x14ac:dyDescent="0.3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3.7499999999999999E-3</v>
      </c>
    </row>
    <row r="776" spans="1:28" s="117" customFormat="1" ht="13.8" x14ac:dyDescent="0.3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0.24301</v>
      </c>
    </row>
    <row r="779" spans="1:28" ht="13.8" x14ac:dyDescent="0.3">
      <c r="A779" s="182" t="s">
        <v>861</v>
      </c>
      <c r="B779" s="183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4"/>
    </row>
    <row r="780" spans="1:28" ht="15" customHeight="1" x14ac:dyDescent="0.3">
      <c r="A780" s="185" t="s">
        <v>3160</v>
      </c>
      <c r="B780" s="187" t="s">
        <v>863</v>
      </c>
      <c r="C780" s="189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t="13.8" hidden="1" x14ac:dyDescent="0.3">
      <c r="A781" s="186"/>
      <c r="B781" s="188"/>
      <c r="C781" s="190"/>
      <c r="D781" s="105"/>
      <c r="E781" s="105"/>
      <c r="F781" s="105"/>
      <c r="G781" s="105"/>
    </row>
    <row r="782" spans="1:28" ht="12.75" customHeight="1" x14ac:dyDescent="0.3">
      <c r="A782" s="106" t="s">
        <v>3161</v>
      </c>
      <c r="B782" s="107" t="s">
        <v>868</v>
      </c>
      <c r="C782" s="108" t="s">
        <v>864</v>
      </c>
      <c r="D782" s="105">
        <v>768054.27</v>
      </c>
      <c r="E782" s="105">
        <f>$D782</f>
        <v>768054.27</v>
      </c>
      <c r="F782" s="105">
        <f>$D782</f>
        <v>768054.27</v>
      </c>
      <c r="G782" s="105">
        <f>$D782</f>
        <v>768054.27</v>
      </c>
    </row>
    <row r="783" spans="1:28" ht="12.75" customHeight="1" x14ac:dyDescent="0.3">
      <c r="A783" s="106" t="s">
        <v>3162</v>
      </c>
      <c r="B783" s="107" t="s">
        <v>90</v>
      </c>
      <c r="C783" s="108" t="s">
        <v>864</v>
      </c>
      <c r="D783" s="105">
        <v>614193.86</v>
      </c>
      <c r="E783" s="105">
        <v>1089622.6200000001</v>
      </c>
      <c r="F783" s="105">
        <v>1189087.56</v>
      </c>
      <c r="G783" s="105">
        <v>1488542.27</v>
      </c>
    </row>
    <row r="786" spans="1:27" ht="12.75" customHeight="1" x14ac:dyDescent="0.3">
      <c r="A786" s="191" t="s">
        <v>84</v>
      </c>
      <c r="B786" s="191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3">
      <c r="A787" s="175" t="s">
        <v>3163</v>
      </c>
      <c r="B787" s="175"/>
      <c r="C787" s="175"/>
      <c r="D787" s="175"/>
      <c r="E787" s="175"/>
      <c r="F787" s="175"/>
      <c r="G787" s="175"/>
      <c r="H787" s="175"/>
      <c r="I787" s="175"/>
      <c r="J787" s="175"/>
      <c r="K787" s="175"/>
      <c r="L787" s="175"/>
      <c r="M787" s="175"/>
      <c r="N787" s="175"/>
      <c r="O787" s="17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5">
      <c r="A789" s="54"/>
      <c r="B789" s="55"/>
    </row>
    <row r="790" spans="1:27" x14ac:dyDescent="0.25">
      <c r="A790" s="54"/>
      <c r="B790" s="56"/>
    </row>
    <row r="801" spans="2:2" ht="13.8" hidden="1" x14ac:dyDescent="0.3">
      <c r="B801" s="109" t="s">
        <v>3164</v>
      </c>
    </row>
    <row r="802" spans="2:2" ht="13.8" hidden="1" x14ac:dyDescent="0.3">
      <c r="B802" s="110" t="s">
        <v>3165</v>
      </c>
    </row>
  </sheetData>
  <autoFilter ref="B6:C698" xr:uid="{00000000-0001-0000-1100-000000000000}"/>
  <mergeCells count="18"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  <mergeCell ref="A482:AA482"/>
    <mergeCell ref="A1:AA3"/>
    <mergeCell ref="A4:AA4"/>
    <mergeCell ref="A5:AA5"/>
    <mergeCell ref="A164:AA164"/>
    <mergeCell ref="A323:AA323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96664-042C-4573-8BA9-2A6BEE41BC6C}">
  <dimension ref="A2:V4"/>
  <sheetViews>
    <sheetView tabSelected="1" workbookViewId="0">
      <selection activeCell="Q17" sqref="Q17"/>
    </sheetView>
  </sheetViews>
  <sheetFormatPr defaultRowHeight="14.4" x14ac:dyDescent="0.3"/>
  <sheetData>
    <row r="2" spans="1:22" ht="15.6" x14ac:dyDescent="0.3">
      <c r="A2" s="206" t="s">
        <v>3166</v>
      </c>
      <c r="B2" s="207"/>
      <c r="C2" s="207"/>
      <c r="D2" s="207"/>
      <c r="E2" s="207"/>
      <c r="F2" s="207"/>
      <c r="G2" s="208"/>
      <c r="H2" s="206"/>
      <c r="I2" s="206"/>
      <c r="J2" s="206"/>
      <c r="K2" s="206"/>
      <c r="L2" s="206"/>
      <c r="M2" s="206"/>
      <c r="N2" s="206"/>
      <c r="O2" s="209"/>
      <c r="V2">
        <v>0</v>
      </c>
    </row>
    <row r="3" spans="1:22" ht="15.6" x14ac:dyDescent="0.3">
      <c r="A3" s="206"/>
      <c r="B3" s="207"/>
      <c r="C3" s="207"/>
      <c r="D3" s="207"/>
      <c r="E3" s="207"/>
      <c r="F3" s="207"/>
      <c r="G3" s="208"/>
      <c r="H3" s="206"/>
      <c r="I3" s="206"/>
      <c r="J3" s="206"/>
      <c r="K3" s="206"/>
      <c r="L3" s="206"/>
      <c r="M3" s="206"/>
      <c r="N3" s="206"/>
      <c r="O3" s="209"/>
    </row>
    <row r="4" spans="1:22" ht="15.6" x14ac:dyDescent="0.3">
      <c r="A4" s="210" t="s">
        <v>3167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9"/>
      <c r="V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31EEB-3746-4076-A075-4DCEDDAF46B3}">
  <sheetPr>
    <tabColor rgb="FF92D050"/>
  </sheetPr>
  <dimension ref="A1:N21"/>
  <sheetViews>
    <sheetView view="pageBreakPreview" zoomScale="90" zoomScaleNormal="100" zoomScaleSheetLayoutView="90" workbookViewId="0">
      <selection activeCell="A5" sqref="A5:AA5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0.33203125" customWidth="1"/>
    <col min="9" max="9" width="14.5546875" customWidth="1"/>
    <col min="10" max="10" width="13.109375" bestFit="1" customWidth="1"/>
  </cols>
  <sheetData>
    <row r="1" spans="1:14" ht="15" thickBot="1" x14ac:dyDescent="0.35">
      <c r="A1" s="143">
        <f>'C1'!A1:N1</f>
        <v>45474</v>
      </c>
      <c r="B1" s="143"/>
      <c r="C1" s="143"/>
      <c r="D1" s="143"/>
      <c r="E1" s="143"/>
      <c r="F1" s="143"/>
      <c r="G1" s="143"/>
      <c r="H1" s="24"/>
      <c r="I1" s="24"/>
    </row>
    <row r="2" spans="1:14" x14ac:dyDescent="0.3">
      <c r="A2" s="144" t="s">
        <v>64</v>
      </c>
      <c r="B2" s="146" t="s">
        <v>65</v>
      </c>
      <c r="C2" s="146" t="s">
        <v>66</v>
      </c>
      <c r="D2" s="148" t="s">
        <v>67</v>
      </c>
      <c r="E2" s="148"/>
      <c r="F2" s="148"/>
      <c r="G2" s="149"/>
      <c r="H2" s="24"/>
      <c r="I2" s="24"/>
    </row>
    <row r="3" spans="1:14" ht="36.75" customHeight="1" x14ac:dyDescent="0.3">
      <c r="A3" s="145"/>
      <c r="B3" s="147"/>
      <c r="C3" s="147"/>
      <c r="D3" s="150" t="s">
        <v>68</v>
      </c>
      <c r="E3" s="150"/>
      <c r="F3" s="150"/>
      <c r="G3" s="151"/>
      <c r="H3" s="24"/>
      <c r="I3" s="24"/>
    </row>
    <row r="4" spans="1:14" x14ac:dyDescent="0.3">
      <c r="A4" s="145"/>
      <c r="B4" s="147"/>
      <c r="C4" s="147"/>
      <c r="D4" s="28" t="s">
        <v>69</v>
      </c>
      <c r="E4" s="28" t="s">
        <v>70</v>
      </c>
      <c r="F4" s="28" t="s">
        <v>71</v>
      </c>
      <c r="G4" s="29" t="s">
        <v>72</v>
      </c>
      <c r="H4" s="24"/>
      <c r="I4" s="24"/>
    </row>
    <row r="5" spans="1:14" x14ac:dyDescent="0.3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2">
        <v>7</v>
      </c>
      <c r="H5" s="24"/>
      <c r="I5" s="24"/>
    </row>
    <row r="6" spans="1:14" ht="30" customHeight="1" x14ac:dyDescent="0.3">
      <c r="A6" s="33" t="s">
        <v>5</v>
      </c>
      <c r="B6" s="140" t="s">
        <v>73</v>
      </c>
      <c r="C6" s="140"/>
      <c r="D6" s="140"/>
      <c r="E6" s="140"/>
      <c r="F6" s="140"/>
      <c r="G6" s="140"/>
      <c r="H6" s="24"/>
      <c r="I6" s="24"/>
    </row>
    <row r="7" spans="1:14" ht="42" thickBot="1" x14ac:dyDescent="0.35">
      <c r="A7" s="34" t="s">
        <v>74</v>
      </c>
      <c r="B7" s="35" t="s">
        <v>75</v>
      </c>
      <c r="C7" s="36" t="s">
        <v>76</v>
      </c>
      <c r="D7" s="37">
        <f>ROUND((D8+D9+D10)/1000,5)</f>
        <v>3.4466700000000001</v>
      </c>
      <c r="E7" s="37">
        <f t="shared" ref="E7:G7" si="0">ROUND((E8+E9+E10)/1000,5)</f>
        <v>3.4466700000000001</v>
      </c>
      <c r="F7" s="37">
        <f>ROUND((F8+F9+F10)/1000,5)</f>
        <v>3.4466700000000001</v>
      </c>
      <c r="G7" s="38">
        <f t="shared" si="0"/>
        <v>3.4466700000000001</v>
      </c>
      <c r="H7" s="24"/>
      <c r="I7" s="39"/>
      <c r="J7" s="40"/>
    </row>
    <row r="8" spans="1:14" ht="12.75" hidden="1" customHeight="1" outlineLevel="1" x14ac:dyDescent="0.3">
      <c r="A8" s="41" t="s">
        <v>77</v>
      </c>
      <c r="B8" s="42" t="s">
        <v>78</v>
      </c>
      <c r="C8" s="43" t="s">
        <v>79</v>
      </c>
      <c r="D8" s="44">
        <f>ROUND('C1'!N5+'C1'!N6*'C1'!N7,2)</f>
        <v>3441.86</v>
      </c>
      <c r="E8" s="44">
        <f>$D8</f>
        <v>3441.86</v>
      </c>
      <c r="F8" s="44">
        <f t="shared" ref="F8:G8" si="1">$D8</f>
        <v>3441.86</v>
      </c>
      <c r="G8" s="45">
        <f t="shared" si="1"/>
        <v>3441.86</v>
      </c>
      <c r="H8" s="24"/>
      <c r="I8" s="24"/>
      <c r="J8" s="46"/>
    </row>
    <row r="9" spans="1:14" ht="12.75" hidden="1" customHeight="1" outlineLevel="1" x14ac:dyDescent="0.3">
      <c r="A9" s="41" t="s">
        <v>80</v>
      </c>
      <c r="B9" s="42" t="s">
        <v>81</v>
      </c>
      <c r="C9" s="43" t="s">
        <v>79</v>
      </c>
      <c r="D9" s="44">
        <v>0</v>
      </c>
      <c r="E9" s="44">
        <f>$D9</f>
        <v>0</v>
      </c>
      <c r="F9" s="44">
        <f>$D9</f>
        <v>0</v>
      </c>
      <c r="G9" s="45">
        <f>$D9</f>
        <v>0</v>
      </c>
      <c r="H9" s="24"/>
      <c r="I9" s="24"/>
    </row>
    <row r="10" spans="1:14" ht="12.75" hidden="1" customHeight="1" outlineLevel="1" thickBot="1" x14ac:dyDescent="0.35">
      <c r="A10" s="47" t="s">
        <v>82</v>
      </c>
      <c r="B10" s="48" t="s">
        <v>83</v>
      </c>
      <c r="C10" s="49" t="s">
        <v>79</v>
      </c>
      <c r="D10" s="50">
        <v>4.8099999999999996</v>
      </c>
      <c r="E10" s="50">
        <f>ROUND(D10,2)</f>
        <v>4.8099999999999996</v>
      </c>
      <c r="F10" s="50">
        <f>ROUND(D10,2)</f>
        <v>4.8099999999999996</v>
      </c>
      <c r="G10" s="51">
        <f>ROUND(D10,2)</f>
        <v>4.8099999999999996</v>
      </c>
      <c r="H10" s="24"/>
      <c r="I10" s="24"/>
    </row>
    <row r="11" spans="1:14" ht="12.75" customHeight="1" collapsed="1" x14ac:dyDescent="0.3">
      <c r="A11" s="141" t="s">
        <v>84</v>
      </c>
      <c r="B11" s="141"/>
      <c r="C11" s="52"/>
      <c r="D11" s="52"/>
      <c r="E11" s="52"/>
      <c r="F11" s="52"/>
      <c r="G11" s="52"/>
      <c r="H11" s="24"/>
      <c r="I11" s="39"/>
    </row>
    <row r="12" spans="1:14" ht="13.5" customHeight="1" x14ac:dyDescent="0.3">
      <c r="A12" s="142" t="s">
        <v>3163</v>
      </c>
      <c r="B12" s="142"/>
      <c r="C12" s="142"/>
      <c r="D12" s="142"/>
      <c r="E12" s="142"/>
      <c r="F12" s="142"/>
      <c r="G12" s="142"/>
      <c r="H12" s="24"/>
      <c r="I12" s="39"/>
    </row>
    <row r="13" spans="1:14" x14ac:dyDescent="0.3">
      <c r="A13" s="142"/>
      <c r="B13" s="142"/>
      <c r="C13" s="142"/>
      <c r="D13" s="142"/>
      <c r="E13" s="142"/>
      <c r="F13" s="142"/>
      <c r="G13" s="142"/>
      <c r="H13" s="24"/>
      <c r="I13" s="24"/>
      <c r="J13" s="24"/>
      <c r="K13" s="24"/>
      <c r="L13" s="24"/>
      <c r="M13" s="24"/>
      <c r="N13" s="24"/>
    </row>
    <row r="14" spans="1:14" x14ac:dyDescent="0.3">
      <c r="A14" s="53"/>
      <c r="B14" s="53"/>
      <c r="C14" s="53"/>
      <c r="D14" s="53"/>
      <c r="E14" s="53"/>
      <c r="F14" s="53"/>
      <c r="G14" s="53"/>
      <c r="H14" s="24"/>
      <c r="I14" s="24"/>
      <c r="J14" s="24"/>
      <c r="K14" s="24"/>
      <c r="L14" s="24"/>
      <c r="M14" s="24"/>
      <c r="N14" s="24"/>
    </row>
    <row r="15" spans="1:14" x14ac:dyDescent="0.3">
      <c r="A15" s="54"/>
      <c r="B15" s="5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3">
      <c r="A16" s="54"/>
      <c r="B16" s="56"/>
      <c r="C16" s="24"/>
      <c r="D16" s="57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3">
      <c r="A18" s="24"/>
      <c r="B18" s="24"/>
      <c r="C18" s="24"/>
      <c r="H18" s="58"/>
      <c r="J18" s="59"/>
      <c r="K18" s="59"/>
      <c r="L18" s="59"/>
      <c r="M18" s="59"/>
      <c r="N18" s="24"/>
    </row>
    <row r="19" spans="1:14" x14ac:dyDescent="0.3">
      <c r="A19" s="24"/>
      <c r="B19" s="24"/>
      <c r="C19" s="24"/>
      <c r="H19" s="58"/>
      <c r="J19" s="60"/>
      <c r="K19" s="60"/>
      <c r="L19" s="60"/>
      <c r="M19" s="60"/>
      <c r="N19" s="59"/>
    </row>
    <row r="20" spans="1:14" x14ac:dyDescent="0.3">
      <c r="A20" s="24"/>
      <c r="B20" s="24"/>
      <c r="C20" s="24"/>
      <c r="H20" s="58"/>
      <c r="J20" s="61"/>
      <c r="K20" s="61"/>
      <c r="L20" s="61"/>
      <c r="M20" s="61"/>
      <c r="N20" s="59"/>
    </row>
    <row r="21" spans="1:14" x14ac:dyDescent="0.3">
      <c r="A21" s="24"/>
      <c r="C21" s="24"/>
      <c r="H21" s="58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B25F4-A20E-4F03-A21D-9E86A332B773}">
  <sheetPr>
    <tabColor rgb="FF92D050"/>
  </sheetPr>
  <dimension ref="A1:N48"/>
  <sheetViews>
    <sheetView view="pageBreakPreview" zoomScale="90" zoomScaleNormal="100" zoomScaleSheetLayoutView="90" workbookViewId="0">
      <selection activeCell="A5" sqref="A5:AA7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2" customWidth="1"/>
    <col min="9" max="9" width="14.5546875" customWidth="1"/>
    <col min="10" max="10" width="13.109375" bestFit="1" customWidth="1"/>
  </cols>
  <sheetData>
    <row r="1" spans="1:10" x14ac:dyDescent="0.3">
      <c r="A1" s="143">
        <f>'C1'!A1:N1</f>
        <v>45474</v>
      </c>
      <c r="B1" s="143"/>
      <c r="C1" s="143"/>
      <c r="D1" s="143"/>
      <c r="E1" s="143"/>
      <c r="F1" s="143"/>
      <c r="G1" s="143"/>
      <c r="H1" s="24"/>
      <c r="I1" s="24"/>
    </row>
    <row r="2" spans="1:10" ht="13.5" customHeight="1" x14ac:dyDescent="0.3">
      <c r="A2" s="156" t="s">
        <v>85</v>
      </c>
      <c r="B2" s="156"/>
      <c r="C2" s="156"/>
      <c r="D2" s="156"/>
      <c r="E2" s="156"/>
      <c r="F2" s="156"/>
      <c r="G2" s="156"/>
      <c r="H2" s="24"/>
      <c r="I2" s="24"/>
    </row>
    <row r="3" spans="1:10" x14ac:dyDescent="0.3">
      <c r="A3" s="156"/>
      <c r="B3" s="156"/>
      <c r="C3" s="156"/>
      <c r="D3" s="156"/>
      <c r="E3" s="156"/>
      <c r="F3" s="156"/>
      <c r="G3" s="156"/>
      <c r="H3" s="24"/>
      <c r="I3" s="24"/>
    </row>
    <row r="4" spans="1:10" ht="15" thickBot="1" x14ac:dyDescent="0.35">
      <c r="A4" s="157"/>
      <c r="B4" s="157"/>
      <c r="C4" s="157"/>
      <c r="D4" s="157"/>
      <c r="E4" s="157"/>
      <c r="F4" s="157"/>
      <c r="G4" s="157"/>
      <c r="H4" s="24"/>
      <c r="I4" s="24"/>
    </row>
    <row r="5" spans="1:10" x14ac:dyDescent="0.3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10" ht="36.75" customHeight="1" x14ac:dyDescent="0.3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10" x14ac:dyDescent="0.3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10" x14ac:dyDescent="0.3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10" x14ac:dyDescent="0.3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10" ht="15" thickBot="1" x14ac:dyDescent="0.35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10" ht="55.8" thickBot="1" x14ac:dyDescent="0.35">
      <c r="A11" s="67" t="s">
        <v>74</v>
      </c>
      <c r="B11" s="25" t="s">
        <v>89</v>
      </c>
      <c r="C11" s="68" t="s">
        <v>76</v>
      </c>
      <c r="D11" s="69">
        <f>ROUND((D12+D13+D15+D14)/1000,5)</f>
        <v>5.0609799999999998</v>
      </c>
      <c r="E11" s="69">
        <f t="shared" ref="E11:G11" si="0">ROUND((E12+E13+E15+E14)/1000,5)</f>
        <v>5.7688100000000002</v>
      </c>
      <c r="F11" s="69">
        <f t="shared" si="0"/>
        <v>6.35304</v>
      </c>
      <c r="G11" s="70">
        <f t="shared" si="0"/>
        <v>7.8549800000000003</v>
      </c>
      <c r="H11" s="24"/>
      <c r="I11" s="39"/>
      <c r="J11" s="40"/>
    </row>
    <row r="12" spans="1:10" ht="12.75" hidden="1" customHeight="1" outlineLevel="1" x14ac:dyDescent="0.3">
      <c r="A12" s="71" t="s">
        <v>77</v>
      </c>
      <c r="B12" s="72" t="s">
        <v>78</v>
      </c>
      <c r="C12" s="73" t="s">
        <v>79</v>
      </c>
      <c r="D12" s="74">
        <f>ROUND('C1'!N5+'C1'!N6*'C1'!N7,2)</f>
        <v>3441.86</v>
      </c>
      <c r="E12" s="74">
        <f>$D12</f>
        <v>3441.86</v>
      </c>
      <c r="F12" s="74">
        <f t="shared" ref="F12:G12" si="1">$D12</f>
        <v>3441.86</v>
      </c>
      <c r="G12" s="75">
        <f t="shared" si="1"/>
        <v>3441.86</v>
      </c>
      <c r="H12" s="24"/>
      <c r="I12" s="24"/>
    </row>
    <row r="13" spans="1:10" ht="12.75" hidden="1" customHeight="1" outlineLevel="1" x14ac:dyDescent="0.3">
      <c r="A13" s="41" t="s">
        <v>80</v>
      </c>
      <c r="B13" s="42" t="s">
        <v>90</v>
      </c>
      <c r="C13" s="43" t="s">
        <v>79</v>
      </c>
      <c r="D13" s="44">
        <v>1150.23</v>
      </c>
      <c r="E13" s="44">
        <v>1858.06</v>
      </c>
      <c r="F13" s="44">
        <v>2442.29</v>
      </c>
      <c r="G13" s="45">
        <v>3944.23</v>
      </c>
      <c r="H13" s="24"/>
      <c r="I13" s="24"/>
    </row>
    <row r="14" spans="1:10" ht="12.75" hidden="1" customHeight="1" outlineLevel="1" x14ac:dyDescent="0.3">
      <c r="A14" s="41" t="s">
        <v>82</v>
      </c>
      <c r="B14" s="42" t="s">
        <v>83</v>
      </c>
      <c r="C14" s="43" t="s">
        <v>79</v>
      </c>
      <c r="D14" s="44">
        <v>4.8099999999999996</v>
      </c>
      <c r="E14" s="44">
        <f>ROUND(D14,2)</f>
        <v>4.8099999999999996</v>
      </c>
      <c r="F14" s="44">
        <f>ROUND(D14,2)</f>
        <v>4.8099999999999996</v>
      </c>
      <c r="G14" s="45">
        <f>ROUND(D14,2)</f>
        <v>4.8099999999999996</v>
      </c>
      <c r="H14" s="24"/>
      <c r="I14" s="24"/>
    </row>
    <row r="15" spans="1:10" ht="12.75" hidden="1" customHeight="1" outlineLevel="1" thickBot="1" x14ac:dyDescent="0.35">
      <c r="A15" s="47" t="s">
        <v>91</v>
      </c>
      <c r="B15" s="48" t="s">
        <v>81</v>
      </c>
      <c r="C15" s="49" t="s">
        <v>79</v>
      </c>
      <c r="D15" s="50">
        <v>464.08</v>
      </c>
      <c r="E15" s="50">
        <f>$D15</f>
        <v>464.08</v>
      </c>
      <c r="F15" s="50">
        <f t="shared" ref="F15:G15" si="2">$D15</f>
        <v>464.08</v>
      </c>
      <c r="G15" s="51">
        <f t="shared" si="2"/>
        <v>464.08</v>
      </c>
      <c r="H15" s="24"/>
      <c r="I15" s="24"/>
    </row>
    <row r="16" spans="1:10" ht="55.8" collapsed="1" thickBot="1" x14ac:dyDescent="0.35">
      <c r="A16" s="67" t="s">
        <v>92</v>
      </c>
      <c r="B16" s="25" t="s">
        <v>93</v>
      </c>
      <c r="C16" s="68" t="s">
        <v>76</v>
      </c>
      <c r="D16" s="69">
        <f>ROUND((D17+D18+D20+D19)/1000,5)</f>
        <v>4.9653700000000001</v>
      </c>
      <c r="E16" s="69">
        <f t="shared" ref="E16:G16" si="3">ROUND((E17+E18+E20+E19)/1000,5)</f>
        <v>5.6731999999999996</v>
      </c>
      <c r="F16" s="69">
        <f t="shared" si="3"/>
        <v>6.2574300000000003</v>
      </c>
      <c r="G16" s="70">
        <f t="shared" si="3"/>
        <v>7.7593699999999997</v>
      </c>
      <c r="H16" s="24"/>
      <c r="I16" s="24"/>
    </row>
    <row r="17" spans="1:14" ht="12.75" hidden="1" customHeight="1" outlineLevel="1" x14ac:dyDescent="0.3">
      <c r="A17" s="71" t="s">
        <v>94</v>
      </c>
      <c r="B17" s="72" t="s">
        <v>78</v>
      </c>
      <c r="C17" s="73" t="s">
        <v>79</v>
      </c>
      <c r="D17" s="74">
        <f t="shared" ref="D17:G17" si="4">$D$12</f>
        <v>3441.86</v>
      </c>
      <c r="E17" s="74">
        <f t="shared" si="4"/>
        <v>3441.86</v>
      </c>
      <c r="F17" s="74">
        <f t="shared" si="4"/>
        <v>3441.86</v>
      </c>
      <c r="G17" s="75">
        <f t="shared" si="4"/>
        <v>3441.86</v>
      </c>
      <c r="H17" s="24"/>
      <c r="I17" s="24"/>
    </row>
    <row r="18" spans="1:14" ht="12.75" hidden="1" customHeight="1" outlineLevel="1" x14ac:dyDescent="0.3">
      <c r="A18" s="41" t="s">
        <v>95</v>
      </c>
      <c r="B18" s="42" t="s">
        <v>90</v>
      </c>
      <c r="C18" s="43" t="s">
        <v>79</v>
      </c>
      <c r="D18" s="44">
        <f>D$13</f>
        <v>1150.23</v>
      </c>
      <c r="E18" s="44">
        <f t="shared" ref="E18:G18" si="5">E$13</f>
        <v>1858.06</v>
      </c>
      <c r="F18" s="44">
        <f t="shared" si="5"/>
        <v>2442.29</v>
      </c>
      <c r="G18" s="45">
        <f t="shared" si="5"/>
        <v>3944.23</v>
      </c>
      <c r="H18" s="24"/>
      <c r="I18" s="24"/>
    </row>
    <row r="19" spans="1:14" ht="12.75" hidden="1" customHeight="1" outlineLevel="1" x14ac:dyDescent="0.3">
      <c r="A19" s="41" t="s">
        <v>96</v>
      </c>
      <c r="B19" s="42"/>
      <c r="C19" s="43" t="s">
        <v>79</v>
      </c>
      <c r="D19" s="44">
        <f>ROUND(D$14,2)</f>
        <v>4.8099999999999996</v>
      </c>
      <c r="E19" s="44">
        <f>ROUND(D19,2)</f>
        <v>4.8099999999999996</v>
      </c>
      <c r="F19" s="44">
        <f>ROUND(D19,2)</f>
        <v>4.8099999999999996</v>
      </c>
      <c r="G19" s="45">
        <f>ROUND(D19,2)</f>
        <v>4.8099999999999996</v>
      </c>
      <c r="H19" s="24"/>
      <c r="I19" s="24"/>
    </row>
    <row r="20" spans="1:14" ht="12.75" hidden="1" customHeight="1" outlineLevel="1" thickBot="1" x14ac:dyDescent="0.35">
      <c r="A20" s="47" t="s">
        <v>97</v>
      </c>
      <c r="B20" s="48" t="s">
        <v>81</v>
      </c>
      <c r="C20" s="49" t="s">
        <v>79</v>
      </c>
      <c r="D20" s="50">
        <v>368.47</v>
      </c>
      <c r="E20" s="50">
        <f>$D20</f>
        <v>368.47</v>
      </c>
      <c r="F20" s="50">
        <f t="shared" ref="F20:G20" si="6">$D20</f>
        <v>368.47</v>
      </c>
      <c r="G20" s="51">
        <f t="shared" si="6"/>
        <v>368.47</v>
      </c>
      <c r="H20" s="24"/>
      <c r="I20" s="24"/>
    </row>
    <row r="21" spans="1:14" ht="55.8" collapsed="1" thickBot="1" x14ac:dyDescent="0.35">
      <c r="A21" s="67" t="s">
        <v>98</v>
      </c>
      <c r="B21" s="25" t="s">
        <v>99</v>
      </c>
      <c r="C21" s="68" t="s">
        <v>76</v>
      </c>
      <c r="D21" s="69">
        <f>ROUND((D22+D23+D25+D24)/1000,5)</f>
        <v>4.7515999999999998</v>
      </c>
      <c r="E21" s="69">
        <f t="shared" ref="E21:G21" si="7">ROUND((E22+E23+E25+E24)/1000,5)</f>
        <v>5.4594300000000002</v>
      </c>
      <c r="F21" s="69">
        <f t="shared" si="7"/>
        <v>6.04366</v>
      </c>
      <c r="G21" s="70">
        <f t="shared" si="7"/>
        <v>7.5456000000000003</v>
      </c>
      <c r="H21" s="24"/>
      <c r="I21" s="24"/>
    </row>
    <row r="22" spans="1:14" ht="12.75" hidden="1" customHeight="1" outlineLevel="1" x14ac:dyDescent="0.3">
      <c r="A22" s="41" t="s">
        <v>100</v>
      </c>
      <c r="B22" s="42" t="s">
        <v>78</v>
      </c>
      <c r="C22" s="43" t="s">
        <v>79</v>
      </c>
      <c r="D22" s="44">
        <f t="shared" ref="D22:G22" si="8">$D$12</f>
        <v>3441.86</v>
      </c>
      <c r="E22" s="44">
        <f t="shared" si="8"/>
        <v>3441.86</v>
      </c>
      <c r="F22" s="44">
        <f t="shared" si="8"/>
        <v>3441.86</v>
      </c>
      <c r="G22" s="45">
        <f t="shared" si="8"/>
        <v>3441.86</v>
      </c>
      <c r="H22" s="24"/>
      <c r="I22" s="24"/>
    </row>
    <row r="23" spans="1:14" ht="12.75" hidden="1" customHeight="1" outlineLevel="1" x14ac:dyDescent="0.3">
      <c r="A23" s="41" t="s">
        <v>101</v>
      </c>
      <c r="B23" s="42" t="s">
        <v>90</v>
      </c>
      <c r="C23" s="43" t="s">
        <v>79</v>
      </c>
      <c r="D23" s="44">
        <f>D$13</f>
        <v>1150.23</v>
      </c>
      <c r="E23" s="44">
        <f t="shared" ref="E23:G23" si="9">E$13</f>
        <v>1858.06</v>
      </c>
      <c r="F23" s="44">
        <f t="shared" si="9"/>
        <v>2442.29</v>
      </c>
      <c r="G23" s="45">
        <f t="shared" si="9"/>
        <v>3944.23</v>
      </c>
      <c r="H23" s="24"/>
      <c r="I23" s="24"/>
    </row>
    <row r="24" spans="1:14" ht="12.75" hidden="1" customHeight="1" outlineLevel="1" x14ac:dyDescent="0.3">
      <c r="A24" s="41" t="s">
        <v>102</v>
      </c>
      <c r="B24" s="42" t="s">
        <v>83</v>
      </c>
      <c r="C24" s="43" t="s">
        <v>79</v>
      </c>
      <c r="D24" s="44">
        <f>ROUND(D$14,2)</f>
        <v>4.8099999999999996</v>
      </c>
      <c r="E24" s="44">
        <f>ROUND(D24,2)</f>
        <v>4.8099999999999996</v>
      </c>
      <c r="F24" s="44">
        <f>ROUND(D24,2)</f>
        <v>4.8099999999999996</v>
      </c>
      <c r="G24" s="45">
        <f>ROUND(D24,2)</f>
        <v>4.8099999999999996</v>
      </c>
      <c r="H24" s="24"/>
      <c r="I24" s="24"/>
    </row>
    <row r="25" spans="1:14" ht="12.75" hidden="1" customHeight="1" outlineLevel="1" thickBot="1" x14ac:dyDescent="0.35">
      <c r="A25" s="47" t="s">
        <v>103</v>
      </c>
      <c r="B25" s="48" t="s">
        <v>81</v>
      </c>
      <c r="C25" s="49" t="s">
        <v>79</v>
      </c>
      <c r="D25" s="50">
        <v>154.69999999999999</v>
      </c>
      <c r="E25" s="50">
        <f>$D25</f>
        <v>154.69999999999999</v>
      </c>
      <c r="F25" s="50">
        <f t="shared" ref="F25:G25" si="10">$D25</f>
        <v>154.69999999999999</v>
      </c>
      <c r="G25" s="51">
        <f t="shared" si="10"/>
        <v>154.69999999999999</v>
      </c>
      <c r="H25" s="24"/>
      <c r="I25" s="24"/>
    </row>
    <row r="26" spans="1:14" ht="12.75" customHeight="1" collapsed="1" x14ac:dyDescent="0.3">
      <c r="A26" s="141" t="s">
        <v>84</v>
      </c>
      <c r="B26" s="141"/>
      <c r="C26" s="76"/>
      <c r="D26" s="76"/>
      <c r="E26" s="76"/>
      <c r="F26" s="76"/>
      <c r="G26" s="76"/>
      <c r="H26" s="24"/>
      <c r="I26" s="39"/>
    </row>
    <row r="27" spans="1:14" ht="13.5" customHeight="1" x14ac:dyDescent="0.3">
      <c r="A27" s="142" t="s">
        <v>3163</v>
      </c>
      <c r="B27" s="142"/>
      <c r="C27" s="142"/>
      <c r="D27" s="142"/>
      <c r="E27" s="142"/>
      <c r="F27" s="142"/>
      <c r="G27" s="142"/>
      <c r="H27" s="24"/>
      <c r="I27" s="39"/>
    </row>
    <row r="28" spans="1:14" x14ac:dyDescent="0.3">
      <c r="A28" s="142"/>
      <c r="B28" s="142"/>
      <c r="C28" s="142"/>
      <c r="D28" s="142"/>
      <c r="E28" s="142"/>
      <c r="F28" s="142"/>
      <c r="G28" s="142"/>
      <c r="H28" s="24"/>
      <c r="I28" s="24"/>
      <c r="J28" s="24"/>
      <c r="K28" s="24"/>
      <c r="L28" s="24"/>
      <c r="M28" s="24"/>
      <c r="N28" s="24"/>
    </row>
    <row r="29" spans="1:14" x14ac:dyDescent="0.3">
      <c r="A29" s="53"/>
      <c r="B29" s="53"/>
      <c r="C29" s="53"/>
      <c r="D29" s="53"/>
      <c r="E29" s="53"/>
      <c r="F29" s="53"/>
      <c r="G29" s="53"/>
      <c r="H29" s="24"/>
      <c r="I29" s="24"/>
      <c r="J29" s="24"/>
      <c r="K29" s="24"/>
      <c r="L29" s="24"/>
      <c r="M29" s="24"/>
      <c r="N29" s="24"/>
    </row>
    <row r="30" spans="1:14" x14ac:dyDescent="0.3">
      <c r="A30" s="54"/>
      <c r="B30" s="5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3">
      <c r="A31" s="54"/>
      <c r="B31" s="56"/>
      <c r="C31" s="24"/>
      <c r="D31" s="57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3">
      <c r="C32" s="77"/>
      <c r="D32" s="28" t="s">
        <v>69</v>
      </c>
      <c r="E32" s="28" t="s">
        <v>70</v>
      </c>
      <c r="F32" s="28" t="s">
        <v>71</v>
      </c>
      <c r="G32" s="28" t="s">
        <v>72</v>
      </c>
    </row>
    <row r="33" spans="1:14" x14ac:dyDescent="0.3">
      <c r="A33" s="24"/>
      <c r="B33" s="24"/>
      <c r="C33" s="78" t="s">
        <v>104</v>
      </c>
      <c r="D33" s="77">
        <f>D11*1000</f>
        <v>5060.9799999999996</v>
      </c>
      <c r="E33" s="77">
        <f>E11*1000</f>
        <v>5768.81</v>
      </c>
      <c r="F33" s="77">
        <f>F11*1000</f>
        <v>6353.04</v>
      </c>
      <c r="G33" s="77">
        <f>G11*1000</f>
        <v>7854.9800000000005</v>
      </c>
      <c r="H33" s="58"/>
      <c r="J33" s="59"/>
      <c r="K33" s="59"/>
      <c r="L33" s="59"/>
      <c r="M33" s="59"/>
      <c r="N33" s="24"/>
    </row>
    <row r="34" spans="1:14" x14ac:dyDescent="0.3">
      <c r="A34" s="24"/>
      <c r="B34" s="24"/>
      <c r="C34" s="78"/>
      <c r="D34" s="77"/>
      <c r="E34" s="77"/>
      <c r="F34" s="77"/>
      <c r="G34" s="77"/>
      <c r="H34" s="58"/>
      <c r="J34" s="60"/>
      <c r="K34" s="60"/>
      <c r="L34" s="60"/>
      <c r="M34" s="60"/>
      <c r="N34" s="59"/>
    </row>
    <row r="35" spans="1:14" x14ac:dyDescent="0.3">
      <c r="A35" s="24"/>
      <c r="B35" s="24"/>
      <c r="C35" s="78" t="s">
        <v>105</v>
      </c>
      <c r="D35" s="77">
        <f>D16*1000</f>
        <v>4965.37</v>
      </c>
      <c r="E35" s="77">
        <f t="shared" ref="E35:G35" si="11">E16*1000</f>
        <v>5673.2</v>
      </c>
      <c r="F35" s="77">
        <f t="shared" si="11"/>
        <v>6257.43</v>
      </c>
      <c r="G35" s="77">
        <f t="shared" si="11"/>
        <v>7759.37</v>
      </c>
      <c r="H35" s="58"/>
      <c r="J35" s="61"/>
      <c r="K35" s="61"/>
      <c r="L35" s="61"/>
      <c r="M35" s="61"/>
      <c r="N35" s="59"/>
    </row>
    <row r="36" spans="1:14" x14ac:dyDescent="0.3">
      <c r="A36" s="24"/>
      <c r="C36" s="78" t="s">
        <v>106</v>
      </c>
      <c r="D36" s="77">
        <f>D21*1000</f>
        <v>4751.5999999999995</v>
      </c>
      <c r="E36" s="77">
        <f t="shared" ref="E36:G36" si="12">E21*1000</f>
        <v>5459.43</v>
      </c>
      <c r="F36" s="77">
        <f t="shared" si="12"/>
        <v>6043.66</v>
      </c>
      <c r="G36" s="77">
        <f t="shared" si="12"/>
        <v>7545.6</v>
      </c>
      <c r="H36" s="58"/>
      <c r="J36" s="24"/>
      <c r="K36" s="24"/>
      <c r="L36" s="24"/>
      <c r="M36" s="24"/>
      <c r="N36" s="24"/>
    </row>
    <row r="37" spans="1:14" x14ac:dyDescent="0.3">
      <c r="H37" s="58"/>
    </row>
    <row r="38" spans="1:14" x14ac:dyDescent="0.3">
      <c r="H38" s="58"/>
    </row>
    <row r="39" spans="1:14" x14ac:dyDescent="0.3">
      <c r="H39" s="58"/>
    </row>
    <row r="40" spans="1:14" x14ac:dyDescent="0.3">
      <c r="H40" s="58"/>
    </row>
    <row r="41" spans="1:14" x14ac:dyDescent="0.3">
      <c r="H41" s="58"/>
    </row>
    <row r="42" spans="1:14" x14ac:dyDescent="0.3">
      <c r="H42" s="58"/>
    </row>
    <row r="43" spans="1:14" x14ac:dyDescent="0.3">
      <c r="H43" s="58"/>
    </row>
    <row r="44" spans="1:14" x14ac:dyDescent="0.3">
      <c r="H44" s="58"/>
    </row>
    <row r="45" spans="1:14" x14ac:dyDescent="0.3">
      <c r="H45" s="58"/>
    </row>
    <row r="46" spans="1:14" x14ac:dyDescent="0.3">
      <c r="H46" s="58"/>
    </row>
    <row r="47" spans="1:14" x14ac:dyDescent="0.3">
      <c r="H47" s="58"/>
    </row>
    <row r="48" spans="1:14" x14ac:dyDescent="0.3">
      <c r="H48" s="58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6D98-8053-4AA3-B3E2-73D412D9292A}">
  <sheetPr>
    <tabColor rgb="FF92D050"/>
    <pageSetUpPr fitToPage="1"/>
  </sheetPr>
  <dimension ref="A1:N51"/>
  <sheetViews>
    <sheetView view="pageBreakPreview" topLeftCell="A2" zoomScale="90" zoomScaleNormal="100" zoomScaleSheetLayoutView="90" workbookViewId="0">
      <selection activeCell="D21" sqref="D21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2" customWidth="1"/>
    <col min="9" max="9" width="16.33203125" customWidth="1"/>
  </cols>
  <sheetData>
    <row r="1" spans="1:9" x14ac:dyDescent="0.3">
      <c r="A1" s="143">
        <f>'1'!A1:G1</f>
        <v>45474</v>
      </c>
      <c r="B1" s="143"/>
      <c r="C1" s="143"/>
      <c r="D1" s="143"/>
      <c r="E1" s="143"/>
      <c r="F1" s="143"/>
      <c r="G1" s="143"/>
      <c r="H1" s="24"/>
      <c r="I1" s="24"/>
    </row>
    <row r="2" spans="1:9" ht="13.5" customHeight="1" x14ac:dyDescent="0.3">
      <c r="A2" s="156" t="s">
        <v>107</v>
      </c>
      <c r="B2" s="156"/>
      <c r="C2" s="156"/>
      <c r="D2" s="156"/>
      <c r="E2" s="156"/>
      <c r="F2" s="156"/>
      <c r="G2" s="156"/>
      <c r="H2" s="24"/>
      <c r="I2" s="24"/>
    </row>
    <row r="3" spans="1:9" x14ac:dyDescent="0.3">
      <c r="A3" s="156"/>
      <c r="B3" s="156"/>
      <c r="C3" s="156"/>
      <c r="D3" s="156"/>
      <c r="E3" s="156"/>
      <c r="F3" s="156"/>
      <c r="G3" s="156"/>
      <c r="H3" s="24"/>
      <c r="I3" s="24"/>
    </row>
    <row r="4" spans="1:9" ht="15" thickBot="1" x14ac:dyDescent="0.35">
      <c r="A4" s="157"/>
      <c r="B4" s="157"/>
      <c r="C4" s="157"/>
      <c r="D4" s="157"/>
      <c r="E4" s="157"/>
      <c r="F4" s="157"/>
      <c r="G4" s="157"/>
      <c r="H4" s="24"/>
      <c r="I4" s="24"/>
    </row>
    <row r="5" spans="1:9" x14ac:dyDescent="0.3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9" ht="36.75" customHeight="1" x14ac:dyDescent="0.3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9" x14ac:dyDescent="0.3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9" x14ac:dyDescent="0.3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9" x14ac:dyDescent="0.3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9" ht="15" thickBot="1" x14ac:dyDescent="0.35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9" ht="55.8" thickBot="1" x14ac:dyDescent="0.35">
      <c r="A11" s="67" t="s">
        <v>74</v>
      </c>
      <c r="B11" s="25" t="s">
        <v>89</v>
      </c>
      <c r="C11" s="68" t="s">
        <v>76</v>
      </c>
      <c r="D11" s="69">
        <f>ROUND((SUM(D12:D16))/1000,5)</f>
        <v>4.9188200000000002</v>
      </c>
      <c r="E11" s="69">
        <f>ROUND((SUM(E12:E16))/1000,5)</f>
        <v>5.6266499999999997</v>
      </c>
      <c r="F11" s="69">
        <f>ROUND((SUM(F12:F16))/1000,5)</f>
        <v>6.2108800000000004</v>
      </c>
      <c r="G11" s="70">
        <f>ROUND((SUM(G12:G16))/1000,5)</f>
        <v>7.7128199999999998</v>
      </c>
      <c r="H11" s="24"/>
      <c r="I11" s="39"/>
    </row>
    <row r="12" spans="1:9" ht="12.75" hidden="1" customHeight="1" outlineLevel="1" x14ac:dyDescent="0.3">
      <c r="A12" s="71" t="s">
        <v>77</v>
      </c>
      <c r="B12" s="72" t="s">
        <v>78</v>
      </c>
      <c r="C12" s="73" t="s">
        <v>79</v>
      </c>
      <c r="D12" s="74">
        <v>3076.39</v>
      </c>
      <c r="E12" s="74">
        <f>D12</f>
        <v>3076.39</v>
      </c>
      <c r="F12" s="74">
        <f t="shared" ref="F12:G12" si="0">E12</f>
        <v>3076.39</v>
      </c>
      <c r="G12" s="75">
        <f t="shared" si="0"/>
        <v>3076.39</v>
      </c>
      <c r="H12" s="24"/>
      <c r="I12" s="79"/>
    </row>
    <row r="13" spans="1:9" ht="12.75" hidden="1" customHeight="1" outlineLevel="1" x14ac:dyDescent="0.3">
      <c r="A13" s="41" t="s">
        <v>80</v>
      </c>
      <c r="B13" s="42" t="s">
        <v>90</v>
      </c>
      <c r="C13" s="43" t="s">
        <v>79</v>
      </c>
      <c r="D13" s="44">
        <f>'1'!D13</f>
        <v>1150.23</v>
      </c>
      <c r="E13" s="44">
        <f>'1'!E13</f>
        <v>1858.06</v>
      </c>
      <c r="F13" s="44">
        <f>'1'!F13</f>
        <v>2442.29</v>
      </c>
      <c r="G13" s="45">
        <f>'1'!G13</f>
        <v>3944.23</v>
      </c>
      <c r="H13" s="24"/>
      <c r="I13" s="79"/>
    </row>
    <row r="14" spans="1:9" ht="12.75" hidden="1" customHeight="1" outlineLevel="1" x14ac:dyDescent="0.3">
      <c r="A14" s="41" t="s">
        <v>82</v>
      </c>
      <c r="B14" s="42" t="s">
        <v>83</v>
      </c>
      <c r="C14" s="43" t="s">
        <v>79</v>
      </c>
      <c r="D14" s="44">
        <v>4.6099999999999994</v>
      </c>
      <c r="E14" s="44">
        <f>D14</f>
        <v>4.6099999999999994</v>
      </c>
      <c r="F14" s="44">
        <f>D14</f>
        <v>4.6099999999999994</v>
      </c>
      <c r="G14" s="45">
        <f>D14</f>
        <v>4.6099999999999994</v>
      </c>
      <c r="H14" s="24"/>
      <c r="I14" s="79"/>
    </row>
    <row r="15" spans="1:9" ht="12.75" hidden="1" customHeight="1" outlineLevel="1" x14ac:dyDescent="0.3">
      <c r="A15" s="41" t="s">
        <v>91</v>
      </c>
      <c r="B15" s="42" t="s">
        <v>108</v>
      </c>
      <c r="C15" s="43" t="s">
        <v>79</v>
      </c>
      <c r="D15" s="44">
        <v>223.51</v>
      </c>
      <c r="E15" s="44">
        <f>$D15</f>
        <v>223.51</v>
      </c>
      <c r="F15" s="44">
        <f t="shared" ref="F15:G16" si="1">$D15</f>
        <v>223.51</v>
      </c>
      <c r="G15" s="45">
        <f t="shared" si="1"/>
        <v>223.51</v>
      </c>
      <c r="H15" s="24"/>
      <c r="I15" s="79"/>
    </row>
    <row r="16" spans="1:9" ht="12.75" hidden="1" customHeight="1" outlineLevel="1" thickBot="1" x14ac:dyDescent="0.35">
      <c r="A16" s="80" t="s">
        <v>109</v>
      </c>
      <c r="B16" s="81" t="s">
        <v>81</v>
      </c>
      <c r="C16" s="82" t="s">
        <v>79</v>
      </c>
      <c r="D16" s="83">
        <v>464.08</v>
      </c>
      <c r="E16" s="83">
        <f>$D16</f>
        <v>464.08</v>
      </c>
      <c r="F16" s="83">
        <f t="shared" si="1"/>
        <v>464.08</v>
      </c>
      <c r="G16" s="84">
        <f t="shared" si="1"/>
        <v>464.08</v>
      </c>
      <c r="H16" s="24"/>
      <c r="I16" s="79"/>
    </row>
    <row r="17" spans="1:14" ht="55.8" collapsed="1" thickBot="1" x14ac:dyDescent="0.35">
      <c r="A17" s="67" t="s">
        <v>92</v>
      </c>
      <c r="B17" s="25" t="s">
        <v>93</v>
      </c>
      <c r="C17" s="68" t="s">
        <v>76</v>
      </c>
      <c r="D17" s="69">
        <f>ROUND((SUM(D18:D22))/1000,5)</f>
        <v>4.7849500000000003</v>
      </c>
      <c r="E17" s="69">
        <f>ROUND((SUM(E18:E22))/1000,5)</f>
        <v>5.4927799999999998</v>
      </c>
      <c r="F17" s="69">
        <f>ROUND((SUM(F18:F22))/1000,5)</f>
        <v>6.0770099999999996</v>
      </c>
      <c r="G17" s="70">
        <f>ROUND((SUM(G18:G22))/1000,5)</f>
        <v>7.5789499999999999</v>
      </c>
      <c r="H17" s="24"/>
      <c r="I17" s="24"/>
    </row>
    <row r="18" spans="1:14" ht="12.75" hidden="1" customHeight="1" outlineLevel="1" x14ac:dyDescent="0.3">
      <c r="A18" s="41" t="s">
        <v>94</v>
      </c>
      <c r="B18" s="42" t="s">
        <v>78</v>
      </c>
      <c r="C18" s="43" t="s">
        <v>79</v>
      </c>
      <c r="D18" s="44">
        <f t="shared" ref="D18:G18" si="2">$D$12</f>
        <v>3076.39</v>
      </c>
      <c r="E18" s="44">
        <f t="shared" si="2"/>
        <v>3076.39</v>
      </c>
      <c r="F18" s="44">
        <f t="shared" si="2"/>
        <v>3076.39</v>
      </c>
      <c r="G18" s="45">
        <f t="shared" si="2"/>
        <v>3076.39</v>
      </c>
      <c r="H18" s="24"/>
      <c r="I18" s="24"/>
    </row>
    <row r="19" spans="1:14" ht="12.75" hidden="1" customHeight="1" outlineLevel="1" x14ac:dyDescent="0.3">
      <c r="A19" s="41" t="s">
        <v>95</v>
      </c>
      <c r="B19" s="42"/>
      <c r="C19" s="43" t="s">
        <v>79</v>
      </c>
      <c r="D19" s="44">
        <f>D$13</f>
        <v>1150.23</v>
      </c>
      <c r="E19" s="44">
        <f t="shared" ref="E19:G19" si="3">E$13</f>
        <v>1858.06</v>
      </c>
      <c r="F19" s="44">
        <f t="shared" si="3"/>
        <v>2442.29</v>
      </c>
      <c r="G19" s="45">
        <f t="shared" si="3"/>
        <v>3944.23</v>
      </c>
      <c r="H19" s="24"/>
      <c r="I19" s="24"/>
    </row>
    <row r="20" spans="1:14" ht="12.75" hidden="1" customHeight="1" outlineLevel="1" x14ac:dyDescent="0.3">
      <c r="A20" s="41" t="s">
        <v>96</v>
      </c>
      <c r="B20" s="42" t="s">
        <v>83</v>
      </c>
      <c r="C20" s="43" t="s">
        <v>79</v>
      </c>
      <c r="D20" s="44">
        <f>D$14</f>
        <v>4.6099999999999994</v>
      </c>
      <c r="E20" s="44">
        <f>D20</f>
        <v>4.6099999999999994</v>
      </c>
      <c r="F20" s="44">
        <f>D20</f>
        <v>4.6099999999999994</v>
      </c>
      <c r="G20" s="45">
        <f>D20</f>
        <v>4.6099999999999994</v>
      </c>
      <c r="H20" s="24"/>
      <c r="I20" s="24"/>
    </row>
    <row r="21" spans="1:14" ht="12.75" hidden="1" customHeight="1" outlineLevel="1" x14ac:dyDescent="0.3">
      <c r="A21" s="41" t="s">
        <v>97</v>
      </c>
      <c r="B21" s="42" t="s">
        <v>108</v>
      </c>
      <c r="C21" s="43" t="s">
        <v>79</v>
      </c>
      <c r="D21" s="44">
        <v>185.25</v>
      </c>
      <c r="E21" s="44">
        <f>$D21</f>
        <v>185.25</v>
      </c>
      <c r="F21" s="44">
        <f t="shared" ref="F21:G22" si="4">$D21</f>
        <v>185.25</v>
      </c>
      <c r="G21" s="45">
        <f t="shared" si="4"/>
        <v>185.25</v>
      </c>
      <c r="H21" s="24"/>
      <c r="I21" s="79"/>
    </row>
    <row r="22" spans="1:14" ht="12.75" hidden="1" customHeight="1" outlineLevel="1" thickBot="1" x14ac:dyDescent="0.35">
      <c r="A22" s="47" t="s">
        <v>110</v>
      </c>
      <c r="B22" s="48" t="s">
        <v>81</v>
      </c>
      <c r="C22" s="49" t="s">
        <v>79</v>
      </c>
      <c r="D22" s="50">
        <v>368.47</v>
      </c>
      <c r="E22" s="50">
        <f>$D22</f>
        <v>368.47</v>
      </c>
      <c r="F22" s="50">
        <f t="shared" si="4"/>
        <v>368.47</v>
      </c>
      <c r="G22" s="51">
        <f t="shared" si="4"/>
        <v>368.47</v>
      </c>
      <c r="H22" s="24"/>
      <c r="I22" s="24"/>
    </row>
    <row r="23" spans="1:14" ht="55.8" collapsed="1" thickBot="1" x14ac:dyDescent="0.35">
      <c r="A23" s="67" t="s">
        <v>98</v>
      </c>
      <c r="B23" s="25" t="s">
        <v>99</v>
      </c>
      <c r="C23" s="68" t="s">
        <v>76</v>
      </c>
      <c r="D23" s="69">
        <f>ROUND((SUM(D24:D28))/1000,5)</f>
        <v>4.4604400000000002</v>
      </c>
      <c r="E23" s="69">
        <f>ROUND((SUM(E24:E28))/1000,5)</f>
        <v>5.1682699999999997</v>
      </c>
      <c r="F23" s="69">
        <f>ROUND((SUM(F24:F28))/1000,5)</f>
        <v>5.7525000000000004</v>
      </c>
      <c r="G23" s="70">
        <f>ROUND((SUM(G24:G28))/1000,5)</f>
        <v>7.2544399999999998</v>
      </c>
      <c r="H23" s="24"/>
      <c r="I23" s="24"/>
    </row>
    <row r="24" spans="1:14" ht="12.75" hidden="1" customHeight="1" outlineLevel="1" x14ac:dyDescent="0.3">
      <c r="A24" s="41" t="s">
        <v>100</v>
      </c>
      <c r="B24" s="42" t="s">
        <v>78</v>
      </c>
      <c r="C24" s="43" t="s">
        <v>79</v>
      </c>
      <c r="D24" s="44">
        <f t="shared" ref="D24:G24" si="5">$D$12</f>
        <v>3076.39</v>
      </c>
      <c r="E24" s="44">
        <f t="shared" si="5"/>
        <v>3076.39</v>
      </c>
      <c r="F24" s="44">
        <f t="shared" si="5"/>
        <v>3076.39</v>
      </c>
      <c r="G24" s="45">
        <f t="shared" si="5"/>
        <v>3076.39</v>
      </c>
      <c r="H24" s="24"/>
      <c r="I24" s="24"/>
    </row>
    <row r="25" spans="1:14" ht="12.75" hidden="1" customHeight="1" outlineLevel="1" x14ac:dyDescent="0.3">
      <c r="A25" s="41" t="s">
        <v>101</v>
      </c>
      <c r="B25" s="42" t="s">
        <v>90</v>
      </c>
      <c r="C25" s="43" t="s">
        <v>79</v>
      </c>
      <c r="D25" s="44">
        <f>D$13</f>
        <v>1150.23</v>
      </c>
      <c r="E25" s="44">
        <f t="shared" ref="E25:G25" si="6">E$13</f>
        <v>1858.06</v>
      </c>
      <c r="F25" s="44">
        <f t="shared" si="6"/>
        <v>2442.29</v>
      </c>
      <c r="G25" s="45">
        <f t="shared" si="6"/>
        <v>3944.23</v>
      </c>
      <c r="H25" s="24"/>
      <c r="I25" s="24"/>
    </row>
    <row r="26" spans="1:14" ht="12.75" hidden="1" customHeight="1" outlineLevel="1" x14ac:dyDescent="0.3">
      <c r="A26" s="41" t="s">
        <v>102</v>
      </c>
      <c r="B26" s="42" t="s">
        <v>83</v>
      </c>
      <c r="C26" s="43" t="s">
        <v>79</v>
      </c>
      <c r="D26" s="44">
        <f>D$14</f>
        <v>4.6099999999999994</v>
      </c>
      <c r="E26" s="44">
        <f>D26</f>
        <v>4.6099999999999994</v>
      </c>
      <c r="F26" s="44">
        <f>D26</f>
        <v>4.6099999999999994</v>
      </c>
      <c r="G26" s="45">
        <f>D26</f>
        <v>4.6099999999999994</v>
      </c>
      <c r="H26" s="24"/>
      <c r="I26" s="24"/>
    </row>
    <row r="27" spans="1:14" ht="12.75" hidden="1" customHeight="1" outlineLevel="1" x14ac:dyDescent="0.3">
      <c r="A27" s="41" t="s">
        <v>103</v>
      </c>
      <c r="B27" s="42" t="s">
        <v>108</v>
      </c>
      <c r="C27" s="43" t="s">
        <v>79</v>
      </c>
      <c r="D27" s="44">
        <v>74.510000000000005</v>
      </c>
      <c r="E27" s="44">
        <f>$D27</f>
        <v>74.510000000000005</v>
      </c>
      <c r="F27" s="44">
        <f t="shared" ref="F27:G28" si="7">$D27</f>
        <v>74.510000000000005</v>
      </c>
      <c r="G27" s="45">
        <f t="shared" si="7"/>
        <v>74.510000000000005</v>
      </c>
      <c r="H27" s="24"/>
      <c r="I27" s="79"/>
    </row>
    <row r="28" spans="1:14" ht="12.75" hidden="1" customHeight="1" outlineLevel="1" thickBot="1" x14ac:dyDescent="0.35">
      <c r="A28" s="47" t="s">
        <v>111</v>
      </c>
      <c r="B28" s="48" t="s">
        <v>81</v>
      </c>
      <c r="C28" s="49" t="s">
        <v>79</v>
      </c>
      <c r="D28" s="50">
        <v>154.69999999999999</v>
      </c>
      <c r="E28" s="50">
        <f>$D28</f>
        <v>154.69999999999999</v>
      </c>
      <c r="F28" s="50">
        <f t="shared" si="7"/>
        <v>154.69999999999999</v>
      </c>
      <c r="G28" s="51">
        <f t="shared" si="7"/>
        <v>154.69999999999999</v>
      </c>
      <c r="H28" s="24"/>
      <c r="I28" s="24"/>
    </row>
    <row r="29" spans="1:14" ht="12.75" customHeight="1" collapsed="1" x14ac:dyDescent="0.3">
      <c r="A29" s="141" t="s">
        <v>84</v>
      </c>
      <c r="B29" s="141"/>
      <c r="C29" s="76"/>
      <c r="D29" s="76"/>
      <c r="E29" s="76"/>
      <c r="F29" s="76"/>
      <c r="G29" s="76"/>
      <c r="H29" s="24"/>
      <c r="I29" s="39"/>
    </row>
    <row r="30" spans="1:14" ht="13.5" customHeight="1" x14ac:dyDescent="0.3">
      <c r="A30" s="142" t="s">
        <v>3163</v>
      </c>
      <c r="B30" s="142"/>
      <c r="C30" s="142"/>
      <c r="D30" s="142"/>
      <c r="E30" s="142"/>
      <c r="F30" s="142"/>
      <c r="G30" s="142"/>
      <c r="H30" s="24"/>
      <c r="I30" s="39"/>
    </row>
    <row r="31" spans="1:14" x14ac:dyDescent="0.3">
      <c r="A31" s="142"/>
      <c r="B31" s="142"/>
      <c r="C31" s="142"/>
      <c r="D31" s="142"/>
      <c r="E31" s="142"/>
      <c r="F31" s="142"/>
      <c r="G31" s="142"/>
      <c r="H31" s="24"/>
      <c r="I31" s="24"/>
      <c r="J31" s="24"/>
      <c r="K31" s="24"/>
      <c r="L31" s="24"/>
      <c r="M31" s="24"/>
      <c r="N31" s="24"/>
    </row>
    <row r="32" spans="1:14" x14ac:dyDescent="0.3">
      <c r="A32" s="53"/>
      <c r="B32" s="53"/>
      <c r="C32" s="53"/>
      <c r="D32" s="53"/>
      <c r="E32" s="53"/>
      <c r="F32" s="53"/>
      <c r="G32" s="53"/>
      <c r="H32" s="24"/>
      <c r="I32" s="24"/>
      <c r="J32" s="24"/>
      <c r="K32" s="24"/>
      <c r="L32" s="24"/>
      <c r="M32" s="24"/>
      <c r="N32" s="24"/>
    </row>
    <row r="33" spans="1:14" x14ac:dyDescent="0.3">
      <c r="A33" s="54"/>
      <c r="B33" s="5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3">
      <c r="A34" s="54"/>
      <c r="B34" s="56"/>
      <c r="C34" s="24"/>
      <c r="D34" s="57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3">
      <c r="A36" s="24"/>
      <c r="B36" s="24"/>
      <c r="C36" s="24"/>
      <c r="D36" s="59">
        <f>D11*1000</f>
        <v>4918.8200000000006</v>
      </c>
      <c r="E36" s="59">
        <f>E11*1000</f>
        <v>5626.65</v>
      </c>
      <c r="F36" s="59">
        <f>F11*1000</f>
        <v>6210.88</v>
      </c>
      <c r="G36" s="59">
        <f>G11*1000</f>
        <v>7712.82</v>
      </c>
      <c r="H36" s="59" t="s">
        <v>69</v>
      </c>
      <c r="I36">
        <f>D36</f>
        <v>4918.8200000000006</v>
      </c>
      <c r="J36" s="59"/>
      <c r="K36" s="59"/>
      <c r="L36" s="59"/>
      <c r="M36" s="59"/>
      <c r="N36" s="24"/>
    </row>
    <row r="37" spans="1:14" hidden="1" x14ac:dyDescent="0.3">
      <c r="A37" s="24"/>
      <c r="B37" s="24"/>
      <c r="C37" s="24"/>
      <c r="D37" s="59"/>
      <c r="E37" s="59"/>
      <c r="F37" s="59"/>
      <c r="G37" s="59"/>
      <c r="H37" s="59" t="s">
        <v>70</v>
      </c>
      <c r="I37">
        <f>E36</f>
        <v>5626.65</v>
      </c>
      <c r="J37" s="60"/>
      <c r="K37" s="60"/>
      <c r="L37" s="60"/>
      <c r="M37" s="60"/>
      <c r="N37" s="59"/>
    </row>
    <row r="38" spans="1:14" hidden="1" x14ac:dyDescent="0.3">
      <c r="A38" s="24"/>
      <c r="B38" s="24"/>
      <c r="C38" s="24"/>
      <c r="D38" s="59">
        <f>D17*1000</f>
        <v>4784.95</v>
      </c>
      <c r="E38" s="59">
        <f t="shared" ref="E38:G38" si="8">E17*1000</f>
        <v>5492.78</v>
      </c>
      <c r="F38" s="59">
        <f t="shared" si="8"/>
        <v>6077.0099999999993</v>
      </c>
      <c r="G38" s="59">
        <f t="shared" si="8"/>
        <v>7578.95</v>
      </c>
      <c r="H38" s="59" t="s">
        <v>71</v>
      </c>
      <c r="I38">
        <f>F36</f>
        <v>6210.88</v>
      </c>
      <c r="J38" s="61"/>
      <c r="K38" s="61"/>
      <c r="L38" s="61"/>
      <c r="M38" s="61"/>
      <c r="N38" s="59"/>
    </row>
    <row r="39" spans="1:14" hidden="1" x14ac:dyDescent="0.3">
      <c r="A39" s="24"/>
      <c r="B39" s="24"/>
      <c r="C39" s="24"/>
      <c r="D39" s="24">
        <f>D23*1000</f>
        <v>4460.4400000000005</v>
      </c>
      <c r="E39" s="24">
        <f t="shared" ref="E39:G39" si="9">E23*1000</f>
        <v>5168.2699999999995</v>
      </c>
      <c r="F39" s="24">
        <f t="shared" si="9"/>
        <v>5752.5</v>
      </c>
      <c r="G39" s="24">
        <f t="shared" si="9"/>
        <v>7254.44</v>
      </c>
      <c r="H39" s="24" t="s">
        <v>72</v>
      </c>
      <c r="I39">
        <f>G36</f>
        <v>7712.82</v>
      </c>
      <c r="J39" s="24"/>
      <c r="K39" s="24"/>
      <c r="L39" s="24"/>
      <c r="M39" s="24"/>
      <c r="N39" s="24"/>
    </row>
    <row r="40" spans="1:14" hidden="1" x14ac:dyDescent="0.3">
      <c r="H40" t="s">
        <v>69</v>
      </c>
      <c r="I40">
        <f>D37</f>
        <v>0</v>
      </c>
    </row>
    <row r="41" spans="1:14" hidden="1" x14ac:dyDescent="0.3">
      <c r="H41" t="s">
        <v>70</v>
      </c>
      <c r="I41">
        <f>E37</f>
        <v>0</v>
      </c>
    </row>
    <row r="42" spans="1:14" hidden="1" x14ac:dyDescent="0.3">
      <c r="H42" t="s">
        <v>71</v>
      </c>
      <c r="I42">
        <f>F37</f>
        <v>0</v>
      </c>
    </row>
    <row r="43" spans="1:14" hidden="1" x14ac:dyDescent="0.3">
      <c r="H43" t="s">
        <v>72</v>
      </c>
      <c r="I43">
        <f>G37</f>
        <v>0</v>
      </c>
    </row>
    <row r="44" spans="1:14" hidden="1" x14ac:dyDescent="0.3">
      <c r="H44" t="s">
        <v>69</v>
      </c>
      <c r="I44">
        <f>D38</f>
        <v>4784.95</v>
      </c>
    </row>
    <row r="45" spans="1:14" hidden="1" x14ac:dyDescent="0.3">
      <c r="H45" t="s">
        <v>70</v>
      </c>
      <c r="I45">
        <f>E38</f>
        <v>5492.78</v>
      </c>
    </row>
    <row r="46" spans="1:14" hidden="1" x14ac:dyDescent="0.3">
      <c r="H46" t="s">
        <v>71</v>
      </c>
      <c r="I46">
        <f>F38</f>
        <v>6077.0099999999993</v>
      </c>
    </row>
    <row r="47" spans="1:14" hidden="1" x14ac:dyDescent="0.3">
      <c r="H47" t="s">
        <v>72</v>
      </c>
      <c r="I47">
        <f>G38</f>
        <v>7578.95</v>
      </c>
    </row>
    <row r="48" spans="1:14" hidden="1" x14ac:dyDescent="0.3">
      <c r="H48" t="s">
        <v>69</v>
      </c>
      <c r="I48">
        <f>D39</f>
        <v>4460.4400000000005</v>
      </c>
    </row>
    <row r="49" spans="8:9" hidden="1" x14ac:dyDescent="0.3">
      <c r="H49" t="s">
        <v>70</v>
      </c>
      <c r="I49">
        <f>E39</f>
        <v>5168.2699999999995</v>
      </c>
    </row>
    <row r="50" spans="8:9" hidden="1" x14ac:dyDescent="0.3">
      <c r="H50" t="s">
        <v>71</v>
      </c>
      <c r="I50">
        <f>F39</f>
        <v>5752.5</v>
      </c>
    </row>
    <row r="51" spans="8:9" hidden="1" x14ac:dyDescent="0.3">
      <c r="H51" t="s">
        <v>72</v>
      </c>
      <c r="I51">
        <f>G39</f>
        <v>7254.44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F403B-A38D-4D8A-8575-B7168D069FEB}">
  <sheetPr>
    <tabColor rgb="FF002060"/>
  </sheetPr>
  <dimension ref="A1:N104"/>
  <sheetViews>
    <sheetView view="pageBreakPreview" topLeftCell="A4" zoomScale="90" zoomScaleNormal="100" zoomScaleSheetLayoutView="90" workbookViewId="0">
      <selection activeCell="A5" sqref="A5:AA7"/>
    </sheetView>
  </sheetViews>
  <sheetFormatPr defaultRowHeight="14.4" outlineLevelRow="1" x14ac:dyDescent="0.3"/>
  <cols>
    <col min="1" max="1" width="9.6640625" bestFit="1" customWidth="1"/>
    <col min="2" max="2" width="46.6640625" customWidth="1"/>
    <col min="3" max="3" width="13.44140625" customWidth="1"/>
    <col min="4" max="7" width="12" customWidth="1"/>
    <col min="9" max="9" width="10" bestFit="1" customWidth="1"/>
  </cols>
  <sheetData>
    <row r="1" spans="1:10" x14ac:dyDescent="0.3">
      <c r="A1" s="143">
        <f>'1'!A1:G1</f>
        <v>45474</v>
      </c>
      <c r="B1" s="143"/>
      <c r="C1" s="143"/>
      <c r="D1" s="143"/>
      <c r="E1" s="143"/>
      <c r="F1" s="143"/>
      <c r="G1" s="143"/>
      <c r="H1" s="24"/>
      <c r="I1" s="24"/>
      <c r="J1" s="24"/>
    </row>
    <row r="2" spans="1:10" ht="15" customHeight="1" x14ac:dyDescent="0.3">
      <c r="A2" s="156" t="s">
        <v>112</v>
      </c>
      <c r="B2" s="156"/>
      <c r="C2" s="156"/>
      <c r="D2" s="156"/>
      <c r="E2" s="156"/>
      <c r="F2" s="156"/>
      <c r="G2" s="156"/>
      <c r="H2" s="24"/>
      <c r="I2" s="24"/>
      <c r="J2" s="24"/>
    </row>
    <row r="3" spans="1:10" x14ac:dyDescent="0.3">
      <c r="A3" s="156"/>
      <c r="B3" s="156"/>
      <c r="C3" s="156"/>
      <c r="D3" s="156"/>
      <c r="E3" s="156"/>
      <c r="F3" s="156"/>
      <c r="G3" s="156"/>
      <c r="H3" s="24"/>
      <c r="I3" s="24"/>
      <c r="J3" s="24"/>
    </row>
    <row r="4" spans="1:10" ht="15" thickBot="1" x14ac:dyDescent="0.35">
      <c r="A4" s="157"/>
      <c r="B4" s="157"/>
      <c r="C4" s="157"/>
      <c r="D4" s="157"/>
      <c r="E4" s="157"/>
      <c r="F4" s="157"/>
      <c r="G4" s="157"/>
      <c r="H4" s="24"/>
      <c r="I4" s="24"/>
      <c r="J4" s="24"/>
    </row>
    <row r="5" spans="1:10" ht="15" customHeight="1" x14ac:dyDescent="0.3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  <c r="J5" s="24"/>
    </row>
    <row r="6" spans="1:10" x14ac:dyDescent="0.3">
      <c r="A6" s="145"/>
      <c r="B6" s="147"/>
      <c r="C6" s="147"/>
      <c r="D6" s="150" t="s">
        <v>68</v>
      </c>
      <c r="E6" s="150"/>
      <c r="F6" s="150"/>
      <c r="G6" s="151"/>
      <c r="H6" s="24"/>
      <c r="I6" s="24"/>
      <c r="J6" s="24"/>
    </row>
    <row r="7" spans="1:10" x14ac:dyDescent="0.3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  <c r="J7" s="24"/>
    </row>
    <row r="8" spans="1:10" x14ac:dyDescent="0.3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  <c r="J8" s="24"/>
    </row>
    <row r="9" spans="1:10" x14ac:dyDescent="0.3">
      <c r="A9" s="65" t="s">
        <v>8</v>
      </c>
      <c r="B9" s="152" t="s">
        <v>86</v>
      </c>
      <c r="C9" s="152"/>
      <c r="D9" s="152"/>
      <c r="E9" s="152"/>
      <c r="F9" s="152"/>
      <c r="G9" s="153"/>
      <c r="H9" s="24"/>
      <c r="I9" s="24"/>
      <c r="J9" s="24"/>
    </row>
    <row r="10" spans="1:10" x14ac:dyDescent="0.3">
      <c r="A10" s="85" t="s">
        <v>113</v>
      </c>
      <c r="B10" s="161" t="s">
        <v>88</v>
      </c>
      <c r="C10" s="161"/>
      <c r="D10" s="161"/>
      <c r="E10" s="161"/>
      <c r="F10" s="161"/>
      <c r="G10" s="162"/>
      <c r="H10" s="24"/>
      <c r="I10" s="39"/>
      <c r="J10" s="24"/>
    </row>
    <row r="11" spans="1:10" ht="30" customHeight="1" x14ac:dyDescent="0.3">
      <c r="A11" s="86" t="s">
        <v>114</v>
      </c>
      <c r="B11" s="163" t="s">
        <v>115</v>
      </c>
      <c r="C11" s="164"/>
      <c r="D11" s="164"/>
      <c r="E11" s="164"/>
      <c r="F11" s="164"/>
      <c r="G11" s="165"/>
      <c r="H11" s="24"/>
      <c r="I11" s="39"/>
      <c r="J11" s="24"/>
    </row>
    <row r="12" spans="1:10" ht="15" customHeight="1" x14ac:dyDescent="0.3">
      <c r="A12" s="87" t="s">
        <v>116</v>
      </c>
      <c r="B12" s="166" t="s">
        <v>117</v>
      </c>
      <c r="C12" s="167"/>
      <c r="D12" s="167"/>
      <c r="E12" s="167"/>
      <c r="F12" s="167"/>
      <c r="G12" s="168"/>
      <c r="H12" s="24"/>
      <c r="I12" s="39"/>
      <c r="J12" s="24"/>
    </row>
    <row r="13" spans="1:10" x14ac:dyDescent="0.3">
      <c r="A13" s="88" t="s">
        <v>118</v>
      </c>
      <c r="B13" s="89" t="s">
        <v>119</v>
      </c>
      <c r="C13" s="90" t="s">
        <v>76</v>
      </c>
      <c r="D13" s="91">
        <f>ROUND(((D14+D15+D17+D16)/1000),5)</f>
        <v>2.8268399999999998</v>
      </c>
      <c r="E13" s="91">
        <f t="shared" ref="E13:G13" si="0">ROUND(((E14+E15+E17+E16)/1000),5)</f>
        <v>3.5346700000000002</v>
      </c>
      <c r="F13" s="91">
        <f t="shared" si="0"/>
        <v>4.1189</v>
      </c>
      <c r="G13" s="92">
        <f t="shared" si="0"/>
        <v>5.6208400000000003</v>
      </c>
      <c r="H13" s="24"/>
      <c r="I13" s="39"/>
      <c r="J13" s="24"/>
    </row>
    <row r="14" spans="1:10" ht="12.75" hidden="1" customHeight="1" outlineLevel="1" x14ac:dyDescent="0.3">
      <c r="A14" s="41" t="s">
        <v>120</v>
      </c>
      <c r="B14" s="42" t="s">
        <v>78</v>
      </c>
      <c r="C14" s="43" t="s">
        <v>79</v>
      </c>
      <c r="D14" s="44">
        <v>1207.72</v>
      </c>
      <c r="E14" s="44">
        <f>$D14</f>
        <v>1207.72</v>
      </c>
      <c r="F14" s="44">
        <f t="shared" ref="F14:G14" si="1">$D14</f>
        <v>1207.72</v>
      </c>
      <c r="G14" s="45">
        <f t="shared" si="1"/>
        <v>1207.72</v>
      </c>
      <c r="H14" s="24"/>
      <c r="J14" s="24"/>
    </row>
    <row r="15" spans="1:10" ht="12.75" hidden="1" customHeight="1" outlineLevel="1" x14ac:dyDescent="0.3">
      <c r="A15" s="41" t="s">
        <v>121</v>
      </c>
      <c r="B15" s="42" t="s">
        <v>90</v>
      </c>
      <c r="C15" s="43" t="s">
        <v>79</v>
      </c>
      <c r="D15" s="44">
        <v>1150.23</v>
      </c>
      <c r="E15" s="44">
        <v>1858.06</v>
      </c>
      <c r="F15" s="44">
        <v>2442.29</v>
      </c>
      <c r="G15" s="44">
        <v>3944.23</v>
      </c>
      <c r="H15" s="24"/>
      <c r="I15" s="39"/>
      <c r="J15" s="24"/>
    </row>
    <row r="16" spans="1:10" ht="12.75" hidden="1" customHeight="1" outlineLevel="1" x14ac:dyDescent="0.3">
      <c r="A16" s="41" t="s">
        <v>122</v>
      </c>
      <c r="B16" s="42" t="s">
        <v>83</v>
      </c>
      <c r="C16" s="43" t="s">
        <v>79</v>
      </c>
      <c r="D16" s="44">
        <f>'1'!D14</f>
        <v>4.8099999999999996</v>
      </c>
      <c r="E16" s="44">
        <f>D16</f>
        <v>4.8099999999999996</v>
      </c>
      <c r="F16" s="44">
        <f>D16</f>
        <v>4.8099999999999996</v>
      </c>
      <c r="G16" s="45">
        <f>D16</f>
        <v>4.8099999999999996</v>
      </c>
      <c r="H16" s="24"/>
      <c r="I16" s="39"/>
      <c r="J16" s="24"/>
    </row>
    <row r="17" spans="1:10" ht="12.75" hidden="1" customHeight="1" outlineLevel="1" x14ac:dyDescent="0.3">
      <c r="A17" s="41" t="s">
        <v>123</v>
      </c>
      <c r="B17" s="42" t="s">
        <v>81</v>
      </c>
      <c r="C17" s="43" t="s">
        <v>79</v>
      </c>
      <c r="D17" s="44">
        <v>464.08</v>
      </c>
      <c r="E17" s="44">
        <f>D17</f>
        <v>464.08</v>
      </c>
      <c r="F17" s="44">
        <f>D17</f>
        <v>464.08</v>
      </c>
      <c r="G17" s="45">
        <f>D17</f>
        <v>464.08</v>
      </c>
      <c r="H17" s="24"/>
      <c r="I17" s="39"/>
      <c r="J17" s="24"/>
    </row>
    <row r="18" spans="1:10" collapsed="1" x14ac:dyDescent="0.3">
      <c r="A18" s="88" t="s">
        <v>124</v>
      </c>
      <c r="B18" s="89" t="s">
        <v>125</v>
      </c>
      <c r="C18" s="90" t="s">
        <v>76</v>
      </c>
      <c r="D18" s="91">
        <f>ROUND(((D19+D20+D22+D21)/1000),5)</f>
        <v>5.0144299999999999</v>
      </c>
      <c r="E18" s="91">
        <f t="shared" ref="E18:G18" si="2">ROUND(((E19+E20+E22+E21)/1000),5)</f>
        <v>5.7222600000000003</v>
      </c>
      <c r="F18" s="91">
        <f t="shared" si="2"/>
        <v>6.3064900000000002</v>
      </c>
      <c r="G18" s="92">
        <f t="shared" si="2"/>
        <v>7.8084300000000004</v>
      </c>
      <c r="H18" s="24"/>
      <c r="I18" s="39"/>
    </row>
    <row r="19" spans="1:10" ht="12.75" hidden="1" customHeight="1" outlineLevel="1" x14ac:dyDescent="0.3">
      <c r="A19" s="41" t="s">
        <v>126</v>
      </c>
      <c r="B19" s="42"/>
      <c r="C19" s="43" t="s">
        <v>79</v>
      </c>
      <c r="D19" s="44">
        <v>3395.31</v>
      </c>
      <c r="E19" s="44">
        <f>$D19</f>
        <v>3395.31</v>
      </c>
      <c r="F19" s="44">
        <f t="shared" ref="F19:G19" si="3">$D19</f>
        <v>3395.31</v>
      </c>
      <c r="G19" s="45">
        <f t="shared" si="3"/>
        <v>3395.31</v>
      </c>
      <c r="H19" s="24"/>
      <c r="I19" s="39"/>
    </row>
    <row r="20" spans="1:10" ht="12.75" hidden="1" customHeight="1" outlineLevel="1" x14ac:dyDescent="0.3">
      <c r="A20" s="41" t="s">
        <v>127</v>
      </c>
      <c r="B20" s="42" t="s">
        <v>90</v>
      </c>
      <c r="C20" s="43" t="s">
        <v>79</v>
      </c>
      <c r="D20" s="44">
        <f>D$15</f>
        <v>1150.23</v>
      </c>
      <c r="E20" s="44">
        <f t="shared" ref="E20:G20" si="4">E$15</f>
        <v>1858.06</v>
      </c>
      <c r="F20" s="44">
        <f t="shared" si="4"/>
        <v>2442.29</v>
      </c>
      <c r="G20" s="45">
        <f t="shared" si="4"/>
        <v>3944.23</v>
      </c>
      <c r="H20" s="24"/>
      <c r="I20" s="39"/>
    </row>
    <row r="21" spans="1:10" ht="12.75" hidden="1" customHeight="1" outlineLevel="1" x14ac:dyDescent="0.3">
      <c r="A21" s="41" t="s">
        <v>128</v>
      </c>
      <c r="B21" s="42" t="s">
        <v>83</v>
      </c>
      <c r="C21" s="43" t="s">
        <v>79</v>
      </c>
      <c r="D21" s="44">
        <f>$D$16</f>
        <v>4.8099999999999996</v>
      </c>
      <c r="E21" s="44">
        <f>$E$16</f>
        <v>4.8099999999999996</v>
      </c>
      <c r="F21" s="44">
        <f>$F$16</f>
        <v>4.8099999999999996</v>
      </c>
      <c r="G21" s="45">
        <f>$G$16</f>
        <v>4.8099999999999996</v>
      </c>
      <c r="H21" s="24"/>
      <c r="I21" s="39"/>
    </row>
    <row r="22" spans="1:10" ht="12.75" hidden="1" customHeight="1" outlineLevel="1" x14ac:dyDescent="0.3">
      <c r="A22" s="41" t="s">
        <v>129</v>
      </c>
      <c r="B22" s="42" t="s">
        <v>81</v>
      </c>
      <c r="C22" s="43" t="s">
        <v>79</v>
      </c>
      <c r="D22" s="44">
        <v>464.08</v>
      </c>
      <c r="E22" s="44">
        <f>D22</f>
        <v>464.08</v>
      </c>
      <c r="F22" s="44">
        <f>D22</f>
        <v>464.08</v>
      </c>
      <c r="G22" s="45">
        <f>D22</f>
        <v>464.08</v>
      </c>
      <c r="H22" s="24"/>
      <c r="I22" s="39"/>
    </row>
    <row r="23" spans="1:10" ht="12.75" customHeight="1" collapsed="1" thickBot="1" x14ac:dyDescent="0.35">
      <c r="A23" s="88" t="s">
        <v>130</v>
      </c>
      <c r="B23" s="89" t="s">
        <v>131</v>
      </c>
      <c r="C23" s="90" t="s">
        <v>76</v>
      </c>
      <c r="D23" s="93">
        <f>ROUND(((D24+D25+D27+D26)/1000),5)</f>
        <v>8.9954300000000007</v>
      </c>
      <c r="E23" s="93">
        <f t="shared" ref="E23:G23" si="5">ROUND(((E24+E25+E27+E26)/1000),5)</f>
        <v>9.7032600000000002</v>
      </c>
      <c r="F23" s="93">
        <f t="shared" si="5"/>
        <v>10.28749</v>
      </c>
      <c r="G23" s="94">
        <f t="shared" si="5"/>
        <v>11.789429999999999</v>
      </c>
      <c r="H23" s="24"/>
      <c r="I23" s="39"/>
    </row>
    <row r="24" spans="1:10" ht="12.75" hidden="1" customHeight="1" outlineLevel="1" x14ac:dyDescent="0.3">
      <c r="A24" s="41" t="s">
        <v>132</v>
      </c>
      <c r="B24" s="42" t="s">
        <v>78</v>
      </c>
      <c r="C24" s="43" t="s">
        <v>79</v>
      </c>
      <c r="D24" s="44">
        <v>7376.31</v>
      </c>
      <c r="E24" s="44">
        <f>$D24</f>
        <v>7376.31</v>
      </c>
      <c r="F24" s="44">
        <f t="shared" ref="F24:G24" si="6">$D24</f>
        <v>7376.31</v>
      </c>
      <c r="G24" s="45">
        <f t="shared" si="6"/>
        <v>7376.31</v>
      </c>
      <c r="H24" s="24"/>
      <c r="I24" s="39"/>
    </row>
    <row r="25" spans="1:10" ht="12.75" hidden="1" customHeight="1" outlineLevel="1" x14ac:dyDescent="0.3">
      <c r="A25" s="41" t="s">
        <v>133</v>
      </c>
      <c r="B25" s="42" t="s">
        <v>90</v>
      </c>
      <c r="C25" s="43" t="s">
        <v>79</v>
      </c>
      <c r="D25" s="44">
        <f>D$15</f>
        <v>1150.23</v>
      </c>
      <c r="E25" s="44">
        <f t="shared" ref="E25:G25" si="7">E$15</f>
        <v>1858.06</v>
      </c>
      <c r="F25" s="44">
        <f t="shared" si="7"/>
        <v>2442.29</v>
      </c>
      <c r="G25" s="45">
        <f t="shared" si="7"/>
        <v>3944.23</v>
      </c>
      <c r="H25" s="24"/>
      <c r="I25" s="39"/>
    </row>
    <row r="26" spans="1:10" ht="12.75" hidden="1" customHeight="1" outlineLevel="1" x14ac:dyDescent="0.3">
      <c r="A26" s="41" t="s">
        <v>134</v>
      </c>
      <c r="B26" s="42" t="s">
        <v>83</v>
      </c>
      <c r="C26" s="43" t="s">
        <v>79</v>
      </c>
      <c r="D26" s="44">
        <f>$D$16</f>
        <v>4.8099999999999996</v>
      </c>
      <c r="E26" s="44">
        <f>$E$16</f>
        <v>4.8099999999999996</v>
      </c>
      <c r="F26" s="44">
        <f>$F$16</f>
        <v>4.8099999999999996</v>
      </c>
      <c r="G26" s="45">
        <f>$G$16</f>
        <v>4.8099999999999996</v>
      </c>
      <c r="H26" s="24"/>
      <c r="I26" s="39"/>
    </row>
    <row r="27" spans="1:10" ht="12.75" hidden="1" customHeight="1" outlineLevel="1" thickBot="1" x14ac:dyDescent="0.35">
      <c r="A27" s="47" t="s">
        <v>135</v>
      </c>
      <c r="B27" s="48" t="s">
        <v>81</v>
      </c>
      <c r="C27" s="49" t="s">
        <v>79</v>
      </c>
      <c r="D27" s="50">
        <v>464.08</v>
      </c>
      <c r="E27" s="44">
        <f>D27</f>
        <v>464.08</v>
      </c>
      <c r="F27" s="44">
        <f>D27</f>
        <v>464.08</v>
      </c>
      <c r="G27" s="45">
        <f>D27</f>
        <v>464.08</v>
      </c>
      <c r="H27" s="24"/>
      <c r="I27" s="39"/>
    </row>
    <row r="28" spans="1:10" ht="12.75" customHeight="1" collapsed="1" x14ac:dyDescent="0.3">
      <c r="A28" s="95" t="s">
        <v>136</v>
      </c>
      <c r="B28" s="169" t="s">
        <v>137</v>
      </c>
      <c r="C28" s="170"/>
      <c r="D28" s="170"/>
      <c r="E28" s="170"/>
      <c r="F28" s="170"/>
      <c r="G28" s="171"/>
      <c r="H28" s="24"/>
      <c r="I28" s="39"/>
    </row>
    <row r="29" spans="1:10" ht="12.75" customHeight="1" x14ac:dyDescent="0.3">
      <c r="A29" s="88" t="s">
        <v>138</v>
      </c>
      <c r="B29" s="89" t="s">
        <v>119</v>
      </c>
      <c r="C29" s="90" t="s">
        <v>76</v>
      </c>
      <c r="D29" s="91">
        <f>ROUND(((D30+D31+D33+D32)/1000),5)</f>
        <v>2.8268399999999998</v>
      </c>
      <c r="E29" s="91">
        <f t="shared" ref="E29:G29" si="8">ROUND(((E30+E31+E33+E32)/1000),5)</f>
        <v>3.5346700000000002</v>
      </c>
      <c r="F29" s="91">
        <f t="shared" si="8"/>
        <v>4.1189</v>
      </c>
      <c r="G29" s="92">
        <f t="shared" si="8"/>
        <v>5.6208400000000003</v>
      </c>
      <c r="H29" s="24"/>
      <c r="I29" s="39"/>
    </row>
    <row r="30" spans="1:10" ht="12.75" hidden="1" customHeight="1" outlineLevel="1" x14ac:dyDescent="0.3">
      <c r="A30" s="41" t="s">
        <v>139</v>
      </c>
      <c r="B30" s="42" t="s">
        <v>78</v>
      </c>
      <c r="C30" s="43" t="s">
        <v>79</v>
      </c>
      <c r="D30" s="44">
        <v>1207.72</v>
      </c>
      <c r="E30" s="44">
        <f>$D30</f>
        <v>1207.72</v>
      </c>
      <c r="F30" s="44">
        <f t="shared" ref="F30:G30" si="9">$D30</f>
        <v>1207.72</v>
      </c>
      <c r="G30" s="45">
        <f t="shared" si="9"/>
        <v>1207.72</v>
      </c>
      <c r="H30" s="24"/>
      <c r="I30" s="39"/>
    </row>
    <row r="31" spans="1:10" ht="12.75" hidden="1" customHeight="1" outlineLevel="1" x14ac:dyDescent="0.3">
      <c r="A31" s="41" t="s">
        <v>140</v>
      </c>
      <c r="B31" s="42" t="s">
        <v>90</v>
      </c>
      <c r="C31" s="43" t="s">
        <v>79</v>
      </c>
      <c r="D31" s="44">
        <f>D$15</f>
        <v>1150.23</v>
      </c>
      <c r="E31" s="44">
        <f t="shared" ref="E31:G31" si="10">E$15</f>
        <v>1858.06</v>
      </c>
      <c r="F31" s="44">
        <f t="shared" si="10"/>
        <v>2442.29</v>
      </c>
      <c r="G31" s="45">
        <f t="shared" si="10"/>
        <v>3944.23</v>
      </c>
      <c r="H31" s="24"/>
      <c r="I31" s="39"/>
    </row>
    <row r="32" spans="1:10" ht="12.75" hidden="1" customHeight="1" outlineLevel="1" x14ac:dyDescent="0.3">
      <c r="A32" s="41" t="s">
        <v>141</v>
      </c>
      <c r="B32" s="42" t="s">
        <v>83</v>
      </c>
      <c r="C32" s="43" t="s">
        <v>79</v>
      </c>
      <c r="D32" s="44">
        <f>$D$16</f>
        <v>4.8099999999999996</v>
      </c>
      <c r="E32" s="44">
        <f>$E$16</f>
        <v>4.8099999999999996</v>
      </c>
      <c r="F32" s="44">
        <f>$F$16</f>
        <v>4.8099999999999996</v>
      </c>
      <c r="G32" s="45">
        <f>$G$16</f>
        <v>4.8099999999999996</v>
      </c>
      <c r="H32" s="24"/>
      <c r="I32" s="39"/>
    </row>
    <row r="33" spans="1:14" ht="12.75" hidden="1" customHeight="1" outlineLevel="1" x14ac:dyDescent="0.3">
      <c r="A33" s="41" t="s">
        <v>142</v>
      </c>
      <c r="B33" s="42" t="s">
        <v>81</v>
      </c>
      <c r="C33" s="43" t="s">
        <v>79</v>
      </c>
      <c r="D33" s="44">
        <v>464.08</v>
      </c>
      <c r="E33" s="44">
        <f>D33</f>
        <v>464.08</v>
      </c>
      <c r="F33" s="44">
        <f>D33</f>
        <v>464.08</v>
      </c>
      <c r="G33" s="45">
        <f>D33</f>
        <v>464.08</v>
      </c>
      <c r="H33" s="24"/>
      <c r="I33" s="39"/>
    </row>
    <row r="34" spans="1:14" ht="12.75" customHeight="1" collapsed="1" thickBot="1" x14ac:dyDescent="0.35">
      <c r="A34" s="88" t="s">
        <v>143</v>
      </c>
      <c r="B34" s="89" t="s">
        <v>144</v>
      </c>
      <c r="C34" s="90" t="s">
        <v>76</v>
      </c>
      <c r="D34" s="91">
        <f>ROUND(((D35+D36+D38+D37)/1000),5)</f>
        <v>6.40421</v>
      </c>
      <c r="E34" s="91">
        <f t="shared" ref="E34:G34" si="11">ROUND(((E35+E36+E38+E37)/1000),5)</f>
        <v>7.1120400000000004</v>
      </c>
      <c r="F34" s="91">
        <f t="shared" si="11"/>
        <v>7.6962700000000002</v>
      </c>
      <c r="G34" s="92">
        <f t="shared" si="11"/>
        <v>9.1982099999999996</v>
      </c>
      <c r="H34" s="24"/>
      <c r="I34" s="39"/>
      <c r="J34" s="24"/>
      <c r="K34" s="24"/>
      <c r="L34" s="24"/>
      <c r="M34" s="24"/>
      <c r="N34" s="24"/>
    </row>
    <row r="35" spans="1:14" ht="12.75" hidden="1" customHeight="1" outlineLevel="1" x14ac:dyDescent="0.3">
      <c r="A35" s="41" t="s">
        <v>145</v>
      </c>
      <c r="B35" s="42" t="s">
        <v>78</v>
      </c>
      <c r="C35" s="43" t="s">
        <v>79</v>
      </c>
      <c r="D35" s="44">
        <v>4785.09</v>
      </c>
      <c r="E35" s="44">
        <f>$D35</f>
        <v>4785.09</v>
      </c>
      <c r="F35" s="44">
        <f t="shared" ref="F35:G35" si="12">$D35</f>
        <v>4785.09</v>
      </c>
      <c r="G35" s="45">
        <f t="shared" si="12"/>
        <v>4785.09</v>
      </c>
      <c r="H35" s="24"/>
      <c r="I35" s="39"/>
      <c r="J35" s="24"/>
      <c r="K35" s="24"/>
      <c r="L35" s="24"/>
      <c r="M35" s="24"/>
      <c r="N35" s="24"/>
    </row>
    <row r="36" spans="1:14" ht="12.75" hidden="1" customHeight="1" outlineLevel="1" x14ac:dyDescent="0.3">
      <c r="A36" s="41" t="s">
        <v>146</v>
      </c>
      <c r="B36" s="42" t="s">
        <v>90</v>
      </c>
      <c r="C36" s="43" t="s">
        <v>79</v>
      </c>
      <c r="D36" s="44">
        <f>D$15</f>
        <v>1150.23</v>
      </c>
      <c r="E36" s="44">
        <f t="shared" ref="E36:G36" si="13">E$15</f>
        <v>1858.06</v>
      </c>
      <c r="F36" s="44">
        <f t="shared" si="13"/>
        <v>2442.29</v>
      </c>
      <c r="G36" s="45">
        <f t="shared" si="13"/>
        <v>3944.23</v>
      </c>
      <c r="H36" s="24"/>
      <c r="I36" s="39"/>
      <c r="J36" s="24"/>
      <c r="K36" s="24"/>
      <c r="L36" s="24"/>
      <c r="M36" s="24"/>
      <c r="N36" s="24"/>
    </row>
    <row r="37" spans="1:14" ht="12.75" hidden="1" customHeight="1" outlineLevel="1" x14ac:dyDescent="0.3">
      <c r="A37" s="41" t="s">
        <v>147</v>
      </c>
      <c r="B37" s="42" t="s">
        <v>83</v>
      </c>
      <c r="C37" s="43" t="s">
        <v>79</v>
      </c>
      <c r="D37" s="44">
        <f>$D$16</f>
        <v>4.8099999999999996</v>
      </c>
      <c r="E37" s="44">
        <f>$E$16</f>
        <v>4.8099999999999996</v>
      </c>
      <c r="F37" s="44">
        <f>$F$16</f>
        <v>4.8099999999999996</v>
      </c>
      <c r="G37" s="45">
        <f>$G$16</f>
        <v>4.8099999999999996</v>
      </c>
      <c r="H37" s="24"/>
      <c r="I37" s="39"/>
      <c r="J37" s="24"/>
      <c r="K37" s="24"/>
      <c r="L37" s="24"/>
      <c r="M37" s="24"/>
      <c r="N37" s="24"/>
    </row>
    <row r="38" spans="1:14" ht="12.75" hidden="1" customHeight="1" outlineLevel="1" thickBot="1" x14ac:dyDescent="0.35">
      <c r="A38" s="47" t="s">
        <v>148</v>
      </c>
      <c r="B38" s="48" t="s">
        <v>81</v>
      </c>
      <c r="C38" s="49" t="s">
        <v>79</v>
      </c>
      <c r="D38" s="50">
        <v>464.08</v>
      </c>
      <c r="E38" s="44">
        <f>D38</f>
        <v>464.08</v>
      </c>
      <c r="F38" s="44">
        <f>D38</f>
        <v>464.08</v>
      </c>
      <c r="G38" s="45">
        <f>D38</f>
        <v>464.08</v>
      </c>
      <c r="H38" s="24"/>
      <c r="I38" s="39"/>
      <c r="J38" s="24"/>
      <c r="K38" s="24"/>
      <c r="L38" s="24"/>
      <c r="M38" s="24"/>
      <c r="N38" s="24"/>
    </row>
    <row r="39" spans="1:14" ht="30" customHeight="1" collapsed="1" thickBot="1" x14ac:dyDescent="0.35">
      <c r="A39" s="96" t="s">
        <v>149</v>
      </c>
      <c r="B39" s="158" t="s">
        <v>150</v>
      </c>
      <c r="C39" s="159"/>
      <c r="D39" s="159"/>
      <c r="E39" s="159"/>
      <c r="F39" s="159"/>
      <c r="G39" s="160"/>
      <c r="H39" s="24"/>
      <c r="I39" s="39"/>
      <c r="J39" s="24"/>
      <c r="K39" s="24"/>
      <c r="L39" s="24"/>
      <c r="M39" s="24"/>
      <c r="N39" s="24"/>
    </row>
    <row r="40" spans="1:14" x14ac:dyDescent="0.3">
      <c r="A40" s="97" t="s">
        <v>151</v>
      </c>
      <c r="B40" s="172" t="s">
        <v>117</v>
      </c>
      <c r="C40" s="173"/>
      <c r="D40" s="173"/>
      <c r="E40" s="173"/>
      <c r="F40" s="173"/>
      <c r="G40" s="174"/>
      <c r="H40" s="24"/>
      <c r="I40" s="39"/>
      <c r="J40" s="24"/>
      <c r="K40" s="24"/>
      <c r="L40" s="24"/>
      <c r="M40" s="24"/>
      <c r="N40" s="24"/>
    </row>
    <row r="41" spans="1:14" ht="12.75" customHeight="1" x14ac:dyDescent="0.3">
      <c r="A41" s="88" t="s">
        <v>152</v>
      </c>
      <c r="B41" s="89" t="s">
        <v>119</v>
      </c>
      <c r="C41" s="90" t="s">
        <v>76</v>
      </c>
      <c r="D41" s="91">
        <f>ROUND(((D42+D43+D45+D44)/1000),5)</f>
        <v>2.73123</v>
      </c>
      <c r="E41" s="91">
        <f t="shared" ref="E41:G41" si="14">ROUND(((E42+E43+E45+E44)/1000),5)</f>
        <v>3.43906</v>
      </c>
      <c r="F41" s="91">
        <f t="shared" si="14"/>
        <v>4.0232900000000003</v>
      </c>
      <c r="G41" s="92">
        <f t="shared" si="14"/>
        <v>5.5252299999999996</v>
      </c>
      <c r="H41" s="24"/>
      <c r="I41" s="39"/>
      <c r="J41" s="24"/>
      <c r="K41" s="24"/>
      <c r="L41" s="24"/>
      <c r="M41" s="24"/>
      <c r="N41" s="24"/>
    </row>
    <row r="42" spans="1:14" ht="12.75" hidden="1" customHeight="1" outlineLevel="1" x14ac:dyDescent="0.3">
      <c r="A42" s="41" t="s">
        <v>153</v>
      </c>
      <c r="B42" s="42" t="s">
        <v>78</v>
      </c>
      <c r="C42" s="43" t="s">
        <v>79</v>
      </c>
      <c r="D42" s="44">
        <f t="shared" ref="D42:F42" si="15">D$14</f>
        <v>1207.72</v>
      </c>
      <c r="E42" s="44">
        <f t="shared" si="15"/>
        <v>1207.72</v>
      </c>
      <c r="F42" s="44">
        <f t="shared" si="15"/>
        <v>1207.72</v>
      </c>
      <c r="G42" s="45">
        <f>G$14</f>
        <v>1207.72</v>
      </c>
      <c r="H42" s="24"/>
      <c r="I42" s="39"/>
      <c r="J42" s="24"/>
      <c r="K42" s="24"/>
      <c r="L42" s="24"/>
      <c r="M42" s="24"/>
      <c r="N42" s="24"/>
    </row>
    <row r="43" spans="1:14" ht="12.75" hidden="1" customHeight="1" outlineLevel="1" x14ac:dyDescent="0.3">
      <c r="A43" s="41" t="s">
        <v>154</v>
      </c>
      <c r="B43" s="42" t="s">
        <v>90</v>
      </c>
      <c r="C43" s="43" t="s">
        <v>79</v>
      </c>
      <c r="D43" s="44">
        <f>D$15</f>
        <v>1150.23</v>
      </c>
      <c r="E43" s="44">
        <f t="shared" ref="E43:G43" si="16">E$15</f>
        <v>1858.06</v>
      </c>
      <c r="F43" s="44">
        <f t="shared" si="16"/>
        <v>2442.29</v>
      </c>
      <c r="G43" s="45">
        <f t="shared" si="16"/>
        <v>3944.23</v>
      </c>
      <c r="H43" s="24"/>
      <c r="I43" s="39"/>
      <c r="J43" s="24"/>
      <c r="K43" s="24"/>
      <c r="L43" s="24"/>
      <c r="M43" s="24"/>
      <c r="N43" s="24"/>
    </row>
    <row r="44" spans="1:14" ht="12.75" hidden="1" customHeight="1" outlineLevel="1" x14ac:dyDescent="0.3">
      <c r="A44" s="41" t="s">
        <v>155</v>
      </c>
      <c r="B44" s="42" t="s">
        <v>83</v>
      </c>
      <c r="C44" s="43" t="s">
        <v>79</v>
      </c>
      <c r="D44" s="44">
        <f>$D$16</f>
        <v>4.8099999999999996</v>
      </c>
      <c r="E44" s="44">
        <f>$E$16</f>
        <v>4.8099999999999996</v>
      </c>
      <c r="F44" s="44">
        <f>$F$16</f>
        <v>4.8099999999999996</v>
      </c>
      <c r="G44" s="45">
        <f>$G$16</f>
        <v>4.8099999999999996</v>
      </c>
      <c r="H44" s="24"/>
      <c r="I44" s="39"/>
      <c r="J44" s="24"/>
      <c r="K44" s="24"/>
      <c r="L44" s="24"/>
      <c r="M44" s="24"/>
      <c r="N44" s="24"/>
    </row>
    <row r="45" spans="1:14" ht="12.75" hidden="1" customHeight="1" outlineLevel="1" x14ac:dyDescent="0.3">
      <c r="A45" s="41" t="s">
        <v>156</v>
      </c>
      <c r="B45" s="42" t="s">
        <v>81</v>
      </c>
      <c r="C45" s="43" t="s">
        <v>79</v>
      </c>
      <c r="D45" s="44">
        <v>368.47</v>
      </c>
      <c r="E45" s="44">
        <f>D45</f>
        <v>368.47</v>
      </c>
      <c r="F45" s="44">
        <f>D45</f>
        <v>368.47</v>
      </c>
      <c r="G45" s="45">
        <f>D45</f>
        <v>368.47</v>
      </c>
      <c r="H45" s="24"/>
      <c r="I45" s="39"/>
      <c r="J45" s="24"/>
      <c r="K45" s="24"/>
      <c r="L45" s="24"/>
      <c r="M45" s="24"/>
      <c r="N45" s="24"/>
    </row>
    <row r="46" spans="1:14" ht="12.75" customHeight="1" collapsed="1" x14ac:dyDescent="0.3">
      <c r="A46" s="88" t="s">
        <v>157</v>
      </c>
      <c r="B46" s="89" t="s">
        <v>125</v>
      </c>
      <c r="C46" s="90" t="s">
        <v>76</v>
      </c>
      <c r="D46" s="91">
        <f>ROUND(((D47+D48+D50+D49)/1000),5)</f>
        <v>4.9188200000000002</v>
      </c>
      <c r="E46" s="91">
        <f t="shared" ref="E46:G46" si="17">ROUND(((E47+E48+E50+E49)/1000),5)</f>
        <v>5.6266499999999997</v>
      </c>
      <c r="F46" s="91">
        <f t="shared" si="17"/>
        <v>6.2108800000000004</v>
      </c>
      <c r="G46" s="92">
        <f t="shared" si="17"/>
        <v>7.7128199999999998</v>
      </c>
      <c r="H46" s="24"/>
      <c r="I46" s="39"/>
      <c r="J46" s="24"/>
      <c r="K46" s="24"/>
      <c r="L46" s="24"/>
      <c r="M46" s="24"/>
      <c r="N46" s="24"/>
    </row>
    <row r="47" spans="1:14" ht="12.75" hidden="1" customHeight="1" outlineLevel="1" x14ac:dyDescent="0.3">
      <c r="A47" s="41" t="s">
        <v>158</v>
      </c>
      <c r="B47" s="42" t="s">
        <v>78</v>
      </c>
      <c r="C47" s="43" t="s">
        <v>79</v>
      </c>
      <c r="D47" s="44">
        <f>D$19</f>
        <v>3395.31</v>
      </c>
      <c r="E47" s="44">
        <f t="shared" ref="E47:G47" si="18">E$19</f>
        <v>3395.31</v>
      </c>
      <c r="F47" s="44">
        <f t="shared" si="18"/>
        <v>3395.31</v>
      </c>
      <c r="G47" s="45">
        <f t="shared" si="18"/>
        <v>3395.31</v>
      </c>
      <c r="H47" s="24"/>
      <c r="I47" s="39"/>
      <c r="J47" s="24"/>
      <c r="K47" s="24"/>
      <c r="L47" s="24"/>
      <c r="M47" s="24"/>
      <c r="N47" s="24"/>
    </row>
    <row r="48" spans="1:14" ht="12.75" hidden="1" customHeight="1" outlineLevel="1" x14ac:dyDescent="0.3">
      <c r="A48" s="41" t="s">
        <v>159</v>
      </c>
      <c r="B48" s="42" t="s">
        <v>90</v>
      </c>
      <c r="C48" s="43" t="s">
        <v>79</v>
      </c>
      <c r="D48" s="44">
        <f>D$15</f>
        <v>1150.23</v>
      </c>
      <c r="E48" s="44">
        <f t="shared" ref="E48:G48" si="19">E$15</f>
        <v>1858.06</v>
      </c>
      <c r="F48" s="44">
        <f t="shared" si="19"/>
        <v>2442.29</v>
      </c>
      <c r="G48" s="45">
        <f t="shared" si="19"/>
        <v>3944.23</v>
      </c>
      <c r="H48" s="24"/>
      <c r="I48" s="39"/>
      <c r="J48" s="24"/>
      <c r="K48" s="24"/>
      <c r="L48" s="24"/>
      <c r="M48" s="24"/>
      <c r="N48" s="24"/>
    </row>
    <row r="49" spans="1:14" ht="12.75" hidden="1" customHeight="1" outlineLevel="1" x14ac:dyDescent="0.3">
      <c r="A49" s="41" t="s">
        <v>160</v>
      </c>
      <c r="B49" s="42" t="s">
        <v>83</v>
      </c>
      <c r="C49" s="43" t="s">
        <v>79</v>
      </c>
      <c r="D49" s="44">
        <f>$D$16</f>
        <v>4.8099999999999996</v>
      </c>
      <c r="E49" s="44">
        <f>$E$16</f>
        <v>4.8099999999999996</v>
      </c>
      <c r="F49" s="44">
        <f>$F$16</f>
        <v>4.8099999999999996</v>
      </c>
      <c r="G49" s="45">
        <f>$G$16</f>
        <v>4.8099999999999996</v>
      </c>
      <c r="H49" s="24"/>
      <c r="I49" s="39"/>
      <c r="J49" s="24"/>
      <c r="K49" s="24"/>
      <c r="L49" s="24"/>
      <c r="M49" s="24"/>
      <c r="N49" s="24"/>
    </row>
    <row r="50" spans="1:14" ht="12.75" hidden="1" customHeight="1" outlineLevel="1" x14ac:dyDescent="0.3">
      <c r="A50" s="41" t="s">
        <v>161</v>
      </c>
      <c r="B50" s="42" t="s">
        <v>81</v>
      </c>
      <c r="C50" s="43" t="s">
        <v>79</v>
      </c>
      <c r="D50" s="44">
        <v>368.47</v>
      </c>
      <c r="E50" s="44">
        <f>D50</f>
        <v>368.47</v>
      </c>
      <c r="F50" s="44">
        <f>D50</f>
        <v>368.47</v>
      </c>
      <c r="G50" s="45">
        <f>D50</f>
        <v>368.47</v>
      </c>
      <c r="H50" s="24"/>
      <c r="I50" s="39"/>
      <c r="J50" s="24"/>
      <c r="K50" s="24"/>
      <c r="L50" s="24"/>
      <c r="M50" s="24"/>
      <c r="N50" s="24"/>
    </row>
    <row r="51" spans="1:14" ht="12.75" customHeight="1" collapsed="1" thickBot="1" x14ac:dyDescent="0.35">
      <c r="A51" s="88" t="s">
        <v>162</v>
      </c>
      <c r="B51" s="89" t="s">
        <v>131</v>
      </c>
      <c r="C51" s="90" t="s">
        <v>76</v>
      </c>
      <c r="D51" s="93">
        <f>ROUND(((D52+D53+D55+D54)/1000),5)</f>
        <v>8.8998200000000001</v>
      </c>
      <c r="E51" s="93">
        <f t="shared" ref="E51:G51" si="20">ROUND(((E52+E53+E55+E54)/1000),5)</f>
        <v>9.6076499999999996</v>
      </c>
      <c r="F51" s="93">
        <f t="shared" si="20"/>
        <v>10.191879999999999</v>
      </c>
      <c r="G51" s="94">
        <f t="shared" si="20"/>
        <v>11.693820000000001</v>
      </c>
      <c r="H51" s="24"/>
      <c r="I51" s="39"/>
      <c r="J51" s="24"/>
      <c r="K51" s="24"/>
      <c r="L51" s="24"/>
      <c r="M51" s="24"/>
      <c r="N51" s="24"/>
    </row>
    <row r="52" spans="1:14" ht="12.75" hidden="1" customHeight="1" outlineLevel="1" x14ac:dyDescent="0.3">
      <c r="A52" s="41" t="s">
        <v>163</v>
      </c>
      <c r="B52" s="42" t="s">
        <v>78</v>
      </c>
      <c r="C52" s="43" t="s">
        <v>79</v>
      </c>
      <c r="D52" s="44">
        <f>D$24</f>
        <v>7376.31</v>
      </c>
      <c r="E52" s="44">
        <f t="shared" ref="E52:G52" si="21">E$24</f>
        <v>7376.31</v>
      </c>
      <c r="F52" s="44">
        <f t="shared" si="21"/>
        <v>7376.31</v>
      </c>
      <c r="G52" s="45">
        <f t="shared" si="21"/>
        <v>7376.31</v>
      </c>
      <c r="H52" s="24"/>
      <c r="I52" s="39"/>
      <c r="J52" s="24"/>
      <c r="K52" s="24"/>
      <c r="L52" s="24"/>
      <c r="M52" s="24"/>
      <c r="N52" s="24"/>
    </row>
    <row r="53" spans="1:14" ht="12.75" hidden="1" customHeight="1" outlineLevel="1" x14ac:dyDescent="0.3">
      <c r="A53" s="41" t="s">
        <v>164</v>
      </c>
      <c r="B53" s="42" t="s">
        <v>90</v>
      </c>
      <c r="C53" s="43" t="s">
        <v>79</v>
      </c>
      <c r="D53" s="44">
        <f>D$15</f>
        <v>1150.23</v>
      </c>
      <c r="E53" s="44">
        <f t="shared" ref="E53:G53" si="22">E$15</f>
        <v>1858.06</v>
      </c>
      <c r="F53" s="44">
        <f t="shared" si="22"/>
        <v>2442.29</v>
      </c>
      <c r="G53" s="45">
        <f t="shared" si="22"/>
        <v>3944.23</v>
      </c>
      <c r="H53" s="24"/>
      <c r="I53" s="39"/>
      <c r="J53" s="24"/>
      <c r="K53" s="24"/>
      <c r="L53" s="24"/>
      <c r="M53" s="24"/>
      <c r="N53" s="24"/>
    </row>
    <row r="54" spans="1:14" ht="12.75" hidden="1" customHeight="1" outlineLevel="1" x14ac:dyDescent="0.3">
      <c r="A54" s="41" t="s">
        <v>165</v>
      </c>
      <c r="B54" s="42" t="s">
        <v>83</v>
      </c>
      <c r="C54" s="43" t="s">
        <v>79</v>
      </c>
      <c r="D54" s="44">
        <f>$D$16</f>
        <v>4.8099999999999996</v>
      </c>
      <c r="E54" s="44">
        <f>$E$16</f>
        <v>4.8099999999999996</v>
      </c>
      <c r="F54" s="44">
        <f>$F$16</f>
        <v>4.8099999999999996</v>
      </c>
      <c r="G54" s="45">
        <f>$G$16</f>
        <v>4.8099999999999996</v>
      </c>
      <c r="H54" s="24"/>
      <c r="I54" s="39"/>
      <c r="J54" s="24"/>
      <c r="K54" s="24"/>
      <c r="L54" s="24"/>
      <c r="M54" s="24"/>
      <c r="N54" s="24"/>
    </row>
    <row r="55" spans="1:14" ht="12.75" hidden="1" customHeight="1" outlineLevel="1" thickBot="1" x14ac:dyDescent="0.35">
      <c r="A55" s="47" t="s">
        <v>166</v>
      </c>
      <c r="B55" s="48" t="s">
        <v>81</v>
      </c>
      <c r="C55" s="49" t="s">
        <v>79</v>
      </c>
      <c r="D55" s="50">
        <v>368.47</v>
      </c>
      <c r="E55" s="44">
        <f>D55</f>
        <v>368.47</v>
      </c>
      <c r="F55" s="44">
        <f>D55</f>
        <v>368.47</v>
      </c>
      <c r="G55" s="45">
        <f>D55</f>
        <v>368.47</v>
      </c>
      <c r="H55" s="24"/>
      <c r="I55" s="39"/>
      <c r="J55" s="24"/>
      <c r="K55" s="24"/>
      <c r="L55" s="24"/>
      <c r="M55" s="24"/>
      <c r="N55" s="24"/>
    </row>
    <row r="56" spans="1:14" ht="12.75" customHeight="1" collapsed="1" x14ac:dyDescent="0.3">
      <c r="A56" s="95" t="s">
        <v>167</v>
      </c>
      <c r="B56" s="169" t="s">
        <v>137</v>
      </c>
      <c r="C56" s="170"/>
      <c r="D56" s="170"/>
      <c r="E56" s="170"/>
      <c r="F56" s="170"/>
      <c r="G56" s="171"/>
      <c r="H56" s="24"/>
      <c r="I56" s="39"/>
      <c r="J56" s="24"/>
      <c r="K56" s="24"/>
      <c r="L56" s="24"/>
      <c r="M56" s="24"/>
      <c r="N56" s="24"/>
    </row>
    <row r="57" spans="1:14" ht="12.75" customHeight="1" x14ac:dyDescent="0.3">
      <c r="A57" s="88" t="s">
        <v>168</v>
      </c>
      <c r="B57" s="89" t="s">
        <v>119</v>
      </c>
      <c r="C57" s="90" t="s">
        <v>76</v>
      </c>
      <c r="D57" s="91">
        <f>ROUND(((D58+D59+D61+D60)/1000),5)</f>
        <v>2.73123</v>
      </c>
      <c r="E57" s="91">
        <f t="shared" ref="E57:G57" si="23">ROUND(((E58+E59+E61+E60)/1000),5)</f>
        <v>3.43906</v>
      </c>
      <c r="F57" s="91">
        <f t="shared" si="23"/>
        <v>4.0232900000000003</v>
      </c>
      <c r="G57" s="92">
        <f t="shared" si="23"/>
        <v>5.5252299999999996</v>
      </c>
      <c r="H57" s="24"/>
      <c r="I57" s="39"/>
      <c r="J57" s="24"/>
      <c r="K57" s="24"/>
      <c r="L57" s="24"/>
      <c r="M57" s="24"/>
      <c r="N57" s="24"/>
    </row>
    <row r="58" spans="1:14" ht="12.75" hidden="1" customHeight="1" outlineLevel="1" x14ac:dyDescent="0.3">
      <c r="A58" s="41" t="s">
        <v>169</v>
      </c>
      <c r="B58" s="42" t="s">
        <v>78</v>
      </c>
      <c r="C58" s="43" t="s">
        <v>79</v>
      </c>
      <c r="D58" s="44">
        <f>D$30</f>
        <v>1207.72</v>
      </c>
      <c r="E58" s="44">
        <f t="shared" ref="E58:G58" si="24">E$30</f>
        <v>1207.72</v>
      </c>
      <c r="F58" s="44">
        <f t="shared" si="24"/>
        <v>1207.72</v>
      </c>
      <c r="G58" s="45">
        <f t="shared" si="24"/>
        <v>1207.72</v>
      </c>
      <c r="H58" s="24"/>
      <c r="I58" s="39"/>
      <c r="J58" s="24"/>
      <c r="K58" s="24"/>
      <c r="L58" s="24"/>
      <c r="M58" s="24"/>
      <c r="N58" s="24"/>
    </row>
    <row r="59" spans="1:14" ht="12.75" hidden="1" customHeight="1" outlineLevel="1" x14ac:dyDescent="0.3">
      <c r="A59" s="41" t="s">
        <v>170</v>
      </c>
      <c r="B59" s="42" t="s">
        <v>90</v>
      </c>
      <c r="C59" s="43" t="s">
        <v>79</v>
      </c>
      <c r="D59" s="44">
        <f>D$15</f>
        <v>1150.23</v>
      </c>
      <c r="E59" s="44">
        <f t="shared" ref="E59:G59" si="25">E$15</f>
        <v>1858.06</v>
      </c>
      <c r="F59" s="44">
        <f t="shared" si="25"/>
        <v>2442.29</v>
      </c>
      <c r="G59" s="45">
        <f t="shared" si="25"/>
        <v>3944.23</v>
      </c>
      <c r="H59" s="24"/>
      <c r="I59" s="39"/>
      <c r="J59" s="24"/>
      <c r="K59" s="24"/>
      <c r="L59" s="24"/>
      <c r="M59" s="24"/>
      <c r="N59" s="24"/>
    </row>
    <row r="60" spans="1:14" ht="12.75" hidden="1" customHeight="1" outlineLevel="1" x14ac:dyDescent="0.3">
      <c r="A60" s="41" t="s">
        <v>171</v>
      </c>
      <c r="B60" s="42" t="s">
        <v>83</v>
      </c>
      <c r="C60" s="43" t="s">
        <v>79</v>
      </c>
      <c r="D60" s="44">
        <f>$D$16</f>
        <v>4.8099999999999996</v>
      </c>
      <c r="E60" s="44">
        <f>$E$16</f>
        <v>4.8099999999999996</v>
      </c>
      <c r="F60" s="44">
        <f>$F$16</f>
        <v>4.8099999999999996</v>
      </c>
      <c r="G60" s="45">
        <f>$G$16</f>
        <v>4.8099999999999996</v>
      </c>
      <c r="H60" s="24"/>
      <c r="I60" s="39"/>
      <c r="J60" s="24"/>
      <c r="K60" s="24"/>
      <c r="L60" s="24"/>
      <c r="M60" s="24"/>
      <c r="N60" s="24"/>
    </row>
    <row r="61" spans="1:14" ht="12.75" hidden="1" customHeight="1" outlineLevel="1" x14ac:dyDescent="0.3">
      <c r="A61" s="41" t="s">
        <v>172</v>
      </c>
      <c r="B61" s="42" t="s">
        <v>81</v>
      </c>
      <c r="C61" s="43" t="s">
        <v>79</v>
      </c>
      <c r="D61" s="44">
        <v>368.47</v>
      </c>
      <c r="E61" s="44">
        <f>D61</f>
        <v>368.47</v>
      </c>
      <c r="F61" s="44">
        <f>D61</f>
        <v>368.47</v>
      </c>
      <c r="G61" s="45">
        <f>D61</f>
        <v>368.47</v>
      </c>
      <c r="H61" s="24"/>
      <c r="I61" s="39"/>
      <c r="J61" s="24"/>
      <c r="K61" s="24"/>
      <c r="L61" s="24"/>
      <c r="M61" s="24"/>
      <c r="N61" s="24"/>
    </row>
    <row r="62" spans="1:14" ht="12.75" customHeight="1" collapsed="1" thickBot="1" x14ac:dyDescent="0.35">
      <c r="A62" s="88" t="s">
        <v>173</v>
      </c>
      <c r="B62" s="89" t="s">
        <v>144</v>
      </c>
      <c r="C62" s="90" t="s">
        <v>76</v>
      </c>
      <c r="D62" s="91">
        <f>ROUND(((D63+D64+D66+D65)/1000),5)</f>
        <v>6.3086000000000002</v>
      </c>
      <c r="E62" s="91">
        <f t="shared" ref="E62:G62" si="26">ROUND(((E63+E64+E66+E65)/1000),5)</f>
        <v>7.0164299999999997</v>
      </c>
      <c r="F62" s="91">
        <f t="shared" si="26"/>
        <v>7.6006600000000004</v>
      </c>
      <c r="G62" s="92">
        <f t="shared" si="26"/>
        <v>9.1026000000000007</v>
      </c>
      <c r="H62" s="24"/>
      <c r="I62" s="39"/>
      <c r="J62" s="24"/>
      <c r="K62" s="24"/>
      <c r="L62" s="24"/>
      <c r="M62" s="24"/>
      <c r="N62" s="24"/>
    </row>
    <row r="63" spans="1:14" ht="12.75" hidden="1" customHeight="1" outlineLevel="1" x14ac:dyDescent="0.3">
      <c r="A63" s="41" t="s">
        <v>174</v>
      </c>
      <c r="B63" s="42" t="s">
        <v>78</v>
      </c>
      <c r="C63" s="43" t="s">
        <v>79</v>
      </c>
      <c r="D63" s="44">
        <f>D$35</f>
        <v>4785.09</v>
      </c>
      <c r="E63" s="44">
        <f t="shared" ref="E63:G63" si="27">E$35</f>
        <v>4785.09</v>
      </c>
      <c r="F63" s="44">
        <f t="shared" si="27"/>
        <v>4785.09</v>
      </c>
      <c r="G63" s="45">
        <f t="shared" si="27"/>
        <v>4785.09</v>
      </c>
      <c r="H63" s="24"/>
      <c r="I63" s="39"/>
      <c r="J63" s="24"/>
      <c r="K63" s="24"/>
      <c r="L63" s="24"/>
      <c r="M63" s="24"/>
      <c r="N63" s="24"/>
    </row>
    <row r="64" spans="1:14" ht="12.75" hidden="1" customHeight="1" outlineLevel="1" x14ac:dyDescent="0.3">
      <c r="A64" s="41" t="s">
        <v>175</v>
      </c>
      <c r="B64" s="42" t="s">
        <v>90</v>
      </c>
      <c r="C64" s="43" t="s">
        <v>79</v>
      </c>
      <c r="D64" s="44">
        <f>D$15</f>
        <v>1150.23</v>
      </c>
      <c r="E64" s="44">
        <f t="shared" ref="E64:G64" si="28">E$15</f>
        <v>1858.06</v>
      </c>
      <c r="F64" s="44">
        <f t="shared" si="28"/>
        <v>2442.29</v>
      </c>
      <c r="G64" s="45">
        <f t="shared" si="28"/>
        <v>3944.23</v>
      </c>
      <c r="H64" s="24"/>
      <c r="I64" s="39"/>
      <c r="J64" s="24"/>
      <c r="K64" s="24"/>
      <c r="L64" s="24"/>
      <c r="M64" s="24"/>
      <c r="N64" s="24"/>
    </row>
    <row r="65" spans="1:14" ht="12.75" hidden="1" customHeight="1" outlineLevel="1" x14ac:dyDescent="0.3">
      <c r="A65" s="41" t="s">
        <v>176</v>
      </c>
      <c r="B65" s="42" t="s">
        <v>83</v>
      </c>
      <c r="C65" s="43" t="s">
        <v>79</v>
      </c>
      <c r="D65" s="44">
        <f>$D$16</f>
        <v>4.8099999999999996</v>
      </c>
      <c r="E65" s="44">
        <f>$E$16</f>
        <v>4.8099999999999996</v>
      </c>
      <c r="F65" s="44">
        <f>$F$16</f>
        <v>4.8099999999999996</v>
      </c>
      <c r="G65" s="45">
        <f>$G$16</f>
        <v>4.8099999999999996</v>
      </c>
      <c r="H65" s="24"/>
      <c r="I65" s="39"/>
      <c r="J65" s="24"/>
      <c r="K65" s="24"/>
      <c r="L65" s="24"/>
      <c r="M65" s="24"/>
      <c r="N65" s="24"/>
    </row>
    <row r="66" spans="1:14" ht="12.75" hidden="1" customHeight="1" outlineLevel="1" thickBot="1" x14ac:dyDescent="0.35">
      <c r="A66" s="47" t="s">
        <v>177</v>
      </c>
      <c r="B66" s="48" t="s">
        <v>81</v>
      </c>
      <c r="C66" s="49" t="s">
        <v>79</v>
      </c>
      <c r="D66" s="50">
        <v>368.47</v>
      </c>
      <c r="E66" s="44">
        <f>D66</f>
        <v>368.47</v>
      </c>
      <c r="F66" s="44">
        <f>D66</f>
        <v>368.47</v>
      </c>
      <c r="G66" s="45">
        <f>D66</f>
        <v>368.47</v>
      </c>
      <c r="H66" s="24"/>
      <c r="I66" s="39"/>
      <c r="J66" s="24"/>
      <c r="K66" s="24"/>
      <c r="L66" s="24"/>
      <c r="M66" s="24"/>
      <c r="N66" s="24"/>
    </row>
    <row r="67" spans="1:14" ht="30" customHeight="1" collapsed="1" thickBot="1" x14ac:dyDescent="0.35">
      <c r="A67" s="96" t="s">
        <v>178</v>
      </c>
      <c r="B67" s="158" t="s">
        <v>179</v>
      </c>
      <c r="C67" s="159"/>
      <c r="D67" s="159"/>
      <c r="E67" s="159"/>
      <c r="F67" s="159"/>
      <c r="G67" s="160"/>
      <c r="H67" s="24"/>
      <c r="I67" s="39"/>
      <c r="J67" s="24"/>
      <c r="K67" s="24"/>
      <c r="L67" s="24"/>
      <c r="M67" s="24"/>
      <c r="N67" s="24"/>
    </row>
    <row r="68" spans="1:14" x14ac:dyDescent="0.3">
      <c r="A68" s="97" t="s">
        <v>180</v>
      </c>
      <c r="B68" s="172" t="s">
        <v>117</v>
      </c>
      <c r="C68" s="173"/>
      <c r="D68" s="173"/>
      <c r="E68" s="173"/>
      <c r="F68" s="173"/>
      <c r="G68" s="174"/>
      <c r="H68" s="24"/>
      <c r="I68" s="39"/>
      <c r="J68" s="24"/>
      <c r="K68" s="24"/>
      <c r="L68" s="24"/>
      <c r="M68" s="24"/>
      <c r="N68" s="24"/>
    </row>
    <row r="69" spans="1:14" ht="12.75" customHeight="1" x14ac:dyDescent="0.3">
      <c r="A69" s="88" t="s">
        <v>181</v>
      </c>
      <c r="B69" s="89" t="s">
        <v>119</v>
      </c>
      <c r="C69" s="90" t="s">
        <v>76</v>
      </c>
      <c r="D69" s="91">
        <f>ROUND(((D70+D71+D73+D72)/1000),5)</f>
        <v>2.5174599999999998</v>
      </c>
      <c r="E69" s="91">
        <f t="shared" ref="E69:G69" si="29">ROUND(((E70+E71+E73+E72)/1000),5)</f>
        <v>3.2252900000000002</v>
      </c>
      <c r="F69" s="91">
        <f t="shared" si="29"/>
        <v>3.80952</v>
      </c>
      <c r="G69" s="92">
        <f t="shared" si="29"/>
        <v>5.3114600000000003</v>
      </c>
      <c r="H69" s="24"/>
      <c r="I69" s="39"/>
      <c r="J69" s="24"/>
      <c r="K69" s="24"/>
      <c r="L69" s="24"/>
      <c r="M69" s="24"/>
      <c r="N69" s="24"/>
    </row>
    <row r="70" spans="1:14" ht="12.75" hidden="1" customHeight="1" outlineLevel="1" x14ac:dyDescent="0.3">
      <c r="A70" s="41" t="s">
        <v>182</v>
      </c>
      <c r="B70" s="42" t="s">
        <v>78</v>
      </c>
      <c r="C70" s="43" t="s">
        <v>79</v>
      </c>
      <c r="D70" s="44">
        <f t="shared" ref="D70:F70" si="30">D$14</f>
        <v>1207.72</v>
      </c>
      <c r="E70" s="44">
        <f t="shared" si="30"/>
        <v>1207.72</v>
      </c>
      <c r="F70" s="44">
        <f t="shared" si="30"/>
        <v>1207.72</v>
      </c>
      <c r="G70" s="45">
        <f>G$14</f>
        <v>1207.72</v>
      </c>
      <c r="H70" s="24"/>
      <c r="I70" s="39"/>
      <c r="J70" s="24"/>
      <c r="K70" s="24"/>
      <c r="L70" s="24"/>
      <c r="M70" s="24"/>
      <c r="N70" s="24"/>
    </row>
    <row r="71" spans="1:14" ht="12.75" hidden="1" customHeight="1" outlineLevel="1" x14ac:dyDescent="0.3">
      <c r="A71" s="41" t="s">
        <v>183</v>
      </c>
      <c r="B71" s="42" t="s">
        <v>90</v>
      </c>
      <c r="C71" s="43" t="s">
        <v>79</v>
      </c>
      <c r="D71" s="44">
        <f>D$15</f>
        <v>1150.23</v>
      </c>
      <c r="E71" s="44">
        <f t="shared" ref="E71:G71" si="31">E$15</f>
        <v>1858.06</v>
      </c>
      <c r="F71" s="44">
        <f t="shared" si="31"/>
        <v>2442.29</v>
      </c>
      <c r="G71" s="45">
        <f t="shared" si="31"/>
        <v>3944.23</v>
      </c>
      <c r="H71" s="24"/>
      <c r="I71" s="39"/>
      <c r="J71" s="24"/>
      <c r="K71" s="24"/>
      <c r="L71" s="24"/>
      <c r="M71" s="24"/>
      <c r="N71" s="24"/>
    </row>
    <row r="72" spans="1:14" ht="12.75" hidden="1" customHeight="1" outlineLevel="1" x14ac:dyDescent="0.3">
      <c r="A72" s="41" t="s">
        <v>184</v>
      </c>
      <c r="B72" s="42" t="s">
        <v>83</v>
      </c>
      <c r="C72" s="43" t="s">
        <v>79</v>
      </c>
      <c r="D72" s="44">
        <f>$D$16</f>
        <v>4.8099999999999996</v>
      </c>
      <c r="E72" s="44">
        <f>$E$16</f>
        <v>4.8099999999999996</v>
      </c>
      <c r="F72" s="44">
        <f>$F$16</f>
        <v>4.8099999999999996</v>
      </c>
      <c r="G72" s="45">
        <f>$G$16</f>
        <v>4.8099999999999996</v>
      </c>
      <c r="H72" s="24"/>
      <c r="I72" s="39"/>
      <c r="J72" s="24"/>
      <c r="K72" s="24"/>
      <c r="L72" s="24"/>
      <c r="M72" s="24"/>
      <c r="N72" s="24"/>
    </row>
    <row r="73" spans="1:14" ht="12.75" hidden="1" customHeight="1" outlineLevel="1" x14ac:dyDescent="0.3">
      <c r="A73" s="41" t="s">
        <v>185</v>
      </c>
      <c r="B73" s="42" t="s">
        <v>81</v>
      </c>
      <c r="C73" s="43" t="s">
        <v>79</v>
      </c>
      <c r="D73" s="44">
        <v>154.69999999999999</v>
      </c>
      <c r="E73" s="44">
        <f>D73</f>
        <v>154.69999999999999</v>
      </c>
      <c r="F73" s="44">
        <f>D73</f>
        <v>154.69999999999999</v>
      </c>
      <c r="G73" s="45">
        <f>D73</f>
        <v>154.69999999999999</v>
      </c>
      <c r="H73" s="24"/>
      <c r="I73" s="39"/>
      <c r="J73" s="24"/>
      <c r="K73" s="24"/>
      <c r="L73" s="24"/>
      <c r="M73" s="24"/>
      <c r="N73" s="24"/>
    </row>
    <row r="74" spans="1:14" ht="12.75" customHeight="1" collapsed="1" x14ac:dyDescent="0.3">
      <c r="A74" s="88" t="s">
        <v>186</v>
      </c>
      <c r="B74" s="89" t="s">
        <v>125</v>
      </c>
      <c r="C74" s="90" t="s">
        <v>76</v>
      </c>
      <c r="D74" s="91">
        <f>ROUND(((D75+D76+D78+D77)/1000),5)</f>
        <v>4.70505</v>
      </c>
      <c r="E74" s="91">
        <f t="shared" ref="E74:G74" si="32">ROUND(((E75+E76+E78+E77)/1000),5)</f>
        <v>5.4128800000000004</v>
      </c>
      <c r="F74" s="91">
        <f t="shared" si="32"/>
        <v>5.9971100000000002</v>
      </c>
      <c r="G74" s="92">
        <f t="shared" si="32"/>
        <v>7.4990500000000004</v>
      </c>
      <c r="H74" s="24"/>
      <c r="I74" s="39"/>
      <c r="J74" s="24"/>
      <c r="K74" s="24"/>
      <c r="L74" s="24"/>
      <c r="M74" s="24"/>
      <c r="N74" s="24"/>
    </row>
    <row r="75" spans="1:14" ht="12.75" hidden="1" customHeight="1" outlineLevel="1" x14ac:dyDescent="0.3">
      <c r="A75" s="41" t="s">
        <v>187</v>
      </c>
      <c r="B75" s="42" t="s">
        <v>78</v>
      </c>
      <c r="C75" s="43" t="s">
        <v>79</v>
      </c>
      <c r="D75" s="44">
        <f>D$19</f>
        <v>3395.31</v>
      </c>
      <c r="E75" s="44">
        <f t="shared" ref="E75:G75" si="33">E$19</f>
        <v>3395.31</v>
      </c>
      <c r="F75" s="44">
        <f t="shared" si="33"/>
        <v>3395.31</v>
      </c>
      <c r="G75" s="45">
        <f t="shared" si="33"/>
        <v>3395.31</v>
      </c>
      <c r="H75" s="24"/>
      <c r="I75" s="39"/>
      <c r="J75" s="24"/>
      <c r="K75" s="24"/>
      <c r="L75" s="24"/>
      <c r="M75" s="24"/>
      <c r="N75" s="24"/>
    </row>
    <row r="76" spans="1:14" ht="12.75" hidden="1" customHeight="1" outlineLevel="1" x14ac:dyDescent="0.3">
      <c r="A76" s="41" t="s">
        <v>188</v>
      </c>
      <c r="B76" s="42" t="s">
        <v>90</v>
      </c>
      <c r="C76" s="43" t="s">
        <v>79</v>
      </c>
      <c r="D76" s="44">
        <f>D$15</f>
        <v>1150.23</v>
      </c>
      <c r="E76" s="44">
        <f t="shared" ref="E76:G76" si="34">E$15</f>
        <v>1858.06</v>
      </c>
      <c r="F76" s="44">
        <f t="shared" si="34"/>
        <v>2442.29</v>
      </c>
      <c r="G76" s="45">
        <f t="shared" si="34"/>
        <v>3944.23</v>
      </c>
      <c r="H76" s="24"/>
      <c r="I76" s="39"/>
      <c r="J76" s="24"/>
      <c r="K76" s="24"/>
      <c r="L76" s="24"/>
      <c r="M76" s="24"/>
      <c r="N76" s="24"/>
    </row>
    <row r="77" spans="1:14" ht="12.75" hidden="1" customHeight="1" outlineLevel="1" x14ac:dyDescent="0.3">
      <c r="A77" s="41" t="s">
        <v>189</v>
      </c>
      <c r="B77" s="42" t="s">
        <v>83</v>
      </c>
      <c r="C77" s="43" t="s">
        <v>79</v>
      </c>
      <c r="D77" s="44">
        <f>$D$16</f>
        <v>4.8099999999999996</v>
      </c>
      <c r="E77" s="44">
        <f>$E$16</f>
        <v>4.8099999999999996</v>
      </c>
      <c r="F77" s="44">
        <f>$F$16</f>
        <v>4.8099999999999996</v>
      </c>
      <c r="G77" s="45">
        <f>$G$16</f>
        <v>4.8099999999999996</v>
      </c>
      <c r="H77" s="24"/>
      <c r="I77" s="39"/>
      <c r="J77" s="24"/>
      <c r="K77" s="24"/>
      <c r="L77" s="24"/>
      <c r="M77" s="24"/>
      <c r="N77" s="24"/>
    </row>
    <row r="78" spans="1:14" ht="12.75" hidden="1" customHeight="1" outlineLevel="1" x14ac:dyDescent="0.3">
      <c r="A78" s="41" t="s">
        <v>190</v>
      </c>
      <c r="B78" s="42" t="s">
        <v>81</v>
      </c>
      <c r="C78" s="43" t="s">
        <v>79</v>
      </c>
      <c r="D78" s="44">
        <v>154.69999999999999</v>
      </c>
      <c r="E78" s="44">
        <f>D78</f>
        <v>154.69999999999999</v>
      </c>
      <c r="F78" s="44">
        <f>D78</f>
        <v>154.69999999999999</v>
      </c>
      <c r="G78" s="45">
        <f>D78</f>
        <v>154.69999999999999</v>
      </c>
      <c r="H78" s="24"/>
      <c r="I78" s="39"/>
      <c r="J78" s="24"/>
      <c r="K78" s="24"/>
      <c r="L78" s="24"/>
      <c r="M78" s="24"/>
      <c r="N78" s="24"/>
    </row>
    <row r="79" spans="1:14" ht="12.75" customHeight="1" collapsed="1" thickBot="1" x14ac:dyDescent="0.35">
      <c r="A79" s="88" t="s">
        <v>191</v>
      </c>
      <c r="B79" s="89" t="s">
        <v>131</v>
      </c>
      <c r="C79" s="90" t="s">
        <v>76</v>
      </c>
      <c r="D79" s="93">
        <f>ROUND(((D80+D81+D83+D82)/1000),5)</f>
        <v>8.6860499999999998</v>
      </c>
      <c r="E79" s="93">
        <f t="shared" ref="E79:G79" si="35">ROUND(((E80+E81+E83+E82)/1000),5)</f>
        <v>9.3938799999999993</v>
      </c>
      <c r="F79" s="93">
        <f t="shared" si="35"/>
        <v>9.9781099999999991</v>
      </c>
      <c r="G79" s="94">
        <f t="shared" si="35"/>
        <v>11.48005</v>
      </c>
      <c r="H79" s="24"/>
      <c r="I79" s="39"/>
      <c r="J79" s="24"/>
      <c r="K79" s="24"/>
      <c r="L79" s="24"/>
      <c r="M79" s="24"/>
      <c r="N79" s="24"/>
    </row>
    <row r="80" spans="1:14" ht="12.75" hidden="1" customHeight="1" outlineLevel="1" x14ac:dyDescent="0.3">
      <c r="A80" s="41" t="s">
        <v>192</v>
      </c>
      <c r="B80" s="42" t="s">
        <v>78</v>
      </c>
      <c r="C80" s="43" t="s">
        <v>79</v>
      </c>
      <c r="D80" s="44">
        <f>D$24</f>
        <v>7376.31</v>
      </c>
      <c r="E80" s="44">
        <f t="shared" ref="E80:G80" si="36">E$24</f>
        <v>7376.31</v>
      </c>
      <c r="F80" s="44">
        <f t="shared" si="36"/>
        <v>7376.31</v>
      </c>
      <c r="G80" s="45">
        <f t="shared" si="36"/>
        <v>7376.31</v>
      </c>
      <c r="H80" s="24"/>
      <c r="I80" s="39"/>
      <c r="J80" s="24"/>
      <c r="K80" s="24"/>
      <c r="L80" s="24"/>
      <c r="M80" s="24"/>
      <c r="N80" s="24"/>
    </row>
    <row r="81" spans="1:14" ht="12.75" hidden="1" customHeight="1" outlineLevel="1" x14ac:dyDescent="0.3">
      <c r="A81" s="41" t="s">
        <v>193</v>
      </c>
      <c r="B81" s="42" t="s">
        <v>90</v>
      </c>
      <c r="C81" s="43" t="s">
        <v>79</v>
      </c>
      <c r="D81" s="44">
        <f>D$15</f>
        <v>1150.23</v>
      </c>
      <c r="E81" s="44">
        <f t="shared" ref="E81:G81" si="37">E$15</f>
        <v>1858.06</v>
      </c>
      <c r="F81" s="44">
        <f t="shared" si="37"/>
        <v>2442.29</v>
      </c>
      <c r="G81" s="45">
        <f t="shared" si="37"/>
        <v>3944.23</v>
      </c>
      <c r="H81" s="24"/>
      <c r="I81" s="39"/>
      <c r="J81" s="24"/>
      <c r="K81" s="24"/>
      <c r="L81" s="24"/>
      <c r="M81" s="24"/>
      <c r="N81" s="24"/>
    </row>
    <row r="82" spans="1:14" ht="12.75" hidden="1" customHeight="1" outlineLevel="1" x14ac:dyDescent="0.3">
      <c r="A82" s="41" t="s">
        <v>194</v>
      </c>
      <c r="B82" s="42" t="s">
        <v>83</v>
      </c>
      <c r="C82" s="43" t="s">
        <v>79</v>
      </c>
      <c r="D82" s="44">
        <f>$D$16</f>
        <v>4.8099999999999996</v>
      </c>
      <c r="E82" s="44">
        <f>$E$16</f>
        <v>4.8099999999999996</v>
      </c>
      <c r="F82" s="44">
        <f>$F$16</f>
        <v>4.8099999999999996</v>
      </c>
      <c r="G82" s="45">
        <f>$G$16</f>
        <v>4.8099999999999996</v>
      </c>
      <c r="H82" s="24"/>
      <c r="I82" s="39"/>
      <c r="J82" s="24"/>
      <c r="K82" s="24"/>
      <c r="L82" s="24"/>
      <c r="M82" s="24"/>
      <c r="N82" s="24"/>
    </row>
    <row r="83" spans="1:14" ht="12.75" hidden="1" customHeight="1" outlineLevel="1" thickBot="1" x14ac:dyDescent="0.35">
      <c r="A83" s="47" t="s">
        <v>195</v>
      </c>
      <c r="B83" s="48" t="s">
        <v>81</v>
      </c>
      <c r="C83" s="49" t="s">
        <v>79</v>
      </c>
      <c r="D83" s="50">
        <v>154.69999999999999</v>
      </c>
      <c r="E83" s="44">
        <f>D83</f>
        <v>154.69999999999999</v>
      </c>
      <c r="F83" s="44">
        <f>D83</f>
        <v>154.69999999999999</v>
      </c>
      <c r="G83" s="45">
        <f>D83</f>
        <v>154.69999999999999</v>
      </c>
      <c r="H83" s="24"/>
      <c r="I83" s="39"/>
      <c r="J83" s="24"/>
      <c r="K83" s="24"/>
      <c r="L83" s="24"/>
      <c r="M83" s="24"/>
      <c r="N83" s="24"/>
    </row>
    <row r="84" spans="1:14" ht="12.75" customHeight="1" collapsed="1" x14ac:dyDescent="0.3">
      <c r="A84" s="95" t="s">
        <v>196</v>
      </c>
      <c r="B84" s="169" t="s">
        <v>137</v>
      </c>
      <c r="C84" s="170"/>
      <c r="D84" s="170"/>
      <c r="E84" s="170"/>
      <c r="F84" s="170"/>
      <c r="G84" s="171"/>
      <c r="H84" s="24"/>
      <c r="I84" s="39"/>
      <c r="J84" s="24"/>
      <c r="K84" s="24"/>
      <c r="L84" s="24"/>
      <c r="M84" s="24"/>
      <c r="N84" s="24"/>
    </row>
    <row r="85" spans="1:14" ht="12.75" customHeight="1" x14ac:dyDescent="0.3">
      <c r="A85" s="88" t="s">
        <v>197</v>
      </c>
      <c r="B85" s="89" t="s">
        <v>119</v>
      </c>
      <c r="C85" s="90" t="s">
        <v>76</v>
      </c>
      <c r="D85" s="91">
        <f>ROUND(((D86+D87+D89+D88)/1000),5)</f>
        <v>2.5174599999999998</v>
      </c>
      <c r="E85" s="91">
        <f t="shared" ref="E85:G85" si="38">ROUND(((E86+E87+E89+E88)/1000),5)</f>
        <v>3.2252900000000002</v>
      </c>
      <c r="F85" s="91">
        <f t="shared" si="38"/>
        <v>3.80952</v>
      </c>
      <c r="G85" s="92">
        <f t="shared" si="38"/>
        <v>5.3114600000000003</v>
      </c>
      <c r="H85" s="24"/>
      <c r="I85" s="39"/>
      <c r="J85" s="24"/>
      <c r="K85" s="24"/>
      <c r="L85" s="24"/>
      <c r="M85" s="24"/>
      <c r="N85" s="24"/>
    </row>
    <row r="86" spans="1:14" ht="12.75" hidden="1" customHeight="1" outlineLevel="1" x14ac:dyDescent="0.3">
      <c r="A86" s="41" t="s">
        <v>198</v>
      </c>
      <c r="B86" s="42" t="s">
        <v>78</v>
      </c>
      <c r="C86" s="43" t="s">
        <v>79</v>
      </c>
      <c r="D86" s="44">
        <f>D$30</f>
        <v>1207.72</v>
      </c>
      <c r="E86" s="44">
        <f t="shared" ref="E86:G86" si="39">E$30</f>
        <v>1207.72</v>
      </c>
      <c r="F86" s="44">
        <f t="shared" si="39"/>
        <v>1207.72</v>
      </c>
      <c r="G86" s="45">
        <f t="shared" si="39"/>
        <v>1207.72</v>
      </c>
      <c r="H86" s="24"/>
      <c r="I86" s="39"/>
      <c r="J86" s="24"/>
      <c r="K86" s="24"/>
      <c r="L86" s="24"/>
      <c r="M86" s="24"/>
      <c r="N86" s="24"/>
    </row>
    <row r="87" spans="1:14" ht="12.75" hidden="1" customHeight="1" outlineLevel="1" x14ac:dyDescent="0.3">
      <c r="A87" s="41" t="s">
        <v>199</v>
      </c>
      <c r="B87" s="42" t="s">
        <v>90</v>
      </c>
      <c r="C87" s="43" t="s">
        <v>79</v>
      </c>
      <c r="D87" s="44">
        <f>D$15</f>
        <v>1150.23</v>
      </c>
      <c r="E87" s="44">
        <f t="shared" ref="E87:G87" si="40">E$15</f>
        <v>1858.06</v>
      </c>
      <c r="F87" s="44">
        <f t="shared" si="40"/>
        <v>2442.29</v>
      </c>
      <c r="G87" s="45">
        <f t="shared" si="40"/>
        <v>3944.23</v>
      </c>
      <c r="H87" s="24"/>
      <c r="I87" s="39"/>
      <c r="J87" s="24"/>
      <c r="K87" s="24"/>
      <c r="L87" s="24"/>
      <c r="M87" s="24"/>
      <c r="N87" s="24"/>
    </row>
    <row r="88" spans="1:14" ht="12.75" hidden="1" customHeight="1" outlineLevel="1" x14ac:dyDescent="0.3">
      <c r="A88" s="41" t="s">
        <v>200</v>
      </c>
      <c r="B88" s="42" t="s">
        <v>83</v>
      </c>
      <c r="C88" s="43" t="s">
        <v>79</v>
      </c>
      <c r="D88" s="44">
        <f>$D$16</f>
        <v>4.8099999999999996</v>
      </c>
      <c r="E88" s="44">
        <f>$E$16</f>
        <v>4.8099999999999996</v>
      </c>
      <c r="F88" s="44">
        <f>$F$16</f>
        <v>4.8099999999999996</v>
      </c>
      <c r="G88" s="45">
        <f>$G$16</f>
        <v>4.8099999999999996</v>
      </c>
      <c r="H88" s="24"/>
      <c r="I88" s="39"/>
      <c r="J88" s="24"/>
      <c r="K88" s="24"/>
      <c r="L88" s="24"/>
      <c r="M88" s="24"/>
      <c r="N88" s="24"/>
    </row>
    <row r="89" spans="1:14" ht="12.75" hidden="1" customHeight="1" outlineLevel="1" x14ac:dyDescent="0.3">
      <c r="A89" s="41" t="s">
        <v>201</v>
      </c>
      <c r="B89" s="42" t="s">
        <v>81</v>
      </c>
      <c r="C89" s="43" t="s">
        <v>79</v>
      </c>
      <c r="D89" s="44">
        <v>154.69999999999999</v>
      </c>
      <c r="E89" s="44">
        <f>D89</f>
        <v>154.69999999999999</v>
      </c>
      <c r="F89" s="44">
        <f>D89</f>
        <v>154.69999999999999</v>
      </c>
      <c r="G89" s="45">
        <f>D89</f>
        <v>154.69999999999999</v>
      </c>
      <c r="H89" s="24"/>
      <c r="I89" s="39"/>
      <c r="J89" s="24"/>
      <c r="K89" s="24"/>
      <c r="L89" s="24"/>
      <c r="M89" s="24"/>
      <c r="N89" s="24"/>
    </row>
    <row r="90" spans="1:14" ht="12.75" customHeight="1" collapsed="1" thickBot="1" x14ac:dyDescent="0.35">
      <c r="A90" s="88" t="s">
        <v>202</v>
      </c>
      <c r="B90" s="89" t="s">
        <v>144</v>
      </c>
      <c r="C90" s="90" t="s">
        <v>76</v>
      </c>
      <c r="D90" s="91">
        <f>ROUND(((D91+D92+D94+D93)/1000),5)</f>
        <v>6.09483</v>
      </c>
      <c r="E90" s="91">
        <f t="shared" ref="E90:G90" si="41">ROUND(((E91+E92+E94+E93)/1000),5)</f>
        <v>6.8026600000000004</v>
      </c>
      <c r="F90" s="91">
        <f t="shared" si="41"/>
        <v>7.3868900000000002</v>
      </c>
      <c r="G90" s="92">
        <f t="shared" si="41"/>
        <v>8.8888300000000005</v>
      </c>
      <c r="H90" s="24"/>
      <c r="I90" s="39"/>
      <c r="J90" s="24"/>
      <c r="K90" s="24"/>
      <c r="L90" s="24"/>
      <c r="M90" s="24"/>
      <c r="N90" s="24"/>
    </row>
    <row r="91" spans="1:14" ht="12.75" hidden="1" customHeight="1" outlineLevel="1" x14ac:dyDescent="0.3">
      <c r="A91" s="41" t="s">
        <v>203</v>
      </c>
      <c r="B91" s="42" t="s">
        <v>78</v>
      </c>
      <c r="C91" s="43" t="s">
        <v>79</v>
      </c>
      <c r="D91" s="44">
        <f>D$35</f>
        <v>4785.09</v>
      </c>
      <c r="E91" s="44">
        <f t="shared" ref="E91:G91" si="42">E$35</f>
        <v>4785.09</v>
      </c>
      <c r="F91" s="44">
        <f t="shared" si="42"/>
        <v>4785.09</v>
      </c>
      <c r="G91" s="45">
        <f t="shared" si="42"/>
        <v>4785.09</v>
      </c>
      <c r="H91" s="24"/>
      <c r="I91" s="39"/>
      <c r="J91" s="24"/>
      <c r="K91" s="24"/>
      <c r="L91" s="24"/>
      <c r="M91" s="24"/>
      <c r="N91" s="24"/>
    </row>
    <row r="92" spans="1:14" ht="12.75" hidden="1" customHeight="1" outlineLevel="1" x14ac:dyDescent="0.3">
      <c r="A92" s="41" t="s">
        <v>204</v>
      </c>
      <c r="B92" s="42" t="s">
        <v>90</v>
      </c>
      <c r="C92" s="43" t="s">
        <v>79</v>
      </c>
      <c r="D92" s="44">
        <f>D$15</f>
        <v>1150.23</v>
      </c>
      <c r="E92" s="44">
        <f t="shared" ref="E92:G92" si="43">E$15</f>
        <v>1858.06</v>
      </c>
      <c r="F92" s="44">
        <f t="shared" si="43"/>
        <v>2442.29</v>
      </c>
      <c r="G92" s="45">
        <f t="shared" si="43"/>
        <v>3944.23</v>
      </c>
      <c r="H92" s="24"/>
      <c r="I92" s="39"/>
      <c r="J92" s="24"/>
      <c r="K92" s="24"/>
      <c r="L92" s="24"/>
      <c r="M92" s="24"/>
      <c r="N92" s="24"/>
    </row>
    <row r="93" spans="1:14" ht="12.75" hidden="1" customHeight="1" outlineLevel="1" x14ac:dyDescent="0.3">
      <c r="A93" s="41" t="s">
        <v>205</v>
      </c>
      <c r="B93" s="42" t="s">
        <v>83</v>
      </c>
      <c r="C93" s="43" t="s">
        <v>79</v>
      </c>
      <c r="D93" s="44">
        <f>$D$16</f>
        <v>4.8099999999999996</v>
      </c>
      <c r="E93" s="44">
        <f>$E$16</f>
        <v>4.8099999999999996</v>
      </c>
      <c r="F93" s="44">
        <f>$F$16</f>
        <v>4.8099999999999996</v>
      </c>
      <c r="G93" s="45">
        <f>$G$16</f>
        <v>4.8099999999999996</v>
      </c>
      <c r="H93" s="24"/>
      <c r="I93" s="39"/>
      <c r="J93" s="24"/>
      <c r="K93" s="24"/>
      <c r="L93" s="24"/>
      <c r="M93" s="24"/>
      <c r="N93" s="24"/>
    </row>
    <row r="94" spans="1:14" ht="12.75" hidden="1" customHeight="1" outlineLevel="1" thickBot="1" x14ac:dyDescent="0.35">
      <c r="A94" s="47" t="s">
        <v>206</v>
      </c>
      <c r="B94" s="48" t="s">
        <v>81</v>
      </c>
      <c r="C94" s="49" t="s">
        <v>79</v>
      </c>
      <c r="D94" s="50">
        <v>154.69999999999999</v>
      </c>
      <c r="E94" s="50">
        <f>D94</f>
        <v>154.69999999999999</v>
      </c>
      <c r="F94" s="50">
        <f>D94</f>
        <v>154.69999999999999</v>
      </c>
      <c r="G94" s="51">
        <f>D94</f>
        <v>154.69999999999999</v>
      </c>
      <c r="H94" s="24"/>
      <c r="I94" s="39"/>
      <c r="J94" s="24"/>
      <c r="K94" s="24"/>
      <c r="L94" s="24"/>
      <c r="M94" s="24"/>
      <c r="N94" s="24"/>
    </row>
    <row r="95" spans="1:14" ht="12.75" customHeight="1" collapsed="1" x14ac:dyDescent="0.3">
      <c r="A95" s="141" t="s">
        <v>84</v>
      </c>
      <c r="B95" s="141"/>
      <c r="C95" s="52"/>
      <c r="D95" s="52"/>
      <c r="E95" s="52"/>
      <c r="F95" s="52"/>
      <c r="G95" s="52"/>
      <c r="H95" s="24"/>
      <c r="I95" s="39"/>
    </row>
    <row r="96" spans="1:14" ht="13.5" customHeight="1" x14ac:dyDescent="0.3">
      <c r="A96" s="142" t="s">
        <v>3163</v>
      </c>
      <c r="B96" s="142"/>
      <c r="C96" s="142"/>
      <c r="D96" s="142"/>
      <c r="E96" s="142"/>
      <c r="F96" s="142"/>
      <c r="G96" s="142"/>
      <c r="H96" s="24"/>
      <c r="I96" s="39"/>
    </row>
    <row r="97" spans="1:14" x14ac:dyDescent="0.3">
      <c r="A97" s="142"/>
      <c r="B97" s="142"/>
      <c r="C97" s="142"/>
      <c r="D97" s="142"/>
      <c r="E97" s="142"/>
      <c r="F97" s="142"/>
      <c r="G97" s="142"/>
      <c r="H97" s="24"/>
      <c r="I97" s="24"/>
      <c r="J97" s="24"/>
      <c r="K97" s="24"/>
      <c r="L97" s="24"/>
      <c r="M97" s="24"/>
      <c r="N97" s="24"/>
    </row>
    <row r="98" spans="1:14" x14ac:dyDescent="0.3">
      <c r="A98" s="54"/>
      <c r="B98" s="55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3">
      <c r="A99" s="54"/>
      <c r="B99" s="5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3"/>
    <row r="101" spans="1:14" x14ac:dyDescent="0.3">
      <c r="A101" s="24"/>
      <c r="B101" s="24"/>
      <c r="C101" s="2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24"/>
    </row>
    <row r="102" spans="1:14" x14ac:dyDescent="0.3">
      <c r="A102" s="24"/>
      <c r="B102" s="24"/>
      <c r="C102" s="24"/>
      <c r="D102" s="59"/>
      <c r="E102" s="59"/>
      <c r="F102" s="59"/>
      <c r="G102" s="59"/>
      <c r="H102" s="59"/>
      <c r="I102" s="60"/>
      <c r="J102" s="60"/>
      <c r="K102" s="60"/>
      <c r="L102" s="60"/>
      <c r="M102" s="60"/>
      <c r="N102" s="59"/>
    </row>
    <row r="103" spans="1:14" x14ac:dyDescent="0.3">
      <c r="A103" s="24"/>
      <c r="B103" s="24"/>
      <c r="C103" s="24"/>
      <c r="D103" s="59"/>
      <c r="E103" s="59"/>
      <c r="F103" s="59"/>
      <c r="G103" s="59"/>
      <c r="H103" s="59"/>
      <c r="I103" s="59"/>
      <c r="J103" s="61"/>
      <c r="K103" s="61"/>
      <c r="L103" s="61"/>
      <c r="M103" s="61"/>
      <c r="N103" s="59"/>
    </row>
    <row r="104" spans="1:14" x14ac:dyDescent="0.3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A96:G97"/>
    <mergeCell ref="B40:G40"/>
    <mergeCell ref="B56:G56"/>
    <mergeCell ref="B67:G67"/>
    <mergeCell ref="B68:G68"/>
    <mergeCell ref="B84:G84"/>
    <mergeCell ref="A95:B95"/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05071-5945-472C-A068-ACF162F5A568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A5" sqref="A5:AA5"/>
      <selection pane="bottomLeft"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207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4.4" x14ac:dyDescent="0.3">
      <c r="A4" s="179" t="s">
        <v>208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236</v>
      </c>
      <c r="B7" s="28" t="str">
        <f>"01"&amp;"."&amp;$B$662&amp;"."&amp;$B$663</f>
        <v>01.07.2024</v>
      </c>
      <c r="C7" s="90" t="s">
        <v>76</v>
      </c>
      <c r="D7" s="91">
        <f>ROUND(((D8+D9+D11+D10)/1000),5)</f>
        <v>2.9781200000000001</v>
      </c>
      <c r="E7" s="91">
        <f>ROUND(((E8+E9+E11+E10)/1000),5)</f>
        <v>2.8192900000000001</v>
      </c>
      <c r="F7" s="91">
        <f>ROUND(((F8+F9+F11+F10)/1000),5)</f>
        <v>2.66669</v>
      </c>
      <c r="G7" s="91">
        <f t="shared" ref="G7:AA7" si="0">ROUND(((G8+G9+G11+G10)/1000),5)</f>
        <v>2.52583</v>
      </c>
      <c r="H7" s="91">
        <f t="shared" si="0"/>
        <v>1.7559199999999999</v>
      </c>
      <c r="I7" s="91">
        <f t="shared" si="0"/>
        <v>2.54101</v>
      </c>
      <c r="J7" s="91">
        <f t="shared" si="0"/>
        <v>2.9074399999999998</v>
      </c>
      <c r="K7" s="91">
        <f t="shared" si="0"/>
        <v>3.2579799999999999</v>
      </c>
      <c r="L7" s="91">
        <f t="shared" si="0"/>
        <v>3.82253</v>
      </c>
      <c r="M7" s="91">
        <f t="shared" si="0"/>
        <v>3.8617400000000002</v>
      </c>
      <c r="N7" s="91">
        <f t="shared" si="0"/>
        <v>3.6002200000000002</v>
      </c>
      <c r="O7" s="91">
        <f t="shared" si="0"/>
        <v>3.7289699999999999</v>
      </c>
      <c r="P7" s="91">
        <f t="shared" si="0"/>
        <v>3.86578</v>
      </c>
      <c r="Q7" s="91">
        <f t="shared" si="0"/>
        <v>3.9748199999999998</v>
      </c>
      <c r="R7" s="91">
        <f t="shared" si="0"/>
        <v>3.94868</v>
      </c>
      <c r="S7" s="91">
        <f t="shared" si="0"/>
        <v>4.0230600000000001</v>
      </c>
      <c r="T7" s="91">
        <f t="shared" si="0"/>
        <v>3.9710299999999998</v>
      </c>
      <c r="U7" s="91">
        <f t="shared" si="0"/>
        <v>3.9691299999999998</v>
      </c>
      <c r="V7" s="91">
        <f t="shared" si="0"/>
        <v>3.4523899999999998</v>
      </c>
      <c r="W7" s="91">
        <f t="shared" si="0"/>
        <v>3.43242</v>
      </c>
      <c r="X7" s="91">
        <f t="shared" si="0"/>
        <v>3.5070000000000001</v>
      </c>
      <c r="Y7" s="91">
        <f t="shared" si="0"/>
        <v>3.4739499999999999</v>
      </c>
      <c r="Z7" s="91">
        <f t="shared" si="0"/>
        <v>3.4421900000000001</v>
      </c>
      <c r="AA7" s="91">
        <f t="shared" si="0"/>
        <v>3.0779299999999998</v>
      </c>
    </row>
    <row r="8" spans="1:27" ht="12.75" hidden="1" customHeight="1" outlineLevel="1" x14ac:dyDescent="0.3">
      <c r="A8" s="99" t="s">
        <v>237</v>
      </c>
      <c r="B8" s="63" t="s">
        <v>238</v>
      </c>
      <c r="C8" s="43" t="s">
        <v>79</v>
      </c>
      <c r="D8" s="44">
        <v>1359</v>
      </c>
      <c r="E8" s="44">
        <v>1200.17</v>
      </c>
      <c r="F8" s="44">
        <v>1047.57</v>
      </c>
      <c r="G8" s="44">
        <v>906.71</v>
      </c>
      <c r="H8" s="44">
        <v>136.80000000000001</v>
      </c>
      <c r="I8" s="44">
        <v>921.89</v>
      </c>
      <c r="J8" s="44">
        <v>1288.32</v>
      </c>
      <c r="K8" s="44">
        <v>1638.86</v>
      </c>
      <c r="L8" s="44">
        <v>2203.41</v>
      </c>
      <c r="M8" s="44">
        <v>2242.62</v>
      </c>
      <c r="N8" s="44">
        <v>1981.1</v>
      </c>
      <c r="O8" s="44">
        <v>2109.85</v>
      </c>
      <c r="P8" s="44">
        <v>2246.66</v>
      </c>
      <c r="Q8" s="44">
        <v>2355.6999999999998</v>
      </c>
      <c r="R8" s="44">
        <v>2329.56</v>
      </c>
      <c r="S8" s="44">
        <v>2403.94</v>
      </c>
      <c r="T8" s="44">
        <v>2351.91</v>
      </c>
      <c r="U8" s="44">
        <v>2350.0100000000002</v>
      </c>
      <c r="V8" s="44">
        <v>1833.27</v>
      </c>
      <c r="W8" s="44">
        <v>1813.3</v>
      </c>
      <c r="X8" s="44">
        <v>1887.88</v>
      </c>
      <c r="Y8" s="44">
        <v>1854.83</v>
      </c>
      <c r="Z8" s="44">
        <v>1823.07</v>
      </c>
      <c r="AA8" s="44">
        <v>1458.81</v>
      </c>
    </row>
    <row r="9" spans="1:27" ht="12.75" hidden="1" customHeight="1" outlineLevel="1" x14ac:dyDescent="0.3">
      <c r="A9" s="99" t="s">
        <v>239</v>
      </c>
      <c r="B9" s="63" t="s">
        <v>90</v>
      </c>
      <c r="C9" s="43" t="s">
        <v>79</v>
      </c>
      <c r="D9" s="44">
        <v>1150.23</v>
      </c>
      <c r="E9" s="44">
        <f>$D$9</f>
        <v>1150.23</v>
      </c>
      <c r="F9" s="44">
        <f t="shared" ref="F9:AA9" si="1">$D$9</f>
        <v>1150.23</v>
      </c>
      <c r="G9" s="44">
        <f t="shared" si="1"/>
        <v>1150.23</v>
      </c>
      <c r="H9" s="44">
        <f t="shared" si="1"/>
        <v>1150.23</v>
      </c>
      <c r="I9" s="44">
        <f t="shared" si="1"/>
        <v>1150.23</v>
      </c>
      <c r="J9" s="44">
        <f t="shared" si="1"/>
        <v>1150.23</v>
      </c>
      <c r="K9" s="44">
        <f t="shared" si="1"/>
        <v>1150.23</v>
      </c>
      <c r="L9" s="44">
        <f t="shared" si="1"/>
        <v>1150.23</v>
      </c>
      <c r="M9" s="44">
        <f t="shared" si="1"/>
        <v>1150.23</v>
      </c>
      <c r="N9" s="44">
        <f t="shared" si="1"/>
        <v>1150.23</v>
      </c>
      <c r="O9" s="44">
        <f t="shared" si="1"/>
        <v>1150.23</v>
      </c>
      <c r="P9" s="44">
        <f t="shared" si="1"/>
        <v>1150.23</v>
      </c>
      <c r="Q9" s="44">
        <f t="shared" si="1"/>
        <v>1150.23</v>
      </c>
      <c r="R9" s="44">
        <f t="shared" si="1"/>
        <v>1150.23</v>
      </c>
      <c r="S9" s="44">
        <f t="shared" si="1"/>
        <v>1150.23</v>
      </c>
      <c r="T9" s="44">
        <f t="shared" si="1"/>
        <v>1150.23</v>
      </c>
      <c r="U9" s="44">
        <f t="shared" si="1"/>
        <v>1150.23</v>
      </c>
      <c r="V9" s="44">
        <f t="shared" si="1"/>
        <v>1150.23</v>
      </c>
      <c r="W9" s="44">
        <f t="shared" si="1"/>
        <v>1150.23</v>
      </c>
      <c r="X9" s="44">
        <f t="shared" si="1"/>
        <v>1150.23</v>
      </c>
      <c r="Y9" s="44">
        <f t="shared" si="1"/>
        <v>1150.23</v>
      </c>
      <c r="Z9" s="44">
        <f t="shared" si="1"/>
        <v>1150.23</v>
      </c>
      <c r="AA9" s="44">
        <f t="shared" si="1"/>
        <v>1150.23</v>
      </c>
    </row>
    <row r="10" spans="1:27" ht="12.75" hidden="1" customHeight="1" outlineLevel="1" x14ac:dyDescent="0.3">
      <c r="A10" s="99" t="s">
        <v>240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241</v>
      </c>
      <c r="B11" s="63" t="s">
        <v>81</v>
      </c>
      <c r="C11" s="43" t="s">
        <v>79</v>
      </c>
      <c r="D11" s="44">
        <v>464.08</v>
      </c>
      <c r="E11" s="44">
        <f>$D$11</f>
        <v>464.08</v>
      </c>
      <c r="F11" s="44">
        <f t="shared" ref="F11:AA11" si="2">$D$11</f>
        <v>464.08</v>
      </c>
      <c r="G11" s="44">
        <f t="shared" si="2"/>
        <v>464.08</v>
      </c>
      <c r="H11" s="44">
        <f t="shared" si="2"/>
        <v>464.08</v>
      </c>
      <c r="I11" s="44">
        <f t="shared" si="2"/>
        <v>464.08</v>
      </c>
      <c r="J11" s="44">
        <f t="shared" si="2"/>
        <v>464.08</v>
      </c>
      <c r="K11" s="44">
        <f t="shared" si="2"/>
        <v>464.08</v>
      </c>
      <c r="L11" s="44">
        <f t="shared" si="2"/>
        <v>464.08</v>
      </c>
      <c r="M11" s="44">
        <f t="shared" si="2"/>
        <v>464.08</v>
      </c>
      <c r="N11" s="44">
        <f t="shared" si="2"/>
        <v>464.08</v>
      </c>
      <c r="O11" s="44">
        <f t="shared" si="2"/>
        <v>464.08</v>
      </c>
      <c r="P11" s="44">
        <f t="shared" si="2"/>
        <v>464.08</v>
      </c>
      <c r="Q11" s="44">
        <f t="shared" si="2"/>
        <v>464.08</v>
      </c>
      <c r="R11" s="44">
        <f t="shared" si="2"/>
        <v>464.08</v>
      </c>
      <c r="S11" s="44">
        <f t="shared" si="2"/>
        <v>464.08</v>
      </c>
      <c r="T11" s="44">
        <f t="shared" si="2"/>
        <v>464.08</v>
      </c>
      <c r="U11" s="44">
        <f t="shared" si="2"/>
        <v>464.08</v>
      </c>
      <c r="V11" s="44">
        <f t="shared" si="2"/>
        <v>464.08</v>
      </c>
      <c r="W11" s="44">
        <f t="shared" si="2"/>
        <v>464.08</v>
      </c>
      <c r="X11" s="44">
        <f t="shared" si="2"/>
        <v>464.08</v>
      </c>
      <c r="Y11" s="44">
        <f t="shared" si="2"/>
        <v>464.08</v>
      </c>
      <c r="Z11" s="44">
        <f t="shared" si="2"/>
        <v>464.08</v>
      </c>
      <c r="AA11" s="44">
        <f t="shared" si="2"/>
        <v>464.08</v>
      </c>
    </row>
    <row r="12" spans="1:27" ht="13.8" collapsed="1" x14ac:dyDescent="0.3">
      <c r="A12" s="98" t="s">
        <v>242</v>
      </c>
      <c r="B12" s="28" t="str">
        <f>"02"&amp;"."&amp;$B$662&amp;"."&amp;$B$663</f>
        <v>02.07.2024</v>
      </c>
      <c r="C12" s="90" t="s">
        <v>76</v>
      </c>
      <c r="D12" s="91">
        <f>ROUND(((D13+D14+D16+D15)/1000),5)</f>
        <v>2.85765</v>
      </c>
      <c r="E12" s="91">
        <f>ROUND(((E13+E14+E16+E15)/1000),5)</f>
        <v>2.50387</v>
      </c>
      <c r="F12" s="91">
        <f>ROUND(((F13+F14+F16+F15)/1000),5)</f>
        <v>2.3180200000000002</v>
      </c>
      <c r="G12" s="91">
        <f t="shared" ref="G12:AA12" si="3">ROUND(((G13+G14+G16+G15)/1000),5)</f>
        <v>1.73674</v>
      </c>
      <c r="H12" s="91">
        <f t="shared" si="3"/>
        <v>1.7350300000000001</v>
      </c>
      <c r="I12" s="91">
        <f t="shared" si="3"/>
        <v>1.77525</v>
      </c>
      <c r="J12" s="91">
        <f t="shared" si="3"/>
        <v>2.8992499999999999</v>
      </c>
      <c r="K12" s="91">
        <f t="shared" si="3"/>
        <v>3.2808000000000002</v>
      </c>
      <c r="L12" s="91">
        <f t="shared" si="3"/>
        <v>3.6152299999999999</v>
      </c>
      <c r="M12" s="91">
        <f t="shared" si="3"/>
        <v>3.8392499999999998</v>
      </c>
      <c r="N12" s="91">
        <f t="shared" si="3"/>
        <v>3.4751099999999999</v>
      </c>
      <c r="O12" s="91">
        <f t="shared" si="3"/>
        <v>3.70763</v>
      </c>
      <c r="P12" s="91">
        <f t="shared" si="3"/>
        <v>3.80409</v>
      </c>
      <c r="Q12" s="91">
        <f t="shared" si="3"/>
        <v>4.3614699999999997</v>
      </c>
      <c r="R12" s="91">
        <f t="shared" si="3"/>
        <v>4.3548600000000004</v>
      </c>
      <c r="S12" s="91">
        <f t="shared" si="3"/>
        <v>4.16669</v>
      </c>
      <c r="T12" s="91">
        <f t="shared" si="3"/>
        <v>4.09375</v>
      </c>
      <c r="U12" s="91">
        <f t="shared" si="3"/>
        <v>4.01668</v>
      </c>
      <c r="V12" s="91">
        <f t="shared" si="3"/>
        <v>3.5471699999999999</v>
      </c>
      <c r="W12" s="91">
        <f t="shared" si="3"/>
        <v>3.7946300000000002</v>
      </c>
      <c r="X12" s="91">
        <f t="shared" si="3"/>
        <v>3.68974</v>
      </c>
      <c r="Y12" s="91">
        <f t="shared" si="3"/>
        <v>3.74655</v>
      </c>
      <c r="Z12" s="91">
        <f t="shared" si="3"/>
        <v>3.4439000000000002</v>
      </c>
      <c r="AA12" s="91">
        <f t="shared" si="3"/>
        <v>3.2073499999999999</v>
      </c>
    </row>
    <row r="13" spans="1:27" ht="12.75" hidden="1" customHeight="1" outlineLevel="1" x14ac:dyDescent="0.3">
      <c r="A13" s="99" t="s">
        <v>243</v>
      </c>
      <c r="B13" s="63" t="s">
        <v>238</v>
      </c>
      <c r="C13" s="43" t="s">
        <v>79</v>
      </c>
      <c r="D13" s="44">
        <v>1238.53</v>
      </c>
      <c r="E13" s="44">
        <v>884.75</v>
      </c>
      <c r="F13" s="44">
        <v>698.9</v>
      </c>
      <c r="G13" s="44">
        <v>117.62</v>
      </c>
      <c r="H13" s="44">
        <v>115.91</v>
      </c>
      <c r="I13" s="44">
        <v>156.13</v>
      </c>
      <c r="J13" s="44">
        <v>1280.1300000000001</v>
      </c>
      <c r="K13" s="44">
        <v>1661.68</v>
      </c>
      <c r="L13" s="44">
        <v>1996.11</v>
      </c>
      <c r="M13" s="44">
        <v>2220.13</v>
      </c>
      <c r="N13" s="44">
        <v>1855.99</v>
      </c>
      <c r="O13" s="44">
        <v>2088.5100000000002</v>
      </c>
      <c r="P13" s="44">
        <v>2184.9699999999998</v>
      </c>
      <c r="Q13" s="44">
        <v>2742.35</v>
      </c>
      <c r="R13" s="44">
        <v>2735.74</v>
      </c>
      <c r="S13" s="44">
        <v>2547.5700000000002</v>
      </c>
      <c r="T13" s="44">
        <v>2474.63</v>
      </c>
      <c r="U13" s="44">
        <v>2397.56</v>
      </c>
      <c r="V13" s="44">
        <v>1928.05</v>
      </c>
      <c r="W13" s="44">
        <v>2175.5100000000002</v>
      </c>
      <c r="X13" s="44">
        <v>2070.62</v>
      </c>
      <c r="Y13" s="44">
        <v>2127.4299999999998</v>
      </c>
      <c r="Z13" s="44">
        <v>1824.78</v>
      </c>
      <c r="AA13" s="44">
        <v>1588.23</v>
      </c>
    </row>
    <row r="14" spans="1:27" ht="12.75" hidden="1" customHeight="1" outlineLevel="1" x14ac:dyDescent="0.3">
      <c r="A14" s="99" t="s">
        <v>244</v>
      </c>
      <c r="B14" s="63" t="s">
        <v>90</v>
      </c>
      <c r="C14" s="43" t="s">
        <v>79</v>
      </c>
      <c r="D14" s="44">
        <f t="shared" ref="D14:AA14" si="4">$D$9</f>
        <v>1150.23</v>
      </c>
      <c r="E14" s="44">
        <f t="shared" si="4"/>
        <v>1150.23</v>
      </c>
      <c r="F14" s="44">
        <f t="shared" si="4"/>
        <v>1150.23</v>
      </c>
      <c r="G14" s="44">
        <f t="shared" si="4"/>
        <v>1150.23</v>
      </c>
      <c r="H14" s="44">
        <f t="shared" si="4"/>
        <v>1150.23</v>
      </c>
      <c r="I14" s="44">
        <f t="shared" si="4"/>
        <v>1150.23</v>
      </c>
      <c r="J14" s="44">
        <f t="shared" si="4"/>
        <v>1150.23</v>
      </c>
      <c r="K14" s="44">
        <f t="shared" si="4"/>
        <v>1150.23</v>
      </c>
      <c r="L14" s="44">
        <f t="shared" si="4"/>
        <v>1150.23</v>
      </c>
      <c r="M14" s="44">
        <f t="shared" si="4"/>
        <v>1150.23</v>
      </c>
      <c r="N14" s="44">
        <f t="shared" si="4"/>
        <v>1150.23</v>
      </c>
      <c r="O14" s="44">
        <f t="shared" si="4"/>
        <v>1150.23</v>
      </c>
      <c r="P14" s="44">
        <f t="shared" si="4"/>
        <v>1150.23</v>
      </c>
      <c r="Q14" s="44">
        <f t="shared" si="4"/>
        <v>1150.23</v>
      </c>
      <c r="R14" s="44">
        <f t="shared" si="4"/>
        <v>1150.23</v>
      </c>
      <c r="S14" s="44">
        <f t="shared" si="4"/>
        <v>1150.23</v>
      </c>
      <c r="T14" s="44">
        <f t="shared" si="4"/>
        <v>1150.23</v>
      </c>
      <c r="U14" s="44">
        <f t="shared" si="4"/>
        <v>1150.23</v>
      </c>
      <c r="V14" s="44">
        <f t="shared" si="4"/>
        <v>1150.23</v>
      </c>
      <c r="W14" s="44">
        <f t="shared" si="4"/>
        <v>1150.23</v>
      </c>
      <c r="X14" s="44">
        <f t="shared" si="4"/>
        <v>1150.23</v>
      </c>
      <c r="Y14" s="44">
        <f t="shared" si="4"/>
        <v>1150.23</v>
      </c>
      <c r="Z14" s="44">
        <f t="shared" si="4"/>
        <v>1150.23</v>
      </c>
      <c r="AA14" s="44">
        <f t="shared" si="4"/>
        <v>1150.23</v>
      </c>
    </row>
    <row r="15" spans="1:27" ht="12.75" hidden="1" customHeight="1" outlineLevel="1" x14ac:dyDescent="0.3">
      <c r="A15" s="99" t="s">
        <v>245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246</v>
      </c>
      <c r="B16" s="63" t="s">
        <v>81</v>
      </c>
      <c r="C16" s="43" t="s">
        <v>79</v>
      </c>
      <c r="D16" s="44">
        <f>$D$11</f>
        <v>464.08</v>
      </c>
      <c r="E16" s="44">
        <f t="shared" ref="E16:AA16" si="5">$D$11</f>
        <v>464.08</v>
      </c>
      <c r="F16" s="44">
        <f t="shared" si="5"/>
        <v>464.08</v>
      </c>
      <c r="G16" s="44">
        <f t="shared" si="5"/>
        <v>464.08</v>
      </c>
      <c r="H16" s="44">
        <f t="shared" si="5"/>
        <v>464.08</v>
      </c>
      <c r="I16" s="44">
        <f t="shared" si="5"/>
        <v>464.08</v>
      </c>
      <c r="J16" s="44">
        <f t="shared" si="5"/>
        <v>464.08</v>
      </c>
      <c r="K16" s="44">
        <f t="shared" si="5"/>
        <v>464.08</v>
      </c>
      <c r="L16" s="44">
        <f t="shared" si="5"/>
        <v>464.08</v>
      </c>
      <c r="M16" s="44">
        <f t="shared" si="5"/>
        <v>464.08</v>
      </c>
      <c r="N16" s="44">
        <f t="shared" si="5"/>
        <v>464.08</v>
      </c>
      <c r="O16" s="44">
        <f t="shared" si="5"/>
        <v>464.08</v>
      </c>
      <c r="P16" s="44">
        <f t="shared" si="5"/>
        <v>464.08</v>
      </c>
      <c r="Q16" s="44">
        <f t="shared" si="5"/>
        <v>464.08</v>
      </c>
      <c r="R16" s="44">
        <f t="shared" si="5"/>
        <v>464.08</v>
      </c>
      <c r="S16" s="44">
        <f t="shared" si="5"/>
        <v>464.08</v>
      </c>
      <c r="T16" s="44">
        <f t="shared" si="5"/>
        <v>464.08</v>
      </c>
      <c r="U16" s="44">
        <f t="shared" si="5"/>
        <v>464.08</v>
      </c>
      <c r="V16" s="44">
        <f t="shared" si="5"/>
        <v>464.08</v>
      </c>
      <c r="W16" s="44">
        <f t="shared" si="5"/>
        <v>464.08</v>
      </c>
      <c r="X16" s="44">
        <f t="shared" si="5"/>
        <v>464.08</v>
      </c>
      <c r="Y16" s="44">
        <f t="shared" si="5"/>
        <v>464.08</v>
      </c>
      <c r="Z16" s="44">
        <f t="shared" si="5"/>
        <v>464.08</v>
      </c>
      <c r="AA16" s="44">
        <f t="shared" si="5"/>
        <v>464.08</v>
      </c>
    </row>
    <row r="17" spans="1:27" ht="12.75" customHeight="1" collapsed="1" x14ac:dyDescent="0.3">
      <c r="A17" s="98" t="s">
        <v>247</v>
      </c>
      <c r="B17" s="28" t="str">
        <f>"03"&amp;"."&amp;$B$662&amp;"."&amp;$B$663</f>
        <v>03.07.2024</v>
      </c>
      <c r="C17" s="90" t="s">
        <v>76</v>
      </c>
      <c r="D17" s="91">
        <f>ROUND(((D18+D19+D21+D20)/1000),5)</f>
        <v>3.0452900000000001</v>
      </c>
      <c r="E17" s="91">
        <f>ROUND(((E18+E19+E21+E20)/1000),5)</f>
        <v>2.9270499999999999</v>
      </c>
      <c r="F17" s="91">
        <f>ROUND(((F18+F19+F21+F20)/1000),5)</f>
        <v>2.7838400000000001</v>
      </c>
      <c r="G17" s="91">
        <f t="shared" ref="G17:AA17" si="6">ROUND(((G18+G19+G21+G20)/1000),5)</f>
        <v>1.7472099999999999</v>
      </c>
      <c r="H17" s="91">
        <f t="shared" si="6"/>
        <v>1.74472</v>
      </c>
      <c r="I17" s="91">
        <f t="shared" si="6"/>
        <v>2.0821499999999999</v>
      </c>
      <c r="J17" s="91">
        <f t="shared" si="6"/>
        <v>2.8681999999999999</v>
      </c>
      <c r="K17" s="91">
        <f t="shared" si="6"/>
        <v>3.2784800000000001</v>
      </c>
      <c r="L17" s="91">
        <f t="shared" si="6"/>
        <v>3.54575</v>
      </c>
      <c r="M17" s="91">
        <f t="shared" si="6"/>
        <v>3.8740100000000002</v>
      </c>
      <c r="N17" s="91">
        <f t="shared" si="6"/>
        <v>3.8315399999999999</v>
      </c>
      <c r="O17" s="91">
        <f t="shared" si="6"/>
        <v>3.8636900000000001</v>
      </c>
      <c r="P17" s="91">
        <f t="shared" si="6"/>
        <v>4.0581800000000001</v>
      </c>
      <c r="Q17" s="91">
        <f t="shared" si="6"/>
        <v>4.0684899999999997</v>
      </c>
      <c r="R17" s="91">
        <f t="shared" si="6"/>
        <v>3.9045299999999998</v>
      </c>
      <c r="S17" s="91">
        <f t="shared" si="6"/>
        <v>4.1244100000000001</v>
      </c>
      <c r="T17" s="91">
        <f t="shared" si="6"/>
        <v>4.1142200000000004</v>
      </c>
      <c r="U17" s="91">
        <f t="shared" si="6"/>
        <v>4.1634500000000001</v>
      </c>
      <c r="V17" s="91">
        <f t="shared" si="6"/>
        <v>3.8855</v>
      </c>
      <c r="W17" s="91">
        <f t="shared" si="6"/>
        <v>3.6297600000000001</v>
      </c>
      <c r="X17" s="91">
        <f t="shared" si="6"/>
        <v>3.5030899999999998</v>
      </c>
      <c r="Y17" s="91">
        <f t="shared" si="6"/>
        <v>3.7176</v>
      </c>
      <c r="Z17" s="91">
        <f t="shared" si="6"/>
        <v>3.46211</v>
      </c>
      <c r="AA17" s="91">
        <f t="shared" si="6"/>
        <v>3.25705</v>
      </c>
    </row>
    <row r="18" spans="1:27" ht="12.75" hidden="1" customHeight="1" outlineLevel="1" x14ac:dyDescent="0.3">
      <c r="A18" s="99" t="s">
        <v>248</v>
      </c>
      <c r="B18" s="63" t="s">
        <v>238</v>
      </c>
      <c r="C18" s="43" t="s">
        <v>79</v>
      </c>
      <c r="D18" s="44">
        <v>1426.17</v>
      </c>
      <c r="E18" s="44">
        <v>1307.93</v>
      </c>
      <c r="F18" s="44">
        <v>1164.72</v>
      </c>
      <c r="G18" s="44">
        <v>128.09</v>
      </c>
      <c r="H18" s="44">
        <v>125.6</v>
      </c>
      <c r="I18" s="44">
        <v>463.03</v>
      </c>
      <c r="J18" s="44">
        <v>1249.08</v>
      </c>
      <c r="K18" s="44">
        <v>1659.36</v>
      </c>
      <c r="L18" s="44">
        <v>1926.63</v>
      </c>
      <c r="M18" s="44">
        <v>2254.89</v>
      </c>
      <c r="N18" s="44">
        <v>2212.42</v>
      </c>
      <c r="O18" s="44">
        <v>2244.5700000000002</v>
      </c>
      <c r="P18" s="44">
        <v>2439.06</v>
      </c>
      <c r="Q18" s="44">
        <v>2449.37</v>
      </c>
      <c r="R18" s="44">
        <v>2285.41</v>
      </c>
      <c r="S18" s="44">
        <v>2505.29</v>
      </c>
      <c r="T18" s="44">
        <v>2495.1</v>
      </c>
      <c r="U18" s="44">
        <v>2544.33</v>
      </c>
      <c r="V18" s="44">
        <v>2266.38</v>
      </c>
      <c r="W18" s="44">
        <v>2010.64</v>
      </c>
      <c r="X18" s="44">
        <v>1883.97</v>
      </c>
      <c r="Y18" s="44">
        <v>2098.48</v>
      </c>
      <c r="Z18" s="44">
        <v>1842.99</v>
      </c>
      <c r="AA18" s="44">
        <v>1637.93</v>
      </c>
    </row>
    <row r="19" spans="1:27" ht="12.75" hidden="1" customHeight="1" outlineLevel="1" x14ac:dyDescent="0.3">
      <c r="A19" s="99" t="s">
        <v>249</v>
      </c>
      <c r="B19" s="63"/>
      <c r="C19" s="43" t="s">
        <v>79</v>
      </c>
      <c r="D19" s="44">
        <f t="shared" ref="D19:AA19" si="7">$D$9</f>
        <v>1150.23</v>
      </c>
      <c r="E19" s="44">
        <f t="shared" si="7"/>
        <v>1150.23</v>
      </c>
      <c r="F19" s="44">
        <f t="shared" si="7"/>
        <v>1150.23</v>
      </c>
      <c r="G19" s="44">
        <f t="shared" si="7"/>
        <v>1150.23</v>
      </c>
      <c r="H19" s="44">
        <f t="shared" si="7"/>
        <v>1150.23</v>
      </c>
      <c r="I19" s="44">
        <f t="shared" si="7"/>
        <v>1150.23</v>
      </c>
      <c r="J19" s="44">
        <f t="shared" si="7"/>
        <v>1150.23</v>
      </c>
      <c r="K19" s="44">
        <f t="shared" si="7"/>
        <v>1150.23</v>
      </c>
      <c r="L19" s="44">
        <f t="shared" si="7"/>
        <v>1150.23</v>
      </c>
      <c r="M19" s="44">
        <f t="shared" si="7"/>
        <v>1150.23</v>
      </c>
      <c r="N19" s="44">
        <f t="shared" si="7"/>
        <v>1150.23</v>
      </c>
      <c r="O19" s="44">
        <f t="shared" si="7"/>
        <v>1150.23</v>
      </c>
      <c r="P19" s="44">
        <f t="shared" si="7"/>
        <v>1150.23</v>
      </c>
      <c r="Q19" s="44">
        <f t="shared" si="7"/>
        <v>1150.23</v>
      </c>
      <c r="R19" s="44">
        <f t="shared" si="7"/>
        <v>1150.23</v>
      </c>
      <c r="S19" s="44">
        <f t="shared" si="7"/>
        <v>1150.23</v>
      </c>
      <c r="T19" s="44">
        <f t="shared" si="7"/>
        <v>1150.23</v>
      </c>
      <c r="U19" s="44">
        <f t="shared" si="7"/>
        <v>1150.23</v>
      </c>
      <c r="V19" s="44">
        <f t="shared" si="7"/>
        <v>1150.23</v>
      </c>
      <c r="W19" s="44">
        <f t="shared" si="7"/>
        <v>1150.23</v>
      </c>
      <c r="X19" s="44">
        <f t="shared" si="7"/>
        <v>1150.23</v>
      </c>
      <c r="Y19" s="44">
        <f t="shared" si="7"/>
        <v>1150.23</v>
      </c>
      <c r="Z19" s="44">
        <f t="shared" si="7"/>
        <v>1150.23</v>
      </c>
      <c r="AA19" s="44">
        <f t="shared" si="7"/>
        <v>1150.23</v>
      </c>
    </row>
    <row r="20" spans="1:27" ht="12.75" hidden="1" customHeight="1" outlineLevel="1" x14ac:dyDescent="0.3">
      <c r="A20" s="99" t="s">
        <v>250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251</v>
      </c>
      <c r="B21" s="63" t="s">
        <v>81</v>
      </c>
      <c r="C21" s="43" t="s">
        <v>79</v>
      </c>
      <c r="D21" s="44">
        <f>$D$11</f>
        <v>464.08</v>
      </c>
      <c r="E21" s="44">
        <f t="shared" ref="E21:AA21" si="8">$D$11</f>
        <v>464.08</v>
      </c>
      <c r="F21" s="44">
        <f t="shared" si="8"/>
        <v>464.08</v>
      </c>
      <c r="G21" s="44">
        <f t="shared" si="8"/>
        <v>464.08</v>
      </c>
      <c r="H21" s="44">
        <f t="shared" si="8"/>
        <v>464.08</v>
      </c>
      <c r="I21" s="44">
        <f t="shared" si="8"/>
        <v>464.08</v>
      </c>
      <c r="J21" s="44">
        <f t="shared" si="8"/>
        <v>464.08</v>
      </c>
      <c r="K21" s="44">
        <f t="shared" si="8"/>
        <v>464.08</v>
      </c>
      <c r="L21" s="44">
        <f t="shared" si="8"/>
        <v>464.08</v>
      </c>
      <c r="M21" s="44">
        <f t="shared" si="8"/>
        <v>464.08</v>
      </c>
      <c r="N21" s="44">
        <f t="shared" si="8"/>
        <v>464.08</v>
      </c>
      <c r="O21" s="44">
        <f t="shared" si="8"/>
        <v>464.08</v>
      </c>
      <c r="P21" s="44">
        <f t="shared" si="8"/>
        <v>464.08</v>
      </c>
      <c r="Q21" s="44">
        <f t="shared" si="8"/>
        <v>464.08</v>
      </c>
      <c r="R21" s="44">
        <f t="shared" si="8"/>
        <v>464.08</v>
      </c>
      <c r="S21" s="44">
        <f t="shared" si="8"/>
        <v>464.08</v>
      </c>
      <c r="T21" s="44">
        <f t="shared" si="8"/>
        <v>464.08</v>
      </c>
      <c r="U21" s="44">
        <f t="shared" si="8"/>
        <v>464.08</v>
      </c>
      <c r="V21" s="44">
        <f t="shared" si="8"/>
        <v>464.08</v>
      </c>
      <c r="W21" s="44">
        <f t="shared" si="8"/>
        <v>464.08</v>
      </c>
      <c r="X21" s="44">
        <f t="shared" si="8"/>
        <v>464.08</v>
      </c>
      <c r="Y21" s="44">
        <f t="shared" si="8"/>
        <v>464.08</v>
      </c>
      <c r="Z21" s="44">
        <f t="shared" si="8"/>
        <v>464.08</v>
      </c>
      <c r="AA21" s="44">
        <f t="shared" si="8"/>
        <v>464.08</v>
      </c>
    </row>
    <row r="22" spans="1:27" ht="12.75" customHeight="1" collapsed="1" x14ac:dyDescent="0.3">
      <c r="A22" s="98" t="s">
        <v>252</v>
      </c>
      <c r="B22" s="28" t="str">
        <f>"04"&amp;"."&amp;$B$662&amp;"."&amp;$B$663</f>
        <v>04.07.2024</v>
      </c>
      <c r="C22" s="90" t="s">
        <v>76</v>
      </c>
      <c r="D22" s="91">
        <f>ROUND(((D23+D24+D26+D25)/1000),5)</f>
        <v>3.0981399999999999</v>
      </c>
      <c r="E22" s="91">
        <f>ROUND(((E23+E24+E26+E25)/1000),5)</f>
        <v>2.9239199999999999</v>
      </c>
      <c r="F22" s="91">
        <f>ROUND(((F23+F24+F26+F25)/1000),5)</f>
        <v>2.80742</v>
      </c>
      <c r="G22" s="91">
        <f t="shared" ref="G22:AA22" si="9">ROUND(((G23+G24+G26+G25)/1000),5)</f>
        <v>2.6916099999999998</v>
      </c>
      <c r="H22" s="91">
        <f t="shared" si="9"/>
        <v>2.6854399999999998</v>
      </c>
      <c r="I22" s="91">
        <f t="shared" si="9"/>
        <v>2.8585699999999998</v>
      </c>
      <c r="J22" s="91">
        <f t="shared" si="9"/>
        <v>3.0047799999999998</v>
      </c>
      <c r="K22" s="91">
        <f t="shared" si="9"/>
        <v>3.45655</v>
      </c>
      <c r="L22" s="91">
        <f t="shared" si="9"/>
        <v>3.5872700000000002</v>
      </c>
      <c r="M22" s="91">
        <f t="shared" si="9"/>
        <v>3.9512299999999998</v>
      </c>
      <c r="N22" s="91">
        <f t="shared" si="9"/>
        <v>4.3169199999999996</v>
      </c>
      <c r="O22" s="91">
        <f t="shared" si="9"/>
        <v>4.6110800000000003</v>
      </c>
      <c r="P22" s="91">
        <f t="shared" si="9"/>
        <v>4.5988699999999998</v>
      </c>
      <c r="Q22" s="91">
        <f t="shared" si="9"/>
        <v>4.5568900000000001</v>
      </c>
      <c r="R22" s="91">
        <f t="shared" si="9"/>
        <v>4.5660499999999997</v>
      </c>
      <c r="S22" s="91">
        <f t="shared" si="9"/>
        <v>4.66</v>
      </c>
      <c r="T22" s="91">
        <f t="shared" si="9"/>
        <v>4.6559999999999997</v>
      </c>
      <c r="U22" s="91">
        <f t="shared" si="9"/>
        <v>4.3644299999999996</v>
      </c>
      <c r="V22" s="91">
        <f t="shared" si="9"/>
        <v>3.7319499999999999</v>
      </c>
      <c r="W22" s="91">
        <f t="shared" si="9"/>
        <v>3.9111199999999999</v>
      </c>
      <c r="X22" s="91">
        <f t="shared" si="9"/>
        <v>3.7909299999999999</v>
      </c>
      <c r="Y22" s="91">
        <f t="shared" si="9"/>
        <v>3.6229399999999998</v>
      </c>
      <c r="Z22" s="91">
        <f t="shared" si="9"/>
        <v>3.5226600000000001</v>
      </c>
      <c r="AA22" s="91">
        <f t="shared" si="9"/>
        <v>3.3854199999999999</v>
      </c>
    </row>
    <row r="23" spans="1:27" ht="12.75" hidden="1" customHeight="1" outlineLevel="1" x14ac:dyDescent="0.3">
      <c r="A23" s="99" t="s">
        <v>253</v>
      </c>
      <c r="B23" s="63" t="s">
        <v>238</v>
      </c>
      <c r="C23" s="43" t="s">
        <v>79</v>
      </c>
      <c r="D23" s="44">
        <v>1479.02</v>
      </c>
      <c r="E23" s="44">
        <v>1304.8</v>
      </c>
      <c r="F23" s="44">
        <v>1188.3</v>
      </c>
      <c r="G23" s="44">
        <v>1072.49</v>
      </c>
      <c r="H23" s="44">
        <v>1066.32</v>
      </c>
      <c r="I23" s="44">
        <v>1239.45</v>
      </c>
      <c r="J23" s="44">
        <v>1385.66</v>
      </c>
      <c r="K23" s="44">
        <v>1837.43</v>
      </c>
      <c r="L23" s="44">
        <v>1968.15</v>
      </c>
      <c r="M23" s="44">
        <v>2332.11</v>
      </c>
      <c r="N23" s="44">
        <v>2697.8</v>
      </c>
      <c r="O23" s="44">
        <v>2991.96</v>
      </c>
      <c r="P23" s="44">
        <v>2979.75</v>
      </c>
      <c r="Q23" s="44">
        <v>2937.77</v>
      </c>
      <c r="R23" s="44">
        <v>2946.93</v>
      </c>
      <c r="S23" s="44">
        <v>3040.88</v>
      </c>
      <c r="T23" s="44">
        <v>3036.88</v>
      </c>
      <c r="U23" s="44">
        <v>2745.31</v>
      </c>
      <c r="V23" s="44">
        <v>2112.83</v>
      </c>
      <c r="W23" s="44">
        <v>2292</v>
      </c>
      <c r="X23" s="44">
        <v>2171.81</v>
      </c>
      <c r="Y23" s="44">
        <v>2003.82</v>
      </c>
      <c r="Z23" s="44">
        <v>1903.54</v>
      </c>
      <c r="AA23" s="44">
        <v>1766.3</v>
      </c>
    </row>
    <row r="24" spans="1:27" ht="12.75" hidden="1" customHeight="1" outlineLevel="1" x14ac:dyDescent="0.3">
      <c r="A24" s="99" t="s">
        <v>254</v>
      </c>
      <c r="B24" s="63" t="s">
        <v>90</v>
      </c>
      <c r="C24" s="43" t="s">
        <v>79</v>
      </c>
      <c r="D24" s="44">
        <f t="shared" ref="D24:AA24" si="10">$D$9</f>
        <v>1150.23</v>
      </c>
      <c r="E24" s="44">
        <f>$D$9</f>
        <v>1150.23</v>
      </c>
      <c r="F24" s="44">
        <f t="shared" si="10"/>
        <v>1150.23</v>
      </c>
      <c r="G24" s="44">
        <f t="shared" si="10"/>
        <v>1150.23</v>
      </c>
      <c r="H24" s="44">
        <f t="shared" si="10"/>
        <v>1150.23</v>
      </c>
      <c r="I24" s="44">
        <f t="shared" si="10"/>
        <v>1150.23</v>
      </c>
      <c r="J24" s="44">
        <f t="shared" si="10"/>
        <v>1150.23</v>
      </c>
      <c r="K24" s="44">
        <f t="shared" si="10"/>
        <v>1150.23</v>
      </c>
      <c r="L24" s="44">
        <f t="shared" si="10"/>
        <v>1150.23</v>
      </c>
      <c r="M24" s="44">
        <f t="shared" si="10"/>
        <v>1150.23</v>
      </c>
      <c r="N24" s="44">
        <f t="shared" si="10"/>
        <v>1150.23</v>
      </c>
      <c r="O24" s="44">
        <f t="shared" si="10"/>
        <v>1150.23</v>
      </c>
      <c r="P24" s="44">
        <f t="shared" si="10"/>
        <v>1150.23</v>
      </c>
      <c r="Q24" s="44">
        <f t="shared" si="10"/>
        <v>1150.23</v>
      </c>
      <c r="R24" s="44">
        <f t="shared" si="10"/>
        <v>1150.23</v>
      </c>
      <c r="S24" s="44">
        <f t="shared" si="10"/>
        <v>1150.23</v>
      </c>
      <c r="T24" s="44">
        <f t="shared" si="10"/>
        <v>1150.23</v>
      </c>
      <c r="U24" s="44">
        <f t="shared" si="10"/>
        <v>1150.23</v>
      </c>
      <c r="V24" s="44">
        <f t="shared" si="10"/>
        <v>1150.23</v>
      </c>
      <c r="W24" s="44">
        <f t="shared" si="10"/>
        <v>1150.23</v>
      </c>
      <c r="X24" s="44">
        <f t="shared" si="10"/>
        <v>1150.23</v>
      </c>
      <c r="Y24" s="44">
        <f t="shared" si="10"/>
        <v>1150.23</v>
      </c>
      <c r="Z24" s="44">
        <f t="shared" si="10"/>
        <v>1150.23</v>
      </c>
      <c r="AA24" s="44">
        <f t="shared" si="10"/>
        <v>1150.23</v>
      </c>
    </row>
    <row r="25" spans="1:27" ht="12.75" hidden="1" customHeight="1" outlineLevel="1" x14ac:dyDescent="0.3">
      <c r="A25" s="99" t="s">
        <v>255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256</v>
      </c>
      <c r="B26" s="63" t="s">
        <v>81</v>
      </c>
      <c r="C26" s="43" t="s">
        <v>79</v>
      </c>
      <c r="D26" s="44">
        <f>$D$11</f>
        <v>464.08</v>
      </c>
      <c r="E26" s="44">
        <f t="shared" ref="E26:AA26" si="11">$D$11</f>
        <v>464.08</v>
      </c>
      <c r="F26" s="44">
        <f t="shared" si="11"/>
        <v>464.08</v>
      </c>
      <c r="G26" s="44">
        <f t="shared" si="11"/>
        <v>464.08</v>
      </c>
      <c r="H26" s="44">
        <f t="shared" si="11"/>
        <v>464.08</v>
      </c>
      <c r="I26" s="44">
        <f t="shared" si="11"/>
        <v>464.08</v>
      </c>
      <c r="J26" s="44">
        <f t="shared" si="11"/>
        <v>464.08</v>
      </c>
      <c r="K26" s="44">
        <f t="shared" si="11"/>
        <v>464.08</v>
      </c>
      <c r="L26" s="44">
        <f t="shared" si="11"/>
        <v>464.08</v>
      </c>
      <c r="M26" s="44">
        <f t="shared" si="11"/>
        <v>464.08</v>
      </c>
      <c r="N26" s="44">
        <f t="shared" si="11"/>
        <v>464.08</v>
      </c>
      <c r="O26" s="44">
        <f t="shared" si="11"/>
        <v>464.08</v>
      </c>
      <c r="P26" s="44">
        <f t="shared" si="11"/>
        <v>464.08</v>
      </c>
      <c r="Q26" s="44">
        <f t="shared" si="11"/>
        <v>464.08</v>
      </c>
      <c r="R26" s="44">
        <f t="shared" si="11"/>
        <v>464.08</v>
      </c>
      <c r="S26" s="44">
        <f t="shared" si="11"/>
        <v>464.08</v>
      </c>
      <c r="T26" s="44">
        <f t="shared" si="11"/>
        <v>464.08</v>
      </c>
      <c r="U26" s="44">
        <f t="shared" si="11"/>
        <v>464.08</v>
      </c>
      <c r="V26" s="44">
        <f t="shared" si="11"/>
        <v>464.08</v>
      </c>
      <c r="W26" s="44">
        <f t="shared" si="11"/>
        <v>464.08</v>
      </c>
      <c r="X26" s="44">
        <f t="shared" si="11"/>
        <v>464.08</v>
      </c>
      <c r="Y26" s="44">
        <f t="shared" si="11"/>
        <v>464.08</v>
      </c>
      <c r="Z26" s="44">
        <f t="shared" si="11"/>
        <v>464.08</v>
      </c>
      <c r="AA26" s="44">
        <f t="shared" si="11"/>
        <v>464.08</v>
      </c>
    </row>
    <row r="27" spans="1:27" ht="12.75" customHeight="1" collapsed="1" x14ac:dyDescent="0.3">
      <c r="A27" s="98" t="s">
        <v>257</v>
      </c>
      <c r="B27" s="28" t="str">
        <f>"05"&amp;"."&amp;$B$662&amp;"."&amp;$B$663</f>
        <v>05.07.2024</v>
      </c>
      <c r="C27" s="90" t="s">
        <v>76</v>
      </c>
      <c r="D27" s="91">
        <f>ROUND(((D28+D29+D31+D30)/1000),5)</f>
        <v>2.9601899999999999</v>
      </c>
      <c r="E27" s="91">
        <f>ROUND(((E28+E29+E31+E30)/1000),5)</f>
        <v>2.85934</v>
      </c>
      <c r="F27" s="91">
        <f>ROUND(((F28+F29+F31+F30)/1000),5)</f>
        <v>2.7003200000000001</v>
      </c>
      <c r="G27" s="91">
        <f t="shared" ref="G27:AA27" si="12">ROUND(((G28+G29+G31+G30)/1000),5)</f>
        <v>2.6170100000000001</v>
      </c>
      <c r="H27" s="91">
        <f t="shared" si="12"/>
        <v>2.6013899999999999</v>
      </c>
      <c r="I27" s="91">
        <f t="shared" si="12"/>
        <v>2.8393199999999998</v>
      </c>
      <c r="J27" s="91">
        <f t="shared" si="12"/>
        <v>2.9614799999999999</v>
      </c>
      <c r="K27" s="91">
        <f t="shared" si="12"/>
        <v>3.34077</v>
      </c>
      <c r="L27" s="91">
        <f t="shared" si="12"/>
        <v>3.56345</v>
      </c>
      <c r="M27" s="91">
        <f t="shared" si="12"/>
        <v>3.64297</v>
      </c>
      <c r="N27" s="91">
        <f t="shared" si="12"/>
        <v>3.9036599999999999</v>
      </c>
      <c r="O27" s="91">
        <f t="shared" si="12"/>
        <v>4.2436699999999998</v>
      </c>
      <c r="P27" s="91">
        <f t="shared" si="12"/>
        <v>4.2582700000000004</v>
      </c>
      <c r="Q27" s="91">
        <f t="shared" si="12"/>
        <v>4.2068099999999999</v>
      </c>
      <c r="R27" s="91">
        <f t="shared" si="12"/>
        <v>3.7878799999999999</v>
      </c>
      <c r="S27" s="91">
        <f t="shared" si="12"/>
        <v>3.5643400000000001</v>
      </c>
      <c r="T27" s="91">
        <f t="shared" si="12"/>
        <v>3.4636</v>
      </c>
      <c r="U27" s="91">
        <f t="shared" si="12"/>
        <v>3.4826100000000002</v>
      </c>
      <c r="V27" s="91">
        <f t="shared" si="12"/>
        <v>3.7831199999999998</v>
      </c>
      <c r="W27" s="91">
        <f t="shared" si="12"/>
        <v>3.6831100000000001</v>
      </c>
      <c r="X27" s="91">
        <f t="shared" si="12"/>
        <v>3.6323599999999998</v>
      </c>
      <c r="Y27" s="91">
        <f t="shared" si="12"/>
        <v>3.85947</v>
      </c>
      <c r="Z27" s="91">
        <f t="shared" si="12"/>
        <v>3.6209699999999998</v>
      </c>
      <c r="AA27" s="91">
        <f t="shared" si="12"/>
        <v>3.3617400000000002</v>
      </c>
    </row>
    <row r="28" spans="1:27" ht="12.75" hidden="1" customHeight="1" outlineLevel="1" x14ac:dyDescent="0.3">
      <c r="A28" s="99" t="s">
        <v>258</v>
      </c>
      <c r="B28" s="63" t="s">
        <v>238</v>
      </c>
      <c r="C28" s="43" t="s">
        <v>79</v>
      </c>
      <c r="D28" s="44">
        <v>1341.07</v>
      </c>
      <c r="E28" s="44">
        <v>1240.22</v>
      </c>
      <c r="F28" s="44">
        <v>1081.2</v>
      </c>
      <c r="G28" s="44">
        <v>997.89</v>
      </c>
      <c r="H28" s="44">
        <v>982.27</v>
      </c>
      <c r="I28" s="44">
        <v>1220.2</v>
      </c>
      <c r="J28" s="44">
        <v>1342.36</v>
      </c>
      <c r="K28" s="44">
        <v>1721.65</v>
      </c>
      <c r="L28" s="44">
        <v>1944.33</v>
      </c>
      <c r="M28" s="44">
        <v>2023.85</v>
      </c>
      <c r="N28" s="44">
        <v>2284.54</v>
      </c>
      <c r="O28" s="44">
        <v>2624.55</v>
      </c>
      <c r="P28" s="44">
        <v>2639.15</v>
      </c>
      <c r="Q28" s="44">
        <v>2587.69</v>
      </c>
      <c r="R28" s="44">
        <v>2168.7600000000002</v>
      </c>
      <c r="S28" s="44">
        <v>1945.22</v>
      </c>
      <c r="T28" s="44">
        <v>1844.48</v>
      </c>
      <c r="U28" s="44">
        <v>1863.49</v>
      </c>
      <c r="V28" s="44">
        <v>2164</v>
      </c>
      <c r="W28" s="44">
        <v>2063.9899999999998</v>
      </c>
      <c r="X28" s="44">
        <v>2013.24</v>
      </c>
      <c r="Y28" s="44">
        <v>2240.35</v>
      </c>
      <c r="Z28" s="44">
        <v>2001.85</v>
      </c>
      <c r="AA28" s="44">
        <v>1742.62</v>
      </c>
    </row>
    <row r="29" spans="1:27" ht="12.75" hidden="1" customHeight="1" outlineLevel="1" x14ac:dyDescent="0.3">
      <c r="A29" s="99" t="s">
        <v>259</v>
      </c>
      <c r="B29" s="63" t="s">
        <v>90</v>
      </c>
      <c r="C29" s="43" t="s">
        <v>79</v>
      </c>
      <c r="D29" s="44">
        <f t="shared" ref="D29:AA29" si="13">$D$9</f>
        <v>1150.23</v>
      </c>
      <c r="E29" s="44">
        <f t="shared" si="13"/>
        <v>1150.23</v>
      </c>
      <c r="F29" s="44">
        <f t="shared" si="13"/>
        <v>1150.23</v>
      </c>
      <c r="G29" s="44">
        <f t="shared" si="13"/>
        <v>1150.23</v>
      </c>
      <c r="H29" s="44">
        <f t="shared" si="13"/>
        <v>1150.23</v>
      </c>
      <c r="I29" s="44">
        <f t="shared" si="13"/>
        <v>1150.23</v>
      </c>
      <c r="J29" s="44">
        <f t="shared" si="13"/>
        <v>1150.23</v>
      </c>
      <c r="K29" s="44">
        <f t="shared" si="13"/>
        <v>1150.23</v>
      </c>
      <c r="L29" s="44">
        <f t="shared" si="13"/>
        <v>1150.23</v>
      </c>
      <c r="M29" s="44">
        <f t="shared" si="13"/>
        <v>1150.23</v>
      </c>
      <c r="N29" s="44">
        <f t="shared" si="13"/>
        <v>1150.23</v>
      </c>
      <c r="O29" s="44">
        <f t="shared" si="13"/>
        <v>1150.23</v>
      </c>
      <c r="P29" s="44">
        <f t="shared" si="13"/>
        <v>1150.23</v>
      </c>
      <c r="Q29" s="44">
        <f t="shared" si="13"/>
        <v>1150.23</v>
      </c>
      <c r="R29" s="44">
        <f t="shared" si="13"/>
        <v>1150.23</v>
      </c>
      <c r="S29" s="44">
        <f t="shared" si="13"/>
        <v>1150.23</v>
      </c>
      <c r="T29" s="44">
        <f t="shared" si="13"/>
        <v>1150.23</v>
      </c>
      <c r="U29" s="44">
        <f t="shared" si="13"/>
        <v>1150.23</v>
      </c>
      <c r="V29" s="44">
        <f t="shared" si="13"/>
        <v>1150.23</v>
      </c>
      <c r="W29" s="44">
        <f t="shared" si="13"/>
        <v>1150.23</v>
      </c>
      <c r="X29" s="44">
        <f t="shared" si="13"/>
        <v>1150.23</v>
      </c>
      <c r="Y29" s="44">
        <f t="shared" si="13"/>
        <v>1150.23</v>
      </c>
      <c r="Z29" s="44">
        <f t="shared" si="13"/>
        <v>1150.23</v>
      </c>
      <c r="AA29" s="44">
        <f t="shared" si="13"/>
        <v>1150.23</v>
      </c>
    </row>
    <row r="30" spans="1:27" ht="12.75" hidden="1" customHeight="1" outlineLevel="1" x14ac:dyDescent="0.3">
      <c r="A30" s="99" t="s">
        <v>260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261</v>
      </c>
      <c r="B31" s="63" t="s">
        <v>81</v>
      </c>
      <c r="C31" s="43" t="s">
        <v>79</v>
      </c>
      <c r="D31" s="44">
        <f>$D$11</f>
        <v>464.08</v>
      </c>
      <c r="E31" s="44">
        <f t="shared" ref="E31:AA31" si="14">$D$11</f>
        <v>464.08</v>
      </c>
      <c r="F31" s="44">
        <f t="shared" si="14"/>
        <v>464.08</v>
      </c>
      <c r="G31" s="44">
        <f t="shared" si="14"/>
        <v>464.08</v>
      </c>
      <c r="H31" s="44">
        <f t="shared" si="14"/>
        <v>464.08</v>
      </c>
      <c r="I31" s="44">
        <f t="shared" si="14"/>
        <v>464.08</v>
      </c>
      <c r="J31" s="44">
        <f t="shared" si="14"/>
        <v>464.08</v>
      </c>
      <c r="K31" s="44">
        <f t="shared" si="14"/>
        <v>464.08</v>
      </c>
      <c r="L31" s="44">
        <f t="shared" si="14"/>
        <v>464.08</v>
      </c>
      <c r="M31" s="44">
        <f t="shared" si="14"/>
        <v>464.08</v>
      </c>
      <c r="N31" s="44">
        <f t="shared" si="14"/>
        <v>464.08</v>
      </c>
      <c r="O31" s="44">
        <f t="shared" si="14"/>
        <v>464.08</v>
      </c>
      <c r="P31" s="44">
        <f t="shared" si="14"/>
        <v>464.08</v>
      </c>
      <c r="Q31" s="44">
        <f t="shared" si="14"/>
        <v>464.08</v>
      </c>
      <c r="R31" s="44">
        <f t="shared" si="14"/>
        <v>464.08</v>
      </c>
      <c r="S31" s="44">
        <f t="shared" si="14"/>
        <v>464.08</v>
      </c>
      <c r="T31" s="44">
        <f t="shared" si="14"/>
        <v>464.08</v>
      </c>
      <c r="U31" s="44">
        <f t="shared" si="14"/>
        <v>464.08</v>
      </c>
      <c r="V31" s="44">
        <f t="shared" si="14"/>
        <v>464.08</v>
      </c>
      <c r="W31" s="44">
        <f t="shared" si="14"/>
        <v>464.08</v>
      </c>
      <c r="X31" s="44">
        <f t="shared" si="14"/>
        <v>464.08</v>
      </c>
      <c r="Y31" s="44">
        <f t="shared" si="14"/>
        <v>464.08</v>
      </c>
      <c r="Z31" s="44">
        <f t="shared" si="14"/>
        <v>464.08</v>
      </c>
      <c r="AA31" s="44">
        <f t="shared" si="14"/>
        <v>464.08</v>
      </c>
    </row>
    <row r="32" spans="1:27" ht="12.75" customHeight="1" collapsed="1" x14ac:dyDescent="0.3">
      <c r="A32" s="98" t="s">
        <v>262</v>
      </c>
      <c r="B32" s="28" t="str">
        <f>"06"&amp;"."&amp;$B$662&amp;"."&amp;$B$663</f>
        <v>06.07.2024</v>
      </c>
      <c r="C32" s="90" t="s">
        <v>76</v>
      </c>
      <c r="D32" s="91">
        <f>ROUND(((D33+D34+D36+D35)/1000),5)</f>
        <v>2.9873400000000001</v>
      </c>
      <c r="E32" s="91">
        <f>ROUND(((E33+E34+E36+E35)/1000),5)</f>
        <v>2.85886</v>
      </c>
      <c r="F32" s="91">
        <f>ROUND(((F33+F34+F36+F35)/1000),5)</f>
        <v>2.6856900000000001</v>
      </c>
      <c r="G32" s="91">
        <f t="shared" ref="G32:AA32" si="15">ROUND(((G33+G34+G36+G35)/1000),5)</f>
        <v>2.57226</v>
      </c>
      <c r="H32" s="91">
        <f t="shared" si="15"/>
        <v>2.4929899999999998</v>
      </c>
      <c r="I32" s="91">
        <f t="shared" si="15"/>
        <v>2.7138599999999999</v>
      </c>
      <c r="J32" s="91">
        <f t="shared" si="15"/>
        <v>2.8188800000000001</v>
      </c>
      <c r="K32" s="91">
        <f t="shared" si="15"/>
        <v>3.08405</v>
      </c>
      <c r="L32" s="91">
        <f t="shared" si="15"/>
        <v>3.5217000000000001</v>
      </c>
      <c r="M32" s="91">
        <f t="shared" si="15"/>
        <v>3.7282099999999998</v>
      </c>
      <c r="N32" s="91">
        <f t="shared" si="15"/>
        <v>3.8822299999999998</v>
      </c>
      <c r="O32" s="91">
        <f t="shared" si="15"/>
        <v>3.9211800000000001</v>
      </c>
      <c r="P32" s="91">
        <f t="shared" si="15"/>
        <v>3.9310100000000001</v>
      </c>
      <c r="Q32" s="91">
        <f t="shared" si="15"/>
        <v>3.9261200000000001</v>
      </c>
      <c r="R32" s="91">
        <f t="shared" si="15"/>
        <v>3.9334099999999999</v>
      </c>
      <c r="S32" s="91">
        <f t="shared" si="15"/>
        <v>3.9429400000000001</v>
      </c>
      <c r="T32" s="91">
        <f t="shared" si="15"/>
        <v>3.9397600000000002</v>
      </c>
      <c r="U32" s="91">
        <f t="shared" si="15"/>
        <v>3.9184800000000002</v>
      </c>
      <c r="V32" s="91">
        <f t="shared" si="15"/>
        <v>3.8999199999999998</v>
      </c>
      <c r="W32" s="91">
        <f t="shared" si="15"/>
        <v>3.8241299999999998</v>
      </c>
      <c r="X32" s="91">
        <f t="shared" si="15"/>
        <v>3.7477299999999998</v>
      </c>
      <c r="Y32" s="91">
        <f t="shared" si="15"/>
        <v>3.7168899999999998</v>
      </c>
      <c r="Z32" s="91">
        <f t="shared" si="15"/>
        <v>3.5409799999999998</v>
      </c>
      <c r="AA32" s="91">
        <f t="shared" si="15"/>
        <v>3.2892399999999999</v>
      </c>
    </row>
    <row r="33" spans="1:27" ht="12.75" hidden="1" customHeight="1" outlineLevel="1" x14ac:dyDescent="0.3">
      <c r="A33" s="99" t="s">
        <v>263</v>
      </c>
      <c r="B33" s="63" t="s">
        <v>238</v>
      </c>
      <c r="C33" s="43" t="s">
        <v>79</v>
      </c>
      <c r="D33" s="44">
        <v>1368.22</v>
      </c>
      <c r="E33" s="44">
        <v>1239.74</v>
      </c>
      <c r="F33" s="44">
        <v>1066.57</v>
      </c>
      <c r="G33" s="44">
        <v>953.14</v>
      </c>
      <c r="H33" s="44">
        <v>873.87</v>
      </c>
      <c r="I33" s="44">
        <v>1094.74</v>
      </c>
      <c r="J33" s="44">
        <v>1199.76</v>
      </c>
      <c r="K33" s="44">
        <v>1464.93</v>
      </c>
      <c r="L33" s="44">
        <v>1902.58</v>
      </c>
      <c r="M33" s="44">
        <v>2109.09</v>
      </c>
      <c r="N33" s="44">
        <v>2263.11</v>
      </c>
      <c r="O33" s="44">
        <v>2302.06</v>
      </c>
      <c r="P33" s="44">
        <v>2311.89</v>
      </c>
      <c r="Q33" s="44">
        <v>2307</v>
      </c>
      <c r="R33" s="44">
        <v>2314.29</v>
      </c>
      <c r="S33" s="44">
        <v>2323.8200000000002</v>
      </c>
      <c r="T33" s="44">
        <v>2320.64</v>
      </c>
      <c r="U33" s="44">
        <v>2299.36</v>
      </c>
      <c r="V33" s="44">
        <v>2280.8000000000002</v>
      </c>
      <c r="W33" s="44">
        <v>2205.0100000000002</v>
      </c>
      <c r="X33" s="44">
        <v>2128.61</v>
      </c>
      <c r="Y33" s="44">
        <v>2097.77</v>
      </c>
      <c r="Z33" s="44">
        <v>1921.86</v>
      </c>
      <c r="AA33" s="44">
        <v>1670.12</v>
      </c>
    </row>
    <row r="34" spans="1:27" ht="12.75" hidden="1" customHeight="1" outlineLevel="1" x14ac:dyDescent="0.3">
      <c r="A34" s="99" t="s">
        <v>264</v>
      </c>
      <c r="B34" s="63" t="s">
        <v>90</v>
      </c>
      <c r="C34" s="43" t="s">
        <v>79</v>
      </c>
      <c r="D34" s="44">
        <f t="shared" ref="D34:AA34" si="16">$D$9</f>
        <v>1150.23</v>
      </c>
      <c r="E34" s="44">
        <f t="shared" si="16"/>
        <v>1150.23</v>
      </c>
      <c r="F34" s="44">
        <f t="shared" si="16"/>
        <v>1150.23</v>
      </c>
      <c r="G34" s="44">
        <f t="shared" si="16"/>
        <v>1150.23</v>
      </c>
      <c r="H34" s="44">
        <f t="shared" si="16"/>
        <v>1150.23</v>
      </c>
      <c r="I34" s="44">
        <f t="shared" si="16"/>
        <v>1150.23</v>
      </c>
      <c r="J34" s="44">
        <f t="shared" si="16"/>
        <v>1150.23</v>
      </c>
      <c r="K34" s="44">
        <f t="shared" si="16"/>
        <v>1150.23</v>
      </c>
      <c r="L34" s="44">
        <f t="shared" si="16"/>
        <v>1150.23</v>
      </c>
      <c r="M34" s="44">
        <f t="shared" si="16"/>
        <v>1150.23</v>
      </c>
      <c r="N34" s="44">
        <f t="shared" si="16"/>
        <v>1150.23</v>
      </c>
      <c r="O34" s="44">
        <f t="shared" si="16"/>
        <v>1150.23</v>
      </c>
      <c r="P34" s="44">
        <f t="shared" si="16"/>
        <v>1150.23</v>
      </c>
      <c r="Q34" s="44">
        <f t="shared" si="16"/>
        <v>1150.23</v>
      </c>
      <c r="R34" s="44">
        <f t="shared" si="16"/>
        <v>1150.23</v>
      </c>
      <c r="S34" s="44">
        <f t="shared" si="16"/>
        <v>1150.23</v>
      </c>
      <c r="T34" s="44">
        <f t="shared" si="16"/>
        <v>1150.23</v>
      </c>
      <c r="U34" s="44">
        <f t="shared" si="16"/>
        <v>1150.23</v>
      </c>
      <c r="V34" s="44">
        <f t="shared" si="16"/>
        <v>1150.23</v>
      </c>
      <c r="W34" s="44">
        <f t="shared" si="16"/>
        <v>1150.23</v>
      </c>
      <c r="X34" s="44">
        <f t="shared" si="16"/>
        <v>1150.23</v>
      </c>
      <c r="Y34" s="44">
        <f t="shared" si="16"/>
        <v>1150.23</v>
      </c>
      <c r="Z34" s="44">
        <f t="shared" si="16"/>
        <v>1150.23</v>
      </c>
      <c r="AA34" s="44">
        <f t="shared" si="16"/>
        <v>1150.23</v>
      </c>
    </row>
    <row r="35" spans="1:27" ht="12.75" hidden="1" customHeight="1" outlineLevel="1" x14ac:dyDescent="0.3">
      <c r="A35" s="99" t="s">
        <v>265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266</v>
      </c>
      <c r="B36" s="63" t="s">
        <v>81</v>
      </c>
      <c r="C36" s="43" t="s">
        <v>79</v>
      </c>
      <c r="D36" s="44">
        <f>$D$11</f>
        <v>464.08</v>
      </c>
      <c r="E36" s="44">
        <f t="shared" ref="E36:AA36" si="17">$D$11</f>
        <v>464.08</v>
      </c>
      <c r="F36" s="44">
        <f t="shared" si="17"/>
        <v>464.08</v>
      </c>
      <c r="G36" s="44">
        <f t="shared" si="17"/>
        <v>464.08</v>
      </c>
      <c r="H36" s="44">
        <f t="shared" si="17"/>
        <v>464.08</v>
      </c>
      <c r="I36" s="44">
        <f t="shared" si="17"/>
        <v>464.08</v>
      </c>
      <c r="J36" s="44">
        <f t="shared" si="17"/>
        <v>464.08</v>
      </c>
      <c r="K36" s="44">
        <f t="shared" si="17"/>
        <v>464.08</v>
      </c>
      <c r="L36" s="44">
        <f t="shared" si="17"/>
        <v>464.08</v>
      </c>
      <c r="M36" s="44">
        <f t="shared" si="17"/>
        <v>464.08</v>
      </c>
      <c r="N36" s="44">
        <f t="shared" si="17"/>
        <v>464.08</v>
      </c>
      <c r="O36" s="44">
        <f t="shared" si="17"/>
        <v>464.08</v>
      </c>
      <c r="P36" s="44">
        <f t="shared" si="17"/>
        <v>464.08</v>
      </c>
      <c r="Q36" s="44">
        <f t="shared" si="17"/>
        <v>464.08</v>
      </c>
      <c r="R36" s="44">
        <f t="shared" si="17"/>
        <v>464.08</v>
      </c>
      <c r="S36" s="44">
        <f t="shared" si="17"/>
        <v>464.08</v>
      </c>
      <c r="T36" s="44">
        <f t="shared" si="17"/>
        <v>464.08</v>
      </c>
      <c r="U36" s="44">
        <f t="shared" si="17"/>
        <v>464.08</v>
      </c>
      <c r="V36" s="44">
        <f t="shared" si="17"/>
        <v>464.08</v>
      </c>
      <c r="W36" s="44">
        <f t="shared" si="17"/>
        <v>464.08</v>
      </c>
      <c r="X36" s="44">
        <f t="shared" si="17"/>
        <v>464.08</v>
      </c>
      <c r="Y36" s="44">
        <f t="shared" si="17"/>
        <v>464.08</v>
      </c>
      <c r="Z36" s="44">
        <f t="shared" si="17"/>
        <v>464.08</v>
      </c>
      <c r="AA36" s="44">
        <f t="shared" si="17"/>
        <v>464.08</v>
      </c>
    </row>
    <row r="37" spans="1:27" ht="12.75" customHeight="1" collapsed="1" x14ac:dyDescent="0.3">
      <c r="A37" s="98" t="s">
        <v>267</v>
      </c>
      <c r="B37" s="28" t="str">
        <f>"07"&amp;"."&amp;$B$662&amp;"."&amp;$B$663</f>
        <v>07.07.2024</v>
      </c>
      <c r="C37" s="90" t="s">
        <v>76</v>
      </c>
      <c r="D37" s="91">
        <f>ROUND(((D38+D39+D41+D40)/1000),5)</f>
        <v>2.9829300000000001</v>
      </c>
      <c r="E37" s="91">
        <f>ROUND(((E38+E39+E41+E40)/1000),5)</f>
        <v>2.8608600000000002</v>
      </c>
      <c r="F37" s="91">
        <f>ROUND(((F38+F39+F41+F40)/1000),5)</f>
        <v>2.6946599999999998</v>
      </c>
      <c r="G37" s="91">
        <f t="shared" ref="G37:AA37" si="18">ROUND(((G38+G39+G41+G40)/1000),5)</f>
        <v>2.5436200000000002</v>
      </c>
      <c r="H37" s="91">
        <f t="shared" si="18"/>
        <v>1.67012</v>
      </c>
      <c r="I37" s="91">
        <f t="shared" si="18"/>
        <v>1.69462</v>
      </c>
      <c r="J37" s="91">
        <f t="shared" si="18"/>
        <v>2.5156800000000001</v>
      </c>
      <c r="K37" s="91">
        <f t="shared" si="18"/>
        <v>2.9134000000000002</v>
      </c>
      <c r="L37" s="91">
        <f t="shared" si="18"/>
        <v>3.3327800000000001</v>
      </c>
      <c r="M37" s="91">
        <f t="shared" si="18"/>
        <v>3.6201300000000001</v>
      </c>
      <c r="N37" s="91">
        <f t="shared" si="18"/>
        <v>3.7756099999999999</v>
      </c>
      <c r="O37" s="91">
        <f t="shared" si="18"/>
        <v>3.8347899999999999</v>
      </c>
      <c r="P37" s="91">
        <f t="shared" si="18"/>
        <v>3.8427600000000002</v>
      </c>
      <c r="Q37" s="91">
        <f t="shared" si="18"/>
        <v>3.9038599999999999</v>
      </c>
      <c r="R37" s="91">
        <f t="shared" si="18"/>
        <v>3.9077199999999999</v>
      </c>
      <c r="S37" s="91">
        <f t="shared" si="18"/>
        <v>3.7955399999999999</v>
      </c>
      <c r="T37" s="91">
        <f t="shared" si="18"/>
        <v>3.7965200000000001</v>
      </c>
      <c r="U37" s="91">
        <f t="shared" si="18"/>
        <v>3.7931300000000001</v>
      </c>
      <c r="V37" s="91">
        <f t="shared" si="18"/>
        <v>3.8132600000000001</v>
      </c>
      <c r="W37" s="91">
        <f t="shared" si="18"/>
        <v>3.7700800000000001</v>
      </c>
      <c r="X37" s="91">
        <f t="shared" si="18"/>
        <v>3.6564100000000002</v>
      </c>
      <c r="Y37" s="91">
        <f t="shared" si="18"/>
        <v>3.7077800000000001</v>
      </c>
      <c r="Z37" s="91">
        <f t="shared" si="18"/>
        <v>3.5394899999999998</v>
      </c>
      <c r="AA37" s="91">
        <f t="shared" si="18"/>
        <v>3.2864800000000001</v>
      </c>
    </row>
    <row r="38" spans="1:27" ht="12.75" hidden="1" customHeight="1" outlineLevel="1" x14ac:dyDescent="0.3">
      <c r="A38" s="99" t="s">
        <v>268</v>
      </c>
      <c r="B38" s="63" t="s">
        <v>238</v>
      </c>
      <c r="C38" s="43" t="s">
        <v>79</v>
      </c>
      <c r="D38" s="44">
        <v>1363.81</v>
      </c>
      <c r="E38" s="44">
        <v>1241.74</v>
      </c>
      <c r="F38" s="44">
        <v>1075.54</v>
      </c>
      <c r="G38" s="44">
        <v>924.5</v>
      </c>
      <c r="H38" s="44">
        <v>51</v>
      </c>
      <c r="I38" s="44">
        <v>75.5</v>
      </c>
      <c r="J38" s="44">
        <v>896.56</v>
      </c>
      <c r="K38" s="44">
        <v>1294.28</v>
      </c>
      <c r="L38" s="44">
        <v>1713.66</v>
      </c>
      <c r="M38" s="44">
        <v>2001.01</v>
      </c>
      <c r="N38" s="44">
        <v>2156.4899999999998</v>
      </c>
      <c r="O38" s="44">
        <v>2215.67</v>
      </c>
      <c r="P38" s="44">
        <v>2223.64</v>
      </c>
      <c r="Q38" s="44">
        <v>2284.7399999999998</v>
      </c>
      <c r="R38" s="44">
        <v>2288.6</v>
      </c>
      <c r="S38" s="44">
        <v>2176.42</v>
      </c>
      <c r="T38" s="44">
        <v>2177.4</v>
      </c>
      <c r="U38" s="44">
        <v>2174.0100000000002</v>
      </c>
      <c r="V38" s="44">
        <v>2194.14</v>
      </c>
      <c r="W38" s="44">
        <v>2150.96</v>
      </c>
      <c r="X38" s="44">
        <v>2037.29</v>
      </c>
      <c r="Y38" s="44">
        <v>2088.66</v>
      </c>
      <c r="Z38" s="44">
        <v>1920.37</v>
      </c>
      <c r="AA38" s="44">
        <v>1667.36</v>
      </c>
    </row>
    <row r="39" spans="1:27" ht="12.75" hidden="1" customHeight="1" outlineLevel="1" x14ac:dyDescent="0.3">
      <c r="A39" s="99" t="s">
        <v>269</v>
      </c>
      <c r="B39" s="63" t="s">
        <v>90</v>
      </c>
      <c r="C39" s="43" t="s">
        <v>79</v>
      </c>
      <c r="D39" s="44">
        <f t="shared" ref="D39:AA39" si="19">$D$9</f>
        <v>1150.23</v>
      </c>
      <c r="E39" s="44">
        <f t="shared" si="19"/>
        <v>1150.23</v>
      </c>
      <c r="F39" s="44">
        <f t="shared" si="19"/>
        <v>1150.23</v>
      </c>
      <c r="G39" s="44">
        <f t="shared" si="19"/>
        <v>1150.23</v>
      </c>
      <c r="H39" s="44">
        <f t="shared" si="19"/>
        <v>1150.23</v>
      </c>
      <c r="I39" s="44">
        <f t="shared" si="19"/>
        <v>1150.23</v>
      </c>
      <c r="J39" s="44">
        <f t="shared" si="19"/>
        <v>1150.23</v>
      </c>
      <c r="K39" s="44">
        <f t="shared" si="19"/>
        <v>1150.23</v>
      </c>
      <c r="L39" s="44">
        <f t="shared" si="19"/>
        <v>1150.23</v>
      </c>
      <c r="M39" s="44">
        <f t="shared" si="19"/>
        <v>1150.23</v>
      </c>
      <c r="N39" s="44">
        <f t="shared" si="19"/>
        <v>1150.23</v>
      </c>
      <c r="O39" s="44">
        <f t="shared" si="19"/>
        <v>1150.23</v>
      </c>
      <c r="P39" s="44">
        <f t="shared" si="19"/>
        <v>1150.23</v>
      </c>
      <c r="Q39" s="44">
        <f t="shared" si="19"/>
        <v>1150.23</v>
      </c>
      <c r="R39" s="44">
        <f t="shared" si="19"/>
        <v>1150.23</v>
      </c>
      <c r="S39" s="44">
        <f t="shared" si="19"/>
        <v>1150.23</v>
      </c>
      <c r="T39" s="44">
        <f t="shared" si="19"/>
        <v>1150.23</v>
      </c>
      <c r="U39" s="44">
        <f t="shared" si="19"/>
        <v>1150.23</v>
      </c>
      <c r="V39" s="44">
        <f t="shared" si="19"/>
        <v>1150.23</v>
      </c>
      <c r="W39" s="44">
        <f t="shared" si="19"/>
        <v>1150.23</v>
      </c>
      <c r="X39" s="44">
        <f t="shared" si="19"/>
        <v>1150.23</v>
      </c>
      <c r="Y39" s="44">
        <f t="shared" si="19"/>
        <v>1150.23</v>
      </c>
      <c r="Z39" s="44">
        <f t="shared" si="19"/>
        <v>1150.23</v>
      </c>
      <c r="AA39" s="44">
        <f t="shared" si="19"/>
        <v>1150.23</v>
      </c>
    </row>
    <row r="40" spans="1:27" ht="12.75" hidden="1" customHeight="1" outlineLevel="1" x14ac:dyDescent="0.3">
      <c r="A40" s="99" t="s">
        <v>270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271</v>
      </c>
      <c r="B41" s="63" t="s">
        <v>81</v>
      </c>
      <c r="C41" s="43" t="s">
        <v>79</v>
      </c>
      <c r="D41" s="44">
        <f>$D$11</f>
        <v>464.08</v>
      </c>
      <c r="E41" s="44">
        <f t="shared" ref="E41:AA41" si="20">$D$11</f>
        <v>464.08</v>
      </c>
      <c r="F41" s="44">
        <f t="shared" si="20"/>
        <v>464.08</v>
      </c>
      <c r="G41" s="44">
        <f t="shared" si="20"/>
        <v>464.08</v>
      </c>
      <c r="H41" s="44">
        <f t="shared" si="20"/>
        <v>464.08</v>
      </c>
      <c r="I41" s="44">
        <f t="shared" si="20"/>
        <v>464.08</v>
      </c>
      <c r="J41" s="44">
        <f t="shared" si="20"/>
        <v>464.08</v>
      </c>
      <c r="K41" s="44">
        <f t="shared" si="20"/>
        <v>464.08</v>
      </c>
      <c r="L41" s="44">
        <f t="shared" si="20"/>
        <v>464.08</v>
      </c>
      <c r="M41" s="44">
        <f t="shared" si="20"/>
        <v>464.08</v>
      </c>
      <c r="N41" s="44">
        <f t="shared" si="20"/>
        <v>464.08</v>
      </c>
      <c r="O41" s="44">
        <f t="shared" si="20"/>
        <v>464.08</v>
      </c>
      <c r="P41" s="44">
        <f t="shared" si="20"/>
        <v>464.08</v>
      </c>
      <c r="Q41" s="44">
        <f t="shared" si="20"/>
        <v>464.08</v>
      </c>
      <c r="R41" s="44">
        <f t="shared" si="20"/>
        <v>464.08</v>
      </c>
      <c r="S41" s="44">
        <f t="shared" si="20"/>
        <v>464.08</v>
      </c>
      <c r="T41" s="44">
        <f t="shared" si="20"/>
        <v>464.08</v>
      </c>
      <c r="U41" s="44">
        <f t="shared" si="20"/>
        <v>464.08</v>
      </c>
      <c r="V41" s="44">
        <f t="shared" si="20"/>
        <v>464.08</v>
      </c>
      <c r="W41" s="44">
        <f t="shared" si="20"/>
        <v>464.08</v>
      </c>
      <c r="X41" s="44">
        <f t="shared" si="20"/>
        <v>464.08</v>
      </c>
      <c r="Y41" s="44">
        <f t="shared" si="20"/>
        <v>464.08</v>
      </c>
      <c r="Z41" s="44">
        <f t="shared" si="20"/>
        <v>464.08</v>
      </c>
      <c r="AA41" s="44">
        <f t="shared" si="20"/>
        <v>464.08</v>
      </c>
    </row>
    <row r="42" spans="1:27" ht="12.75" customHeight="1" collapsed="1" x14ac:dyDescent="0.3">
      <c r="A42" s="98" t="s">
        <v>272</v>
      </c>
      <c r="B42" s="28" t="str">
        <f>"08"&amp;"."&amp;$B$662&amp;"."&amp;$B$663</f>
        <v>08.07.2024</v>
      </c>
      <c r="C42" s="90" t="s">
        <v>76</v>
      </c>
      <c r="D42" s="91">
        <f>ROUND(((D43+D44+D46+D45)/1000),5)</f>
        <v>2.92869</v>
      </c>
      <c r="E42" s="91">
        <f>ROUND(((E43+E44+E46+E45)/1000),5)</f>
        <v>2.8222200000000002</v>
      </c>
      <c r="F42" s="91">
        <f>ROUND(((F43+F44+F46+F45)/1000),5)</f>
        <v>2.6507299999999998</v>
      </c>
      <c r="G42" s="91">
        <f t="shared" ref="G42:AA42" si="21">ROUND(((G43+G44+G46+G45)/1000),5)</f>
        <v>2.4420500000000001</v>
      </c>
      <c r="H42" s="91">
        <f t="shared" si="21"/>
        <v>1.83816</v>
      </c>
      <c r="I42" s="91">
        <f t="shared" si="21"/>
        <v>2.7563</v>
      </c>
      <c r="J42" s="91">
        <f t="shared" si="21"/>
        <v>2.8739699999999999</v>
      </c>
      <c r="K42" s="91">
        <f t="shared" si="21"/>
        <v>3.3184800000000001</v>
      </c>
      <c r="L42" s="91">
        <f t="shared" si="21"/>
        <v>3.6955800000000001</v>
      </c>
      <c r="M42" s="91">
        <f t="shared" si="21"/>
        <v>3.9696699999999998</v>
      </c>
      <c r="N42" s="91">
        <f t="shared" si="21"/>
        <v>4.0406899999999997</v>
      </c>
      <c r="O42" s="91">
        <f t="shared" si="21"/>
        <v>4.0549299999999997</v>
      </c>
      <c r="P42" s="91">
        <f t="shared" si="21"/>
        <v>4.0810500000000003</v>
      </c>
      <c r="Q42" s="91">
        <f t="shared" si="21"/>
        <v>4.2050999999999998</v>
      </c>
      <c r="R42" s="91">
        <f t="shared" si="21"/>
        <v>4.2063699999999997</v>
      </c>
      <c r="S42" s="91">
        <f t="shared" si="21"/>
        <v>4.2808799999999998</v>
      </c>
      <c r="T42" s="91">
        <f t="shared" si="21"/>
        <v>4.1738499999999998</v>
      </c>
      <c r="U42" s="91">
        <f t="shared" si="21"/>
        <v>4.1242700000000001</v>
      </c>
      <c r="V42" s="91">
        <f t="shared" si="21"/>
        <v>4.0621999999999998</v>
      </c>
      <c r="W42" s="91">
        <f t="shared" si="21"/>
        <v>3.9497599999999999</v>
      </c>
      <c r="X42" s="91">
        <f t="shared" si="21"/>
        <v>3.7795999999999998</v>
      </c>
      <c r="Y42" s="91">
        <f t="shared" si="21"/>
        <v>3.7496</v>
      </c>
      <c r="Z42" s="91">
        <f t="shared" si="21"/>
        <v>3.4733700000000001</v>
      </c>
      <c r="AA42" s="91">
        <f t="shared" si="21"/>
        <v>3.21767</v>
      </c>
    </row>
    <row r="43" spans="1:27" ht="12.75" hidden="1" customHeight="1" outlineLevel="1" x14ac:dyDescent="0.3">
      <c r="A43" s="99" t="s">
        <v>273</v>
      </c>
      <c r="B43" s="63" t="s">
        <v>238</v>
      </c>
      <c r="C43" s="43" t="s">
        <v>79</v>
      </c>
      <c r="D43" s="44">
        <v>1309.57</v>
      </c>
      <c r="E43" s="44">
        <v>1203.0999999999999</v>
      </c>
      <c r="F43" s="44">
        <v>1031.6099999999999</v>
      </c>
      <c r="G43" s="44">
        <v>822.93</v>
      </c>
      <c r="H43" s="44">
        <v>219.04</v>
      </c>
      <c r="I43" s="44">
        <v>1137.18</v>
      </c>
      <c r="J43" s="44">
        <v>1254.8499999999999</v>
      </c>
      <c r="K43" s="44">
        <v>1699.36</v>
      </c>
      <c r="L43" s="44">
        <v>2076.46</v>
      </c>
      <c r="M43" s="44">
        <v>2350.5500000000002</v>
      </c>
      <c r="N43" s="44">
        <v>2421.5700000000002</v>
      </c>
      <c r="O43" s="44">
        <v>2435.81</v>
      </c>
      <c r="P43" s="44">
        <v>2461.9299999999998</v>
      </c>
      <c r="Q43" s="44">
        <v>2585.98</v>
      </c>
      <c r="R43" s="44">
        <v>2587.25</v>
      </c>
      <c r="S43" s="44">
        <v>2661.76</v>
      </c>
      <c r="T43" s="44">
        <v>2554.73</v>
      </c>
      <c r="U43" s="44">
        <v>2505.15</v>
      </c>
      <c r="V43" s="44">
        <v>2443.08</v>
      </c>
      <c r="W43" s="44">
        <v>2330.64</v>
      </c>
      <c r="X43" s="44">
        <v>2160.48</v>
      </c>
      <c r="Y43" s="44">
        <v>2130.48</v>
      </c>
      <c r="Z43" s="44">
        <v>1854.25</v>
      </c>
      <c r="AA43" s="44">
        <v>1598.55</v>
      </c>
    </row>
    <row r="44" spans="1:27" ht="12.75" hidden="1" customHeight="1" outlineLevel="1" x14ac:dyDescent="0.3">
      <c r="A44" s="99" t="s">
        <v>274</v>
      </c>
      <c r="B44" s="63" t="s">
        <v>90</v>
      </c>
      <c r="C44" s="43" t="s">
        <v>79</v>
      </c>
      <c r="D44" s="44">
        <f t="shared" ref="D44:AA44" si="22">$D$9</f>
        <v>1150.23</v>
      </c>
      <c r="E44" s="44">
        <f t="shared" si="22"/>
        <v>1150.23</v>
      </c>
      <c r="F44" s="44">
        <f t="shared" si="22"/>
        <v>1150.23</v>
      </c>
      <c r="G44" s="44">
        <f t="shared" si="22"/>
        <v>1150.23</v>
      </c>
      <c r="H44" s="44">
        <f t="shared" si="22"/>
        <v>1150.23</v>
      </c>
      <c r="I44" s="44">
        <f t="shared" si="22"/>
        <v>1150.23</v>
      </c>
      <c r="J44" s="44">
        <f t="shared" si="22"/>
        <v>1150.23</v>
      </c>
      <c r="K44" s="44">
        <f t="shared" si="22"/>
        <v>1150.23</v>
      </c>
      <c r="L44" s="44">
        <f t="shared" si="22"/>
        <v>1150.23</v>
      </c>
      <c r="M44" s="44">
        <f t="shared" si="22"/>
        <v>1150.23</v>
      </c>
      <c r="N44" s="44">
        <f t="shared" si="22"/>
        <v>1150.23</v>
      </c>
      <c r="O44" s="44">
        <f t="shared" si="22"/>
        <v>1150.23</v>
      </c>
      <c r="P44" s="44">
        <f t="shared" si="22"/>
        <v>1150.23</v>
      </c>
      <c r="Q44" s="44">
        <f t="shared" si="22"/>
        <v>1150.23</v>
      </c>
      <c r="R44" s="44">
        <f t="shared" si="22"/>
        <v>1150.23</v>
      </c>
      <c r="S44" s="44">
        <f t="shared" si="22"/>
        <v>1150.23</v>
      </c>
      <c r="T44" s="44">
        <f t="shared" si="22"/>
        <v>1150.23</v>
      </c>
      <c r="U44" s="44">
        <f t="shared" si="22"/>
        <v>1150.23</v>
      </c>
      <c r="V44" s="44">
        <f t="shared" si="22"/>
        <v>1150.23</v>
      </c>
      <c r="W44" s="44">
        <f t="shared" si="22"/>
        <v>1150.23</v>
      </c>
      <c r="X44" s="44">
        <f t="shared" si="22"/>
        <v>1150.23</v>
      </c>
      <c r="Y44" s="44">
        <f t="shared" si="22"/>
        <v>1150.23</v>
      </c>
      <c r="Z44" s="44">
        <f t="shared" si="22"/>
        <v>1150.23</v>
      </c>
      <c r="AA44" s="44">
        <f t="shared" si="22"/>
        <v>1150.23</v>
      </c>
    </row>
    <row r="45" spans="1:27" ht="12.75" hidden="1" customHeight="1" outlineLevel="1" x14ac:dyDescent="0.3">
      <c r="A45" s="99" t="s">
        <v>275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276</v>
      </c>
      <c r="B46" s="63" t="s">
        <v>81</v>
      </c>
      <c r="C46" s="43" t="s">
        <v>79</v>
      </c>
      <c r="D46" s="44">
        <f>$D$11</f>
        <v>464.08</v>
      </c>
      <c r="E46" s="44">
        <f t="shared" ref="E46:AA46" si="23">$D$11</f>
        <v>464.08</v>
      </c>
      <c r="F46" s="44">
        <f t="shared" si="23"/>
        <v>464.08</v>
      </c>
      <c r="G46" s="44">
        <f t="shared" si="23"/>
        <v>464.08</v>
      </c>
      <c r="H46" s="44">
        <f t="shared" si="23"/>
        <v>464.08</v>
      </c>
      <c r="I46" s="44">
        <f t="shared" si="23"/>
        <v>464.08</v>
      </c>
      <c r="J46" s="44">
        <f t="shared" si="23"/>
        <v>464.08</v>
      </c>
      <c r="K46" s="44">
        <f t="shared" si="23"/>
        <v>464.08</v>
      </c>
      <c r="L46" s="44">
        <f t="shared" si="23"/>
        <v>464.08</v>
      </c>
      <c r="M46" s="44">
        <f t="shared" si="23"/>
        <v>464.08</v>
      </c>
      <c r="N46" s="44">
        <f t="shared" si="23"/>
        <v>464.08</v>
      </c>
      <c r="O46" s="44">
        <f t="shared" si="23"/>
        <v>464.08</v>
      </c>
      <c r="P46" s="44">
        <f t="shared" si="23"/>
        <v>464.08</v>
      </c>
      <c r="Q46" s="44">
        <f t="shared" si="23"/>
        <v>464.08</v>
      </c>
      <c r="R46" s="44">
        <f t="shared" si="23"/>
        <v>464.08</v>
      </c>
      <c r="S46" s="44">
        <f t="shared" si="23"/>
        <v>464.08</v>
      </c>
      <c r="T46" s="44">
        <f t="shared" si="23"/>
        <v>464.08</v>
      </c>
      <c r="U46" s="44">
        <f t="shared" si="23"/>
        <v>464.08</v>
      </c>
      <c r="V46" s="44">
        <f t="shared" si="23"/>
        <v>464.08</v>
      </c>
      <c r="W46" s="44">
        <f t="shared" si="23"/>
        <v>464.08</v>
      </c>
      <c r="X46" s="44">
        <f t="shared" si="23"/>
        <v>464.08</v>
      </c>
      <c r="Y46" s="44">
        <f t="shared" si="23"/>
        <v>464.08</v>
      </c>
      <c r="Z46" s="44">
        <f t="shared" si="23"/>
        <v>464.08</v>
      </c>
      <c r="AA46" s="44">
        <f t="shared" si="23"/>
        <v>464.08</v>
      </c>
    </row>
    <row r="47" spans="1:27" ht="12.75" customHeight="1" collapsed="1" x14ac:dyDescent="0.3">
      <c r="A47" s="98" t="s">
        <v>277</v>
      </c>
      <c r="B47" s="28" t="str">
        <f>"09"&amp;"."&amp;$B$662&amp;"."&amp;$B$663</f>
        <v>09.07.2024</v>
      </c>
      <c r="C47" s="90" t="s">
        <v>76</v>
      </c>
      <c r="D47" s="91">
        <f>ROUND(((D48+D49+D51+D50)/1000),5)</f>
        <v>2.8778899999999998</v>
      </c>
      <c r="E47" s="91">
        <f>ROUND(((E48+E49+E51+E50)/1000),5)</f>
        <v>2.7148599999999998</v>
      </c>
      <c r="F47" s="91">
        <f>ROUND(((F48+F49+F51+F50)/1000),5)</f>
        <v>2.5394199999999998</v>
      </c>
      <c r="G47" s="91">
        <f t="shared" ref="G47:AA47" si="24">ROUND(((G48+G49+G51+G50)/1000),5)</f>
        <v>2.1516700000000002</v>
      </c>
      <c r="H47" s="91">
        <f t="shared" si="24"/>
        <v>1.8494299999999999</v>
      </c>
      <c r="I47" s="91">
        <f t="shared" si="24"/>
        <v>2.6752600000000002</v>
      </c>
      <c r="J47" s="91">
        <f t="shared" si="24"/>
        <v>2.83379</v>
      </c>
      <c r="K47" s="91">
        <f t="shared" si="24"/>
        <v>3.1338200000000001</v>
      </c>
      <c r="L47" s="91">
        <f t="shared" si="24"/>
        <v>3.5294099999999999</v>
      </c>
      <c r="M47" s="91">
        <f t="shared" si="24"/>
        <v>3.8336399999999999</v>
      </c>
      <c r="N47" s="91">
        <f t="shared" si="24"/>
        <v>3.9079899999999999</v>
      </c>
      <c r="O47" s="91">
        <f t="shared" si="24"/>
        <v>3.97275</v>
      </c>
      <c r="P47" s="91">
        <f t="shared" si="24"/>
        <v>4.1524000000000001</v>
      </c>
      <c r="Q47" s="91">
        <f t="shared" si="24"/>
        <v>4.0313299999999996</v>
      </c>
      <c r="R47" s="91">
        <f t="shared" si="24"/>
        <v>4.0616700000000003</v>
      </c>
      <c r="S47" s="91">
        <f t="shared" si="24"/>
        <v>4.1830800000000004</v>
      </c>
      <c r="T47" s="91">
        <f t="shared" si="24"/>
        <v>4.0566700000000004</v>
      </c>
      <c r="U47" s="91">
        <f t="shared" si="24"/>
        <v>4.04826</v>
      </c>
      <c r="V47" s="91">
        <f t="shared" si="24"/>
        <v>3.79298</v>
      </c>
      <c r="W47" s="91">
        <f t="shared" si="24"/>
        <v>3.7969900000000001</v>
      </c>
      <c r="X47" s="91">
        <f t="shared" si="24"/>
        <v>3.68</v>
      </c>
      <c r="Y47" s="91">
        <f t="shared" si="24"/>
        <v>3.65482</v>
      </c>
      <c r="Z47" s="91">
        <f t="shared" si="24"/>
        <v>3.4380000000000002</v>
      </c>
      <c r="AA47" s="91">
        <f t="shared" si="24"/>
        <v>3.08697</v>
      </c>
    </row>
    <row r="48" spans="1:27" ht="12.75" hidden="1" customHeight="1" outlineLevel="1" x14ac:dyDescent="0.3">
      <c r="A48" s="99" t="s">
        <v>278</v>
      </c>
      <c r="B48" s="63" t="s">
        <v>238</v>
      </c>
      <c r="C48" s="43" t="s">
        <v>79</v>
      </c>
      <c r="D48" s="44">
        <v>1258.77</v>
      </c>
      <c r="E48" s="44">
        <v>1095.74</v>
      </c>
      <c r="F48" s="44">
        <v>920.3</v>
      </c>
      <c r="G48" s="44">
        <v>532.54999999999995</v>
      </c>
      <c r="H48" s="44">
        <v>230.31</v>
      </c>
      <c r="I48" s="44">
        <v>1056.1400000000001</v>
      </c>
      <c r="J48" s="44">
        <v>1214.67</v>
      </c>
      <c r="K48" s="44">
        <v>1514.7</v>
      </c>
      <c r="L48" s="44">
        <v>1910.29</v>
      </c>
      <c r="M48" s="44">
        <v>2214.52</v>
      </c>
      <c r="N48" s="44">
        <v>2288.87</v>
      </c>
      <c r="O48" s="44">
        <v>2353.63</v>
      </c>
      <c r="P48" s="44">
        <v>2533.2800000000002</v>
      </c>
      <c r="Q48" s="44">
        <v>2412.21</v>
      </c>
      <c r="R48" s="44">
        <v>2442.5500000000002</v>
      </c>
      <c r="S48" s="44">
        <v>2563.96</v>
      </c>
      <c r="T48" s="44">
        <v>2437.5500000000002</v>
      </c>
      <c r="U48" s="44">
        <v>2429.14</v>
      </c>
      <c r="V48" s="44">
        <v>2173.86</v>
      </c>
      <c r="W48" s="44">
        <v>2177.87</v>
      </c>
      <c r="X48" s="44">
        <v>2060.88</v>
      </c>
      <c r="Y48" s="44">
        <v>2035.7</v>
      </c>
      <c r="Z48" s="44">
        <v>1818.88</v>
      </c>
      <c r="AA48" s="44">
        <v>1467.85</v>
      </c>
    </row>
    <row r="49" spans="1:27" ht="12.75" hidden="1" customHeight="1" outlineLevel="1" x14ac:dyDescent="0.3">
      <c r="A49" s="99" t="s">
        <v>279</v>
      </c>
      <c r="B49" s="63" t="s">
        <v>90</v>
      </c>
      <c r="C49" s="43" t="s">
        <v>79</v>
      </c>
      <c r="D49" s="44">
        <f t="shared" ref="D49:AA49" si="25">$D$9</f>
        <v>1150.23</v>
      </c>
      <c r="E49" s="44">
        <f t="shared" si="25"/>
        <v>1150.23</v>
      </c>
      <c r="F49" s="44">
        <f t="shared" si="25"/>
        <v>1150.23</v>
      </c>
      <c r="G49" s="44">
        <f t="shared" si="25"/>
        <v>1150.23</v>
      </c>
      <c r="H49" s="44">
        <f t="shared" si="25"/>
        <v>1150.23</v>
      </c>
      <c r="I49" s="44">
        <f t="shared" si="25"/>
        <v>1150.23</v>
      </c>
      <c r="J49" s="44">
        <f t="shared" si="25"/>
        <v>1150.23</v>
      </c>
      <c r="K49" s="44">
        <f t="shared" si="25"/>
        <v>1150.23</v>
      </c>
      <c r="L49" s="44">
        <f t="shared" si="25"/>
        <v>1150.23</v>
      </c>
      <c r="M49" s="44">
        <f t="shared" si="25"/>
        <v>1150.23</v>
      </c>
      <c r="N49" s="44">
        <f t="shared" si="25"/>
        <v>1150.23</v>
      </c>
      <c r="O49" s="44">
        <f t="shared" si="25"/>
        <v>1150.23</v>
      </c>
      <c r="P49" s="44">
        <f t="shared" si="25"/>
        <v>1150.23</v>
      </c>
      <c r="Q49" s="44">
        <f t="shared" si="25"/>
        <v>1150.23</v>
      </c>
      <c r="R49" s="44">
        <f t="shared" si="25"/>
        <v>1150.23</v>
      </c>
      <c r="S49" s="44">
        <f t="shared" si="25"/>
        <v>1150.23</v>
      </c>
      <c r="T49" s="44">
        <f t="shared" si="25"/>
        <v>1150.23</v>
      </c>
      <c r="U49" s="44">
        <f t="shared" si="25"/>
        <v>1150.23</v>
      </c>
      <c r="V49" s="44">
        <f t="shared" si="25"/>
        <v>1150.23</v>
      </c>
      <c r="W49" s="44">
        <f t="shared" si="25"/>
        <v>1150.23</v>
      </c>
      <c r="X49" s="44">
        <f t="shared" si="25"/>
        <v>1150.23</v>
      </c>
      <c r="Y49" s="44">
        <f t="shared" si="25"/>
        <v>1150.23</v>
      </c>
      <c r="Z49" s="44">
        <f t="shared" si="25"/>
        <v>1150.23</v>
      </c>
      <c r="AA49" s="44">
        <f t="shared" si="25"/>
        <v>1150.23</v>
      </c>
    </row>
    <row r="50" spans="1:27" ht="12.75" hidden="1" customHeight="1" outlineLevel="1" x14ac:dyDescent="0.3">
      <c r="A50" s="99" t="s">
        <v>280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281</v>
      </c>
      <c r="B51" s="63" t="s">
        <v>81</v>
      </c>
      <c r="C51" s="43" t="s">
        <v>79</v>
      </c>
      <c r="D51" s="44">
        <f>$D$11</f>
        <v>464.08</v>
      </c>
      <c r="E51" s="44">
        <f t="shared" ref="E51:AA51" si="26">$D$11</f>
        <v>464.08</v>
      </c>
      <c r="F51" s="44">
        <f t="shared" si="26"/>
        <v>464.08</v>
      </c>
      <c r="G51" s="44">
        <f t="shared" si="26"/>
        <v>464.08</v>
      </c>
      <c r="H51" s="44">
        <f t="shared" si="26"/>
        <v>464.08</v>
      </c>
      <c r="I51" s="44">
        <f t="shared" si="26"/>
        <v>464.08</v>
      </c>
      <c r="J51" s="44">
        <f t="shared" si="26"/>
        <v>464.08</v>
      </c>
      <c r="K51" s="44">
        <f t="shared" si="26"/>
        <v>464.08</v>
      </c>
      <c r="L51" s="44">
        <f t="shared" si="26"/>
        <v>464.08</v>
      </c>
      <c r="M51" s="44">
        <f t="shared" si="26"/>
        <v>464.08</v>
      </c>
      <c r="N51" s="44">
        <f t="shared" si="26"/>
        <v>464.08</v>
      </c>
      <c r="O51" s="44">
        <f t="shared" si="26"/>
        <v>464.08</v>
      </c>
      <c r="P51" s="44">
        <f t="shared" si="26"/>
        <v>464.08</v>
      </c>
      <c r="Q51" s="44">
        <f t="shared" si="26"/>
        <v>464.08</v>
      </c>
      <c r="R51" s="44">
        <f t="shared" si="26"/>
        <v>464.08</v>
      </c>
      <c r="S51" s="44">
        <f t="shared" si="26"/>
        <v>464.08</v>
      </c>
      <c r="T51" s="44">
        <f t="shared" si="26"/>
        <v>464.08</v>
      </c>
      <c r="U51" s="44">
        <f t="shared" si="26"/>
        <v>464.08</v>
      </c>
      <c r="V51" s="44">
        <f t="shared" si="26"/>
        <v>464.08</v>
      </c>
      <c r="W51" s="44">
        <f t="shared" si="26"/>
        <v>464.08</v>
      </c>
      <c r="X51" s="44">
        <f t="shared" si="26"/>
        <v>464.08</v>
      </c>
      <c r="Y51" s="44">
        <f t="shared" si="26"/>
        <v>464.08</v>
      </c>
      <c r="Z51" s="44">
        <f t="shared" si="26"/>
        <v>464.08</v>
      </c>
      <c r="AA51" s="44">
        <f t="shared" si="26"/>
        <v>464.08</v>
      </c>
    </row>
    <row r="52" spans="1:27" ht="12.75" customHeight="1" collapsed="1" x14ac:dyDescent="0.3">
      <c r="A52" s="98" t="s">
        <v>282</v>
      </c>
      <c r="B52" s="28" t="str">
        <f>"10"&amp;"."&amp;$B$662&amp;"."&amp;$B$663</f>
        <v>10.07.2024</v>
      </c>
      <c r="C52" s="90" t="s">
        <v>76</v>
      </c>
      <c r="D52" s="91">
        <f>ROUND(((D53+D54+D56+D55)/1000),5)</f>
        <v>2.9062999999999999</v>
      </c>
      <c r="E52" s="91">
        <f>ROUND(((E53+E54+E56+E55)/1000),5)</f>
        <v>2.7519</v>
      </c>
      <c r="F52" s="91">
        <f>ROUND(((F53+F54+F56+F55)/1000),5)</f>
        <v>2.58283</v>
      </c>
      <c r="G52" s="91">
        <f t="shared" ref="G52:AA52" si="27">ROUND(((G53+G54+G56+G55)/1000),5)</f>
        <v>2.1647699999999999</v>
      </c>
      <c r="H52" s="91">
        <f t="shared" si="27"/>
        <v>1.85501</v>
      </c>
      <c r="I52" s="91">
        <f t="shared" si="27"/>
        <v>2.73584</v>
      </c>
      <c r="J52" s="91">
        <f t="shared" si="27"/>
        <v>2.91839</v>
      </c>
      <c r="K52" s="91">
        <f t="shared" si="27"/>
        <v>3.2339500000000001</v>
      </c>
      <c r="L52" s="91">
        <f t="shared" si="27"/>
        <v>3.5165899999999999</v>
      </c>
      <c r="M52" s="91">
        <f t="shared" si="27"/>
        <v>3.9228000000000001</v>
      </c>
      <c r="N52" s="91">
        <f t="shared" si="27"/>
        <v>3.8371400000000002</v>
      </c>
      <c r="O52" s="91">
        <f t="shared" si="27"/>
        <v>3.8644500000000002</v>
      </c>
      <c r="P52" s="91">
        <f t="shared" si="27"/>
        <v>3.8530199999999999</v>
      </c>
      <c r="Q52" s="91">
        <f t="shared" si="27"/>
        <v>4.0146600000000001</v>
      </c>
      <c r="R52" s="91">
        <f t="shared" si="27"/>
        <v>4.0243099999999998</v>
      </c>
      <c r="S52" s="91">
        <f t="shared" si="27"/>
        <v>4.0594299999999999</v>
      </c>
      <c r="T52" s="91">
        <f t="shared" si="27"/>
        <v>4.0468999999999999</v>
      </c>
      <c r="U52" s="91">
        <f t="shared" si="27"/>
        <v>4.0201200000000004</v>
      </c>
      <c r="V52" s="91">
        <f t="shared" si="27"/>
        <v>3.8382499999999999</v>
      </c>
      <c r="W52" s="91">
        <f t="shared" si="27"/>
        <v>3.6238800000000002</v>
      </c>
      <c r="X52" s="91">
        <f t="shared" si="27"/>
        <v>3.66418</v>
      </c>
      <c r="Y52" s="91">
        <f t="shared" si="27"/>
        <v>3.6309100000000001</v>
      </c>
      <c r="Z52" s="91">
        <f t="shared" si="27"/>
        <v>3.48041</v>
      </c>
      <c r="AA52" s="91">
        <f t="shared" si="27"/>
        <v>3.25013</v>
      </c>
    </row>
    <row r="53" spans="1:27" ht="12.75" hidden="1" customHeight="1" outlineLevel="1" x14ac:dyDescent="0.3">
      <c r="A53" s="99" t="s">
        <v>283</v>
      </c>
      <c r="B53" s="63" t="s">
        <v>238</v>
      </c>
      <c r="C53" s="43" t="s">
        <v>79</v>
      </c>
      <c r="D53" s="44">
        <v>1287.18</v>
      </c>
      <c r="E53" s="44">
        <v>1132.78</v>
      </c>
      <c r="F53" s="44">
        <v>963.71</v>
      </c>
      <c r="G53" s="44">
        <v>545.65</v>
      </c>
      <c r="H53" s="44">
        <v>235.89</v>
      </c>
      <c r="I53" s="44">
        <v>1116.72</v>
      </c>
      <c r="J53" s="44">
        <v>1299.27</v>
      </c>
      <c r="K53" s="44">
        <v>1614.83</v>
      </c>
      <c r="L53" s="44">
        <v>1897.47</v>
      </c>
      <c r="M53" s="44">
        <v>2303.6799999999998</v>
      </c>
      <c r="N53" s="44">
        <v>2218.02</v>
      </c>
      <c r="O53" s="44">
        <v>2245.33</v>
      </c>
      <c r="P53" s="44">
        <v>2233.9</v>
      </c>
      <c r="Q53" s="44">
        <v>2395.54</v>
      </c>
      <c r="R53" s="44">
        <v>2405.19</v>
      </c>
      <c r="S53" s="44">
        <v>2440.31</v>
      </c>
      <c r="T53" s="44">
        <v>2427.7800000000002</v>
      </c>
      <c r="U53" s="44">
        <v>2401</v>
      </c>
      <c r="V53" s="44">
        <v>2219.13</v>
      </c>
      <c r="W53" s="44">
        <v>2004.76</v>
      </c>
      <c r="X53" s="44">
        <v>2045.06</v>
      </c>
      <c r="Y53" s="44">
        <v>2011.79</v>
      </c>
      <c r="Z53" s="44">
        <v>1861.29</v>
      </c>
      <c r="AA53" s="44">
        <v>1631.01</v>
      </c>
    </row>
    <row r="54" spans="1:27" ht="12.75" hidden="1" customHeight="1" outlineLevel="1" x14ac:dyDescent="0.3">
      <c r="A54" s="99" t="s">
        <v>284</v>
      </c>
      <c r="B54" s="63" t="s">
        <v>90</v>
      </c>
      <c r="C54" s="43" t="s">
        <v>79</v>
      </c>
      <c r="D54" s="44">
        <f t="shared" ref="D54:AA54" si="28">$D$9</f>
        <v>1150.23</v>
      </c>
      <c r="E54" s="44">
        <f t="shared" si="28"/>
        <v>1150.23</v>
      </c>
      <c r="F54" s="44">
        <f t="shared" si="28"/>
        <v>1150.23</v>
      </c>
      <c r="G54" s="44">
        <f t="shared" si="28"/>
        <v>1150.23</v>
      </c>
      <c r="H54" s="44">
        <f t="shared" si="28"/>
        <v>1150.23</v>
      </c>
      <c r="I54" s="44">
        <f t="shared" si="28"/>
        <v>1150.23</v>
      </c>
      <c r="J54" s="44">
        <f t="shared" si="28"/>
        <v>1150.23</v>
      </c>
      <c r="K54" s="44">
        <f t="shared" si="28"/>
        <v>1150.23</v>
      </c>
      <c r="L54" s="44">
        <f t="shared" si="28"/>
        <v>1150.23</v>
      </c>
      <c r="M54" s="44">
        <f t="shared" si="28"/>
        <v>1150.23</v>
      </c>
      <c r="N54" s="44">
        <f t="shared" si="28"/>
        <v>1150.23</v>
      </c>
      <c r="O54" s="44">
        <f t="shared" si="28"/>
        <v>1150.23</v>
      </c>
      <c r="P54" s="44">
        <f t="shared" si="28"/>
        <v>1150.23</v>
      </c>
      <c r="Q54" s="44">
        <f t="shared" si="28"/>
        <v>1150.23</v>
      </c>
      <c r="R54" s="44">
        <f t="shared" si="28"/>
        <v>1150.23</v>
      </c>
      <c r="S54" s="44">
        <f t="shared" si="28"/>
        <v>1150.23</v>
      </c>
      <c r="T54" s="44">
        <f t="shared" si="28"/>
        <v>1150.23</v>
      </c>
      <c r="U54" s="44">
        <f t="shared" si="28"/>
        <v>1150.23</v>
      </c>
      <c r="V54" s="44">
        <f t="shared" si="28"/>
        <v>1150.23</v>
      </c>
      <c r="W54" s="44">
        <f t="shared" si="28"/>
        <v>1150.23</v>
      </c>
      <c r="X54" s="44">
        <f t="shared" si="28"/>
        <v>1150.23</v>
      </c>
      <c r="Y54" s="44">
        <f t="shared" si="28"/>
        <v>1150.23</v>
      </c>
      <c r="Z54" s="44">
        <f t="shared" si="28"/>
        <v>1150.23</v>
      </c>
      <c r="AA54" s="44">
        <f t="shared" si="28"/>
        <v>1150.23</v>
      </c>
    </row>
    <row r="55" spans="1:27" ht="12.75" hidden="1" customHeight="1" outlineLevel="1" x14ac:dyDescent="0.3">
      <c r="A55" s="99" t="s">
        <v>285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286</v>
      </c>
      <c r="B56" s="63" t="s">
        <v>81</v>
      </c>
      <c r="C56" s="43" t="s">
        <v>79</v>
      </c>
      <c r="D56" s="44">
        <f>$D$11</f>
        <v>464.08</v>
      </c>
      <c r="E56" s="44">
        <f t="shared" ref="E56:AA56" si="29">$D$11</f>
        <v>464.08</v>
      </c>
      <c r="F56" s="44">
        <f t="shared" si="29"/>
        <v>464.08</v>
      </c>
      <c r="G56" s="44">
        <f t="shared" si="29"/>
        <v>464.08</v>
      </c>
      <c r="H56" s="44">
        <f t="shared" si="29"/>
        <v>464.08</v>
      </c>
      <c r="I56" s="44">
        <f t="shared" si="29"/>
        <v>464.08</v>
      </c>
      <c r="J56" s="44">
        <f t="shared" si="29"/>
        <v>464.08</v>
      </c>
      <c r="K56" s="44">
        <f t="shared" si="29"/>
        <v>464.08</v>
      </c>
      <c r="L56" s="44">
        <f t="shared" si="29"/>
        <v>464.08</v>
      </c>
      <c r="M56" s="44">
        <f t="shared" si="29"/>
        <v>464.08</v>
      </c>
      <c r="N56" s="44">
        <f t="shared" si="29"/>
        <v>464.08</v>
      </c>
      <c r="O56" s="44">
        <f t="shared" si="29"/>
        <v>464.08</v>
      </c>
      <c r="P56" s="44">
        <f t="shared" si="29"/>
        <v>464.08</v>
      </c>
      <c r="Q56" s="44">
        <f t="shared" si="29"/>
        <v>464.08</v>
      </c>
      <c r="R56" s="44">
        <f t="shared" si="29"/>
        <v>464.08</v>
      </c>
      <c r="S56" s="44">
        <f t="shared" si="29"/>
        <v>464.08</v>
      </c>
      <c r="T56" s="44">
        <f t="shared" si="29"/>
        <v>464.08</v>
      </c>
      <c r="U56" s="44">
        <f t="shared" si="29"/>
        <v>464.08</v>
      </c>
      <c r="V56" s="44">
        <f t="shared" si="29"/>
        <v>464.08</v>
      </c>
      <c r="W56" s="44">
        <f t="shared" si="29"/>
        <v>464.08</v>
      </c>
      <c r="X56" s="44">
        <f t="shared" si="29"/>
        <v>464.08</v>
      </c>
      <c r="Y56" s="44">
        <f t="shared" si="29"/>
        <v>464.08</v>
      </c>
      <c r="Z56" s="44">
        <f t="shared" si="29"/>
        <v>464.08</v>
      </c>
      <c r="AA56" s="44">
        <f t="shared" si="29"/>
        <v>464.08</v>
      </c>
    </row>
    <row r="57" spans="1:27" ht="12.75" customHeight="1" collapsed="1" x14ac:dyDescent="0.3">
      <c r="A57" s="98" t="s">
        <v>287</v>
      </c>
      <c r="B57" s="28" t="str">
        <f>"11"&amp;"."&amp;$B$662&amp;"."&amp;$B$663</f>
        <v>11.07.2024</v>
      </c>
      <c r="C57" s="90" t="s">
        <v>76</v>
      </c>
      <c r="D57" s="91">
        <f>ROUND(((D58+D59+D61+D60)/1000),5)</f>
        <v>2.9433500000000001</v>
      </c>
      <c r="E57" s="91">
        <f>ROUND(((E58+E59+E61+E60)/1000),5)</f>
        <v>2.9093399999999998</v>
      </c>
      <c r="F57" s="91">
        <f>ROUND(((F58+F59+F61+F60)/1000),5)</f>
        <v>2.7251500000000002</v>
      </c>
      <c r="G57" s="91">
        <f t="shared" ref="G57:AA57" si="30">ROUND(((G58+G59+G61+G60)/1000),5)</f>
        <v>2.5961400000000001</v>
      </c>
      <c r="H57" s="91">
        <f t="shared" si="30"/>
        <v>2.6909200000000002</v>
      </c>
      <c r="I57" s="91">
        <f t="shared" si="30"/>
        <v>2.8454799999999998</v>
      </c>
      <c r="J57" s="91">
        <f t="shared" si="30"/>
        <v>2.8932699999999998</v>
      </c>
      <c r="K57" s="91">
        <f t="shared" si="30"/>
        <v>3.3516300000000001</v>
      </c>
      <c r="L57" s="91">
        <f t="shared" si="30"/>
        <v>3.64758</v>
      </c>
      <c r="M57" s="91">
        <f t="shared" si="30"/>
        <v>3.9467099999999999</v>
      </c>
      <c r="N57" s="91">
        <f t="shared" si="30"/>
        <v>4.2080200000000003</v>
      </c>
      <c r="O57" s="91">
        <f t="shared" si="30"/>
        <v>4.3148400000000002</v>
      </c>
      <c r="P57" s="91">
        <f t="shared" si="30"/>
        <v>4.3125099999999996</v>
      </c>
      <c r="Q57" s="91">
        <f t="shared" si="30"/>
        <v>4.3621299999999996</v>
      </c>
      <c r="R57" s="91">
        <f t="shared" si="30"/>
        <v>4.3689</v>
      </c>
      <c r="S57" s="91">
        <f t="shared" si="30"/>
        <v>4.2372300000000003</v>
      </c>
      <c r="T57" s="91">
        <f t="shared" si="30"/>
        <v>4.1730700000000001</v>
      </c>
      <c r="U57" s="91">
        <f t="shared" si="30"/>
        <v>4.1219299999999999</v>
      </c>
      <c r="V57" s="91">
        <f t="shared" si="30"/>
        <v>4.1413900000000003</v>
      </c>
      <c r="W57" s="91">
        <f t="shared" si="30"/>
        <v>4.0213200000000002</v>
      </c>
      <c r="X57" s="91">
        <f t="shared" si="30"/>
        <v>3.8706900000000002</v>
      </c>
      <c r="Y57" s="91">
        <f t="shared" si="30"/>
        <v>3.81046</v>
      </c>
      <c r="Z57" s="91">
        <f t="shared" si="30"/>
        <v>3.5501200000000002</v>
      </c>
      <c r="AA57" s="91">
        <f t="shared" si="30"/>
        <v>3.4519700000000002</v>
      </c>
    </row>
    <row r="58" spans="1:27" ht="12.75" hidden="1" customHeight="1" outlineLevel="1" x14ac:dyDescent="0.3">
      <c r="A58" s="99" t="s">
        <v>288</v>
      </c>
      <c r="B58" s="63" t="s">
        <v>238</v>
      </c>
      <c r="C58" s="43" t="s">
        <v>79</v>
      </c>
      <c r="D58" s="44">
        <v>1324.23</v>
      </c>
      <c r="E58" s="44">
        <v>1290.22</v>
      </c>
      <c r="F58" s="44">
        <v>1106.03</v>
      </c>
      <c r="G58" s="44">
        <v>977.02</v>
      </c>
      <c r="H58" s="44">
        <v>1071.8</v>
      </c>
      <c r="I58" s="44">
        <v>1226.3599999999999</v>
      </c>
      <c r="J58" s="44">
        <v>1274.1500000000001</v>
      </c>
      <c r="K58" s="44">
        <v>1732.51</v>
      </c>
      <c r="L58" s="44">
        <v>2028.46</v>
      </c>
      <c r="M58" s="44">
        <v>2327.59</v>
      </c>
      <c r="N58" s="44">
        <v>2588.9</v>
      </c>
      <c r="O58" s="44">
        <v>2695.72</v>
      </c>
      <c r="P58" s="44">
        <v>2693.39</v>
      </c>
      <c r="Q58" s="44">
        <v>2743.01</v>
      </c>
      <c r="R58" s="44">
        <v>2749.78</v>
      </c>
      <c r="S58" s="44">
        <v>2618.11</v>
      </c>
      <c r="T58" s="44">
        <v>2553.9499999999998</v>
      </c>
      <c r="U58" s="44">
        <v>2502.81</v>
      </c>
      <c r="V58" s="44">
        <v>2522.27</v>
      </c>
      <c r="W58" s="44">
        <v>2402.1999999999998</v>
      </c>
      <c r="X58" s="44">
        <v>2251.5700000000002</v>
      </c>
      <c r="Y58" s="44">
        <v>2191.34</v>
      </c>
      <c r="Z58" s="44">
        <v>1931</v>
      </c>
      <c r="AA58" s="44">
        <v>1832.85</v>
      </c>
    </row>
    <row r="59" spans="1:27" ht="12.75" hidden="1" customHeight="1" outlineLevel="1" x14ac:dyDescent="0.3">
      <c r="A59" s="99" t="s">
        <v>289</v>
      </c>
      <c r="B59" s="63" t="s">
        <v>90</v>
      </c>
      <c r="C59" s="43" t="s">
        <v>79</v>
      </c>
      <c r="D59" s="44">
        <f t="shared" ref="D59:AA59" si="31">$D$9</f>
        <v>1150.23</v>
      </c>
      <c r="E59" s="44">
        <f t="shared" si="31"/>
        <v>1150.23</v>
      </c>
      <c r="F59" s="44">
        <f t="shared" si="31"/>
        <v>1150.23</v>
      </c>
      <c r="G59" s="44">
        <f t="shared" si="31"/>
        <v>1150.23</v>
      </c>
      <c r="H59" s="44">
        <f t="shared" si="31"/>
        <v>1150.23</v>
      </c>
      <c r="I59" s="44">
        <f t="shared" si="31"/>
        <v>1150.23</v>
      </c>
      <c r="J59" s="44">
        <f t="shared" si="31"/>
        <v>1150.23</v>
      </c>
      <c r="K59" s="44">
        <f t="shared" si="31"/>
        <v>1150.23</v>
      </c>
      <c r="L59" s="44">
        <f t="shared" si="31"/>
        <v>1150.23</v>
      </c>
      <c r="M59" s="44">
        <f t="shared" si="31"/>
        <v>1150.23</v>
      </c>
      <c r="N59" s="44">
        <f t="shared" si="31"/>
        <v>1150.23</v>
      </c>
      <c r="O59" s="44">
        <f t="shared" si="31"/>
        <v>1150.23</v>
      </c>
      <c r="P59" s="44">
        <f t="shared" si="31"/>
        <v>1150.23</v>
      </c>
      <c r="Q59" s="44">
        <f t="shared" si="31"/>
        <v>1150.23</v>
      </c>
      <c r="R59" s="44">
        <f t="shared" si="31"/>
        <v>1150.23</v>
      </c>
      <c r="S59" s="44">
        <f t="shared" si="31"/>
        <v>1150.23</v>
      </c>
      <c r="T59" s="44">
        <f t="shared" si="31"/>
        <v>1150.23</v>
      </c>
      <c r="U59" s="44">
        <f t="shared" si="31"/>
        <v>1150.23</v>
      </c>
      <c r="V59" s="44">
        <f t="shared" si="31"/>
        <v>1150.23</v>
      </c>
      <c r="W59" s="44">
        <f t="shared" si="31"/>
        <v>1150.23</v>
      </c>
      <c r="X59" s="44">
        <f t="shared" si="31"/>
        <v>1150.23</v>
      </c>
      <c r="Y59" s="44">
        <f t="shared" si="31"/>
        <v>1150.23</v>
      </c>
      <c r="Z59" s="44">
        <f t="shared" si="31"/>
        <v>1150.23</v>
      </c>
      <c r="AA59" s="44">
        <f t="shared" si="31"/>
        <v>1150.23</v>
      </c>
    </row>
    <row r="60" spans="1:27" ht="12.75" hidden="1" customHeight="1" outlineLevel="1" x14ac:dyDescent="0.3">
      <c r="A60" s="99" t="s">
        <v>290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291</v>
      </c>
      <c r="B61" s="63" t="s">
        <v>81</v>
      </c>
      <c r="C61" s="43" t="s">
        <v>79</v>
      </c>
      <c r="D61" s="44">
        <f>$D$11</f>
        <v>464.08</v>
      </c>
      <c r="E61" s="44">
        <f t="shared" ref="E61:AA61" si="32">$D$11</f>
        <v>464.08</v>
      </c>
      <c r="F61" s="44">
        <f t="shared" si="32"/>
        <v>464.08</v>
      </c>
      <c r="G61" s="44">
        <f t="shared" si="32"/>
        <v>464.08</v>
      </c>
      <c r="H61" s="44">
        <f t="shared" si="32"/>
        <v>464.08</v>
      </c>
      <c r="I61" s="44">
        <f t="shared" si="32"/>
        <v>464.08</v>
      </c>
      <c r="J61" s="44">
        <f t="shared" si="32"/>
        <v>464.08</v>
      </c>
      <c r="K61" s="44">
        <f t="shared" si="32"/>
        <v>464.08</v>
      </c>
      <c r="L61" s="44">
        <f t="shared" si="32"/>
        <v>464.08</v>
      </c>
      <c r="M61" s="44">
        <f t="shared" si="32"/>
        <v>464.08</v>
      </c>
      <c r="N61" s="44">
        <f t="shared" si="32"/>
        <v>464.08</v>
      </c>
      <c r="O61" s="44">
        <f t="shared" si="32"/>
        <v>464.08</v>
      </c>
      <c r="P61" s="44">
        <f t="shared" si="32"/>
        <v>464.08</v>
      </c>
      <c r="Q61" s="44">
        <f t="shared" si="32"/>
        <v>464.08</v>
      </c>
      <c r="R61" s="44">
        <f t="shared" si="32"/>
        <v>464.08</v>
      </c>
      <c r="S61" s="44">
        <f t="shared" si="32"/>
        <v>464.08</v>
      </c>
      <c r="T61" s="44">
        <f t="shared" si="32"/>
        <v>464.08</v>
      </c>
      <c r="U61" s="44">
        <f t="shared" si="32"/>
        <v>464.08</v>
      </c>
      <c r="V61" s="44">
        <f t="shared" si="32"/>
        <v>464.08</v>
      </c>
      <c r="W61" s="44">
        <f t="shared" si="32"/>
        <v>464.08</v>
      </c>
      <c r="X61" s="44">
        <f t="shared" si="32"/>
        <v>464.08</v>
      </c>
      <c r="Y61" s="44">
        <f t="shared" si="32"/>
        <v>464.08</v>
      </c>
      <c r="Z61" s="44">
        <f t="shared" si="32"/>
        <v>464.08</v>
      </c>
      <c r="AA61" s="44">
        <f t="shared" si="32"/>
        <v>464.08</v>
      </c>
    </row>
    <row r="62" spans="1:27" ht="12.75" customHeight="1" collapsed="1" x14ac:dyDescent="0.3">
      <c r="A62" s="98" t="s">
        <v>292</v>
      </c>
      <c r="B62" s="28" t="str">
        <f>"12"&amp;"."&amp;$B$662&amp;"."&amp;$B$663</f>
        <v>12.07.2024</v>
      </c>
      <c r="C62" s="90" t="s">
        <v>76</v>
      </c>
      <c r="D62" s="91">
        <f>ROUND(((D63+D64+D66+D65)/1000),5)</f>
        <v>2.9624299999999999</v>
      </c>
      <c r="E62" s="91">
        <f>ROUND(((E63+E64+E66+E65)/1000),5)</f>
        <v>2.88808</v>
      </c>
      <c r="F62" s="91">
        <f>ROUND(((F63+F64+F66+F65)/1000),5)</f>
        <v>2.8124099999999999</v>
      </c>
      <c r="G62" s="91">
        <f t="shared" ref="G62:AA62" si="33">ROUND(((G63+G64+G66+G65)/1000),5)</f>
        <v>2.6182699999999999</v>
      </c>
      <c r="H62" s="91">
        <f t="shared" si="33"/>
        <v>2.6182599999999998</v>
      </c>
      <c r="I62" s="91">
        <f t="shared" si="33"/>
        <v>2.85989</v>
      </c>
      <c r="J62" s="91">
        <f t="shared" si="33"/>
        <v>2.8602099999999999</v>
      </c>
      <c r="K62" s="91">
        <f t="shared" si="33"/>
        <v>3.3016800000000002</v>
      </c>
      <c r="L62" s="91">
        <f t="shared" si="33"/>
        <v>3.6394799999999998</v>
      </c>
      <c r="M62" s="91">
        <f t="shared" si="33"/>
        <v>3.96095</v>
      </c>
      <c r="N62" s="91">
        <f t="shared" si="33"/>
        <v>4.0102099999999998</v>
      </c>
      <c r="O62" s="91">
        <f t="shared" si="33"/>
        <v>4.0630100000000002</v>
      </c>
      <c r="P62" s="91">
        <f t="shared" si="33"/>
        <v>4.0575799999999997</v>
      </c>
      <c r="Q62" s="91">
        <f t="shared" si="33"/>
        <v>4.0771300000000004</v>
      </c>
      <c r="R62" s="91">
        <f t="shared" si="33"/>
        <v>4.0072999999999999</v>
      </c>
      <c r="S62" s="91">
        <f t="shared" si="33"/>
        <v>4.0668100000000003</v>
      </c>
      <c r="T62" s="91">
        <f t="shared" si="33"/>
        <v>4.0388099999999998</v>
      </c>
      <c r="U62" s="91">
        <f t="shared" si="33"/>
        <v>3.9214099999999998</v>
      </c>
      <c r="V62" s="91">
        <f t="shared" si="33"/>
        <v>3.8961800000000002</v>
      </c>
      <c r="W62" s="91">
        <f t="shared" si="33"/>
        <v>3.8140000000000001</v>
      </c>
      <c r="X62" s="91">
        <f t="shared" si="33"/>
        <v>3.80722</v>
      </c>
      <c r="Y62" s="91">
        <f t="shared" si="33"/>
        <v>3.8486199999999999</v>
      </c>
      <c r="Z62" s="91">
        <f t="shared" si="33"/>
        <v>3.6850499999999999</v>
      </c>
      <c r="AA62" s="91">
        <f t="shared" si="33"/>
        <v>3.4648400000000001</v>
      </c>
    </row>
    <row r="63" spans="1:27" ht="12.75" hidden="1" customHeight="1" outlineLevel="1" x14ac:dyDescent="0.3">
      <c r="A63" s="99" t="s">
        <v>293</v>
      </c>
      <c r="B63" s="63" t="s">
        <v>238</v>
      </c>
      <c r="C63" s="43" t="s">
        <v>79</v>
      </c>
      <c r="D63" s="44">
        <v>1343.31</v>
      </c>
      <c r="E63" s="44">
        <v>1268.96</v>
      </c>
      <c r="F63" s="44">
        <v>1193.29</v>
      </c>
      <c r="G63" s="44">
        <v>999.15</v>
      </c>
      <c r="H63" s="44">
        <v>999.14</v>
      </c>
      <c r="I63" s="44">
        <v>1240.77</v>
      </c>
      <c r="J63" s="44">
        <v>1241.0899999999999</v>
      </c>
      <c r="K63" s="44">
        <v>1682.56</v>
      </c>
      <c r="L63" s="44">
        <v>2020.36</v>
      </c>
      <c r="M63" s="44">
        <v>2341.83</v>
      </c>
      <c r="N63" s="44">
        <v>2391.09</v>
      </c>
      <c r="O63" s="44">
        <v>2443.89</v>
      </c>
      <c r="P63" s="44">
        <v>2438.46</v>
      </c>
      <c r="Q63" s="44">
        <v>2458.0100000000002</v>
      </c>
      <c r="R63" s="44">
        <v>2388.1799999999998</v>
      </c>
      <c r="S63" s="44">
        <v>2447.69</v>
      </c>
      <c r="T63" s="44">
        <v>2419.69</v>
      </c>
      <c r="U63" s="44">
        <v>2302.29</v>
      </c>
      <c r="V63" s="44">
        <v>2277.06</v>
      </c>
      <c r="W63" s="44">
        <v>2194.88</v>
      </c>
      <c r="X63" s="44">
        <v>2188.1</v>
      </c>
      <c r="Y63" s="44">
        <v>2229.5</v>
      </c>
      <c r="Z63" s="44">
        <v>2065.9299999999998</v>
      </c>
      <c r="AA63" s="44">
        <v>1845.72</v>
      </c>
    </row>
    <row r="64" spans="1:27" ht="12.75" hidden="1" customHeight="1" outlineLevel="1" x14ac:dyDescent="0.3">
      <c r="A64" s="99" t="s">
        <v>294</v>
      </c>
      <c r="B64" s="63" t="s">
        <v>90</v>
      </c>
      <c r="C64" s="43" t="s">
        <v>79</v>
      </c>
      <c r="D64" s="44">
        <f t="shared" ref="D64:AA64" si="34">$D$9</f>
        <v>1150.23</v>
      </c>
      <c r="E64" s="44">
        <f t="shared" si="34"/>
        <v>1150.23</v>
      </c>
      <c r="F64" s="44">
        <f t="shared" si="34"/>
        <v>1150.23</v>
      </c>
      <c r="G64" s="44">
        <f t="shared" si="34"/>
        <v>1150.23</v>
      </c>
      <c r="H64" s="44">
        <f t="shared" si="34"/>
        <v>1150.23</v>
      </c>
      <c r="I64" s="44">
        <f t="shared" si="34"/>
        <v>1150.23</v>
      </c>
      <c r="J64" s="44">
        <f t="shared" si="34"/>
        <v>1150.23</v>
      </c>
      <c r="K64" s="44">
        <f t="shared" si="34"/>
        <v>1150.23</v>
      </c>
      <c r="L64" s="44">
        <f t="shared" si="34"/>
        <v>1150.23</v>
      </c>
      <c r="M64" s="44">
        <f t="shared" si="34"/>
        <v>1150.23</v>
      </c>
      <c r="N64" s="44">
        <f t="shared" si="34"/>
        <v>1150.23</v>
      </c>
      <c r="O64" s="44">
        <f t="shared" si="34"/>
        <v>1150.23</v>
      </c>
      <c r="P64" s="44">
        <f t="shared" si="34"/>
        <v>1150.23</v>
      </c>
      <c r="Q64" s="44">
        <f t="shared" si="34"/>
        <v>1150.23</v>
      </c>
      <c r="R64" s="44">
        <f t="shared" si="34"/>
        <v>1150.23</v>
      </c>
      <c r="S64" s="44">
        <f t="shared" si="34"/>
        <v>1150.23</v>
      </c>
      <c r="T64" s="44">
        <f t="shared" si="34"/>
        <v>1150.23</v>
      </c>
      <c r="U64" s="44">
        <f t="shared" si="34"/>
        <v>1150.23</v>
      </c>
      <c r="V64" s="44">
        <f t="shared" si="34"/>
        <v>1150.23</v>
      </c>
      <c r="W64" s="44">
        <f t="shared" si="34"/>
        <v>1150.23</v>
      </c>
      <c r="X64" s="44">
        <f t="shared" si="34"/>
        <v>1150.23</v>
      </c>
      <c r="Y64" s="44">
        <f t="shared" si="34"/>
        <v>1150.23</v>
      </c>
      <c r="Z64" s="44">
        <f t="shared" si="34"/>
        <v>1150.23</v>
      </c>
      <c r="AA64" s="44">
        <f t="shared" si="34"/>
        <v>1150.23</v>
      </c>
    </row>
    <row r="65" spans="1:27" ht="12.75" hidden="1" customHeight="1" outlineLevel="1" x14ac:dyDescent="0.3">
      <c r="A65" s="99" t="s">
        <v>295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296</v>
      </c>
      <c r="B66" s="63" t="s">
        <v>81</v>
      </c>
      <c r="C66" s="43" t="s">
        <v>79</v>
      </c>
      <c r="D66" s="44">
        <f>$D$11</f>
        <v>464.08</v>
      </c>
      <c r="E66" s="44">
        <f t="shared" ref="E66:AA66" si="35">$D$11</f>
        <v>464.08</v>
      </c>
      <c r="F66" s="44">
        <f t="shared" si="35"/>
        <v>464.08</v>
      </c>
      <c r="G66" s="44">
        <f t="shared" si="35"/>
        <v>464.08</v>
      </c>
      <c r="H66" s="44">
        <f t="shared" si="35"/>
        <v>464.08</v>
      </c>
      <c r="I66" s="44">
        <f t="shared" si="35"/>
        <v>464.08</v>
      </c>
      <c r="J66" s="44">
        <f t="shared" si="35"/>
        <v>464.08</v>
      </c>
      <c r="K66" s="44">
        <f t="shared" si="35"/>
        <v>464.08</v>
      </c>
      <c r="L66" s="44">
        <f t="shared" si="35"/>
        <v>464.08</v>
      </c>
      <c r="M66" s="44">
        <f t="shared" si="35"/>
        <v>464.08</v>
      </c>
      <c r="N66" s="44">
        <f t="shared" si="35"/>
        <v>464.08</v>
      </c>
      <c r="O66" s="44">
        <f t="shared" si="35"/>
        <v>464.08</v>
      </c>
      <c r="P66" s="44">
        <f t="shared" si="35"/>
        <v>464.08</v>
      </c>
      <c r="Q66" s="44">
        <f t="shared" si="35"/>
        <v>464.08</v>
      </c>
      <c r="R66" s="44">
        <f t="shared" si="35"/>
        <v>464.08</v>
      </c>
      <c r="S66" s="44">
        <f t="shared" si="35"/>
        <v>464.08</v>
      </c>
      <c r="T66" s="44">
        <f t="shared" si="35"/>
        <v>464.08</v>
      </c>
      <c r="U66" s="44">
        <f t="shared" si="35"/>
        <v>464.08</v>
      </c>
      <c r="V66" s="44">
        <f t="shared" si="35"/>
        <v>464.08</v>
      </c>
      <c r="W66" s="44">
        <f t="shared" si="35"/>
        <v>464.08</v>
      </c>
      <c r="X66" s="44">
        <f t="shared" si="35"/>
        <v>464.08</v>
      </c>
      <c r="Y66" s="44">
        <f t="shared" si="35"/>
        <v>464.08</v>
      </c>
      <c r="Z66" s="44">
        <f t="shared" si="35"/>
        <v>464.08</v>
      </c>
      <c r="AA66" s="44">
        <f t="shared" si="35"/>
        <v>464.08</v>
      </c>
    </row>
    <row r="67" spans="1:27" ht="12.75" customHeight="1" collapsed="1" x14ac:dyDescent="0.3">
      <c r="A67" s="98" t="s">
        <v>297</v>
      </c>
      <c r="B67" s="28" t="str">
        <f>"13"&amp;"."&amp;$B$662&amp;"."&amp;$B$663</f>
        <v>13.07.2024</v>
      </c>
      <c r="C67" s="90" t="s">
        <v>76</v>
      </c>
      <c r="D67" s="91">
        <f>ROUND(((D68+D69+D71+D70)/1000),5)</f>
        <v>3.1094300000000001</v>
      </c>
      <c r="E67" s="91">
        <f>ROUND(((E68+E69+E71+E70)/1000),5)</f>
        <v>2.8995600000000001</v>
      </c>
      <c r="F67" s="91">
        <f>ROUND(((F68+F69+F71+F70)/1000),5)</f>
        <v>2.83135</v>
      </c>
      <c r="G67" s="91">
        <f t="shared" ref="G67:AA67" si="36">ROUND(((G68+G69+G71+G70)/1000),5)</f>
        <v>2.6663000000000001</v>
      </c>
      <c r="H67" s="91">
        <f t="shared" si="36"/>
        <v>2.4171200000000002</v>
      </c>
      <c r="I67" s="91">
        <f t="shared" si="36"/>
        <v>2.4756999999999998</v>
      </c>
      <c r="J67" s="91">
        <f t="shared" si="36"/>
        <v>2.5778400000000001</v>
      </c>
      <c r="K67" s="91">
        <f t="shared" si="36"/>
        <v>3.0253000000000001</v>
      </c>
      <c r="L67" s="91">
        <f t="shared" si="36"/>
        <v>3.40448</v>
      </c>
      <c r="M67" s="91">
        <f t="shared" si="36"/>
        <v>3.6613799999999999</v>
      </c>
      <c r="N67" s="91">
        <f t="shared" si="36"/>
        <v>3.7913100000000002</v>
      </c>
      <c r="O67" s="91">
        <f t="shared" si="36"/>
        <v>3.8959999999999999</v>
      </c>
      <c r="P67" s="91">
        <f t="shared" si="36"/>
        <v>3.93825</v>
      </c>
      <c r="Q67" s="91">
        <f t="shared" si="36"/>
        <v>3.8766500000000002</v>
      </c>
      <c r="R67" s="91">
        <f t="shared" si="36"/>
        <v>3.8779699999999999</v>
      </c>
      <c r="S67" s="91">
        <f t="shared" si="36"/>
        <v>3.9184299999999999</v>
      </c>
      <c r="T67" s="91">
        <f t="shared" si="36"/>
        <v>3.9109799999999999</v>
      </c>
      <c r="U67" s="91">
        <f t="shared" si="36"/>
        <v>3.8928099999999999</v>
      </c>
      <c r="V67" s="91">
        <f t="shared" si="36"/>
        <v>3.8050199999999998</v>
      </c>
      <c r="W67" s="91">
        <f t="shared" si="36"/>
        <v>3.6960999999999999</v>
      </c>
      <c r="X67" s="91">
        <f t="shared" si="36"/>
        <v>3.6581100000000002</v>
      </c>
      <c r="Y67" s="91">
        <f t="shared" si="36"/>
        <v>3.5635400000000002</v>
      </c>
      <c r="Z67" s="91">
        <f t="shared" si="36"/>
        <v>3.3414000000000001</v>
      </c>
      <c r="AA67" s="91">
        <f t="shared" si="36"/>
        <v>3.35425</v>
      </c>
    </row>
    <row r="68" spans="1:27" ht="12.75" hidden="1" customHeight="1" outlineLevel="1" x14ac:dyDescent="0.3">
      <c r="A68" s="99" t="s">
        <v>298</v>
      </c>
      <c r="B68" s="63" t="s">
        <v>238</v>
      </c>
      <c r="C68" s="43" t="s">
        <v>79</v>
      </c>
      <c r="D68" s="44">
        <v>1490.31</v>
      </c>
      <c r="E68" s="44">
        <v>1280.44</v>
      </c>
      <c r="F68" s="44">
        <v>1212.23</v>
      </c>
      <c r="G68" s="44">
        <v>1047.18</v>
      </c>
      <c r="H68" s="44">
        <v>798</v>
      </c>
      <c r="I68" s="44">
        <v>856.58</v>
      </c>
      <c r="J68" s="44">
        <v>958.72</v>
      </c>
      <c r="K68" s="44">
        <v>1406.18</v>
      </c>
      <c r="L68" s="44">
        <v>1785.36</v>
      </c>
      <c r="M68" s="44">
        <v>2042.26</v>
      </c>
      <c r="N68" s="44">
        <v>2172.19</v>
      </c>
      <c r="O68" s="44">
        <v>2276.88</v>
      </c>
      <c r="P68" s="44">
        <v>2319.13</v>
      </c>
      <c r="Q68" s="44">
        <v>2257.5300000000002</v>
      </c>
      <c r="R68" s="44">
        <v>2258.85</v>
      </c>
      <c r="S68" s="44">
        <v>2299.31</v>
      </c>
      <c r="T68" s="44">
        <v>2291.86</v>
      </c>
      <c r="U68" s="44">
        <v>2273.69</v>
      </c>
      <c r="V68" s="44">
        <v>2185.9</v>
      </c>
      <c r="W68" s="44">
        <v>2076.98</v>
      </c>
      <c r="X68" s="44">
        <v>2038.99</v>
      </c>
      <c r="Y68" s="44">
        <v>1944.42</v>
      </c>
      <c r="Z68" s="44">
        <v>1722.28</v>
      </c>
      <c r="AA68" s="44">
        <v>1735.13</v>
      </c>
    </row>
    <row r="69" spans="1:27" ht="12.75" hidden="1" customHeight="1" outlineLevel="1" x14ac:dyDescent="0.3">
      <c r="A69" s="99" t="s">
        <v>299</v>
      </c>
      <c r="B69" s="63" t="s">
        <v>90</v>
      </c>
      <c r="C69" s="43" t="s">
        <v>79</v>
      </c>
      <c r="D69" s="44">
        <f t="shared" ref="D69:AA69" si="37">$D$9</f>
        <v>1150.23</v>
      </c>
      <c r="E69" s="44">
        <f t="shared" si="37"/>
        <v>1150.23</v>
      </c>
      <c r="F69" s="44">
        <f t="shared" si="37"/>
        <v>1150.23</v>
      </c>
      <c r="G69" s="44">
        <f t="shared" si="37"/>
        <v>1150.23</v>
      </c>
      <c r="H69" s="44">
        <f t="shared" si="37"/>
        <v>1150.23</v>
      </c>
      <c r="I69" s="44">
        <f t="shared" si="37"/>
        <v>1150.23</v>
      </c>
      <c r="J69" s="44">
        <f t="shared" si="37"/>
        <v>1150.23</v>
      </c>
      <c r="K69" s="44">
        <f t="shared" si="37"/>
        <v>1150.23</v>
      </c>
      <c r="L69" s="44">
        <f t="shared" si="37"/>
        <v>1150.23</v>
      </c>
      <c r="M69" s="44">
        <f t="shared" si="37"/>
        <v>1150.23</v>
      </c>
      <c r="N69" s="44">
        <f t="shared" si="37"/>
        <v>1150.23</v>
      </c>
      <c r="O69" s="44">
        <f t="shared" si="37"/>
        <v>1150.23</v>
      </c>
      <c r="P69" s="44">
        <f t="shared" si="37"/>
        <v>1150.23</v>
      </c>
      <c r="Q69" s="44">
        <f t="shared" si="37"/>
        <v>1150.23</v>
      </c>
      <c r="R69" s="44">
        <f t="shared" si="37"/>
        <v>1150.23</v>
      </c>
      <c r="S69" s="44">
        <f t="shared" si="37"/>
        <v>1150.23</v>
      </c>
      <c r="T69" s="44">
        <f t="shared" si="37"/>
        <v>1150.23</v>
      </c>
      <c r="U69" s="44">
        <f t="shared" si="37"/>
        <v>1150.23</v>
      </c>
      <c r="V69" s="44">
        <f t="shared" si="37"/>
        <v>1150.23</v>
      </c>
      <c r="W69" s="44">
        <f t="shared" si="37"/>
        <v>1150.23</v>
      </c>
      <c r="X69" s="44">
        <f t="shared" si="37"/>
        <v>1150.23</v>
      </c>
      <c r="Y69" s="44">
        <f t="shared" si="37"/>
        <v>1150.23</v>
      </c>
      <c r="Z69" s="44">
        <f t="shared" si="37"/>
        <v>1150.23</v>
      </c>
      <c r="AA69" s="44">
        <f t="shared" si="37"/>
        <v>1150.23</v>
      </c>
    </row>
    <row r="70" spans="1:27" ht="12.75" hidden="1" customHeight="1" outlineLevel="1" x14ac:dyDescent="0.3">
      <c r="A70" s="99" t="s">
        <v>300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301</v>
      </c>
      <c r="B71" s="63" t="s">
        <v>81</v>
      </c>
      <c r="C71" s="43" t="s">
        <v>79</v>
      </c>
      <c r="D71" s="44">
        <f>$D$11</f>
        <v>464.08</v>
      </c>
      <c r="E71" s="44">
        <f t="shared" ref="E71:AA71" si="38">$D$11</f>
        <v>464.08</v>
      </c>
      <c r="F71" s="44">
        <f t="shared" si="38"/>
        <v>464.08</v>
      </c>
      <c r="G71" s="44">
        <f t="shared" si="38"/>
        <v>464.08</v>
      </c>
      <c r="H71" s="44">
        <f t="shared" si="38"/>
        <v>464.08</v>
      </c>
      <c r="I71" s="44">
        <f t="shared" si="38"/>
        <v>464.08</v>
      </c>
      <c r="J71" s="44">
        <f t="shared" si="38"/>
        <v>464.08</v>
      </c>
      <c r="K71" s="44">
        <f t="shared" si="38"/>
        <v>464.08</v>
      </c>
      <c r="L71" s="44">
        <f t="shared" si="38"/>
        <v>464.08</v>
      </c>
      <c r="M71" s="44">
        <f t="shared" si="38"/>
        <v>464.08</v>
      </c>
      <c r="N71" s="44">
        <f t="shared" si="38"/>
        <v>464.08</v>
      </c>
      <c r="O71" s="44">
        <f t="shared" si="38"/>
        <v>464.08</v>
      </c>
      <c r="P71" s="44">
        <f t="shared" si="38"/>
        <v>464.08</v>
      </c>
      <c r="Q71" s="44">
        <f t="shared" si="38"/>
        <v>464.08</v>
      </c>
      <c r="R71" s="44">
        <f t="shared" si="38"/>
        <v>464.08</v>
      </c>
      <c r="S71" s="44">
        <f t="shared" si="38"/>
        <v>464.08</v>
      </c>
      <c r="T71" s="44">
        <f t="shared" si="38"/>
        <v>464.08</v>
      </c>
      <c r="U71" s="44">
        <f t="shared" si="38"/>
        <v>464.08</v>
      </c>
      <c r="V71" s="44">
        <f t="shared" si="38"/>
        <v>464.08</v>
      </c>
      <c r="W71" s="44">
        <f t="shared" si="38"/>
        <v>464.08</v>
      </c>
      <c r="X71" s="44">
        <f t="shared" si="38"/>
        <v>464.08</v>
      </c>
      <c r="Y71" s="44">
        <f t="shared" si="38"/>
        <v>464.08</v>
      </c>
      <c r="Z71" s="44">
        <f t="shared" si="38"/>
        <v>464.08</v>
      </c>
      <c r="AA71" s="44">
        <f t="shared" si="38"/>
        <v>464.08</v>
      </c>
    </row>
    <row r="72" spans="1:27" ht="12.75" customHeight="1" collapsed="1" x14ac:dyDescent="0.3">
      <c r="A72" s="98" t="s">
        <v>302</v>
      </c>
      <c r="B72" s="28" t="str">
        <f>"14"&amp;"."&amp;$B$662&amp;"."&amp;$B$663</f>
        <v>14.07.2024</v>
      </c>
      <c r="C72" s="90" t="s">
        <v>76</v>
      </c>
      <c r="D72" s="91">
        <f>ROUND(((D73+D74+D76+D75)/1000),5)</f>
        <v>3.1008300000000002</v>
      </c>
      <c r="E72" s="91">
        <f>ROUND(((E73+E74+E76+E75)/1000),5)</f>
        <v>2.8679000000000001</v>
      </c>
      <c r="F72" s="91">
        <f>ROUND(((F73+F74+F76+F75)/1000),5)</f>
        <v>2.7736999999999998</v>
      </c>
      <c r="G72" s="91">
        <f t="shared" ref="G72:AA72" si="39">ROUND(((G73+G74+G76+G75)/1000),5)</f>
        <v>2.46062</v>
      </c>
      <c r="H72" s="91">
        <f t="shared" si="39"/>
        <v>2.35351</v>
      </c>
      <c r="I72" s="91">
        <f t="shared" si="39"/>
        <v>2.46671</v>
      </c>
      <c r="J72" s="91">
        <f t="shared" si="39"/>
        <v>2.2982</v>
      </c>
      <c r="K72" s="91">
        <f t="shared" si="39"/>
        <v>2.7029999999999998</v>
      </c>
      <c r="L72" s="91">
        <f t="shared" si="39"/>
        <v>3.2018499999999999</v>
      </c>
      <c r="M72" s="91">
        <f t="shared" si="39"/>
        <v>3.4832000000000001</v>
      </c>
      <c r="N72" s="91">
        <f t="shared" si="39"/>
        <v>3.5924200000000002</v>
      </c>
      <c r="O72" s="91">
        <f t="shared" si="39"/>
        <v>3.7472799999999999</v>
      </c>
      <c r="P72" s="91">
        <f t="shared" si="39"/>
        <v>3.8336000000000001</v>
      </c>
      <c r="Q72" s="91">
        <f t="shared" si="39"/>
        <v>3.6997900000000001</v>
      </c>
      <c r="R72" s="91">
        <f t="shared" si="39"/>
        <v>3.7027800000000002</v>
      </c>
      <c r="S72" s="91">
        <f t="shared" si="39"/>
        <v>3.6985800000000002</v>
      </c>
      <c r="T72" s="91">
        <f t="shared" si="39"/>
        <v>3.6754099999999998</v>
      </c>
      <c r="U72" s="91">
        <f t="shared" si="39"/>
        <v>3.6692399999999998</v>
      </c>
      <c r="V72" s="91">
        <f t="shared" si="39"/>
        <v>3.65794</v>
      </c>
      <c r="W72" s="91">
        <f t="shared" si="39"/>
        <v>3.6302599999999998</v>
      </c>
      <c r="X72" s="91">
        <f t="shared" si="39"/>
        <v>3.59206</v>
      </c>
      <c r="Y72" s="91">
        <f t="shared" si="39"/>
        <v>3.5873400000000002</v>
      </c>
      <c r="Z72" s="91">
        <f t="shared" si="39"/>
        <v>3.3483900000000002</v>
      </c>
      <c r="AA72" s="91">
        <f t="shared" si="39"/>
        <v>3.3436499999999998</v>
      </c>
    </row>
    <row r="73" spans="1:27" ht="12.75" hidden="1" customHeight="1" outlineLevel="1" x14ac:dyDescent="0.3">
      <c r="A73" s="99" t="s">
        <v>303</v>
      </c>
      <c r="B73" s="63" t="s">
        <v>238</v>
      </c>
      <c r="C73" s="43" t="s">
        <v>79</v>
      </c>
      <c r="D73" s="44">
        <v>1481.71</v>
      </c>
      <c r="E73" s="44">
        <v>1248.78</v>
      </c>
      <c r="F73" s="44">
        <v>1154.58</v>
      </c>
      <c r="G73" s="44">
        <v>841.5</v>
      </c>
      <c r="H73" s="44">
        <v>734.39</v>
      </c>
      <c r="I73" s="44">
        <v>847.59</v>
      </c>
      <c r="J73" s="44">
        <v>679.08</v>
      </c>
      <c r="K73" s="44">
        <v>1083.8800000000001</v>
      </c>
      <c r="L73" s="44">
        <v>1582.73</v>
      </c>
      <c r="M73" s="44">
        <v>1864.08</v>
      </c>
      <c r="N73" s="44">
        <v>1973.3</v>
      </c>
      <c r="O73" s="44">
        <v>2128.16</v>
      </c>
      <c r="P73" s="44">
        <v>2214.48</v>
      </c>
      <c r="Q73" s="44">
        <v>2080.67</v>
      </c>
      <c r="R73" s="44">
        <v>2083.66</v>
      </c>
      <c r="S73" s="44">
        <v>2079.46</v>
      </c>
      <c r="T73" s="44">
        <v>2056.29</v>
      </c>
      <c r="U73" s="44">
        <v>2050.12</v>
      </c>
      <c r="V73" s="44">
        <v>2038.82</v>
      </c>
      <c r="W73" s="44">
        <v>2011.14</v>
      </c>
      <c r="X73" s="44">
        <v>1972.94</v>
      </c>
      <c r="Y73" s="44">
        <v>1968.22</v>
      </c>
      <c r="Z73" s="44">
        <v>1729.27</v>
      </c>
      <c r="AA73" s="44">
        <v>1724.53</v>
      </c>
    </row>
    <row r="74" spans="1:27" ht="12.75" hidden="1" customHeight="1" outlineLevel="1" x14ac:dyDescent="0.3">
      <c r="A74" s="99" t="s">
        <v>304</v>
      </c>
      <c r="B74" s="63" t="s">
        <v>90</v>
      </c>
      <c r="C74" s="43" t="s">
        <v>79</v>
      </c>
      <c r="D74" s="44">
        <f t="shared" ref="D74:AA74" si="40">$D$9</f>
        <v>1150.23</v>
      </c>
      <c r="E74" s="44">
        <f t="shared" si="40"/>
        <v>1150.23</v>
      </c>
      <c r="F74" s="44">
        <f t="shared" si="40"/>
        <v>1150.23</v>
      </c>
      <c r="G74" s="44">
        <f t="shared" si="40"/>
        <v>1150.23</v>
      </c>
      <c r="H74" s="44">
        <f t="shared" si="40"/>
        <v>1150.23</v>
      </c>
      <c r="I74" s="44">
        <f t="shared" si="40"/>
        <v>1150.23</v>
      </c>
      <c r="J74" s="44">
        <f t="shared" si="40"/>
        <v>1150.23</v>
      </c>
      <c r="K74" s="44">
        <f t="shared" si="40"/>
        <v>1150.23</v>
      </c>
      <c r="L74" s="44">
        <f t="shared" si="40"/>
        <v>1150.23</v>
      </c>
      <c r="M74" s="44">
        <f t="shared" si="40"/>
        <v>1150.23</v>
      </c>
      <c r="N74" s="44">
        <f t="shared" si="40"/>
        <v>1150.23</v>
      </c>
      <c r="O74" s="44">
        <f t="shared" si="40"/>
        <v>1150.23</v>
      </c>
      <c r="P74" s="44">
        <f t="shared" si="40"/>
        <v>1150.23</v>
      </c>
      <c r="Q74" s="44">
        <f t="shared" si="40"/>
        <v>1150.23</v>
      </c>
      <c r="R74" s="44">
        <f t="shared" si="40"/>
        <v>1150.23</v>
      </c>
      <c r="S74" s="44">
        <f t="shared" si="40"/>
        <v>1150.23</v>
      </c>
      <c r="T74" s="44">
        <f t="shared" si="40"/>
        <v>1150.23</v>
      </c>
      <c r="U74" s="44">
        <f t="shared" si="40"/>
        <v>1150.23</v>
      </c>
      <c r="V74" s="44">
        <f t="shared" si="40"/>
        <v>1150.23</v>
      </c>
      <c r="W74" s="44">
        <f t="shared" si="40"/>
        <v>1150.23</v>
      </c>
      <c r="X74" s="44">
        <f t="shared" si="40"/>
        <v>1150.23</v>
      </c>
      <c r="Y74" s="44">
        <f t="shared" si="40"/>
        <v>1150.23</v>
      </c>
      <c r="Z74" s="44">
        <f t="shared" si="40"/>
        <v>1150.23</v>
      </c>
      <c r="AA74" s="44">
        <f t="shared" si="40"/>
        <v>1150.23</v>
      </c>
    </row>
    <row r="75" spans="1:27" ht="12.75" hidden="1" customHeight="1" outlineLevel="1" x14ac:dyDescent="0.3">
      <c r="A75" s="99" t="s">
        <v>305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306</v>
      </c>
      <c r="B76" s="63" t="s">
        <v>81</v>
      </c>
      <c r="C76" s="43" t="s">
        <v>79</v>
      </c>
      <c r="D76" s="44">
        <f>$D$11</f>
        <v>464.08</v>
      </c>
      <c r="E76" s="44">
        <f t="shared" ref="E76:AA76" si="41">$D$11</f>
        <v>464.08</v>
      </c>
      <c r="F76" s="44">
        <f t="shared" si="41"/>
        <v>464.08</v>
      </c>
      <c r="G76" s="44">
        <f t="shared" si="41"/>
        <v>464.08</v>
      </c>
      <c r="H76" s="44">
        <f t="shared" si="41"/>
        <v>464.08</v>
      </c>
      <c r="I76" s="44">
        <f t="shared" si="41"/>
        <v>464.08</v>
      </c>
      <c r="J76" s="44">
        <f t="shared" si="41"/>
        <v>464.08</v>
      </c>
      <c r="K76" s="44">
        <f t="shared" si="41"/>
        <v>464.08</v>
      </c>
      <c r="L76" s="44">
        <f t="shared" si="41"/>
        <v>464.08</v>
      </c>
      <c r="M76" s="44">
        <f t="shared" si="41"/>
        <v>464.08</v>
      </c>
      <c r="N76" s="44">
        <f t="shared" si="41"/>
        <v>464.08</v>
      </c>
      <c r="O76" s="44">
        <f t="shared" si="41"/>
        <v>464.08</v>
      </c>
      <c r="P76" s="44">
        <f t="shared" si="41"/>
        <v>464.08</v>
      </c>
      <c r="Q76" s="44">
        <f t="shared" si="41"/>
        <v>464.08</v>
      </c>
      <c r="R76" s="44">
        <f t="shared" si="41"/>
        <v>464.08</v>
      </c>
      <c r="S76" s="44">
        <f t="shared" si="41"/>
        <v>464.08</v>
      </c>
      <c r="T76" s="44">
        <f t="shared" si="41"/>
        <v>464.08</v>
      </c>
      <c r="U76" s="44">
        <f t="shared" si="41"/>
        <v>464.08</v>
      </c>
      <c r="V76" s="44">
        <f t="shared" si="41"/>
        <v>464.08</v>
      </c>
      <c r="W76" s="44">
        <f t="shared" si="41"/>
        <v>464.08</v>
      </c>
      <c r="X76" s="44">
        <f t="shared" si="41"/>
        <v>464.08</v>
      </c>
      <c r="Y76" s="44">
        <f t="shared" si="41"/>
        <v>464.08</v>
      </c>
      <c r="Z76" s="44">
        <f t="shared" si="41"/>
        <v>464.08</v>
      </c>
      <c r="AA76" s="44">
        <f t="shared" si="41"/>
        <v>464.08</v>
      </c>
    </row>
    <row r="77" spans="1:27" ht="12.75" customHeight="1" collapsed="1" x14ac:dyDescent="0.3">
      <c r="A77" s="98" t="s">
        <v>307</v>
      </c>
      <c r="B77" s="28" t="str">
        <f>"15"&amp;"."&amp;$B$662&amp;"."&amp;$B$663</f>
        <v>15.07.2024</v>
      </c>
      <c r="C77" s="90" t="s">
        <v>76</v>
      </c>
      <c r="D77" s="91">
        <f>ROUND(((D78+D79+D81+D80)/1000),5)</f>
        <v>2.86293</v>
      </c>
      <c r="E77" s="91">
        <f>ROUND(((E78+E79+E81+E80)/1000),5)</f>
        <v>2.7713199999999998</v>
      </c>
      <c r="F77" s="91">
        <f>ROUND(((F78+F79+F81+F80)/1000),5)</f>
        <v>2.6409099999999999</v>
      </c>
      <c r="G77" s="91">
        <f t="shared" ref="G77:AA77" si="42">ROUND(((G78+G79+G81+G80)/1000),5)</f>
        <v>2.31365</v>
      </c>
      <c r="H77" s="91">
        <f t="shared" si="42"/>
        <v>2.3085499999999999</v>
      </c>
      <c r="I77" s="91">
        <f t="shared" si="42"/>
        <v>2.3655599999999999</v>
      </c>
      <c r="J77" s="91">
        <f t="shared" si="42"/>
        <v>2.48725</v>
      </c>
      <c r="K77" s="91">
        <f t="shared" si="42"/>
        <v>3.23373</v>
      </c>
      <c r="L77" s="91">
        <f t="shared" si="42"/>
        <v>3.6855899999999999</v>
      </c>
      <c r="M77" s="91">
        <f t="shared" si="42"/>
        <v>3.9076200000000001</v>
      </c>
      <c r="N77" s="91">
        <f t="shared" si="42"/>
        <v>4.0227599999999999</v>
      </c>
      <c r="O77" s="91">
        <f t="shared" si="42"/>
        <v>4.1283899999999996</v>
      </c>
      <c r="P77" s="91">
        <f t="shared" si="42"/>
        <v>4.01328</v>
      </c>
      <c r="Q77" s="91">
        <f t="shared" si="42"/>
        <v>4.1580500000000002</v>
      </c>
      <c r="R77" s="91">
        <f t="shared" si="42"/>
        <v>4.2757699999999996</v>
      </c>
      <c r="S77" s="91">
        <f t="shared" si="42"/>
        <v>4.0522799999999997</v>
      </c>
      <c r="T77" s="91">
        <f t="shared" si="42"/>
        <v>4.0390100000000002</v>
      </c>
      <c r="U77" s="91">
        <f t="shared" si="42"/>
        <v>3.9905300000000001</v>
      </c>
      <c r="V77" s="91">
        <f t="shared" si="42"/>
        <v>3.9080499999999998</v>
      </c>
      <c r="W77" s="91">
        <f t="shared" si="42"/>
        <v>3.92075</v>
      </c>
      <c r="X77" s="91">
        <f t="shared" si="42"/>
        <v>3.8450000000000002</v>
      </c>
      <c r="Y77" s="91">
        <f t="shared" si="42"/>
        <v>3.6912699999999998</v>
      </c>
      <c r="Z77" s="91">
        <f t="shared" si="42"/>
        <v>3.6105999999999998</v>
      </c>
      <c r="AA77" s="91">
        <f t="shared" si="42"/>
        <v>3.3580700000000001</v>
      </c>
    </row>
    <row r="78" spans="1:27" ht="12.75" hidden="1" customHeight="1" outlineLevel="1" x14ac:dyDescent="0.3">
      <c r="A78" s="99" t="s">
        <v>308</v>
      </c>
      <c r="B78" s="63" t="s">
        <v>238</v>
      </c>
      <c r="C78" s="43" t="s">
        <v>79</v>
      </c>
      <c r="D78" s="44">
        <v>1243.81</v>
      </c>
      <c r="E78" s="44">
        <v>1152.2</v>
      </c>
      <c r="F78" s="44">
        <v>1021.79</v>
      </c>
      <c r="G78" s="44">
        <v>694.53</v>
      </c>
      <c r="H78" s="44">
        <v>689.43</v>
      </c>
      <c r="I78" s="44">
        <v>746.44</v>
      </c>
      <c r="J78" s="44">
        <v>868.13</v>
      </c>
      <c r="K78" s="44">
        <v>1614.61</v>
      </c>
      <c r="L78" s="44">
        <v>2066.4699999999998</v>
      </c>
      <c r="M78" s="44">
        <v>2288.5</v>
      </c>
      <c r="N78" s="44">
        <v>2403.64</v>
      </c>
      <c r="O78" s="44">
        <v>2509.27</v>
      </c>
      <c r="P78" s="44">
        <v>2394.16</v>
      </c>
      <c r="Q78" s="44">
        <v>2538.9299999999998</v>
      </c>
      <c r="R78" s="44">
        <v>2656.65</v>
      </c>
      <c r="S78" s="44">
        <v>2433.16</v>
      </c>
      <c r="T78" s="44">
        <v>2419.89</v>
      </c>
      <c r="U78" s="44">
        <v>2371.41</v>
      </c>
      <c r="V78" s="44">
        <v>2288.9299999999998</v>
      </c>
      <c r="W78" s="44">
        <v>2301.63</v>
      </c>
      <c r="X78" s="44">
        <v>2225.88</v>
      </c>
      <c r="Y78" s="44">
        <v>2072.15</v>
      </c>
      <c r="Z78" s="44">
        <v>1991.48</v>
      </c>
      <c r="AA78" s="44">
        <v>1738.95</v>
      </c>
    </row>
    <row r="79" spans="1:27" ht="12.75" hidden="1" customHeight="1" outlineLevel="1" x14ac:dyDescent="0.3">
      <c r="A79" s="99" t="s">
        <v>309</v>
      </c>
      <c r="B79" s="63" t="s">
        <v>90</v>
      </c>
      <c r="C79" s="43" t="s">
        <v>79</v>
      </c>
      <c r="D79" s="44">
        <f t="shared" ref="D79:AA79" si="43">$D$9</f>
        <v>1150.23</v>
      </c>
      <c r="E79" s="44">
        <f t="shared" si="43"/>
        <v>1150.23</v>
      </c>
      <c r="F79" s="44">
        <f t="shared" si="43"/>
        <v>1150.23</v>
      </c>
      <c r="G79" s="44">
        <f t="shared" si="43"/>
        <v>1150.23</v>
      </c>
      <c r="H79" s="44">
        <f t="shared" si="43"/>
        <v>1150.23</v>
      </c>
      <c r="I79" s="44">
        <f t="shared" si="43"/>
        <v>1150.23</v>
      </c>
      <c r="J79" s="44">
        <f t="shared" si="43"/>
        <v>1150.23</v>
      </c>
      <c r="K79" s="44">
        <f t="shared" si="43"/>
        <v>1150.23</v>
      </c>
      <c r="L79" s="44">
        <f t="shared" si="43"/>
        <v>1150.23</v>
      </c>
      <c r="M79" s="44">
        <f t="shared" si="43"/>
        <v>1150.23</v>
      </c>
      <c r="N79" s="44">
        <f t="shared" si="43"/>
        <v>1150.23</v>
      </c>
      <c r="O79" s="44">
        <f t="shared" si="43"/>
        <v>1150.23</v>
      </c>
      <c r="P79" s="44">
        <f t="shared" si="43"/>
        <v>1150.23</v>
      </c>
      <c r="Q79" s="44">
        <f t="shared" si="43"/>
        <v>1150.23</v>
      </c>
      <c r="R79" s="44">
        <f t="shared" si="43"/>
        <v>1150.23</v>
      </c>
      <c r="S79" s="44">
        <f t="shared" si="43"/>
        <v>1150.23</v>
      </c>
      <c r="T79" s="44">
        <f t="shared" si="43"/>
        <v>1150.23</v>
      </c>
      <c r="U79" s="44">
        <f t="shared" si="43"/>
        <v>1150.23</v>
      </c>
      <c r="V79" s="44">
        <f t="shared" si="43"/>
        <v>1150.23</v>
      </c>
      <c r="W79" s="44">
        <f t="shared" si="43"/>
        <v>1150.23</v>
      </c>
      <c r="X79" s="44">
        <f t="shared" si="43"/>
        <v>1150.23</v>
      </c>
      <c r="Y79" s="44">
        <f t="shared" si="43"/>
        <v>1150.23</v>
      </c>
      <c r="Z79" s="44">
        <f t="shared" si="43"/>
        <v>1150.23</v>
      </c>
      <c r="AA79" s="44">
        <f t="shared" si="43"/>
        <v>1150.23</v>
      </c>
    </row>
    <row r="80" spans="1:27" ht="12.75" hidden="1" customHeight="1" outlineLevel="1" x14ac:dyDescent="0.3">
      <c r="A80" s="99" t="s">
        <v>310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311</v>
      </c>
      <c r="B81" s="63" t="s">
        <v>81</v>
      </c>
      <c r="C81" s="43" t="s">
        <v>79</v>
      </c>
      <c r="D81" s="44">
        <f>$D$11</f>
        <v>464.08</v>
      </c>
      <c r="E81" s="44">
        <f t="shared" ref="E81:AA81" si="44">$D$11</f>
        <v>464.08</v>
      </c>
      <c r="F81" s="44">
        <f t="shared" si="44"/>
        <v>464.08</v>
      </c>
      <c r="G81" s="44">
        <f t="shared" si="44"/>
        <v>464.08</v>
      </c>
      <c r="H81" s="44">
        <f t="shared" si="44"/>
        <v>464.08</v>
      </c>
      <c r="I81" s="44">
        <f t="shared" si="44"/>
        <v>464.08</v>
      </c>
      <c r="J81" s="44">
        <f t="shared" si="44"/>
        <v>464.08</v>
      </c>
      <c r="K81" s="44">
        <f t="shared" si="44"/>
        <v>464.08</v>
      </c>
      <c r="L81" s="44">
        <f t="shared" si="44"/>
        <v>464.08</v>
      </c>
      <c r="M81" s="44">
        <f t="shared" si="44"/>
        <v>464.08</v>
      </c>
      <c r="N81" s="44">
        <f t="shared" si="44"/>
        <v>464.08</v>
      </c>
      <c r="O81" s="44">
        <f t="shared" si="44"/>
        <v>464.08</v>
      </c>
      <c r="P81" s="44">
        <f t="shared" si="44"/>
        <v>464.08</v>
      </c>
      <c r="Q81" s="44">
        <f t="shared" si="44"/>
        <v>464.08</v>
      </c>
      <c r="R81" s="44">
        <f t="shared" si="44"/>
        <v>464.08</v>
      </c>
      <c r="S81" s="44">
        <f t="shared" si="44"/>
        <v>464.08</v>
      </c>
      <c r="T81" s="44">
        <f t="shared" si="44"/>
        <v>464.08</v>
      </c>
      <c r="U81" s="44">
        <f t="shared" si="44"/>
        <v>464.08</v>
      </c>
      <c r="V81" s="44">
        <f t="shared" si="44"/>
        <v>464.08</v>
      </c>
      <c r="W81" s="44">
        <f t="shared" si="44"/>
        <v>464.08</v>
      </c>
      <c r="X81" s="44">
        <f t="shared" si="44"/>
        <v>464.08</v>
      </c>
      <c r="Y81" s="44">
        <f t="shared" si="44"/>
        <v>464.08</v>
      </c>
      <c r="Z81" s="44">
        <f t="shared" si="44"/>
        <v>464.08</v>
      </c>
      <c r="AA81" s="44">
        <f t="shared" si="44"/>
        <v>464.08</v>
      </c>
    </row>
    <row r="82" spans="1:27" ht="12.75" customHeight="1" collapsed="1" x14ac:dyDescent="0.3">
      <c r="A82" s="98" t="s">
        <v>312</v>
      </c>
      <c r="B82" s="28" t="str">
        <f>"16"&amp;"."&amp;$B$662&amp;"."&amp;$B$663</f>
        <v>16.07.2024</v>
      </c>
      <c r="C82" s="90" t="s">
        <v>76</v>
      </c>
      <c r="D82" s="91">
        <f>ROUND(((D83+D84+D86+D85)/1000),5)</f>
        <v>3.0376500000000002</v>
      </c>
      <c r="E82" s="91">
        <f>ROUND(((E83+E84+E86+E85)/1000),5)</f>
        <v>2.8633099999999998</v>
      </c>
      <c r="F82" s="91">
        <f>ROUND(((F83+F84+F86+F85)/1000),5)</f>
        <v>2.7267700000000001</v>
      </c>
      <c r="G82" s="91">
        <f t="shared" ref="G82:AA82" si="45">ROUND(((G83+G84+G86+G85)/1000),5)</f>
        <v>2.35975</v>
      </c>
      <c r="H82" s="91">
        <f t="shared" si="45"/>
        <v>2.2916500000000002</v>
      </c>
      <c r="I82" s="91">
        <f t="shared" si="45"/>
        <v>2.41099</v>
      </c>
      <c r="J82" s="91">
        <f t="shared" si="45"/>
        <v>2.8601100000000002</v>
      </c>
      <c r="K82" s="91">
        <f t="shared" si="45"/>
        <v>3.35425</v>
      </c>
      <c r="L82" s="91">
        <f t="shared" si="45"/>
        <v>3.6992600000000002</v>
      </c>
      <c r="M82" s="91">
        <f t="shared" si="45"/>
        <v>3.9689299999999998</v>
      </c>
      <c r="N82" s="91">
        <f t="shared" si="45"/>
        <v>4.1602699999999997</v>
      </c>
      <c r="O82" s="91">
        <f t="shared" si="45"/>
        <v>4.13924</v>
      </c>
      <c r="P82" s="91">
        <f t="shared" si="45"/>
        <v>3.9610099999999999</v>
      </c>
      <c r="Q82" s="91">
        <f t="shared" si="45"/>
        <v>4.5333199999999998</v>
      </c>
      <c r="R82" s="91">
        <f t="shared" si="45"/>
        <v>4.7609000000000004</v>
      </c>
      <c r="S82" s="91">
        <f t="shared" si="45"/>
        <v>4.6918499999999996</v>
      </c>
      <c r="T82" s="91">
        <f t="shared" si="45"/>
        <v>3.8521299999999998</v>
      </c>
      <c r="U82" s="91">
        <f t="shared" si="45"/>
        <v>4.2885299999999997</v>
      </c>
      <c r="V82" s="91">
        <f t="shared" si="45"/>
        <v>4.2163199999999996</v>
      </c>
      <c r="W82" s="91">
        <f t="shared" si="45"/>
        <v>4.05593</v>
      </c>
      <c r="X82" s="91">
        <f t="shared" si="45"/>
        <v>3.9837400000000001</v>
      </c>
      <c r="Y82" s="91">
        <f t="shared" si="45"/>
        <v>3.9783900000000001</v>
      </c>
      <c r="Z82" s="91">
        <f t="shared" si="45"/>
        <v>3.6765500000000002</v>
      </c>
      <c r="AA82" s="91">
        <f t="shared" si="45"/>
        <v>3.4048699999999998</v>
      </c>
    </row>
    <row r="83" spans="1:27" ht="12.75" hidden="1" customHeight="1" outlineLevel="1" x14ac:dyDescent="0.3">
      <c r="A83" s="99" t="s">
        <v>313</v>
      </c>
      <c r="B83" s="63" t="s">
        <v>238</v>
      </c>
      <c r="C83" s="43" t="s">
        <v>79</v>
      </c>
      <c r="D83" s="44">
        <v>1418.53</v>
      </c>
      <c r="E83" s="44">
        <v>1244.19</v>
      </c>
      <c r="F83" s="44">
        <v>1107.6500000000001</v>
      </c>
      <c r="G83" s="44">
        <v>740.63</v>
      </c>
      <c r="H83" s="44">
        <v>672.53</v>
      </c>
      <c r="I83" s="44">
        <v>791.87</v>
      </c>
      <c r="J83" s="44">
        <v>1240.99</v>
      </c>
      <c r="K83" s="44">
        <v>1735.13</v>
      </c>
      <c r="L83" s="44">
        <v>2080.14</v>
      </c>
      <c r="M83" s="44">
        <v>2349.81</v>
      </c>
      <c r="N83" s="44">
        <v>2541.15</v>
      </c>
      <c r="O83" s="44">
        <v>2520.12</v>
      </c>
      <c r="P83" s="44">
        <v>2341.89</v>
      </c>
      <c r="Q83" s="44">
        <v>2914.2</v>
      </c>
      <c r="R83" s="44">
        <v>3141.78</v>
      </c>
      <c r="S83" s="44">
        <v>3072.73</v>
      </c>
      <c r="T83" s="44">
        <v>2233.0100000000002</v>
      </c>
      <c r="U83" s="44">
        <v>2669.41</v>
      </c>
      <c r="V83" s="44">
        <v>2597.1999999999998</v>
      </c>
      <c r="W83" s="44">
        <v>2436.81</v>
      </c>
      <c r="X83" s="44">
        <v>2364.62</v>
      </c>
      <c r="Y83" s="44">
        <v>2359.27</v>
      </c>
      <c r="Z83" s="44">
        <v>2057.4299999999998</v>
      </c>
      <c r="AA83" s="44">
        <v>1785.75</v>
      </c>
    </row>
    <row r="84" spans="1:27" ht="12.75" hidden="1" customHeight="1" outlineLevel="1" x14ac:dyDescent="0.3">
      <c r="A84" s="99" t="s">
        <v>314</v>
      </c>
      <c r="B84" s="63" t="s">
        <v>90</v>
      </c>
      <c r="C84" s="43" t="s">
        <v>79</v>
      </c>
      <c r="D84" s="44">
        <f t="shared" ref="D84:AA84" si="46">$D$9</f>
        <v>1150.23</v>
      </c>
      <c r="E84" s="44">
        <f t="shared" si="46"/>
        <v>1150.23</v>
      </c>
      <c r="F84" s="44">
        <f t="shared" si="46"/>
        <v>1150.23</v>
      </c>
      <c r="G84" s="44">
        <f t="shared" si="46"/>
        <v>1150.23</v>
      </c>
      <c r="H84" s="44">
        <f t="shared" si="46"/>
        <v>1150.23</v>
      </c>
      <c r="I84" s="44">
        <f t="shared" si="46"/>
        <v>1150.23</v>
      </c>
      <c r="J84" s="44">
        <f t="shared" si="46"/>
        <v>1150.23</v>
      </c>
      <c r="K84" s="44">
        <f t="shared" si="46"/>
        <v>1150.23</v>
      </c>
      <c r="L84" s="44">
        <f t="shared" si="46"/>
        <v>1150.23</v>
      </c>
      <c r="M84" s="44">
        <f t="shared" si="46"/>
        <v>1150.23</v>
      </c>
      <c r="N84" s="44">
        <f t="shared" si="46"/>
        <v>1150.23</v>
      </c>
      <c r="O84" s="44">
        <f t="shared" si="46"/>
        <v>1150.23</v>
      </c>
      <c r="P84" s="44">
        <f t="shared" si="46"/>
        <v>1150.23</v>
      </c>
      <c r="Q84" s="44">
        <f t="shared" si="46"/>
        <v>1150.23</v>
      </c>
      <c r="R84" s="44">
        <f t="shared" si="46"/>
        <v>1150.23</v>
      </c>
      <c r="S84" s="44">
        <f t="shared" si="46"/>
        <v>1150.23</v>
      </c>
      <c r="T84" s="44">
        <f t="shared" si="46"/>
        <v>1150.23</v>
      </c>
      <c r="U84" s="44">
        <f t="shared" si="46"/>
        <v>1150.23</v>
      </c>
      <c r="V84" s="44">
        <f t="shared" si="46"/>
        <v>1150.23</v>
      </c>
      <c r="W84" s="44">
        <f t="shared" si="46"/>
        <v>1150.23</v>
      </c>
      <c r="X84" s="44">
        <f t="shared" si="46"/>
        <v>1150.23</v>
      </c>
      <c r="Y84" s="44">
        <f t="shared" si="46"/>
        <v>1150.23</v>
      </c>
      <c r="Z84" s="44">
        <f t="shared" si="46"/>
        <v>1150.23</v>
      </c>
      <c r="AA84" s="44">
        <f t="shared" si="46"/>
        <v>1150.23</v>
      </c>
    </row>
    <row r="85" spans="1:27" ht="12.75" hidden="1" customHeight="1" outlineLevel="1" x14ac:dyDescent="0.3">
      <c r="A85" s="99" t="s">
        <v>315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316</v>
      </c>
      <c r="B86" s="63" t="s">
        <v>81</v>
      </c>
      <c r="C86" s="43" t="s">
        <v>79</v>
      </c>
      <c r="D86" s="44">
        <f>$D$11</f>
        <v>464.08</v>
      </c>
      <c r="E86" s="44">
        <f t="shared" ref="E86:AA86" si="47">$D$11</f>
        <v>464.08</v>
      </c>
      <c r="F86" s="44">
        <f t="shared" si="47"/>
        <v>464.08</v>
      </c>
      <c r="G86" s="44">
        <f t="shared" si="47"/>
        <v>464.08</v>
      </c>
      <c r="H86" s="44">
        <f t="shared" si="47"/>
        <v>464.08</v>
      </c>
      <c r="I86" s="44">
        <f t="shared" si="47"/>
        <v>464.08</v>
      </c>
      <c r="J86" s="44">
        <f t="shared" si="47"/>
        <v>464.08</v>
      </c>
      <c r="K86" s="44">
        <f t="shared" si="47"/>
        <v>464.08</v>
      </c>
      <c r="L86" s="44">
        <f t="shared" si="47"/>
        <v>464.08</v>
      </c>
      <c r="M86" s="44">
        <f t="shared" si="47"/>
        <v>464.08</v>
      </c>
      <c r="N86" s="44">
        <f t="shared" si="47"/>
        <v>464.08</v>
      </c>
      <c r="O86" s="44">
        <f t="shared" si="47"/>
        <v>464.08</v>
      </c>
      <c r="P86" s="44">
        <f t="shared" si="47"/>
        <v>464.08</v>
      </c>
      <c r="Q86" s="44">
        <f t="shared" si="47"/>
        <v>464.08</v>
      </c>
      <c r="R86" s="44">
        <f t="shared" si="47"/>
        <v>464.08</v>
      </c>
      <c r="S86" s="44">
        <f t="shared" si="47"/>
        <v>464.08</v>
      </c>
      <c r="T86" s="44">
        <f t="shared" si="47"/>
        <v>464.08</v>
      </c>
      <c r="U86" s="44">
        <f t="shared" si="47"/>
        <v>464.08</v>
      </c>
      <c r="V86" s="44">
        <f t="shared" si="47"/>
        <v>464.08</v>
      </c>
      <c r="W86" s="44">
        <f t="shared" si="47"/>
        <v>464.08</v>
      </c>
      <c r="X86" s="44">
        <f t="shared" si="47"/>
        <v>464.08</v>
      </c>
      <c r="Y86" s="44">
        <f t="shared" si="47"/>
        <v>464.08</v>
      </c>
      <c r="Z86" s="44">
        <f t="shared" si="47"/>
        <v>464.08</v>
      </c>
      <c r="AA86" s="44">
        <f t="shared" si="47"/>
        <v>464.08</v>
      </c>
    </row>
    <row r="87" spans="1:27" ht="12.75" customHeight="1" collapsed="1" x14ac:dyDescent="0.3">
      <c r="A87" s="98" t="s">
        <v>317</v>
      </c>
      <c r="B87" s="28" t="str">
        <f>"17"&amp;"."&amp;$B$662&amp;"."&amp;$B$663</f>
        <v>17.07.2024</v>
      </c>
      <c r="C87" s="90" t="s">
        <v>76</v>
      </c>
      <c r="D87" s="91">
        <f>ROUND(((D88+D89+D91+D90)/1000),5)</f>
        <v>3.20187</v>
      </c>
      <c r="E87" s="91">
        <f>ROUND(((E88+E89+E91+E90)/1000),5)</f>
        <v>2.95634</v>
      </c>
      <c r="F87" s="91">
        <f>ROUND(((F88+F89+F91+F90)/1000),5)</f>
        <v>2.8594200000000001</v>
      </c>
      <c r="G87" s="91">
        <f t="shared" ref="G87:AA87" si="48">ROUND(((G88+G89+G91+G90)/1000),5)</f>
        <v>2.7497199999999999</v>
      </c>
      <c r="H87" s="91">
        <f t="shared" si="48"/>
        <v>2.4479600000000001</v>
      </c>
      <c r="I87" s="91">
        <f t="shared" si="48"/>
        <v>2.8279800000000002</v>
      </c>
      <c r="J87" s="91">
        <f t="shared" si="48"/>
        <v>3.08744</v>
      </c>
      <c r="K87" s="91">
        <f t="shared" si="48"/>
        <v>3.3877000000000002</v>
      </c>
      <c r="L87" s="91">
        <f t="shared" si="48"/>
        <v>3.7496700000000001</v>
      </c>
      <c r="M87" s="91">
        <f t="shared" si="48"/>
        <v>3.96868</v>
      </c>
      <c r="N87" s="91">
        <f t="shared" si="48"/>
        <v>3.70967</v>
      </c>
      <c r="O87" s="91">
        <f t="shared" si="48"/>
        <v>3.7984</v>
      </c>
      <c r="P87" s="91">
        <f t="shared" si="48"/>
        <v>3.7791100000000002</v>
      </c>
      <c r="Q87" s="91">
        <f t="shared" si="48"/>
        <v>4.4811800000000002</v>
      </c>
      <c r="R87" s="91">
        <f t="shared" si="48"/>
        <v>4.4392800000000001</v>
      </c>
      <c r="S87" s="91">
        <f t="shared" si="48"/>
        <v>4.7708700000000004</v>
      </c>
      <c r="T87" s="91">
        <f t="shared" si="48"/>
        <v>4.7764300000000004</v>
      </c>
      <c r="U87" s="91">
        <f t="shared" si="48"/>
        <v>4.5729300000000004</v>
      </c>
      <c r="V87" s="91">
        <f t="shared" si="48"/>
        <v>4.4113300000000004</v>
      </c>
      <c r="W87" s="91">
        <f t="shared" si="48"/>
        <v>4.1912500000000001</v>
      </c>
      <c r="X87" s="91">
        <f t="shared" si="48"/>
        <v>4.1329099999999999</v>
      </c>
      <c r="Y87" s="91">
        <f t="shared" si="48"/>
        <v>4.1385199999999998</v>
      </c>
      <c r="Z87" s="91">
        <f t="shared" si="48"/>
        <v>3.7750900000000001</v>
      </c>
      <c r="AA87" s="91">
        <f t="shared" si="48"/>
        <v>3.5722299999999998</v>
      </c>
    </row>
    <row r="88" spans="1:27" ht="12.75" hidden="1" customHeight="1" outlineLevel="1" x14ac:dyDescent="0.3">
      <c r="A88" s="99" t="s">
        <v>318</v>
      </c>
      <c r="B88" s="63" t="s">
        <v>238</v>
      </c>
      <c r="C88" s="43" t="s">
        <v>79</v>
      </c>
      <c r="D88" s="44">
        <v>1582.75</v>
      </c>
      <c r="E88" s="44">
        <v>1337.22</v>
      </c>
      <c r="F88" s="44">
        <v>1240.3</v>
      </c>
      <c r="G88" s="44">
        <v>1130.5999999999999</v>
      </c>
      <c r="H88" s="44">
        <v>828.84</v>
      </c>
      <c r="I88" s="44">
        <v>1208.8599999999999</v>
      </c>
      <c r="J88" s="44">
        <v>1468.32</v>
      </c>
      <c r="K88" s="44">
        <v>1768.58</v>
      </c>
      <c r="L88" s="44">
        <v>2130.5500000000002</v>
      </c>
      <c r="M88" s="44">
        <v>2349.56</v>
      </c>
      <c r="N88" s="44">
        <v>2090.5500000000002</v>
      </c>
      <c r="O88" s="44">
        <v>2179.2800000000002</v>
      </c>
      <c r="P88" s="44">
        <v>2159.9899999999998</v>
      </c>
      <c r="Q88" s="44">
        <v>2862.06</v>
      </c>
      <c r="R88" s="44">
        <v>2820.16</v>
      </c>
      <c r="S88" s="44">
        <v>3151.75</v>
      </c>
      <c r="T88" s="44">
        <v>3157.31</v>
      </c>
      <c r="U88" s="44">
        <v>2953.81</v>
      </c>
      <c r="V88" s="44">
        <v>2792.21</v>
      </c>
      <c r="W88" s="44">
        <v>2572.13</v>
      </c>
      <c r="X88" s="44">
        <v>2513.79</v>
      </c>
      <c r="Y88" s="44">
        <v>2519.4</v>
      </c>
      <c r="Z88" s="44">
        <v>2155.9699999999998</v>
      </c>
      <c r="AA88" s="44">
        <v>1953.11</v>
      </c>
    </row>
    <row r="89" spans="1:27" ht="12.75" hidden="1" customHeight="1" outlineLevel="1" x14ac:dyDescent="0.3">
      <c r="A89" s="99" t="s">
        <v>319</v>
      </c>
      <c r="B89" s="63" t="s">
        <v>90</v>
      </c>
      <c r="C89" s="43" t="s">
        <v>79</v>
      </c>
      <c r="D89" s="44">
        <f t="shared" ref="D89:AA89" si="49">$D$9</f>
        <v>1150.23</v>
      </c>
      <c r="E89" s="44">
        <f t="shared" si="49"/>
        <v>1150.23</v>
      </c>
      <c r="F89" s="44">
        <f t="shared" si="49"/>
        <v>1150.23</v>
      </c>
      <c r="G89" s="44">
        <f t="shared" si="49"/>
        <v>1150.23</v>
      </c>
      <c r="H89" s="44">
        <f t="shared" si="49"/>
        <v>1150.23</v>
      </c>
      <c r="I89" s="44">
        <f t="shared" si="49"/>
        <v>1150.23</v>
      </c>
      <c r="J89" s="44">
        <f t="shared" si="49"/>
        <v>1150.23</v>
      </c>
      <c r="K89" s="44">
        <f t="shared" si="49"/>
        <v>1150.23</v>
      </c>
      <c r="L89" s="44">
        <f t="shared" si="49"/>
        <v>1150.23</v>
      </c>
      <c r="M89" s="44">
        <f t="shared" si="49"/>
        <v>1150.23</v>
      </c>
      <c r="N89" s="44">
        <f t="shared" si="49"/>
        <v>1150.23</v>
      </c>
      <c r="O89" s="44">
        <f t="shared" si="49"/>
        <v>1150.23</v>
      </c>
      <c r="P89" s="44">
        <f t="shared" si="49"/>
        <v>1150.23</v>
      </c>
      <c r="Q89" s="44">
        <f t="shared" si="49"/>
        <v>1150.23</v>
      </c>
      <c r="R89" s="44">
        <f t="shared" si="49"/>
        <v>1150.23</v>
      </c>
      <c r="S89" s="44">
        <f t="shared" si="49"/>
        <v>1150.23</v>
      </c>
      <c r="T89" s="44">
        <f t="shared" si="49"/>
        <v>1150.23</v>
      </c>
      <c r="U89" s="44">
        <f t="shared" si="49"/>
        <v>1150.23</v>
      </c>
      <c r="V89" s="44">
        <f t="shared" si="49"/>
        <v>1150.23</v>
      </c>
      <c r="W89" s="44">
        <f t="shared" si="49"/>
        <v>1150.23</v>
      </c>
      <c r="X89" s="44">
        <f t="shared" si="49"/>
        <v>1150.23</v>
      </c>
      <c r="Y89" s="44">
        <f t="shared" si="49"/>
        <v>1150.23</v>
      </c>
      <c r="Z89" s="44">
        <f t="shared" si="49"/>
        <v>1150.23</v>
      </c>
      <c r="AA89" s="44">
        <f t="shared" si="49"/>
        <v>1150.23</v>
      </c>
    </row>
    <row r="90" spans="1:27" ht="12.75" hidden="1" customHeight="1" outlineLevel="1" x14ac:dyDescent="0.3">
      <c r="A90" s="99" t="s">
        <v>320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321</v>
      </c>
      <c r="B91" s="63" t="s">
        <v>81</v>
      </c>
      <c r="C91" s="43" t="s">
        <v>79</v>
      </c>
      <c r="D91" s="44">
        <f>$D$11</f>
        <v>464.08</v>
      </c>
      <c r="E91" s="44">
        <f t="shared" ref="E91:AA91" si="50">$D$11</f>
        <v>464.08</v>
      </c>
      <c r="F91" s="44">
        <f t="shared" si="50"/>
        <v>464.08</v>
      </c>
      <c r="G91" s="44">
        <f t="shared" si="50"/>
        <v>464.08</v>
      </c>
      <c r="H91" s="44">
        <f t="shared" si="50"/>
        <v>464.08</v>
      </c>
      <c r="I91" s="44">
        <f t="shared" si="50"/>
        <v>464.08</v>
      </c>
      <c r="J91" s="44">
        <f t="shared" si="50"/>
        <v>464.08</v>
      </c>
      <c r="K91" s="44">
        <f t="shared" si="50"/>
        <v>464.08</v>
      </c>
      <c r="L91" s="44">
        <f t="shared" si="50"/>
        <v>464.08</v>
      </c>
      <c r="M91" s="44">
        <f t="shared" si="50"/>
        <v>464.08</v>
      </c>
      <c r="N91" s="44">
        <f t="shared" si="50"/>
        <v>464.08</v>
      </c>
      <c r="O91" s="44">
        <f t="shared" si="50"/>
        <v>464.08</v>
      </c>
      <c r="P91" s="44">
        <f t="shared" si="50"/>
        <v>464.08</v>
      </c>
      <c r="Q91" s="44">
        <f t="shared" si="50"/>
        <v>464.08</v>
      </c>
      <c r="R91" s="44">
        <f t="shared" si="50"/>
        <v>464.08</v>
      </c>
      <c r="S91" s="44">
        <f t="shared" si="50"/>
        <v>464.08</v>
      </c>
      <c r="T91" s="44">
        <f t="shared" si="50"/>
        <v>464.08</v>
      </c>
      <c r="U91" s="44">
        <f t="shared" si="50"/>
        <v>464.08</v>
      </c>
      <c r="V91" s="44">
        <f t="shared" si="50"/>
        <v>464.08</v>
      </c>
      <c r="W91" s="44">
        <f t="shared" si="50"/>
        <v>464.08</v>
      </c>
      <c r="X91" s="44">
        <f t="shared" si="50"/>
        <v>464.08</v>
      </c>
      <c r="Y91" s="44">
        <f t="shared" si="50"/>
        <v>464.08</v>
      </c>
      <c r="Z91" s="44">
        <f t="shared" si="50"/>
        <v>464.08</v>
      </c>
      <c r="AA91" s="44">
        <f t="shared" si="50"/>
        <v>464.08</v>
      </c>
    </row>
    <row r="92" spans="1:27" ht="12.75" customHeight="1" collapsed="1" x14ac:dyDescent="0.3">
      <c r="A92" s="98" t="s">
        <v>322</v>
      </c>
      <c r="B92" s="28" t="str">
        <f>"18"&amp;"."&amp;$B$662&amp;"."&amp;$B$663</f>
        <v>18.07.2024</v>
      </c>
      <c r="C92" s="90" t="s">
        <v>76</v>
      </c>
      <c r="D92" s="91">
        <f>ROUND(((D93+D94+D96+D95)/1000),5)</f>
        <v>3.22837</v>
      </c>
      <c r="E92" s="91">
        <f>ROUND(((E93+E94+E96+E95)/1000),5)</f>
        <v>3.1130399999999998</v>
      </c>
      <c r="F92" s="91">
        <f>ROUND(((F93+F94+F96+F95)/1000),5)</f>
        <v>2.90848</v>
      </c>
      <c r="G92" s="91">
        <f t="shared" ref="G92:AA92" si="51">ROUND(((G93+G94+G96+G95)/1000),5)</f>
        <v>2.85934</v>
      </c>
      <c r="H92" s="91">
        <f t="shared" si="51"/>
        <v>2.81555</v>
      </c>
      <c r="I92" s="91">
        <f t="shared" si="51"/>
        <v>2.9060899999999998</v>
      </c>
      <c r="J92" s="91">
        <f t="shared" si="51"/>
        <v>3.1133099999999998</v>
      </c>
      <c r="K92" s="91">
        <f t="shared" si="51"/>
        <v>3.36158</v>
      </c>
      <c r="L92" s="91">
        <f t="shared" si="51"/>
        <v>3.5825800000000001</v>
      </c>
      <c r="M92" s="91">
        <f t="shared" si="51"/>
        <v>4.0726800000000001</v>
      </c>
      <c r="N92" s="91">
        <f t="shared" si="51"/>
        <v>4.0491200000000003</v>
      </c>
      <c r="O92" s="91">
        <f t="shared" si="51"/>
        <v>4.0508199999999999</v>
      </c>
      <c r="P92" s="91">
        <f t="shared" si="51"/>
        <v>3.97289</v>
      </c>
      <c r="Q92" s="91">
        <f t="shared" si="51"/>
        <v>4.5542499999999997</v>
      </c>
      <c r="R92" s="91">
        <f t="shared" si="51"/>
        <v>4.5360899999999997</v>
      </c>
      <c r="S92" s="91">
        <f t="shared" si="51"/>
        <v>3.7769400000000002</v>
      </c>
      <c r="T92" s="91">
        <f t="shared" si="51"/>
        <v>3.7543000000000002</v>
      </c>
      <c r="U92" s="91">
        <f t="shared" si="51"/>
        <v>4.1051900000000003</v>
      </c>
      <c r="V92" s="91">
        <f t="shared" si="51"/>
        <v>3.9177499999999998</v>
      </c>
      <c r="W92" s="91">
        <f t="shared" si="51"/>
        <v>4.0165199999999999</v>
      </c>
      <c r="X92" s="91">
        <f t="shared" si="51"/>
        <v>3.8856099999999998</v>
      </c>
      <c r="Y92" s="91">
        <f t="shared" si="51"/>
        <v>3.8313600000000001</v>
      </c>
      <c r="Z92" s="91">
        <f t="shared" si="51"/>
        <v>3.56073</v>
      </c>
      <c r="AA92" s="91">
        <f t="shared" si="51"/>
        <v>3.4953099999999999</v>
      </c>
    </row>
    <row r="93" spans="1:27" ht="12.75" hidden="1" customHeight="1" outlineLevel="1" x14ac:dyDescent="0.3">
      <c r="A93" s="99" t="s">
        <v>323</v>
      </c>
      <c r="B93" s="63" t="s">
        <v>238</v>
      </c>
      <c r="C93" s="43" t="s">
        <v>79</v>
      </c>
      <c r="D93" s="44">
        <v>1609.25</v>
      </c>
      <c r="E93" s="44">
        <v>1493.92</v>
      </c>
      <c r="F93" s="44">
        <v>1289.3599999999999</v>
      </c>
      <c r="G93" s="44">
        <v>1240.22</v>
      </c>
      <c r="H93" s="44">
        <v>1196.43</v>
      </c>
      <c r="I93" s="44">
        <v>1286.97</v>
      </c>
      <c r="J93" s="44">
        <v>1494.19</v>
      </c>
      <c r="K93" s="44">
        <v>1742.46</v>
      </c>
      <c r="L93" s="44">
        <v>1963.46</v>
      </c>
      <c r="M93" s="44">
        <v>2453.56</v>
      </c>
      <c r="N93" s="44">
        <v>2430</v>
      </c>
      <c r="O93" s="44">
        <v>2431.6999999999998</v>
      </c>
      <c r="P93" s="44">
        <v>2353.77</v>
      </c>
      <c r="Q93" s="44">
        <v>2935.13</v>
      </c>
      <c r="R93" s="44">
        <v>2916.97</v>
      </c>
      <c r="S93" s="44">
        <v>2157.8200000000002</v>
      </c>
      <c r="T93" s="44">
        <v>2135.1799999999998</v>
      </c>
      <c r="U93" s="44">
        <v>2486.0700000000002</v>
      </c>
      <c r="V93" s="44">
        <v>2298.63</v>
      </c>
      <c r="W93" s="44">
        <v>2397.4</v>
      </c>
      <c r="X93" s="44">
        <v>2266.4899999999998</v>
      </c>
      <c r="Y93" s="44">
        <v>2212.2399999999998</v>
      </c>
      <c r="Z93" s="44">
        <v>1941.61</v>
      </c>
      <c r="AA93" s="44">
        <v>1876.19</v>
      </c>
    </row>
    <row r="94" spans="1:27" ht="12.75" hidden="1" customHeight="1" outlineLevel="1" x14ac:dyDescent="0.3">
      <c r="A94" s="99" t="s">
        <v>324</v>
      </c>
      <c r="B94" s="63" t="s">
        <v>90</v>
      </c>
      <c r="C94" s="43" t="s">
        <v>79</v>
      </c>
      <c r="D94" s="44">
        <f t="shared" ref="D94:AA94" si="52">$D$9</f>
        <v>1150.23</v>
      </c>
      <c r="E94" s="44">
        <f t="shared" si="52"/>
        <v>1150.23</v>
      </c>
      <c r="F94" s="44">
        <f t="shared" si="52"/>
        <v>1150.23</v>
      </c>
      <c r="G94" s="44">
        <f t="shared" si="52"/>
        <v>1150.23</v>
      </c>
      <c r="H94" s="44">
        <f t="shared" si="52"/>
        <v>1150.23</v>
      </c>
      <c r="I94" s="44">
        <f t="shared" si="52"/>
        <v>1150.23</v>
      </c>
      <c r="J94" s="44">
        <f t="shared" si="52"/>
        <v>1150.23</v>
      </c>
      <c r="K94" s="44">
        <f t="shared" si="52"/>
        <v>1150.23</v>
      </c>
      <c r="L94" s="44">
        <f t="shared" si="52"/>
        <v>1150.23</v>
      </c>
      <c r="M94" s="44">
        <f t="shared" si="52"/>
        <v>1150.23</v>
      </c>
      <c r="N94" s="44">
        <f t="shared" si="52"/>
        <v>1150.23</v>
      </c>
      <c r="O94" s="44">
        <f t="shared" si="52"/>
        <v>1150.23</v>
      </c>
      <c r="P94" s="44">
        <f t="shared" si="52"/>
        <v>1150.23</v>
      </c>
      <c r="Q94" s="44">
        <f t="shared" si="52"/>
        <v>1150.23</v>
      </c>
      <c r="R94" s="44">
        <f t="shared" si="52"/>
        <v>1150.23</v>
      </c>
      <c r="S94" s="44">
        <f t="shared" si="52"/>
        <v>1150.23</v>
      </c>
      <c r="T94" s="44">
        <f t="shared" si="52"/>
        <v>1150.23</v>
      </c>
      <c r="U94" s="44">
        <f t="shared" si="52"/>
        <v>1150.23</v>
      </c>
      <c r="V94" s="44">
        <f t="shared" si="52"/>
        <v>1150.23</v>
      </c>
      <c r="W94" s="44">
        <f t="shared" si="52"/>
        <v>1150.23</v>
      </c>
      <c r="X94" s="44">
        <f t="shared" si="52"/>
        <v>1150.23</v>
      </c>
      <c r="Y94" s="44">
        <f t="shared" si="52"/>
        <v>1150.23</v>
      </c>
      <c r="Z94" s="44">
        <f t="shared" si="52"/>
        <v>1150.23</v>
      </c>
      <c r="AA94" s="44">
        <f t="shared" si="52"/>
        <v>1150.23</v>
      </c>
    </row>
    <row r="95" spans="1:27" ht="12.75" hidden="1" customHeight="1" outlineLevel="1" x14ac:dyDescent="0.3">
      <c r="A95" s="99" t="s">
        <v>325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326</v>
      </c>
      <c r="B96" s="63" t="s">
        <v>81</v>
      </c>
      <c r="C96" s="43" t="s">
        <v>79</v>
      </c>
      <c r="D96" s="44">
        <f>$D$11</f>
        <v>464.08</v>
      </c>
      <c r="E96" s="44">
        <f t="shared" ref="E96:AA96" si="53">$D$11</f>
        <v>464.08</v>
      </c>
      <c r="F96" s="44">
        <f t="shared" si="53"/>
        <v>464.08</v>
      </c>
      <c r="G96" s="44">
        <f t="shared" si="53"/>
        <v>464.08</v>
      </c>
      <c r="H96" s="44">
        <f t="shared" si="53"/>
        <v>464.08</v>
      </c>
      <c r="I96" s="44">
        <f t="shared" si="53"/>
        <v>464.08</v>
      </c>
      <c r="J96" s="44">
        <f t="shared" si="53"/>
        <v>464.08</v>
      </c>
      <c r="K96" s="44">
        <f t="shared" si="53"/>
        <v>464.08</v>
      </c>
      <c r="L96" s="44">
        <f t="shared" si="53"/>
        <v>464.08</v>
      </c>
      <c r="M96" s="44">
        <f t="shared" si="53"/>
        <v>464.08</v>
      </c>
      <c r="N96" s="44">
        <f t="shared" si="53"/>
        <v>464.08</v>
      </c>
      <c r="O96" s="44">
        <f t="shared" si="53"/>
        <v>464.08</v>
      </c>
      <c r="P96" s="44">
        <f t="shared" si="53"/>
        <v>464.08</v>
      </c>
      <c r="Q96" s="44">
        <f t="shared" si="53"/>
        <v>464.08</v>
      </c>
      <c r="R96" s="44">
        <f t="shared" si="53"/>
        <v>464.08</v>
      </c>
      <c r="S96" s="44">
        <f t="shared" si="53"/>
        <v>464.08</v>
      </c>
      <c r="T96" s="44">
        <f t="shared" si="53"/>
        <v>464.08</v>
      </c>
      <c r="U96" s="44">
        <f t="shared" si="53"/>
        <v>464.08</v>
      </c>
      <c r="V96" s="44">
        <f t="shared" si="53"/>
        <v>464.08</v>
      </c>
      <c r="W96" s="44">
        <f t="shared" si="53"/>
        <v>464.08</v>
      </c>
      <c r="X96" s="44">
        <f t="shared" si="53"/>
        <v>464.08</v>
      </c>
      <c r="Y96" s="44">
        <f t="shared" si="53"/>
        <v>464.08</v>
      </c>
      <c r="Z96" s="44">
        <f t="shared" si="53"/>
        <v>464.08</v>
      </c>
      <c r="AA96" s="44">
        <f t="shared" si="53"/>
        <v>464.08</v>
      </c>
    </row>
    <row r="97" spans="1:27" ht="12.75" customHeight="1" collapsed="1" x14ac:dyDescent="0.3">
      <c r="A97" s="98" t="s">
        <v>327</v>
      </c>
      <c r="B97" s="28" t="str">
        <f>"19"&amp;"."&amp;$B$662&amp;"."&amp;$B$663</f>
        <v>19.07.2024</v>
      </c>
      <c r="C97" s="90" t="s">
        <v>76</v>
      </c>
      <c r="D97" s="91">
        <f>ROUND(((D98+D99+D101+D100)/1000),5)</f>
        <v>3.3433899999999999</v>
      </c>
      <c r="E97" s="91">
        <f>ROUND(((E98+E99+E101+E100)/1000),5)</f>
        <v>3.1629100000000001</v>
      </c>
      <c r="F97" s="91">
        <f>ROUND(((F98+F99+F101+F100)/1000),5)</f>
        <v>3.01511</v>
      </c>
      <c r="G97" s="91">
        <f t="shared" ref="G97:AA97" si="54">ROUND(((G98+G99+G101+G100)/1000),5)</f>
        <v>2.9169700000000001</v>
      </c>
      <c r="H97" s="91">
        <f t="shared" si="54"/>
        <v>2.8843299999999998</v>
      </c>
      <c r="I97" s="91">
        <f t="shared" si="54"/>
        <v>3.0093200000000002</v>
      </c>
      <c r="J97" s="91">
        <f t="shared" si="54"/>
        <v>3.1693799999999999</v>
      </c>
      <c r="K97" s="91">
        <f t="shared" si="54"/>
        <v>3.4146899999999998</v>
      </c>
      <c r="L97" s="91">
        <f t="shared" si="54"/>
        <v>3.7110599999999998</v>
      </c>
      <c r="M97" s="91">
        <f t="shared" si="54"/>
        <v>3.9504600000000001</v>
      </c>
      <c r="N97" s="91">
        <f t="shared" si="54"/>
        <v>4.2381000000000002</v>
      </c>
      <c r="O97" s="91">
        <f t="shared" si="54"/>
        <v>4.3949199999999999</v>
      </c>
      <c r="P97" s="91">
        <f t="shared" si="54"/>
        <v>4.4389200000000004</v>
      </c>
      <c r="Q97" s="91">
        <f t="shared" si="54"/>
        <v>4.8898799999999998</v>
      </c>
      <c r="R97" s="91">
        <f t="shared" si="54"/>
        <v>5.1762600000000001</v>
      </c>
      <c r="S97" s="91">
        <f t="shared" si="54"/>
        <v>4.4059299999999997</v>
      </c>
      <c r="T97" s="91">
        <f t="shared" si="54"/>
        <v>4.2027599999999996</v>
      </c>
      <c r="U97" s="91">
        <f t="shared" si="54"/>
        <v>4.0938999999999997</v>
      </c>
      <c r="V97" s="91">
        <f t="shared" si="54"/>
        <v>3.9840900000000001</v>
      </c>
      <c r="W97" s="91">
        <f t="shared" si="54"/>
        <v>3.7654000000000001</v>
      </c>
      <c r="X97" s="91">
        <f t="shared" si="54"/>
        <v>3.7128399999999999</v>
      </c>
      <c r="Y97" s="91">
        <f t="shared" si="54"/>
        <v>3.7542300000000002</v>
      </c>
      <c r="Z97" s="91">
        <f t="shared" si="54"/>
        <v>3.4929199999999998</v>
      </c>
      <c r="AA97" s="91">
        <f t="shared" si="54"/>
        <v>3.45</v>
      </c>
    </row>
    <row r="98" spans="1:27" ht="12.75" hidden="1" customHeight="1" outlineLevel="1" x14ac:dyDescent="0.3">
      <c r="A98" s="99" t="s">
        <v>328</v>
      </c>
      <c r="B98" s="63" t="s">
        <v>238</v>
      </c>
      <c r="C98" s="43" t="s">
        <v>79</v>
      </c>
      <c r="D98" s="44">
        <v>1724.27</v>
      </c>
      <c r="E98" s="44">
        <v>1543.79</v>
      </c>
      <c r="F98" s="44">
        <v>1395.99</v>
      </c>
      <c r="G98" s="44">
        <v>1297.8499999999999</v>
      </c>
      <c r="H98" s="44">
        <v>1265.21</v>
      </c>
      <c r="I98" s="44">
        <v>1390.2</v>
      </c>
      <c r="J98" s="44">
        <v>1550.26</v>
      </c>
      <c r="K98" s="44">
        <v>1795.57</v>
      </c>
      <c r="L98" s="44">
        <v>2091.94</v>
      </c>
      <c r="M98" s="44">
        <v>2331.34</v>
      </c>
      <c r="N98" s="44">
        <v>2618.98</v>
      </c>
      <c r="O98" s="44">
        <v>2775.8</v>
      </c>
      <c r="P98" s="44">
        <v>2819.8</v>
      </c>
      <c r="Q98" s="44">
        <v>3270.76</v>
      </c>
      <c r="R98" s="44">
        <v>3557.14</v>
      </c>
      <c r="S98" s="44">
        <v>2786.81</v>
      </c>
      <c r="T98" s="44">
        <v>2583.64</v>
      </c>
      <c r="U98" s="44">
        <v>2474.7800000000002</v>
      </c>
      <c r="V98" s="44">
        <v>2364.9699999999998</v>
      </c>
      <c r="W98" s="44">
        <v>2146.2800000000002</v>
      </c>
      <c r="X98" s="44">
        <v>2093.7199999999998</v>
      </c>
      <c r="Y98" s="44">
        <v>2135.11</v>
      </c>
      <c r="Z98" s="44">
        <v>1873.8</v>
      </c>
      <c r="AA98" s="44">
        <v>1830.88</v>
      </c>
    </row>
    <row r="99" spans="1:27" ht="12.75" hidden="1" customHeight="1" outlineLevel="1" x14ac:dyDescent="0.3">
      <c r="A99" s="99" t="s">
        <v>329</v>
      </c>
      <c r="B99" s="63" t="s">
        <v>90</v>
      </c>
      <c r="C99" s="43" t="s">
        <v>79</v>
      </c>
      <c r="D99" s="44">
        <f t="shared" ref="D99:AA99" si="55">$D$9</f>
        <v>1150.23</v>
      </c>
      <c r="E99" s="44">
        <f t="shared" si="55"/>
        <v>1150.23</v>
      </c>
      <c r="F99" s="44">
        <f t="shared" si="55"/>
        <v>1150.23</v>
      </c>
      <c r="G99" s="44">
        <f t="shared" si="55"/>
        <v>1150.23</v>
      </c>
      <c r="H99" s="44">
        <f t="shared" si="55"/>
        <v>1150.23</v>
      </c>
      <c r="I99" s="44">
        <f t="shared" si="55"/>
        <v>1150.23</v>
      </c>
      <c r="J99" s="44">
        <f t="shared" si="55"/>
        <v>1150.23</v>
      </c>
      <c r="K99" s="44">
        <f t="shared" si="55"/>
        <v>1150.23</v>
      </c>
      <c r="L99" s="44">
        <f t="shared" si="55"/>
        <v>1150.23</v>
      </c>
      <c r="M99" s="44">
        <f t="shared" si="55"/>
        <v>1150.23</v>
      </c>
      <c r="N99" s="44">
        <f t="shared" si="55"/>
        <v>1150.23</v>
      </c>
      <c r="O99" s="44">
        <f t="shared" si="55"/>
        <v>1150.23</v>
      </c>
      <c r="P99" s="44">
        <f t="shared" si="55"/>
        <v>1150.23</v>
      </c>
      <c r="Q99" s="44">
        <f t="shared" si="55"/>
        <v>1150.23</v>
      </c>
      <c r="R99" s="44">
        <f t="shared" si="55"/>
        <v>1150.23</v>
      </c>
      <c r="S99" s="44">
        <f t="shared" si="55"/>
        <v>1150.23</v>
      </c>
      <c r="T99" s="44">
        <f t="shared" si="55"/>
        <v>1150.23</v>
      </c>
      <c r="U99" s="44">
        <f t="shared" si="55"/>
        <v>1150.23</v>
      </c>
      <c r="V99" s="44">
        <f t="shared" si="55"/>
        <v>1150.23</v>
      </c>
      <c r="W99" s="44">
        <f t="shared" si="55"/>
        <v>1150.23</v>
      </c>
      <c r="X99" s="44">
        <f t="shared" si="55"/>
        <v>1150.23</v>
      </c>
      <c r="Y99" s="44">
        <f t="shared" si="55"/>
        <v>1150.23</v>
      </c>
      <c r="Z99" s="44">
        <f t="shared" si="55"/>
        <v>1150.23</v>
      </c>
      <c r="AA99" s="44">
        <f t="shared" si="55"/>
        <v>1150.23</v>
      </c>
    </row>
    <row r="100" spans="1:27" ht="12.75" hidden="1" customHeight="1" outlineLevel="1" x14ac:dyDescent="0.3">
      <c r="A100" s="99" t="s">
        <v>330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331</v>
      </c>
      <c r="B101" s="63" t="s">
        <v>81</v>
      </c>
      <c r="C101" s="43" t="s">
        <v>79</v>
      </c>
      <c r="D101" s="44">
        <f>$D$11</f>
        <v>464.08</v>
      </c>
      <c r="E101" s="44">
        <f t="shared" ref="E101:AA101" si="56">$D$11</f>
        <v>464.08</v>
      </c>
      <c r="F101" s="44">
        <f t="shared" si="56"/>
        <v>464.08</v>
      </c>
      <c r="G101" s="44">
        <f t="shared" si="56"/>
        <v>464.08</v>
      </c>
      <c r="H101" s="44">
        <f t="shared" si="56"/>
        <v>464.08</v>
      </c>
      <c r="I101" s="44">
        <f t="shared" si="56"/>
        <v>464.08</v>
      </c>
      <c r="J101" s="44">
        <f t="shared" si="56"/>
        <v>464.08</v>
      </c>
      <c r="K101" s="44">
        <f t="shared" si="56"/>
        <v>464.08</v>
      </c>
      <c r="L101" s="44">
        <f t="shared" si="56"/>
        <v>464.08</v>
      </c>
      <c r="M101" s="44">
        <f t="shared" si="56"/>
        <v>464.08</v>
      </c>
      <c r="N101" s="44">
        <f t="shared" si="56"/>
        <v>464.08</v>
      </c>
      <c r="O101" s="44">
        <f t="shared" si="56"/>
        <v>464.08</v>
      </c>
      <c r="P101" s="44">
        <f t="shared" si="56"/>
        <v>464.08</v>
      </c>
      <c r="Q101" s="44">
        <f t="shared" si="56"/>
        <v>464.08</v>
      </c>
      <c r="R101" s="44">
        <f t="shared" si="56"/>
        <v>464.08</v>
      </c>
      <c r="S101" s="44">
        <f t="shared" si="56"/>
        <v>464.08</v>
      </c>
      <c r="T101" s="44">
        <f t="shared" si="56"/>
        <v>464.08</v>
      </c>
      <c r="U101" s="44">
        <f t="shared" si="56"/>
        <v>464.08</v>
      </c>
      <c r="V101" s="44">
        <f t="shared" si="56"/>
        <v>464.08</v>
      </c>
      <c r="W101" s="44">
        <f t="shared" si="56"/>
        <v>464.08</v>
      </c>
      <c r="X101" s="44">
        <f t="shared" si="56"/>
        <v>464.08</v>
      </c>
      <c r="Y101" s="44">
        <f t="shared" si="56"/>
        <v>464.08</v>
      </c>
      <c r="Z101" s="44">
        <f t="shared" si="56"/>
        <v>464.08</v>
      </c>
      <c r="AA101" s="44">
        <f t="shared" si="56"/>
        <v>464.08</v>
      </c>
    </row>
    <row r="102" spans="1:27" ht="12.75" customHeight="1" collapsed="1" x14ac:dyDescent="0.3">
      <c r="A102" s="98" t="s">
        <v>332</v>
      </c>
      <c r="B102" s="28" t="str">
        <f>"20"&amp;"."&amp;$B$662&amp;"."&amp;$B$663</f>
        <v>20.07.2024</v>
      </c>
      <c r="C102" s="90" t="s">
        <v>76</v>
      </c>
      <c r="D102" s="91">
        <f>ROUND(((D103+D104+D106+D105)/1000),5)</f>
        <v>3.2552099999999999</v>
      </c>
      <c r="E102" s="91">
        <f>ROUND(((E103+E104+E106+E105)/1000),5)</f>
        <v>3.1003500000000002</v>
      </c>
      <c r="F102" s="91">
        <f>ROUND(((F103+F104+F106+F105)/1000),5)</f>
        <v>2.9742500000000001</v>
      </c>
      <c r="G102" s="91">
        <f t="shared" ref="G102:AA102" si="57">ROUND(((G103+G104+G106+G105)/1000),5)</f>
        <v>2.86138</v>
      </c>
      <c r="H102" s="91">
        <f t="shared" si="57"/>
        <v>2.8551799999999998</v>
      </c>
      <c r="I102" s="91">
        <f t="shared" si="57"/>
        <v>2.8663699999999999</v>
      </c>
      <c r="J102" s="91">
        <f t="shared" si="57"/>
        <v>3.0105300000000002</v>
      </c>
      <c r="K102" s="91">
        <f t="shared" si="57"/>
        <v>3.2854899999999998</v>
      </c>
      <c r="L102" s="91">
        <f t="shared" si="57"/>
        <v>3.5415800000000002</v>
      </c>
      <c r="M102" s="91">
        <f t="shared" si="57"/>
        <v>3.7222599999999999</v>
      </c>
      <c r="N102" s="91">
        <f t="shared" si="57"/>
        <v>3.9170099999999999</v>
      </c>
      <c r="O102" s="91">
        <f t="shared" si="57"/>
        <v>3.65354</v>
      </c>
      <c r="P102" s="91">
        <f t="shared" si="57"/>
        <v>3.5165500000000001</v>
      </c>
      <c r="Q102" s="91">
        <f t="shared" si="57"/>
        <v>3.6983799999999998</v>
      </c>
      <c r="R102" s="91">
        <f t="shared" si="57"/>
        <v>3.52719</v>
      </c>
      <c r="S102" s="91">
        <f t="shared" si="57"/>
        <v>3.7313999999999998</v>
      </c>
      <c r="T102" s="91">
        <f t="shared" si="57"/>
        <v>3.7227700000000001</v>
      </c>
      <c r="U102" s="91">
        <f t="shared" si="57"/>
        <v>3.6981600000000001</v>
      </c>
      <c r="V102" s="91">
        <f t="shared" si="57"/>
        <v>3.5822099999999999</v>
      </c>
      <c r="W102" s="91">
        <f t="shared" si="57"/>
        <v>3.6187100000000001</v>
      </c>
      <c r="X102" s="91">
        <f t="shared" si="57"/>
        <v>3.5639799999999999</v>
      </c>
      <c r="Y102" s="91">
        <f t="shared" si="57"/>
        <v>3.5270700000000001</v>
      </c>
      <c r="Z102" s="91">
        <f t="shared" si="57"/>
        <v>3.5295100000000001</v>
      </c>
      <c r="AA102" s="91">
        <f t="shared" si="57"/>
        <v>3.4802</v>
      </c>
    </row>
    <row r="103" spans="1:27" ht="12.75" hidden="1" customHeight="1" outlineLevel="1" x14ac:dyDescent="0.3">
      <c r="A103" s="99" t="s">
        <v>333</v>
      </c>
      <c r="B103" s="63" t="s">
        <v>238</v>
      </c>
      <c r="C103" s="43" t="s">
        <v>79</v>
      </c>
      <c r="D103" s="44">
        <v>1636.09</v>
      </c>
      <c r="E103" s="44">
        <v>1481.23</v>
      </c>
      <c r="F103" s="44">
        <v>1355.13</v>
      </c>
      <c r="G103" s="44">
        <v>1242.26</v>
      </c>
      <c r="H103" s="44">
        <v>1236.06</v>
      </c>
      <c r="I103" s="44">
        <v>1247.25</v>
      </c>
      <c r="J103" s="44">
        <v>1391.41</v>
      </c>
      <c r="K103" s="44">
        <v>1666.37</v>
      </c>
      <c r="L103" s="44">
        <v>1922.46</v>
      </c>
      <c r="M103" s="44">
        <v>2103.14</v>
      </c>
      <c r="N103" s="44">
        <v>2297.89</v>
      </c>
      <c r="O103" s="44">
        <v>2034.42</v>
      </c>
      <c r="P103" s="44">
        <v>1897.43</v>
      </c>
      <c r="Q103" s="44">
        <v>2079.2600000000002</v>
      </c>
      <c r="R103" s="44">
        <v>1908.07</v>
      </c>
      <c r="S103" s="44">
        <v>2112.2800000000002</v>
      </c>
      <c r="T103" s="44">
        <v>2103.65</v>
      </c>
      <c r="U103" s="44">
        <v>2079.04</v>
      </c>
      <c r="V103" s="44">
        <v>1963.09</v>
      </c>
      <c r="W103" s="44">
        <v>1999.59</v>
      </c>
      <c r="X103" s="44">
        <v>1944.86</v>
      </c>
      <c r="Y103" s="44">
        <v>1907.95</v>
      </c>
      <c r="Z103" s="44">
        <v>1910.39</v>
      </c>
      <c r="AA103" s="44">
        <v>1861.08</v>
      </c>
    </row>
    <row r="104" spans="1:27" ht="12.75" hidden="1" customHeight="1" outlineLevel="1" x14ac:dyDescent="0.3">
      <c r="A104" s="99" t="s">
        <v>334</v>
      </c>
      <c r="B104" s="63" t="s">
        <v>90</v>
      </c>
      <c r="C104" s="43" t="s">
        <v>79</v>
      </c>
      <c r="D104" s="44">
        <f t="shared" ref="D104:AA104" si="58">$D$9</f>
        <v>1150.23</v>
      </c>
      <c r="E104" s="44">
        <f t="shared" si="58"/>
        <v>1150.23</v>
      </c>
      <c r="F104" s="44">
        <f t="shared" si="58"/>
        <v>1150.23</v>
      </c>
      <c r="G104" s="44">
        <f t="shared" si="58"/>
        <v>1150.23</v>
      </c>
      <c r="H104" s="44">
        <f t="shared" si="58"/>
        <v>1150.23</v>
      </c>
      <c r="I104" s="44">
        <f t="shared" si="58"/>
        <v>1150.23</v>
      </c>
      <c r="J104" s="44">
        <f t="shared" si="58"/>
        <v>1150.23</v>
      </c>
      <c r="K104" s="44">
        <f t="shared" si="58"/>
        <v>1150.23</v>
      </c>
      <c r="L104" s="44">
        <f t="shared" si="58"/>
        <v>1150.23</v>
      </c>
      <c r="M104" s="44">
        <f t="shared" si="58"/>
        <v>1150.23</v>
      </c>
      <c r="N104" s="44">
        <f t="shared" si="58"/>
        <v>1150.23</v>
      </c>
      <c r="O104" s="44">
        <f t="shared" si="58"/>
        <v>1150.23</v>
      </c>
      <c r="P104" s="44">
        <f t="shared" si="58"/>
        <v>1150.23</v>
      </c>
      <c r="Q104" s="44">
        <f t="shared" si="58"/>
        <v>1150.23</v>
      </c>
      <c r="R104" s="44">
        <f t="shared" si="58"/>
        <v>1150.23</v>
      </c>
      <c r="S104" s="44">
        <f t="shared" si="58"/>
        <v>1150.23</v>
      </c>
      <c r="T104" s="44">
        <f t="shared" si="58"/>
        <v>1150.23</v>
      </c>
      <c r="U104" s="44">
        <f t="shared" si="58"/>
        <v>1150.23</v>
      </c>
      <c r="V104" s="44">
        <f t="shared" si="58"/>
        <v>1150.23</v>
      </c>
      <c r="W104" s="44">
        <f t="shared" si="58"/>
        <v>1150.23</v>
      </c>
      <c r="X104" s="44">
        <f t="shared" si="58"/>
        <v>1150.23</v>
      </c>
      <c r="Y104" s="44">
        <f t="shared" si="58"/>
        <v>1150.23</v>
      </c>
      <c r="Z104" s="44">
        <f t="shared" si="58"/>
        <v>1150.23</v>
      </c>
      <c r="AA104" s="44">
        <f t="shared" si="58"/>
        <v>1150.23</v>
      </c>
    </row>
    <row r="105" spans="1:27" ht="12.75" hidden="1" customHeight="1" outlineLevel="1" x14ac:dyDescent="0.3">
      <c r="A105" s="99" t="s">
        <v>335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336</v>
      </c>
      <c r="B106" s="63" t="s">
        <v>81</v>
      </c>
      <c r="C106" s="43" t="s">
        <v>79</v>
      </c>
      <c r="D106" s="44">
        <f>$D$11</f>
        <v>464.08</v>
      </c>
      <c r="E106" s="44">
        <f t="shared" ref="E106:AA106" si="59">$D$11</f>
        <v>464.08</v>
      </c>
      <c r="F106" s="44">
        <f t="shared" si="59"/>
        <v>464.08</v>
      </c>
      <c r="G106" s="44">
        <f t="shared" si="59"/>
        <v>464.08</v>
      </c>
      <c r="H106" s="44">
        <f t="shared" si="59"/>
        <v>464.08</v>
      </c>
      <c r="I106" s="44">
        <f t="shared" si="59"/>
        <v>464.08</v>
      </c>
      <c r="J106" s="44">
        <f t="shared" si="59"/>
        <v>464.08</v>
      </c>
      <c r="K106" s="44">
        <f t="shared" si="59"/>
        <v>464.08</v>
      </c>
      <c r="L106" s="44">
        <f t="shared" si="59"/>
        <v>464.08</v>
      </c>
      <c r="M106" s="44">
        <f t="shared" si="59"/>
        <v>464.08</v>
      </c>
      <c r="N106" s="44">
        <f t="shared" si="59"/>
        <v>464.08</v>
      </c>
      <c r="O106" s="44">
        <f t="shared" si="59"/>
        <v>464.08</v>
      </c>
      <c r="P106" s="44">
        <f t="shared" si="59"/>
        <v>464.08</v>
      </c>
      <c r="Q106" s="44">
        <f t="shared" si="59"/>
        <v>464.08</v>
      </c>
      <c r="R106" s="44">
        <f t="shared" si="59"/>
        <v>464.08</v>
      </c>
      <c r="S106" s="44">
        <f t="shared" si="59"/>
        <v>464.08</v>
      </c>
      <c r="T106" s="44">
        <f t="shared" si="59"/>
        <v>464.08</v>
      </c>
      <c r="U106" s="44">
        <f t="shared" si="59"/>
        <v>464.08</v>
      </c>
      <c r="V106" s="44">
        <f t="shared" si="59"/>
        <v>464.08</v>
      </c>
      <c r="W106" s="44">
        <f t="shared" si="59"/>
        <v>464.08</v>
      </c>
      <c r="X106" s="44">
        <f t="shared" si="59"/>
        <v>464.08</v>
      </c>
      <c r="Y106" s="44">
        <f t="shared" si="59"/>
        <v>464.08</v>
      </c>
      <c r="Z106" s="44">
        <f t="shared" si="59"/>
        <v>464.08</v>
      </c>
      <c r="AA106" s="44">
        <f t="shared" si="59"/>
        <v>464.08</v>
      </c>
    </row>
    <row r="107" spans="1:27" ht="12.75" customHeight="1" collapsed="1" x14ac:dyDescent="0.3">
      <c r="A107" s="98" t="s">
        <v>337</v>
      </c>
      <c r="B107" s="28" t="str">
        <f>"21"&amp;"."&amp;$B$662&amp;"."&amp;$B$663</f>
        <v>21.07.2024</v>
      </c>
      <c r="C107" s="90" t="s">
        <v>76</v>
      </c>
      <c r="D107" s="91">
        <f>ROUND(((D108+D109+D111+D110)/1000),5)</f>
        <v>3.27718</v>
      </c>
      <c r="E107" s="91">
        <f>ROUND(((E108+E109+E111+E110)/1000),5)</f>
        <v>3.0674600000000001</v>
      </c>
      <c r="F107" s="91">
        <f>ROUND(((F108+F109+F111+F110)/1000),5)</f>
        <v>2.9369900000000002</v>
      </c>
      <c r="G107" s="91">
        <f t="shared" ref="G107:AA107" si="60">ROUND(((G108+G109+G111+G110)/1000),5)</f>
        <v>2.83744</v>
      </c>
      <c r="H107" s="91">
        <f t="shared" si="60"/>
        <v>2.8161100000000001</v>
      </c>
      <c r="I107" s="91">
        <f t="shared" si="60"/>
        <v>2.8267500000000001</v>
      </c>
      <c r="J107" s="91">
        <f t="shared" si="60"/>
        <v>2.85629</v>
      </c>
      <c r="K107" s="91">
        <f t="shared" si="60"/>
        <v>3.09809</v>
      </c>
      <c r="L107" s="91">
        <f t="shared" si="60"/>
        <v>3.4168799999999999</v>
      </c>
      <c r="M107" s="91">
        <f t="shared" si="60"/>
        <v>3.6386799999999999</v>
      </c>
      <c r="N107" s="91">
        <f t="shared" si="60"/>
        <v>3.7738200000000002</v>
      </c>
      <c r="O107" s="91">
        <f t="shared" si="60"/>
        <v>3.9078599999999999</v>
      </c>
      <c r="P107" s="91">
        <f t="shared" si="60"/>
        <v>3.6332900000000001</v>
      </c>
      <c r="Q107" s="91">
        <f t="shared" si="60"/>
        <v>3.6259700000000001</v>
      </c>
      <c r="R107" s="91">
        <f t="shared" si="60"/>
        <v>3.64879</v>
      </c>
      <c r="S107" s="91">
        <f t="shared" si="60"/>
        <v>3.6088499999999999</v>
      </c>
      <c r="T107" s="91">
        <f t="shared" si="60"/>
        <v>3.8471500000000001</v>
      </c>
      <c r="U107" s="91">
        <f t="shared" si="60"/>
        <v>3.8700800000000002</v>
      </c>
      <c r="V107" s="91">
        <f t="shared" si="60"/>
        <v>3.8225199999999999</v>
      </c>
      <c r="W107" s="91">
        <f t="shared" si="60"/>
        <v>3.84348</v>
      </c>
      <c r="X107" s="91">
        <f t="shared" si="60"/>
        <v>3.7518799999999999</v>
      </c>
      <c r="Y107" s="91">
        <f t="shared" si="60"/>
        <v>3.7217099999999999</v>
      </c>
      <c r="Z107" s="91">
        <f t="shared" si="60"/>
        <v>3.6475300000000002</v>
      </c>
      <c r="AA107" s="91">
        <f t="shared" si="60"/>
        <v>3.41391</v>
      </c>
    </row>
    <row r="108" spans="1:27" ht="12.75" hidden="1" customHeight="1" outlineLevel="1" x14ac:dyDescent="0.3">
      <c r="A108" s="99" t="s">
        <v>338</v>
      </c>
      <c r="B108" s="63" t="s">
        <v>238</v>
      </c>
      <c r="C108" s="43" t="s">
        <v>79</v>
      </c>
      <c r="D108" s="44">
        <v>1658.06</v>
      </c>
      <c r="E108" s="44">
        <v>1448.34</v>
      </c>
      <c r="F108" s="44">
        <v>1317.87</v>
      </c>
      <c r="G108" s="44">
        <v>1218.32</v>
      </c>
      <c r="H108" s="44">
        <v>1196.99</v>
      </c>
      <c r="I108" s="44">
        <v>1207.6300000000001</v>
      </c>
      <c r="J108" s="44">
        <v>1237.17</v>
      </c>
      <c r="K108" s="44">
        <v>1478.97</v>
      </c>
      <c r="L108" s="44">
        <v>1797.76</v>
      </c>
      <c r="M108" s="44">
        <v>2019.56</v>
      </c>
      <c r="N108" s="44">
        <v>2154.6999999999998</v>
      </c>
      <c r="O108" s="44">
        <v>2288.7399999999998</v>
      </c>
      <c r="P108" s="44">
        <v>2014.17</v>
      </c>
      <c r="Q108" s="44">
        <v>2006.85</v>
      </c>
      <c r="R108" s="44">
        <v>2029.67</v>
      </c>
      <c r="S108" s="44">
        <v>1989.73</v>
      </c>
      <c r="T108" s="44">
        <v>2228.0300000000002</v>
      </c>
      <c r="U108" s="44">
        <v>2250.96</v>
      </c>
      <c r="V108" s="44">
        <v>2203.4</v>
      </c>
      <c r="W108" s="44">
        <v>2224.36</v>
      </c>
      <c r="X108" s="44">
        <v>2132.7600000000002</v>
      </c>
      <c r="Y108" s="44">
        <v>2102.59</v>
      </c>
      <c r="Z108" s="44">
        <v>2028.41</v>
      </c>
      <c r="AA108" s="44">
        <v>1794.79</v>
      </c>
    </row>
    <row r="109" spans="1:27" ht="12.75" hidden="1" customHeight="1" outlineLevel="1" x14ac:dyDescent="0.3">
      <c r="A109" s="99" t="s">
        <v>339</v>
      </c>
      <c r="B109" s="63" t="s">
        <v>90</v>
      </c>
      <c r="C109" s="43" t="s">
        <v>79</v>
      </c>
      <c r="D109" s="44">
        <f t="shared" ref="D109:AA109" si="61">$D$9</f>
        <v>1150.23</v>
      </c>
      <c r="E109" s="44">
        <f t="shared" si="61"/>
        <v>1150.23</v>
      </c>
      <c r="F109" s="44">
        <f t="shared" si="61"/>
        <v>1150.23</v>
      </c>
      <c r="G109" s="44">
        <f t="shared" si="61"/>
        <v>1150.23</v>
      </c>
      <c r="H109" s="44">
        <f t="shared" si="61"/>
        <v>1150.23</v>
      </c>
      <c r="I109" s="44">
        <f t="shared" si="61"/>
        <v>1150.23</v>
      </c>
      <c r="J109" s="44">
        <f t="shared" si="61"/>
        <v>1150.23</v>
      </c>
      <c r="K109" s="44">
        <f t="shared" si="61"/>
        <v>1150.23</v>
      </c>
      <c r="L109" s="44">
        <f t="shared" si="61"/>
        <v>1150.23</v>
      </c>
      <c r="M109" s="44">
        <f t="shared" si="61"/>
        <v>1150.23</v>
      </c>
      <c r="N109" s="44">
        <f t="shared" si="61"/>
        <v>1150.23</v>
      </c>
      <c r="O109" s="44">
        <f t="shared" si="61"/>
        <v>1150.23</v>
      </c>
      <c r="P109" s="44">
        <f t="shared" si="61"/>
        <v>1150.23</v>
      </c>
      <c r="Q109" s="44">
        <f t="shared" si="61"/>
        <v>1150.23</v>
      </c>
      <c r="R109" s="44">
        <f t="shared" si="61"/>
        <v>1150.23</v>
      </c>
      <c r="S109" s="44">
        <f t="shared" si="61"/>
        <v>1150.23</v>
      </c>
      <c r="T109" s="44">
        <f t="shared" si="61"/>
        <v>1150.23</v>
      </c>
      <c r="U109" s="44">
        <f t="shared" si="61"/>
        <v>1150.23</v>
      </c>
      <c r="V109" s="44">
        <f t="shared" si="61"/>
        <v>1150.23</v>
      </c>
      <c r="W109" s="44">
        <f t="shared" si="61"/>
        <v>1150.23</v>
      </c>
      <c r="X109" s="44">
        <f t="shared" si="61"/>
        <v>1150.23</v>
      </c>
      <c r="Y109" s="44">
        <f t="shared" si="61"/>
        <v>1150.23</v>
      </c>
      <c r="Z109" s="44">
        <f t="shared" si="61"/>
        <v>1150.23</v>
      </c>
      <c r="AA109" s="44">
        <f t="shared" si="61"/>
        <v>1150.23</v>
      </c>
    </row>
    <row r="110" spans="1:27" ht="12.75" hidden="1" customHeight="1" outlineLevel="1" x14ac:dyDescent="0.3">
      <c r="A110" s="99" t="s">
        <v>340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341</v>
      </c>
      <c r="B111" s="63" t="s">
        <v>81</v>
      </c>
      <c r="C111" s="43" t="s">
        <v>79</v>
      </c>
      <c r="D111" s="44">
        <f>$D$11</f>
        <v>464.08</v>
      </c>
      <c r="E111" s="44">
        <f t="shared" ref="E111:AA111" si="62">$D$11</f>
        <v>464.08</v>
      </c>
      <c r="F111" s="44">
        <f t="shared" si="62"/>
        <v>464.08</v>
      </c>
      <c r="G111" s="44">
        <f t="shared" si="62"/>
        <v>464.08</v>
      </c>
      <c r="H111" s="44">
        <f t="shared" si="62"/>
        <v>464.08</v>
      </c>
      <c r="I111" s="44">
        <f t="shared" si="62"/>
        <v>464.08</v>
      </c>
      <c r="J111" s="44">
        <f t="shared" si="62"/>
        <v>464.08</v>
      </c>
      <c r="K111" s="44">
        <f t="shared" si="62"/>
        <v>464.08</v>
      </c>
      <c r="L111" s="44">
        <f t="shared" si="62"/>
        <v>464.08</v>
      </c>
      <c r="M111" s="44">
        <f t="shared" si="62"/>
        <v>464.08</v>
      </c>
      <c r="N111" s="44">
        <f t="shared" si="62"/>
        <v>464.08</v>
      </c>
      <c r="O111" s="44">
        <f t="shared" si="62"/>
        <v>464.08</v>
      </c>
      <c r="P111" s="44">
        <f t="shared" si="62"/>
        <v>464.08</v>
      </c>
      <c r="Q111" s="44">
        <f t="shared" si="62"/>
        <v>464.08</v>
      </c>
      <c r="R111" s="44">
        <f t="shared" si="62"/>
        <v>464.08</v>
      </c>
      <c r="S111" s="44">
        <f t="shared" si="62"/>
        <v>464.08</v>
      </c>
      <c r="T111" s="44">
        <f t="shared" si="62"/>
        <v>464.08</v>
      </c>
      <c r="U111" s="44">
        <f t="shared" si="62"/>
        <v>464.08</v>
      </c>
      <c r="V111" s="44">
        <f t="shared" si="62"/>
        <v>464.08</v>
      </c>
      <c r="W111" s="44">
        <f t="shared" si="62"/>
        <v>464.08</v>
      </c>
      <c r="X111" s="44">
        <f t="shared" si="62"/>
        <v>464.08</v>
      </c>
      <c r="Y111" s="44">
        <f t="shared" si="62"/>
        <v>464.08</v>
      </c>
      <c r="Z111" s="44">
        <f t="shared" si="62"/>
        <v>464.08</v>
      </c>
      <c r="AA111" s="44">
        <f t="shared" si="62"/>
        <v>464.08</v>
      </c>
    </row>
    <row r="112" spans="1:27" ht="12.75" customHeight="1" collapsed="1" x14ac:dyDescent="0.3">
      <c r="A112" s="98" t="s">
        <v>342</v>
      </c>
      <c r="B112" s="28" t="str">
        <f>"22"&amp;"."&amp;$B$662&amp;"."&amp;$B$663</f>
        <v>22.07.2024</v>
      </c>
      <c r="C112" s="90" t="s">
        <v>76</v>
      </c>
      <c r="D112" s="91">
        <f>ROUND(((D113+D114+D116+D115)/1000),5)</f>
        <v>3.1334599999999999</v>
      </c>
      <c r="E112" s="91">
        <f>ROUND(((E113+E114+E116+E115)/1000),5)</f>
        <v>2.99919</v>
      </c>
      <c r="F112" s="91">
        <f>ROUND(((F113+F114+F116+F115)/1000),5)</f>
        <v>2.9049999999999998</v>
      </c>
      <c r="G112" s="91">
        <f t="shared" ref="G112:AA112" si="63">ROUND(((G113+G114+G116+G115)/1000),5)</f>
        <v>2.8495200000000001</v>
      </c>
      <c r="H112" s="91">
        <f t="shared" si="63"/>
        <v>2.8291400000000002</v>
      </c>
      <c r="I112" s="91">
        <f t="shared" si="63"/>
        <v>2.8976799999999998</v>
      </c>
      <c r="J112" s="91">
        <f t="shared" si="63"/>
        <v>3.0687700000000002</v>
      </c>
      <c r="K112" s="91">
        <f t="shared" si="63"/>
        <v>3.35128</v>
      </c>
      <c r="L112" s="91">
        <f t="shared" si="63"/>
        <v>3.6795800000000001</v>
      </c>
      <c r="M112" s="91">
        <f t="shared" si="63"/>
        <v>4.0599499999999997</v>
      </c>
      <c r="N112" s="91">
        <f t="shared" si="63"/>
        <v>4.0618299999999996</v>
      </c>
      <c r="O112" s="91">
        <f t="shared" si="63"/>
        <v>4.0505100000000001</v>
      </c>
      <c r="P112" s="91">
        <f t="shared" si="63"/>
        <v>4.0491299999999999</v>
      </c>
      <c r="Q112" s="91">
        <f t="shared" si="63"/>
        <v>4.0752600000000001</v>
      </c>
      <c r="R112" s="91">
        <f t="shared" si="63"/>
        <v>4.0761900000000004</v>
      </c>
      <c r="S112" s="91">
        <f t="shared" si="63"/>
        <v>4.0910099999999998</v>
      </c>
      <c r="T112" s="91">
        <f t="shared" si="63"/>
        <v>4.0732400000000002</v>
      </c>
      <c r="U112" s="91">
        <f t="shared" si="63"/>
        <v>3.9984700000000002</v>
      </c>
      <c r="V112" s="91">
        <f t="shared" si="63"/>
        <v>3.9660000000000002</v>
      </c>
      <c r="W112" s="91">
        <f t="shared" si="63"/>
        <v>3.8391600000000001</v>
      </c>
      <c r="X112" s="91">
        <f t="shared" si="63"/>
        <v>3.7195299999999998</v>
      </c>
      <c r="Y112" s="91">
        <f t="shared" si="63"/>
        <v>3.7105399999999999</v>
      </c>
      <c r="Z112" s="91">
        <f t="shared" si="63"/>
        <v>3.4446300000000001</v>
      </c>
      <c r="AA112" s="91">
        <f t="shared" si="63"/>
        <v>3.29718</v>
      </c>
    </row>
    <row r="113" spans="1:27" ht="12.75" hidden="1" customHeight="1" outlineLevel="1" x14ac:dyDescent="0.3">
      <c r="A113" s="99" t="s">
        <v>343</v>
      </c>
      <c r="B113" s="63" t="s">
        <v>238</v>
      </c>
      <c r="C113" s="43" t="s">
        <v>79</v>
      </c>
      <c r="D113" s="44">
        <v>1514.34</v>
      </c>
      <c r="E113" s="44">
        <v>1380.07</v>
      </c>
      <c r="F113" s="44">
        <v>1285.8800000000001</v>
      </c>
      <c r="G113" s="44">
        <v>1230.4000000000001</v>
      </c>
      <c r="H113" s="44">
        <v>1210.02</v>
      </c>
      <c r="I113" s="44">
        <v>1278.56</v>
      </c>
      <c r="J113" s="44">
        <v>1449.65</v>
      </c>
      <c r="K113" s="44">
        <v>1732.16</v>
      </c>
      <c r="L113" s="44">
        <v>2060.46</v>
      </c>
      <c r="M113" s="44">
        <v>2440.83</v>
      </c>
      <c r="N113" s="44">
        <v>2442.71</v>
      </c>
      <c r="O113" s="44">
        <v>2431.39</v>
      </c>
      <c r="P113" s="44">
        <v>2430.0100000000002</v>
      </c>
      <c r="Q113" s="44">
        <v>2456.14</v>
      </c>
      <c r="R113" s="44">
        <v>2457.0700000000002</v>
      </c>
      <c r="S113" s="44">
        <v>2471.89</v>
      </c>
      <c r="T113" s="44">
        <v>2454.12</v>
      </c>
      <c r="U113" s="44">
        <v>2379.35</v>
      </c>
      <c r="V113" s="44">
        <v>2346.88</v>
      </c>
      <c r="W113" s="44">
        <v>2220.04</v>
      </c>
      <c r="X113" s="44">
        <v>2100.41</v>
      </c>
      <c r="Y113" s="44">
        <v>2091.42</v>
      </c>
      <c r="Z113" s="44">
        <v>1825.51</v>
      </c>
      <c r="AA113" s="44">
        <v>1678.06</v>
      </c>
    </row>
    <row r="114" spans="1:27" ht="12.75" hidden="1" customHeight="1" outlineLevel="1" x14ac:dyDescent="0.3">
      <c r="A114" s="99" t="s">
        <v>344</v>
      </c>
      <c r="B114" s="63" t="s">
        <v>90</v>
      </c>
      <c r="C114" s="43" t="s">
        <v>79</v>
      </c>
      <c r="D114" s="44">
        <f t="shared" ref="D114:AA114" si="64">$D$9</f>
        <v>1150.23</v>
      </c>
      <c r="E114" s="44">
        <f t="shared" si="64"/>
        <v>1150.23</v>
      </c>
      <c r="F114" s="44">
        <f t="shared" si="64"/>
        <v>1150.23</v>
      </c>
      <c r="G114" s="44">
        <f t="shared" si="64"/>
        <v>1150.23</v>
      </c>
      <c r="H114" s="44">
        <f t="shared" si="64"/>
        <v>1150.23</v>
      </c>
      <c r="I114" s="44">
        <f t="shared" si="64"/>
        <v>1150.23</v>
      </c>
      <c r="J114" s="44">
        <f t="shared" si="64"/>
        <v>1150.23</v>
      </c>
      <c r="K114" s="44">
        <f t="shared" si="64"/>
        <v>1150.23</v>
      </c>
      <c r="L114" s="44">
        <f t="shared" si="64"/>
        <v>1150.23</v>
      </c>
      <c r="M114" s="44">
        <f t="shared" si="64"/>
        <v>1150.23</v>
      </c>
      <c r="N114" s="44">
        <f t="shared" si="64"/>
        <v>1150.23</v>
      </c>
      <c r="O114" s="44">
        <f t="shared" si="64"/>
        <v>1150.23</v>
      </c>
      <c r="P114" s="44">
        <f t="shared" si="64"/>
        <v>1150.23</v>
      </c>
      <c r="Q114" s="44">
        <f t="shared" si="64"/>
        <v>1150.23</v>
      </c>
      <c r="R114" s="44">
        <f t="shared" si="64"/>
        <v>1150.23</v>
      </c>
      <c r="S114" s="44">
        <f t="shared" si="64"/>
        <v>1150.23</v>
      </c>
      <c r="T114" s="44">
        <f t="shared" si="64"/>
        <v>1150.23</v>
      </c>
      <c r="U114" s="44">
        <f t="shared" si="64"/>
        <v>1150.23</v>
      </c>
      <c r="V114" s="44">
        <f t="shared" si="64"/>
        <v>1150.23</v>
      </c>
      <c r="W114" s="44">
        <f t="shared" si="64"/>
        <v>1150.23</v>
      </c>
      <c r="X114" s="44">
        <f t="shared" si="64"/>
        <v>1150.23</v>
      </c>
      <c r="Y114" s="44">
        <f t="shared" si="64"/>
        <v>1150.23</v>
      </c>
      <c r="Z114" s="44">
        <f t="shared" si="64"/>
        <v>1150.23</v>
      </c>
      <c r="AA114" s="44">
        <f t="shared" si="64"/>
        <v>1150.23</v>
      </c>
    </row>
    <row r="115" spans="1:27" ht="12.75" hidden="1" customHeight="1" outlineLevel="1" x14ac:dyDescent="0.3">
      <c r="A115" s="99" t="s">
        <v>345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346</v>
      </c>
      <c r="B116" s="63" t="s">
        <v>81</v>
      </c>
      <c r="C116" s="43" t="s">
        <v>79</v>
      </c>
      <c r="D116" s="44">
        <f>$D$11</f>
        <v>464.08</v>
      </c>
      <c r="E116" s="44">
        <f t="shared" ref="E116:AA116" si="65">$D$11</f>
        <v>464.08</v>
      </c>
      <c r="F116" s="44">
        <f t="shared" si="65"/>
        <v>464.08</v>
      </c>
      <c r="G116" s="44">
        <f t="shared" si="65"/>
        <v>464.08</v>
      </c>
      <c r="H116" s="44">
        <f t="shared" si="65"/>
        <v>464.08</v>
      </c>
      <c r="I116" s="44">
        <f t="shared" si="65"/>
        <v>464.08</v>
      </c>
      <c r="J116" s="44">
        <f t="shared" si="65"/>
        <v>464.08</v>
      </c>
      <c r="K116" s="44">
        <f t="shared" si="65"/>
        <v>464.08</v>
      </c>
      <c r="L116" s="44">
        <f t="shared" si="65"/>
        <v>464.08</v>
      </c>
      <c r="M116" s="44">
        <f t="shared" si="65"/>
        <v>464.08</v>
      </c>
      <c r="N116" s="44">
        <f t="shared" si="65"/>
        <v>464.08</v>
      </c>
      <c r="O116" s="44">
        <f t="shared" si="65"/>
        <v>464.08</v>
      </c>
      <c r="P116" s="44">
        <f t="shared" si="65"/>
        <v>464.08</v>
      </c>
      <c r="Q116" s="44">
        <f t="shared" si="65"/>
        <v>464.08</v>
      </c>
      <c r="R116" s="44">
        <f t="shared" si="65"/>
        <v>464.08</v>
      </c>
      <c r="S116" s="44">
        <f t="shared" si="65"/>
        <v>464.08</v>
      </c>
      <c r="T116" s="44">
        <f t="shared" si="65"/>
        <v>464.08</v>
      </c>
      <c r="U116" s="44">
        <f t="shared" si="65"/>
        <v>464.08</v>
      </c>
      <c r="V116" s="44">
        <f t="shared" si="65"/>
        <v>464.08</v>
      </c>
      <c r="W116" s="44">
        <f t="shared" si="65"/>
        <v>464.08</v>
      </c>
      <c r="X116" s="44">
        <f t="shared" si="65"/>
        <v>464.08</v>
      </c>
      <c r="Y116" s="44">
        <f t="shared" si="65"/>
        <v>464.08</v>
      </c>
      <c r="Z116" s="44">
        <f t="shared" si="65"/>
        <v>464.08</v>
      </c>
      <c r="AA116" s="44">
        <f t="shared" si="65"/>
        <v>464.08</v>
      </c>
    </row>
    <row r="117" spans="1:27" ht="12.75" customHeight="1" collapsed="1" x14ac:dyDescent="0.3">
      <c r="A117" s="98" t="s">
        <v>347</v>
      </c>
      <c r="B117" s="28" t="str">
        <f>"23"&amp;"."&amp;$B$662&amp;"."&amp;$B$663</f>
        <v>23.07.2024</v>
      </c>
      <c r="C117" s="90" t="s">
        <v>76</v>
      </c>
      <c r="D117" s="91">
        <f>ROUND(((D118+D119+D121+D120)/1000),5)</f>
        <v>2.96394</v>
      </c>
      <c r="E117" s="91">
        <f>ROUND(((E118+E119+E121+E120)/1000),5)</f>
        <v>2.8575699999999999</v>
      </c>
      <c r="F117" s="91">
        <f>ROUND(((F118+F119+F121+F120)/1000),5)</f>
        <v>2.76248</v>
      </c>
      <c r="G117" s="91">
        <f t="shared" ref="G117:AA117" si="66">ROUND(((G118+G119+G121+G120)/1000),5)</f>
        <v>1.97193</v>
      </c>
      <c r="H117" s="91">
        <f t="shared" si="66"/>
        <v>1.9511400000000001</v>
      </c>
      <c r="I117" s="91">
        <f t="shared" si="66"/>
        <v>2.1472799999999999</v>
      </c>
      <c r="J117" s="91">
        <f t="shared" si="66"/>
        <v>2.8657900000000001</v>
      </c>
      <c r="K117" s="91">
        <f t="shared" si="66"/>
        <v>3.2413500000000002</v>
      </c>
      <c r="L117" s="91">
        <f t="shared" si="66"/>
        <v>3.5252699999999999</v>
      </c>
      <c r="M117" s="91">
        <f t="shared" si="66"/>
        <v>3.7578900000000002</v>
      </c>
      <c r="N117" s="91">
        <f t="shared" si="66"/>
        <v>3.7772899999999998</v>
      </c>
      <c r="O117" s="91">
        <f t="shared" si="66"/>
        <v>3.78294</v>
      </c>
      <c r="P117" s="91">
        <f t="shared" si="66"/>
        <v>3.7936899999999998</v>
      </c>
      <c r="Q117" s="91">
        <f t="shared" si="66"/>
        <v>3.8305199999999999</v>
      </c>
      <c r="R117" s="91">
        <f t="shared" si="66"/>
        <v>3.8477299999999999</v>
      </c>
      <c r="S117" s="91">
        <f t="shared" si="66"/>
        <v>3.8792300000000002</v>
      </c>
      <c r="T117" s="91">
        <f t="shared" si="66"/>
        <v>3.9054199999999999</v>
      </c>
      <c r="U117" s="91">
        <f t="shared" si="66"/>
        <v>3.8412199999999999</v>
      </c>
      <c r="V117" s="91">
        <f t="shared" si="66"/>
        <v>3.8086799999999998</v>
      </c>
      <c r="W117" s="91">
        <f t="shared" si="66"/>
        <v>3.7450999999999999</v>
      </c>
      <c r="X117" s="91">
        <f t="shared" si="66"/>
        <v>3.6776300000000002</v>
      </c>
      <c r="Y117" s="91">
        <f t="shared" si="66"/>
        <v>3.65523</v>
      </c>
      <c r="Z117" s="91">
        <f t="shared" si="66"/>
        <v>3.5032399999999999</v>
      </c>
      <c r="AA117" s="91">
        <f t="shared" si="66"/>
        <v>3.3231799999999998</v>
      </c>
    </row>
    <row r="118" spans="1:27" ht="12.75" hidden="1" customHeight="1" outlineLevel="1" x14ac:dyDescent="0.3">
      <c r="A118" s="99" t="s">
        <v>348</v>
      </c>
      <c r="B118" s="63" t="s">
        <v>238</v>
      </c>
      <c r="C118" s="43" t="s">
        <v>79</v>
      </c>
      <c r="D118" s="44">
        <v>1344.82</v>
      </c>
      <c r="E118" s="44">
        <v>1238.45</v>
      </c>
      <c r="F118" s="44">
        <v>1143.3599999999999</v>
      </c>
      <c r="G118" s="44">
        <v>352.81</v>
      </c>
      <c r="H118" s="44">
        <v>332.02</v>
      </c>
      <c r="I118" s="44">
        <v>528.16</v>
      </c>
      <c r="J118" s="44">
        <v>1246.67</v>
      </c>
      <c r="K118" s="44">
        <v>1622.23</v>
      </c>
      <c r="L118" s="44">
        <v>1906.15</v>
      </c>
      <c r="M118" s="44">
        <v>2138.77</v>
      </c>
      <c r="N118" s="44">
        <v>2158.17</v>
      </c>
      <c r="O118" s="44">
        <v>2163.8200000000002</v>
      </c>
      <c r="P118" s="44">
        <v>2174.5700000000002</v>
      </c>
      <c r="Q118" s="44">
        <v>2211.4</v>
      </c>
      <c r="R118" s="44">
        <v>2228.61</v>
      </c>
      <c r="S118" s="44">
        <v>2260.11</v>
      </c>
      <c r="T118" s="44">
        <v>2286.3000000000002</v>
      </c>
      <c r="U118" s="44">
        <v>2222.1</v>
      </c>
      <c r="V118" s="44">
        <v>2189.56</v>
      </c>
      <c r="W118" s="44">
        <v>2125.98</v>
      </c>
      <c r="X118" s="44">
        <v>2058.5100000000002</v>
      </c>
      <c r="Y118" s="44">
        <v>2036.11</v>
      </c>
      <c r="Z118" s="44">
        <v>1884.12</v>
      </c>
      <c r="AA118" s="44">
        <v>1704.06</v>
      </c>
    </row>
    <row r="119" spans="1:27" ht="12.75" hidden="1" customHeight="1" outlineLevel="1" x14ac:dyDescent="0.3">
      <c r="A119" s="99" t="s">
        <v>349</v>
      </c>
      <c r="B119" s="63" t="s">
        <v>90</v>
      </c>
      <c r="C119" s="43" t="s">
        <v>79</v>
      </c>
      <c r="D119" s="44">
        <f t="shared" ref="D119:AA119" si="67">$D$9</f>
        <v>1150.23</v>
      </c>
      <c r="E119" s="44">
        <f t="shared" si="67"/>
        <v>1150.23</v>
      </c>
      <c r="F119" s="44">
        <f t="shared" si="67"/>
        <v>1150.23</v>
      </c>
      <c r="G119" s="44">
        <f t="shared" si="67"/>
        <v>1150.23</v>
      </c>
      <c r="H119" s="44">
        <f t="shared" si="67"/>
        <v>1150.23</v>
      </c>
      <c r="I119" s="44">
        <f t="shared" si="67"/>
        <v>1150.23</v>
      </c>
      <c r="J119" s="44">
        <f t="shared" si="67"/>
        <v>1150.23</v>
      </c>
      <c r="K119" s="44">
        <f t="shared" si="67"/>
        <v>1150.23</v>
      </c>
      <c r="L119" s="44">
        <f t="shared" si="67"/>
        <v>1150.23</v>
      </c>
      <c r="M119" s="44">
        <f t="shared" si="67"/>
        <v>1150.23</v>
      </c>
      <c r="N119" s="44">
        <f t="shared" si="67"/>
        <v>1150.23</v>
      </c>
      <c r="O119" s="44">
        <f t="shared" si="67"/>
        <v>1150.23</v>
      </c>
      <c r="P119" s="44">
        <f t="shared" si="67"/>
        <v>1150.23</v>
      </c>
      <c r="Q119" s="44">
        <f t="shared" si="67"/>
        <v>1150.23</v>
      </c>
      <c r="R119" s="44">
        <f t="shared" si="67"/>
        <v>1150.23</v>
      </c>
      <c r="S119" s="44">
        <f t="shared" si="67"/>
        <v>1150.23</v>
      </c>
      <c r="T119" s="44">
        <f t="shared" si="67"/>
        <v>1150.23</v>
      </c>
      <c r="U119" s="44">
        <f t="shared" si="67"/>
        <v>1150.23</v>
      </c>
      <c r="V119" s="44">
        <f t="shared" si="67"/>
        <v>1150.23</v>
      </c>
      <c r="W119" s="44">
        <f t="shared" si="67"/>
        <v>1150.23</v>
      </c>
      <c r="X119" s="44">
        <f t="shared" si="67"/>
        <v>1150.23</v>
      </c>
      <c r="Y119" s="44">
        <f t="shared" si="67"/>
        <v>1150.23</v>
      </c>
      <c r="Z119" s="44">
        <f t="shared" si="67"/>
        <v>1150.23</v>
      </c>
      <c r="AA119" s="44">
        <f t="shared" si="67"/>
        <v>1150.23</v>
      </c>
    </row>
    <row r="120" spans="1:27" ht="12.75" hidden="1" customHeight="1" outlineLevel="1" x14ac:dyDescent="0.3">
      <c r="A120" s="99" t="s">
        <v>350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351</v>
      </c>
      <c r="B121" s="63" t="s">
        <v>81</v>
      </c>
      <c r="C121" s="43" t="s">
        <v>79</v>
      </c>
      <c r="D121" s="44">
        <f>$D$11</f>
        <v>464.08</v>
      </c>
      <c r="E121" s="44">
        <f t="shared" ref="E121:AA121" si="68">$D$11</f>
        <v>464.08</v>
      </c>
      <c r="F121" s="44">
        <f t="shared" si="68"/>
        <v>464.08</v>
      </c>
      <c r="G121" s="44">
        <f t="shared" si="68"/>
        <v>464.08</v>
      </c>
      <c r="H121" s="44">
        <f t="shared" si="68"/>
        <v>464.08</v>
      </c>
      <c r="I121" s="44">
        <f t="shared" si="68"/>
        <v>464.08</v>
      </c>
      <c r="J121" s="44">
        <f t="shared" si="68"/>
        <v>464.08</v>
      </c>
      <c r="K121" s="44">
        <f t="shared" si="68"/>
        <v>464.08</v>
      </c>
      <c r="L121" s="44">
        <f t="shared" si="68"/>
        <v>464.08</v>
      </c>
      <c r="M121" s="44">
        <f t="shared" si="68"/>
        <v>464.08</v>
      </c>
      <c r="N121" s="44">
        <f t="shared" si="68"/>
        <v>464.08</v>
      </c>
      <c r="O121" s="44">
        <f t="shared" si="68"/>
        <v>464.08</v>
      </c>
      <c r="P121" s="44">
        <f t="shared" si="68"/>
        <v>464.08</v>
      </c>
      <c r="Q121" s="44">
        <f t="shared" si="68"/>
        <v>464.08</v>
      </c>
      <c r="R121" s="44">
        <f t="shared" si="68"/>
        <v>464.08</v>
      </c>
      <c r="S121" s="44">
        <f t="shared" si="68"/>
        <v>464.08</v>
      </c>
      <c r="T121" s="44">
        <f t="shared" si="68"/>
        <v>464.08</v>
      </c>
      <c r="U121" s="44">
        <f t="shared" si="68"/>
        <v>464.08</v>
      </c>
      <c r="V121" s="44">
        <f t="shared" si="68"/>
        <v>464.08</v>
      </c>
      <c r="W121" s="44">
        <f t="shared" si="68"/>
        <v>464.08</v>
      </c>
      <c r="X121" s="44">
        <f t="shared" si="68"/>
        <v>464.08</v>
      </c>
      <c r="Y121" s="44">
        <f t="shared" si="68"/>
        <v>464.08</v>
      </c>
      <c r="Z121" s="44">
        <f t="shared" si="68"/>
        <v>464.08</v>
      </c>
      <c r="AA121" s="44">
        <f t="shared" si="68"/>
        <v>464.08</v>
      </c>
    </row>
    <row r="122" spans="1:27" ht="12.75" customHeight="1" collapsed="1" x14ac:dyDescent="0.3">
      <c r="A122" s="98" t="s">
        <v>352</v>
      </c>
      <c r="B122" s="28" t="str">
        <f>"24"&amp;"."&amp;$B$662&amp;"."&amp;$B$663</f>
        <v>24.07.2024</v>
      </c>
      <c r="C122" s="90" t="s">
        <v>76</v>
      </c>
      <c r="D122" s="91">
        <f>ROUND(((D123+D124+D126+D125)/1000),5)</f>
        <v>2.92313</v>
      </c>
      <c r="E122" s="91">
        <f>ROUND(((E123+E124+E126+E125)/1000),5)</f>
        <v>2.7033900000000002</v>
      </c>
      <c r="F122" s="91">
        <f>ROUND(((F123+F124+F126+F125)/1000),5)</f>
        <v>2.5610900000000001</v>
      </c>
      <c r="G122" s="91">
        <f t="shared" ref="G122:AA122" si="69">ROUND(((G123+G124+G126+G125)/1000),5)</f>
        <v>1.8429</v>
      </c>
      <c r="H122" s="91">
        <f t="shared" si="69"/>
        <v>1.6857800000000001</v>
      </c>
      <c r="I122" s="91">
        <f t="shared" si="69"/>
        <v>1.7904899999999999</v>
      </c>
      <c r="J122" s="91">
        <f t="shared" si="69"/>
        <v>2.8607499999999999</v>
      </c>
      <c r="K122" s="91">
        <f t="shared" si="69"/>
        <v>3.2259600000000002</v>
      </c>
      <c r="L122" s="91">
        <f t="shared" si="69"/>
        <v>3.6739700000000002</v>
      </c>
      <c r="M122" s="91">
        <f t="shared" si="69"/>
        <v>3.8979900000000001</v>
      </c>
      <c r="N122" s="91">
        <f t="shared" si="69"/>
        <v>4.0003900000000003</v>
      </c>
      <c r="O122" s="91">
        <f t="shared" si="69"/>
        <v>4.0625400000000003</v>
      </c>
      <c r="P122" s="91">
        <f t="shared" si="69"/>
        <v>4.06168</v>
      </c>
      <c r="Q122" s="91">
        <f t="shared" si="69"/>
        <v>4.1460699999999999</v>
      </c>
      <c r="R122" s="91">
        <f t="shared" si="69"/>
        <v>4.2038399999999996</v>
      </c>
      <c r="S122" s="91">
        <f t="shared" si="69"/>
        <v>4.2373399999999997</v>
      </c>
      <c r="T122" s="91">
        <f t="shared" si="69"/>
        <v>4.2437199999999997</v>
      </c>
      <c r="U122" s="91">
        <f t="shared" si="69"/>
        <v>4.1176700000000004</v>
      </c>
      <c r="V122" s="91">
        <f t="shared" si="69"/>
        <v>4.0868799999999998</v>
      </c>
      <c r="W122" s="91">
        <f t="shared" si="69"/>
        <v>3.9862500000000001</v>
      </c>
      <c r="X122" s="91">
        <f t="shared" si="69"/>
        <v>3.8970799999999999</v>
      </c>
      <c r="Y122" s="91">
        <f t="shared" si="69"/>
        <v>3.8483000000000001</v>
      </c>
      <c r="Z122" s="91">
        <f t="shared" si="69"/>
        <v>3.4308299999999998</v>
      </c>
      <c r="AA122" s="91">
        <f t="shared" si="69"/>
        <v>3.2984300000000002</v>
      </c>
    </row>
    <row r="123" spans="1:27" ht="12.75" hidden="1" customHeight="1" outlineLevel="1" x14ac:dyDescent="0.3">
      <c r="A123" s="99" t="s">
        <v>353</v>
      </c>
      <c r="B123" s="63" t="s">
        <v>238</v>
      </c>
      <c r="C123" s="43" t="s">
        <v>79</v>
      </c>
      <c r="D123" s="44">
        <v>1304.01</v>
      </c>
      <c r="E123" s="44">
        <v>1084.27</v>
      </c>
      <c r="F123" s="44">
        <v>941.97</v>
      </c>
      <c r="G123" s="44">
        <v>223.78</v>
      </c>
      <c r="H123" s="44">
        <v>66.66</v>
      </c>
      <c r="I123" s="44">
        <v>171.37</v>
      </c>
      <c r="J123" s="44">
        <v>1241.6300000000001</v>
      </c>
      <c r="K123" s="44">
        <v>1606.84</v>
      </c>
      <c r="L123" s="44">
        <v>2054.85</v>
      </c>
      <c r="M123" s="44">
        <v>2278.87</v>
      </c>
      <c r="N123" s="44">
        <v>2381.27</v>
      </c>
      <c r="O123" s="44">
        <v>2443.42</v>
      </c>
      <c r="P123" s="44">
        <v>2442.56</v>
      </c>
      <c r="Q123" s="44">
        <v>2526.9499999999998</v>
      </c>
      <c r="R123" s="44">
        <v>2584.7199999999998</v>
      </c>
      <c r="S123" s="44">
        <v>2618.2199999999998</v>
      </c>
      <c r="T123" s="44">
        <v>2624.6</v>
      </c>
      <c r="U123" s="44">
        <v>2498.5500000000002</v>
      </c>
      <c r="V123" s="44">
        <v>2467.7600000000002</v>
      </c>
      <c r="W123" s="44">
        <v>2367.13</v>
      </c>
      <c r="X123" s="44">
        <v>2277.96</v>
      </c>
      <c r="Y123" s="44">
        <v>2229.1799999999998</v>
      </c>
      <c r="Z123" s="44">
        <v>1811.71</v>
      </c>
      <c r="AA123" s="44">
        <v>1679.31</v>
      </c>
    </row>
    <row r="124" spans="1:27" ht="12.75" hidden="1" customHeight="1" outlineLevel="1" x14ac:dyDescent="0.3">
      <c r="A124" s="99" t="s">
        <v>354</v>
      </c>
      <c r="B124" s="63" t="s">
        <v>90</v>
      </c>
      <c r="C124" s="43" t="s">
        <v>79</v>
      </c>
      <c r="D124" s="44">
        <f t="shared" ref="D124:AA124" si="70">$D$9</f>
        <v>1150.23</v>
      </c>
      <c r="E124" s="44">
        <f t="shared" si="70"/>
        <v>1150.23</v>
      </c>
      <c r="F124" s="44">
        <f t="shared" si="70"/>
        <v>1150.23</v>
      </c>
      <c r="G124" s="44">
        <f t="shared" si="70"/>
        <v>1150.23</v>
      </c>
      <c r="H124" s="44">
        <f t="shared" si="70"/>
        <v>1150.23</v>
      </c>
      <c r="I124" s="44">
        <f t="shared" si="70"/>
        <v>1150.23</v>
      </c>
      <c r="J124" s="44">
        <f t="shared" si="70"/>
        <v>1150.23</v>
      </c>
      <c r="K124" s="44">
        <f t="shared" si="70"/>
        <v>1150.23</v>
      </c>
      <c r="L124" s="44">
        <f t="shared" si="70"/>
        <v>1150.23</v>
      </c>
      <c r="M124" s="44">
        <f t="shared" si="70"/>
        <v>1150.23</v>
      </c>
      <c r="N124" s="44">
        <f t="shared" si="70"/>
        <v>1150.23</v>
      </c>
      <c r="O124" s="44">
        <f t="shared" si="70"/>
        <v>1150.23</v>
      </c>
      <c r="P124" s="44">
        <f t="shared" si="70"/>
        <v>1150.23</v>
      </c>
      <c r="Q124" s="44">
        <f t="shared" si="70"/>
        <v>1150.23</v>
      </c>
      <c r="R124" s="44">
        <f t="shared" si="70"/>
        <v>1150.23</v>
      </c>
      <c r="S124" s="44">
        <f t="shared" si="70"/>
        <v>1150.23</v>
      </c>
      <c r="T124" s="44">
        <f t="shared" si="70"/>
        <v>1150.23</v>
      </c>
      <c r="U124" s="44">
        <f t="shared" si="70"/>
        <v>1150.23</v>
      </c>
      <c r="V124" s="44">
        <f t="shared" si="70"/>
        <v>1150.23</v>
      </c>
      <c r="W124" s="44">
        <f t="shared" si="70"/>
        <v>1150.23</v>
      </c>
      <c r="X124" s="44">
        <f t="shared" si="70"/>
        <v>1150.23</v>
      </c>
      <c r="Y124" s="44">
        <f t="shared" si="70"/>
        <v>1150.23</v>
      </c>
      <c r="Z124" s="44">
        <f t="shared" si="70"/>
        <v>1150.23</v>
      </c>
      <c r="AA124" s="44">
        <f t="shared" si="70"/>
        <v>1150.23</v>
      </c>
    </row>
    <row r="125" spans="1:27" ht="12.75" hidden="1" customHeight="1" outlineLevel="1" x14ac:dyDescent="0.3">
      <c r="A125" s="99" t="s">
        <v>355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356</v>
      </c>
      <c r="B126" s="63" t="s">
        <v>81</v>
      </c>
      <c r="C126" s="43" t="s">
        <v>79</v>
      </c>
      <c r="D126" s="44">
        <f>$D$11</f>
        <v>464.08</v>
      </c>
      <c r="E126" s="44">
        <f t="shared" ref="E126:AA126" si="71">$D$11</f>
        <v>464.08</v>
      </c>
      <c r="F126" s="44">
        <f t="shared" si="71"/>
        <v>464.08</v>
      </c>
      <c r="G126" s="44">
        <f t="shared" si="71"/>
        <v>464.08</v>
      </c>
      <c r="H126" s="44">
        <f t="shared" si="71"/>
        <v>464.08</v>
      </c>
      <c r="I126" s="44">
        <f t="shared" si="71"/>
        <v>464.08</v>
      </c>
      <c r="J126" s="44">
        <f t="shared" si="71"/>
        <v>464.08</v>
      </c>
      <c r="K126" s="44">
        <f t="shared" si="71"/>
        <v>464.08</v>
      </c>
      <c r="L126" s="44">
        <f t="shared" si="71"/>
        <v>464.08</v>
      </c>
      <c r="M126" s="44">
        <f t="shared" si="71"/>
        <v>464.08</v>
      </c>
      <c r="N126" s="44">
        <f t="shared" si="71"/>
        <v>464.08</v>
      </c>
      <c r="O126" s="44">
        <f t="shared" si="71"/>
        <v>464.08</v>
      </c>
      <c r="P126" s="44">
        <f t="shared" si="71"/>
        <v>464.08</v>
      </c>
      <c r="Q126" s="44">
        <f t="shared" si="71"/>
        <v>464.08</v>
      </c>
      <c r="R126" s="44">
        <f t="shared" si="71"/>
        <v>464.08</v>
      </c>
      <c r="S126" s="44">
        <f t="shared" si="71"/>
        <v>464.08</v>
      </c>
      <c r="T126" s="44">
        <f t="shared" si="71"/>
        <v>464.08</v>
      </c>
      <c r="U126" s="44">
        <f t="shared" si="71"/>
        <v>464.08</v>
      </c>
      <c r="V126" s="44">
        <f t="shared" si="71"/>
        <v>464.08</v>
      </c>
      <c r="W126" s="44">
        <f t="shared" si="71"/>
        <v>464.08</v>
      </c>
      <c r="X126" s="44">
        <f t="shared" si="71"/>
        <v>464.08</v>
      </c>
      <c r="Y126" s="44">
        <f t="shared" si="71"/>
        <v>464.08</v>
      </c>
      <c r="Z126" s="44">
        <f t="shared" si="71"/>
        <v>464.08</v>
      </c>
      <c r="AA126" s="44">
        <f t="shared" si="71"/>
        <v>464.08</v>
      </c>
    </row>
    <row r="127" spans="1:27" ht="12.75" customHeight="1" collapsed="1" x14ac:dyDescent="0.3">
      <c r="A127" s="98" t="s">
        <v>357</v>
      </c>
      <c r="B127" s="28" t="str">
        <f>"25"&amp;"."&amp;$B$662&amp;"."&amp;$B$663</f>
        <v>25.07.2024</v>
      </c>
      <c r="C127" s="90" t="s">
        <v>76</v>
      </c>
      <c r="D127" s="91">
        <f>ROUND(((D128+D129+D131+D130)/1000),5)</f>
        <v>2.86557</v>
      </c>
      <c r="E127" s="91">
        <f>ROUND(((E128+E129+E131+E130)/1000),5)</f>
        <v>2.6915100000000001</v>
      </c>
      <c r="F127" s="91">
        <f>ROUND(((F128+F129+F131+F130)/1000),5)</f>
        <v>1.90205</v>
      </c>
      <c r="G127" s="91">
        <f t="shared" ref="G127:AA127" si="72">ROUND(((G128+G129+G131+G130)/1000),5)</f>
        <v>1.84731</v>
      </c>
      <c r="H127" s="91">
        <f t="shared" si="72"/>
        <v>1.85128</v>
      </c>
      <c r="I127" s="91">
        <f t="shared" si="72"/>
        <v>1.7913300000000001</v>
      </c>
      <c r="J127" s="91">
        <f t="shared" si="72"/>
        <v>2.8102399999999998</v>
      </c>
      <c r="K127" s="91">
        <f t="shared" si="72"/>
        <v>3.1162999999999998</v>
      </c>
      <c r="L127" s="91">
        <f t="shared" si="72"/>
        <v>3.56331</v>
      </c>
      <c r="M127" s="91">
        <f t="shared" si="72"/>
        <v>3.85338</v>
      </c>
      <c r="N127" s="91">
        <f t="shared" si="72"/>
        <v>3.8980199999999998</v>
      </c>
      <c r="O127" s="91">
        <f t="shared" si="72"/>
        <v>3.8313999999999999</v>
      </c>
      <c r="P127" s="91">
        <f t="shared" si="72"/>
        <v>3.835</v>
      </c>
      <c r="Q127" s="91">
        <f t="shared" si="72"/>
        <v>3.90157</v>
      </c>
      <c r="R127" s="91">
        <f t="shared" si="72"/>
        <v>4.0262700000000002</v>
      </c>
      <c r="S127" s="91">
        <f t="shared" si="72"/>
        <v>3.9788199999999998</v>
      </c>
      <c r="T127" s="91">
        <f t="shared" si="72"/>
        <v>4.0239099999999999</v>
      </c>
      <c r="U127" s="91">
        <f t="shared" si="72"/>
        <v>3.9457599999999999</v>
      </c>
      <c r="V127" s="91">
        <f t="shared" si="72"/>
        <v>3.8881700000000001</v>
      </c>
      <c r="W127" s="91">
        <f t="shared" si="72"/>
        <v>3.7565499999999998</v>
      </c>
      <c r="X127" s="91">
        <f t="shared" si="72"/>
        <v>3.6994699999999998</v>
      </c>
      <c r="Y127" s="91">
        <f t="shared" si="72"/>
        <v>3.69496</v>
      </c>
      <c r="Z127" s="91">
        <f t="shared" si="72"/>
        <v>3.5196700000000001</v>
      </c>
      <c r="AA127" s="91">
        <f t="shared" si="72"/>
        <v>3.1626300000000001</v>
      </c>
    </row>
    <row r="128" spans="1:27" ht="12.75" hidden="1" customHeight="1" outlineLevel="1" x14ac:dyDescent="0.3">
      <c r="A128" s="99" t="s">
        <v>358</v>
      </c>
      <c r="B128" s="63" t="s">
        <v>238</v>
      </c>
      <c r="C128" s="43" t="s">
        <v>79</v>
      </c>
      <c r="D128" s="44">
        <v>1246.45</v>
      </c>
      <c r="E128" s="44">
        <v>1072.3900000000001</v>
      </c>
      <c r="F128" s="44">
        <v>282.93</v>
      </c>
      <c r="G128" s="44">
        <v>228.19</v>
      </c>
      <c r="H128" s="44">
        <v>232.16</v>
      </c>
      <c r="I128" s="44">
        <v>172.21</v>
      </c>
      <c r="J128" s="44">
        <v>1191.1199999999999</v>
      </c>
      <c r="K128" s="44">
        <v>1497.18</v>
      </c>
      <c r="L128" s="44">
        <v>1944.19</v>
      </c>
      <c r="M128" s="44">
        <v>2234.2600000000002</v>
      </c>
      <c r="N128" s="44">
        <v>2278.9</v>
      </c>
      <c r="O128" s="44">
        <v>2212.2800000000002</v>
      </c>
      <c r="P128" s="44">
        <v>2215.88</v>
      </c>
      <c r="Q128" s="44">
        <v>2282.4499999999998</v>
      </c>
      <c r="R128" s="44">
        <v>2407.15</v>
      </c>
      <c r="S128" s="44">
        <v>2359.6999999999998</v>
      </c>
      <c r="T128" s="44">
        <v>2404.79</v>
      </c>
      <c r="U128" s="44">
        <v>2326.64</v>
      </c>
      <c r="V128" s="44">
        <v>2269.0500000000002</v>
      </c>
      <c r="W128" s="44">
        <v>2137.4299999999998</v>
      </c>
      <c r="X128" s="44">
        <v>2080.35</v>
      </c>
      <c r="Y128" s="44">
        <v>2075.84</v>
      </c>
      <c r="Z128" s="44">
        <v>1900.55</v>
      </c>
      <c r="AA128" s="44">
        <v>1543.51</v>
      </c>
    </row>
    <row r="129" spans="1:27" ht="12.75" hidden="1" customHeight="1" outlineLevel="1" x14ac:dyDescent="0.3">
      <c r="A129" s="99" t="s">
        <v>359</v>
      </c>
      <c r="B129" s="63" t="s">
        <v>90</v>
      </c>
      <c r="C129" s="43" t="s">
        <v>79</v>
      </c>
      <c r="D129" s="44">
        <f t="shared" ref="D129:AA129" si="73">$D$9</f>
        <v>1150.23</v>
      </c>
      <c r="E129" s="44">
        <f t="shared" si="73"/>
        <v>1150.23</v>
      </c>
      <c r="F129" s="44">
        <f t="shared" si="73"/>
        <v>1150.23</v>
      </c>
      <c r="G129" s="44">
        <f t="shared" si="73"/>
        <v>1150.23</v>
      </c>
      <c r="H129" s="44">
        <f t="shared" si="73"/>
        <v>1150.23</v>
      </c>
      <c r="I129" s="44">
        <f t="shared" si="73"/>
        <v>1150.23</v>
      </c>
      <c r="J129" s="44">
        <f t="shared" si="73"/>
        <v>1150.23</v>
      </c>
      <c r="K129" s="44">
        <f t="shared" si="73"/>
        <v>1150.23</v>
      </c>
      <c r="L129" s="44">
        <f t="shared" si="73"/>
        <v>1150.23</v>
      </c>
      <c r="M129" s="44">
        <f t="shared" si="73"/>
        <v>1150.23</v>
      </c>
      <c r="N129" s="44">
        <f t="shared" si="73"/>
        <v>1150.23</v>
      </c>
      <c r="O129" s="44">
        <f t="shared" si="73"/>
        <v>1150.23</v>
      </c>
      <c r="P129" s="44">
        <f t="shared" si="73"/>
        <v>1150.23</v>
      </c>
      <c r="Q129" s="44">
        <f t="shared" si="73"/>
        <v>1150.23</v>
      </c>
      <c r="R129" s="44">
        <f t="shared" si="73"/>
        <v>1150.23</v>
      </c>
      <c r="S129" s="44">
        <f t="shared" si="73"/>
        <v>1150.23</v>
      </c>
      <c r="T129" s="44">
        <f t="shared" si="73"/>
        <v>1150.23</v>
      </c>
      <c r="U129" s="44">
        <f t="shared" si="73"/>
        <v>1150.23</v>
      </c>
      <c r="V129" s="44">
        <f t="shared" si="73"/>
        <v>1150.23</v>
      </c>
      <c r="W129" s="44">
        <f t="shared" si="73"/>
        <v>1150.23</v>
      </c>
      <c r="X129" s="44">
        <f t="shared" si="73"/>
        <v>1150.23</v>
      </c>
      <c r="Y129" s="44">
        <f t="shared" si="73"/>
        <v>1150.23</v>
      </c>
      <c r="Z129" s="44">
        <f t="shared" si="73"/>
        <v>1150.23</v>
      </c>
      <c r="AA129" s="44">
        <f t="shared" si="73"/>
        <v>1150.23</v>
      </c>
    </row>
    <row r="130" spans="1:27" ht="12.75" hidden="1" customHeight="1" outlineLevel="1" x14ac:dyDescent="0.3">
      <c r="A130" s="99" t="s">
        <v>360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361</v>
      </c>
      <c r="B131" s="63" t="s">
        <v>81</v>
      </c>
      <c r="C131" s="43" t="s">
        <v>79</v>
      </c>
      <c r="D131" s="44">
        <f>$D$11</f>
        <v>464.08</v>
      </c>
      <c r="E131" s="44">
        <f t="shared" ref="E131:AA131" si="74">$D$11</f>
        <v>464.08</v>
      </c>
      <c r="F131" s="44">
        <f t="shared" si="74"/>
        <v>464.08</v>
      </c>
      <c r="G131" s="44">
        <f t="shared" si="74"/>
        <v>464.08</v>
      </c>
      <c r="H131" s="44">
        <f t="shared" si="74"/>
        <v>464.08</v>
      </c>
      <c r="I131" s="44">
        <f t="shared" si="74"/>
        <v>464.08</v>
      </c>
      <c r="J131" s="44">
        <f t="shared" si="74"/>
        <v>464.08</v>
      </c>
      <c r="K131" s="44">
        <f t="shared" si="74"/>
        <v>464.08</v>
      </c>
      <c r="L131" s="44">
        <f t="shared" si="74"/>
        <v>464.08</v>
      </c>
      <c r="M131" s="44">
        <f t="shared" si="74"/>
        <v>464.08</v>
      </c>
      <c r="N131" s="44">
        <f t="shared" si="74"/>
        <v>464.08</v>
      </c>
      <c r="O131" s="44">
        <f t="shared" si="74"/>
        <v>464.08</v>
      </c>
      <c r="P131" s="44">
        <f t="shared" si="74"/>
        <v>464.08</v>
      </c>
      <c r="Q131" s="44">
        <f t="shared" si="74"/>
        <v>464.08</v>
      </c>
      <c r="R131" s="44">
        <f t="shared" si="74"/>
        <v>464.08</v>
      </c>
      <c r="S131" s="44">
        <f t="shared" si="74"/>
        <v>464.08</v>
      </c>
      <c r="T131" s="44">
        <f t="shared" si="74"/>
        <v>464.08</v>
      </c>
      <c r="U131" s="44">
        <f t="shared" si="74"/>
        <v>464.08</v>
      </c>
      <c r="V131" s="44">
        <f t="shared" si="74"/>
        <v>464.08</v>
      </c>
      <c r="W131" s="44">
        <f t="shared" si="74"/>
        <v>464.08</v>
      </c>
      <c r="X131" s="44">
        <f t="shared" si="74"/>
        <v>464.08</v>
      </c>
      <c r="Y131" s="44">
        <f t="shared" si="74"/>
        <v>464.08</v>
      </c>
      <c r="Z131" s="44">
        <f t="shared" si="74"/>
        <v>464.08</v>
      </c>
      <c r="AA131" s="44">
        <f t="shared" si="74"/>
        <v>464.08</v>
      </c>
    </row>
    <row r="132" spans="1:27" ht="12.75" customHeight="1" collapsed="1" x14ac:dyDescent="0.3">
      <c r="A132" s="98" t="s">
        <v>362</v>
      </c>
      <c r="B132" s="28" t="str">
        <f>"26"&amp;"."&amp;$B$662&amp;"."&amp;$B$663</f>
        <v>26.07.2024</v>
      </c>
      <c r="C132" s="90" t="s">
        <v>76</v>
      </c>
      <c r="D132" s="91">
        <f>ROUND(((D133+D134+D136+D135)/1000),5)</f>
        <v>3.0055299999999998</v>
      </c>
      <c r="E132" s="91">
        <f>ROUND(((E133+E134+E136+E135)/1000),5)</f>
        <v>2.8589699999999998</v>
      </c>
      <c r="F132" s="91">
        <f>ROUND(((F133+F134+F136+F135)/1000),5)</f>
        <v>2.7598699999999998</v>
      </c>
      <c r="G132" s="91">
        <f t="shared" ref="G132:AA132" si="75">ROUND(((G133+G134+G136+G135)/1000),5)</f>
        <v>2.6976399999999998</v>
      </c>
      <c r="H132" s="91">
        <f t="shared" si="75"/>
        <v>2.6464500000000002</v>
      </c>
      <c r="I132" s="91">
        <f t="shared" si="75"/>
        <v>2.74505</v>
      </c>
      <c r="J132" s="91">
        <f t="shared" si="75"/>
        <v>2.9393600000000002</v>
      </c>
      <c r="K132" s="91">
        <f t="shared" si="75"/>
        <v>3.2909799999999998</v>
      </c>
      <c r="L132" s="91">
        <f t="shared" si="75"/>
        <v>3.77481</v>
      </c>
      <c r="M132" s="91">
        <f t="shared" si="75"/>
        <v>4.0003500000000001</v>
      </c>
      <c r="N132" s="91">
        <f t="shared" si="75"/>
        <v>4.0574300000000001</v>
      </c>
      <c r="O132" s="91">
        <f t="shared" si="75"/>
        <v>4.0568900000000001</v>
      </c>
      <c r="P132" s="91">
        <f t="shared" si="75"/>
        <v>4.0457000000000001</v>
      </c>
      <c r="Q132" s="91">
        <f t="shared" si="75"/>
        <v>4.0637400000000001</v>
      </c>
      <c r="R132" s="91">
        <f t="shared" si="75"/>
        <v>4.0558899999999998</v>
      </c>
      <c r="S132" s="91">
        <f t="shared" si="75"/>
        <v>4.0667299999999997</v>
      </c>
      <c r="T132" s="91">
        <f t="shared" si="75"/>
        <v>4.0406700000000004</v>
      </c>
      <c r="U132" s="91">
        <f t="shared" si="75"/>
        <v>4.0042099999999996</v>
      </c>
      <c r="V132" s="91">
        <f t="shared" si="75"/>
        <v>3.9769000000000001</v>
      </c>
      <c r="W132" s="91">
        <f t="shared" si="75"/>
        <v>3.8459300000000001</v>
      </c>
      <c r="X132" s="91">
        <f t="shared" si="75"/>
        <v>3.71495</v>
      </c>
      <c r="Y132" s="91">
        <f t="shared" si="75"/>
        <v>3.77738</v>
      </c>
      <c r="Z132" s="91">
        <f t="shared" si="75"/>
        <v>3.6230199999999999</v>
      </c>
      <c r="AA132" s="91">
        <f t="shared" si="75"/>
        <v>3.3288899999999999</v>
      </c>
    </row>
    <row r="133" spans="1:27" ht="12.75" hidden="1" customHeight="1" outlineLevel="1" x14ac:dyDescent="0.3">
      <c r="A133" s="99" t="s">
        <v>363</v>
      </c>
      <c r="B133" s="63" t="s">
        <v>238</v>
      </c>
      <c r="C133" s="43" t="s">
        <v>79</v>
      </c>
      <c r="D133" s="44">
        <v>1386.41</v>
      </c>
      <c r="E133" s="44">
        <v>1239.8499999999999</v>
      </c>
      <c r="F133" s="44">
        <v>1140.75</v>
      </c>
      <c r="G133" s="44">
        <v>1078.52</v>
      </c>
      <c r="H133" s="44">
        <v>1027.33</v>
      </c>
      <c r="I133" s="44">
        <v>1125.93</v>
      </c>
      <c r="J133" s="44">
        <v>1320.24</v>
      </c>
      <c r="K133" s="44">
        <v>1671.86</v>
      </c>
      <c r="L133" s="44">
        <v>2155.69</v>
      </c>
      <c r="M133" s="44">
        <v>2381.23</v>
      </c>
      <c r="N133" s="44">
        <v>2438.31</v>
      </c>
      <c r="O133" s="44">
        <v>2437.77</v>
      </c>
      <c r="P133" s="44">
        <v>2426.58</v>
      </c>
      <c r="Q133" s="44">
        <v>2444.62</v>
      </c>
      <c r="R133" s="44">
        <v>2436.77</v>
      </c>
      <c r="S133" s="44">
        <v>2447.61</v>
      </c>
      <c r="T133" s="44">
        <v>2421.5500000000002</v>
      </c>
      <c r="U133" s="44">
        <v>2385.09</v>
      </c>
      <c r="V133" s="44">
        <v>2357.7800000000002</v>
      </c>
      <c r="W133" s="44">
        <v>2226.81</v>
      </c>
      <c r="X133" s="44">
        <v>2095.83</v>
      </c>
      <c r="Y133" s="44">
        <v>2158.2600000000002</v>
      </c>
      <c r="Z133" s="44">
        <v>2003.9</v>
      </c>
      <c r="AA133" s="44">
        <v>1709.77</v>
      </c>
    </row>
    <row r="134" spans="1:27" ht="12.75" hidden="1" customHeight="1" outlineLevel="1" x14ac:dyDescent="0.3">
      <c r="A134" s="99" t="s">
        <v>364</v>
      </c>
      <c r="B134" s="63" t="s">
        <v>90</v>
      </c>
      <c r="C134" s="43" t="s">
        <v>79</v>
      </c>
      <c r="D134" s="44">
        <f t="shared" ref="D134:AA134" si="76">$D$9</f>
        <v>1150.23</v>
      </c>
      <c r="E134" s="44">
        <f t="shared" si="76"/>
        <v>1150.23</v>
      </c>
      <c r="F134" s="44">
        <f t="shared" si="76"/>
        <v>1150.23</v>
      </c>
      <c r="G134" s="44">
        <f t="shared" si="76"/>
        <v>1150.23</v>
      </c>
      <c r="H134" s="44">
        <f t="shared" si="76"/>
        <v>1150.23</v>
      </c>
      <c r="I134" s="44">
        <f t="shared" si="76"/>
        <v>1150.23</v>
      </c>
      <c r="J134" s="44">
        <f t="shared" si="76"/>
        <v>1150.23</v>
      </c>
      <c r="K134" s="44">
        <f t="shared" si="76"/>
        <v>1150.23</v>
      </c>
      <c r="L134" s="44">
        <f t="shared" si="76"/>
        <v>1150.23</v>
      </c>
      <c r="M134" s="44">
        <f t="shared" si="76"/>
        <v>1150.23</v>
      </c>
      <c r="N134" s="44">
        <f t="shared" si="76"/>
        <v>1150.23</v>
      </c>
      <c r="O134" s="44">
        <f t="shared" si="76"/>
        <v>1150.23</v>
      </c>
      <c r="P134" s="44">
        <f t="shared" si="76"/>
        <v>1150.23</v>
      </c>
      <c r="Q134" s="44">
        <f t="shared" si="76"/>
        <v>1150.23</v>
      </c>
      <c r="R134" s="44">
        <f t="shared" si="76"/>
        <v>1150.23</v>
      </c>
      <c r="S134" s="44">
        <f t="shared" si="76"/>
        <v>1150.23</v>
      </c>
      <c r="T134" s="44">
        <f t="shared" si="76"/>
        <v>1150.23</v>
      </c>
      <c r="U134" s="44">
        <f t="shared" si="76"/>
        <v>1150.23</v>
      </c>
      <c r="V134" s="44">
        <f t="shared" si="76"/>
        <v>1150.23</v>
      </c>
      <c r="W134" s="44">
        <f t="shared" si="76"/>
        <v>1150.23</v>
      </c>
      <c r="X134" s="44">
        <f t="shared" si="76"/>
        <v>1150.23</v>
      </c>
      <c r="Y134" s="44">
        <f t="shared" si="76"/>
        <v>1150.23</v>
      </c>
      <c r="Z134" s="44">
        <f t="shared" si="76"/>
        <v>1150.23</v>
      </c>
      <c r="AA134" s="44">
        <f t="shared" si="76"/>
        <v>1150.23</v>
      </c>
    </row>
    <row r="135" spans="1:27" ht="12.75" hidden="1" customHeight="1" outlineLevel="1" x14ac:dyDescent="0.3">
      <c r="A135" s="99" t="s">
        <v>365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366</v>
      </c>
      <c r="B136" s="63" t="s">
        <v>81</v>
      </c>
      <c r="C136" s="43" t="s">
        <v>79</v>
      </c>
      <c r="D136" s="44">
        <f>$D$11</f>
        <v>464.08</v>
      </c>
      <c r="E136" s="44">
        <f t="shared" ref="E136:AA136" si="77">$D$11</f>
        <v>464.08</v>
      </c>
      <c r="F136" s="44">
        <f t="shared" si="77"/>
        <v>464.08</v>
      </c>
      <c r="G136" s="44">
        <f t="shared" si="77"/>
        <v>464.08</v>
      </c>
      <c r="H136" s="44">
        <f t="shared" si="77"/>
        <v>464.08</v>
      </c>
      <c r="I136" s="44">
        <f t="shared" si="77"/>
        <v>464.08</v>
      </c>
      <c r="J136" s="44">
        <f t="shared" si="77"/>
        <v>464.08</v>
      </c>
      <c r="K136" s="44">
        <f t="shared" si="77"/>
        <v>464.08</v>
      </c>
      <c r="L136" s="44">
        <f t="shared" si="77"/>
        <v>464.08</v>
      </c>
      <c r="M136" s="44">
        <f t="shared" si="77"/>
        <v>464.08</v>
      </c>
      <c r="N136" s="44">
        <f t="shared" si="77"/>
        <v>464.08</v>
      </c>
      <c r="O136" s="44">
        <f t="shared" si="77"/>
        <v>464.08</v>
      </c>
      <c r="P136" s="44">
        <f t="shared" si="77"/>
        <v>464.08</v>
      </c>
      <c r="Q136" s="44">
        <f t="shared" si="77"/>
        <v>464.08</v>
      </c>
      <c r="R136" s="44">
        <f t="shared" si="77"/>
        <v>464.08</v>
      </c>
      <c r="S136" s="44">
        <f t="shared" si="77"/>
        <v>464.08</v>
      </c>
      <c r="T136" s="44">
        <f t="shared" si="77"/>
        <v>464.08</v>
      </c>
      <c r="U136" s="44">
        <f t="shared" si="77"/>
        <v>464.08</v>
      </c>
      <c r="V136" s="44">
        <f t="shared" si="77"/>
        <v>464.08</v>
      </c>
      <c r="W136" s="44">
        <f t="shared" si="77"/>
        <v>464.08</v>
      </c>
      <c r="X136" s="44">
        <f t="shared" si="77"/>
        <v>464.08</v>
      </c>
      <c r="Y136" s="44">
        <f t="shared" si="77"/>
        <v>464.08</v>
      </c>
      <c r="Z136" s="44">
        <f t="shared" si="77"/>
        <v>464.08</v>
      </c>
      <c r="AA136" s="44">
        <f t="shared" si="77"/>
        <v>464.08</v>
      </c>
    </row>
    <row r="137" spans="1:27" ht="12.75" customHeight="1" collapsed="1" x14ac:dyDescent="0.3">
      <c r="A137" s="98" t="s">
        <v>367</v>
      </c>
      <c r="B137" s="28" t="str">
        <f>"27"&amp;"."&amp;$B$662&amp;"."&amp;$B$663</f>
        <v>27.07.2024</v>
      </c>
      <c r="C137" s="90" t="s">
        <v>76</v>
      </c>
      <c r="D137" s="91">
        <f>ROUND(((D138+D139+D141+D140)/1000),5)</f>
        <v>3.1884899999999998</v>
      </c>
      <c r="E137" s="91">
        <f>ROUND(((E138+E139+E141+E140)/1000),5)</f>
        <v>2.9904899999999999</v>
      </c>
      <c r="F137" s="91">
        <f>ROUND(((F138+F139+F141+F140)/1000),5)</f>
        <v>2.8908999999999998</v>
      </c>
      <c r="G137" s="91">
        <f t="shared" ref="G137:AA137" si="78">ROUND(((G138+G139+G141+G140)/1000),5)</f>
        <v>2.8007300000000002</v>
      </c>
      <c r="H137" s="91">
        <f t="shared" si="78"/>
        <v>2.7671899999999998</v>
      </c>
      <c r="I137" s="91">
        <f t="shared" si="78"/>
        <v>2.8551700000000002</v>
      </c>
      <c r="J137" s="91">
        <f t="shared" si="78"/>
        <v>2.9073500000000001</v>
      </c>
      <c r="K137" s="91">
        <f t="shared" si="78"/>
        <v>3.1396099999999998</v>
      </c>
      <c r="L137" s="91">
        <f t="shared" si="78"/>
        <v>3.4290500000000002</v>
      </c>
      <c r="M137" s="91">
        <f t="shared" si="78"/>
        <v>3.8914399999999998</v>
      </c>
      <c r="N137" s="91">
        <f t="shared" si="78"/>
        <v>3.9603100000000002</v>
      </c>
      <c r="O137" s="91">
        <f t="shared" si="78"/>
        <v>3.9946999999999999</v>
      </c>
      <c r="P137" s="91">
        <f t="shared" si="78"/>
        <v>4.0351100000000004</v>
      </c>
      <c r="Q137" s="91">
        <f t="shared" si="78"/>
        <v>4.0974700000000004</v>
      </c>
      <c r="R137" s="91">
        <f t="shared" si="78"/>
        <v>4.1328899999999997</v>
      </c>
      <c r="S137" s="91">
        <f t="shared" si="78"/>
        <v>4.0808499999999999</v>
      </c>
      <c r="T137" s="91">
        <f t="shared" si="78"/>
        <v>4.0721600000000002</v>
      </c>
      <c r="U137" s="91">
        <f t="shared" si="78"/>
        <v>4.0538800000000004</v>
      </c>
      <c r="V137" s="91">
        <f t="shared" si="78"/>
        <v>4.0304900000000004</v>
      </c>
      <c r="W137" s="91">
        <f t="shared" si="78"/>
        <v>3.9506199999999998</v>
      </c>
      <c r="X137" s="91">
        <f t="shared" si="78"/>
        <v>3.9288799999999999</v>
      </c>
      <c r="Y137" s="91">
        <f t="shared" si="78"/>
        <v>3.8920400000000002</v>
      </c>
      <c r="Z137" s="91">
        <f t="shared" si="78"/>
        <v>3.6250499999999999</v>
      </c>
      <c r="AA137" s="91">
        <f t="shared" si="78"/>
        <v>3.34999</v>
      </c>
    </row>
    <row r="138" spans="1:27" ht="12.75" hidden="1" customHeight="1" outlineLevel="1" x14ac:dyDescent="0.3">
      <c r="A138" s="99" t="s">
        <v>368</v>
      </c>
      <c r="B138" s="63" t="s">
        <v>238</v>
      </c>
      <c r="C138" s="43" t="s">
        <v>79</v>
      </c>
      <c r="D138" s="44">
        <v>1569.37</v>
      </c>
      <c r="E138" s="44">
        <v>1371.37</v>
      </c>
      <c r="F138" s="44">
        <v>1271.78</v>
      </c>
      <c r="G138" s="44">
        <v>1181.6099999999999</v>
      </c>
      <c r="H138" s="44">
        <v>1148.07</v>
      </c>
      <c r="I138" s="44">
        <v>1236.05</v>
      </c>
      <c r="J138" s="44">
        <v>1288.23</v>
      </c>
      <c r="K138" s="44">
        <v>1520.49</v>
      </c>
      <c r="L138" s="44">
        <v>1809.93</v>
      </c>
      <c r="M138" s="44">
        <v>2272.3200000000002</v>
      </c>
      <c r="N138" s="44">
        <v>2341.19</v>
      </c>
      <c r="O138" s="44">
        <v>2375.58</v>
      </c>
      <c r="P138" s="44">
        <v>2415.9899999999998</v>
      </c>
      <c r="Q138" s="44">
        <v>2478.35</v>
      </c>
      <c r="R138" s="44">
        <v>2513.77</v>
      </c>
      <c r="S138" s="44">
        <v>2461.73</v>
      </c>
      <c r="T138" s="44">
        <v>2453.04</v>
      </c>
      <c r="U138" s="44">
        <v>2434.7600000000002</v>
      </c>
      <c r="V138" s="44">
        <v>2411.37</v>
      </c>
      <c r="W138" s="44">
        <v>2331.5</v>
      </c>
      <c r="X138" s="44">
        <v>2309.7600000000002</v>
      </c>
      <c r="Y138" s="44">
        <v>2272.92</v>
      </c>
      <c r="Z138" s="44">
        <v>2005.93</v>
      </c>
      <c r="AA138" s="44">
        <v>1730.87</v>
      </c>
    </row>
    <row r="139" spans="1:27" ht="12.75" hidden="1" customHeight="1" outlineLevel="1" x14ac:dyDescent="0.3">
      <c r="A139" s="99" t="s">
        <v>369</v>
      </c>
      <c r="B139" s="63" t="s">
        <v>90</v>
      </c>
      <c r="C139" s="43" t="s">
        <v>79</v>
      </c>
      <c r="D139" s="44">
        <f t="shared" ref="D139:AA139" si="79">$D$9</f>
        <v>1150.23</v>
      </c>
      <c r="E139" s="44">
        <f t="shared" si="79"/>
        <v>1150.23</v>
      </c>
      <c r="F139" s="44">
        <f t="shared" si="79"/>
        <v>1150.23</v>
      </c>
      <c r="G139" s="44">
        <f t="shared" si="79"/>
        <v>1150.23</v>
      </c>
      <c r="H139" s="44">
        <f t="shared" si="79"/>
        <v>1150.23</v>
      </c>
      <c r="I139" s="44">
        <f t="shared" si="79"/>
        <v>1150.23</v>
      </c>
      <c r="J139" s="44">
        <f t="shared" si="79"/>
        <v>1150.23</v>
      </c>
      <c r="K139" s="44">
        <f t="shared" si="79"/>
        <v>1150.23</v>
      </c>
      <c r="L139" s="44">
        <f t="shared" si="79"/>
        <v>1150.23</v>
      </c>
      <c r="M139" s="44">
        <f t="shared" si="79"/>
        <v>1150.23</v>
      </c>
      <c r="N139" s="44">
        <f t="shared" si="79"/>
        <v>1150.23</v>
      </c>
      <c r="O139" s="44">
        <f t="shared" si="79"/>
        <v>1150.23</v>
      </c>
      <c r="P139" s="44">
        <f t="shared" si="79"/>
        <v>1150.23</v>
      </c>
      <c r="Q139" s="44">
        <f t="shared" si="79"/>
        <v>1150.23</v>
      </c>
      <c r="R139" s="44">
        <f t="shared" si="79"/>
        <v>1150.23</v>
      </c>
      <c r="S139" s="44">
        <f t="shared" si="79"/>
        <v>1150.23</v>
      </c>
      <c r="T139" s="44">
        <f t="shared" si="79"/>
        <v>1150.23</v>
      </c>
      <c r="U139" s="44">
        <f t="shared" si="79"/>
        <v>1150.23</v>
      </c>
      <c r="V139" s="44">
        <f t="shared" si="79"/>
        <v>1150.23</v>
      </c>
      <c r="W139" s="44">
        <f t="shared" si="79"/>
        <v>1150.23</v>
      </c>
      <c r="X139" s="44">
        <f t="shared" si="79"/>
        <v>1150.23</v>
      </c>
      <c r="Y139" s="44">
        <f t="shared" si="79"/>
        <v>1150.23</v>
      </c>
      <c r="Z139" s="44">
        <f t="shared" si="79"/>
        <v>1150.23</v>
      </c>
      <c r="AA139" s="44">
        <f t="shared" si="79"/>
        <v>1150.23</v>
      </c>
    </row>
    <row r="140" spans="1:27" ht="12.75" hidden="1" customHeight="1" outlineLevel="1" x14ac:dyDescent="0.3">
      <c r="A140" s="99" t="s">
        <v>370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371</v>
      </c>
      <c r="B141" s="63" t="s">
        <v>81</v>
      </c>
      <c r="C141" s="43" t="s">
        <v>79</v>
      </c>
      <c r="D141" s="44">
        <f>$D$11</f>
        <v>464.08</v>
      </c>
      <c r="E141" s="44">
        <f t="shared" ref="E141:AA141" si="80">$D$11</f>
        <v>464.08</v>
      </c>
      <c r="F141" s="44">
        <f t="shared" si="80"/>
        <v>464.08</v>
      </c>
      <c r="G141" s="44">
        <f t="shared" si="80"/>
        <v>464.08</v>
      </c>
      <c r="H141" s="44">
        <f t="shared" si="80"/>
        <v>464.08</v>
      </c>
      <c r="I141" s="44">
        <f t="shared" si="80"/>
        <v>464.08</v>
      </c>
      <c r="J141" s="44">
        <f t="shared" si="80"/>
        <v>464.08</v>
      </c>
      <c r="K141" s="44">
        <f t="shared" si="80"/>
        <v>464.08</v>
      </c>
      <c r="L141" s="44">
        <f t="shared" si="80"/>
        <v>464.08</v>
      </c>
      <c r="M141" s="44">
        <f t="shared" si="80"/>
        <v>464.08</v>
      </c>
      <c r="N141" s="44">
        <f t="shared" si="80"/>
        <v>464.08</v>
      </c>
      <c r="O141" s="44">
        <f t="shared" si="80"/>
        <v>464.08</v>
      </c>
      <c r="P141" s="44">
        <f t="shared" si="80"/>
        <v>464.08</v>
      </c>
      <c r="Q141" s="44">
        <f t="shared" si="80"/>
        <v>464.08</v>
      </c>
      <c r="R141" s="44">
        <f t="shared" si="80"/>
        <v>464.08</v>
      </c>
      <c r="S141" s="44">
        <f t="shared" si="80"/>
        <v>464.08</v>
      </c>
      <c r="T141" s="44">
        <f t="shared" si="80"/>
        <v>464.08</v>
      </c>
      <c r="U141" s="44">
        <f t="shared" si="80"/>
        <v>464.08</v>
      </c>
      <c r="V141" s="44">
        <f t="shared" si="80"/>
        <v>464.08</v>
      </c>
      <c r="W141" s="44">
        <f t="shared" si="80"/>
        <v>464.08</v>
      </c>
      <c r="X141" s="44">
        <f t="shared" si="80"/>
        <v>464.08</v>
      </c>
      <c r="Y141" s="44">
        <f t="shared" si="80"/>
        <v>464.08</v>
      </c>
      <c r="Z141" s="44">
        <f t="shared" si="80"/>
        <v>464.08</v>
      </c>
      <c r="AA141" s="44">
        <f t="shared" si="80"/>
        <v>464.08</v>
      </c>
    </row>
    <row r="142" spans="1:27" ht="12.75" customHeight="1" collapsed="1" x14ac:dyDescent="0.3">
      <c r="A142" s="98" t="s">
        <v>372</v>
      </c>
      <c r="B142" s="28" t="str">
        <f>"28"&amp;"."&amp;$B$662&amp;"."&amp;$B$663</f>
        <v>28.07.2024</v>
      </c>
      <c r="C142" s="90" t="s">
        <v>76</v>
      </c>
      <c r="D142" s="91">
        <f>ROUND(((D143+D144+D146+D145)/1000),5)</f>
        <v>3.1334900000000001</v>
      </c>
      <c r="E142" s="91">
        <f>ROUND(((E143+E144+E146+E145)/1000),5)</f>
        <v>2.96225</v>
      </c>
      <c r="F142" s="91">
        <f>ROUND(((F143+F144+F146+F145)/1000),5)</f>
        <v>2.8755199999999999</v>
      </c>
      <c r="G142" s="91">
        <f t="shared" ref="G142:AA142" si="81">ROUND(((G143+G144+G146+G145)/1000),5)</f>
        <v>2.6910099999999999</v>
      </c>
      <c r="H142" s="91">
        <f t="shared" si="81"/>
        <v>2.6422300000000001</v>
      </c>
      <c r="I142" s="91">
        <f t="shared" si="81"/>
        <v>2.7414499999999999</v>
      </c>
      <c r="J142" s="91">
        <f t="shared" si="81"/>
        <v>2.8561100000000001</v>
      </c>
      <c r="K142" s="91">
        <f t="shared" si="81"/>
        <v>3.11402</v>
      </c>
      <c r="L142" s="91">
        <f t="shared" si="81"/>
        <v>3.3498199999999998</v>
      </c>
      <c r="M142" s="91">
        <f t="shared" si="81"/>
        <v>3.7164999999999999</v>
      </c>
      <c r="N142" s="91">
        <f t="shared" si="81"/>
        <v>3.9483199999999998</v>
      </c>
      <c r="O142" s="91">
        <f t="shared" si="81"/>
        <v>3.96807</v>
      </c>
      <c r="P142" s="91">
        <f t="shared" si="81"/>
        <v>3.97573</v>
      </c>
      <c r="Q142" s="91">
        <f t="shared" si="81"/>
        <v>3.9885600000000001</v>
      </c>
      <c r="R142" s="91">
        <f t="shared" si="81"/>
        <v>3.9951500000000002</v>
      </c>
      <c r="S142" s="91">
        <f t="shared" si="81"/>
        <v>4.0269700000000004</v>
      </c>
      <c r="T142" s="91">
        <f t="shared" si="81"/>
        <v>4.0283699999999998</v>
      </c>
      <c r="U142" s="91">
        <f t="shared" si="81"/>
        <v>4.0193300000000001</v>
      </c>
      <c r="V142" s="91">
        <f t="shared" si="81"/>
        <v>4.0131800000000002</v>
      </c>
      <c r="W142" s="91">
        <f t="shared" si="81"/>
        <v>3.9960800000000001</v>
      </c>
      <c r="X142" s="91">
        <f t="shared" si="81"/>
        <v>3.97174</v>
      </c>
      <c r="Y142" s="91">
        <f t="shared" si="81"/>
        <v>3.9542099999999998</v>
      </c>
      <c r="Z142" s="91">
        <f t="shared" si="81"/>
        <v>3.6745399999999999</v>
      </c>
      <c r="AA142" s="91">
        <f t="shared" si="81"/>
        <v>3.3842400000000001</v>
      </c>
    </row>
    <row r="143" spans="1:27" ht="12.75" hidden="1" customHeight="1" outlineLevel="1" x14ac:dyDescent="0.3">
      <c r="A143" s="99" t="s">
        <v>373</v>
      </c>
      <c r="B143" s="63" t="s">
        <v>238</v>
      </c>
      <c r="C143" s="43" t="s">
        <v>79</v>
      </c>
      <c r="D143" s="44">
        <v>1514.37</v>
      </c>
      <c r="E143" s="44">
        <v>1343.13</v>
      </c>
      <c r="F143" s="44">
        <v>1256.4000000000001</v>
      </c>
      <c r="G143" s="44">
        <v>1071.8900000000001</v>
      </c>
      <c r="H143" s="44">
        <v>1023.11</v>
      </c>
      <c r="I143" s="44">
        <v>1122.33</v>
      </c>
      <c r="J143" s="44">
        <v>1236.99</v>
      </c>
      <c r="K143" s="44">
        <v>1494.9</v>
      </c>
      <c r="L143" s="44">
        <v>1730.7</v>
      </c>
      <c r="M143" s="44">
        <v>2097.38</v>
      </c>
      <c r="N143" s="44">
        <v>2329.1999999999998</v>
      </c>
      <c r="O143" s="44">
        <v>2348.9499999999998</v>
      </c>
      <c r="P143" s="44">
        <v>2356.61</v>
      </c>
      <c r="Q143" s="44">
        <v>2369.44</v>
      </c>
      <c r="R143" s="44">
        <v>2376.0300000000002</v>
      </c>
      <c r="S143" s="44">
        <v>2407.85</v>
      </c>
      <c r="T143" s="44">
        <v>2409.25</v>
      </c>
      <c r="U143" s="44">
        <v>2400.21</v>
      </c>
      <c r="V143" s="44">
        <v>2394.06</v>
      </c>
      <c r="W143" s="44">
        <v>2376.96</v>
      </c>
      <c r="X143" s="44">
        <v>2352.62</v>
      </c>
      <c r="Y143" s="44">
        <v>2335.09</v>
      </c>
      <c r="Z143" s="44">
        <v>2055.42</v>
      </c>
      <c r="AA143" s="44">
        <v>1765.12</v>
      </c>
    </row>
    <row r="144" spans="1:27" ht="12.75" hidden="1" customHeight="1" outlineLevel="1" x14ac:dyDescent="0.3">
      <c r="A144" s="99" t="s">
        <v>374</v>
      </c>
      <c r="B144" s="63" t="s">
        <v>90</v>
      </c>
      <c r="C144" s="43" t="s">
        <v>79</v>
      </c>
      <c r="D144" s="44">
        <f t="shared" ref="D144:AA144" si="82">$D$9</f>
        <v>1150.23</v>
      </c>
      <c r="E144" s="44">
        <f t="shared" si="82"/>
        <v>1150.23</v>
      </c>
      <c r="F144" s="44">
        <f t="shared" si="82"/>
        <v>1150.23</v>
      </c>
      <c r="G144" s="44">
        <f t="shared" si="82"/>
        <v>1150.23</v>
      </c>
      <c r="H144" s="44">
        <f t="shared" si="82"/>
        <v>1150.23</v>
      </c>
      <c r="I144" s="44">
        <f t="shared" si="82"/>
        <v>1150.23</v>
      </c>
      <c r="J144" s="44">
        <f t="shared" si="82"/>
        <v>1150.23</v>
      </c>
      <c r="K144" s="44">
        <f t="shared" si="82"/>
        <v>1150.23</v>
      </c>
      <c r="L144" s="44">
        <f t="shared" si="82"/>
        <v>1150.23</v>
      </c>
      <c r="M144" s="44">
        <f t="shared" si="82"/>
        <v>1150.23</v>
      </c>
      <c r="N144" s="44">
        <f t="shared" si="82"/>
        <v>1150.23</v>
      </c>
      <c r="O144" s="44">
        <f t="shared" si="82"/>
        <v>1150.23</v>
      </c>
      <c r="P144" s="44">
        <f t="shared" si="82"/>
        <v>1150.23</v>
      </c>
      <c r="Q144" s="44">
        <f t="shared" si="82"/>
        <v>1150.23</v>
      </c>
      <c r="R144" s="44">
        <f t="shared" si="82"/>
        <v>1150.23</v>
      </c>
      <c r="S144" s="44">
        <f t="shared" si="82"/>
        <v>1150.23</v>
      </c>
      <c r="T144" s="44">
        <f t="shared" si="82"/>
        <v>1150.23</v>
      </c>
      <c r="U144" s="44">
        <f t="shared" si="82"/>
        <v>1150.23</v>
      </c>
      <c r="V144" s="44">
        <f t="shared" si="82"/>
        <v>1150.23</v>
      </c>
      <c r="W144" s="44">
        <f t="shared" si="82"/>
        <v>1150.23</v>
      </c>
      <c r="X144" s="44">
        <f t="shared" si="82"/>
        <v>1150.23</v>
      </c>
      <c r="Y144" s="44">
        <f t="shared" si="82"/>
        <v>1150.23</v>
      </c>
      <c r="Z144" s="44">
        <f t="shared" si="82"/>
        <v>1150.23</v>
      </c>
      <c r="AA144" s="44">
        <f t="shared" si="82"/>
        <v>1150.23</v>
      </c>
    </row>
    <row r="145" spans="1:27" ht="12.75" hidden="1" customHeight="1" outlineLevel="1" x14ac:dyDescent="0.3">
      <c r="A145" s="99" t="s">
        <v>375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376</v>
      </c>
      <c r="B146" s="63" t="s">
        <v>81</v>
      </c>
      <c r="C146" s="43" t="s">
        <v>79</v>
      </c>
      <c r="D146" s="44">
        <f>$D$11</f>
        <v>464.08</v>
      </c>
      <c r="E146" s="44">
        <f t="shared" ref="E146:AA146" si="83">$D$11</f>
        <v>464.08</v>
      </c>
      <c r="F146" s="44">
        <f t="shared" si="83"/>
        <v>464.08</v>
      </c>
      <c r="G146" s="44">
        <f t="shared" si="83"/>
        <v>464.08</v>
      </c>
      <c r="H146" s="44">
        <f t="shared" si="83"/>
        <v>464.08</v>
      </c>
      <c r="I146" s="44">
        <f t="shared" si="83"/>
        <v>464.08</v>
      </c>
      <c r="J146" s="44">
        <f t="shared" si="83"/>
        <v>464.08</v>
      </c>
      <c r="K146" s="44">
        <f t="shared" si="83"/>
        <v>464.08</v>
      </c>
      <c r="L146" s="44">
        <f t="shared" si="83"/>
        <v>464.08</v>
      </c>
      <c r="M146" s="44">
        <f t="shared" si="83"/>
        <v>464.08</v>
      </c>
      <c r="N146" s="44">
        <f t="shared" si="83"/>
        <v>464.08</v>
      </c>
      <c r="O146" s="44">
        <f t="shared" si="83"/>
        <v>464.08</v>
      </c>
      <c r="P146" s="44">
        <f t="shared" si="83"/>
        <v>464.08</v>
      </c>
      <c r="Q146" s="44">
        <f t="shared" si="83"/>
        <v>464.08</v>
      </c>
      <c r="R146" s="44">
        <f t="shared" si="83"/>
        <v>464.08</v>
      </c>
      <c r="S146" s="44">
        <f t="shared" si="83"/>
        <v>464.08</v>
      </c>
      <c r="T146" s="44">
        <f t="shared" si="83"/>
        <v>464.08</v>
      </c>
      <c r="U146" s="44">
        <f t="shared" si="83"/>
        <v>464.08</v>
      </c>
      <c r="V146" s="44">
        <f t="shared" si="83"/>
        <v>464.08</v>
      </c>
      <c r="W146" s="44">
        <f t="shared" si="83"/>
        <v>464.08</v>
      </c>
      <c r="X146" s="44">
        <f t="shared" si="83"/>
        <v>464.08</v>
      </c>
      <c r="Y146" s="44">
        <f t="shared" si="83"/>
        <v>464.08</v>
      </c>
      <c r="Z146" s="44">
        <f t="shared" si="83"/>
        <v>464.08</v>
      </c>
      <c r="AA146" s="44">
        <f t="shared" si="83"/>
        <v>464.08</v>
      </c>
    </row>
    <row r="147" spans="1:27" ht="12.75" customHeight="1" collapsed="1" x14ac:dyDescent="0.3">
      <c r="A147" s="98" t="s">
        <v>377</v>
      </c>
      <c r="B147" s="28" t="str">
        <f>"29"&amp;"."&amp;$B$662&amp;"."&amp;$B$663</f>
        <v>29.07.2024</v>
      </c>
      <c r="C147" s="90" t="s">
        <v>76</v>
      </c>
      <c r="D147" s="91">
        <f>ROUND(((D148+D149+D151+D150)/1000),5)</f>
        <v>3.0057999999999998</v>
      </c>
      <c r="E147" s="91">
        <f>ROUND(((E148+E149+E151+E150)/1000),5)</f>
        <v>2.85806</v>
      </c>
      <c r="F147" s="91">
        <f>ROUND(((F148+F149+F151+F150)/1000),5)</f>
        <v>2.7049799999999999</v>
      </c>
      <c r="G147" s="91">
        <f t="shared" ref="G147:AA147" si="84">ROUND(((G148+G149+G151+G150)/1000),5)</f>
        <v>2.5775000000000001</v>
      </c>
      <c r="H147" s="91">
        <f t="shared" si="84"/>
        <v>2.5220500000000001</v>
      </c>
      <c r="I147" s="91">
        <f t="shared" si="84"/>
        <v>2.7541199999999999</v>
      </c>
      <c r="J147" s="91">
        <f t="shared" si="84"/>
        <v>2.9680399999999998</v>
      </c>
      <c r="K147" s="91">
        <f t="shared" si="84"/>
        <v>3.2673800000000002</v>
      </c>
      <c r="L147" s="91">
        <f t="shared" si="84"/>
        <v>3.76552</v>
      </c>
      <c r="M147" s="91">
        <f t="shared" si="84"/>
        <v>3.93276</v>
      </c>
      <c r="N147" s="91">
        <f t="shared" si="84"/>
        <v>3.9349099999999999</v>
      </c>
      <c r="O147" s="91">
        <f t="shared" si="84"/>
        <v>3.9064800000000002</v>
      </c>
      <c r="P147" s="91">
        <f t="shared" si="84"/>
        <v>3.8397000000000001</v>
      </c>
      <c r="Q147" s="91">
        <f t="shared" si="84"/>
        <v>3.9533</v>
      </c>
      <c r="R147" s="91">
        <f t="shared" si="84"/>
        <v>3.9493999999999998</v>
      </c>
      <c r="S147" s="91">
        <f t="shared" si="84"/>
        <v>3.9822500000000001</v>
      </c>
      <c r="T147" s="91">
        <f t="shared" si="84"/>
        <v>3.96265</v>
      </c>
      <c r="U147" s="91">
        <f t="shared" si="84"/>
        <v>3.9327100000000002</v>
      </c>
      <c r="V147" s="91">
        <f t="shared" si="84"/>
        <v>3.9093499999999999</v>
      </c>
      <c r="W147" s="91">
        <f t="shared" si="84"/>
        <v>3.80932</v>
      </c>
      <c r="X147" s="91">
        <f t="shared" si="84"/>
        <v>3.7269199999999998</v>
      </c>
      <c r="Y147" s="91">
        <f t="shared" si="84"/>
        <v>3.6768900000000002</v>
      </c>
      <c r="Z147" s="91">
        <f t="shared" si="84"/>
        <v>3.3703099999999999</v>
      </c>
      <c r="AA147" s="91">
        <f t="shared" si="84"/>
        <v>3.1297999999999999</v>
      </c>
    </row>
    <row r="148" spans="1:27" ht="12.75" hidden="1" customHeight="1" outlineLevel="1" x14ac:dyDescent="0.3">
      <c r="A148" s="99" t="s">
        <v>378</v>
      </c>
      <c r="B148" s="63" t="s">
        <v>238</v>
      </c>
      <c r="C148" s="43" t="s">
        <v>79</v>
      </c>
      <c r="D148" s="44">
        <v>1386.68</v>
      </c>
      <c r="E148" s="44">
        <v>1238.94</v>
      </c>
      <c r="F148" s="44">
        <v>1085.8599999999999</v>
      </c>
      <c r="G148" s="44">
        <v>958.38</v>
      </c>
      <c r="H148" s="44">
        <v>902.93</v>
      </c>
      <c r="I148" s="44">
        <v>1135</v>
      </c>
      <c r="J148" s="44">
        <v>1348.92</v>
      </c>
      <c r="K148" s="44">
        <v>1648.26</v>
      </c>
      <c r="L148" s="44">
        <v>2146.4</v>
      </c>
      <c r="M148" s="44">
        <v>2313.64</v>
      </c>
      <c r="N148" s="44">
        <v>2315.79</v>
      </c>
      <c r="O148" s="44">
        <v>2287.36</v>
      </c>
      <c r="P148" s="44">
        <v>2220.58</v>
      </c>
      <c r="Q148" s="44">
        <v>2334.1799999999998</v>
      </c>
      <c r="R148" s="44">
        <v>2330.2800000000002</v>
      </c>
      <c r="S148" s="44">
        <v>2363.13</v>
      </c>
      <c r="T148" s="44">
        <v>2343.5300000000002</v>
      </c>
      <c r="U148" s="44">
        <v>2313.59</v>
      </c>
      <c r="V148" s="44">
        <v>2290.23</v>
      </c>
      <c r="W148" s="44">
        <v>2190.1999999999998</v>
      </c>
      <c r="X148" s="44">
        <v>2107.8000000000002</v>
      </c>
      <c r="Y148" s="44">
        <v>2057.77</v>
      </c>
      <c r="Z148" s="44">
        <v>1751.19</v>
      </c>
      <c r="AA148" s="44">
        <v>1510.68</v>
      </c>
    </row>
    <row r="149" spans="1:27" ht="12.75" hidden="1" customHeight="1" outlineLevel="1" x14ac:dyDescent="0.3">
      <c r="A149" s="99" t="s">
        <v>379</v>
      </c>
      <c r="B149" s="63" t="s">
        <v>90</v>
      </c>
      <c r="C149" s="43" t="s">
        <v>79</v>
      </c>
      <c r="D149" s="44">
        <f t="shared" ref="D149:AA149" si="85">$D$9</f>
        <v>1150.23</v>
      </c>
      <c r="E149" s="44">
        <f t="shared" si="85"/>
        <v>1150.23</v>
      </c>
      <c r="F149" s="44">
        <f t="shared" si="85"/>
        <v>1150.23</v>
      </c>
      <c r="G149" s="44">
        <f t="shared" si="85"/>
        <v>1150.23</v>
      </c>
      <c r="H149" s="44">
        <f t="shared" si="85"/>
        <v>1150.23</v>
      </c>
      <c r="I149" s="44">
        <f t="shared" si="85"/>
        <v>1150.23</v>
      </c>
      <c r="J149" s="44">
        <f t="shared" si="85"/>
        <v>1150.23</v>
      </c>
      <c r="K149" s="44">
        <f t="shared" si="85"/>
        <v>1150.23</v>
      </c>
      <c r="L149" s="44">
        <f t="shared" si="85"/>
        <v>1150.23</v>
      </c>
      <c r="M149" s="44">
        <f t="shared" si="85"/>
        <v>1150.23</v>
      </c>
      <c r="N149" s="44">
        <f t="shared" si="85"/>
        <v>1150.23</v>
      </c>
      <c r="O149" s="44">
        <f t="shared" si="85"/>
        <v>1150.23</v>
      </c>
      <c r="P149" s="44">
        <f t="shared" si="85"/>
        <v>1150.23</v>
      </c>
      <c r="Q149" s="44">
        <f t="shared" si="85"/>
        <v>1150.23</v>
      </c>
      <c r="R149" s="44">
        <f t="shared" si="85"/>
        <v>1150.23</v>
      </c>
      <c r="S149" s="44">
        <f t="shared" si="85"/>
        <v>1150.23</v>
      </c>
      <c r="T149" s="44">
        <f t="shared" si="85"/>
        <v>1150.23</v>
      </c>
      <c r="U149" s="44">
        <f t="shared" si="85"/>
        <v>1150.23</v>
      </c>
      <c r="V149" s="44">
        <f t="shared" si="85"/>
        <v>1150.23</v>
      </c>
      <c r="W149" s="44">
        <f t="shared" si="85"/>
        <v>1150.23</v>
      </c>
      <c r="X149" s="44">
        <f t="shared" si="85"/>
        <v>1150.23</v>
      </c>
      <c r="Y149" s="44">
        <f t="shared" si="85"/>
        <v>1150.23</v>
      </c>
      <c r="Z149" s="44">
        <f t="shared" si="85"/>
        <v>1150.23</v>
      </c>
      <c r="AA149" s="44">
        <f t="shared" si="85"/>
        <v>1150.23</v>
      </c>
    </row>
    <row r="150" spans="1:27" ht="12.75" hidden="1" customHeight="1" outlineLevel="1" x14ac:dyDescent="0.3">
      <c r="A150" s="99" t="s">
        <v>380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381</v>
      </c>
      <c r="B151" s="63" t="s">
        <v>81</v>
      </c>
      <c r="C151" s="43" t="s">
        <v>79</v>
      </c>
      <c r="D151" s="44">
        <f>$D$11</f>
        <v>464.08</v>
      </c>
      <c r="E151" s="44">
        <f t="shared" ref="E151:AA151" si="86">$D$11</f>
        <v>464.08</v>
      </c>
      <c r="F151" s="44">
        <f t="shared" si="86"/>
        <v>464.08</v>
      </c>
      <c r="G151" s="44">
        <f t="shared" si="86"/>
        <v>464.08</v>
      </c>
      <c r="H151" s="44">
        <f t="shared" si="86"/>
        <v>464.08</v>
      </c>
      <c r="I151" s="44">
        <f t="shared" si="86"/>
        <v>464.08</v>
      </c>
      <c r="J151" s="44">
        <f t="shared" si="86"/>
        <v>464.08</v>
      </c>
      <c r="K151" s="44">
        <f t="shared" si="86"/>
        <v>464.08</v>
      </c>
      <c r="L151" s="44">
        <f t="shared" si="86"/>
        <v>464.08</v>
      </c>
      <c r="M151" s="44">
        <f t="shared" si="86"/>
        <v>464.08</v>
      </c>
      <c r="N151" s="44">
        <f t="shared" si="86"/>
        <v>464.08</v>
      </c>
      <c r="O151" s="44">
        <f t="shared" si="86"/>
        <v>464.08</v>
      </c>
      <c r="P151" s="44">
        <f t="shared" si="86"/>
        <v>464.08</v>
      </c>
      <c r="Q151" s="44">
        <f t="shared" si="86"/>
        <v>464.08</v>
      </c>
      <c r="R151" s="44">
        <f t="shared" si="86"/>
        <v>464.08</v>
      </c>
      <c r="S151" s="44">
        <f t="shared" si="86"/>
        <v>464.08</v>
      </c>
      <c r="T151" s="44">
        <f t="shared" si="86"/>
        <v>464.08</v>
      </c>
      <c r="U151" s="44">
        <f t="shared" si="86"/>
        <v>464.08</v>
      </c>
      <c r="V151" s="44">
        <f t="shared" si="86"/>
        <v>464.08</v>
      </c>
      <c r="W151" s="44">
        <f t="shared" si="86"/>
        <v>464.08</v>
      </c>
      <c r="X151" s="44">
        <f t="shared" si="86"/>
        <v>464.08</v>
      </c>
      <c r="Y151" s="44">
        <f t="shared" si="86"/>
        <v>464.08</v>
      </c>
      <c r="Z151" s="44">
        <f t="shared" si="86"/>
        <v>464.08</v>
      </c>
      <c r="AA151" s="44">
        <f t="shared" si="86"/>
        <v>464.08</v>
      </c>
    </row>
    <row r="152" spans="1:27" ht="12.75" customHeight="1" collapsed="1" x14ac:dyDescent="0.3">
      <c r="A152" s="98" t="s">
        <v>382</v>
      </c>
      <c r="B152" s="28" t="str">
        <f>"30"&amp;"."&amp;$B$662&amp;"."&amp;$B$663</f>
        <v>30.07.2024</v>
      </c>
      <c r="C152" s="90" t="s">
        <v>76</v>
      </c>
      <c r="D152" s="91">
        <f>ROUND(((D153+D154+D156+D155)/1000),5)</f>
        <v>2.85494</v>
      </c>
      <c r="E152" s="91">
        <f>ROUND(((E153+E154+E156+E155)/1000),5)</f>
        <v>2.5061900000000001</v>
      </c>
      <c r="F152" s="91">
        <f>ROUND(((F153+F154+F156+F155)/1000),5)</f>
        <v>2.3891800000000001</v>
      </c>
      <c r="G152" s="91">
        <f t="shared" ref="G152:AA152" si="87">ROUND(((G153+G154+G156+G155)/1000),5)</f>
        <v>2.2958799999999999</v>
      </c>
      <c r="H152" s="91">
        <f t="shared" si="87"/>
        <v>1.8228599999999999</v>
      </c>
      <c r="I152" s="91">
        <f t="shared" si="87"/>
        <v>2.5738599999999998</v>
      </c>
      <c r="J152" s="91">
        <f t="shared" si="87"/>
        <v>2.8521800000000002</v>
      </c>
      <c r="K152" s="91">
        <f t="shared" si="87"/>
        <v>3.2009500000000002</v>
      </c>
      <c r="L152" s="91">
        <f t="shared" si="87"/>
        <v>3.65869</v>
      </c>
      <c r="M152" s="91">
        <f t="shared" si="87"/>
        <v>3.8454700000000002</v>
      </c>
      <c r="N152" s="91">
        <f t="shared" si="87"/>
        <v>3.90482</v>
      </c>
      <c r="O152" s="91">
        <f t="shared" si="87"/>
        <v>3.9098299999999999</v>
      </c>
      <c r="P152" s="91">
        <f t="shared" si="87"/>
        <v>3.8957199999999998</v>
      </c>
      <c r="Q152" s="91">
        <f t="shared" si="87"/>
        <v>3.9731800000000002</v>
      </c>
      <c r="R152" s="91">
        <f t="shared" si="87"/>
        <v>3.98089</v>
      </c>
      <c r="S152" s="91">
        <f t="shared" si="87"/>
        <v>3.99403</v>
      </c>
      <c r="T152" s="91">
        <f t="shared" si="87"/>
        <v>3.9896699999999998</v>
      </c>
      <c r="U152" s="91">
        <f t="shared" si="87"/>
        <v>3.9535499999999999</v>
      </c>
      <c r="V152" s="91">
        <f t="shared" si="87"/>
        <v>3.9182399999999999</v>
      </c>
      <c r="W152" s="91">
        <f t="shared" si="87"/>
        <v>3.8333300000000001</v>
      </c>
      <c r="X152" s="91">
        <f t="shared" si="87"/>
        <v>3.8094899999999998</v>
      </c>
      <c r="Y152" s="91">
        <f t="shared" si="87"/>
        <v>3.7431700000000001</v>
      </c>
      <c r="Z152" s="91">
        <f t="shared" si="87"/>
        <v>3.4321700000000002</v>
      </c>
      <c r="AA152" s="91">
        <f t="shared" si="87"/>
        <v>3.20696</v>
      </c>
    </row>
    <row r="153" spans="1:27" ht="12.75" hidden="1" customHeight="1" outlineLevel="1" x14ac:dyDescent="0.3">
      <c r="A153" s="99" t="s">
        <v>383</v>
      </c>
      <c r="B153" s="63" t="s">
        <v>238</v>
      </c>
      <c r="C153" s="43" t="s">
        <v>79</v>
      </c>
      <c r="D153" s="44">
        <v>1235.82</v>
      </c>
      <c r="E153" s="44">
        <v>887.07</v>
      </c>
      <c r="F153" s="44">
        <v>770.06</v>
      </c>
      <c r="G153" s="44">
        <v>676.76</v>
      </c>
      <c r="H153" s="44">
        <v>203.74</v>
      </c>
      <c r="I153" s="44">
        <v>954.74</v>
      </c>
      <c r="J153" s="44">
        <v>1233.06</v>
      </c>
      <c r="K153" s="44">
        <v>1581.83</v>
      </c>
      <c r="L153" s="44">
        <v>2039.57</v>
      </c>
      <c r="M153" s="44">
        <v>2226.35</v>
      </c>
      <c r="N153" s="44">
        <v>2285.6999999999998</v>
      </c>
      <c r="O153" s="44">
        <v>2290.71</v>
      </c>
      <c r="P153" s="44">
        <v>2276.6</v>
      </c>
      <c r="Q153" s="44">
        <v>2354.06</v>
      </c>
      <c r="R153" s="44">
        <v>2361.77</v>
      </c>
      <c r="S153" s="44">
        <v>2374.91</v>
      </c>
      <c r="T153" s="44">
        <v>2370.5500000000002</v>
      </c>
      <c r="U153" s="44">
        <v>2334.4299999999998</v>
      </c>
      <c r="V153" s="44">
        <v>2299.12</v>
      </c>
      <c r="W153" s="44">
        <v>2214.21</v>
      </c>
      <c r="X153" s="44">
        <v>2190.37</v>
      </c>
      <c r="Y153" s="44">
        <v>2124.0500000000002</v>
      </c>
      <c r="Z153" s="44">
        <v>1813.05</v>
      </c>
      <c r="AA153" s="44">
        <v>1587.84</v>
      </c>
    </row>
    <row r="154" spans="1:27" ht="12.75" hidden="1" customHeight="1" outlineLevel="1" x14ac:dyDescent="0.3">
      <c r="A154" s="99" t="s">
        <v>384</v>
      </c>
      <c r="B154" s="63" t="s">
        <v>90</v>
      </c>
      <c r="C154" s="43" t="s">
        <v>79</v>
      </c>
      <c r="D154" s="44">
        <f t="shared" ref="D154:AA154" si="88">$D$9</f>
        <v>1150.23</v>
      </c>
      <c r="E154" s="44">
        <f t="shared" si="88"/>
        <v>1150.23</v>
      </c>
      <c r="F154" s="44">
        <f t="shared" si="88"/>
        <v>1150.23</v>
      </c>
      <c r="G154" s="44">
        <f t="shared" si="88"/>
        <v>1150.23</v>
      </c>
      <c r="H154" s="44">
        <f t="shared" si="88"/>
        <v>1150.23</v>
      </c>
      <c r="I154" s="44">
        <f t="shared" si="88"/>
        <v>1150.23</v>
      </c>
      <c r="J154" s="44">
        <f t="shared" si="88"/>
        <v>1150.23</v>
      </c>
      <c r="K154" s="44">
        <f t="shared" si="88"/>
        <v>1150.23</v>
      </c>
      <c r="L154" s="44">
        <f t="shared" si="88"/>
        <v>1150.23</v>
      </c>
      <c r="M154" s="44">
        <f t="shared" si="88"/>
        <v>1150.23</v>
      </c>
      <c r="N154" s="44">
        <f t="shared" si="88"/>
        <v>1150.23</v>
      </c>
      <c r="O154" s="44">
        <f t="shared" si="88"/>
        <v>1150.23</v>
      </c>
      <c r="P154" s="44">
        <f t="shared" si="88"/>
        <v>1150.23</v>
      </c>
      <c r="Q154" s="44">
        <f t="shared" si="88"/>
        <v>1150.23</v>
      </c>
      <c r="R154" s="44">
        <f t="shared" si="88"/>
        <v>1150.23</v>
      </c>
      <c r="S154" s="44">
        <f t="shared" si="88"/>
        <v>1150.23</v>
      </c>
      <c r="T154" s="44">
        <f t="shared" si="88"/>
        <v>1150.23</v>
      </c>
      <c r="U154" s="44">
        <f t="shared" si="88"/>
        <v>1150.23</v>
      </c>
      <c r="V154" s="44">
        <f t="shared" si="88"/>
        <v>1150.23</v>
      </c>
      <c r="W154" s="44">
        <f t="shared" si="88"/>
        <v>1150.23</v>
      </c>
      <c r="X154" s="44">
        <f t="shared" si="88"/>
        <v>1150.23</v>
      </c>
      <c r="Y154" s="44">
        <f t="shared" si="88"/>
        <v>1150.23</v>
      </c>
      <c r="Z154" s="44">
        <f t="shared" si="88"/>
        <v>1150.23</v>
      </c>
      <c r="AA154" s="44">
        <f t="shared" si="88"/>
        <v>1150.23</v>
      </c>
    </row>
    <row r="155" spans="1:27" ht="12.75" hidden="1" customHeight="1" outlineLevel="1" x14ac:dyDescent="0.3">
      <c r="A155" s="99" t="s">
        <v>385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386</v>
      </c>
      <c r="B156" s="63" t="s">
        <v>81</v>
      </c>
      <c r="C156" s="43" t="s">
        <v>79</v>
      </c>
      <c r="D156" s="44">
        <f>$D$11</f>
        <v>464.08</v>
      </c>
      <c r="E156" s="44">
        <f t="shared" ref="E156:AA156" si="89">$D$11</f>
        <v>464.08</v>
      </c>
      <c r="F156" s="44">
        <f t="shared" si="89"/>
        <v>464.08</v>
      </c>
      <c r="G156" s="44">
        <f t="shared" si="89"/>
        <v>464.08</v>
      </c>
      <c r="H156" s="44">
        <f t="shared" si="89"/>
        <v>464.08</v>
      </c>
      <c r="I156" s="44">
        <f t="shared" si="89"/>
        <v>464.08</v>
      </c>
      <c r="J156" s="44">
        <f t="shared" si="89"/>
        <v>464.08</v>
      </c>
      <c r="K156" s="44">
        <f t="shared" si="89"/>
        <v>464.08</v>
      </c>
      <c r="L156" s="44">
        <f t="shared" si="89"/>
        <v>464.08</v>
      </c>
      <c r="M156" s="44">
        <f t="shared" si="89"/>
        <v>464.08</v>
      </c>
      <c r="N156" s="44">
        <f t="shared" si="89"/>
        <v>464.08</v>
      </c>
      <c r="O156" s="44">
        <f t="shared" si="89"/>
        <v>464.08</v>
      </c>
      <c r="P156" s="44">
        <f t="shared" si="89"/>
        <v>464.08</v>
      </c>
      <c r="Q156" s="44">
        <f t="shared" si="89"/>
        <v>464.08</v>
      </c>
      <c r="R156" s="44">
        <f t="shared" si="89"/>
        <v>464.08</v>
      </c>
      <c r="S156" s="44">
        <f t="shared" si="89"/>
        <v>464.08</v>
      </c>
      <c r="T156" s="44">
        <f t="shared" si="89"/>
        <v>464.08</v>
      </c>
      <c r="U156" s="44">
        <f t="shared" si="89"/>
        <v>464.08</v>
      </c>
      <c r="V156" s="44">
        <f t="shared" si="89"/>
        <v>464.08</v>
      </c>
      <c r="W156" s="44">
        <f t="shared" si="89"/>
        <v>464.08</v>
      </c>
      <c r="X156" s="44">
        <f t="shared" si="89"/>
        <v>464.08</v>
      </c>
      <c r="Y156" s="44">
        <f t="shared" si="89"/>
        <v>464.08</v>
      </c>
      <c r="Z156" s="44">
        <f t="shared" si="89"/>
        <v>464.08</v>
      </c>
      <c r="AA156" s="44">
        <f t="shared" si="89"/>
        <v>464.08</v>
      </c>
    </row>
    <row r="157" spans="1:27" ht="12.75" customHeight="1" collapsed="1" x14ac:dyDescent="0.3">
      <c r="A157" s="98" t="s">
        <v>387</v>
      </c>
      <c r="B157" s="28" t="str">
        <f>"31"&amp;"."&amp;$B$662&amp;"."&amp;$B$663</f>
        <v>31.07.2024</v>
      </c>
      <c r="C157" s="90" t="s">
        <v>76</v>
      </c>
      <c r="D157" s="91">
        <f>ROUND(((D158+D159+D161+D160)/1000),5)</f>
        <v>2.8569399999999998</v>
      </c>
      <c r="E157" s="91">
        <f>ROUND(((E158+E159+E161+E160)/1000),5)</f>
        <v>2.5931000000000002</v>
      </c>
      <c r="F157" s="91">
        <f>ROUND(((F158+F159+F161+F160)/1000),5)</f>
        <v>2.5070199999999998</v>
      </c>
      <c r="G157" s="91">
        <f t="shared" ref="G157:AA157" si="90">ROUND(((G158+G159+G161+G160)/1000),5)</f>
        <v>2.41595</v>
      </c>
      <c r="H157" s="91">
        <f t="shared" si="90"/>
        <v>2.3716200000000001</v>
      </c>
      <c r="I157" s="91">
        <f t="shared" si="90"/>
        <v>2.5630700000000002</v>
      </c>
      <c r="J157" s="91">
        <f t="shared" si="90"/>
        <v>2.8478300000000001</v>
      </c>
      <c r="K157" s="91">
        <f t="shared" si="90"/>
        <v>3.1428400000000001</v>
      </c>
      <c r="L157" s="91">
        <f t="shared" si="90"/>
        <v>3.5854300000000001</v>
      </c>
      <c r="M157" s="91">
        <f t="shared" si="90"/>
        <v>3.8210299999999999</v>
      </c>
      <c r="N157" s="91">
        <f t="shared" si="90"/>
        <v>3.9466399999999999</v>
      </c>
      <c r="O157" s="91">
        <f t="shared" si="90"/>
        <v>3.8857699999999999</v>
      </c>
      <c r="P157" s="91">
        <f t="shared" si="90"/>
        <v>3.8488699999999998</v>
      </c>
      <c r="Q157" s="91">
        <f t="shared" si="90"/>
        <v>3.9611800000000001</v>
      </c>
      <c r="R157" s="91">
        <f t="shared" si="90"/>
        <v>3.9221200000000001</v>
      </c>
      <c r="S157" s="91">
        <f t="shared" si="90"/>
        <v>3.97159</v>
      </c>
      <c r="T157" s="91">
        <f t="shared" si="90"/>
        <v>3.9313799999999999</v>
      </c>
      <c r="U157" s="91">
        <f t="shared" si="90"/>
        <v>3.9489399999999999</v>
      </c>
      <c r="V157" s="91">
        <f t="shared" si="90"/>
        <v>3.8247599999999999</v>
      </c>
      <c r="W157" s="91">
        <f t="shared" si="90"/>
        <v>3.7292200000000002</v>
      </c>
      <c r="X157" s="91">
        <f t="shared" si="90"/>
        <v>3.7000199999999999</v>
      </c>
      <c r="Y157" s="91">
        <f t="shared" si="90"/>
        <v>3.68906</v>
      </c>
      <c r="Z157" s="91">
        <f t="shared" si="90"/>
        <v>3.37188</v>
      </c>
      <c r="AA157" s="91">
        <f t="shared" si="90"/>
        <v>3.0883600000000002</v>
      </c>
    </row>
    <row r="158" spans="1:27" ht="12.75" hidden="1" customHeight="1" outlineLevel="1" x14ac:dyDescent="0.3">
      <c r="A158" s="99" t="s">
        <v>388</v>
      </c>
      <c r="B158" s="63" t="s">
        <v>238</v>
      </c>
      <c r="C158" s="43" t="s">
        <v>79</v>
      </c>
      <c r="D158" s="44">
        <v>1237.82</v>
      </c>
      <c r="E158" s="44">
        <v>973.98</v>
      </c>
      <c r="F158" s="44">
        <v>887.9</v>
      </c>
      <c r="G158" s="44">
        <v>796.83</v>
      </c>
      <c r="H158" s="44">
        <v>752.5</v>
      </c>
      <c r="I158" s="44">
        <v>943.95</v>
      </c>
      <c r="J158" s="44">
        <v>1228.71</v>
      </c>
      <c r="K158" s="44">
        <v>1523.72</v>
      </c>
      <c r="L158" s="44">
        <v>1966.31</v>
      </c>
      <c r="M158" s="44">
        <v>2201.91</v>
      </c>
      <c r="N158" s="44">
        <v>2327.52</v>
      </c>
      <c r="O158" s="44">
        <v>2266.65</v>
      </c>
      <c r="P158" s="44">
        <v>2229.75</v>
      </c>
      <c r="Q158" s="44">
        <v>2342.06</v>
      </c>
      <c r="R158" s="44">
        <v>2303</v>
      </c>
      <c r="S158" s="44">
        <v>2352.4699999999998</v>
      </c>
      <c r="T158" s="44">
        <v>2312.2600000000002</v>
      </c>
      <c r="U158" s="44">
        <v>2329.8200000000002</v>
      </c>
      <c r="V158" s="44">
        <v>2205.64</v>
      </c>
      <c r="W158" s="44">
        <v>2110.1</v>
      </c>
      <c r="X158" s="44">
        <v>2080.9</v>
      </c>
      <c r="Y158" s="44">
        <v>2069.94</v>
      </c>
      <c r="Z158" s="44">
        <v>1752.76</v>
      </c>
      <c r="AA158" s="44">
        <v>1469.24</v>
      </c>
    </row>
    <row r="159" spans="1:27" ht="12.75" hidden="1" customHeight="1" outlineLevel="1" x14ac:dyDescent="0.3">
      <c r="A159" s="99" t="s">
        <v>389</v>
      </c>
      <c r="B159" s="63" t="s">
        <v>90</v>
      </c>
      <c r="C159" s="43" t="s">
        <v>79</v>
      </c>
      <c r="D159" s="44">
        <f t="shared" ref="D159:AA159" si="91">$D$9</f>
        <v>1150.23</v>
      </c>
      <c r="E159" s="44">
        <f t="shared" si="91"/>
        <v>1150.23</v>
      </c>
      <c r="F159" s="44">
        <f t="shared" si="91"/>
        <v>1150.23</v>
      </c>
      <c r="G159" s="44">
        <f t="shared" si="91"/>
        <v>1150.23</v>
      </c>
      <c r="H159" s="44">
        <f t="shared" si="91"/>
        <v>1150.23</v>
      </c>
      <c r="I159" s="44">
        <f t="shared" si="91"/>
        <v>1150.23</v>
      </c>
      <c r="J159" s="44">
        <f t="shared" si="91"/>
        <v>1150.23</v>
      </c>
      <c r="K159" s="44">
        <f t="shared" si="91"/>
        <v>1150.23</v>
      </c>
      <c r="L159" s="44">
        <f t="shared" si="91"/>
        <v>1150.23</v>
      </c>
      <c r="M159" s="44">
        <f t="shared" si="91"/>
        <v>1150.23</v>
      </c>
      <c r="N159" s="44">
        <f t="shared" si="91"/>
        <v>1150.23</v>
      </c>
      <c r="O159" s="44">
        <f t="shared" si="91"/>
        <v>1150.23</v>
      </c>
      <c r="P159" s="44">
        <f t="shared" si="91"/>
        <v>1150.23</v>
      </c>
      <c r="Q159" s="44">
        <f t="shared" si="91"/>
        <v>1150.23</v>
      </c>
      <c r="R159" s="44">
        <f t="shared" si="91"/>
        <v>1150.23</v>
      </c>
      <c r="S159" s="44">
        <f t="shared" si="91"/>
        <v>1150.23</v>
      </c>
      <c r="T159" s="44">
        <f t="shared" si="91"/>
        <v>1150.23</v>
      </c>
      <c r="U159" s="44">
        <f t="shared" si="91"/>
        <v>1150.23</v>
      </c>
      <c r="V159" s="44">
        <f t="shared" si="91"/>
        <v>1150.23</v>
      </c>
      <c r="W159" s="44">
        <f t="shared" si="91"/>
        <v>1150.23</v>
      </c>
      <c r="X159" s="44">
        <f t="shared" si="91"/>
        <v>1150.23</v>
      </c>
      <c r="Y159" s="44">
        <f t="shared" si="91"/>
        <v>1150.23</v>
      </c>
      <c r="Z159" s="44">
        <f t="shared" si="91"/>
        <v>1150.23</v>
      </c>
      <c r="AA159" s="44">
        <f t="shared" si="91"/>
        <v>1150.23</v>
      </c>
    </row>
    <row r="160" spans="1:27" ht="12.75" hidden="1" customHeight="1" outlineLevel="1" x14ac:dyDescent="0.3">
      <c r="A160" s="99" t="s">
        <v>390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391</v>
      </c>
      <c r="B161" s="63" t="s">
        <v>81</v>
      </c>
      <c r="C161" s="43" t="s">
        <v>79</v>
      </c>
      <c r="D161" s="44">
        <f>$D$11</f>
        <v>464.08</v>
      </c>
      <c r="E161" s="44">
        <f t="shared" ref="E161:AA161" si="92">$D$11</f>
        <v>464.08</v>
      </c>
      <c r="F161" s="44">
        <f t="shared" si="92"/>
        <v>464.08</v>
      </c>
      <c r="G161" s="44">
        <f t="shared" si="92"/>
        <v>464.08</v>
      </c>
      <c r="H161" s="44">
        <f t="shared" si="92"/>
        <v>464.08</v>
      </c>
      <c r="I161" s="44">
        <f t="shared" si="92"/>
        <v>464.08</v>
      </c>
      <c r="J161" s="44">
        <f t="shared" si="92"/>
        <v>464.08</v>
      </c>
      <c r="K161" s="44">
        <f t="shared" si="92"/>
        <v>464.08</v>
      </c>
      <c r="L161" s="44">
        <f t="shared" si="92"/>
        <v>464.08</v>
      </c>
      <c r="M161" s="44">
        <f t="shared" si="92"/>
        <v>464.08</v>
      </c>
      <c r="N161" s="44">
        <f t="shared" si="92"/>
        <v>464.08</v>
      </c>
      <c r="O161" s="44">
        <f t="shared" si="92"/>
        <v>464.08</v>
      </c>
      <c r="P161" s="44">
        <f t="shared" si="92"/>
        <v>464.08</v>
      </c>
      <c r="Q161" s="44">
        <f t="shared" si="92"/>
        <v>464.08</v>
      </c>
      <c r="R161" s="44">
        <f t="shared" si="92"/>
        <v>464.08</v>
      </c>
      <c r="S161" s="44">
        <f t="shared" si="92"/>
        <v>464.08</v>
      </c>
      <c r="T161" s="44">
        <f t="shared" si="92"/>
        <v>464.08</v>
      </c>
      <c r="U161" s="44">
        <f t="shared" si="92"/>
        <v>464.08</v>
      </c>
      <c r="V161" s="44">
        <f t="shared" si="92"/>
        <v>464.08</v>
      </c>
      <c r="W161" s="44">
        <f t="shared" si="92"/>
        <v>464.08</v>
      </c>
      <c r="X161" s="44">
        <f t="shared" si="92"/>
        <v>464.08</v>
      </c>
      <c r="Y161" s="44">
        <f t="shared" si="92"/>
        <v>464.08</v>
      </c>
      <c r="Z161" s="44">
        <f t="shared" si="92"/>
        <v>464.08</v>
      </c>
      <c r="AA161" s="44">
        <f t="shared" si="92"/>
        <v>464.08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394</v>
      </c>
      <c r="B166" s="28" t="str">
        <f>"01"&amp;"."&amp;$B$662&amp;"."&amp;$B$663</f>
        <v>01.07.2024</v>
      </c>
      <c r="C166" s="90" t="s">
        <v>76</v>
      </c>
      <c r="D166" s="91">
        <f>ROUND(((D167+D168+D170+D169)/1000),5)</f>
        <v>3.6859500000000001</v>
      </c>
      <c r="E166" s="91">
        <f>ROUND(((E167+E168+E170+E169)/1000),5)</f>
        <v>3.52712</v>
      </c>
      <c r="F166" s="91">
        <f>ROUND(((F167+F168+F170+F169)/1000),5)</f>
        <v>3.37452</v>
      </c>
      <c r="G166" s="91">
        <f t="shared" ref="G166:AA166" si="93">ROUND(((G167+G168+G170+G169)/1000),5)</f>
        <v>3.23366</v>
      </c>
      <c r="H166" s="91">
        <f t="shared" si="93"/>
        <v>2.4637500000000001</v>
      </c>
      <c r="I166" s="91">
        <f t="shared" si="93"/>
        <v>3.24884</v>
      </c>
      <c r="J166" s="91">
        <f t="shared" si="93"/>
        <v>3.6152700000000002</v>
      </c>
      <c r="K166" s="91">
        <f t="shared" si="93"/>
        <v>3.9658099999999998</v>
      </c>
      <c r="L166" s="91">
        <f t="shared" si="93"/>
        <v>4.5303599999999999</v>
      </c>
      <c r="M166" s="91">
        <f t="shared" si="93"/>
        <v>4.5695699999999997</v>
      </c>
      <c r="N166" s="91">
        <f t="shared" si="93"/>
        <v>4.3080499999999997</v>
      </c>
      <c r="O166" s="91">
        <f t="shared" si="93"/>
        <v>4.4367999999999999</v>
      </c>
      <c r="P166" s="91">
        <f t="shared" si="93"/>
        <v>4.5736100000000004</v>
      </c>
      <c r="Q166" s="91">
        <f t="shared" si="93"/>
        <v>4.6826499999999998</v>
      </c>
      <c r="R166" s="91">
        <f t="shared" si="93"/>
        <v>4.6565099999999999</v>
      </c>
      <c r="S166" s="91">
        <f t="shared" si="93"/>
        <v>4.7308899999999996</v>
      </c>
      <c r="T166" s="91">
        <f t="shared" si="93"/>
        <v>4.6788600000000002</v>
      </c>
      <c r="U166" s="91">
        <f t="shared" si="93"/>
        <v>4.6769600000000002</v>
      </c>
      <c r="V166" s="91">
        <f t="shared" si="93"/>
        <v>4.1602199999999998</v>
      </c>
      <c r="W166" s="91">
        <f t="shared" si="93"/>
        <v>4.14025</v>
      </c>
      <c r="X166" s="91">
        <f t="shared" si="93"/>
        <v>4.2148300000000001</v>
      </c>
      <c r="Y166" s="91">
        <f t="shared" si="93"/>
        <v>4.1817799999999998</v>
      </c>
      <c r="Z166" s="91">
        <f t="shared" si="93"/>
        <v>4.1500199999999996</v>
      </c>
      <c r="AA166" s="91">
        <f t="shared" si="93"/>
        <v>3.7857599999999998</v>
      </c>
    </row>
    <row r="167" spans="1:27" ht="12.75" hidden="1" customHeight="1" outlineLevel="1" x14ac:dyDescent="0.3">
      <c r="A167" s="99" t="s">
        <v>395</v>
      </c>
      <c r="B167" s="63" t="s">
        <v>238</v>
      </c>
      <c r="C167" s="43" t="s">
        <v>79</v>
      </c>
      <c r="D167" s="44">
        <v>1359</v>
      </c>
      <c r="E167" s="44">
        <v>1200.17</v>
      </c>
      <c r="F167" s="44">
        <v>1047.57</v>
      </c>
      <c r="G167" s="44">
        <v>906.71</v>
      </c>
      <c r="H167" s="44">
        <v>136.80000000000001</v>
      </c>
      <c r="I167" s="44">
        <v>921.89</v>
      </c>
      <c r="J167" s="44">
        <v>1288.32</v>
      </c>
      <c r="K167" s="44">
        <v>1638.86</v>
      </c>
      <c r="L167" s="44">
        <v>2203.41</v>
      </c>
      <c r="M167" s="44">
        <v>2242.62</v>
      </c>
      <c r="N167" s="44">
        <v>1981.1</v>
      </c>
      <c r="O167" s="44">
        <v>2109.85</v>
      </c>
      <c r="P167" s="44">
        <v>2246.66</v>
      </c>
      <c r="Q167" s="44">
        <v>2355.6999999999998</v>
      </c>
      <c r="R167" s="44">
        <v>2329.56</v>
      </c>
      <c r="S167" s="44">
        <v>2403.94</v>
      </c>
      <c r="T167" s="44">
        <v>2351.91</v>
      </c>
      <c r="U167" s="44">
        <v>2350.0100000000002</v>
      </c>
      <c r="V167" s="44">
        <v>1833.27</v>
      </c>
      <c r="W167" s="44">
        <v>1813.3</v>
      </c>
      <c r="X167" s="44">
        <v>1887.88</v>
      </c>
      <c r="Y167" s="44">
        <v>1854.83</v>
      </c>
      <c r="Z167" s="44">
        <v>1823.07</v>
      </c>
      <c r="AA167" s="44">
        <v>1458.81</v>
      </c>
    </row>
    <row r="168" spans="1:27" ht="12.75" hidden="1" customHeight="1" outlineLevel="1" x14ac:dyDescent="0.3">
      <c r="A168" s="99" t="s">
        <v>396</v>
      </c>
      <c r="B168" s="63" t="s">
        <v>90</v>
      </c>
      <c r="C168" s="43" t="s">
        <v>79</v>
      </c>
      <c r="D168" s="44">
        <v>1858.06</v>
      </c>
      <c r="E168" s="44">
        <f>$D$168</f>
        <v>1858.06</v>
      </c>
      <c r="F168" s="44">
        <f t="shared" ref="F168:AA168" si="94">$D$168</f>
        <v>1858.06</v>
      </c>
      <c r="G168" s="44">
        <f t="shared" si="94"/>
        <v>1858.06</v>
      </c>
      <c r="H168" s="44">
        <f t="shared" si="94"/>
        <v>1858.06</v>
      </c>
      <c r="I168" s="44">
        <f t="shared" si="94"/>
        <v>1858.06</v>
      </c>
      <c r="J168" s="44">
        <f t="shared" si="94"/>
        <v>1858.06</v>
      </c>
      <c r="K168" s="44">
        <f t="shared" si="94"/>
        <v>1858.06</v>
      </c>
      <c r="L168" s="44">
        <f t="shared" si="94"/>
        <v>1858.06</v>
      </c>
      <c r="M168" s="44">
        <f t="shared" si="94"/>
        <v>1858.06</v>
      </c>
      <c r="N168" s="44">
        <f t="shared" si="94"/>
        <v>1858.06</v>
      </c>
      <c r="O168" s="44">
        <f t="shared" si="94"/>
        <v>1858.06</v>
      </c>
      <c r="P168" s="44">
        <f t="shared" si="94"/>
        <v>1858.06</v>
      </c>
      <c r="Q168" s="44">
        <f t="shared" si="94"/>
        <v>1858.06</v>
      </c>
      <c r="R168" s="44">
        <f t="shared" si="94"/>
        <v>1858.06</v>
      </c>
      <c r="S168" s="44">
        <f t="shared" si="94"/>
        <v>1858.06</v>
      </c>
      <c r="T168" s="44">
        <f t="shared" si="94"/>
        <v>1858.06</v>
      </c>
      <c r="U168" s="44">
        <f t="shared" si="94"/>
        <v>1858.06</v>
      </c>
      <c r="V168" s="44">
        <f t="shared" si="94"/>
        <v>1858.06</v>
      </c>
      <c r="W168" s="44">
        <f t="shared" si="94"/>
        <v>1858.06</v>
      </c>
      <c r="X168" s="44">
        <f t="shared" si="94"/>
        <v>1858.06</v>
      </c>
      <c r="Y168" s="44">
        <f t="shared" si="94"/>
        <v>1858.06</v>
      </c>
      <c r="Z168" s="44">
        <f t="shared" si="94"/>
        <v>1858.06</v>
      </c>
      <c r="AA168" s="44">
        <f t="shared" si="94"/>
        <v>1858.06</v>
      </c>
    </row>
    <row r="169" spans="1:27" ht="12.75" hidden="1" customHeight="1" outlineLevel="1" x14ac:dyDescent="0.3">
      <c r="A169" s="99" t="s">
        <v>397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398</v>
      </c>
      <c r="B170" s="63" t="s">
        <v>81</v>
      </c>
      <c r="C170" s="43" t="s">
        <v>79</v>
      </c>
      <c r="D170" s="44">
        <f>$D$11</f>
        <v>464.08</v>
      </c>
      <c r="E170" s="44">
        <f t="shared" ref="E170:AA170" si="95">$D$11</f>
        <v>464.08</v>
      </c>
      <c r="F170" s="44">
        <f t="shared" si="95"/>
        <v>464.08</v>
      </c>
      <c r="G170" s="44">
        <f t="shared" si="95"/>
        <v>464.08</v>
      </c>
      <c r="H170" s="44">
        <f t="shared" si="95"/>
        <v>464.08</v>
      </c>
      <c r="I170" s="44">
        <f t="shared" si="95"/>
        <v>464.08</v>
      </c>
      <c r="J170" s="44">
        <f t="shared" si="95"/>
        <v>464.08</v>
      </c>
      <c r="K170" s="44">
        <f t="shared" si="95"/>
        <v>464.08</v>
      </c>
      <c r="L170" s="44">
        <f t="shared" si="95"/>
        <v>464.08</v>
      </c>
      <c r="M170" s="44">
        <f t="shared" si="95"/>
        <v>464.08</v>
      </c>
      <c r="N170" s="44">
        <f t="shared" si="95"/>
        <v>464.08</v>
      </c>
      <c r="O170" s="44">
        <f t="shared" si="95"/>
        <v>464.08</v>
      </c>
      <c r="P170" s="44">
        <f t="shared" si="95"/>
        <v>464.08</v>
      </c>
      <c r="Q170" s="44">
        <f t="shared" si="95"/>
        <v>464.08</v>
      </c>
      <c r="R170" s="44">
        <f t="shared" si="95"/>
        <v>464.08</v>
      </c>
      <c r="S170" s="44">
        <f t="shared" si="95"/>
        <v>464.08</v>
      </c>
      <c r="T170" s="44">
        <f t="shared" si="95"/>
        <v>464.08</v>
      </c>
      <c r="U170" s="44">
        <f t="shared" si="95"/>
        <v>464.08</v>
      </c>
      <c r="V170" s="44">
        <f t="shared" si="95"/>
        <v>464.08</v>
      </c>
      <c r="W170" s="44">
        <f t="shared" si="95"/>
        <v>464.08</v>
      </c>
      <c r="X170" s="44">
        <f t="shared" si="95"/>
        <v>464.08</v>
      </c>
      <c r="Y170" s="44">
        <f t="shared" si="95"/>
        <v>464.08</v>
      </c>
      <c r="Z170" s="44">
        <f t="shared" si="95"/>
        <v>464.08</v>
      </c>
      <c r="AA170" s="44">
        <f t="shared" si="95"/>
        <v>464.08</v>
      </c>
    </row>
    <row r="171" spans="1:27" ht="13.8" collapsed="1" x14ac:dyDescent="0.3">
      <c r="A171" s="98" t="s">
        <v>399</v>
      </c>
      <c r="B171" s="28" t="str">
        <f>"02"&amp;"."&amp;$B$662&amp;"."&amp;$B$663</f>
        <v>02.07.2024</v>
      </c>
      <c r="C171" s="90" t="s">
        <v>76</v>
      </c>
      <c r="D171" s="91">
        <f>ROUND(((D172+D173+D175+D174)/1000),5)</f>
        <v>3.56548</v>
      </c>
      <c r="E171" s="91">
        <f>ROUND(((E172+E173+E175+E174)/1000),5)</f>
        <v>3.2117</v>
      </c>
      <c r="F171" s="91">
        <f>ROUND(((F172+F173+F175+F174)/1000),5)</f>
        <v>3.0258500000000002</v>
      </c>
      <c r="G171" s="91">
        <f t="shared" ref="G171:AA171" si="96">ROUND(((G172+G173+G175+G174)/1000),5)</f>
        <v>2.4445700000000001</v>
      </c>
      <c r="H171" s="91">
        <f t="shared" si="96"/>
        <v>2.44286</v>
      </c>
      <c r="I171" s="91">
        <f t="shared" si="96"/>
        <v>2.4830800000000002</v>
      </c>
      <c r="J171" s="91">
        <f t="shared" si="96"/>
        <v>3.6070799999999998</v>
      </c>
      <c r="K171" s="91">
        <f t="shared" si="96"/>
        <v>3.9886300000000001</v>
      </c>
      <c r="L171" s="91">
        <f t="shared" si="96"/>
        <v>4.3230599999999999</v>
      </c>
      <c r="M171" s="91">
        <f t="shared" si="96"/>
        <v>4.5470800000000002</v>
      </c>
      <c r="N171" s="91">
        <f t="shared" si="96"/>
        <v>4.1829400000000003</v>
      </c>
      <c r="O171" s="91">
        <f t="shared" si="96"/>
        <v>4.4154600000000004</v>
      </c>
      <c r="P171" s="91">
        <f t="shared" si="96"/>
        <v>4.5119199999999999</v>
      </c>
      <c r="Q171" s="91">
        <f t="shared" si="96"/>
        <v>5.0693000000000001</v>
      </c>
      <c r="R171" s="91">
        <f t="shared" si="96"/>
        <v>5.0626899999999999</v>
      </c>
      <c r="S171" s="91">
        <f t="shared" si="96"/>
        <v>4.8745200000000004</v>
      </c>
      <c r="T171" s="91">
        <f t="shared" si="96"/>
        <v>4.8015800000000004</v>
      </c>
      <c r="U171" s="91">
        <f t="shared" si="96"/>
        <v>4.7245100000000004</v>
      </c>
      <c r="V171" s="91">
        <f t="shared" si="96"/>
        <v>4.2549999999999999</v>
      </c>
      <c r="W171" s="91">
        <f t="shared" si="96"/>
        <v>4.5024600000000001</v>
      </c>
      <c r="X171" s="91">
        <f t="shared" si="96"/>
        <v>4.39757</v>
      </c>
      <c r="Y171" s="91">
        <f t="shared" si="96"/>
        <v>4.4543799999999996</v>
      </c>
      <c r="Z171" s="91">
        <f t="shared" si="96"/>
        <v>4.1517299999999997</v>
      </c>
      <c r="AA171" s="91">
        <f t="shared" si="96"/>
        <v>3.9151799999999999</v>
      </c>
    </row>
    <row r="172" spans="1:27" ht="12.75" hidden="1" customHeight="1" outlineLevel="1" x14ac:dyDescent="0.3">
      <c r="A172" s="99" t="s">
        <v>400</v>
      </c>
      <c r="B172" s="63" t="s">
        <v>238</v>
      </c>
      <c r="C172" s="43" t="s">
        <v>79</v>
      </c>
      <c r="D172" s="44">
        <v>1238.53</v>
      </c>
      <c r="E172" s="44">
        <v>884.75</v>
      </c>
      <c r="F172" s="44">
        <v>698.9</v>
      </c>
      <c r="G172" s="44">
        <v>117.62</v>
      </c>
      <c r="H172" s="44">
        <v>115.91</v>
      </c>
      <c r="I172" s="44">
        <v>156.13</v>
      </c>
      <c r="J172" s="44">
        <v>1280.1300000000001</v>
      </c>
      <c r="K172" s="44">
        <v>1661.68</v>
      </c>
      <c r="L172" s="44">
        <v>1996.11</v>
      </c>
      <c r="M172" s="44">
        <v>2220.13</v>
      </c>
      <c r="N172" s="44">
        <v>1855.99</v>
      </c>
      <c r="O172" s="44">
        <v>2088.5100000000002</v>
      </c>
      <c r="P172" s="44">
        <v>2184.9699999999998</v>
      </c>
      <c r="Q172" s="44">
        <v>2742.35</v>
      </c>
      <c r="R172" s="44">
        <v>2735.74</v>
      </c>
      <c r="S172" s="44">
        <v>2547.5700000000002</v>
      </c>
      <c r="T172" s="44">
        <v>2474.63</v>
      </c>
      <c r="U172" s="44">
        <v>2397.56</v>
      </c>
      <c r="V172" s="44">
        <v>1928.05</v>
      </c>
      <c r="W172" s="44">
        <v>2175.5100000000002</v>
      </c>
      <c r="X172" s="44">
        <v>2070.62</v>
      </c>
      <c r="Y172" s="44">
        <v>2127.4299999999998</v>
      </c>
      <c r="Z172" s="44">
        <v>1824.78</v>
      </c>
      <c r="AA172" s="44">
        <v>1588.23</v>
      </c>
    </row>
    <row r="173" spans="1:27" ht="12.75" hidden="1" customHeight="1" outlineLevel="1" x14ac:dyDescent="0.3">
      <c r="A173" s="99" t="s">
        <v>401</v>
      </c>
      <c r="B173" s="63" t="s">
        <v>90</v>
      </c>
      <c r="C173" s="43" t="s">
        <v>79</v>
      </c>
      <c r="D173" s="44">
        <f>$D$168</f>
        <v>1858.06</v>
      </c>
      <c r="E173" s="44">
        <f>$D$168</f>
        <v>1858.06</v>
      </c>
      <c r="F173" s="44">
        <f t="shared" ref="F173:AA173" si="97">$D$168</f>
        <v>1858.06</v>
      </c>
      <c r="G173" s="44">
        <f t="shared" si="97"/>
        <v>1858.06</v>
      </c>
      <c r="H173" s="44">
        <f t="shared" si="97"/>
        <v>1858.06</v>
      </c>
      <c r="I173" s="44">
        <f t="shared" si="97"/>
        <v>1858.06</v>
      </c>
      <c r="J173" s="44">
        <f t="shared" si="97"/>
        <v>1858.06</v>
      </c>
      <c r="K173" s="44">
        <f t="shared" si="97"/>
        <v>1858.06</v>
      </c>
      <c r="L173" s="44">
        <f t="shared" si="97"/>
        <v>1858.06</v>
      </c>
      <c r="M173" s="44">
        <f t="shared" si="97"/>
        <v>1858.06</v>
      </c>
      <c r="N173" s="44">
        <f t="shared" si="97"/>
        <v>1858.06</v>
      </c>
      <c r="O173" s="44">
        <f t="shared" si="97"/>
        <v>1858.06</v>
      </c>
      <c r="P173" s="44">
        <f t="shared" si="97"/>
        <v>1858.06</v>
      </c>
      <c r="Q173" s="44">
        <f t="shared" si="97"/>
        <v>1858.06</v>
      </c>
      <c r="R173" s="44">
        <f t="shared" si="97"/>
        <v>1858.06</v>
      </c>
      <c r="S173" s="44">
        <f t="shared" si="97"/>
        <v>1858.06</v>
      </c>
      <c r="T173" s="44">
        <f t="shared" si="97"/>
        <v>1858.06</v>
      </c>
      <c r="U173" s="44">
        <f t="shared" si="97"/>
        <v>1858.06</v>
      </c>
      <c r="V173" s="44">
        <f t="shared" si="97"/>
        <v>1858.06</v>
      </c>
      <c r="W173" s="44">
        <f t="shared" si="97"/>
        <v>1858.06</v>
      </c>
      <c r="X173" s="44">
        <f t="shared" si="97"/>
        <v>1858.06</v>
      </c>
      <c r="Y173" s="44">
        <f t="shared" si="97"/>
        <v>1858.06</v>
      </c>
      <c r="Z173" s="44">
        <f t="shared" si="97"/>
        <v>1858.06</v>
      </c>
      <c r="AA173" s="44">
        <f t="shared" si="97"/>
        <v>1858.06</v>
      </c>
    </row>
    <row r="174" spans="1:27" ht="12.75" hidden="1" customHeight="1" outlineLevel="1" x14ac:dyDescent="0.3">
      <c r="A174" s="99" t="s">
        <v>402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403</v>
      </c>
      <c r="B175" s="63" t="s">
        <v>81</v>
      </c>
      <c r="C175" s="43" t="s">
        <v>79</v>
      </c>
      <c r="D175" s="44">
        <f>$D$11</f>
        <v>464.08</v>
      </c>
      <c r="E175" s="44">
        <f t="shared" ref="E175:AA175" si="98">$D$11</f>
        <v>464.08</v>
      </c>
      <c r="F175" s="44">
        <f t="shared" si="98"/>
        <v>464.08</v>
      </c>
      <c r="G175" s="44">
        <f t="shared" si="98"/>
        <v>464.08</v>
      </c>
      <c r="H175" s="44">
        <f t="shared" si="98"/>
        <v>464.08</v>
      </c>
      <c r="I175" s="44">
        <f t="shared" si="98"/>
        <v>464.08</v>
      </c>
      <c r="J175" s="44">
        <f t="shared" si="98"/>
        <v>464.08</v>
      </c>
      <c r="K175" s="44">
        <f t="shared" si="98"/>
        <v>464.08</v>
      </c>
      <c r="L175" s="44">
        <f t="shared" si="98"/>
        <v>464.08</v>
      </c>
      <c r="M175" s="44">
        <f t="shared" si="98"/>
        <v>464.08</v>
      </c>
      <c r="N175" s="44">
        <f t="shared" si="98"/>
        <v>464.08</v>
      </c>
      <c r="O175" s="44">
        <f t="shared" si="98"/>
        <v>464.08</v>
      </c>
      <c r="P175" s="44">
        <f t="shared" si="98"/>
        <v>464.08</v>
      </c>
      <c r="Q175" s="44">
        <f t="shared" si="98"/>
        <v>464.08</v>
      </c>
      <c r="R175" s="44">
        <f t="shared" si="98"/>
        <v>464.08</v>
      </c>
      <c r="S175" s="44">
        <f t="shared" si="98"/>
        <v>464.08</v>
      </c>
      <c r="T175" s="44">
        <f t="shared" si="98"/>
        <v>464.08</v>
      </c>
      <c r="U175" s="44">
        <f t="shared" si="98"/>
        <v>464.08</v>
      </c>
      <c r="V175" s="44">
        <f t="shared" si="98"/>
        <v>464.08</v>
      </c>
      <c r="W175" s="44">
        <f t="shared" si="98"/>
        <v>464.08</v>
      </c>
      <c r="X175" s="44">
        <f t="shared" si="98"/>
        <v>464.08</v>
      </c>
      <c r="Y175" s="44">
        <f t="shared" si="98"/>
        <v>464.08</v>
      </c>
      <c r="Z175" s="44">
        <f t="shared" si="98"/>
        <v>464.08</v>
      </c>
      <c r="AA175" s="44">
        <f t="shared" si="98"/>
        <v>464.08</v>
      </c>
    </row>
    <row r="176" spans="1:27" ht="12.75" customHeight="1" collapsed="1" x14ac:dyDescent="0.3">
      <c r="A176" s="98" t="s">
        <v>404</v>
      </c>
      <c r="B176" s="28" t="str">
        <f>"03"&amp;"."&amp;$B$662&amp;"."&amp;$B$663</f>
        <v>03.07.2024</v>
      </c>
      <c r="C176" s="90" t="s">
        <v>76</v>
      </c>
      <c r="D176" s="91">
        <f>ROUND(((D177+D178+D180+D179)/1000),5)</f>
        <v>3.75312</v>
      </c>
      <c r="E176" s="91">
        <f>ROUND(((E177+E178+E180+E179)/1000),5)</f>
        <v>3.6348799999999999</v>
      </c>
      <c r="F176" s="91">
        <f>ROUND(((F177+F178+F180+F179)/1000),5)</f>
        <v>3.4916700000000001</v>
      </c>
      <c r="G176" s="91">
        <f t="shared" ref="G176:AA176" si="99">ROUND(((G177+G178+G180+G179)/1000),5)</f>
        <v>2.4550399999999999</v>
      </c>
      <c r="H176" s="91">
        <f t="shared" si="99"/>
        <v>2.45255</v>
      </c>
      <c r="I176" s="91">
        <f t="shared" si="99"/>
        <v>2.7899799999999999</v>
      </c>
      <c r="J176" s="91">
        <f t="shared" si="99"/>
        <v>3.5760299999999998</v>
      </c>
      <c r="K176" s="91">
        <f t="shared" si="99"/>
        <v>3.98631</v>
      </c>
      <c r="L176" s="91">
        <f t="shared" si="99"/>
        <v>4.2535800000000004</v>
      </c>
      <c r="M176" s="91">
        <f t="shared" si="99"/>
        <v>4.5818399999999997</v>
      </c>
      <c r="N176" s="91">
        <f t="shared" si="99"/>
        <v>4.5393699999999999</v>
      </c>
      <c r="O176" s="91">
        <f t="shared" si="99"/>
        <v>4.5715199999999996</v>
      </c>
      <c r="P176" s="91">
        <f t="shared" si="99"/>
        <v>4.7660099999999996</v>
      </c>
      <c r="Q176" s="91">
        <f t="shared" si="99"/>
        <v>4.7763200000000001</v>
      </c>
      <c r="R176" s="91">
        <f t="shared" si="99"/>
        <v>4.6123599999999998</v>
      </c>
      <c r="S176" s="91">
        <f t="shared" si="99"/>
        <v>4.8322399999999996</v>
      </c>
      <c r="T176" s="91">
        <f t="shared" si="99"/>
        <v>4.8220499999999999</v>
      </c>
      <c r="U176" s="91">
        <f t="shared" si="99"/>
        <v>4.8712799999999996</v>
      </c>
      <c r="V176" s="91">
        <f t="shared" si="99"/>
        <v>4.5933299999999999</v>
      </c>
      <c r="W176" s="91">
        <f t="shared" si="99"/>
        <v>4.3375899999999996</v>
      </c>
      <c r="X176" s="91">
        <f t="shared" si="99"/>
        <v>4.2109199999999998</v>
      </c>
      <c r="Y176" s="91">
        <f t="shared" si="99"/>
        <v>4.4254300000000004</v>
      </c>
      <c r="Z176" s="91">
        <f t="shared" si="99"/>
        <v>4.1699400000000004</v>
      </c>
      <c r="AA176" s="91">
        <f t="shared" si="99"/>
        <v>3.96488</v>
      </c>
    </row>
    <row r="177" spans="1:27" ht="12.75" hidden="1" customHeight="1" outlineLevel="1" x14ac:dyDescent="0.3">
      <c r="A177" s="99" t="s">
        <v>405</v>
      </c>
      <c r="B177" s="63" t="s">
        <v>238</v>
      </c>
      <c r="C177" s="43" t="s">
        <v>79</v>
      </c>
      <c r="D177" s="44">
        <v>1426.17</v>
      </c>
      <c r="E177" s="44">
        <v>1307.93</v>
      </c>
      <c r="F177" s="44">
        <v>1164.72</v>
      </c>
      <c r="G177" s="44">
        <v>128.09</v>
      </c>
      <c r="H177" s="44">
        <v>125.6</v>
      </c>
      <c r="I177" s="44">
        <v>463.03</v>
      </c>
      <c r="J177" s="44">
        <v>1249.08</v>
      </c>
      <c r="K177" s="44">
        <v>1659.36</v>
      </c>
      <c r="L177" s="44">
        <v>1926.63</v>
      </c>
      <c r="M177" s="44">
        <v>2254.89</v>
      </c>
      <c r="N177" s="44">
        <v>2212.42</v>
      </c>
      <c r="O177" s="44">
        <v>2244.5700000000002</v>
      </c>
      <c r="P177" s="44">
        <v>2439.06</v>
      </c>
      <c r="Q177" s="44">
        <v>2449.37</v>
      </c>
      <c r="R177" s="44">
        <v>2285.41</v>
      </c>
      <c r="S177" s="44">
        <v>2505.29</v>
      </c>
      <c r="T177" s="44">
        <v>2495.1</v>
      </c>
      <c r="U177" s="44">
        <v>2544.33</v>
      </c>
      <c r="V177" s="44">
        <v>2266.38</v>
      </c>
      <c r="W177" s="44">
        <v>2010.64</v>
      </c>
      <c r="X177" s="44">
        <v>1883.97</v>
      </c>
      <c r="Y177" s="44">
        <v>2098.48</v>
      </c>
      <c r="Z177" s="44">
        <v>1842.99</v>
      </c>
      <c r="AA177" s="44">
        <v>1637.93</v>
      </c>
    </row>
    <row r="178" spans="1:27" ht="12.75" hidden="1" customHeight="1" outlineLevel="1" x14ac:dyDescent="0.3">
      <c r="A178" s="99" t="s">
        <v>406</v>
      </c>
      <c r="B178" s="63" t="s">
        <v>90</v>
      </c>
      <c r="C178" s="43" t="s">
        <v>79</v>
      </c>
      <c r="D178" s="44">
        <f>$D$168</f>
        <v>1858.06</v>
      </c>
      <c r="E178" s="44">
        <f>$D$168</f>
        <v>1858.06</v>
      </c>
      <c r="F178" s="44">
        <f t="shared" ref="F178:AA178" si="100">$D$168</f>
        <v>1858.06</v>
      </c>
      <c r="G178" s="44">
        <f t="shared" si="100"/>
        <v>1858.06</v>
      </c>
      <c r="H178" s="44">
        <f t="shared" si="100"/>
        <v>1858.06</v>
      </c>
      <c r="I178" s="44">
        <f t="shared" si="100"/>
        <v>1858.06</v>
      </c>
      <c r="J178" s="44">
        <f t="shared" si="100"/>
        <v>1858.06</v>
      </c>
      <c r="K178" s="44">
        <f t="shared" si="100"/>
        <v>1858.06</v>
      </c>
      <c r="L178" s="44">
        <f t="shared" si="100"/>
        <v>1858.06</v>
      </c>
      <c r="M178" s="44">
        <f t="shared" si="100"/>
        <v>1858.06</v>
      </c>
      <c r="N178" s="44">
        <f t="shared" si="100"/>
        <v>1858.06</v>
      </c>
      <c r="O178" s="44">
        <f t="shared" si="100"/>
        <v>1858.06</v>
      </c>
      <c r="P178" s="44">
        <f t="shared" si="100"/>
        <v>1858.06</v>
      </c>
      <c r="Q178" s="44">
        <f t="shared" si="100"/>
        <v>1858.06</v>
      </c>
      <c r="R178" s="44">
        <f t="shared" si="100"/>
        <v>1858.06</v>
      </c>
      <c r="S178" s="44">
        <f t="shared" si="100"/>
        <v>1858.06</v>
      </c>
      <c r="T178" s="44">
        <f t="shared" si="100"/>
        <v>1858.06</v>
      </c>
      <c r="U178" s="44">
        <f t="shared" si="100"/>
        <v>1858.06</v>
      </c>
      <c r="V178" s="44">
        <f t="shared" si="100"/>
        <v>1858.06</v>
      </c>
      <c r="W178" s="44">
        <f t="shared" si="100"/>
        <v>1858.06</v>
      </c>
      <c r="X178" s="44">
        <f t="shared" si="100"/>
        <v>1858.06</v>
      </c>
      <c r="Y178" s="44">
        <f t="shared" si="100"/>
        <v>1858.06</v>
      </c>
      <c r="Z178" s="44">
        <f t="shared" si="100"/>
        <v>1858.06</v>
      </c>
      <c r="AA178" s="44">
        <f t="shared" si="100"/>
        <v>1858.06</v>
      </c>
    </row>
    <row r="179" spans="1:27" ht="12.75" hidden="1" customHeight="1" outlineLevel="1" x14ac:dyDescent="0.3">
      <c r="A179" s="99" t="s">
        <v>407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408</v>
      </c>
      <c r="B180" s="63" t="s">
        <v>81</v>
      </c>
      <c r="C180" s="43" t="s">
        <v>79</v>
      </c>
      <c r="D180" s="44">
        <f>$D$11</f>
        <v>464.08</v>
      </c>
      <c r="E180" s="44">
        <f t="shared" ref="E180:AA180" si="101">$D$11</f>
        <v>464.08</v>
      </c>
      <c r="F180" s="44">
        <f t="shared" si="101"/>
        <v>464.08</v>
      </c>
      <c r="G180" s="44">
        <f t="shared" si="101"/>
        <v>464.08</v>
      </c>
      <c r="H180" s="44">
        <f t="shared" si="101"/>
        <v>464.08</v>
      </c>
      <c r="I180" s="44">
        <f t="shared" si="101"/>
        <v>464.08</v>
      </c>
      <c r="J180" s="44">
        <f t="shared" si="101"/>
        <v>464.08</v>
      </c>
      <c r="K180" s="44">
        <f t="shared" si="101"/>
        <v>464.08</v>
      </c>
      <c r="L180" s="44">
        <f t="shared" si="101"/>
        <v>464.08</v>
      </c>
      <c r="M180" s="44">
        <f t="shared" si="101"/>
        <v>464.08</v>
      </c>
      <c r="N180" s="44">
        <f t="shared" si="101"/>
        <v>464.08</v>
      </c>
      <c r="O180" s="44">
        <f t="shared" si="101"/>
        <v>464.08</v>
      </c>
      <c r="P180" s="44">
        <f t="shared" si="101"/>
        <v>464.08</v>
      </c>
      <c r="Q180" s="44">
        <f t="shared" si="101"/>
        <v>464.08</v>
      </c>
      <c r="R180" s="44">
        <f t="shared" si="101"/>
        <v>464.08</v>
      </c>
      <c r="S180" s="44">
        <f t="shared" si="101"/>
        <v>464.08</v>
      </c>
      <c r="T180" s="44">
        <f t="shared" si="101"/>
        <v>464.08</v>
      </c>
      <c r="U180" s="44">
        <f t="shared" si="101"/>
        <v>464.08</v>
      </c>
      <c r="V180" s="44">
        <f t="shared" si="101"/>
        <v>464.08</v>
      </c>
      <c r="W180" s="44">
        <f t="shared" si="101"/>
        <v>464.08</v>
      </c>
      <c r="X180" s="44">
        <f t="shared" si="101"/>
        <v>464.08</v>
      </c>
      <c r="Y180" s="44">
        <f t="shared" si="101"/>
        <v>464.08</v>
      </c>
      <c r="Z180" s="44">
        <f t="shared" si="101"/>
        <v>464.08</v>
      </c>
      <c r="AA180" s="44">
        <f t="shared" si="101"/>
        <v>464.08</v>
      </c>
    </row>
    <row r="181" spans="1:27" ht="12.75" customHeight="1" collapsed="1" x14ac:dyDescent="0.3">
      <c r="A181" s="98" t="s">
        <v>409</v>
      </c>
      <c r="B181" s="28" t="str">
        <f>"04"&amp;"."&amp;$B$662&amp;"."&amp;$B$663</f>
        <v>04.07.2024</v>
      </c>
      <c r="C181" s="90" t="s">
        <v>76</v>
      </c>
      <c r="D181" s="91">
        <f>ROUND(((D182+D183+D185+D184)/1000),5)</f>
        <v>3.8059699999999999</v>
      </c>
      <c r="E181" s="91">
        <f>ROUND(((E182+E183+E185+E184)/1000),5)</f>
        <v>3.6317499999999998</v>
      </c>
      <c r="F181" s="91">
        <f>ROUND(((F182+F183+F185+F184)/1000),5)</f>
        <v>3.51525</v>
      </c>
      <c r="G181" s="91">
        <f t="shared" ref="G181:AA181" si="102">ROUND(((G182+G183+G185+G184)/1000),5)</f>
        <v>3.3994399999999998</v>
      </c>
      <c r="H181" s="91">
        <f t="shared" si="102"/>
        <v>3.3932699999999998</v>
      </c>
      <c r="I181" s="91">
        <f t="shared" si="102"/>
        <v>3.5663999999999998</v>
      </c>
      <c r="J181" s="91">
        <f t="shared" si="102"/>
        <v>3.7126100000000002</v>
      </c>
      <c r="K181" s="91">
        <f t="shared" si="102"/>
        <v>4.1643800000000004</v>
      </c>
      <c r="L181" s="91">
        <f t="shared" si="102"/>
        <v>4.2950999999999997</v>
      </c>
      <c r="M181" s="91">
        <f t="shared" si="102"/>
        <v>4.6590600000000002</v>
      </c>
      <c r="N181" s="91">
        <f t="shared" si="102"/>
        <v>5.02475</v>
      </c>
      <c r="O181" s="91">
        <f t="shared" si="102"/>
        <v>5.3189099999999998</v>
      </c>
      <c r="P181" s="91">
        <f t="shared" si="102"/>
        <v>5.3067000000000002</v>
      </c>
      <c r="Q181" s="91">
        <f t="shared" si="102"/>
        <v>5.2647199999999996</v>
      </c>
      <c r="R181" s="91">
        <f t="shared" si="102"/>
        <v>5.2738800000000001</v>
      </c>
      <c r="S181" s="91">
        <f t="shared" si="102"/>
        <v>5.3678299999999997</v>
      </c>
      <c r="T181" s="91">
        <f t="shared" si="102"/>
        <v>5.3638300000000001</v>
      </c>
      <c r="U181" s="91">
        <f t="shared" si="102"/>
        <v>5.07226</v>
      </c>
      <c r="V181" s="91">
        <f t="shared" si="102"/>
        <v>4.4397799999999998</v>
      </c>
      <c r="W181" s="91">
        <f t="shared" si="102"/>
        <v>4.6189499999999999</v>
      </c>
      <c r="X181" s="91">
        <f t="shared" si="102"/>
        <v>4.4987599999999999</v>
      </c>
      <c r="Y181" s="91">
        <f t="shared" si="102"/>
        <v>4.3307700000000002</v>
      </c>
      <c r="Z181" s="91">
        <f t="shared" si="102"/>
        <v>4.2304899999999996</v>
      </c>
      <c r="AA181" s="91">
        <f t="shared" si="102"/>
        <v>4.0932500000000003</v>
      </c>
    </row>
    <row r="182" spans="1:27" ht="12.75" hidden="1" customHeight="1" outlineLevel="1" x14ac:dyDescent="0.3">
      <c r="A182" s="99" t="s">
        <v>410</v>
      </c>
      <c r="B182" s="63" t="s">
        <v>238</v>
      </c>
      <c r="C182" s="43" t="s">
        <v>79</v>
      </c>
      <c r="D182" s="44">
        <v>1479.02</v>
      </c>
      <c r="E182" s="44">
        <v>1304.8</v>
      </c>
      <c r="F182" s="44">
        <v>1188.3</v>
      </c>
      <c r="G182" s="44">
        <v>1072.49</v>
      </c>
      <c r="H182" s="44">
        <v>1066.32</v>
      </c>
      <c r="I182" s="44">
        <v>1239.45</v>
      </c>
      <c r="J182" s="44">
        <v>1385.66</v>
      </c>
      <c r="K182" s="44">
        <v>1837.43</v>
      </c>
      <c r="L182" s="44">
        <v>1968.15</v>
      </c>
      <c r="M182" s="44">
        <v>2332.11</v>
      </c>
      <c r="N182" s="44">
        <v>2697.8</v>
      </c>
      <c r="O182" s="44">
        <v>2991.96</v>
      </c>
      <c r="P182" s="44">
        <v>2979.75</v>
      </c>
      <c r="Q182" s="44">
        <v>2937.77</v>
      </c>
      <c r="R182" s="44">
        <v>2946.93</v>
      </c>
      <c r="S182" s="44">
        <v>3040.88</v>
      </c>
      <c r="T182" s="44">
        <v>3036.88</v>
      </c>
      <c r="U182" s="44">
        <v>2745.31</v>
      </c>
      <c r="V182" s="44">
        <v>2112.83</v>
      </c>
      <c r="W182" s="44">
        <v>2292</v>
      </c>
      <c r="X182" s="44">
        <v>2171.81</v>
      </c>
      <c r="Y182" s="44">
        <v>2003.82</v>
      </c>
      <c r="Z182" s="44">
        <v>1903.54</v>
      </c>
      <c r="AA182" s="44">
        <v>1766.3</v>
      </c>
    </row>
    <row r="183" spans="1:27" ht="12.75" hidden="1" customHeight="1" outlineLevel="1" x14ac:dyDescent="0.3">
      <c r="A183" s="99" t="s">
        <v>411</v>
      </c>
      <c r="B183" s="63" t="s">
        <v>90</v>
      </c>
      <c r="C183" s="43" t="s">
        <v>79</v>
      </c>
      <c r="D183" s="44">
        <f>$D$168</f>
        <v>1858.06</v>
      </c>
      <c r="E183" s="44">
        <f>$D$168</f>
        <v>1858.06</v>
      </c>
      <c r="F183" s="44">
        <f t="shared" ref="F183:AA183" si="103">$D$168</f>
        <v>1858.06</v>
      </c>
      <c r="G183" s="44">
        <f t="shared" si="103"/>
        <v>1858.06</v>
      </c>
      <c r="H183" s="44">
        <f t="shared" si="103"/>
        <v>1858.06</v>
      </c>
      <c r="I183" s="44">
        <f t="shared" si="103"/>
        <v>1858.06</v>
      </c>
      <c r="J183" s="44">
        <f t="shared" si="103"/>
        <v>1858.06</v>
      </c>
      <c r="K183" s="44">
        <f t="shared" si="103"/>
        <v>1858.06</v>
      </c>
      <c r="L183" s="44">
        <f t="shared" si="103"/>
        <v>1858.06</v>
      </c>
      <c r="M183" s="44">
        <f t="shared" si="103"/>
        <v>1858.06</v>
      </c>
      <c r="N183" s="44">
        <f t="shared" si="103"/>
        <v>1858.06</v>
      </c>
      <c r="O183" s="44">
        <f t="shared" si="103"/>
        <v>1858.06</v>
      </c>
      <c r="P183" s="44">
        <f t="shared" si="103"/>
        <v>1858.06</v>
      </c>
      <c r="Q183" s="44">
        <f t="shared" si="103"/>
        <v>1858.06</v>
      </c>
      <c r="R183" s="44">
        <f t="shared" si="103"/>
        <v>1858.06</v>
      </c>
      <c r="S183" s="44">
        <f t="shared" si="103"/>
        <v>1858.06</v>
      </c>
      <c r="T183" s="44">
        <f t="shared" si="103"/>
        <v>1858.06</v>
      </c>
      <c r="U183" s="44">
        <f t="shared" si="103"/>
        <v>1858.06</v>
      </c>
      <c r="V183" s="44">
        <f t="shared" si="103"/>
        <v>1858.06</v>
      </c>
      <c r="W183" s="44">
        <f t="shared" si="103"/>
        <v>1858.06</v>
      </c>
      <c r="X183" s="44">
        <f t="shared" si="103"/>
        <v>1858.06</v>
      </c>
      <c r="Y183" s="44">
        <f t="shared" si="103"/>
        <v>1858.06</v>
      </c>
      <c r="Z183" s="44">
        <f t="shared" si="103"/>
        <v>1858.06</v>
      </c>
      <c r="AA183" s="44">
        <f t="shared" si="103"/>
        <v>1858.06</v>
      </c>
    </row>
    <row r="184" spans="1:27" ht="12.75" hidden="1" customHeight="1" outlineLevel="1" x14ac:dyDescent="0.3">
      <c r="A184" s="99" t="s">
        <v>412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413</v>
      </c>
      <c r="B185" s="63" t="s">
        <v>81</v>
      </c>
      <c r="C185" s="43" t="s">
        <v>79</v>
      </c>
      <c r="D185" s="44">
        <f>$D$11</f>
        <v>464.08</v>
      </c>
      <c r="E185" s="44">
        <f t="shared" ref="E185:AA185" si="104">$D$11</f>
        <v>464.08</v>
      </c>
      <c r="F185" s="44">
        <f t="shared" si="104"/>
        <v>464.08</v>
      </c>
      <c r="G185" s="44">
        <f t="shared" si="104"/>
        <v>464.08</v>
      </c>
      <c r="H185" s="44">
        <f t="shared" si="104"/>
        <v>464.08</v>
      </c>
      <c r="I185" s="44">
        <f t="shared" si="104"/>
        <v>464.08</v>
      </c>
      <c r="J185" s="44">
        <f t="shared" si="104"/>
        <v>464.08</v>
      </c>
      <c r="K185" s="44">
        <f t="shared" si="104"/>
        <v>464.08</v>
      </c>
      <c r="L185" s="44">
        <f t="shared" si="104"/>
        <v>464.08</v>
      </c>
      <c r="M185" s="44">
        <f t="shared" si="104"/>
        <v>464.08</v>
      </c>
      <c r="N185" s="44">
        <f t="shared" si="104"/>
        <v>464.08</v>
      </c>
      <c r="O185" s="44">
        <f t="shared" si="104"/>
        <v>464.08</v>
      </c>
      <c r="P185" s="44">
        <f t="shared" si="104"/>
        <v>464.08</v>
      </c>
      <c r="Q185" s="44">
        <f t="shared" si="104"/>
        <v>464.08</v>
      </c>
      <c r="R185" s="44">
        <f t="shared" si="104"/>
        <v>464.08</v>
      </c>
      <c r="S185" s="44">
        <f t="shared" si="104"/>
        <v>464.08</v>
      </c>
      <c r="T185" s="44">
        <f t="shared" si="104"/>
        <v>464.08</v>
      </c>
      <c r="U185" s="44">
        <f t="shared" si="104"/>
        <v>464.08</v>
      </c>
      <c r="V185" s="44">
        <f t="shared" si="104"/>
        <v>464.08</v>
      </c>
      <c r="W185" s="44">
        <f t="shared" si="104"/>
        <v>464.08</v>
      </c>
      <c r="X185" s="44">
        <f t="shared" si="104"/>
        <v>464.08</v>
      </c>
      <c r="Y185" s="44">
        <f t="shared" si="104"/>
        <v>464.08</v>
      </c>
      <c r="Z185" s="44">
        <f t="shared" si="104"/>
        <v>464.08</v>
      </c>
      <c r="AA185" s="44">
        <f t="shared" si="104"/>
        <v>464.08</v>
      </c>
    </row>
    <row r="186" spans="1:27" ht="12.75" customHeight="1" collapsed="1" x14ac:dyDescent="0.3">
      <c r="A186" s="98" t="s">
        <v>414</v>
      </c>
      <c r="B186" s="28" t="str">
        <f>"05"&amp;"."&amp;$B$662&amp;"."&amp;$B$663</f>
        <v>05.07.2024</v>
      </c>
      <c r="C186" s="90" t="s">
        <v>76</v>
      </c>
      <c r="D186" s="91">
        <f>ROUND(((D187+D188+D190+D189)/1000),5)</f>
        <v>3.6680199999999998</v>
      </c>
      <c r="E186" s="91">
        <f>ROUND(((E187+E188+E190+E189)/1000),5)</f>
        <v>3.56717</v>
      </c>
      <c r="F186" s="91">
        <f>ROUND(((F187+F188+F190+F189)/1000),5)</f>
        <v>3.40815</v>
      </c>
      <c r="G186" s="91">
        <f t="shared" ref="G186:AA186" si="105">ROUND(((G187+G188+G190+G189)/1000),5)</f>
        <v>3.32484</v>
      </c>
      <c r="H186" s="91">
        <f t="shared" si="105"/>
        <v>3.3092199999999998</v>
      </c>
      <c r="I186" s="91">
        <f t="shared" si="105"/>
        <v>3.5471499999999998</v>
      </c>
      <c r="J186" s="91">
        <f t="shared" si="105"/>
        <v>3.6693099999999998</v>
      </c>
      <c r="K186" s="91">
        <f t="shared" si="105"/>
        <v>4.0486000000000004</v>
      </c>
      <c r="L186" s="91">
        <f t="shared" si="105"/>
        <v>4.27128</v>
      </c>
      <c r="M186" s="91">
        <f t="shared" si="105"/>
        <v>4.3507999999999996</v>
      </c>
      <c r="N186" s="91">
        <f t="shared" si="105"/>
        <v>4.6114899999999999</v>
      </c>
      <c r="O186" s="91">
        <f t="shared" si="105"/>
        <v>4.9515000000000002</v>
      </c>
      <c r="P186" s="91">
        <f t="shared" si="105"/>
        <v>4.9661</v>
      </c>
      <c r="Q186" s="91">
        <f t="shared" si="105"/>
        <v>4.9146400000000003</v>
      </c>
      <c r="R186" s="91">
        <f t="shared" si="105"/>
        <v>4.4957099999999999</v>
      </c>
      <c r="S186" s="91">
        <f t="shared" si="105"/>
        <v>4.27217</v>
      </c>
      <c r="T186" s="91">
        <f t="shared" si="105"/>
        <v>4.17143</v>
      </c>
      <c r="U186" s="91">
        <f t="shared" si="105"/>
        <v>4.1904399999999997</v>
      </c>
      <c r="V186" s="91">
        <f t="shared" si="105"/>
        <v>4.4909499999999998</v>
      </c>
      <c r="W186" s="91">
        <f t="shared" si="105"/>
        <v>4.3909399999999996</v>
      </c>
      <c r="X186" s="91">
        <f t="shared" si="105"/>
        <v>4.3401899999999998</v>
      </c>
      <c r="Y186" s="91">
        <f t="shared" si="105"/>
        <v>4.5673000000000004</v>
      </c>
      <c r="Z186" s="91">
        <f t="shared" si="105"/>
        <v>4.3288000000000002</v>
      </c>
      <c r="AA186" s="91">
        <f t="shared" si="105"/>
        <v>4.0695699999999997</v>
      </c>
    </row>
    <row r="187" spans="1:27" ht="12.75" hidden="1" customHeight="1" outlineLevel="1" x14ac:dyDescent="0.3">
      <c r="A187" s="99" t="s">
        <v>415</v>
      </c>
      <c r="B187" s="63" t="s">
        <v>238</v>
      </c>
      <c r="C187" s="43" t="s">
        <v>79</v>
      </c>
      <c r="D187" s="44">
        <v>1341.07</v>
      </c>
      <c r="E187" s="44">
        <v>1240.22</v>
      </c>
      <c r="F187" s="44">
        <v>1081.2</v>
      </c>
      <c r="G187" s="44">
        <v>997.89</v>
      </c>
      <c r="H187" s="44">
        <v>982.27</v>
      </c>
      <c r="I187" s="44">
        <v>1220.2</v>
      </c>
      <c r="J187" s="44">
        <v>1342.36</v>
      </c>
      <c r="K187" s="44">
        <v>1721.65</v>
      </c>
      <c r="L187" s="44">
        <v>1944.33</v>
      </c>
      <c r="M187" s="44">
        <v>2023.85</v>
      </c>
      <c r="N187" s="44">
        <v>2284.54</v>
      </c>
      <c r="O187" s="44">
        <v>2624.55</v>
      </c>
      <c r="P187" s="44">
        <v>2639.15</v>
      </c>
      <c r="Q187" s="44">
        <v>2587.69</v>
      </c>
      <c r="R187" s="44">
        <v>2168.7600000000002</v>
      </c>
      <c r="S187" s="44">
        <v>1945.22</v>
      </c>
      <c r="T187" s="44">
        <v>1844.48</v>
      </c>
      <c r="U187" s="44">
        <v>1863.49</v>
      </c>
      <c r="V187" s="44">
        <v>2164</v>
      </c>
      <c r="W187" s="44">
        <v>2063.9899999999998</v>
      </c>
      <c r="X187" s="44">
        <v>2013.24</v>
      </c>
      <c r="Y187" s="44">
        <v>2240.35</v>
      </c>
      <c r="Z187" s="44">
        <v>2001.85</v>
      </c>
      <c r="AA187" s="44">
        <v>1742.62</v>
      </c>
    </row>
    <row r="188" spans="1:27" ht="12.75" hidden="1" customHeight="1" outlineLevel="1" x14ac:dyDescent="0.3">
      <c r="A188" s="99" t="s">
        <v>416</v>
      </c>
      <c r="B188" s="63" t="s">
        <v>90</v>
      </c>
      <c r="C188" s="43" t="s">
        <v>79</v>
      </c>
      <c r="D188" s="44">
        <f>$D$168</f>
        <v>1858.06</v>
      </c>
      <c r="E188" s="44">
        <f>$D$168</f>
        <v>1858.06</v>
      </c>
      <c r="F188" s="44">
        <f t="shared" ref="F188:AA188" si="106">$D$168</f>
        <v>1858.06</v>
      </c>
      <c r="G188" s="44">
        <f t="shared" si="106"/>
        <v>1858.06</v>
      </c>
      <c r="H188" s="44">
        <f t="shared" si="106"/>
        <v>1858.06</v>
      </c>
      <c r="I188" s="44">
        <f t="shared" si="106"/>
        <v>1858.06</v>
      </c>
      <c r="J188" s="44">
        <f t="shared" si="106"/>
        <v>1858.06</v>
      </c>
      <c r="K188" s="44">
        <f t="shared" si="106"/>
        <v>1858.06</v>
      </c>
      <c r="L188" s="44">
        <f t="shared" si="106"/>
        <v>1858.06</v>
      </c>
      <c r="M188" s="44">
        <f t="shared" si="106"/>
        <v>1858.06</v>
      </c>
      <c r="N188" s="44">
        <f t="shared" si="106"/>
        <v>1858.06</v>
      </c>
      <c r="O188" s="44">
        <f t="shared" si="106"/>
        <v>1858.06</v>
      </c>
      <c r="P188" s="44">
        <f t="shared" si="106"/>
        <v>1858.06</v>
      </c>
      <c r="Q188" s="44">
        <f t="shared" si="106"/>
        <v>1858.06</v>
      </c>
      <c r="R188" s="44">
        <f t="shared" si="106"/>
        <v>1858.06</v>
      </c>
      <c r="S188" s="44">
        <f t="shared" si="106"/>
        <v>1858.06</v>
      </c>
      <c r="T188" s="44">
        <f t="shared" si="106"/>
        <v>1858.06</v>
      </c>
      <c r="U188" s="44">
        <f t="shared" si="106"/>
        <v>1858.06</v>
      </c>
      <c r="V188" s="44">
        <f t="shared" si="106"/>
        <v>1858.06</v>
      </c>
      <c r="W188" s="44">
        <f t="shared" si="106"/>
        <v>1858.06</v>
      </c>
      <c r="X188" s="44">
        <f t="shared" si="106"/>
        <v>1858.06</v>
      </c>
      <c r="Y188" s="44">
        <f t="shared" si="106"/>
        <v>1858.06</v>
      </c>
      <c r="Z188" s="44">
        <f t="shared" si="106"/>
        <v>1858.06</v>
      </c>
      <c r="AA188" s="44">
        <f t="shared" si="106"/>
        <v>1858.06</v>
      </c>
    </row>
    <row r="189" spans="1:27" ht="12.75" hidden="1" customHeight="1" outlineLevel="1" x14ac:dyDescent="0.3">
      <c r="A189" s="99" t="s">
        <v>417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418</v>
      </c>
      <c r="B190" s="63" t="s">
        <v>81</v>
      </c>
      <c r="C190" s="43" t="s">
        <v>79</v>
      </c>
      <c r="D190" s="44">
        <f>$D$11</f>
        <v>464.08</v>
      </c>
      <c r="E190" s="44">
        <f t="shared" ref="E190:AA190" si="107">$D$11</f>
        <v>464.08</v>
      </c>
      <c r="F190" s="44">
        <f t="shared" si="107"/>
        <v>464.08</v>
      </c>
      <c r="G190" s="44">
        <f t="shared" si="107"/>
        <v>464.08</v>
      </c>
      <c r="H190" s="44">
        <f t="shared" si="107"/>
        <v>464.08</v>
      </c>
      <c r="I190" s="44">
        <f t="shared" si="107"/>
        <v>464.08</v>
      </c>
      <c r="J190" s="44">
        <f t="shared" si="107"/>
        <v>464.08</v>
      </c>
      <c r="K190" s="44">
        <f t="shared" si="107"/>
        <v>464.08</v>
      </c>
      <c r="L190" s="44">
        <f t="shared" si="107"/>
        <v>464.08</v>
      </c>
      <c r="M190" s="44">
        <f t="shared" si="107"/>
        <v>464.08</v>
      </c>
      <c r="N190" s="44">
        <f t="shared" si="107"/>
        <v>464.08</v>
      </c>
      <c r="O190" s="44">
        <f t="shared" si="107"/>
        <v>464.08</v>
      </c>
      <c r="P190" s="44">
        <f t="shared" si="107"/>
        <v>464.08</v>
      </c>
      <c r="Q190" s="44">
        <f t="shared" si="107"/>
        <v>464.08</v>
      </c>
      <c r="R190" s="44">
        <f t="shared" si="107"/>
        <v>464.08</v>
      </c>
      <c r="S190" s="44">
        <f t="shared" si="107"/>
        <v>464.08</v>
      </c>
      <c r="T190" s="44">
        <f t="shared" si="107"/>
        <v>464.08</v>
      </c>
      <c r="U190" s="44">
        <f t="shared" si="107"/>
        <v>464.08</v>
      </c>
      <c r="V190" s="44">
        <f t="shared" si="107"/>
        <v>464.08</v>
      </c>
      <c r="W190" s="44">
        <f t="shared" si="107"/>
        <v>464.08</v>
      </c>
      <c r="X190" s="44">
        <f t="shared" si="107"/>
        <v>464.08</v>
      </c>
      <c r="Y190" s="44">
        <f t="shared" si="107"/>
        <v>464.08</v>
      </c>
      <c r="Z190" s="44">
        <f t="shared" si="107"/>
        <v>464.08</v>
      </c>
      <c r="AA190" s="44">
        <f t="shared" si="107"/>
        <v>464.08</v>
      </c>
    </row>
    <row r="191" spans="1:27" ht="12.75" customHeight="1" collapsed="1" x14ac:dyDescent="0.3">
      <c r="A191" s="98" t="s">
        <v>419</v>
      </c>
      <c r="B191" s="28" t="str">
        <f>"06"&amp;"."&amp;$B$662&amp;"."&amp;$B$663</f>
        <v>06.07.2024</v>
      </c>
      <c r="C191" s="90" t="s">
        <v>76</v>
      </c>
      <c r="D191" s="91">
        <f>ROUND(((D192+D193+D195+D194)/1000),5)</f>
        <v>3.6951700000000001</v>
      </c>
      <c r="E191" s="91">
        <f>ROUND(((E192+E193+E195+E194)/1000),5)</f>
        <v>3.5666899999999999</v>
      </c>
      <c r="F191" s="91">
        <f>ROUND(((F192+F193+F195+F194)/1000),5)</f>
        <v>3.3935200000000001</v>
      </c>
      <c r="G191" s="91">
        <f t="shared" ref="G191:AA191" si="108">ROUND(((G192+G193+G195+G194)/1000),5)</f>
        <v>3.28009</v>
      </c>
      <c r="H191" s="91">
        <f t="shared" si="108"/>
        <v>3.2008200000000002</v>
      </c>
      <c r="I191" s="91">
        <f t="shared" si="108"/>
        <v>3.4216899999999999</v>
      </c>
      <c r="J191" s="91">
        <f t="shared" si="108"/>
        <v>3.52671</v>
      </c>
      <c r="K191" s="91">
        <f t="shared" si="108"/>
        <v>3.7918799999999999</v>
      </c>
      <c r="L191" s="91">
        <f t="shared" si="108"/>
        <v>4.2295299999999996</v>
      </c>
      <c r="M191" s="91">
        <f t="shared" si="108"/>
        <v>4.4360400000000002</v>
      </c>
      <c r="N191" s="91">
        <f t="shared" si="108"/>
        <v>4.5900600000000003</v>
      </c>
      <c r="O191" s="91">
        <f t="shared" si="108"/>
        <v>4.6290100000000001</v>
      </c>
      <c r="P191" s="91">
        <f t="shared" si="108"/>
        <v>4.6388400000000001</v>
      </c>
      <c r="Q191" s="91">
        <f t="shared" si="108"/>
        <v>4.6339499999999996</v>
      </c>
      <c r="R191" s="91">
        <f t="shared" si="108"/>
        <v>4.6412399999999998</v>
      </c>
      <c r="S191" s="91">
        <f t="shared" si="108"/>
        <v>4.6507699999999996</v>
      </c>
      <c r="T191" s="91">
        <f t="shared" si="108"/>
        <v>4.6475900000000001</v>
      </c>
      <c r="U191" s="91">
        <f t="shared" si="108"/>
        <v>4.6263100000000001</v>
      </c>
      <c r="V191" s="91">
        <f t="shared" si="108"/>
        <v>4.6077500000000002</v>
      </c>
      <c r="W191" s="91">
        <f t="shared" si="108"/>
        <v>4.5319599999999998</v>
      </c>
      <c r="X191" s="91">
        <f t="shared" si="108"/>
        <v>4.4555600000000002</v>
      </c>
      <c r="Y191" s="91">
        <f t="shared" si="108"/>
        <v>4.4247199999999998</v>
      </c>
      <c r="Z191" s="91">
        <f t="shared" si="108"/>
        <v>4.2488099999999998</v>
      </c>
      <c r="AA191" s="91">
        <f t="shared" si="108"/>
        <v>3.9970699999999999</v>
      </c>
    </row>
    <row r="192" spans="1:27" ht="12.75" hidden="1" customHeight="1" outlineLevel="1" x14ac:dyDescent="0.3">
      <c r="A192" s="99" t="s">
        <v>420</v>
      </c>
      <c r="B192" s="63" t="s">
        <v>238</v>
      </c>
      <c r="C192" s="43" t="s">
        <v>79</v>
      </c>
      <c r="D192" s="44">
        <v>1368.22</v>
      </c>
      <c r="E192" s="44">
        <v>1239.74</v>
      </c>
      <c r="F192" s="44">
        <v>1066.57</v>
      </c>
      <c r="G192" s="44">
        <v>953.14</v>
      </c>
      <c r="H192" s="44">
        <v>873.87</v>
      </c>
      <c r="I192" s="44">
        <v>1094.74</v>
      </c>
      <c r="J192" s="44">
        <v>1199.76</v>
      </c>
      <c r="K192" s="44">
        <v>1464.93</v>
      </c>
      <c r="L192" s="44">
        <v>1902.58</v>
      </c>
      <c r="M192" s="44">
        <v>2109.09</v>
      </c>
      <c r="N192" s="44">
        <v>2263.11</v>
      </c>
      <c r="O192" s="44">
        <v>2302.06</v>
      </c>
      <c r="P192" s="44">
        <v>2311.89</v>
      </c>
      <c r="Q192" s="44">
        <v>2307</v>
      </c>
      <c r="R192" s="44">
        <v>2314.29</v>
      </c>
      <c r="S192" s="44">
        <v>2323.8200000000002</v>
      </c>
      <c r="T192" s="44">
        <v>2320.64</v>
      </c>
      <c r="U192" s="44">
        <v>2299.36</v>
      </c>
      <c r="V192" s="44">
        <v>2280.8000000000002</v>
      </c>
      <c r="W192" s="44">
        <v>2205.0100000000002</v>
      </c>
      <c r="X192" s="44">
        <v>2128.61</v>
      </c>
      <c r="Y192" s="44">
        <v>2097.77</v>
      </c>
      <c r="Z192" s="44">
        <v>1921.86</v>
      </c>
      <c r="AA192" s="44">
        <v>1670.12</v>
      </c>
    </row>
    <row r="193" spans="1:27" ht="12.75" hidden="1" customHeight="1" outlineLevel="1" x14ac:dyDescent="0.3">
      <c r="A193" s="99" t="s">
        <v>421</v>
      </c>
      <c r="B193" s="63" t="s">
        <v>90</v>
      </c>
      <c r="C193" s="43" t="s">
        <v>79</v>
      </c>
      <c r="D193" s="44">
        <f>$D$168</f>
        <v>1858.06</v>
      </c>
      <c r="E193" s="44">
        <f>$D$168</f>
        <v>1858.06</v>
      </c>
      <c r="F193" s="44">
        <f t="shared" ref="F193:AA193" si="109">$D$168</f>
        <v>1858.06</v>
      </c>
      <c r="G193" s="44">
        <f t="shared" si="109"/>
        <v>1858.06</v>
      </c>
      <c r="H193" s="44">
        <f t="shared" si="109"/>
        <v>1858.06</v>
      </c>
      <c r="I193" s="44">
        <f t="shared" si="109"/>
        <v>1858.06</v>
      </c>
      <c r="J193" s="44">
        <f t="shared" si="109"/>
        <v>1858.06</v>
      </c>
      <c r="K193" s="44">
        <f t="shared" si="109"/>
        <v>1858.06</v>
      </c>
      <c r="L193" s="44">
        <f t="shared" si="109"/>
        <v>1858.06</v>
      </c>
      <c r="M193" s="44">
        <f t="shared" si="109"/>
        <v>1858.06</v>
      </c>
      <c r="N193" s="44">
        <f t="shared" si="109"/>
        <v>1858.06</v>
      </c>
      <c r="O193" s="44">
        <f t="shared" si="109"/>
        <v>1858.06</v>
      </c>
      <c r="P193" s="44">
        <f t="shared" si="109"/>
        <v>1858.06</v>
      </c>
      <c r="Q193" s="44">
        <f t="shared" si="109"/>
        <v>1858.06</v>
      </c>
      <c r="R193" s="44">
        <f t="shared" si="109"/>
        <v>1858.06</v>
      </c>
      <c r="S193" s="44">
        <f t="shared" si="109"/>
        <v>1858.06</v>
      </c>
      <c r="T193" s="44">
        <f t="shared" si="109"/>
        <v>1858.06</v>
      </c>
      <c r="U193" s="44">
        <f t="shared" si="109"/>
        <v>1858.06</v>
      </c>
      <c r="V193" s="44">
        <f t="shared" si="109"/>
        <v>1858.06</v>
      </c>
      <c r="W193" s="44">
        <f t="shared" si="109"/>
        <v>1858.06</v>
      </c>
      <c r="X193" s="44">
        <f t="shared" si="109"/>
        <v>1858.06</v>
      </c>
      <c r="Y193" s="44">
        <f t="shared" si="109"/>
        <v>1858.06</v>
      </c>
      <c r="Z193" s="44">
        <f t="shared" si="109"/>
        <v>1858.06</v>
      </c>
      <c r="AA193" s="44">
        <f t="shared" si="109"/>
        <v>1858.06</v>
      </c>
    </row>
    <row r="194" spans="1:27" ht="12.75" hidden="1" customHeight="1" outlineLevel="1" x14ac:dyDescent="0.3">
      <c r="A194" s="99" t="s">
        <v>422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423</v>
      </c>
      <c r="B195" s="63" t="s">
        <v>81</v>
      </c>
      <c r="C195" s="43" t="s">
        <v>79</v>
      </c>
      <c r="D195" s="44">
        <f>$D$11</f>
        <v>464.08</v>
      </c>
      <c r="E195" s="44">
        <f t="shared" ref="E195:AA195" si="110">$D$11</f>
        <v>464.08</v>
      </c>
      <c r="F195" s="44">
        <f t="shared" si="110"/>
        <v>464.08</v>
      </c>
      <c r="G195" s="44">
        <f t="shared" si="110"/>
        <v>464.08</v>
      </c>
      <c r="H195" s="44">
        <f t="shared" si="110"/>
        <v>464.08</v>
      </c>
      <c r="I195" s="44">
        <f t="shared" si="110"/>
        <v>464.08</v>
      </c>
      <c r="J195" s="44">
        <f t="shared" si="110"/>
        <v>464.08</v>
      </c>
      <c r="K195" s="44">
        <f t="shared" si="110"/>
        <v>464.08</v>
      </c>
      <c r="L195" s="44">
        <f t="shared" si="110"/>
        <v>464.08</v>
      </c>
      <c r="M195" s="44">
        <f t="shared" si="110"/>
        <v>464.08</v>
      </c>
      <c r="N195" s="44">
        <f t="shared" si="110"/>
        <v>464.08</v>
      </c>
      <c r="O195" s="44">
        <f t="shared" si="110"/>
        <v>464.08</v>
      </c>
      <c r="P195" s="44">
        <f t="shared" si="110"/>
        <v>464.08</v>
      </c>
      <c r="Q195" s="44">
        <f t="shared" si="110"/>
        <v>464.08</v>
      </c>
      <c r="R195" s="44">
        <f t="shared" si="110"/>
        <v>464.08</v>
      </c>
      <c r="S195" s="44">
        <f t="shared" si="110"/>
        <v>464.08</v>
      </c>
      <c r="T195" s="44">
        <f t="shared" si="110"/>
        <v>464.08</v>
      </c>
      <c r="U195" s="44">
        <f t="shared" si="110"/>
        <v>464.08</v>
      </c>
      <c r="V195" s="44">
        <f t="shared" si="110"/>
        <v>464.08</v>
      </c>
      <c r="W195" s="44">
        <f t="shared" si="110"/>
        <v>464.08</v>
      </c>
      <c r="X195" s="44">
        <f t="shared" si="110"/>
        <v>464.08</v>
      </c>
      <c r="Y195" s="44">
        <f t="shared" si="110"/>
        <v>464.08</v>
      </c>
      <c r="Z195" s="44">
        <f t="shared" si="110"/>
        <v>464.08</v>
      </c>
      <c r="AA195" s="44">
        <f t="shared" si="110"/>
        <v>464.08</v>
      </c>
    </row>
    <row r="196" spans="1:27" ht="12.75" customHeight="1" collapsed="1" x14ac:dyDescent="0.3">
      <c r="A196" s="98" t="s">
        <v>424</v>
      </c>
      <c r="B196" s="28" t="str">
        <f>"07"&amp;"."&amp;$B$662&amp;"."&amp;$B$663</f>
        <v>07.07.2024</v>
      </c>
      <c r="C196" s="90" t="s">
        <v>76</v>
      </c>
      <c r="D196" s="91">
        <f>ROUND(((D197+D198+D200+D199)/1000),5)</f>
        <v>3.69076</v>
      </c>
      <c r="E196" s="91">
        <f>ROUND(((E197+E198+E200+E199)/1000),5)</f>
        <v>3.5686900000000001</v>
      </c>
      <c r="F196" s="91">
        <f>ROUND(((F197+F198+F200+F199)/1000),5)</f>
        <v>3.4024899999999998</v>
      </c>
      <c r="G196" s="91">
        <f t="shared" ref="G196:AA196" si="111">ROUND(((G197+G198+G200+G199)/1000),5)</f>
        <v>3.2514500000000002</v>
      </c>
      <c r="H196" s="91">
        <f t="shared" si="111"/>
        <v>2.3779499999999998</v>
      </c>
      <c r="I196" s="91">
        <f t="shared" si="111"/>
        <v>2.40245</v>
      </c>
      <c r="J196" s="91">
        <f t="shared" si="111"/>
        <v>3.2235100000000001</v>
      </c>
      <c r="K196" s="91">
        <f t="shared" si="111"/>
        <v>3.6212300000000002</v>
      </c>
      <c r="L196" s="91">
        <f t="shared" si="111"/>
        <v>4.04061</v>
      </c>
      <c r="M196" s="91">
        <f t="shared" si="111"/>
        <v>4.32796</v>
      </c>
      <c r="N196" s="91">
        <f t="shared" si="111"/>
        <v>4.4834399999999999</v>
      </c>
      <c r="O196" s="91">
        <f t="shared" si="111"/>
        <v>4.5426200000000003</v>
      </c>
      <c r="P196" s="91">
        <f t="shared" si="111"/>
        <v>4.5505899999999997</v>
      </c>
      <c r="Q196" s="91">
        <f t="shared" si="111"/>
        <v>4.6116900000000003</v>
      </c>
      <c r="R196" s="91">
        <f t="shared" si="111"/>
        <v>4.6155499999999998</v>
      </c>
      <c r="S196" s="91">
        <f t="shared" si="111"/>
        <v>4.5033700000000003</v>
      </c>
      <c r="T196" s="91">
        <f t="shared" si="111"/>
        <v>4.5043499999999996</v>
      </c>
      <c r="U196" s="91">
        <f t="shared" si="111"/>
        <v>4.5009600000000001</v>
      </c>
      <c r="V196" s="91">
        <f t="shared" si="111"/>
        <v>4.5210900000000001</v>
      </c>
      <c r="W196" s="91">
        <f t="shared" si="111"/>
        <v>4.4779099999999996</v>
      </c>
      <c r="X196" s="91">
        <f t="shared" si="111"/>
        <v>4.3642399999999997</v>
      </c>
      <c r="Y196" s="91">
        <f t="shared" si="111"/>
        <v>4.41561</v>
      </c>
      <c r="Z196" s="91">
        <f t="shared" si="111"/>
        <v>4.2473200000000002</v>
      </c>
      <c r="AA196" s="91">
        <f t="shared" si="111"/>
        <v>3.99431</v>
      </c>
    </row>
    <row r="197" spans="1:27" ht="12.75" hidden="1" customHeight="1" outlineLevel="1" x14ac:dyDescent="0.3">
      <c r="A197" s="99" t="s">
        <v>425</v>
      </c>
      <c r="B197" s="63" t="s">
        <v>238</v>
      </c>
      <c r="C197" s="43" t="s">
        <v>79</v>
      </c>
      <c r="D197" s="44">
        <v>1363.81</v>
      </c>
      <c r="E197" s="44">
        <v>1241.74</v>
      </c>
      <c r="F197" s="44">
        <v>1075.54</v>
      </c>
      <c r="G197" s="44">
        <v>924.5</v>
      </c>
      <c r="H197" s="44">
        <v>51</v>
      </c>
      <c r="I197" s="44">
        <v>75.5</v>
      </c>
      <c r="J197" s="44">
        <v>896.56</v>
      </c>
      <c r="K197" s="44">
        <v>1294.28</v>
      </c>
      <c r="L197" s="44">
        <v>1713.66</v>
      </c>
      <c r="M197" s="44">
        <v>2001.01</v>
      </c>
      <c r="N197" s="44">
        <v>2156.4899999999998</v>
      </c>
      <c r="O197" s="44">
        <v>2215.67</v>
      </c>
      <c r="P197" s="44">
        <v>2223.64</v>
      </c>
      <c r="Q197" s="44">
        <v>2284.7399999999998</v>
      </c>
      <c r="R197" s="44">
        <v>2288.6</v>
      </c>
      <c r="S197" s="44">
        <v>2176.42</v>
      </c>
      <c r="T197" s="44">
        <v>2177.4</v>
      </c>
      <c r="U197" s="44">
        <v>2174.0100000000002</v>
      </c>
      <c r="V197" s="44">
        <v>2194.14</v>
      </c>
      <c r="W197" s="44">
        <v>2150.96</v>
      </c>
      <c r="X197" s="44">
        <v>2037.29</v>
      </c>
      <c r="Y197" s="44">
        <v>2088.66</v>
      </c>
      <c r="Z197" s="44">
        <v>1920.37</v>
      </c>
      <c r="AA197" s="44">
        <v>1667.36</v>
      </c>
    </row>
    <row r="198" spans="1:27" ht="12.75" hidden="1" customHeight="1" outlineLevel="1" x14ac:dyDescent="0.3">
      <c r="A198" s="99" t="s">
        <v>426</v>
      </c>
      <c r="B198" s="63" t="s">
        <v>90</v>
      </c>
      <c r="C198" s="43" t="s">
        <v>79</v>
      </c>
      <c r="D198" s="44">
        <f>$D$168</f>
        <v>1858.06</v>
      </c>
      <c r="E198" s="44">
        <f>$D$168</f>
        <v>1858.06</v>
      </c>
      <c r="F198" s="44">
        <f t="shared" ref="F198:AA198" si="112">$D$168</f>
        <v>1858.06</v>
      </c>
      <c r="G198" s="44">
        <f t="shared" si="112"/>
        <v>1858.06</v>
      </c>
      <c r="H198" s="44">
        <f t="shared" si="112"/>
        <v>1858.06</v>
      </c>
      <c r="I198" s="44">
        <f t="shared" si="112"/>
        <v>1858.06</v>
      </c>
      <c r="J198" s="44">
        <f t="shared" si="112"/>
        <v>1858.06</v>
      </c>
      <c r="K198" s="44">
        <f t="shared" si="112"/>
        <v>1858.06</v>
      </c>
      <c r="L198" s="44">
        <f t="shared" si="112"/>
        <v>1858.06</v>
      </c>
      <c r="M198" s="44">
        <f t="shared" si="112"/>
        <v>1858.06</v>
      </c>
      <c r="N198" s="44">
        <f t="shared" si="112"/>
        <v>1858.06</v>
      </c>
      <c r="O198" s="44">
        <f t="shared" si="112"/>
        <v>1858.06</v>
      </c>
      <c r="P198" s="44">
        <f t="shared" si="112"/>
        <v>1858.06</v>
      </c>
      <c r="Q198" s="44">
        <f t="shared" si="112"/>
        <v>1858.06</v>
      </c>
      <c r="R198" s="44">
        <f t="shared" si="112"/>
        <v>1858.06</v>
      </c>
      <c r="S198" s="44">
        <f t="shared" si="112"/>
        <v>1858.06</v>
      </c>
      <c r="T198" s="44">
        <f t="shared" si="112"/>
        <v>1858.06</v>
      </c>
      <c r="U198" s="44">
        <f t="shared" si="112"/>
        <v>1858.06</v>
      </c>
      <c r="V198" s="44">
        <f t="shared" si="112"/>
        <v>1858.06</v>
      </c>
      <c r="W198" s="44">
        <f t="shared" si="112"/>
        <v>1858.06</v>
      </c>
      <c r="X198" s="44">
        <f t="shared" si="112"/>
        <v>1858.06</v>
      </c>
      <c r="Y198" s="44">
        <f t="shared" si="112"/>
        <v>1858.06</v>
      </c>
      <c r="Z198" s="44">
        <f t="shared" si="112"/>
        <v>1858.06</v>
      </c>
      <c r="AA198" s="44">
        <f t="shared" si="112"/>
        <v>1858.06</v>
      </c>
    </row>
    <row r="199" spans="1:27" ht="12.75" hidden="1" customHeight="1" outlineLevel="1" x14ac:dyDescent="0.3">
      <c r="A199" s="99" t="s">
        <v>427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428</v>
      </c>
      <c r="B200" s="63" t="s">
        <v>81</v>
      </c>
      <c r="C200" s="43" t="s">
        <v>79</v>
      </c>
      <c r="D200" s="44">
        <f>$D$11</f>
        <v>464.08</v>
      </c>
      <c r="E200" s="44">
        <f t="shared" ref="E200:AA200" si="113">$D$11</f>
        <v>464.08</v>
      </c>
      <c r="F200" s="44">
        <f t="shared" si="113"/>
        <v>464.08</v>
      </c>
      <c r="G200" s="44">
        <f t="shared" si="113"/>
        <v>464.08</v>
      </c>
      <c r="H200" s="44">
        <f t="shared" si="113"/>
        <v>464.08</v>
      </c>
      <c r="I200" s="44">
        <f t="shared" si="113"/>
        <v>464.08</v>
      </c>
      <c r="J200" s="44">
        <f t="shared" si="113"/>
        <v>464.08</v>
      </c>
      <c r="K200" s="44">
        <f t="shared" si="113"/>
        <v>464.08</v>
      </c>
      <c r="L200" s="44">
        <f t="shared" si="113"/>
        <v>464.08</v>
      </c>
      <c r="M200" s="44">
        <f t="shared" si="113"/>
        <v>464.08</v>
      </c>
      <c r="N200" s="44">
        <f t="shared" si="113"/>
        <v>464.08</v>
      </c>
      <c r="O200" s="44">
        <f t="shared" si="113"/>
        <v>464.08</v>
      </c>
      <c r="P200" s="44">
        <f t="shared" si="113"/>
        <v>464.08</v>
      </c>
      <c r="Q200" s="44">
        <f t="shared" si="113"/>
        <v>464.08</v>
      </c>
      <c r="R200" s="44">
        <f t="shared" si="113"/>
        <v>464.08</v>
      </c>
      <c r="S200" s="44">
        <f t="shared" si="113"/>
        <v>464.08</v>
      </c>
      <c r="T200" s="44">
        <f t="shared" si="113"/>
        <v>464.08</v>
      </c>
      <c r="U200" s="44">
        <f t="shared" si="113"/>
        <v>464.08</v>
      </c>
      <c r="V200" s="44">
        <f t="shared" si="113"/>
        <v>464.08</v>
      </c>
      <c r="W200" s="44">
        <f t="shared" si="113"/>
        <v>464.08</v>
      </c>
      <c r="X200" s="44">
        <f t="shared" si="113"/>
        <v>464.08</v>
      </c>
      <c r="Y200" s="44">
        <f t="shared" si="113"/>
        <v>464.08</v>
      </c>
      <c r="Z200" s="44">
        <f t="shared" si="113"/>
        <v>464.08</v>
      </c>
      <c r="AA200" s="44">
        <f t="shared" si="113"/>
        <v>464.08</v>
      </c>
    </row>
    <row r="201" spans="1:27" ht="12.75" customHeight="1" collapsed="1" x14ac:dyDescent="0.3">
      <c r="A201" s="98" t="s">
        <v>429</v>
      </c>
      <c r="B201" s="28" t="str">
        <f>"08"&amp;"."&amp;$B$662&amp;"."&amp;$B$663</f>
        <v>08.07.2024</v>
      </c>
      <c r="C201" s="90" t="s">
        <v>76</v>
      </c>
      <c r="D201" s="91">
        <f>ROUND(((D202+D203+D205+D204)/1000),5)</f>
        <v>3.63652</v>
      </c>
      <c r="E201" s="91">
        <f>ROUND(((E202+E203+E205+E204)/1000),5)</f>
        <v>3.5300500000000001</v>
      </c>
      <c r="F201" s="91">
        <f>ROUND(((F202+F203+F205+F204)/1000),5)</f>
        <v>3.3585600000000002</v>
      </c>
      <c r="G201" s="91">
        <f t="shared" ref="G201:AA201" si="114">ROUND(((G202+G203+G205+G204)/1000),5)</f>
        <v>3.14988</v>
      </c>
      <c r="H201" s="91">
        <f t="shared" si="114"/>
        <v>2.5459900000000002</v>
      </c>
      <c r="I201" s="91">
        <f t="shared" si="114"/>
        <v>3.4641299999999999</v>
      </c>
      <c r="J201" s="91">
        <f t="shared" si="114"/>
        <v>3.5817999999999999</v>
      </c>
      <c r="K201" s="91">
        <f t="shared" si="114"/>
        <v>4.0263099999999996</v>
      </c>
      <c r="L201" s="91">
        <f t="shared" si="114"/>
        <v>4.40341</v>
      </c>
      <c r="M201" s="91">
        <f t="shared" si="114"/>
        <v>4.6775000000000002</v>
      </c>
      <c r="N201" s="91">
        <f t="shared" si="114"/>
        <v>4.7485200000000001</v>
      </c>
      <c r="O201" s="91">
        <f t="shared" si="114"/>
        <v>4.7627600000000001</v>
      </c>
      <c r="P201" s="91">
        <f t="shared" si="114"/>
        <v>4.7888799999999998</v>
      </c>
      <c r="Q201" s="91">
        <f t="shared" si="114"/>
        <v>4.9129300000000002</v>
      </c>
      <c r="R201" s="91">
        <f t="shared" si="114"/>
        <v>4.9142000000000001</v>
      </c>
      <c r="S201" s="91">
        <f t="shared" si="114"/>
        <v>4.9887100000000002</v>
      </c>
      <c r="T201" s="91">
        <f t="shared" si="114"/>
        <v>4.8816800000000002</v>
      </c>
      <c r="U201" s="91">
        <f t="shared" si="114"/>
        <v>4.8320999999999996</v>
      </c>
      <c r="V201" s="91">
        <f t="shared" si="114"/>
        <v>4.7700300000000002</v>
      </c>
      <c r="W201" s="91">
        <f t="shared" si="114"/>
        <v>4.6575899999999999</v>
      </c>
      <c r="X201" s="91">
        <f t="shared" si="114"/>
        <v>4.4874299999999998</v>
      </c>
      <c r="Y201" s="91">
        <f t="shared" si="114"/>
        <v>4.4574299999999996</v>
      </c>
      <c r="Z201" s="91">
        <f t="shared" si="114"/>
        <v>4.1811999999999996</v>
      </c>
      <c r="AA201" s="91">
        <f t="shared" si="114"/>
        <v>3.9255</v>
      </c>
    </row>
    <row r="202" spans="1:27" ht="12.75" hidden="1" customHeight="1" outlineLevel="1" x14ac:dyDescent="0.3">
      <c r="A202" s="99" t="s">
        <v>430</v>
      </c>
      <c r="B202" s="63" t="s">
        <v>238</v>
      </c>
      <c r="C202" s="43" t="s">
        <v>79</v>
      </c>
      <c r="D202" s="44">
        <v>1309.57</v>
      </c>
      <c r="E202" s="44">
        <v>1203.0999999999999</v>
      </c>
      <c r="F202" s="44">
        <v>1031.6099999999999</v>
      </c>
      <c r="G202" s="44">
        <v>822.93</v>
      </c>
      <c r="H202" s="44">
        <v>219.04</v>
      </c>
      <c r="I202" s="44">
        <v>1137.18</v>
      </c>
      <c r="J202" s="44">
        <v>1254.8499999999999</v>
      </c>
      <c r="K202" s="44">
        <v>1699.36</v>
      </c>
      <c r="L202" s="44">
        <v>2076.46</v>
      </c>
      <c r="M202" s="44">
        <v>2350.5500000000002</v>
      </c>
      <c r="N202" s="44">
        <v>2421.5700000000002</v>
      </c>
      <c r="O202" s="44">
        <v>2435.81</v>
      </c>
      <c r="P202" s="44">
        <v>2461.9299999999998</v>
      </c>
      <c r="Q202" s="44">
        <v>2585.98</v>
      </c>
      <c r="R202" s="44">
        <v>2587.25</v>
      </c>
      <c r="S202" s="44">
        <v>2661.76</v>
      </c>
      <c r="T202" s="44">
        <v>2554.73</v>
      </c>
      <c r="U202" s="44">
        <v>2505.15</v>
      </c>
      <c r="V202" s="44">
        <v>2443.08</v>
      </c>
      <c r="W202" s="44">
        <v>2330.64</v>
      </c>
      <c r="X202" s="44">
        <v>2160.48</v>
      </c>
      <c r="Y202" s="44">
        <v>2130.48</v>
      </c>
      <c r="Z202" s="44">
        <v>1854.25</v>
      </c>
      <c r="AA202" s="44">
        <v>1598.55</v>
      </c>
    </row>
    <row r="203" spans="1:27" ht="12.75" hidden="1" customHeight="1" outlineLevel="1" x14ac:dyDescent="0.3">
      <c r="A203" s="99" t="s">
        <v>431</v>
      </c>
      <c r="B203" s="63" t="s">
        <v>90</v>
      </c>
      <c r="C203" s="43" t="s">
        <v>79</v>
      </c>
      <c r="D203" s="44">
        <f>$D$168</f>
        <v>1858.06</v>
      </c>
      <c r="E203" s="44">
        <f>$D$168</f>
        <v>1858.06</v>
      </c>
      <c r="F203" s="44">
        <f t="shared" ref="F203:AA203" si="115">$D$168</f>
        <v>1858.06</v>
      </c>
      <c r="G203" s="44">
        <f t="shared" si="115"/>
        <v>1858.06</v>
      </c>
      <c r="H203" s="44">
        <f t="shared" si="115"/>
        <v>1858.06</v>
      </c>
      <c r="I203" s="44">
        <f t="shared" si="115"/>
        <v>1858.06</v>
      </c>
      <c r="J203" s="44">
        <f t="shared" si="115"/>
        <v>1858.06</v>
      </c>
      <c r="K203" s="44">
        <f t="shared" si="115"/>
        <v>1858.06</v>
      </c>
      <c r="L203" s="44">
        <f t="shared" si="115"/>
        <v>1858.06</v>
      </c>
      <c r="M203" s="44">
        <f t="shared" si="115"/>
        <v>1858.06</v>
      </c>
      <c r="N203" s="44">
        <f t="shared" si="115"/>
        <v>1858.06</v>
      </c>
      <c r="O203" s="44">
        <f t="shared" si="115"/>
        <v>1858.06</v>
      </c>
      <c r="P203" s="44">
        <f t="shared" si="115"/>
        <v>1858.06</v>
      </c>
      <c r="Q203" s="44">
        <f t="shared" si="115"/>
        <v>1858.06</v>
      </c>
      <c r="R203" s="44">
        <f t="shared" si="115"/>
        <v>1858.06</v>
      </c>
      <c r="S203" s="44">
        <f t="shared" si="115"/>
        <v>1858.06</v>
      </c>
      <c r="T203" s="44">
        <f t="shared" si="115"/>
        <v>1858.06</v>
      </c>
      <c r="U203" s="44">
        <f t="shared" si="115"/>
        <v>1858.06</v>
      </c>
      <c r="V203" s="44">
        <f t="shared" si="115"/>
        <v>1858.06</v>
      </c>
      <c r="W203" s="44">
        <f t="shared" si="115"/>
        <v>1858.06</v>
      </c>
      <c r="X203" s="44">
        <f t="shared" si="115"/>
        <v>1858.06</v>
      </c>
      <c r="Y203" s="44">
        <f t="shared" si="115"/>
        <v>1858.06</v>
      </c>
      <c r="Z203" s="44">
        <f t="shared" si="115"/>
        <v>1858.06</v>
      </c>
      <c r="AA203" s="44">
        <f t="shared" si="115"/>
        <v>1858.06</v>
      </c>
    </row>
    <row r="204" spans="1:27" ht="12.75" hidden="1" customHeight="1" outlineLevel="1" x14ac:dyDescent="0.3">
      <c r="A204" s="99" t="s">
        <v>432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433</v>
      </c>
      <c r="B205" s="63" t="s">
        <v>81</v>
      </c>
      <c r="C205" s="43" t="s">
        <v>79</v>
      </c>
      <c r="D205" s="44">
        <f>$D$11</f>
        <v>464.08</v>
      </c>
      <c r="E205" s="44">
        <f t="shared" ref="E205:AA205" si="116">$D$11</f>
        <v>464.08</v>
      </c>
      <c r="F205" s="44">
        <f t="shared" si="116"/>
        <v>464.08</v>
      </c>
      <c r="G205" s="44">
        <f t="shared" si="116"/>
        <v>464.08</v>
      </c>
      <c r="H205" s="44">
        <f t="shared" si="116"/>
        <v>464.08</v>
      </c>
      <c r="I205" s="44">
        <f t="shared" si="116"/>
        <v>464.08</v>
      </c>
      <c r="J205" s="44">
        <f t="shared" si="116"/>
        <v>464.08</v>
      </c>
      <c r="K205" s="44">
        <f t="shared" si="116"/>
        <v>464.08</v>
      </c>
      <c r="L205" s="44">
        <f t="shared" si="116"/>
        <v>464.08</v>
      </c>
      <c r="M205" s="44">
        <f t="shared" si="116"/>
        <v>464.08</v>
      </c>
      <c r="N205" s="44">
        <f t="shared" si="116"/>
        <v>464.08</v>
      </c>
      <c r="O205" s="44">
        <f t="shared" si="116"/>
        <v>464.08</v>
      </c>
      <c r="P205" s="44">
        <f t="shared" si="116"/>
        <v>464.08</v>
      </c>
      <c r="Q205" s="44">
        <f t="shared" si="116"/>
        <v>464.08</v>
      </c>
      <c r="R205" s="44">
        <f t="shared" si="116"/>
        <v>464.08</v>
      </c>
      <c r="S205" s="44">
        <f t="shared" si="116"/>
        <v>464.08</v>
      </c>
      <c r="T205" s="44">
        <f t="shared" si="116"/>
        <v>464.08</v>
      </c>
      <c r="U205" s="44">
        <f t="shared" si="116"/>
        <v>464.08</v>
      </c>
      <c r="V205" s="44">
        <f t="shared" si="116"/>
        <v>464.08</v>
      </c>
      <c r="W205" s="44">
        <f t="shared" si="116"/>
        <v>464.08</v>
      </c>
      <c r="X205" s="44">
        <f t="shared" si="116"/>
        <v>464.08</v>
      </c>
      <c r="Y205" s="44">
        <f t="shared" si="116"/>
        <v>464.08</v>
      </c>
      <c r="Z205" s="44">
        <f t="shared" si="116"/>
        <v>464.08</v>
      </c>
      <c r="AA205" s="44">
        <f t="shared" si="116"/>
        <v>464.08</v>
      </c>
    </row>
    <row r="206" spans="1:27" ht="12.75" customHeight="1" collapsed="1" x14ac:dyDescent="0.3">
      <c r="A206" s="98" t="s">
        <v>434</v>
      </c>
      <c r="B206" s="28" t="str">
        <f>"09"&amp;"."&amp;$B$662&amp;"."&amp;$B$663</f>
        <v>09.07.2024</v>
      </c>
      <c r="C206" s="90" t="s">
        <v>76</v>
      </c>
      <c r="D206" s="91">
        <f>ROUND(((D207+D208+D210+D209)/1000),5)</f>
        <v>3.5857199999999998</v>
      </c>
      <c r="E206" s="91">
        <f>ROUND(((E207+E208+E210+E209)/1000),5)</f>
        <v>3.4226899999999998</v>
      </c>
      <c r="F206" s="91">
        <f>ROUND(((F207+F208+F210+F209)/1000),5)</f>
        <v>3.2472500000000002</v>
      </c>
      <c r="G206" s="91">
        <f t="shared" ref="G206:AA206" si="117">ROUND(((G207+G208+G210+G209)/1000),5)</f>
        <v>2.8595000000000002</v>
      </c>
      <c r="H206" s="91">
        <f t="shared" si="117"/>
        <v>2.5572599999999999</v>
      </c>
      <c r="I206" s="91">
        <f t="shared" si="117"/>
        <v>3.3830900000000002</v>
      </c>
      <c r="J206" s="91">
        <f t="shared" si="117"/>
        <v>3.54162</v>
      </c>
      <c r="K206" s="91">
        <f t="shared" si="117"/>
        <v>3.84165</v>
      </c>
      <c r="L206" s="91">
        <f t="shared" si="117"/>
        <v>4.2372399999999999</v>
      </c>
      <c r="M206" s="91">
        <f t="shared" si="117"/>
        <v>4.5414700000000003</v>
      </c>
      <c r="N206" s="91">
        <f t="shared" si="117"/>
        <v>4.6158200000000003</v>
      </c>
      <c r="O206" s="91">
        <f t="shared" si="117"/>
        <v>4.68058</v>
      </c>
      <c r="P206" s="91">
        <f t="shared" si="117"/>
        <v>4.8602299999999996</v>
      </c>
      <c r="Q206" s="91">
        <f t="shared" si="117"/>
        <v>4.73916</v>
      </c>
      <c r="R206" s="91">
        <f t="shared" si="117"/>
        <v>4.7694999999999999</v>
      </c>
      <c r="S206" s="91">
        <f t="shared" si="117"/>
        <v>4.8909099999999999</v>
      </c>
      <c r="T206" s="91">
        <f t="shared" si="117"/>
        <v>4.7645</v>
      </c>
      <c r="U206" s="91">
        <f t="shared" si="117"/>
        <v>4.7560900000000004</v>
      </c>
      <c r="V206" s="91">
        <f t="shared" si="117"/>
        <v>4.5008100000000004</v>
      </c>
      <c r="W206" s="91">
        <f t="shared" si="117"/>
        <v>4.5048199999999996</v>
      </c>
      <c r="X206" s="91">
        <f t="shared" si="117"/>
        <v>4.3878300000000001</v>
      </c>
      <c r="Y206" s="91">
        <f t="shared" si="117"/>
        <v>4.3626500000000004</v>
      </c>
      <c r="Z206" s="91">
        <f t="shared" si="117"/>
        <v>4.1458300000000001</v>
      </c>
      <c r="AA206" s="91">
        <f t="shared" si="117"/>
        <v>3.7948</v>
      </c>
    </row>
    <row r="207" spans="1:27" ht="12.75" hidden="1" customHeight="1" outlineLevel="1" x14ac:dyDescent="0.3">
      <c r="A207" s="99" t="s">
        <v>435</v>
      </c>
      <c r="B207" s="63" t="s">
        <v>238</v>
      </c>
      <c r="C207" s="43" t="s">
        <v>79</v>
      </c>
      <c r="D207" s="44">
        <v>1258.77</v>
      </c>
      <c r="E207" s="44">
        <v>1095.74</v>
      </c>
      <c r="F207" s="44">
        <v>920.3</v>
      </c>
      <c r="G207" s="44">
        <v>532.54999999999995</v>
      </c>
      <c r="H207" s="44">
        <v>230.31</v>
      </c>
      <c r="I207" s="44">
        <v>1056.1400000000001</v>
      </c>
      <c r="J207" s="44">
        <v>1214.67</v>
      </c>
      <c r="K207" s="44">
        <v>1514.7</v>
      </c>
      <c r="L207" s="44">
        <v>1910.29</v>
      </c>
      <c r="M207" s="44">
        <v>2214.52</v>
      </c>
      <c r="N207" s="44">
        <v>2288.87</v>
      </c>
      <c r="O207" s="44">
        <v>2353.63</v>
      </c>
      <c r="P207" s="44">
        <v>2533.2800000000002</v>
      </c>
      <c r="Q207" s="44">
        <v>2412.21</v>
      </c>
      <c r="R207" s="44">
        <v>2442.5500000000002</v>
      </c>
      <c r="S207" s="44">
        <v>2563.96</v>
      </c>
      <c r="T207" s="44">
        <v>2437.5500000000002</v>
      </c>
      <c r="U207" s="44">
        <v>2429.14</v>
      </c>
      <c r="V207" s="44">
        <v>2173.86</v>
      </c>
      <c r="W207" s="44">
        <v>2177.87</v>
      </c>
      <c r="X207" s="44">
        <v>2060.88</v>
      </c>
      <c r="Y207" s="44">
        <v>2035.7</v>
      </c>
      <c r="Z207" s="44">
        <v>1818.88</v>
      </c>
      <c r="AA207" s="44">
        <v>1467.85</v>
      </c>
    </row>
    <row r="208" spans="1:27" ht="12.75" hidden="1" customHeight="1" outlineLevel="1" x14ac:dyDescent="0.3">
      <c r="A208" s="99" t="s">
        <v>436</v>
      </c>
      <c r="B208" s="63" t="s">
        <v>90</v>
      </c>
      <c r="C208" s="43" t="s">
        <v>79</v>
      </c>
      <c r="D208" s="44">
        <f>$D$168</f>
        <v>1858.06</v>
      </c>
      <c r="E208" s="44">
        <f>$D$168</f>
        <v>1858.06</v>
      </c>
      <c r="F208" s="44">
        <f t="shared" ref="F208:AA208" si="118">$D$168</f>
        <v>1858.06</v>
      </c>
      <c r="G208" s="44">
        <f t="shared" si="118"/>
        <v>1858.06</v>
      </c>
      <c r="H208" s="44">
        <f t="shared" si="118"/>
        <v>1858.06</v>
      </c>
      <c r="I208" s="44">
        <f t="shared" si="118"/>
        <v>1858.06</v>
      </c>
      <c r="J208" s="44">
        <f t="shared" si="118"/>
        <v>1858.06</v>
      </c>
      <c r="K208" s="44">
        <f t="shared" si="118"/>
        <v>1858.06</v>
      </c>
      <c r="L208" s="44">
        <f t="shared" si="118"/>
        <v>1858.06</v>
      </c>
      <c r="M208" s="44">
        <f t="shared" si="118"/>
        <v>1858.06</v>
      </c>
      <c r="N208" s="44">
        <f t="shared" si="118"/>
        <v>1858.06</v>
      </c>
      <c r="O208" s="44">
        <f t="shared" si="118"/>
        <v>1858.06</v>
      </c>
      <c r="P208" s="44">
        <f t="shared" si="118"/>
        <v>1858.06</v>
      </c>
      <c r="Q208" s="44">
        <f t="shared" si="118"/>
        <v>1858.06</v>
      </c>
      <c r="R208" s="44">
        <f t="shared" si="118"/>
        <v>1858.06</v>
      </c>
      <c r="S208" s="44">
        <f t="shared" si="118"/>
        <v>1858.06</v>
      </c>
      <c r="T208" s="44">
        <f t="shared" si="118"/>
        <v>1858.06</v>
      </c>
      <c r="U208" s="44">
        <f t="shared" si="118"/>
        <v>1858.06</v>
      </c>
      <c r="V208" s="44">
        <f t="shared" si="118"/>
        <v>1858.06</v>
      </c>
      <c r="W208" s="44">
        <f t="shared" si="118"/>
        <v>1858.06</v>
      </c>
      <c r="X208" s="44">
        <f t="shared" si="118"/>
        <v>1858.06</v>
      </c>
      <c r="Y208" s="44">
        <f t="shared" si="118"/>
        <v>1858.06</v>
      </c>
      <c r="Z208" s="44">
        <f t="shared" si="118"/>
        <v>1858.06</v>
      </c>
      <c r="AA208" s="44">
        <f t="shared" si="118"/>
        <v>1858.06</v>
      </c>
    </row>
    <row r="209" spans="1:27" ht="12.75" hidden="1" customHeight="1" outlineLevel="1" x14ac:dyDescent="0.3">
      <c r="A209" s="99" t="s">
        <v>437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438</v>
      </c>
      <c r="B210" s="63" t="s">
        <v>81</v>
      </c>
      <c r="C210" s="43" t="s">
        <v>79</v>
      </c>
      <c r="D210" s="44">
        <f>$D$11</f>
        <v>464.08</v>
      </c>
      <c r="E210" s="44">
        <f t="shared" ref="E210:AA210" si="119">$D$11</f>
        <v>464.08</v>
      </c>
      <c r="F210" s="44">
        <f t="shared" si="119"/>
        <v>464.08</v>
      </c>
      <c r="G210" s="44">
        <f t="shared" si="119"/>
        <v>464.08</v>
      </c>
      <c r="H210" s="44">
        <f t="shared" si="119"/>
        <v>464.08</v>
      </c>
      <c r="I210" s="44">
        <f t="shared" si="119"/>
        <v>464.08</v>
      </c>
      <c r="J210" s="44">
        <f t="shared" si="119"/>
        <v>464.08</v>
      </c>
      <c r="K210" s="44">
        <f t="shared" si="119"/>
        <v>464.08</v>
      </c>
      <c r="L210" s="44">
        <f t="shared" si="119"/>
        <v>464.08</v>
      </c>
      <c r="M210" s="44">
        <f t="shared" si="119"/>
        <v>464.08</v>
      </c>
      <c r="N210" s="44">
        <f t="shared" si="119"/>
        <v>464.08</v>
      </c>
      <c r="O210" s="44">
        <f t="shared" si="119"/>
        <v>464.08</v>
      </c>
      <c r="P210" s="44">
        <f t="shared" si="119"/>
        <v>464.08</v>
      </c>
      <c r="Q210" s="44">
        <f t="shared" si="119"/>
        <v>464.08</v>
      </c>
      <c r="R210" s="44">
        <f t="shared" si="119"/>
        <v>464.08</v>
      </c>
      <c r="S210" s="44">
        <f t="shared" si="119"/>
        <v>464.08</v>
      </c>
      <c r="T210" s="44">
        <f t="shared" si="119"/>
        <v>464.08</v>
      </c>
      <c r="U210" s="44">
        <f t="shared" si="119"/>
        <v>464.08</v>
      </c>
      <c r="V210" s="44">
        <f t="shared" si="119"/>
        <v>464.08</v>
      </c>
      <c r="W210" s="44">
        <f t="shared" si="119"/>
        <v>464.08</v>
      </c>
      <c r="X210" s="44">
        <f t="shared" si="119"/>
        <v>464.08</v>
      </c>
      <c r="Y210" s="44">
        <f t="shared" si="119"/>
        <v>464.08</v>
      </c>
      <c r="Z210" s="44">
        <f t="shared" si="119"/>
        <v>464.08</v>
      </c>
      <c r="AA210" s="44">
        <f t="shared" si="119"/>
        <v>464.08</v>
      </c>
    </row>
    <row r="211" spans="1:27" ht="12.75" customHeight="1" collapsed="1" x14ac:dyDescent="0.3">
      <c r="A211" s="98" t="s">
        <v>439</v>
      </c>
      <c r="B211" s="28" t="str">
        <f>"10"&amp;"."&amp;$B$662&amp;"."&amp;$B$663</f>
        <v>10.07.2024</v>
      </c>
      <c r="C211" s="90" t="s">
        <v>76</v>
      </c>
      <c r="D211" s="91">
        <f>ROUND(((D212+D213+D215+D214)/1000),5)</f>
        <v>3.6141299999999998</v>
      </c>
      <c r="E211" s="91">
        <f>ROUND(((E212+E213+E215+E214)/1000),5)</f>
        <v>3.45973</v>
      </c>
      <c r="F211" s="91">
        <f>ROUND(((F212+F213+F215+F214)/1000),5)</f>
        <v>3.2906599999999999</v>
      </c>
      <c r="G211" s="91">
        <f t="shared" ref="G211:AA211" si="120">ROUND(((G212+G213+G215+G214)/1000),5)</f>
        <v>2.8725999999999998</v>
      </c>
      <c r="H211" s="91">
        <f t="shared" si="120"/>
        <v>2.56284</v>
      </c>
      <c r="I211" s="91">
        <f t="shared" si="120"/>
        <v>3.44367</v>
      </c>
      <c r="J211" s="91">
        <f t="shared" si="120"/>
        <v>3.62622</v>
      </c>
      <c r="K211" s="91">
        <f t="shared" si="120"/>
        <v>3.9417800000000001</v>
      </c>
      <c r="L211" s="91">
        <f t="shared" si="120"/>
        <v>4.2244200000000003</v>
      </c>
      <c r="M211" s="91">
        <f t="shared" si="120"/>
        <v>4.63063</v>
      </c>
      <c r="N211" s="91">
        <f t="shared" si="120"/>
        <v>4.5449700000000002</v>
      </c>
      <c r="O211" s="91">
        <f t="shared" si="120"/>
        <v>4.5722800000000001</v>
      </c>
      <c r="P211" s="91">
        <f t="shared" si="120"/>
        <v>4.5608500000000003</v>
      </c>
      <c r="Q211" s="91">
        <f t="shared" si="120"/>
        <v>4.7224899999999996</v>
      </c>
      <c r="R211" s="91">
        <f t="shared" si="120"/>
        <v>4.7321400000000002</v>
      </c>
      <c r="S211" s="91">
        <f t="shared" si="120"/>
        <v>4.7672600000000003</v>
      </c>
      <c r="T211" s="91">
        <f t="shared" si="120"/>
        <v>4.7547300000000003</v>
      </c>
      <c r="U211" s="91">
        <f t="shared" si="120"/>
        <v>4.7279499999999999</v>
      </c>
      <c r="V211" s="91">
        <f t="shared" si="120"/>
        <v>4.5460799999999999</v>
      </c>
      <c r="W211" s="91">
        <f t="shared" si="120"/>
        <v>4.3317100000000002</v>
      </c>
      <c r="X211" s="91">
        <f t="shared" si="120"/>
        <v>4.3720100000000004</v>
      </c>
      <c r="Y211" s="91">
        <f t="shared" si="120"/>
        <v>4.3387399999999996</v>
      </c>
      <c r="Z211" s="91">
        <f t="shared" si="120"/>
        <v>4.1882400000000004</v>
      </c>
      <c r="AA211" s="91">
        <f t="shared" si="120"/>
        <v>3.9579599999999999</v>
      </c>
    </row>
    <row r="212" spans="1:27" ht="12.75" hidden="1" customHeight="1" outlineLevel="1" x14ac:dyDescent="0.3">
      <c r="A212" s="99" t="s">
        <v>440</v>
      </c>
      <c r="B212" s="63" t="s">
        <v>238</v>
      </c>
      <c r="C212" s="43" t="s">
        <v>79</v>
      </c>
      <c r="D212" s="44">
        <v>1287.18</v>
      </c>
      <c r="E212" s="44">
        <v>1132.78</v>
      </c>
      <c r="F212" s="44">
        <v>963.71</v>
      </c>
      <c r="G212" s="44">
        <v>545.65</v>
      </c>
      <c r="H212" s="44">
        <v>235.89</v>
      </c>
      <c r="I212" s="44">
        <v>1116.72</v>
      </c>
      <c r="J212" s="44">
        <v>1299.27</v>
      </c>
      <c r="K212" s="44">
        <v>1614.83</v>
      </c>
      <c r="L212" s="44">
        <v>1897.47</v>
      </c>
      <c r="M212" s="44">
        <v>2303.6799999999998</v>
      </c>
      <c r="N212" s="44">
        <v>2218.02</v>
      </c>
      <c r="O212" s="44">
        <v>2245.33</v>
      </c>
      <c r="P212" s="44">
        <v>2233.9</v>
      </c>
      <c r="Q212" s="44">
        <v>2395.54</v>
      </c>
      <c r="R212" s="44">
        <v>2405.19</v>
      </c>
      <c r="S212" s="44">
        <v>2440.31</v>
      </c>
      <c r="T212" s="44">
        <v>2427.7800000000002</v>
      </c>
      <c r="U212" s="44">
        <v>2401</v>
      </c>
      <c r="V212" s="44">
        <v>2219.13</v>
      </c>
      <c r="W212" s="44">
        <v>2004.76</v>
      </c>
      <c r="X212" s="44">
        <v>2045.06</v>
      </c>
      <c r="Y212" s="44">
        <v>2011.79</v>
      </c>
      <c r="Z212" s="44">
        <v>1861.29</v>
      </c>
      <c r="AA212" s="44">
        <v>1631.01</v>
      </c>
    </row>
    <row r="213" spans="1:27" ht="12.75" hidden="1" customHeight="1" outlineLevel="1" x14ac:dyDescent="0.3">
      <c r="A213" s="99" t="s">
        <v>441</v>
      </c>
      <c r="B213" s="63" t="s">
        <v>90</v>
      </c>
      <c r="C213" s="43" t="s">
        <v>79</v>
      </c>
      <c r="D213" s="44">
        <f>$D$168</f>
        <v>1858.06</v>
      </c>
      <c r="E213" s="44">
        <f>$D$168</f>
        <v>1858.06</v>
      </c>
      <c r="F213" s="44">
        <f t="shared" ref="F213:AA213" si="121">$D$168</f>
        <v>1858.06</v>
      </c>
      <c r="G213" s="44">
        <f t="shared" si="121"/>
        <v>1858.06</v>
      </c>
      <c r="H213" s="44">
        <f t="shared" si="121"/>
        <v>1858.06</v>
      </c>
      <c r="I213" s="44">
        <f t="shared" si="121"/>
        <v>1858.06</v>
      </c>
      <c r="J213" s="44">
        <f t="shared" si="121"/>
        <v>1858.06</v>
      </c>
      <c r="K213" s="44">
        <f t="shared" si="121"/>
        <v>1858.06</v>
      </c>
      <c r="L213" s="44">
        <f t="shared" si="121"/>
        <v>1858.06</v>
      </c>
      <c r="M213" s="44">
        <f t="shared" si="121"/>
        <v>1858.06</v>
      </c>
      <c r="N213" s="44">
        <f t="shared" si="121"/>
        <v>1858.06</v>
      </c>
      <c r="O213" s="44">
        <f t="shared" si="121"/>
        <v>1858.06</v>
      </c>
      <c r="P213" s="44">
        <f t="shared" si="121"/>
        <v>1858.06</v>
      </c>
      <c r="Q213" s="44">
        <f t="shared" si="121"/>
        <v>1858.06</v>
      </c>
      <c r="R213" s="44">
        <f t="shared" si="121"/>
        <v>1858.06</v>
      </c>
      <c r="S213" s="44">
        <f t="shared" si="121"/>
        <v>1858.06</v>
      </c>
      <c r="T213" s="44">
        <f t="shared" si="121"/>
        <v>1858.06</v>
      </c>
      <c r="U213" s="44">
        <f t="shared" si="121"/>
        <v>1858.06</v>
      </c>
      <c r="V213" s="44">
        <f t="shared" si="121"/>
        <v>1858.06</v>
      </c>
      <c r="W213" s="44">
        <f t="shared" si="121"/>
        <v>1858.06</v>
      </c>
      <c r="X213" s="44">
        <f t="shared" si="121"/>
        <v>1858.06</v>
      </c>
      <c r="Y213" s="44">
        <f t="shared" si="121"/>
        <v>1858.06</v>
      </c>
      <c r="Z213" s="44">
        <f t="shared" si="121"/>
        <v>1858.06</v>
      </c>
      <c r="AA213" s="44">
        <f t="shared" si="121"/>
        <v>1858.06</v>
      </c>
    </row>
    <row r="214" spans="1:27" ht="12.75" hidden="1" customHeight="1" outlineLevel="1" x14ac:dyDescent="0.3">
      <c r="A214" s="99" t="s">
        <v>442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443</v>
      </c>
      <c r="B215" s="63" t="s">
        <v>81</v>
      </c>
      <c r="C215" s="43" t="s">
        <v>79</v>
      </c>
      <c r="D215" s="44">
        <f>$D$11</f>
        <v>464.08</v>
      </c>
      <c r="E215" s="44">
        <f t="shared" ref="E215:AA215" si="122">$D$11</f>
        <v>464.08</v>
      </c>
      <c r="F215" s="44">
        <f t="shared" si="122"/>
        <v>464.08</v>
      </c>
      <c r="G215" s="44">
        <f t="shared" si="122"/>
        <v>464.08</v>
      </c>
      <c r="H215" s="44">
        <f t="shared" si="122"/>
        <v>464.08</v>
      </c>
      <c r="I215" s="44">
        <f t="shared" si="122"/>
        <v>464.08</v>
      </c>
      <c r="J215" s="44">
        <f t="shared" si="122"/>
        <v>464.08</v>
      </c>
      <c r="K215" s="44">
        <f t="shared" si="122"/>
        <v>464.08</v>
      </c>
      <c r="L215" s="44">
        <f t="shared" si="122"/>
        <v>464.08</v>
      </c>
      <c r="M215" s="44">
        <f t="shared" si="122"/>
        <v>464.08</v>
      </c>
      <c r="N215" s="44">
        <f t="shared" si="122"/>
        <v>464.08</v>
      </c>
      <c r="O215" s="44">
        <f t="shared" si="122"/>
        <v>464.08</v>
      </c>
      <c r="P215" s="44">
        <f t="shared" si="122"/>
        <v>464.08</v>
      </c>
      <c r="Q215" s="44">
        <f t="shared" si="122"/>
        <v>464.08</v>
      </c>
      <c r="R215" s="44">
        <f t="shared" si="122"/>
        <v>464.08</v>
      </c>
      <c r="S215" s="44">
        <f t="shared" si="122"/>
        <v>464.08</v>
      </c>
      <c r="T215" s="44">
        <f t="shared" si="122"/>
        <v>464.08</v>
      </c>
      <c r="U215" s="44">
        <f t="shared" si="122"/>
        <v>464.08</v>
      </c>
      <c r="V215" s="44">
        <f t="shared" si="122"/>
        <v>464.08</v>
      </c>
      <c r="W215" s="44">
        <f t="shared" si="122"/>
        <v>464.08</v>
      </c>
      <c r="X215" s="44">
        <f t="shared" si="122"/>
        <v>464.08</v>
      </c>
      <c r="Y215" s="44">
        <f t="shared" si="122"/>
        <v>464.08</v>
      </c>
      <c r="Z215" s="44">
        <f t="shared" si="122"/>
        <v>464.08</v>
      </c>
      <c r="AA215" s="44">
        <f t="shared" si="122"/>
        <v>464.08</v>
      </c>
    </row>
    <row r="216" spans="1:27" ht="12.75" customHeight="1" collapsed="1" x14ac:dyDescent="0.3">
      <c r="A216" s="98" t="s">
        <v>444</v>
      </c>
      <c r="B216" s="28" t="str">
        <f>"11"&amp;"."&amp;$B$662&amp;"."&amp;$B$663</f>
        <v>11.07.2024</v>
      </c>
      <c r="C216" s="90" t="s">
        <v>76</v>
      </c>
      <c r="D216" s="91">
        <f>ROUND(((D217+D218+D220+D219)/1000),5)</f>
        <v>3.6511800000000001</v>
      </c>
      <c r="E216" s="91">
        <f>ROUND(((E217+E218+E220+E219)/1000),5)</f>
        <v>3.6171700000000002</v>
      </c>
      <c r="F216" s="91">
        <f>ROUND(((F217+F218+F220+F219)/1000),5)</f>
        <v>3.4329800000000001</v>
      </c>
      <c r="G216" s="91">
        <f t="shared" ref="G216:AA216" si="123">ROUND(((G217+G218+G220+G219)/1000),5)</f>
        <v>3.3039700000000001</v>
      </c>
      <c r="H216" s="91">
        <f t="shared" si="123"/>
        <v>3.3987500000000002</v>
      </c>
      <c r="I216" s="91">
        <f t="shared" si="123"/>
        <v>3.5533100000000002</v>
      </c>
      <c r="J216" s="91">
        <f t="shared" si="123"/>
        <v>3.6011000000000002</v>
      </c>
      <c r="K216" s="91">
        <f t="shared" si="123"/>
        <v>4.0594599999999996</v>
      </c>
      <c r="L216" s="91">
        <f t="shared" si="123"/>
        <v>4.35541</v>
      </c>
      <c r="M216" s="91">
        <f t="shared" si="123"/>
        <v>4.6545399999999999</v>
      </c>
      <c r="N216" s="91">
        <f t="shared" si="123"/>
        <v>4.9158499999999998</v>
      </c>
      <c r="O216" s="91">
        <f t="shared" si="123"/>
        <v>5.0226699999999997</v>
      </c>
      <c r="P216" s="91">
        <f t="shared" si="123"/>
        <v>5.02034</v>
      </c>
      <c r="Q216" s="91">
        <f t="shared" si="123"/>
        <v>5.06996</v>
      </c>
      <c r="R216" s="91">
        <f t="shared" si="123"/>
        <v>5.0767300000000004</v>
      </c>
      <c r="S216" s="91">
        <f t="shared" si="123"/>
        <v>4.9450599999999998</v>
      </c>
      <c r="T216" s="91">
        <f t="shared" si="123"/>
        <v>4.8808999999999996</v>
      </c>
      <c r="U216" s="91">
        <f t="shared" si="123"/>
        <v>4.8297600000000003</v>
      </c>
      <c r="V216" s="91">
        <f t="shared" si="123"/>
        <v>4.8492199999999999</v>
      </c>
      <c r="W216" s="91">
        <f t="shared" si="123"/>
        <v>4.7291499999999997</v>
      </c>
      <c r="X216" s="91">
        <f t="shared" si="123"/>
        <v>4.5785200000000001</v>
      </c>
      <c r="Y216" s="91">
        <f t="shared" si="123"/>
        <v>4.5182900000000004</v>
      </c>
      <c r="Z216" s="91">
        <f t="shared" si="123"/>
        <v>4.2579500000000001</v>
      </c>
      <c r="AA216" s="91">
        <f t="shared" si="123"/>
        <v>4.1597999999999997</v>
      </c>
    </row>
    <row r="217" spans="1:27" ht="12.75" hidden="1" customHeight="1" outlineLevel="1" x14ac:dyDescent="0.3">
      <c r="A217" s="99" t="s">
        <v>445</v>
      </c>
      <c r="B217" s="63" t="s">
        <v>238</v>
      </c>
      <c r="C217" s="43" t="s">
        <v>79</v>
      </c>
      <c r="D217" s="44">
        <v>1324.23</v>
      </c>
      <c r="E217" s="44">
        <v>1290.22</v>
      </c>
      <c r="F217" s="44">
        <v>1106.03</v>
      </c>
      <c r="G217" s="44">
        <v>977.02</v>
      </c>
      <c r="H217" s="44">
        <v>1071.8</v>
      </c>
      <c r="I217" s="44">
        <v>1226.3599999999999</v>
      </c>
      <c r="J217" s="44">
        <v>1274.1500000000001</v>
      </c>
      <c r="K217" s="44">
        <v>1732.51</v>
      </c>
      <c r="L217" s="44">
        <v>2028.46</v>
      </c>
      <c r="M217" s="44">
        <v>2327.59</v>
      </c>
      <c r="N217" s="44">
        <v>2588.9</v>
      </c>
      <c r="O217" s="44">
        <v>2695.72</v>
      </c>
      <c r="P217" s="44">
        <v>2693.39</v>
      </c>
      <c r="Q217" s="44">
        <v>2743.01</v>
      </c>
      <c r="R217" s="44">
        <v>2749.78</v>
      </c>
      <c r="S217" s="44">
        <v>2618.11</v>
      </c>
      <c r="T217" s="44">
        <v>2553.9499999999998</v>
      </c>
      <c r="U217" s="44">
        <v>2502.81</v>
      </c>
      <c r="V217" s="44">
        <v>2522.27</v>
      </c>
      <c r="W217" s="44">
        <v>2402.1999999999998</v>
      </c>
      <c r="X217" s="44">
        <v>2251.5700000000002</v>
      </c>
      <c r="Y217" s="44">
        <v>2191.34</v>
      </c>
      <c r="Z217" s="44">
        <v>1931</v>
      </c>
      <c r="AA217" s="44">
        <v>1832.85</v>
      </c>
    </row>
    <row r="218" spans="1:27" ht="12.75" hidden="1" customHeight="1" outlineLevel="1" x14ac:dyDescent="0.3">
      <c r="A218" s="99" t="s">
        <v>446</v>
      </c>
      <c r="B218" s="63" t="s">
        <v>90</v>
      </c>
      <c r="C218" s="43" t="s">
        <v>79</v>
      </c>
      <c r="D218" s="44">
        <f>$D$168</f>
        <v>1858.06</v>
      </c>
      <c r="E218" s="44">
        <f>$D$168</f>
        <v>1858.06</v>
      </c>
      <c r="F218" s="44">
        <f t="shared" ref="F218:AA218" si="124">$D$168</f>
        <v>1858.06</v>
      </c>
      <c r="G218" s="44">
        <f t="shared" si="124"/>
        <v>1858.06</v>
      </c>
      <c r="H218" s="44">
        <f t="shared" si="124"/>
        <v>1858.06</v>
      </c>
      <c r="I218" s="44">
        <f t="shared" si="124"/>
        <v>1858.06</v>
      </c>
      <c r="J218" s="44">
        <f t="shared" si="124"/>
        <v>1858.06</v>
      </c>
      <c r="K218" s="44">
        <f t="shared" si="124"/>
        <v>1858.06</v>
      </c>
      <c r="L218" s="44">
        <f t="shared" si="124"/>
        <v>1858.06</v>
      </c>
      <c r="M218" s="44">
        <f t="shared" si="124"/>
        <v>1858.06</v>
      </c>
      <c r="N218" s="44">
        <f t="shared" si="124"/>
        <v>1858.06</v>
      </c>
      <c r="O218" s="44">
        <f t="shared" si="124"/>
        <v>1858.06</v>
      </c>
      <c r="P218" s="44">
        <f t="shared" si="124"/>
        <v>1858.06</v>
      </c>
      <c r="Q218" s="44">
        <f t="shared" si="124"/>
        <v>1858.06</v>
      </c>
      <c r="R218" s="44">
        <f t="shared" si="124"/>
        <v>1858.06</v>
      </c>
      <c r="S218" s="44">
        <f t="shared" si="124"/>
        <v>1858.06</v>
      </c>
      <c r="T218" s="44">
        <f t="shared" si="124"/>
        <v>1858.06</v>
      </c>
      <c r="U218" s="44">
        <f t="shared" si="124"/>
        <v>1858.06</v>
      </c>
      <c r="V218" s="44">
        <f t="shared" si="124"/>
        <v>1858.06</v>
      </c>
      <c r="W218" s="44">
        <f t="shared" si="124"/>
        <v>1858.06</v>
      </c>
      <c r="X218" s="44">
        <f t="shared" si="124"/>
        <v>1858.06</v>
      </c>
      <c r="Y218" s="44">
        <f t="shared" si="124"/>
        <v>1858.06</v>
      </c>
      <c r="Z218" s="44">
        <f t="shared" si="124"/>
        <v>1858.06</v>
      </c>
      <c r="AA218" s="44">
        <f t="shared" si="124"/>
        <v>1858.06</v>
      </c>
    </row>
    <row r="219" spans="1:27" ht="12.75" hidden="1" customHeight="1" outlineLevel="1" x14ac:dyDescent="0.3">
      <c r="A219" s="99" t="s">
        <v>447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448</v>
      </c>
      <c r="B220" s="63" t="s">
        <v>81</v>
      </c>
      <c r="C220" s="43" t="s">
        <v>79</v>
      </c>
      <c r="D220" s="44">
        <f>$D$11</f>
        <v>464.08</v>
      </c>
      <c r="E220" s="44">
        <f t="shared" ref="E220:AA220" si="125">$D$11</f>
        <v>464.08</v>
      </c>
      <c r="F220" s="44">
        <f t="shared" si="125"/>
        <v>464.08</v>
      </c>
      <c r="G220" s="44">
        <f t="shared" si="125"/>
        <v>464.08</v>
      </c>
      <c r="H220" s="44">
        <f t="shared" si="125"/>
        <v>464.08</v>
      </c>
      <c r="I220" s="44">
        <f t="shared" si="125"/>
        <v>464.08</v>
      </c>
      <c r="J220" s="44">
        <f t="shared" si="125"/>
        <v>464.08</v>
      </c>
      <c r="K220" s="44">
        <f t="shared" si="125"/>
        <v>464.08</v>
      </c>
      <c r="L220" s="44">
        <f t="shared" si="125"/>
        <v>464.08</v>
      </c>
      <c r="M220" s="44">
        <f t="shared" si="125"/>
        <v>464.08</v>
      </c>
      <c r="N220" s="44">
        <f t="shared" si="125"/>
        <v>464.08</v>
      </c>
      <c r="O220" s="44">
        <f t="shared" si="125"/>
        <v>464.08</v>
      </c>
      <c r="P220" s="44">
        <f t="shared" si="125"/>
        <v>464.08</v>
      </c>
      <c r="Q220" s="44">
        <f t="shared" si="125"/>
        <v>464.08</v>
      </c>
      <c r="R220" s="44">
        <f t="shared" si="125"/>
        <v>464.08</v>
      </c>
      <c r="S220" s="44">
        <f t="shared" si="125"/>
        <v>464.08</v>
      </c>
      <c r="T220" s="44">
        <f t="shared" si="125"/>
        <v>464.08</v>
      </c>
      <c r="U220" s="44">
        <f t="shared" si="125"/>
        <v>464.08</v>
      </c>
      <c r="V220" s="44">
        <f t="shared" si="125"/>
        <v>464.08</v>
      </c>
      <c r="W220" s="44">
        <f t="shared" si="125"/>
        <v>464.08</v>
      </c>
      <c r="X220" s="44">
        <f t="shared" si="125"/>
        <v>464.08</v>
      </c>
      <c r="Y220" s="44">
        <f t="shared" si="125"/>
        <v>464.08</v>
      </c>
      <c r="Z220" s="44">
        <f t="shared" si="125"/>
        <v>464.08</v>
      </c>
      <c r="AA220" s="44">
        <f t="shared" si="125"/>
        <v>464.08</v>
      </c>
    </row>
    <row r="221" spans="1:27" ht="12.75" customHeight="1" collapsed="1" x14ac:dyDescent="0.3">
      <c r="A221" s="98" t="s">
        <v>449</v>
      </c>
      <c r="B221" s="28" t="str">
        <f>"12"&amp;"."&amp;$B$662&amp;"."&amp;$B$663</f>
        <v>12.07.2024</v>
      </c>
      <c r="C221" s="90" t="s">
        <v>76</v>
      </c>
      <c r="D221" s="91">
        <f>ROUND(((D222+D223+D225+D224)/1000),5)</f>
        <v>3.6702599999999999</v>
      </c>
      <c r="E221" s="91">
        <f>ROUND(((E222+E223+E225+E224)/1000),5)</f>
        <v>3.5959099999999999</v>
      </c>
      <c r="F221" s="91">
        <f>ROUND(((F222+F223+F225+F224)/1000),5)</f>
        <v>3.5202399999999998</v>
      </c>
      <c r="G221" s="91">
        <f t="shared" ref="G221:AA221" si="126">ROUND(((G222+G223+G225+G224)/1000),5)</f>
        <v>3.3260999999999998</v>
      </c>
      <c r="H221" s="91">
        <f t="shared" si="126"/>
        <v>3.3260900000000002</v>
      </c>
      <c r="I221" s="91">
        <f t="shared" si="126"/>
        <v>3.56772</v>
      </c>
      <c r="J221" s="91">
        <f t="shared" si="126"/>
        <v>3.5680399999999999</v>
      </c>
      <c r="K221" s="91">
        <f t="shared" si="126"/>
        <v>4.0095099999999997</v>
      </c>
      <c r="L221" s="91">
        <f t="shared" si="126"/>
        <v>4.3473100000000002</v>
      </c>
      <c r="M221" s="91">
        <f t="shared" si="126"/>
        <v>4.6687799999999999</v>
      </c>
      <c r="N221" s="91">
        <f t="shared" si="126"/>
        <v>4.7180400000000002</v>
      </c>
      <c r="O221" s="91">
        <f t="shared" si="126"/>
        <v>4.7708399999999997</v>
      </c>
      <c r="P221" s="91">
        <f t="shared" si="126"/>
        <v>4.7654100000000001</v>
      </c>
      <c r="Q221" s="91">
        <f t="shared" si="126"/>
        <v>4.7849599999999999</v>
      </c>
      <c r="R221" s="91">
        <f t="shared" si="126"/>
        <v>4.7151300000000003</v>
      </c>
      <c r="S221" s="91">
        <f t="shared" si="126"/>
        <v>4.7746399999999998</v>
      </c>
      <c r="T221" s="91">
        <f t="shared" si="126"/>
        <v>4.7466400000000002</v>
      </c>
      <c r="U221" s="91">
        <f t="shared" si="126"/>
        <v>4.6292400000000002</v>
      </c>
      <c r="V221" s="91">
        <f t="shared" si="126"/>
        <v>4.6040099999999997</v>
      </c>
      <c r="W221" s="91">
        <f t="shared" si="126"/>
        <v>4.5218299999999996</v>
      </c>
      <c r="X221" s="91">
        <f t="shared" si="126"/>
        <v>4.5150499999999996</v>
      </c>
      <c r="Y221" s="91">
        <f t="shared" si="126"/>
        <v>4.5564499999999999</v>
      </c>
      <c r="Z221" s="91">
        <f t="shared" si="126"/>
        <v>4.3928799999999999</v>
      </c>
      <c r="AA221" s="91">
        <f t="shared" si="126"/>
        <v>4.1726700000000001</v>
      </c>
    </row>
    <row r="222" spans="1:27" ht="12.75" hidden="1" customHeight="1" outlineLevel="1" x14ac:dyDescent="0.3">
      <c r="A222" s="99" t="s">
        <v>450</v>
      </c>
      <c r="B222" s="63" t="s">
        <v>238</v>
      </c>
      <c r="C222" s="43" t="s">
        <v>79</v>
      </c>
      <c r="D222" s="44">
        <v>1343.31</v>
      </c>
      <c r="E222" s="44">
        <v>1268.96</v>
      </c>
      <c r="F222" s="44">
        <v>1193.29</v>
      </c>
      <c r="G222" s="44">
        <v>999.15</v>
      </c>
      <c r="H222" s="44">
        <v>999.14</v>
      </c>
      <c r="I222" s="44">
        <v>1240.77</v>
      </c>
      <c r="J222" s="44">
        <v>1241.0899999999999</v>
      </c>
      <c r="K222" s="44">
        <v>1682.56</v>
      </c>
      <c r="L222" s="44">
        <v>2020.36</v>
      </c>
      <c r="M222" s="44">
        <v>2341.83</v>
      </c>
      <c r="N222" s="44">
        <v>2391.09</v>
      </c>
      <c r="O222" s="44">
        <v>2443.89</v>
      </c>
      <c r="P222" s="44">
        <v>2438.46</v>
      </c>
      <c r="Q222" s="44">
        <v>2458.0100000000002</v>
      </c>
      <c r="R222" s="44">
        <v>2388.1799999999998</v>
      </c>
      <c r="S222" s="44">
        <v>2447.69</v>
      </c>
      <c r="T222" s="44">
        <v>2419.69</v>
      </c>
      <c r="U222" s="44">
        <v>2302.29</v>
      </c>
      <c r="V222" s="44">
        <v>2277.06</v>
      </c>
      <c r="W222" s="44">
        <v>2194.88</v>
      </c>
      <c r="X222" s="44">
        <v>2188.1</v>
      </c>
      <c r="Y222" s="44">
        <v>2229.5</v>
      </c>
      <c r="Z222" s="44">
        <v>2065.9299999999998</v>
      </c>
      <c r="AA222" s="44">
        <v>1845.72</v>
      </c>
    </row>
    <row r="223" spans="1:27" ht="12.75" hidden="1" customHeight="1" outlineLevel="1" x14ac:dyDescent="0.3">
      <c r="A223" s="99" t="s">
        <v>451</v>
      </c>
      <c r="B223" s="63" t="s">
        <v>90</v>
      </c>
      <c r="C223" s="43" t="s">
        <v>79</v>
      </c>
      <c r="D223" s="44">
        <f>$D$168</f>
        <v>1858.06</v>
      </c>
      <c r="E223" s="44">
        <f>$D$168</f>
        <v>1858.06</v>
      </c>
      <c r="F223" s="44">
        <f t="shared" ref="F223:AA223" si="127">$D$168</f>
        <v>1858.06</v>
      </c>
      <c r="G223" s="44">
        <f t="shared" si="127"/>
        <v>1858.06</v>
      </c>
      <c r="H223" s="44">
        <f t="shared" si="127"/>
        <v>1858.06</v>
      </c>
      <c r="I223" s="44">
        <f t="shared" si="127"/>
        <v>1858.06</v>
      </c>
      <c r="J223" s="44">
        <f t="shared" si="127"/>
        <v>1858.06</v>
      </c>
      <c r="K223" s="44">
        <f t="shared" si="127"/>
        <v>1858.06</v>
      </c>
      <c r="L223" s="44">
        <f t="shared" si="127"/>
        <v>1858.06</v>
      </c>
      <c r="M223" s="44">
        <f t="shared" si="127"/>
        <v>1858.06</v>
      </c>
      <c r="N223" s="44">
        <f t="shared" si="127"/>
        <v>1858.06</v>
      </c>
      <c r="O223" s="44">
        <f t="shared" si="127"/>
        <v>1858.06</v>
      </c>
      <c r="P223" s="44">
        <f t="shared" si="127"/>
        <v>1858.06</v>
      </c>
      <c r="Q223" s="44">
        <f t="shared" si="127"/>
        <v>1858.06</v>
      </c>
      <c r="R223" s="44">
        <f t="shared" si="127"/>
        <v>1858.06</v>
      </c>
      <c r="S223" s="44">
        <f t="shared" si="127"/>
        <v>1858.06</v>
      </c>
      <c r="T223" s="44">
        <f t="shared" si="127"/>
        <v>1858.06</v>
      </c>
      <c r="U223" s="44">
        <f t="shared" si="127"/>
        <v>1858.06</v>
      </c>
      <c r="V223" s="44">
        <f t="shared" si="127"/>
        <v>1858.06</v>
      </c>
      <c r="W223" s="44">
        <f t="shared" si="127"/>
        <v>1858.06</v>
      </c>
      <c r="X223" s="44">
        <f t="shared" si="127"/>
        <v>1858.06</v>
      </c>
      <c r="Y223" s="44">
        <f t="shared" si="127"/>
        <v>1858.06</v>
      </c>
      <c r="Z223" s="44">
        <f t="shared" si="127"/>
        <v>1858.06</v>
      </c>
      <c r="AA223" s="44">
        <f t="shared" si="127"/>
        <v>1858.06</v>
      </c>
    </row>
    <row r="224" spans="1:27" ht="12.75" hidden="1" customHeight="1" outlineLevel="1" x14ac:dyDescent="0.3">
      <c r="A224" s="99" t="s">
        <v>452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453</v>
      </c>
      <c r="B225" s="63" t="s">
        <v>81</v>
      </c>
      <c r="C225" s="43" t="s">
        <v>79</v>
      </c>
      <c r="D225" s="44">
        <f>$D$11</f>
        <v>464.08</v>
      </c>
      <c r="E225" s="44">
        <f t="shared" ref="E225:AA225" si="128">$D$11</f>
        <v>464.08</v>
      </c>
      <c r="F225" s="44">
        <f t="shared" si="128"/>
        <v>464.08</v>
      </c>
      <c r="G225" s="44">
        <f t="shared" si="128"/>
        <v>464.08</v>
      </c>
      <c r="H225" s="44">
        <f t="shared" si="128"/>
        <v>464.08</v>
      </c>
      <c r="I225" s="44">
        <f t="shared" si="128"/>
        <v>464.08</v>
      </c>
      <c r="J225" s="44">
        <f t="shared" si="128"/>
        <v>464.08</v>
      </c>
      <c r="K225" s="44">
        <f t="shared" si="128"/>
        <v>464.08</v>
      </c>
      <c r="L225" s="44">
        <f t="shared" si="128"/>
        <v>464.08</v>
      </c>
      <c r="M225" s="44">
        <f t="shared" si="128"/>
        <v>464.08</v>
      </c>
      <c r="N225" s="44">
        <f t="shared" si="128"/>
        <v>464.08</v>
      </c>
      <c r="O225" s="44">
        <f t="shared" si="128"/>
        <v>464.08</v>
      </c>
      <c r="P225" s="44">
        <f t="shared" si="128"/>
        <v>464.08</v>
      </c>
      <c r="Q225" s="44">
        <f t="shared" si="128"/>
        <v>464.08</v>
      </c>
      <c r="R225" s="44">
        <f t="shared" si="128"/>
        <v>464.08</v>
      </c>
      <c r="S225" s="44">
        <f t="shared" si="128"/>
        <v>464.08</v>
      </c>
      <c r="T225" s="44">
        <f t="shared" si="128"/>
        <v>464.08</v>
      </c>
      <c r="U225" s="44">
        <f t="shared" si="128"/>
        <v>464.08</v>
      </c>
      <c r="V225" s="44">
        <f t="shared" si="128"/>
        <v>464.08</v>
      </c>
      <c r="W225" s="44">
        <f t="shared" si="128"/>
        <v>464.08</v>
      </c>
      <c r="X225" s="44">
        <f t="shared" si="128"/>
        <v>464.08</v>
      </c>
      <c r="Y225" s="44">
        <f t="shared" si="128"/>
        <v>464.08</v>
      </c>
      <c r="Z225" s="44">
        <f t="shared" si="128"/>
        <v>464.08</v>
      </c>
      <c r="AA225" s="44">
        <f t="shared" si="128"/>
        <v>464.08</v>
      </c>
    </row>
    <row r="226" spans="1:27" ht="12.75" customHeight="1" collapsed="1" x14ac:dyDescent="0.3">
      <c r="A226" s="98" t="s">
        <v>454</v>
      </c>
      <c r="B226" s="28" t="str">
        <f>"13"&amp;"."&amp;$B$662&amp;"."&amp;$B$663</f>
        <v>13.07.2024</v>
      </c>
      <c r="C226" s="90" t="s">
        <v>76</v>
      </c>
      <c r="D226" s="91">
        <f>ROUND(((D227+D228+D230+D229)/1000),5)</f>
        <v>3.8172600000000001</v>
      </c>
      <c r="E226" s="91">
        <f>ROUND(((E227+E228+E230+E229)/1000),5)</f>
        <v>3.6073900000000001</v>
      </c>
      <c r="F226" s="91">
        <f>ROUND(((F227+F228+F230+F229)/1000),5)</f>
        <v>3.53918</v>
      </c>
      <c r="G226" s="91">
        <f t="shared" ref="G226:AA226" si="129">ROUND(((G227+G228+G230+G229)/1000),5)</f>
        <v>3.3741300000000001</v>
      </c>
      <c r="H226" s="91">
        <f t="shared" si="129"/>
        <v>3.1249500000000001</v>
      </c>
      <c r="I226" s="91">
        <f t="shared" si="129"/>
        <v>3.1835300000000002</v>
      </c>
      <c r="J226" s="91">
        <f t="shared" si="129"/>
        <v>3.2856700000000001</v>
      </c>
      <c r="K226" s="91">
        <f t="shared" si="129"/>
        <v>3.7331300000000001</v>
      </c>
      <c r="L226" s="91">
        <f t="shared" si="129"/>
        <v>4.1123099999999999</v>
      </c>
      <c r="M226" s="91">
        <f t="shared" si="129"/>
        <v>4.3692099999999998</v>
      </c>
      <c r="N226" s="91">
        <f t="shared" si="129"/>
        <v>4.4991399999999997</v>
      </c>
      <c r="O226" s="91">
        <f t="shared" si="129"/>
        <v>4.6038300000000003</v>
      </c>
      <c r="P226" s="91">
        <f t="shared" si="129"/>
        <v>4.6460800000000004</v>
      </c>
      <c r="Q226" s="91">
        <f t="shared" si="129"/>
        <v>4.5844800000000001</v>
      </c>
      <c r="R226" s="91">
        <f t="shared" si="129"/>
        <v>4.5857999999999999</v>
      </c>
      <c r="S226" s="91">
        <f t="shared" si="129"/>
        <v>4.6262600000000003</v>
      </c>
      <c r="T226" s="91">
        <f t="shared" si="129"/>
        <v>4.6188099999999999</v>
      </c>
      <c r="U226" s="91">
        <f t="shared" si="129"/>
        <v>4.6006400000000003</v>
      </c>
      <c r="V226" s="91">
        <f t="shared" si="129"/>
        <v>4.5128500000000003</v>
      </c>
      <c r="W226" s="91">
        <f t="shared" si="129"/>
        <v>4.4039299999999999</v>
      </c>
      <c r="X226" s="91">
        <f t="shared" si="129"/>
        <v>4.3659400000000002</v>
      </c>
      <c r="Y226" s="91">
        <f t="shared" si="129"/>
        <v>4.2713700000000001</v>
      </c>
      <c r="Z226" s="91">
        <f t="shared" si="129"/>
        <v>4.0492299999999997</v>
      </c>
      <c r="AA226" s="91">
        <f t="shared" si="129"/>
        <v>4.0620799999999999</v>
      </c>
    </row>
    <row r="227" spans="1:27" ht="12.75" hidden="1" customHeight="1" outlineLevel="1" x14ac:dyDescent="0.3">
      <c r="A227" s="99" t="s">
        <v>455</v>
      </c>
      <c r="B227" s="63" t="s">
        <v>238</v>
      </c>
      <c r="C227" s="43" t="s">
        <v>79</v>
      </c>
      <c r="D227" s="44">
        <v>1490.31</v>
      </c>
      <c r="E227" s="44">
        <v>1280.44</v>
      </c>
      <c r="F227" s="44">
        <v>1212.23</v>
      </c>
      <c r="G227" s="44">
        <v>1047.18</v>
      </c>
      <c r="H227" s="44">
        <v>798</v>
      </c>
      <c r="I227" s="44">
        <v>856.58</v>
      </c>
      <c r="J227" s="44">
        <v>958.72</v>
      </c>
      <c r="K227" s="44">
        <v>1406.18</v>
      </c>
      <c r="L227" s="44">
        <v>1785.36</v>
      </c>
      <c r="M227" s="44">
        <v>2042.26</v>
      </c>
      <c r="N227" s="44">
        <v>2172.19</v>
      </c>
      <c r="O227" s="44">
        <v>2276.88</v>
      </c>
      <c r="P227" s="44">
        <v>2319.13</v>
      </c>
      <c r="Q227" s="44">
        <v>2257.5300000000002</v>
      </c>
      <c r="R227" s="44">
        <v>2258.85</v>
      </c>
      <c r="S227" s="44">
        <v>2299.31</v>
      </c>
      <c r="T227" s="44">
        <v>2291.86</v>
      </c>
      <c r="U227" s="44">
        <v>2273.69</v>
      </c>
      <c r="V227" s="44">
        <v>2185.9</v>
      </c>
      <c r="W227" s="44">
        <v>2076.98</v>
      </c>
      <c r="X227" s="44">
        <v>2038.99</v>
      </c>
      <c r="Y227" s="44">
        <v>1944.42</v>
      </c>
      <c r="Z227" s="44">
        <v>1722.28</v>
      </c>
      <c r="AA227" s="44">
        <v>1735.13</v>
      </c>
    </row>
    <row r="228" spans="1:27" ht="12.75" hidden="1" customHeight="1" outlineLevel="1" x14ac:dyDescent="0.3">
      <c r="A228" s="99" t="s">
        <v>456</v>
      </c>
      <c r="B228" s="63" t="s">
        <v>90</v>
      </c>
      <c r="C228" s="43" t="s">
        <v>79</v>
      </c>
      <c r="D228" s="44">
        <f>$D$168</f>
        <v>1858.06</v>
      </c>
      <c r="E228" s="44">
        <f>$D$168</f>
        <v>1858.06</v>
      </c>
      <c r="F228" s="44">
        <f t="shared" ref="F228:AA228" si="130">$D$168</f>
        <v>1858.06</v>
      </c>
      <c r="G228" s="44">
        <f t="shared" si="130"/>
        <v>1858.06</v>
      </c>
      <c r="H228" s="44">
        <f t="shared" si="130"/>
        <v>1858.06</v>
      </c>
      <c r="I228" s="44">
        <f t="shared" si="130"/>
        <v>1858.06</v>
      </c>
      <c r="J228" s="44">
        <f t="shared" si="130"/>
        <v>1858.06</v>
      </c>
      <c r="K228" s="44">
        <f t="shared" si="130"/>
        <v>1858.06</v>
      </c>
      <c r="L228" s="44">
        <f t="shared" si="130"/>
        <v>1858.06</v>
      </c>
      <c r="M228" s="44">
        <f t="shared" si="130"/>
        <v>1858.06</v>
      </c>
      <c r="N228" s="44">
        <f t="shared" si="130"/>
        <v>1858.06</v>
      </c>
      <c r="O228" s="44">
        <f t="shared" si="130"/>
        <v>1858.06</v>
      </c>
      <c r="P228" s="44">
        <f t="shared" si="130"/>
        <v>1858.06</v>
      </c>
      <c r="Q228" s="44">
        <f t="shared" si="130"/>
        <v>1858.06</v>
      </c>
      <c r="R228" s="44">
        <f t="shared" si="130"/>
        <v>1858.06</v>
      </c>
      <c r="S228" s="44">
        <f t="shared" si="130"/>
        <v>1858.06</v>
      </c>
      <c r="T228" s="44">
        <f t="shared" si="130"/>
        <v>1858.06</v>
      </c>
      <c r="U228" s="44">
        <f t="shared" si="130"/>
        <v>1858.06</v>
      </c>
      <c r="V228" s="44">
        <f t="shared" si="130"/>
        <v>1858.06</v>
      </c>
      <c r="W228" s="44">
        <f t="shared" si="130"/>
        <v>1858.06</v>
      </c>
      <c r="X228" s="44">
        <f t="shared" si="130"/>
        <v>1858.06</v>
      </c>
      <c r="Y228" s="44">
        <f t="shared" si="130"/>
        <v>1858.06</v>
      </c>
      <c r="Z228" s="44">
        <f t="shared" si="130"/>
        <v>1858.06</v>
      </c>
      <c r="AA228" s="44">
        <f t="shared" si="130"/>
        <v>1858.06</v>
      </c>
    </row>
    <row r="229" spans="1:27" ht="12.75" hidden="1" customHeight="1" outlineLevel="1" x14ac:dyDescent="0.3">
      <c r="A229" s="99" t="s">
        <v>457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458</v>
      </c>
      <c r="B230" s="63" t="s">
        <v>81</v>
      </c>
      <c r="C230" s="43" t="s">
        <v>79</v>
      </c>
      <c r="D230" s="44">
        <f>$D$11</f>
        <v>464.08</v>
      </c>
      <c r="E230" s="44">
        <f t="shared" ref="E230:AA230" si="131">$D$11</f>
        <v>464.08</v>
      </c>
      <c r="F230" s="44">
        <f t="shared" si="131"/>
        <v>464.08</v>
      </c>
      <c r="G230" s="44">
        <f t="shared" si="131"/>
        <v>464.08</v>
      </c>
      <c r="H230" s="44">
        <f t="shared" si="131"/>
        <v>464.08</v>
      </c>
      <c r="I230" s="44">
        <f t="shared" si="131"/>
        <v>464.08</v>
      </c>
      <c r="J230" s="44">
        <f t="shared" si="131"/>
        <v>464.08</v>
      </c>
      <c r="K230" s="44">
        <f t="shared" si="131"/>
        <v>464.08</v>
      </c>
      <c r="L230" s="44">
        <f t="shared" si="131"/>
        <v>464.08</v>
      </c>
      <c r="M230" s="44">
        <f t="shared" si="131"/>
        <v>464.08</v>
      </c>
      <c r="N230" s="44">
        <f t="shared" si="131"/>
        <v>464.08</v>
      </c>
      <c r="O230" s="44">
        <f t="shared" si="131"/>
        <v>464.08</v>
      </c>
      <c r="P230" s="44">
        <f t="shared" si="131"/>
        <v>464.08</v>
      </c>
      <c r="Q230" s="44">
        <f t="shared" si="131"/>
        <v>464.08</v>
      </c>
      <c r="R230" s="44">
        <f t="shared" si="131"/>
        <v>464.08</v>
      </c>
      <c r="S230" s="44">
        <f t="shared" si="131"/>
        <v>464.08</v>
      </c>
      <c r="T230" s="44">
        <f t="shared" si="131"/>
        <v>464.08</v>
      </c>
      <c r="U230" s="44">
        <f t="shared" si="131"/>
        <v>464.08</v>
      </c>
      <c r="V230" s="44">
        <f t="shared" si="131"/>
        <v>464.08</v>
      </c>
      <c r="W230" s="44">
        <f t="shared" si="131"/>
        <v>464.08</v>
      </c>
      <c r="X230" s="44">
        <f t="shared" si="131"/>
        <v>464.08</v>
      </c>
      <c r="Y230" s="44">
        <f t="shared" si="131"/>
        <v>464.08</v>
      </c>
      <c r="Z230" s="44">
        <f t="shared" si="131"/>
        <v>464.08</v>
      </c>
      <c r="AA230" s="44">
        <f t="shared" si="131"/>
        <v>464.08</v>
      </c>
    </row>
    <row r="231" spans="1:27" ht="12.75" customHeight="1" collapsed="1" x14ac:dyDescent="0.3">
      <c r="A231" s="98" t="s">
        <v>459</v>
      </c>
      <c r="B231" s="28" t="str">
        <f>"14"&amp;"."&amp;$B$662&amp;"."&amp;$B$663</f>
        <v>14.07.2024</v>
      </c>
      <c r="C231" s="90" t="s">
        <v>76</v>
      </c>
      <c r="D231" s="91">
        <f>ROUND(((D232+D233+D235+D234)/1000),5)</f>
        <v>3.8086600000000002</v>
      </c>
      <c r="E231" s="91">
        <f>ROUND(((E232+E233+E235+E234)/1000),5)</f>
        <v>3.5757300000000001</v>
      </c>
      <c r="F231" s="91">
        <f>ROUND(((F232+F233+F235+F234)/1000),5)</f>
        <v>3.4815299999999998</v>
      </c>
      <c r="G231" s="91">
        <f t="shared" ref="G231:AA231" si="132">ROUND(((G232+G233+G235+G234)/1000),5)</f>
        <v>3.16845</v>
      </c>
      <c r="H231" s="91">
        <f t="shared" si="132"/>
        <v>3.06134</v>
      </c>
      <c r="I231" s="91">
        <f t="shared" si="132"/>
        <v>3.1745399999999999</v>
      </c>
      <c r="J231" s="91">
        <f t="shared" si="132"/>
        <v>3.00603</v>
      </c>
      <c r="K231" s="91">
        <f t="shared" si="132"/>
        <v>3.4108299999999998</v>
      </c>
      <c r="L231" s="91">
        <f t="shared" si="132"/>
        <v>3.9096799999999998</v>
      </c>
      <c r="M231" s="91">
        <f t="shared" si="132"/>
        <v>4.1910299999999996</v>
      </c>
      <c r="N231" s="91">
        <f t="shared" si="132"/>
        <v>4.3002500000000001</v>
      </c>
      <c r="O231" s="91">
        <f t="shared" si="132"/>
        <v>4.4551100000000003</v>
      </c>
      <c r="P231" s="91">
        <f t="shared" si="132"/>
        <v>4.5414300000000001</v>
      </c>
      <c r="Q231" s="91">
        <f t="shared" si="132"/>
        <v>4.4076199999999996</v>
      </c>
      <c r="R231" s="91">
        <f t="shared" si="132"/>
        <v>4.4106100000000001</v>
      </c>
      <c r="S231" s="91">
        <f t="shared" si="132"/>
        <v>4.4064100000000002</v>
      </c>
      <c r="T231" s="91">
        <f t="shared" si="132"/>
        <v>4.3832399999999998</v>
      </c>
      <c r="U231" s="91">
        <f t="shared" si="132"/>
        <v>4.3770699999999998</v>
      </c>
      <c r="V231" s="91">
        <f t="shared" si="132"/>
        <v>4.3657700000000004</v>
      </c>
      <c r="W231" s="91">
        <f t="shared" si="132"/>
        <v>4.3380900000000002</v>
      </c>
      <c r="X231" s="91">
        <f t="shared" si="132"/>
        <v>4.2998900000000004</v>
      </c>
      <c r="Y231" s="91">
        <f t="shared" si="132"/>
        <v>4.2951699999999997</v>
      </c>
      <c r="Z231" s="91">
        <f t="shared" si="132"/>
        <v>4.0562199999999997</v>
      </c>
      <c r="AA231" s="91">
        <f t="shared" si="132"/>
        <v>4.0514799999999997</v>
      </c>
    </row>
    <row r="232" spans="1:27" ht="12.75" hidden="1" customHeight="1" outlineLevel="1" x14ac:dyDescent="0.3">
      <c r="A232" s="99" t="s">
        <v>460</v>
      </c>
      <c r="B232" s="63" t="s">
        <v>238</v>
      </c>
      <c r="C232" s="43" t="s">
        <v>79</v>
      </c>
      <c r="D232" s="44">
        <v>1481.71</v>
      </c>
      <c r="E232" s="44">
        <v>1248.78</v>
      </c>
      <c r="F232" s="44">
        <v>1154.58</v>
      </c>
      <c r="G232" s="44">
        <v>841.5</v>
      </c>
      <c r="H232" s="44">
        <v>734.39</v>
      </c>
      <c r="I232" s="44">
        <v>847.59</v>
      </c>
      <c r="J232" s="44">
        <v>679.08</v>
      </c>
      <c r="K232" s="44">
        <v>1083.8800000000001</v>
      </c>
      <c r="L232" s="44">
        <v>1582.73</v>
      </c>
      <c r="M232" s="44">
        <v>1864.08</v>
      </c>
      <c r="N232" s="44">
        <v>1973.3</v>
      </c>
      <c r="O232" s="44">
        <v>2128.16</v>
      </c>
      <c r="P232" s="44">
        <v>2214.48</v>
      </c>
      <c r="Q232" s="44">
        <v>2080.67</v>
      </c>
      <c r="R232" s="44">
        <v>2083.66</v>
      </c>
      <c r="S232" s="44">
        <v>2079.46</v>
      </c>
      <c r="T232" s="44">
        <v>2056.29</v>
      </c>
      <c r="U232" s="44">
        <v>2050.12</v>
      </c>
      <c r="V232" s="44">
        <v>2038.82</v>
      </c>
      <c r="W232" s="44">
        <v>2011.14</v>
      </c>
      <c r="X232" s="44">
        <v>1972.94</v>
      </c>
      <c r="Y232" s="44">
        <v>1968.22</v>
      </c>
      <c r="Z232" s="44">
        <v>1729.27</v>
      </c>
      <c r="AA232" s="44">
        <v>1724.53</v>
      </c>
    </row>
    <row r="233" spans="1:27" ht="12.75" hidden="1" customHeight="1" outlineLevel="1" x14ac:dyDescent="0.3">
      <c r="A233" s="99" t="s">
        <v>461</v>
      </c>
      <c r="B233" s="63" t="s">
        <v>90</v>
      </c>
      <c r="C233" s="43" t="s">
        <v>79</v>
      </c>
      <c r="D233" s="44">
        <f>$D$168</f>
        <v>1858.06</v>
      </c>
      <c r="E233" s="44">
        <f>$D$168</f>
        <v>1858.06</v>
      </c>
      <c r="F233" s="44">
        <f t="shared" ref="F233:AA233" si="133">$D$168</f>
        <v>1858.06</v>
      </c>
      <c r="G233" s="44">
        <f t="shared" si="133"/>
        <v>1858.06</v>
      </c>
      <c r="H233" s="44">
        <f t="shared" si="133"/>
        <v>1858.06</v>
      </c>
      <c r="I233" s="44">
        <f t="shared" si="133"/>
        <v>1858.06</v>
      </c>
      <c r="J233" s="44">
        <f t="shared" si="133"/>
        <v>1858.06</v>
      </c>
      <c r="K233" s="44">
        <f t="shared" si="133"/>
        <v>1858.06</v>
      </c>
      <c r="L233" s="44">
        <f t="shared" si="133"/>
        <v>1858.06</v>
      </c>
      <c r="M233" s="44">
        <f t="shared" si="133"/>
        <v>1858.06</v>
      </c>
      <c r="N233" s="44">
        <f t="shared" si="133"/>
        <v>1858.06</v>
      </c>
      <c r="O233" s="44">
        <f t="shared" si="133"/>
        <v>1858.06</v>
      </c>
      <c r="P233" s="44">
        <f t="shared" si="133"/>
        <v>1858.06</v>
      </c>
      <c r="Q233" s="44">
        <f t="shared" si="133"/>
        <v>1858.06</v>
      </c>
      <c r="R233" s="44">
        <f t="shared" si="133"/>
        <v>1858.06</v>
      </c>
      <c r="S233" s="44">
        <f t="shared" si="133"/>
        <v>1858.06</v>
      </c>
      <c r="T233" s="44">
        <f t="shared" si="133"/>
        <v>1858.06</v>
      </c>
      <c r="U233" s="44">
        <f t="shared" si="133"/>
        <v>1858.06</v>
      </c>
      <c r="V233" s="44">
        <f t="shared" si="133"/>
        <v>1858.06</v>
      </c>
      <c r="W233" s="44">
        <f t="shared" si="133"/>
        <v>1858.06</v>
      </c>
      <c r="X233" s="44">
        <f t="shared" si="133"/>
        <v>1858.06</v>
      </c>
      <c r="Y233" s="44">
        <f t="shared" si="133"/>
        <v>1858.06</v>
      </c>
      <c r="Z233" s="44">
        <f t="shared" si="133"/>
        <v>1858.06</v>
      </c>
      <c r="AA233" s="44">
        <f t="shared" si="133"/>
        <v>1858.06</v>
      </c>
    </row>
    <row r="234" spans="1:27" ht="12.75" hidden="1" customHeight="1" outlineLevel="1" x14ac:dyDescent="0.3">
      <c r="A234" s="99" t="s">
        <v>462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463</v>
      </c>
      <c r="B235" s="63" t="s">
        <v>81</v>
      </c>
      <c r="C235" s="43" t="s">
        <v>79</v>
      </c>
      <c r="D235" s="44">
        <f>$D$11</f>
        <v>464.08</v>
      </c>
      <c r="E235" s="44">
        <f t="shared" ref="E235:AA235" si="134">$D$11</f>
        <v>464.08</v>
      </c>
      <c r="F235" s="44">
        <f t="shared" si="134"/>
        <v>464.08</v>
      </c>
      <c r="G235" s="44">
        <f t="shared" si="134"/>
        <v>464.08</v>
      </c>
      <c r="H235" s="44">
        <f t="shared" si="134"/>
        <v>464.08</v>
      </c>
      <c r="I235" s="44">
        <f t="shared" si="134"/>
        <v>464.08</v>
      </c>
      <c r="J235" s="44">
        <f t="shared" si="134"/>
        <v>464.08</v>
      </c>
      <c r="K235" s="44">
        <f t="shared" si="134"/>
        <v>464.08</v>
      </c>
      <c r="L235" s="44">
        <f t="shared" si="134"/>
        <v>464.08</v>
      </c>
      <c r="M235" s="44">
        <f t="shared" si="134"/>
        <v>464.08</v>
      </c>
      <c r="N235" s="44">
        <f t="shared" si="134"/>
        <v>464.08</v>
      </c>
      <c r="O235" s="44">
        <f t="shared" si="134"/>
        <v>464.08</v>
      </c>
      <c r="P235" s="44">
        <f t="shared" si="134"/>
        <v>464.08</v>
      </c>
      <c r="Q235" s="44">
        <f t="shared" si="134"/>
        <v>464.08</v>
      </c>
      <c r="R235" s="44">
        <f t="shared" si="134"/>
        <v>464.08</v>
      </c>
      <c r="S235" s="44">
        <f t="shared" si="134"/>
        <v>464.08</v>
      </c>
      <c r="T235" s="44">
        <f t="shared" si="134"/>
        <v>464.08</v>
      </c>
      <c r="U235" s="44">
        <f t="shared" si="134"/>
        <v>464.08</v>
      </c>
      <c r="V235" s="44">
        <f t="shared" si="134"/>
        <v>464.08</v>
      </c>
      <c r="W235" s="44">
        <f t="shared" si="134"/>
        <v>464.08</v>
      </c>
      <c r="X235" s="44">
        <f t="shared" si="134"/>
        <v>464.08</v>
      </c>
      <c r="Y235" s="44">
        <f t="shared" si="134"/>
        <v>464.08</v>
      </c>
      <c r="Z235" s="44">
        <f t="shared" si="134"/>
        <v>464.08</v>
      </c>
      <c r="AA235" s="44">
        <f t="shared" si="134"/>
        <v>464.08</v>
      </c>
    </row>
    <row r="236" spans="1:27" ht="12.75" customHeight="1" collapsed="1" x14ac:dyDescent="0.3">
      <c r="A236" s="98" t="s">
        <v>464</v>
      </c>
      <c r="B236" s="28" t="str">
        <f>"15"&amp;"."&amp;$B$662&amp;"."&amp;$B$663</f>
        <v>15.07.2024</v>
      </c>
      <c r="C236" s="90" t="s">
        <v>76</v>
      </c>
      <c r="D236" s="91">
        <f>ROUND(((D237+D238+D240+D239)/1000),5)</f>
        <v>3.5707599999999999</v>
      </c>
      <c r="E236" s="91">
        <f>ROUND(((E237+E238+E240+E239)/1000),5)</f>
        <v>3.4791500000000002</v>
      </c>
      <c r="F236" s="91">
        <f>ROUND(((F237+F238+F240+F239)/1000),5)</f>
        <v>3.3487399999999998</v>
      </c>
      <c r="G236" s="91">
        <f t="shared" ref="G236:AA236" si="135">ROUND(((G237+G238+G240+G239)/1000),5)</f>
        <v>3.0214799999999999</v>
      </c>
      <c r="H236" s="91">
        <f t="shared" si="135"/>
        <v>3.0163799999999998</v>
      </c>
      <c r="I236" s="91">
        <f t="shared" si="135"/>
        <v>3.0733899999999998</v>
      </c>
      <c r="J236" s="91">
        <f t="shared" si="135"/>
        <v>3.1950799999999999</v>
      </c>
      <c r="K236" s="91">
        <f t="shared" si="135"/>
        <v>3.94156</v>
      </c>
      <c r="L236" s="91">
        <f t="shared" si="135"/>
        <v>4.3934199999999999</v>
      </c>
      <c r="M236" s="91">
        <f t="shared" si="135"/>
        <v>4.6154500000000001</v>
      </c>
      <c r="N236" s="91">
        <f t="shared" si="135"/>
        <v>4.7305900000000003</v>
      </c>
      <c r="O236" s="91">
        <f t="shared" si="135"/>
        <v>4.83622</v>
      </c>
      <c r="P236" s="91">
        <f t="shared" si="135"/>
        <v>4.7211100000000004</v>
      </c>
      <c r="Q236" s="91">
        <f t="shared" si="135"/>
        <v>4.8658799999999998</v>
      </c>
      <c r="R236" s="91">
        <f t="shared" si="135"/>
        <v>4.9836</v>
      </c>
      <c r="S236" s="91">
        <f t="shared" si="135"/>
        <v>4.7601100000000001</v>
      </c>
      <c r="T236" s="91">
        <f t="shared" si="135"/>
        <v>4.7468399999999997</v>
      </c>
      <c r="U236" s="91">
        <f t="shared" si="135"/>
        <v>4.6983600000000001</v>
      </c>
      <c r="V236" s="91">
        <f t="shared" si="135"/>
        <v>4.6158799999999998</v>
      </c>
      <c r="W236" s="91">
        <f t="shared" si="135"/>
        <v>4.6285800000000004</v>
      </c>
      <c r="X236" s="91">
        <f t="shared" si="135"/>
        <v>4.5528300000000002</v>
      </c>
      <c r="Y236" s="91">
        <f t="shared" si="135"/>
        <v>4.3990999999999998</v>
      </c>
      <c r="Z236" s="91">
        <f t="shared" si="135"/>
        <v>4.3184300000000002</v>
      </c>
      <c r="AA236" s="91">
        <f t="shared" si="135"/>
        <v>4.0659000000000001</v>
      </c>
    </row>
    <row r="237" spans="1:27" ht="12.75" hidden="1" customHeight="1" outlineLevel="1" x14ac:dyDescent="0.3">
      <c r="A237" s="99" t="s">
        <v>465</v>
      </c>
      <c r="B237" s="63" t="s">
        <v>238</v>
      </c>
      <c r="C237" s="43" t="s">
        <v>79</v>
      </c>
      <c r="D237" s="44">
        <v>1243.81</v>
      </c>
      <c r="E237" s="44">
        <v>1152.2</v>
      </c>
      <c r="F237" s="44">
        <v>1021.79</v>
      </c>
      <c r="G237" s="44">
        <v>694.53</v>
      </c>
      <c r="H237" s="44">
        <v>689.43</v>
      </c>
      <c r="I237" s="44">
        <v>746.44</v>
      </c>
      <c r="J237" s="44">
        <v>868.13</v>
      </c>
      <c r="K237" s="44">
        <v>1614.61</v>
      </c>
      <c r="L237" s="44">
        <v>2066.4699999999998</v>
      </c>
      <c r="M237" s="44">
        <v>2288.5</v>
      </c>
      <c r="N237" s="44">
        <v>2403.64</v>
      </c>
      <c r="O237" s="44">
        <v>2509.27</v>
      </c>
      <c r="P237" s="44">
        <v>2394.16</v>
      </c>
      <c r="Q237" s="44">
        <v>2538.9299999999998</v>
      </c>
      <c r="R237" s="44">
        <v>2656.65</v>
      </c>
      <c r="S237" s="44">
        <v>2433.16</v>
      </c>
      <c r="T237" s="44">
        <v>2419.89</v>
      </c>
      <c r="U237" s="44">
        <v>2371.41</v>
      </c>
      <c r="V237" s="44">
        <v>2288.9299999999998</v>
      </c>
      <c r="W237" s="44">
        <v>2301.63</v>
      </c>
      <c r="X237" s="44">
        <v>2225.88</v>
      </c>
      <c r="Y237" s="44">
        <v>2072.15</v>
      </c>
      <c r="Z237" s="44">
        <v>1991.48</v>
      </c>
      <c r="AA237" s="44">
        <v>1738.95</v>
      </c>
    </row>
    <row r="238" spans="1:27" ht="12.75" hidden="1" customHeight="1" outlineLevel="1" x14ac:dyDescent="0.3">
      <c r="A238" s="99" t="s">
        <v>466</v>
      </c>
      <c r="B238" s="63" t="s">
        <v>90</v>
      </c>
      <c r="C238" s="43" t="s">
        <v>79</v>
      </c>
      <c r="D238" s="44">
        <f>$D$168</f>
        <v>1858.06</v>
      </c>
      <c r="E238" s="44">
        <f>$D$168</f>
        <v>1858.06</v>
      </c>
      <c r="F238" s="44">
        <f t="shared" ref="F238:AA238" si="136">$D$168</f>
        <v>1858.06</v>
      </c>
      <c r="G238" s="44">
        <f t="shared" si="136"/>
        <v>1858.06</v>
      </c>
      <c r="H238" s="44">
        <f t="shared" si="136"/>
        <v>1858.06</v>
      </c>
      <c r="I238" s="44">
        <f t="shared" si="136"/>
        <v>1858.06</v>
      </c>
      <c r="J238" s="44">
        <f t="shared" si="136"/>
        <v>1858.06</v>
      </c>
      <c r="K238" s="44">
        <f t="shared" si="136"/>
        <v>1858.06</v>
      </c>
      <c r="L238" s="44">
        <f t="shared" si="136"/>
        <v>1858.06</v>
      </c>
      <c r="M238" s="44">
        <f t="shared" si="136"/>
        <v>1858.06</v>
      </c>
      <c r="N238" s="44">
        <f t="shared" si="136"/>
        <v>1858.06</v>
      </c>
      <c r="O238" s="44">
        <f t="shared" si="136"/>
        <v>1858.06</v>
      </c>
      <c r="P238" s="44">
        <f t="shared" si="136"/>
        <v>1858.06</v>
      </c>
      <c r="Q238" s="44">
        <f t="shared" si="136"/>
        <v>1858.06</v>
      </c>
      <c r="R238" s="44">
        <f t="shared" si="136"/>
        <v>1858.06</v>
      </c>
      <c r="S238" s="44">
        <f t="shared" si="136"/>
        <v>1858.06</v>
      </c>
      <c r="T238" s="44">
        <f t="shared" si="136"/>
        <v>1858.06</v>
      </c>
      <c r="U238" s="44">
        <f t="shared" si="136"/>
        <v>1858.06</v>
      </c>
      <c r="V238" s="44">
        <f t="shared" si="136"/>
        <v>1858.06</v>
      </c>
      <c r="W238" s="44">
        <f t="shared" si="136"/>
        <v>1858.06</v>
      </c>
      <c r="X238" s="44">
        <f t="shared" si="136"/>
        <v>1858.06</v>
      </c>
      <c r="Y238" s="44">
        <f t="shared" si="136"/>
        <v>1858.06</v>
      </c>
      <c r="Z238" s="44">
        <f t="shared" si="136"/>
        <v>1858.06</v>
      </c>
      <c r="AA238" s="44">
        <f t="shared" si="136"/>
        <v>1858.06</v>
      </c>
    </row>
    <row r="239" spans="1:27" ht="12.75" hidden="1" customHeight="1" outlineLevel="1" x14ac:dyDescent="0.3">
      <c r="A239" s="99" t="s">
        <v>467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468</v>
      </c>
      <c r="B240" s="63" t="s">
        <v>81</v>
      </c>
      <c r="C240" s="43" t="s">
        <v>79</v>
      </c>
      <c r="D240" s="44">
        <f>$D$11</f>
        <v>464.08</v>
      </c>
      <c r="E240" s="44">
        <f t="shared" ref="E240:AA240" si="137">$D$11</f>
        <v>464.08</v>
      </c>
      <c r="F240" s="44">
        <f t="shared" si="137"/>
        <v>464.08</v>
      </c>
      <c r="G240" s="44">
        <f t="shared" si="137"/>
        <v>464.08</v>
      </c>
      <c r="H240" s="44">
        <f t="shared" si="137"/>
        <v>464.08</v>
      </c>
      <c r="I240" s="44">
        <f t="shared" si="137"/>
        <v>464.08</v>
      </c>
      <c r="J240" s="44">
        <f t="shared" si="137"/>
        <v>464.08</v>
      </c>
      <c r="K240" s="44">
        <f t="shared" si="137"/>
        <v>464.08</v>
      </c>
      <c r="L240" s="44">
        <f t="shared" si="137"/>
        <v>464.08</v>
      </c>
      <c r="M240" s="44">
        <f t="shared" si="137"/>
        <v>464.08</v>
      </c>
      <c r="N240" s="44">
        <f t="shared" si="137"/>
        <v>464.08</v>
      </c>
      <c r="O240" s="44">
        <f t="shared" si="137"/>
        <v>464.08</v>
      </c>
      <c r="P240" s="44">
        <f t="shared" si="137"/>
        <v>464.08</v>
      </c>
      <c r="Q240" s="44">
        <f t="shared" si="137"/>
        <v>464.08</v>
      </c>
      <c r="R240" s="44">
        <f t="shared" si="137"/>
        <v>464.08</v>
      </c>
      <c r="S240" s="44">
        <f t="shared" si="137"/>
        <v>464.08</v>
      </c>
      <c r="T240" s="44">
        <f t="shared" si="137"/>
        <v>464.08</v>
      </c>
      <c r="U240" s="44">
        <f t="shared" si="137"/>
        <v>464.08</v>
      </c>
      <c r="V240" s="44">
        <f t="shared" si="137"/>
        <v>464.08</v>
      </c>
      <c r="W240" s="44">
        <f t="shared" si="137"/>
        <v>464.08</v>
      </c>
      <c r="X240" s="44">
        <f t="shared" si="137"/>
        <v>464.08</v>
      </c>
      <c r="Y240" s="44">
        <f t="shared" si="137"/>
        <v>464.08</v>
      </c>
      <c r="Z240" s="44">
        <f t="shared" si="137"/>
        <v>464.08</v>
      </c>
      <c r="AA240" s="44">
        <f t="shared" si="137"/>
        <v>464.08</v>
      </c>
    </row>
    <row r="241" spans="1:27" ht="12.75" customHeight="1" collapsed="1" x14ac:dyDescent="0.3">
      <c r="A241" s="98" t="s">
        <v>469</v>
      </c>
      <c r="B241" s="28" t="str">
        <f>"16"&amp;"."&amp;$B$662&amp;"."&amp;$B$663</f>
        <v>16.07.2024</v>
      </c>
      <c r="C241" s="90" t="s">
        <v>76</v>
      </c>
      <c r="D241" s="91">
        <f>ROUND(((D242+D243+D245+D244)/1000),5)</f>
        <v>3.7454800000000001</v>
      </c>
      <c r="E241" s="91">
        <f>ROUND(((E242+E243+E245+E244)/1000),5)</f>
        <v>3.5711400000000002</v>
      </c>
      <c r="F241" s="91">
        <f>ROUND(((F242+F243+F245+F244)/1000),5)</f>
        <v>3.4346000000000001</v>
      </c>
      <c r="G241" s="91">
        <f t="shared" ref="G241:AA241" si="138">ROUND(((G242+G243+G245+G244)/1000),5)</f>
        <v>3.06758</v>
      </c>
      <c r="H241" s="91">
        <f t="shared" si="138"/>
        <v>2.9994800000000001</v>
      </c>
      <c r="I241" s="91">
        <f t="shared" si="138"/>
        <v>3.1188199999999999</v>
      </c>
      <c r="J241" s="91">
        <f t="shared" si="138"/>
        <v>3.5679400000000001</v>
      </c>
      <c r="K241" s="91">
        <f t="shared" si="138"/>
        <v>4.0620799999999999</v>
      </c>
      <c r="L241" s="91">
        <f t="shared" si="138"/>
        <v>4.4070900000000002</v>
      </c>
      <c r="M241" s="91">
        <f t="shared" si="138"/>
        <v>4.6767599999999998</v>
      </c>
      <c r="N241" s="91">
        <f t="shared" si="138"/>
        <v>4.8681000000000001</v>
      </c>
      <c r="O241" s="91">
        <f t="shared" si="138"/>
        <v>4.8470700000000004</v>
      </c>
      <c r="P241" s="91">
        <f t="shared" si="138"/>
        <v>4.6688400000000003</v>
      </c>
      <c r="Q241" s="91">
        <f t="shared" si="138"/>
        <v>5.2411500000000002</v>
      </c>
      <c r="R241" s="91">
        <f t="shared" si="138"/>
        <v>5.4687299999999999</v>
      </c>
      <c r="S241" s="91">
        <f t="shared" si="138"/>
        <v>5.39968</v>
      </c>
      <c r="T241" s="91">
        <f t="shared" si="138"/>
        <v>4.5599600000000002</v>
      </c>
      <c r="U241" s="91">
        <f t="shared" si="138"/>
        <v>4.9963600000000001</v>
      </c>
      <c r="V241" s="91">
        <f t="shared" si="138"/>
        <v>4.92415</v>
      </c>
      <c r="W241" s="91">
        <f t="shared" si="138"/>
        <v>4.7637600000000004</v>
      </c>
      <c r="X241" s="91">
        <f t="shared" si="138"/>
        <v>4.6915699999999996</v>
      </c>
      <c r="Y241" s="91">
        <f t="shared" si="138"/>
        <v>4.6862199999999996</v>
      </c>
      <c r="Z241" s="91">
        <f t="shared" si="138"/>
        <v>4.3843800000000002</v>
      </c>
      <c r="AA241" s="91">
        <f t="shared" si="138"/>
        <v>4.1127000000000002</v>
      </c>
    </row>
    <row r="242" spans="1:27" ht="12.75" hidden="1" customHeight="1" outlineLevel="1" x14ac:dyDescent="0.3">
      <c r="A242" s="99" t="s">
        <v>470</v>
      </c>
      <c r="B242" s="63" t="s">
        <v>238</v>
      </c>
      <c r="C242" s="43" t="s">
        <v>79</v>
      </c>
      <c r="D242" s="44">
        <v>1418.53</v>
      </c>
      <c r="E242" s="44">
        <v>1244.19</v>
      </c>
      <c r="F242" s="44">
        <v>1107.6500000000001</v>
      </c>
      <c r="G242" s="44">
        <v>740.63</v>
      </c>
      <c r="H242" s="44">
        <v>672.53</v>
      </c>
      <c r="I242" s="44">
        <v>791.87</v>
      </c>
      <c r="J242" s="44">
        <v>1240.99</v>
      </c>
      <c r="K242" s="44">
        <v>1735.13</v>
      </c>
      <c r="L242" s="44">
        <v>2080.14</v>
      </c>
      <c r="M242" s="44">
        <v>2349.81</v>
      </c>
      <c r="N242" s="44">
        <v>2541.15</v>
      </c>
      <c r="O242" s="44">
        <v>2520.12</v>
      </c>
      <c r="P242" s="44">
        <v>2341.89</v>
      </c>
      <c r="Q242" s="44">
        <v>2914.2</v>
      </c>
      <c r="R242" s="44">
        <v>3141.78</v>
      </c>
      <c r="S242" s="44">
        <v>3072.73</v>
      </c>
      <c r="T242" s="44">
        <v>2233.0100000000002</v>
      </c>
      <c r="U242" s="44">
        <v>2669.41</v>
      </c>
      <c r="V242" s="44">
        <v>2597.1999999999998</v>
      </c>
      <c r="W242" s="44">
        <v>2436.81</v>
      </c>
      <c r="X242" s="44">
        <v>2364.62</v>
      </c>
      <c r="Y242" s="44">
        <v>2359.27</v>
      </c>
      <c r="Z242" s="44">
        <v>2057.4299999999998</v>
      </c>
      <c r="AA242" s="44">
        <v>1785.75</v>
      </c>
    </row>
    <row r="243" spans="1:27" ht="12.75" hidden="1" customHeight="1" outlineLevel="1" x14ac:dyDescent="0.3">
      <c r="A243" s="99" t="s">
        <v>471</v>
      </c>
      <c r="B243" s="63" t="s">
        <v>90</v>
      </c>
      <c r="C243" s="43" t="s">
        <v>79</v>
      </c>
      <c r="D243" s="44">
        <f>$D$168</f>
        <v>1858.06</v>
      </c>
      <c r="E243" s="44">
        <f>$D$168</f>
        <v>1858.06</v>
      </c>
      <c r="F243" s="44">
        <f t="shared" ref="F243:AA243" si="139">$D$168</f>
        <v>1858.06</v>
      </c>
      <c r="G243" s="44">
        <f t="shared" si="139"/>
        <v>1858.06</v>
      </c>
      <c r="H243" s="44">
        <f t="shared" si="139"/>
        <v>1858.06</v>
      </c>
      <c r="I243" s="44">
        <f t="shared" si="139"/>
        <v>1858.06</v>
      </c>
      <c r="J243" s="44">
        <f t="shared" si="139"/>
        <v>1858.06</v>
      </c>
      <c r="K243" s="44">
        <f t="shared" si="139"/>
        <v>1858.06</v>
      </c>
      <c r="L243" s="44">
        <f t="shared" si="139"/>
        <v>1858.06</v>
      </c>
      <c r="M243" s="44">
        <f t="shared" si="139"/>
        <v>1858.06</v>
      </c>
      <c r="N243" s="44">
        <f t="shared" si="139"/>
        <v>1858.06</v>
      </c>
      <c r="O243" s="44">
        <f t="shared" si="139"/>
        <v>1858.06</v>
      </c>
      <c r="P243" s="44">
        <f t="shared" si="139"/>
        <v>1858.06</v>
      </c>
      <c r="Q243" s="44">
        <f t="shared" si="139"/>
        <v>1858.06</v>
      </c>
      <c r="R243" s="44">
        <f t="shared" si="139"/>
        <v>1858.06</v>
      </c>
      <c r="S243" s="44">
        <f t="shared" si="139"/>
        <v>1858.06</v>
      </c>
      <c r="T243" s="44">
        <f t="shared" si="139"/>
        <v>1858.06</v>
      </c>
      <c r="U243" s="44">
        <f t="shared" si="139"/>
        <v>1858.06</v>
      </c>
      <c r="V243" s="44">
        <f t="shared" si="139"/>
        <v>1858.06</v>
      </c>
      <c r="W243" s="44">
        <f t="shared" si="139"/>
        <v>1858.06</v>
      </c>
      <c r="X243" s="44">
        <f t="shared" si="139"/>
        <v>1858.06</v>
      </c>
      <c r="Y243" s="44">
        <f t="shared" si="139"/>
        <v>1858.06</v>
      </c>
      <c r="Z243" s="44">
        <f t="shared" si="139"/>
        <v>1858.06</v>
      </c>
      <c r="AA243" s="44">
        <f t="shared" si="139"/>
        <v>1858.06</v>
      </c>
    </row>
    <row r="244" spans="1:27" ht="12.75" hidden="1" customHeight="1" outlineLevel="1" x14ac:dyDescent="0.3">
      <c r="A244" s="99" t="s">
        <v>472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473</v>
      </c>
      <c r="B245" s="63" t="s">
        <v>81</v>
      </c>
      <c r="C245" s="43" t="s">
        <v>79</v>
      </c>
      <c r="D245" s="44">
        <f>$D$11</f>
        <v>464.08</v>
      </c>
      <c r="E245" s="44">
        <f t="shared" ref="E245:AA245" si="140">$D$11</f>
        <v>464.08</v>
      </c>
      <c r="F245" s="44">
        <f t="shared" si="140"/>
        <v>464.08</v>
      </c>
      <c r="G245" s="44">
        <f t="shared" si="140"/>
        <v>464.08</v>
      </c>
      <c r="H245" s="44">
        <f t="shared" si="140"/>
        <v>464.08</v>
      </c>
      <c r="I245" s="44">
        <f t="shared" si="140"/>
        <v>464.08</v>
      </c>
      <c r="J245" s="44">
        <f t="shared" si="140"/>
        <v>464.08</v>
      </c>
      <c r="K245" s="44">
        <f t="shared" si="140"/>
        <v>464.08</v>
      </c>
      <c r="L245" s="44">
        <f t="shared" si="140"/>
        <v>464.08</v>
      </c>
      <c r="M245" s="44">
        <f t="shared" si="140"/>
        <v>464.08</v>
      </c>
      <c r="N245" s="44">
        <f t="shared" si="140"/>
        <v>464.08</v>
      </c>
      <c r="O245" s="44">
        <f t="shared" si="140"/>
        <v>464.08</v>
      </c>
      <c r="P245" s="44">
        <f t="shared" si="140"/>
        <v>464.08</v>
      </c>
      <c r="Q245" s="44">
        <f t="shared" si="140"/>
        <v>464.08</v>
      </c>
      <c r="R245" s="44">
        <f t="shared" si="140"/>
        <v>464.08</v>
      </c>
      <c r="S245" s="44">
        <f t="shared" si="140"/>
        <v>464.08</v>
      </c>
      <c r="T245" s="44">
        <f t="shared" si="140"/>
        <v>464.08</v>
      </c>
      <c r="U245" s="44">
        <f t="shared" si="140"/>
        <v>464.08</v>
      </c>
      <c r="V245" s="44">
        <f t="shared" si="140"/>
        <v>464.08</v>
      </c>
      <c r="W245" s="44">
        <f t="shared" si="140"/>
        <v>464.08</v>
      </c>
      <c r="X245" s="44">
        <f t="shared" si="140"/>
        <v>464.08</v>
      </c>
      <c r="Y245" s="44">
        <f t="shared" si="140"/>
        <v>464.08</v>
      </c>
      <c r="Z245" s="44">
        <f t="shared" si="140"/>
        <v>464.08</v>
      </c>
      <c r="AA245" s="44">
        <f t="shared" si="140"/>
        <v>464.08</v>
      </c>
    </row>
    <row r="246" spans="1:27" ht="12.75" customHeight="1" collapsed="1" x14ac:dyDescent="0.3">
      <c r="A246" s="98" t="s">
        <v>474</v>
      </c>
      <c r="B246" s="28" t="str">
        <f>"17"&amp;"."&amp;$B$662&amp;"."&amp;$B$663</f>
        <v>17.07.2024</v>
      </c>
      <c r="C246" s="90" t="s">
        <v>76</v>
      </c>
      <c r="D246" s="91">
        <f>ROUND(((D247+D248+D250+D249)/1000),5)</f>
        <v>3.9097</v>
      </c>
      <c r="E246" s="91">
        <f>ROUND(((E247+E248+E250+E249)/1000),5)</f>
        <v>3.6641699999999999</v>
      </c>
      <c r="F246" s="91">
        <f>ROUND(((F247+F248+F250+F249)/1000),5)</f>
        <v>3.56725</v>
      </c>
      <c r="G246" s="91">
        <f t="shared" ref="G246:AA246" si="141">ROUND(((G247+G248+G250+G249)/1000),5)</f>
        <v>3.4575499999999999</v>
      </c>
      <c r="H246" s="91">
        <f t="shared" si="141"/>
        <v>3.1557900000000001</v>
      </c>
      <c r="I246" s="91">
        <f t="shared" si="141"/>
        <v>3.5358100000000001</v>
      </c>
      <c r="J246" s="91">
        <f t="shared" si="141"/>
        <v>3.7952699999999999</v>
      </c>
      <c r="K246" s="91">
        <f t="shared" si="141"/>
        <v>4.0955300000000001</v>
      </c>
      <c r="L246" s="91">
        <f t="shared" si="141"/>
        <v>4.4574999999999996</v>
      </c>
      <c r="M246" s="91">
        <f t="shared" si="141"/>
        <v>4.6765100000000004</v>
      </c>
      <c r="N246" s="91">
        <f t="shared" si="141"/>
        <v>4.4175000000000004</v>
      </c>
      <c r="O246" s="91">
        <f t="shared" si="141"/>
        <v>4.5062300000000004</v>
      </c>
      <c r="P246" s="91">
        <f t="shared" si="141"/>
        <v>4.4869399999999997</v>
      </c>
      <c r="Q246" s="91">
        <f t="shared" si="141"/>
        <v>5.1890099999999997</v>
      </c>
      <c r="R246" s="91">
        <f t="shared" si="141"/>
        <v>5.1471099999999996</v>
      </c>
      <c r="S246" s="91">
        <f t="shared" si="141"/>
        <v>5.4786999999999999</v>
      </c>
      <c r="T246" s="91">
        <f t="shared" si="141"/>
        <v>5.4842599999999999</v>
      </c>
      <c r="U246" s="91">
        <f t="shared" si="141"/>
        <v>5.2807599999999999</v>
      </c>
      <c r="V246" s="91">
        <f t="shared" si="141"/>
        <v>5.1191599999999999</v>
      </c>
      <c r="W246" s="91">
        <f t="shared" si="141"/>
        <v>4.8990799999999997</v>
      </c>
      <c r="X246" s="91">
        <f t="shared" si="141"/>
        <v>4.8407400000000003</v>
      </c>
      <c r="Y246" s="91">
        <f t="shared" si="141"/>
        <v>4.8463500000000002</v>
      </c>
      <c r="Z246" s="91">
        <f t="shared" si="141"/>
        <v>4.48292</v>
      </c>
      <c r="AA246" s="91">
        <f t="shared" si="141"/>
        <v>4.2800599999999998</v>
      </c>
    </row>
    <row r="247" spans="1:27" ht="12.75" hidden="1" customHeight="1" outlineLevel="1" x14ac:dyDescent="0.3">
      <c r="A247" s="99" t="s">
        <v>475</v>
      </c>
      <c r="B247" s="63" t="s">
        <v>238</v>
      </c>
      <c r="C247" s="43" t="s">
        <v>79</v>
      </c>
      <c r="D247" s="44">
        <v>1582.75</v>
      </c>
      <c r="E247" s="44">
        <v>1337.22</v>
      </c>
      <c r="F247" s="44">
        <v>1240.3</v>
      </c>
      <c r="G247" s="44">
        <v>1130.5999999999999</v>
      </c>
      <c r="H247" s="44">
        <v>828.84</v>
      </c>
      <c r="I247" s="44">
        <v>1208.8599999999999</v>
      </c>
      <c r="J247" s="44">
        <v>1468.32</v>
      </c>
      <c r="K247" s="44">
        <v>1768.58</v>
      </c>
      <c r="L247" s="44">
        <v>2130.5500000000002</v>
      </c>
      <c r="M247" s="44">
        <v>2349.56</v>
      </c>
      <c r="N247" s="44">
        <v>2090.5500000000002</v>
      </c>
      <c r="O247" s="44">
        <v>2179.2800000000002</v>
      </c>
      <c r="P247" s="44">
        <v>2159.9899999999998</v>
      </c>
      <c r="Q247" s="44">
        <v>2862.06</v>
      </c>
      <c r="R247" s="44">
        <v>2820.16</v>
      </c>
      <c r="S247" s="44">
        <v>3151.75</v>
      </c>
      <c r="T247" s="44">
        <v>3157.31</v>
      </c>
      <c r="U247" s="44">
        <v>2953.81</v>
      </c>
      <c r="V247" s="44">
        <v>2792.21</v>
      </c>
      <c r="W247" s="44">
        <v>2572.13</v>
      </c>
      <c r="X247" s="44">
        <v>2513.79</v>
      </c>
      <c r="Y247" s="44">
        <v>2519.4</v>
      </c>
      <c r="Z247" s="44">
        <v>2155.9699999999998</v>
      </c>
      <c r="AA247" s="44">
        <v>1953.11</v>
      </c>
    </row>
    <row r="248" spans="1:27" ht="12.75" hidden="1" customHeight="1" outlineLevel="1" x14ac:dyDescent="0.3">
      <c r="A248" s="99" t="s">
        <v>476</v>
      </c>
      <c r="B248" s="63" t="s">
        <v>90</v>
      </c>
      <c r="C248" s="43" t="s">
        <v>79</v>
      </c>
      <c r="D248" s="44">
        <f>$D$168</f>
        <v>1858.06</v>
      </c>
      <c r="E248" s="44">
        <f>$D$168</f>
        <v>1858.06</v>
      </c>
      <c r="F248" s="44">
        <f t="shared" ref="F248:AA248" si="142">$D$168</f>
        <v>1858.06</v>
      </c>
      <c r="G248" s="44">
        <f t="shared" si="142"/>
        <v>1858.06</v>
      </c>
      <c r="H248" s="44">
        <f t="shared" si="142"/>
        <v>1858.06</v>
      </c>
      <c r="I248" s="44">
        <f t="shared" si="142"/>
        <v>1858.06</v>
      </c>
      <c r="J248" s="44">
        <f t="shared" si="142"/>
        <v>1858.06</v>
      </c>
      <c r="K248" s="44">
        <f t="shared" si="142"/>
        <v>1858.06</v>
      </c>
      <c r="L248" s="44">
        <f t="shared" si="142"/>
        <v>1858.06</v>
      </c>
      <c r="M248" s="44">
        <f t="shared" si="142"/>
        <v>1858.06</v>
      </c>
      <c r="N248" s="44">
        <f t="shared" si="142"/>
        <v>1858.06</v>
      </c>
      <c r="O248" s="44">
        <f t="shared" si="142"/>
        <v>1858.06</v>
      </c>
      <c r="P248" s="44">
        <f t="shared" si="142"/>
        <v>1858.06</v>
      </c>
      <c r="Q248" s="44">
        <f t="shared" si="142"/>
        <v>1858.06</v>
      </c>
      <c r="R248" s="44">
        <f t="shared" si="142"/>
        <v>1858.06</v>
      </c>
      <c r="S248" s="44">
        <f t="shared" si="142"/>
        <v>1858.06</v>
      </c>
      <c r="T248" s="44">
        <f t="shared" si="142"/>
        <v>1858.06</v>
      </c>
      <c r="U248" s="44">
        <f t="shared" si="142"/>
        <v>1858.06</v>
      </c>
      <c r="V248" s="44">
        <f t="shared" si="142"/>
        <v>1858.06</v>
      </c>
      <c r="W248" s="44">
        <f t="shared" si="142"/>
        <v>1858.06</v>
      </c>
      <c r="X248" s="44">
        <f t="shared" si="142"/>
        <v>1858.06</v>
      </c>
      <c r="Y248" s="44">
        <f t="shared" si="142"/>
        <v>1858.06</v>
      </c>
      <c r="Z248" s="44">
        <f t="shared" si="142"/>
        <v>1858.06</v>
      </c>
      <c r="AA248" s="44">
        <f t="shared" si="142"/>
        <v>1858.06</v>
      </c>
    </row>
    <row r="249" spans="1:27" ht="12.75" hidden="1" customHeight="1" outlineLevel="1" x14ac:dyDescent="0.3">
      <c r="A249" s="99" t="s">
        <v>477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478</v>
      </c>
      <c r="B250" s="63" t="s">
        <v>81</v>
      </c>
      <c r="C250" s="43" t="s">
        <v>79</v>
      </c>
      <c r="D250" s="44">
        <f>$D$11</f>
        <v>464.08</v>
      </c>
      <c r="E250" s="44">
        <f t="shared" ref="E250:AA250" si="143">$D$11</f>
        <v>464.08</v>
      </c>
      <c r="F250" s="44">
        <f t="shared" si="143"/>
        <v>464.08</v>
      </c>
      <c r="G250" s="44">
        <f t="shared" si="143"/>
        <v>464.08</v>
      </c>
      <c r="H250" s="44">
        <f t="shared" si="143"/>
        <v>464.08</v>
      </c>
      <c r="I250" s="44">
        <f t="shared" si="143"/>
        <v>464.08</v>
      </c>
      <c r="J250" s="44">
        <f t="shared" si="143"/>
        <v>464.08</v>
      </c>
      <c r="K250" s="44">
        <f t="shared" si="143"/>
        <v>464.08</v>
      </c>
      <c r="L250" s="44">
        <f t="shared" si="143"/>
        <v>464.08</v>
      </c>
      <c r="M250" s="44">
        <f t="shared" si="143"/>
        <v>464.08</v>
      </c>
      <c r="N250" s="44">
        <f t="shared" si="143"/>
        <v>464.08</v>
      </c>
      <c r="O250" s="44">
        <f t="shared" si="143"/>
        <v>464.08</v>
      </c>
      <c r="P250" s="44">
        <f t="shared" si="143"/>
        <v>464.08</v>
      </c>
      <c r="Q250" s="44">
        <f t="shared" si="143"/>
        <v>464.08</v>
      </c>
      <c r="R250" s="44">
        <f t="shared" si="143"/>
        <v>464.08</v>
      </c>
      <c r="S250" s="44">
        <f t="shared" si="143"/>
        <v>464.08</v>
      </c>
      <c r="T250" s="44">
        <f t="shared" si="143"/>
        <v>464.08</v>
      </c>
      <c r="U250" s="44">
        <f t="shared" si="143"/>
        <v>464.08</v>
      </c>
      <c r="V250" s="44">
        <f t="shared" si="143"/>
        <v>464.08</v>
      </c>
      <c r="W250" s="44">
        <f t="shared" si="143"/>
        <v>464.08</v>
      </c>
      <c r="X250" s="44">
        <f t="shared" si="143"/>
        <v>464.08</v>
      </c>
      <c r="Y250" s="44">
        <f t="shared" si="143"/>
        <v>464.08</v>
      </c>
      <c r="Z250" s="44">
        <f t="shared" si="143"/>
        <v>464.08</v>
      </c>
      <c r="AA250" s="44">
        <f t="shared" si="143"/>
        <v>464.08</v>
      </c>
    </row>
    <row r="251" spans="1:27" ht="12.75" customHeight="1" collapsed="1" x14ac:dyDescent="0.3">
      <c r="A251" s="98" t="s">
        <v>479</v>
      </c>
      <c r="B251" s="28" t="str">
        <f>"18"&amp;"."&amp;$B$662&amp;"."&amp;$B$663</f>
        <v>18.07.2024</v>
      </c>
      <c r="C251" s="90" t="s">
        <v>76</v>
      </c>
      <c r="D251" s="91">
        <f>ROUND(((D252+D253+D255+D254)/1000),5)</f>
        <v>3.9361999999999999</v>
      </c>
      <c r="E251" s="91">
        <f>ROUND(((E252+E253+E255+E254)/1000),5)</f>
        <v>3.8208700000000002</v>
      </c>
      <c r="F251" s="91">
        <f>ROUND(((F252+F253+F255+F254)/1000),5)</f>
        <v>3.6163099999999999</v>
      </c>
      <c r="G251" s="91">
        <f t="shared" ref="G251:AA251" si="144">ROUND(((G252+G253+G255+G254)/1000),5)</f>
        <v>3.56717</v>
      </c>
      <c r="H251" s="91">
        <f t="shared" si="144"/>
        <v>3.52338</v>
      </c>
      <c r="I251" s="91">
        <f t="shared" si="144"/>
        <v>3.6139199999999998</v>
      </c>
      <c r="J251" s="91">
        <f t="shared" si="144"/>
        <v>3.8211400000000002</v>
      </c>
      <c r="K251" s="91">
        <f t="shared" si="144"/>
        <v>4.0694100000000004</v>
      </c>
      <c r="L251" s="91">
        <f t="shared" si="144"/>
        <v>4.2904099999999996</v>
      </c>
      <c r="M251" s="91">
        <f t="shared" si="144"/>
        <v>4.7805099999999996</v>
      </c>
      <c r="N251" s="91">
        <f t="shared" si="144"/>
        <v>4.7569499999999998</v>
      </c>
      <c r="O251" s="91">
        <f t="shared" si="144"/>
        <v>4.7586500000000003</v>
      </c>
      <c r="P251" s="91">
        <f t="shared" si="144"/>
        <v>4.68072</v>
      </c>
      <c r="Q251" s="91">
        <f t="shared" si="144"/>
        <v>5.2620800000000001</v>
      </c>
      <c r="R251" s="91">
        <f t="shared" si="144"/>
        <v>5.2439200000000001</v>
      </c>
      <c r="S251" s="91">
        <f t="shared" si="144"/>
        <v>4.4847700000000001</v>
      </c>
      <c r="T251" s="91">
        <f t="shared" si="144"/>
        <v>4.4621300000000002</v>
      </c>
      <c r="U251" s="91">
        <f t="shared" si="144"/>
        <v>4.8130199999999999</v>
      </c>
      <c r="V251" s="91">
        <f t="shared" si="144"/>
        <v>4.6255800000000002</v>
      </c>
      <c r="W251" s="91">
        <f t="shared" si="144"/>
        <v>4.7243500000000003</v>
      </c>
      <c r="X251" s="91">
        <f t="shared" si="144"/>
        <v>4.5934400000000002</v>
      </c>
      <c r="Y251" s="91">
        <f t="shared" si="144"/>
        <v>4.5391899999999996</v>
      </c>
      <c r="Z251" s="91">
        <f t="shared" si="144"/>
        <v>4.2685599999999999</v>
      </c>
      <c r="AA251" s="91">
        <f t="shared" si="144"/>
        <v>4.2031400000000003</v>
      </c>
    </row>
    <row r="252" spans="1:27" ht="12.75" hidden="1" customHeight="1" outlineLevel="1" x14ac:dyDescent="0.3">
      <c r="A252" s="99" t="s">
        <v>480</v>
      </c>
      <c r="B252" s="63" t="s">
        <v>238</v>
      </c>
      <c r="C252" s="43" t="s">
        <v>79</v>
      </c>
      <c r="D252" s="44">
        <v>1609.25</v>
      </c>
      <c r="E252" s="44">
        <v>1493.92</v>
      </c>
      <c r="F252" s="44">
        <v>1289.3599999999999</v>
      </c>
      <c r="G252" s="44">
        <v>1240.22</v>
      </c>
      <c r="H252" s="44">
        <v>1196.43</v>
      </c>
      <c r="I252" s="44">
        <v>1286.97</v>
      </c>
      <c r="J252" s="44">
        <v>1494.19</v>
      </c>
      <c r="K252" s="44">
        <v>1742.46</v>
      </c>
      <c r="L252" s="44">
        <v>1963.46</v>
      </c>
      <c r="M252" s="44">
        <v>2453.56</v>
      </c>
      <c r="N252" s="44">
        <v>2430</v>
      </c>
      <c r="O252" s="44">
        <v>2431.6999999999998</v>
      </c>
      <c r="P252" s="44">
        <v>2353.77</v>
      </c>
      <c r="Q252" s="44">
        <v>2935.13</v>
      </c>
      <c r="R252" s="44">
        <v>2916.97</v>
      </c>
      <c r="S252" s="44">
        <v>2157.8200000000002</v>
      </c>
      <c r="T252" s="44">
        <v>2135.1799999999998</v>
      </c>
      <c r="U252" s="44">
        <v>2486.0700000000002</v>
      </c>
      <c r="V252" s="44">
        <v>2298.63</v>
      </c>
      <c r="W252" s="44">
        <v>2397.4</v>
      </c>
      <c r="X252" s="44">
        <v>2266.4899999999998</v>
      </c>
      <c r="Y252" s="44">
        <v>2212.2399999999998</v>
      </c>
      <c r="Z252" s="44">
        <v>1941.61</v>
      </c>
      <c r="AA252" s="44">
        <v>1876.19</v>
      </c>
    </row>
    <row r="253" spans="1:27" ht="12.75" hidden="1" customHeight="1" outlineLevel="1" x14ac:dyDescent="0.3">
      <c r="A253" s="99" t="s">
        <v>481</v>
      </c>
      <c r="B253" s="63" t="s">
        <v>90</v>
      </c>
      <c r="C253" s="43" t="s">
        <v>79</v>
      </c>
      <c r="D253" s="44">
        <f>$D$168</f>
        <v>1858.06</v>
      </c>
      <c r="E253" s="44">
        <f>$D$168</f>
        <v>1858.06</v>
      </c>
      <c r="F253" s="44">
        <f t="shared" ref="F253:AA253" si="145">$D$168</f>
        <v>1858.06</v>
      </c>
      <c r="G253" s="44">
        <f t="shared" si="145"/>
        <v>1858.06</v>
      </c>
      <c r="H253" s="44">
        <f t="shared" si="145"/>
        <v>1858.06</v>
      </c>
      <c r="I253" s="44">
        <f t="shared" si="145"/>
        <v>1858.06</v>
      </c>
      <c r="J253" s="44">
        <f t="shared" si="145"/>
        <v>1858.06</v>
      </c>
      <c r="K253" s="44">
        <f t="shared" si="145"/>
        <v>1858.06</v>
      </c>
      <c r="L253" s="44">
        <f t="shared" si="145"/>
        <v>1858.06</v>
      </c>
      <c r="M253" s="44">
        <f t="shared" si="145"/>
        <v>1858.06</v>
      </c>
      <c r="N253" s="44">
        <f t="shared" si="145"/>
        <v>1858.06</v>
      </c>
      <c r="O253" s="44">
        <f t="shared" si="145"/>
        <v>1858.06</v>
      </c>
      <c r="P253" s="44">
        <f t="shared" si="145"/>
        <v>1858.06</v>
      </c>
      <c r="Q253" s="44">
        <f t="shared" si="145"/>
        <v>1858.06</v>
      </c>
      <c r="R253" s="44">
        <f t="shared" si="145"/>
        <v>1858.06</v>
      </c>
      <c r="S253" s="44">
        <f t="shared" si="145"/>
        <v>1858.06</v>
      </c>
      <c r="T253" s="44">
        <f t="shared" si="145"/>
        <v>1858.06</v>
      </c>
      <c r="U253" s="44">
        <f t="shared" si="145"/>
        <v>1858.06</v>
      </c>
      <c r="V253" s="44">
        <f t="shared" si="145"/>
        <v>1858.06</v>
      </c>
      <c r="W253" s="44">
        <f t="shared" si="145"/>
        <v>1858.06</v>
      </c>
      <c r="X253" s="44">
        <f t="shared" si="145"/>
        <v>1858.06</v>
      </c>
      <c r="Y253" s="44">
        <f t="shared" si="145"/>
        <v>1858.06</v>
      </c>
      <c r="Z253" s="44">
        <f t="shared" si="145"/>
        <v>1858.06</v>
      </c>
      <c r="AA253" s="44">
        <f t="shared" si="145"/>
        <v>1858.06</v>
      </c>
    </row>
    <row r="254" spans="1:27" ht="12.75" hidden="1" customHeight="1" outlineLevel="1" x14ac:dyDescent="0.3">
      <c r="A254" s="99" t="s">
        <v>482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483</v>
      </c>
      <c r="B255" s="63" t="s">
        <v>81</v>
      </c>
      <c r="C255" s="43" t="s">
        <v>79</v>
      </c>
      <c r="D255" s="44">
        <f>$D$11</f>
        <v>464.08</v>
      </c>
      <c r="E255" s="44">
        <f t="shared" ref="E255:AA255" si="146">$D$11</f>
        <v>464.08</v>
      </c>
      <c r="F255" s="44">
        <f t="shared" si="146"/>
        <v>464.08</v>
      </c>
      <c r="G255" s="44">
        <f t="shared" si="146"/>
        <v>464.08</v>
      </c>
      <c r="H255" s="44">
        <f t="shared" si="146"/>
        <v>464.08</v>
      </c>
      <c r="I255" s="44">
        <f t="shared" si="146"/>
        <v>464.08</v>
      </c>
      <c r="J255" s="44">
        <f t="shared" si="146"/>
        <v>464.08</v>
      </c>
      <c r="K255" s="44">
        <f t="shared" si="146"/>
        <v>464.08</v>
      </c>
      <c r="L255" s="44">
        <f t="shared" si="146"/>
        <v>464.08</v>
      </c>
      <c r="M255" s="44">
        <f t="shared" si="146"/>
        <v>464.08</v>
      </c>
      <c r="N255" s="44">
        <f t="shared" si="146"/>
        <v>464.08</v>
      </c>
      <c r="O255" s="44">
        <f t="shared" si="146"/>
        <v>464.08</v>
      </c>
      <c r="P255" s="44">
        <f t="shared" si="146"/>
        <v>464.08</v>
      </c>
      <c r="Q255" s="44">
        <f t="shared" si="146"/>
        <v>464.08</v>
      </c>
      <c r="R255" s="44">
        <f t="shared" si="146"/>
        <v>464.08</v>
      </c>
      <c r="S255" s="44">
        <f t="shared" si="146"/>
        <v>464.08</v>
      </c>
      <c r="T255" s="44">
        <f t="shared" si="146"/>
        <v>464.08</v>
      </c>
      <c r="U255" s="44">
        <f t="shared" si="146"/>
        <v>464.08</v>
      </c>
      <c r="V255" s="44">
        <f t="shared" si="146"/>
        <v>464.08</v>
      </c>
      <c r="W255" s="44">
        <f t="shared" si="146"/>
        <v>464.08</v>
      </c>
      <c r="X255" s="44">
        <f t="shared" si="146"/>
        <v>464.08</v>
      </c>
      <c r="Y255" s="44">
        <f t="shared" si="146"/>
        <v>464.08</v>
      </c>
      <c r="Z255" s="44">
        <f t="shared" si="146"/>
        <v>464.08</v>
      </c>
      <c r="AA255" s="44">
        <f t="shared" si="146"/>
        <v>464.08</v>
      </c>
    </row>
    <row r="256" spans="1:27" ht="12.75" customHeight="1" collapsed="1" x14ac:dyDescent="0.3">
      <c r="A256" s="98" t="s">
        <v>484</v>
      </c>
      <c r="B256" s="28" t="str">
        <f>"19"&amp;"."&amp;$B$662&amp;"."&amp;$B$663</f>
        <v>19.07.2024</v>
      </c>
      <c r="C256" s="90" t="s">
        <v>76</v>
      </c>
      <c r="D256" s="91">
        <f>ROUND(((D257+D258+D260+D259)/1000),5)</f>
        <v>4.0512199999999998</v>
      </c>
      <c r="E256" s="91">
        <f>ROUND(((E257+E258+E260+E259)/1000),5)</f>
        <v>3.8707400000000001</v>
      </c>
      <c r="F256" s="91">
        <f>ROUND(((F257+F258+F260+F259)/1000),5)</f>
        <v>3.7229399999999999</v>
      </c>
      <c r="G256" s="91">
        <f t="shared" ref="G256:AA256" si="147">ROUND(((G257+G258+G260+G259)/1000),5)</f>
        <v>3.6248</v>
      </c>
      <c r="H256" s="91">
        <f t="shared" si="147"/>
        <v>3.5921599999999998</v>
      </c>
      <c r="I256" s="91">
        <f t="shared" si="147"/>
        <v>3.7171500000000002</v>
      </c>
      <c r="J256" s="91">
        <f t="shared" si="147"/>
        <v>3.8772099999999998</v>
      </c>
      <c r="K256" s="91">
        <f t="shared" si="147"/>
        <v>4.1225199999999997</v>
      </c>
      <c r="L256" s="91">
        <f t="shared" si="147"/>
        <v>4.4188900000000002</v>
      </c>
      <c r="M256" s="91">
        <f t="shared" si="147"/>
        <v>4.65829</v>
      </c>
      <c r="N256" s="91">
        <f t="shared" si="147"/>
        <v>4.9459299999999997</v>
      </c>
      <c r="O256" s="91">
        <f t="shared" si="147"/>
        <v>5.1027500000000003</v>
      </c>
      <c r="P256" s="91">
        <f t="shared" si="147"/>
        <v>5.1467499999999999</v>
      </c>
      <c r="Q256" s="91">
        <f t="shared" si="147"/>
        <v>5.5977100000000002</v>
      </c>
      <c r="R256" s="91">
        <f t="shared" si="147"/>
        <v>5.8840899999999996</v>
      </c>
      <c r="S256" s="91">
        <f t="shared" si="147"/>
        <v>5.1137600000000001</v>
      </c>
      <c r="T256" s="91">
        <f t="shared" si="147"/>
        <v>4.91059</v>
      </c>
      <c r="U256" s="91">
        <f t="shared" si="147"/>
        <v>4.8017300000000001</v>
      </c>
      <c r="V256" s="91">
        <f t="shared" si="147"/>
        <v>4.6919199999999996</v>
      </c>
      <c r="W256" s="91">
        <f t="shared" si="147"/>
        <v>4.47323</v>
      </c>
      <c r="X256" s="91">
        <f t="shared" si="147"/>
        <v>4.4206700000000003</v>
      </c>
      <c r="Y256" s="91">
        <f t="shared" si="147"/>
        <v>4.4620600000000001</v>
      </c>
      <c r="Z256" s="91">
        <f t="shared" si="147"/>
        <v>4.2007500000000002</v>
      </c>
      <c r="AA256" s="91">
        <f t="shared" si="147"/>
        <v>4.1578299999999997</v>
      </c>
    </row>
    <row r="257" spans="1:27" ht="12.75" hidden="1" customHeight="1" outlineLevel="1" x14ac:dyDescent="0.3">
      <c r="A257" s="99" t="s">
        <v>485</v>
      </c>
      <c r="B257" s="63" t="s">
        <v>238</v>
      </c>
      <c r="C257" s="43" t="s">
        <v>79</v>
      </c>
      <c r="D257" s="44">
        <v>1724.27</v>
      </c>
      <c r="E257" s="44">
        <v>1543.79</v>
      </c>
      <c r="F257" s="44">
        <v>1395.99</v>
      </c>
      <c r="G257" s="44">
        <v>1297.8499999999999</v>
      </c>
      <c r="H257" s="44">
        <v>1265.21</v>
      </c>
      <c r="I257" s="44">
        <v>1390.2</v>
      </c>
      <c r="J257" s="44">
        <v>1550.26</v>
      </c>
      <c r="K257" s="44">
        <v>1795.57</v>
      </c>
      <c r="L257" s="44">
        <v>2091.94</v>
      </c>
      <c r="M257" s="44">
        <v>2331.34</v>
      </c>
      <c r="N257" s="44">
        <v>2618.98</v>
      </c>
      <c r="O257" s="44">
        <v>2775.8</v>
      </c>
      <c r="P257" s="44">
        <v>2819.8</v>
      </c>
      <c r="Q257" s="44">
        <v>3270.76</v>
      </c>
      <c r="R257" s="44">
        <v>3557.14</v>
      </c>
      <c r="S257" s="44">
        <v>2786.81</v>
      </c>
      <c r="T257" s="44">
        <v>2583.64</v>
      </c>
      <c r="U257" s="44">
        <v>2474.7800000000002</v>
      </c>
      <c r="V257" s="44">
        <v>2364.9699999999998</v>
      </c>
      <c r="W257" s="44">
        <v>2146.2800000000002</v>
      </c>
      <c r="X257" s="44">
        <v>2093.7199999999998</v>
      </c>
      <c r="Y257" s="44">
        <v>2135.11</v>
      </c>
      <c r="Z257" s="44">
        <v>1873.8</v>
      </c>
      <c r="AA257" s="44">
        <v>1830.88</v>
      </c>
    </row>
    <row r="258" spans="1:27" ht="12.75" hidden="1" customHeight="1" outlineLevel="1" x14ac:dyDescent="0.3">
      <c r="A258" s="99" t="s">
        <v>486</v>
      </c>
      <c r="B258" s="63" t="s">
        <v>90</v>
      </c>
      <c r="C258" s="43" t="s">
        <v>79</v>
      </c>
      <c r="D258" s="44">
        <f>$D$168</f>
        <v>1858.06</v>
      </c>
      <c r="E258" s="44">
        <f>$D$168</f>
        <v>1858.06</v>
      </c>
      <c r="F258" s="44">
        <f t="shared" ref="F258:AA258" si="148">$D$168</f>
        <v>1858.06</v>
      </c>
      <c r="G258" s="44">
        <f t="shared" si="148"/>
        <v>1858.06</v>
      </c>
      <c r="H258" s="44">
        <f t="shared" si="148"/>
        <v>1858.06</v>
      </c>
      <c r="I258" s="44">
        <f t="shared" si="148"/>
        <v>1858.06</v>
      </c>
      <c r="J258" s="44">
        <f t="shared" si="148"/>
        <v>1858.06</v>
      </c>
      <c r="K258" s="44">
        <f t="shared" si="148"/>
        <v>1858.06</v>
      </c>
      <c r="L258" s="44">
        <f t="shared" si="148"/>
        <v>1858.06</v>
      </c>
      <c r="M258" s="44">
        <f t="shared" si="148"/>
        <v>1858.06</v>
      </c>
      <c r="N258" s="44">
        <f t="shared" si="148"/>
        <v>1858.06</v>
      </c>
      <c r="O258" s="44">
        <f t="shared" si="148"/>
        <v>1858.06</v>
      </c>
      <c r="P258" s="44">
        <f t="shared" si="148"/>
        <v>1858.06</v>
      </c>
      <c r="Q258" s="44">
        <f t="shared" si="148"/>
        <v>1858.06</v>
      </c>
      <c r="R258" s="44">
        <f t="shared" si="148"/>
        <v>1858.06</v>
      </c>
      <c r="S258" s="44">
        <f t="shared" si="148"/>
        <v>1858.06</v>
      </c>
      <c r="T258" s="44">
        <f t="shared" si="148"/>
        <v>1858.06</v>
      </c>
      <c r="U258" s="44">
        <f t="shared" si="148"/>
        <v>1858.06</v>
      </c>
      <c r="V258" s="44">
        <f t="shared" si="148"/>
        <v>1858.06</v>
      </c>
      <c r="W258" s="44">
        <f t="shared" si="148"/>
        <v>1858.06</v>
      </c>
      <c r="X258" s="44">
        <f t="shared" si="148"/>
        <v>1858.06</v>
      </c>
      <c r="Y258" s="44">
        <f t="shared" si="148"/>
        <v>1858.06</v>
      </c>
      <c r="Z258" s="44">
        <f t="shared" si="148"/>
        <v>1858.06</v>
      </c>
      <c r="AA258" s="44">
        <f t="shared" si="148"/>
        <v>1858.06</v>
      </c>
    </row>
    <row r="259" spans="1:27" ht="12.75" hidden="1" customHeight="1" outlineLevel="1" x14ac:dyDescent="0.3">
      <c r="A259" s="99" t="s">
        <v>487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488</v>
      </c>
      <c r="B260" s="63" t="s">
        <v>81</v>
      </c>
      <c r="C260" s="43" t="s">
        <v>79</v>
      </c>
      <c r="D260" s="44">
        <f>$D$11</f>
        <v>464.08</v>
      </c>
      <c r="E260" s="44">
        <f t="shared" ref="E260:AA260" si="149">$D$11</f>
        <v>464.08</v>
      </c>
      <c r="F260" s="44">
        <f t="shared" si="149"/>
        <v>464.08</v>
      </c>
      <c r="G260" s="44">
        <f t="shared" si="149"/>
        <v>464.08</v>
      </c>
      <c r="H260" s="44">
        <f t="shared" si="149"/>
        <v>464.08</v>
      </c>
      <c r="I260" s="44">
        <f t="shared" si="149"/>
        <v>464.08</v>
      </c>
      <c r="J260" s="44">
        <f t="shared" si="149"/>
        <v>464.08</v>
      </c>
      <c r="K260" s="44">
        <f t="shared" si="149"/>
        <v>464.08</v>
      </c>
      <c r="L260" s="44">
        <f t="shared" si="149"/>
        <v>464.08</v>
      </c>
      <c r="M260" s="44">
        <f t="shared" si="149"/>
        <v>464.08</v>
      </c>
      <c r="N260" s="44">
        <f t="shared" si="149"/>
        <v>464.08</v>
      </c>
      <c r="O260" s="44">
        <f t="shared" si="149"/>
        <v>464.08</v>
      </c>
      <c r="P260" s="44">
        <f t="shared" si="149"/>
        <v>464.08</v>
      </c>
      <c r="Q260" s="44">
        <f t="shared" si="149"/>
        <v>464.08</v>
      </c>
      <c r="R260" s="44">
        <f t="shared" si="149"/>
        <v>464.08</v>
      </c>
      <c r="S260" s="44">
        <f t="shared" si="149"/>
        <v>464.08</v>
      </c>
      <c r="T260" s="44">
        <f t="shared" si="149"/>
        <v>464.08</v>
      </c>
      <c r="U260" s="44">
        <f t="shared" si="149"/>
        <v>464.08</v>
      </c>
      <c r="V260" s="44">
        <f t="shared" si="149"/>
        <v>464.08</v>
      </c>
      <c r="W260" s="44">
        <f t="shared" si="149"/>
        <v>464.08</v>
      </c>
      <c r="X260" s="44">
        <f t="shared" si="149"/>
        <v>464.08</v>
      </c>
      <c r="Y260" s="44">
        <f t="shared" si="149"/>
        <v>464.08</v>
      </c>
      <c r="Z260" s="44">
        <f t="shared" si="149"/>
        <v>464.08</v>
      </c>
      <c r="AA260" s="44">
        <f t="shared" si="149"/>
        <v>464.08</v>
      </c>
    </row>
    <row r="261" spans="1:27" ht="12.75" customHeight="1" collapsed="1" x14ac:dyDescent="0.3">
      <c r="A261" s="98" t="s">
        <v>489</v>
      </c>
      <c r="B261" s="28" t="str">
        <f>"20"&amp;"."&amp;$B$662&amp;"."&amp;$B$663</f>
        <v>20.07.2024</v>
      </c>
      <c r="C261" s="90" t="s">
        <v>76</v>
      </c>
      <c r="D261" s="91">
        <f>ROUND(((D262+D263+D265+D264)/1000),5)</f>
        <v>3.9630399999999999</v>
      </c>
      <c r="E261" s="91">
        <f>ROUND(((E262+E263+E265+E264)/1000),5)</f>
        <v>3.8081800000000001</v>
      </c>
      <c r="F261" s="91">
        <f>ROUND(((F262+F263+F265+F264)/1000),5)</f>
        <v>3.68208</v>
      </c>
      <c r="G261" s="91">
        <f t="shared" ref="G261:AA261" si="150">ROUND(((G262+G263+G265+G264)/1000),5)</f>
        <v>3.56921</v>
      </c>
      <c r="H261" s="91">
        <f t="shared" si="150"/>
        <v>3.5630099999999998</v>
      </c>
      <c r="I261" s="91">
        <f t="shared" si="150"/>
        <v>3.5741999999999998</v>
      </c>
      <c r="J261" s="91">
        <f t="shared" si="150"/>
        <v>3.7183600000000001</v>
      </c>
      <c r="K261" s="91">
        <f t="shared" si="150"/>
        <v>3.9933200000000002</v>
      </c>
      <c r="L261" s="91">
        <f t="shared" si="150"/>
        <v>4.2494100000000001</v>
      </c>
      <c r="M261" s="91">
        <f t="shared" si="150"/>
        <v>4.4300899999999999</v>
      </c>
      <c r="N261" s="91">
        <f t="shared" si="150"/>
        <v>4.6248399999999998</v>
      </c>
      <c r="O261" s="91">
        <f t="shared" si="150"/>
        <v>4.36137</v>
      </c>
      <c r="P261" s="91">
        <f t="shared" si="150"/>
        <v>4.22438</v>
      </c>
      <c r="Q261" s="91">
        <f t="shared" si="150"/>
        <v>4.4062099999999997</v>
      </c>
      <c r="R261" s="91">
        <f t="shared" si="150"/>
        <v>4.2350199999999996</v>
      </c>
      <c r="S261" s="91">
        <f t="shared" si="150"/>
        <v>4.4392300000000002</v>
      </c>
      <c r="T261" s="91">
        <f t="shared" si="150"/>
        <v>4.4306000000000001</v>
      </c>
      <c r="U261" s="91">
        <f t="shared" si="150"/>
        <v>4.4059900000000001</v>
      </c>
      <c r="V261" s="91">
        <f t="shared" si="150"/>
        <v>4.2900400000000003</v>
      </c>
      <c r="W261" s="91">
        <f t="shared" si="150"/>
        <v>4.3265399999999996</v>
      </c>
      <c r="X261" s="91">
        <f t="shared" si="150"/>
        <v>4.2718100000000003</v>
      </c>
      <c r="Y261" s="91">
        <f t="shared" si="150"/>
        <v>4.2348999999999997</v>
      </c>
      <c r="Z261" s="91">
        <f t="shared" si="150"/>
        <v>4.2373399999999997</v>
      </c>
      <c r="AA261" s="91">
        <f t="shared" si="150"/>
        <v>4.1880300000000004</v>
      </c>
    </row>
    <row r="262" spans="1:27" ht="12.75" hidden="1" customHeight="1" outlineLevel="1" x14ac:dyDescent="0.3">
      <c r="A262" s="99" t="s">
        <v>490</v>
      </c>
      <c r="B262" s="63" t="s">
        <v>238</v>
      </c>
      <c r="C262" s="43" t="s">
        <v>79</v>
      </c>
      <c r="D262" s="44">
        <v>1636.09</v>
      </c>
      <c r="E262" s="44">
        <v>1481.23</v>
      </c>
      <c r="F262" s="44">
        <v>1355.13</v>
      </c>
      <c r="G262" s="44">
        <v>1242.26</v>
      </c>
      <c r="H262" s="44">
        <v>1236.06</v>
      </c>
      <c r="I262" s="44">
        <v>1247.25</v>
      </c>
      <c r="J262" s="44">
        <v>1391.41</v>
      </c>
      <c r="K262" s="44">
        <v>1666.37</v>
      </c>
      <c r="L262" s="44">
        <v>1922.46</v>
      </c>
      <c r="M262" s="44">
        <v>2103.14</v>
      </c>
      <c r="N262" s="44">
        <v>2297.89</v>
      </c>
      <c r="O262" s="44">
        <v>2034.42</v>
      </c>
      <c r="P262" s="44">
        <v>1897.43</v>
      </c>
      <c r="Q262" s="44">
        <v>2079.2600000000002</v>
      </c>
      <c r="R262" s="44">
        <v>1908.07</v>
      </c>
      <c r="S262" s="44">
        <v>2112.2800000000002</v>
      </c>
      <c r="T262" s="44">
        <v>2103.65</v>
      </c>
      <c r="U262" s="44">
        <v>2079.04</v>
      </c>
      <c r="V262" s="44">
        <v>1963.09</v>
      </c>
      <c r="W262" s="44">
        <v>1999.59</v>
      </c>
      <c r="X262" s="44">
        <v>1944.86</v>
      </c>
      <c r="Y262" s="44">
        <v>1907.95</v>
      </c>
      <c r="Z262" s="44">
        <v>1910.39</v>
      </c>
      <c r="AA262" s="44">
        <v>1861.08</v>
      </c>
    </row>
    <row r="263" spans="1:27" ht="12.75" hidden="1" customHeight="1" outlineLevel="1" x14ac:dyDescent="0.3">
      <c r="A263" s="99" t="s">
        <v>491</v>
      </c>
      <c r="B263" s="63" t="s">
        <v>90</v>
      </c>
      <c r="C263" s="43" t="s">
        <v>79</v>
      </c>
      <c r="D263" s="44">
        <f>$D$168</f>
        <v>1858.06</v>
      </c>
      <c r="E263" s="44">
        <f>$D$168</f>
        <v>1858.06</v>
      </c>
      <c r="F263" s="44">
        <f t="shared" ref="F263:AA263" si="151">$D$168</f>
        <v>1858.06</v>
      </c>
      <c r="G263" s="44">
        <f t="shared" si="151"/>
        <v>1858.06</v>
      </c>
      <c r="H263" s="44">
        <f t="shared" si="151"/>
        <v>1858.06</v>
      </c>
      <c r="I263" s="44">
        <f t="shared" si="151"/>
        <v>1858.06</v>
      </c>
      <c r="J263" s="44">
        <f t="shared" si="151"/>
        <v>1858.06</v>
      </c>
      <c r="K263" s="44">
        <f t="shared" si="151"/>
        <v>1858.06</v>
      </c>
      <c r="L263" s="44">
        <f t="shared" si="151"/>
        <v>1858.06</v>
      </c>
      <c r="M263" s="44">
        <f t="shared" si="151"/>
        <v>1858.06</v>
      </c>
      <c r="N263" s="44">
        <f t="shared" si="151"/>
        <v>1858.06</v>
      </c>
      <c r="O263" s="44">
        <f t="shared" si="151"/>
        <v>1858.06</v>
      </c>
      <c r="P263" s="44">
        <f t="shared" si="151"/>
        <v>1858.06</v>
      </c>
      <c r="Q263" s="44">
        <f t="shared" si="151"/>
        <v>1858.06</v>
      </c>
      <c r="R263" s="44">
        <f t="shared" si="151"/>
        <v>1858.06</v>
      </c>
      <c r="S263" s="44">
        <f t="shared" si="151"/>
        <v>1858.06</v>
      </c>
      <c r="T263" s="44">
        <f t="shared" si="151"/>
        <v>1858.06</v>
      </c>
      <c r="U263" s="44">
        <f t="shared" si="151"/>
        <v>1858.06</v>
      </c>
      <c r="V263" s="44">
        <f t="shared" si="151"/>
        <v>1858.06</v>
      </c>
      <c r="W263" s="44">
        <f t="shared" si="151"/>
        <v>1858.06</v>
      </c>
      <c r="X263" s="44">
        <f t="shared" si="151"/>
        <v>1858.06</v>
      </c>
      <c r="Y263" s="44">
        <f t="shared" si="151"/>
        <v>1858.06</v>
      </c>
      <c r="Z263" s="44">
        <f t="shared" si="151"/>
        <v>1858.06</v>
      </c>
      <c r="AA263" s="44">
        <f t="shared" si="151"/>
        <v>1858.06</v>
      </c>
    </row>
    <row r="264" spans="1:27" ht="12.75" hidden="1" customHeight="1" outlineLevel="1" x14ac:dyDescent="0.3">
      <c r="A264" s="99" t="s">
        <v>492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493</v>
      </c>
      <c r="B265" s="63" t="s">
        <v>81</v>
      </c>
      <c r="C265" s="43" t="s">
        <v>79</v>
      </c>
      <c r="D265" s="44">
        <f>$D$11</f>
        <v>464.08</v>
      </c>
      <c r="E265" s="44">
        <f t="shared" ref="E265:AA265" si="152">$D$11</f>
        <v>464.08</v>
      </c>
      <c r="F265" s="44">
        <f t="shared" si="152"/>
        <v>464.08</v>
      </c>
      <c r="G265" s="44">
        <f t="shared" si="152"/>
        <v>464.08</v>
      </c>
      <c r="H265" s="44">
        <f t="shared" si="152"/>
        <v>464.08</v>
      </c>
      <c r="I265" s="44">
        <f t="shared" si="152"/>
        <v>464.08</v>
      </c>
      <c r="J265" s="44">
        <f t="shared" si="152"/>
        <v>464.08</v>
      </c>
      <c r="K265" s="44">
        <f t="shared" si="152"/>
        <v>464.08</v>
      </c>
      <c r="L265" s="44">
        <f t="shared" si="152"/>
        <v>464.08</v>
      </c>
      <c r="M265" s="44">
        <f t="shared" si="152"/>
        <v>464.08</v>
      </c>
      <c r="N265" s="44">
        <f t="shared" si="152"/>
        <v>464.08</v>
      </c>
      <c r="O265" s="44">
        <f t="shared" si="152"/>
        <v>464.08</v>
      </c>
      <c r="P265" s="44">
        <f t="shared" si="152"/>
        <v>464.08</v>
      </c>
      <c r="Q265" s="44">
        <f t="shared" si="152"/>
        <v>464.08</v>
      </c>
      <c r="R265" s="44">
        <f t="shared" si="152"/>
        <v>464.08</v>
      </c>
      <c r="S265" s="44">
        <f t="shared" si="152"/>
        <v>464.08</v>
      </c>
      <c r="T265" s="44">
        <f t="shared" si="152"/>
        <v>464.08</v>
      </c>
      <c r="U265" s="44">
        <f t="shared" si="152"/>
        <v>464.08</v>
      </c>
      <c r="V265" s="44">
        <f t="shared" si="152"/>
        <v>464.08</v>
      </c>
      <c r="W265" s="44">
        <f t="shared" si="152"/>
        <v>464.08</v>
      </c>
      <c r="X265" s="44">
        <f t="shared" si="152"/>
        <v>464.08</v>
      </c>
      <c r="Y265" s="44">
        <f t="shared" si="152"/>
        <v>464.08</v>
      </c>
      <c r="Z265" s="44">
        <f t="shared" si="152"/>
        <v>464.08</v>
      </c>
      <c r="AA265" s="44">
        <f t="shared" si="152"/>
        <v>464.08</v>
      </c>
    </row>
    <row r="266" spans="1:27" ht="12.75" customHeight="1" collapsed="1" x14ac:dyDescent="0.3">
      <c r="A266" s="98" t="s">
        <v>494</v>
      </c>
      <c r="B266" s="28" t="str">
        <f>"21"&amp;"."&amp;$B$662&amp;"."&amp;$B$663</f>
        <v>21.07.2024</v>
      </c>
      <c r="C266" s="90" t="s">
        <v>76</v>
      </c>
      <c r="D266" s="91">
        <f>ROUND(((D267+D268+D270+D269)/1000),5)</f>
        <v>3.9850099999999999</v>
      </c>
      <c r="E266" s="91">
        <f>ROUND(((E267+E268+E270+E269)/1000),5)</f>
        <v>3.77529</v>
      </c>
      <c r="F266" s="91">
        <f>ROUND(((F267+F268+F270+F269)/1000),5)</f>
        <v>3.6448200000000002</v>
      </c>
      <c r="G266" s="91">
        <f t="shared" ref="G266:AA266" si="153">ROUND(((G267+G268+G270+G269)/1000),5)</f>
        <v>3.5452699999999999</v>
      </c>
      <c r="H266" s="91">
        <f t="shared" si="153"/>
        <v>3.5239400000000001</v>
      </c>
      <c r="I266" s="91">
        <f t="shared" si="153"/>
        <v>3.5345800000000001</v>
      </c>
      <c r="J266" s="91">
        <f t="shared" si="153"/>
        <v>3.56412</v>
      </c>
      <c r="K266" s="91">
        <f t="shared" si="153"/>
        <v>3.80592</v>
      </c>
      <c r="L266" s="91">
        <f t="shared" si="153"/>
        <v>4.1247100000000003</v>
      </c>
      <c r="M266" s="91">
        <f t="shared" si="153"/>
        <v>4.3465100000000003</v>
      </c>
      <c r="N266" s="91">
        <f t="shared" si="153"/>
        <v>4.4816500000000001</v>
      </c>
      <c r="O266" s="91">
        <f t="shared" si="153"/>
        <v>4.6156899999999998</v>
      </c>
      <c r="P266" s="91">
        <f t="shared" si="153"/>
        <v>4.3411200000000001</v>
      </c>
      <c r="Q266" s="91">
        <f t="shared" si="153"/>
        <v>4.3338000000000001</v>
      </c>
      <c r="R266" s="91">
        <f t="shared" si="153"/>
        <v>4.3566200000000004</v>
      </c>
      <c r="S266" s="91">
        <f t="shared" si="153"/>
        <v>4.3166799999999999</v>
      </c>
      <c r="T266" s="91">
        <f t="shared" si="153"/>
        <v>4.5549799999999996</v>
      </c>
      <c r="U266" s="91">
        <f t="shared" si="153"/>
        <v>4.5779100000000001</v>
      </c>
      <c r="V266" s="91">
        <f t="shared" si="153"/>
        <v>4.5303500000000003</v>
      </c>
      <c r="W266" s="91">
        <f t="shared" si="153"/>
        <v>4.55131</v>
      </c>
      <c r="X266" s="91">
        <f t="shared" si="153"/>
        <v>4.4597100000000003</v>
      </c>
      <c r="Y266" s="91">
        <f t="shared" si="153"/>
        <v>4.4295400000000003</v>
      </c>
      <c r="Z266" s="91">
        <f t="shared" si="153"/>
        <v>4.3553600000000001</v>
      </c>
      <c r="AA266" s="91">
        <f t="shared" si="153"/>
        <v>4.12174</v>
      </c>
    </row>
    <row r="267" spans="1:27" ht="12.75" hidden="1" customHeight="1" outlineLevel="1" x14ac:dyDescent="0.3">
      <c r="A267" s="99" t="s">
        <v>495</v>
      </c>
      <c r="B267" s="63" t="s">
        <v>238</v>
      </c>
      <c r="C267" s="43" t="s">
        <v>79</v>
      </c>
      <c r="D267" s="44">
        <v>1658.06</v>
      </c>
      <c r="E267" s="44">
        <v>1448.34</v>
      </c>
      <c r="F267" s="44">
        <v>1317.87</v>
      </c>
      <c r="G267" s="44">
        <v>1218.32</v>
      </c>
      <c r="H267" s="44">
        <v>1196.99</v>
      </c>
      <c r="I267" s="44">
        <v>1207.6300000000001</v>
      </c>
      <c r="J267" s="44">
        <v>1237.17</v>
      </c>
      <c r="K267" s="44">
        <v>1478.97</v>
      </c>
      <c r="L267" s="44">
        <v>1797.76</v>
      </c>
      <c r="M267" s="44">
        <v>2019.56</v>
      </c>
      <c r="N267" s="44">
        <v>2154.6999999999998</v>
      </c>
      <c r="O267" s="44">
        <v>2288.7399999999998</v>
      </c>
      <c r="P267" s="44">
        <v>2014.17</v>
      </c>
      <c r="Q267" s="44">
        <v>2006.85</v>
      </c>
      <c r="R267" s="44">
        <v>2029.67</v>
      </c>
      <c r="S267" s="44">
        <v>1989.73</v>
      </c>
      <c r="T267" s="44">
        <v>2228.0300000000002</v>
      </c>
      <c r="U267" s="44">
        <v>2250.96</v>
      </c>
      <c r="V267" s="44">
        <v>2203.4</v>
      </c>
      <c r="W267" s="44">
        <v>2224.36</v>
      </c>
      <c r="X267" s="44">
        <v>2132.7600000000002</v>
      </c>
      <c r="Y267" s="44">
        <v>2102.59</v>
      </c>
      <c r="Z267" s="44">
        <v>2028.41</v>
      </c>
      <c r="AA267" s="44">
        <v>1794.79</v>
      </c>
    </row>
    <row r="268" spans="1:27" ht="12.75" hidden="1" customHeight="1" outlineLevel="1" x14ac:dyDescent="0.3">
      <c r="A268" s="99" t="s">
        <v>496</v>
      </c>
      <c r="B268" s="63" t="s">
        <v>90</v>
      </c>
      <c r="C268" s="43" t="s">
        <v>79</v>
      </c>
      <c r="D268" s="44">
        <f>$D$168</f>
        <v>1858.06</v>
      </c>
      <c r="E268" s="44">
        <f>$D$168</f>
        <v>1858.06</v>
      </c>
      <c r="F268" s="44">
        <f t="shared" ref="F268:AA268" si="154">$D$168</f>
        <v>1858.06</v>
      </c>
      <c r="G268" s="44">
        <f t="shared" si="154"/>
        <v>1858.06</v>
      </c>
      <c r="H268" s="44">
        <f t="shared" si="154"/>
        <v>1858.06</v>
      </c>
      <c r="I268" s="44">
        <f t="shared" si="154"/>
        <v>1858.06</v>
      </c>
      <c r="J268" s="44">
        <f t="shared" si="154"/>
        <v>1858.06</v>
      </c>
      <c r="K268" s="44">
        <f t="shared" si="154"/>
        <v>1858.06</v>
      </c>
      <c r="L268" s="44">
        <f t="shared" si="154"/>
        <v>1858.06</v>
      </c>
      <c r="M268" s="44">
        <f t="shared" si="154"/>
        <v>1858.06</v>
      </c>
      <c r="N268" s="44">
        <f t="shared" si="154"/>
        <v>1858.06</v>
      </c>
      <c r="O268" s="44">
        <f t="shared" si="154"/>
        <v>1858.06</v>
      </c>
      <c r="P268" s="44">
        <f t="shared" si="154"/>
        <v>1858.06</v>
      </c>
      <c r="Q268" s="44">
        <f t="shared" si="154"/>
        <v>1858.06</v>
      </c>
      <c r="R268" s="44">
        <f t="shared" si="154"/>
        <v>1858.06</v>
      </c>
      <c r="S268" s="44">
        <f t="shared" si="154"/>
        <v>1858.06</v>
      </c>
      <c r="T268" s="44">
        <f t="shared" si="154"/>
        <v>1858.06</v>
      </c>
      <c r="U268" s="44">
        <f t="shared" si="154"/>
        <v>1858.06</v>
      </c>
      <c r="V268" s="44">
        <f t="shared" si="154"/>
        <v>1858.06</v>
      </c>
      <c r="W268" s="44">
        <f t="shared" si="154"/>
        <v>1858.06</v>
      </c>
      <c r="X268" s="44">
        <f t="shared" si="154"/>
        <v>1858.06</v>
      </c>
      <c r="Y268" s="44">
        <f t="shared" si="154"/>
        <v>1858.06</v>
      </c>
      <c r="Z268" s="44">
        <f t="shared" si="154"/>
        <v>1858.06</v>
      </c>
      <c r="AA268" s="44">
        <f t="shared" si="154"/>
        <v>1858.06</v>
      </c>
    </row>
    <row r="269" spans="1:27" ht="12.75" hidden="1" customHeight="1" outlineLevel="1" x14ac:dyDescent="0.3">
      <c r="A269" s="99" t="s">
        <v>497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498</v>
      </c>
      <c r="B270" s="63" t="s">
        <v>81</v>
      </c>
      <c r="C270" s="43" t="s">
        <v>79</v>
      </c>
      <c r="D270" s="44">
        <f>$D$11</f>
        <v>464.08</v>
      </c>
      <c r="E270" s="44">
        <f t="shared" ref="E270:AA270" si="155">$D$11</f>
        <v>464.08</v>
      </c>
      <c r="F270" s="44">
        <f t="shared" si="155"/>
        <v>464.08</v>
      </c>
      <c r="G270" s="44">
        <f t="shared" si="155"/>
        <v>464.08</v>
      </c>
      <c r="H270" s="44">
        <f t="shared" si="155"/>
        <v>464.08</v>
      </c>
      <c r="I270" s="44">
        <f t="shared" si="155"/>
        <v>464.08</v>
      </c>
      <c r="J270" s="44">
        <f t="shared" si="155"/>
        <v>464.08</v>
      </c>
      <c r="K270" s="44">
        <f t="shared" si="155"/>
        <v>464.08</v>
      </c>
      <c r="L270" s="44">
        <f t="shared" si="155"/>
        <v>464.08</v>
      </c>
      <c r="M270" s="44">
        <f t="shared" si="155"/>
        <v>464.08</v>
      </c>
      <c r="N270" s="44">
        <f t="shared" si="155"/>
        <v>464.08</v>
      </c>
      <c r="O270" s="44">
        <f t="shared" si="155"/>
        <v>464.08</v>
      </c>
      <c r="P270" s="44">
        <f t="shared" si="155"/>
        <v>464.08</v>
      </c>
      <c r="Q270" s="44">
        <f t="shared" si="155"/>
        <v>464.08</v>
      </c>
      <c r="R270" s="44">
        <f t="shared" si="155"/>
        <v>464.08</v>
      </c>
      <c r="S270" s="44">
        <f t="shared" si="155"/>
        <v>464.08</v>
      </c>
      <c r="T270" s="44">
        <f t="shared" si="155"/>
        <v>464.08</v>
      </c>
      <c r="U270" s="44">
        <f t="shared" si="155"/>
        <v>464.08</v>
      </c>
      <c r="V270" s="44">
        <f t="shared" si="155"/>
        <v>464.08</v>
      </c>
      <c r="W270" s="44">
        <f t="shared" si="155"/>
        <v>464.08</v>
      </c>
      <c r="X270" s="44">
        <f t="shared" si="155"/>
        <v>464.08</v>
      </c>
      <c r="Y270" s="44">
        <f t="shared" si="155"/>
        <v>464.08</v>
      </c>
      <c r="Z270" s="44">
        <f t="shared" si="155"/>
        <v>464.08</v>
      </c>
      <c r="AA270" s="44">
        <f t="shared" si="155"/>
        <v>464.08</v>
      </c>
    </row>
    <row r="271" spans="1:27" ht="12.75" customHeight="1" collapsed="1" x14ac:dyDescent="0.3">
      <c r="A271" s="98" t="s">
        <v>499</v>
      </c>
      <c r="B271" s="28" t="str">
        <f>"22"&amp;"."&amp;$B$662&amp;"."&amp;$B$663</f>
        <v>22.07.2024</v>
      </c>
      <c r="C271" s="90" t="s">
        <v>76</v>
      </c>
      <c r="D271" s="91">
        <f>ROUND(((D272+D273+D275+D274)/1000),5)</f>
        <v>3.8412899999999999</v>
      </c>
      <c r="E271" s="91">
        <f>ROUND(((E272+E273+E275+E274)/1000),5)</f>
        <v>3.70702</v>
      </c>
      <c r="F271" s="91">
        <f>ROUND(((F272+F273+F275+F274)/1000),5)</f>
        <v>3.6128300000000002</v>
      </c>
      <c r="G271" s="91">
        <f t="shared" ref="G271:AA271" si="156">ROUND(((G272+G273+G275+G274)/1000),5)</f>
        <v>3.55735</v>
      </c>
      <c r="H271" s="91">
        <f t="shared" si="156"/>
        <v>3.5369700000000002</v>
      </c>
      <c r="I271" s="91">
        <f t="shared" si="156"/>
        <v>3.6055100000000002</v>
      </c>
      <c r="J271" s="91">
        <f t="shared" si="156"/>
        <v>3.7766000000000002</v>
      </c>
      <c r="K271" s="91">
        <f t="shared" si="156"/>
        <v>4.0591100000000004</v>
      </c>
      <c r="L271" s="91">
        <f t="shared" si="156"/>
        <v>4.38741</v>
      </c>
      <c r="M271" s="91">
        <f t="shared" si="156"/>
        <v>4.7677800000000001</v>
      </c>
      <c r="N271" s="91">
        <f t="shared" si="156"/>
        <v>4.76966</v>
      </c>
      <c r="O271" s="91">
        <f t="shared" si="156"/>
        <v>4.7583399999999996</v>
      </c>
      <c r="P271" s="91">
        <f t="shared" si="156"/>
        <v>4.7569600000000003</v>
      </c>
      <c r="Q271" s="91">
        <f t="shared" si="156"/>
        <v>4.7830899999999996</v>
      </c>
      <c r="R271" s="91">
        <f t="shared" si="156"/>
        <v>4.7840199999999999</v>
      </c>
      <c r="S271" s="91">
        <f t="shared" si="156"/>
        <v>4.7988400000000002</v>
      </c>
      <c r="T271" s="91">
        <f t="shared" si="156"/>
        <v>4.7810699999999997</v>
      </c>
      <c r="U271" s="91">
        <f t="shared" si="156"/>
        <v>4.7062999999999997</v>
      </c>
      <c r="V271" s="91">
        <f t="shared" si="156"/>
        <v>4.6738299999999997</v>
      </c>
      <c r="W271" s="91">
        <f t="shared" si="156"/>
        <v>4.5469900000000001</v>
      </c>
      <c r="X271" s="91">
        <f t="shared" si="156"/>
        <v>4.4273600000000002</v>
      </c>
      <c r="Y271" s="91">
        <f t="shared" si="156"/>
        <v>4.4183700000000004</v>
      </c>
      <c r="Z271" s="91">
        <f t="shared" si="156"/>
        <v>4.1524599999999996</v>
      </c>
      <c r="AA271" s="91">
        <f t="shared" si="156"/>
        <v>4.0050100000000004</v>
      </c>
    </row>
    <row r="272" spans="1:27" ht="12.75" hidden="1" customHeight="1" outlineLevel="1" x14ac:dyDescent="0.3">
      <c r="A272" s="99" t="s">
        <v>500</v>
      </c>
      <c r="B272" s="63" t="s">
        <v>238</v>
      </c>
      <c r="C272" s="43" t="s">
        <v>79</v>
      </c>
      <c r="D272" s="44">
        <v>1514.34</v>
      </c>
      <c r="E272" s="44">
        <v>1380.07</v>
      </c>
      <c r="F272" s="44">
        <v>1285.8800000000001</v>
      </c>
      <c r="G272" s="44">
        <v>1230.4000000000001</v>
      </c>
      <c r="H272" s="44">
        <v>1210.02</v>
      </c>
      <c r="I272" s="44">
        <v>1278.56</v>
      </c>
      <c r="J272" s="44">
        <v>1449.65</v>
      </c>
      <c r="K272" s="44">
        <v>1732.16</v>
      </c>
      <c r="L272" s="44">
        <v>2060.46</v>
      </c>
      <c r="M272" s="44">
        <v>2440.83</v>
      </c>
      <c r="N272" s="44">
        <v>2442.71</v>
      </c>
      <c r="O272" s="44">
        <v>2431.39</v>
      </c>
      <c r="P272" s="44">
        <v>2430.0100000000002</v>
      </c>
      <c r="Q272" s="44">
        <v>2456.14</v>
      </c>
      <c r="R272" s="44">
        <v>2457.0700000000002</v>
      </c>
      <c r="S272" s="44">
        <v>2471.89</v>
      </c>
      <c r="T272" s="44">
        <v>2454.12</v>
      </c>
      <c r="U272" s="44">
        <v>2379.35</v>
      </c>
      <c r="V272" s="44">
        <v>2346.88</v>
      </c>
      <c r="W272" s="44">
        <v>2220.04</v>
      </c>
      <c r="X272" s="44">
        <v>2100.41</v>
      </c>
      <c r="Y272" s="44">
        <v>2091.42</v>
      </c>
      <c r="Z272" s="44">
        <v>1825.51</v>
      </c>
      <c r="AA272" s="44">
        <v>1678.06</v>
      </c>
    </row>
    <row r="273" spans="1:27" ht="12.75" hidden="1" customHeight="1" outlineLevel="1" x14ac:dyDescent="0.3">
      <c r="A273" s="99" t="s">
        <v>501</v>
      </c>
      <c r="B273" s="63" t="s">
        <v>90</v>
      </c>
      <c r="C273" s="43" t="s">
        <v>79</v>
      </c>
      <c r="D273" s="44">
        <f>$D$168</f>
        <v>1858.06</v>
      </c>
      <c r="E273" s="44">
        <f>$D$168</f>
        <v>1858.06</v>
      </c>
      <c r="F273" s="44">
        <f t="shared" ref="F273:AA273" si="157">$D$168</f>
        <v>1858.06</v>
      </c>
      <c r="G273" s="44">
        <f t="shared" si="157"/>
        <v>1858.06</v>
      </c>
      <c r="H273" s="44">
        <f t="shared" si="157"/>
        <v>1858.06</v>
      </c>
      <c r="I273" s="44">
        <f t="shared" si="157"/>
        <v>1858.06</v>
      </c>
      <c r="J273" s="44">
        <f t="shared" si="157"/>
        <v>1858.06</v>
      </c>
      <c r="K273" s="44">
        <f t="shared" si="157"/>
        <v>1858.06</v>
      </c>
      <c r="L273" s="44">
        <f t="shared" si="157"/>
        <v>1858.06</v>
      </c>
      <c r="M273" s="44">
        <f t="shared" si="157"/>
        <v>1858.06</v>
      </c>
      <c r="N273" s="44">
        <f t="shared" si="157"/>
        <v>1858.06</v>
      </c>
      <c r="O273" s="44">
        <f t="shared" si="157"/>
        <v>1858.06</v>
      </c>
      <c r="P273" s="44">
        <f t="shared" si="157"/>
        <v>1858.06</v>
      </c>
      <c r="Q273" s="44">
        <f t="shared" si="157"/>
        <v>1858.06</v>
      </c>
      <c r="R273" s="44">
        <f t="shared" si="157"/>
        <v>1858.06</v>
      </c>
      <c r="S273" s="44">
        <f t="shared" si="157"/>
        <v>1858.06</v>
      </c>
      <c r="T273" s="44">
        <f t="shared" si="157"/>
        <v>1858.06</v>
      </c>
      <c r="U273" s="44">
        <f t="shared" si="157"/>
        <v>1858.06</v>
      </c>
      <c r="V273" s="44">
        <f t="shared" si="157"/>
        <v>1858.06</v>
      </c>
      <c r="W273" s="44">
        <f t="shared" si="157"/>
        <v>1858.06</v>
      </c>
      <c r="X273" s="44">
        <f t="shared" si="157"/>
        <v>1858.06</v>
      </c>
      <c r="Y273" s="44">
        <f t="shared" si="157"/>
        <v>1858.06</v>
      </c>
      <c r="Z273" s="44">
        <f t="shared" si="157"/>
        <v>1858.06</v>
      </c>
      <c r="AA273" s="44">
        <f t="shared" si="157"/>
        <v>1858.06</v>
      </c>
    </row>
    <row r="274" spans="1:27" ht="12.75" hidden="1" customHeight="1" outlineLevel="1" x14ac:dyDescent="0.3">
      <c r="A274" s="99" t="s">
        <v>502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503</v>
      </c>
      <c r="B275" s="63" t="s">
        <v>81</v>
      </c>
      <c r="C275" s="43" t="s">
        <v>79</v>
      </c>
      <c r="D275" s="44">
        <f>$D$11</f>
        <v>464.08</v>
      </c>
      <c r="E275" s="44">
        <f t="shared" ref="E275:AA275" si="158">$D$11</f>
        <v>464.08</v>
      </c>
      <c r="F275" s="44">
        <f t="shared" si="158"/>
        <v>464.08</v>
      </c>
      <c r="G275" s="44">
        <f t="shared" si="158"/>
        <v>464.08</v>
      </c>
      <c r="H275" s="44">
        <f t="shared" si="158"/>
        <v>464.08</v>
      </c>
      <c r="I275" s="44">
        <f t="shared" si="158"/>
        <v>464.08</v>
      </c>
      <c r="J275" s="44">
        <f t="shared" si="158"/>
        <v>464.08</v>
      </c>
      <c r="K275" s="44">
        <f t="shared" si="158"/>
        <v>464.08</v>
      </c>
      <c r="L275" s="44">
        <f t="shared" si="158"/>
        <v>464.08</v>
      </c>
      <c r="M275" s="44">
        <f t="shared" si="158"/>
        <v>464.08</v>
      </c>
      <c r="N275" s="44">
        <f t="shared" si="158"/>
        <v>464.08</v>
      </c>
      <c r="O275" s="44">
        <f t="shared" si="158"/>
        <v>464.08</v>
      </c>
      <c r="P275" s="44">
        <f t="shared" si="158"/>
        <v>464.08</v>
      </c>
      <c r="Q275" s="44">
        <f t="shared" si="158"/>
        <v>464.08</v>
      </c>
      <c r="R275" s="44">
        <f t="shared" si="158"/>
        <v>464.08</v>
      </c>
      <c r="S275" s="44">
        <f t="shared" si="158"/>
        <v>464.08</v>
      </c>
      <c r="T275" s="44">
        <f t="shared" si="158"/>
        <v>464.08</v>
      </c>
      <c r="U275" s="44">
        <f t="shared" si="158"/>
        <v>464.08</v>
      </c>
      <c r="V275" s="44">
        <f t="shared" si="158"/>
        <v>464.08</v>
      </c>
      <c r="W275" s="44">
        <f t="shared" si="158"/>
        <v>464.08</v>
      </c>
      <c r="X275" s="44">
        <f t="shared" si="158"/>
        <v>464.08</v>
      </c>
      <c r="Y275" s="44">
        <f t="shared" si="158"/>
        <v>464.08</v>
      </c>
      <c r="Z275" s="44">
        <f t="shared" si="158"/>
        <v>464.08</v>
      </c>
      <c r="AA275" s="44">
        <f t="shared" si="158"/>
        <v>464.08</v>
      </c>
    </row>
    <row r="276" spans="1:27" ht="12.75" customHeight="1" collapsed="1" x14ac:dyDescent="0.3">
      <c r="A276" s="98" t="s">
        <v>504</v>
      </c>
      <c r="B276" s="28" t="str">
        <f>"23"&amp;"."&amp;$B$662&amp;"."&amp;$B$663</f>
        <v>23.07.2024</v>
      </c>
      <c r="C276" s="90" t="s">
        <v>76</v>
      </c>
      <c r="D276" s="91">
        <f>ROUND(((D277+D278+D280+D279)/1000),5)</f>
        <v>3.67177</v>
      </c>
      <c r="E276" s="91">
        <f>ROUND(((E277+E278+E280+E279)/1000),5)</f>
        <v>3.5653999999999999</v>
      </c>
      <c r="F276" s="91">
        <f>ROUND(((F277+F278+F280+F279)/1000),5)</f>
        <v>3.47031</v>
      </c>
      <c r="G276" s="91">
        <f t="shared" ref="G276:AA276" si="159">ROUND(((G277+G278+G280+G279)/1000),5)</f>
        <v>2.6797599999999999</v>
      </c>
      <c r="H276" s="91">
        <f t="shared" si="159"/>
        <v>2.6589700000000001</v>
      </c>
      <c r="I276" s="91">
        <f t="shared" si="159"/>
        <v>2.8551099999999998</v>
      </c>
      <c r="J276" s="91">
        <f t="shared" si="159"/>
        <v>3.57362</v>
      </c>
      <c r="K276" s="91">
        <f t="shared" si="159"/>
        <v>3.9491800000000001</v>
      </c>
      <c r="L276" s="91">
        <f t="shared" si="159"/>
        <v>4.2331000000000003</v>
      </c>
      <c r="M276" s="91">
        <f t="shared" si="159"/>
        <v>4.4657200000000001</v>
      </c>
      <c r="N276" s="91">
        <f t="shared" si="159"/>
        <v>4.4851200000000002</v>
      </c>
      <c r="O276" s="91">
        <f t="shared" si="159"/>
        <v>4.4907700000000004</v>
      </c>
      <c r="P276" s="91">
        <f t="shared" si="159"/>
        <v>4.5015200000000002</v>
      </c>
      <c r="Q276" s="91">
        <f t="shared" si="159"/>
        <v>4.5383500000000003</v>
      </c>
      <c r="R276" s="91">
        <f t="shared" si="159"/>
        <v>4.5555599999999998</v>
      </c>
      <c r="S276" s="91">
        <f t="shared" si="159"/>
        <v>4.5870600000000001</v>
      </c>
      <c r="T276" s="91">
        <f t="shared" si="159"/>
        <v>4.6132499999999999</v>
      </c>
      <c r="U276" s="91">
        <f t="shared" si="159"/>
        <v>4.5490500000000003</v>
      </c>
      <c r="V276" s="91">
        <f t="shared" si="159"/>
        <v>4.5165100000000002</v>
      </c>
      <c r="W276" s="91">
        <f t="shared" si="159"/>
        <v>4.4529300000000003</v>
      </c>
      <c r="X276" s="91">
        <f t="shared" si="159"/>
        <v>4.3854600000000001</v>
      </c>
      <c r="Y276" s="91">
        <f t="shared" si="159"/>
        <v>4.3630599999999999</v>
      </c>
      <c r="Z276" s="91">
        <f t="shared" si="159"/>
        <v>4.2110700000000003</v>
      </c>
      <c r="AA276" s="91">
        <f t="shared" si="159"/>
        <v>4.0310100000000002</v>
      </c>
    </row>
    <row r="277" spans="1:27" ht="12.75" hidden="1" customHeight="1" outlineLevel="1" x14ac:dyDescent="0.3">
      <c r="A277" s="99" t="s">
        <v>505</v>
      </c>
      <c r="B277" s="63" t="s">
        <v>238</v>
      </c>
      <c r="C277" s="43" t="s">
        <v>79</v>
      </c>
      <c r="D277" s="44">
        <v>1344.82</v>
      </c>
      <c r="E277" s="44">
        <v>1238.45</v>
      </c>
      <c r="F277" s="44">
        <v>1143.3599999999999</v>
      </c>
      <c r="G277" s="44">
        <v>352.81</v>
      </c>
      <c r="H277" s="44">
        <v>332.02</v>
      </c>
      <c r="I277" s="44">
        <v>528.16</v>
      </c>
      <c r="J277" s="44">
        <v>1246.67</v>
      </c>
      <c r="K277" s="44">
        <v>1622.23</v>
      </c>
      <c r="L277" s="44">
        <v>1906.15</v>
      </c>
      <c r="M277" s="44">
        <v>2138.77</v>
      </c>
      <c r="N277" s="44">
        <v>2158.17</v>
      </c>
      <c r="O277" s="44">
        <v>2163.8200000000002</v>
      </c>
      <c r="P277" s="44">
        <v>2174.5700000000002</v>
      </c>
      <c r="Q277" s="44">
        <v>2211.4</v>
      </c>
      <c r="R277" s="44">
        <v>2228.61</v>
      </c>
      <c r="S277" s="44">
        <v>2260.11</v>
      </c>
      <c r="T277" s="44">
        <v>2286.3000000000002</v>
      </c>
      <c r="U277" s="44">
        <v>2222.1</v>
      </c>
      <c r="V277" s="44">
        <v>2189.56</v>
      </c>
      <c r="W277" s="44">
        <v>2125.98</v>
      </c>
      <c r="X277" s="44">
        <v>2058.5100000000002</v>
      </c>
      <c r="Y277" s="44">
        <v>2036.11</v>
      </c>
      <c r="Z277" s="44">
        <v>1884.12</v>
      </c>
      <c r="AA277" s="44">
        <v>1704.06</v>
      </c>
    </row>
    <row r="278" spans="1:27" ht="12.75" hidden="1" customHeight="1" outlineLevel="1" x14ac:dyDescent="0.3">
      <c r="A278" s="99" t="s">
        <v>506</v>
      </c>
      <c r="B278" s="63" t="s">
        <v>90</v>
      </c>
      <c r="C278" s="43" t="s">
        <v>79</v>
      </c>
      <c r="D278" s="44">
        <f>$D$168</f>
        <v>1858.06</v>
      </c>
      <c r="E278" s="44">
        <f>$D$168</f>
        <v>1858.06</v>
      </c>
      <c r="F278" s="44">
        <f t="shared" ref="F278:AA278" si="160">$D$168</f>
        <v>1858.06</v>
      </c>
      <c r="G278" s="44">
        <f t="shared" si="160"/>
        <v>1858.06</v>
      </c>
      <c r="H278" s="44">
        <f t="shared" si="160"/>
        <v>1858.06</v>
      </c>
      <c r="I278" s="44">
        <f t="shared" si="160"/>
        <v>1858.06</v>
      </c>
      <c r="J278" s="44">
        <f t="shared" si="160"/>
        <v>1858.06</v>
      </c>
      <c r="K278" s="44">
        <f t="shared" si="160"/>
        <v>1858.06</v>
      </c>
      <c r="L278" s="44">
        <f t="shared" si="160"/>
        <v>1858.06</v>
      </c>
      <c r="M278" s="44">
        <f t="shared" si="160"/>
        <v>1858.06</v>
      </c>
      <c r="N278" s="44">
        <f t="shared" si="160"/>
        <v>1858.06</v>
      </c>
      <c r="O278" s="44">
        <f t="shared" si="160"/>
        <v>1858.06</v>
      </c>
      <c r="P278" s="44">
        <f t="shared" si="160"/>
        <v>1858.06</v>
      </c>
      <c r="Q278" s="44">
        <f t="shared" si="160"/>
        <v>1858.06</v>
      </c>
      <c r="R278" s="44">
        <f t="shared" si="160"/>
        <v>1858.06</v>
      </c>
      <c r="S278" s="44">
        <f t="shared" si="160"/>
        <v>1858.06</v>
      </c>
      <c r="T278" s="44">
        <f t="shared" si="160"/>
        <v>1858.06</v>
      </c>
      <c r="U278" s="44">
        <f t="shared" si="160"/>
        <v>1858.06</v>
      </c>
      <c r="V278" s="44">
        <f t="shared" si="160"/>
        <v>1858.06</v>
      </c>
      <c r="W278" s="44">
        <f t="shared" si="160"/>
        <v>1858.06</v>
      </c>
      <c r="X278" s="44">
        <f t="shared" si="160"/>
        <v>1858.06</v>
      </c>
      <c r="Y278" s="44">
        <f t="shared" si="160"/>
        <v>1858.06</v>
      </c>
      <c r="Z278" s="44">
        <f t="shared" si="160"/>
        <v>1858.06</v>
      </c>
      <c r="AA278" s="44">
        <f t="shared" si="160"/>
        <v>1858.06</v>
      </c>
    </row>
    <row r="279" spans="1:27" ht="12.75" hidden="1" customHeight="1" outlineLevel="1" x14ac:dyDescent="0.3">
      <c r="A279" s="99" t="s">
        <v>507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508</v>
      </c>
      <c r="B280" s="63" t="s">
        <v>81</v>
      </c>
      <c r="C280" s="43" t="s">
        <v>79</v>
      </c>
      <c r="D280" s="44">
        <f>$D$11</f>
        <v>464.08</v>
      </c>
      <c r="E280" s="44">
        <f t="shared" ref="E280:AA280" si="161">$D$11</f>
        <v>464.08</v>
      </c>
      <c r="F280" s="44">
        <f t="shared" si="161"/>
        <v>464.08</v>
      </c>
      <c r="G280" s="44">
        <f t="shared" si="161"/>
        <v>464.08</v>
      </c>
      <c r="H280" s="44">
        <f t="shared" si="161"/>
        <v>464.08</v>
      </c>
      <c r="I280" s="44">
        <f t="shared" si="161"/>
        <v>464.08</v>
      </c>
      <c r="J280" s="44">
        <f t="shared" si="161"/>
        <v>464.08</v>
      </c>
      <c r="K280" s="44">
        <f t="shared" si="161"/>
        <v>464.08</v>
      </c>
      <c r="L280" s="44">
        <f t="shared" si="161"/>
        <v>464.08</v>
      </c>
      <c r="M280" s="44">
        <f t="shared" si="161"/>
        <v>464.08</v>
      </c>
      <c r="N280" s="44">
        <f t="shared" si="161"/>
        <v>464.08</v>
      </c>
      <c r="O280" s="44">
        <f t="shared" si="161"/>
        <v>464.08</v>
      </c>
      <c r="P280" s="44">
        <f t="shared" si="161"/>
        <v>464.08</v>
      </c>
      <c r="Q280" s="44">
        <f t="shared" si="161"/>
        <v>464.08</v>
      </c>
      <c r="R280" s="44">
        <f t="shared" si="161"/>
        <v>464.08</v>
      </c>
      <c r="S280" s="44">
        <f t="shared" si="161"/>
        <v>464.08</v>
      </c>
      <c r="T280" s="44">
        <f t="shared" si="161"/>
        <v>464.08</v>
      </c>
      <c r="U280" s="44">
        <f t="shared" si="161"/>
        <v>464.08</v>
      </c>
      <c r="V280" s="44">
        <f t="shared" si="161"/>
        <v>464.08</v>
      </c>
      <c r="W280" s="44">
        <f t="shared" si="161"/>
        <v>464.08</v>
      </c>
      <c r="X280" s="44">
        <f t="shared" si="161"/>
        <v>464.08</v>
      </c>
      <c r="Y280" s="44">
        <f t="shared" si="161"/>
        <v>464.08</v>
      </c>
      <c r="Z280" s="44">
        <f t="shared" si="161"/>
        <v>464.08</v>
      </c>
      <c r="AA280" s="44">
        <f t="shared" si="161"/>
        <v>464.08</v>
      </c>
    </row>
    <row r="281" spans="1:27" ht="12.75" customHeight="1" collapsed="1" x14ac:dyDescent="0.3">
      <c r="A281" s="98" t="s">
        <v>509</v>
      </c>
      <c r="B281" s="28" t="str">
        <f>"24"&amp;"."&amp;$B$662&amp;"."&amp;$B$663</f>
        <v>24.07.2024</v>
      </c>
      <c r="C281" s="90" t="s">
        <v>76</v>
      </c>
      <c r="D281" s="91">
        <f>ROUND(((D282+D283+D285+D284)/1000),5)</f>
        <v>3.63096</v>
      </c>
      <c r="E281" s="91">
        <f>ROUND(((E282+E283+E285+E284)/1000),5)</f>
        <v>3.4112200000000001</v>
      </c>
      <c r="F281" s="91">
        <f>ROUND(((F282+F283+F285+F284)/1000),5)</f>
        <v>3.26892</v>
      </c>
      <c r="G281" s="91">
        <f t="shared" ref="G281:AA281" si="162">ROUND(((G282+G283+G285+G284)/1000),5)</f>
        <v>2.5507300000000002</v>
      </c>
      <c r="H281" s="91">
        <f t="shared" si="162"/>
        <v>2.3936099999999998</v>
      </c>
      <c r="I281" s="91">
        <f t="shared" si="162"/>
        <v>2.4983200000000001</v>
      </c>
      <c r="J281" s="91">
        <f t="shared" si="162"/>
        <v>3.5685799999999999</v>
      </c>
      <c r="K281" s="91">
        <f t="shared" si="162"/>
        <v>3.9337900000000001</v>
      </c>
      <c r="L281" s="91">
        <f t="shared" si="162"/>
        <v>4.3818000000000001</v>
      </c>
      <c r="M281" s="91">
        <f t="shared" si="162"/>
        <v>4.6058199999999996</v>
      </c>
      <c r="N281" s="91">
        <f t="shared" si="162"/>
        <v>4.7082199999999998</v>
      </c>
      <c r="O281" s="91">
        <f t="shared" si="162"/>
        <v>4.7703699999999998</v>
      </c>
      <c r="P281" s="91">
        <f t="shared" si="162"/>
        <v>4.7695100000000004</v>
      </c>
      <c r="Q281" s="91">
        <f t="shared" si="162"/>
        <v>4.8539000000000003</v>
      </c>
      <c r="R281" s="91">
        <f t="shared" si="162"/>
        <v>4.91167</v>
      </c>
      <c r="S281" s="91">
        <f t="shared" si="162"/>
        <v>4.9451700000000001</v>
      </c>
      <c r="T281" s="91">
        <f t="shared" si="162"/>
        <v>4.9515500000000001</v>
      </c>
      <c r="U281" s="91">
        <f t="shared" si="162"/>
        <v>4.8254999999999999</v>
      </c>
      <c r="V281" s="91">
        <f t="shared" si="162"/>
        <v>4.7947100000000002</v>
      </c>
      <c r="W281" s="91">
        <f t="shared" si="162"/>
        <v>4.6940799999999996</v>
      </c>
      <c r="X281" s="91">
        <f t="shared" si="162"/>
        <v>4.6049100000000003</v>
      </c>
      <c r="Y281" s="91">
        <f t="shared" si="162"/>
        <v>4.5561299999999996</v>
      </c>
      <c r="Z281" s="91">
        <f t="shared" si="162"/>
        <v>4.1386599999999998</v>
      </c>
      <c r="AA281" s="91">
        <f t="shared" si="162"/>
        <v>4.0062600000000002</v>
      </c>
    </row>
    <row r="282" spans="1:27" ht="12.75" hidden="1" customHeight="1" outlineLevel="1" x14ac:dyDescent="0.3">
      <c r="A282" s="99" t="s">
        <v>510</v>
      </c>
      <c r="B282" s="63" t="s">
        <v>238</v>
      </c>
      <c r="C282" s="43" t="s">
        <v>79</v>
      </c>
      <c r="D282" s="44">
        <v>1304.01</v>
      </c>
      <c r="E282" s="44">
        <v>1084.27</v>
      </c>
      <c r="F282" s="44">
        <v>941.97</v>
      </c>
      <c r="G282" s="44">
        <v>223.78</v>
      </c>
      <c r="H282" s="44">
        <v>66.66</v>
      </c>
      <c r="I282" s="44">
        <v>171.37</v>
      </c>
      <c r="J282" s="44">
        <v>1241.6300000000001</v>
      </c>
      <c r="K282" s="44">
        <v>1606.84</v>
      </c>
      <c r="L282" s="44">
        <v>2054.85</v>
      </c>
      <c r="M282" s="44">
        <v>2278.87</v>
      </c>
      <c r="N282" s="44">
        <v>2381.27</v>
      </c>
      <c r="O282" s="44">
        <v>2443.42</v>
      </c>
      <c r="P282" s="44">
        <v>2442.56</v>
      </c>
      <c r="Q282" s="44">
        <v>2526.9499999999998</v>
      </c>
      <c r="R282" s="44">
        <v>2584.7199999999998</v>
      </c>
      <c r="S282" s="44">
        <v>2618.2199999999998</v>
      </c>
      <c r="T282" s="44">
        <v>2624.6</v>
      </c>
      <c r="U282" s="44">
        <v>2498.5500000000002</v>
      </c>
      <c r="V282" s="44">
        <v>2467.7600000000002</v>
      </c>
      <c r="W282" s="44">
        <v>2367.13</v>
      </c>
      <c r="X282" s="44">
        <v>2277.96</v>
      </c>
      <c r="Y282" s="44">
        <v>2229.1799999999998</v>
      </c>
      <c r="Z282" s="44">
        <v>1811.71</v>
      </c>
      <c r="AA282" s="44">
        <v>1679.31</v>
      </c>
    </row>
    <row r="283" spans="1:27" ht="12.75" hidden="1" customHeight="1" outlineLevel="1" x14ac:dyDescent="0.3">
      <c r="A283" s="99" t="s">
        <v>511</v>
      </c>
      <c r="B283" s="63" t="s">
        <v>90</v>
      </c>
      <c r="C283" s="43" t="s">
        <v>79</v>
      </c>
      <c r="D283" s="44">
        <f>$D$168</f>
        <v>1858.06</v>
      </c>
      <c r="E283" s="44">
        <f>$D$168</f>
        <v>1858.06</v>
      </c>
      <c r="F283" s="44">
        <f t="shared" ref="F283:AA283" si="163">$D$168</f>
        <v>1858.06</v>
      </c>
      <c r="G283" s="44">
        <f t="shared" si="163"/>
        <v>1858.06</v>
      </c>
      <c r="H283" s="44">
        <f t="shared" si="163"/>
        <v>1858.06</v>
      </c>
      <c r="I283" s="44">
        <f t="shared" si="163"/>
        <v>1858.06</v>
      </c>
      <c r="J283" s="44">
        <f t="shared" si="163"/>
        <v>1858.06</v>
      </c>
      <c r="K283" s="44">
        <f t="shared" si="163"/>
        <v>1858.06</v>
      </c>
      <c r="L283" s="44">
        <f t="shared" si="163"/>
        <v>1858.06</v>
      </c>
      <c r="M283" s="44">
        <f t="shared" si="163"/>
        <v>1858.06</v>
      </c>
      <c r="N283" s="44">
        <f t="shared" si="163"/>
        <v>1858.06</v>
      </c>
      <c r="O283" s="44">
        <f t="shared" si="163"/>
        <v>1858.06</v>
      </c>
      <c r="P283" s="44">
        <f t="shared" si="163"/>
        <v>1858.06</v>
      </c>
      <c r="Q283" s="44">
        <f t="shared" si="163"/>
        <v>1858.06</v>
      </c>
      <c r="R283" s="44">
        <f t="shared" si="163"/>
        <v>1858.06</v>
      </c>
      <c r="S283" s="44">
        <f t="shared" si="163"/>
        <v>1858.06</v>
      </c>
      <c r="T283" s="44">
        <f t="shared" si="163"/>
        <v>1858.06</v>
      </c>
      <c r="U283" s="44">
        <f t="shared" si="163"/>
        <v>1858.06</v>
      </c>
      <c r="V283" s="44">
        <f t="shared" si="163"/>
        <v>1858.06</v>
      </c>
      <c r="W283" s="44">
        <f t="shared" si="163"/>
        <v>1858.06</v>
      </c>
      <c r="X283" s="44">
        <f t="shared" si="163"/>
        <v>1858.06</v>
      </c>
      <c r="Y283" s="44">
        <f t="shared" si="163"/>
        <v>1858.06</v>
      </c>
      <c r="Z283" s="44">
        <f t="shared" si="163"/>
        <v>1858.06</v>
      </c>
      <c r="AA283" s="44">
        <f t="shared" si="163"/>
        <v>1858.06</v>
      </c>
    </row>
    <row r="284" spans="1:27" ht="12.75" hidden="1" customHeight="1" outlineLevel="1" x14ac:dyDescent="0.3">
      <c r="A284" s="99" t="s">
        <v>512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513</v>
      </c>
      <c r="B285" s="63" t="s">
        <v>81</v>
      </c>
      <c r="C285" s="43" t="s">
        <v>79</v>
      </c>
      <c r="D285" s="44">
        <f>$D$11</f>
        <v>464.08</v>
      </c>
      <c r="E285" s="44">
        <f t="shared" ref="E285:AA285" si="164">$D$11</f>
        <v>464.08</v>
      </c>
      <c r="F285" s="44">
        <f t="shared" si="164"/>
        <v>464.08</v>
      </c>
      <c r="G285" s="44">
        <f t="shared" si="164"/>
        <v>464.08</v>
      </c>
      <c r="H285" s="44">
        <f t="shared" si="164"/>
        <v>464.08</v>
      </c>
      <c r="I285" s="44">
        <f t="shared" si="164"/>
        <v>464.08</v>
      </c>
      <c r="J285" s="44">
        <f t="shared" si="164"/>
        <v>464.08</v>
      </c>
      <c r="K285" s="44">
        <f t="shared" si="164"/>
        <v>464.08</v>
      </c>
      <c r="L285" s="44">
        <f t="shared" si="164"/>
        <v>464.08</v>
      </c>
      <c r="M285" s="44">
        <f t="shared" si="164"/>
        <v>464.08</v>
      </c>
      <c r="N285" s="44">
        <f t="shared" si="164"/>
        <v>464.08</v>
      </c>
      <c r="O285" s="44">
        <f t="shared" si="164"/>
        <v>464.08</v>
      </c>
      <c r="P285" s="44">
        <f t="shared" si="164"/>
        <v>464.08</v>
      </c>
      <c r="Q285" s="44">
        <f t="shared" si="164"/>
        <v>464.08</v>
      </c>
      <c r="R285" s="44">
        <f t="shared" si="164"/>
        <v>464.08</v>
      </c>
      <c r="S285" s="44">
        <f t="shared" si="164"/>
        <v>464.08</v>
      </c>
      <c r="T285" s="44">
        <f t="shared" si="164"/>
        <v>464.08</v>
      </c>
      <c r="U285" s="44">
        <f t="shared" si="164"/>
        <v>464.08</v>
      </c>
      <c r="V285" s="44">
        <f t="shared" si="164"/>
        <v>464.08</v>
      </c>
      <c r="W285" s="44">
        <f t="shared" si="164"/>
        <v>464.08</v>
      </c>
      <c r="X285" s="44">
        <f t="shared" si="164"/>
        <v>464.08</v>
      </c>
      <c r="Y285" s="44">
        <f t="shared" si="164"/>
        <v>464.08</v>
      </c>
      <c r="Z285" s="44">
        <f t="shared" si="164"/>
        <v>464.08</v>
      </c>
      <c r="AA285" s="44">
        <f t="shared" si="164"/>
        <v>464.08</v>
      </c>
    </row>
    <row r="286" spans="1:27" ht="12.75" customHeight="1" collapsed="1" x14ac:dyDescent="0.3">
      <c r="A286" s="98" t="s">
        <v>514</v>
      </c>
      <c r="B286" s="28" t="str">
        <f>"25"&amp;"."&amp;$B$662&amp;"."&amp;$B$663</f>
        <v>25.07.2024</v>
      </c>
      <c r="C286" s="90" t="s">
        <v>76</v>
      </c>
      <c r="D286" s="91">
        <f>ROUND(((D287+D288+D290+D289)/1000),5)</f>
        <v>3.5733999999999999</v>
      </c>
      <c r="E286" s="91">
        <f>ROUND(((E287+E288+E290+E289)/1000),5)</f>
        <v>3.39934</v>
      </c>
      <c r="F286" s="91">
        <f>ROUND(((F287+F288+F290+F289)/1000),5)</f>
        <v>2.60988</v>
      </c>
      <c r="G286" s="91">
        <f t="shared" ref="G286:AA286" si="165">ROUND(((G287+G288+G290+G289)/1000),5)</f>
        <v>2.5551400000000002</v>
      </c>
      <c r="H286" s="91">
        <f t="shared" si="165"/>
        <v>2.55911</v>
      </c>
      <c r="I286" s="91">
        <f t="shared" si="165"/>
        <v>2.4991599999999998</v>
      </c>
      <c r="J286" s="91">
        <f t="shared" si="165"/>
        <v>3.5180699999999998</v>
      </c>
      <c r="K286" s="91">
        <f t="shared" si="165"/>
        <v>3.8241299999999998</v>
      </c>
      <c r="L286" s="91">
        <f t="shared" si="165"/>
        <v>4.2711399999999999</v>
      </c>
      <c r="M286" s="91">
        <f t="shared" si="165"/>
        <v>4.56121</v>
      </c>
      <c r="N286" s="91">
        <f t="shared" si="165"/>
        <v>4.6058500000000002</v>
      </c>
      <c r="O286" s="91">
        <f t="shared" si="165"/>
        <v>4.5392299999999999</v>
      </c>
      <c r="P286" s="91">
        <f t="shared" si="165"/>
        <v>4.5428300000000004</v>
      </c>
      <c r="Q286" s="91">
        <f t="shared" si="165"/>
        <v>4.6093999999999999</v>
      </c>
      <c r="R286" s="91">
        <f t="shared" si="165"/>
        <v>4.7340999999999998</v>
      </c>
      <c r="S286" s="91">
        <f t="shared" si="165"/>
        <v>4.6866500000000002</v>
      </c>
      <c r="T286" s="91">
        <f t="shared" si="165"/>
        <v>4.7317400000000003</v>
      </c>
      <c r="U286" s="91">
        <f t="shared" si="165"/>
        <v>4.6535900000000003</v>
      </c>
      <c r="V286" s="91">
        <f t="shared" si="165"/>
        <v>4.5960000000000001</v>
      </c>
      <c r="W286" s="91">
        <f t="shared" si="165"/>
        <v>4.4643800000000002</v>
      </c>
      <c r="X286" s="91">
        <f t="shared" si="165"/>
        <v>4.4073000000000002</v>
      </c>
      <c r="Y286" s="91">
        <f t="shared" si="165"/>
        <v>4.4027900000000004</v>
      </c>
      <c r="Z286" s="91">
        <f t="shared" si="165"/>
        <v>4.2275</v>
      </c>
      <c r="AA286" s="91">
        <f t="shared" si="165"/>
        <v>3.87046</v>
      </c>
    </row>
    <row r="287" spans="1:27" ht="12.75" hidden="1" customHeight="1" outlineLevel="1" x14ac:dyDescent="0.3">
      <c r="A287" s="99" t="s">
        <v>515</v>
      </c>
      <c r="B287" s="63" t="s">
        <v>238</v>
      </c>
      <c r="C287" s="43" t="s">
        <v>79</v>
      </c>
      <c r="D287" s="44">
        <v>1246.45</v>
      </c>
      <c r="E287" s="44">
        <v>1072.3900000000001</v>
      </c>
      <c r="F287" s="44">
        <v>282.93</v>
      </c>
      <c r="G287" s="44">
        <v>228.19</v>
      </c>
      <c r="H287" s="44">
        <v>232.16</v>
      </c>
      <c r="I287" s="44">
        <v>172.21</v>
      </c>
      <c r="J287" s="44">
        <v>1191.1199999999999</v>
      </c>
      <c r="K287" s="44">
        <v>1497.18</v>
      </c>
      <c r="L287" s="44">
        <v>1944.19</v>
      </c>
      <c r="M287" s="44">
        <v>2234.2600000000002</v>
      </c>
      <c r="N287" s="44">
        <v>2278.9</v>
      </c>
      <c r="O287" s="44">
        <v>2212.2800000000002</v>
      </c>
      <c r="P287" s="44">
        <v>2215.88</v>
      </c>
      <c r="Q287" s="44">
        <v>2282.4499999999998</v>
      </c>
      <c r="R287" s="44">
        <v>2407.15</v>
      </c>
      <c r="S287" s="44">
        <v>2359.6999999999998</v>
      </c>
      <c r="T287" s="44">
        <v>2404.79</v>
      </c>
      <c r="U287" s="44">
        <v>2326.64</v>
      </c>
      <c r="V287" s="44">
        <v>2269.0500000000002</v>
      </c>
      <c r="W287" s="44">
        <v>2137.4299999999998</v>
      </c>
      <c r="X287" s="44">
        <v>2080.35</v>
      </c>
      <c r="Y287" s="44">
        <v>2075.84</v>
      </c>
      <c r="Z287" s="44">
        <v>1900.55</v>
      </c>
      <c r="AA287" s="44">
        <v>1543.51</v>
      </c>
    </row>
    <row r="288" spans="1:27" ht="12.75" hidden="1" customHeight="1" outlineLevel="1" x14ac:dyDescent="0.3">
      <c r="A288" s="99" t="s">
        <v>516</v>
      </c>
      <c r="B288" s="63" t="s">
        <v>90</v>
      </c>
      <c r="C288" s="43" t="s">
        <v>79</v>
      </c>
      <c r="D288" s="44">
        <f>$D$168</f>
        <v>1858.06</v>
      </c>
      <c r="E288" s="44">
        <f>$D$168</f>
        <v>1858.06</v>
      </c>
      <c r="F288" s="44">
        <f t="shared" ref="F288:AA288" si="166">$D$168</f>
        <v>1858.06</v>
      </c>
      <c r="G288" s="44">
        <f t="shared" si="166"/>
        <v>1858.06</v>
      </c>
      <c r="H288" s="44">
        <f t="shared" si="166"/>
        <v>1858.06</v>
      </c>
      <c r="I288" s="44">
        <f t="shared" si="166"/>
        <v>1858.06</v>
      </c>
      <c r="J288" s="44">
        <f t="shared" si="166"/>
        <v>1858.06</v>
      </c>
      <c r="K288" s="44">
        <f t="shared" si="166"/>
        <v>1858.06</v>
      </c>
      <c r="L288" s="44">
        <f t="shared" si="166"/>
        <v>1858.06</v>
      </c>
      <c r="M288" s="44">
        <f t="shared" si="166"/>
        <v>1858.06</v>
      </c>
      <c r="N288" s="44">
        <f t="shared" si="166"/>
        <v>1858.06</v>
      </c>
      <c r="O288" s="44">
        <f t="shared" si="166"/>
        <v>1858.06</v>
      </c>
      <c r="P288" s="44">
        <f t="shared" si="166"/>
        <v>1858.06</v>
      </c>
      <c r="Q288" s="44">
        <f t="shared" si="166"/>
        <v>1858.06</v>
      </c>
      <c r="R288" s="44">
        <f t="shared" si="166"/>
        <v>1858.06</v>
      </c>
      <c r="S288" s="44">
        <f t="shared" si="166"/>
        <v>1858.06</v>
      </c>
      <c r="T288" s="44">
        <f t="shared" si="166"/>
        <v>1858.06</v>
      </c>
      <c r="U288" s="44">
        <f t="shared" si="166"/>
        <v>1858.06</v>
      </c>
      <c r="V288" s="44">
        <f t="shared" si="166"/>
        <v>1858.06</v>
      </c>
      <c r="W288" s="44">
        <f t="shared" si="166"/>
        <v>1858.06</v>
      </c>
      <c r="X288" s="44">
        <f t="shared" si="166"/>
        <v>1858.06</v>
      </c>
      <c r="Y288" s="44">
        <f t="shared" si="166"/>
        <v>1858.06</v>
      </c>
      <c r="Z288" s="44">
        <f t="shared" si="166"/>
        <v>1858.06</v>
      </c>
      <c r="AA288" s="44">
        <f t="shared" si="166"/>
        <v>1858.06</v>
      </c>
    </row>
    <row r="289" spans="1:27" ht="12.75" hidden="1" customHeight="1" outlineLevel="1" x14ac:dyDescent="0.3">
      <c r="A289" s="99" t="s">
        <v>517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518</v>
      </c>
      <c r="B290" s="63" t="s">
        <v>81</v>
      </c>
      <c r="C290" s="43" t="s">
        <v>79</v>
      </c>
      <c r="D290" s="44">
        <f>$D$11</f>
        <v>464.08</v>
      </c>
      <c r="E290" s="44">
        <f t="shared" ref="E290:AA290" si="167">$D$11</f>
        <v>464.08</v>
      </c>
      <c r="F290" s="44">
        <f t="shared" si="167"/>
        <v>464.08</v>
      </c>
      <c r="G290" s="44">
        <f t="shared" si="167"/>
        <v>464.08</v>
      </c>
      <c r="H290" s="44">
        <f t="shared" si="167"/>
        <v>464.08</v>
      </c>
      <c r="I290" s="44">
        <f t="shared" si="167"/>
        <v>464.08</v>
      </c>
      <c r="J290" s="44">
        <f t="shared" si="167"/>
        <v>464.08</v>
      </c>
      <c r="K290" s="44">
        <f t="shared" si="167"/>
        <v>464.08</v>
      </c>
      <c r="L290" s="44">
        <f t="shared" si="167"/>
        <v>464.08</v>
      </c>
      <c r="M290" s="44">
        <f t="shared" si="167"/>
        <v>464.08</v>
      </c>
      <c r="N290" s="44">
        <f t="shared" si="167"/>
        <v>464.08</v>
      </c>
      <c r="O290" s="44">
        <f t="shared" si="167"/>
        <v>464.08</v>
      </c>
      <c r="P290" s="44">
        <f t="shared" si="167"/>
        <v>464.08</v>
      </c>
      <c r="Q290" s="44">
        <f t="shared" si="167"/>
        <v>464.08</v>
      </c>
      <c r="R290" s="44">
        <f t="shared" si="167"/>
        <v>464.08</v>
      </c>
      <c r="S290" s="44">
        <f t="shared" si="167"/>
        <v>464.08</v>
      </c>
      <c r="T290" s="44">
        <f t="shared" si="167"/>
        <v>464.08</v>
      </c>
      <c r="U290" s="44">
        <f t="shared" si="167"/>
        <v>464.08</v>
      </c>
      <c r="V290" s="44">
        <f t="shared" si="167"/>
        <v>464.08</v>
      </c>
      <c r="W290" s="44">
        <f t="shared" si="167"/>
        <v>464.08</v>
      </c>
      <c r="X290" s="44">
        <f t="shared" si="167"/>
        <v>464.08</v>
      </c>
      <c r="Y290" s="44">
        <f t="shared" si="167"/>
        <v>464.08</v>
      </c>
      <c r="Z290" s="44">
        <f t="shared" si="167"/>
        <v>464.08</v>
      </c>
      <c r="AA290" s="44">
        <f t="shared" si="167"/>
        <v>464.08</v>
      </c>
    </row>
    <row r="291" spans="1:27" ht="12.75" customHeight="1" collapsed="1" x14ac:dyDescent="0.3">
      <c r="A291" s="98" t="s">
        <v>519</v>
      </c>
      <c r="B291" s="28" t="str">
        <f>"26"&amp;"."&amp;$B$662&amp;"."&amp;$B$663</f>
        <v>26.07.2024</v>
      </c>
      <c r="C291" s="90" t="s">
        <v>76</v>
      </c>
      <c r="D291" s="91">
        <f>ROUND(((D292+D293+D295+D294)/1000),5)</f>
        <v>3.7133600000000002</v>
      </c>
      <c r="E291" s="91">
        <f>ROUND(((E292+E293+E295+E294)/1000),5)</f>
        <v>3.5668000000000002</v>
      </c>
      <c r="F291" s="91">
        <f>ROUND(((F292+F293+F295+F294)/1000),5)</f>
        <v>3.4676999999999998</v>
      </c>
      <c r="G291" s="91">
        <f t="shared" ref="G291:AA291" si="168">ROUND(((G292+G293+G295+G294)/1000),5)</f>
        <v>3.4054700000000002</v>
      </c>
      <c r="H291" s="91">
        <f t="shared" si="168"/>
        <v>3.3542800000000002</v>
      </c>
      <c r="I291" s="91">
        <f t="shared" si="168"/>
        <v>3.4528799999999999</v>
      </c>
      <c r="J291" s="91">
        <f t="shared" si="168"/>
        <v>3.6471900000000002</v>
      </c>
      <c r="K291" s="91">
        <f t="shared" si="168"/>
        <v>3.9988100000000002</v>
      </c>
      <c r="L291" s="91">
        <f t="shared" si="168"/>
        <v>4.48264</v>
      </c>
      <c r="M291" s="91">
        <f t="shared" si="168"/>
        <v>4.7081799999999996</v>
      </c>
      <c r="N291" s="91">
        <f t="shared" si="168"/>
        <v>4.7652599999999996</v>
      </c>
      <c r="O291" s="91">
        <f t="shared" si="168"/>
        <v>4.7647199999999996</v>
      </c>
      <c r="P291" s="91">
        <f t="shared" si="168"/>
        <v>4.7535299999999996</v>
      </c>
      <c r="Q291" s="91">
        <f t="shared" si="168"/>
        <v>4.7715699999999996</v>
      </c>
      <c r="R291" s="91">
        <f t="shared" si="168"/>
        <v>4.7637200000000002</v>
      </c>
      <c r="S291" s="91">
        <f t="shared" si="168"/>
        <v>4.7745600000000001</v>
      </c>
      <c r="T291" s="91">
        <f t="shared" si="168"/>
        <v>4.7484999999999999</v>
      </c>
      <c r="U291" s="91">
        <f t="shared" si="168"/>
        <v>4.71204</v>
      </c>
      <c r="V291" s="91">
        <f t="shared" si="168"/>
        <v>4.6847300000000001</v>
      </c>
      <c r="W291" s="91">
        <f t="shared" si="168"/>
        <v>4.5537599999999996</v>
      </c>
      <c r="X291" s="91">
        <f t="shared" si="168"/>
        <v>4.4227800000000004</v>
      </c>
      <c r="Y291" s="91">
        <f t="shared" si="168"/>
        <v>4.4852100000000004</v>
      </c>
      <c r="Z291" s="91">
        <f t="shared" si="168"/>
        <v>4.3308499999999999</v>
      </c>
      <c r="AA291" s="91">
        <f t="shared" si="168"/>
        <v>4.0367199999999999</v>
      </c>
    </row>
    <row r="292" spans="1:27" ht="12.75" hidden="1" customHeight="1" outlineLevel="1" x14ac:dyDescent="0.3">
      <c r="A292" s="99" t="s">
        <v>520</v>
      </c>
      <c r="B292" s="63" t="s">
        <v>238</v>
      </c>
      <c r="C292" s="43" t="s">
        <v>79</v>
      </c>
      <c r="D292" s="44">
        <v>1386.41</v>
      </c>
      <c r="E292" s="44">
        <v>1239.8499999999999</v>
      </c>
      <c r="F292" s="44">
        <v>1140.75</v>
      </c>
      <c r="G292" s="44">
        <v>1078.52</v>
      </c>
      <c r="H292" s="44">
        <v>1027.33</v>
      </c>
      <c r="I292" s="44">
        <v>1125.93</v>
      </c>
      <c r="J292" s="44">
        <v>1320.24</v>
      </c>
      <c r="K292" s="44">
        <v>1671.86</v>
      </c>
      <c r="L292" s="44">
        <v>2155.69</v>
      </c>
      <c r="M292" s="44">
        <v>2381.23</v>
      </c>
      <c r="N292" s="44">
        <v>2438.31</v>
      </c>
      <c r="O292" s="44">
        <v>2437.77</v>
      </c>
      <c r="P292" s="44">
        <v>2426.58</v>
      </c>
      <c r="Q292" s="44">
        <v>2444.62</v>
      </c>
      <c r="R292" s="44">
        <v>2436.77</v>
      </c>
      <c r="S292" s="44">
        <v>2447.61</v>
      </c>
      <c r="T292" s="44">
        <v>2421.5500000000002</v>
      </c>
      <c r="U292" s="44">
        <v>2385.09</v>
      </c>
      <c r="V292" s="44">
        <v>2357.7800000000002</v>
      </c>
      <c r="W292" s="44">
        <v>2226.81</v>
      </c>
      <c r="X292" s="44">
        <v>2095.83</v>
      </c>
      <c r="Y292" s="44">
        <v>2158.2600000000002</v>
      </c>
      <c r="Z292" s="44">
        <v>2003.9</v>
      </c>
      <c r="AA292" s="44">
        <v>1709.77</v>
      </c>
    </row>
    <row r="293" spans="1:27" ht="12.75" hidden="1" customHeight="1" outlineLevel="1" x14ac:dyDescent="0.3">
      <c r="A293" s="99" t="s">
        <v>521</v>
      </c>
      <c r="B293" s="63" t="s">
        <v>90</v>
      </c>
      <c r="C293" s="43" t="s">
        <v>79</v>
      </c>
      <c r="D293" s="44">
        <f>$D$168</f>
        <v>1858.06</v>
      </c>
      <c r="E293" s="44">
        <f>$D$168</f>
        <v>1858.06</v>
      </c>
      <c r="F293" s="44">
        <f t="shared" ref="F293:AA293" si="169">$D$168</f>
        <v>1858.06</v>
      </c>
      <c r="G293" s="44">
        <f t="shared" si="169"/>
        <v>1858.06</v>
      </c>
      <c r="H293" s="44">
        <f t="shared" si="169"/>
        <v>1858.06</v>
      </c>
      <c r="I293" s="44">
        <f t="shared" si="169"/>
        <v>1858.06</v>
      </c>
      <c r="J293" s="44">
        <f t="shared" si="169"/>
        <v>1858.06</v>
      </c>
      <c r="K293" s="44">
        <f t="shared" si="169"/>
        <v>1858.06</v>
      </c>
      <c r="L293" s="44">
        <f t="shared" si="169"/>
        <v>1858.06</v>
      </c>
      <c r="M293" s="44">
        <f t="shared" si="169"/>
        <v>1858.06</v>
      </c>
      <c r="N293" s="44">
        <f t="shared" si="169"/>
        <v>1858.06</v>
      </c>
      <c r="O293" s="44">
        <f t="shared" si="169"/>
        <v>1858.06</v>
      </c>
      <c r="P293" s="44">
        <f t="shared" si="169"/>
        <v>1858.06</v>
      </c>
      <c r="Q293" s="44">
        <f t="shared" si="169"/>
        <v>1858.06</v>
      </c>
      <c r="R293" s="44">
        <f t="shared" si="169"/>
        <v>1858.06</v>
      </c>
      <c r="S293" s="44">
        <f t="shared" si="169"/>
        <v>1858.06</v>
      </c>
      <c r="T293" s="44">
        <f t="shared" si="169"/>
        <v>1858.06</v>
      </c>
      <c r="U293" s="44">
        <f t="shared" si="169"/>
        <v>1858.06</v>
      </c>
      <c r="V293" s="44">
        <f t="shared" si="169"/>
        <v>1858.06</v>
      </c>
      <c r="W293" s="44">
        <f t="shared" si="169"/>
        <v>1858.06</v>
      </c>
      <c r="X293" s="44">
        <f t="shared" si="169"/>
        <v>1858.06</v>
      </c>
      <c r="Y293" s="44">
        <f t="shared" si="169"/>
        <v>1858.06</v>
      </c>
      <c r="Z293" s="44">
        <f t="shared" si="169"/>
        <v>1858.06</v>
      </c>
      <c r="AA293" s="44">
        <f t="shared" si="169"/>
        <v>1858.06</v>
      </c>
    </row>
    <row r="294" spans="1:27" ht="12.75" hidden="1" customHeight="1" outlineLevel="1" x14ac:dyDescent="0.3">
      <c r="A294" s="99" t="s">
        <v>522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523</v>
      </c>
      <c r="B295" s="63" t="s">
        <v>81</v>
      </c>
      <c r="C295" s="43" t="s">
        <v>79</v>
      </c>
      <c r="D295" s="44">
        <f>$D$11</f>
        <v>464.08</v>
      </c>
      <c r="E295" s="44">
        <f t="shared" ref="E295:AA295" si="170">$D$11</f>
        <v>464.08</v>
      </c>
      <c r="F295" s="44">
        <f t="shared" si="170"/>
        <v>464.08</v>
      </c>
      <c r="G295" s="44">
        <f t="shared" si="170"/>
        <v>464.08</v>
      </c>
      <c r="H295" s="44">
        <f t="shared" si="170"/>
        <v>464.08</v>
      </c>
      <c r="I295" s="44">
        <f t="shared" si="170"/>
        <v>464.08</v>
      </c>
      <c r="J295" s="44">
        <f t="shared" si="170"/>
        <v>464.08</v>
      </c>
      <c r="K295" s="44">
        <f t="shared" si="170"/>
        <v>464.08</v>
      </c>
      <c r="L295" s="44">
        <f t="shared" si="170"/>
        <v>464.08</v>
      </c>
      <c r="M295" s="44">
        <f t="shared" si="170"/>
        <v>464.08</v>
      </c>
      <c r="N295" s="44">
        <f t="shared" si="170"/>
        <v>464.08</v>
      </c>
      <c r="O295" s="44">
        <f t="shared" si="170"/>
        <v>464.08</v>
      </c>
      <c r="P295" s="44">
        <f t="shared" si="170"/>
        <v>464.08</v>
      </c>
      <c r="Q295" s="44">
        <f t="shared" si="170"/>
        <v>464.08</v>
      </c>
      <c r="R295" s="44">
        <f t="shared" si="170"/>
        <v>464.08</v>
      </c>
      <c r="S295" s="44">
        <f t="shared" si="170"/>
        <v>464.08</v>
      </c>
      <c r="T295" s="44">
        <f t="shared" si="170"/>
        <v>464.08</v>
      </c>
      <c r="U295" s="44">
        <f t="shared" si="170"/>
        <v>464.08</v>
      </c>
      <c r="V295" s="44">
        <f t="shared" si="170"/>
        <v>464.08</v>
      </c>
      <c r="W295" s="44">
        <f t="shared" si="170"/>
        <v>464.08</v>
      </c>
      <c r="X295" s="44">
        <f t="shared" si="170"/>
        <v>464.08</v>
      </c>
      <c r="Y295" s="44">
        <f t="shared" si="170"/>
        <v>464.08</v>
      </c>
      <c r="Z295" s="44">
        <f t="shared" si="170"/>
        <v>464.08</v>
      </c>
      <c r="AA295" s="44">
        <f t="shared" si="170"/>
        <v>464.08</v>
      </c>
    </row>
    <row r="296" spans="1:27" ht="12.75" customHeight="1" collapsed="1" x14ac:dyDescent="0.3">
      <c r="A296" s="98" t="s">
        <v>524</v>
      </c>
      <c r="B296" s="28" t="str">
        <f>"27"&amp;"."&amp;$B$662&amp;"."&amp;$B$663</f>
        <v>27.07.2024</v>
      </c>
      <c r="C296" s="90" t="s">
        <v>76</v>
      </c>
      <c r="D296" s="91">
        <f>ROUND(((D297+D298+D300+D299)/1000),5)</f>
        <v>3.8963199999999998</v>
      </c>
      <c r="E296" s="91">
        <f>ROUND(((E297+E298+E300+E299)/1000),5)</f>
        <v>3.6983199999999998</v>
      </c>
      <c r="F296" s="91">
        <f>ROUND(((F297+F298+F300+F299)/1000),5)</f>
        <v>3.5987300000000002</v>
      </c>
      <c r="G296" s="91">
        <f t="shared" ref="G296:AA296" si="171">ROUND(((G297+G298+G300+G299)/1000),5)</f>
        <v>3.5085600000000001</v>
      </c>
      <c r="H296" s="91">
        <f t="shared" si="171"/>
        <v>3.4750200000000002</v>
      </c>
      <c r="I296" s="91">
        <f t="shared" si="171"/>
        <v>3.5630000000000002</v>
      </c>
      <c r="J296" s="91">
        <f t="shared" si="171"/>
        <v>3.6151800000000001</v>
      </c>
      <c r="K296" s="91">
        <f t="shared" si="171"/>
        <v>3.8474400000000002</v>
      </c>
      <c r="L296" s="91">
        <f t="shared" si="171"/>
        <v>4.1368799999999997</v>
      </c>
      <c r="M296" s="91">
        <f t="shared" si="171"/>
        <v>4.5992699999999997</v>
      </c>
      <c r="N296" s="91">
        <f t="shared" si="171"/>
        <v>4.6681400000000002</v>
      </c>
      <c r="O296" s="91">
        <f t="shared" si="171"/>
        <v>4.7025300000000003</v>
      </c>
      <c r="P296" s="91">
        <f t="shared" si="171"/>
        <v>4.7429399999999999</v>
      </c>
      <c r="Q296" s="91">
        <f t="shared" si="171"/>
        <v>4.8052999999999999</v>
      </c>
      <c r="R296" s="91">
        <f t="shared" si="171"/>
        <v>4.8407200000000001</v>
      </c>
      <c r="S296" s="91">
        <f t="shared" si="171"/>
        <v>4.7886800000000003</v>
      </c>
      <c r="T296" s="91">
        <f t="shared" si="171"/>
        <v>4.7799899999999997</v>
      </c>
      <c r="U296" s="91">
        <f t="shared" si="171"/>
        <v>4.7617099999999999</v>
      </c>
      <c r="V296" s="91">
        <f t="shared" si="171"/>
        <v>4.7383199999999999</v>
      </c>
      <c r="W296" s="91">
        <f t="shared" si="171"/>
        <v>4.6584500000000002</v>
      </c>
      <c r="X296" s="91">
        <f t="shared" si="171"/>
        <v>4.6367099999999999</v>
      </c>
      <c r="Y296" s="91">
        <f t="shared" si="171"/>
        <v>4.5998700000000001</v>
      </c>
      <c r="Z296" s="91">
        <f t="shared" si="171"/>
        <v>4.3328800000000003</v>
      </c>
      <c r="AA296" s="91">
        <f t="shared" si="171"/>
        <v>4.0578200000000004</v>
      </c>
    </row>
    <row r="297" spans="1:27" ht="12.75" hidden="1" customHeight="1" outlineLevel="1" x14ac:dyDescent="0.3">
      <c r="A297" s="99" t="s">
        <v>525</v>
      </c>
      <c r="B297" s="63" t="s">
        <v>238</v>
      </c>
      <c r="C297" s="43" t="s">
        <v>79</v>
      </c>
      <c r="D297" s="44">
        <v>1569.37</v>
      </c>
      <c r="E297" s="44">
        <v>1371.37</v>
      </c>
      <c r="F297" s="44">
        <v>1271.78</v>
      </c>
      <c r="G297" s="44">
        <v>1181.6099999999999</v>
      </c>
      <c r="H297" s="44">
        <v>1148.07</v>
      </c>
      <c r="I297" s="44">
        <v>1236.05</v>
      </c>
      <c r="J297" s="44">
        <v>1288.23</v>
      </c>
      <c r="K297" s="44">
        <v>1520.49</v>
      </c>
      <c r="L297" s="44">
        <v>1809.93</v>
      </c>
      <c r="M297" s="44">
        <v>2272.3200000000002</v>
      </c>
      <c r="N297" s="44">
        <v>2341.19</v>
      </c>
      <c r="O297" s="44">
        <v>2375.58</v>
      </c>
      <c r="P297" s="44">
        <v>2415.9899999999998</v>
      </c>
      <c r="Q297" s="44">
        <v>2478.35</v>
      </c>
      <c r="R297" s="44">
        <v>2513.77</v>
      </c>
      <c r="S297" s="44">
        <v>2461.73</v>
      </c>
      <c r="T297" s="44">
        <v>2453.04</v>
      </c>
      <c r="U297" s="44">
        <v>2434.7600000000002</v>
      </c>
      <c r="V297" s="44">
        <v>2411.37</v>
      </c>
      <c r="W297" s="44">
        <v>2331.5</v>
      </c>
      <c r="X297" s="44">
        <v>2309.7600000000002</v>
      </c>
      <c r="Y297" s="44">
        <v>2272.92</v>
      </c>
      <c r="Z297" s="44">
        <v>2005.93</v>
      </c>
      <c r="AA297" s="44">
        <v>1730.87</v>
      </c>
    </row>
    <row r="298" spans="1:27" ht="12.75" hidden="1" customHeight="1" outlineLevel="1" x14ac:dyDescent="0.3">
      <c r="A298" s="99" t="s">
        <v>526</v>
      </c>
      <c r="B298" s="63" t="s">
        <v>90</v>
      </c>
      <c r="C298" s="43" t="s">
        <v>79</v>
      </c>
      <c r="D298" s="44">
        <f>$D$168</f>
        <v>1858.06</v>
      </c>
      <c r="E298" s="44">
        <f>$D$168</f>
        <v>1858.06</v>
      </c>
      <c r="F298" s="44">
        <f t="shared" ref="F298:AA298" si="172">$D$168</f>
        <v>1858.06</v>
      </c>
      <c r="G298" s="44">
        <f t="shared" si="172"/>
        <v>1858.06</v>
      </c>
      <c r="H298" s="44">
        <f t="shared" si="172"/>
        <v>1858.06</v>
      </c>
      <c r="I298" s="44">
        <f t="shared" si="172"/>
        <v>1858.06</v>
      </c>
      <c r="J298" s="44">
        <f t="shared" si="172"/>
        <v>1858.06</v>
      </c>
      <c r="K298" s="44">
        <f t="shared" si="172"/>
        <v>1858.06</v>
      </c>
      <c r="L298" s="44">
        <f t="shared" si="172"/>
        <v>1858.06</v>
      </c>
      <c r="M298" s="44">
        <f t="shared" si="172"/>
        <v>1858.06</v>
      </c>
      <c r="N298" s="44">
        <f t="shared" si="172"/>
        <v>1858.06</v>
      </c>
      <c r="O298" s="44">
        <f t="shared" si="172"/>
        <v>1858.06</v>
      </c>
      <c r="P298" s="44">
        <f t="shared" si="172"/>
        <v>1858.06</v>
      </c>
      <c r="Q298" s="44">
        <f t="shared" si="172"/>
        <v>1858.06</v>
      </c>
      <c r="R298" s="44">
        <f t="shared" si="172"/>
        <v>1858.06</v>
      </c>
      <c r="S298" s="44">
        <f t="shared" si="172"/>
        <v>1858.06</v>
      </c>
      <c r="T298" s="44">
        <f t="shared" si="172"/>
        <v>1858.06</v>
      </c>
      <c r="U298" s="44">
        <f t="shared" si="172"/>
        <v>1858.06</v>
      </c>
      <c r="V298" s="44">
        <f t="shared" si="172"/>
        <v>1858.06</v>
      </c>
      <c r="W298" s="44">
        <f t="shared" si="172"/>
        <v>1858.06</v>
      </c>
      <c r="X298" s="44">
        <f t="shared" si="172"/>
        <v>1858.06</v>
      </c>
      <c r="Y298" s="44">
        <f t="shared" si="172"/>
        <v>1858.06</v>
      </c>
      <c r="Z298" s="44">
        <f t="shared" si="172"/>
        <v>1858.06</v>
      </c>
      <c r="AA298" s="44">
        <f t="shared" si="172"/>
        <v>1858.06</v>
      </c>
    </row>
    <row r="299" spans="1:27" ht="12.75" hidden="1" customHeight="1" outlineLevel="1" x14ac:dyDescent="0.3">
      <c r="A299" s="99" t="s">
        <v>527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528</v>
      </c>
      <c r="B300" s="63" t="s">
        <v>81</v>
      </c>
      <c r="C300" s="43" t="s">
        <v>79</v>
      </c>
      <c r="D300" s="44">
        <f>$D$11</f>
        <v>464.08</v>
      </c>
      <c r="E300" s="44">
        <f t="shared" ref="E300:AA300" si="173">$D$11</f>
        <v>464.08</v>
      </c>
      <c r="F300" s="44">
        <f t="shared" si="173"/>
        <v>464.08</v>
      </c>
      <c r="G300" s="44">
        <f t="shared" si="173"/>
        <v>464.08</v>
      </c>
      <c r="H300" s="44">
        <f t="shared" si="173"/>
        <v>464.08</v>
      </c>
      <c r="I300" s="44">
        <f t="shared" si="173"/>
        <v>464.08</v>
      </c>
      <c r="J300" s="44">
        <f t="shared" si="173"/>
        <v>464.08</v>
      </c>
      <c r="K300" s="44">
        <f t="shared" si="173"/>
        <v>464.08</v>
      </c>
      <c r="L300" s="44">
        <f t="shared" si="173"/>
        <v>464.08</v>
      </c>
      <c r="M300" s="44">
        <f t="shared" si="173"/>
        <v>464.08</v>
      </c>
      <c r="N300" s="44">
        <f t="shared" si="173"/>
        <v>464.08</v>
      </c>
      <c r="O300" s="44">
        <f t="shared" si="173"/>
        <v>464.08</v>
      </c>
      <c r="P300" s="44">
        <f t="shared" si="173"/>
        <v>464.08</v>
      </c>
      <c r="Q300" s="44">
        <f t="shared" si="173"/>
        <v>464.08</v>
      </c>
      <c r="R300" s="44">
        <f t="shared" si="173"/>
        <v>464.08</v>
      </c>
      <c r="S300" s="44">
        <f t="shared" si="173"/>
        <v>464.08</v>
      </c>
      <c r="T300" s="44">
        <f t="shared" si="173"/>
        <v>464.08</v>
      </c>
      <c r="U300" s="44">
        <f t="shared" si="173"/>
        <v>464.08</v>
      </c>
      <c r="V300" s="44">
        <f t="shared" si="173"/>
        <v>464.08</v>
      </c>
      <c r="W300" s="44">
        <f t="shared" si="173"/>
        <v>464.08</v>
      </c>
      <c r="X300" s="44">
        <f t="shared" si="173"/>
        <v>464.08</v>
      </c>
      <c r="Y300" s="44">
        <f t="shared" si="173"/>
        <v>464.08</v>
      </c>
      <c r="Z300" s="44">
        <f t="shared" si="173"/>
        <v>464.08</v>
      </c>
      <c r="AA300" s="44">
        <f t="shared" si="173"/>
        <v>464.08</v>
      </c>
    </row>
    <row r="301" spans="1:27" ht="12.75" customHeight="1" collapsed="1" x14ac:dyDescent="0.3">
      <c r="A301" s="98" t="s">
        <v>529</v>
      </c>
      <c r="B301" s="28" t="str">
        <f>"28"&amp;"."&amp;$B$662&amp;"."&amp;$B$663</f>
        <v>28.07.2024</v>
      </c>
      <c r="C301" s="90" t="s">
        <v>76</v>
      </c>
      <c r="D301" s="91">
        <f>ROUND(((D302+D303+D305+D304)/1000),5)</f>
        <v>3.8413200000000001</v>
      </c>
      <c r="E301" s="91">
        <f>ROUND(((E302+E303+E305+E304)/1000),5)</f>
        <v>3.67008</v>
      </c>
      <c r="F301" s="91">
        <f>ROUND(((F302+F303+F305+F304)/1000),5)</f>
        <v>3.5833499999999998</v>
      </c>
      <c r="G301" s="91">
        <f t="shared" ref="G301:AA301" si="174">ROUND(((G302+G303+G305+G304)/1000),5)</f>
        <v>3.3988399999999999</v>
      </c>
      <c r="H301" s="91">
        <f t="shared" si="174"/>
        <v>3.35006</v>
      </c>
      <c r="I301" s="91">
        <f t="shared" si="174"/>
        <v>3.4492799999999999</v>
      </c>
      <c r="J301" s="91">
        <f t="shared" si="174"/>
        <v>3.5639400000000001</v>
      </c>
      <c r="K301" s="91">
        <f t="shared" si="174"/>
        <v>3.82185</v>
      </c>
      <c r="L301" s="91">
        <f t="shared" si="174"/>
        <v>4.0576499999999998</v>
      </c>
      <c r="M301" s="91">
        <f t="shared" si="174"/>
        <v>4.4243300000000003</v>
      </c>
      <c r="N301" s="91">
        <f t="shared" si="174"/>
        <v>4.6561500000000002</v>
      </c>
      <c r="O301" s="91">
        <f t="shared" si="174"/>
        <v>4.6759000000000004</v>
      </c>
      <c r="P301" s="91">
        <f t="shared" si="174"/>
        <v>4.6835599999999999</v>
      </c>
      <c r="Q301" s="91">
        <f t="shared" si="174"/>
        <v>4.6963900000000001</v>
      </c>
      <c r="R301" s="91">
        <f t="shared" si="174"/>
        <v>4.7029800000000002</v>
      </c>
      <c r="S301" s="91">
        <f t="shared" si="174"/>
        <v>4.7347999999999999</v>
      </c>
      <c r="T301" s="91">
        <f t="shared" si="174"/>
        <v>4.7362000000000002</v>
      </c>
      <c r="U301" s="91">
        <f t="shared" si="174"/>
        <v>4.7271599999999996</v>
      </c>
      <c r="V301" s="91">
        <f t="shared" si="174"/>
        <v>4.7210099999999997</v>
      </c>
      <c r="W301" s="91">
        <f t="shared" si="174"/>
        <v>4.7039099999999996</v>
      </c>
      <c r="X301" s="91">
        <f t="shared" si="174"/>
        <v>4.67957</v>
      </c>
      <c r="Y301" s="91">
        <f t="shared" si="174"/>
        <v>4.6620400000000002</v>
      </c>
      <c r="Z301" s="91">
        <f t="shared" si="174"/>
        <v>4.3823699999999999</v>
      </c>
      <c r="AA301" s="91">
        <f t="shared" si="174"/>
        <v>4.0920699999999997</v>
      </c>
    </row>
    <row r="302" spans="1:27" ht="12.75" hidden="1" customHeight="1" outlineLevel="1" x14ac:dyDescent="0.3">
      <c r="A302" s="99" t="s">
        <v>530</v>
      </c>
      <c r="B302" s="63" t="s">
        <v>238</v>
      </c>
      <c r="C302" s="43" t="s">
        <v>79</v>
      </c>
      <c r="D302" s="44">
        <v>1514.37</v>
      </c>
      <c r="E302" s="44">
        <v>1343.13</v>
      </c>
      <c r="F302" s="44">
        <v>1256.4000000000001</v>
      </c>
      <c r="G302" s="44">
        <v>1071.8900000000001</v>
      </c>
      <c r="H302" s="44">
        <v>1023.11</v>
      </c>
      <c r="I302" s="44">
        <v>1122.33</v>
      </c>
      <c r="J302" s="44">
        <v>1236.99</v>
      </c>
      <c r="K302" s="44">
        <v>1494.9</v>
      </c>
      <c r="L302" s="44">
        <v>1730.7</v>
      </c>
      <c r="M302" s="44">
        <v>2097.38</v>
      </c>
      <c r="N302" s="44">
        <v>2329.1999999999998</v>
      </c>
      <c r="O302" s="44">
        <v>2348.9499999999998</v>
      </c>
      <c r="P302" s="44">
        <v>2356.61</v>
      </c>
      <c r="Q302" s="44">
        <v>2369.44</v>
      </c>
      <c r="R302" s="44">
        <v>2376.0300000000002</v>
      </c>
      <c r="S302" s="44">
        <v>2407.85</v>
      </c>
      <c r="T302" s="44">
        <v>2409.25</v>
      </c>
      <c r="U302" s="44">
        <v>2400.21</v>
      </c>
      <c r="V302" s="44">
        <v>2394.06</v>
      </c>
      <c r="W302" s="44">
        <v>2376.96</v>
      </c>
      <c r="X302" s="44">
        <v>2352.62</v>
      </c>
      <c r="Y302" s="44">
        <v>2335.09</v>
      </c>
      <c r="Z302" s="44">
        <v>2055.42</v>
      </c>
      <c r="AA302" s="44">
        <v>1765.12</v>
      </c>
    </row>
    <row r="303" spans="1:27" ht="12.75" hidden="1" customHeight="1" outlineLevel="1" x14ac:dyDescent="0.3">
      <c r="A303" s="99" t="s">
        <v>531</v>
      </c>
      <c r="B303" s="63" t="s">
        <v>90</v>
      </c>
      <c r="C303" s="43" t="s">
        <v>79</v>
      </c>
      <c r="D303" s="44">
        <f>$D$168</f>
        <v>1858.06</v>
      </c>
      <c r="E303" s="44">
        <f>$D$168</f>
        <v>1858.06</v>
      </c>
      <c r="F303" s="44">
        <f t="shared" ref="F303:AA303" si="175">$D$168</f>
        <v>1858.06</v>
      </c>
      <c r="G303" s="44">
        <f t="shared" si="175"/>
        <v>1858.06</v>
      </c>
      <c r="H303" s="44">
        <f t="shared" si="175"/>
        <v>1858.06</v>
      </c>
      <c r="I303" s="44">
        <f t="shared" si="175"/>
        <v>1858.06</v>
      </c>
      <c r="J303" s="44">
        <f t="shared" si="175"/>
        <v>1858.06</v>
      </c>
      <c r="K303" s="44">
        <f t="shared" si="175"/>
        <v>1858.06</v>
      </c>
      <c r="L303" s="44">
        <f t="shared" si="175"/>
        <v>1858.06</v>
      </c>
      <c r="M303" s="44">
        <f t="shared" si="175"/>
        <v>1858.06</v>
      </c>
      <c r="N303" s="44">
        <f t="shared" si="175"/>
        <v>1858.06</v>
      </c>
      <c r="O303" s="44">
        <f t="shared" si="175"/>
        <v>1858.06</v>
      </c>
      <c r="P303" s="44">
        <f t="shared" si="175"/>
        <v>1858.06</v>
      </c>
      <c r="Q303" s="44">
        <f t="shared" si="175"/>
        <v>1858.06</v>
      </c>
      <c r="R303" s="44">
        <f t="shared" si="175"/>
        <v>1858.06</v>
      </c>
      <c r="S303" s="44">
        <f t="shared" si="175"/>
        <v>1858.06</v>
      </c>
      <c r="T303" s="44">
        <f t="shared" si="175"/>
        <v>1858.06</v>
      </c>
      <c r="U303" s="44">
        <f t="shared" si="175"/>
        <v>1858.06</v>
      </c>
      <c r="V303" s="44">
        <f t="shared" si="175"/>
        <v>1858.06</v>
      </c>
      <c r="W303" s="44">
        <f t="shared" si="175"/>
        <v>1858.06</v>
      </c>
      <c r="X303" s="44">
        <f t="shared" si="175"/>
        <v>1858.06</v>
      </c>
      <c r="Y303" s="44">
        <f t="shared" si="175"/>
        <v>1858.06</v>
      </c>
      <c r="Z303" s="44">
        <f t="shared" si="175"/>
        <v>1858.06</v>
      </c>
      <c r="AA303" s="44">
        <f t="shared" si="175"/>
        <v>1858.06</v>
      </c>
    </row>
    <row r="304" spans="1:27" ht="12.75" hidden="1" customHeight="1" outlineLevel="1" x14ac:dyDescent="0.3">
      <c r="A304" s="99" t="s">
        <v>532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533</v>
      </c>
      <c r="B305" s="63" t="s">
        <v>81</v>
      </c>
      <c r="C305" s="43" t="s">
        <v>79</v>
      </c>
      <c r="D305" s="44">
        <f>$D$11</f>
        <v>464.08</v>
      </c>
      <c r="E305" s="44">
        <f t="shared" ref="E305:AA305" si="176">$D$11</f>
        <v>464.08</v>
      </c>
      <c r="F305" s="44">
        <f t="shared" si="176"/>
        <v>464.08</v>
      </c>
      <c r="G305" s="44">
        <f t="shared" si="176"/>
        <v>464.08</v>
      </c>
      <c r="H305" s="44">
        <f t="shared" si="176"/>
        <v>464.08</v>
      </c>
      <c r="I305" s="44">
        <f t="shared" si="176"/>
        <v>464.08</v>
      </c>
      <c r="J305" s="44">
        <f t="shared" si="176"/>
        <v>464.08</v>
      </c>
      <c r="K305" s="44">
        <f t="shared" si="176"/>
        <v>464.08</v>
      </c>
      <c r="L305" s="44">
        <f t="shared" si="176"/>
        <v>464.08</v>
      </c>
      <c r="M305" s="44">
        <f t="shared" si="176"/>
        <v>464.08</v>
      </c>
      <c r="N305" s="44">
        <f t="shared" si="176"/>
        <v>464.08</v>
      </c>
      <c r="O305" s="44">
        <f t="shared" si="176"/>
        <v>464.08</v>
      </c>
      <c r="P305" s="44">
        <f t="shared" si="176"/>
        <v>464.08</v>
      </c>
      <c r="Q305" s="44">
        <f t="shared" si="176"/>
        <v>464.08</v>
      </c>
      <c r="R305" s="44">
        <f t="shared" si="176"/>
        <v>464.08</v>
      </c>
      <c r="S305" s="44">
        <f t="shared" si="176"/>
        <v>464.08</v>
      </c>
      <c r="T305" s="44">
        <f t="shared" si="176"/>
        <v>464.08</v>
      </c>
      <c r="U305" s="44">
        <f t="shared" si="176"/>
        <v>464.08</v>
      </c>
      <c r="V305" s="44">
        <f t="shared" si="176"/>
        <v>464.08</v>
      </c>
      <c r="W305" s="44">
        <f t="shared" si="176"/>
        <v>464.08</v>
      </c>
      <c r="X305" s="44">
        <f t="shared" si="176"/>
        <v>464.08</v>
      </c>
      <c r="Y305" s="44">
        <f t="shared" si="176"/>
        <v>464.08</v>
      </c>
      <c r="Z305" s="44">
        <f t="shared" si="176"/>
        <v>464.08</v>
      </c>
      <c r="AA305" s="44">
        <f t="shared" si="176"/>
        <v>464.08</v>
      </c>
    </row>
    <row r="306" spans="1:27" ht="12.75" customHeight="1" collapsed="1" x14ac:dyDescent="0.3">
      <c r="A306" s="98" t="s">
        <v>534</v>
      </c>
      <c r="B306" s="28" t="str">
        <f>"29"&amp;"."&amp;$B$662&amp;"."&amp;$B$663</f>
        <v>29.07.2024</v>
      </c>
      <c r="C306" s="90" t="s">
        <v>76</v>
      </c>
      <c r="D306" s="91">
        <f>ROUND(((D307+D308+D310+D309)/1000),5)</f>
        <v>3.7136300000000002</v>
      </c>
      <c r="E306" s="91">
        <f>ROUND(((E307+E308+E310+E309)/1000),5)</f>
        <v>3.56589</v>
      </c>
      <c r="F306" s="91">
        <f>ROUND(((F307+F308+F310+F309)/1000),5)</f>
        <v>3.4128099999999999</v>
      </c>
      <c r="G306" s="91">
        <f t="shared" ref="G306:AA306" si="177">ROUND(((G307+G308+G310+G309)/1000),5)</f>
        <v>3.2853300000000001</v>
      </c>
      <c r="H306" s="91">
        <f t="shared" si="177"/>
        <v>3.2298800000000001</v>
      </c>
      <c r="I306" s="91">
        <f t="shared" si="177"/>
        <v>3.4619499999999999</v>
      </c>
      <c r="J306" s="91">
        <f t="shared" si="177"/>
        <v>3.6758700000000002</v>
      </c>
      <c r="K306" s="91">
        <f t="shared" si="177"/>
        <v>3.9752100000000001</v>
      </c>
      <c r="L306" s="91">
        <f t="shared" si="177"/>
        <v>4.4733499999999999</v>
      </c>
      <c r="M306" s="91">
        <f t="shared" si="177"/>
        <v>4.6405900000000004</v>
      </c>
      <c r="N306" s="91">
        <f t="shared" si="177"/>
        <v>4.6427399999999999</v>
      </c>
      <c r="O306" s="91">
        <f t="shared" si="177"/>
        <v>4.6143099999999997</v>
      </c>
      <c r="P306" s="91">
        <f t="shared" si="177"/>
        <v>4.5475300000000001</v>
      </c>
      <c r="Q306" s="91">
        <f t="shared" si="177"/>
        <v>4.66113</v>
      </c>
      <c r="R306" s="91">
        <f t="shared" si="177"/>
        <v>4.6572300000000002</v>
      </c>
      <c r="S306" s="91">
        <f t="shared" si="177"/>
        <v>4.69008</v>
      </c>
      <c r="T306" s="91">
        <f t="shared" si="177"/>
        <v>4.6704800000000004</v>
      </c>
      <c r="U306" s="91">
        <f t="shared" si="177"/>
        <v>4.6405399999999997</v>
      </c>
      <c r="V306" s="91">
        <f t="shared" si="177"/>
        <v>4.6171800000000003</v>
      </c>
      <c r="W306" s="91">
        <f t="shared" si="177"/>
        <v>4.51715</v>
      </c>
      <c r="X306" s="91">
        <f t="shared" si="177"/>
        <v>4.4347500000000002</v>
      </c>
      <c r="Y306" s="91">
        <f t="shared" si="177"/>
        <v>4.3847199999999997</v>
      </c>
      <c r="Z306" s="91">
        <f t="shared" si="177"/>
        <v>4.0781400000000003</v>
      </c>
      <c r="AA306" s="91">
        <f t="shared" si="177"/>
        <v>3.8376299999999999</v>
      </c>
    </row>
    <row r="307" spans="1:27" ht="12.75" hidden="1" customHeight="1" outlineLevel="1" x14ac:dyDescent="0.3">
      <c r="A307" s="99" t="s">
        <v>535</v>
      </c>
      <c r="B307" s="63" t="s">
        <v>238</v>
      </c>
      <c r="C307" s="43" t="s">
        <v>79</v>
      </c>
      <c r="D307" s="44">
        <v>1386.68</v>
      </c>
      <c r="E307" s="44">
        <v>1238.94</v>
      </c>
      <c r="F307" s="44">
        <v>1085.8599999999999</v>
      </c>
      <c r="G307" s="44">
        <v>958.38</v>
      </c>
      <c r="H307" s="44">
        <v>902.93</v>
      </c>
      <c r="I307" s="44">
        <v>1135</v>
      </c>
      <c r="J307" s="44">
        <v>1348.92</v>
      </c>
      <c r="K307" s="44">
        <v>1648.26</v>
      </c>
      <c r="L307" s="44">
        <v>2146.4</v>
      </c>
      <c r="M307" s="44">
        <v>2313.64</v>
      </c>
      <c r="N307" s="44">
        <v>2315.79</v>
      </c>
      <c r="O307" s="44">
        <v>2287.36</v>
      </c>
      <c r="P307" s="44">
        <v>2220.58</v>
      </c>
      <c r="Q307" s="44">
        <v>2334.1799999999998</v>
      </c>
      <c r="R307" s="44">
        <v>2330.2800000000002</v>
      </c>
      <c r="S307" s="44">
        <v>2363.13</v>
      </c>
      <c r="T307" s="44">
        <v>2343.5300000000002</v>
      </c>
      <c r="U307" s="44">
        <v>2313.59</v>
      </c>
      <c r="V307" s="44">
        <v>2290.23</v>
      </c>
      <c r="W307" s="44">
        <v>2190.1999999999998</v>
      </c>
      <c r="X307" s="44">
        <v>2107.8000000000002</v>
      </c>
      <c r="Y307" s="44">
        <v>2057.77</v>
      </c>
      <c r="Z307" s="44">
        <v>1751.19</v>
      </c>
      <c r="AA307" s="44">
        <v>1510.68</v>
      </c>
    </row>
    <row r="308" spans="1:27" ht="12.75" hidden="1" customHeight="1" outlineLevel="1" x14ac:dyDescent="0.3">
      <c r="A308" s="99" t="s">
        <v>536</v>
      </c>
      <c r="B308" s="63" t="s">
        <v>90</v>
      </c>
      <c r="C308" s="43" t="s">
        <v>79</v>
      </c>
      <c r="D308" s="44">
        <f>$D$168</f>
        <v>1858.06</v>
      </c>
      <c r="E308" s="44">
        <f>$D$168</f>
        <v>1858.06</v>
      </c>
      <c r="F308" s="44">
        <f t="shared" ref="F308:AA308" si="178">$D$168</f>
        <v>1858.06</v>
      </c>
      <c r="G308" s="44">
        <f t="shared" si="178"/>
        <v>1858.06</v>
      </c>
      <c r="H308" s="44">
        <f t="shared" si="178"/>
        <v>1858.06</v>
      </c>
      <c r="I308" s="44">
        <f t="shared" si="178"/>
        <v>1858.06</v>
      </c>
      <c r="J308" s="44">
        <f t="shared" si="178"/>
        <v>1858.06</v>
      </c>
      <c r="K308" s="44">
        <f t="shared" si="178"/>
        <v>1858.06</v>
      </c>
      <c r="L308" s="44">
        <f t="shared" si="178"/>
        <v>1858.06</v>
      </c>
      <c r="M308" s="44">
        <f t="shared" si="178"/>
        <v>1858.06</v>
      </c>
      <c r="N308" s="44">
        <f t="shared" si="178"/>
        <v>1858.06</v>
      </c>
      <c r="O308" s="44">
        <f t="shared" si="178"/>
        <v>1858.06</v>
      </c>
      <c r="P308" s="44">
        <f t="shared" si="178"/>
        <v>1858.06</v>
      </c>
      <c r="Q308" s="44">
        <f t="shared" si="178"/>
        <v>1858.06</v>
      </c>
      <c r="R308" s="44">
        <f t="shared" si="178"/>
        <v>1858.06</v>
      </c>
      <c r="S308" s="44">
        <f t="shared" si="178"/>
        <v>1858.06</v>
      </c>
      <c r="T308" s="44">
        <f t="shared" si="178"/>
        <v>1858.06</v>
      </c>
      <c r="U308" s="44">
        <f t="shared" si="178"/>
        <v>1858.06</v>
      </c>
      <c r="V308" s="44">
        <f t="shared" si="178"/>
        <v>1858.06</v>
      </c>
      <c r="W308" s="44">
        <f t="shared" si="178"/>
        <v>1858.06</v>
      </c>
      <c r="X308" s="44">
        <f t="shared" si="178"/>
        <v>1858.06</v>
      </c>
      <c r="Y308" s="44">
        <f t="shared" si="178"/>
        <v>1858.06</v>
      </c>
      <c r="Z308" s="44">
        <f t="shared" si="178"/>
        <v>1858.06</v>
      </c>
      <c r="AA308" s="44">
        <f t="shared" si="178"/>
        <v>1858.06</v>
      </c>
    </row>
    <row r="309" spans="1:27" ht="12.75" hidden="1" customHeight="1" outlineLevel="1" x14ac:dyDescent="0.3">
      <c r="A309" s="99" t="s">
        <v>537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538</v>
      </c>
      <c r="B310" s="63" t="s">
        <v>81</v>
      </c>
      <c r="C310" s="43" t="s">
        <v>79</v>
      </c>
      <c r="D310" s="44">
        <f>$D$11</f>
        <v>464.08</v>
      </c>
      <c r="E310" s="44">
        <f t="shared" ref="E310:AA310" si="179">$D$11</f>
        <v>464.08</v>
      </c>
      <c r="F310" s="44">
        <f t="shared" si="179"/>
        <v>464.08</v>
      </c>
      <c r="G310" s="44">
        <f t="shared" si="179"/>
        <v>464.08</v>
      </c>
      <c r="H310" s="44">
        <f t="shared" si="179"/>
        <v>464.08</v>
      </c>
      <c r="I310" s="44">
        <f t="shared" si="179"/>
        <v>464.08</v>
      </c>
      <c r="J310" s="44">
        <f t="shared" si="179"/>
        <v>464.08</v>
      </c>
      <c r="K310" s="44">
        <f t="shared" si="179"/>
        <v>464.08</v>
      </c>
      <c r="L310" s="44">
        <f t="shared" si="179"/>
        <v>464.08</v>
      </c>
      <c r="M310" s="44">
        <f t="shared" si="179"/>
        <v>464.08</v>
      </c>
      <c r="N310" s="44">
        <f t="shared" si="179"/>
        <v>464.08</v>
      </c>
      <c r="O310" s="44">
        <f t="shared" si="179"/>
        <v>464.08</v>
      </c>
      <c r="P310" s="44">
        <f t="shared" si="179"/>
        <v>464.08</v>
      </c>
      <c r="Q310" s="44">
        <f t="shared" si="179"/>
        <v>464.08</v>
      </c>
      <c r="R310" s="44">
        <f t="shared" si="179"/>
        <v>464.08</v>
      </c>
      <c r="S310" s="44">
        <f t="shared" si="179"/>
        <v>464.08</v>
      </c>
      <c r="T310" s="44">
        <f t="shared" si="179"/>
        <v>464.08</v>
      </c>
      <c r="U310" s="44">
        <f t="shared" si="179"/>
        <v>464.08</v>
      </c>
      <c r="V310" s="44">
        <f t="shared" si="179"/>
        <v>464.08</v>
      </c>
      <c r="W310" s="44">
        <f t="shared" si="179"/>
        <v>464.08</v>
      </c>
      <c r="X310" s="44">
        <f t="shared" si="179"/>
        <v>464.08</v>
      </c>
      <c r="Y310" s="44">
        <f t="shared" si="179"/>
        <v>464.08</v>
      </c>
      <c r="Z310" s="44">
        <f t="shared" si="179"/>
        <v>464.08</v>
      </c>
      <c r="AA310" s="44">
        <f t="shared" si="179"/>
        <v>464.08</v>
      </c>
    </row>
    <row r="311" spans="1:27" ht="12.75" customHeight="1" collapsed="1" x14ac:dyDescent="0.3">
      <c r="A311" s="98" t="s">
        <v>539</v>
      </c>
      <c r="B311" s="28" t="str">
        <f>"30"&amp;"."&amp;$B$662&amp;"."&amp;$B$663</f>
        <v>30.07.2024</v>
      </c>
      <c r="C311" s="90" t="s">
        <v>76</v>
      </c>
      <c r="D311" s="91">
        <f>ROUND(((D312+D313+D315+D314)/1000),5)</f>
        <v>3.56277</v>
      </c>
      <c r="E311" s="91">
        <f>ROUND(((E312+E313+E315+E314)/1000),5)</f>
        <v>3.2140200000000001</v>
      </c>
      <c r="F311" s="91">
        <f>ROUND(((F312+F313+F315+F314)/1000),5)</f>
        <v>3.09701</v>
      </c>
      <c r="G311" s="91">
        <f t="shared" ref="G311:AA311" si="180">ROUND(((G312+G313+G315+G314)/1000),5)</f>
        <v>3.0037099999999999</v>
      </c>
      <c r="H311" s="91">
        <f t="shared" si="180"/>
        <v>2.5306899999999999</v>
      </c>
      <c r="I311" s="91">
        <f t="shared" si="180"/>
        <v>3.2816900000000002</v>
      </c>
      <c r="J311" s="91">
        <f t="shared" si="180"/>
        <v>3.5600100000000001</v>
      </c>
      <c r="K311" s="91">
        <f t="shared" si="180"/>
        <v>3.9087800000000001</v>
      </c>
      <c r="L311" s="91">
        <f t="shared" si="180"/>
        <v>4.3665200000000004</v>
      </c>
      <c r="M311" s="91">
        <f t="shared" si="180"/>
        <v>4.5533000000000001</v>
      </c>
      <c r="N311" s="91">
        <f t="shared" si="180"/>
        <v>4.6126500000000004</v>
      </c>
      <c r="O311" s="91">
        <f t="shared" si="180"/>
        <v>4.6176599999999999</v>
      </c>
      <c r="P311" s="91">
        <f t="shared" si="180"/>
        <v>4.6035500000000003</v>
      </c>
      <c r="Q311" s="91">
        <f t="shared" si="180"/>
        <v>4.6810099999999997</v>
      </c>
      <c r="R311" s="91">
        <f t="shared" si="180"/>
        <v>4.68872</v>
      </c>
      <c r="S311" s="91">
        <f t="shared" si="180"/>
        <v>4.7018599999999999</v>
      </c>
      <c r="T311" s="91">
        <f t="shared" si="180"/>
        <v>4.6974999999999998</v>
      </c>
      <c r="U311" s="91">
        <f t="shared" si="180"/>
        <v>4.6613800000000003</v>
      </c>
      <c r="V311" s="91">
        <f t="shared" si="180"/>
        <v>4.6260700000000003</v>
      </c>
      <c r="W311" s="91">
        <f t="shared" si="180"/>
        <v>4.5411599999999996</v>
      </c>
      <c r="X311" s="91">
        <f t="shared" si="180"/>
        <v>4.5173199999999998</v>
      </c>
      <c r="Y311" s="91">
        <f t="shared" si="180"/>
        <v>4.4509999999999996</v>
      </c>
      <c r="Z311" s="91">
        <f t="shared" si="180"/>
        <v>4.1399999999999997</v>
      </c>
      <c r="AA311" s="91">
        <f t="shared" si="180"/>
        <v>3.91479</v>
      </c>
    </row>
    <row r="312" spans="1:27" ht="12.75" hidden="1" customHeight="1" outlineLevel="1" x14ac:dyDescent="0.3">
      <c r="A312" s="99" t="s">
        <v>540</v>
      </c>
      <c r="B312" s="63" t="s">
        <v>238</v>
      </c>
      <c r="C312" s="43" t="s">
        <v>79</v>
      </c>
      <c r="D312" s="44">
        <v>1235.82</v>
      </c>
      <c r="E312" s="44">
        <v>887.07</v>
      </c>
      <c r="F312" s="44">
        <v>770.06</v>
      </c>
      <c r="G312" s="44">
        <v>676.76</v>
      </c>
      <c r="H312" s="44">
        <v>203.74</v>
      </c>
      <c r="I312" s="44">
        <v>954.74</v>
      </c>
      <c r="J312" s="44">
        <v>1233.06</v>
      </c>
      <c r="K312" s="44">
        <v>1581.83</v>
      </c>
      <c r="L312" s="44">
        <v>2039.57</v>
      </c>
      <c r="M312" s="44">
        <v>2226.35</v>
      </c>
      <c r="N312" s="44">
        <v>2285.6999999999998</v>
      </c>
      <c r="O312" s="44">
        <v>2290.71</v>
      </c>
      <c r="P312" s="44">
        <v>2276.6</v>
      </c>
      <c r="Q312" s="44">
        <v>2354.06</v>
      </c>
      <c r="R312" s="44">
        <v>2361.77</v>
      </c>
      <c r="S312" s="44">
        <v>2374.91</v>
      </c>
      <c r="T312" s="44">
        <v>2370.5500000000002</v>
      </c>
      <c r="U312" s="44">
        <v>2334.4299999999998</v>
      </c>
      <c r="V312" s="44">
        <v>2299.12</v>
      </c>
      <c r="W312" s="44">
        <v>2214.21</v>
      </c>
      <c r="X312" s="44">
        <v>2190.37</v>
      </c>
      <c r="Y312" s="44">
        <v>2124.0500000000002</v>
      </c>
      <c r="Z312" s="44">
        <v>1813.05</v>
      </c>
      <c r="AA312" s="44">
        <v>1587.84</v>
      </c>
    </row>
    <row r="313" spans="1:27" ht="12.75" hidden="1" customHeight="1" outlineLevel="1" x14ac:dyDescent="0.3">
      <c r="A313" s="99" t="s">
        <v>541</v>
      </c>
      <c r="B313" s="63" t="s">
        <v>90</v>
      </c>
      <c r="C313" s="43" t="s">
        <v>79</v>
      </c>
      <c r="D313" s="44">
        <f>$D$168</f>
        <v>1858.06</v>
      </c>
      <c r="E313" s="44">
        <f>$D$168</f>
        <v>1858.06</v>
      </c>
      <c r="F313" s="44">
        <f t="shared" ref="F313:AA313" si="181">$D$168</f>
        <v>1858.06</v>
      </c>
      <c r="G313" s="44">
        <f t="shared" si="181"/>
        <v>1858.06</v>
      </c>
      <c r="H313" s="44">
        <f t="shared" si="181"/>
        <v>1858.06</v>
      </c>
      <c r="I313" s="44">
        <f t="shared" si="181"/>
        <v>1858.06</v>
      </c>
      <c r="J313" s="44">
        <f t="shared" si="181"/>
        <v>1858.06</v>
      </c>
      <c r="K313" s="44">
        <f t="shared" si="181"/>
        <v>1858.06</v>
      </c>
      <c r="L313" s="44">
        <f t="shared" si="181"/>
        <v>1858.06</v>
      </c>
      <c r="M313" s="44">
        <f t="shared" si="181"/>
        <v>1858.06</v>
      </c>
      <c r="N313" s="44">
        <f t="shared" si="181"/>
        <v>1858.06</v>
      </c>
      <c r="O313" s="44">
        <f t="shared" si="181"/>
        <v>1858.06</v>
      </c>
      <c r="P313" s="44">
        <f t="shared" si="181"/>
        <v>1858.06</v>
      </c>
      <c r="Q313" s="44">
        <f t="shared" si="181"/>
        <v>1858.06</v>
      </c>
      <c r="R313" s="44">
        <f t="shared" si="181"/>
        <v>1858.06</v>
      </c>
      <c r="S313" s="44">
        <f t="shared" si="181"/>
        <v>1858.06</v>
      </c>
      <c r="T313" s="44">
        <f t="shared" si="181"/>
        <v>1858.06</v>
      </c>
      <c r="U313" s="44">
        <f t="shared" si="181"/>
        <v>1858.06</v>
      </c>
      <c r="V313" s="44">
        <f t="shared" si="181"/>
        <v>1858.06</v>
      </c>
      <c r="W313" s="44">
        <f t="shared" si="181"/>
        <v>1858.06</v>
      </c>
      <c r="X313" s="44">
        <f t="shared" si="181"/>
        <v>1858.06</v>
      </c>
      <c r="Y313" s="44">
        <f t="shared" si="181"/>
        <v>1858.06</v>
      </c>
      <c r="Z313" s="44">
        <f t="shared" si="181"/>
        <v>1858.06</v>
      </c>
      <c r="AA313" s="44">
        <f t="shared" si="181"/>
        <v>1858.06</v>
      </c>
    </row>
    <row r="314" spans="1:27" ht="12.75" hidden="1" customHeight="1" outlineLevel="1" x14ac:dyDescent="0.3">
      <c r="A314" s="99" t="s">
        <v>542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543</v>
      </c>
      <c r="B315" s="63" t="s">
        <v>81</v>
      </c>
      <c r="C315" s="43" t="s">
        <v>79</v>
      </c>
      <c r="D315" s="44">
        <f>$D$11</f>
        <v>464.08</v>
      </c>
      <c r="E315" s="44">
        <f t="shared" ref="E315:AA315" si="182">$D$11</f>
        <v>464.08</v>
      </c>
      <c r="F315" s="44">
        <f t="shared" si="182"/>
        <v>464.08</v>
      </c>
      <c r="G315" s="44">
        <f t="shared" si="182"/>
        <v>464.08</v>
      </c>
      <c r="H315" s="44">
        <f t="shared" si="182"/>
        <v>464.08</v>
      </c>
      <c r="I315" s="44">
        <f t="shared" si="182"/>
        <v>464.08</v>
      </c>
      <c r="J315" s="44">
        <f t="shared" si="182"/>
        <v>464.08</v>
      </c>
      <c r="K315" s="44">
        <f t="shared" si="182"/>
        <v>464.08</v>
      </c>
      <c r="L315" s="44">
        <f t="shared" si="182"/>
        <v>464.08</v>
      </c>
      <c r="M315" s="44">
        <f t="shared" si="182"/>
        <v>464.08</v>
      </c>
      <c r="N315" s="44">
        <f t="shared" si="182"/>
        <v>464.08</v>
      </c>
      <c r="O315" s="44">
        <f t="shared" si="182"/>
        <v>464.08</v>
      </c>
      <c r="P315" s="44">
        <f t="shared" si="182"/>
        <v>464.08</v>
      </c>
      <c r="Q315" s="44">
        <f t="shared" si="182"/>
        <v>464.08</v>
      </c>
      <c r="R315" s="44">
        <f t="shared" si="182"/>
        <v>464.08</v>
      </c>
      <c r="S315" s="44">
        <f t="shared" si="182"/>
        <v>464.08</v>
      </c>
      <c r="T315" s="44">
        <f t="shared" si="182"/>
        <v>464.08</v>
      </c>
      <c r="U315" s="44">
        <f t="shared" si="182"/>
        <v>464.08</v>
      </c>
      <c r="V315" s="44">
        <f t="shared" si="182"/>
        <v>464.08</v>
      </c>
      <c r="W315" s="44">
        <f t="shared" si="182"/>
        <v>464.08</v>
      </c>
      <c r="X315" s="44">
        <f t="shared" si="182"/>
        <v>464.08</v>
      </c>
      <c r="Y315" s="44">
        <f t="shared" si="182"/>
        <v>464.08</v>
      </c>
      <c r="Z315" s="44">
        <f t="shared" si="182"/>
        <v>464.08</v>
      </c>
      <c r="AA315" s="44">
        <f t="shared" si="182"/>
        <v>464.08</v>
      </c>
    </row>
    <row r="316" spans="1:27" ht="12.75" customHeight="1" collapsed="1" x14ac:dyDescent="0.3">
      <c r="A316" s="98" t="s">
        <v>544</v>
      </c>
      <c r="B316" s="28" t="str">
        <f>"31"&amp;"."&amp;$B$662&amp;"."&amp;$B$663</f>
        <v>31.07.2024</v>
      </c>
      <c r="C316" s="90" t="s">
        <v>76</v>
      </c>
      <c r="D316" s="91">
        <f>ROUND(((D317+D318+D320+D319)/1000),5)</f>
        <v>3.5647700000000002</v>
      </c>
      <c r="E316" s="91">
        <f>ROUND(((E317+E318+E320+E319)/1000),5)</f>
        <v>3.3009300000000001</v>
      </c>
      <c r="F316" s="91">
        <f>ROUND(((F317+F318+F320+F319)/1000),5)</f>
        <v>3.2148500000000002</v>
      </c>
      <c r="G316" s="91">
        <f t="shared" ref="G316:AA316" si="183">ROUND(((G317+G318+G320+G319)/1000),5)</f>
        <v>3.12378</v>
      </c>
      <c r="H316" s="91">
        <f t="shared" si="183"/>
        <v>3.07945</v>
      </c>
      <c r="I316" s="91">
        <f t="shared" si="183"/>
        <v>3.2709000000000001</v>
      </c>
      <c r="J316" s="91">
        <f t="shared" si="183"/>
        <v>3.55566</v>
      </c>
      <c r="K316" s="91">
        <f t="shared" si="183"/>
        <v>3.85067</v>
      </c>
      <c r="L316" s="91">
        <f t="shared" si="183"/>
        <v>4.2932600000000001</v>
      </c>
      <c r="M316" s="91">
        <f t="shared" si="183"/>
        <v>4.5288599999999999</v>
      </c>
      <c r="N316" s="91">
        <f t="shared" si="183"/>
        <v>4.6544699999999999</v>
      </c>
      <c r="O316" s="91">
        <f t="shared" si="183"/>
        <v>4.5936000000000003</v>
      </c>
      <c r="P316" s="91">
        <f t="shared" si="183"/>
        <v>4.5567000000000002</v>
      </c>
      <c r="Q316" s="91">
        <f t="shared" si="183"/>
        <v>4.6690100000000001</v>
      </c>
      <c r="R316" s="91">
        <f t="shared" si="183"/>
        <v>4.62995</v>
      </c>
      <c r="S316" s="91">
        <f t="shared" si="183"/>
        <v>4.6794200000000004</v>
      </c>
      <c r="T316" s="91">
        <f t="shared" si="183"/>
        <v>4.6392100000000003</v>
      </c>
      <c r="U316" s="91">
        <f t="shared" si="183"/>
        <v>4.6567699999999999</v>
      </c>
      <c r="V316" s="91">
        <f t="shared" si="183"/>
        <v>4.5325899999999999</v>
      </c>
      <c r="W316" s="91">
        <f t="shared" si="183"/>
        <v>4.4370500000000002</v>
      </c>
      <c r="X316" s="91">
        <f t="shared" si="183"/>
        <v>4.4078499999999998</v>
      </c>
      <c r="Y316" s="91">
        <f t="shared" si="183"/>
        <v>4.39689</v>
      </c>
      <c r="Z316" s="91">
        <f t="shared" si="183"/>
        <v>4.0797100000000004</v>
      </c>
      <c r="AA316" s="91">
        <f t="shared" si="183"/>
        <v>3.7961900000000002</v>
      </c>
    </row>
    <row r="317" spans="1:27" ht="12.75" hidden="1" customHeight="1" outlineLevel="1" x14ac:dyDescent="0.3">
      <c r="A317" s="99" t="s">
        <v>545</v>
      </c>
      <c r="B317" s="63" t="s">
        <v>238</v>
      </c>
      <c r="C317" s="43" t="s">
        <v>79</v>
      </c>
      <c r="D317" s="44">
        <v>1237.82</v>
      </c>
      <c r="E317" s="44">
        <v>973.98</v>
      </c>
      <c r="F317" s="44">
        <v>887.9</v>
      </c>
      <c r="G317" s="44">
        <v>796.83</v>
      </c>
      <c r="H317" s="44">
        <v>752.5</v>
      </c>
      <c r="I317" s="44">
        <v>943.95</v>
      </c>
      <c r="J317" s="44">
        <v>1228.71</v>
      </c>
      <c r="K317" s="44">
        <v>1523.72</v>
      </c>
      <c r="L317" s="44">
        <v>1966.31</v>
      </c>
      <c r="M317" s="44">
        <v>2201.91</v>
      </c>
      <c r="N317" s="44">
        <v>2327.52</v>
      </c>
      <c r="O317" s="44">
        <v>2266.65</v>
      </c>
      <c r="P317" s="44">
        <v>2229.75</v>
      </c>
      <c r="Q317" s="44">
        <v>2342.06</v>
      </c>
      <c r="R317" s="44">
        <v>2303</v>
      </c>
      <c r="S317" s="44">
        <v>2352.4699999999998</v>
      </c>
      <c r="T317" s="44">
        <v>2312.2600000000002</v>
      </c>
      <c r="U317" s="44">
        <v>2329.8200000000002</v>
      </c>
      <c r="V317" s="44">
        <v>2205.64</v>
      </c>
      <c r="W317" s="44">
        <v>2110.1</v>
      </c>
      <c r="X317" s="44">
        <v>2080.9</v>
      </c>
      <c r="Y317" s="44">
        <v>2069.94</v>
      </c>
      <c r="Z317" s="44">
        <v>1752.76</v>
      </c>
      <c r="AA317" s="44">
        <v>1469.24</v>
      </c>
    </row>
    <row r="318" spans="1:27" ht="12.75" hidden="1" customHeight="1" outlineLevel="1" x14ac:dyDescent="0.3">
      <c r="A318" s="99" t="s">
        <v>546</v>
      </c>
      <c r="B318" s="63" t="s">
        <v>90</v>
      </c>
      <c r="C318" s="43" t="s">
        <v>79</v>
      </c>
      <c r="D318" s="44">
        <f>$D$168</f>
        <v>1858.06</v>
      </c>
      <c r="E318" s="44">
        <f>$D$168</f>
        <v>1858.06</v>
      </c>
      <c r="F318" s="44">
        <f t="shared" ref="F318:AA318" si="184">$D$168</f>
        <v>1858.06</v>
      </c>
      <c r="G318" s="44">
        <f t="shared" si="184"/>
        <v>1858.06</v>
      </c>
      <c r="H318" s="44">
        <f t="shared" si="184"/>
        <v>1858.06</v>
      </c>
      <c r="I318" s="44">
        <f t="shared" si="184"/>
        <v>1858.06</v>
      </c>
      <c r="J318" s="44">
        <f t="shared" si="184"/>
        <v>1858.06</v>
      </c>
      <c r="K318" s="44">
        <f t="shared" si="184"/>
        <v>1858.06</v>
      </c>
      <c r="L318" s="44">
        <f t="shared" si="184"/>
        <v>1858.06</v>
      </c>
      <c r="M318" s="44">
        <f t="shared" si="184"/>
        <v>1858.06</v>
      </c>
      <c r="N318" s="44">
        <f t="shared" si="184"/>
        <v>1858.06</v>
      </c>
      <c r="O318" s="44">
        <f t="shared" si="184"/>
        <v>1858.06</v>
      </c>
      <c r="P318" s="44">
        <f t="shared" si="184"/>
        <v>1858.06</v>
      </c>
      <c r="Q318" s="44">
        <f t="shared" si="184"/>
        <v>1858.06</v>
      </c>
      <c r="R318" s="44">
        <f t="shared" si="184"/>
        <v>1858.06</v>
      </c>
      <c r="S318" s="44">
        <f t="shared" si="184"/>
        <v>1858.06</v>
      </c>
      <c r="T318" s="44">
        <f t="shared" si="184"/>
        <v>1858.06</v>
      </c>
      <c r="U318" s="44">
        <f t="shared" si="184"/>
        <v>1858.06</v>
      </c>
      <c r="V318" s="44">
        <f t="shared" si="184"/>
        <v>1858.06</v>
      </c>
      <c r="W318" s="44">
        <f t="shared" si="184"/>
        <v>1858.06</v>
      </c>
      <c r="X318" s="44">
        <f t="shared" si="184"/>
        <v>1858.06</v>
      </c>
      <c r="Y318" s="44">
        <f t="shared" si="184"/>
        <v>1858.06</v>
      </c>
      <c r="Z318" s="44">
        <f t="shared" si="184"/>
        <v>1858.06</v>
      </c>
      <c r="AA318" s="44">
        <f t="shared" si="184"/>
        <v>1858.06</v>
      </c>
    </row>
    <row r="319" spans="1:27" ht="12.75" hidden="1" customHeight="1" outlineLevel="1" x14ac:dyDescent="0.3">
      <c r="A319" s="99" t="s">
        <v>547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548</v>
      </c>
      <c r="B320" s="63" t="s">
        <v>81</v>
      </c>
      <c r="C320" s="43" t="s">
        <v>79</v>
      </c>
      <c r="D320" s="44">
        <f>$D$11</f>
        <v>464.08</v>
      </c>
      <c r="E320" s="44">
        <f t="shared" ref="E320:AA320" si="185">$D$11</f>
        <v>464.08</v>
      </c>
      <c r="F320" s="44">
        <f t="shared" si="185"/>
        <v>464.08</v>
      </c>
      <c r="G320" s="44">
        <f t="shared" si="185"/>
        <v>464.08</v>
      </c>
      <c r="H320" s="44">
        <f t="shared" si="185"/>
        <v>464.08</v>
      </c>
      <c r="I320" s="44">
        <f t="shared" si="185"/>
        <v>464.08</v>
      </c>
      <c r="J320" s="44">
        <f t="shared" si="185"/>
        <v>464.08</v>
      </c>
      <c r="K320" s="44">
        <f t="shared" si="185"/>
        <v>464.08</v>
      </c>
      <c r="L320" s="44">
        <f t="shared" si="185"/>
        <v>464.08</v>
      </c>
      <c r="M320" s="44">
        <f t="shared" si="185"/>
        <v>464.08</v>
      </c>
      <c r="N320" s="44">
        <f t="shared" si="185"/>
        <v>464.08</v>
      </c>
      <c r="O320" s="44">
        <f t="shared" si="185"/>
        <v>464.08</v>
      </c>
      <c r="P320" s="44">
        <f t="shared" si="185"/>
        <v>464.08</v>
      </c>
      <c r="Q320" s="44">
        <f t="shared" si="185"/>
        <v>464.08</v>
      </c>
      <c r="R320" s="44">
        <f t="shared" si="185"/>
        <v>464.08</v>
      </c>
      <c r="S320" s="44">
        <f t="shared" si="185"/>
        <v>464.08</v>
      </c>
      <c r="T320" s="44">
        <f t="shared" si="185"/>
        <v>464.08</v>
      </c>
      <c r="U320" s="44">
        <f t="shared" si="185"/>
        <v>464.08</v>
      </c>
      <c r="V320" s="44">
        <f t="shared" si="185"/>
        <v>464.08</v>
      </c>
      <c r="W320" s="44">
        <f t="shared" si="185"/>
        <v>464.08</v>
      </c>
      <c r="X320" s="44">
        <f t="shared" si="185"/>
        <v>464.08</v>
      </c>
      <c r="Y320" s="44">
        <f t="shared" si="185"/>
        <v>464.08</v>
      </c>
      <c r="Z320" s="44">
        <f t="shared" si="185"/>
        <v>464.08</v>
      </c>
      <c r="AA320" s="44">
        <f t="shared" si="185"/>
        <v>464.08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550</v>
      </c>
      <c r="B325" s="28" t="str">
        <f>"01"&amp;"."&amp;$B$662&amp;"."&amp;$B$663</f>
        <v>01.07.2024</v>
      </c>
      <c r="C325" s="90" t="s">
        <v>76</v>
      </c>
      <c r="D325" s="91">
        <f>ROUND(((D326+D327+D329+D328)/1000),5)</f>
        <v>4.2701799999999999</v>
      </c>
      <c r="E325" s="91">
        <f>ROUND(((E326+E327+E329+E328)/1000),5)</f>
        <v>4.1113499999999998</v>
      </c>
      <c r="F325" s="91">
        <f>ROUND(((F326+F327+F329+F328)/1000),5)</f>
        <v>3.9587500000000002</v>
      </c>
      <c r="G325" s="91">
        <f t="shared" ref="G325:AA325" si="186">ROUND(((G326+G327+G329+G328)/1000),5)</f>
        <v>3.8178899999999998</v>
      </c>
      <c r="H325" s="91">
        <f t="shared" si="186"/>
        <v>3.0479799999999999</v>
      </c>
      <c r="I325" s="91">
        <f t="shared" si="186"/>
        <v>3.8330700000000002</v>
      </c>
      <c r="J325" s="91">
        <f t="shared" si="186"/>
        <v>4.1994999999999996</v>
      </c>
      <c r="K325" s="91">
        <f t="shared" si="186"/>
        <v>4.5500400000000001</v>
      </c>
      <c r="L325" s="91">
        <f t="shared" si="186"/>
        <v>5.1145899999999997</v>
      </c>
      <c r="M325" s="91">
        <f t="shared" si="186"/>
        <v>5.1538000000000004</v>
      </c>
      <c r="N325" s="91">
        <f t="shared" si="186"/>
        <v>4.8922800000000004</v>
      </c>
      <c r="O325" s="91">
        <f t="shared" si="186"/>
        <v>5.0210299999999997</v>
      </c>
      <c r="P325" s="91">
        <f t="shared" si="186"/>
        <v>5.1578400000000002</v>
      </c>
      <c r="Q325" s="91">
        <f t="shared" si="186"/>
        <v>5.2668799999999996</v>
      </c>
      <c r="R325" s="91">
        <f t="shared" si="186"/>
        <v>5.2407399999999997</v>
      </c>
      <c r="S325" s="91">
        <f t="shared" si="186"/>
        <v>5.3151200000000003</v>
      </c>
      <c r="T325" s="91">
        <f t="shared" si="186"/>
        <v>5.26309</v>
      </c>
      <c r="U325" s="91">
        <f t="shared" si="186"/>
        <v>5.26119</v>
      </c>
      <c r="V325" s="91">
        <f t="shared" si="186"/>
        <v>4.7444499999999996</v>
      </c>
      <c r="W325" s="91">
        <f t="shared" si="186"/>
        <v>4.7244799999999998</v>
      </c>
      <c r="X325" s="91">
        <f t="shared" si="186"/>
        <v>4.7990599999999999</v>
      </c>
      <c r="Y325" s="91">
        <f t="shared" si="186"/>
        <v>4.7660099999999996</v>
      </c>
      <c r="Z325" s="91">
        <f t="shared" si="186"/>
        <v>4.7342500000000003</v>
      </c>
      <c r="AA325" s="91">
        <f t="shared" si="186"/>
        <v>4.3699899999999996</v>
      </c>
    </row>
    <row r="326" spans="1:27" ht="12.75" hidden="1" customHeight="1" outlineLevel="1" x14ac:dyDescent="0.3">
      <c r="A326" s="99" t="s">
        <v>551</v>
      </c>
      <c r="B326" s="63" t="s">
        <v>238</v>
      </c>
      <c r="C326" s="43" t="s">
        <v>79</v>
      </c>
      <c r="D326" s="44">
        <v>1359</v>
      </c>
      <c r="E326" s="44">
        <v>1200.17</v>
      </c>
      <c r="F326" s="44">
        <v>1047.57</v>
      </c>
      <c r="G326" s="44">
        <v>906.71</v>
      </c>
      <c r="H326" s="44">
        <v>136.80000000000001</v>
      </c>
      <c r="I326" s="44">
        <v>921.89</v>
      </c>
      <c r="J326" s="44">
        <v>1288.32</v>
      </c>
      <c r="K326" s="44">
        <v>1638.86</v>
      </c>
      <c r="L326" s="44">
        <v>2203.41</v>
      </c>
      <c r="M326" s="44">
        <v>2242.62</v>
      </c>
      <c r="N326" s="44">
        <v>1981.1</v>
      </c>
      <c r="O326" s="44">
        <v>2109.85</v>
      </c>
      <c r="P326" s="44">
        <v>2246.66</v>
      </c>
      <c r="Q326" s="44">
        <v>2355.6999999999998</v>
      </c>
      <c r="R326" s="44">
        <v>2329.56</v>
      </c>
      <c r="S326" s="44">
        <v>2403.94</v>
      </c>
      <c r="T326" s="44">
        <v>2351.91</v>
      </c>
      <c r="U326" s="44">
        <v>2350.0100000000002</v>
      </c>
      <c r="V326" s="44">
        <v>1833.27</v>
      </c>
      <c r="W326" s="44">
        <v>1813.3</v>
      </c>
      <c r="X326" s="44">
        <v>1887.88</v>
      </c>
      <c r="Y326" s="44">
        <v>1854.83</v>
      </c>
      <c r="Z326" s="44">
        <v>1823.07</v>
      </c>
      <c r="AA326" s="44">
        <v>1458.81</v>
      </c>
    </row>
    <row r="327" spans="1:27" ht="12.75" hidden="1" customHeight="1" outlineLevel="1" x14ac:dyDescent="0.3">
      <c r="A327" s="99" t="s">
        <v>552</v>
      </c>
      <c r="B327" s="63" t="s">
        <v>90</v>
      </c>
      <c r="C327" s="43" t="s">
        <v>79</v>
      </c>
      <c r="D327" s="44">
        <v>2442.29</v>
      </c>
      <c r="E327" s="44">
        <f>$D$327</f>
        <v>2442.29</v>
      </c>
      <c r="F327" s="44">
        <f t="shared" ref="F327:AA327" si="187">$D$327</f>
        <v>2442.29</v>
      </c>
      <c r="G327" s="44">
        <f t="shared" si="187"/>
        <v>2442.29</v>
      </c>
      <c r="H327" s="44">
        <f t="shared" si="187"/>
        <v>2442.29</v>
      </c>
      <c r="I327" s="44">
        <f t="shared" si="187"/>
        <v>2442.29</v>
      </c>
      <c r="J327" s="44">
        <f t="shared" si="187"/>
        <v>2442.29</v>
      </c>
      <c r="K327" s="44">
        <f t="shared" si="187"/>
        <v>2442.29</v>
      </c>
      <c r="L327" s="44">
        <f t="shared" si="187"/>
        <v>2442.29</v>
      </c>
      <c r="M327" s="44">
        <f t="shared" si="187"/>
        <v>2442.29</v>
      </c>
      <c r="N327" s="44">
        <f t="shared" si="187"/>
        <v>2442.29</v>
      </c>
      <c r="O327" s="44">
        <f t="shared" si="187"/>
        <v>2442.29</v>
      </c>
      <c r="P327" s="44">
        <f t="shared" si="187"/>
        <v>2442.29</v>
      </c>
      <c r="Q327" s="44">
        <f t="shared" si="187"/>
        <v>2442.29</v>
      </c>
      <c r="R327" s="44">
        <f t="shared" si="187"/>
        <v>2442.29</v>
      </c>
      <c r="S327" s="44">
        <f t="shared" si="187"/>
        <v>2442.29</v>
      </c>
      <c r="T327" s="44">
        <f t="shared" si="187"/>
        <v>2442.29</v>
      </c>
      <c r="U327" s="44">
        <f t="shared" si="187"/>
        <v>2442.29</v>
      </c>
      <c r="V327" s="44">
        <f t="shared" si="187"/>
        <v>2442.29</v>
      </c>
      <c r="W327" s="44">
        <f t="shared" si="187"/>
        <v>2442.29</v>
      </c>
      <c r="X327" s="44">
        <f t="shared" si="187"/>
        <v>2442.29</v>
      </c>
      <c r="Y327" s="44">
        <f t="shared" si="187"/>
        <v>2442.29</v>
      </c>
      <c r="Z327" s="44">
        <f t="shared" si="187"/>
        <v>2442.29</v>
      </c>
      <c r="AA327" s="44">
        <f t="shared" si="187"/>
        <v>2442.29</v>
      </c>
    </row>
    <row r="328" spans="1:27" ht="12.75" hidden="1" customHeight="1" outlineLevel="1" x14ac:dyDescent="0.3">
      <c r="A328" s="99" t="s">
        <v>553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554</v>
      </c>
      <c r="B329" s="63" t="s">
        <v>81</v>
      </c>
      <c r="C329" s="43" t="s">
        <v>79</v>
      </c>
      <c r="D329" s="44">
        <f>$D$11</f>
        <v>464.08</v>
      </c>
      <c r="E329" s="44">
        <f t="shared" ref="E329:AA329" si="188">$D$11</f>
        <v>464.08</v>
      </c>
      <c r="F329" s="44">
        <f t="shared" si="188"/>
        <v>464.08</v>
      </c>
      <c r="G329" s="44">
        <f t="shared" si="188"/>
        <v>464.08</v>
      </c>
      <c r="H329" s="44">
        <f t="shared" si="188"/>
        <v>464.08</v>
      </c>
      <c r="I329" s="44">
        <f t="shared" si="188"/>
        <v>464.08</v>
      </c>
      <c r="J329" s="44">
        <f t="shared" si="188"/>
        <v>464.08</v>
      </c>
      <c r="K329" s="44">
        <f t="shared" si="188"/>
        <v>464.08</v>
      </c>
      <c r="L329" s="44">
        <f t="shared" si="188"/>
        <v>464.08</v>
      </c>
      <c r="M329" s="44">
        <f t="shared" si="188"/>
        <v>464.08</v>
      </c>
      <c r="N329" s="44">
        <f t="shared" si="188"/>
        <v>464.08</v>
      </c>
      <c r="O329" s="44">
        <f t="shared" si="188"/>
        <v>464.08</v>
      </c>
      <c r="P329" s="44">
        <f t="shared" si="188"/>
        <v>464.08</v>
      </c>
      <c r="Q329" s="44">
        <f t="shared" si="188"/>
        <v>464.08</v>
      </c>
      <c r="R329" s="44">
        <f t="shared" si="188"/>
        <v>464.08</v>
      </c>
      <c r="S329" s="44">
        <f t="shared" si="188"/>
        <v>464.08</v>
      </c>
      <c r="T329" s="44">
        <f t="shared" si="188"/>
        <v>464.08</v>
      </c>
      <c r="U329" s="44">
        <f t="shared" si="188"/>
        <v>464.08</v>
      </c>
      <c r="V329" s="44">
        <f t="shared" si="188"/>
        <v>464.08</v>
      </c>
      <c r="W329" s="44">
        <f t="shared" si="188"/>
        <v>464.08</v>
      </c>
      <c r="X329" s="44">
        <f t="shared" si="188"/>
        <v>464.08</v>
      </c>
      <c r="Y329" s="44">
        <f t="shared" si="188"/>
        <v>464.08</v>
      </c>
      <c r="Z329" s="44">
        <f t="shared" si="188"/>
        <v>464.08</v>
      </c>
      <c r="AA329" s="44">
        <f t="shared" si="188"/>
        <v>464.08</v>
      </c>
    </row>
    <row r="330" spans="1:27" ht="12.75" customHeight="1" collapsed="1" x14ac:dyDescent="0.3">
      <c r="A330" s="98" t="s">
        <v>555</v>
      </c>
      <c r="B330" s="28" t="str">
        <f>"02"&amp;"."&amp;$B$662&amp;"."&amp;$B$663</f>
        <v>02.07.2024</v>
      </c>
      <c r="C330" s="90" t="s">
        <v>76</v>
      </c>
      <c r="D330" s="91">
        <f>ROUND(((D331+D332+D334+D333)/1000),5)</f>
        <v>4.1497099999999998</v>
      </c>
      <c r="E330" s="91">
        <f>ROUND(((E331+E332+E334+E333)/1000),5)</f>
        <v>3.7959299999999998</v>
      </c>
      <c r="F330" s="91">
        <f>ROUND(((F331+F332+F334+F333)/1000),5)</f>
        <v>3.61008</v>
      </c>
      <c r="G330" s="91">
        <f t="shared" ref="G330:AA330" si="189">ROUND(((G331+G332+G334+G333)/1000),5)</f>
        <v>3.0287999999999999</v>
      </c>
      <c r="H330" s="91">
        <f t="shared" si="189"/>
        <v>3.0270899999999998</v>
      </c>
      <c r="I330" s="91">
        <f t="shared" si="189"/>
        <v>3.06731</v>
      </c>
      <c r="J330" s="91">
        <f t="shared" si="189"/>
        <v>4.1913099999999996</v>
      </c>
      <c r="K330" s="91">
        <f t="shared" si="189"/>
        <v>4.5728600000000004</v>
      </c>
      <c r="L330" s="91">
        <f t="shared" si="189"/>
        <v>4.9072899999999997</v>
      </c>
      <c r="M330" s="91">
        <f t="shared" si="189"/>
        <v>5.13131</v>
      </c>
      <c r="N330" s="91">
        <f t="shared" si="189"/>
        <v>4.7671700000000001</v>
      </c>
      <c r="O330" s="91">
        <f t="shared" si="189"/>
        <v>4.9996900000000002</v>
      </c>
      <c r="P330" s="91">
        <f t="shared" si="189"/>
        <v>5.0961499999999997</v>
      </c>
      <c r="Q330" s="91">
        <f t="shared" si="189"/>
        <v>5.6535299999999999</v>
      </c>
      <c r="R330" s="91">
        <f t="shared" si="189"/>
        <v>5.6469199999999997</v>
      </c>
      <c r="S330" s="91">
        <f t="shared" si="189"/>
        <v>5.4587500000000002</v>
      </c>
      <c r="T330" s="91">
        <f t="shared" si="189"/>
        <v>5.3858100000000002</v>
      </c>
      <c r="U330" s="91">
        <f t="shared" si="189"/>
        <v>5.3087400000000002</v>
      </c>
      <c r="V330" s="91">
        <f t="shared" si="189"/>
        <v>4.8392299999999997</v>
      </c>
      <c r="W330" s="91">
        <f t="shared" si="189"/>
        <v>5.0866899999999999</v>
      </c>
      <c r="X330" s="91">
        <f t="shared" si="189"/>
        <v>4.9817999999999998</v>
      </c>
      <c r="Y330" s="91">
        <f t="shared" si="189"/>
        <v>5.0386100000000003</v>
      </c>
      <c r="Z330" s="91">
        <f t="shared" si="189"/>
        <v>4.7359600000000004</v>
      </c>
      <c r="AA330" s="91">
        <f t="shared" si="189"/>
        <v>4.4994100000000001</v>
      </c>
    </row>
    <row r="331" spans="1:27" ht="12.75" hidden="1" customHeight="1" outlineLevel="1" x14ac:dyDescent="0.3">
      <c r="A331" s="99" t="s">
        <v>556</v>
      </c>
      <c r="B331" s="63" t="s">
        <v>238</v>
      </c>
      <c r="C331" s="43" t="s">
        <v>79</v>
      </c>
      <c r="D331" s="44">
        <v>1238.53</v>
      </c>
      <c r="E331" s="44">
        <v>884.75</v>
      </c>
      <c r="F331" s="44">
        <v>698.9</v>
      </c>
      <c r="G331" s="44">
        <v>117.62</v>
      </c>
      <c r="H331" s="44">
        <v>115.91</v>
      </c>
      <c r="I331" s="44">
        <v>156.13</v>
      </c>
      <c r="J331" s="44">
        <v>1280.1300000000001</v>
      </c>
      <c r="K331" s="44">
        <v>1661.68</v>
      </c>
      <c r="L331" s="44">
        <v>1996.11</v>
      </c>
      <c r="M331" s="44">
        <v>2220.13</v>
      </c>
      <c r="N331" s="44">
        <v>1855.99</v>
      </c>
      <c r="O331" s="44">
        <v>2088.5100000000002</v>
      </c>
      <c r="P331" s="44">
        <v>2184.9699999999998</v>
      </c>
      <c r="Q331" s="44">
        <v>2742.35</v>
      </c>
      <c r="R331" s="44">
        <v>2735.74</v>
      </c>
      <c r="S331" s="44">
        <v>2547.5700000000002</v>
      </c>
      <c r="T331" s="44">
        <v>2474.63</v>
      </c>
      <c r="U331" s="44">
        <v>2397.56</v>
      </c>
      <c r="V331" s="44">
        <v>1928.05</v>
      </c>
      <c r="W331" s="44">
        <v>2175.5100000000002</v>
      </c>
      <c r="X331" s="44">
        <v>2070.62</v>
      </c>
      <c r="Y331" s="44">
        <v>2127.4299999999998</v>
      </c>
      <c r="Z331" s="44">
        <v>1824.78</v>
      </c>
      <c r="AA331" s="44">
        <v>1588.23</v>
      </c>
    </row>
    <row r="332" spans="1:27" ht="12.75" hidden="1" customHeight="1" outlineLevel="1" x14ac:dyDescent="0.3">
      <c r="A332" s="99" t="s">
        <v>557</v>
      </c>
      <c r="B332" s="63" t="s">
        <v>90</v>
      </c>
      <c r="C332" s="43" t="s">
        <v>79</v>
      </c>
      <c r="D332" s="44">
        <f>$D$327</f>
        <v>2442.29</v>
      </c>
      <c r="E332" s="44">
        <f t="shared" ref="E332:AA332" si="190">$D$327</f>
        <v>2442.29</v>
      </c>
      <c r="F332" s="44">
        <f t="shared" si="190"/>
        <v>2442.29</v>
      </c>
      <c r="G332" s="44">
        <f t="shared" si="190"/>
        <v>2442.29</v>
      </c>
      <c r="H332" s="44">
        <f t="shared" si="190"/>
        <v>2442.29</v>
      </c>
      <c r="I332" s="44">
        <f t="shared" si="190"/>
        <v>2442.29</v>
      </c>
      <c r="J332" s="44">
        <f t="shared" si="190"/>
        <v>2442.29</v>
      </c>
      <c r="K332" s="44">
        <f t="shared" si="190"/>
        <v>2442.29</v>
      </c>
      <c r="L332" s="44">
        <f t="shared" si="190"/>
        <v>2442.29</v>
      </c>
      <c r="M332" s="44">
        <f t="shared" si="190"/>
        <v>2442.29</v>
      </c>
      <c r="N332" s="44">
        <f t="shared" si="190"/>
        <v>2442.29</v>
      </c>
      <c r="O332" s="44">
        <f t="shared" si="190"/>
        <v>2442.29</v>
      </c>
      <c r="P332" s="44">
        <f t="shared" si="190"/>
        <v>2442.29</v>
      </c>
      <c r="Q332" s="44">
        <f t="shared" si="190"/>
        <v>2442.29</v>
      </c>
      <c r="R332" s="44">
        <f t="shared" si="190"/>
        <v>2442.29</v>
      </c>
      <c r="S332" s="44">
        <f t="shared" si="190"/>
        <v>2442.29</v>
      </c>
      <c r="T332" s="44">
        <f t="shared" si="190"/>
        <v>2442.29</v>
      </c>
      <c r="U332" s="44">
        <f t="shared" si="190"/>
        <v>2442.29</v>
      </c>
      <c r="V332" s="44">
        <f t="shared" si="190"/>
        <v>2442.29</v>
      </c>
      <c r="W332" s="44">
        <f t="shared" si="190"/>
        <v>2442.29</v>
      </c>
      <c r="X332" s="44">
        <f t="shared" si="190"/>
        <v>2442.29</v>
      </c>
      <c r="Y332" s="44">
        <f t="shared" si="190"/>
        <v>2442.29</v>
      </c>
      <c r="Z332" s="44">
        <f t="shared" si="190"/>
        <v>2442.29</v>
      </c>
      <c r="AA332" s="44">
        <f t="shared" si="190"/>
        <v>2442.29</v>
      </c>
    </row>
    <row r="333" spans="1:27" ht="12.75" hidden="1" customHeight="1" outlineLevel="1" x14ac:dyDescent="0.3">
      <c r="A333" s="99" t="s">
        <v>558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559</v>
      </c>
      <c r="B334" s="63" t="s">
        <v>81</v>
      </c>
      <c r="C334" s="43" t="s">
        <v>79</v>
      </c>
      <c r="D334" s="44">
        <f>$D$11</f>
        <v>464.08</v>
      </c>
      <c r="E334" s="44">
        <f t="shared" ref="E334:AA334" si="191">$D$11</f>
        <v>464.08</v>
      </c>
      <c r="F334" s="44">
        <f t="shared" si="191"/>
        <v>464.08</v>
      </c>
      <c r="G334" s="44">
        <f t="shared" si="191"/>
        <v>464.08</v>
      </c>
      <c r="H334" s="44">
        <f t="shared" si="191"/>
        <v>464.08</v>
      </c>
      <c r="I334" s="44">
        <f t="shared" si="191"/>
        <v>464.08</v>
      </c>
      <c r="J334" s="44">
        <f t="shared" si="191"/>
        <v>464.08</v>
      </c>
      <c r="K334" s="44">
        <f t="shared" si="191"/>
        <v>464.08</v>
      </c>
      <c r="L334" s="44">
        <f t="shared" si="191"/>
        <v>464.08</v>
      </c>
      <c r="M334" s="44">
        <f t="shared" si="191"/>
        <v>464.08</v>
      </c>
      <c r="N334" s="44">
        <f t="shared" si="191"/>
        <v>464.08</v>
      </c>
      <c r="O334" s="44">
        <f t="shared" si="191"/>
        <v>464.08</v>
      </c>
      <c r="P334" s="44">
        <f t="shared" si="191"/>
        <v>464.08</v>
      </c>
      <c r="Q334" s="44">
        <f t="shared" si="191"/>
        <v>464.08</v>
      </c>
      <c r="R334" s="44">
        <f t="shared" si="191"/>
        <v>464.08</v>
      </c>
      <c r="S334" s="44">
        <f t="shared" si="191"/>
        <v>464.08</v>
      </c>
      <c r="T334" s="44">
        <f t="shared" si="191"/>
        <v>464.08</v>
      </c>
      <c r="U334" s="44">
        <f t="shared" si="191"/>
        <v>464.08</v>
      </c>
      <c r="V334" s="44">
        <f t="shared" si="191"/>
        <v>464.08</v>
      </c>
      <c r="W334" s="44">
        <f t="shared" si="191"/>
        <v>464.08</v>
      </c>
      <c r="X334" s="44">
        <f t="shared" si="191"/>
        <v>464.08</v>
      </c>
      <c r="Y334" s="44">
        <f t="shared" si="191"/>
        <v>464.08</v>
      </c>
      <c r="Z334" s="44">
        <f t="shared" si="191"/>
        <v>464.08</v>
      </c>
      <c r="AA334" s="44">
        <f t="shared" si="191"/>
        <v>464.08</v>
      </c>
    </row>
    <row r="335" spans="1:27" ht="12.75" customHeight="1" collapsed="1" x14ac:dyDescent="0.3">
      <c r="A335" s="98" t="s">
        <v>560</v>
      </c>
      <c r="B335" s="28" t="str">
        <f>"03"&amp;"."&amp;$B$662&amp;"."&amp;$B$663</f>
        <v>03.07.2024</v>
      </c>
      <c r="C335" s="90" t="s">
        <v>76</v>
      </c>
      <c r="D335" s="91">
        <f>ROUND(((D336+D337+D339+D338)/1000),5)</f>
        <v>4.3373499999999998</v>
      </c>
      <c r="E335" s="91">
        <f>ROUND(((E336+E337+E339+E338)/1000),5)</f>
        <v>4.2191099999999997</v>
      </c>
      <c r="F335" s="91">
        <f>ROUND(((F336+F337+F339+F338)/1000),5)</f>
        <v>4.0758999999999999</v>
      </c>
      <c r="G335" s="91">
        <f t="shared" ref="G335:AA335" si="192">ROUND(((G336+G337+G339+G338)/1000),5)</f>
        <v>3.0392700000000001</v>
      </c>
      <c r="H335" s="91">
        <f t="shared" si="192"/>
        <v>3.0367799999999998</v>
      </c>
      <c r="I335" s="91">
        <f t="shared" si="192"/>
        <v>3.3742100000000002</v>
      </c>
      <c r="J335" s="91">
        <f t="shared" si="192"/>
        <v>4.1602600000000001</v>
      </c>
      <c r="K335" s="91">
        <f t="shared" si="192"/>
        <v>4.5705400000000003</v>
      </c>
      <c r="L335" s="91">
        <f t="shared" si="192"/>
        <v>4.8378100000000002</v>
      </c>
      <c r="M335" s="91">
        <f t="shared" si="192"/>
        <v>5.1660700000000004</v>
      </c>
      <c r="N335" s="91">
        <f t="shared" si="192"/>
        <v>5.1235999999999997</v>
      </c>
      <c r="O335" s="91">
        <f t="shared" si="192"/>
        <v>5.1557500000000003</v>
      </c>
      <c r="P335" s="91">
        <f t="shared" si="192"/>
        <v>5.3502400000000003</v>
      </c>
      <c r="Q335" s="91">
        <f t="shared" si="192"/>
        <v>5.3605499999999999</v>
      </c>
      <c r="R335" s="91">
        <f t="shared" si="192"/>
        <v>5.1965899999999996</v>
      </c>
      <c r="S335" s="91">
        <f t="shared" si="192"/>
        <v>5.4164700000000003</v>
      </c>
      <c r="T335" s="91">
        <f t="shared" si="192"/>
        <v>5.4062799999999998</v>
      </c>
      <c r="U335" s="91">
        <f t="shared" si="192"/>
        <v>5.4555100000000003</v>
      </c>
      <c r="V335" s="91">
        <f t="shared" si="192"/>
        <v>5.1775599999999997</v>
      </c>
      <c r="W335" s="91">
        <f t="shared" si="192"/>
        <v>4.9218200000000003</v>
      </c>
      <c r="X335" s="91">
        <f t="shared" si="192"/>
        <v>4.7951499999999996</v>
      </c>
      <c r="Y335" s="91">
        <f t="shared" si="192"/>
        <v>5.0096600000000002</v>
      </c>
      <c r="Z335" s="91">
        <f t="shared" si="192"/>
        <v>4.7541700000000002</v>
      </c>
      <c r="AA335" s="91">
        <f t="shared" si="192"/>
        <v>4.5491099999999998</v>
      </c>
    </row>
    <row r="336" spans="1:27" ht="12.75" hidden="1" customHeight="1" outlineLevel="1" x14ac:dyDescent="0.3">
      <c r="A336" s="99" t="s">
        <v>561</v>
      </c>
      <c r="B336" s="63" t="s">
        <v>238</v>
      </c>
      <c r="C336" s="43" t="s">
        <v>79</v>
      </c>
      <c r="D336" s="44">
        <v>1426.17</v>
      </c>
      <c r="E336" s="44">
        <v>1307.93</v>
      </c>
      <c r="F336" s="44">
        <v>1164.72</v>
      </c>
      <c r="G336" s="44">
        <v>128.09</v>
      </c>
      <c r="H336" s="44">
        <v>125.6</v>
      </c>
      <c r="I336" s="44">
        <v>463.03</v>
      </c>
      <c r="J336" s="44">
        <v>1249.08</v>
      </c>
      <c r="K336" s="44">
        <v>1659.36</v>
      </c>
      <c r="L336" s="44">
        <v>1926.63</v>
      </c>
      <c r="M336" s="44">
        <v>2254.89</v>
      </c>
      <c r="N336" s="44">
        <v>2212.42</v>
      </c>
      <c r="O336" s="44">
        <v>2244.5700000000002</v>
      </c>
      <c r="P336" s="44">
        <v>2439.06</v>
      </c>
      <c r="Q336" s="44">
        <v>2449.37</v>
      </c>
      <c r="R336" s="44">
        <v>2285.41</v>
      </c>
      <c r="S336" s="44">
        <v>2505.29</v>
      </c>
      <c r="T336" s="44">
        <v>2495.1</v>
      </c>
      <c r="U336" s="44">
        <v>2544.33</v>
      </c>
      <c r="V336" s="44">
        <v>2266.38</v>
      </c>
      <c r="W336" s="44">
        <v>2010.64</v>
      </c>
      <c r="X336" s="44">
        <v>1883.97</v>
      </c>
      <c r="Y336" s="44">
        <v>2098.48</v>
      </c>
      <c r="Z336" s="44">
        <v>1842.99</v>
      </c>
      <c r="AA336" s="44">
        <v>1637.93</v>
      </c>
    </row>
    <row r="337" spans="1:27" ht="12.75" hidden="1" customHeight="1" outlineLevel="1" x14ac:dyDescent="0.3">
      <c r="A337" s="99" t="s">
        <v>562</v>
      </c>
      <c r="B337" s="63" t="s">
        <v>90</v>
      </c>
      <c r="C337" s="43" t="s">
        <v>79</v>
      </c>
      <c r="D337" s="44">
        <f>$D$327</f>
        <v>2442.29</v>
      </c>
      <c r="E337" s="44">
        <f t="shared" ref="E337:AA337" si="193">$D$327</f>
        <v>2442.29</v>
      </c>
      <c r="F337" s="44">
        <f t="shared" si="193"/>
        <v>2442.29</v>
      </c>
      <c r="G337" s="44">
        <f t="shared" si="193"/>
        <v>2442.29</v>
      </c>
      <c r="H337" s="44">
        <f t="shared" si="193"/>
        <v>2442.29</v>
      </c>
      <c r="I337" s="44">
        <f t="shared" si="193"/>
        <v>2442.29</v>
      </c>
      <c r="J337" s="44">
        <f t="shared" si="193"/>
        <v>2442.29</v>
      </c>
      <c r="K337" s="44">
        <f t="shared" si="193"/>
        <v>2442.29</v>
      </c>
      <c r="L337" s="44">
        <f t="shared" si="193"/>
        <v>2442.29</v>
      </c>
      <c r="M337" s="44">
        <f t="shared" si="193"/>
        <v>2442.29</v>
      </c>
      <c r="N337" s="44">
        <f t="shared" si="193"/>
        <v>2442.29</v>
      </c>
      <c r="O337" s="44">
        <f t="shared" si="193"/>
        <v>2442.29</v>
      </c>
      <c r="P337" s="44">
        <f t="shared" si="193"/>
        <v>2442.29</v>
      </c>
      <c r="Q337" s="44">
        <f t="shared" si="193"/>
        <v>2442.29</v>
      </c>
      <c r="R337" s="44">
        <f t="shared" si="193"/>
        <v>2442.29</v>
      </c>
      <c r="S337" s="44">
        <f t="shared" si="193"/>
        <v>2442.29</v>
      </c>
      <c r="T337" s="44">
        <f t="shared" si="193"/>
        <v>2442.29</v>
      </c>
      <c r="U337" s="44">
        <f t="shared" si="193"/>
        <v>2442.29</v>
      </c>
      <c r="V337" s="44">
        <f t="shared" si="193"/>
        <v>2442.29</v>
      </c>
      <c r="W337" s="44">
        <f t="shared" si="193"/>
        <v>2442.29</v>
      </c>
      <c r="X337" s="44">
        <f t="shared" si="193"/>
        <v>2442.29</v>
      </c>
      <c r="Y337" s="44">
        <f t="shared" si="193"/>
        <v>2442.29</v>
      </c>
      <c r="Z337" s="44">
        <f t="shared" si="193"/>
        <v>2442.29</v>
      </c>
      <c r="AA337" s="44">
        <f t="shared" si="193"/>
        <v>2442.29</v>
      </c>
    </row>
    <row r="338" spans="1:27" ht="12.75" hidden="1" customHeight="1" outlineLevel="1" x14ac:dyDescent="0.3">
      <c r="A338" s="99" t="s">
        <v>563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564</v>
      </c>
      <c r="B339" s="63" t="s">
        <v>81</v>
      </c>
      <c r="C339" s="43" t="s">
        <v>79</v>
      </c>
      <c r="D339" s="44">
        <f>$D$11</f>
        <v>464.08</v>
      </c>
      <c r="E339" s="44">
        <f t="shared" ref="E339:AA339" si="194">$D$11</f>
        <v>464.08</v>
      </c>
      <c r="F339" s="44">
        <f t="shared" si="194"/>
        <v>464.08</v>
      </c>
      <c r="G339" s="44">
        <f t="shared" si="194"/>
        <v>464.08</v>
      </c>
      <c r="H339" s="44">
        <f t="shared" si="194"/>
        <v>464.08</v>
      </c>
      <c r="I339" s="44">
        <f t="shared" si="194"/>
        <v>464.08</v>
      </c>
      <c r="J339" s="44">
        <f t="shared" si="194"/>
        <v>464.08</v>
      </c>
      <c r="K339" s="44">
        <f t="shared" si="194"/>
        <v>464.08</v>
      </c>
      <c r="L339" s="44">
        <f t="shared" si="194"/>
        <v>464.08</v>
      </c>
      <c r="M339" s="44">
        <f t="shared" si="194"/>
        <v>464.08</v>
      </c>
      <c r="N339" s="44">
        <f t="shared" si="194"/>
        <v>464.08</v>
      </c>
      <c r="O339" s="44">
        <f t="shared" si="194"/>
        <v>464.08</v>
      </c>
      <c r="P339" s="44">
        <f t="shared" si="194"/>
        <v>464.08</v>
      </c>
      <c r="Q339" s="44">
        <f t="shared" si="194"/>
        <v>464.08</v>
      </c>
      <c r="R339" s="44">
        <f t="shared" si="194"/>
        <v>464.08</v>
      </c>
      <c r="S339" s="44">
        <f t="shared" si="194"/>
        <v>464.08</v>
      </c>
      <c r="T339" s="44">
        <f t="shared" si="194"/>
        <v>464.08</v>
      </c>
      <c r="U339" s="44">
        <f t="shared" si="194"/>
        <v>464.08</v>
      </c>
      <c r="V339" s="44">
        <f t="shared" si="194"/>
        <v>464.08</v>
      </c>
      <c r="W339" s="44">
        <f t="shared" si="194"/>
        <v>464.08</v>
      </c>
      <c r="X339" s="44">
        <f t="shared" si="194"/>
        <v>464.08</v>
      </c>
      <c r="Y339" s="44">
        <f t="shared" si="194"/>
        <v>464.08</v>
      </c>
      <c r="Z339" s="44">
        <f t="shared" si="194"/>
        <v>464.08</v>
      </c>
      <c r="AA339" s="44">
        <f t="shared" si="194"/>
        <v>464.08</v>
      </c>
    </row>
    <row r="340" spans="1:27" ht="12.75" customHeight="1" collapsed="1" x14ac:dyDescent="0.3">
      <c r="A340" s="98" t="s">
        <v>565</v>
      </c>
      <c r="B340" s="28" t="str">
        <f>"04"&amp;"."&amp;$B$662&amp;"."&amp;$B$663</f>
        <v>04.07.2024</v>
      </c>
      <c r="C340" s="90" t="s">
        <v>76</v>
      </c>
      <c r="D340" s="91">
        <f>ROUND(((D341+D342+D344+D343)/1000),5)</f>
        <v>4.3902000000000001</v>
      </c>
      <c r="E340" s="91">
        <f>ROUND(((E341+E342+E344+E343)/1000),5)</f>
        <v>4.2159800000000001</v>
      </c>
      <c r="F340" s="91">
        <f>ROUND(((F341+F342+F344+F343)/1000),5)</f>
        <v>4.0994799999999998</v>
      </c>
      <c r="G340" s="91">
        <f t="shared" ref="G340:AA340" si="195">ROUND(((G341+G342+G344+G343)/1000),5)</f>
        <v>3.98367</v>
      </c>
      <c r="H340" s="91">
        <f t="shared" si="195"/>
        <v>3.9775</v>
      </c>
      <c r="I340" s="91">
        <f t="shared" si="195"/>
        <v>4.1506299999999996</v>
      </c>
      <c r="J340" s="91">
        <f t="shared" si="195"/>
        <v>4.2968400000000004</v>
      </c>
      <c r="K340" s="91">
        <f t="shared" si="195"/>
        <v>4.7486100000000002</v>
      </c>
      <c r="L340" s="91">
        <f t="shared" si="195"/>
        <v>4.8793300000000004</v>
      </c>
      <c r="M340" s="91">
        <f t="shared" si="195"/>
        <v>5.24329</v>
      </c>
      <c r="N340" s="91">
        <f t="shared" si="195"/>
        <v>5.6089799999999999</v>
      </c>
      <c r="O340" s="91">
        <f t="shared" si="195"/>
        <v>5.9031399999999996</v>
      </c>
      <c r="P340" s="91">
        <f t="shared" si="195"/>
        <v>5.89093</v>
      </c>
      <c r="Q340" s="91">
        <f t="shared" si="195"/>
        <v>5.8489500000000003</v>
      </c>
      <c r="R340" s="91">
        <f t="shared" si="195"/>
        <v>5.8581099999999999</v>
      </c>
      <c r="S340" s="91">
        <f t="shared" si="195"/>
        <v>5.9520600000000004</v>
      </c>
      <c r="T340" s="91">
        <f t="shared" si="195"/>
        <v>5.9480599999999999</v>
      </c>
      <c r="U340" s="91">
        <f t="shared" si="195"/>
        <v>5.6564899999999998</v>
      </c>
      <c r="V340" s="91">
        <f t="shared" si="195"/>
        <v>5.0240099999999996</v>
      </c>
      <c r="W340" s="91">
        <f t="shared" si="195"/>
        <v>5.2031799999999997</v>
      </c>
      <c r="X340" s="91">
        <f t="shared" si="195"/>
        <v>5.0829899999999997</v>
      </c>
      <c r="Y340" s="91">
        <f t="shared" si="195"/>
        <v>4.915</v>
      </c>
      <c r="Z340" s="91">
        <f t="shared" si="195"/>
        <v>4.8147200000000003</v>
      </c>
      <c r="AA340" s="91">
        <f t="shared" si="195"/>
        <v>4.6774800000000001</v>
      </c>
    </row>
    <row r="341" spans="1:27" ht="12.75" hidden="1" customHeight="1" outlineLevel="1" x14ac:dyDescent="0.3">
      <c r="A341" s="99" t="s">
        <v>566</v>
      </c>
      <c r="B341" s="63" t="s">
        <v>238</v>
      </c>
      <c r="C341" s="43" t="s">
        <v>79</v>
      </c>
      <c r="D341" s="44">
        <v>1479.02</v>
      </c>
      <c r="E341" s="44">
        <v>1304.8</v>
      </c>
      <c r="F341" s="44">
        <v>1188.3</v>
      </c>
      <c r="G341" s="44">
        <v>1072.49</v>
      </c>
      <c r="H341" s="44">
        <v>1066.32</v>
      </c>
      <c r="I341" s="44">
        <v>1239.45</v>
      </c>
      <c r="J341" s="44">
        <v>1385.66</v>
      </c>
      <c r="K341" s="44">
        <v>1837.43</v>
      </c>
      <c r="L341" s="44">
        <v>1968.15</v>
      </c>
      <c r="M341" s="44">
        <v>2332.11</v>
      </c>
      <c r="N341" s="44">
        <v>2697.8</v>
      </c>
      <c r="O341" s="44">
        <v>2991.96</v>
      </c>
      <c r="P341" s="44">
        <v>2979.75</v>
      </c>
      <c r="Q341" s="44">
        <v>2937.77</v>
      </c>
      <c r="R341" s="44">
        <v>2946.93</v>
      </c>
      <c r="S341" s="44">
        <v>3040.88</v>
      </c>
      <c r="T341" s="44">
        <v>3036.88</v>
      </c>
      <c r="U341" s="44">
        <v>2745.31</v>
      </c>
      <c r="V341" s="44">
        <v>2112.83</v>
      </c>
      <c r="W341" s="44">
        <v>2292</v>
      </c>
      <c r="X341" s="44">
        <v>2171.81</v>
      </c>
      <c r="Y341" s="44">
        <v>2003.82</v>
      </c>
      <c r="Z341" s="44">
        <v>1903.54</v>
      </c>
      <c r="AA341" s="44">
        <v>1766.3</v>
      </c>
    </row>
    <row r="342" spans="1:27" ht="12.75" hidden="1" customHeight="1" outlineLevel="1" x14ac:dyDescent="0.3">
      <c r="A342" s="99" t="s">
        <v>567</v>
      </c>
      <c r="B342" s="63" t="s">
        <v>90</v>
      </c>
      <c r="C342" s="43" t="s">
        <v>79</v>
      </c>
      <c r="D342" s="44">
        <f>$D$327</f>
        <v>2442.29</v>
      </c>
      <c r="E342" s="44">
        <f t="shared" ref="E342:AA342" si="196">$D$327</f>
        <v>2442.29</v>
      </c>
      <c r="F342" s="44">
        <f t="shared" si="196"/>
        <v>2442.29</v>
      </c>
      <c r="G342" s="44">
        <f t="shared" si="196"/>
        <v>2442.29</v>
      </c>
      <c r="H342" s="44">
        <f t="shared" si="196"/>
        <v>2442.29</v>
      </c>
      <c r="I342" s="44">
        <f t="shared" si="196"/>
        <v>2442.29</v>
      </c>
      <c r="J342" s="44">
        <f t="shared" si="196"/>
        <v>2442.29</v>
      </c>
      <c r="K342" s="44">
        <f t="shared" si="196"/>
        <v>2442.29</v>
      </c>
      <c r="L342" s="44">
        <f t="shared" si="196"/>
        <v>2442.29</v>
      </c>
      <c r="M342" s="44">
        <f t="shared" si="196"/>
        <v>2442.29</v>
      </c>
      <c r="N342" s="44">
        <f t="shared" si="196"/>
        <v>2442.29</v>
      </c>
      <c r="O342" s="44">
        <f t="shared" si="196"/>
        <v>2442.29</v>
      </c>
      <c r="P342" s="44">
        <f t="shared" si="196"/>
        <v>2442.29</v>
      </c>
      <c r="Q342" s="44">
        <f t="shared" si="196"/>
        <v>2442.29</v>
      </c>
      <c r="R342" s="44">
        <f t="shared" si="196"/>
        <v>2442.29</v>
      </c>
      <c r="S342" s="44">
        <f t="shared" si="196"/>
        <v>2442.29</v>
      </c>
      <c r="T342" s="44">
        <f t="shared" si="196"/>
        <v>2442.29</v>
      </c>
      <c r="U342" s="44">
        <f t="shared" si="196"/>
        <v>2442.29</v>
      </c>
      <c r="V342" s="44">
        <f t="shared" si="196"/>
        <v>2442.29</v>
      </c>
      <c r="W342" s="44">
        <f t="shared" si="196"/>
        <v>2442.29</v>
      </c>
      <c r="X342" s="44">
        <f t="shared" si="196"/>
        <v>2442.29</v>
      </c>
      <c r="Y342" s="44">
        <f t="shared" si="196"/>
        <v>2442.29</v>
      </c>
      <c r="Z342" s="44">
        <f t="shared" si="196"/>
        <v>2442.29</v>
      </c>
      <c r="AA342" s="44">
        <f t="shared" si="196"/>
        <v>2442.29</v>
      </c>
    </row>
    <row r="343" spans="1:27" ht="12.75" hidden="1" customHeight="1" outlineLevel="1" x14ac:dyDescent="0.3">
      <c r="A343" s="99" t="s">
        <v>568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569</v>
      </c>
      <c r="B344" s="63" t="s">
        <v>81</v>
      </c>
      <c r="C344" s="43" t="s">
        <v>79</v>
      </c>
      <c r="D344" s="44">
        <f>$D$11</f>
        <v>464.08</v>
      </c>
      <c r="E344" s="44">
        <f t="shared" ref="E344:AA344" si="197">$D$11</f>
        <v>464.08</v>
      </c>
      <c r="F344" s="44">
        <f t="shared" si="197"/>
        <v>464.08</v>
      </c>
      <c r="G344" s="44">
        <f t="shared" si="197"/>
        <v>464.08</v>
      </c>
      <c r="H344" s="44">
        <f t="shared" si="197"/>
        <v>464.08</v>
      </c>
      <c r="I344" s="44">
        <f t="shared" si="197"/>
        <v>464.08</v>
      </c>
      <c r="J344" s="44">
        <f t="shared" si="197"/>
        <v>464.08</v>
      </c>
      <c r="K344" s="44">
        <f t="shared" si="197"/>
        <v>464.08</v>
      </c>
      <c r="L344" s="44">
        <f t="shared" si="197"/>
        <v>464.08</v>
      </c>
      <c r="M344" s="44">
        <f t="shared" si="197"/>
        <v>464.08</v>
      </c>
      <c r="N344" s="44">
        <f t="shared" si="197"/>
        <v>464.08</v>
      </c>
      <c r="O344" s="44">
        <f t="shared" si="197"/>
        <v>464.08</v>
      </c>
      <c r="P344" s="44">
        <f t="shared" si="197"/>
        <v>464.08</v>
      </c>
      <c r="Q344" s="44">
        <f t="shared" si="197"/>
        <v>464.08</v>
      </c>
      <c r="R344" s="44">
        <f t="shared" si="197"/>
        <v>464.08</v>
      </c>
      <c r="S344" s="44">
        <f t="shared" si="197"/>
        <v>464.08</v>
      </c>
      <c r="T344" s="44">
        <f t="shared" si="197"/>
        <v>464.08</v>
      </c>
      <c r="U344" s="44">
        <f t="shared" si="197"/>
        <v>464.08</v>
      </c>
      <c r="V344" s="44">
        <f t="shared" si="197"/>
        <v>464.08</v>
      </c>
      <c r="W344" s="44">
        <f t="shared" si="197"/>
        <v>464.08</v>
      </c>
      <c r="X344" s="44">
        <f t="shared" si="197"/>
        <v>464.08</v>
      </c>
      <c r="Y344" s="44">
        <f t="shared" si="197"/>
        <v>464.08</v>
      </c>
      <c r="Z344" s="44">
        <f t="shared" si="197"/>
        <v>464.08</v>
      </c>
      <c r="AA344" s="44">
        <f t="shared" si="197"/>
        <v>464.08</v>
      </c>
    </row>
    <row r="345" spans="1:27" ht="12.75" customHeight="1" collapsed="1" x14ac:dyDescent="0.3">
      <c r="A345" s="98" t="s">
        <v>570</v>
      </c>
      <c r="B345" s="28" t="str">
        <f>"05"&amp;"."&amp;$B$662&amp;"."&amp;$B$663</f>
        <v>05.07.2024</v>
      </c>
      <c r="C345" s="90" t="s">
        <v>76</v>
      </c>
      <c r="D345" s="91">
        <f>ROUND(((D346+D347+D349+D348)/1000),5)</f>
        <v>4.2522500000000001</v>
      </c>
      <c r="E345" s="91">
        <f>ROUND(((E346+E347+E349+E348)/1000),5)</f>
        <v>4.1513999999999998</v>
      </c>
      <c r="F345" s="91">
        <f>ROUND(((F346+F347+F349+F348)/1000),5)</f>
        <v>3.9923799999999998</v>
      </c>
      <c r="G345" s="91">
        <f t="shared" ref="G345:AA345" si="198">ROUND(((G346+G347+G349+G348)/1000),5)</f>
        <v>3.9090699999999998</v>
      </c>
      <c r="H345" s="91">
        <f t="shared" si="198"/>
        <v>3.8934500000000001</v>
      </c>
      <c r="I345" s="91">
        <f t="shared" si="198"/>
        <v>4.1313800000000001</v>
      </c>
      <c r="J345" s="91">
        <f t="shared" si="198"/>
        <v>4.2535400000000001</v>
      </c>
      <c r="K345" s="91">
        <f t="shared" si="198"/>
        <v>4.6328300000000002</v>
      </c>
      <c r="L345" s="91">
        <f t="shared" si="198"/>
        <v>4.8555099999999998</v>
      </c>
      <c r="M345" s="91">
        <f t="shared" si="198"/>
        <v>4.9350300000000002</v>
      </c>
      <c r="N345" s="91">
        <f t="shared" si="198"/>
        <v>5.1957199999999997</v>
      </c>
      <c r="O345" s="91">
        <f t="shared" si="198"/>
        <v>5.53573</v>
      </c>
      <c r="P345" s="91">
        <f t="shared" si="198"/>
        <v>5.5503299999999998</v>
      </c>
      <c r="Q345" s="91">
        <f t="shared" si="198"/>
        <v>5.4988700000000001</v>
      </c>
      <c r="R345" s="91">
        <f t="shared" si="198"/>
        <v>5.0799399999999997</v>
      </c>
      <c r="S345" s="91">
        <f t="shared" si="198"/>
        <v>4.8563999999999998</v>
      </c>
      <c r="T345" s="91">
        <f t="shared" si="198"/>
        <v>4.7556599999999998</v>
      </c>
      <c r="U345" s="91">
        <f t="shared" si="198"/>
        <v>4.7746700000000004</v>
      </c>
      <c r="V345" s="91">
        <f t="shared" si="198"/>
        <v>5.0751799999999996</v>
      </c>
      <c r="W345" s="91">
        <f t="shared" si="198"/>
        <v>4.9751700000000003</v>
      </c>
      <c r="X345" s="91">
        <f t="shared" si="198"/>
        <v>4.9244199999999996</v>
      </c>
      <c r="Y345" s="91">
        <f t="shared" si="198"/>
        <v>5.1515300000000002</v>
      </c>
      <c r="Z345" s="91">
        <f t="shared" si="198"/>
        <v>4.91303</v>
      </c>
      <c r="AA345" s="91">
        <f t="shared" si="198"/>
        <v>4.6538000000000004</v>
      </c>
    </row>
    <row r="346" spans="1:27" ht="12.75" hidden="1" customHeight="1" outlineLevel="1" x14ac:dyDescent="0.3">
      <c r="A346" s="99" t="s">
        <v>571</v>
      </c>
      <c r="B346" s="63" t="s">
        <v>238</v>
      </c>
      <c r="C346" s="43" t="s">
        <v>79</v>
      </c>
      <c r="D346" s="44">
        <v>1341.07</v>
      </c>
      <c r="E346" s="44">
        <v>1240.22</v>
      </c>
      <c r="F346" s="44">
        <v>1081.2</v>
      </c>
      <c r="G346" s="44">
        <v>997.89</v>
      </c>
      <c r="H346" s="44">
        <v>982.27</v>
      </c>
      <c r="I346" s="44">
        <v>1220.2</v>
      </c>
      <c r="J346" s="44">
        <v>1342.36</v>
      </c>
      <c r="K346" s="44">
        <v>1721.65</v>
      </c>
      <c r="L346" s="44">
        <v>1944.33</v>
      </c>
      <c r="M346" s="44">
        <v>2023.85</v>
      </c>
      <c r="N346" s="44">
        <v>2284.54</v>
      </c>
      <c r="O346" s="44">
        <v>2624.55</v>
      </c>
      <c r="P346" s="44">
        <v>2639.15</v>
      </c>
      <c r="Q346" s="44">
        <v>2587.69</v>
      </c>
      <c r="R346" s="44">
        <v>2168.7600000000002</v>
      </c>
      <c r="S346" s="44">
        <v>1945.22</v>
      </c>
      <c r="T346" s="44">
        <v>1844.48</v>
      </c>
      <c r="U346" s="44">
        <v>1863.49</v>
      </c>
      <c r="V346" s="44">
        <v>2164</v>
      </c>
      <c r="W346" s="44">
        <v>2063.9899999999998</v>
      </c>
      <c r="X346" s="44">
        <v>2013.24</v>
      </c>
      <c r="Y346" s="44">
        <v>2240.35</v>
      </c>
      <c r="Z346" s="44">
        <v>2001.85</v>
      </c>
      <c r="AA346" s="44">
        <v>1742.62</v>
      </c>
    </row>
    <row r="347" spans="1:27" ht="12.75" hidden="1" customHeight="1" outlineLevel="1" x14ac:dyDescent="0.3">
      <c r="A347" s="99" t="s">
        <v>572</v>
      </c>
      <c r="B347" s="63" t="s">
        <v>90</v>
      </c>
      <c r="C347" s="43" t="s">
        <v>79</v>
      </c>
      <c r="D347" s="44">
        <f>$D$327</f>
        <v>2442.29</v>
      </c>
      <c r="E347" s="44">
        <f t="shared" ref="E347:AA347" si="199">$D$327</f>
        <v>2442.29</v>
      </c>
      <c r="F347" s="44">
        <f t="shared" si="199"/>
        <v>2442.29</v>
      </c>
      <c r="G347" s="44">
        <f t="shared" si="199"/>
        <v>2442.29</v>
      </c>
      <c r="H347" s="44">
        <f t="shared" si="199"/>
        <v>2442.29</v>
      </c>
      <c r="I347" s="44">
        <f t="shared" si="199"/>
        <v>2442.29</v>
      </c>
      <c r="J347" s="44">
        <f t="shared" si="199"/>
        <v>2442.29</v>
      </c>
      <c r="K347" s="44">
        <f t="shared" si="199"/>
        <v>2442.29</v>
      </c>
      <c r="L347" s="44">
        <f t="shared" si="199"/>
        <v>2442.29</v>
      </c>
      <c r="M347" s="44">
        <f t="shared" si="199"/>
        <v>2442.29</v>
      </c>
      <c r="N347" s="44">
        <f t="shared" si="199"/>
        <v>2442.29</v>
      </c>
      <c r="O347" s="44">
        <f t="shared" si="199"/>
        <v>2442.29</v>
      </c>
      <c r="P347" s="44">
        <f t="shared" si="199"/>
        <v>2442.29</v>
      </c>
      <c r="Q347" s="44">
        <f t="shared" si="199"/>
        <v>2442.29</v>
      </c>
      <c r="R347" s="44">
        <f t="shared" si="199"/>
        <v>2442.29</v>
      </c>
      <c r="S347" s="44">
        <f t="shared" si="199"/>
        <v>2442.29</v>
      </c>
      <c r="T347" s="44">
        <f t="shared" si="199"/>
        <v>2442.29</v>
      </c>
      <c r="U347" s="44">
        <f t="shared" si="199"/>
        <v>2442.29</v>
      </c>
      <c r="V347" s="44">
        <f t="shared" si="199"/>
        <v>2442.29</v>
      </c>
      <c r="W347" s="44">
        <f t="shared" si="199"/>
        <v>2442.29</v>
      </c>
      <c r="X347" s="44">
        <f t="shared" si="199"/>
        <v>2442.29</v>
      </c>
      <c r="Y347" s="44">
        <f t="shared" si="199"/>
        <v>2442.29</v>
      </c>
      <c r="Z347" s="44">
        <f t="shared" si="199"/>
        <v>2442.29</v>
      </c>
      <c r="AA347" s="44">
        <f t="shared" si="199"/>
        <v>2442.29</v>
      </c>
    </row>
    <row r="348" spans="1:27" ht="12.75" hidden="1" customHeight="1" outlineLevel="1" x14ac:dyDescent="0.3">
      <c r="A348" s="99" t="s">
        <v>573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574</v>
      </c>
      <c r="B349" s="63" t="s">
        <v>81</v>
      </c>
      <c r="C349" s="43" t="s">
        <v>79</v>
      </c>
      <c r="D349" s="44">
        <f>$D$11</f>
        <v>464.08</v>
      </c>
      <c r="E349" s="44">
        <f t="shared" ref="E349:AA349" si="200">$D$11</f>
        <v>464.08</v>
      </c>
      <c r="F349" s="44">
        <f t="shared" si="200"/>
        <v>464.08</v>
      </c>
      <c r="G349" s="44">
        <f t="shared" si="200"/>
        <v>464.08</v>
      </c>
      <c r="H349" s="44">
        <f t="shared" si="200"/>
        <v>464.08</v>
      </c>
      <c r="I349" s="44">
        <f t="shared" si="200"/>
        <v>464.08</v>
      </c>
      <c r="J349" s="44">
        <f t="shared" si="200"/>
        <v>464.08</v>
      </c>
      <c r="K349" s="44">
        <f t="shared" si="200"/>
        <v>464.08</v>
      </c>
      <c r="L349" s="44">
        <f t="shared" si="200"/>
        <v>464.08</v>
      </c>
      <c r="M349" s="44">
        <f t="shared" si="200"/>
        <v>464.08</v>
      </c>
      <c r="N349" s="44">
        <f t="shared" si="200"/>
        <v>464.08</v>
      </c>
      <c r="O349" s="44">
        <f t="shared" si="200"/>
        <v>464.08</v>
      </c>
      <c r="P349" s="44">
        <f t="shared" si="200"/>
        <v>464.08</v>
      </c>
      <c r="Q349" s="44">
        <f t="shared" si="200"/>
        <v>464.08</v>
      </c>
      <c r="R349" s="44">
        <f t="shared" si="200"/>
        <v>464.08</v>
      </c>
      <c r="S349" s="44">
        <f t="shared" si="200"/>
        <v>464.08</v>
      </c>
      <c r="T349" s="44">
        <f t="shared" si="200"/>
        <v>464.08</v>
      </c>
      <c r="U349" s="44">
        <f t="shared" si="200"/>
        <v>464.08</v>
      </c>
      <c r="V349" s="44">
        <f t="shared" si="200"/>
        <v>464.08</v>
      </c>
      <c r="W349" s="44">
        <f t="shared" si="200"/>
        <v>464.08</v>
      </c>
      <c r="X349" s="44">
        <f t="shared" si="200"/>
        <v>464.08</v>
      </c>
      <c r="Y349" s="44">
        <f t="shared" si="200"/>
        <v>464.08</v>
      </c>
      <c r="Z349" s="44">
        <f t="shared" si="200"/>
        <v>464.08</v>
      </c>
      <c r="AA349" s="44">
        <f t="shared" si="200"/>
        <v>464.08</v>
      </c>
    </row>
    <row r="350" spans="1:27" ht="12.75" customHeight="1" collapsed="1" x14ac:dyDescent="0.3">
      <c r="A350" s="98" t="s">
        <v>575</v>
      </c>
      <c r="B350" s="28" t="str">
        <f>"06"&amp;"."&amp;$B$662&amp;"."&amp;$B$663</f>
        <v>06.07.2024</v>
      </c>
      <c r="C350" s="90" t="s">
        <v>76</v>
      </c>
      <c r="D350" s="91">
        <f>ROUND(((D351+D352+D354+D353)/1000),5)</f>
        <v>4.2793999999999999</v>
      </c>
      <c r="E350" s="91">
        <f>ROUND(((E351+E352+E354+E353)/1000),5)</f>
        <v>4.1509200000000002</v>
      </c>
      <c r="F350" s="91">
        <f>ROUND(((F351+F352+F354+F353)/1000),5)</f>
        <v>3.9777499999999999</v>
      </c>
      <c r="G350" s="91">
        <f t="shared" ref="G350:AA350" si="201">ROUND(((G351+G352+G354+G353)/1000),5)</f>
        <v>3.8643200000000002</v>
      </c>
      <c r="H350" s="91">
        <f t="shared" si="201"/>
        <v>3.78505</v>
      </c>
      <c r="I350" s="91">
        <f t="shared" si="201"/>
        <v>4.0059199999999997</v>
      </c>
      <c r="J350" s="91">
        <f t="shared" si="201"/>
        <v>4.1109400000000003</v>
      </c>
      <c r="K350" s="91">
        <f t="shared" si="201"/>
        <v>4.3761099999999997</v>
      </c>
      <c r="L350" s="91">
        <f t="shared" si="201"/>
        <v>4.8137600000000003</v>
      </c>
      <c r="M350" s="91">
        <f t="shared" si="201"/>
        <v>5.02027</v>
      </c>
      <c r="N350" s="91">
        <f t="shared" si="201"/>
        <v>5.1742900000000001</v>
      </c>
      <c r="O350" s="91">
        <f t="shared" si="201"/>
        <v>5.2132399999999999</v>
      </c>
      <c r="P350" s="91">
        <f t="shared" si="201"/>
        <v>5.2230699999999999</v>
      </c>
      <c r="Q350" s="91">
        <f t="shared" si="201"/>
        <v>5.2181800000000003</v>
      </c>
      <c r="R350" s="91">
        <f t="shared" si="201"/>
        <v>5.2254699999999996</v>
      </c>
      <c r="S350" s="91">
        <f t="shared" si="201"/>
        <v>5.2350000000000003</v>
      </c>
      <c r="T350" s="91">
        <f t="shared" si="201"/>
        <v>5.2318199999999999</v>
      </c>
      <c r="U350" s="91">
        <f t="shared" si="201"/>
        <v>5.2105399999999999</v>
      </c>
      <c r="V350" s="91">
        <f t="shared" si="201"/>
        <v>5.19198</v>
      </c>
      <c r="W350" s="91">
        <f t="shared" si="201"/>
        <v>5.1161899999999996</v>
      </c>
      <c r="X350" s="91">
        <f t="shared" si="201"/>
        <v>5.03979</v>
      </c>
      <c r="Y350" s="91">
        <f t="shared" si="201"/>
        <v>5.0089499999999996</v>
      </c>
      <c r="Z350" s="91">
        <f t="shared" si="201"/>
        <v>4.8330399999999996</v>
      </c>
      <c r="AA350" s="91">
        <f t="shared" si="201"/>
        <v>4.5812999999999997</v>
      </c>
    </row>
    <row r="351" spans="1:27" ht="12.75" hidden="1" customHeight="1" outlineLevel="1" x14ac:dyDescent="0.3">
      <c r="A351" s="99" t="s">
        <v>576</v>
      </c>
      <c r="B351" s="63" t="s">
        <v>238</v>
      </c>
      <c r="C351" s="43" t="s">
        <v>79</v>
      </c>
      <c r="D351" s="44">
        <v>1368.22</v>
      </c>
      <c r="E351" s="44">
        <v>1239.74</v>
      </c>
      <c r="F351" s="44">
        <v>1066.57</v>
      </c>
      <c r="G351" s="44">
        <v>953.14</v>
      </c>
      <c r="H351" s="44">
        <v>873.87</v>
      </c>
      <c r="I351" s="44">
        <v>1094.74</v>
      </c>
      <c r="J351" s="44">
        <v>1199.76</v>
      </c>
      <c r="K351" s="44">
        <v>1464.93</v>
      </c>
      <c r="L351" s="44">
        <v>1902.58</v>
      </c>
      <c r="M351" s="44">
        <v>2109.09</v>
      </c>
      <c r="N351" s="44">
        <v>2263.11</v>
      </c>
      <c r="O351" s="44">
        <v>2302.06</v>
      </c>
      <c r="P351" s="44">
        <v>2311.89</v>
      </c>
      <c r="Q351" s="44">
        <v>2307</v>
      </c>
      <c r="R351" s="44">
        <v>2314.29</v>
      </c>
      <c r="S351" s="44">
        <v>2323.8200000000002</v>
      </c>
      <c r="T351" s="44">
        <v>2320.64</v>
      </c>
      <c r="U351" s="44">
        <v>2299.36</v>
      </c>
      <c r="V351" s="44">
        <v>2280.8000000000002</v>
      </c>
      <c r="W351" s="44">
        <v>2205.0100000000002</v>
      </c>
      <c r="X351" s="44">
        <v>2128.61</v>
      </c>
      <c r="Y351" s="44">
        <v>2097.77</v>
      </c>
      <c r="Z351" s="44">
        <v>1921.86</v>
      </c>
      <c r="AA351" s="44">
        <v>1670.12</v>
      </c>
    </row>
    <row r="352" spans="1:27" ht="12.75" hidden="1" customHeight="1" outlineLevel="1" x14ac:dyDescent="0.3">
      <c r="A352" s="99" t="s">
        <v>577</v>
      </c>
      <c r="B352" s="63" t="s">
        <v>90</v>
      </c>
      <c r="C352" s="43" t="s">
        <v>79</v>
      </c>
      <c r="D352" s="44">
        <f>$D$327</f>
        <v>2442.29</v>
      </c>
      <c r="E352" s="44">
        <f t="shared" ref="E352:AA352" si="202">$D$327</f>
        <v>2442.29</v>
      </c>
      <c r="F352" s="44">
        <f t="shared" si="202"/>
        <v>2442.29</v>
      </c>
      <c r="G352" s="44">
        <f t="shared" si="202"/>
        <v>2442.29</v>
      </c>
      <c r="H352" s="44">
        <f t="shared" si="202"/>
        <v>2442.29</v>
      </c>
      <c r="I352" s="44">
        <f t="shared" si="202"/>
        <v>2442.29</v>
      </c>
      <c r="J352" s="44">
        <f t="shared" si="202"/>
        <v>2442.29</v>
      </c>
      <c r="K352" s="44">
        <f t="shared" si="202"/>
        <v>2442.29</v>
      </c>
      <c r="L352" s="44">
        <f t="shared" si="202"/>
        <v>2442.29</v>
      </c>
      <c r="M352" s="44">
        <f t="shared" si="202"/>
        <v>2442.29</v>
      </c>
      <c r="N352" s="44">
        <f t="shared" si="202"/>
        <v>2442.29</v>
      </c>
      <c r="O352" s="44">
        <f t="shared" si="202"/>
        <v>2442.29</v>
      </c>
      <c r="P352" s="44">
        <f t="shared" si="202"/>
        <v>2442.29</v>
      </c>
      <c r="Q352" s="44">
        <f t="shared" si="202"/>
        <v>2442.29</v>
      </c>
      <c r="R352" s="44">
        <f t="shared" si="202"/>
        <v>2442.29</v>
      </c>
      <c r="S352" s="44">
        <f t="shared" si="202"/>
        <v>2442.29</v>
      </c>
      <c r="T352" s="44">
        <f t="shared" si="202"/>
        <v>2442.29</v>
      </c>
      <c r="U352" s="44">
        <f t="shared" si="202"/>
        <v>2442.29</v>
      </c>
      <c r="V352" s="44">
        <f t="shared" si="202"/>
        <v>2442.29</v>
      </c>
      <c r="W352" s="44">
        <f t="shared" si="202"/>
        <v>2442.29</v>
      </c>
      <c r="X352" s="44">
        <f t="shared" si="202"/>
        <v>2442.29</v>
      </c>
      <c r="Y352" s="44">
        <f t="shared" si="202"/>
        <v>2442.29</v>
      </c>
      <c r="Z352" s="44">
        <f t="shared" si="202"/>
        <v>2442.29</v>
      </c>
      <c r="AA352" s="44">
        <f t="shared" si="202"/>
        <v>2442.29</v>
      </c>
    </row>
    <row r="353" spans="1:27" ht="12.75" hidden="1" customHeight="1" outlineLevel="1" x14ac:dyDescent="0.3">
      <c r="A353" s="99" t="s">
        <v>578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579</v>
      </c>
      <c r="B354" s="63" t="s">
        <v>81</v>
      </c>
      <c r="C354" s="43" t="s">
        <v>79</v>
      </c>
      <c r="D354" s="44">
        <f>$D$11</f>
        <v>464.08</v>
      </c>
      <c r="E354" s="44">
        <f t="shared" ref="E354:AA354" si="203">$D$11</f>
        <v>464.08</v>
      </c>
      <c r="F354" s="44">
        <f t="shared" si="203"/>
        <v>464.08</v>
      </c>
      <c r="G354" s="44">
        <f t="shared" si="203"/>
        <v>464.08</v>
      </c>
      <c r="H354" s="44">
        <f t="shared" si="203"/>
        <v>464.08</v>
      </c>
      <c r="I354" s="44">
        <f t="shared" si="203"/>
        <v>464.08</v>
      </c>
      <c r="J354" s="44">
        <f t="shared" si="203"/>
        <v>464.08</v>
      </c>
      <c r="K354" s="44">
        <f t="shared" si="203"/>
        <v>464.08</v>
      </c>
      <c r="L354" s="44">
        <f t="shared" si="203"/>
        <v>464.08</v>
      </c>
      <c r="M354" s="44">
        <f t="shared" si="203"/>
        <v>464.08</v>
      </c>
      <c r="N354" s="44">
        <f t="shared" si="203"/>
        <v>464.08</v>
      </c>
      <c r="O354" s="44">
        <f t="shared" si="203"/>
        <v>464.08</v>
      </c>
      <c r="P354" s="44">
        <f t="shared" si="203"/>
        <v>464.08</v>
      </c>
      <c r="Q354" s="44">
        <f t="shared" si="203"/>
        <v>464.08</v>
      </c>
      <c r="R354" s="44">
        <f t="shared" si="203"/>
        <v>464.08</v>
      </c>
      <c r="S354" s="44">
        <f t="shared" si="203"/>
        <v>464.08</v>
      </c>
      <c r="T354" s="44">
        <f t="shared" si="203"/>
        <v>464.08</v>
      </c>
      <c r="U354" s="44">
        <f t="shared" si="203"/>
        <v>464.08</v>
      </c>
      <c r="V354" s="44">
        <f t="shared" si="203"/>
        <v>464.08</v>
      </c>
      <c r="W354" s="44">
        <f t="shared" si="203"/>
        <v>464.08</v>
      </c>
      <c r="X354" s="44">
        <f t="shared" si="203"/>
        <v>464.08</v>
      </c>
      <c r="Y354" s="44">
        <f t="shared" si="203"/>
        <v>464.08</v>
      </c>
      <c r="Z354" s="44">
        <f t="shared" si="203"/>
        <v>464.08</v>
      </c>
      <c r="AA354" s="44">
        <f t="shared" si="203"/>
        <v>464.08</v>
      </c>
    </row>
    <row r="355" spans="1:27" ht="12.75" customHeight="1" collapsed="1" x14ac:dyDescent="0.3">
      <c r="A355" s="98" t="s">
        <v>580</v>
      </c>
      <c r="B355" s="28" t="str">
        <f>"07"&amp;"."&amp;$B$662&amp;"."&amp;$B$663</f>
        <v>07.07.2024</v>
      </c>
      <c r="C355" s="90" t="s">
        <v>76</v>
      </c>
      <c r="D355" s="91">
        <f>ROUND(((D356+D357+D359+D358)/1000),5)</f>
        <v>4.2749899999999998</v>
      </c>
      <c r="E355" s="91">
        <f>ROUND(((E356+E357+E359+E358)/1000),5)</f>
        <v>4.1529199999999999</v>
      </c>
      <c r="F355" s="91">
        <f>ROUND(((F356+F357+F359+F358)/1000),5)</f>
        <v>3.98672</v>
      </c>
      <c r="G355" s="91">
        <f t="shared" ref="G355:AA355" si="204">ROUND(((G356+G357+G359+G358)/1000),5)</f>
        <v>3.83568</v>
      </c>
      <c r="H355" s="91">
        <f t="shared" si="204"/>
        <v>2.96218</v>
      </c>
      <c r="I355" s="91">
        <f t="shared" si="204"/>
        <v>2.9866799999999998</v>
      </c>
      <c r="J355" s="91">
        <f t="shared" si="204"/>
        <v>3.8077399999999999</v>
      </c>
      <c r="K355" s="91">
        <f t="shared" si="204"/>
        <v>4.2054600000000004</v>
      </c>
      <c r="L355" s="91">
        <f t="shared" si="204"/>
        <v>4.6248399999999998</v>
      </c>
      <c r="M355" s="91">
        <f t="shared" si="204"/>
        <v>4.9121899999999998</v>
      </c>
      <c r="N355" s="91">
        <f t="shared" si="204"/>
        <v>5.0676699999999997</v>
      </c>
      <c r="O355" s="91">
        <f t="shared" si="204"/>
        <v>5.1268500000000001</v>
      </c>
      <c r="P355" s="91">
        <f t="shared" si="204"/>
        <v>5.1348200000000004</v>
      </c>
      <c r="Q355" s="91">
        <f t="shared" si="204"/>
        <v>5.1959200000000001</v>
      </c>
      <c r="R355" s="91">
        <f t="shared" si="204"/>
        <v>5.1997799999999996</v>
      </c>
      <c r="S355" s="91">
        <f t="shared" si="204"/>
        <v>5.0876000000000001</v>
      </c>
      <c r="T355" s="91">
        <f t="shared" si="204"/>
        <v>5.0885800000000003</v>
      </c>
      <c r="U355" s="91">
        <f t="shared" si="204"/>
        <v>5.0851899999999999</v>
      </c>
      <c r="V355" s="91">
        <f t="shared" si="204"/>
        <v>5.1053199999999999</v>
      </c>
      <c r="W355" s="91">
        <f t="shared" si="204"/>
        <v>5.0621400000000003</v>
      </c>
      <c r="X355" s="91">
        <f t="shared" si="204"/>
        <v>4.9484700000000004</v>
      </c>
      <c r="Y355" s="91">
        <f t="shared" si="204"/>
        <v>4.9998399999999998</v>
      </c>
      <c r="Z355" s="91">
        <f t="shared" si="204"/>
        <v>4.83155</v>
      </c>
      <c r="AA355" s="91">
        <f t="shared" si="204"/>
        <v>4.5785400000000003</v>
      </c>
    </row>
    <row r="356" spans="1:27" ht="12.75" hidden="1" customHeight="1" outlineLevel="1" x14ac:dyDescent="0.3">
      <c r="A356" s="99" t="s">
        <v>581</v>
      </c>
      <c r="B356" s="63" t="s">
        <v>238</v>
      </c>
      <c r="C356" s="43" t="s">
        <v>79</v>
      </c>
      <c r="D356" s="44">
        <v>1363.81</v>
      </c>
      <c r="E356" s="44">
        <v>1241.74</v>
      </c>
      <c r="F356" s="44">
        <v>1075.54</v>
      </c>
      <c r="G356" s="44">
        <v>924.5</v>
      </c>
      <c r="H356" s="44">
        <v>51</v>
      </c>
      <c r="I356" s="44">
        <v>75.5</v>
      </c>
      <c r="J356" s="44">
        <v>896.56</v>
      </c>
      <c r="K356" s="44">
        <v>1294.28</v>
      </c>
      <c r="L356" s="44">
        <v>1713.66</v>
      </c>
      <c r="M356" s="44">
        <v>2001.01</v>
      </c>
      <c r="N356" s="44">
        <v>2156.4899999999998</v>
      </c>
      <c r="O356" s="44">
        <v>2215.67</v>
      </c>
      <c r="P356" s="44">
        <v>2223.64</v>
      </c>
      <c r="Q356" s="44">
        <v>2284.7399999999998</v>
      </c>
      <c r="R356" s="44">
        <v>2288.6</v>
      </c>
      <c r="S356" s="44">
        <v>2176.42</v>
      </c>
      <c r="T356" s="44">
        <v>2177.4</v>
      </c>
      <c r="U356" s="44">
        <v>2174.0100000000002</v>
      </c>
      <c r="V356" s="44">
        <v>2194.14</v>
      </c>
      <c r="W356" s="44">
        <v>2150.96</v>
      </c>
      <c r="X356" s="44">
        <v>2037.29</v>
      </c>
      <c r="Y356" s="44">
        <v>2088.66</v>
      </c>
      <c r="Z356" s="44">
        <v>1920.37</v>
      </c>
      <c r="AA356" s="44">
        <v>1667.36</v>
      </c>
    </row>
    <row r="357" spans="1:27" ht="12.75" hidden="1" customHeight="1" outlineLevel="1" x14ac:dyDescent="0.3">
      <c r="A357" s="99" t="s">
        <v>582</v>
      </c>
      <c r="B357" s="63" t="s">
        <v>90</v>
      </c>
      <c r="C357" s="43" t="s">
        <v>79</v>
      </c>
      <c r="D357" s="44">
        <f>$D$327</f>
        <v>2442.29</v>
      </c>
      <c r="E357" s="44">
        <f t="shared" ref="E357:AA357" si="205">$D$327</f>
        <v>2442.29</v>
      </c>
      <c r="F357" s="44">
        <f t="shared" si="205"/>
        <v>2442.29</v>
      </c>
      <c r="G357" s="44">
        <f t="shared" si="205"/>
        <v>2442.29</v>
      </c>
      <c r="H357" s="44">
        <f t="shared" si="205"/>
        <v>2442.29</v>
      </c>
      <c r="I357" s="44">
        <f t="shared" si="205"/>
        <v>2442.29</v>
      </c>
      <c r="J357" s="44">
        <f t="shared" si="205"/>
        <v>2442.29</v>
      </c>
      <c r="K357" s="44">
        <f t="shared" si="205"/>
        <v>2442.29</v>
      </c>
      <c r="L357" s="44">
        <f t="shared" si="205"/>
        <v>2442.29</v>
      </c>
      <c r="M357" s="44">
        <f t="shared" si="205"/>
        <v>2442.29</v>
      </c>
      <c r="N357" s="44">
        <f t="shared" si="205"/>
        <v>2442.29</v>
      </c>
      <c r="O357" s="44">
        <f t="shared" si="205"/>
        <v>2442.29</v>
      </c>
      <c r="P357" s="44">
        <f t="shared" si="205"/>
        <v>2442.29</v>
      </c>
      <c r="Q357" s="44">
        <f t="shared" si="205"/>
        <v>2442.29</v>
      </c>
      <c r="R357" s="44">
        <f t="shared" si="205"/>
        <v>2442.29</v>
      </c>
      <c r="S357" s="44">
        <f t="shared" si="205"/>
        <v>2442.29</v>
      </c>
      <c r="T357" s="44">
        <f t="shared" si="205"/>
        <v>2442.29</v>
      </c>
      <c r="U357" s="44">
        <f t="shared" si="205"/>
        <v>2442.29</v>
      </c>
      <c r="V357" s="44">
        <f t="shared" si="205"/>
        <v>2442.29</v>
      </c>
      <c r="W357" s="44">
        <f t="shared" si="205"/>
        <v>2442.29</v>
      </c>
      <c r="X357" s="44">
        <f t="shared" si="205"/>
        <v>2442.29</v>
      </c>
      <c r="Y357" s="44">
        <f t="shared" si="205"/>
        <v>2442.29</v>
      </c>
      <c r="Z357" s="44">
        <f t="shared" si="205"/>
        <v>2442.29</v>
      </c>
      <c r="AA357" s="44">
        <f t="shared" si="205"/>
        <v>2442.29</v>
      </c>
    </row>
    <row r="358" spans="1:27" ht="12.75" hidden="1" customHeight="1" outlineLevel="1" x14ac:dyDescent="0.3">
      <c r="A358" s="99" t="s">
        <v>583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584</v>
      </c>
      <c r="B359" s="63" t="s">
        <v>81</v>
      </c>
      <c r="C359" s="43" t="s">
        <v>79</v>
      </c>
      <c r="D359" s="44">
        <f>$D$11</f>
        <v>464.08</v>
      </c>
      <c r="E359" s="44">
        <f t="shared" ref="E359:AA359" si="206">$D$11</f>
        <v>464.08</v>
      </c>
      <c r="F359" s="44">
        <f t="shared" si="206"/>
        <v>464.08</v>
      </c>
      <c r="G359" s="44">
        <f t="shared" si="206"/>
        <v>464.08</v>
      </c>
      <c r="H359" s="44">
        <f t="shared" si="206"/>
        <v>464.08</v>
      </c>
      <c r="I359" s="44">
        <f t="shared" si="206"/>
        <v>464.08</v>
      </c>
      <c r="J359" s="44">
        <f t="shared" si="206"/>
        <v>464.08</v>
      </c>
      <c r="K359" s="44">
        <f t="shared" si="206"/>
        <v>464.08</v>
      </c>
      <c r="L359" s="44">
        <f t="shared" si="206"/>
        <v>464.08</v>
      </c>
      <c r="M359" s="44">
        <f t="shared" si="206"/>
        <v>464.08</v>
      </c>
      <c r="N359" s="44">
        <f t="shared" si="206"/>
        <v>464.08</v>
      </c>
      <c r="O359" s="44">
        <f t="shared" si="206"/>
        <v>464.08</v>
      </c>
      <c r="P359" s="44">
        <f t="shared" si="206"/>
        <v>464.08</v>
      </c>
      <c r="Q359" s="44">
        <f t="shared" si="206"/>
        <v>464.08</v>
      </c>
      <c r="R359" s="44">
        <f t="shared" si="206"/>
        <v>464.08</v>
      </c>
      <c r="S359" s="44">
        <f t="shared" si="206"/>
        <v>464.08</v>
      </c>
      <c r="T359" s="44">
        <f t="shared" si="206"/>
        <v>464.08</v>
      </c>
      <c r="U359" s="44">
        <f t="shared" si="206"/>
        <v>464.08</v>
      </c>
      <c r="V359" s="44">
        <f t="shared" si="206"/>
        <v>464.08</v>
      </c>
      <c r="W359" s="44">
        <f t="shared" si="206"/>
        <v>464.08</v>
      </c>
      <c r="X359" s="44">
        <f t="shared" si="206"/>
        <v>464.08</v>
      </c>
      <c r="Y359" s="44">
        <f t="shared" si="206"/>
        <v>464.08</v>
      </c>
      <c r="Z359" s="44">
        <f t="shared" si="206"/>
        <v>464.08</v>
      </c>
      <c r="AA359" s="44">
        <f t="shared" si="206"/>
        <v>464.08</v>
      </c>
    </row>
    <row r="360" spans="1:27" ht="12.75" customHeight="1" collapsed="1" x14ac:dyDescent="0.3">
      <c r="A360" s="98" t="s">
        <v>585</v>
      </c>
      <c r="B360" s="28" t="str">
        <f>"08"&amp;"."&amp;$B$662&amp;"."&amp;$B$663</f>
        <v>08.07.2024</v>
      </c>
      <c r="C360" s="90" t="s">
        <v>76</v>
      </c>
      <c r="D360" s="91">
        <f>ROUND(((D361+D362+D364+D363)/1000),5)</f>
        <v>4.2207499999999998</v>
      </c>
      <c r="E360" s="91">
        <f>ROUND(((E361+E362+E364+E363)/1000),5)</f>
        <v>4.1142799999999999</v>
      </c>
      <c r="F360" s="91">
        <f>ROUND(((F361+F362+F364+F363)/1000),5)</f>
        <v>3.94279</v>
      </c>
      <c r="G360" s="91">
        <f t="shared" ref="G360:AA360" si="207">ROUND(((G361+G362+G364+G363)/1000),5)</f>
        <v>3.7341099999999998</v>
      </c>
      <c r="H360" s="91">
        <f t="shared" si="207"/>
        <v>3.13022</v>
      </c>
      <c r="I360" s="91">
        <f t="shared" si="207"/>
        <v>4.0483599999999997</v>
      </c>
      <c r="J360" s="91">
        <f t="shared" si="207"/>
        <v>4.1660300000000001</v>
      </c>
      <c r="K360" s="91">
        <f t="shared" si="207"/>
        <v>4.6105400000000003</v>
      </c>
      <c r="L360" s="91">
        <f t="shared" si="207"/>
        <v>4.9876399999999999</v>
      </c>
      <c r="M360" s="91">
        <f t="shared" si="207"/>
        <v>5.26173</v>
      </c>
      <c r="N360" s="91">
        <f t="shared" si="207"/>
        <v>5.3327499999999999</v>
      </c>
      <c r="O360" s="91">
        <f t="shared" si="207"/>
        <v>5.3469899999999999</v>
      </c>
      <c r="P360" s="91">
        <f t="shared" si="207"/>
        <v>5.3731099999999996</v>
      </c>
      <c r="Q360" s="91">
        <f t="shared" si="207"/>
        <v>5.49716</v>
      </c>
      <c r="R360" s="91">
        <f t="shared" si="207"/>
        <v>5.4984299999999999</v>
      </c>
      <c r="S360" s="91">
        <f t="shared" si="207"/>
        <v>5.57294</v>
      </c>
      <c r="T360" s="91">
        <f t="shared" si="207"/>
        <v>5.46591</v>
      </c>
      <c r="U360" s="91">
        <f t="shared" si="207"/>
        <v>5.4163300000000003</v>
      </c>
      <c r="V360" s="91">
        <f t="shared" si="207"/>
        <v>5.35426</v>
      </c>
      <c r="W360" s="91">
        <f t="shared" si="207"/>
        <v>5.2418199999999997</v>
      </c>
      <c r="X360" s="91">
        <f t="shared" si="207"/>
        <v>5.0716599999999996</v>
      </c>
      <c r="Y360" s="91">
        <f t="shared" si="207"/>
        <v>5.0416600000000003</v>
      </c>
      <c r="Z360" s="91">
        <f t="shared" si="207"/>
        <v>4.7654300000000003</v>
      </c>
      <c r="AA360" s="91">
        <f t="shared" si="207"/>
        <v>4.5097300000000002</v>
      </c>
    </row>
    <row r="361" spans="1:27" ht="12.75" hidden="1" customHeight="1" outlineLevel="1" x14ac:dyDescent="0.3">
      <c r="A361" s="99" t="s">
        <v>586</v>
      </c>
      <c r="B361" s="63" t="s">
        <v>238</v>
      </c>
      <c r="C361" s="43" t="s">
        <v>79</v>
      </c>
      <c r="D361" s="44">
        <v>1309.57</v>
      </c>
      <c r="E361" s="44">
        <v>1203.0999999999999</v>
      </c>
      <c r="F361" s="44">
        <v>1031.6099999999999</v>
      </c>
      <c r="G361" s="44">
        <v>822.93</v>
      </c>
      <c r="H361" s="44">
        <v>219.04</v>
      </c>
      <c r="I361" s="44">
        <v>1137.18</v>
      </c>
      <c r="J361" s="44">
        <v>1254.8499999999999</v>
      </c>
      <c r="K361" s="44">
        <v>1699.36</v>
      </c>
      <c r="L361" s="44">
        <v>2076.46</v>
      </c>
      <c r="M361" s="44">
        <v>2350.5500000000002</v>
      </c>
      <c r="N361" s="44">
        <v>2421.5700000000002</v>
      </c>
      <c r="O361" s="44">
        <v>2435.81</v>
      </c>
      <c r="P361" s="44">
        <v>2461.9299999999998</v>
      </c>
      <c r="Q361" s="44">
        <v>2585.98</v>
      </c>
      <c r="R361" s="44">
        <v>2587.25</v>
      </c>
      <c r="S361" s="44">
        <v>2661.76</v>
      </c>
      <c r="T361" s="44">
        <v>2554.73</v>
      </c>
      <c r="U361" s="44">
        <v>2505.15</v>
      </c>
      <c r="V361" s="44">
        <v>2443.08</v>
      </c>
      <c r="W361" s="44">
        <v>2330.64</v>
      </c>
      <c r="X361" s="44">
        <v>2160.48</v>
      </c>
      <c r="Y361" s="44">
        <v>2130.48</v>
      </c>
      <c r="Z361" s="44">
        <v>1854.25</v>
      </c>
      <c r="AA361" s="44">
        <v>1598.55</v>
      </c>
    </row>
    <row r="362" spans="1:27" ht="12.75" hidden="1" customHeight="1" outlineLevel="1" x14ac:dyDescent="0.3">
      <c r="A362" s="99" t="s">
        <v>587</v>
      </c>
      <c r="B362" s="63" t="s">
        <v>90</v>
      </c>
      <c r="C362" s="43" t="s">
        <v>79</v>
      </c>
      <c r="D362" s="44">
        <f>$D$327</f>
        <v>2442.29</v>
      </c>
      <c r="E362" s="44">
        <f t="shared" ref="E362:AA362" si="208">$D$327</f>
        <v>2442.29</v>
      </c>
      <c r="F362" s="44">
        <f t="shared" si="208"/>
        <v>2442.29</v>
      </c>
      <c r="G362" s="44">
        <f t="shared" si="208"/>
        <v>2442.29</v>
      </c>
      <c r="H362" s="44">
        <f t="shared" si="208"/>
        <v>2442.29</v>
      </c>
      <c r="I362" s="44">
        <f t="shared" si="208"/>
        <v>2442.29</v>
      </c>
      <c r="J362" s="44">
        <f t="shared" si="208"/>
        <v>2442.29</v>
      </c>
      <c r="K362" s="44">
        <f t="shared" si="208"/>
        <v>2442.29</v>
      </c>
      <c r="L362" s="44">
        <f t="shared" si="208"/>
        <v>2442.29</v>
      </c>
      <c r="M362" s="44">
        <f t="shared" si="208"/>
        <v>2442.29</v>
      </c>
      <c r="N362" s="44">
        <f t="shared" si="208"/>
        <v>2442.29</v>
      </c>
      <c r="O362" s="44">
        <f t="shared" si="208"/>
        <v>2442.29</v>
      </c>
      <c r="P362" s="44">
        <f t="shared" si="208"/>
        <v>2442.29</v>
      </c>
      <c r="Q362" s="44">
        <f t="shared" si="208"/>
        <v>2442.29</v>
      </c>
      <c r="R362" s="44">
        <f t="shared" si="208"/>
        <v>2442.29</v>
      </c>
      <c r="S362" s="44">
        <f t="shared" si="208"/>
        <v>2442.29</v>
      </c>
      <c r="T362" s="44">
        <f t="shared" si="208"/>
        <v>2442.29</v>
      </c>
      <c r="U362" s="44">
        <f t="shared" si="208"/>
        <v>2442.29</v>
      </c>
      <c r="V362" s="44">
        <f t="shared" si="208"/>
        <v>2442.29</v>
      </c>
      <c r="W362" s="44">
        <f t="shared" si="208"/>
        <v>2442.29</v>
      </c>
      <c r="X362" s="44">
        <f t="shared" si="208"/>
        <v>2442.29</v>
      </c>
      <c r="Y362" s="44">
        <f t="shared" si="208"/>
        <v>2442.29</v>
      </c>
      <c r="Z362" s="44">
        <f t="shared" si="208"/>
        <v>2442.29</v>
      </c>
      <c r="AA362" s="44">
        <f t="shared" si="208"/>
        <v>2442.29</v>
      </c>
    </row>
    <row r="363" spans="1:27" ht="12.75" hidden="1" customHeight="1" outlineLevel="1" x14ac:dyDescent="0.3">
      <c r="A363" s="99" t="s">
        <v>588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589</v>
      </c>
      <c r="B364" s="63" t="s">
        <v>81</v>
      </c>
      <c r="C364" s="43" t="s">
        <v>79</v>
      </c>
      <c r="D364" s="44">
        <f>$D$11</f>
        <v>464.08</v>
      </c>
      <c r="E364" s="44">
        <f t="shared" ref="E364:AA364" si="209">$D$11</f>
        <v>464.08</v>
      </c>
      <c r="F364" s="44">
        <f t="shared" si="209"/>
        <v>464.08</v>
      </c>
      <c r="G364" s="44">
        <f t="shared" si="209"/>
        <v>464.08</v>
      </c>
      <c r="H364" s="44">
        <f t="shared" si="209"/>
        <v>464.08</v>
      </c>
      <c r="I364" s="44">
        <f t="shared" si="209"/>
        <v>464.08</v>
      </c>
      <c r="J364" s="44">
        <f t="shared" si="209"/>
        <v>464.08</v>
      </c>
      <c r="K364" s="44">
        <f t="shared" si="209"/>
        <v>464.08</v>
      </c>
      <c r="L364" s="44">
        <f t="shared" si="209"/>
        <v>464.08</v>
      </c>
      <c r="M364" s="44">
        <f t="shared" si="209"/>
        <v>464.08</v>
      </c>
      <c r="N364" s="44">
        <f t="shared" si="209"/>
        <v>464.08</v>
      </c>
      <c r="O364" s="44">
        <f t="shared" si="209"/>
        <v>464.08</v>
      </c>
      <c r="P364" s="44">
        <f t="shared" si="209"/>
        <v>464.08</v>
      </c>
      <c r="Q364" s="44">
        <f t="shared" si="209"/>
        <v>464.08</v>
      </c>
      <c r="R364" s="44">
        <f t="shared" si="209"/>
        <v>464.08</v>
      </c>
      <c r="S364" s="44">
        <f t="shared" si="209"/>
        <v>464.08</v>
      </c>
      <c r="T364" s="44">
        <f t="shared" si="209"/>
        <v>464.08</v>
      </c>
      <c r="U364" s="44">
        <f t="shared" si="209"/>
        <v>464.08</v>
      </c>
      <c r="V364" s="44">
        <f t="shared" si="209"/>
        <v>464.08</v>
      </c>
      <c r="W364" s="44">
        <f t="shared" si="209"/>
        <v>464.08</v>
      </c>
      <c r="X364" s="44">
        <f t="shared" si="209"/>
        <v>464.08</v>
      </c>
      <c r="Y364" s="44">
        <f t="shared" si="209"/>
        <v>464.08</v>
      </c>
      <c r="Z364" s="44">
        <f t="shared" si="209"/>
        <v>464.08</v>
      </c>
      <c r="AA364" s="44">
        <f t="shared" si="209"/>
        <v>464.08</v>
      </c>
    </row>
    <row r="365" spans="1:27" ht="12.75" customHeight="1" collapsed="1" x14ac:dyDescent="0.3">
      <c r="A365" s="98" t="s">
        <v>590</v>
      </c>
      <c r="B365" s="28" t="str">
        <f>"09"&amp;"."&amp;$B$662&amp;"."&amp;$B$663</f>
        <v>09.07.2024</v>
      </c>
      <c r="C365" s="90" t="s">
        <v>76</v>
      </c>
      <c r="D365" s="91">
        <f>ROUND(((D366+D367+D369+D368)/1000),5)</f>
        <v>4.16995</v>
      </c>
      <c r="E365" s="91">
        <f>ROUND(((E366+E367+E369+E368)/1000),5)</f>
        <v>4.00692</v>
      </c>
      <c r="F365" s="91">
        <f>ROUND(((F366+F367+F369+F368)/1000),5)</f>
        <v>3.83148</v>
      </c>
      <c r="G365" s="91">
        <f t="shared" ref="G365:AA365" si="210">ROUND(((G366+G367+G369+G368)/1000),5)</f>
        <v>3.44373</v>
      </c>
      <c r="H365" s="91">
        <f t="shared" si="210"/>
        <v>3.1414900000000001</v>
      </c>
      <c r="I365" s="91">
        <f t="shared" si="210"/>
        <v>3.96732</v>
      </c>
      <c r="J365" s="91">
        <f t="shared" si="210"/>
        <v>4.1258499999999998</v>
      </c>
      <c r="K365" s="91">
        <f t="shared" si="210"/>
        <v>4.4258800000000003</v>
      </c>
      <c r="L365" s="91">
        <f t="shared" si="210"/>
        <v>4.8214699999999997</v>
      </c>
      <c r="M365" s="91">
        <f t="shared" si="210"/>
        <v>5.1257000000000001</v>
      </c>
      <c r="N365" s="91">
        <f t="shared" si="210"/>
        <v>5.2000500000000001</v>
      </c>
      <c r="O365" s="91">
        <f t="shared" si="210"/>
        <v>5.2648099999999998</v>
      </c>
      <c r="P365" s="91">
        <f t="shared" si="210"/>
        <v>5.4444600000000003</v>
      </c>
      <c r="Q365" s="91">
        <f t="shared" si="210"/>
        <v>5.3233899999999998</v>
      </c>
      <c r="R365" s="91">
        <f t="shared" si="210"/>
        <v>5.3537299999999997</v>
      </c>
      <c r="S365" s="91">
        <f t="shared" si="210"/>
        <v>5.4751399999999997</v>
      </c>
      <c r="T365" s="91">
        <f t="shared" si="210"/>
        <v>5.3487299999999998</v>
      </c>
      <c r="U365" s="91">
        <f t="shared" si="210"/>
        <v>5.3403200000000002</v>
      </c>
      <c r="V365" s="91">
        <f t="shared" si="210"/>
        <v>5.0850400000000002</v>
      </c>
      <c r="W365" s="91">
        <f t="shared" si="210"/>
        <v>5.0890500000000003</v>
      </c>
      <c r="X365" s="91">
        <f t="shared" si="210"/>
        <v>4.9720599999999999</v>
      </c>
      <c r="Y365" s="91">
        <f t="shared" si="210"/>
        <v>4.9468800000000002</v>
      </c>
      <c r="Z365" s="91">
        <f t="shared" si="210"/>
        <v>4.7300599999999999</v>
      </c>
      <c r="AA365" s="91">
        <f t="shared" si="210"/>
        <v>4.3790300000000002</v>
      </c>
    </row>
    <row r="366" spans="1:27" ht="12.75" hidden="1" customHeight="1" outlineLevel="1" x14ac:dyDescent="0.3">
      <c r="A366" s="99" t="s">
        <v>591</v>
      </c>
      <c r="B366" s="63" t="s">
        <v>238</v>
      </c>
      <c r="C366" s="43" t="s">
        <v>79</v>
      </c>
      <c r="D366" s="44">
        <v>1258.77</v>
      </c>
      <c r="E366" s="44">
        <v>1095.74</v>
      </c>
      <c r="F366" s="44">
        <v>920.3</v>
      </c>
      <c r="G366" s="44">
        <v>532.54999999999995</v>
      </c>
      <c r="H366" s="44">
        <v>230.31</v>
      </c>
      <c r="I366" s="44">
        <v>1056.1400000000001</v>
      </c>
      <c r="J366" s="44">
        <v>1214.67</v>
      </c>
      <c r="K366" s="44">
        <v>1514.7</v>
      </c>
      <c r="L366" s="44">
        <v>1910.29</v>
      </c>
      <c r="M366" s="44">
        <v>2214.52</v>
      </c>
      <c r="N366" s="44">
        <v>2288.87</v>
      </c>
      <c r="O366" s="44">
        <v>2353.63</v>
      </c>
      <c r="P366" s="44">
        <v>2533.2800000000002</v>
      </c>
      <c r="Q366" s="44">
        <v>2412.21</v>
      </c>
      <c r="R366" s="44">
        <v>2442.5500000000002</v>
      </c>
      <c r="S366" s="44">
        <v>2563.96</v>
      </c>
      <c r="T366" s="44">
        <v>2437.5500000000002</v>
      </c>
      <c r="U366" s="44">
        <v>2429.14</v>
      </c>
      <c r="V366" s="44">
        <v>2173.86</v>
      </c>
      <c r="W366" s="44">
        <v>2177.87</v>
      </c>
      <c r="X366" s="44">
        <v>2060.88</v>
      </c>
      <c r="Y366" s="44">
        <v>2035.7</v>
      </c>
      <c r="Z366" s="44">
        <v>1818.88</v>
      </c>
      <c r="AA366" s="44">
        <v>1467.85</v>
      </c>
    </row>
    <row r="367" spans="1:27" ht="12.75" hidden="1" customHeight="1" outlineLevel="1" x14ac:dyDescent="0.3">
      <c r="A367" s="99" t="s">
        <v>592</v>
      </c>
      <c r="B367" s="63" t="s">
        <v>90</v>
      </c>
      <c r="C367" s="43" t="s">
        <v>79</v>
      </c>
      <c r="D367" s="44">
        <f>$D$327</f>
        <v>2442.29</v>
      </c>
      <c r="E367" s="44">
        <f t="shared" ref="E367:AA367" si="211">$D$327</f>
        <v>2442.29</v>
      </c>
      <c r="F367" s="44">
        <f t="shared" si="211"/>
        <v>2442.29</v>
      </c>
      <c r="G367" s="44">
        <f t="shared" si="211"/>
        <v>2442.29</v>
      </c>
      <c r="H367" s="44">
        <f t="shared" si="211"/>
        <v>2442.29</v>
      </c>
      <c r="I367" s="44">
        <f t="shared" si="211"/>
        <v>2442.29</v>
      </c>
      <c r="J367" s="44">
        <f t="shared" si="211"/>
        <v>2442.29</v>
      </c>
      <c r="K367" s="44">
        <f t="shared" si="211"/>
        <v>2442.29</v>
      </c>
      <c r="L367" s="44">
        <f t="shared" si="211"/>
        <v>2442.29</v>
      </c>
      <c r="M367" s="44">
        <f t="shared" si="211"/>
        <v>2442.29</v>
      </c>
      <c r="N367" s="44">
        <f t="shared" si="211"/>
        <v>2442.29</v>
      </c>
      <c r="O367" s="44">
        <f t="shared" si="211"/>
        <v>2442.29</v>
      </c>
      <c r="P367" s="44">
        <f t="shared" si="211"/>
        <v>2442.29</v>
      </c>
      <c r="Q367" s="44">
        <f t="shared" si="211"/>
        <v>2442.29</v>
      </c>
      <c r="R367" s="44">
        <f t="shared" si="211"/>
        <v>2442.29</v>
      </c>
      <c r="S367" s="44">
        <f t="shared" si="211"/>
        <v>2442.29</v>
      </c>
      <c r="T367" s="44">
        <f t="shared" si="211"/>
        <v>2442.29</v>
      </c>
      <c r="U367" s="44">
        <f t="shared" si="211"/>
        <v>2442.29</v>
      </c>
      <c r="V367" s="44">
        <f t="shared" si="211"/>
        <v>2442.29</v>
      </c>
      <c r="W367" s="44">
        <f t="shared" si="211"/>
        <v>2442.29</v>
      </c>
      <c r="X367" s="44">
        <f t="shared" si="211"/>
        <v>2442.29</v>
      </c>
      <c r="Y367" s="44">
        <f t="shared" si="211"/>
        <v>2442.29</v>
      </c>
      <c r="Z367" s="44">
        <f t="shared" si="211"/>
        <v>2442.29</v>
      </c>
      <c r="AA367" s="44">
        <f t="shared" si="211"/>
        <v>2442.29</v>
      </c>
    </row>
    <row r="368" spans="1:27" ht="12.75" hidden="1" customHeight="1" outlineLevel="1" x14ac:dyDescent="0.3">
      <c r="A368" s="99" t="s">
        <v>593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594</v>
      </c>
      <c r="B369" s="63" t="s">
        <v>81</v>
      </c>
      <c r="C369" s="43" t="s">
        <v>79</v>
      </c>
      <c r="D369" s="44">
        <f>$D$11</f>
        <v>464.08</v>
      </c>
      <c r="E369" s="44">
        <f t="shared" ref="E369:AA369" si="212">$D$11</f>
        <v>464.08</v>
      </c>
      <c r="F369" s="44">
        <f t="shared" si="212"/>
        <v>464.08</v>
      </c>
      <c r="G369" s="44">
        <f t="shared" si="212"/>
        <v>464.08</v>
      </c>
      <c r="H369" s="44">
        <f t="shared" si="212"/>
        <v>464.08</v>
      </c>
      <c r="I369" s="44">
        <f t="shared" si="212"/>
        <v>464.08</v>
      </c>
      <c r="J369" s="44">
        <f t="shared" si="212"/>
        <v>464.08</v>
      </c>
      <c r="K369" s="44">
        <f t="shared" si="212"/>
        <v>464.08</v>
      </c>
      <c r="L369" s="44">
        <f t="shared" si="212"/>
        <v>464.08</v>
      </c>
      <c r="M369" s="44">
        <f t="shared" si="212"/>
        <v>464.08</v>
      </c>
      <c r="N369" s="44">
        <f t="shared" si="212"/>
        <v>464.08</v>
      </c>
      <c r="O369" s="44">
        <f t="shared" si="212"/>
        <v>464.08</v>
      </c>
      <c r="P369" s="44">
        <f t="shared" si="212"/>
        <v>464.08</v>
      </c>
      <c r="Q369" s="44">
        <f t="shared" si="212"/>
        <v>464.08</v>
      </c>
      <c r="R369" s="44">
        <f t="shared" si="212"/>
        <v>464.08</v>
      </c>
      <c r="S369" s="44">
        <f t="shared" si="212"/>
        <v>464.08</v>
      </c>
      <c r="T369" s="44">
        <f t="shared" si="212"/>
        <v>464.08</v>
      </c>
      <c r="U369" s="44">
        <f t="shared" si="212"/>
        <v>464.08</v>
      </c>
      <c r="V369" s="44">
        <f t="shared" si="212"/>
        <v>464.08</v>
      </c>
      <c r="W369" s="44">
        <f t="shared" si="212"/>
        <v>464.08</v>
      </c>
      <c r="X369" s="44">
        <f t="shared" si="212"/>
        <v>464.08</v>
      </c>
      <c r="Y369" s="44">
        <f t="shared" si="212"/>
        <v>464.08</v>
      </c>
      <c r="Z369" s="44">
        <f t="shared" si="212"/>
        <v>464.08</v>
      </c>
      <c r="AA369" s="44">
        <f t="shared" si="212"/>
        <v>464.08</v>
      </c>
    </row>
    <row r="370" spans="1:27" ht="12.75" customHeight="1" collapsed="1" x14ac:dyDescent="0.3">
      <c r="A370" s="98" t="s">
        <v>595</v>
      </c>
      <c r="B370" s="28" t="str">
        <f>"10"&amp;"."&amp;$B$662&amp;"."&amp;$B$663</f>
        <v>10.07.2024</v>
      </c>
      <c r="C370" s="90" t="s">
        <v>76</v>
      </c>
      <c r="D370" s="91">
        <f>ROUND(((D371+D372+D374+D373)/1000),5)</f>
        <v>4.1983600000000001</v>
      </c>
      <c r="E370" s="91">
        <f>ROUND(((E371+E372+E374+E373)/1000),5)</f>
        <v>4.0439600000000002</v>
      </c>
      <c r="F370" s="91">
        <f>ROUND(((F371+F372+F374+F373)/1000),5)</f>
        <v>3.8748900000000002</v>
      </c>
      <c r="G370" s="91">
        <f t="shared" ref="G370:AA370" si="213">ROUND(((G371+G372+G374+G373)/1000),5)</f>
        <v>3.4568300000000001</v>
      </c>
      <c r="H370" s="91">
        <f t="shared" si="213"/>
        <v>3.1470699999999998</v>
      </c>
      <c r="I370" s="91">
        <f t="shared" si="213"/>
        <v>4.0278999999999998</v>
      </c>
      <c r="J370" s="91">
        <f t="shared" si="213"/>
        <v>4.2104499999999998</v>
      </c>
      <c r="K370" s="91">
        <f t="shared" si="213"/>
        <v>4.5260100000000003</v>
      </c>
      <c r="L370" s="91">
        <f t="shared" si="213"/>
        <v>4.8086500000000001</v>
      </c>
      <c r="M370" s="91">
        <f t="shared" si="213"/>
        <v>5.2148599999999998</v>
      </c>
      <c r="N370" s="91">
        <f t="shared" si="213"/>
        <v>5.1292</v>
      </c>
      <c r="O370" s="91">
        <f t="shared" si="213"/>
        <v>5.1565099999999999</v>
      </c>
      <c r="P370" s="91">
        <f t="shared" si="213"/>
        <v>5.1450800000000001</v>
      </c>
      <c r="Q370" s="91">
        <f t="shared" si="213"/>
        <v>5.3067200000000003</v>
      </c>
      <c r="R370" s="91">
        <f t="shared" si="213"/>
        <v>5.31637</v>
      </c>
      <c r="S370" s="91">
        <f t="shared" si="213"/>
        <v>5.3514900000000001</v>
      </c>
      <c r="T370" s="91">
        <f t="shared" si="213"/>
        <v>5.3389600000000002</v>
      </c>
      <c r="U370" s="91">
        <f t="shared" si="213"/>
        <v>5.3121799999999997</v>
      </c>
      <c r="V370" s="91">
        <f t="shared" si="213"/>
        <v>5.1303099999999997</v>
      </c>
      <c r="W370" s="91">
        <f t="shared" si="213"/>
        <v>4.91594</v>
      </c>
      <c r="X370" s="91">
        <f t="shared" si="213"/>
        <v>4.9562400000000002</v>
      </c>
      <c r="Y370" s="91">
        <f t="shared" si="213"/>
        <v>4.9229700000000003</v>
      </c>
      <c r="Z370" s="91">
        <f t="shared" si="213"/>
        <v>4.7724700000000002</v>
      </c>
      <c r="AA370" s="91">
        <f t="shared" si="213"/>
        <v>4.5421899999999997</v>
      </c>
    </row>
    <row r="371" spans="1:27" ht="12.75" hidden="1" customHeight="1" outlineLevel="1" x14ac:dyDescent="0.3">
      <c r="A371" s="99" t="s">
        <v>596</v>
      </c>
      <c r="B371" s="63" t="s">
        <v>238</v>
      </c>
      <c r="C371" s="43" t="s">
        <v>79</v>
      </c>
      <c r="D371" s="44">
        <v>1287.18</v>
      </c>
      <c r="E371" s="44">
        <v>1132.78</v>
      </c>
      <c r="F371" s="44">
        <v>963.71</v>
      </c>
      <c r="G371" s="44">
        <v>545.65</v>
      </c>
      <c r="H371" s="44">
        <v>235.89</v>
      </c>
      <c r="I371" s="44">
        <v>1116.72</v>
      </c>
      <c r="J371" s="44">
        <v>1299.27</v>
      </c>
      <c r="K371" s="44">
        <v>1614.83</v>
      </c>
      <c r="L371" s="44">
        <v>1897.47</v>
      </c>
      <c r="M371" s="44">
        <v>2303.6799999999998</v>
      </c>
      <c r="N371" s="44">
        <v>2218.02</v>
      </c>
      <c r="O371" s="44">
        <v>2245.33</v>
      </c>
      <c r="P371" s="44">
        <v>2233.9</v>
      </c>
      <c r="Q371" s="44">
        <v>2395.54</v>
      </c>
      <c r="R371" s="44">
        <v>2405.19</v>
      </c>
      <c r="S371" s="44">
        <v>2440.31</v>
      </c>
      <c r="T371" s="44">
        <v>2427.7800000000002</v>
      </c>
      <c r="U371" s="44">
        <v>2401</v>
      </c>
      <c r="V371" s="44">
        <v>2219.13</v>
      </c>
      <c r="W371" s="44">
        <v>2004.76</v>
      </c>
      <c r="X371" s="44">
        <v>2045.06</v>
      </c>
      <c r="Y371" s="44">
        <v>2011.79</v>
      </c>
      <c r="Z371" s="44">
        <v>1861.29</v>
      </c>
      <c r="AA371" s="44">
        <v>1631.01</v>
      </c>
    </row>
    <row r="372" spans="1:27" ht="12.75" hidden="1" customHeight="1" outlineLevel="1" x14ac:dyDescent="0.3">
      <c r="A372" s="99" t="s">
        <v>597</v>
      </c>
      <c r="B372" s="63" t="s">
        <v>90</v>
      </c>
      <c r="C372" s="43" t="s">
        <v>79</v>
      </c>
      <c r="D372" s="44">
        <f>$D$327</f>
        <v>2442.29</v>
      </c>
      <c r="E372" s="44">
        <f t="shared" ref="E372:AA372" si="214">$D$327</f>
        <v>2442.29</v>
      </c>
      <c r="F372" s="44">
        <f t="shared" si="214"/>
        <v>2442.29</v>
      </c>
      <c r="G372" s="44">
        <f t="shared" si="214"/>
        <v>2442.29</v>
      </c>
      <c r="H372" s="44">
        <f t="shared" si="214"/>
        <v>2442.29</v>
      </c>
      <c r="I372" s="44">
        <f t="shared" si="214"/>
        <v>2442.29</v>
      </c>
      <c r="J372" s="44">
        <f t="shared" si="214"/>
        <v>2442.29</v>
      </c>
      <c r="K372" s="44">
        <f t="shared" si="214"/>
        <v>2442.29</v>
      </c>
      <c r="L372" s="44">
        <f t="shared" si="214"/>
        <v>2442.29</v>
      </c>
      <c r="M372" s="44">
        <f t="shared" si="214"/>
        <v>2442.29</v>
      </c>
      <c r="N372" s="44">
        <f t="shared" si="214"/>
        <v>2442.29</v>
      </c>
      <c r="O372" s="44">
        <f t="shared" si="214"/>
        <v>2442.29</v>
      </c>
      <c r="P372" s="44">
        <f t="shared" si="214"/>
        <v>2442.29</v>
      </c>
      <c r="Q372" s="44">
        <f t="shared" si="214"/>
        <v>2442.29</v>
      </c>
      <c r="R372" s="44">
        <f t="shared" si="214"/>
        <v>2442.29</v>
      </c>
      <c r="S372" s="44">
        <f t="shared" si="214"/>
        <v>2442.29</v>
      </c>
      <c r="T372" s="44">
        <f t="shared" si="214"/>
        <v>2442.29</v>
      </c>
      <c r="U372" s="44">
        <f t="shared" si="214"/>
        <v>2442.29</v>
      </c>
      <c r="V372" s="44">
        <f t="shared" si="214"/>
        <v>2442.29</v>
      </c>
      <c r="W372" s="44">
        <f t="shared" si="214"/>
        <v>2442.29</v>
      </c>
      <c r="X372" s="44">
        <f t="shared" si="214"/>
        <v>2442.29</v>
      </c>
      <c r="Y372" s="44">
        <f t="shared" si="214"/>
        <v>2442.29</v>
      </c>
      <c r="Z372" s="44">
        <f t="shared" si="214"/>
        <v>2442.29</v>
      </c>
      <c r="AA372" s="44">
        <f t="shared" si="214"/>
        <v>2442.29</v>
      </c>
    </row>
    <row r="373" spans="1:27" ht="12.75" hidden="1" customHeight="1" outlineLevel="1" x14ac:dyDescent="0.3">
      <c r="A373" s="99" t="s">
        <v>598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599</v>
      </c>
      <c r="B374" s="63" t="s">
        <v>81</v>
      </c>
      <c r="C374" s="43" t="s">
        <v>79</v>
      </c>
      <c r="D374" s="44">
        <f>$D$11</f>
        <v>464.08</v>
      </c>
      <c r="E374" s="44">
        <f t="shared" ref="E374:AA374" si="215">$D$11</f>
        <v>464.08</v>
      </c>
      <c r="F374" s="44">
        <f t="shared" si="215"/>
        <v>464.08</v>
      </c>
      <c r="G374" s="44">
        <f t="shared" si="215"/>
        <v>464.08</v>
      </c>
      <c r="H374" s="44">
        <f t="shared" si="215"/>
        <v>464.08</v>
      </c>
      <c r="I374" s="44">
        <f t="shared" si="215"/>
        <v>464.08</v>
      </c>
      <c r="J374" s="44">
        <f t="shared" si="215"/>
        <v>464.08</v>
      </c>
      <c r="K374" s="44">
        <f t="shared" si="215"/>
        <v>464.08</v>
      </c>
      <c r="L374" s="44">
        <f t="shared" si="215"/>
        <v>464.08</v>
      </c>
      <c r="M374" s="44">
        <f t="shared" si="215"/>
        <v>464.08</v>
      </c>
      <c r="N374" s="44">
        <f t="shared" si="215"/>
        <v>464.08</v>
      </c>
      <c r="O374" s="44">
        <f t="shared" si="215"/>
        <v>464.08</v>
      </c>
      <c r="P374" s="44">
        <f t="shared" si="215"/>
        <v>464.08</v>
      </c>
      <c r="Q374" s="44">
        <f t="shared" si="215"/>
        <v>464.08</v>
      </c>
      <c r="R374" s="44">
        <f t="shared" si="215"/>
        <v>464.08</v>
      </c>
      <c r="S374" s="44">
        <f t="shared" si="215"/>
        <v>464.08</v>
      </c>
      <c r="T374" s="44">
        <f t="shared" si="215"/>
        <v>464.08</v>
      </c>
      <c r="U374" s="44">
        <f t="shared" si="215"/>
        <v>464.08</v>
      </c>
      <c r="V374" s="44">
        <f t="shared" si="215"/>
        <v>464.08</v>
      </c>
      <c r="W374" s="44">
        <f t="shared" si="215"/>
        <v>464.08</v>
      </c>
      <c r="X374" s="44">
        <f t="shared" si="215"/>
        <v>464.08</v>
      </c>
      <c r="Y374" s="44">
        <f t="shared" si="215"/>
        <v>464.08</v>
      </c>
      <c r="Z374" s="44">
        <f t="shared" si="215"/>
        <v>464.08</v>
      </c>
      <c r="AA374" s="44">
        <f t="shared" si="215"/>
        <v>464.08</v>
      </c>
    </row>
    <row r="375" spans="1:27" ht="12.75" customHeight="1" collapsed="1" x14ac:dyDescent="0.3">
      <c r="A375" s="98" t="s">
        <v>600</v>
      </c>
      <c r="B375" s="28" t="str">
        <f>"11"&amp;"."&amp;$B$662&amp;"."&amp;$B$663</f>
        <v>11.07.2024</v>
      </c>
      <c r="C375" s="90" t="s">
        <v>76</v>
      </c>
      <c r="D375" s="91">
        <f>ROUND(((D376+D377+D379+D378)/1000),5)</f>
        <v>4.2354099999999999</v>
      </c>
      <c r="E375" s="91">
        <f>ROUND(((E376+E377+E379+E378)/1000),5)</f>
        <v>4.2013999999999996</v>
      </c>
      <c r="F375" s="91">
        <f>ROUND(((F376+F377+F379+F378)/1000),5)</f>
        <v>4.0172100000000004</v>
      </c>
      <c r="G375" s="91">
        <f t="shared" ref="G375:AA375" si="216">ROUND(((G376+G377+G379+G378)/1000),5)</f>
        <v>3.8881999999999999</v>
      </c>
      <c r="H375" s="91">
        <f t="shared" si="216"/>
        <v>3.98298</v>
      </c>
      <c r="I375" s="91">
        <f t="shared" si="216"/>
        <v>4.1375400000000004</v>
      </c>
      <c r="J375" s="91">
        <f t="shared" si="216"/>
        <v>4.1853300000000004</v>
      </c>
      <c r="K375" s="91">
        <f t="shared" si="216"/>
        <v>4.6436900000000003</v>
      </c>
      <c r="L375" s="91">
        <f t="shared" si="216"/>
        <v>4.9396399999999998</v>
      </c>
      <c r="M375" s="91">
        <f t="shared" si="216"/>
        <v>5.2387699999999997</v>
      </c>
      <c r="N375" s="91">
        <f t="shared" si="216"/>
        <v>5.5000799999999996</v>
      </c>
      <c r="O375" s="91">
        <f t="shared" si="216"/>
        <v>5.6069000000000004</v>
      </c>
      <c r="P375" s="91">
        <f t="shared" si="216"/>
        <v>5.6045699999999998</v>
      </c>
      <c r="Q375" s="91">
        <f t="shared" si="216"/>
        <v>5.6541899999999998</v>
      </c>
      <c r="R375" s="91">
        <f t="shared" si="216"/>
        <v>5.6609600000000002</v>
      </c>
      <c r="S375" s="91">
        <f t="shared" si="216"/>
        <v>5.5292899999999996</v>
      </c>
      <c r="T375" s="91">
        <f t="shared" si="216"/>
        <v>5.4651300000000003</v>
      </c>
      <c r="U375" s="91">
        <f t="shared" si="216"/>
        <v>5.4139900000000001</v>
      </c>
      <c r="V375" s="91">
        <f t="shared" si="216"/>
        <v>5.4334499999999997</v>
      </c>
      <c r="W375" s="91">
        <f t="shared" si="216"/>
        <v>5.3133800000000004</v>
      </c>
      <c r="X375" s="91">
        <f t="shared" si="216"/>
        <v>5.16275</v>
      </c>
      <c r="Y375" s="91">
        <f t="shared" si="216"/>
        <v>5.1025200000000002</v>
      </c>
      <c r="Z375" s="91">
        <f t="shared" si="216"/>
        <v>4.8421799999999999</v>
      </c>
      <c r="AA375" s="91">
        <f t="shared" si="216"/>
        <v>4.7440300000000004</v>
      </c>
    </row>
    <row r="376" spans="1:27" ht="12.75" hidden="1" customHeight="1" outlineLevel="1" x14ac:dyDescent="0.3">
      <c r="A376" s="99" t="s">
        <v>601</v>
      </c>
      <c r="B376" s="63" t="s">
        <v>238</v>
      </c>
      <c r="C376" s="43" t="s">
        <v>79</v>
      </c>
      <c r="D376" s="44">
        <v>1324.23</v>
      </c>
      <c r="E376" s="44">
        <v>1290.22</v>
      </c>
      <c r="F376" s="44">
        <v>1106.03</v>
      </c>
      <c r="G376" s="44">
        <v>977.02</v>
      </c>
      <c r="H376" s="44">
        <v>1071.8</v>
      </c>
      <c r="I376" s="44">
        <v>1226.3599999999999</v>
      </c>
      <c r="J376" s="44">
        <v>1274.1500000000001</v>
      </c>
      <c r="K376" s="44">
        <v>1732.51</v>
      </c>
      <c r="L376" s="44">
        <v>2028.46</v>
      </c>
      <c r="M376" s="44">
        <v>2327.59</v>
      </c>
      <c r="N376" s="44">
        <v>2588.9</v>
      </c>
      <c r="O376" s="44">
        <v>2695.72</v>
      </c>
      <c r="P376" s="44">
        <v>2693.39</v>
      </c>
      <c r="Q376" s="44">
        <v>2743.01</v>
      </c>
      <c r="R376" s="44">
        <v>2749.78</v>
      </c>
      <c r="S376" s="44">
        <v>2618.11</v>
      </c>
      <c r="T376" s="44">
        <v>2553.9499999999998</v>
      </c>
      <c r="U376" s="44">
        <v>2502.81</v>
      </c>
      <c r="V376" s="44">
        <v>2522.27</v>
      </c>
      <c r="W376" s="44">
        <v>2402.1999999999998</v>
      </c>
      <c r="X376" s="44">
        <v>2251.5700000000002</v>
      </c>
      <c r="Y376" s="44">
        <v>2191.34</v>
      </c>
      <c r="Z376" s="44">
        <v>1931</v>
      </c>
      <c r="AA376" s="44">
        <v>1832.85</v>
      </c>
    </row>
    <row r="377" spans="1:27" ht="12.75" hidden="1" customHeight="1" outlineLevel="1" x14ac:dyDescent="0.3">
      <c r="A377" s="99" t="s">
        <v>602</v>
      </c>
      <c r="B377" s="63" t="s">
        <v>90</v>
      </c>
      <c r="C377" s="43" t="s">
        <v>79</v>
      </c>
      <c r="D377" s="44">
        <f>$D$327</f>
        <v>2442.29</v>
      </c>
      <c r="E377" s="44">
        <f t="shared" ref="E377:AA377" si="217">$D$327</f>
        <v>2442.29</v>
      </c>
      <c r="F377" s="44">
        <f t="shared" si="217"/>
        <v>2442.29</v>
      </c>
      <c r="G377" s="44">
        <f t="shared" si="217"/>
        <v>2442.29</v>
      </c>
      <c r="H377" s="44">
        <f t="shared" si="217"/>
        <v>2442.29</v>
      </c>
      <c r="I377" s="44">
        <f t="shared" si="217"/>
        <v>2442.29</v>
      </c>
      <c r="J377" s="44">
        <f t="shared" si="217"/>
        <v>2442.29</v>
      </c>
      <c r="K377" s="44">
        <f t="shared" si="217"/>
        <v>2442.29</v>
      </c>
      <c r="L377" s="44">
        <f t="shared" si="217"/>
        <v>2442.29</v>
      </c>
      <c r="M377" s="44">
        <f t="shared" si="217"/>
        <v>2442.29</v>
      </c>
      <c r="N377" s="44">
        <f t="shared" si="217"/>
        <v>2442.29</v>
      </c>
      <c r="O377" s="44">
        <f t="shared" si="217"/>
        <v>2442.29</v>
      </c>
      <c r="P377" s="44">
        <f t="shared" si="217"/>
        <v>2442.29</v>
      </c>
      <c r="Q377" s="44">
        <f t="shared" si="217"/>
        <v>2442.29</v>
      </c>
      <c r="R377" s="44">
        <f t="shared" si="217"/>
        <v>2442.29</v>
      </c>
      <c r="S377" s="44">
        <f t="shared" si="217"/>
        <v>2442.29</v>
      </c>
      <c r="T377" s="44">
        <f t="shared" si="217"/>
        <v>2442.29</v>
      </c>
      <c r="U377" s="44">
        <f t="shared" si="217"/>
        <v>2442.29</v>
      </c>
      <c r="V377" s="44">
        <f t="shared" si="217"/>
        <v>2442.29</v>
      </c>
      <c r="W377" s="44">
        <f t="shared" si="217"/>
        <v>2442.29</v>
      </c>
      <c r="X377" s="44">
        <f t="shared" si="217"/>
        <v>2442.29</v>
      </c>
      <c r="Y377" s="44">
        <f t="shared" si="217"/>
        <v>2442.29</v>
      </c>
      <c r="Z377" s="44">
        <f t="shared" si="217"/>
        <v>2442.29</v>
      </c>
      <c r="AA377" s="44">
        <f t="shared" si="217"/>
        <v>2442.29</v>
      </c>
    </row>
    <row r="378" spans="1:27" ht="12.75" hidden="1" customHeight="1" outlineLevel="1" x14ac:dyDescent="0.3">
      <c r="A378" s="99" t="s">
        <v>603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604</v>
      </c>
      <c r="B379" s="63" t="s">
        <v>81</v>
      </c>
      <c r="C379" s="43" t="s">
        <v>79</v>
      </c>
      <c r="D379" s="44">
        <f>$D$11</f>
        <v>464.08</v>
      </c>
      <c r="E379" s="44">
        <f t="shared" ref="E379:AA379" si="218">$D$11</f>
        <v>464.08</v>
      </c>
      <c r="F379" s="44">
        <f t="shared" si="218"/>
        <v>464.08</v>
      </c>
      <c r="G379" s="44">
        <f t="shared" si="218"/>
        <v>464.08</v>
      </c>
      <c r="H379" s="44">
        <f t="shared" si="218"/>
        <v>464.08</v>
      </c>
      <c r="I379" s="44">
        <f t="shared" si="218"/>
        <v>464.08</v>
      </c>
      <c r="J379" s="44">
        <f t="shared" si="218"/>
        <v>464.08</v>
      </c>
      <c r="K379" s="44">
        <f t="shared" si="218"/>
        <v>464.08</v>
      </c>
      <c r="L379" s="44">
        <f t="shared" si="218"/>
        <v>464.08</v>
      </c>
      <c r="M379" s="44">
        <f t="shared" si="218"/>
        <v>464.08</v>
      </c>
      <c r="N379" s="44">
        <f t="shared" si="218"/>
        <v>464.08</v>
      </c>
      <c r="O379" s="44">
        <f t="shared" si="218"/>
        <v>464.08</v>
      </c>
      <c r="P379" s="44">
        <f t="shared" si="218"/>
        <v>464.08</v>
      </c>
      <c r="Q379" s="44">
        <f t="shared" si="218"/>
        <v>464.08</v>
      </c>
      <c r="R379" s="44">
        <f t="shared" si="218"/>
        <v>464.08</v>
      </c>
      <c r="S379" s="44">
        <f t="shared" si="218"/>
        <v>464.08</v>
      </c>
      <c r="T379" s="44">
        <f t="shared" si="218"/>
        <v>464.08</v>
      </c>
      <c r="U379" s="44">
        <f t="shared" si="218"/>
        <v>464.08</v>
      </c>
      <c r="V379" s="44">
        <f t="shared" si="218"/>
        <v>464.08</v>
      </c>
      <c r="W379" s="44">
        <f t="shared" si="218"/>
        <v>464.08</v>
      </c>
      <c r="X379" s="44">
        <f t="shared" si="218"/>
        <v>464.08</v>
      </c>
      <c r="Y379" s="44">
        <f t="shared" si="218"/>
        <v>464.08</v>
      </c>
      <c r="Z379" s="44">
        <f t="shared" si="218"/>
        <v>464.08</v>
      </c>
      <c r="AA379" s="44">
        <f t="shared" si="218"/>
        <v>464.08</v>
      </c>
    </row>
    <row r="380" spans="1:27" ht="12.75" customHeight="1" collapsed="1" x14ac:dyDescent="0.3">
      <c r="A380" s="98" t="s">
        <v>605</v>
      </c>
      <c r="B380" s="28" t="str">
        <f>"12"&amp;"."&amp;$B$662&amp;"."&amp;$B$663</f>
        <v>12.07.2024</v>
      </c>
      <c r="C380" s="90" t="s">
        <v>76</v>
      </c>
      <c r="D380" s="91">
        <f>ROUND(((D381+D382+D384+D383)/1000),5)</f>
        <v>4.2544899999999997</v>
      </c>
      <c r="E380" s="91">
        <f>ROUND(((E381+E382+E384+E383)/1000),5)</f>
        <v>4.1801399999999997</v>
      </c>
      <c r="F380" s="91">
        <f>ROUND(((F381+F382+F384+F383)/1000),5)</f>
        <v>4.1044700000000001</v>
      </c>
      <c r="G380" s="91">
        <f t="shared" ref="G380:AA380" si="219">ROUND(((G381+G382+G384+G383)/1000),5)</f>
        <v>3.9103300000000001</v>
      </c>
      <c r="H380" s="91">
        <f t="shared" si="219"/>
        <v>3.91032</v>
      </c>
      <c r="I380" s="91">
        <f t="shared" si="219"/>
        <v>4.1519500000000003</v>
      </c>
      <c r="J380" s="91">
        <f t="shared" si="219"/>
        <v>4.1522699999999997</v>
      </c>
      <c r="K380" s="91">
        <f t="shared" si="219"/>
        <v>4.5937400000000004</v>
      </c>
      <c r="L380" s="91">
        <f t="shared" si="219"/>
        <v>4.93154</v>
      </c>
      <c r="M380" s="91">
        <f t="shared" si="219"/>
        <v>5.2530099999999997</v>
      </c>
      <c r="N380" s="91">
        <f t="shared" si="219"/>
        <v>5.30227</v>
      </c>
      <c r="O380" s="91">
        <f t="shared" si="219"/>
        <v>5.3550700000000004</v>
      </c>
      <c r="P380" s="91">
        <f t="shared" si="219"/>
        <v>5.34964</v>
      </c>
      <c r="Q380" s="91">
        <f t="shared" si="219"/>
        <v>5.3691899999999997</v>
      </c>
      <c r="R380" s="91">
        <f t="shared" si="219"/>
        <v>5.2993600000000001</v>
      </c>
      <c r="S380" s="91">
        <f t="shared" si="219"/>
        <v>5.3588699999999996</v>
      </c>
      <c r="T380" s="91">
        <f t="shared" si="219"/>
        <v>5.33087</v>
      </c>
      <c r="U380" s="91">
        <f t="shared" si="219"/>
        <v>5.21347</v>
      </c>
      <c r="V380" s="91">
        <f t="shared" si="219"/>
        <v>5.1882400000000004</v>
      </c>
      <c r="W380" s="91">
        <f t="shared" si="219"/>
        <v>5.1060600000000003</v>
      </c>
      <c r="X380" s="91">
        <f t="shared" si="219"/>
        <v>5.0992800000000003</v>
      </c>
      <c r="Y380" s="91">
        <f t="shared" si="219"/>
        <v>5.1406799999999997</v>
      </c>
      <c r="Z380" s="91">
        <f t="shared" si="219"/>
        <v>4.9771099999999997</v>
      </c>
      <c r="AA380" s="91">
        <f t="shared" si="219"/>
        <v>4.7568999999999999</v>
      </c>
    </row>
    <row r="381" spans="1:27" ht="12.75" hidden="1" customHeight="1" outlineLevel="1" x14ac:dyDescent="0.3">
      <c r="A381" s="99" t="s">
        <v>606</v>
      </c>
      <c r="B381" s="63" t="s">
        <v>238</v>
      </c>
      <c r="C381" s="43" t="s">
        <v>79</v>
      </c>
      <c r="D381" s="44">
        <v>1343.31</v>
      </c>
      <c r="E381" s="44">
        <v>1268.96</v>
      </c>
      <c r="F381" s="44">
        <v>1193.29</v>
      </c>
      <c r="G381" s="44">
        <v>999.15</v>
      </c>
      <c r="H381" s="44">
        <v>999.14</v>
      </c>
      <c r="I381" s="44">
        <v>1240.77</v>
      </c>
      <c r="J381" s="44">
        <v>1241.0899999999999</v>
      </c>
      <c r="K381" s="44">
        <v>1682.56</v>
      </c>
      <c r="L381" s="44">
        <v>2020.36</v>
      </c>
      <c r="M381" s="44">
        <v>2341.83</v>
      </c>
      <c r="N381" s="44">
        <v>2391.09</v>
      </c>
      <c r="O381" s="44">
        <v>2443.89</v>
      </c>
      <c r="P381" s="44">
        <v>2438.46</v>
      </c>
      <c r="Q381" s="44">
        <v>2458.0100000000002</v>
      </c>
      <c r="R381" s="44">
        <v>2388.1799999999998</v>
      </c>
      <c r="S381" s="44">
        <v>2447.69</v>
      </c>
      <c r="T381" s="44">
        <v>2419.69</v>
      </c>
      <c r="U381" s="44">
        <v>2302.29</v>
      </c>
      <c r="V381" s="44">
        <v>2277.06</v>
      </c>
      <c r="W381" s="44">
        <v>2194.88</v>
      </c>
      <c r="X381" s="44">
        <v>2188.1</v>
      </c>
      <c r="Y381" s="44">
        <v>2229.5</v>
      </c>
      <c r="Z381" s="44">
        <v>2065.9299999999998</v>
      </c>
      <c r="AA381" s="44">
        <v>1845.72</v>
      </c>
    </row>
    <row r="382" spans="1:27" ht="12.75" hidden="1" customHeight="1" outlineLevel="1" x14ac:dyDescent="0.3">
      <c r="A382" s="99" t="s">
        <v>607</v>
      </c>
      <c r="B382" s="63" t="s">
        <v>90</v>
      </c>
      <c r="C382" s="43" t="s">
        <v>79</v>
      </c>
      <c r="D382" s="44">
        <f>$D$327</f>
        <v>2442.29</v>
      </c>
      <c r="E382" s="44">
        <f t="shared" ref="E382:AA382" si="220">$D$327</f>
        <v>2442.29</v>
      </c>
      <c r="F382" s="44">
        <f t="shared" si="220"/>
        <v>2442.29</v>
      </c>
      <c r="G382" s="44">
        <f t="shared" si="220"/>
        <v>2442.29</v>
      </c>
      <c r="H382" s="44">
        <f t="shared" si="220"/>
        <v>2442.29</v>
      </c>
      <c r="I382" s="44">
        <f t="shared" si="220"/>
        <v>2442.29</v>
      </c>
      <c r="J382" s="44">
        <f t="shared" si="220"/>
        <v>2442.29</v>
      </c>
      <c r="K382" s="44">
        <f t="shared" si="220"/>
        <v>2442.29</v>
      </c>
      <c r="L382" s="44">
        <f t="shared" si="220"/>
        <v>2442.29</v>
      </c>
      <c r="M382" s="44">
        <f t="shared" si="220"/>
        <v>2442.29</v>
      </c>
      <c r="N382" s="44">
        <f t="shared" si="220"/>
        <v>2442.29</v>
      </c>
      <c r="O382" s="44">
        <f t="shared" si="220"/>
        <v>2442.29</v>
      </c>
      <c r="P382" s="44">
        <f t="shared" si="220"/>
        <v>2442.29</v>
      </c>
      <c r="Q382" s="44">
        <f t="shared" si="220"/>
        <v>2442.29</v>
      </c>
      <c r="R382" s="44">
        <f t="shared" si="220"/>
        <v>2442.29</v>
      </c>
      <c r="S382" s="44">
        <f t="shared" si="220"/>
        <v>2442.29</v>
      </c>
      <c r="T382" s="44">
        <f t="shared" si="220"/>
        <v>2442.29</v>
      </c>
      <c r="U382" s="44">
        <f t="shared" si="220"/>
        <v>2442.29</v>
      </c>
      <c r="V382" s="44">
        <f t="shared" si="220"/>
        <v>2442.29</v>
      </c>
      <c r="W382" s="44">
        <f t="shared" si="220"/>
        <v>2442.29</v>
      </c>
      <c r="X382" s="44">
        <f t="shared" si="220"/>
        <v>2442.29</v>
      </c>
      <c r="Y382" s="44">
        <f t="shared" si="220"/>
        <v>2442.29</v>
      </c>
      <c r="Z382" s="44">
        <f t="shared" si="220"/>
        <v>2442.29</v>
      </c>
      <c r="AA382" s="44">
        <f t="shared" si="220"/>
        <v>2442.29</v>
      </c>
    </row>
    <row r="383" spans="1:27" ht="12.75" hidden="1" customHeight="1" outlineLevel="1" x14ac:dyDescent="0.3">
      <c r="A383" s="99" t="s">
        <v>608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609</v>
      </c>
      <c r="B384" s="63" t="s">
        <v>81</v>
      </c>
      <c r="C384" s="43" t="s">
        <v>79</v>
      </c>
      <c r="D384" s="44">
        <f>$D$11</f>
        <v>464.08</v>
      </c>
      <c r="E384" s="44">
        <f t="shared" ref="E384:AA384" si="221">$D$11</f>
        <v>464.08</v>
      </c>
      <c r="F384" s="44">
        <f t="shared" si="221"/>
        <v>464.08</v>
      </c>
      <c r="G384" s="44">
        <f t="shared" si="221"/>
        <v>464.08</v>
      </c>
      <c r="H384" s="44">
        <f t="shared" si="221"/>
        <v>464.08</v>
      </c>
      <c r="I384" s="44">
        <f t="shared" si="221"/>
        <v>464.08</v>
      </c>
      <c r="J384" s="44">
        <f t="shared" si="221"/>
        <v>464.08</v>
      </c>
      <c r="K384" s="44">
        <f t="shared" si="221"/>
        <v>464.08</v>
      </c>
      <c r="L384" s="44">
        <f t="shared" si="221"/>
        <v>464.08</v>
      </c>
      <c r="M384" s="44">
        <f t="shared" si="221"/>
        <v>464.08</v>
      </c>
      <c r="N384" s="44">
        <f t="shared" si="221"/>
        <v>464.08</v>
      </c>
      <c r="O384" s="44">
        <f t="shared" si="221"/>
        <v>464.08</v>
      </c>
      <c r="P384" s="44">
        <f t="shared" si="221"/>
        <v>464.08</v>
      </c>
      <c r="Q384" s="44">
        <f t="shared" si="221"/>
        <v>464.08</v>
      </c>
      <c r="R384" s="44">
        <f t="shared" si="221"/>
        <v>464.08</v>
      </c>
      <c r="S384" s="44">
        <f t="shared" si="221"/>
        <v>464.08</v>
      </c>
      <c r="T384" s="44">
        <f t="shared" si="221"/>
        <v>464.08</v>
      </c>
      <c r="U384" s="44">
        <f t="shared" si="221"/>
        <v>464.08</v>
      </c>
      <c r="V384" s="44">
        <f t="shared" si="221"/>
        <v>464.08</v>
      </c>
      <c r="W384" s="44">
        <f t="shared" si="221"/>
        <v>464.08</v>
      </c>
      <c r="X384" s="44">
        <f t="shared" si="221"/>
        <v>464.08</v>
      </c>
      <c r="Y384" s="44">
        <f t="shared" si="221"/>
        <v>464.08</v>
      </c>
      <c r="Z384" s="44">
        <f t="shared" si="221"/>
        <v>464.08</v>
      </c>
      <c r="AA384" s="44">
        <f t="shared" si="221"/>
        <v>464.08</v>
      </c>
    </row>
    <row r="385" spans="1:27" ht="12.75" customHeight="1" collapsed="1" x14ac:dyDescent="0.3">
      <c r="A385" s="98" t="s">
        <v>610</v>
      </c>
      <c r="B385" s="28" t="str">
        <f>"13"&amp;"."&amp;$B$662&amp;"."&amp;$B$663</f>
        <v>13.07.2024</v>
      </c>
      <c r="C385" s="90" t="s">
        <v>76</v>
      </c>
      <c r="D385" s="91">
        <f>ROUND(((D386+D387+D389+D388)/1000),5)</f>
        <v>4.4014899999999999</v>
      </c>
      <c r="E385" s="91">
        <f>ROUND(((E386+E387+E389+E388)/1000),5)</f>
        <v>4.1916200000000003</v>
      </c>
      <c r="F385" s="91">
        <f>ROUND(((F386+F387+F389+F388)/1000),5)</f>
        <v>4.1234099999999998</v>
      </c>
      <c r="G385" s="91">
        <f t="shared" ref="G385:AA385" si="222">ROUND(((G386+G387+G389+G388)/1000),5)</f>
        <v>3.9583599999999999</v>
      </c>
      <c r="H385" s="91">
        <f t="shared" si="222"/>
        <v>3.7091799999999999</v>
      </c>
      <c r="I385" s="91">
        <f t="shared" si="222"/>
        <v>3.76776</v>
      </c>
      <c r="J385" s="91">
        <f t="shared" si="222"/>
        <v>3.8698999999999999</v>
      </c>
      <c r="K385" s="91">
        <f t="shared" si="222"/>
        <v>4.3173599999999999</v>
      </c>
      <c r="L385" s="91">
        <f t="shared" si="222"/>
        <v>4.6965399999999997</v>
      </c>
      <c r="M385" s="91">
        <f t="shared" si="222"/>
        <v>4.9534399999999996</v>
      </c>
      <c r="N385" s="91">
        <f t="shared" si="222"/>
        <v>5.0833700000000004</v>
      </c>
      <c r="O385" s="91">
        <f t="shared" si="222"/>
        <v>5.1880600000000001</v>
      </c>
      <c r="P385" s="91">
        <f t="shared" si="222"/>
        <v>5.2303100000000002</v>
      </c>
      <c r="Q385" s="91">
        <f t="shared" si="222"/>
        <v>5.1687099999999999</v>
      </c>
      <c r="R385" s="91">
        <f t="shared" si="222"/>
        <v>5.1700299999999997</v>
      </c>
      <c r="S385" s="91">
        <f t="shared" si="222"/>
        <v>5.2104900000000001</v>
      </c>
      <c r="T385" s="91">
        <f t="shared" si="222"/>
        <v>5.2030399999999997</v>
      </c>
      <c r="U385" s="91">
        <f t="shared" si="222"/>
        <v>5.1848700000000001</v>
      </c>
      <c r="V385" s="91">
        <f t="shared" si="222"/>
        <v>5.0970800000000001</v>
      </c>
      <c r="W385" s="91">
        <f t="shared" si="222"/>
        <v>4.9881599999999997</v>
      </c>
      <c r="X385" s="91">
        <f t="shared" si="222"/>
        <v>4.95017</v>
      </c>
      <c r="Y385" s="91">
        <f t="shared" si="222"/>
        <v>4.8555999999999999</v>
      </c>
      <c r="Z385" s="91">
        <f t="shared" si="222"/>
        <v>4.6334600000000004</v>
      </c>
      <c r="AA385" s="91">
        <f t="shared" si="222"/>
        <v>4.6463099999999997</v>
      </c>
    </row>
    <row r="386" spans="1:27" ht="12.75" hidden="1" customHeight="1" outlineLevel="1" x14ac:dyDescent="0.3">
      <c r="A386" s="99" t="s">
        <v>611</v>
      </c>
      <c r="B386" s="63" t="s">
        <v>238</v>
      </c>
      <c r="C386" s="43" t="s">
        <v>79</v>
      </c>
      <c r="D386" s="44">
        <v>1490.31</v>
      </c>
      <c r="E386" s="44">
        <v>1280.44</v>
      </c>
      <c r="F386" s="44">
        <v>1212.23</v>
      </c>
      <c r="G386" s="44">
        <v>1047.18</v>
      </c>
      <c r="H386" s="44">
        <v>798</v>
      </c>
      <c r="I386" s="44">
        <v>856.58</v>
      </c>
      <c r="J386" s="44">
        <v>958.72</v>
      </c>
      <c r="K386" s="44">
        <v>1406.18</v>
      </c>
      <c r="L386" s="44">
        <v>1785.36</v>
      </c>
      <c r="M386" s="44">
        <v>2042.26</v>
      </c>
      <c r="N386" s="44">
        <v>2172.19</v>
      </c>
      <c r="O386" s="44">
        <v>2276.88</v>
      </c>
      <c r="P386" s="44">
        <v>2319.13</v>
      </c>
      <c r="Q386" s="44">
        <v>2257.5300000000002</v>
      </c>
      <c r="R386" s="44">
        <v>2258.85</v>
      </c>
      <c r="S386" s="44">
        <v>2299.31</v>
      </c>
      <c r="T386" s="44">
        <v>2291.86</v>
      </c>
      <c r="U386" s="44">
        <v>2273.69</v>
      </c>
      <c r="V386" s="44">
        <v>2185.9</v>
      </c>
      <c r="W386" s="44">
        <v>2076.98</v>
      </c>
      <c r="X386" s="44">
        <v>2038.99</v>
      </c>
      <c r="Y386" s="44">
        <v>1944.42</v>
      </c>
      <c r="Z386" s="44">
        <v>1722.28</v>
      </c>
      <c r="AA386" s="44">
        <v>1735.13</v>
      </c>
    </row>
    <row r="387" spans="1:27" ht="12.75" hidden="1" customHeight="1" outlineLevel="1" x14ac:dyDescent="0.3">
      <c r="A387" s="99" t="s">
        <v>612</v>
      </c>
      <c r="B387" s="63" t="s">
        <v>90</v>
      </c>
      <c r="C387" s="43" t="s">
        <v>79</v>
      </c>
      <c r="D387" s="44">
        <f>$D$327</f>
        <v>2442.29</v>
      </c>
      <c r="E387" s="44">
        <f t="shared" ref="E387:AA387" si="223">$D$327</f>
        <v>2442.29</v>
      </c>
      <c r="F387" s="44">
        <f t="shared" si="223"/>
        <v>2442.29</v>
      </c>
      <c r="G387" s="44">
        <f t="shared" si="223"/>
        <v>2442.29</v>
      </c>
      <c r="H387" s="44">
        <f t="shared" si="223"/>
        <v>2442.29</v>
      </c>
      <c r="I387" s="44">
        <f t="shared" si="223"/>
        <v>2442.29</v>
      </c>
      <c r="J387" s="44">
        <f t="shared" si="223"/>
        <v>2442.29</v>
      </c>
      <c r="K387" s="44">
        <f t="shared" si="223"/>
        <v>2442.29</v>
      </c>
      <c r="L387" s="44">
        <f t="shared" si="223"/>
        <v>2442.29</v>
      </c>
      <c r="M387" s="44">
        <f t="shared" si="223"/>
        <v>2442.29</v>
      </c>
      <c r="N387" s="44">
        <f t="shared" si="223"/>
        <v>2442.29</v>
      </c>
      <c r="O387" s="44">
        <f t="shared" si="223"/>
        <v>2442.29</v>
      </c>
      <c r="P387" s="44">
        <f t="shared" si="223"/>
        <v>2442.29</v>
      </c>
      <c r="Q387" s="44">
        <f t="shared" si="223"/>
        <v>2442.29</v>
      </c>
      <c r="R387" s="44">
        <f t="shared" si="223"/>
        <v>2442.29</v>
      </c>
      <c r="S387" s="44">
        <f t="shared" si="223"/>
        <v>2442.29</v>
      </c>
      <c r="T387" s="44">
        <f t="shared" si="223"/>
        <v>2442.29</v>
      </c>
      <c r="U387" s="44">
        <f t="shared" si="223"/>
        <v>2442.29</v>
      </c>
      <c r="V387" s="44">
        <f t="shared" si="223"/>
        <v>2442.29</v>
      </c>
      <c r="W387" s="44">
        <f t="shared" si="223"/>
        <v>2442.29</v>
      </c>
      <c r="X387" s="44">
        <f t="shared" si="223"/>
        <v>2442.29</v>
      </c>
      <c r="Y387" s="44">
        <f t="shared" si="223"/>
        <v>2442.29</v>
      </c>
      <c r="Z387" s="44">
        <f t="shared" si="223"/>
        <v>2442.29</v>
      </c>
      <c r="AA387" s="44">
        <f t="shared" si="223"/>
        <v>2442.29</v>
      </c>
    </row>
    <row r="388" spans="1:27" ht="12.75" hidden="1" customHeight="1" outlineLevel="1" x14ac:dyDescent="0.3">
      <c r="A388" s="99" t="s">
        <v>613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614</v>
      </c>
      <c r="B389" s="63" t="s">
        <v>81</v>
      </c>
      <c r="C389" s="43" t="s">
        <v>79</v>
      </c>
      <c r="D389" s="44">
        <f>$D$11</f>
        <v>464.08</v>
      </c>
      <c r="E389" s="44">
        <f t="shared" ref="E389:AA389" si="224">$D$11</f>
        <v>464.08</v>
      </c>
      <c r="F389" s="44">
        <f t="shared" si="224"/>
        <v>464.08</v>
      </c>
      <c r="G389" s="44">
        <f t="shared" si="224"/>
        <v>464.08</v>
      </c>
      <c r="H389" s="44">
        <f t="shared" si="224"/>
        <v>464.08</v>
      </c>
      <c r="I389" s="44">
        <f t="shared" si="224"/>
        <v>464.08</v>
      </c>
      <c r="J389" s="44">
        <f t="shared" si="224"/>
        <v>464.08</v>
      </c>
      <c r="K389" s="44">
        <f t="shared" si="224"/>
        <v>464.08</v>
      </c>
      <c r="L389" s="44">
        <f t="shared" si="224"/>
        <v>464.08</v>
      </c>
      <c r="M389" s="44">
        <f t="shared" si="224"/>
        <v>464.08</v>
      </c>
      <c r="N389" s="44">
        <f t="shared" si="224"/>
        <v>464.08</v>
      </c>
      <c r="O389" s="44">
        <f t="shared" si="224"/>
        <v>464.08</v>
      </c>
      <c r="P389" s="44">
        <f t="shared" si="224"/>
        <v>464.08</v>
      </c>
      <c r="Q389" s="44">
        <f t="shared" si="224"/>
        <v>464.08</v>
      </c>
      <c r="R389" s="44">
        <f t="shared" si="224"/>
        <v>464.08</v>
      </c>
      <c r="S389" s="44">
        <f t="shared" si="224"/>
        <v>464.08</v>
      </c>
      <c r="T389" s="44">
        <f t="shared" si="224"/>
        <v>464.08</v>
      </c>
      <c r="U389" s="44">
        <f t="shared" si="224"/>
        <v>464.08</v>
      </c>
      <c r="V389" s="44">
        <f t="shared" si="224"/>
        <v>464.08</v>
      </c>
      <c r="W389" s="44">
        <f t="shared" si="224"/>
        <v>464.08</v>
      </c>
      <c r="X389" s="44">
        <f t="shared" si="224"/>
        <v>464.08</v>
      </c>
      <c r="Y389" s="44">
        <f t="shared" si="224"/>
        <v>464.08</v>
      </c>
      <c r="Z389" s="44">
        <f t="shared" si="224"/>
        <v>464.08</v>
      </c>
      <c r="AA389" s="44">
        <f t="shared" si="224"/>
        <v>464.08</v>
      </c>
    </row>
    <row r="390" spans="1:27" ht="12.75" customHeight="1" collapsed="1" x14ac:dyDescent="0.3">
      <c r="A390" s="98" t="s">
        <v>615</v>
      </c>
      <c r="B390" s="28" t="str">
        <f>"14"&amp;"."&amp;$B$662&amp;"."&amp;$B$663</f>
        <v>14.07.2024</v>
      </c>
      <c r="C390" s="90" t="s">
        <v>76</v>
      </c>
      <c r="D390" s="91">
        <f>ROUND(((D391+D392+D394+D393)/1000),5)</f>
        <v>4.3928900000000004</v>
      </c>
      <c r="E390" s="91">
        <f>ROUND(((E391+E392+E394+E393)/1000),5)</f>
        <v>4.1599599999999999</v>
      </c>
      <c r="F390" s="91">
        <f>ROUND(((F391+F392+F394+F393)/1000),5)</f>
        <v>4.06576</v>
      </c>
      <c r="G390" s="91">
        <f t="shared" ref="G390:AA390" si="225">ROUND(((G391+G392+G394+G393)/1000),5)</f>
        <v>3.7526799999999998</v>
      </c>
      <c r="H390" s="91">
        <f t="shared" si="225"/>
        <v>3.6455700000000002</v>
      </c>
      <c r="I390" s="91">
        <f t="shared" si="225"/>
        <v>3.7587700000000002</v>
      </c>
      <c r="J390" s="91">
        <f t="shared" si="225"/>
        <v>3.5902599999999998</v>
      </c>
      <c r="K390" s="91">
        <f t="shared" si="225"/>
        <v>3.9950600000000001</v>
      </c>
      <c r="L390" s="91">
        <f t="shared" si="225"/>
        <v>4.4939099999999996</v>
      </c>
      <c r="M390" s="91">
        <f t="shared" si="225"/>
        <v>4.7752600000000003</v>
      </c>
      <c r="N390" s="91">
        <f t="shared" si="225"/>
        <v>4.8844799999999999</v>
      </c>
      <c r="O390" s="91">
        <f t="shared" si="225"/>
        <v>5.0393400000000002</v>
      </c>
      <c r="P390" s="91">
        <f t="shared" si="225"/>
        <v>5.1256599999999999</v>
      </c>
      <c r="Q390" s="91">
        <f t="shared" si="225"/>
        <v>4.9918500000000003</v>
      </c>
      <c r="R390" s="91">
        <f t="shared" si="225"/>
        <v>4.9948399999999999</v>
      </c>
      <c r="S390" s="91">
        <f t="shared" si="225"/>
        <v>4.99064</v>
      </c>
      <c r="T390" s="91">
        <f t="shared" si="225"/>
        <v>4.9674699999999996</v>
      </c>
      <c r="U390" s="91">
        <f t="shared" si="225"/>
        <v>4.9612999999999996</v>
      </c>
      <c r="V390" s="91">
        <f t="shared" si="225"/>
        <v>4.95</v>
      </c>
      <c r="W390" s="91">
        <f t="shared" si="225"/>
        <v>4.92232</v>
      </c>
      <c r="X390" s="91">
        <f t="shared" si="225"/>
        <v>4.8841200000000002</v>
      </c>
      <c r="Y390" s="91">
        <f t="shared" si="225"/>
        <v>4.8794000000000004</v>
      </c>
      <c r="Z390" s="91">
        <f t="shared" si="225"/>
        <v>4.6404500000000004</v>
      </c>
      <c r="AA390" s="91">
        <f t="shared" si="225"/>
        <v>4.6357100000000004</v>
      </c>
    </row>
    <row r="391" spans="1:27" ht="12.75" hidden="1" customHeight="1" outlineLevel="1" x14ac:dyDescent="0.3">
      <c r="A391" s="99" t="s">
        <v>616</v>
      </c>
      <c r="B391" s="63" t="s">
        <v>238</v>
      </c>
      <c r="C391" s="43" t="s">
        <v>79</v>
      </c>
      <c r="D391" s="44">
        <v>1481.71</v>
      </c>
      <c r="E391" s="44">
        <v>1248.78</v>
      </c>
      <c r="F391" s="44">
        <v>1154.58</v>
      </c>
      <c r="G391" s="44">
        <v>841.5</v>
      </c>
      <c r="H391" s="44">
        <v>734.39</v>
      </c>
      <c r="I391" s="44">
        <v>847.59</v>
      </c>
      <c r="J391" s="44">
        <v>679.08</v>
      </c>
      <c r="K391" s="44">
        <v>1083.8800000000001</v>
      </c>
      <c r="L391" s="44">
        <v>1582.73</v>
      </c>
      <c r="M391" s="44">
        <v>1864.08</v>
      </c>
      <c r="N391" s="44">
        <v>1973.3</v>
      </c>
      <c r="O391" s="44">
        <v>2128.16</v>
      </c>
      <c r="P391" s="44">
        <v>2214.48</v>
      </c>
      <c r="Q391" s="44">
        <v>2080.67</v>
      </c>
      <c r="R391" s="44">
        <v>2083.66</v>
      </c>
      <c r="S391" s="44">
        <v>2079.46</v>
      </c>
      <c r="T391" s="44">
        <v>2056.29</v>
      </c>
      <c r="U391" s="44">
        <v>2050.12</v>
      </c>
      <c r="V391" s="44">
        <v>2038.82</v>
      </c>
      <c r="W391" s="44">
        <v>2011.14</v>
      </c>
      <c r="X391" s="44">
        <v>1972.94</v>
      </c>
      <c r="Y391" s="44">
        <v>1968.22</v>
      </c>
      <c r="Z391" s="44">
        <v>1729.27</v>
      </c>
      <c r="AA391" s="44">
        <v>1724.53</v>
      </c>
    </row>
    <row r="392" spans="1:27" ht="12.75" hidden="1" customHeight="1" outlineLevel="1" x14ac:dyDescent="0.3">
      <c r="A392" s="99" t="s">
        <v>617</v>
      </c>
      <c r="B392" s="63" t="s">
        <v>90</v>
      </c>
      <c r="C392" s="43" t="s">
        <v>79</v>
      </c>
      <c r="D392" s="44">
        <f>$D$327</f>
        <v>2442.29</v>
      </c>
      <c r="E392" s="44">
        <f t="shared" ref="E392:AA392" si="226">$D$327</f>
        <v>2442.29</v>
      </c>
      <c r="F392" s="44">
        <f t="shared" si="226"/>
        <v>2442.29</v>
      </c>
      <c r="G392" s="44">
        <f t="shared" si="226"/>
        <v>2442.29</v>
      </c>
      <c r="H392" s="44">
        <f t="shared" si="226"/>
        <v>2442.29</v>
      </c>
      <c r="I392" s="44">
        <f t="shared" si="226"/>
        <v>2442.29</v>
      </c>
      <c r="J392" s="44">
        <f t="shared" si="226"/>
        <v>2442.29</v>
      </c>
      <c r="K392" s="44">
        <f t="shared" si="226"/>
        <v>2442.29</v>
      </c>
      <c r="L392" s="44">
        <f t="shared" si="226"/>
        <v>2442.29</v>
      </c>
      <c r="M392" s="44">
        <f t="shared" si="226"/>
        <v>2442.29</v>
      </c>
      <c r="N392" s="44">
        <f t="shared" si="226"/>
        <v>2442.29</v>
      </c>
      <c r="O392" s="44">
        <f t="shared" si="226"/>
        <v>2442.29</v>
      </c>
      <c r="P392" s="44">
        <f t="shared" si="226"/>
        <v>2442.29</v>
      </c>
      <c r="Q392" s="44">
        <f t="shared" si="226"/>
        <v>2442.29</v>
      </c>
      <c r="R392" s="44">
        <f t="shared" si="226"/>
        <v>2442.29</v>
      </c>
      <c r="S392" s="44">
        <f t="shared" si="226"/>
        <v>2442.29</v>
      </c>
      <c r="T392" s="44">
        <f t="shared" si="226"/>
        <v>2442.29</v>
      </c>
      <c r="U392" s="44">
        <f t="shared" si="226"/>
        <v>2442.29</v>
      </c>
      <c r="V392" s="44">
        <f t="shared" si="226"/>
        <v>2442.29</v>
      </c>
      <c r="W392" s="44">
        <f t="shared" si="226"/>
        <v>2442.29</v>
      </c>
      <c r="X392" s="44">
        <f t="shared" si="226"/>
        <v>2442.29</v>
      </c>
      <c r="Y392" s="44">
        <f t="shared" si="226"/>
        <v>2442.29</v>
      </c>
      <c r="Z392" s="44">
        <f t="shared" si="226"/>
        <v>2442.29</v>
      </c>
      <c r="AA392" s="44">
        <f t="shared" si="226"/>
        <v>2442.29</v>
      </c>
    </row>
    <row r="393" spans="1:27" ht="12.75" hidden="1" customHeight="1" outlineLevel="1" x14ac:dyDescent="0.3">
      <c r="A393" s="99" t="s">
        <v>618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619</v>
      </c>
      <c r="B394" s="63" t="s">
        <v>81</v>
      </c>
      <c r="C394" s="43" t="s">
        <v>79</v>
      </c>
      <c r="D394" s="44">
        <f>$D$11</f>
        <v>464.08</v>
      </c>
      <c r="E394" s="44">
        <f t="shared" ref="E394:AA394" si="227">$D$11</f>
        <v>464.08</v>
      </c>
      <c r="F394" s="44">
        <f t="shared" si="227"/>
        <v>464.08</v>
      </c>
      <c r="G394" s="44">
        <f t="shared" si="227"/>
        <v>464.08</v>
      </c>
      <c r="H394" s="44">
        <f t="shared" si="227"/>
        <v>464.08</v>
      </c>
      <c r="I394" s="44">
        <f t="shared" si="227"/>
        <v>464.08</v>
      </c>
      <c r="J394" s="44">
        <f t="shared" si="227"/>
        <v>464.08</v>
      </c>
      <c r="K394" s="44">
        <f t="shared" si="227"/>
        <v>464.08</v>
      </c>
      <c r="L394" s="44">
        <f t="shared" si="227"/>
        <v>464.08</v>
      </c>
      <c r="M394" s="44">
        <f t="shared" si="227"/>
        <v>464.08</v>
      </c>
      <c r="N394" s="44">
        <f t="shared" si="227"/>
        <v>464.08</v>
      </c>
      <c r="O394" s="44">
        <f t="shared" si="227"/>
        <v>464.08</v>
      </c>
      <c r="P394" s="44">
        <f t="shared" si="227"/>
        <v>464.08</v>
      </c>
      <c r="Q394" s="44">
        <f t="shared" si="227"/>
        <v>464.08</v>
      </c>
      <c r="R394" s="44">
        <f t="shared" si="227"/>
        <v>464.08</v>
      </c>
      <c r="S394" s="44">
        <f t="shared" si="227"/>
        <v>464.08</v>
      </c>
      <c r="T394" s="44">
        <f t="shared" si="227"/>
        <v>464.08</v>
      </c>
      <c r="U394" s="44">
        <f t="shared" si="227"/>
        <v>464.08</v>
      </c>
      <c r="V394" s="44">
        <f t="shared" si="227"/>
        <v>464.08</v>
      </c>
      <c r="W394" s="44">
        <f t="shared" si="227"/>
        <v>464.08</v>
      </c>
      <c r="X394" s="44">
        <f t="shared" si="227"/>
        <v>464.08</v>
      </c>
      <c r="Y394" s="44">
        <f t="shared" si="227"/>
        <v>464.08</v>
      </c>
      <c r="Z394" s="44">
        <f t="shared" si="227"/>
        <v>464.08</v>
      </c>
      <c r="AA394" s="44">
        <f t="shared" si="227"/>
        <v>464.08</v>
      </c>
    </row>
    <row r="395" spans="1:27" ht="12.75" customHeight="1" collapsed="1" x14ac:dyDescent="0.3">
      <c r="A395" s="98" t="s">
        <v>620</v>
      </c>
      <c r="B395" s="28" t="str">
        <f>"15"&amp;"."&amp;$B$662&amp;"."&amp;$B$663</f>
        <v>15.07.2024</v>
      </c>
      <c r="C395" s="90" t="s">
        <v>76</v>
      </c>
      <c r="D395" s="91">
        <f>ROUND(((D396+D397+D399+D398)/1000),5)</f>
        <v>4.1549899999999997</v>
      </c>
      <c r="E395" s="91">
        <f>ROUND(((E396+E397+E399+E398)/1000),5)</f>
        <v>4.0633800000000004</v>
      </c>
      <c r="F395" s="91">
        <f>ROUND(((F396+F397+F399+F398)/1000),5)</f>
        <v>3.9329700000000001</v>
      </c>
      <c r="G395" s="91">
        <f t="shared" ref="G395:AA395" si="228">ROUND(((G396+G397+G399+G398)/1000),5)</f>
        <v>3.6057100000000002</v>
      </c>
      <c r="H395" s="91">
        <f t="shared" si="228"/>
        <v>3.6006100000000001</v>
      </c>
      <c r="I395" s="91">
        <f t="shared" si="228"/>
        <v>3.6576200000000001</v>
      </c>
      <c r="J395" s="91">
        <f t="shared" si="228"/>
        <v>3.7793100000000002</v>
      </c>
      <c r="K395" s="91">
        <f t="shared" si="228"/>
        <v>4.5257899999999998</v>
      </c>
      <c r="L395" s="91">
        <f t="shared" si="228"/>
        <v>4.9776499999999997</v>
      </c>
      <c r="M395" s="91">
        <f t="shared" si="228"/>
        <v>5.1996799999999999</v>
      </c>
      <c r="N395" s="91">
        <f t="shared" si="228"/>
        <v>5.3148200000000001</v>
      </c>
      <c r="O395" s="91">
        <f t="shared" si="228"/>
        <v>5.4204499999999998</v>
      </c>
      <c r="P395" s="91">
        <f t="shared" si="228"/>
        <v>5.3053400000000002</v>
      </c>
      <c r="Q395" s="91">
        <f t="shared" si="228"/>
        <v>5.4501099999999996</v>
      </c>
      <c r="R395" s="91">
        <f t="shared" si="228"/>
        <v>5.5678299999999998</v>
      </c>
      <c r="S395" s="91">
        <f t="shared" si="228"/>
        <v>5.3443399999999999</v>
      </c>
      <c r="T395" s="91">
        <f t="shared" si="228"/>
        <v>5.3310700000000004</v>
      </c>
      <c r="U395" s="91">
        <f t="shared" si="228"/>
        <v>5.2825899999999999</v>
      </c>
      <c r="V395" s="91">
        <f t="shared" si="228"/>
        <v>5.2001099999999996</v>
      </c>
      <c r="W395" s="91">
        <f t="shared" si="228"/>
        <v>5.2128100000000002</v>
      </c>
      <c r="X395" s="91">
        <f t="shared" si="228"/>
        <v>5.13706</v>
      </c>
      <c r="Y395" s="91">
        <f t="shared" si="228"/>
        <v>4.9833299999999996</v>
      </c>
      <c r="Z395" s="91">
        <f t="shared" si="228"/>
        <v>4.90266</v>
      </c>
      <c r="AA395" s="91">
        <f t="shared" si="228"/>
        <v>4.6501299999999999</v>
      </c>
    </row>
    <row r="396" spans="1:27" ht="12.75" hidden="1" customHeight="1" outlineLevel="1" x14ac:dyDescent="0.3">
      <c r="A396" s="99" t="s">
        <v>621</v>
      </c>
      <c r="B396" s="63" t="s">
        <v>238</v>
      </c>
      <c r="C396" s="43" t="s">
        <v>79</v>
      </c>
      <c r="D396" s="44">
        <v>1243.81</v>
      </c>
      <c r="E396" s="44">
        <v>1152.2</v>
      </c>
      <c r="F396" s="44">
        <v>1021.79</v>
      </c>
      <c r="G396" s="44">
        <v>694.53</v>
      </c>
      <c r="H396" s="44">
        <v>689.43</v>
      </c>
      <c r="I396" s="44">
        <v>746.44</v>
      </c>
      <c r="J396" s="44">
        <v>868.13</v>
      </c>
      <c r="K396" s="44">
        <v>1614.61</v>
      </c>
      <c r="L396" s="44">
        <v>2066.4699999999998</v>
      </c>
      <c r="M396" s="44">
        <v>2288.5</v>
      </c>
      <c r="N396" s="44">
        <v>2403.64</v>
      </c>
      <c r="O396" s="44">
        <v>2509.27</v>
      </c>
      <c r="P396" s="44">
        <v>2394.16</v>
      </c>
      <c r="Q396" s="44">
        <v>2538.9299999999998</v>
      </c>
      <c r="R396" s="44">
        <v>2656.65</v>
      </c>
      <c r="S396" s="44">
        <v>2433.16</v>
      </c>
      <c r="T396" s="44">
        <v>2419.89</v>
      </c>
      <c r="U396" s="44">
        <v>2371.41</v>
      </c>
      <c r="V396" s="44">
        <v>2288.9299999999998</v>
      </c>
      <c r="W396" s="44">
        <v>2301.63</v>
      </c>
      <c r="X396" s="44">
        <v>2225.88</v>
      </c>
      <c r="Y396" s="44">
        <v>2072.15</v>
      </c>
      <c r="Z396" s="44">
        <v>1991.48</v>
      </c>
      <c r="AA396" s="44">
        <v>1738.95</v>
      </c>
    </row>
    <row r="397" spans="1:27" ht="12.75" hidden="1" customHeight="1" outlineLevel="1" x14ac:dyDescent="0.3">
      <c r="A397" s="99" t="s">
        <v>622</v>
      </c>
      <c r="B397" s="63" t="s">
        <v>90</v>
      </c>
      <c r="C397" s="43" t="s">
        <v>79</v>
      </c>
      <c r="D397" s="44">
        <f>$D$327</f>
        <v>2442.29</v>
      </c>
      <c r="E397" s="44">
        <f t="shared" ref="E397:AA397" si="229">$D$327</f>
        <v>2442.29</v>
      </c>
      <c r="F397" s="44">
        <f t="shared" si="229"/>
        <v>2442.29</v>
      </c>
      <c r="G397" s="44">
        <f t="shared" si="229"/>
        <v>2442.29</v>
      </c>
      <c r="H397" s="44">
        <f t="shared" si="229"/>
        <v>2442.29</v>
      </c>
      <c r="I397" s="44">
        <f t="shared" si="229"/>
        <v>2442.29</v>
      </c>
      <c r="J397" s="44">
        <f t="shared" si="229"/>
        <v>2442.29</v>
      </c>
      <c r="K397" s="44">
        <f t="shared" si="229"/>
        <v>2442.29</v>
      </c>
      <c r="L397" s="44">
        <f t="shared" si="229"/>
        <v>2442.29</v>
      </c>
      <c r="M397" s="44">
        <f t="shared" si="229"/>
        <v>2442.29</v>
      </c>
      <c r="N397" s="44">
        <f t="shared" si="229"/>
        <v>2442.29</v>
      </c>
      <c r="O397" s="44">
        <f t="shared" si="229"/>
        <v>2442.29</v>
      </c>
      <c r="P397" s="44">
        <f t="shared" si="229"/>
        <v>2442.29</v>
      </c>
      <c r="Q397" s="44">
        <f t="shared" si="229"/>
        <v>2442.29</v>
      </c>
      <c r="R397" s="44">
        <f t="shared" si="229"/>
        <v>2442.29</v>
      </c>
      <c r="S397" s="44">
        <f t="shared" si="229"/>
        <v>2442.29</v>
      </c>
      <c r="T397" s="44">
        <f t="shared" si="229"/>
        <v>2442.29</v>
      </c>
      <c r="U397" s="44">
        <f t="shared" si="229"/>
        <v>2442.29</v>
      </c>
      <c r="V397" s="44">
        <f t="shared" si="229"/>
        <v>2442.29</v>
      </c>
      <c r="W397" s="44">
        <f t="shared" si="229"/>
        <v>2442.29</v>
      </c>
      <c r="X397" s="44">
        <f t="shared" si="229"/>
        <v>2442.29</v>
      </c>
      <c r="Y397" s="44">
        <f t="shared" si="229"/>
        <v>2442.29</v>
      </c>
      <c r="Z397" s="44">
        <f t="shared" si="229"/>
        <v>2442.29</v>
      </c>
      <c r="AA397" s="44">
        <f t="shared" si="229"/>
        <v>2442.29</v>
      </c>
    </row>
    <row r="398" spans="1:27" ht="12.75" hidden="1" customHeight="1" outlineLevel="1" x14ac:dyDescent="0.3">
      <c r="A398" s="99" t="s">
        <v>623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624</v>
      </c>
      <c r="B399" s="63" t="s">
        <v>81</v>
      </c>
      <c r="C399" s="43" t="s">
        <v>79</v>
      </c>
      <c r="D399" s="44">
        <f>$D$11</f>
        <v>464.08</v>
      </c>
      <c r="E399" s="44">
        <f t="shared" ref="E399:AA399" si="230">$D$11</f>
        <v>464.08</v>
      </c>
      <c r="F399" s="44">
        <f t="shared" si="230"/>
        <v>464.08</v>
      </c>
      <c r="G399" s="44">
        <f t="shared" si="230"/>
        <v>464.08</v>
      </c>
      <c r="H399" s="44">
        <f t="shared" si="230"/>
        <v>464.08</v>
      </c>
      <c r="I399" s="44">
        <f t="shared" si="230"/>
        <v>464.08</v>
      </c>
      <c r="J399" s="44">
        <f t="shared" si="230"/>
        <v>464.08</v>
      </c>
      <c r="K399" s="44">
        <f t="shared" si="230"/>
        <v>464.08</v>
      </c>
      <c r="L399" s="44">
        <f t="shared" si="230"/>
        <v>464.08</v>
      </c>
      <c r="M399" s="44">
        <f t="shared" si="230"/>
        <v>464.08</v>
      </c>
      <c r="N399" s="44">
        <f t="shared" si="230"/>
        <v>464.08</v>
      </c>
      <c r="O399" s="44">
        <f t="shared" si="230"/>
        <v>464.08</v>
      </c>
      <c r="P399" s="44">
        <f t="shared" si="230"/>
        <v>464.08</v>
      </c>
      <c r="Q399" s="44">
        <f t="shared" si="230"/>
        <v>464.08</v>
      </c>
      <c r="R399" s="44">
        <f t="shared" si="230"/>
        <v>464.08</v>
      </c>
      <c r="S399" s="44">
        <f t="shared" si="230"/>
        <v>464.08</v>
      </c>
      <c r="T399" s="44">
        <f t="shared" si="230"/>
        <v>464.08</v>
      </c>
      <c r="U399" s="44">
        <f t="shared" si="230"/>
        <v>464.08</v>
      </c>
      <c r="V399" s="44">
        <f t="shared" si="230"/>
        <v>464.08</v>
      </c>
      <c r="W399" s="44">
        <f t="shared" si="230"/>
        <v>464.08</v>
      </c>
      <c r="X399" s="44">
        <f t="shared" si="230"/>
        <v>464.08</v>
      </c>
      <c r="Y399" s="44">
        <f t="shared" si="230"/>
        <v>464.08</v>
      </c>
      <c r="Z399" s="44">
        <f t="shared" si="230"/>
        <v>464.08</v>
      </c>
      <c r="AA399" s="44">
        <f t="shared" si="230"/>
        <v>464.08</v>
      </c>
    </row>
    <row r="400" spans="1:27" ht="12.75" customHeight="1" collapsed="1" x14ac:dyDescent="0.3">
      <c r="A400" s="98" t="s">
        <v>625</v>
      </c>
      <c r="B400" s="28" t="str">
        <f>"16"&amp;"."&amp;$B$662&amp;"."&amp;$B$663</f>
        <v>16.07.2024</v>
      </c>
      <c r="C400" s="90" t="s">
        <v>76</v>
      </c>
      <c r="D400" s="91">
        <f>ROUND(((D401+D402+D404+D403)/1000),5)</f>
        <v>4.3297100000000004</v>
      </c>
      <c r="E400" s="91">
        <f>ROUND(((E401+E402+E404+E403)/1000),5)</f>
        <v>4.1553699999999996</v>
      </c>
      <c r="F400" s="91">
        <f>ROUND(((F401+F402+F404+F403)/1000),5)</f>
        <v>4.0188300000000003</v>
      </c>
      <c r="G400" s="91">
        <f t="shared" ref="G400:AA400" si="231">ROUND(((G401+G402+G404+G403)/1000),5)</f>
        <v>3.6518099999999998</v>
      </c>
      <c r="H400" s="91">
        <f t="shared" si="231"/>
        <v>3.58371</v>
      </c>
      <c r="I400" s="91">
        <f t="shared" si="231"/>
        <v>3.7030500000000002</v>
      </c>
      <c r="J400" s="91">
        <f t="shared" si="231"/>
        <v>4.1521699999999999</v>
      </c>
      <c r="K400" s="91">
        <f t="shared" si="231"/>
        <v>4.6463099999999997</v>
      </c>
      <c r="L400" s="91">
        <f t="shared" si="231"/>
        <v>4.99132</v>
      </c>
      <c r="M400" s="91">
        <f t="shared" si="231"/>
        <v>5.2609899999999996</v>
      </c>
      <c r="N400" s="91">
        <f t="shared" si="231"/>
        <v>5.4523299999999999</v>
      </c>
      <c r="O400" s="91">
        <f t="shared" si="231"/>
        <v>5.4313000000000002</v>
      </c>
      <c r="P400" s="91">
        <f t="shared" si="231"/>
        <v>5.2530700000000001</v>
      </c>
      <c r="Q400" s="91">
        <f t="shared" si="231"/>
        <v>5.82538</v>
      </c>
      <c r="R400" s="91">
        <f t="shared" si="231"/>
        <v>6.0529599999999997</v>
      </c>
      <c r="S400" s="91">
        <f t="shared" si="231"/>
        <v>5.9839099999999998</v>
      </c>
      <c r="T400" s="91">
        <f t="shared" si="231"/>
        <v>5.14419</v>
      </c>
      <c r="U400" s="91">
        <f t="shared" si="231"/>
        <v>5.5805899999999999</v>
      </c>
      <c r="V400" s="91">
        <f t="shared" si="231"/>
        <v>5.5083799999999998</v>
      </c>
      <c r="W400" s="91">
        <f t="shared" si="231"/>
        <v>5.3479900000000002</v>
      </c>
      <c r="X400" s="91">
        <f t="shared" si="231"/>
        <v>5.2758000000000003</v>
      </c>
      <c r="Y400" s="91">
        <f t="shared" si="231"/>
        <v>5.2704500000000003</v>
      </c>
      <c r="Z400" s="91">
        <f t="shared" si="231"/>
        <v>4.96861</v>
      </c>
      <c r="AA400" s="91">
        <f t="shared" si="231"/>
        <v>4.69693</v>
      </c>
    </row>
    <row r="401" spans="1:27" ht="12.75" hidden="1" customHeight="1" outlineLevel="1" x14ac:dyDescent="0.3">
      <c r="A401" s="99" t="s">
        <v>626</v>
      </c>
      <c r="B401" s="63" t="s">
        <v>238</v>
      </c>
      <c r="C401" s="43" t="s">
        <v>79</v>
      </c>
      <c r="D401" s="44">
        <v>1418.53</v>
      </c>
      <c r="E401" s="44">
        <v>1244.19</v>
      </c>
      <c r="F401" s="44">
        <v>1107.6500000000001</v>
      </c>
      <c r="G401" s="44">
        <v>740.63</v>
      </c>
      <c r="H401" s="44">
        <v>672.53</v>
      </c>
      <c r="I401" s="44">
        <v>791.87</v>
      </c>
      <c r="J401" s="44">
        <v>1240.99</v>
      </c>
      <c r="K401" s="44">
        <v>1735.13</v>
      </c>
      <c r="L401" s="44">
        <v>2080.14</v>
      </c>
      <c r="M401" s="44">
        <v>2349.81</v>
      </c>
      <c r="N401" s="44">
        <v>2541.15</v>
      </c>
      <c r="O401" s="44">
        <v>2520.12</v>
      </c>
      <c r="P401" s="44">
        <v>2341.89</v>
      </c>
      <c r="Q401" s="44">
        <v>2914.2</v>
      </c>
      <c r="R401" s="44">
        <v>3141.78</v>
      </c>
      <c r="S401" s="44">
        <v>3072.73</v>
      </c>
      <c r="T401" s="44">
        <v>2233.0100000000002</v>
      </c>
      <c r="U401" s="44">
        <v>2669.41</v>
      </c>
      <c r="V401" s="44">
        <v>2597.1999999999998</v>
      </c>
      <c r="W401" s="44">
        <v>2436.81</v>
      </c>
      <c r="X401" s="44">
        <v>2364.62</v>
      </c>
      <c r="Y401" s="44">
        <v>2359.27</v>
      </c>
      <c r="Z401" s="44">
        <v>2057.4299999999998</v>
      </c>
      <c r="AA401" s="44">
        <v>1785.75</v>
      </c>
    </row>
    <row r="402" spans="1:27" ht="12.75" hidden="1" customHeight="1" outlineLevel="1" x14ac:dyDescent="0.3">
      <c r="A402" s="99" t="s">
        <v>627</v>
      </c>
      <c r="B402" s="63" t="s">
        <v>90</v>
      </c>
      <c r="C402" s="43" t="s">
        <v>79</v>
      </c>
      <c r="D402" s="44">
        <f>$D$327</f>
        <v>2442.29</v>
      </c>
      <c r="E402" s="44">
        <f t="shared" ref="E402:AA402" si="232">$D$327</f>
        <v>2442.29</v>
      </c>
      <c r="F402" s="44">
        <f t="shared" si="232"/>
        <v>2442.29</v>
      </c>
      <c r="G402" s="44">
        <f t="shared" si="232"/>
        <v>2442.29</v>
      </c>
      <c r="H402" s="44">
        <f t="shared" si="232"/>
        <v>2442.29</v>
      </c>
      <c r="I402" s="44">
        <f t="shared" si="232"/>
        <v>2442.29</v>
      </c>
      <c r="J402" s="44">
        <f t="shared" si="232"/>
        <v>2442.29</v>
      </c>
      <c r="K402" s="44">
        <f t="shared" si="232"/>
        <v>2442.29</v>
      </c>
      <c r="L402" s="44">
        <f t="shared" si="232"/>
        <v>2442.29</v>
      </c>
      <c r="M402" s="44">
        <f t="shared" si="232"/>
        <v>2442.29</v>
      </c>
      <c r="N402" s="44">
        <f t="shared" si="232"/>
        <v>2442.29</v>
      </c>
      <c r="O402" s="44">
        <f t="shared" si="232"/>
        <v>2442.29</v>
      </c>
      <c r="P402" s="44">
        <f t="shared" si="232"/>
        <v>2442.29</v>
      </c>
      <c r="Q402" s="44">
        <f t="shared" si="232"/>
        <v>2442.29</v>
      </c>
      <c r="R402" s="44">
        <f t="shared" si="232"/>
        <v>2442.29</v>
      </c>
      <c r="S402" s="44">
        <f t="shared" si="232"/>
        <v>2442.29</v>
      </c>
      <c r="T402" s="44">
        <f t="shared" si="232"/>
        <v>2442.29</v>
      </c>
      <c r="U402" s="44">
        <f t="shared" si="232"/>
        <v>2442.29</v>
      </c>
      <c r="V402" s="44">
        <f t="shared" si="232"/>
        <v>2442.29</v>
      </c>
      <c r="W402" s="44">
        <f t="shared" si="232"/>
        <v>2442.29</v>
      </c>
      <c r="X402" s="44">
        <f t="shared" si="232"/>
        <v>2442.29</v>
      </c>
      <c r="Y402" s="44">
        <f t="shared" si="232"/>
        <v>2442.29</v>
      </c>
      <c r="Z402" s="44">
        <f t="shared" si="232"/>
        <v>2442.29</v>
      </c>
      <c r="AA402" s="44">
        <f t="shared" si="232"/>
        <v>2442.29</v>
      </c>
    </row>
    <row r="403" spans="1:27" ht="12.75" hidden="1" customHeight="1" outlineLevel="1" x14ac:dyDescent="0.3">
      <c r="A403" s="99" t="s">
        <v>628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629</v>
      </c>
      <c r="B404" s="63" t="s">
        <v>81</v>
      </c>
      <c r="C404" s="43" t="s">
        <v>79</v>
      </c>
      <c r="D404" s="44">
        <f>$D$11</f>
        <v>464.08</v>
      </c>
      <c r="E404" s="44">
        <f t="shared" ref="E404:AA404" si="233">$D$11</f>
        <v>464.08</v>
      </c>
      <c r="F404" s="44">
        <f t="shared" si="233"/>
        <v>464.08</v>
      </c>
      <c r="G404" s="44">
        <f t="shared" si="233"/>
        <v>464.08</v>
      </c>
      <c r="H404" s="44">
        <f t="shared" si="233"/>
        <v>464.08</v>
      </c>
      <c r="I404" s="44">
        <f t="shared" si="233"/>
        <v>464.08</v>
      </c>
      <c r="J404" s="44">
        <f t="shared" si="233"/>
        <v>464.08</v>
      </c>
      <c r="K404" s="44">
        <f t="shared" si="233"/>
        <v>464.08</v>
      </c>
      <c r="L404" s="44">
        <f t="shared" si="233"/>
        <v>464.08</v>
      </c>
      <c r="M404" s="44">
        <f t="shared" si="233"/>
        <v>464.08</v>
      </c>
      <c r="N404" s="44">
        <f t="shared" si="233"/>
        <v>464.08</v>
      </c>
      <c r="O404" s="44">
        <f t="shared" si="233"/>
        <v>464.08</v>
      </c>
      <c r="P404" s="44">
        <f t="shared" si="233"/>
        <v>464.08</v>
      </c>
      <c r="Q404" s="44">
        <f t="shared" si="233"/>
        <v>464.08</v>
      </c>
      <c r="R404" s="44">
        <f t="shared" si="233"/>
        <v>464.08</v>
      </c>
      <c r="S404" s="44">
        <f t="shared" si="233"/>
        <v>464.08</v>
      </c>
      <c r="T404" s="44">
        <f t="shared" si="233"/>
        <v>464.08</v>
      </c>
      <c r="U404" s="44">
        <f t="shared" si="233"/>
        <v>464.08</v>
      </c>
      <c r="V404" s="44">
        <f t="shared" si="233"/>
        <v>464.08</v>
      </c>
      <c r="W404" s="44">
        <f t="shared" si="233"/>
        <v>464.08</v>
      </c>
      <c r="X404" s="44">
        <f t="shared" si="233"/>
        <v>464.08</v>
      </c>
      <c r="Y404" s="44">
        <f t="shared" si="233"/>
        <v>464.08</v>
      </c>
      <c r="Z404" s="44">
        <f t="shared" si="233"/>
        <v>464.08</v>
      </c>
      <c r="AA404" s="44">
        <f t="shared" si="233"/>
        <v>464.08</v>
      </c>
    </row>
    <row r="405" spans="1:27" ht="12.75" customHeight="1" collapsed="1" x14ac:dyDescent="0.3">
      <c r="A405" s="98" t="s">
        <v>630</v>
      </c>
      <c r="B405" s="28" t="str">
        <f>"17"&amp;"."&amp;$B$662&amp;"."&amp;$B$663</f>
        <v>17.07.2024</v>
      </c>
      <c r="C405" s="90" t="s">
        <v>76</v>
      </c>
      <c r="D405" s="91">
        <f>ROUND(((D406+D407+D409+D408)/1000),5)</f>
        <v>4.4939299999999998</v>
      </c>
      <c r="E405" s="91">
        <f>ROUND(((E406+E407+E409+E408)/1000),5)</f>
        <v>4.2484000000000002</v>
      </c>
      <c r="F405" s="91">
        <f>ROUND(((F406+F407+F409+F408)/1000),5)</f>
        <v>4.1514800000000003</v>
      </c>
      <c r="G405" s="91">
        <f t="shared" ref="G405:AA405" si="234">ROUND(((G406+G407+G409+G408)/1000),5)</f>
        <v>4.0417800000000002</v>
      </c>
      <c r="H405" s="91">
        <f t="shared" si="234"/>
        <v>3.7400199999999999</v>
      </c>
      <c r="I405" s="91">
        <f t="shared" si="234"/>
        <v>4.1200400000000004</v>
      </c>
      <c r="J405" s="91">
        <f t="shared" si="234"/>
        <v>4.3795000000000002</v>
      </c>
      <c r="K405" s="91">
        <f t="shared" si="234"/>
        <v>4.6797599999999999</v>
      </c>
      <c r="L405" s="91">
        <f t="shared" si="234"/>
        <v>5.0417300000000003</v>
      </c>
      <c r="M405" s="91">
        <f t="shared" si="234"/>
        <v>5.2607400000000002</v>
      </c>
      <c r="N405" s="91">
        <f t="shared" si="234"/>
        <v>5.0017300000000002</v>
      </c>
      <c r="O405" s="91">
        <f t="shared" si="234"/>
        <v>5.0904600000000002</v>
      </c>
      <c r="P405" s="91">
        <f t="shared" si="234"/>
        <v>5.0711700000000004</v>
      </c>
      <c r="Q405" s="91">
        <f t="shared" si="234"/>
        <v>5.7732400000000004</v>
      </c>
      <c r="R405" s="91">
        <f t="shared" si="234"/>
        <v>5.7313400000000003</v>
      </c>
      <c r="S405" s="91">
        <f t="shared" si="234"/>
        <v>6.0629299999999997</v>
      </c>
      <c r="T405" s="91">
        <f t="shared" si="234"/>
        <v>6.0684899999999997</v>
      </c>
      <c r="U405" s="91">
        <f t="shared" si="234"/>
        <v>5.8649899999999997</v>
      </c>
      <c r="V405" s="91">
        <f t="shared" si="234"/>
        <v>5.7033899999999997</v>
      </c>
      <c r="W405" s="91">
        <f t="shared" si="234"/>
        <v>5.4833100000000004</v>
      </c>
      <c r="X405" s="91">
        <f t="shared" si="234"/>
        <v>5.4249700000000001</v>
      </c>
      <c r="Y405" s="91">
        <f t="shared" si="234"/>
        <v>5.43058</v>
      </c>
      <c r="Z405" s="91">
        <f t="shared" si="234"/>
        <v>5.0671499999999998</v>
      </c>
      <c r="AA405" s="91">
        <f t="shared" si="234"/>
        <v>4.8642899999999996</v>
      </c>
    </row>
    <row r="406" spans="1:27" ht="12.75" hidden="1" customHeight="1" outlineLevel="1" x14ac:dyDescent="0.3">
      <c r="A406" s="99" t="s">
        <v>631</v>
      </c>
      <c r="B406" s="63" t="s">
        <v>238</v>
      </c>
      <c r="C406" s="43" t="s">
        <v>79</v>
      </c>
      <c r="D406" s="44">
        <v>1582.75</v>
      </c>
      <c r="E406" s="44">
        <v>1337.22</v>
      </c>
      <c r="F406" s="44">
        <v>1240.3</v>
      </c>
      <c r="G406" s="44">
        <v>1130.5999999999999</v>
      </c>
      <c r="H406" s="44">
        <v>828.84</v>
      </c>
      <c r="I406" s="44">
        <v>1208.8599999999999</v>
      </c>
      <c r="J406" s="44">
        <v>1468.32</v>
      </c>
      <c r="K406" s="44">
        <v>1768.58</v>
      </c>
      <c r="L406" s="44">
        <v>2130.5500000000002</v>
      </c>
      <c r="M406" s="44">
        <v>2349.56</v>
      </c>
      <c r="N406" s="44">
        <v>2090.5500000000002</v>
      </c>
      <c r="O406" s="44">
        <v>2179.2800000000002</v>
      </c>
      <c r="P406" s="44">
        <v>2159.9899999999998</v>
      </c>
      <c r="Q406" s="44">
        <v>2862.06</v>
      </c>
      <c r="R406" s="44">
        <v>2820.16</v>
      </c>
      <c r="S406" s="44">
        <v>3151.75</v>
      </c>
      <c r="T406" s="44">
        <v>3157.31</v>
      </c>
      <c r="U406" s="44">
        <v>2953.81</v>
      </c>
      <c r="V406" s="44">
        <v>2792.21</v>
      </c>
      <c r="W406" s="44">
        <v>2572.13</v>
      </c>
      <c r="X406" s="44">
        <v>2513.79</v>
      </c>
      <c r="Y406" s="44">
        <v>2519.4</v>
      </c>
      <c r="Z406" s="44">
        <v>2155.9699999999998</v>
      </c>
      <c r="AA406" s="44">
        <v>1953.11</v>
      </c>
    </row>
    <row r="407" spans="1:27" ht="12.75" hidden="1" customHeight="1" outlineLevel="1" x14ac:dyDescent="0.3">
      <c r="A407" s="99" t="s">
        <v>632</v>
      </c>
      <c r="B407" s="63" t="s">
        <v>90</v>
      </c>
      <c r="C407" s="43" t="s">
        <v>79</v>
      </c>
      <c r="D407" s="44">
        <f>$D$327</f>
        <v>2442.29</v>
      </c>
      <c r="E407" s="44">
        <f t="shared" ref="E407:AA407" si="235">$D$327</f>
        <v>2442.29</v>
      </c>
      <c r="F407" s="44">
        <f t="shared" si="235"/>
        <v>2442.29</v>
      </c>
      <c r="G407" s="44">
        <f t="shared" si="235"/>
        <v>2442.29</v>
      </c>
      <c r="H407" s="44">
        <f t="shared" si="235"/>
        <v>2442.29</v>
      </c>
      <c r="I407" s="44">
        <f t="shared" si="235"/>
        <v>2442.29</v>
      </c>
      <c r="J407" s="44">
        <f t="shared" si="235"/>
        <v>2442.29</v>
      </c>
      <c r="K407" s="44">
        <f t="shared" si="235"/>
        <v>2442.29</v>
      </c>
      <c r="L407" s="44">
        <f t="shared" si="235"/>
        <v>2442.29</v>
      </c>
      <c r="M407" s="44">
        <f t="shared" si="235"/>
        <v>2442.29</v>
      </c>
      <c r="N407" s="44">
        <f t="shared" si="235"/>
        <v>2442.29</v>
      </c>
      <c r="O407" s="44">
        <f t="shared" si="235"/>
        <v>2442.29</v>
      </c>
      <c r="P407" s="44">
        <f t="shared" si="235"/>
        <v>2442.29</v>
      </c>
      <c r="Q407" s="44">
        <f t="shared" si="235"/>
        <v>2442.29</v>
      </c>
      <c r="R407" s="44">
        <f t="shared" si="235"/>
        <v>2442.29</v>
      </c>
      <c r="S407" s="44">
        <f t="shared" si="235"/>
        <v>2442.29</v>
      </c>
      <c r="T407" s="44">
        <f t="shared" si="235"/>
        <v>2442.29</v>
      </c>
      <c r="U407" s="44">
        <f t="shared" si="235"/>
        <v>2442.29</v>
      </c>
      <c r="V407" s="44">
        <f t="shared" si="235"/>
        <v>2442.29</v>
      </c>
      <c r="W407" s="44">
        <f t="shared" si="235"/>
        <v>2442.29</v>
      </c>
      <c r="X407" s="44">
        <f t="shared" si="235"/>
        <v>2442.29</v>
      </c>
      <c r="Y407" s="44">
        <f t="shared" si="235"/>
        <v>2442.29</v>
      </c>
      <c r="Z407" s="44">
        <f t="shared" si="235"/>
        <v>2442.29</v>
      </c>
      <c r="AA407" s="44">
        <f t="shared" si="235"/>
        <v>2442.29</v>
      </c>
    </row>
    <row r="408" spans="1:27" ht="12.75" hidden="1" customHeight="1" outlineLevel="1" x14ac:dyDescent="0.3">
      <c r="A408" s="99" t="s">
        <v>633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634</v>
      </c>
      <c r="B409" s="63" t="s">
        <v>81</v>
      </c>
      <c r="C409" s="43" t="s">
        <v>79</v>
      </c>
      <c r="D409" s="44">
        <f>$D$11</f>
        <v>464.08</v>
      </c>
      <c r="E409" s="44">
        <f t="shared" ref="E409:AA409" si="236">$D$11</f>
        <v>464.08</v>
      </c>
      <c r="F409" s="44">
        <f t="shared" si="236"/>
        <v>464.08</v>
      </c>
      <c r="G409" s="44">
        <f t="shared" si="236"/>
        <v>464.08</v>
      </c>
      <c r="H409" s="44">
        <f t="shared" si="236"/>
        <v>464.08</v>
      </c>
      <c r="I409" s="44">
        <f t="shared" si="236"/>
        <v>464.08</v>
      </c>
      <c r="J409" s="44">
        <f t="shared" si="236"/>
        <v>464.08</v>
      </c>
      <c r="K409" s="44">
        <f t="shared" si="236"/>
        <v>464.08</v>
      </c>
      <c r="L409" s="44">
        <f t="shared" si="236"/>
        <v>464.08</v>
      </c>
      <c r="M409" s="44">
        <f t="shared" si="236"/>
        <v>464.08</v>
      </c>
      <c r="N409" s="44">
        <f t="shared" si="236"/>
        <v>464.08</v>
      </c>
      <c r="O409" s="44">
        <f t="shared" si="236"/>
        <v>464.08</v>
      </c>
      <c r="P409" s="44">
        <f t="shared" si="236"/>
        <v>464.08</v>
      </c>
      <c r="Q409" s="44">
        <f t="shared" si="236"/>
        <v>464.08</v>
      </c>
      <c r="R409" s="44">
        <f t="shared" si="236"/>
        <v>464.08</v>
      </c>
      <c r="S409" s="44">
        <f t="shared" si="236"/>
        <v>464.08</v>
      </c>
      <c r="T409" s="44">
        <f t="shared" si="236"/>
        <v>464.08</v>
      </c>
      <c r="U409" s="44">
        <f t="shared" si="236"/>
        <v>464.08</v>
      </c>
      <c r="V409" s="44">
        <f t="shared" si="236"/>
        <v>464.08</v>
      </c>
      <c r="W409" s="44">
        <f t="shared" si="236"/>
        <v>464.08</v>
      </c>
      <c r="X409" s="44">
        <f t="shared" si="236"/>
        <v>464.08</v>
      </c>
      <c r="Y409" s="44">
        <f t="shared" si="236"/>
        <v>464.08</v>
      </c>
      <c r="Z409" s="44">
        <f t="shared" si="236"/>
        <v>464.08</v>
      </c>
      <c r="AA409" s="44">
        <f t="shared" si="236"/>
        <v>464.08</v>
      </c>
    </row>
    <row r="410" spans="1:27" ht="12.75" customHeight="1" collapsed="1" x14ac:dyDescent="0.3">
      <c r="A410" s="98" t="s">
        <v>635</v>
      </c>
      <c r="B410" s="28" t="str">
        <f>"18"&amp;"."&amp;$B$662&amp;"."&amp;$B$663</f>
        <v>18.07.2024</v>
      </c>
      <c r="C410" s="90" t="s">
        <v>76</v>
      </c>
      <c r="D410" s="91">
        <f>ROUND(((D411+D412+D414+D413)/1000),5)</f>
        <v>4.5204300000000002</v>
      </c>
      <c r="E410" s="91">
        <f>ROUND(((E411+E412+E414+E413)/1000),5)</f>
        <v>4.4051</v>
      </c>
      <c r="F410" s="91">
        <f>ROUND(((F411+F412+F414+F413)/1000),5)</f>
        <v>4.2005400000000002</v>
      </c>
      <c r="G410" s="91">
        <f t="shared" ref="G410:AA410" si="237">ROUND(((G411+G412+G414+G413)/1000),5)</f>
        <v>4.1513999999999998</v>
      </c>
      <c r="H410" s="91">
        <f t="shared" si="237"/>
        <v>4.1076100000000002</v>
      </c>
      <c r="I410" s="91">
        <f t="shared" si="237"/>
        <v>4.19815</v>
      </c>
      <c r="J410" s="91">
        <f t="shared" si="237"/>
        <v>4.4053699999999996</v>
      </c>
      <c r="K410" s="91">
        <f t="shared" si="237"/>
        <v>4.6536400000000002</v>
      </c>
      <c r="L410" s="91">
        <f t="shared" si="237"/>
        <v>4.8746400000000003</v>
      </c>
      <c r="M410" s="91">
        <f t="shared" si="237"/>
        <v>5.3647400000000003</v>
      </c>
      <c r="N410" s="91">
        <f t="shared" si="237"/>
        <v>5.3411799999999996</v>
      </c>
      <c r="O410" s="91">
        <f t="shared" si="237"/>
        <v>5.3428800000000001</v>
      </c>
      <c r="P410" s="91">
        <f t="shared" si="237"/>
        <v>5.2649499999999998</v>
      </c>
      <c r="Q410" s="91">
        <f t="shared" si="237"/>
        <v>5.8463099999999999</v>
      </c>
      <c r="R410" s="91">
        <f t="shared" si="237"/>
        <v>5.8281499999999999</v>
      </c>
      <c r="S410" s="91">
        <f t="shared" si="237"/>
        <v>5.069</v>
      </c>
      <c r="T410" s="91">
        <f t="shared" si="237"/>
        <v>5.04636</v>
      </c>
      <c r="U410" s="91">
        <f t="shared" si="237"/>
        <v>5.3972499999999997</v>
      </c>
      <c r="V410" s="91">
        <f t="shared" si="237"/>
        <v>5.2098100000000001</v>
      </c>
      <c r="W410" s="91">
        <f t="shared" si="237"/>
        <v>5.3085800000000001</v>
      </c>
      <c r="X410" s="91">
        <f t="shared" si="237"/>
        <v>5.17767</v>
      </c>
      <c r="Y410" s="91">
        <f t="shared" si="237"/>
        <v>5.1234200000000003</v>
      </c>
      <c r="Z410" s="91">
        <f t="shared" si="237"/>
        <v>4.8527899999999997</v>
      </c>
      <c r="AA410" s="91">
        <f t="shared" si="237"/>
        <v>4.7873700000000001</v>
      </c>
    </row>
    <row r="411" spans="1:27" ht="12.75" hidden="1" customHeight="1" outlineLevel="1" x14ac:dyDescent="0.3">
      <c r="A411" s="99" t="s">
        <v>636</v>
      </c>
      <c r="B411" s="63" t="s">
        <v>238</v>
      </c>
      <c r="C411" s="43" t="s">
        <v>79</v>
      </c>
      <c r="D411" s="44">
        <v>1609.25</v>
      </c>
      <c r="E411" s="44">
        <v>1493.92</v>
      </c>
      <c r="F411" s="44">
        <v>1289.3599999999999</v>
      </c>
      <c r="G411" s="44">
        <v>1240.22</v>
      </c>
      <c r="H411" s="44">
        <v>1196.43</v>
      </c>
      <c r="I411" s="44">
        <v>1286.97</v>
      </c>
      <c r="J411" s="44">
        <v>1494.19</v>
      </c>
      <c r="K411" s="44">
        <v>1742.46</v>
      </c>
      <c r="L411" s="44">
        <v>1963.46</v>
      </c>
      <c r="M411" s="44">
        <v>2453.56</v>
      </c>
      <c r="N411" s="44">
        <v>2430</v>
      </c>
      <c r="O411" s="44">
        <v>2431.6999999999998</v>
      </c>
      <c r="P411" s="44">
        <v>2353.77</v>
      </c>
      <c r="Q411" s="44">
        <v>2935.13</v>
      </c>
      <c r="R411" s="44">
        <v>2916.97</v>
      </c>
      <c r="S411" s="44">
        <v>2157.8200000000002</v>
      </c>
      <c r="T411" s="44">
        <v>2135.1799999999998</v>
      </c>
      <c r="U411" s="44">
        <v>2486.0700000000002</v>
      </c>
      <c r="V411" s="44">
        <v>2298.63</v>
      </c>
      <c r="W411" s="44">
        <v>2397.4</v>
      </c>
      <c r="X411" s="44">
        <v>2266.4899999999998</v>
      </c>
      <c r="Y411" s="44">
        <v>2212.2399999999998</v>
      </c>
      <c r="Z411" s="44">
        <v>1941.61</v>
      </c>
      <c r="AA411" s="44">
        <v>1876.19</v>
      </c>
    </row>
    <row r="412" spans="1:27" ht="12.75" hidden="1" customHeight="1" outlineLevel="1" x14ac:dyDescent="0.3">
      <c r="A412" s="99" t="s">
        <v>637</v>
      </c>
      <c r="B412" s="63" t="s">
        <v>90</v>
      </c>
      <c r="C412" s="43" t="s">
        <v>79</v>
      </c>
      <c r="D412" s="44">
        <f>$D$327</f>
        <v>2442.29</v>
      </c>
      <c r="E412" s="44">
        <f t="shared" ref="E412:AA412" si="238">$D$327</f>
        <v>2442.29</v>
      </c>
      <c r="F412" s="44">
        <f t="shared" si="238"/>
        <v>2442.29</v>
      </c>
      <c r="G412" s="44">
        <f t="shared" si="238"/>
        <v>2442.29</v>
      </c>
      <c r="H412" s="44">
        <f t="shared" si="238"/>
        <v>2442.29</v>
      </c>
      <c r="I412" s="44">
        <f t="shared" si="238"/>
        <v>2442.29</v>
      </c>
      <c r="J412" s="44">
        <f t="shared" si="238"/>
        <v>2442.29</v>
      </c>
      <c r="K412" s="44">
        <f t="shared" si="238"/>
        <v>2442.29</v>
      </c>
      <c r="L412" s="44">
        <f t="shared" si="238"/>
        <v>2442.29</v>
      </c>
      <c r="M412" s="44">
        <f t="shared" si="238"/>
        <v>2442.29</v>
      </c>
      <c r="N412" s="44">
        <f t="shared" si="238"/>
        <v>2442.29</v>
      </c>
      <c r="O412" s="44">
        <f t="shared" si="238"/>
        <v>2442.29</v>
      </c>
      <c r="P412" s="44">
        <f t="shared" si="238"/>
        <v>2442.29</v>
      </c>
      <c r="Q412" s="44">
        <f t="shared" si="238"/>
        <v>2442.29</v>
      </c>
      <c r="R412" s="44">
        <f t="shared" si="238"/>
        <v>2442.29</v>
      </c>
      <c r="S412" s="44">
        <f t="shared" si="238"/>
        <v>2442.29</v>
      </c>
      <c r="T412" s="44">
        <f t="shared" si="238"/>
        <v>2442.29</v>
      </c>
      <c r="U412" s="44">
        <f t="shared" si="238"/>
        <v>2442.29</v>
      </c>
      <c r="V412" s="44">
        <f t="shared" si="238"/>
        <v>2442.29</v>
      </c>
      <c r="W412" s="44">
        <f t="shared" si="238"/>
        <v>2442.29</v>
      </c>
      <c r="X412" s="44">
        <f t="shared" si="238"/>
        <v>2442.29</v>
      </c>
      <c r="Y412" s="44">
        <f t="shared" si="238"/>
        <v>2442.29</v>
      </c>
      <c r="Z412" s="44">
        <f t="shared" si="238"/>
        <v>2442.29</v>
      </c>
      <c r="AA412" s="44">
        <f t="shared" si="238"/>
        <v>2442.29</v>
      </c>
    </row>
    <row r="413" spans="1:27" ht="12.75" hidden="1" customHeight="1" outlineLevel="1" x14ac:dyDescent="0.3">
      <c r="A413" s="99" t="s">
        <v>638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639</v>
      </c>
      <c r="B414" s="63" t="s">
        <v>81</v>
      </c>
      <c r="C414" s="43" t="s">
        <v>79</v>
      </c>
      <c r="D414" s="44">
        <f>$D$11</f>
        <v>464.08</v>
      </c>
      <c r="E414" s="44">
        <f t="shared" ref="E414:AA414" si="239">$D$11</f>
        <v>464.08</v>
      </c>
      <c r="F414" s="44">
        <f t="shared" si="239"/>
        <v>464.08</v>
      </c>
      <c r="G414" s="44">
        <f t="shared" si="239"/>
        <v>464.08</v>
      </c>
      <c r="H414" s="44">
        <f t="shared" si="239"/>
        <v>464.08</v>
      </c>
      <c r="I414" s="44">
        <f t="shared" si="239"/>
        <v>464.08</v>
      </c>
      <c r="J414" s="44">
        <f t="shared" si="239"/>
        <v>464.08</v>
      </c>
      <c r="K414" s="44">
        <f t="shared" si="239"/>
        <v>464.08</v>
      </c>
      <c r="L414" s="44">
        <f t="shared" si="239"/>
        <v>464.08</v>
      </c>
      <c r="M414" s="44">
        <f t="shared" si="239"/>
        <v>464.08</v>
      </c>
      <c r="N414" s="44">
        <f t="shared" si="239"/>
        <v>464.08</v>
      </c>
      <c r="O414" s="44">
        <f t="shared" si="239"/>
        <v>464.08</v>
      </c>
      <c r="P414" s="44">
        <f t="shared" si="239"/>
        <v>464.08</v>
      </c>
      <c r="Q414" s="44">
        <f t="shared" si="239"/>
        <v>464.08</v>
      </c>
      <c r="R414" s="44">
        <f t="shared" si="239"/>
        <v>464.08</v>
      </c>
      <c r="S414" s="44">
        <f t="shared" si="239"/>
        <v>464.08</v>
      </c>
      <c r="T414" s="44">
        <f t="shared" si="239"/>
        <v>464.08</v>
      </c>
      <c r="U414" s="44">
        <f t="shared" si="239"/>
        <v>464.08</v>
      </c>
      <c r="V414" s="44">
        <f t="shared" si="239"/>
        <v>464.08</v>
      </c>
      <c r="W414" s="44">
        <f t="shared" si="239"/>
        <v>464.08</v>
      </c>
      <c r="X414" s="44">
        <f t="shared" si="239"/>
        <v>464.08</v>
      </c>
      <c r="Y414" s="44">
        <f t="shared" si="239"/>
        <v>464.08</v>
      </c>
      <c r="Z414" s="44">
        <f t="shared" si="239"/>
        <v>464.08</v>
      </c>
      <c r="AA414" s="44">
        <f t="shared" si="239"/>
        <v>464.08</v>
      </c>
    </row>
    <row r="415" spans="1:27" ht="12.75" customHeight="1" collapsed="1" x14ac:dyDescent="0.3">
      <c r="A415" s="98" t="s">
        <v>640</v>
      </c>
      <c r="B415" s="28" t="str">
        <f>"19"&amp;"."&amp;$B$662&amp;"."&amp;$B$663</f>
        <v>19.07.2024</v>
      </c>
      <c r="C415" s="90" t="s">
        <v>76</v>
      </c>
      <c r="D415" s="91">
        <f>ROUND(((D416+D417+D419+D418)/1000),5)</f>
        <v>4.6354499999999996</v>
      </c>
      <c r="E415" s="91">
        <f>ROUND(((E416+E417+E419+E418)/1000),5)</f>
        <v>4.4549700000000003</v>
      </c>
      <c r="F415" s="91">
        <f>ROUND(((F416+F417+F419+F418)/1000),5)</f>
        <v>4.3071700000000002</v>
      </c>
      <c r="G415" s="91">
        <f t="shared" ref="G415:AA415" si="240">ROUND(((G416+G417+G419+G418)/1000),5)</f>
        <v>4.2090300000000003</v>
      </c>
      <c r="H415" s="91">
        <f t="shared" si="240"/>
        <v>4.1763899999999996</v>
      </c>
      <c r="I415" s="91">
        <f t="shared" si="240"/>
        <v>4.30138</v>
      </c>
      <c r="J415" s="91">
        <f t="shared" si="240"/>
        <v>4.4614399999999996</v>
      </c>
      <c r="K415" s="91">
        <f t="shared" si="240"/>
        <v>4.7067500000000004</v>
      </c>
      <c r="L415" s="91">
        <f t="shared" si="240"/>
        <v>5.00312</v>
      </c>
      <c r="M415" s="91">
        <f t="shared" si="240"/>
        <v>5.2425199999999998</v>
      </c>
      <c r="N415" s="91">
        <f t="shared" si="240"/>
        <v>5.5301600000000004</v>
      </c>
      <c r="O415" s="91">
        <f t="shared" si="240"/>
        <v>5.6869800000000001</v>
      </c>
      <c r="P415" s="91">
        <f t="shared" si="240"/>
        <v>5.7309799999999997</v>
      </c>
      <c r="Q415" s="91">
        <f t="shared" si="240"/>
        <v>6.18194</v>
      </c>
      <c r="R415" s="91">
        <f t="shared" si="240"/>
        <v>6.4683200000000003</v>
      </c>
      <c r="S415" s="91">
        <f t="shared" si="240"/>
        <v>5.6979899999999999</v>
      </c>
      <c r="T415" s="91">
        <f t="shared" si="240"/>
        <v>5.4948199999999998</v>
      </c>
      <c r="U415" s="91">
        <f t="shared" si="240"/>
        <v>5.3859599999999999</v>
      </c>
      <c r="V415" s="91">
        <f t="shared" si="240"/>
        <v>5.2761500000000003</v>
      </c>
      <c r="W415" s="91">
        <f t="shared" si="240"/>
        <v>5.0574599999999998</v>
      </c>
      <c r="X415" s="91">
        <f t="shared" si="240"/>
        <v>5.0049000000000001</v>
      </c>
      <c r="Y415" s="91">
        <f t="shared" si="240"/>
        <v>5.0462899999999999</v>
      </c>
      <c r="Z415" s="91">
        <f t="shared" si="240"/>
        <v>4.78498</v>
      </c>
      <c r="AA415" s="91">
        <f t="shared" si="240"/>
        <v>4.7420600000000004</v>
      </c>
    </row>
    <row r="416" spans="1:27" ht="12.75" hidden="1" customHeight="1" outlineLevel="1" x14ac:dyDescent="0.3">
      <c r="A416" s="99" t="s">
        <v>641</v>
      </c>
      <c r="B416" s="63" t="s">
        <v>238</v>
      </c>
      <c r="C416" s="43" t="s">
        <v>79</v>
      </c>
      <c r="D416" s="44">
        <v>1724.27</v>
      </c>
      <c r="E416" s="44">
        <v>1543.79</v>
      </c>
      <c r="F416" s="44">
        <v>1395.99</v>
      </c>
      <c r="G416" s="44">
        <v>1297.8499999999999</v>
      </c>
      <c r="H416" s="44">
        <v>1265.21</v>
      </c>
      <c r="I416" s="44">
        <v>1390.2</v>
      </c>
      <c r="J416" s="44">
        <v>1550.26</v>
      </c>
      <c r="K416" s="44">
        <v>1795.57</v>
      </c>
      <c r="L416" s="44">
        <v>2091.94</v>
      </c>
      <c r="M416" s="44">
        <v>2331.34</v>
      </c>
      <c r="N416" s="44">
        <v>2618.98</v>
      </c>
      <c r="O416" s="44">
        <v>2775.8</v>
      </c>
      <c r="P416" s="44">
        <v>2819.8</v>
      </c>
      <c r="Q416" s="44">
        <v>3270.76</v>
      </c>
      <c r="R416" s="44">
        <v>3557.14</v>
      </c>
      <c r="S416" s="44">
        <v>2786.81</v>
      </c>
      <c r="T416" s="44">
        <v>2583.64</v>
      </c>
      <c r="U416" s="44">
        <v>2474.7800000000002</v>
      </c>
      <c r="V416" s="44">
        <v>2364.9699999999998</v>
      </c>
      <c r="W416" s="44">
        <v>2146.2800000000002</v>
      </c>
      <c r="X416" s="44">
        <v>2093.7199999999998</v>
      </c>
      <c r="Y416" s="44">
        <v>2135.11</v>
      </c>
      <c r="Z416" s="44">
        <v>1873.8</v>
      </c>
      <c r="AA416" s="44">
        <v>1830.88</v>
      </c>
    </row>
    <row r="417" spans="1:27" ht="12.75" hidden="1" customHeight="1" outlineLevel="1" x14ac:dyDescent="0.3">
      <c r="A417" s="99" t="s">
        <v>642</v>
      </c>
      <c r="B417" s="63" t="s">
        <v>90</v>
      </c>
      <c r="C417" s="43" t="s">
        <v>79</v>
      </c>
      <c r="D417" s="44">
        <f>$D$327</f>
        <v>2442.29</v>
      </c>
      <c r="E417" s="44">
        <f t="shared" ref="E417:AA417" si="241">$D$327</f>
        <v>2442.29</v>
      </c>
      <c r="F417" s="44">
        <f t="shared" si="241"/>
        <v>2442.29</v>
      </c>
      <c r="G417" s="44">
        <f t="shared" si="241"/>
        <v>2442.29</v>
      </c>
      <c r="H417" s="44">
        <f t="shared" si="241"/>
        <v>2442.29</v>
      </c>
      <c r="I417" s="44">
        <f t="shared" si="241"/>
        <v>2442.29</v>
      </c>
      <c r="J417" s="44">
        <f t="shared" si="241"/>
        <v>2442.29</v>
      </c>
      <c r="K417" s="44">
        <f t="shared" si="241"/>
        <v>2442.29</v>
      </c>
      <c r="L417" s="44">
        <f t="shared" si="241"/>
        <v>2442.29</v>
      </c>
      <c r="M417" s="44">
        <f t="shared" si="241"/>
        <v>2442.29</v>
      </c>
      <c r="N417" s="44">
        <f t="shared" si="241"/>
        <v>2442.29</v>
      </c>
      <c r="O417" s="44">
        <f t="shared" si="241"/>
        <v>2442.29</v>
      </c>
      <c r="P417" s="44">
        <f t="shared" si="241"/>
        <v>2442.29</v>
      </c>
      <c r="Q417" s="44">
        <f t="shared" si="241"/>
        <v>2442.29</v>
      </c>
      <c r="R417" s="44">
        <f t="shared" si="241"/>
        <v>2442.29</v>
      </c>
      <c r="S417" s="44">
        <f t="shared" si="241"/>
        <v>2442.29</v>
      </c>
      <c r="T417" s="44">
        <f t="shared" si="241"/>
        <v>2442.29</v>
      </c>
      <c r="U417" s="44">
        <f t="shared" si="241"/>
        <v>2442.29</v>
      </c>
      <c r="V417" s="44">
        <f t="shared" si="241"/>
        <v>2442.29</v>
      </c>
      <c r="W417" s="44">
        <f t="shared" si="241"/>
        <v>2442.29</v>
      </c>
      <c r="X417" s="44">
        <f t="shared" si="241"/>
        <v>2442.29</v>
      </c>
      <c r="Y417" s="44">
        <f t="shared" si="241"/>
        <v>2442.29</v>
      </c>
      <c r="Z417" s="44">
        <f t="shared" si="241"/>
        <v>2442.29</v>
      </c>
      <c r="AA417" s="44">
        <f t="shared" si="241"/>
        <v>2442.29</v>
      </c>
    </row>
    <row r="418" spans="1:27" ht="12.75" hidden="1" customHeight="1" outlineLevel="1" x14ac:dyDescent="0.3">
      <c r="A418" s="99" t="s">
        <v>643</v>
      </c>
      <c r="B418" s="63" t="s">
        <v>83</v>
      </c>
      <c r="C418" s="43" t="s">
        <v>79</v>
      </c>
      <c r="D418" s="44">
        <v>4.8099999999999996</v>
      </c>
      <c r="E418" s="44">
        <v>4.8099999999999996</v>
      </c>
      <c r="F418" s="44">
        <v>4.8099999999999996</v>
      </c>
      <c r="G418" s="44">
        <v>4.8099999999999996</v>
      </c>
      <c r="H418" s="44">
        <v>4.8099999999999996</v>
      </c>
      <c r="I418" s="44">
        <v>4.8099999999999996</v>
      </c>
      <c r="J418" s="44">
        <v>4.8099999999999996</v>
      </c>
      <c r="K418" s="44">
        <v>4.8099999999999996</v>
      </c>
      <c r="L418" s="44">
        <v>4.8099999999999996</v>
      </c>
      <c r="M418" s="44">
        <v>4.8099999999999996</v>
      </c>
      <c r="N418" s="44">
        <v>4.8099999999999996</v>
      </c>
      <c r="O418" s="44">
        <v>4.8099999999999996</v>
      </c>
      <c r="P418" s="44">
        <v>4.8099999999999996</v>
      </c>
      <c r="Q418" s="44">
        <v>4.8099999999999996</v>
      </c>
      <c r="R418" s="44">
        <v>4.8099999999999996</v>
      </c>
      <c r="S418" s="44">
        <v>4.8099999999999996</v>
      </c>
      <c r="T418" s="44">
        <v>4.8099999999999996</v>
      </c>
      <c r="U418" s="44">
        <v>4.8099999999999996</v>
      </c>
      <c r="V418" s="44">
        <v>4.8099999999999996</v>
      </c>
      <c r="W418" s="44">
        <v>4.8099999999999996</v>
      </c>
      <c r="X418" s="44">
        <v>4.8099999999999996</v>
      </c>
      <c r="Y418" s="44">
        <v>4.8099999999999996</v>
      </c>
      <c r="Z418" s="44">
        <v>4.8099999999999996</v>
      </c>
      <c r="AA418" s="44">
        <v>4.8099999999999996</v>
      </c>
    </row>
    <row r="419" spans="1:27" ht="12.75" hidden="1" customHeight="1" outlineLevel="1" x14ac:dyDescent="0.3">
      <c r="A419" s="99" t="s">
        <v>644</v>
      </c>
      <c r="B419" s="63" t="s">
        <v>81</v>
      </c>
      <c r="C419" s="43" t="s">
        <v>79</v>
      </c>
      <c r="D419" s="44">
        <f>$D$11</f>
        <v>464.08</v>
      </c>
      <c r="E419" s="44">
        <f t="shared" ref="E419:AA419" si="242">$D$11</f>
        <v>464.08</v>
      </c>
      <c r="F419" s="44">
        <f t="shared" si="242"/>
        <v>464.08</v>
      </c>
      <c r="G419" s="44">
        <f t="shared" si="242"/>
        <v>464.08</v>
      </c>
      <c r="H419" s="44">
        <f t="shared" si="242"/>
        <v>464.08</v>
      </c>
      <c r="I419" s="44">
        <f t="shared" si="242"/>
        <v>464.08</v>
      </c>
      <c r="J419" s="44">
        <f t="shared" si="242"/>
        <v>464.08</v>
      </c>
      <c r="K419" s="44">
        <f t="shared" si="242"/>
        <v>464.08</v>
      </c>
      <c r="L419" s="44">
        <f t="shared" si="242"/>
        <v>464.08</v>
      </c>
      <c r="M419" s="44">
        <f t="shared" si="242"/>
        <v>464.08</v>
      </c>
      <c r="N419" s="44">
        <f t="shared" si="242"/>
        <v>464.08</v>
      </c>
      <c r="O419" s="44">
        <f t="shared" si="242"/>
        <v>464.08</v>
      </c>
      <c r="P419" s="44">
        <f t="shared" si="242"/>
        <v>464.08</v>
      </c>
      <c r="Q419" s="44">
        <f t="shared" si="242"/>
        <v>464.08</v>
      </c>
      <c r="R419" s="44">
        <f t="shared" si="242"/>
        <v>464.08</v>
      </c>
      <c r="S419" s="44">
        <f t="shared" si="242"/>
        <v>464.08</v>
      </c>
      <c r="T419" s="44">
        <f t="shared" si="242"/>
        <v>464.08</v>
      </c>
      <c r="U419" s="44">
        <f t="shared" si="242"/>
        <v>464.08</v>
      </c>
      <c r="V419" s="44">
        <f t="shared" si="242"/>
        <v>464.08</v>
      </c>
      <c r="W419" s="44">
        <f t="shared" si="242"/>
        <v>464.08</v>
      </c>
      <c r="X419" s="44">
        <f t="shared" si="242"/>
        <v>464.08</v>
      </c>
      <c r="Y419" s="44">
        <f t="shared" si="242"/>
        <v>464.08</v>
      </c>
      <c r="Z419" s="44">
        <f t="shared" si="242"/>
        <v>464.08</v>
      </c>
      <c r="AA419" s="44">
        <f t="shared" si="242"/>
        <v>464.08</v>
      </c>
    </row>
    <row r="420" spans="1:27" ht="12.75" customHeight="1" collapsed="1" x14ac:dyDescent="0.3">
      <c r="A420" s="98" t="s">
        <v>645</v>
      </c>
      <c r="B420" s="28" t="str">
        <f>"20"&amp;"."&amp;$B$662&amp;"."&amp;$B$663</f>
        <v>20.07.2024</v>
      </c>
      <c r="C420" s="90" t="s">
        <v>76</v>
      </c>
      <c r="D420" s="91">
        <f>ROUND(((D421+D422+D424+D423)/1000),5)</f>
        <v>4.5472700000000001</v>
      </c>
      <c r="E420" s="91">
        <f>ROUND(((E421+E422+E424+E423)/1000),5)</f>
        <v>4.3924099999999999</v>
      </c>
      <c r="F420" s="91">
        <f>ROUND(((F421+F422+F424+F423)/1000),5)</f>
        <v>4.2663099999999998</v>
      </c>
      <c r="G420" s="91">
        <f t="shared" ref="G420:AA420" si="243">ROUND(((G421+G422+G424+G423)/1000),5)</f>
        <v>4.1534399999999998</v>
      </c>
      <c r="H420" s="91">
        <f t="shared" si="243"/>
        <v>4.14724</v>
      </c>
      <c r="I420" s="91">
        <f t="shared" si="243"/>
        <v>4.1584300000000001</v>
      </c>
      <c r="J420" s="91">
        <f t="shared" si="243"/>
        <v>4.3025900000000004</v>
      </c>
      <c r="K420" s="91">
        <f t="shared" si="243"/>
        <v>4.5775499999999996</v>
      </c>
      <c r="L420" s="91">
        <f t="shared" si="243"/>
        <v>4.8336399999999999</v>
      </c>
      <c r="M420" s="91">
        <f t="shared" si="243"/>
        <v>5.0143199999999997</v>
      </c>
      <c r="N420" s="91">
        <f t="shared" si="243"/>
        <v>5.2090699999999996</v>
      </c>
      <c r="O420" s="91">
        <f t="shared" si="243"/>
        <v>4.9455999999999998</v>
      </c>
      <c r="P420" s="91">
        <f t="shared" si="243"/>
        <v>4.8086099999999998</v>
      </c>
      <c r="Q420" s="91">
        <f t="shared" si="243"/>
        <v>4.9904400000000004</v>
      </c>
      <c r="R420" s="91">
        <f t="shared" si="243"/>
        <v>4.8192500000000003</v>
      </c>
      <c r="S420" s="91">
        <f t="shared" si="243"/>
        <v>5.02346</v>
      </c>
      <c r="T420" s="91">
        <f t="shared" si="243"/>
        <v>5.0148299999999999</v>
      </c>
      <c r="U420" s="91">
        <f t="shared" si="243"/>
        <v>4.9902199999999999</v>
      </c>
      <c r="V420" s="91">
        <f t="shared" si="243"/>
        <v>4.8742700000000001</v>
      </c>
      <c r="W420" s="91">
        <f t="shared" si="243"/>
        <v>4.9107700000000003</v>
      </c>
      <c r="X420" s="91">
        <f t="shared" si="243"/>
        <v>4.8560400000000001</v>
      </c>
      <c r="Y420" s="91">
        <f t="shared" si="243"/>
        <v>4.8191300000000004</v>
      </c>
      <c r="Z420" s="91">
        <f t="shared" si="243"/>
        <v>4.8215700000000004</v>
      </c>
      <c r="AA420" s="91">
        <f t="shared" si="243"/>
        <v>4.7722600000000002</v>
      </c>
    </row>
    <row r="421" spans="1:27" ht="12.75" hidden="1" customHeight="1" outlineLevel="1" x14ac:dyDescent="0.3">
      <c r="A421" s="99" t="s">
        <v>646</v>
      </c>
      <c r="B421" s="63" t="s">
        <v>238</v>
      </c>
      <c r="C421" s="43" t="s">
        <v>79</v>
      </c>
      <c r="D421" s="44">
        <v>1636.09</v>
      </c>
      <c r="E421" s="44">
        <v>1481.23</v>
      </c>
      <c r="F421" s="44">
        <v>1355.13</v>
      </c>
      <c r="G421" s="44">
        <v>1242.26</v>
      </c>
      <c r="H421" s="44">
        <v>1236.06</v>
      </c>
      <c r="I421" s="44">
        <v>1247.25</v>
      </c>
      <c r="J421" s="44">
        <v>1391.41</v>
      </c>
      <c r="K421" s="44">
        <v>1666.37</v>
      </c>
      <c r="L421" s="44">
        <v>1922.46</v>
      </c>
      <c r="M421" s="44">
        <v>2103.14</v>
      </c>
      <c r="N421" s="44">
        <v>2297.89</v>
      </c>
      <c r="O421" s="44">
        <v>2034.42</v>
      </c>
      <c r="P421" s="44">
        <v>1897.43</v>
      </c>
      <c r="Q421" s="44">
        <v>2079.2600000000002</v>
      </c>
      <c r="R421" s="44">
        <v>1908.07</v>
      </c>
      <c r="S421" s="44">
        <v>2112.2800000000002</v>
      </c>
      <c r="T421" s="44">
        <v>2103.65</v>
      </c>
      <c r="U421" s="44">
        <v>2079.04</v>
      </c>
      <c r="V421" s="44">
        <v>1963.09</v>
      </c>
      <c r="W421" s="44">
        <v>1999.59</v>
      </c>
      <c r="X421" s="44">
        <v>1944.86</v>
      </c>
      <c r="Y421" s="44">
        <v>1907.95</v>
      </c>
      <c r="Z421" s="44">
        <v>1910.39</v>
      </c>
      <c r="AA421" s="44">
        <v>1861.08</v>
      </c>
    </row>
    <row r="422" spans="1:27" ht="12.75" hidden="1" customHeight="1" outlineLevel="1" x14ac:dyDescent="0.3">
      <c r="A422" s="99" t="s">
        <v>647</v>
      </c>
      <c r="B422" s="63" t="s">
        <v>90</v>
      </c>
      <c r="C422" s="43" t="s">
        <v>79</v>
      </c>
      <c r="D422" s="44">
        <f>$D$327</f>
        <v>2442.29</v>
      </c>
      <c r="E422" s="44">
        <f t="shared" ref="E422:AA422" si="244">$D$327</f>
        <v>2442.29</v>
      </c>
      <c r="F422" s="44">
        <f t="shared" si="244"/>
        <v>2442.29</v>
      </c>
      <c r="G422" s="44">
        <f t="shared" si="244"/>
        <v>2442.29</v>
      </c>
      <c r="H422" s="44">
        <f t="shared" si="244"/>
        <v>2442.29</v>
      </c>
      <c r="I422" s="44">
        <f t="shared" si="244"/>
        <v>2442.29</v>
      </c>
      <c r="J422" s="44">
        <f t="shared" si="244"/>
        <v>2442.29</v>
      </c>
      <c r="K422" s="44">
        <f t="shared" si="244"/>
        <v>2442.29</v>
      </c>
      <c r="L422" s="44">
        <f t="shared" si="244"/>
        <v>2442.29</v>
      </c>
      <c r="M422" s="44">
        <f t="shared" si="244"/>
        <v>2442.29</v>
      </c>
      <c r="N422" s="44">
        <f t="shared" si="244"/>
        <v>2442.29</v>
      </c>
      <c r="O422" s="44">
        <f t="shared" si="244"/>
        <v>2442.29</v>
      </c>
      <c r="P422" s="44">
        <f t="shared" si="244"/>
        <v>2442.29</v>
      </c>
      <c r="Q422" s="44">
        <f t="shared" si="244"/>
        <v>2442.29</v>
      </c>
      <c r="R422" s="44">
        <f t="shared" si="244"/>
        <v>2442.29</v>
      </c>
      <c r="S422" s="44">
        <f t="shared" si="244"/>
        <v>2442.29</v>
      </c>
      <c r="T422" s="44">
        <f t="shared" si="244"/>
        <v>2442.29</v>
      </c>
      <c r="U422" s="44">
        <f t="shared" si="244"/>
        <v>2442.29</v>
      </c>
      <c r="V422" s="44">
        <f t="shared" si="244"/>
        <v>2442.29</v>
      </c>
      <c r="W422" s="44">
        <f t="shared" si="244"/>
        <v>2442.29</v>
      </c>
      <c r="X422" s="44">
        <f t="shared" si="244"/>
        <v>2442.29</v>
      </c>
      <c r="Y422" s="44">
        <f t="shared" si="244"/>
        <v>2442.29</v>
      </c>
      <c r="Z422" s="44">
        <f t="shared" si="244"/>
        <v>2442.29</v>
      </c>
      <c r="AA422" s="44">
        <f t="shared" si="244"/>
        <v>2442.29</v>
      </c>
    </row>
    <row r="423" spans="1:27" ht="12.75" hidden="1" customHeight="1" outlineLevel="1" x14ac:dyDescent="0.3">
      <c r="A423" s="99" t="s">
        <v>648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649</v>
      </c>
      <c r="B424" s="63" t="s">
        <v>81</v>
      </c>
      <c r="C424" s="43" t="s">
        <v>79</v>
      </c>
      <c r="D424" s="44">
        <f>$D$11</f>
        <v>464.08</v>
      </c>
      <c r="E424" s="44">
        <f t="shared" ref="E424:AA424" si="245">$D$11</f>
        <v>464.08</v>
      </c>
      <c r="F424" s="44">
        <f t="shared" si="245"/>
        <v>464.08</v>
      </c>
      <c r="G424" s="44">
        <f t="shared" si="245"/>
        <v>464.08</v>
      </c>
      <c r="H424" s="44">
        <f t="shared" si="245"/>
        <v>464.08</v>
      </c>
      <c r="I424" s="44">
        <f t="shared" si="245"/>
        <v>464.08</v>
      </c>
      <c r="J424" s="44">
        <f t="shared" si="245"/>
        <v>464.08</v>
      </c>
      <c r="K424" s="44">
        <f t="shared" si="245"/>
        <v>464.08</v>
      </c>
      <c r="L424" s="44">
        <f t="shared" si="245"/>
        <v>464.08</v>
      </c>
      <c r="M424" s="44">
        <f t="shared" si="245"/>
        <v>464.08</v>
      </c>
      <c r="N424" s="44">
        <f t="shared" si="245"/>
        <v>464.08</v>
      </c>
      <c r="O424" s="44">
        <f t="shared" si="245"/>
        <v>464.08</v>
      </c>
      <c r="P424" s="44">
        <f t="shared" si="245"/>
        <v>464.08</v>
      </c>
      <c r="Q424" s="44">
        <f t="shared" si="245"/>
        <v>464.08</v>
      </c>
      <c r="R424" s="44">
        <f t="shared" si="245"/>
        <v>464.08</v>
      </c>
      <c r="S424" s="44">
        <f t="shared" si="245"/>
        <v>464.08</v>
      </c>
      <c r="T424" s="44">
        <f t="shared" si="245"/>
        <v>464.08</v>
      </c>
      <c r="U424" s="44">
        <f t="shared" si="245"/>
        <v>464.08</v>
      </c>
      <c r="V424" s="44">
        <f t="shared" si="245"/>
        <v>464.08</v>
      </c>
      <c r="W424" s="44">
        <f t="shared" si="245"/>
        <v>464.08</v>
      </c>
      <c r="X424" s="44">
        <f t="shared" si="245"/>
        <v>464.08</v>
      </c>
      <c r="Y424" s="44">
        <f t="shared" si="245"/>
        <v>464.08</v>
      </c>
      <c r="Z424" s="44">
        <f t="shared" si="245"/>
        <v>464.08</v>
      </c>
      <c r="AA424" s="44">
        <f t="shared" si="245"/>
        <v>464.08</v>
      </c>
    </row>
    <row r="425" spans="1:27" ht="12.75" customHeight="1" collapsed="1" x14ac:dyDescent="0.3">
      <c r="A425" s="98" t="s">
        <v>650</v>
      </c>
      <c r="B425" s="28" t="str">
        <f>"21"&amp;"."&amp;$B$662&amp;"."&amp;$B$663</f>
        <v>21.07.2024</v>
      </c>
      <c r="C425" s="90" t="s">
        <v>76</v>
      </c>
      <c r="D425" s="91">
        <f>ROUND(((D426+D427+D429+D428)/1000),5)</f>
        <v>4.5692399999999997</v>
      </c>
      <c r="E425" s="91">
        <f>ROUND(((E426+E427+E429+E428)/1000),5)</f>
        <v>4.3595199999999998</v>
      </c>
      <c r="F425" s="91">
        <f>ROUND(((F426+F427+F429+F428)/1000),5)</f>
        <v>4.22905</v>
      </c>
      <c r="G425" s="91">
        <f t="shared" ref="G425:AA425" si="246">ROUND(((G426+G427+G429+G428)/1000),5)</f>
        <v>4.1295000000000002</v>
      </c>
      <c r="H425" s="91">
        <f t="shared" si="246"/>
        <v>4.1081700000000003</v>
      </c>
      <c r="I425" s="91">
        <f t="shared" si="246"/>
        <v>4.1188099999999999</v>
      </c>
      <c r="J425" s="91">
        <f t="shared" si="246"/>
        <v>4.1483499999999998</v>
      </c>
      <c r="K425" s="91">
        <f t="shared" si="246"/>
        <v>4.3901500000000002</v>
      </c>
      <c r="L425" s="91">
        <f t="shared" si="246"/>
        <v>4.7089400000000001</v>
      </c>
      <c r="M425" s="91">
        <f t="shared" si="246"/>
        <v>4.9307400000000001</v>
      </c>
      <c r="N425" s="91">
        <f t="shared" si="246"/>
        <v>5.0658799999999999</v>
      </c>
      <c r="O425" s="91">
        <f t="shared" si="246"/>
        <v>5.1999199999999997</v>
      </c>
      <c r="P425" s="91">
        <f t="shared" si="246"/>
        <v>4.9253499999999999</v>
      </c>
      <c r="Q425" s="91">
        <f t="shared" si="246"/>
        <v>4.9180299999999999</v>
      </c>
      <c r="R425" s="91">
        <f t="shared" si="246"/>
        <v>4.9408500000000002</v>
      </c>
      <c r="S425" s="91">
        <f t="shared" si="246"/>
        <v>4.9009099999999997</v>
      </c>
      <c r="T425" s="91">
        <f t="shared" si="246"/>
        <v>5.1392100000000003</v>
      </c>
      <c r="U425" s="91">
        <f t="shared" si="246"/>
        <v>5.16214</v>
      </c>
      <c r="V425" s="91">
        <f t="shared" si="246"/>
        <v>5.1145800000000001</v>
      </c>
      <c r="W425" s="91">
        <f t="shared" si="246"/>
        <v>5.1355399999999998</v>
      </c>
      <c r="X425" s="91">
        <f t="shared" si="246"/>
        <v>5.0439400000000001</v>
      </c>
      <c r="Y425" s="91">
        <f t="shared" si="246"/>
        <v>5.0137700000000001</v>
      </c>
      <c r="Z425" s="91">
        <f t="shared" si="246"/>
        <v>4.9395899999999999</v>
      </c>
      <c r="AA425" s="91">
        <f t="shared" si="246"/>
        <v>4.7059699999999998</v>
      </c>
    </row>
    <row r="426" spans="1:27" ht="12.75" hidden="1" customHeight="1" outlineLevel="1" x14ac:dyDescent="0.3">
      <c r="A426" s="99" t="s">
        <v>651</v>
      </c>
      <c r="B426" s="63" t="s">
        <v>238</v>
      </c>
      <c r="C426" s="43" t="s">
        <v>79</v>
      </c>
      <c r="D426" s="44">
        <v>1658.06</v>
      </c>
      <c r="E426" s="44">
        <v>1448.34</v>
      </c>
      <c r="F426" s="44">
        <v>1317.87</v>
      </c>
      <c r="G426" s="44">
        <v>1218.32</v>
      </c>
      <c r="H426" s="44">
        <v>1196.99</v>
      </c>
      <c r="I426" s="44">
        <v>1207.6300000000001</v>
      </c>
      <c r="J426" s="44">
        <v>1237.17</v>
      </c>
      <c r="K426" s="44">
        <v>1478.97</v>
      </c>
      <c r="L426" s="44">
        <v>1797.76</v>
      </c>
      <c r="M426" s="44">
        <v>2019.56</v>
      </c>
      <c r="N426" s="44">
        <v>2154.6999999999998</v>
      </c>
      <c r="O426" s="44">
        <v>2288.7399999999998</v>
      </c>
      <c r="P426" s="44">
        <v>2014.17</v>
      </c>
      <c r="Q426" s="44">
        <v>2006.85</v>
      </c>
      <c r="R426" s="44">
        <v>2029.67</v>
      </c>
      <c r="S426" s="44">
        <v>1989.73</v>
      </c>
      <c r="T426" s="44">
        <v>2228.0300000000002</v>
      </c>
      <c r="U426" s="44">
        <v>2250.96</v>
      </c>
      <c r="V426" s="44">
        <v>2203.4</v>
      </c>
      <c r="W426" s="44">
        <v>2224.36</v>
      </c>
      <c r="X426" s="44">
        <v>2132.7600000000002</v>
      </c>
      <c r="Y426" s="44">
        <v>2102.59</v>
      </c>
      <c r="Z426" s="44">
        <v>2028.41</v>
      </c>
      <c r="AA426" s="44">
        <v>1794.79</v>
      </c>
    </row>
    <row r="427" spans="1:27" ht="12.75" hidden="1" customHeight="1" outlineLevel="1" x14ac:dyDescent="0.3">
      <c r="A427" s="99" t="s">
        <v>652</v>
      </c>
      <c r="B427" s="63" t="s">
        <v>90</v>
      </c>
      <c r="C427" s="43" t="s">
        <v>79</v>
      </c>
      <c r="D427" s="44">
        <f>$D$327</f>
        <v>2442.29</v>
      </c>
      <c r="E427" s="44">
        <f t="shared" ref="E427:AA427" si="247">$D$327</f>
        <v>2442.29</v>
      </c>
      <c r="F427" s="44">
        <f t="shared" si="247"/>
        <v>2442.29</v>
      </c>
      <c r="G427" s="44">
        <f t="shared" si="247"/>
        <v>2442.29</v>
      </c>
      <c r="H427" s="44">
        <f t="shared" si="247"/>
        <v>2442.29</v>
      </c>
      <c r="I427" s="44">
        <f t="shared" si="247"/>
        <v>2442.29</v>
      </c>
      <c r="J427" s="44">
        <f t="shared" si="247"/>
        <v>2442.29</v>
      </c>
      <c r="K427" s="44">
        <f t="shared" si="247"/>
        <v>2442.29</v>
      </c>
      <c r="L427" s="44">
        <f t="shared" si="247"/>
        <v>2442.29</v>
      </c>
      <c r="M427" s="44">
        <f t="shared" si="247"/>
        <v>2442.29</v>
      </c>
      <c r="N427" s="44">
        <f t="shared" si="247"/>
        <v>2442.29</v>
      </c>
      <c r="O427" s="44">
        <f t="shared" si="247"/>
        <v>2442.29</v>
      </c>
      <c r="P427" s="44">
        <f t="shared" si="247"/>
        <v>2442.29</v>
      </c>
      <c r="Q427" s="44">
        <f t="shared" si="247"/>
        <v>2442.29</v>
      </c>
      <c r="R427" s="44">
        <f t="shared" si="247"/>
        <v>2442.29</v>
      </c>
      <c r="S427" s="44">
        <f t="shared" si="247"/>
        <v>2442.29</v>
      </c>
      <c r="T427" s="44">
        <f t="shared" si="247"/>
        <v>2442.29</v>
      </c>
      <c r="U427" s="44">
        <f t="shared" si="247"/>
        <v>2442.29</v>
      </c>
      <c r="V427" s="44">
        <f t="shared" si="247"/>
        <v>2442.29</v>
      </c>
      <c r="W427" s="44">
        <f t="shared" si="247"/>
        <v>2442.29</v>
      </c>
      <c r="X427" s="44">
        <f t="shared" si="247"/>
        <v>2442.29</v>
      </c>
      <c r="Y427" s="44">
        <f t="shared" si="247"/>
        <v>2442.29</v>
      </c>
      <c r="Z427" s="44">
        <f t="shared" si="247"/>
        <v>2442.29</v>
      </c>
      <c r="AA427" s="44">
        <f t="shared" si="247"/>
        <v>2442.29</v>
      </c>
    </row>
    <row r="428" spans="1:27" ht="12.75" hidden="1" customHeight="1" outlineLevel="1" x14ac:dyDescent="0.3">
      <c r="A428" s="99" t="s">
        <v>653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654</v>
      </c>
      <c r="B429" s="63" t="s">
        <v>81</v>
      </c>
      <c r="C429" s="43" t="s">
        <v>79</v>
      </c>
      <c r="D429" s="44">
        <f>$D$11</f>
        <v>464.08</v>
      </c>
      <c r="E429" s="44">
        <f t="shared" ref="E429:AA429" si="248">$D$11</f>
        <v>464.08</v>
      </c>
      <c r="F429" s="44">
        <f t="shared" si="248"/>
        <v>464.08</v>
      </c>
      <c r="G429" s="44">
        <f t="shared" si="248"/>
        <v>464.08</v>
      </c>
      <c r="H429" s="44">
        <f t="shared" si="248"/>
        <v>464.08</v>
      </c>
      <c r="I429" s="44">
        <f t="shared" si="248"/>
        <v>464.08</v>
      </c>
      <c r="J429" s="44">
        <f t="shared" si="248"/>
        <v>464.08</v>
      </c>
      <c r="K429" s="44">
        <f t="shared" si="248"/>
        <v>464.08</v>
      </c>
      <c r="L429" s="44">
        <f t="shared" si="248"/>
        <v>464.08</v>
      </c>
      <c r="M429" s="44">
        <f t="shared" si="248"/>
        <v>464.08</v>
      </c>
      <c r="N429" s="44">
        <f t="shared" si="248"/>
        <v>464.08</v>
      </c>
      <c r="O429" s="44">
        <f t="shared" si="248"/>
        <v>464.08</v>
      </c>
      <c r="P429" s="44">
        <f t="shared" si="248"/>
        <v>464.08</v>
      </c>
      <c r="Q429" s="44">
        <f t="shared" si="248"/>
        <v>464.08</v>
      </c>
      <c r="R429" s="44">
        <f t="shared" si="248"/>
        <v>464.08</v>
      </c>
      <c r="S429" s="44">
        <f t="shared" si="248"/>
        <v>464.08</v>
      </c>
      <c r="T429" s="44">
        <f t="shared" si="248"/>
        <v>464.08</v>
      </c>
      <c r="U429" s="44">
        <f t="shared" si="248"/>
        <v>464.08</v>
      </c>
      <c r="V429" s="44">
        <f t="shared" si="248"/>
        <v>464.08</v>
      </c>
      <c r="W429" s="44">
        <f t="shared" si="248"/>
        <v>464.08</v>
      </c>
      <c r="X429" s="44">
        <f t="shared" si="248"/>
        <v>464.08</v>
      </c>
      <c r="Y429" s="44">
        <f t="shared" si="248"/>
        <v>464.08</v>
      </c>
      <c r="Z429" s="44">
        <f t="shared" si="248"/>
        <v>464.08</v>
      </c>
      <c r="AA429" s="44">
        <f t="shared" si="248"/>
        <v>464.08</v>
      </c>
    </row>
    <row r="430" spans="1:27" ht="12.75" customHeight="1" collapsed="1" x14ac:dyDescent="0.3">
      <c r="A430" s="98" t="s">
        <v>655</v>
      </c>
      <c r="B430" s="28" t="str">
        <f>"22"&amp;"."&amp;$B$662&amp;"."&amp;$B$663</f>
        <v>22.07.2024</v>
      </c>
      <c r="C430" s="90" t="s">
        <v>76</v>
      </c>
      <c r="D430" s="91">
        <f>ROUND(((D431+D432+D434+D433)/1000),5)</f>
        <v>4.4255199999999997</v>
      </c>
      <c r="E430" s="91">
        <f>ROUND(((E431+E432+E434+E433)/1000),5)</f>
        <v>4.2912499999999998</v>
      </c>
      <c r="F430" s="91">
        <f>ROUND(((F431+F432+F434+F433)/1000),5)</f>
        <v>4.1970599999999996</v>
      </c>
      <c r="G430" s="91">
        <f t="shared" ref="G430:AA430" si="249">ROUND(((G431+G432+G434+G433)/1000),5)</f>
        <v>4.1415800000000003</v>
      </c>
      <c r="H430" s="91">
        <f t="shared" si="249"/>
        <v>4.1212</v>
      </c>
      <c r="I430" s="91">
        <f t="shared" si="249"/>
        <v>4.1897399999999996</v>
      </c>
      <c r="J430" s="91">
        <f t="shared" si="249"/>
        <v>4.36083</v>
      </c>
      <c r="K430" s="91">
        <f t="shared" si="249"/>
        <v>4.6433400000000002</v>
      </c>
      <c r="L430" s="91">
        <f t="shared" si="249"/>
        <v>4.9716399999999998</v>
      </c>
      <c r="M430" s="91">
        <f t="shared" si="249"/>
        <v>5.3520099999999999</v>
      </c>
      <c r="N430" s="91">
        <f t="shared" si="249"/>
        <v>5.3538899999999998</v>
      </c>
      <c r="O430" s="91">
        <f t="shared" si="249"/>
        <v>5.3425700000000003</v>
      </c>
      <c r="P430" s="91">
        <f t="shared" si="249"/>
        <v>5.3411900000000001</v>
      </c>
      <c r="Q430" s="91">
        <f t="shared" si="249"/>
        <v>5.3673200000000003</v>
      </c>
      <c r="R430" s="91">
        <f t="shared" si="249"/>
        <v>5.3682499999999997</v>
      </c>
      <c r="S430" s="91">
        <f t="shared" si="249"/>
        <v>5.38307</v>
      </c>
      <c r="T430" s="91">
        <f t="shared" si="249"/>
        <v>5.3653000000000004</v>
      </c>
      <c r="U430" s="91">
        <f t="shared" si="249"/>
        <v>5.2905300000000004</v>
      </c>
      <c r="V430" s="91">
        <f t="shared" si="249"/>
        <v>5.2580600000000004</v>
      </c>
      <c r="W430" s="91">
        <f t="shared" si="249"/>
        <v>5.1312199999999999</v>
      </c>
      <c r="X430" s="91">
        <f t="shared" si="249"/>
        <v>5.01159</v>
      </c>
      <c r="Y430" s="91">
        <f t="shared" si="249"/>
        <v>5.0026000000000002</v>
      </c>
      <c r="Z430" s="91">
        <f t="shared" si="249"/>
        <v>4.7366900000000003</v>
      </c>
      <c r="AA430" s="91">
        <f t="shared" si="249"/>
        <v>4.5892400000000002</v>
      </c>
    </row>
    <row r="431" spans="1:27" ht="12.75" hidden="1" customHeight="1" outlineLevel="1" x14ac:dyDescent="0.3">
      <c r="A431" s="99" t="s">
        <v>656</v>
      </c>
      <c r="B431" s="63" t="s">
        <v>238</v>
      </c>
      <c r="C431" s="43" t="s">
        <v>79</v>
      </c>
      <c r="D431" s="44">
        <v>1514.34</v>
      </c>
      <c r="E431" s="44">
        <v>1380.07</v>
      </c>
      <c r="F431" s="44">
        <v>1285.8800000000001</v>
      </c>
      <c r="G431" s="44">
        <v>1230.4000000000001</v>
      </c>
      <c r="H431" s="44">
        <v>1210.02</v>
      </c>
      <c r="I431" s="44">
        <v>1278.56</v>
      </c>
      <c r="J431" s="44">
        <v>1449.65</v>
      </c>
      <c r="K431" s="44">
        <v>1732.16</v>
      </c>
      <c r="L431" s="44">
        <v>2060.46</v>
      </c>
      <c r="M431" s="44">
        <v>2440.83</v>
      </c>
      <c r="N431" s="44">
        <v>2442.71</v>
      </c>
      <c r="O431" s="44">
        <v>2431.39</v>
      </c>
      <c r="P431" s="44">
        <v>2430.0100000000002</v>
      </c>
      <c r="Q431" s="44">
        <v>2456.14</v>
      </c>
      <c r="R431" s="44">
        <v>2457.0700000000002</v>
      </c>
      <c r="S431" s="44">
        <v>2471.89</v>
      </c>
      <c r="T431" s="44">
        <v>2454.12</v>
      </c>
      <c r="U431" s="44">
        <v>2379.35</v>
      </c>
      <c r="V431" s="44">
        <v>2346.88</v>
      </c>
      <c r="W431" s="44">
        <v>2220.04</v>
      </c>
      <c r="X431" s="44">
        <v>2100.41</v>
      </c>
      <c r="Y431" s="44">
        <v>2091.42</v>
      </c>
      <c r="Z431" s="44">
        <v>1825.51</v>
      </c>
      <c r="AA431" s="44">
        <v>1678.06</v>
      </c>
    </row>
    <row r="432" spans="1:27" ht="12.75" hidden="1" customHeight="1" outlineLevel="1" x14ac:dyDescent="0.3">
      <c r="A432" s="99" t="s">
        <v>657</v>
      </c>
      <c r="B432" s="63" t="s">
        <v>90</v>
      </c>
      <c r="C432" s="43" t="s">
        <v>79</v>
      </c>
      <c r="D432" s="44">
        <f>$D$327</f>
        <v>2442.29</v>
      </c>
      <c r="E432" s="44">
        <f t="shared" ref="E432:AA432" si="250">$D$327</f>
        <v>2442.29</v>
      </c>
      <c r="F432" s="44">
        <f t="shared" si="250"/>
        <v>2442.29</v>
      </c>
      <c r="G432" s="44">
        <f t="shared" si="250"/>
        <v>2442.29</v>
      </c>
      <c r="H432" s="44">
        <f t="shared" si="250"/>
        <v>2442.29</v>
      </c>
      <c r="I432" s="44">
        <f t="shared" si="250"/>
        <v>2442.29</v>
      </c>
      <c r="J432" s="44">
        <f t="shared" si="250"/>
        <v>2442.29</v>
      </c>
      <c r="K432" s="44">
        <f t="shared" si="250"/>
        <v>2442.29</v>
      </c>
      <c r="L432" s="44">
        <f t="shared" si="250"/>
        <v>2442.29</v>
      </c>
      <c r="M432" s="44">
        <f t="shared" si="250"/>
        <v>2442.29</v>
      </c>
      <c r="N432" s="44">
        <f t="shared" si="250"/>
        <v>2442.29</v>
      </c>
      <c r="O432" s="44">
        <f t="shared" si="250"/>
        <v>2442.29</v>
      </c>
      <c r="P432" s="44">
        <f t="shared" si="250"/>
        <v>2442.29</v>
      </c>
      <c r="Q432" s="44">
        <f t="shared" si="250"/>
        <v>2442.29</v>
      </c>
      <c r="R432" s="44">
        <f t="shared" si="250"/>
        <v>2442.29</v>
      </c>
      <c r="S432" s="44">
        <f t="shared" si="250"/>
        <v>2442.29</v>
      </c>
      <c r="T432" s="44">
        <f t="shared" si="250"/>
        <v>2442.29</v>
      </c>
      <c r="U432" s="44">
        <f t="shared" si="250"/>
        <v>2442.29</v>
      </c>
      <c r="V432" s="44">
        <f t="shared" si="250"/>
        <v>2442.29</v>
      </c>
      <c r="W432" s="44">
        <f t="shared" si="250"/>
        <v>2442.29</v>
      </c>
      <c r="X432" s="44">
        <f t="shared" si="250"/>
        <v>2442.29</v>
      </c>
      <c r="Y432" s="44">
        <f t="shared" si="250"/>
        <v>2442.29</v>
      </c>
      <c r="Z432" s="44">
        <f t="shared" si="250"/>
        <v>2442.29</v>
      </c>
      <c r="AA432" s="44">
        <f t="shared" si="250"/>
        <v>2442.29</v>
      </c>
    </row>
    <row r="433" spans="1:27" ht="12.75" hidden="1" customHeight="1" outlineLevel="1" x14ac:dyDescent="0.3">
      <c r="A433" s="99" t="s">
        <v>658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659</v>
      </c>
      <c r="B434" s="63" t="s">
        <v>81</v>
      </c>
      <c r="C434" s="43" t="s">
        <v>79</v>
      </c>
      <c r="D434" s="44">
        <f>$D$11</f>
        <v>464.08</v>
      </c>
      <c r="E434" s="44">
        <f t="shared" ref="E434:AA434" si="251">$D$11</f>
        <v>464.08</v>
      </c>
      <c r="F434" s="44">
        <f t="shared" si="251"/>
        <v>464.08</v>
      </c>
      <c r="G434" s="44">
        <f t="shared" si="251"/>
        <v>464.08</v>
      </c>
      <c r="H434" s="44">
        <f t="shared" si="251"/>
        <v>464.08</v>
      </c>
      <c r="I434" s="44">
        <f t="shared" si="251"/>
        <v>464.08</v>
      </c>
      <c r="J434" s="44">
        <f t="shared" si="251"/>
        <v>464.08</v>
      </c>
      <c r="K434" s="44">
        <f t="shared" si="251"/>
        <v>464.08</v>
      </c>
      <c r="L434" s="44">
        <f t="shared" si="251"/>
        <v>464.08</v>
      </c>
      <c r="M434" s="44">
        <f t="shared" si="251"/>
        <v>464.08</v>
      </c>
      <c r="N434" s="44">
        <f t="shared" si="251"/>
        <v>464.08</v>
      </c>
      <c r="O434" s="44">
        <f t="shared" si="251"/>
        <v>464.08</v>
      </c>
      <c r="P434" s="44">
        <f t="shared" si="251"/>
        <v>464.08</v>
      </c>
      <c r="Q434" s="44">
        <f t="shared" si="251"/>
        <v>464.08</v>
      </c>
      <c r="R434" s="44">
        <f t="shared" si="251"/>
        <v>464.08</v>
      </c>
      <c r="S434" s="44">
        <f t="shared" si="251"/>
        <v>464.08</v>
      </c>
      <c r="T434" s="44">
        <f t="shared" si="251"/>
        <v>464.08</v>
      </c>
      <c r="U434" s="44">
        <f t="shared" si="251"/>
        <v>464.08</v>
      </c>
      <c r="V434" s="44">
        <f t="shared" si="251"/>
        <v>464.08</v>
      </c>
      <c r="W434" s="44">
        <f t="shared" si="251"/>
        <v>464.08</v>
      </c>
      <c r="X434" s="44">
        <f t="shared" si="251"/>
        <v>464.08</v>
      </c>
      <c r="Y434" s="44">
        <f t="shared" si="251"/>
        <v>464.08</v>
      </c>
      <c r="Z434" s="44">
        <f t="shared" si="251"/>
        <v>464.08</v>
      </c>
      <c r="AA434" s="44">
        <f t="shared" si="251"/>
        <v>464.08</v>
      </c>
    </row>
    <row r="435" spans="1:27" ht="12.75" customHeight="1" collapsed="1" x14ac:dyDescent="0.3">
      <c r="A435" s="98" t="s">
        <v>660</v>
      </c>
      <c r="B435" s="28" t="str">
        <f>"23"&amp;"."&amp;$B$662&amp;"."&amp;$B$663</f>
        <v>23.07.2024</v>
      </c>
      <c r="C435" s="90" t="s">
        <v>76</v>
      </c>
      <c r="D435" s="91">
        <f>ROUND(((D436+D437+D439+D438)/1000),5)</f>
        <v>4.2560000000000002</v>
      </c>
      <c r="E435" s="91">
        <f>ROUND(((E436+E437+E439+E438)/1000),5)</f>
        <v>4.1496300000000002</v>
      </c>
      <c r="F435" s="91">
        <f>ROUND(((F436+F437+F439+F438)/1000),5)</f>
        <v>4.0545400000000003</v>
      </c>
      <c r="G435" s="91">
        <f t="shared" ref="G435:AA435" si="252">ROUND(((G436+G437+G439+G438)/1000),5)</f>
        <v>3.2639900000000002</v>
      </c>
      <c r="H435" s="91">
        <f t="shared" si="252"/>
        <v>3.2431999999999999</v>
      </c>
      <c r="I435" s="91">
        <f t="shared" si="252"/>
        <v>3.4393400000000001</v>
      </c>
      <c r="J435" s="91">
        <f t="shared" si="252"/>
        <v>4.1578499999999998</v>
      </c>
      <c r="K435" s="91">
        <f t="shared" si="252"/>
        <v>4.5334099999999999</v>
      </c>
      <c r="L435" s="91">
        <f t="shared" si="252"/>
        <v>4.8173300000000001</v>
      </c>
      <c r="M435" s="91">
        <f t="shared" si="252"/>
        <v>5.0499499999999999</v>
      </c>
      <c r="N435" s="91">
        <f t="shared" si="252"/>
        <v>5.06935</v>
      </c>
      <c r="O435" s="91">
        <f t="shared" si="252"/>
        <v>5.0750000000000002</v>
      </c>
      <c r="P435" s="91">
        <f t="shared" si="252"/>
        <v>5.08575</v>
      </c>
      <c r="Q435" s="91">
        <f t="shared" si="252"/>
        <v>5.1225800000000001</v>
      </c>
      <c r="R435" s="91">
        <f t="shared" si="252"/>
        <v>5.1397899999999996</v>
      </c>
      <c r="S435" s="91">
        <f t="shared" si="252"/>
        <v>5.1712899999999999</v>
      </c>
      <c r="T435" s="91">
        <f t="shared" si="252"/>
        <v>5.1974799999999997</v>
      </c>
      <c r="U435" s="91">
        <f t="shared" si="252"/>
        <v>5.1332800000000001</v>
      </c>
      <c r="V435" s="91">
        <f t="shared" si="252"/>
        <v>5.1007400000000001</v>
      </c>
      <c r="W435" s="91">
        <f t="shared" si="252"/>
        <v>5.0371600000000001</v>
      </c>
      <c r="X435" s="91">
        <f t="shared" si="252"/>
        <v>4.9696899999999999</v>
      </c>
      <c r="Y435" s="91">
        <f t="shared" si="252"/>
        <v>4.9472899999999997</v>
      </c>
      <c r="Z435" s="91">
        <f t="shared" si="252"/>
        <v>4.7953000000000001</v>
      </c>
      <c r="AA435" s="91">
        <f t="shared" si="252"/>
        <v>4.61524</v>
      </c>
    </row>
    <row r="436" spans="1:27" ht="12.75" hidden="1" customHeight="1" outlineLevel="1" x14ac:dyDescent="0.3">
      <c r="A436" s="99" t="s">
        <v>661</v>
      </c>
      <c r="B436" s="63" t="s">
        <v>238</v>
      </c>
      <c r="C436" s="43" t="s">
        <v>79</v>
      </c>
      <c r="D436" s="44">
        <v>1344.82</v>
      </c>
      <c r="E436" s="44">
        <v>1238.45</v>
      </c>
      <c r="F436" s="44">
        <v>1143.3599999999999</v>
      </c>
      <c r="G436" s="44">
        <v>352.81</v>
      </c>
      <c r="H436" s="44">
        <v>332.02</v>
      </c>
      <c r="I436" s="44">
        <v>528.16</v>
      </c>
      <c r="J436" s="44">
        <v>1246.67</v>
      </c>
      <c r="K436" s="44">
        <v>1622.23</v>
      </c>
      <c r="L436" s="44">
        <v>1906.15</v>
      </c>
      <c r="M436" s="44">
        <v>2138.77</v>
      </c>
      <c r="N436" s="44">
        <v>2158.17</v>
      </c>
      <c r="O436" s="44">
        <v>2163.8200000000002</v>
      </c>
      <c r="P436" s="44">
        <v>2174.5700000000002</v>
      </c>
      <c r="Q436" s="44">
        <v>2211.4</v>
      </c>
      <c r="R436" s="44">
        <v>2228.61</v>
      </c>
      <c r="S436" s="44">
        <v>2260.11</v>
      </c>
      <c r="T436" s="44">
        <v>2286.3000000000002</v>
      </c>
      <c r="U436" s="44">
        <v>2222.1</v>
      </c>
      <c r="V436" s="44">
        <v>2189.56</v>
      </c>
      <c r="W436" s="44">
        <v>2125.98</v>
      </c>
      <c r="X436" s="44">
        <v>2058.5100000000002</v>
      </c>
      <c r="Y436" s="44">
        <v>2036.11</v>
      </c>
      <c r="Z436" s="44">
        <v>1884.12</v>
      </c>
      <c r="AA436" s="44">
        <v>1704.06</v>
      </c>
    </row>
    <row r="437" spans="1:27" ht="12.75" hidden="1" customHeight="1" outlineLevel="1" x14ac:dyDescent="0.3">
      <c r="A437" s="99" t="s">
        <v>662</v>
      </c>
      <c r="B437" s="63" t="s">
        <v>90</v>
      </c>
      <c r="C437" s="43" t="s">
        <v>79</v>
      </c>
      <c r="D437" s="44">
        <f>$D$327</f>
        <v>2442.29</v>
      </c>
      <c r="E437" s="44">
        <f t="shared" ref="E437:AA437" si="253">$D$327</f>
        <v>2442.29</v>
      </c>
      <c r="F437" s="44">
        <f t="shared" si="253"/>
        <v>2442.29</v>
      </c>
      <c r="G437" s="44">
        <f t="shared" si="253"/>
        <v>2442.29</v>
      </c>
      <c r="H437" s="44">
        <f t="shared" si="253"/>
        <v>2442.29</v>
      </c>
      <c r="I437" s="44">
        <f t="shared" si="253"/>
        <v>2442.29</v>
      </c>
      <c r="J437" s="44">
        <f t="shared" si="253"/>
        <v>2442.29</v>
      </c>
      <c r="K437" s="44">
        <f t="shared" si="253"/>
        <v>2442.29</v>
      </c>
      <c r="L437" s="44">
        <f t="shared" si="253"/>
        <v>2442.29</v>
      </c>
      <c r="M437" s="44">
        <f t="shared" si="253"/>
        <v>2442.29</v>
      </c>
      <c r="N437" s="44">
        <f t="shared" si="253"/>
        <v>2442.29</v>
      </c>
      <c r="O437" s="44">
        <f t="shared" si="253"/>
        <v>2442.29</v>
      </c>
      <c r="P437" s="44">
        <f t="shared" si="253"/>
        <v>2442.29</v>
      </c>
      <c r="Q437" s="44">
        <f t="shared" si="253"/>
        <v>2442.29</v>
      </c>
      <c r="R437" s="44">
        <f t="shared" si="253"/>
        <v>2442.29</v>
      </c>
      <c r="S437" s="44">
        <f t="shared" si="253"/>
        <v>2442.29</v>
      </c>
      <c r="T437" s="44">
        <f t="shared" si="253"/>
        <v>2442.29</v>
      </c>
      <c r="U437" s="44">
        <f t="shared" si="253"/>
        <v>2442.29</v>
      </c>
      <c r="V437" s="44">
        <f t="shared" si="253"/>
        <v>2442.29</v>
      </c>
      <c r="W437" s="44">
        <f t="shared" si="253"/>
        <v>2442.29</v>
      </c>
      <c r="X437" s="44">
        <f t="shared" si="253"/>
        <v>2442.29</v>
      </c>
      <c r="Y437" s="44">
        <f t="shared" si="253"/>
        <v>2442.29</v>
      </c>
      <c r="Z437" s="44">
        <f t="shared" si="253"/>
        <v>2442.29</v>
      </c>
      <c r="AA437" s="44">
        <f t="shared" si="253"/>
        <v>2442.29</v>
      </c>
    </row>
    <row r="438" spans="1:27" ht="12.75" hidden="1" customHeight="1" outlineLevel="1" x14ac:dyDescent="0.3">
      <c r="A438" s="99" t="s">
        <v>663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664</v>
      </c>
      <c r="B439" s="63" t="s">
        <v>81</v>
      </c>
      <c r="C439" s="43" t="s">
        <v>79</v>
      </c>
      <c r="D439" s="44">
        <f>$D$11</f>
        <v>464.08</v>
      </c>
      <c r="E439" s="44">
        <f t="shared" ref="E439:AA439" si="254">$D$11</f>
        <v>464.08</v>
      </c>
      <c r="F439" s="44">
        <f t="shared" si="254"/>
        <v>464.08</v>
      </c>
      <c r="G439" s="44">
        <f t="shared" si="254"/>
        <v>464.08</v>
      </c>
      <c r="H439" s="44">
        <f t="shared" si="254"/>
        <v>464.08</v>
      </c>
      <c r="I439" s="44">
        <f t="shared" si="254"/>
        <v>464.08</v>
      </c>
      <c r="J439" s="44">
        <f t="shared" si="254"/>
        <v>464.08</v>
      </c>
      <c r="K439" s="44">
        <f t="shared" si="254"/>
        <v>464.08</v>
      </c>
      <c r="L439" s="44">
        <f t="shared" si="254"/>
        <v>464.08</v>
      </c>
      <c r="M439" s="44">
        <f t="shared" si="254"/>
        <v>464.08</v>
      </c>
      <c r="N439" s="44">
        <f t="shared" si="254"/>
        <v>464.08</v>
      </c>
      <c r="O439" s="44">
        <f t="shared" si="254"/>
        <v>464.08</v>
      </c>
      <c r="P439" s="44">
        <f t="shared" si="254"/>
        <v>464.08</v>
      </c>
      <c r="Q439" s="44">
        <f t="shared" si="254"/>
        <v>464.08</v>
      </c>
      <c r="R439" s="44">
        <f t="shared" si="254"/>
        <v>464.08</v>
      </c>
      <c r="S439" s="44">
        <f t="shared" si="254"/>
        <v>464.08</v>
      </c>
      <c r="T439" s="44">
        <f t="shared" si="254"/>
        <v>464.08</v>
      </c>
      <c r="U439" s="44">
        <f t="shared" si="254"/>
        <v>464.08</v>
      </c>
      <c r="V439" s="44">
        <f t="shared" si="254"/>
        <v>464.08</v>
      </c>
      <c r="W439" s="44">
        <f t="shared" si="254"/>
        <v>464.08</v>
      </c>
      <c r="X439" s="44">
        <f t="shared" si="254"/>
        <v>464.08</v>
      </c>
      <c r="Y439" s="44">
        <f t="shared" si="254"/>
        <v>464.08</v>
      </c>
      <c r="Z439" s="44">
        <f t="shared" si="254"/>
        <v>464.08</v>
      </c>
      <c r="AA439" s="44">
        <f t="shared" si="254"/>
        <v>464.08</v>
      </c>
    </row>
    <row r="440" spans="1:27" ht="12.75" customHeight="1" collapsed="1" x14ac:dyDescent="0.3">
      <c r="A440" s="98" t="s">
        <v>665</v>
      </c>
      <c r="B440" s="28" t="str">
        <f>"24"&amp;"."&amp;$B$662&amp;"."&amp;$B$663</f>
        <v>24.07.2024</v>
      </c>
      <c r="C440" s="90" t="s">
        <v>76</v>
      </c>
      <c r="D440" s="91">
        <f>ROUND(((D441+D442+D444+D443)/1000),5)</f>
        <v>4.2151899999999998</v>
      </c>
      <c r="E440" s="91">
        <f>ROUND(((E441+E442+E444+E443)/1000),5)</f>
        <v>3.9954499999999999</v>
      </c>
      <c r="F440" s="91">
        <f>ROUND(((F441+F442+F444+F443)/1000),5)</f>
        <v>3.8531499999999999</v>
      </c>
      <c r="G440" s="91">
        <f t="shared" ref="G440:AA440" si="255">ROUND(((G441+G442+G444+G443)/1000),5)</f>
        <v>3.13496</v>
      </c>
      <c r="H440" s="91">
        <f t="shared" si="255"/>
        <v>2.97784</v>
      </c>
      <c r="I440" s="91">
        <f t="shared" si="255"/>
        <v>3.0825499999999999</v>
      </c>
      <c r="J440" s="91">
        <f t="shared" si="255"/>
        <v>4.1528099999999997</v>
      </c>
      <c r="K440" s="91">
        <f t="shared" si="255"/>
        <v>4.5180199999999999</v>
      </c>
      <c r="L440" s="91">
        <f t="shared" si="255"/>
        <v>4.9660299999999999</v>
      </c>
      <c r="M440" s="91">
        <f t="shared" si="255"/>
        <v>5.1900500000000003</v>
      </c>
      <c r="N440" s="91">
        <f t="shared" si="255"/>
        <v>5.2924499999999997</v>
      </c>
      <c r="O440" s="91">
        <f t="shared" si="255"/>
        <v>5.3545999999999996</v>
      </c>
      <c r="P440" s="91">
        <f t="shared" si="255"/>
        <v>5.3537400000000002</v>
      </c>
      <c r="Q440" s="91">
        <f t="shared" si="255"/>
        <v>5.4381300000000001</v>
      </c>
      <c r="R440" s="91">
        <f t="shared" si="255"/>
        <v>5.4958999999999998</v>
      </c>
      <c r="S440" s="91">
        <f t="shared" si="255"/>
        <v>5.5293999999999999</v>
      </c>
      <c r="T440" s="91">
        <f t="shared" si="255"/>
        <v>5.5357799999999999</v>
      </c>
      <c r="U440" s="91">
        <f t="shared" si="255"/>
        <v>5.4097299999999997</v>
      </c>
      <c r="V440" s="91">
        <f t="shared" si="255"/>
        <v>5.3789400000000001</v>
      </c>
      <c r="W440" s="91">
        <f t="shared" si="255"/>
        <v>5.2783100000000003</v>
      </c>
      <c r="X440" s="91">
        <f t="shared" si="255"/>
        <v>5.1891400000000001</v>
      </c>
      <c r="Y440" s="91">
        <f t="shared" si="255"/>
        <v>5.1403600000000003</v>
      </c>
      <c r="Z440" s="91">
        <f t="shared" si="255"/>
        <v>4.7228899999999996</v>
      </c>
      <c r="AA440" s="91">
        <f t="shared" si="255"/>
        <v>4.59049</v>
      </c>
    </row>
    <row r="441" spans="1:27" ht="12.75" hidden="1" customHeight="1" outlineLevel="1" x14ac:dyDescent="0.3">
      <c r="A441" s="99" t="s">
        <v>666</v>
      </c>
      <c r="B441" s="63" t="s">
        <v>238</v>
      </c>
      <c r="C441" s="43" t="s">
        <v>79</v>
      </c>
      <c r="D441" s="44">
        <v>1304.01</v>
      </c>
      <c r="E441" s="44">
        <v>1084.27</v>
      </c>
      <c r="F441" s="44">
        <v>941.97</v>
      </c>
      <c r="G441" s="44">
        <v>223.78</v>
      </c>
      <c r="H441" s="44">
        <v>66.66</v>
      </c>
      <c r="I441" s="44">
        <v>171.37</v>
      </c>
      <c r="J441" s="44">
        <v>1241.6300000000001</v>
      </c>
      <c r="K441" s="44">
        <v>1606.84</v>
      </c>
      <c r="L441" s="44">
        <v>2054.85</v>
      </c>
      <c r="M441" s="44">
        <v>2278.87</v>
      </c>
      <c r="N441" s="44">
        <v>2381.27</v>
      </c>
      <c r="O441" s="44">
        <v>2443.42</v>
      </c>
      <c r="P441" s="44">
        <v>2442.56</v>
      </c>
      <c r="Q441" s="44">
        <v>2526.9499999999998</v>
      </c>
      <c r="R441" s="44">
        <v>2584.7199999999998</v>
      </c>
      <c r="S441" s="44">
        <v>2618.2199999999998</v>
      </c>
      <c r="T441" s="44">
        <v>2624.6</v>
      </c>
      <c r="U441" s="44">
        <v>2498.5500000000002</v>
      </c>
      <c r="V441" s="44">
        <v>2467.7600000000002</v>
      </c>
      <c r="W441" s="44">
        <v>2367.13</v>
      </c>
      <c r="X441" s="44">
        <v>2277.96</v>
      </c>
      <c r="Y441" s="44">
        <v>2229.1799999999998</v>
      </c>
      <c r="Z441" s="44">
        <v>1811.71</v>
      </c>
      <c r="AA441" s="44">
        <v>1679.31</v>
      </c>
    </row>
    <row r="442" spans="1:27" ht="12.75" hidden="1" customHeight="1" outlineLevel="1" x14ac:dyDescent="0.3">
      <c r="A442" s="99" t="s">
        <v>667</v>
      </c>
      <c r="B442" s="63" t="s">
        <v>90</v>
      </c>
      <c r="C442" s="43" t="s">
        <v>79</v>
      </c>
      <c r="D442" s="44">
        <f>$D$327</f>
        <v>2442.29</v>
      </c>
      <c r="E442" s="44">
        <f t="shared" ref="E442:AA442" si="256">$D$327</f>
        <v>2442.29</v>
      </c>
      <c r="F442" s="44">
        <f t="shared" si="256"/>
        <v>2442.29</v>
      </c>
      <c r="G442" s="44">
        <f t="shared" si="256"/>
        <v>2442.29</v>
      </c>
      <c r="H442" s="44">
        <f t="shared" si="256"/>
        <v>2442.29</v>
      </c>
      <c r="I442" s="44">
        <f t="shared" si="256"/>
        <v>2442.29</v>
      </c>
      <c r="J442" s="44">
        <f t="shared" si="256"/>
        <v>2442.29</v>
      </c>
      <c r="K442" s="44">
        <f t="shared" si="256"/>
        <v>2442.29</v>
      </c>
      <c r="L442" s="44">
        <f t="shared" si="256"/>
        <v>2442.29</v>
      </c>
      <c r="M442" s="44">
        <f t="shared" si="256"/>
        <v>2442.29</v>
      </c>
      <c r="N442" s="44">
        <f t="shared" si="256"/>
        <v>2442.29</v>
      </c>
      <c r="O442" s="44">
        <f t="shared" si="256"/>
        <v>2442.29</v>
      </c>
      <c r="P442" s="44">
        <f t="shared" si="256"/>
        <v>2442.29</v>
      </c>
      <c r="Q442" s="44">
        <f t="shared" si="256"/>
        <v>2442.29</v>
      </c>
      <c r="R442" s="44">
        <f t="shared" si="256"/>
        <v>2442.29</v>
      </c>
      <c r="S442" s="44">
        <f t="shared" si="256"/>
        <v>2442.29</v>
      </c>
      <c r="T442" s="44">
        <f t="shared" si="256"/>
        <v>2442.29</v>
      </c>
      <c r="U442" s="44">
        <f t="shared" si="256"/>
        <v>2442.29</v>
      </c>
      <c r="V442" s="44">
        <f t="shared" si="256"/>
        <v>2442.29</v>
      </c>
      <c r="W442" s="44">
        <f t="shared" si="256"/>
        <v>2442.29</v>
      </c>
      <c r="X442" s="44">
        <f t="shared" si="256"/>
        <v>2442.29</v>
      </c>
      <c r="Y442" s="44">
        <f t="shared" si="256"/>
        <v>2442.29</v>
      </c>
      <c r="Z442" s="44">
        <f t="shared" si="256"/>
        <v>2442.29</v>
      </c>
      <c r="AA442" s="44">
        <f t="shared" si="256"/>
        <v>2442.29</v>
      </c>
    </row>
    <row r="443" spans="1:27" ht="12.75" hidden="1" customHeight="1" outlineLevel="1" x14ac:dyDescent="0.3">
      <c r="A443" s="99" t="s">
        <v>668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669</v>
      </c>
      <c r="B444" s="63" t="s">
        <v>81</v>
      </c>
      <c r="C444" s="43" t="s">
        <v>79</v>
      </c>
      <c r="D444" s="44">
        <f>$D$11</f>
        <v>464.08</v>
      </c>
      <c r="E444" s="44">
        <f t="shared" ref="E444:AA444" si="257">$D$11</f>
        <v>464.08</v>
      </c>
      <c r="F444" s="44">
        <f t="shared" si="257"/>
        <v>464.08</v>
      </c>
      <c r="G444" s="44">
        <f t="shared" si="257"/>
        <v>464.08</v>
      </c>
      <c r="H444" s="44">
        <f t="shared" si="257"/>
        <v>464.08</v>
      </c>
      <c r="I444" s="44">
        <f t="shared" si="257"/>
        <v>464.08</v>
      </c>
      <c r="J444" s="44">
        <f t="shared" si="257"/>
        <v>464.08</v>
      </c>
      <c r="K444" s="44">
        <f t="shared" si="257"/>
        <v>464.08</v>
      </c>
      <c r="L444" s="44">
        <f t="shared" si="257"/>
        <v>464.08</v>
      </c>
      <c r="M444" s="44">
        <f t="shared" si="257"/>
        <v>464.08</v>
      </c>
      <c r="N444" s="44">
        <f t="shared" si="257"/>
        <v>464.08</v>
      </c>
      <c r="O444" s="44">
        <f t="shared" si="257"/>
        <v>464.08</v>
      </c>
      <c r="P444" s="44">
        <f t="shared" si="257"/>
        <v>464.08</v>
      </c>
      <c r="Q444" s="44">
        <f t="shared" si="257"/>
        <v>464.08</v>
      </c>
      <c r="R444" s="44">
        <f t="shared" si="257"/>
        <v>464.08</v>
      </c>
      <c r="S444" s="44">
        <f t="shared" si="257"/>
        <v>464.08</v>
      </c>
      <c r="T444" s="44">
        <f t="shared" si="257"/>
        <v>464.08</v>
      </c>
      <c r="U444" s="44">
        <f t="shared" si="257"/>
        <v>464.08</v>
      </c>
      <c r="V444" s="44">
        <f t="shared" si="257"/>
        <v>464.08</v>
      </c>
      <c r="W444" s="44">
        <f t="shared" si="257"/>
        <v>464.08</v>
      </c>
      <c r="X444" s="44">
        <f t="shared" si="257"/>
        <v>464.08</v>
      </c>
      <c r="Y444" s="44">
        <f t="shared" si="257"/>
        <v>464.08</v>
      </c>
      <c r="Z444" s="44">
        <f t="shared" si="257"/>
        <v>464.08</v>
      </c>
      <c r="AA444" s="44">
        <f t="shared" si="257"/>
        <v>464.08</v>
      </c>
    </row>
    <row r="445" spans="1:27" ht="13.8" collapsed="1" x14ac:dyDescent="0.3">
      <c r="A445" s="98" t="s">
        <v>670</v>
      </c>
      <c r="B445" s="28" t="str">
        <f>"25"&amp;"."&amp;$B$662&amp;"."&amp;$B$663</f>
        <v>25.07.2024</v>
      </c>
      <c r="C445" s="90" t="s">
        <v>76</v>
      </c>
      <c r="D445" s="91">
        <f>ROUND(((D446+D447+D449+D448)/1000),5)</f>
        <v>4.1576300000000002</v>
      </c>
      <c r="E445" s="91">
        <f>ROUND(((E446+E447+E449+E448)/1000),5)</f>
        <v>3.9835699999999998</v>
      </c>
      <c r="F445" s="91">
        <f>ROUND(((F446+F447+F449+F448)/1000),5)</f>
        <v>3.1941099999999998</v>
      </c>
      <c r="G445" s="91">
        <f t="shared" ref="G445:AA445" si="258">ROUND(((G446+G447+G449+G448)/1000),5)</f>
        <v>3.13937</v>
      </c>
      <c r="H445" s="91">
        <f t="shared" si="258"/>
        <v>3.1433399999999998</v>
      </c>
      <c r="I445" s="91">
        <f t="shared" si="258"/>
        <v>3.0833900000000001</v>
      </c>
      <c r="J445" s="91">
        <f t="shared" si="258"/>
        <v>4.1022999999999996</v>
      </c>
      <c r="K445" s="91">
        <f t="shared" si="258"/>
        <v>4.4083600000000001</v>
      </c>
      <c r="L445" s="91">
        <f t="shared" si="258"/>
        <v>4.8553699999999997</v>
      </c>
      <c r="M445" s="91">
        <f t="shared" si="258"/>
        <v>5.1454399999999998</v>
      </c>
      <c r="N445" s="91">
        <f t="shared" si="258"/>
        <v>5.19008</v>
      </c>
      <c r="O445" s="91">
        <f t="shared" si="258"/>
        <v>5.1234599999999997</v>
      </c>
      <c r="P445" s="91">
        <f t="shared" si="258"/>
        <v>5.1270600000000002</v>
      </c>
      <c r="Q445" s="91">
        <f t="shared" si="258"/>
        <v>5.1936299999999997</v>
      </c>
      <c r="R445" s="91">
        <f t="shared" si="258"/>
        <v>5.3183299999999996</v>
      </c>
      <c r="S445" s="91">
        <f t="shared" si="258"/>
        <v>5.27088</v>
      </c>
      <c r="T445" s="91">
        <f t="shared" si="258"/>
        <v>5.3159700000000001</v>
      </c>
      <c r="U445" s="91">
        <f t="shared" si="258"/>
        <v>5.2378200000000001</v>
      </c>
      <c r="V445" s="91">
        <f t="shared" si="258"/>
        <v>5.1802299999999999</v>
      </c>
      <c r="W445" s="91">
        <f t="shared" si="258"/>
        <v>5.04861</v>
      </c>
      <c r="X445" s="91">
        <f t="shared" si="258"/>
        <v>4.99153</v>
      </c>
      <c r="Y445" s="91">
        <f t="shared" si="258"/>
        <v>4.9870200000000002</v>
      </c>
      <c r="Z445" s="91">
        <f t="shared" si="258"/>
        <v>4.8117299999999998</v>
      </c>
      <c r="AA445" s="91">
        <f t="shared" si="258"/>
        <v>4.4546900000000003</v>
      </c>
    </row>
    <row r="446" spans="1:27" ht="12.75" hidden="1" customHeight="1" outlineLevel="1" x14ac:dyDescent="0.3">
      <c r="A446" s="99" t="s">
        <v>671</v>
      </c>
      <c r="B446" s="63" t="s">
        <v>238</v>
      </c>
      <c r="C446" s="43" t="s">
        <v>79</v>
      </c>
      <c r="D446" s="44">
        <v>1246.45</v>
      </c>
      <c r="E446" s="44">
        <v>1072.3900000000001</v>
      </c>
      <c r="F446" s="44">
        <v>282.93</v>
      </c>
      <c r="G446" s="44">
        <v>228.19</v>
      </c>
      <c r="H446" s="44">
        <v>232.16</v>
      </c>
      <c r="I446" s="44">
        <v>172.21</v>
      </c>
      <c r="J446" s="44">
        <v>1191.1199999999999</v>
      </c>
      <c r="K446" s="44">
        <v>1497.18</v>
      </c>
      <c r="L446" s="44">
        <v>1944.19</v>
      </c>
      <c r="M446" s="44">
        <v>2234.2600000000002</v>
      </c>
      <c r="N446" s="44">
        <v>2278.9</v>
      </c>
      <c r="O446" s="44">
        <v>2212.2800000000002</v>
      </c>
      <c r="P446" s="44">
        <v>2215.88</v>
      </c>
      <c r="Q446" s="44">
        <v>2282.4499999999998</v>
      </c>
      <c r="R446" s="44">
        <v>2407.15</v>
      </c>
      <c r="S446" s="44">
        <v>2359.6999999999998</v>
      </c>
      <c r="T446" s="44">
        <v>2404.79</v>
      </c>
      <c r="U446" s="44">
        <v>2326.64</v>
      </c>
      <c r="V446" s="44">
        <v>2269.0500000000002</v>
      </c>
      <c r="W446" s="44">
        <v>2137.4299999999998</v>
      </c>
      <c r="X446" s="44">
        <v>2080.35</v>
      </c>
      <c r="Y446" s="44">
        <v>2075.84</v>
      </c>
      <c r="Z446" s="44">
        <v>1900.55</v>
      </c>
      <c r="AA446" s="44">
        <v>1543.51</v>
      </c>
    </row>
    <row r="447" spans="1:27" ht="12.75" hidden="1" customHeight="1" outlineLevel="1" x14ac:dyDescent="0.3">
      <c r="A447" s="99" t="s">
        <v>672</v>
      </c>
      <c r="B447" s="63" t="s">
        <v>90</v>
      </c>
      <c r="C447" s="43" t="s">
        <v>79</v>
      </c>
      <c r="D447" s="44">
        <f>$D$327</f>
        <v>2442.29</v>
      </c>
      <c r="E447" s="44">
        <f t="shared" ref="E447:AA447" si="259">$D$327</f>
        <v>2442.29</v>
      </c>
      <c r="F447" s="44">
        <f t="shared" si="259"/>
        <v>2442.29</v>
      </c>
      <c r="G447" s="44">
        <f t="shared" si="259"/>
        <v>2442.29</v>
      </c>
      <c r="H447" s="44">
        <f t="shared" si="259"/>
        <v>2442.29</v>
      </c>
      <c r="I447" s="44">
        <f t="shared" si="259"/>
        <v>2442.29</v>
      </c>
      <c r="J447" s="44">
        <f t="shared" si="259"/>
        <v>2442.29</v>
      </c>
      <c r="K447" s="44">
        <f t="shared" si="259"/>
        <v>2442.29</v>
      </c>
      <c r="L447" s="44">
        <f t="shared" si="259"/>
        <v>2442.29</v>
      </c>
      <c r="M447" s="44">
        <f t="shared" si="259"/>
        <v>2442.29</v>
      </c>
      <c r="N447" s="44">
        <f t="shared" si="259"/>
        <v>2442.29</v>
      </c>
      <c r="O447" s="44">
        <f t="shared" si="259"/>
        <v>2442.29</v>
      </c>
      <c r="P447" s="44">
        <f t="shared" si="259"/>
        <v>2442.29</v>
      </c>
      <c r="Q447" s="44">
        <f t="shared" si="259"/>
        <v>2442.29</v>
      </c>
      <c r="R447" s="44">
        <f t="shared" si="259"/>
        <v>2442.29</v>
      </c>
      <c r="S447" s="44">
        <f t="shared" si="259"/>
        <v>2442.29</v>
      </c>
      <c r="T447" s="44">
        <f t="shared" si="259"/>
        <v>2442.29</v>
      </c>
      <c r="U447" s="44">
        <f t="shared" si="259"/>
        <v>2442.29</v>
      </c>
      <c r="V447" s="44">
        <f t="shared" si="259"/>
        <v>2442.29</v>
      </c>
      <c r="W447" s="44">
        <f t="shared" si="259"/>
        <v>2442.29</v>
      </c>
      <c r="X447" s="44">
        <f t="shared" si="259"/>
        <v>2442.29</v>
      </c>
      <c r="Y447" s="44">
        <f t="shared" si="259"/>
        <v>2442.29</v>
      </c>
      <c r="Z447" s="44">
        <f t="shared" si="259"/>
        <v>2442.29</v>
      </c>
      <c r="AA447" s="44">
        <f t="shared" si="259"/>
        <v>2442.29</v>
      </c>
    </row>
    <row r="448" spans="1:27" ht="12.75" hidden="1" customHeight="1" outlineLevel="1" x14ac:dyDescent="0.3">
      <c r="A448" s="99" t="s">
        <v>673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674</v>
      </c>
      <c r="B449" s="63" t="s">
        <v>81</v>
      </c>
      <c r="C449" s="43" t="s">
        <v>79</v>
      </c>
      <c r="D449" s="44">
        <f>$D$11</f>
        <v>464.08</v>
      </c>
      <c r="E449" s="44">
        <f t="shared" ref="E449:AA449" si="260">$D$11</f>
        <v>464.08</v>
      </c>
      <c r="F449" s="44">
        <f t="shared" si="260"/>
        <v>464.08</v>
      </c>
      <c r="G449" s="44">
        <f t="shared" si="260"/>
        <v>464.08</v>
      </c>
      <c r="H449" s="44">
        <f t="shared" si="260"/>
        <v>464.08</v>
      </c>
      <c r="I449" s="44">
        <f t="shared" si="260"/>
        <v>464.08</v>
      </c>
      <c r="J449" s="44">
        <f t="shared" si="260"/>
        <v>464.08</v>
      </c>
      <c r="K449" s="44">
        <f t="shared" si="260"/>
        <v>464.08</v>
      </c>
      <c r="L449" s="44">
        <f t="shared" si="260"/>
        <v>464.08</v>
      </c>
      <c r="M449" s="44">
        <f t="shared" si="260"/>
        <v>464.08</v>
      </c>
      <c r="N449" s="44">
        <f t="shared" si="260"/>
        <v>464.08</v>
      </c>
      <c r="O449" s="44">
        <f t="shared" si="260"/>
        <v>464.08</v>
      </c>
      <c r="P449" s="44">
        <f t="shared" si="260"/>
        <v>464.08</v>
      </c>
      <c r="Q449" s="44">
        <f t="shared" si="260"/>
        <v>464.08</v>
      </c>
      <c r="R449" s="44">
        <f t="shared" si="260"/>
        <v>464.08</v>
      </c>
      <c r="S449" s="44">
        <f t="shared" si="260"/>
        <v>464.08</v>
      </c>
      <c r="T449" s="44">
        <f t="shared" si="260"/>
        <v>464.08</v>
      </c>
      <c r="U449" s="44">
        <f t="shared" si="260"/>
        <v>464.08</v>
      </c>
      <c r="V449" s="44">
        <f t="shared" si="260"/>
        <v>464.08</v>
      </c>
      <c r="W449" s="44">
        <f t="shared" si="260"/>
        <v>464.08</v>
      </c>
      <c r="X449" s="44">
        <f t="shared" si="260"/>
        <v>464.08</v>
      </c>
      <c r="Y449" s="44">
        <f t="shared" si="260"/>
        <v>464.08</v>
      </c>
      <c r="Z449" s="44">
        <f t="shared" si="260"/>
        <v>464.08</v>
      </c>
      <c r="AA449" s="44">
        <f t="shared" si="260"/>
        <v>464.08</v>
      </c>
    </row>
    <row r="450" spans="1:27" ht="13.8" collapsed="1" x14ac:dyDescent="0.3">
      <c r="A450" s="98" t="s">
        <v>675</v>
      </c>
      <c r="B450" s="28" t="str">
        <f>"26"&amp;"."&amp;$B$662&amp;"."&amp;$B$663</f>
        <v>26.07.2024</v>
      </c>
      <c r="C450" s="90" t="s">
        <v>76</v>
      </c>
      <c r="D450" s="91">
        <f>ROUND(((D451+D452+D454+D453)/1000),5)</f>
        <v>4.2975899999999996</v>
      </c>
      <c r="E450" s="91">
        <f>ROUND(((E451+E452+E454+E453)/1000),5)</f>
        <v>4.1510300000000004</v>
      </c>
      <c r="F450" s="91">
        <f>ROUND(((F451+F452+F454+F453)/1000),5)</f>
        <v>4.0519299999999996</v>
      </c>
      <c r="G450" s="91">
        <f t="shared" ref="G450:AA450" si="261">ROUND(((G451+G452+G454+G453)/1000),5)</f>
        <v>3.9897</v>
      </c>
      <c r="H450" s="91">
        <f t="shared" si="261"/>
        <v>3.93851</v>
      </c>
      <c r="I450" s="91">
        <f t="shared" si="261"/>
        <v>4.0371100000000002</v>
      </c>
      <c r="J450" s="91">
        <f t="shared" si="261"/>
        <v>4.23142</v>
      </c>
      <c r="K450" s="91">
        <f t="shared" si="261"/>
        <v>4.5830399999999996</v>
      </c>
      <c r="L450" s="91">
        <f t="shared" si="261"/>
        <v>5.0668699999999998</v>
      </c>
      <c r="M450" s="91">
        <f t="shared" si="261"/>
        <v>5.2924100000000003</v>
      </c>
      <c r="N450" s="91">
        <f t="shared" si="261"/>
        <v>5.3494900000000003</v>
      </c>
      <c r="O450" s="91">
        <f t="shared" si="261"/>
        <v>5.3489500000000003</v>
      </c>
      <c r="P450" s="91">
        <f t="shared" si="261"/>
        <v>5.3377600000000003</v>
      </c>
      <c r="Q450" s="91">
        <f t="shared" si="261"/>
        <v>5.3558000000000003</v>
      </c>
      <c r="R450" s="91">
        <f t="shared" si="261"/>
        <v>5.34795</v>
      </c>
      <c r="S450" s="91">
        <f t="shared" si="261"/>
        <v>5.3587899999999999</v>
      </c>
      <c r="T450" s="91">
        <f t="shared" si="261"/>
        <v>5.3327299999999997</v>
      </c>
      <c r="U450" s="91">
        <f t="shared" si="261"/>
        <v>5.2962699999999998</v>
      </c>
      <c r="V450" s="91">
        <f t="shared" si="261"/>
        <v>5.2689599999999999</v>
      </c>
      <c r="W450" s="91">
        <f t="shared" si="261"/>
        <v>5.1379900000000003</v>
      </c>
      <c r="X450" s="91">
        <f t="shared" si="261"/>
        <v>5.0070100000000002</v>
      </c>
      <c r="Y450" s="91">
        <f t="shared" si="261"/>
        <v>5.0694400000000002</v>
      </c>
      <c r="Z450" s="91">
        <f t="shared" si="261"/>
        <v>4.9150799999999997</v>
      </c>
      <c r="AA450" s="91">
        <f t="shared" si="261"/>
        <v>4.6209499999999997</v>
      </c>
    </row>
    <row r="451" spans="1:27" ht="12.75" hidden="1" customHeight="1" outlineLevel="1" x14ac:dyDescent="0.3">
      <c r="A451" s="99" t="s">
        <v>676</v>
      </c>
      <c r="B451" s="63" t="s">
        <v>238</v>
      </c>
      <c r="C451" s="43" t="s">
        <v>79</v>
      </c>
      <c r="D451" s="44">
        <v>1386.41</v>
      </c>
      <c r="E451" s="44">
        <v>1239.8499999999999</v>
      </c>
      <c r="F451" s="44">
        <v>1140.75</v>
      </c>
      <c r="G451" s="44">
        <v>1078.52</v>
      </c>
      <c r="H451" s="44">
        <v>1027.33</v>
      </c>
      <c r="I451" s="44">
        <v>1125.93</v>
      </c>
      <c r="J451" s="44">
        <v>1320.24</v>
      </c>
      <c r="K451" s="44">
        <v>1671.86</v>
      </c>
      <c r="L451" s="44">
        <v>2155.69</v>
      </c>
      <c r="M451" s="44">
        <v>2381.23</v>
      </c>
      <c r="N451" s="44">
        <v>2438.31</v>
      </c>
      <c r="O451" s="44">
        <v>2437.77</v>
      </c>
      <c r="P451" s="44">
        <v>2426.58</v>
      </c>
      <c r="Q451" s="44">
        <v>2444.62</v>
      </c>
      <c r="R451" s="44">
        <v>2436.77</v>
      </c>
      <c r="S451" s="44">
        <v>2447.61</v>
      </c>
      <c r="T451" s="44">
        <v>2421.5500000000002</v>
      </c>
      <c r="U451" s="44">
        <v>2385.09</v>
      </c>
      <c r="V451" s="44">
        <v>2357.7800000000002</v>
      </c>
      <c r="W451" s="44">
        <v>2226.81</v>
      </c>
      <c r="X451" s="44">
        <v>2095.83</v>
      </c>
      <c r="Y451" s="44">
        <v>2158.2600000000002</v>
      </c>
      <c r="Z451" s="44">
        <v>2003.9</v>
      </c>
      <c r="AA451" s="44">
        <v>1709.77</v>
      </c>
    </row>
    <row r="452" spans="1:27" ht="12.75" hidden="1" customHeight="1" outlineLevel="1" x14ac:dyDescent="0.3">
      <c r="A452" s="99" t="s">
        <v>677</v>
      </c>
      <c r="B452" s="63" t="s">
        <v>90</v>
      </c>
      <c r="C452" s="43" t="s">
        <v>79</v>
      </c>
      <c r="D452" s="44">
        <f>$D$327</f>
        <v>2442.29</v>
      </c>
      <c r="E452" s="44">
        <f t="shared" ref="E452:AA452" si="262">$D$327</f>
        <v>2442.29</v>
      </c>
      <c r="F452" s="44">
        <f t="shared" si="262"/>
        <v>2442.29</v>
      </c>
      <c r="G452" s="44">
        <f t="shared" si="262"/>
        <v>2442.29</v>
      </c>
      <c r="H452" s="44">
        <f t="shared" si="262"/>
        <v>2442.29</v>
      </c>
      <c r="I452" s="44">
        <f t="shared" si="262"/>
        <v>2442.29</v>
      </c>
      <c r="J452" s="44">
        <f t="shared" si="262"/>
        <v>2442.29</v>
      </c>
      <c r="K452" s="44">
        <f t="shared" si="262"/>
        <v>2442.29</v>
      </c>
      <c r="L452" s="44">
        <f t="shared" si="262"/>
        <v>2442.29</v>
      </c>
      <c r="M452" s="44">
        <f t="shared" si="262"/>
        <v>2442.29</v>
      </c>
      <c r="N452" s="44">
        <f t="shared" si="262"/>
        <v>2442.29</v>
      </c>
      <c r="O452" s="44">
        <f t="shared" si="262"/>
        <v>2442.29</v>
      </c>
      <c r="P452" s="44">
        <f t="shared" si="262"/>
        <v>2442.29</v>
      </c>
      <c r="Q452" s="44">
        <f t="shared" si="262"/>
        <v>2442.29</v>
      </c>
      <c r="R452" s="44">
        <f t="shared" si="262"/>
        <v>2442.29</v>
      </c>
      <c r="S452" s="44">
        <f t="shared" si="262"/>
        <v>2442.29</v>
      </c>
      <c r="T452" s="44">
        <f t="shared" si="262"/>
        <v>2442.29</v>
      </c>
      <c r="U452" s="44">
        <f t="shared" si="262"/>
        <v>2442.29</v>
      </c>
      <c r="V452" s="44">
        <f t="shared" si="262"/>
        <v>2442.29</v>
      </c>
      <c r="W452" s="44">
        <f t="shared" si="262"/>
        <v>2442.29</v>
      </c>
      <c r="X452" s="44">
        <f t="shared" si="262"/>
        <v>2442.29</v>
      </c>
      <c r="Y452" s="44">
        <f t="shared" si="262"/>
        <v>2442.29</v>
      </c>
      <c r="Z452" s="44">
        <f t="shared" si="262"/>
        <v>2442.29</v>
      </c>
      <c r="AA452" s="44">
        <f t="shared" si="262"/>
        <v>2442.29</v>
      </c>
    </row>
    <row r="453" spans="1:27" ht="12.75" hidden="1" customHeight="1" outlineLevel="1" x14ac:dyDescent="0.3">
      <c r="A453" s="99" t="s">
        <v>678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679</v>
      </c>
      <c r="B454" s="63" t="s">
        <v>81</v>
      </c>
      <c r="C454" s="43" t="s">
        <v>79</v>
      </c>
      <c r="D454" s="44">
        <f>$D$11</f>
        <v>464.08</v>
      </c>
      <c r="E454" s="44">
        <f t="shared" ref="E454:AA454" si="263">$D$11</f>
        <v>464.08</v>
      </c>
      <c r="F454" s="44">
        <f t="shared" si="263"/>
        <v>464.08</v>
      </c>
      <c r="G454" s="44">
        <f t="shared" si="263"/>
        <v>464.08</v>
      </c>
      <c r="H454" s="44">
        <f t="shared" si="263"/>
        <v>464.08</v>
      </c>
      <c r="I454" s="44">
        <f t="shared" si="263"/>
        <v>464.08</v>
      </c>
      <c r="J454" s="44">
        <f t="shared" si="263"/>
        <v>464.08</v>
      </c>
      <c r="K454" s="44">
        <f t="shared" si="263"/>
        <v>464.08</v>
      </c>
      <c r="L454" s="44">
        <f t="shared" si="263"/>
        <v>464.08</v>
      </c>
      <c r="M454" s="44">
        <f t="shared" si="263"/>
        <v>464.08</v>
      </c>
      <c r="N454" s="44">
        <f t="shared" si="263"/>
        <v>464.08</v>
      </c>
      <c r="O454" s="44">
        <f t="shared" si="263"/>
        <v>464.08</v>
      </c>
      <c r="P454" s="44">
        <f t="shared" si="263"/>
        <v>464.08</v>
      </c>
      <c r="Q454" s="44">
        <f t="shared" si="263"/>
        <v>464.08</v>
      </c>
      <c r="R454" s="44">
        <f t="shared" si="263"/>
        <v>464.08</v>
      </c>
      <c r="S454" s="44">
        <f t="shared" si="263"/>
        <v>464.08</v>
      </c>
      <c r="T454" s="44">
        <f t="shared" si="263"/>
        <v>464.08</v>
      </c>
      <c r="U454" s="44">
        <f t="shared" si="263"/>
        <v>464.08</v>
      </c>
      <c r="V454" s="44">
        <f t="shared" si="263"/>
        <v>464.08</v>
      </c>
      <c r="W454" s="44">
        <f t="shared" si="263"/>
        <v>464.08</v>
      </c>
      <c r="X454" s="44">
        <f t="shared" si="263"/>
        <v>464.08</v>
      </c>
      <c r="Y454" s="44">
        <f t="shared" si="263"/>
        <v>464.08</v>
      </c>
      <c r="Z454" s="44">
        <f t="shared" si="263"/>
        <v>464.08</v>
      </c>
      <c r="AA454" s="44">
        <f t="shared" si="263"/>
        <v>464.08</v>
      </c>
    </row>
    <row r="455" spans="1:27" ht="13.8" collapsed="1" x14ac:dyDescent="0.3">
      <c r="A455" s="98" t="s">
        <v>680</v>
      </c>
      <c r="B455" s="28" t="str">
        <f>"27"&amp;"."&amp;$B$662&amp;"."&amp;$B$663</f>
        <v>27.07.2024</v>
      </c>
      <c r="C455" s="90" t="s">
        <v>76</v>
      </c>
      <c r="D455" s="91">
        <f>ROUND(((D456+D457+D459+D458)/1000),5)</f>
        <v>4.48055</v>
      </c>
      <c r="E455" s="91">
        <f>ROUND(((E456+E457+E459+E458)/1000),5)</f>
        <v>4.2825499999999996</v>
      </c>
      <c r="F455" s="91">
        <f>ROUND(((F456+F457+F459+F458)/1000),5)</f>
        <v>4.1829599999999996</v>
      </c>
      <c r="G455" s="91">
        <f t="shared" ref="G455:AA455" si="264">ROUND(((G456+G457+G459+G458)/1000),5)</f>
        <v>4.0927899999999999</v>
      </c>
      <c r="H455" s="91">
        <f t="shared" si="264"/>
        <v>4.0592499999999996</v>
      </c>
      <c r="I455" s="91">
        <f t="shared" si="264"/>
        <v>4.1472300000000004</v>
      </c>
      <c r="J455" s="91">
        <f t="shared" si="264"/>
        <v>4.1994100000000003</v>
      </c>
      <c r="K455" s="91">
        <f t="shared" si="264"/>
        <v>4.4316700000000004</v>
      </c>
      <c r="L455" s="91">
        <f t="shared" si="264"/>
        <v>4.7211100000000004</v>
      </c>
      <c r="M455" s="91">
        <f t="shared" si="264"/>
        <v>5.1835000000000004</v>
      </c>
      <c r="N455" s="91">
        <f t="shared" si="264"/>
        <v>5.25237</v>
      </c>
      <c r="O455" s="91">
        <f t="shared" si="264"/>
        <v>5.2867600000000001</v>
      </c>
      <c r="P455" s="91">
        <f t="shared" si="264"/>
        <v>5.3271699999999997</v>
      </c>
      <c r="Q455" s="91">
        <f t="shared" si="264"/>
        <v>5.3895299999999997</v>
      </c>
      <c r="R455" s="91">
        <f t="shared" si="264"/>
        <v>5.4249499999999999</v>
      </c>
      <c r="S455" s="91">
        <f t="shared" si="264"/>
        <v>5.3729100000000001</v>
      </c>
      <c r="T455" s="91">
        <f t="shared" si="264"/>
        <v>5.3642200000000004</v>
      </c>
      <c r="U455" s="91">
        <f t="shared" si="264"/>
        <v>5.3459399999999997</v>
      </c>
      <c r="V455" s="91">
        <f t="shared" si="264"/>
        <v>5.3225499999999997</v>
      </c>
      <c r="W455" s="91">
        <f t="shared" si="264"/>
        <v>5.24268</v>
      </c>
      <c r="X455" s="91">
        <f t="shared" si="264"/>
        <v>5.2209399999999997</v>
      </c>
      <c r="Y455" s="91">
        <f t="shared" si="264"/>
        <v>5.1840999999999999</v>
      </c>
      <c r="Z455" s="91">
        <f t="shared" si="264"/>
        <v>4.9171100000000001</v>
      </c>
      <c r="AA455" s="91">
        <f t="shared" si="264"/>
        <v>4.6420500000000002</v>
      </c>
    </row>
    <row r="456" spans="1:27" ht="12.75" hidden="1" customHeight="1" outlineLevel="1" x14ac:dyDescent="0.3">
      <c r="A456" s="99" t="s">
        <v>681</v>
      </c>
      <c r="B456" s="63" t="s">
        <v>238</v>
      </c>
      <c r="C456" s="43" t="s">
        <v>79</v>
      </c>
      <c r="D456" s="44">
        <v>1569.37</v>
      </c>
      <c r="E456" s="44">
        <v>1371.37</v>
      </c>
      <c r="F456" s="44">
        <v>1271.78</v>
      </c>
      <c r="G456" s="44">
        <v>1181.6099999999999</v>
      </c>
      <c r="H456" s="44">
        <v>1148.07</v>
      </c>
      <c r="I456" s="44">
        <v>1236.05</v>
      </c>
      <c r="J456" s="44">
        <v>1288.23</v>
      </c>
      <c r="K456" s="44">
        <v>1520.49</v>
      </c>
      <c r="L456" s="44">
        <v>1809.93</v>
      </c>
      <c r="M456" s="44">
        <v>2272.3200000000002</v>
      </c>
      <c r="N456" s="44">
        <v>2341.19</v>
      </c>
      <c r="O456" s="44">
        <v>2375.58</v>
      </c>
      <c r="P456" s="44">
        <v>2415.9899999999998</v>
      </c>
      <c r="Q456" s="44">
        <v>2478.35</v>
      </c>
      <c r="R456" s="44">
        <v>2513.77</v>
      </c>
      <c r="S456" s="44">
        <v>2461.73</v>
      </c>
      <c r="T456" s="44">
        <v>2453.04</v>
      </c>
      <c r="U456" s="44">
        <v>2434.7600000000002</v>
      </c>
      <c r="V456" s="44">
        <v>2411.37</v>
      </c>
      <c r="W456" s="44">
        <v>2331.5</v>
      </c>
      <c r="X456" s="44">
        <v>2309.7600000000002</v>
      </c>
      <c r="Y456" s="44">
        <v>2272.92</v>
      </c>
      <c r="Z456" s="44">
        <v>2005.93</v>
      </c>
      <c r="AA456" s="44">
        <v>1730.87</v>
      </c>
    </row>
    <row r="457" spans="1:27" ht="12.75" hidden="1" customHeight="1" outlineLevel="1" x14ac:dyDescent="0.3">
      <c r="A457" s="99" t="s">
        <v>682</v>
      </c>
      <c r="B457" s="63" t="s">
        <v>90</v>
      </c>
      <c r="C457" s="43" t="s">
        <v>79</v>
      </c>
      <c r="D457" s="44">
        <f>$D$327</f>
        <v>2442.29</v>
      </c>
      <c r="E457" s="44">
        <f t="shared" ref="E457:AA457" si="265">$D$327</f>
        <v>2442.29</v>
      </c>
      <c r="F457" s="44">
        <f t="shared" si="265"/>
        <v>2442.29</v>
      </c>
      <c r="G457" s="44">
        <f t="shared" si="265"/>
        <v>2442.29</v>
      </c>
      <c r="H457" s="44">
        <f t="shared" si="265"/>
        <v>2442.29</v>
      </c>
      <c r="I457" s="44">
        <f t="shared" si="265"/>
        <v>2442.29</v>
      </c>
      <c r="J457" s="44">
        <f t="shared" si="265"/>
        <v>2442.29</v>
      </c>
      <c r="K457" s="44">
        <f t="shared" si="265"/>
        <v>2442.29</v>
      </c>
      <c r="L457" s="44">
        <f t="shared" si="265"/>
        <v>2442.29</v>
      </c>
      <c r="M457" s="44">
        <f t="shared" si="265"/>
        <v>2442.29</v>
      </c>
      <c r="N457" s="44">
        <f t="shared" si="265"/>
        <v>2442.29</v>
      </c>
      <c r="O457" s="44">
        <f t="shared" si="265"/>
        <v>2442.29</v>
      </c>
      <c r="P457" s="44">
        <f t="shared" si="265"/>
        <v>2442.29</v>
      </c>
      <c r="Q457" s="44">
        <f t="shared" si="265"/>
        <v>2442.29</v>
      </c>
      <c r="R457" s="44">
        <f t="shared" si="265"/>
        <v>2442.29</v>
      </c>
      <c r="S457" s="44">
        <f t="shared" si="265"/>
        <v>2442.29</v>
      </c>
      <c r="T457" s="44">
        <f t="shared" si="265"/>
        <v>2442.29</v>
      </c>
      <c r="U457" s="44">
        <f t="shared" si="265"/>
        <v>2442.29</v>
      </c>
      <c r="V457" s="44">
        <f t="shared" si="265"/>
        <v>2442.29</v>
      </c>
      <c r="W457" s="44">
        <f t="shared" si="265"/>
        <v>2442.29</v>
      </c>
      <c r="X457" s="44">
        <f t="shared" si="265"/>
        <v>2442.29</v>
      </c>
      <c r="Y457" s="44">
        <f t="shared" si="265"/>
        <v>2442.29</v>
      </c>
      <c r="Z457" s="44">
        <f t="shared" si="265"/>
        <v>2442.29</v>
      </c>
      <c r="AA457" s="44">
        <f t="shared" si="265"/>
        <v>2442.29</v>
      </c>
    </row>
    <row r="458" spans="1:27" ht="12.75" hidden="1" customHeight="1" outlineLevel="1" x14ac:dyDescent="0.3">
      <c r="A458" s="99" t="s">
        <v>683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684</v>
      </c>
      <c r="B459" s="63" t="s">
        <v>81</v>
      </c>
      <c r="C459" s="43" t="s">
        <v>79</v>
      </c>
      <c r="D459" s="44">
        <f>$D$11</f>
        <v>464.08</v>
      </c>
      <c r="E459" s="44">
        <f t="shared" ref="E459:AA459" si="266">$D$11</f>
        <v>464.08</v>
      </c>
      <c r="F459" s="44">
        <f t="shared" si="266"/>
        <v>464.08</v>
      </c>
      <c r="G459" s="44">
        <f t="shared" si="266"/>
        <v>464.08</v>
      </c>
      <c r="H459" s="44">
        <f t="shared" si="266"/>
        <v>464.08</v>
      </c>
      <c r="I459" s="44">
        <f t="shared" si="266"/>
        <v>464.08</v>
      </c>
      <c r="J459" s="44">
        <f t="shared" si="266"/>
        <v>464.08</v>
      </c>
      <c r="K459" s="44">
        <f t="shared" si="266"/>
        <v>464.08</v>
      </c>
      <c r="L459" s="44">
        <f t="shared" si="266"/>
        <v>464.08</v>
      </c>
      <c r="M459" s="44">
        <f t="shared" si="266"/>
        <v>464.08</v>
      </c>
      <c r="N459" s="44">
        <f t="shared" si="266"/>
        <v>464.08</v>
      </c>
      <c r="O459" s="44">
        <f t="shared" si="266"/>
        <v>464.08</v>
      </c>
      <c r="P459" s="44">
        <f t="shared" si="266"/>
        <v>464.08</v>
      </c>
      <c r="Q459" s="44">
        <f t="shared" si="266"/>
        <v>464.08</v>
      </c>
      <c r="R459" s="44">
        <f t="shared" si="266"/>
        <v>464.08</v>
      </c>
      <c r="S459" s="44">
        <f t="shared" si="266"/>
        <v>464.08</v>
      </c>
      <c r="T459" s="44">
        <f t="shared" si="266"/>
        <v>464.08</v>
      </c>
      <c r="U459" s="44">
        <f t="shared" si="266"/>
        <v>464.08</v>
      </c>
      <c r="V459" s="44">
        <f t="shared" si="266"/>
        <v>464.08</v>
      </c>
      <c r="W459" s="44">
        <f t="shared" si="266"/>
        <v>464.08</v>
      </c>
      <c r="X459" s="44">
        <f t="shared" si="266"/>
        <v>464.08</v>
      </c>
      <c r="Y459" s="44">
        <f t="shared" si="266"/>
        <v>464.08</v>
      </c>
      <c r="Z459" s="44">
        <f t="shared" si="266"/>
        <v>464.08</v>
      </c>
      <c r="AA459" s="44">
        <f t="shared" si="266"/>
        <v>464.08</v>
      </c>
    </row>
    <row r="460" spans="1:27" ht="13.8" collapsed="1" x14ac:dyDescent="0.3">
      <c r="A460" s="98" t="s">
        <v>685</v>
      </c>
      <c r="B460" s="28" t="str">
        <f>"28"&amp;"."&amp;$B$662&amp;"."&amp;$B$663</f>
        <v>28.07.2024</v>
      </c>
      <c r="C460" s="90" t="s">
        <v>76</v>
      </c>
      <c r="D460" s="91">
        <f>ROUND(((D461+D462+D464+D463)/1000),5)</f>
        <v>4.4255500000000003</v>
      </c>
      <c r="E460" s="91">
        <f>ROUND(((E461+E462+E464+E463)/1000),5)</f>
        <v>4.2543100000000003</v>
      </c>
      <c r="F460" s="91">
        <f>ROUND(((F461+F462+F464+F463)/1000),5)</f>
        <v>4.1675800000000001</v>
      </c>
      <c r="G460" s="91">
        <f t="shared" ref="G460:AA460" si="267">ROUND(((G461+G462+G464+G463)/1000),5)</f>
        <v>3.9830700000000001</v>
      </c>
      <c r="H460" s="91">
        <f t="shared" si="267"/>
        <v>3.9342899999999998</v>
      </c>
      <c r="I460" s="91">
        <f t="shared" si="267"/>
        <v>4.0335099999999997</v>
      </c>
      <c r="J460" s="91">
        <f t="shared" si="267"/>
        <v>4.1481700000000004</v>
      </c>
      <c r="K460" s="91">
        <f t="shared" si="267"/>
        <v>4.4060800000000002</v>
      </c>
      <c r="L460" s="91">
        <f t="shared" si="267"/>
        <v>4.6418799999999996</v>
      </c>
      <c r="M460" s="91">
        <f t="shared" si="267"/>
        <v>5.0085600000000001</v>
      </c>
      <c r="N460" s="91">
        <f t="shared" si="267"/>
        <v>5.24038</v>
      </c>
      <c r="O460" s="91">
        <f t="shared" si="267"/>
        <v>5.2601300000000002</v>
      </c>
      <c r="P460" s="91">
        <f t="shared" si="267"/>
        <v>5.2677899999999998</v>
      </c>
      <c r="Q460" s="91">
        <f t="shared" si="267"/>
        <v>5.2806199999999999</v>
      </c>
      <c r="R460" s="91">
        <f t="shared" si="267"/>
        <v>5.28721</v>
      </c>
      <c r="S460" s="91">
        <f t="shared" si="267"/>
        <v>5.3190299999999997</v>
      </c>
      <c r="T460" s="91">
        <f t="shared" si="267"/>
        <v>5.32043</v>
      </c>
      <c r="U460" s="91">
        <f t="shared" si="267"/>
        <v>5.3113900000000003</v>
      </c>
      <c r="V460" s="91">
        <f t="shared" si="267"/>
        <v>5.3052400000000004</v>
      </c>
      <c r="W460" s="91">
        <f t="shared" si="267"/>
        <v>5.2881400000000003</v>
      </c>
      <c r="X460" s="91">
        <f t="shared" si="267"/>
        <v>5.2637999999999998</v>
      </c>
      <c r="Y460" s="91">
        <f t="shared" si="267"/>
        <v>5.24627</v>
      </c>
      <c r="Z460" s="91">
        <f t="shared" si="267"/>
        <v>4.9665999999999997</v>
      </c>
      <c r="AA460" s="91">
        <f t="shared" si="267"/>
        <v>4.6763000000000003</v>
      </c>
    </row>
    <row r="461" spans="1:27" ht="12.75" hidden="1" customHeight="1" outlineLevel="1" x14ac:dyDescent="0.3">
      <c r="A461" s="99" t="s">
        <v>686</v>
      </c>
      <c r="B461" s="63" t="s">
        <v>238</v>
      </c>
      <c r="C461" s="43" t="s">
        <v>79</v>
      </c>
      <c r="D461" s="44">
        <v>1514.37</v>
      </c>
      <c r="E461" s="44">
        <v>1343.13</v>
      </c>
      <c r="F461" s="44">
        <v>1256.4000000000001</v>
      </c>
      <c r="G461" s="44">
        <v>1071.8900000000001</v>
      </c>
      <c r="H461" s="44">
        <v>1023.11</v>
      </c>
      <c r="I461" s="44">
        <v>1122.33</v>
      </c>
      <c r="J461" s="44">
        <v>1236.99</v>
      </c>
      <c r="K461" s="44">
        <v>1494.9</v>
      </c>
      <c r="L461" s="44">
        <v>1730.7</v>
      </c>
      <c r="M461" s="44">
        <v>2097.38</v>
      </c>
      <c r="N461" s="44">
        <v>2329.1999999999998</v>
      </c>
      <c r="O461" s="44">
        <v>2348.9499999999998</v>
      </c>
      <c r="P461" s="44">
        <v>2356.61</v>
      </c>
      <c r="Q461" s="44">
        <v>2369.44</v>
      </c>
      <c r="R461" s="44">
        <v>2376.0300000000002</v>
      </c>
      <c r="S461" s="44">
        <v>2407.85</v>
      </c>
      <c r="T461" s="44">
        <v>2409.25</v>
      </c>
      <c r="U461" s="44">
        <v>2400.21</v>
      </c>
      <c r="V461" s="44">
        <v>2394.06</v>
      </c>
      <c r="W461" s="44">
        <v>2376.96</v>
      </c>
      <c r="X461" s="44">
        <v>2352.62</v>
      </c>
      <c r="Y461" s="44">
        <v>2335.09</v>
      </c>
      <c r="Z461" s="44">
        <v>2055.42</v>
      </c>
      <c r="AA461" s="44">
        <v>1765.12</v>
      </c>
    </row>
    <row r="462" spans="1:27" ht="12.75" hidden="1" customHeight="1" outlineLevel="1" x14ac:dyDescent="0.3">
      <c r="A462" s="99" t="s">
        <v>687</v>
      </c>
      <c r="B462" s="63" t="s">
        <v>90</v>
      </c>
      <c r="C462" s="43" t="s">
        <v>79</v>
      </c>
      <c r="D462" s="44">
        <f>$D$327</f>
        <v>2442.29</v>
      </c>
      <c r="E462" s="44">
        <f t="shared" ref="E462:AA462" si="268">$D$327</f>
        <v>2442.29</v>
      </c>
      <c r="F462" s="44">
        <f t="shared" si="268"/>
        <v>2442.29</v>
      </c>
      <c r="G462" s="44">
        <f t="shared" si="268"/>
        <v>2442.29</v>
      </c>
      <c r="H462" s="44">
        <f t="shared" si="268"/>
        <v>2442.29</v>
      </c>
      <c r="I462" s="44">
        <f t="shared" si="268"/>
        <v>2442.29</v>
      </c>
      <c r="J462" s="44">
        <f t="shared" si="268"/>
        <v>2442.29</v>
      </c>
      <c r="K462" s="44">
        <f t="shared" si="268"/>
        <v>2442.29</v>
      </c>
      <c r="L462" s="44">
        <f t="shared" si="268"/>
        <v>2442.29</v>
      </c>
      <c r="M462" s="44">
        <f t="shared" si="268"/>
        <v>2442.29</v>
      </c>
      <c r="N462" s="44">
        <f t="shared" si="268"/>
        <v>2442.29</v>
      </c>
      <c r="O462" s="44">
        <f t="shared" si="268"/>
        <v>2442.29</v>
      </c>
      <c r="P462" s="44">
        <f t="shared" si="268"/>
        <v>2442.29</v>
      </c>
      <c r="Q462" s="44">
        <f t="shared" si="268"/>
        <v>2442.29</v>
      </c>
      <c r="R462" s="44">
        <f t="shared" si="268"/>
        <v>2442.29</v>
      </c>
      <c r="S462" s="44">
        <f t="shared" si="268"/>
        <v>2442.29</v>
      </c>
      <c r="T462" s="44">
        <f t="shared" si="268"/>
        <v>2442.29</v>
      </c>
      <c r="U462" s="44">
        <f t="shared" si="268"/>
        <v>2442.29</v>
      </c>
      <c r="V462" s="44">
        <f t="shared" si="268"/>
        <v>2442.29</v>
      </c>
      <c r="W462" s="44">
        <f t="shared" si="268"/>
        <v>2442.29</v>
      </c>
      <c r="X462" s="44">
        <f t="shared" si="268"/>
        <v>2442.29</v>
      </c>
      <c r="Y462" s="44">
        <f t="shared" si="268"/>
        <v>2442.29</v>
      </c>
      <c r="Z462" s="44">
        <f t="shared" si="268"/>
        <v>2442.29</v>
      </c>
      <c r="AA462" s="44">
        <f t="shared" si="268"/>
        <v>2442.29</v>
      </c>
    </row>
    <row r="463" spans="1:27" ht="12.75" hidden="1" customHeight="1" outlineLevel="1" x14ac:dyDescent="0.3">
      <c r="A463" s="99" t="s">
        <v>688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689</v>
      </c>
      <c r="B464" s="63" t="s">
        <v>81</v>
      </c>
      <c r="C464" s="43" t="s">
        <v>79</v>
      </c>
      <c r="D464" s="44">
        <f>$D$11</f>
        <v>464.08</v>
      </c>
      <c r="E464" s="44">
        <f t="shared" ref="E464:AA464" si="269">$D$11</f>
        <v>464.08</v>
      </c>
      <c r="F464" s="44">
        <f t="shared" si="269"/>
        <v>464.08</v>
      </c>
      <c r="G464" s="44">
        <f t="shared" si="269"/>
        <v>464.08</v>
      </c>
      <c r="H464" s="44">
        <f t="shared" si="269"/>
        <v>464.08</v>
      </c>
      <c r="I464" s="44">
        <f t="shared" si="269"/>
        <v>464.08</v>
      </c>
      <c r="J464" s="44">
        <f t="shared" si="269"/>
        <v>464.08</v>
      </c>
      <c r="K464" s="44">
        <f t="shared" si="269"/>
        <v>464.08</v>
      </c>
      <c r="L464" s="44">
        <f t="shared" si="269"/>
        <v>464.08</v>
      </c>
      <c r="M464" s="44">
        <f t="shared" si="269"/>
        <v>464.08</v>
      </c>
      <c r="N464" s="44">
        <f t="shared" si="269"/>
        <v>464.08</v>
      </c>
      <c r="O464" s="44">
        <f t="shared" si="269"/>
        <v>464.08</v>
      </c>
      <c r="P464" s="44">
        <f t="shared" si="269"/>
        <v>464.08</v>
      </c>
      <c r="Q464" s="44">
        <f t="shared" si="269"/>
        <v>464.08</v>
      </c>
      <c r="R464" s="44">
        <f t="shared" si="269"/>
        <v>464.08</v>
      </c>
      <c r="S464" s="44">
        <f t="shared" si="269"/>
        <v>464.08</v>
      </c>
      <c r="T464" s="44">
        <f t="shared" si="269"/>
        <v>464.08</v>
      </c>
      <c r="U464" s="44">
        <f t="shared" si="269"/>
        <v>464.08</v>
      </c>
      <c r="V464" s="44">
        <f t="shared" si="269"/>
        <v>464.08</v>
      </c>
      <c r="W464" s="44">
        <f t="shared" si="269"/>
        <v>464.08</v>
      </c>
      <c r="X464" s="44">
        <f t="shared" si="269"/>
        <v>464.08</v>
      </c>
      <c r="Y464" s="44">
        <f t="shared" si="269"/>
        <v>464.08</v>
      </c>
      <c r="Z464" s="44">
        <f t="shared" si="269"/>
        <v>464.08</v>
      </c>
      <c r="AA464" s="44">
        <f t="shared" si="269"/>
        <v>464.08</v>
      </c>
    </row>
    <row r="465" spans="1:27" ht="13.8" collapsed="1" x14ac:dyDescent="0.3">
      <c r="A465" s="98" t="s">
        <v>690</v>
      </c>
      <c r="B465" s="28" t="str">
        <f>"29"&amp;"."&amp;$B$662&amp;"."&amp;$B$663</f>
        <v>29.07.2024</v>
      </c>
      <c r="C465" s="90" t="s">
        <v>76</v>
      </c>
      <c r="D465" s="91">
        <f>ROUND(((D466+D467+D469+D468)/1000),5)</f>
        <v>4.29786</v>
      </c>
      <c r="E465" s="91">
        <f>ROUND(((E466+E467+E469+E468)/1000),5)</f>
        <v>4.1501200000000003</v>
      </c>
      <c r="F465" s="91">
        <f>ROUND(((F466+F467+F469+F468)/1000),5)</f>
        <v>3.9970400000000001</v>
      </c>
      <c r="G465" s="91">
        <f t="shared" ref="G465:AA465" si="270">ROUND(((G466+G467+G469+G468)/1000),5)</f>
        <v>3.8695599999999999</v>
      </c>
      <c r="H465" s="91">
        <f t="shared" si="270"/>
        <v>3.8141099999999999</v>
      </c>
      <c r="I465" s="91">
        <f t="shared" si="270"/>
        <v>4.0461799999999997</v>
      </c>
      <c r="J465" s="91">
        <f t="shared" si="270"/>
        <v>4.2601000000000004</v>
      </c>
      <c r="K465" s="91">
        <f t="shared" si="270"/>
        <v>4.5594400000000004</v>
      </c>
      <c r="L465" s="91">
        <f t="shared" si="270"/>
        <v>5.0575799999999997</v>
      </c>
      <c r="M465" s="91">
        <f t="shared" si="270"/>
        <v>5.2248200000000002</v>
      </c>
      <c r="N465" s="91">
        <f t="shared" si="270"/>
        <v>5.2269699999999997</v>
      </c>
      <c r="O465" s="91">
        <f t="shared" si="270"/>
        <v>5.1985400000000004</v>
      </c>
      <c r="P465" s="91">
        <f t="shared" si="270"/>
        <v>5.1317599999999999</v>
      </c>
      <c r="Q465" s="91">
        <f t="shared" si="270"/>
        <v>5.2453599999999998</v>
      </c>
      <c r="R465" s="91">
        <f t="shared" si="270"/>
        <v>5.24146</v>
      </c>
      <c r="S465" s="91">
        <f t="shared" si="270"/>
        <v>5.2743099999999998</v>
      </c>
      <c r="T465" s="91">
        <f t="shared" si="270"/>
        <v>5.2547100000000002</v>
      </c>
      <c r="U465" s="91">
        <f t="shared" si="270"/>
        <v>5.2247700000000004</v>
      </c>
      <c r="V465" s="91">
        <f t="shared" si="270"/>
        <v>5.2014100000000001</v>
      </c>
      <c r="W465" s="91">
        <f t="shared" si="270"/>
        <v>5.1013799999999998</v>
      </c>
      <c r="X465" s="91">
        <f t="shared" si="270"/>
        <v>5.01898</v>
      </c>
      <c r="Y465" s="91">
        <f t="shared" si="270"/>
        <v>4.9689500000000004</v>
      </c>
      <c r="Z465" s="91">
        <f t="shared" si="270"/>
        <v>4.6623700000000001</v>
      </c>
      <c r="AA465" s="91">
        <f t="shared" si="270"/>
        <v>4.4218599999999997</v>
      </c>
    </row>
    <row r="466" spans="1:27" ht="12.75" hidden="1" customHeight="1" outlineLevel="1" x14ac:dyDescent="0.3">
      <c r="A466" s="99" t="s">
        <v>691</v>
      </c>
      <c r="B466" s="63" t="s">
        <v>238</v>
      </c>
      <c r="C466" s="43" t="s">
        <v>79</v>
      </c>
      <c r="D466" s="44">
        <v>1386.68</v>
      </c>
      <c r="E466" s="44">
        <v>1238.94</v>
      </c>
      <c r="F466" s="44">
        <v>1085.8599999999999</v>
      </c>
      <c r="G466" s="44">
        <v>958.38</v>
      </c>
      <c r="H466" s="44">
        <v>902.93</v>
      </c>
      <c r="I466" s="44">
        <v>1135</v>
      </c>
      <c r="J466" s="44">
        <v>1348.92</v>
      </c>
      <c r="K466" s="44">
        <v>1648.26</v>
      </c>
      <c r="L466" s="44">
        <v>2146.4</v>
      </c>
      <c r="M466" s="44">
        <v>2313.64</v>
      </c>
      <c r="N466" s="44">
        <v>2315.79</v>
      </c>
      <c r="O466" s="44">
        <v>2287.36</v>
      </c>
      <c r="P466" s="44">
        <v>2220.58</v>
      </c>
      <c r="Q466" s="44">
        <v>2334.1799999999998</v>
      </c>
      <c r="R466" s="44">
        <v>2330.2800000000002</v>
      </c>
      <c r="S466" s="44">
        <v>2363.13</v>
      </c>
      <c r="T466" s="44">
        <v>2343.5300000000002</v>
      </c>
      <c r="U466" s="44">
        <v>2313.59</v>
      </c>
      <c r="V466" s="44">
        <v>2290.23</v>
      </c>
      <c r="W466" s="44">
        <v>2190.1999999999998</v>
      </c>
      <c r="X466" s="44">
        <v>2107.8000000000002</v>
      </c>
      <c r="Y466" s="44">
        <v>2057.77</v>
      </c>
      <c r="Z466" s="44">
        <v>1751.19</v>
      </c>
      <c r="AA466" s="44">
        <v>1510.68</v>
      </c>
    </row>
    <row r="467" spans="1:27" ht="12.75" hidden="1" customHeight="1" outlineLevel="1" x14ac:dyDescent="0.3">
      <c r="A467" s="99" t="s">
        <v>692</v>
      </c>
      <c r="B467" s="63" t="s">
        <v>90</v>
      </c>
      <c r="C467" s="43" t="s">
        <v>79</v>
      </c>
      <c r="D467" s="44">
        <f>$D$327</f>
        <v>2442.29</v>
      </c>
      <c r="E467" s="44">
        <f t="shared" ref="E467:AA467" si="271">$D$327</f>
        <v>2442.29</v>
      </c>
      <c r="F467" s="44">
        <f t="shared" si="271"/>
        <v>2442.29</v>
      </c>
      <c r="G467" s="44">
        <f t="shared" si="271"/>
        <v>2442.29</v>
      </c>
      <c r="H467" s="44">
        <f t="shared" si="271"/>
        <v>2442.29</v>
      </c>
      <c r="I467" s="44">
        <f t="shared" si="271"/>
        <v>2442.29</v>
      </c>
      <c r="J467" s="44">
        <f t="shared" si="271"/>
        <v>2442.29</v>
      </c>
      <c r="K467" s="44">
        <f t="shared" si="271"/>
        <v>2442.29</v>
      </c>
      <c r="L467" s="44">
        <f t="shared" si="271"/>
        <v>2442.29</v>
      </c>
      <c r="M467" s="44">
        <f t="shared" si="271"/>
        <v>2442.29</v>
      </c>
      <c r="N467" s="44">
        <f t="shared" si="271"/>
        <v>2442.29</v>
      </c>
      <c r="O467" s="44">
        <f t="shared" si="271"/>
        <v>2442.29</v>
      </c>
      <c r="P467" s="44">
        <f t="shared" si="271"/>
        <v>2442.29</v>
      </c>
      <c r="Q467" s="44">
        <f t="shared" si="271"/>
        <v>2442.29</v>
      </c>
      <c r="R467" s="44">
        <f t="shared" si="271"/>
        <v>2442.29</v>
      </c>
      <c r="S467" s="44">
        <f t="shared" si="271"/>
        <v>2442.29</v>
      </c>
      <c r="T467" s="44">
        <f t="shared" si="271"/>
        <v>2442.29</v>
      </c>
      <c r="U467" s="44">
        <f t="shared" si="271"/>
        <v>2442.29</v>
      </c>
      <c r="V467" s="44">
        <f t="shared" si="271"/>
        <v>2442.29</v>
      </c>
      <c r="W467" s="44">
        <f t="shared" si="271"/>
        <v>2442.29</v>
      </c>
      <c r="X467" s="44">
        <f t="shared" si="271"/>
        <v>2442.29</v>
      </c>
      <c r="Y467" s="44">
        <f t="shared" si="271"/>
        <v>2442.29</v>
      </c>
      <c r="Z467" s="44">
        <f t="shared" si="271"/>
        <v>2442.29</v>
      </c>
      <c r="AA467" s="44">
        <f t="shared" si="271"/>
        <v>2442.29</v>
      </c>
    </row>
    <row r="468" spans="1:27" ht="12.75" hidden="1" customHeight="1" outlineLevel="1" x14ac:dyDescent="0.3">
      <c r="A468" s="99" t="s">
        <v>693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694</v>
      </c>
      <c r="B469" s="63" t="s">
        <v>81</v>
      </c>
      <c r="C469" s="43" t="s">
        <v>79</v>
      </c>
      <c r="D469" s="44">
        <f>$D$11</f>
        <v>464.08</v>
      </c>
      <c r="E469" s="44">
        <f t="shared" ref="E469:AA469" si="272">$D$11</f>
        <v>464.08</v>
      </c>
      <c r="F469" s="44">
        <f t="shared" si="272"/>
        <v>464.08</v>
      </c>
      <c r="G469" s="44">
        <f t="shared" si="272"/>
        <v>464.08</v>
      </c>
      <c r="H469" s="44">
        <f t="shared" si="272"/>
        <v>464.08</v>
      </c>
      <c r="I469" s="44">
        <f t="shared" si="272"/>
        <v>464.08</v>
      </c>
      <c r="J469" s="44">
        <f t="shared" si="272"/>
        <v>464.08</v>
      </c>
      <c r="K469" s="44">
        <f t="shared" si="272"/>
        <v>464.08</v>
      </c>
      <c r="L469" s="44">
        <f t="shared" si="272"/>
        <v>464.08</v>
      </c>
      <c r="M469" s="44">
        <f t="shared" si="272"/>
        <v>464.08</v>
      </c>
      <c r="N469" s="44">
        <f t="shared" si="272"/>
        <v>464.08</v>
      </c>
      <c r="O469" s="44">
        <f t="shared" si="272"/>
        <v>464.08</v>
      </c>
      <c r="P469" s="44">
        <f t="shared" si="272"/>
        <v>464.08</v>
      </c>
      <c r="Q469" s="44">
        <f t="shared" si="272"/>
        <v>464.08</v>
      </c>
      <c r="R469" s="44">
        <f t="shared" si="272"/>
        <v>464.08</v>
      </c>
      <c r="S469" s="44">
        <f t="shared" si="272"/>
        <v>464.08</v>
      </c>
      <c r="T469" s="44">
        <f t="shared" si="272"/>
        <v>464.08</v>
      </c>
      <c r="U469" s="44">
        <f t="shared" si="272"/>
        <v>464.08</v>
      </c>
      <c r="V469" s="44">
        <f t="shared" si="272"/>
        <v>464.08</v>
      </c>
      <c r="W469" s="44">
        <f t="shared" si="272"/>
        <v>464.08</v>
      </c>
      <c r="X469" s="44">
        <f t="shared" si="272"/>
        <v>464.08</v>
      </c>
      <c r="Y469" s="44">
        <f t="shared" si="272"/>
        <v>464.08</v>
      </c>
      <c r="Z469" s="44">
        <f t="shared" si="272"/>
        <v>464.08</v>
      </c>
      <c r="AA469" s="44">
        <f t="shared" si="272"/>
        <v>464.08</v>
      </c>
    </row>
    <row r="470" spans="1:27" ht="13.8" collapsed="1" x14ac:dyDescent="0.3">
      <c r="A470" s="98" t="s">
        <v>695</v>
      </c>
      <c r="B470" s="28" t="str">
        <f>"30"&amp;"."&amp;$B$662&amp;"."&amp;$B$663</f>
        <v>30.07.2024</v>
      </c>
      <c r="C470" s="90" t="s">
        <v>76</v>
      </c>
      <c r="D470" s="91">
        <f>ROUND(((D471+D472+D474+D473)/1000),5)</f>
        <v>4.1470000000000002</v>
      </c>
      <c r="E470" s="91">
        <f>ROUND(((E471+E472+E474+E473)/1000),5)</f>
        <v>3.7982499999999999</v>
      </c>
      <c r="F470" s="91">
        <f>ROUND(((F471+F472+F474+F473)/1000),5)</f>
        <v>3.6812399999999998</v>
      </c>
      <c r="G470" s="91">
        <f t="shared" ref="G470:AA470" si="273">ROUND(((G471+G472+G474+G473)/1000),5)</f>
        <v>3.5879400000000001</v>
      </c>
      <c r="H470" s="91">
        <f t="shared" si="273"/>
        <v>3.1149200000000001</v>
      </c>
      <c r="I470" s="91">
        <f t="shared" si="273"/>
        <v>3.86592</v>
      </c>
      <c r="J470" s="91">
        <f t="shared" si="273"/>
        <v>4.1442399999999999</v>
      </c>
      <c r="K470" s="91">
        <f t="shared" si="273"/>
        <v>4.4930099999999999</v>
      </c>
      <c r="L470" s="91">
        <f t="shared" si="273"/>
        <v>4.9507500000000002</v>
      </c>
      <c r="M470" s="91">
        <f t="shared" si="273"/>
        <v>5.1375299999999999</v>
      </c>
      <c r="N470" s="91">
        <f t="shared" si="273"/>
        <v>5.1968800000000002</v>
      </c>
      <c r="O470" s="91">
        <f t="shared" si="273"/>
        <v>5.2018899999999997</v>
      </c>
      <c r="P470" s="91">
        <f t="shared" si="273"/>
        <v>5.1877800000000001</v>
      </c>
      <c r="Q470" s="91">
        <f t="shared" si="273"/>
        <v>5.2652400000000004</v>
      </c>
      <c r="R470" s="91">
        <f t="shared" si="273"/>
        <v>5.2729499999999998</v>
      </c>
      <c r="S470" s="91">
        <f t="shared" si="273"/>
        <v>5.2860899999999997</v>
      </c>
      <c r="T470" s="91">
        <f t="shared" si="273"/>
        <v>5.2817299999999996</v>
      </c>
      <c r="U470" s="91">
        <f t="shared" si="273"/>
        <v>5.2456100000000001</v>
      </c>
      <c r="V470" s="91">
        <f t="shared" si="273"/>
        <v>5.2103000000000002</v>
      </c>
      <c r="W470" s="91">
        <f t="shared" si="273"/>
        <v>5.1253900000000003</v>
      </c>
      <c r="X470" s="91">
        <f t="shared" si="273"/>
        <v>5.1015499999999996</v>
      </c>
      <c r="Y470" s="91">
        <f t="shared" si="273"/>
        <v>5.0352300000000003</v>
      </c>
      <c r="Z470" s="91">
        <f t="shared" si="273"/>
        <v>4.7242300000000004</v>
      </c>
      <c r="AA470" s="91">
        <f t="shared" si="273"/>
        <v>4.4990199999999998</v>
      </c>
    </row>
    <row r="471" spans="1:27" ht="12.75" hidden="1" customHeight="1" outlineLevel="1" x14ac:dyDescent="0.3">
      <c r="A471" s="99" t="s">
        <v>696</v>
      </c>
      <c r="B471" s="63" t="s">
        <v>238</v>
      </c>
      <c r="C471" s="43" t="s">
        <v>79</v>
      </c>
      <c r="D471" s="44">
        <v>1235.82</v>
      </c>
      <c r="E471" s="44">
        <v>887.07</v>
      </c>
      <c r="F471" s="44">
        <v>770.06</v>
      </c>
      <c r="G471" s="44">
        <v>676.76</v>
      </c>
      <c r="H471" s="44">
        <v>203.74</v>
      </c>
      <c r="I471" s="44">
        <v>954.74</v>
      </c>
      <c r="J471" s="44">
        <v>1233.06</v>
      </c>
      <c r="K471" s="44">
        <v>1581.83</v>
      </c>
      <c r="L471" s="44">
        <v>2039.57</v>
      </c>
      <c r="M471" s="44">
        <v>2226.35</v>
      </c>
      <c r="N471" s="44">
        <v>2285.6999999999998</v>
      </c>
      <c r="O471" s="44">
        <v>2290.71</v>
      </c>
      <c r="P471" s="44">
        <v>2276.6</v>
      </c>
      <c r="Q471" s="44">
        <v>2354.06</v>
      </c>
      <c r="R471" s="44">
        <v>2361.77</v>
      </c>
      <c r="S471" s="44">
        <v>2374.91</v>
      </c>
      <c r="T471" s="44">
        <v>2370.5500000000002</v>
      </c>
      <c r="U471" s="44">
        <v>2334.4299999999998</v>
      </c>
      <c r="V471" s="44">
        <v>2299.12</v>
      </c>
      <c r="W471" s="44">
        <v>2214.21</v>
      </c>
      <c r="X471" s="44">
        <v>2190.37</v>
      </c>
      <c r="Y471" s="44">
        <v>2124.0500000000002</v>
      </c>
      <c r="Z471" s="44">
        <v>1813.05</v>
      </c>
      <c r="AA471" s="44">
        <v>1587.84</v>
      </c>
    </row>
    <row r="472" spans="1:27" ht="12.75" hidden="1" customHeight="1" outlineLevel="1" x14ac:dyDescent="0.3">
      <c r="A472" s="99" t="s">
        <v>697</v>
      </c>
      <c r="B472" s="63" t="s">
        <v>90</v>
      </c>
      <c r="C472" s="43" t="s">
        <v>79</v>
      </c>
      <c r="D472" s="44">
        <f>$D$327</f>
        <v>2442.29</v>
      </c>
      <c r="E472" s="44">
        <f t="shared" ref="E472:AA472" si="274">$D$327</f>
        <v>2442.29</v>
      </c>
      <c r="F472" s="44">
        <f t="shared" si="274"/>
        <v>2442.29</v>
      </c>
      <c r="G472" s="44">
        <f t="shared" si="274"/>
        <v>2442.29</v>
      </c>
      <c r="H472" s="44">
        <f t="shared" si="274"/>
        <v>2442.29</v>
      </c>
      <c r="I472" s="44">
        <f t="shared" si="274"/>
        <v>2442.29</v>
      </c>
      <c r="J472" s="44">
        <f t="shared" si="274"/>
        <v>2442.29</v>
      </c>
      <c r="K472" s="44">
        <f t="shared" si="274"/>
        <v>2442.29</v>
      </c>
      <c r="L472" s="44">
        <f t="shared" si="274"/>
        <v>2442.29</v>
      </c>
      <c r="M472" s="44">
        <f t="shared" si="274"/>
        <v>2442.29</v>
      </c>
      <c r="N472" s="44">
        <f t="shared" si="274"/>
        <v>2442.29</v>
      </c>
      <c r="O472" s="44">
        <f t="shared" si="274"/>
        <v>2442.29</v>
      </c>
      <c r="P472" s="44">
        <f t="shared" si="274"/>
        <v>2442.29</v>
      </c>
      <c r="Q472" s="44">
        <f t="shared" si="274"/>
        <v>2442.29</v>
      </c>
      <c r="R472" s="44">
        <f t="shared" si="274"/>
        <v>2442.29</v>
      </c>
      <c r="S472" s="44">
        <f t="shared" si="274"/>
        <v>2442.29</v>
      </c>
      <c r="T472" s="44">
        <f t="shared" si="274"/>
        <v>2442.29</v>
      </c>
      <c r="U472" s="44">
        <f t="shared" si="274"/>
        <v>2442.29</v>
      </c>
      <c r="V472" s="44">
        <f t="shared" si="274"/>
        <v>2442.29</v>
      </c>
      <c r="W472" s="44">
        <f t="shared" si="274"/>
        <v>2442.29</v>
      </c>
      <c r="X472" s="44">
        <f t="shared" si="274"/>
        <v>2442.29</v>
      </c>
      <c r="Y472" s="44">
        <f t="shared" si="274"/>
        <v>2442.29</v>
      </c>
      <c r="Z472" s="44">
        <f t="shared" si="274"/>
        <v>2442.29</v>
      </c>
      <c r="AA472" s="44">
        <f t="shared" si="274"/>
        <v>2442.29</v>
      </c>
    </row>
    <row r="473" spans="1:27" ht="12.75" hidden="1" customHeight="1" outlineLevel="1" x14ac:dyDescent="0.3">
      <c r="A473" s="99" t="s">
        <v>698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699</v>
      </c>
      <c r="B474" s="63" t="s">
        <v>81</v>
      </c>
      <c r="C474" s="43" t="s">
        <v>79</v>
      </c>
      <c r="D474" s="44">
        <f>$D$11</f>
        <v>464.08</v>
      </c>
      <c r="E474" s="44">
        <f t="shared" ref="E474:AA474" si="275">$D$11</f>
        <v>464.08</v>
      </c>
      <c r="F474" s="44">
        <f t="shared" si="275"/>
        <v>464.08</v>
      </c>
      <c r="G474" s="44">
        <f t="shared" si="275"/>
        <v>464.08</v>
      </c>
      <c r="H474" s="44">
        <f t="shared" si="275"/>
        <v>464.08</v>
      </c>
      <c r="I474" s="44">
        <f t="shared" si="275"/>
        <v>464.08</v>
      </c>
      <c r="J474" s="44">
        <f t="shared" si="275"/>
        <v>464.08</v>
      </c>
      <c r="K474" s="44">
        <f t="shared" si="275"/>
        <v>464.08</v>
      </c>
      <c r="L474" s="44">
        <f t="shared" si="275"/>
        <v>464.08</v>
      </c>
      <c r="M474" s="44">
        <f t="shared" si="275"/>
        <v>464.08</v>
      </c>
      <c r="N474" s="44">
        <f t="shared" si="275"/>
        <v>464.08</v>
      </c>
      <c r="O474" s="44">
        <f t="shared" si="275"/>
        <v>464.08</v>
      </c>
      <c r="P474" s="44">
        <f t="shared" si="275"/>
        <v>464.08</v>
      </c>
      <c r="Q474" s="44">
        <f t="shared" si="275"/>
        <v>464.08</v>
      </c>
      <c r="R474" s="44">
        <f t="shared" si="275"/>
        <v>464.08</v>
      </c>
      <c r="S474" s="44">
        <f t="shared" si="275"/>
        <v>464.08</v>
      </c>
      <c r="T474" s="44">
        <f t="shared" si="275"/>
        <v>464.08</v>
      </c>
      <c r="U474" s="44">
        <f t="shared" si="275"/>
        <v>464.08</v>
      </c>
      <c r="V474" s="44">
        <f t="shared" si="275"/>
        <v>464.08</v>
      </c>
      <c r="W474" s="44">
        <f t="shared" si="275"/>
        <v>464.08</v>
      </c>
      <c r="X474" s="44">
        <f t="shared" si="275"/>
        <v>464.08</v>
      </c>
      <c r="Y474" s="44">
        <f t="shared" si="275"/>
        <v>464.08</v>
      </c>
      <c r="Z474" s="44">
        <f t="shared" si="275"/>
        <v>464.08</v>
      </c>
      <c r="AA474" s="44">
        <f t="shared" si="275"/>
        <v>464.08</v>
      </c>
    </row>
    <row r="475" spans="1:27" ht="13.8" collapsed="1" x14ac:dyDescent="0.3">
      <c r="A475" s="98" t="s">
        <v>700</v>
      </c>
      <c r="B475" s="28" t="str">
        <f>"31"&amp;"."&amp;$B$662&amp;"."&amp;$B$663</f>
        <v>31.07.2024</v>
      </c>
      <c r="C475" s="90" t="s">
        <v>76</v>
      </c>
      <c r="D475" s="91">
        <f>ROUND(((D476+D477+D479+D478)/1000),5)</f>
        <v>4.149</v>
      </c>
      <c r="E475" s="91">
        <f>ROUND(((E476+E477+E479+E478)/1000),5)</f>
        <v>3.8851599999999999</v>
      </c>
      <c r="F475" s="91">
        <f>ROUND(((F476+F477+F479+F478)/1000),5)</f>
        <v>3.79908</v>
      </c>
      <c r="G475" s="91">
        <f t="shared" ref="G475:AA475" si="276">ROUND(((G476+G477+G479+G478)/1000),5)</f>
        <v>3.7080099999999998</v>
      </c>
      <c r="H475" s="91">
        <f t="shared" si="276"/>
        <v>3.6636799999999998</v>
      </c>
      <c r="I475" s="91">
        <f t="shared" si="276"/>
        <v>3.8551299999999999</v>
      </c>
      <c r="J475" s="91">
        <f t="shared" si="276"/>
        <v>4.1398900000000003</v>
      </c>
      <c r="K475" s="91">
        <f t="shared" si="276"/>
        <v>4.4348999999999998</v>
      </c>
      <c r="L475" s="91">
        <f t="shared" si="276"/>
        <v>4.8774899999999999</v>
      </c>
      <c r="M475" s="91">
        <f t="shared" si="276"/>
        <v>5.1130899999999997</v>
      </c>
      <c r="N475" s="91">
        <f t="shared" si="276"/>
        <v>5.2386999999999997</v>
      </c>
      <c r="O475" s="91">
        <f t="shared" si="276"/>
        <v>5.1778300000000002</v>
      </c>
      <c r="P475" s="91">
        <f t="shared" si="276"/>
        <v>5.14093</v>
      </c>
      <c r="Q475" s="91">
        <f t="shared" si="276"/>
        <v>5.2532399999999999</v>
      </c>
      <c r="R475" s="91">
        <f t="shared" si="276"/>
        <v>5.2141799999999998</v>
      </c>
      <c r="S475" s="91">
        <f t="shared" si="276"/>
        <v>5.2636500000000002</v>
      </c>
      <c r="T475" s="91">
        <f t="shared" si="276"/>
        <v>5.2234400000000001</v>
      </c>
      <c r="U475" s="91">
        <f t="shared" si="276"/>
        <v>5.2409999999999997</v>
      </c>
      <c r="V475" s="91">
        <f t="shared" si="276"/>
        <v>5.1168199999999997</v>
      </c>
      <c r="W475" s="91">
        <f t="shared" si="276"/>
        <v>5.02128</v>
      </c>
      <c r="X475" s="91">
        <f t="shared" si="276"/>
        <v>4.9920799999999996</v>
      </c>
      <c r="Y475" s="91">
        <f t="shared" si="276"/>
        <v>4.9811199999999998</v>
      </c>
      <c r="Z475" s="91">
        <f t="shared" si="276"/>
        <v>4.6639400000000002</v>
      </c>
      <c r="AA475" s="91">
        <f t="shared" si="276"/>
        <v>4.38042</v>
      </c>
    </row>
    <row r="476" spans="1:27" ht="12.75" hidden="1" customHeight="1" outlineLevel="1" x14ac:dyDescent="0.3">
      <c r="A476" s="99" t="s">
        <v>701</v>
      </c>
      <c r="B476" s="63" t="s">
        <v>238</v>
      </c>
      <c r="C476" s="43" t="s">
        <v>79</v>
      </c>
      <c r="D476" s="44">
        <v>1237.82</v>
      </c>
      <c r="E476" s="44">
        <v>973.98</v>
      </c>
      <c r="F476" s="44">
        <v>887.9</v>
      </c>
      <c r="G476" s="44">
        <v>796.83</v>
      </c>
      <c r="H476" s="44">
        <v>752.5</v>
      </c>
      <c r="I476" s="44">
        <v>943.95</v>
      </c>
      <c r="J476" s="44">
        <v>1228.71</v>
      </c>
      <c r="K476" s="44">
        <v>1523.72</v>
      </c>
      <c r="L476" s="44">
        <v>1966.31</v>
      </c>
      <c r="M476" s="44">
        <v>2201.91</v>
      </c>
      <c r="N476" s="44">
        <v>2327.52</v>
      </c>
      <c r="O476" s="44">
        <v>2266.65</v>
      </c>
      <c r="P476" s="44">
        <v>2229.75</v>
      </c>
      <c r="Q476" s="44">
        <v>2342.06</v>
      </c>
      <c r="R476" s="44">
        <v>2303</v>
      </c>
      <c r="S476" s="44">
        <v>2352.4699999999998</v>
      </c>
      <c r="T476" s="44">
        <v>2312.2600000000002</v>
      </c>
      <c r="U476" s="44">
        <v>2329.8200000000002</v>
      </c>
      <c r="V476" s="44">
        <v>2205.64</v>
      </c>
      <c r="W476" s="44">
        <v>2110.1</v>
      </c>
      <c r="X476" s="44">
        <v>2080.9</v>
      </c>
      <c r="Y476" s="44">
        <v>2069.94</v>
      </c>
      <c r="Z476" s="44">
        <v>1752.76</v>
      </c>
      <c r="AA476" s="44">
        <v>1469.24</v>
      </c>
    </row>
    <row r="477" spans="1:27" ht="12.75" hidden="1" customHeight="1" outlineLevel="1" x14ac:dyDescent="0.3">
      <c r="A477" s="99" t="s">
        <v>702</v>
      </c>
      <c r="B477" s="63" t="s">
        <v>90</v>
      </c>
      <c r="C477" s="43" t="s">
        <v>79</v>
      </c>
      <c r="D477" s="44">
        <f>$D$327</f>
        <v>2442.29</v>
      </c>
      <c r="E477" s="44">
        <f t="shared" ref="E477:AA477" si="277">$D$327</f>
        <v>2442.29</v>
      </c>
      <c r="F477" s="44">
        <f t="shared" si="277"/>
        <v>2442.29</v>
      </c>
      <c r="G477" s="44">
        <f t="shared" si="277"/>
        <v>2442.29</v>
      </c>
      <c r="H477" s="44">
        <f t="shared" si="277"/>
        <v>2442.29</v>
      </c>
      <c r="I477" s="44">
        <f t="shared" si="277"/>
        <v>2442.29</v>
      </c>
      <c r="J477" s="44">
        <f t="shared" si="277"/>
        <v>2442.29</v>
      </c>
      <c r="K477" s="44">
        <f t="shared" si="277"/>
        <v>2442.29</v>
      </c>
      <c r="L477" s="44">
        <f t="shared" si="277"/>
        <v>2442.29</v>
      </c>
      <c r="M477" s="44">
        <f t="shared" si="277"/>
        <v>2442.29</v>
      </c>
      <c r="N477" s="44">
        <f t="shared" si="277"/>
        <v>2442.29</v>
      </c>
      <c r="O477" s="44">
        <f t="shared" si="277"/>
        <v>2442.29</v>
      </c>
      <c r="P477" s="44">
        <f t="shared" si="277"/>
        <v>2442.29</v>
      </c>
      <c r="Q477" s="44">
        <f t="shared" si="277"/>
        <v>2442.29</v>
      </c>
      <c r="R477" s="44">
        <f t="shared" si="277"/>
        <v>2442.29</v>
      </c>
      <c r="S477" s="44">
        <f t="shared" si="277"/>
        <v>2442.29</v>
      </c>
      <c r="T477" s="44">
        <f t="shared" si="277"/>
        <v>2442.29</v>
      </c>
      <c r="U477" s="44">
        <f t="shared" si="277"/>
        <v>2442.29</v>
      </c>
      <c r="V477" s="44">
        <f t="shared" si="277"/>
        <v>2442.29</v>
      </c>
      <c r="W477" s="44">
        <f t="shared" si="277"/>
        <v>2442.29</v>
      </c>
      <c r="X477" s="44">
        <f t="shared" si="277"/>
        <v>2442.29</v>
      </c>
      <c r="Y477" s="44">
        <f t="shared" si="277"/>
        <v>2442.29</v>
      </c>
      <c r="Z477" s="44">
        <f t="shared" si="277"/>
        <v>2442.29</v>
      </c>
      <c r="AA477" s="44">
        <f t="shared" si="277"/>
        <v>2442.29</v>
      </c>
    </row>
    <row r="478" spans="1:27" ht="12.75" hidden="1" customHeight="1" outlineLevel="1" x14ac:dyDescent="0.3">
      <c r="A478" s="99" t="s">
        <v>703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704</v>
      </c>
      <c r="B479" s="63" t="s">
        <v>81</v>
      </c>
      <c r="C479" s="43" t="s">
        <v>79</v>
      </c>
      <c r="D479" s="44">
        <f>$D$11</f>
        <v>464.08</v>
      </c>
      <c r="E479" s="44">
        <f t="shared" ref="E479:AA479" si="278">$D$11</f>
        <v>464.08</v>
      </c>
      <c r="F479" s="44">
        <f t="shared" si="278"/>
        <v>464.08</v>
      </c>
      <c r="G479" s="44">
        <f t="shared" si="278"/>
        <v>464.08</v>
      </c>
      <c r="H479" s="44">
        <f t="shared" si="278"/>
        <v>464.08</v>
      </c>
      <c r="I479" s="44">
        <f t="shared" si="278"/>
        <v>464.08</v>
      </c>
      <c r="J479" s="44">
        <f t="shared" si="278"/>
        <v>464.08</v>
      </c>
      <c r="K479" s="44">
        <f t="shared" si="278"/>
        <v>464.08</v>
      </c>
      <c r="L479" s="44">
        <f t="shared" si="278"/>
        <v>464.08</v>
      </c>
      <c r="M479" s="44">
        <f t="shared" si="278"/>
        <v>464.08</v>
      </c>
      <c r="N479" s="44">
        <f t="shared" si="278"/>
        <v>464.08</v>
      </c>
      <c r="O479" s="44">
        <f t="shared" si="278"/>
        <v>464.08</v>
      </c>
      <c r="P479" s="44">
        <f t="shared" si="278"/>
        <v>464.08</v>
      </c>
      <c r="Q479" s="44">
        <f t="shared" si="278"/>
        <v>464.08</v>
      </c>
      <c r="R479" s="44">
        <f t="shared" si="278"/>
        <v>464.08</v>
      </c>
      <c r="S479" s="44">
        <f t="shared" si="278"/>
        <v>464.08</v>
      </c>
      <c r="T479" s="44">
        <f t="shared" si="278"/>
        <v>464.08</v>
      </c>
      <c r="U479" s="44">
        <f t="shared" si="278"/>
        <v>464.08</v>
      </c>
      <c r="V479" s="44">
        <f t="shared" si="278"/>
        <v>464.08</v>
      </c>
      <c r="W479" s="44">
        <f t="shared" si="278"/>
        <v>464.08</v>
      </c>
      <c r="X479" s="44">
        <f t="shared" si="278"/>
        <v>464.08</v>
      </c>
      <c r="Y479" s="44">
        <f t="shared" si="278"/>
        <v>464.08</v>
      </c>
      <c r="Z479" s="44">
        <f t="shared" si="278"/>
        <v>464.08</v>
      </c>
      <c r="AA479" s="44">
        <f t="shared" si="278"/>
        <v>464.08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706</v>
      </c>
      <c r="B484" s="28" t="str">
        <f>"01"&amp;"."&amp;$B$662&amp;"."&amp;$B$663</f>
        <v>01.07.2024</v>
      </c>
      <c r="C484" s="90" t="s">
        <v>76</v>
      </c>
      <c r="D484" s="91">
        <f>ROUND(((D485+D486+D488+D487)/1000),5)</f>
        <v>5.7721200000000001</v>
      </c>
      <c r="E484" s="91">
        <f>ROUND(((E485+E486+E488+E487)/1000),5)</f>
        <v>5.6132900000000001</v>
      </c>
      <c r="F484" s="91">
        <f>ROUND(((F485+F486+F488+F487)/1000),5)</f>
        <v>5.4606899999999996</v>
      </c>
      <c r="G484" s="91">
        <f t="shared" ref="G484:AA484" si="279">ROUND(((G485+G486+G488+G487)/1000),5)</f>
        <v>5.3198299999999996</v>
      </c>
      <c r="H484" s="91">
        <f t="shared" si="279"/>
        <v>4.5499200000000002</v>
      </c>
      <c r="I484" s="91">
        <f t="shared" si="279"/>
        <v>5.3350099999999996</v>
      </c>
      <c r="J484" s="91">
        <f t="shared" si="279"/>
        <v>5.7014399999999998</v>
      </c>
      <c r="K484" s="91">
        <f t="shared" si="279"/>
        <v>6.0519800000000004</v>
      </c>
      <c r="L484" s="91">
        <f t="shared" si="279"/>
        <v>6.61653</v>
      </c>
      <c r="M484" s="91">
        <f t="shared" si="279"/>
        <v>6.6557399999999998</v>
      </c>
      <c r="N484" s="91">
        <f t="shared" si="279"/>
        <v>6.3942199999999998</v>
      </c>
      <c r="O484" s="91">
        <f t="shared" si="279"/>
        <v>6.5229699999999999</v>
      </c>
      <c r="P484" s="91">
        <f t="shared" si="279"/>
        <v>6.6597799999999996</v>
      </c>
      <c r="Q484" s="91">
        <f t="shared" si="279"/>
        <v>6.7688199999999998</v>
      </c>
      <c r="R484" s="91">
        <f t="shared" si="279"/>
        <v>6.74268</v>
      </c>
      <c r="S484" s="91">
        <f t="shared" si="279"/>
        <v>6.8170599999999997</v>
      </c>
      <c r="T484" s="91">
        <f t="shared" si="279"/>
        <v>6.7650300000000003</v>
      </c>
      <c r="U484" s="91">
        <f t="shared" si="279"/>
        <v>6.7631300000000003</v>
      </c>
      <c r="V484" s="91">
        <f t="shared" si="279"/>
        <v>6.2463899999999999</v>
      </c>
      <c r="W484" s="91">
        <f t="shared" si="279"/>
        <v>6.2264200000000001</v>
      </c>
      <c r="X484" s="91">
        <f t="shared" si="279"/>
        <v>6.3010000000000002</v>
      </c>
      <c r="Y484" s="91">
        <f t="shared" si="279"/>
        <v>6.2679499999999999</v>
      </c>
      <c r="Z484" s="91">
        <f t="shared" si="279"/>
        <v>6.2361899999999997</v>
      </c>
      <c r="AA484" s="91">
        <f t="shared" si="279"/>
        <v>5.8719299999999999</v>
      </c>
    </row>
    <row r="485" spans="1:27" ht="12.75" hidden="1" customHeight="1" outlineLevel="1" x14ac:dyDescent="0.3">
      <c r="A485" s="99" t="s">
        <v>707</v>
      </c>
      <c r="B485" s="63" t="s">
        <v>238</v>
      </c>
      <c r="C485" s="43" t="s">
        <v>79</v>
      </c>
      <c r="D485" s="44">
        <v>1359</v>
      </c>
      <c r="E485" s="44">
        <v>1200.17</v>
      </c>
      <c r="F485" s="44">
        <v>1047.57</v>
      </c>
      <c r="G485" s="44">
        <v>906.71</v>
      </c>
      <c r="H485" s="44">
        <v>136.80000000000001</v>
      </c>
      <c r="I485" s="44">
        <v>921.89</v>
      </c>
      <c r="J485" s="44">
        <v>1288.32</v>
      </c>
      <c r="K485" s="44">
        <v>1638.86</v>
      </c>
      <c r="L485" s="44">
        <v>2203.41</v>
      </c>
      <c r="M485" s="44">
        <v>2242.62</v>
      </c>
      <c r="N485" s="44">
        <v>1981.1</v>
      </c>
      <c r="O485" s="44">
        <v>2109.85</v>
      </c>
      <c r="P485" s="44">
        <v>2246.66</v>
      </c>
      <c r="Q485" s="44">
        <v>2355.6999999999998</v>
      </c>
      <c r="R485" s="44">
        <v>2329.56</v>
      </c>
      <c r="S485" s="44">
        <v>2403.94</v>
      </c>
      <c r="T485" s="44">
        <v>2351.91</v>
      </c>
      <c r="U485" s="44">
        <v>2350.0100000000002</v>
      </c>
      <c r="V485" s="44">
        <v>1833.27</v>
      </c>
      <c r="W485" s="44">
        <v>1813.3</v>
      </c>
      <c r="X485" s="44">
        <v>1887.88</v>
      </c>
      <c r="Y485" s="44">
        <v>1854.83</v>
      </c>
      <c r="Z485" s="44">
        <v>1823.07</v>
      </c>
      <c r="AA485" s="44">
        <v>1458.81</v>
      </c>
    </row>
    <row r="486" spans="1:27" ht="12.75" hidden="1" customHeight="1" outlineLevel="1" x14ac:dyDescent="0.3">
      <c r="A486" s="99" t="s">
        <v>708</v>
      </c>
      <c r="B486" s="63" t="s">
        <v>90</v>
      </c>
      <c r="C486" s="43" t="s">
        <v>79</v>
      </c>
      <c r="D486" s="44">
        <v>3944.23</v>
      </c>
      <c r="E486" s="44">
        <f>$D$486</f>
        <v>3944.23</v>
      </c>
      <c r="F486" s="44">
        <f t="shared" ref="F486:AA486" si="280">$D$486</f>
        <v>3944.23</v>
      </c>
      <c r="G486" s="44">
        <f t="shared" si="280"/>
        <v>3944.23</v>
      </c>
      <c r="H486" s="44">
        <f t="shared" si="280"/>
        <v>3944.23</v>
      </c>
      <c r="I486" s="44">
        <f t="shared" si="280"/>
        <v>3944.23</v>
      </c>
      <c r="J486" s="44">
        <f t="shared" si="280"/>
        <v>3944.23</v>
      </c>
      <c r="K486" s="44">
        <f t="shared" si="280"/>
        <v>3944.23</v>
      </c>
      <c r="L486" s="44">
        <f t="shared" si="280"/>
        <v>3944.23</v>
      </c>
      <c r="M486" s="44">
        <f t="shared" si="280"/>
        <v>3944.23</v>
      </c>
      <c r="N486" s="44">
        <f t="shared" si="280"/>
        <v>3944.23</v>
      </c>
      <c r="O486" s="44">
        <f t="shared" si="280"/>
        <v>3944.23</v>
      </c>
      <c r="P486" s="44">
        <f t="shared" si="280"/>
        <v>3944.23</v>
      </c>
      <c r="Q486" s="44">
        <f t="shared" si="280"/>
        <v>3944.23</v>
      </c>
      <c r="R486" s="44">
        <f t="shared" si="280"/>
        <v>3944.23</v>
      </c>
      <c r="S486" s="44">
        <f t="shared" si="280"/>
        <v>3944.23</v>
      </c>
      <c r="T486" s="44">
        <f t="shared" si="280"/>
        <v>3944.23</v>
      </c>
      <c r="U486" s="44">
        <f t="shared" si="280"/>
        <v>3944.23</v>
      </c>
      <c r="V486" s="44">
        <f t="shared" si="280"/>
        <v>3944.23</v>
      </c>
      <c r="W486" s="44">
        <f t="shared" si="280"/>
        <v>3944.23</v>
      </c>
      <c r="X486" s="44">
        <f t="shared" si="280"/>
        <v>3944.23</v>
      </c>
      <c r="Y486" s="44">
        <f t="shared" si="280"/>
        <v>3944.23</v>
      </c>
      <c r="Z486" s="44">
        <f t="shared" si="280"/>
        <v>3944.23</v>
      </c>
      <c r="AA486" s="44">
        <f t="shared" si="280"/>
        <v>3944.23</v>
      </c>
    </row>
    <row r="487" spans="1:27" ht="12.75" hidden="1" customHeight="1" outlineLevel="1" x14ac:dyDescent="0.3">
      <c r="A487" s="99" t="s">
        <v>709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710</v>
      </c>
      <c r="B488" s="63" t="s">
        <v>81</v>
      </c>
      <c r="C488" s="43" t="s">
        <v>79</v>
      </c>
      <c r="D488" s="44">
        <f>$D$11</f>
        <v>464.08</v>
      </c>
      <c r="E488" s="44">
        <f t="shared" ref="E488:AA488" si="281">$D$11</f>
        <v>464.08</v>
      </c>
      <c r="F488" s="44">
        <f t="shared" si="281"/>
        <v>464.08</v>
      </c>
      <c r="G488" s="44">
        <f t="shared" si="281"/>
        <v>464.08</v>
      </c>
      <c r="H488" s="44">
        <f t="shared" si="281"/>
        <v>464.08</v>
      </c>
      <c r="I488" s="44">
        <f t="shared" si="281"/>
        <v>464.08</v>
      </c>
      <c r="J488" s="44">
        <f t="shared" si="281"/>
        <v>464.08</v>
      </c>
      <c r="K488" s="44">
        <f t="shared" si="281"/>
        <v>464.08</v>
      </c>
      <c r="L488" s="44">
        <f t="shared" si="281"/>
        <v>464.08</v>
      </c>
      <c r="M488" s="44">
        <f t="shared" si="281"/>
        <v>464.08</v>
      </c>
      <c r="N488" s="44">
        <f t="shared" si="281"/>
        <v>464.08</v>
      </c>
      <c r="O488" s="44">
        <f t="shared" si="281"/>
        <v>464.08</v>
      </c>
      <c r="P488" s="44">
        <f t="shared" si="281"/>
        <v>464.08</v>
      </c>
      <c r="Q488" s="44">
        <f t="shared" si="281"/>
        <v>464.08</v>
      </c>
      <c r="R488" s="44">
        <f t="shared" si="281"/>
        <v>464.08</v>
      </c>
      <c r="S488" s="44">
        <f t="shared" si="281"/>
        <v>464.08</v>
      </c>
      <c r="T488" s="44">
        <f t="shared" si="281"/>
        <v>464.08</v>
      </c>
      <c r="U488" s="44">
        <f t="shared" si="281"/>
        <v>464.08</v>
      </c>
      <c r="V488" s="44">
        <f t="shared" si="281"/>
        <v>464.08</v>
      </c>
      <c r="W488" s="44">
        <f t="shared" si="281"/>
        <v>464.08</v>
      </c>
      <c r="X488" s="44">
        <f t="shared" si="281"/>
        <v>464.08</v>
      </c>
      <c r="Y488" s="44">
        <f t="shared" si="281"/>
        <v>464.08</v>
      </c>
      <c r="Z488" s="44">
        <f t="shared" si="281"/>
        <v>464.08</v>
      </c>
      <c r="AA488" s="44">
        <f t="shared" si="281"/>
        <v>464.08</v>
      </c>
    </row>
    <row r="489" spans="1:27" ht="13.8" collapsed="1" x14ac:dyDescent="0.3">
      <c r="A489" s="98" t="s">
        <v>711</v>
      </c>
      <c r="B489" s="28" t="str">
        <f>"02"&amp;"."&amp;$B$662&amp;"."&amp;$B$663</f>
        <v>02.07.2024</v>
      </c>
      <c r="C489" s="90" t="s">
        <v>76</v>
      </c>
      <c r="D489" s="91">
        <f>ROUND(((D490+D491+D493+D492)/1000),5)</f>
        <v>5.6516500000000001</v>
      </c>
      <c r="E489" s="91">
        <f>ROUND(((E490+E491+E493+E492)/1000),5)</f>
        <v>5.2978699999999996</v>
      </c>
      <c r="F489" s="91">
        <f>ROUND(((F490+F491+F493+F492)/1000),5)</f>
        <v>5.1120200000000002</v>
      </c>
      <c r="G489" s="91">
        <f t="shared" ref="G489:AA489" si="282">ROUND(((G490+G491+G493+G492)/1000),5)</f>
        <v>4.5307399999999998</v>
      </c>
      <c r="H489" s="91">
        <f t="shared" si="282"/>
        <v>4.5290299999999997</v>
      </c>
      <c r="I489" s="91">
        <f t="shared" si="282"/>
        <v>4.5692500000000003</v>
      </c>
      <c r="J489" s="91">
        <f t="shared" si="282"/>
        <v>5.6932499999999999</v>
      </c>
      <c r="K489" s="91">
        <f t="shared" si="282"/>
        <v>6.0747999999999998</v>
      </c>
      <c r="L489" s="91">
        <f t="shared" si="282"/>
        <v>6.40923</v>
      </c>
      <c r="M489" s="91">
        <f t="shared" si="282"/>
        <v>6.6332500000000003</v>
      </c>
      <c r="N489" s="91">
        <f t="shared" si="282"/>
        <v>6.2691100000000004</v>
      </c>
      <c r="O489" s="91">
        <f t="shared" si="282"/>
        <v>6.5016299999999996</v>
      </c>
      <c r="P489" s="91">
        <f t="shared" si="282"/>
        <v>6.59809</v>
      </c>
      <c r="Q489" s="91">
        <f t="shared" si="282"/>
        <v>7.1554700000000002</v>
      </c>
      <c r="R489" s="91">
        <f t="shared" si="282"/>
        <v>7.14886</v>
      </c>
      <c r="S489" s="91">
        <f t="shared" si="282"/>
        <v>6.9606899999999996</v>
      </c>
      <c r="T489" s="91">
        <f t="shared" si="282"/>
        <v>6.8877499999999996</v>
      </c>
      <c r="U489" s="91">
        <f t="shared" si="282"/>
        <v>6.8106799999999996</v>
      </c>
      <c r="V489" s="91">
        <f t="shared" si="282"/>
        <v>6.34117</v>
      </c>
      <c r="W489" s="91">
        <f t="shared" si="282"/>
        <v>6.5886300000000002</v>
      </c>
      <c r="X489" s="91">
        <f t="shared" si="282"/>
        <v>6.4837400000000001</v>
      </c>
      <c r="Y489" s="91">
        <f t="shared" si="282"/>
        <v>6.5405499999999996</v>
      </c>
      <c r="Z489" s="91">
        <f t="shared" si="282"/>
        <v>6.2378999999999998</v>
      </c>
      <c r="AA489" s="91">
        <f t="shared" si="282"/>
        <v>6.0013500000000004</v>
      </c>
    </row>
    <row r="490" spans="1:27" ht="12.75" hidden="1" customHeight="1" outlineLevel="1" x14ac:dyDescent="0.3">
      <c r="A490" s="99" t="s">
        <v>712</v>
      </c>
      <c r="B490" s="63" t="s">
        <v>238</v>
      </c>
      <c r="C490" s="43" t="s">
        <v>79</v>
      </c>
      <c r="D490" s="44">
        <v>1238.53</v>
      </c>
      <c r="E490" s="44">
        <v>884.75</v>
      </c>
      <c r="F490" s="44">
        <v>698.9</v>
      </c>
      <c r="G490" s="44">
        <v>117.62</v>
      </c>
      <c r="H490" s="44">
        <v>115.91</v>
      </c>
      <c r="I490" s="44">
        <v>156.13</v>
      </c>
      <c r="J490" s="44">
        <v>1280.1300000000001</v>
      </c>
      <c r="K490" s="44">
        <v>1661.68</v>
      </c>
      <c r="L490" s="44">
        <v>1996.11</v>
      </c>
      <c r="M490" s="44">
        <v>2220.13</v>
      </c>
      <c r="N490" s="44">
        <v>1855.99</v>
      </c>
      <c r="O490" s="44">
        <v>2088.5100000000002</v>
      </c>
      <c r="P490" s="44">
        <v>2184.9699999999998</v>
      </c>
      <c r="Q490" s="44">
        <v>2742.35</v>
      </c>
      <c r="R490" s="44">
        <v>2735.74</v>
      </c>
      <c r="S490" s="44">
        <v>2547.5700000000002</v>
      </c>
      <c r="T490" s="44">
        <v>2474.63</v>
      </c>
      <c r="U490" s="44">
        <v>2397.56</v>
      </c>
      <c r="V490" s="44">
        <v>1928.05</v>
      </c>
      <c r="W490" s="44">
        <v>2175.5100000000002</v>
      </c>
      <c r="X490" s="44">
        <v>2070.62</v>
      </c>
      <c r="Y490" s="44">
        <v>2127.4299999999998</v>
      </c>
      <c r="Z490" s="44">
        <v>1824.78</v>
      </c>
      <c r="AA490" s="44">
        <v>1588.23</v>
      </c>
    </row>
    <row r="491" spans="1:27" ht="12.75" hidden="1" customHeight="1" outlineLevel="1" x14ac:dyDescent="0.3">
      <c r="A491" s="99" t="s">
        <v>713</v>
      </c>
      <c r="B491" s="63" t="s">
        <v>90</v>
      </c>
      <c r="C491" s="43" t="s">
        <v>79</v>
      </c>
      <c r="D491" s="44">
        <f>$D$486</f>
        <v>3944.23</v>
      </c>
      <c r="E491" s="44">
        <f t="shared" ref="E491:AA491" si="283">$D$486</f>
        <v>3944.23</v>
      </c>
      <c r="F491" s="44">
        <f t="shared" si="283"/>
        <v>3944.23</v>
      </c>
      <c r="G491" s="44">
        <f t="shared" si="283"/>
        <v>3944.23</v>
      </c>
      <c r="H491" s="44">
        <f t="shared" si="283"/>
        <v>3944.23</v>
      </c>
      <c r="I491" s="44">
        <f t="shared" si="283"/>
        <v>3944.23</v>
      </c>
      <c r="J491" s="44">
        <f t="shared" si="283"/>
        <v>3944.23</v>
      </c>
      <c r="K491" s="44">
        <f t="shared" si="283"/>
        <v>3944.23</v>
      </c>
      <c r="L491" s="44">
        <f t="shared" si="283"/>
        <v>3944.23</v>
      </c>
      <c r="M491" s="44">
        <f t="shared" si="283"/>
        <v>3944.23</v>
      </c>
      <c r="N491" s="44">
        <f t="shared" si="283"/>
        <v>3944.23</v>
      </c>
      <c r="O491" s="44">
        <f t="shared" si="283"/>
        <v>3944.23</v>
      </c>
      <c r="P491" s="44">
        <f t="shared" si="283"/>
        <v>3944.23</v>
      </c>
      <c r="Q491" s="44">
        <f t="shared" si="283"/>
        <v>3944.23</v>
      </c>
      <c r="R491" s="44">
        <f t="shared" si="283"/>
        <v>3944.23</v>
      </c>
      <c r="S491" s="44">
        <f t="shared" si="283"/>
        <v>3944.23</v>
      </c>
      <c r="T491" s="44">
        <f t="shared" si="283"/>
        <v>3944.23</v>
      </c>
      <c r="U491" s="44">
        <f t="shared" si="283"/>
        <v>3944.23</v>
      </c>
      <c r="V491" s="44">
        <f t="shared" si="283"/>
        <v>3944.23</v>
      </c>
      <c r="W491" s="44">
        <f t="shared" si="283"/>
        <v>3944.23</v>
      </c>
      <c r="X491" s="44">
        <f t="shared" si="283"/>
        <v>3944.23</v>
      </c>
      <c r="Y491" s="44">
        <f t="shared" si="283"/>
        <v>3944.23</v>
      </c>
      <c r="Z491" s="44">
        <f t="shared" si="283"/>
        <v>3944.23</v>
      </c>
      <c r="AA491" s="44">
        <f t="shared" si="283"/>
        <v>3944.23</v>
      </c>
    </row>
    <row r="492" spans="1:27" ht="12.75" hidden="1" customHeight="1" outlineLevel="1" x14ac:dyDescent="0.3">
      <c r="A492" s="99" t="s">
        <v>714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715</v>
      </c>
      <c r="B493" s="63" t="s">
        <v>81</v>
      </c>
      <c r="C493" s="43" t="s">
        <v>79</v>
      </c>
      <c r="D493" s="44">
        <f>$D$11</f>
        <v>464.08</v>
      </c>
      <c r="E493" s="44">
        <f t="shared" ref="E493:AA493" si="284">$D$11</f>
        <v>464.08</v>
      </c>
      <c r="F493" s="44">
        <f t="shared" si="284"/>
        <v>464.08</v>
      </c>
      <c r="G493" s="44">
        <f t="shared" si="284"/>
        <v>464.08</v>
      </c>
      <c r="H493" s="44">
        <f t="shared" si="284"/>
        <v>464.08</v>
      </c>
      <c r="I493" s="44">
        <f t="shared" si="284"/>
        <v>464.08</v>
      </c>
      <c r="J493" s="44">
        <f t="shared" si="284"/>
        <v>464.08</v>
      </c>
      <c r="K493" s="44">
        <f t="shared" si="284"/>
        <v>464.08</v>
      </c>
      <c r="L493" s="44">
        <f t="shared" si="284"/>
        <v>464.08</v>
      </c>
      <c r="M493" s="44">
        <f t="shared" si="284"/>
        <v>464.08</v>
      </c>
      <c r="N493" s="44">
        <f t="shared" si="284"/>
        <v>464.08</v>
      </c>
      <c r="O493" s="44">
        <f t="shared" si="284"/>
        <v>464.08</v>
      </c>
      <c r="P493" s="44">
        <f t="shared" si="284"/>
        <v>464.08</v>
      </c>
      <c r="Q493" s="44">
        <f t="shared" si="284"/>
        <v>464.08</v>
      </c>
      <c r="R493" s="44">
        <f t="shared" si="284"/>
        <v>464.08</v>
      </c>
      <c r="S493" s="44">
        <f t="shared" si="284"/>
        <v>464.08</v>
      </c>
      <c r="T493" s="44">
        <f t="shared" si="284"/>
        <v>464.08</v>
      </c>
      <c r="U493" s="44">
        <f t="shared" si="284"/>
        <v>464.08</v>
      </c>
      <c r="V493" s="44">
        <f t="shared" si="284"/>
        <v>464.08</v>
      </c>
      <c r="W493" s="44">
        <f t="shared" si="284"/>
        <v>464.08</v>
      </c>
      <c r="X493" s="44">
        <f t="shared" si="284"/>
        <v>464.08</v>
      </c>
      <c r="Y493" s="44">
        <f t="shared" si="284"/>
        <v>464.08</v>
      </c>
      <c r="Z493" s="44">
        <f t="shared" si="284"/>
        <v>464.08</v>
      </c>
      <c r="AA493" s="44">
        <f t="shared" si="284"/>
        <v>464.08</v>
      </c>
    </row>
    <row r="494" spans="1:27" ht="13.8" collapsed="1" x14ac:dyDescent="0.3">
      <c r="A494" s="98" t="s">
        <v>716</v>
      </c>
      <c r="B494" s="28" t="str">
        <f>"03"&amp;"."&amp;$B$662&amp;"."&amp;$B$663</f>
        <v>03.07.2024</v>
      </c>
      <c r="C494" s="90" t="s">
        <v>76</v>
      </c>
      <c r="D494" s="91">
        <f>ROUND(((D495+D496+D498+D497)/1000),5)</f>
        <v>5.8392900000000001</v>
      </c>
      <c r="E494" s="91">
        <f>ROUND(((E495+E496+E498+E497)/1000),5)</f>
        <v>5.72105</v>
      </c>
      <c r="F494" s="91">
        <f>ROUND(((F495+F496+F498+F497)/1000),5)</f>
        <v>5.5778400000000001</v>
      </c>
      <c r="G494" s="91">
        <f t="shared" ref="G494:AA494" si="285">ROUND(((G495+G496+G498+G497)/1000),5)</f>
        <v>4.5412100000000004</v>
      </c>
      <c r="H494" s="91">
        <f t="shared" si="285"/>
        <v>4.5387199999999996</v>
      </c>
      <c r="I494" s="91">
        <f t="shared" si="285"/>
        <v>4.87615</v>
      </c>
      <c r="J494" s="91">
        <f t="shared" si="285"/>
        <v>5.6622000000000003</v>
      </c>
      <c r="K494" s="91">
        <f t="shared" si="285"/>
        <v>6.0724799999999997</v>
      </c>
      <c r="L494" s="91">
        <f t="shared" si="285"/>
        <v>6.3397500000000004</v>
      </c>
      <c r="M494" s="91">
        <f t="shared" si="285"/>
        <v>6.6680099999999998</v>
      </c>
      <c r="N494" s="91">
        <f t="shared" si="285"/>
        <v>6.62554</v>
      </c>
      <c r="O494" s="91">
        <f t="shared" si="285"/>
        <v>6.6576899999999997</v>
      </c>
      <c r="P494" s="91">
        <f t="shared" si="285"/>
        <v>6.8521799999999997</v>
      </c>
      <c r="Q494" s="91">
        <f t="shared" si="285"/>
        <v>6.8624900000000002</v>
      </c>
      <c r="R494" s="91">
        <f t="shared" si="285"/>
        <v>6.6985299999999999</v>
      </c>
      <c r="S494" s="91">
        <f t="shared" si="285"/>
        <v>6.9184099999999997</v>
      </c>
      <c r="T494" s="91">
        <f t="shared" si="285"/>
        <v>6.90822</v>
      </c>
      <c r="U494" s="91">
        <f t="shared" si="285"/>
        <v>6.9574499999999997</v>
      </c>
      <c r="V494" s="91">
        <f t="shared" si="285"/>
        <v>6.6795</v>
      </c>
      <c r="W494" s="91">
        <f t="shared" si="285"/>
        <v>6.4237599999999997</v>
      </c>
      <c r="X494" s="91">
        <f t="shared" si="285"/>
        <v>6.2970899999999999</v>
      </c>
      <c r="Y494" s="91">
        <f t="shared" si="285"/>
        <v>6.5115999999999996</v>
      </c>
      <c r="Z494" s="91">
        <f t="shared" si="285"/>
        <v>6.2561099999999996</v>
      </c>
      <c r="AA494" s="91">
        <f t="shared" si="285"/>
        <v>6.05105</v>
      </c>
    </row>
    <row r="495" spans="1:27" ht="12.75" hidden="1" customHeight="1" outlineLevel="1" x14ac:dyDescent="0.3">
      <c r="A495" s="99" t="s">
        <v>717</v>
      </c>
      <c r="B495" s="63" t="s">
        <v>238</v>
      </c>
      <c r="C495" s="43" t="s">
        <v>79</v>
      </c>
      <c r="D495" s="44">
        <v>1426.17</v>
      </c>
      <c r="E495" s="44">
        <v>1307.93</v>
      </c>
      <c r="F495" s="44">
        <v>1164.72</v>
      </c>
      <c r="G495" s="44">
        <v>128.09</v>
      </c>
      <c r="H495" s="44">
        <v>125.6</v>
      </c>
      <c r="I495" s="44">
        <v>463.03</v>
      </c>
      <c r="J495" s="44">
        <v>1249.08</v>
      </c>
      <c r="K495" s="44">
        <v>1659.36</v>
      </c>
      <c r="L495" s="44">
        <v>1926.63</v>
      </c>
      <c r="M495" s="44">
        <v>2254.89</v>
      </c>
      <c r="N495" s="44">
        <v>2212.42</v>
      </c>
      <c r="O495" s="44">
        <v>2244.5700000000002</v>
      </c>
      <c r="P495" s="44">
        <v>2439.06</v>
      </c>
      <c r="Q495" s="44">
        <v>2449.37</v>
      </c>
      <c r="R495" s="44">
        <v>2285.41</v>
      </c>
      <c r="S495" s="44">
        <v>2505.29</v>
      </c>
      <c r="T495" s="44">
        <v>2495.1</v>
      </c>
      <c r="U495" s="44">
        <v>2544.33</v>
      </c>
      <c r="V495" s="44">
        <v>2266.38</v>
      </c>
      <c r="W495" s="44">
        <v>2010.64</v>
      </c>
      <c r="X495" s="44">
        <v>1883.97</v>
      </c>
      <c r="Y495" s="44">
        <v>2098.48</v>
      </c>
      <c r="Z495" s="44">
        <v>1842.99</v>
      </c>
      <c r="AA495" s="44">
        <v>1637.93</v>
      </c>
    </row>
    <row r="496" spans="1:27" ht="12.75" hidden="1" customHeight="1" outlineLevel="1" x14ac:dyDescent="0.3">
      <c r="A496" s="99" t="s">
        <v>718</v>
      </c>
      <c r="B496" s="63" t="s">
        <v>90</v>
      </c>
      <c r="C496" s="43" t="s">
        <v>79</v>
      </c>
      <c r="D496" s="44">
        <f>$D$486</f>
        <v>3944.23</v>
      </c>
      <c r="E496" s="44">
        <f t="shared" ref="E496:AA496" si="286">$D$486</f>
        <v>3944.23</v>
      </c>
      <c r="F496" s="44">
        <f t="shared" si="286"/>
        <v>3944.23</v>
      </c>
      <c r="G496" s="44">
        <f t="shared" si="286"/>
        <v>3944.23</v>
      </c>
      <c r="H496" s="44">
        <f t="shared" si="286"/>
        <v>3944.23</v>
      </c>
      <c r="I496" s="44">
        <f t="shared" si="286"/>
        <v>3944.23</v>
      </c>
      <c r="J496" s="44">
        <f t="shared" si="286"/>
        <v>3944.23</v>
      </c>
      <c r="K496" s="44">
        <f t="shared" si="286"/>
        <v>3944.23</v>
      </c>
      <c r="L496" s="44">
        <f t="shared" si="286"/>
        <v>3944.23</v>
      </c>
      <c r="M496" s="44">
        <f t="shared" si="286"/>
        <v>3944.23</v>
      </c>
      <c r="N496" s="44">
        <f t="shared" si="286"/>
        <v>3944.23</v>
      </c>
      <c r="O496" s="44">
        <f t="shared" si="286"/>
        <v>3944.23</v>
      </c>
      <c r="P496" s="44">
        <f t="shared" si="286"/>
        <v>3944.23</v>
      </c>
      <c r="Q496" s="44">
        <f t="shared" si="286"/>
        <v>3944.23</v>
      </c>
      <c r="R496" s="44">
        <f t="shared" si="286"/>
        <v>3944.23</v>
      </c>
      <c r="S496" s="44">
        <f t="shared" si="286"/>
        <v>3944.23</v>
      </c>
      <c r="T496" s="44">
        <f t="shared" si="286"/>
        <v>3944.23</v>
      </c>
      <c r="U496" s="44">
        <f t="shared" si="286"/>
        <v>3944.23</v>
      </c>
      <c r="V496" s="44">
        <f t="shared" si="286"/>
        <v>3944.23</v>
      </c>
      <c r="W496" s="44">
        <f t="shared" si="286"/>
        <v>3944.23</v>
      </c>
      <c r="X496" s="44">
        <f t="shared" si="286"/>
        <v>3944.23</v>
      </c>
      <c r="Y496" s="44">
        <f t="shared" si="286"/>
        <v>3944.23</v>
      </c>
      <c r="Z496" s="44">
        <f t="shared" si="286"/>
        <v>3944.23</v>
      </c>
      <c r="AA496" s="44">
        <f t="shared" si="286"/>
        <v>3944.23</v>
      </c>
    </row>
    <row r="497" spans="1:27" ht="12.75" hidden="1" customHeight="1" outlineLevel="1" x14ac:dyDescent="0.3">
      <c r="A497" s="99" t="s">
        <v>719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720</v>
      </c>
      <c r="B498" s="63" t="s">
        <v>81</v>
      </c>
      <c r="C498" s="43" t="s">
        <v>79</v>
      </c>
      <c r="D498" s="44">
        <f>$D$11</f>
        <v>464.08</v>
      </c>
      <c r="E498" s="44">
        <f t="shared" ref="E498:AA498" si="287">$D$11</f>
        <v>464.08</v>
      </c>
      <c r="F498" s="44">
        <f t="shared" si="287"/>
        <v>464.08</v>
      </c>
      <c r="G498" s="44">
        <f t="shared" si="287"/>
        <v>464.08</v>
      </c>
      <c r="H498" s="44">
        <f t="shared" si="287"/>
        <v>464.08</v>
      </c>
      <c r="I498" s="44">
        <f t="shared" si="287"/>
        <v>464.08</v>
      </c>
      <c r="J498" s="44">
        <f t="shared" si="287"/>
        <v>464.08</v>
      </c>
      <c r="K498" s="44">
        <f t="shared" si="287"/>
        <v>464.08</v>
      </c>
      <c r="L498" s="44">
        <f t="shared" si="287"/>
        <v>464.08</v>
      </c>
      <c r="M498" s="44">
        <f t="shared" si="287"/>
        <v>464.08</v>
      </c>
      <c r="N498" s="44">
        <f t="shared" si="287"/>
        <v>464.08</v>
      </c>
      <c r="O498" s="44">
        <f t="shared" si="287"/>
        <v>464.08</v>
      </c>
      <c r="P498" s="44">
        <f t="shared" si="287"/>
        <v>464.08</v>
      </c>
      <c r="Q498" s="44">
        <f t="shared" si="287"/>
        <v>464.08</v>
      </c>
      <c r="R498" s="44">
        <f t="shared" si="287"/>
        <v>464.08</v>
      </c>
      <c r="S498" s="44">
        <f t="shared" si="287"/>
        <v>464.08</v>
      </c>
      <c r="T498" s="44">
        <f t="shared" si="287"/>
        <v>464.08</v>
      </c>
      <c r="U498" s="44">
        <f t="shared" si="287"/>
        <v>464.08</v>
      </c>
      <c r="V498" s="44">
        <f t="shared" si="287"/>
        <v>464.08</v>
      </c>
      <c r="W498" s="44">
        <f t="shared" si="287"/>
        <v>464.08</v>
      </c>
      <c r="X498" s="44">
        <f t="shared" si="287"/>
        <v>464.08</v>
      </c>
      <c r="Y498" s="44">
        <f t="shared" si="287"/>
        <v>464.08</v>
      </c>
      <c r="Z498" s="44">
        <f t="shared" si="287"/>
        <v>464.08</v>
      </c>
      <c r="AA498" s="44">
        <f t="shared" si="287"/>
        <v>464.08</v>
      </c>
    </row>
    <row r="499" spans="1:27" ht="13.8" collapsed="1" x14ac:dyDescent="0.3">
      <c r="A499" s="98" t="s">
        <v>721</v>
      </c>
      <c r="B499" s="28" t="str">
        <f>"04"&amp;"."&amp;$B$662&amp;"."&amp;$B$663</f>
        <v>04.07.2024</v>
      </c>
      <c r="C499" s="90" t="s">
        <v>76</v>
      </c>
      <c r="D499" s="91">
        <f>ROUND(((D500+D501+D503+D502)/1000),5)</f>
        <v>5.8921400000000004</v>
      </c>
      <c r="E499" s="91">
        <f>ROUND(((E500+E501+E503+E502)/1000),5)</f>
        <v>5.7179200000000003</v>
      </c>
      <c r="F499" s="91">
        <f>ROUND(((F500+F501+F503+F502)/1000),5)</f>
        <v>5.6014200000000001</v>
      </c>
      <c r="G499" s="91">
        <f t="shared" ref="G499:AA499" si="288">ROUND(((G500+G501+G503+G502)/1000),5)</f>
        <v>5.4856100000000003</v>
      </c>
      <c r="H499" s="91">
        <f t="shared" si="288"/>
        <v>5.4794400000000003</v>
      </c>
      <c r="I499" s="91">
        <f t="shared" si="288"/>
        <v>5.6525699999999999</v>
      </c>
      <c r="J499" s="91">
        <f t="shared" si="288"/>
        <v>5.7987799999999998</v>
      </c>
      <c r="K499" s="91">
        <f t="shared" si="288"/>
        <v>6.2505499999999996</v>
      </c>
      <c r="L499" s="91">
        <f t="shared" si="288"/>
        <v>6.3812699999999998</v>
      </c>
      <c r="M499" s="91">
        <f t="shared" si="288"/>
        <v>6.7452300000000003</v>
      </c>
      <c r="N499" s="91">
        <f t="shared" si="288"/>
        <v>7.1109200000000001</v>
      </c>
      <c r="O499" s="91">
        <f t="shared" si="288"/>
        <v>7.4050799999999999</v>
      </c>
      <c r="P499" s="91">
        <f t="shared" si="288"/>
        <v>7.3928700000000003</v>
      </c>
      <c r="Q499" s="91">
        <f t="shared" si="288"/>
        <v>7.3508899999999997</v>
      </c>
      <c r="R499" s="91">
        <f t="shared" si="288"/>
        <v>7.3600500000000002</v>
      </c>
      <c r="S499" s="91">
        <f t="shared" si="288"/>
        <v>7.4539999999999997</v>
      </c>
      <c r="T499" s="91">
        <f t="shared" si="288"/>
        <v>7.45</v>
      </c>
      <c r="U499" s="91">
        <f t="shared" si="288"/>
        <v>7.1584300000000001</v>
      </c>
      <c r="V499" s="91">
        <f t="shared" si="288"/>
        <v>6.5259499999999999</v>
      </c>
      <c r="W499" s="91">
        <f t="shared" si="288"/>
        <v>6.70512</v>
      </c>
      <c r="X499" s="91">
        <f t="shared" si="288"/>
        <v>6.5849299999999999</v>
      </c>
      <c r="Y499" s="91">
        <f t="shared" si="288"/>
        <v>6.4169400000000003</v>
      </c>
      <c r="Z499" s="91">
        <f t="shared" si="288"/>
        <v>6.3166599999999997</v>
      </c>
      <c r="AA499" s="91">
        <f t="shared" si="288"/>
        <v>6.1794200000000004</v>
      </c>
    </row>
    <row r="500" spans="1:27" ht="12.75" hidden="1" customHeight="1" outlineLevel="1" x14ac:dyDescent="0.3">
      <c r="A500" s="99" t="s">
        <v>722</v>
      </c>
      <c r="B500" s="63" t="s">
        <v>238</v>
      </c>
      <c r="C500" s="43" t="s">
        <v>79</v>
      </c>
      <c r="D500" s="44">
        <v>1479.02</v>
      </c>
      <c r="E500" s="44">
        <v>1304.8</v>
      </c>
      <c r="F500" s="44">
        <v>1188.3</v>
      </c>
      <c r="G500" s="44">
        <v>1072.49</v>
      </c>
      <c r="H500" s="44">
        <v>1066.32</v>
      </c>
      <c r="I500" s="44">
        <v>1239.45</v>
      </c>
      <c r="J500" s="44">
        <v>1385.66</v>
      </c>
      <c r="K500" s="44">
        <v>1837.43</v>
      </c>
      <c r="L500" s="44">
        <v>1968.15</v>
      </c>
      <c r="M500" s="44">
        <v>2332.11</v>
      </c>
      <c r="N500" s="44">
        <v>2697.8</v>
      </c>
      <c r="O500" s="44">
        <v>2991.96</v>
      </c>
      <c r="P500" s="44">
        <v>2979.75</v>
      </c>
      <c r="Q500" s="44">
        <v>2937.77</v>
      </c>
      <c r="R500" s="44">
        <v>2946.93</v>
      </c>
      <c r="S500" s="44">
        <v>3040.88</v>
      </c>
      <c r="T500" s="44">
        <v>3036.88</v>
      </c>
      <c r="U500" s="44">
        <v>2745.31</v>
      </c>
      <c r="V500" s="44">
        <v>2112.83</v>
      </c>
      <c r="W500" s="44">
        <v>2292</v>
      </c>
      <c r="X500" s="44">
        <v>2171.81</v>
      </c>
      <c r="Y500" s="44">
        <v>2003.82</v>
      </c>
      <c r="Z500" s="44">
        <v>1903.54</v>
      </c>
      <c r="AA500" s="44">
        <v>1766.3</v>
      </c>
    </row>
    <row r="501" spans="1:27" ht="12.75" hidden="1" customHeight="1" outlineLevel="1" x14ac:dyDescent="0.3">
      <c r="A501" s="99" t="s">
        <v>723</v>
      </c>
      <c r="B501" s="63" t="s">
        <v>90</v>
      </c>
      <c r="C501" s="43" t="s">
        <v>79</v>
      </c>
      <c r="D501" s="44">
        <f>$D$486</f>
        <v>3944.23</v>
      </c>
      <c r="E501" s="44">
        <f t="shared" ref="E501:AA501" si="289">$D$486</f>
        <v>3944.23</v>
      </c>
      <c r="F501" s="44">
        <f t="shared" si="289"/>
        <v>3944.23</v>
      </c>
      <c r="G501" s="44">
        <f t="shared" si="289"/>
        <v>3944.23</v>
      </c>
      <c r="H501" s="44">
        <f t="shared" si="289"/>
        <v>3944.23</v>
      </c>
      <c r="I501" s="44">
        <f t="shared" si="289"/>
        <v>3944.23</v>
      </c>
      <c r="J501" s="44">
        <f t="shared" si="289"/>
        <v>3944.23</v>
      </c>
      <c r="K501" s="44">
        <f t="shared" si="289"/>
        <v>3944.23</v>
      </c>
      <c r="L501" s="44">
        <f t="shared" si="289"/>
        <v>3944.23</v>
      </c>
      <c r="M501" s="44">
        <f t="shared" si="289"/>
        <v>3944.23</v>
      </c>
      <c r="N501" s="44">
        <f t="shared" si="289"/>
        <v>3944.23</v>
      </c>
      <c r="O501" s="44">
        <f t="shared" si="289"/>
        <v>3944.23</v>
      </c>
      <c r="P501" s="44">
        <f t="shared" si="289"/>
        <v>3944.23</v>
      </c>
      <c r="Q501" s="44">
        <f t="shared" si="289"/>
        <v>3944.23</v>
      </c>
      <c r="R501" s="44">
        <f t="shared" si="289"/>
        <v>3944.23</v>
      </c>
      <c r="S501" s="44">
        <f t="shared" si="289"/>
        <v>3944.23</v>
      </c>
      <c r="T501" s="44">
        <f t="shared" si="289"/>
        <v>3944.23</v>
      </c>
      <c r="U501" s="44">
        <f t="shared" si="289"/>
        <v>3944.23</v>
      </c>
      <c r="V501" s="44">
        <f t="shared" si="289"/>
        <v>3944.23</v>
      </c>
      <c r="W501" s="44">
        <f t="shared" si="289"/>
        <v>3944.23</v>
      </c>
      <c r="X501" s="44">
        <f t="shared" si="289"/>
        <v>3944.23</v>
      </c>
      <c r="Y501" s="44">
        <f t="shared" si="289"/>
        <v>3944.23</v>
      </c>
      <c r="Z501" s="44">
        <f t="shared" si="289"/>
        <v>3944.23</v>
      </c>
      <c r="AA501" s="44">
        <f t="shared" si="289"/>
        <v>3944.23</v>
      </c>
    </row>
    <row r="502" spans="1:27" ht="12.75" hidden="1" customHeight="1" outlineLevel="1" x14ac:dyDescent="0.3">
      <c r="A502" s="99" t="s">
        <v>724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725</v>
      </c>
      <c r="B503" s="63" t="s">
        <v>81</v>
      </c>
      <c r="C503" s="43" t="s">
        <v>79</v>
      </c>
      <c r="D503" s="44">
        <f>$D$11</f>
        <v>464.08</v>
      </c>
      <c r="E503" s="44">
        <f t="shared" ref="E503:AA503" si="290">$D$11</f>
        <v>464.08</v>
      </c>
      <c r="F503" s="44">
        <f t="shared" si="290"/>
        <v>464.08</v>
      </c>
      <c r="G503" s="44">
        <f t="shared" si="290"/>
        <v>464.08</v>
      </c>
      <c r="H503" s="44">
        <f t="shared" si="290"/>
        <v>464.08</v>
      </c>
      <c r="I503" s="44">
        <f t="shared" si="290"/>
        <v>464.08</v>
      </c>
      <c r="J503" s="44">
        <f t="shared" si="290"/>
        <v>464.08</v>
      </c>
      <c r="K503" s="44">
        <f t="shared" si="290"/>
        <v>464.08</v>
      </c>
      <c r="L503" s="44">
        <f t="shared" si="290"/>
        <v>464.08</v>
      </c>
      <c r="M503" s="44">
        <f t="shared" si="290"/>
        <v>464.08</v>
      </c>
      <c r="N503" s="44">
        <f t="shared" si="290"/>
        <v>464.08</v>
      </c>
      <c r="O503" s="44">
        <f t="shared" si="290"/>
        <v>464.08</v>
      </c>
      <c r="P503" s="44">
        <f t="shared" si="290"/>
        <v>464.08</v>
      </c>
      <c r="Q503" s="44">
        <f t="shared" si="290"/>
        <v>464.08</v>
      </c>
      <c r="R503" s="44">
        <f t="shared" si="290"/>
        <v>464.08</v>
      </c>
      <c r="S503" s="44">
        <f t="shared" si="290"/>
        <v>464.08</v>
      </c>
      <c r="T503" s="44">
        <f t="shared" si="290"/>
        <v>464.08</v>
      </c>
      <c r="U503" s="44">
        <f t="shared" si="290"/>
        <v>464.08</v>
      </c>
      <c r="V503" s="44">
        <f t="shared" si="290"/>
        <v>464.08</v>
      </c>
      <c r="W503" s="44">
        <f t="shared" si="290"/>
        <v>464.08</v>
      </c>
      <c r="X503" s="44">
        <f t="shared" si="290"/>
        <v>464.08</v>
      </c>
      <c r="Y503" s="44">
        <f t="shared" si="290"/>
        <v>464.08</v>
      </c>
      <c r="Z503" s="44">
        <f t="shared" si="290"/>
        <v>464.08</v>
      </c>
      <c r="AA503" s="44">
        <f t="shared" si="290"/>
        <v>464.08</v>
      </c>
    </row>
    <row r="504" spans="1:27" ht="13.8" collapsed="1" x14ac:dyDescent="0.3">
      <c r="A504" s="98" t="s">
        <v>726</v>
      </c>
      <c r="B504" s="28" t="str">
        <f>"05"&amp;"."&amp;$B$662&amp;"."&amp;$B$663</f>
        <v>05.07.2024</v>
      </c>
      <c r="C504" s="90" t="s">
        <v>76</v>
      </c>
      <c r="D504" s="91">
        <f>ROUND(((D505+D506+D508+D507)/1000),5)</f>
        <v>5.7541900000000004</v>
      </c>
      <c r="E504" s="91">
        <f>ROUND(((E505+E506+E508+E507)/1000),5)</f>
        <v>5.65334</v>
      </c>
      <c r="F504" s="91">
        <f>ROUND(((F505+F506+F508+F507)/1000),5)</f>
        <v>5.4943200000000001</v>
      </c>
      <c r="G504" s="91">
        <f t="shared" ref="G504:AA504" si="291">ROUND(((G505+G506+G508+G507)/1000),5)</f>
        <v>5.4110100000000001</v>
      </c>
      <c r="H504" s="91">
        <f t="shared" si="291"/>
        <v>5.3953899999999999</v>
      </c>
      <c r="I504" s="91">
        <f t="shared" si="291"/>
        <v>5.6333200000000003</v>
      </c>
      <c r="J504" s="91">
        <f t="shared" si="291"/>
        <v>5.7554800000000004</v>
      </c>
      <c r="K504" s="91">
        <f t="shared" si="291"/>
        <v>6.1347699999999996</v>
      </c>
      <c r="L504" s="91">
        <f t="shared" si="291"/>
        <v>6.35745</v>
      </c>
      <c r="M504" s="91">
        <f t="shared" si="291"/>
        <v>6.4369699999999996</v>
      </c>
      <c r="N504" s="91">
        <f t="shared" si="291"/>
        <v>6.6976599999999999</v>
      </c>
      <c r="O504" s="91">
        <f t="shared" si="291"/>
        <v>7.0376700000000003</v>
      </c>
      <c r="P504" s="91">
        <f t="shared" si="291"/>
        <v>7.05227</v>
      </c>
      <c r="Q504" s="91">
        <f t="shared" si="291"/>
        <v>7.0008100000000004</v>
      </c>
      <c r="R504" s="91">
        <f t="shared" si="291"/>
        <v>6.58188</v>
      </c>
      <c r="S504" s="91">
        <f t="shared" si="291"/>
        <v>6.3583400000000001</v>
      </c>
      <c r="T504" s="91">
        <f t="shared" si="291"/>
        <v>6.2576000000000001</v>
      </c>
      <c r="U504" s="91">
        <f t="shared" si="291"/>
        <v>6.2766099999999998</v>
      </c>
      <c r="V504" s="91">
        <f t="shared" si="291"/>
        <v>6.5771199999999999</v>
      </c>
      <c r="W504" s="91">
        <f t="shared" si="291"/>
        <v>6.4771099999999997</v>
      </c>
      <c r="X504" s="91">
        <f t="shared" si="291"/>
        <v>6.4263599999999999</v>
      </c>
      <c r="Y504" s="91">
        <f t="shared" si="291"/>
        <v>6.6534700000000004</v>
      </c>
      <c r="Z504" s="91">
        <f t="shared" si="291"/>
        <v>6.4149700000000003</v>
      </c>
      <c r="AA504" s="91">
        <f t="shared" si="291"/>
        <v>6.1557399999999998</v>
      </c>
    </row>
    <row r="505" spans="1:27" ht="12.75" hidden="1" customHeight="1" outlineLevel="1" x14ac:dyDescent="0.3">
      <c r="A505" s="99" t="s">
        <v>727</v>
      </c>
      <c r="B505" s="63" t="s">
        <v>238</v>
      </c>
      <c r="C505" s="43" t="s">
        <v>79</v>
      </c>
      <c r="D505" s="44">
        <v>1341.07</v>
      </c>
      <c r="E505" s="44">
        <v>1240.22</v>
      </c>
      <c r="F505" s="44">
        <v>1081.2</v>
      </c>
      <c r="G505" s="44">
        <v>997.89</v>
      </c>
      <c r="H505" s="44">
        <v>982.27</v>
      </c>
      <c r="I505" s="44">
        <v>1220.2</v>
      </c>
      <c r="J505" s="44">
        <v>1342.36</v>
      </c>
      <c r="K505" s="44">
        <v>1721.65</v>
      </c>
      <c r="L505" s="44">
        <v>1944.33</v>
      </c>
      <c r="M505" s="44">
        <v>2023.85</v>
      </c>
      <c r="N505" s="44">
        <v>2284.54</v>
      </c>
      <c r="O505" s="44">
        <v>2624.55</v>
      </c>
      <c r="P505" s="44">
        <v>2639.15</v>
      </c>
      <c r="Q505" s="44">
        <v>2587.69</v>
      </c>
      <c r="R505" s="44">
        <v>2168.7600000000002</v>
      </c>
      <c r="S505" s="44">
        <v>1945.22</v>
      </c>
      <c r="T505" s="44">
        <v>1844.48</v>
      </c>
      <c r="U505" s="44">
        <v>1863.49</v>
      </c>
      <c r="V505" s="44">
        <v>2164</v>
      </c>
      <c r="W505" s="44">
        <v>2063.9899999999998</v>
      </c>
      <c r="X505" s="44">
        <v>2013.24</v>
      </c>
      <c r="Y505" s="44">
        <v>2240.35</v>
      </c>
      <c r="Z505" s="44">
        <v>2001.85</v>
      </c>
      <c r="AA505" s="44">
        <v>1742.62</v>
      </c>
    </row>
    <row r="506" spans="1:27" ht="12.75" hidden="1" customHeight="1" outlineLevel="1" x14ac:dyDescent="0.3">
      <c r="A506" s="99" t="s">
        <v>728</v>
      </c>
      <c r="B506" s="63" t="s">
        <v>90</v>
      </c>
      <c r="C506" s="43" t="s">
        <v>79</v>
      </c>
      <c r="D506" s="44">
        <f>$D$486</f>
        <v>3944.23</v>
      </c>
      <c r="E506" s="44">
        <f t="shared" ref="E506:AA506" si="292">$D$486</f>
        <v>3944.23</v>
      </c>
      <c r="F506" s="44">
        <f t="shared" si="292"/>
        <v>3944.23</v>
      </c>
      <c r="G506" s="44">
        <f t="shared" si="292"/>
        <v>3944.23</v>
      </c>
      <c r="H506" s="44">
        <f t="shared" si="292"/>
        <v>3944.23</v>
      </c>
      <c r="I506" s="44">
        <f t="shared" si="292"/>
        <v>3944.23</v>
      </c>
      <c r="J506" s="44">
        <f t="shared" si="292"/>
        <v>3944.23</v>
      </c>
      <c r="K506" s="44">
        <f t="shared" si="292"/>
        <v>3944.23</v>
      </c>
      <c r="L506" s="44">
        <f t="shared" si="292"/>
        <v>3944.23</v>
      </c>
      <c r="M506" s="44">
        <f t="shared" si="292"/>
        <v>3944.23</v>
      </c>
      <c r="N506" s="44">
        <f t="shared" si="292"/>
        <v>3944.23</v>
      </c>
      <c r="O506" s="44">
        <f t="shared" si="292"/>
        <v>3944.23</v>
      </c>
      <c r="P506" s="44">
        <f t="shared" si="292"/>
        <v>3944.23</v>
      </c>
      <c r="Q506" s="44">
        <f t="shared" si="292"/>
        <v>3944.23</v>
      </c>
      <c r="R506" s="44">
        <f t="shared" si="292"/>
        <v>3944.23</v>
      </c>
      <c r="S506" s="44">
        <f t="shared" si="292"/>
        <v>3944.23</v>
      </c>
      <c r="T506" s="44">
        <f t="shared" si="292"/>
        <v>3944.23</v>
      </c>
      <c r="U506" s="44">
        <f t="shared" si="292"/>
        <v>3944.23</v>
      </c>
      <c r="V506" s="44">
        <f t="shared" si="292"/>
        <v>3944.23</v>
      </c>
      <c r="W506" s="44">
        <f t="shared" si="292"/>
        <v>3944.23</v>
      </c>
      <c r="X506" s="44">
        <f t="shared" si="292"/>
        <v>3944.23</v>
      </c>
      <c r="Y506" s="44">
        <f t="shared" si="292"/>
        <v>3944.23</v>
      </c>
      <c r="Z506" s="44">
        <f t="shared" si="292"/>
        <v>3944.23</v>
      </c>
      <c r="AA506" s="44">
        <f t="shared" si="292"/>
        <v>3944.23</v>
      </c>
    </row>
    <row r="507" spans="1:27" ht="12.75" hidden="1" customHeight="1" outlineLevel="1" x14ac:dyDescent="0.3">
      <c r="A507" s="99" t="s">
        <v>729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730</v>
      </c>
      <c r="B508" s="63" t="s">
        <v>81</v>
      </c>
      <c r="C508" s="43" t="s">
        <v>79</v>
      </c>
      <c r="D508" s="44">
        <f>$D$11</f>
        <v>464.08</v>
      </c>
      <c r="E508" s="44">
        <f t="shared" ref="E508:AA508" si="293">$D$11</f>
        <v>464.08</v>
      </c>
      <c r="F508" s="44">
        <f t="shared" si="293"/>
        <v>464.08</v>
      </c>
      <c r="G508" s="44">
        <f t="shared" si="293"/>
        <v>464.08</v>
      </c>
      <c r="H508" s="44">
        <f t="shared" si="293"/>
        <v>464.08</v>
      </c>
      <c r="I508" s="44">
        <f t="shared" si="293"/>
        <v>464.08</v>
      </c>
      <c r="J508" s="44">
        <f t="shared" si="293"/>
        <v>464.08</v>
      </c>
      <c r="K508" s="44">
        <f t="shared" si="293"/>
        <v>464.08</v>
      </c>
      <c r="L508" s="44">
        <f t="shared" si="293"/>
        <v>464.08</v>
      </c>
      <c r="M508" s="44">
        <f t="shared" si="293"/>
        <v>464.08</v>
      </c>
      <c r="N508" s="44">
        <f t="shared" si="293"/>
        <v>464.08</v>
      </c>
      <c r="O508" s="44">
        <f t="shared" si="293"/>
        <v>464.08</v>
      </c>
      <c r="P508" s="44">
        <f t="shared" si="293"/>
        <v>464.08</v>
      </c>
      <c r="Q508" s="44">
        <f t="shared" si="293"/>
        <v>464.08</v>
      </c>
      <c r="R508" s="44">
        <f t="shared" si="293"/>
        <v>464.08</v>
      </c>
      <c r="S508" s="44">
        <f t="shared" si="293"/>
        <v>464.08</v>
      </c>
      <c r="T508" s="44">
        <f t="shared" si="293"/>
        <v>464.08</v>
      </c>
      <c r="U508" s="44">
        <f t="shared" si="293"/>
        <v>464.08</v>
      </c>
      <c r="V508" s="44">
        <f t="shared" si="293"/>
        <v>464.08</v>
      </c>
      <c r="W508" s="44">
        <f t="shared" si="293"/>
        <v>464.08</v>
      </c>
      <c r="X508" s="44">
        <f t="shared" si="293"/>
        <v>464.08</v>
      </c>
      <c r="Y508" s="44">
        <f t="shared" si="293"/>
        <v>464.08</v>
      </c>
      <c r="Z508" s="44">
        <f t="shared" si="293"/>
        <v>464.08</v>
      </c>
      <c r="AA508" s="44">
        <f t="shared" si="293"/>
        <v>464.08</v>
      </c>
    </row>
    <row r="509" spans="1:27" ht="13.8" collapsed="1" x14ac:dyDescent="0.3">
      <c r="A509" s="98" t="s">
        <v>731</v>
      </c>
      <c r="B509" s="28" t="str">
        <f>"06"&amp;"."&amp;$B$662&amp;"."&amp;$B$663</f>
        <v>06.07.2024</v>
      </c>
      <c r="C509" s="90" t="s">
        <v>76</v>
      </c>
      <c r="D509" s="91">
        <f>ROUND(((D510+D511+D513+D512)/1000),5)</f>
        <v>5.7813400000000001</v>
      </c>
      <c r="E509" s="91">
        <f>ROUND(((E510+E511+E513+E512)/1000),5)</f>
        <v>5.6528600000000004</v>
      </c>
      <c r="F509" s="91">
        <f>ROUND(((F510+F511+F513+F512)/1000),5)</f>
        <v>5.4796899999999997</v>
      </c>
      <c r="G509" s="91">
        <f t="shared" ref="G509:AA509" si="294">ROUND(((G510+G511+G513+G512)/1000),5)</f>
        <v>5.3662599999999996</v>
      </c>
      <c r="H509" s="91">
        <f t="shared" si="294"/>
        <v>5.2869900000000003</v>
      </c>
      <c r="I509" s="91">
        <f t="shared" si="294"/>
        <v>5.50786</v>
      </c>
      <c r="J509" s="91">
        <f t="shared" si="294"/>
        <v>5.6128799999999996</v>
      </c>
      <c r="K509" s="91">
        <f t="shared" si="294"/>
        <v>5.87805</v>
      </c>
      <c r="L509" s="91">
        <f t="shared" si="294"/>
        <v>6.3156999999999996</v>
      </c>
      <c r="M509" s="91">
        <f t="shared" si="294"/>
        <v>6.5222100000000003</v>
      </c>
      <c r="N509" s="91">
        <f t="shared" si="294"/>
        <v>6.6762300000000003</v>
      </c>
      <c r="O509" s="91">
        <f t="shared" si="294"/>
        <v>6.7151800000000001</v>
      </c>
      <c r="P509" s="91">
        <f t="shared" si="294"/>
        <v>6.7250100000000002</v>
      </c>
      <c r="Q509" s="91">
        <f t="shared" si="294"/>
        <v>6.7201199999999996</v>
      </c>
      <c r="R509" s="91">
        <f t="shared" si="294"/>
        <v>6.7274099999999999</v>
      </c>
      <c r="S509" s="91">
        <f t="shared" si="294"/>
        <v>6.7369399999999997</v>
      </c>
      <c r="T509" s="91">
        <f t="shared" si="294"/>
        <v>6.7337600000000002</v>
      </c>
      <c r="U509" s="91">
        <f t="shared" si="294"/>
        <v>6.7124800000000002</v>
      </c>
      <c r="V509" s="91">
        <f t="shared" si="294"/>
        <v>6.6939200000000003</v>
      </c>
      <c r="W509" s="91">
        <f t="shared" si="294"/>
        <v>6.6181299999999998</v>
      </c>
      <c r="X509" s="91">
        <f t="shared" si="294"/>
        <v>6.5417300000000003</v>
      </c>
      <c r="Y509" s="91">
        <f t="shared" si="294"/>
        <v>6.5108899999999998</v>
      </c>
      <c r="Z509" s="91">
        <f t="shared" si="294"/>
        <v>6.3349799999999998</v>
      </c>
      <c r="AA509" s="91">
        <f t="shared" si="294"/>
        <v>6.08324</v>
      </c>
    </row>
    <row r="510" spans="1:27" ht="12.75" hidden="1" customHeight="1" outlineLevel="1" x14ac:dyDescent="0.3">
      <c r="A510" s="99" t="s">
        <v>732</v>
      </c>
      <c r="B510" s="63" t="s">
        <v>238</v>
      </c>
      <c r="C510" s="43" t="s">
        <v>79</v>
      </c>
      <c r="D510" s="44">
        <v>1368.22</v>
      </c>
      <c r="E510" s="44">
        <v>1239.74</v>
      </c>
      <c r="F510" s="44">
        <v>1066.57</v>
      </c>
      <c r="G510" s="44">
        <v>953.14</v>
      </c>
      <c r="H510" s="44">
        <v>873.87</v>
      </c>
      <c r="I510" s="44">
        <v>1094.74</v>
      </c>
      <c r="J510" s="44">
        <v>1199.76</v>
      </c>
      <c r="K510" s="44">
        <v>1464.93</v>
      </c>
      <c r="L510" s="44">
        <v>1902.58</v>
      </c>
      <c r="M510" s="44">
        <v>2109.09</v>
      </c>
      <c r="N510" s="44">
        <v>2263.11</v>
      </c>
      <c r="O510" s="44">
        <v>2302.06</v>
      </c>
      <c r="P510" s="44">
        <v>2311.89</v>
      </c>
      <c r="Q510" s="44">
        <v>2307</v>
      </c>
      <c r="R510" s="44">
        <v>2314.29</v>
      </c>
      <c r="S510" s="44">
        <v>2323.8200000000002</v>
      </c>
      <c r="T510" s="44">
        <v>2320.64</v>
      </c>
      <c r="U510" s="44">
        <v>2299.36</v>
      </c>
      <c r="V510" s="44">
        <v>2280.8000000000002</v>
      </c>
      <c r="W510" s="44">
        <v>2205.0100000000002</v>
      </c>
      <c r="X510" s="44">
        <v>2128.61</v>
      </c>
      <c r="Y510" s="44">
        <v>2097.77</v>
      </c>
      <c r="Z510" s="44">
        <v>1921.86</v>
      </c>
      <c r="AA510" s="44">
        <v>1670.12</v>
      </c>
    </row>
    <row r="511" spans="1:27" ht="12.75" hidden="1" customHeight="1" outlineLevel="1" x14ac:dyDescent="0.3">
      <c r="A511" s="99" t="s">
        <v>733</v>
      </c>
      <c r="B511" s="63" t="s">
        <v>90</v>
      </c>
      <c r="C511" s="43" t="s">
        <v>79</v>
      </c>
      <c r="D511" s="44">
        <f>$D$486</f>
        <v>3944.23</v>
      </c>
      <c r="E511" s="44">
        <f t="shared" ref="E511:AA511" si="295">$D$486</f>
        <v>3944.23</v>
      </c>
      <c r="F511" s="44">
        <f t="shared" si="295"/>
        <v>3944.23</v>
      </c>
      <c r="G511" s="44">
        <f t="shared" si="295"/>
        <v>3944.23</v>
      </c>
      <c r="H511" s="44">
        <f t="shared" si="295"/>
        <v>3944.23</v>
      </c>
      <c r="I511" s="44">
        <f t="shared" si="295"/>
        <v>3944.23</v>
      </c>
      <c r="J511" s="44">
        <f t="shared" si="295"/>
        <v>3944.23</v>
      </c>
      <c r="K511" s="44">
        <f t="shared" si="295"/>
        <v>3944.23</v>
      </c>
      <c r="L511" s="44">
        <f t="shared" si="295"/>
        <v>3944.23</v>
      </c>
      <c r="M511" s="44">
        <f t="shared" si="295"/>
        <v>3944.23</v>
      </c>
      <c r="N511" s="44">
        <f t="shared" si="295"/>
        <v>3944.23</v>
      </c>
      <c r="O511" s="44">
        <f t="shared" si="295"/>
        <v>3944.23</v>
      </c>
      <c r="P511" s="44">
        <f t="shared" si="295"/>
        <v>3944.23</v>
      </c>
      <c r="Q511" s="44">
        <f t="shared" si="295"/>
        <v>3944.23</v>
      </c>
      <c r="R511" s="44">
        <f t="shared" si="295"/>
        <v>3944.23</v>
      </c>
      <c r="S511" s="44">
        <f t="shared" si="295"/>
        <v>3944.23</v>
      </c>
      <c r="T511" s="44">
        <f t="shared" si="295"/>
        <v>3944.23</v>
      </c>
      <c r="U511" s="44">
        <f t="shared" si="295"/>
        <v>3944.23</v>
      </c>
      <c r="V511" s="44">
        <f t="shared" si="295"/>
        <v>3944.23</v>
      </c>
      <c r="W511" s="44">
        <f t="shared" si="295"/>
        <v>3944.23</v>
      </c>
      <c r="X511" s="44">
        <f t="shared" si="295"/>
        <v>3944.23</v>
      </c>
      <c r="Y511" s="44">
        <f t="shared" si="295"/>
        <v>3944.23</v>
      </c>
      <c r="Z511" s="44">
        <f t="shared" si="295"/>
        <v>3944.23</v>
      </c>
      <c r="AA511" s="44">
        <f t="shared" si="295"/>
        <v>3944.23</v>
      </c>
    </row>
    <row r="512" spans="1:27" ht="12.75" hidden="1" customHeight="1" outlineLevel="1" x14ac:dyDescent="0.3">
      <c r="A512" s="99" t="s">
        <v>734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735</v>
      </c>
      <c r="B513" s="63" t="s">
        <v>81</v>
      </c>
      <c r="C513" s="43" t="s">
        <v>79</v>
      </c>
      <c r="D513" s="44">
        <f>$D$11</f>
        <v>464.08</v>
      </c>
      <c r="E513" s="44">
        <f t="shared" ref="E513:AA513" si="296">$D$11</f>
        <v>464.08</v>
      </c>
      <c r="F513" s="44">
        <f t="shared" si="296"/>
        <v>464.08</v>
      </c>
      <c r="G513" s="44">
        <f t="shared" si="296"/>
        <v>464.08</v>
      </c>
      <c r="H513" s="44">
        <f t="shared" si="296"/>
        <v>464.08</v>
      </c>
      <c r="I513" s="44">
        <f t="shared" si="296"/>
        <v>464.08</v>
      </c>
      <c r="J513" s="44">
        <f t="shared" si="296"/>
        <v>464.08</v>
      </c>
      <c r="K513" s="44">
        <f t="shared" si="296"/>
        <v>464.08</v>
      </c>
      <c r="L513" s="44">
        <f t="shared" si="296"/>
        <v>464.08</v>
      </c>
      <c r="M513" s="44">
        <f t="shared" si="296"/>
        <v>464.08</v>
      </c>
      <c r="N513" s="44">
        <f t="shared" si="296"/>
        <v>464.08</v>
      </c>
      <c r="O513" s="44">
        <f t="shared" si="296"/>
        <v>464.08</v>
      </c>
      <c r="P513" s="44">
        <f t="shared" si="296"/>
        <v>464.08</v>
      </c>
      <c r="Q513" s="44">
        <f t="shared" si="296"/>
        <v>464.08</v>
      </c>
      <c r="R513" s="44">
        <f t="shared" si="296"/>
        <v>464.08</v>
      </c>
      <c r="S513" s="44">
        <f t="shared" si="296"/>
        <v>464.08</v>
      </c>
      <c r="T513" s="44">
        <f t="shared" si="296"/>
        <v>464.08</v>
      </c>
      <c r="U513" s="44">
        <f t="shared" si="296"/>
        <v>464.08</v>
      </c>
      <c r="V513" s="44">
        <f t="shared" si="296"/>
        <v>464.08</v>
      </c>
      <c r="W513" s="44">
        <f t="shared" si="296"/>
        <v>464.08</v>
      </c>
      <c r="X513" s="44">
        <f t="shared" si="296"/>
        <v>464.08</v>
      </c>
      <c r="Y513" s="44">
        <f t="shared" si="296"/>
        <v>464.08</v>
      </c>
      <c r="Z513" s="44">
        <f t="shared" si="296"/>
        <v>464.08</v>
      </c>
      <c r="AA513" s="44">
        <f t="shared" si="296"/>
        <v>464.08</v>
      </c>
    </row>
    <row r="514" spans="1:27" ht="13.8" collapsed="1" x14ac:dyDescent="0.3">
      <c r="A514" s="98" t="s">
        <v>736</v>
      </c>
      <c r="B514" s="28" t="str">
        <f>"07"&amp;"."&amp;$B$662&amp;"."&amp;$B$663</f>
        <v>07.07.2024</v>
      </c>
      <c r="C514" s="90" t="s">
        <v>76</v>
      </c>
      <c r="D514" s="91">
        <f>ROUND(((D515+D516+D518+D517)/1000),5)</f>
        <v>5.7769300000000001</v>
      </c>
      <c r="E514" s="91">
        <f>ROUND(((E515+E516+E518+E517)/1000),5)</f>
        <v>5.6548600000000002</v>
      </c>
      <c r="F514" s="91">
        <f>ROUND(((F515+F516+F518+F517)/1000),5)</f>
        <v>5.4886600000000003</v>
      </c>
      <c r="G514" s="91">
        <f t="shared" ref="G514:AA514" si="297">ROUND(((G515+G516+G518+G517)/1000),5)</f>
        <v>5.3376200000000003</v>
      </c>
      <c r="H514" s="91">
        <f t="shared" si="297"/>
        <v>4.4641200000000003</v>
      </c>
      <c r="I514" s="91">
        <f t="shared" si="297"/>
        <v>4.4886200000000001</v>
      </c>
      <c r="J514" s="91">
        <f t="shared" si="297"/>
        <v>5.3096800000000002</v>
      </c>
      <c r="K514" s="91">
        <f t="shared" si="297"/>
        <v>5.7073999999999998</v>
      </c>
      <c r="L514" s="91">
        <f t="shared" si="297"/>
        <v>6.1267800000000001</v>
      </c>
      <c r="M514" s="91">
        <f t="shared" si="297"/>
        <v>6.4141300000000001</v>
      </c>
      <c r="N514" s="91">
        <f t="shared" si="297"/>
        <v>6.5696099999999999</v>
      </c>
      <c r="O514" s="91">
        <f t="shared" si="297"/>
        <v>6.6287900000000004</v>
      </c>
      <c r="P514" s="91">
        <f t="shared" si="297"/>
        <v>6.6367599999999998</v>
      </c>
      <c r="Q514" s="91">
        <f t="shared" si="297"/>
        <v>6.6978600000000004</v>
      </c>
      <c r="R514" s="91">
        <f t="shared" si="297"/>
        <v>6.7017199999999999</v>
      </c>
      <c r="S514" s="91">
        <f t="shared" si="297"/>
        <v>6.5895400000000004</v>
      </c>
      <c r="T514" s="91">
        <f t="shared" si="297"/>
        <v>6.5905199999999997</v>
      </c>
      <c r="U514" s="91">
        <f t="shared" si="297"/>
        <v>6.5871300000000002</v>
      </c>
      <c r="V514" s="91">
        <f t="shared" si="297"/>
        <v>6.6072600000000001</v>
      </c>
      <c r="W514" s="91">
        <f t="shared" si="297"/>
        <v>6.5640799999999997</v>
      </c>
      <c r="X514" s="91">
        <f t="shared" si="297"/>
        <v>6.4504099999999998</v>
      </c>
      <c r="Y514" s="91">
        <f t="shared" si="297"/>
        <v>6.5017800000000001</v>
      </c>
      <c r="Z514" s="91">
        <f t="shared" si="297"/>
        <v>6.3334900000000003</v>
      </c>
      <c r="AA514" s="91">
        <f t="shared" si="297"/>
        <v>6.0804799999999997</v>
      </c>
    </row>
    <row r="515" spans="1:27" ht="12.75" hidden="1" customHeight="1" outlineLevel="1" x14ac:dyDescent="0.3">
      <c r="A515" s="99" t="s">
        <v>737</v>
      </c>
      <c r="B515" s="63" t="s">
        <v>238</v>
      </c>
      <c r="C515" s="43" t="s">
        <v>79</v>
      </c>
      <c r="D515" s="44">
        <v>1363.81</v>
      </c>
      <c r="E515" s="44">
        <v>1241.74</v>
      </c>
      <c r="F515" s="44">
        <v>1075.54</v>
      </c>
      <c r="G515" s="44">
        <v>924.5</v>
      </c>
      <c r="H515" s="44">
        <v>51</v>
      </c>
      <c r="I515" s="44">
        <v>75.5</v>
      </c>
      <c r="J515" s="44">
        <v>896.56</v>
      </c>
      <c r="K515" s="44">
        <v>1294.28</v>
      </c>
      <c r="L515" s="44">
        <v>1713.66</v>
      </c>
      <c r="M515" s="44">
        <v>2001.01</v>
      </c>
      <c r="N515" s="44">
        <v>2156.4899999999998</v>
      </c>
      <c r="O515" s="44">
        <v>2215.67</v>
      </c>
      <c r="P515" s="44">
        <v>2223.64</v>
      </c>
      <c r="Q515" s="44">
        <v>2284.7399999999998</v>
      </c>
      <c r="R515" s="44">
        <v>2288.6</v>
      </c>
      <c r="S515" s="44">
        <v>2176.42</v>
      </c>
      <c r="T515" s="44">
        <v>2177.4</v>
      </c>
      <c r="U515" s="44">
        <v>2174.0100000000002</v>
      </c>
      <c r="V515" s="44">
        <v>2194.14</v>
      </c>
      <c r="W515" s="44">
        <v>2150.96</v>
      </c>
      <c r="X515" s="44">
        <v>2037.29</v>
      </c>
      <c r="Y515" s="44">
        <v>2088.66</v>
      </c>
      <c r="Z515" s="44">
        <v>1920.37</v>
      </c>
      <c r="AA515" s="44">
        <v>1667.36</v>
      </c>
    </row>
    <row r="516" spans="1:27" ht="12.75" hidden="1" customHeight="1" outlineLevel="1" x14ac:dyDescent="0.3">
      <c r="A516" s="99" t="s">
        <v>738</v>
      </c>
      <c r="B516" s="63" t="s">
        <v>90</v>
      </c>
      <c r="C516" s="43" t="s">
        <v>79</v>
      </c>
      <c r="D516" s="44">
        <f>$D$486</f>
        <v>3944.23</v>
      </c>
      <c r="E516" s="44">
        <f t="shared" ref="E516:AA516" si="298">$D$486</f>
        <v>3944.23</v>
      </c>
      <c r="F516" s="44">
        <f t="shared" si="298"/>
        <v>3944.23</v>
      </c>
      <c r="G516" s="44">
        <f t="shared" si="298"/>
        <v>3944.23</v>
      </c>
      <c r="H516" s="44">
        <f t="shared" si="298"/>
        <v>3944.23</v>
      </c>
      <c r="I516" s="44">
        <f t="shared" si="298"/>
        <v>3944.23</v>
      </c>
      <c r="J516" s="44">
        <f t="shared" si="298"/>
        <v>3944.23</v>
      </c>
      <c r="K516" s="44">
        <f t="shared" si="298"/>
        <v>3944.23</v>
      </c>
      <c r="L516" s="44">
        <f t="shared" si="298"/>
        <v>3944.23</v>
      </c>
      <c r="M516" s="44">
        <f t="shared" si="298"/>
        <v>3944.23</v>
      </c>
      <c r="N516" s="44">
        <f t="shared" si="298"/>
        <v>3944.23</v>
      </c>
      <c r="O516" s="44">
        <f t="shared" si="298"/>
        <v>3944.23</v>
      </c>
      <c r="P516" s="44">
        <f t="shared" si="298"/>
        <v>3944.23</v>
      </c>
      <c r="Q516" s="44">
        <f t="shared" si="298"/>
        <v>3944.23</v>
      </c>
      <c r="R516" s="44">
        <f t="shared" si="298"/>
        <v>3944.23</v>
      </c>
      <c r="S516" s="44">
        <f t="shared" si="298"/>
        <v>3944.23</v>
      </c>
      <c r="T516" s="44">
        <f t="shared" si="298"/>
        <v>3944.23</v>
      </c>
      <c r="U516" s="44">
        <f t="shared" si="298"/>
        <v>3944.23</v>
      </c>
      <c r="V516" s="44">
        <f t="shared" si="298"/>
        <v>3944.23</v>
      </c>
      <c r="W516" s="44">
        <f t="shared" si="298"/>
        <v>3944.23</v>
      </c>
      <c r="X516" s="44">
        <f t="shared" si="298"/>
        <v>3944.23</v>
      </c>
      <c r="Y516" s="44">
        <f t="shared" si="298"/>
        <v>3944.23</v>
      </c>
      <c r="Z516" s="44">
        <f t="shared" si="298"/>
        <v>3944.23</v>
      </c>
      <c r="AA516" s="44">
        <f t="shared" si="298"/>
        <v>3944.23</v>
      </c>
    </row>
    <row r="517" spans="1:27" ht="12.75" hidden="1" customHeight="1" outlineLevel="1" x14ac:dyDescent="0.3">
      <c r="A517" s="99" t="s">
        <v>739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740</v>
      </c>
      <c r="B518" s="63" t="s">
        <v>81</v>
      </c>
      <c r="C518" s="43" t="s">
        <v>79</v>
      </c>
      <c r="D518" s="44">
        <f>$D$11</f>
        <v>464.08</v>
      </c>
      <c r="E518" s="44">
        <f t="shared" ref="E518:AA518" si="299">$D$11</f>
        <v>464.08</v>
      </c>
      <c r="F518" s="44">
        <f t="shared" si="299"/>
        <v>464.08</v>
      </c>
      <c r="G518" s="44">
        <f t="shared" si="299"/>
        <v>464.08</v>
      </c>
      <c r="H518" s="44">
        <f t="shared" si="299"/>
        <v>464.08</v>
      </c>
      <c r="I518" s="44">
        <f t="shared" si="299"/>
        <v>464.08</v>
      </c>
      <c r="J518" s="44">
        <f t="shared" si="299"/>
        <v>464.08</v>
      </c>
      <c r="K518" s="44">
        <f t="shared" si="299"/>
        <v>464.08</v>
      </c>
      <c r="L518" s="44">
        <f t="shared" si="299"/>
        <v>464.08</v>
      </c>
      <c r="M518" s="44">
        <f t="shared" si="299"/>
        <v>464.08</v>
      </c>
      <c r="N518" s="44">
        <f t="shared" si="299"/>
        <v>464.08</v>
      </c>
      <c r="O518" s="44">
        <f t="shared" si="299"/>
        <v>464.08</v>
      </c>
      <c r="P518" s="44">
        <f t="shared" si="299"/>
        <v>464.08</v>
      </c>
      <c r="Q518" s="44">
        <f t="shared" si="299"/>
        <v>464.08</v>
      </c>
      <c r="R518" s="44">
        <f t="shared" si="299"/>
        <v>464.08</v>
      </c>
      <c r="S518" s="44">
        <f t="shared" si="299"/>
        <v>464.08</v>
      </c>
      <c r="T518" s="44">
        <f t="shared" si="299"/>
        <v>464.08</v>
      </c>
      <c r="U518" s="44">
        <f t="shared" si="299"/>
        <v>464.08</v>
      </c>
      <c r="V518" s="44">
        <f t="shared" si="299"/>
        <v>464.08</v>
      </c>
      <c r="W518" s="44">
        <f t="shared" si="299"/>
        <v>464.08</v>
      </c>
      <c r="X518" s="44">
        <f t="shared" si="299"/>
        <v>464.08</v>
      </c>
      <c r="Y518" s="44">
        <f t="shared" si="299"/>
        <v>464.08</v>
      </c>
      <c r="Z518" s="44">
        <f t="shared" si="299"/>
        <v>464.08</v>
      </c>
      <c r="AA518" s="44">
        <f t="shared" si="299"/>
        <v>464.08</v>
      </c>
    </row>
    <row r="519" spans="1:27" ht="13.8" collapsed="1" x14ac:dyDescent="0.3">
      <c r="A519" s="98" t="s">
        <v>741</v>
      </c>
      <c r="B519" s="28" t="str">
        <f>"08"&amp;"."&amp;$B$662&amp;"."&amp;$B$663</f>
        <v>08.07.2024</v>
      </c>
      <c r="C519" s="90" t="s">
        <v>76</v>
      </c>
      <c r="D519" s="91">
        <f>ROUND(((D520+D521+D523+D522)/1000),5)</f>
        <v>5.7226900000000001</v>
      </c>
      <c r="E519" s="91">
        <f>ROUND(((E520+E521+E523+E522)/1000),5)</f>
        <v>5.6162200000000002</v>
      </c>
      <c r="F519" s="91">
        <f>ROUND(((F520+F521+F523+F522)/1000),5)</f>
        <v>5.4447299999999998</v>
      </c>
      <c r="G519" s="91">
        <f t="shared" ref="G519:AA519" si="300">ROUND(((G520+G521+G523+G522)/1000),5)</f>
        <v>5.2360499999999996</v>
      </c>
      <c r="H519" s="91">
        <f t="shared" si="300"/>
        <v>4.6321599999999998</v>
      </c>
      <c r="I519" s="91">
        <f t="shared" si="300"/>
        <v>5.5503</v>
      </c>
      <c r="J519" s="91">
        <f t="shared" si="300"/>
        <v>5.6679700000000004</v>
      </c>
      <c r="K519" s="91">
        <f t="shared" si="300"/>
        <v>6.1124799999999997</v>
      </c>
      <c r="L519" s="91">
        <f t="shared" si="300"/>
        <v>6.4895800000000001</v>
      </c>
      <c r="M519" s="91">
        <f t="shared" si="300"/>
        <v>6.7636700000000003</v>
      </c>
      <c r="N519" s="91">
        <f t="shared" si="300"/>
        <v>6.8346900000000002</v>
      </c>
      <c r="O519" s="91">
        <f t="shared" si="300"/>
        <v>6.8489300000000002</v>
      </c>
      <c r="P519" s="91">
        <f t="shared" si="300"/>
        <v>6.8750499999999999</v>
      </c>
      <c r="Q519" s="91">
        <f t="shared" si="300"/>
        <v>6.9991000000000003</v>
      </c>
      <c r="R519" s="91">
        <f t="shared" si="300"/>
        <v>7.0003700000000002</v>
      </c>
      <c r="S519" s="91">
        <f t="shared" si="300"/>
        <v>7.0748800000000003</v>
      </c>
      <c r="T519" s="91">
        <f t="shared" si="300"/>
        <v>6.9678500000000003</v>
      </c>
      <c r="U519" s="91">
        <f t="shared" si="300"/>
        <v>6.9182699999999997</v>
      </c>
      <c r="V519" s="91">
        <f t="shared" si="300"/>
        <v>6.8562000000000003</v>
      </c>
      <c r="W519" s="91">
        <f t="shared" si="300"/>
        <v>6.74376</v>
      </c>
      <c r="X519" s="91">
        <f t="shared" si="300"/>
        <v>6.5735999999999999</v>
      </c>
      <c r="Y519" s="91">
        <f t="shared" si="300"/>
        <v>6.5435999999999996</v>
      </c>
      <c r="Z519" s="91">
        <f t="shared" si="300"/>
        <v>6.2673699999999997</v>
      </c>
      <c r="AA519" s="91">
        <f t="shared" si="300"/>
        <v>6.0116699999999996</v>
      </c>
    </row>
    <row r="520" spans="1:27" ht="12.75" hidden="1" customHeight="1" outlineLevel="1" x14ac:dyDescent="0.3">
      <c r="A520" s="99" t="s">
        <v>742</v>
      </c>
      <c r="B520" s="63" t="s">
        <v>238</v>
      </c>
      <c r="C520" s="43" t="s">
        <v>79</v>
      </c>
      <c r="D520" s="44">
        <v>1309.57</v>
      </c>
      <c r="E520" s="44">
        <v>1203.0999999999999</v>
      </c>
      <c r="F520" s="44">
        <v>1031.6099999999999</v>
      </c>
      <c r="G520" s="44">
        <v>822.93</v>
      </c>
      <c r="H520" s="44">
        <v>219.04</v>
      </c>
      <c r="I520" s="44">
        <v>1137.18</v>
      </c>
      <c r="J520" s="44">
        <v>1254.8499999999999</v>
      </c>
      <c r="K520" s="44">
        <v>1699.36</v>
      </c>
      <c r="L520" s="44">
        <v>2076.46</v>
      </c>
      <c r="M520" s="44">
        <v>2350.5500000000002</v>
      </c>
      <c r="N520" s="44">
        <v>2421.5700000000002</v>
      </c>
      <c r="O520" s="44">
        <v>2435.81</v>
      </c>
      <c r="P520" s="44">
        <v>2461.9299999999998</v>
      </c>
      <c r="Q520" s="44">
        <v>2585.98</v>
      </c>
      <c r="R520" s="44">
        <v>2587.25</v>
      </c>
      <c r="S520" s="44">
        <v>2661.76</v>
      </c>
      <c r="T520" s="44">
        <v>2554.73</v>
      </c>
      <c r="U520" s="44">
        <v>2505.15</v>
      </c>
      <c r="V520" s="44">
        <v>2443.08</v>
      </c>
      <c r="W520" s="44">
        <v>2330.64</v>
      </c>
      <c r="X520" s="44">
        <v>2160.48</v>
      </c>
      <c r="Y520" s="44">
        <v>2130.48</v>
      </c>
      <c r="Z520" s="44">
        <v>1854.25</v>
      </c>
      <c r="AA520" s="44">
        <v>1598.55</v>
      </c>
    </row>
    <row r="521" spans="1:27" ht="12.75" hidden="1" customHeight="1" outlineLevel="1" x14ac:dyDescent="0.3">
      <c r="A521" s="99" t="s">
        <v>743</v>
      </c>
      <c r="B521" s="63" t="s">
        <v>90</v>
      </c>
      <c r="C521" s="43" t="s">
        <v>79</v>
      </c>
      <c r="D521" s="44">
        <f>$D$486</f>
        <v>3944.23</v>
      </c>
      <c r="E521" s="44">
        <f t="shared" ref="E521:AA521" si="301">$D$486</f>
        <v>3944.23</v>
      </c>
      <c r="F521" s="44">
        <f t="shared" si="301"/>
        <v>3944.23</v>
      </c>
      <c r="G521" s="44">
        <f t="shared" si="301"/>
        <v>3944.23</v>
      </c>
      <c r="H521" s="44">
        <f t="shared" si="301"/>
        <v>3944.23</v>
      </c>
      <c r="I521" s="44">
        <f t="shared" si="301"/>
        <v>3944.23</v>
      </c>
      <c r="J521" s="44">
        <f t="shared" si="301"/>
        <v>3944.23</v>
      </c>
      <c r="K521" s="44">
        <f t="shared" si="301"/>
        <v>3944.23</v>
      </c>
      <c r="L521" s="44">
        <f t="shared" si="301"/>
        <v>3944.23</v>
      </c>
      <c r="M521" s="44">
        <f t="shared" si="301"/>
        <v>3944.23</v>
      </c>
      <c r="N521" s="44">
        <f t="shared" si="301"/>
        <v>3944.23</v>
      </c>
      <c r="O521" s="44">
        <f t="shared" si="301"/>
        <v>3944.23</v>
      </c>
      <c r="P521" s="44">
        <f t="shared" si="301"/>
        <v>3944.23</v>
      </c>
      <c r="Q521" s="44">
        <f t="shared" si="301"/>
        <v>3944.23</v>
      </c>
      <c r="R521" s="44">
        <f t="shared" si="301"/>
        <v>3944.23</v>
      </c>
      <c r="S521" s="44">
        <f t="shared" si="301"/>
        <v>3944.23</v>
      </c>
      <c r="T521" s="44">
        <f t="shared" si="301"/>
        <v>3944.23</v>
      </c>
      <c r="U521" s="44">
        <f t="shared" si="301"/>
        <v>3944.23</v>
      </c>
      <c r="V521" s="44">
        <f t="shared" si="301"/>
        <v>3944.23</v>
      </c>
      <c r="W521" s="44">
        <f t="shared" si="301"/>
        <v>3944.23</v>
      </c>
      <c r="X521" s="44">
        <f t="shared" si="301"/>
        <v>3944.23</v>
      </c>
      <c r="Y521" s="44">
        <f t="shared" si="301"/>
        <v>3944.23</v>
      </c>
      <c r="Z521" s="44">
        <f t="shared" si="301"/>
        <v>3944.23</v>
      </c>
      <c r="AA521" s="44">
        <f t="shared" si="301"/>
        <v>3944.23</v>
      </c>
    </row>
    <row r="522" spans="1:27" ht="12.75" hidden="1" customHeight="1" outlineLevel="1" x14ac:dyDescent="0.3">
      <c r="A522" s="99" t="s">
        <v>744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745</v>
      </c>
      <c r="B523" s="63" t="s">
        <v>81</v>
      </c>
      <c r="C523" s="43" t="s">
        <v>79</v>
      </c>
      <c r="D523" s="44">
        <f>$D$11</f>
        <v>464.08</v>
      </c>
      <c r="E523" s="44">
        <f t="shared" ref="E523:AA523" si="302">$D$11</f>
        <v>464.08</v>
      </c>
      <c r="F523" s="44">
        <f t="shared" si="302"/>
        <v>464.08</v>
      </c>
      <c r="G523" s="44">
        <f t="shared" si="302"/>
        <v>464.08</v>
      </c>
      <c r="H523" s="44">
        <f t="shared" si="302"/>
        <v>464.08</v>
      </c>
      <c r="I523" s="44">
        <f t="shared" si="302"/>
        <v>464.08</v>
      </c>
      <c r="J523" s="44">
        <f t="shared" si="302"/>
        <v>464.08</v>
      </c>
      <c r="K523" s="44">
        <f t="shared" si="302"/>
        <v>464.08</v>
      </c>
      <c r="L523" s="44">
        <f t="shared" si="302"/>
        <v>464.08</v>
      </c>
      <c r="M523" s="44">
        <f t="shared" si="302"/>
        <v>464.08</v>
      </c>
      <c r="N523" s="44">
        <f t="shared" si="302"/>
        <v>464.08</v>
      </c>
      <c r="O523" s="44">
        <f t="shared" si="302"/>
        <v>464.08</v>
      </c>
      <c r="P523" s="44">
        <f t="shared" si="302"/>
        <v>464.08</v>
      </c>
      <c r="Q523" s="44">
        <f t="shared" si="302"/>
        <v>464.08</v>
      </c>
      <c r="R523" s="44">
        <f t="shared" si="302"/>
        <v>464.08</v>
      </c>
      <c r="S523" s="44">
        <f t="shared" si="302"/>
        <v>464.08</v>
      </c>
      <c r="T523" s="44">
        <f t="shared" si="302"/>
        <v>464.08</v>
      </c>
      <c r="U523" s="44">
        <f t="shared" si="302"/>
        <v>464.08</v>
      </c>
      <c r="V523" s="44">
        <f t="shared" si="302"/>
        <v>464.08</v>
      </c>
      <c r="W523" s="44">
        <f t="shared" si="302"/>
        <v>464.08</v>
      </c>
      <c r="X523" s="44">
        <f t="shared" si="302"/>
        <v>464.08</v>
      </c>
      <c r="Y523" s="44">
        <f t="shared" si="302"/>
        <v>464.08</v>
      </c>
      <c r="Z523" s="44">
        <f t="shared" si="302"/>
        <v>464.08</v>
      </c>
      <c r="AA523" s="44">
        <f t="shared" si="302"/>
        <v>464.08</v>
      </c>
    </row>
    <row r="524" spans="1:27" ht="13.8" collapsed="1" x14ac:dyDescent="0.3">
      <c r="A524" s="98" t="s">
        <v>746</v>
      </c>
      <c r="B524" s="28" t="str">
        <f>"09"&amp;"."&amp;$B$662&amp;"."&amp;$B$663</f>
        <v>09.07.2024</v>
      </c>
      <c r="C524" s="90" t="s">
        <v>76</v>
      </c>
      <c r="D524" s="91">
        <f>ROUND(((D525+D526+D528+D527)/1000),5)</f>
        <v>5.6718900000000003</v>
      </c>
      <c r="E524" s="91">
        <f>ROUND(((E525+E526+E528+E527)/1000),5)</f>
        <v>5.5088600000000003</v>
      </c>
      <c r="F524" s="91">
        <f>ROUND(((F525+F526+F528+F527)/1000),5)</f>
        <v>5.3334200000000003</v>
      </c>
      <c r="G524" s="91">
        <f t="shared" ref="G524:AA524" si="303">ROUND(((G525+G526+G528+G527)/1000),5)</f>
        <v>4.9456699999999998</v>
      </c>
      <c r="H524" s="91">
        <f t="shared" si="303"/>
        <v>4.6434300000000004</v>
      </c>
      <c r="I524" s="91">
        <f t="shared" si="303"/>
        <v>5.4692600000000002</v>
      </c>
      <c r="J524" s="91">
        <f t="shared" si="303"/>
        <v>5.6277900000000001</v>
      </c>
      <c r="K524" s="91">
        <f t="shared" si="303"/>
        <v>5.9278199999999996</v>
      </c>
      <c r="L524" s="91">
        <f t="shared" si="303"/>
        <v>6.32341</v>
      </c>
      <c r="M524" s="91">
        <f t="shared" si="303"/>
        <v>6.6276400000000004</v>
      </c>
      <c r="N524" s="91">
        <f t="shared" si="303"/>
        <v>6.7019900000000003</v>
      </c>
      <c r="O524" s="91">
        <f t="shared" si="303"/>
        <v>6.76675</v>
      </c>
      <c r="P524" s="91">
        <f t="shared" si="303"/>
        <v>6.9463999999999997</v>
      </c>
      <c r="Q524" s="91">
        <f t="shared" si="303"/>
        <v>6.8253300000000001</v>
      </c>
      <c r="R524" s="91">
        <f t="shared" si="303"/>
        <v>6.8556699999999999</v>
      </c>
      <c r="S524" s="91">
        <f t="shared" si="303"/>
        <v>6.9770799999999999</v>
      </c>
      <c r="T524" s="91">
        <f t="shared" si="303"/>
        <v>6.85067</v>
      </c>
      <c r="U524" s="91">
        <f t="shared" si="303"/>
        <v>6.8422599999999996</v>
      </c>
      <c r="V524" s="91">
        <f t="shared" si="303"/>
        <v>6.5869799999999996</v>
      </c>
      <c r="W524" s="91">
        <f t="shared" si="303"/>
        <v>6.5909899999999997</v>
      </c>
      <c r="X524" s="91">
        <f t="shared" si="303"/>
        <v>6.4740000000000002</v>
      </c>
      <c r="Y524" s="91">
        <f t="shared" si="303"/>
        <v>6.4488200000000004</v>
      </c>
      <c r="Z524" s="91">
        <f t="shared" si="303"/>
        <v>6.2320000000000002</v>
      </c>
      <c r="AA524" s="91">
        <f t="shared" si="303"/>
        <v>5.8809699999999996</v>
      </c>
    </row>
    <row r="525" spans="1:27" ht="12.75" hidden="1" customHeight="1" outlineLevel="1" x14ac:dyDescent="0.3">
      <c r="A525" s="99" t="s">
        <v>747</v>
      </c>
      <c r="B525" s="63" t="s">
        <v>238</v>
      </c>
      <c r="C525" s="43" t="s">
        <v>79</v>
      </c>
      <c r="D525" s="44">
        <v>1258.77</v>
      </c>
      <c r="E525" s="44">
        <v>1095.74</v>
      </c>
      <c r="F525" s="44">
        <v>920.3</v>
      </c>
      <c r="G525" s="44">
        <v>532.54999999999995</v>
      </c>
      <c r="H525" s="44">
        <v>230.31</v>
      </c>
      <c r="I525" s="44">
        <v>1056.1400000000001</v>
      </c>
      <c r="J525" s="44">
        <v>1214.67</v>
      </c>
      <c r="K525" s="44">
        <v>1514.7</v>
      </c>
      <c r="L525" s="44">
        <v>1910.29</v>
      </c>
      <c r="M525" s="44">
        <v>2214.52</v>
      </c>
      <c r="N525" s="44">
        <v>2288.87</v>
      </c>
      <c r="O525" s="44">
        <v>2353.63</v>
      </c>
      <c r="P525" s="44">
        <v>2533.2800000000002</v>
      </c>
      <c r="Q525" s="44">
        <v>2412.21</v>
      </c>
      <c r="R525" s="44">
        <v>2442.5500000000002</v>
      </c>
      <c r="S525" s="44">
        <v>2563.96</v>
      </c>
      <c r="T525" s="44">
        <v>2437.5500000000002</v>
      </c>
      <c r="U525" s="44">
        <v>2429.14</v>
      </c>
      <c r="V525" s="44">
        <v>2173.86</v>
      </c>
      <c r="W525" s="44">
        <v>2177.87</v>
      </c>
      <c r="X525" s="44">
        <v>2060.88</v>
      </c>
      <c r="Y525" s="44">
        <v>2035.7</v>
      </c>
      <c r="Z525" s="44">
        <v>1818.88</v>
      </c>
      <c r="AA525" s="44">
        <v>1467.85</v>
      </c>
    </row>
    <row r="526" spans="1:27" ht="12.75" hidden="1" customHeight="1" outlineLevel="1" x14ac:dyDescent="0.3">
      <c r="A526" s="99" t="s">
        <v>748</v>
      </c>
      <c r="B526" s="63" t="s">
        <v>90</v>
      </c>
      <c r="C526" s="43" t="s">
        <v>79</v>
      </c>
      <c r="D526" s="44">
        <f>$D$486</f>
        <v>3944.23</v>
      </c>
      <c r="E526" s="44">
        <f t="shared" ref="E526:AA526" si="304">$D$486</f>
        <v>3944.23</v>
      </c>
      <c r="F526" s="44">
        <f t="shared" si="304"/>
        <v>3944.23</v>
      </c>
      <c r="G526" s="44">
        <f t="shared" si="304"/>
        <v>3944.23</v>
      </c>
      <c r="H526" s="44">
        <f t="shared" si="304"/>
        <v>3944.23</v>
      </c>
      <c r="I526" s="44">
        <f t="shared" si="304"/>
        <v>3944.23</v>
      </c>
      <c r="J526" s="44">
        <f t="shared" si="304"/>
        <v>3944.23</v>
      </c>
      <c r="K526" s="44">
        <f t="shared" si="304"/>
        <v>3944.23</v>
      </c>
      <c r="L526" s="44">
        <f t="shared" si="304"/>
        <v>3944.23</v>
      </c>
      <c r="M526" s="44">
        <f t="shared" si="304"/>
        <v>3944.23</v>
      </c>
      <c r="N526" s="44">
        <f t="shared" si="304"/>
        <v>3944.23</v>
      </c>
      <c r="O526" s="44">
        <f t="shared" si="304"/>
        <v>3944.23</v>
      </c>
      <c r="P526" s="44">
        <f t="shared" si="304"/>
        <v>3944.23</v>
      </c>
      <c r="Q526" s="44">
        <f t="shared" si="304"/>
        <v>3944.23</v>
      </c>
      <c r="R526" s="44">
        <f t="shared" si="304"/>
        <v>3944.23</v>
      </c>
      <c r="S526" s="44">
        <f t="shared" si="304"/>
        <v>3944.23</v>
      </c>
      <c r="T526" s="44">
        <f t="shared" si="304"/>
        <v>3944.23</v>
      </c>
      <c r="U526" s="44">
        <f t="shared" si="304"/>
        <v>3944.23</v>
      </c>
      <c r="V526" s="44">
        <f t="shared" si="304"/>
        <v>3944.23</v>
      </c>
      <c r="W526" s="44">
        <f t="shared" si="304"/>
        <v>3944.23</v>
      </c>
      <c r="X526" s="44">
        <f t="shared" si="304"/>
        <v>3944.23</v>
      </c>
      <c r="Y526" s="44">
        <f t="shared" si="304"/>
        <v>3944.23</v>
      </c>
      <c r="Z526" s="44">
        <f t="shared" si="304"/>
        <v>3944.23</v>
      </c>
      <c r="AA526" s="44">
        <f t="shared" si="304"/>
        <v>3944.23</v>
      </c>
    </row>
    <row r="527" spans="1:27" ht="12.75" hidden="1" customHeight="1" outlineLevel="1" x14ac:dyDescent="0.3">
      <c r="A527" s="99" t="s">
        <v>749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750</v>
      </c>
      <c r="B528" s="63" t="s">
        <v>81</v>
      </c>
      <c r="C528" s="43" t="s">
        <v>79</v>
      </c>
      <c r="D528" s="44">
        <f>$D$11</f>
        <v>464.08</v>
      </c>
      <c r="E528" s="44">
        <f t="shared" ref="E528:AA528" si="305">$D$11</f>
        <v>464.08</v>
      </c>
      <c r="F528" s="44">
        <f t="shared" si="305"/>
        <v>464.08</v>
      </c>
      <c r="G528" s="44">
        <f t="shared" si="305"/>
        <v>464.08</v>
      </c>
      <c r="H528" s="44">
        <f t="shared" si="305"/>
        <v>464.08</v>
      </c>
      <c r="I528" s="44">
        <f t="shared" si="305"/>
        <v>464.08</v>
      </c>
      <c r="J528" s="44">
        <f t="shared" si="305"/>
        <v>464.08</v>
      </c>
      <c r="K528" s="44">
        <f t="shared" si="305"/>
        <v>464.08</v>
      </c>
      <c r="L528" s="44">
        <f t="shared" si="305"/>
        <v>464.08</v>
      </c>
      <c r="M528" s="44">
        <f t="shared" si="305"/>
        <v>464.08</v>
      </c>
      <c r="N528" s="44">
        <f t="shared" si="305"/>
        <v>464.08</v>
      </c>
      <c r="O528" s="44">
        <f t="shared" si="305"/>
        <v>464.08</v>
      </c>
      <c r="P528" s="44">
        <f t="shared" si="305"/>
        <v>464.08</v>
      </c>
      <c r="Q528" s="44">
        <f t="shared" si="305"/>
        <v>464.08</v>
      </c>
      <c r="R528" s="44">
        <f t="shared" si="305"/>
        <v>464.08</v>
      </c>
      <c r="S528" s="44">
        <f t="shared" si="305"/>
        <v>464.08</v>
      </c>
      <c r="T528" s="44">
        <f t="shared" si="305"/>
        <v>464.08</v>
      </c>
      <c r="U528" s="44">
        <f t="shared" si="305"/>
        <v>464.08</v>
      </c>
      <c r="V528" s="44">
        <f t="shared" si="305"/>
        <v>464.08</v>
      </c>
      <c r="W528" s="44">
        <f t="shared" si="305"/>
        <v>464.08</v>
      </c>
      <c r="X528" s="44">
        <f t="shared" si="305"/>
        <v>464.08</v>
      </c>
      <c r="Y528" s="44">
        <f t="shared" si="305"/>
        <v>464.08</v>
      </c>
      <c r="Z528" s="44">
        <f t="shared" si="305"/>
        <v>464.08</v>
      </c>
      <c r="AA528" s="44">
        <f t="shared" si="305"/>
        <v>464.08</v>
      </c>
    </row>
    <row r="529" spans="1:27" ht="13.8" collapsed="1" x14ac:dyDescent="0.3">
      <c r="A529" s="98" t="s">
        <v>751</v>
      </c>
      <c r="B529" s="28" t="str">
        <f>"10"&amp;"."&amp;$B$662&amp;"."&amp;$B$663</f>
        <v>10.07.2024</v>
      </c>
      <c r="C529" s="90" t="s">
        <v>76</v>
      </c>
      <c r="D529" s="91">
        <f>ROUND(((D530+D531+D533+D532)/1000),5)</f>
        <v>5.7003000000000004</v>
      </c>
      <c r="E529" s="91">
        <f>ROUND(((E530+E531+E533+E532)/1000),5)</f>
        <v>5.5458999999999996</v>
      </c>
      <c r="F529" s="91">
        <f>ROUND(((F530+F531+F533+F532)/1000),5)</f>
        <v>5.37683</v>
      </c>
      <c r="G529" s="91">
        <f t="shared" ref="G529:AA529" si="306">ROUND(((G530+G531+G533+G532)/1000),5)</f>
        <v>4.9587700000000003</v>
      </c>
      <c r="H529" s="91">
        <f t="shared" si="306"/>
        <v>4.6490099999999996</v>
      </c>
      <c r="I529" s="91">
        <f t="shared" si="306"/>
        <v>5.5298400000000001</v>
      </c>
      <c r="J529" s="91">
        <f t="shared" si="306"/>
        <v>5.7123900000000001</v>
      </c>
      <c r="K529" s="91">
        <f t="shared" si="306"/>
        <v>6.0279499999999997</v>
      </c>
      <c r="L529" s="91">
        <f t="shared" si="306"/>
        <v>6.3105900000000004</v>
      </c>
      <c r="M529" s="91">
        <f t="shared" si="306"/>
        <v>6.7168000000000001</v>
      </c>
      <c r="N529" s="91">
        <f t="shared" si="306"/>
        <v>6.6311400000000003</v>
      </c>
      <c r="O529" s="91">
        <f t="shared" si="306"/>
        <v>6.6584500000000002</v>
      </c>
      <c r="P529" s="91">
        <f t="shared" si="306"/>
        <v>6.6470200000000004</v>
      </c>
      <c r="Q529" s="91">
        <f t="shared" si="306"/>
        <v>6.8086599999999997</v>
      </c>
      <c r="R529" s="91">
        <f t="shared" si="306"/>
        <v>6.8183100000000003</v>
      </c>
      <c r="S529" s="91">
        <f t="shared" si="306"/>
        <v>6.8534300000000004</v>
      </c>
      <c r="T529" s="91">
        <f t="shared" si="306"/>
        <v>6.8409000000000004</v>
      </c>
      <c r="U529" s="91">
        <f t="shared" si="306"/>
        <v>6.81412</v>
      </c>
      <c r="V529" s="91">
        <f t="shared" si="306"/>
        <v>6.63225</v>
      </c>
      <c r="W529" s="91">
        <f t="shared" si="306"/>
        <v>6.4178800000000003</v>
      </c>
      <c r="X529" s="91">
        <f t="shared" si="306"/>
        <v>6.4581799999999996</v>
      </c>
      <c r="Y529" s="91">
        <f t="shared" si="306"/>
        <v>6.4249099999999997</v>
      </c>
      <c r="Z529" s="91">
        <f t="shared" si="306"/>
        <v>6.2744099999999996</v>
      </c>
      <c r="AA529" s="91">
        <f t="shared" si="306"/>
        <v>6.04413</v>
      </c>
    </row>
    <row r="530" spans="1:27" ht="12.75" hidden="1" customHeight="1" outlineLevel="1" x14ac:dyDescent="0.3">
      <c r="A530" s="99" t="s">
        <v>752</v>
      </c>
      <c r="B530" s="63" t="s">
        <v>238</v>
      </c>
      <c r="C530" s="43" t="s">
        <v>79</v>
      </c>
      <c r="D530" s="44">
        <v>1287.18</v>
      </c>
      <c r="E530" s="44">
        <v>1132.78</v>
      </c>
      <c r="F530" s="44">
        <v>963.71</v>
      </c>
      <c r="G530" s="44">
        <v>545.65</v>
      </c>
      <c r="H530" s="44">
        <v>235.89</v>
      </c>
      <c r="I530" s="44">
        <v>1116.72</v>
      </c>
      <c r="J530" s="44">
        <v>1299.27</v>
      </c>
      <c r="K530" s="44">
        <v>1614.83</v>
      </c>
      <c r="L530" s="44">
        <v>1897.47</v>
      </c>
      <c r="M530" s="44">
        <v>2303.6799999999998</v>
      </c>
      <c r="N530" s="44">
        <v>2218.02</v>
      </c>
      <c r="O530" s="44">
        <v>2245.33</v>
      </c>
      <c r="P530" s="44">
        <v>2233.9</v>
      </c>
      <c r="Q530" s="44">
        <v>2395.54</v>
      </c>
      <c r="R530" s="44">
        <v>2405.19</v>
      </c>
      <c r="S530" s="44">
        <v>2440.31</v>
      </c>
      <c r="T530" s="44">
        <v>2427.7800000000002</v>
      </c>
      <c r="U530" s="44">
        <v>2401</v>
      </c>
      <c r="V530" s="44">
        <v>2219.13</v>
      </c>
      <c r="W530" s="44">
        <v>2004.76</v>
      </c>
      <c r="X530" s="44">
        <v>2045.06</v>
      </c>
      <c r="Y530" s="44">
        <v>2011.79</v>
      </c>
      <c r="Z530" s="44">
        <v>1861.29</v>
      </c>
      <c r="AA530" s="44">
        <v>1631.01</v>
      </c>
    </row>
    <row r="531" spans="1:27" ht="12.75" hidden="1" customHeight="1" outlineLevel="1" x14ac:dyDescent="0.3">
      <c r="A531" s="99" t="s">
        <v>753</v>
      </c>
      <c r="B531" s="63" t="s">
        <v>90</v>
      </c>
      <c r="C531" s="43" t="s">
        <v>79</v>
      </c>
      <c r="D531" s="44">
        <f>$D$486</f>
        <v>3944.23</v>
      </c>
      <c r="E531" s="44">
        <f t="shared" ref="E531:AA531" si="307">$D$486</f>
        <v>3944.23</v>
      </c>
      <c r="F531" s="44">
        <f t="shared" si="307"/>
        <v>3944.23</v>
      </c>
      <c r="G531" s="44">
        <f t="shared" si="307"/>
        <v>3944.23</v>
      </c>
      <c r="H531" s="44">
        <f t="shared" si="307"/>
        <v>3944.23</v>
      </c>
      <c r="I531" s="44">
        <f t="shared" si="307"/>
        <v>3944.23</v>
      </c>
      <c r="J531" s="44">
        <f t="shared" si="307"/>
        <v>3944.23</v>
      </c>
      <c r="K531" s="44">
        <f t="shared" si="307"/>
        <v>3944.23</v>
      </c>
      <c r="L531" s="44">
        <f t="shared" si="307"/>
        <v>3944.23</v>
      </c>
      <c r="M531" s="44">
        <f t="shared" si="307"/>
        <v>3944.23</v>
      </c>
      <c r="N531" s="44">
        <f t="shared" si="307"/>
        <v>3944.23</v>
      </c>
      <c r="O531" s="44">
        <f t="shared" si="307"/>
        <v>3944.23</v>
      </c>
      <c r="P531" s="44">
        <f t="shared" si="307"/>
        <v>3944.23</v>
      </c>
      <c r="Q531" s="44">
        <f t="shared" si="307"/>
        <v>3944.23</v>
      </c>
      <c r="R531" s="44">
        <f t="shared" si="307"/>
        <v>3944.23</v>
      </c>
      <c r="S531" s="44">
        <f t="shared" si="307"/>
        <v>3944.23</v>
      </c>
      <c r="T531" s="44">
        <f t="shared" si="307"/>
        <v>3944.23</v>
      </c>
      <c r="U531" s="44">
        <f t="shared" si="307"/>
        <v>3944.23</v>
      </c>
      <c r="V531" s="44">
        <f t="shared" si="307"/>
        <v>3944.23</v>
      </c>
      <c r="W531" s="44">
        <f t="shared" si="307"/>
        <v>3944.23</v>
      </c>
      <c r="X531" s="44">
        <f t="shared" si="307"/>
        <v>3944.23</v>
      </c>
      <c r="Y531" s="44">
        <f t="shared" si="307"/>
        <v>3944.23</v>
      </c>
      <c r="Z531" s="44">
        <f t="shared" si="307"/>
        <v>3944.23</v>
      </c>
      <c r="AA531" s="44">
        <f t="shared" si="307"/>
        <v>3944.23</v>
      </c>
    </row>
    <row r="532" spans="1:27" ht="12.75" hidden="1" customHeight="1" outlineLevel="1" x14ac:dyDescent="0.3">
      <c r="A532" s="99" t="s">
        <v>754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755</v>
      </c>
      <c r="B533" s="63" t="s">
        <v>81</v>
      </c>
      <c r="C533" s="43" t="s">
        <v>79</v>
      </c>
      <c r="D533" s="44">
        <f>$D$11</f>
        <v>464.08</v>
      </c>
      <c r="E533" s="44">
        <f t="shared" ref="E533:AA533" si="308">$D$11</f>
        <v>464.08</v>
      </c>
      <c r="F533" s="44">
        <f t="shared" si="308"/>
        <v>464.08</v>
      </c>
      <c r="G533" s="44">
        <f t="shared" si="308"/>
        <v>464.08</v>
      </c>
      <c r="H533" s="44">
        <f t="shared" si="308"/>
        <v>464.08</v>
      </c>
      <c r="I533" s="44">
        <f t="shared" si="308"/>
        <v>464.08</v>
      </c>
      <c r="J533" s="44">
        <f t="shared" si="308"/>
        <v>464.08</v>
      </c>
      <c r="K533" s="44">
        <f t="shared" si="308"/>
        <v>464.08</v>
      </c>
      <c r="L533" s="44">
        <f t="shared" si="308"/>
        <v>464.08</v>
      </c>
      <c r="M533" s="44">
        <f t="shared" si="308"/>
        <v>464.08</v>
      </c>
      <c r="N533" s="44">
        <f t="shared" si="308"/>
        <v>464.08</v>
      </c>
      <c r="O533" s="44">
        <f t="shared" si="308"/>
        <v>464.08</v>
      </c>
      <c r="P533" s="44">
        <f t="shared" si="308"/>
        <v>464.08</v>
      </c>
      <c r="Q533" s="44">
        <f t="shared" si="308"/>
        <v>464.08</v>
      </c>
      <c r="R533" s="44">
        <f t="shared" si="308"/>
        <v>464.08</v>
      </c>
      <c r="S533" s="44">
        <f t="shared" si="308"/>
        <v>464.08</v>
      </c>
      <c r="T533" s="44">
        <f t="shared" si="308"/>
        <v>464.08</v>
      </c>
      <c r="U533" s="44">
        <f t="shared" si="308"/>
        <v>464.08</v>
      </c>
      <c r="V533" s="44">
        <f t="shared" si="308"/>
        <v>464.08</v>
      </c>
      <c r="W533" s="44">
        <f t="shared" si="308"/>
        <v>464.08</v>
      </c>
      <c r="X533" s="44">
        <f t="shared" si="308"/>
        <v>464.08</v>
      </c>
      <c r="Y533" s="44">
        <f t="shared" si="308"/>
        <v>464.08</v>
      </c>
      <c r="Z533" s="44">
        <f t="shared" si="308"/>
        <v>464.08</v>
      </c>
      <c r="AA533" s="44">
        <f t="shared" si="308"/>
        <v>464.08</v>
      </c>
    </row>
    <row r="534" spans="1:27" ht="13.8" collapsed="1" x14ac:dyDescent="0.3">
      <c r="A534" s="98" t="s">
        <v>756</v>
      </c>
      <c r="B534" s="28" t="str">
        <f>"11"&amp;"."&amp;$B$662&amp;"."&amp;$B$663</f>
        <v>11.07.2024</v>
      </c>
      <c r="C534" s="90" t="s">
        <v>76</v>
      </c>
      <c r="D534" s="91">
        <f>ROUND(((D535+D536+D538+D537)/1000),5)</f>
        <v>5.7373500000000002</v>
      </c>
      <c r="E534" s="91">
        <f>ROUND(((E535+E536+E538+E537)/1000),5)</f>
        <v>5.7033399999999999</v>
      </c>
      <c r="F534" s="91">
        <f>ROUND(((F535+F536+F538+F537)/1000),5)</f>
        <v>5.5191499999999998</v>
      </c>
      <c r="G534" s="91">
        <f t="shared" ref="G534:AA534" si="309">ROUND(((G535+G536+G538+G537)/1000),5)</f>
        <v>5.3901399999999997</v>
      </c>
      <c r="H534" s="91">
        <f t="shared" si="309"/>
        <v>5.4849199999999998</v>
      </c>
      <c r="I534" s="91">
        <f t="shared" si="309"/>
        <v>5.6394799999999998</v>
      </c>
      <c r="J534" s="91">
        <f t="shared" si="309"/>
        <v>5.6872699999999998</v>
      </c>
      <c r="K534" s="91">
        <f t="shared" si="309"/>
        <v>6.1456299999999997</v>
      </c>
      <c r="L534" s="91">
        <f t="shared" si="309"/>
        <v>6.4415800000000001</v>
      </c>
      <c r="M534" s="91">
        <f t="shared" si="309"/>
        <v>6.74071</v>
      </c>
      <c r="N534" s="91">
        <f t="shared" si="309"/>
        <v>7.0020199999999999</v>
      </c>
      <c r="O534" s="91">
        <f t="shared" si="309"/>
        <v>7.1088399999999998</v>
      </c>
      <c r="P534" s="91">
        <f t="shared" si="309"/>
        <v>7.1065100000000001</v>
      </c>
      <c r="Q534" s="91">
        <f t="shared" si="309"/>
        <v>7.1561300000000001</v>
      </c>
      <c r="R534" s="91">
        <f t="shared" si="309"/>
        <v>7.1628999999999996</v>
      </c>
      <c r="S534" s="91">
        <f t="shared" si="309"/>
        <v>7.0312299999999999</v>
      </c>
      <c r="T534" s="91">
        <f t="shared" si="309"/>
        <v>6.9670699999999997</v>
      </c>
      <c r="U534" s="91">
        <f t="shared" si="309"/>
        <v>6.9159300000000004</v>
      </c>
      <c r="V534" s="91">
        <f t="shared" si="309"/>
        <v>6.9353899999999999</v>
      </c>
      <c r="W534" s="91">
        <f t="shared" si="309"/>
        <v>6.8153199999999998</v>
      </c>
      <c r="X534" s="91">
        <f t="shared" si="309"/>
        <v>6.6646900000000002</v>
      </c>
      <c r="Y534" s="91">
        <f t="shared" si="309"/>
        <v>6.6044600000000004</v>
      </c>
      <c r="Z534" s="91">
        <f t="shared" si="309"/>
        <v>6.3441200000000002</v>
      </c>
      <c r="AA534" s="91">
        <f t="shared" si="309"/>
        <v>6.2459699999999998</v>
      </c>
    </row>
    <row r="535" spans="1:27" ht="12.75" hidden="1" customHeight="1" outlineLevel="1" x14ac:dyDescent="0.3">
      <c r="A535" s="99" t="s">
        <v>757</v>
      </c>
      <c r="B535" s="63" t="s">
        <v>238</v>
      </c>
      <c r="C535" s="43" t="s">
        <v>79</v>
      </c>
      <c r="D535" s="44">
        <v>1324.23</v>
      </c>
      <c r="E535" s="44">
        <v>1290.22</v>
      </c>
      <c r="F535" s="44">
        <v>1106.03</v>
      </c>
      <c r="G535" s="44">
        <v>977.02</v>
      </c>
      <c r="H535" s="44">
        <v>1071.8</v>
      </c>
      <c r="I535" s="44">
        <v>1226.3599999999999</v>
      </c>
      <c r="J535" s="44">
        <v>1274.1500000000001</v>
      </c>
      <c r="K535" s="44">
        <v>1732.51</v>
      </c>
      <c r="L535" s="44">
        <v>2028.46</v>
      </c>
      <c r="M535" s="44">
        <v>2327.59</v>
      </c>
      <c r="N535" s="44">
        <v>2588.9</v>
      </c>
      <c r="O535" s="44">
        <v>2695.72</v>
      </c>
      <c r="P535" s="44">
        <v>2693.39</v>
      </c>
      <c r="Q535" s="44">
        <v>2743.01</v>
      </c>
      <c r="R535" s="44">
        <v>2749.78</v>
      </c>
      <c r="S535" s="44">
        <v>2618.11</v>
      </c>
      <c r="T535" s="44">
        <v>2553.9499999999998</v>
      </c>
      <c r="U535" s="44">
        <v>2502.81</v>
      </c>
      <c r="V535" s="44">
        <v>2522.27</v>
      </c>
      <c r="W535" s="44">
        <v>2402.1999999999998</v>
      </c>
      <c r="X535" s="44">
        <v>2251.5700000000002</v>
      </c>
      <c r="Y535" s="44">
        <v>2191.34</v>
      </c>
      <c r="Z535" s="44">
        <v>1931</v>
      </c>
      <c r="AA535" s="44">
        <v>1832.85</v>
      </c>
    </row>
    <row r="536" spans="1:27" ht="12.75" hidden="1" customHeight="1" outlineLevel="1" x14ac:dyDescent="0.3">
      <c r="A536" s="99" t="s">
        <v>758</v>
      </c>
      <c r="B536" s="63" t="s">
        <v>90</v>
      </c>
      <c r="C536" s="43" t="s">
        <v>79</v>
      </c>
      <c r="D536" s="44">
        <f>$D$486</f>
        <v>3944.23</v>
      </c>
      <c r="E536" s="44">
        <f t="shared" ref="E536:AA536" si="310">$D$486</f>
        <v>3944.23</v>
      </c>
      <c r="F536" s="44">
        <f t="shared" si="310"/>
        <v>3944.23</v>
      </c>
      <c r="G536" s="44">
        <f t="shared" si="310"/>
        <v>3944.23</v>
      </c>
      <c r="H536" s="44">
        <f t="shared" si="310"/>
        <v>3944.23</v>
      </c>
      <c r="I536" s="44">
        <f t="shared" si="310"/>
        <v>3944.23</v>
      </c>
      <c r="J536" s="44">
        <f t="shared" si="310"/>
        <v>3944.23</v>
      </c>
      <c r="K536" s="44">
        <f t="shared" si="310"/>
        <v>3944.23</v>
      </c>
      <c r="L536" s="44">
        <f t="shared" si="310"/>
        <v>3944.23</v>
      </c>
      <c r="M536" s="44">
        <f t="shared" si="310"/>
        <v>3944.23</v>
      </c>
      <c r="N536" s="44">
        <f t="shared" si="310"/>
        <v>3944.23</v>
      </c>
      <c r="O536" s="44">
        <f t="shared" si="310"/>
        <v>3944.23</v>
      </c>
      <c r="P536" s="44">
        <f t="shared" si="310"/>
        <v>3944.23</v>
      </c>
      <c r="Q536" s="44">
        <f t="shared" si="310"/>
        <v>3944.23</v>
      </c>
      <c r="R536" s="44">
        <f t="shared" si="310"/>
        <v>3944.23</v>
      </c>
      <c r="S536" s="44">
        <f t="shared" si="310"/>
        <v>3944.23</v>
      </c>
      <c r="T536" s="44">
        <f t="shared" si="310"/>
        <v>3944.23</v>
      </c>
      <c r="U536" s="44">
        <f t="shared" si="310"/>
        <v>3944.23</v>
      </c>
      <c r="V536" s="44">
        <f t="shared" si="310"/>
        <v>3944.23</v>
      </c>
      <c r="W536" s="44">
        <f t="shared" si="310"/>
        <v>3944.23</v>
      </c>
      <c r="X536" s="44">
        <f t="shared" si="310"/>
        <v>3944.23</v>
      </c>
      <c r="Y536" s="44">
        <f t="shared" si="310"/>
        <v>3944.23</v>
      </c>
      <c r="Z536" s="44">
        <f t="shared" si="310"/>
        <v>3944.23</v>
      </c>
      <c r="AA536" s="44">
        <f t="shared" si="310"/>
        <v>3944.23</v>
      </c>
    </row>
    <row r="537" spans="1:27" ht="12.75" hidden="1" customHeight="1" outlineLevel="1" x14ac:dyDescent="0.3">
      <c r="A537" s="99" t="s">
        <v>759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760</v>
      </c>
      <c r="B538" s="63" t="s">
        <v>81</v>
      </c>
      <c r="C538" s="43" t="s">
        <v>79</v>
      </c>
      <c r="D538" s="44">
        <f>$D$11</f>
        <v>464.08</v>
      </c>
      <c r="E538" s="44">
        <f t="shared" ref="E538:AA538" si="311">$D$11</f>
        <v>464.08</v>
      </c>
      <c r="F538" s="44">
        <f t="shared" si="311"/>
        <v>464.08</v>
      </c>
      <c r="G538" s="44">
        <f t="shared" si="311"/>
        <v>464.08</v>
      </c>
      <c r="H538" s="44">
        <f t="shared" si="311"/>
        <v>464.08</v>
      </c>
      <c r="I538" s="44">
        <f t="shared" si="311"/>
        <v>464.08</v>
      </c>
      <c r="J538" s="44">
        <f t="shared" si="311"/>
        <v>464.08</v>
      </c>
      <c r="K538" s="44">
        <f t="shared" si="311"/>
        <v>464.08</v>
      </c>
      <c r="L538" s="44">
        <f t="shared" si="311"/>
        <v>464.08</v>
      </c>
      <c r="M538" s="44">
        <f t="shared" si="311"/>
        <v>464.08</v>
      </c>
      <c r="N538" s="44">
        <f t="shared" si="311"/>
        <v>464.08</v>
      </c>
      <c r="O538" s="44">
        <f t="shared" si="311"/>
        <v>464.08</v>
      </c>
      <c r="P538" s="44">
        <f t="shared" si="311"/>
        <v>464.08</v>
      </c>
      <c r="Q538" s="44">
        <f t="shared" si="311"/>
        <v>464.08</v>
      </c>
      <c r="R538" s="44">
        <f t="shared" si="311"/>
        <v>464.08</v>
      </c>
      <c r="S538" s="44">
        <f t="shared" si="311"/>
        <v>464.08</v>
      </c>
      <c r="T538" s="44">
        <f t="shared" si="311"/>
        <v>464.08</v>
      </c>
      <c r="U538" s="44">
        <f t="shared" si="311"/>
        <v>464.08</v>
      </c>
      <c r="V538" s="44">
        <f t="shared" si="311"/>
        <v>464.08</v>
      </c>
      <c r="W538" s="44">
        <f t="shared" si="311"/>
        <v>464.08</v>
      </c>
      <c r="X538" s="44">
        <f t="shared" si="311"/>
        <v>464.08</v>
      </c>
      <c r="Y538" s="44">
        <f t="shared" si="311"/>
        <v>464.08</v>
      </c>
      <c r="Z538" s="44">
        <f t="shared" si="311"/>
        <v>464.08</v>
      </c>
      <c r="AA538" s="44">
        <f t="shared" si="311"/>
        <v>464.08</v>
      </c>
    </row>
    <row r="539" spans="1:27" ht="13.8" collapsed="1" x14ac:dyDescent="0.3">
      <c r="A539" s="98" t="s">
        <v>761</v>
      </c>
      <c r="B539" s="28" t="str">
        <f>"12"&amp;"."&amp;$B$662&amp;"."&amp;$B$663</f>
        <v>12.07.2024</v>
      </c>
      <c r="C539" s="90" t="s">
        <v>76</v>
      </c>
      <c r="D539" s="91">
        <f>ROUND(((D540+D541+D543+D542)/1000),5)</f>
        <v>5.7564299999999999</v>
      </c>
      <c r="E539" s="91">
        <f>ROUND(((E540+E541+E543+E542)/1000),5)</f>
        <v>5.68208</v>
      </c>
      <c r="F539" s="91">
        <f>ROUND(((F540+F541+F543+F542)/1000),5)</f>
        <v>5.6064100000000003</v>
      </c>
      <c r="G539" s="91">
        <f t="shared" ref="G539:AA539" si="312">ROUND(((G540+G541+G543+G542)/1000),5)</f>
        <v>5.4122700000000004</v>
      </c>
      <c r="H539" s="91">
        <f t="shared" si="312"/>
        <v>5.4122599999999998</v>
      </c>
      <c r="I539" s="91">
        <f t="shared" si="312"/>
        <v>5.6538899999999996</v>
      </c>
      <c r="J539" s="91">
        <f t="shared" si="312"/>
        <v>5.65421</v>
      </c>
      <c r="K539" s="91">
        <f t="shared" si="312"/>
        <v>6.0956799999999998</v>
      </c>
      <c r="L539" s="91">
        <f t="shared" si="312"/>
        <v>6.4334800000000003</v>
      </c>
      <c r="M539" s="91">
        <f t="shared" si="312"/>
        <v>6.75495</v>
      </c>
      <c r="N539" s="91">
        <f t="shared" si="312"/>
        <v>6.8042100000000003</v>
      </c>
      <c r="O539" s="91">
        <f t="shared" si="312"/>
        <v>6.8570099999999998</v>
      </c>
      <c r="P539" s="91">
        <f t="shared" si="312"/>
        <v>6.8515800000000002</v>
      </c>
      <c r="Q539" s="91">
        <f t="shared" si="312"/>
        <v>6.87113</v>
      </c>
      <c r="R539" s="91">
        <f t="shared" si="312"/>
        <v>6.8013000000000003</v>
      </c>
      <c r="S539" s="91">
        <f t="shared" si="312"/>
        <v>6.8608099999999999</v>
      </c>
      <c r="T539" s="91">
        <f t="shared" si="312"/>
        <v>6.8328100000000003</v>
      </c>
      <c r="U539" s="91">
        <f t="shared" si="312"/>
        <v>6.7154100000000003</v>
      </c>
      <c r="V539" s="91">
        <f t="shared" si="312"/>
        <v>6.6901799999999998</v>
      </c>
      <c r="W539" s="91">
        <f t="shared" si="312"/>
        <v>6.6079999999999997</v>
      </c>
      <c r="X539" s="91">
        <f t="shared" si="312"/>
        <v>6.6012199999999996</v>
      </c>
      <c r="Y539" s="91">
        <f t="shared" si="312"/>
        <v>6.64262</v>
      </c>
      <c r="Z539" s="91">
        <f t="shared" si="312"/>
        <v>6.47905</v>
      </c>
      <c r="AA539" s="91">
        <f t="shared" si="312"/>
        <v>6.2588400000000002</v>
      </c>
    </row>
    <row r="540" spans="1:27" ht="12.75" hidden="1" customHeight="1" outlineLevel="1" x14ac:dyDescent="0.3">
      <c r="A540" s="99" t="s">
        <v>762</v>
      </c>
      <c r="B540" s="63" t="s">
        <v>238</v>
      </c>
      <c r="C540" s="43" t="s">
        <v>79</v>
      </c>
      <c r="D540" s="44">
        <v>1343.31</v>
      </c>
      <c r="E540" s="44">
        <v>1268.96</v>
      </c>
      <c r="F540" s="44">
        <v>1193.29</v>
      </c>
      <c r="G540" s="44">
        <v>999.15</v>
      </c>
      <c r="H540" s="44">
        <v>999.14</v>
      </c>
      <c r="I540" s="44">
        <v>1240.77</v>
      </c>
      <c r="J540" s="44">
        <v>1241.0899999999999</v>
      </c>
      <c r="K540" s="44">
        <v>1682.56</v>
      </c>
      <c r="L540" s="44">
        <v>2020.36</v>
      </c>
      <c r="M540" s="44">
        <v>2341.83</v>
      </c>
      <c r="N540" s="44">
        <v>2391.09</v>
      </c>
      <c r="O540" s="44">
        <v>2443.89</v>
      </c>
      <c r="P540" s="44">
        <v>2438.46</v>
      </c>
      <c r="Q540" s="44">
        <v>2458.0100000000002</v>
      </c>
      <c r="R540" s="44">
        <v>2388.1799999999998</v>
      </c>
      <c r="S540" s="44">
        <v>2447.69</v>
      </c>
      <c r="T540" s="44">
        <v>2419.69</v>
      </c>
      <c r="U540" s="44">
        <v>2302.29</v>
      </c>
      <c r="V540" s="44">
        <v>2277.06</v>
      </c>
      <c r="W540" s="44">
        <v>2194.88</v>
      </c>
      <c r="X540" s="44">
        <v>2188.1</v>
      </c>
      <c r="Y540" s="44">
        <v>2229.5</v>
      </c>
      <c r="Z540" s="44">
        <v>2065.9299999999998</v>
      </c>
      <c r="AA540" s="44">
        <v>1845.72</v>
      </c>
    </row>
    <row r="541" spans="1:27" ht="12.75" hidden="1" customHeight="1" outlineLevel="1" x14ac:dyDescent="0.3">
      <c r="A541" s="99" t="s">
        <v>763</v>
      </c>
      <c r="B541" s="63" t="s">
        <v>90</v>
      </c>
      <c r="C541" s="43" t="s">
        <v>79</v>
      </c>
      <c r="D541" s="44">
        <f>$D$486</f>
        <v>3944.23</v>
      </c>
      <c r="E541" s="44">
        <f t="shared" ref="E541:AA541" si="313">$D$486</f>
        <v>3944.23</v>
      </c>
      <c r="F541" s="44">
        <f t="shared" si="313"/>
        <v>3944.23</v>
      </c>
      <c r="G541" s="44">
        <f t="shared" si="313"/>
        <v>3944.23</v>
      </c>
      <c r="H541" s="44">
        <f t="shared" si="313"/>
        <v>3944.23</v>
      </c>
      <c r="I541" s="44">
        <f t="shared" si="313"/>
        <v>3944.23</v>
      </c>
      <c r="J541" s="44">
        <f t="shared" si="313"/>
        <v>3944.23</v>
      </c>
      <c r="K541" s="44">
        <f t="shared" si="313"/>
        <v>3944.23</v>
      </c>
      <c r="L541" s="44">
        <f t="shared" si="313"/>
        <v>3944.23</v>
      </c>
      <c r="M541" s="44">
        <f t="shared" si="313"/>
        <v>3944.23</v>
      </c>
      <c r="N541" s="44">
        <f t="shared" si="313"/>
        <v>3944.23</v>
      </c>
      <c r="O541" s="44">
        <f t="shared" si="313"/>
        <v>3944.23</v>
      </c>
      <c r="P541" s="44">
        <f t="shared" si="313"/>
        <v>3944.23</v>
      </c>
      <c r="Q541" s="44">
        <f t="shared" si="313"/>
        <v>3944.23</v>
      </c>
      <c r="R541" s="44">
        <f t="shared" si="313"/>
        <v>3944.23</v>
      </c>
      <c r="S541" s="44">
        <f t="shared" si="313"/>
        <v>3944.23</v>
      </c>
      <c r="T541" s="44">
        <f t="shared" si="313"/>
        <v>3944.23</v>
      </c>
      <c r="U541" s="44">
        <f t="shared" si="313"/>
        <v>3944.23</v>
      </c>
      <c r="V541" s="44">
        <f t="shared" si="313"/>
        <v>3944.23</v>
      </c>
      <c r="W541" s="44">
        <f t="shared" si="313"/>
        <v>3944.23</v>
      </c>
      <c r="X541" s="44">
        <f t="shared" si="313"/>
        <v>3944.23</v>
      </c>
      <c r="Y541" s="44">
        <f t="shared" si="313"/>
        <v>3944.23</v>
      </c>
      <c r="Z541" s="44">
        <f t="shared" si="313"/>
        <v>3944.23</v>
      </c>
      <c r="AA541" s="44">
        <f t="shared" si="313"/>
        <v>3944.23</v>
      </c>
    </row>
    <row r="542" spans="1:27" ht="12.75" hidden="1" customHeight="1" outlineLevel="1" x14ac:dyDescent="0.3">
      <c r="A542" s="99" t="s">
        <v>764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765</v>
      </c>
      <c r="B543" s="63" t="s">
        <v>81</v>
      </c>
      <c r="C543" s="43" t="s">
        <v>79</v>
      </c>
      <c r="D543" s="44">
        <f>$D$11</f>
        <v>464.08</v>
      </c>
      <c r="E543" s="44">
        <f t="shared" ref="E543:AA543" si="314">$D$11</f>
        <v>464.08</v>
      </c>
      <c r="F543" s="44">
        <f t="shared" si="314"/>
        <v>464.08</v>
      </c>
      <c r="G543" s="44">
        <f t="shared" si="314"/>
        <v>464.08</v>
      </c>
      <c r="H543" s="44">
        <f t="shared" si="314"/>
        <v>464.08</v>
      </c>
      <c r="I543" s="44">
        <f t="shared" si="314"/>
        <v>464.08</v>
      </c>
      <c r="J543" s="44">
        <f t="shared" si="314"/>
        <v>464.08</v>
      </c>
      <c r="K543" s="44">
        <f t="shared" si="314"/>
        <v>464.08</v>
      </c>
      <c r="L543" s="44">
        <f t="shared" si="314"/>
        <v>464.08</v>
      </c>
      <c r="M543" s="44">
        <f t="shared" si="314"/>
        <v>464.08</v>
      </c>
      <c r="N543" s="44">
        <f t="shared" si="314"/>
        <v>464.08</v>
      </c>
      <c r="O543" s="44">
        <f t="shared" si="314"/>
        <v>464.08</v>
      </c>
      <c r="P543" s="44">
        <f t="shared" si="314"/>
        <v>464.08</v>
      </c>
      <c r="Q543" s="44">
        <f t="shared" si="314"/>
        <v>464.08</v>
      </c>
      <c r="R543" s="44">
        <f t="shared" si="314"/>
        <v>464.08</v>
      </c>
      <c r="S543" s="44">
        <f t="shared" si="314"/>
        <v>464.08</v>
      </c>
      <c r="T543" s="44">
        <f t="shared" si="314"/>
        <v>464.08</v>
      </c>
      <c r="U543" s="44">
        <f t="shared" si="314"/>
        <v>464.08</v>
      </c>
      <c r="V543" s="44">
        <f t="shared" si="314"/>
        <v>464.08</v>
      </c>
      <c r="W543" s="44">
        <f t="shared" si="314"/>
        <v>464.08</v>
      </c>
      <c r="X543" s="44">
        <f t="shared" si="314"/>
        <v>464.08</v>
      </c>
      <c r="Y543" s="44">
        <f t="shared" si="314"/>
        <v>464.08</v>
      </c>
      <c r="Z543" s="44">
        <f t="shared" si="314"/>
        <v>464.08</v>
      </c>
      <c r="AA543" s="44">
        <f t="shared" si="314"/>
        <v>464.08</v>
      </c>
    </row>
    <row r="544" spans="1:27" ht="13.8" collapsed="1" x14ac:dyDescent="0.3">
      <c r="A544" s="98" t="s">
        <v>766</v>
      </c>
      <c r="B544" s="28" t="str">
        <f>"13"&amp;"."&amp;$B$662&amp;"."&amp;$B$663</f>
        <v>13.07.2024</v>
      </c>
      <c r="C544" s="90" t="s">
        <v>76</v>
      </c>
      <c r="D544" s="91">
        <f>ROUND(((D545+D546+D548+D547)/1000),5)</f>
        <v>5.9034300000000002</v>
      </c>
      <c r="E544" s="91">
        <f>ROUND(((E545+E546+E548+E547)/1000),5)</f>
        <v>5.6935599999999997</v>
      </c>
      <c r="F544" s="91">
        <f>ROUND(((F545+F546+F548+F547)/1000),5)</f>
        <v>5.6253500000000001</v>
      </c>
      <c r="G544" s="91">
        <f t="shared" ref="G544:AA544" si="315">ROUND(((G545+G546+G548+G547)/1000),5)</f>
        <v>5.4603000000000002</v>
      </c>
      <c r="H544" s="91">
        <f t="shared" si="315"/>
        <v>5.2111200000000002</v>
      </c>
      <c r="I544" s="91">
        <f t="shared" si="315"/>
        <v>5.2697000000000003</v>
      </c>
      <c r="J544" s="91">
        <f t="shared" si="315"/>
        <v>5.3718399999999997</v>
      </c>
      <c r="K544" s="91">
        <f t="shared" si="315"/>
        <v>5.8193000000000001</v>
      </c>
      <c r="L544" s="91">
        <f t="shared" si="315"/>
        <v>6.19848</v>
      </c>
      <c r="M544" s="91">
        <f t="shared" si="315"/>
        <v>6.4553799999999999</v>
      </c>
      <c r="N544" s="91">
        <f t="shared" si="315"/>
        <v>6.5853099999999998</v>
      </c>
      <c r="O544" s="91">
        <f t="shared" si="315"/>
        <v>6.69</v>
      </c>
      <c r="P544" s="91">
        <f t="shared" si="315"/>
        <v>6.7322499999999996</v>
      </c>
      <c r="Q544" s="91">
        <f t="shared" si="315"/>
        <v>6.6706500000000002</v>
      </c>
      <c r="R544" s="91">
        <f t="shared" si="315"/>
        <v>6.67197</v>
      </c>
      <c r="S544" s="91">
        <f t="shared" si="315"/>
        <v>6.7124300000000003</v>
      </c>
      <c r="T544" s="91">
        <f t="shared" si="315"/>
        <v>6.7049799999999999</v>
      </c>
      <c r="U544" s="91">
        <f t="shared" si="315"/>
        <v>6.6868100000000004</v>
      </c>
      <c r="V544" s="91">
        <f t="shared" si="315"/>
        <v>6.5990200000000003</v>
      </c>
      <c r="W544" s="91">
        <f t="shared" si="315"/>
        <v>6.4901</v>
      </c>
      <c r="X544" s="91">
        <f t="shared" si="315"/>
        <v>6.4521100000000002</v>
      </c>
      <c r="Y544" s="91">
        <f t="shared" si="315"/>
        <v>6.3575400000000002</v>
      </c>
      <c r="Z544" s="91">
        <f t="shared" si="315"/>
        <v>6.1353999999999997</v>
      </c>
      <c r="AA544" s="91">
        <f t="shared" si="315"/>
        <v>6.14825</v>
      </c>
    </row>
    <row r="545" spans="1:27" ht="12.75" hidden="1" customHeight="1" outlineLevel="1" x14ac:dyDescent="0.3">
      <c r="A545" s="99" t="s">
        <v>767</v>
      </c>
      <c r="B545" s="63" t="s">
        <v>238</v>
      </c>
      <c r="C545" s="43" t="s">
        <v>79</v>
      </c>
      <c r="D545" s="44">
        <v>1490.31</v>
      </c>
      <c r="E545" s="44">
        <v>1280.44</v>
      </c>
      <c r="F545" s="44">
        <v>1212.23</v>
      </c>
      <c r="G545" s="44">
        <v>1047.18</v>
      </c>
      <c r="H545" s="44">
        <v>798</v>
      </c>
      <c r="I545" s="44">
        <v>856.58</v>
      </c>
      <c r="J545" s="44">
        <v>958.72</v>
      </c>
      <c r="K545" s="44">
        <v>1406.18</v>
      </c>
      <c r="L545" s="44">
        <v>1785.36</v>
      </c>
      <c r="M545" s="44">
        <v>2042.26</v>
      </c>
      <c r="N545" s="44">
        <v>2172.19</v>
      </c>
      <c r="O545" s="44">
        <v>2276.88</v>
      </c>
      <c r="P545" s="44">
        <v>2319.13</v>
      </c>
      <c r="Q545" s="44">
        <v>2257.5300000000002</v>
      </c>
      <c r="R545" s="44">
        <v>2258.85</v>
      </c>
      <c r="S545" s="44">
        <v>2299.31</v>
      </c>
      <c r="T545" s="44">
        <v>2291.86</v>
      </c>
      <c r="U545" s="44">
        <v>2273.69</v>
      </c>
      <c r="V545" s="44">
        <v>2185.9</v>
      </c>
      <c r="W545" s="44">
        <v>2076.98</v>
      </c>
      <c r="X545" s="44">
        <v>2038.99</v>
      </c>
      <c r="Y545" s="44">
        <v>1944.42</v>
      </c>
      <c r="Z545" s="44">
        <v>1722.28</v>
      </c>
      <c r="AA545" s="44">
        <v>1735.13</v>
      </c>
    </row>
    <row r="546" spans="1:27" ht="12.75" hidden="1" customHeight="1" outlineLevel="1" x14ac:dyDescent="0.3">
      <c r="A546" s="99" t="s">
        <v>768</v>
      </c>
      <c r="B546" s="63" t="s">
        <v>90</v>
      </c>
      <c r="C546" s="43" t="s">
        <v>79</v>
      </c>
      <c r="D546" s="44">
        <f>$D$486</f>
        <v>3944.23</v>
      </c>
      <c r="E546" s="44">
        <f t="shared" ref="E546:AA546" si="316">$D$486</f>
        <v>3944.23</v>
      </c>
      <c r="F546" s="44">
        <f t="shared" si="316"/>
        <v>3944.23</v>
      </c>
      <c r="G546" s="44">
        <f t="shared" si="316"/>
        <v>3944.23</v>
      </c>
      <c r="H546" s="44">
        <f t="shared" si="316"/>
        <v>3944.23</v>
      </c>
      <c r="I546" s="44">
        <f t="shared" si="316"/>
        <v>3944.23</v>
      </c>
      <c r="J546" s="44">
        <f t="shared" si="316"/>
        <v>3944.23</v>
      </c>
      <c r="K546" s="44">
        <f t="shared" si="316"/>
        <v>3944.23</v>
      </c>
      <c r="L546" s="44">
        <f t="shared" si="316"/>
        <v>3944.23</v>
      </c>
      <c r="M546" s="44">
        <f t="shared" si="316"/>
        <v>3944.23</v>
      </c>
      <c r="N546" s="44">
        <f t="shared" si="316"/>
        <v>3944.23</v>
      </c>
      <c r="O546" s="44">
        <f t="shared" si="316"/>
        <v>3944.23</v>
      </c>
      <c r="P546" s="44">
        <f t="shared" si="316"/>
        <v>3944.23</v>
      </c>
      <c r="Q546" s="44">
        <f t="shared" si="316"/>
        <v>3944.23</v>
      </c>
      <c r="R546" s="44">
        <f t="shared" si="316"/>
        <v>3944.23</v>
      </c>
      <c r="S546" s="44">
        <f t="shared" si="316"/>
        <v>3944.23</v>
      </c>
      <c r="T546" s="44">
        <f t="shared" si="316"/>
        <v>3944.23</v>
      </c>
      <c r="U546" s="44">
        <f t="shared" si="316"/>
        <v>3944.23</v>
      </c>
      <c r="V546" s="44">
        <f t="shared" si="316"/>
        <v>3944.23</v>
      </c>
      <c r="W546" s="44">
        <f t="shared" si="316"/>
        <v>3944.23</v>
      </c>
      <c r="X546" s="44">
        <f t="shared" si="316"/>
        <v>3944.23</v>
      </c>
      <c r="Y546" s="44">
        <f t="shared" si="316"/>
        <v>3944.23</v>
      </c>
      <c r="Z546" s="44">
        <f t="shared" si="316"/>
        <v>3944.23</v>
      </c>
      <c r="AA546" s="44">
        <f t="shared" si="316"/>
        <v>3944.23</v>
      </c>
    </row>
    <row r="547" spans="1:27" ht="12.75" hidden="1" customHeight="1" outlineLevel="1" x14ac:dyDescent="0.3">
      <c r="A547" s="99" t="s">
        <v>769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770</v>
      </c>
      <c r="B548" s="63" t="s">
        <v>81</v>
      </c>
      <c r="C548" s="43" t="s">
        <v>79</v>
      </c>
      <c r="D548" s="44">
        <f>$D$11</f>
        <v>464.08</v>
      </c>
      <c r="E548" s="44">
        <f t="shared" ref="E548:AA548" si="317">$D$11</f>
        <v>464.08</v>
      </c>
      <c r="F548" s="44">
        <f t="shared" si="317"/>
        <v>464.08</v>
      </c>
      <c r="G548" s="44">
        <f t="shared" si="317"/>
        <v>464.08</v>
      </c>
      <c r="H548" s="44">
        <f t="shared" si="317"/>
        <v>464.08</v>
      </c>
      <c r="I548" s="44">
        <f t="shared" si="317"/>
        <v>464.08</v>
      </c>
      <c r="J548" s="44">
        <f t="shared" si="317"/>
        <v>464.08</v>
      </c>
      <c r="K548" s="44">
        <f t="shared" si="317"/>
        <v>464.08</v>
      </c>
      <c r="L548" s="44">
        <f t="shared" si="317"/>
        <v>464.08</v>
      </c>
      <c r="M548" s="44">
        <f t="shared" si="317"/>
        <v>464.08</v>
      </c>
      <c r="N548" s="44">
        <f t="shared" si="317"/>
        <v>464.08</v>
      </c>
      <c r="O548" s="44">
        <f t="shared" si="317"/>
        <v>464.08</v>
      </c>
      <c r="P548" s="44">
        <f t="shared" si="317"/>
        <v>464.08</v>
      </c>
      <c r="Q548" s="44">
        <f t="shared" si="317"/>
        <v>464.08</v>
      </c>
      <c r="R548" s="44">
        <f t="shared" si="317"/>
        <v>464.08</v>
      </c>
      <c r="S548" s="44">
        <f t="shared" si="317"/>
        <v>464.08</v>
      </c>
      <c r="T548" s="44">
        <f t="shared" si="317"/>
        <v>464.08</v>
      </c>
      <c r="U548" s="44">
        <f t="shared" si="317"/>
        <v>464.08</v>
      </c>
      <c r="V548" s="44">
        <f t="shared" si="317"/>
        <v>464.08</v>
      </c>
      <c r="W548" s="44">
        <f t="shared" si="317"/>
        <v>464.08</v>
      </c>
      <c r="X548" s="44">
        <f t="shared" si="317"/>
        <v>464.08</v>
      </c>
      <c r="Y548" s="44">
        <f t="shared" si="317"/>
        <v>464.08</v>
      </c>
      <c r="Z548" s="44">
        <f t="shared" si="317"/>
        <v>464.08</v>
      </c>
      <c r="AA548" s="44">
        <f t="shared" si="317"/>
        <v>464.08</v>
      </c>
    </row>
    <row r="549" spans="1:27" ht="13.8" collapsed="1" x14ac:dyDescent="0.3">
      <c r="A549" s="98" t="s">
        <v>771</v>
      </c>
      <c r="B549" s="28" t="str">
        <f>"14"&amp;"."&amp;$B$662&amp;"."&amp;$B$663</f>
        <v>14.07.2024</v>
      </c>
      <c r="C549" s="90" t="s">
        <v>76</v>
      </c>
      <c r="D549" s="91">
        <f>ROUND(((D550+D551+D553+D552)/1000),5)</f>
        <v>5.8948299999999998</v>
      </c>
      <c r="E549" s="91">
        <f>ROUND(((E550+E551+E553+E552)/1000),5)</f>
        <v>5.6619000000000002</v>
      </c>
      <c r="F549" s="91">
        <f>ROUND(((F550+F551+F553+F552)/1000),5)</f>
        <v>5.5677000000000003</v>
      </c>
      <c r="G549" s="91">
        <f t="shared" ref="G549:AA549" si="318">ROUND(((G550+G551+G553+G552)/1000),5)</f>
        <v>5.2546200000000001</v>
      </c>
      <c r="H549" s="91">
        <f t="shared" si="318"/>
        <v>5.1475099999999996</v>
      </c>
      <c r="I549" s="91">
        <f t="shared" si="318"/>
        <v>5.2607100000000004</v>
      </c>
      <c r="J549" s="91">
        <f t="shared" si="318"/>
        <v>5.0922000000000001</v>
      </c>
      <c r="K549" s="91">
        <f t="shared" si="318"/>
        <v>5.4969999999999999</v>
      </c>
      <c r="L549" s="91">
        <f t="shared" si="318"/>
        <v>5.9958499999999999</v>
      </c>
      <c r="M549" s="91">
        <f t="shared" si="318"/>
        <v>6.2771999999999997</v>
      </c>
      <c r="N549" s="91">
        <f t="shared" si="318"/>
        <v>6.3864200000000002</v>
      </c>
      <c r="O549" s="91">
        <f t="shared" si="318"/>
        <v>6.5412800000000004</v>
      </c>
      <c r="P549" s="91">
        <f t="shared" si="318"/>
        <v>6.6276000000000002</v>
      </c>
      <c r="Q549" s="91">
        <f t="shared" si="318"/>
        <v>6.4937899999999997</v>
      </c>
      <c r="R549" s="91">
        <f t="shared" si="318"/>
        <v>6.4967800000000002</v>
      </c>
      <c r="S549" s="91">
        <f t="shared" si="318"/>
        <v>6.4925800000000002</v>
      </c>
      <c r="T549" s="91">
        <f t="shared" si="318"/>
        <v>6.4694099999999999</v>
      </c>
      <c r="U549" s="91">
        <f t="shared" si="318"/>
        <v>6.4632399999999999</v>
      </c>
      <c r="V549" s="91">
        <f t="shared" si="318"/>
        <v>6.4519399999999996</v>
      </c>
      <c r="W549" s="91">
        <f t="shared" si="318"/>
        <v>6.4242600000000003</v>
      </c>
      <c r="X549" s="91">
        <f t="shared" si="318"/>
        <v>6.3860599999999996</v>
      </c>
      <c r="Y549" s="91">
        <f t="shared" si="318"/>
        <v>6.3813399999999998</v>
      </c>
      <c r="Z549" s="91">
        <f t="shared" si="318"/>
        <v>6.1423899999999998</v>
      </c>
      <c r="AA549" s="91">
        <f t="shared" si="318"/>
        <v>6.1376499999999998</v>
      </c>
    </row>
    <row r="550" spans="1:27" ht="12.75" hidden="1" customHeight="1" outlineLevel="1" x14ac:dyDescent="0.3">
      <c r="A550" s="99" t="s">
        <v>772</v>
      </c>
      <c r="B550" s="63" t="s">
        <v>238</v>
      </c>
      <c r="C550" s="43" t="s">
        <v>79</v>
      </c>
      <c r="D550" s="44">
        <v>1481.71</v>
      </c>
      <c r="E550" s="44">
        <v>1248.78</v>
      </c>
      <c r="F550" s="44">
        <v>1154.58</v>
      </c>
      <c r="G550" s="44">
        <v>841.5</v>
      </c>
      <c r="H550" s="44">
        <v>734.39</v>
      </c>
      <c r="I550" s="44">
        <v>847.59</v>
      </c>
      <c r="J550" s="44">
        <v>679.08</v>
      </c>
      <c r="K550" s="44">
        <v>1083.8800000000001</v>
      </c>
      <c r="L550" s="44">
        <v>1582.73</v>
      </c>
      <c r="M550" s="44">
        <v>1864.08</v>
      </c>
      <c r="N550" s="44">
        <v>1973.3</v>
      </c>
      <c r="O550" s="44">
        <v>2128.16</v>
      </c>
      <c r="P550" s="44">
        <v>2214.48</v>
      </c>
      <c r="Q550" s="44">
        <v>2080.67</v>
      </c>
      <c r="R550" s="44">
        <v>2083.66</v>
      </c>
      <c r="S550" s="44">
        <v>2079.46</v>
      </c>
      <c r="T550" s="44">
        <v>2056.29</v>
      </c>
      <c r="U550" s="44">
        <v>2050.12</v>
      </c>
      <c r="V550" s="44">
        <v>2038.82</v>
      </c>
      <c r="W550" s="44">
        <v>2011.14</v>
      </c>
      <c r="X550" s="44">
        <v>1972.94</v>
      </c>
      <c r="Y550" s="44">
        <v>1968.22</v>
      </c>
      <c r="Z550" s="44">
        <v>1729.27</v>
      </c>
      <c r="AA550" s="44">
        <v>1724.53</v>
      </c>
    </row>
    <row r="551" spans="1:27" ht="12.75" hidden="1" customHeight="1" outlineLevel="1" x14ac:dyDescent="0.3">
      <c r="A551" s="99" t="s">
        <v>773</v>
      </c>
      <c r="B551" s="63" t="s">
        <v>90</v>
      </c>
      <c r="C551" s="43" t="s">
        <v>79</v>
      </c>
      <c r="D551" s="44">
        <f>$D$486</f>
        <v>3944.23</v>
      </c>
      <c r="E551" s="44">
        <f t="shared" ref="E551:AA551" si="319">$D$486</f>
        <v>3944.23</v>
      </c>
      <c r="F551" s="44">
        <f t="shared" si="319"/>
        <v>3944.23</v>
      </c>
      <c r="G551" s="44">
        <f t="shared" si="319"/>
        <v>3944.23</v>
      </c>
      <c r="H551" s="44">
        <f t="shared" si="319"/>
        <v>3944.23</v>
      </c>
      <c r="I551" s="44">
        <f t="shared" si="319"/>
        <v>3944.23</v>
      </c>
      <c r="J551" s="44">
        <f t="shared" si="319"/>
        <v>3944.23</v>
      </c>
      <c r="K551" s="44">
        <f t="shared" si="319"/>
        <v>3944.23</v>
      </c>
      <c r="L551" s="44">
        <f t="shared" si="319"/>
        <v>3944.23</v>
      </c>
      <c r="M551" s="44">
        <f t="shared" si="319"/>
        <v>3944.23</v>
      </c>
      <c r="N551" s="44">
        <f t="shared" si="319"/>
        <v>3944.23</v>
      </c>
      <c r="O551" s="44">
        <f t="shared" si="319"/>
        <v>3944.23</v>
      </c>
      <c r="P551" s="44">
        <f t="shared" si="319"/>
        <v>3944.23</v>
      </c>
      <c r="Q551" s="44">
        <f t="shared" si="319"/>
        <v>3944.23</v>
      </c>
      <c r="R551" s="44">
        <f t="shared" si="319"/>
        <v>3944.23</v>
      </c>
      <c r="S551" s="44">
        <f t="shared" si="319"/>
        <v>3944.23</v>
      </c>
      <c r="T551" s="44">
        <f t="shared" si="319"/>
        <v>3944.23</v>
      </c>
      <c r="U551" s="44">
        <f t="shared" si="319"/>
        <v>3944.23</v>
      </c>
      <c r="V551" s="44">
        <f t="shared" si="319"/>
        <v>3944.23</v>
      </c>
      <c r="W551" s="44">
        <f t="shared" si="319"/>
        <v>3944.23</v>
      </c>
      <c r="X551" s="44">
        <f t="shared" si="319"/>
        <v>3944.23</v>
      </c>
      <c r="Y551" s="44">
        <f t="shared" si="319"/>
        <v>3944.23</v>
      </c>
      <c r="Z551" s="44">
        <f t="shared" si="319"/>
        <v>3944.23</v>
      </c>
      <c r="AA551" s="44">
        <f t="shared" si="319"/>
        <v>3944.23</v>
      </c>
    </row>
    <row r="552" spans="1:27" ht="12.75" hidden="1" customHeight="1" outlineLevel="1" x14ac:dyDescent="0.3">
      <c r="A552" s="99" t="s">
        <v>774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775</v>
      </c>
      <c r="B553" s="63" t="s">
        <v>81</v>
      </c>
      <c r="C553" s="43" t="s">
        <v>79</v>
      </c>
      <c r="D553" s="44">
        <f>$D$11</f>
        <v>464.08</v>
      </c>
      <c r="E553" s="44">
        <f t="shared" ref="E553:AA553" si="320">$D$11</f>
        <v>464.08</v>
      </c>
      <c r="F553" s="44">
        <f t="shared" si="320"/>
        <v>464.08</v>
      </c>
      <c r="G553" s="44">
        <f t="shared" si="320"/>
        <v>464.08</v>
      </c>
      <c r="H553" s="44">
        <f t="shared" si="320"/>
        <v>464.08</v>
      </c>
      <c r="I553" s="44">
        <f t="shared" si="320"/>
        <v>464.08</v>
      </c>
      <c r="J553" s="44">
        <f t="shared" si="320"/>
        <v>464.08</v>
      </c>
      <c r="K553" s="44">
        <f t="shared" si="320"/>
        <v>464.08</v>
      </c>
      <c r="L553" s="44">
        <f t="shared" si="320"/>
        <v>464.08</v>
      </c>
      <c r="M553" s="44">
        <f t="shared" si="320"/>
        <v>464.08</v>
      </c>
      <c r="N553" s="44">
        <f t="shared" si="320"/>
        <v>464.08</v>
      </c>
      <c r="O553" s="44">
        <f t="shared" si="320"/>
        <v>464.08</v>
      </c>
      <c r="P553" s="44">
        <f t="shared" si="320"/>
        <v>464.08</v>
      </c>
      <c r="Q553" s="44">
        <f t="shared" si="320"/>
        <v>464.08</v>
      </c>
      <c r="R553" s="44">
        <f t="shared" si="320"/>
        <v>464.08</v>
      </c>
      <c r="S553" s="44">
        <f t="shared" si="320"/>
        <v>464.08</v>
      </c>
      <c r="T553" s="44">
        <f t="shared" si="320"/>
        <v>464.08</v>
      </c>
      <c r="U553" s="44">
        <f t="shared" si="320"/>
        <v>464.08</v>
      </c>
      <c r="V553" s="44">
        <f t="shared" si="320"/>
        <v>464.08</v>
      </c>
      <c r="W553" s="44">
        <f t="shared" si="320"/>
        <v>464.08</v>
      </c>
      <c r="X553" s="44">
        <f t="shared" si="320"/>
        <v>464.08</v>
      </c>
      <c r="Y553" s="44">
        <f t="shared" si="320"/>
        <v>464.08</v>
      </c>
      <c r="Z553" s="44">
        <f t="shared" si="320"/>
        <v>464.08</v>
      </c>
      <c r="AA553" s="44">
        <f t="shared" si="320"/>
        <v>464.08</v>
      </c>
    </row>
    <row r="554" spans="1:27" ht="13.8" collapsed="1" x14ac:dyDescent="0.3">
      <c r="A554" s="98" t="s">
        <v>776</v>
      </c>
      <c r="B554" s="28" t="str">
        <f>"15"&amp;"."&amp;$B$662&amp;"."&amp;$B$663</f>
        <v>15.07.2024</v>
      </c>
      <c r="C554" s="90" t="s">
        <v>76</v>
      </c>
      <c r="D554" s="91">
        <f>ROUND(((D555+D556+D558+D557)/1000),5)</f>
        <v>5.65693</v>
      </c>
      <c r="E554" s="91">
        <f>ROUND(((E555+E556+E558+E557)/1000),5)</f>
        <v>5.5653199999999998</v>
      </c>
      <c r="F554" s="91">
        <f>ROUND(((F555+F556+F558+F557)/1000),5)</f>
        <v>5.4349100000000004</v>
      </c>
      <c r="G554" s="91">
        <f t="shared" ref="G554:AA554" si="321">ROUND(((G555+G556+G558+G557)/1000),5)</f>
        <v>5.1076499999999996</v>
      </c>
      <c r="H554" s="91">
        <f t="shared" si="321"/>
        <v>5.1025499999999999</v>
      </c>
      <c r="I554" s="91">
        <f t="shared" si="321"/>
        <v>5.1595599999999999</v>
      </c>
      <c r="J554" s="91">
        <f t="shared" si="321"/>
        <v>5.28125</v>
      </c>
      <c r="K554" s="91">
        <f t="shared" si="321"/>
        <v>6.02773</v>
      </c>
      <c r="L554" s="91">
        <f t="shared" si="321"/>
        <v>6.47959</v>
      </c>
      <c r="M554" s="91">
        <f t="shared" si="321"/>
        <v>6.7016200000000001</v>
      </c>
      <c r="N554" s="91">
        <f t="shared" si="321"/>
        <v>6.8167600000000004</v>
      </c>
      <c r="O554" s="91">
        <f t="shared" si="321"/>
        <v>6.92239</v>
      </c>
      <c r="P554" s="91">
        <f t="shared" si="321"/>
        <v>6.8072800000000004</v>
      </c>
      <c r="Q554" s="91">
        <f t="shared" si="321"/>
        <v>6.9520499999999998</v>
      </c>
      <c r="R554" s="91">
        <f t="shared" si="321"/>
        <v>7.0697700000000001</v>
      </c>
      <c r="S554" s="91">
        <f t="shared" si="321"/>
        <v>6.8462800000000001</v>
      </c>
      <c r="T554" s="91">
        <f t="shared" si="321"/>
        <v>6.8330099999999998</v>
      </c>
      <c r="U554" s="91">
        <f t="shared" si="321"/>
        <v>6.7845300000000002</v>
      </c>
      <c r="V554" s="91">
        <f t="shared" si="321"/>
        <v>6.7020499999999998</v>
      </c>
      <c r="W554" s="91">
        <f t="shared" si="321"/>
        <v>6.7147500000000004</v>
      </c>
      <c r="X554" s="91">
        <f t="shared" si="321"/>
        <v>6.6390000000000002</v>
      </c>
      <c r="Y554" s="91">
        <f t="shared" si="321"/>
        <v>6.4852699999999999</v>
      </c>
      <c r="Z554" s="91">
        <f t="shared" si="321"/>
        <v>6.4046000000000003</v>
      </c>
      <c r="AA554" s="91">
        <f t="shared" si="321"/>
        <v>6.1520700000000001</v>
      </c>
    </row>
    <row r="555" spans="1:27" ht="12.75" hidden="1" customHeight="1" outlineLevel="1" x14ac:dyDescent="0.3">
      <c r="A555" s="99" t="s">
        <v>777</v>
      </c>
      <c r="B555" s="63" t="s">
        <v>238</v>
      </c>
      <c r="C555" s="43" t="s">
        <v>79</v>
      </c>
      <c r="D555" s="44">
        <v>1243.81</v>
      </c>
      <c r="E555" s="44">
        <v>1152.2</v>
      </c>
      <c r="F555" s="44">
        <v>1021.79</v>
      </c>
      <c r="G555" s="44">
        <v>694.53</v>
      </c>
      <c r="H555" s="44">
        <v>689.43</v>
      </c>
      <c r="I555" s="44">
        <v>746.44</v>
      </c>
      <c r="J555" s="44">
        <v>868.13</v>
      </c>
      <c r="K555" s="44">
        <v>1614.61</v>
      </c>
      <c r="L555" s="44">
        <v>2066.4699999999998</v>
      </c>
      <c r="M555" s="44">
        <v>2288.5</v>
      </c>
      <c r="N555" s="44">
        <v>2403.64</v>
      </c>
      <c r="O555" s="44">
        <v>2509.27</v>
      </c>
      <c r="P555" s="44">
        <v>2394.16</v>
      </c>
      <c r="Q555" s="44">
        <v>2538.9299999999998</v>
      </c>
      <c r="R555" s="44">
        <v>2656.65</v>
      </c>
      <c r="S555" s="44">
        <v>2433.16</v>
      </c>
      <c r="T555" s="44">
        <v>2419.89</v>
      </c>
      <c r="U555" s="44">
        <v>2371.41</v>
      </c>
      <c r="V555" s="44">
        <v>2288.9299999999998</v>
      </c>
      <c r="W555" s="44">
        <v>2301.63</v>
      </c>
      <c r="X555" s="44">
        <v>2225.88</v>
      </c>
      <c r="Y555" s="44">
        <v>2072.15</v>
      </c>
      <c r="Z555" s="44">
        <v>1991.48</v>
      </c>
      <c r="AA555" s="44">
        <v>1738.95</v>
      </c>
    </row>
    <row r="556" spans="1:27" ht="12.75" hidden="1" customHeight="1" outlineLevel="1" x14ac:dyDescent="0.3">
      <c r="A556" s="99" t="s">
        <v>778</v>
      </c>
      <c r="B556" s="63" t="s">
        <v>90</v>
      </c>
      <c r="C556" s="43" t="s">
        <v>79</v>
      </c>
      <c r="D556" s="44">
        <f>$D$486</f>
        <v>3944.23</v>
      </c>
      <c r="E556" s="44">
        <f t="shared" ref="E556:AA556" si="322">$D$486</f>
        <v>3944.23</v>
      </c>
      <c r="F556" s="44">
        <f t="shared" si="322"/>
        <v>3944.23</v>
      </c>
      <c r="G556" s="44">
        <f t="shared" si="322"/>
        <v>3944.23</v>
      </c>
      <c r="H556" s="44">
        <f t="shared" si="322"/>
        <v>3944.23</v>
      </c>
      <c r="I556" s="44">
        <f t="shared" si="322"/>
        <v>3944.23</v>
      </c>
      <c r="J556" s="44">
        <f t="shared" si="322"/>
        <v>3944.23</v>
      </c>
      <c r="K556" s="44">
        <f t="shared" si="322"/>
        <v>3944.23</v>
      </c>
      <c r="L556" s="44">
        <f t="shared" si="322"/>
        <v>3944.23</v>
      </c>
      <c r="M556" s="44">
        <f t="shared" si="322"/>
        <v>3944.23</v>
      </c>
      <c r="N556" s="44">
        <f t="shared" si="322"/>
        <v>3944.23</v>
      </c>
      <c r="O556" s="44">
        <f t="shared" si="322"/>
        <v>3944.23</v>
      </c>
      <c r="P556" s="44">
        <f t="shared" si="322"/>
        <v>3944.23</v>
      </c>
      <c r="Q556" s="44">
        <f t="shared" si="322"/>
        <v>3944.23</v>
      </c>
      <c r="R556" s="44">
        <f t="shared" si="322"/>
        <v>3944.23</v>
      </c>
      <c r="S556" s="44">
        <f t="shared" si="322"/>
        <v>3944.23</v>
      </c>
      <c r="T556" s="44">
        <f t="shared" si="322"/>
        <v>3944.23</v>
      </c>
      <c r="U556" s="44">
        <f t="shared" si="322"/>
        <v>3944.23</v>
      </c>
      <c r="V556" s="44">
        <f t="shared" si="322"/>
        <v>3944.23</v>
      </c>
      <c r="W556" s="44">
        <f t="shared" si="322"/>
        <v>3944.23</v>
      </c>
      <c r="X556" s="44">
        <f t="shared" si="322"/>
        <v>3944.23</v>
      </c>
      <c r="Y556" s="44">
        <f t="shared" si="322"/>
        <v>3944.23</v>
      </c>
      <c r="Z556" s="44">
        <f t="shared" si="322"/>
        <v>3944.23</v>
      </c>
      <c r="AA556" s="44">
        <f t="shared" si="322"/>
        <v>3944.23</v>
      </c>
    </row>
    <row r="557" spans="1:27" ht="12.75" hidden="1" customHeight="1" outlineLevel="1" x14ac:dyDescent="0.3">
      <c r="A557" s="99" t="s">
        <v>779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780</v>
      </c>
      <c r="B558" s="63" t="s">
        <v>81</v>
      </c>
      <c r="C558" s="43" t="s">
        <v>79</v>
      </c>
      <c r="D558" s="44">
        <f>$D$11</f>
        <v>464.08</v>
      </c>
      <c r="E558" s="44">
        <f t="shared" ref="E558:AA558" si="323">$D$11</f>
        <v>464.08</v>
      </c>
      <c r="F558" s="44">
        <f t="shared" si="323"/>
        <v>464.08</v>
      </c>
      <c r="G558" s="44">
        <f t="shared" si="323"/>
        <v>464.08</v>
      </c>
      <c r="H558" s="44">
        <f t="shared" si="323"/>
        <v>464.08</v>
      </c>
      <c r="I558" s="44">
        <f t="shared" si="323"/>
        <v>464.08</v>
      </c>
      <c r="J558" s="44">
        <f t="shared" si="323"/>
        <v>464.08</v>
      </c>
      <c r="K558" s="44">
        <f t="shared" si="323"/>
        <v>464.08</v>
      </c>
      <c r="L558" s="44">
        <f t="shared" si="323"/>
        <v>464.08</v>
      </c>
      <c r="M558" s="44">
        <f t="shared" si="323"/>
        <v>464.08</v>
      </c>
      <c r="N558" s="44">
        <f t="shared" si="323"/>
        <v>464.08</v>
      </c>
      <c r="O558" s="44">
        <f t="shared" si="323"/>
        <v>464.08</v>
      </c>
      <c r="P558" s="44">
        <f t="shared" si="323"/>
        <v>464.08</v>
      </c>
      <c r="Q558" s="44">
        <f t="shared" si="323"/>
        <v>464.08</v>
      </c>
      <c r="R558" s="44">
        <f t="shared" si="323"/>
        <v>464.08</v>
      </c>
      <c r="S558" s="44">
        <f t="shared" si="323"/>
        <v>464.08</v>
      </c>
      <c r="T558" s="44">
        <f t="shared" si="323"/>
        <v>464.08</v>
      </c>
      <c r="U558" s="44">
        <f t="shared" si="323"/>
        <v>464.08</v>
      </c>
      <c r="V558" s="44">
        <f t="shared" si="323"/>
        <v>464.08</v>
      </c>
      <c r="W558" s="44">
        <f t="shared" si="323"/>
        <v>464.08</v>
      </c>
      <c r="X558" s="44">
        <f t="shared" si="323"/>
        <v>464.08</v>
      </c>
      <c r="Y558" s="44">
        <f t="shared" si="323"/>
        <v>464.08</v>
      </c>
      <c r="Z558" s="44">
        <f t="shared" si="323"/>
        <v>464.08</v>
      </c>
      <c r="AA558" s="44">
        <f t="shared" si="323"/>
        <v>464.08</v>
      </c>
    </row>
    <row r="559" spans="1:27" ht="13.8" collapsed="1" x14ac:dyDescent="0.3">
      <c r="A559" s="98" t="s">
        <v>781</v>
      </c>
      <c r="B559" s="28" t="str">
        <f>"16"&amp;"."&amp;$B$662&amp;"."&amp;$B$663</f>
        <v>16.07.2024</v>
      </c>
      <c r="C559" s="90" t="s">
        <v>76</v>
      </c>
      <c r="D559" s="91">
        <f>ROUND(((D560+D561+D563+D562)/1000),5)</f>
        <v>5.8316499999999998</v>
      </c>
      <c r="E559" s="91">
        <f>ROUND(((E560+E561+E563+E562)/1000),5)</f>
        <v>5.6573099999999998</v>
      </c>
      <c r="F559" s="91">
        <f>ROUND(((F560+F561+F563+F562)/1000),5)</f>
        <v>5.5207699999999997</v>
      </c>
      <c r="G559" s="91">
        <f t="shared" ref="G559:AA559" si="324">ROUND(((G560+G561+G563+G562)/1000),5)</f>
        <v>5.1537499999999996</v>
      </c>
      <c r="H559" s="91">
        <f t="shared" si="324"/>
        <v>5.0856500000000002</v>
      </c>
      <c r="I559" s="91">
        <f t="shared" si="324"/>
        <v>5.2049899999999996</v>
      </c>
      <c r="J559" s="91">
        <f t="shared" si="324"/>
        <v>5.6541100000000002</v>
      </c>
      <c r="K559" s="91">
        <f t="shared" si="324"/>
        <v>6.14825</v>
      </c>
      <c r="L559" s="91">
        <f t="shared" si="324"/>
        <v>6.4932600000000003</v>
      </c>
      <c r="M559" s="91">
        <f t="shared" si="324"/>
        <v>6.7629299999999999</v>
      </c>
      <c r="N559" s="91">
        <f t="shared" si="324"/>
        <v>6.9542700000000002</v>
      </c>
      <c r="O559" s="91">
        <f t="shared" si="324"/>
        <v>6.9332399999999996</v>
      </c>
      <c r="P559" s="91">
        <f t="shared" si="324"/>
        <v>6.7550100000000004</v>
      </c>
      <c r="Q559" s="91">
        <f t="shared" si="324"/>
        <v>7.3273200000000003</v>
      </c>
      <c r="R559" s="91">
        <f t="shared" si="324"/>
        <v>7.5548999999999999</v>
      </c>
      <c r="S559" s="91">
        <f t="shared" si="324"/>
        <v>7.4858500000000001</v>
      </c>
      <c r="T559" s="91">
        <f t="shared" si="324"/>
        <v>6.6461300000000003</v>
      </c>
      <c r="U559" s="91">
        <f t="shared" si="324"/>
        <v>7.0825300000000002</v>
      </c>
      <c r="V559" s="91">
        <f t="shared" si="324"/>
        <v>7.0103200000000001</v>
      </c>
      <c r="W559" s="91">
        <f t="shared" si="324"/>
        <v>6.8499299999999996</v>
      </c>
      <c r="X559" s="91">
        <f t="shared" si="324"/>
        <v>6.7777399999999997</v>
      </c>
      <c r="Y559" s="91">
        <f t="shared" si="324"/>
        <v>6.7723899999999997</v>
      </c>
      <c r="Z559" s="91">
        <f t="shared" si="324"/>
        <v>6.4705500000000002</v>
      </c>
      <c r="AA559" s="91">
        <f t="shared" si="324"/>
        <v>6.1988700000000003</v>
      </c>
    </row>
    <row r="560" spans="1:27" ht="12.75" hidden="1" customHeight="1" outlineLevel="1" x14ac:dyDescent="0.3">
      <c r="A560" s="99" t="s">
        <v>782</v>
      </c>
      <c r="B560" s="63" t="s">
        <v>238</v>
      </c>
      <c r="C560" s="43" t="s">
        <v>79</v>
      </c>
      <c r="D560" s="44">
        <v>1418.53</v>
      </c>
      <c r="E560" s="44">
        <v>1244.19</v>
      </c>
      <c r="F560" s="44">
        <v>1107.6500000000001</v>
      </c>
      <c r="G560" s="44">
        <v>740.63</v>
      </c>
      <c r="H560" s="44">
        <v>672.53</v>
      </c>
      <c r="I560" s="44">
        <v>791.87</v>
      </c>
      <c r="J560" s="44">
        <v>1240.99</v>
      </c>
      <c r="K560" s="44">
        <v>1735.13</v>
      </c>
      <c r="L560" s="44">
        <v>2080.14</v>
      </c>
      <c r="M560" s="44">
        <v>2349.81</v>
      </c>
      <c r="N560" s="44">
        <v>2541.15</v>
      </c>
      <c r="O560" s="44">
        <v>2520.12</v>
      </c>
      <c r="P560" s="44">
        <v>2341.89</v>
      </c>
      <c r="Q560" s="44">
        <v>2914.2</v>
      </c>
      <c r="R560" s="44">
        <v>3141.78</v>
      </c>
      <c r="S560" s="44">
        <v>3072.73</v>
      </c>
      <c r="T560" s="44">
        <v>2233.0100000000002</v>
      </c>
      <c r="U560" s="44">
        <v>2669.41</v>
      </c>
      <c r="V560" s="44">
        <v>2597.1999999999998</v>
      </c>
      <c r="W560" s="44">
        <v>2436.81</v>
      </c>
      <c r="X560" s="44">
        <v>2364.62</v>
      </c>
      <c r="Y560" s="44">
        <v>2359.27</v>
      </c>
      <c r="Z560" s="44">
        <v>2057.4299999999998</v>
      </c>
      <c r="AA560" s="44">
        <v>1785.75</v>
      </c>
    </row>
    <row r="561" spans="1:27" ht="12.75" hidden="1" customHeight="1" outlineLevel="1" x14ac:dyDescent="0.3">
      <c r="A561" s="99" t="s">
        <v>783</v>
      </c>
      <c r="B561" s="63" t="s">
        <v>90</v>
      </c>
      <c r="C561" s="43" t="s">
        <v>79</v>
      </c>
      <c r="D561" s="44">
        <f>$D$486</f>
        <v>3944.23</v>
      </c>
      <c r="E561" s="44">
        <f t="shared" ref="E561:AA561" si="325">$D$486</f>
        <v>3944.23</v>
      </c>
      <c r="F561" s="44">
        <f t="shared" si="325"/>
        <v>3944.23</v>
      </c>
      <c r="G561" s="44">
        <f t="shared" si="325"/>
        <v>3944.23</v>
      </c>
      <c r="H561" s="44">
        <f t="shared" si="325"/>
        <v>3944.23</v>
      </c>
      <c r="I561" s="44">
        <f t="shared" si="325"/>
        <v>3944.23</v>
      </c>
      <c r="J561" s="44">
        <f t="shared" si="325"/>
        <v>3944.23</v>
      </c>
      <c r="K561" s="44">
        <f t="shared" si="325"/>
        <v>3944.23</v>
      </c>
      <c r="L561" s="44">
        <f t="shared" si="325"/>
        <v>3944.23</v>
      </c>
      <c r="M561" s="44">
        <f t="shared" si="325"/>
        <v>3944.23</v>
      </c>
      <c r="N561" s="44">
        <f t="shared" si="325"/>
        <v>3944.23</v>
      </c>
      <c r="O561" s="44">
        <f t="shared" si="325"/>
        <v>3944.23</v>
      </c>
      <c r="P561" s="44">
        <f t="shared" si="325"/>
        <v>3944.23</v>
      </c>
      <c r="Q561" s="44">
        <f t="shared" si="325"/>
        <v>3944.23</v>
      </c>
      <c r="R561" s="44">
        <f t="shared" si="325"/>
        <v>3944.23</v>
      </c>
      <c r="S561" s="44">
        <f t="shared" si="325"/>
        <v>3944.23</v>
      </c>
      <c r="T561" s="44">
        <f t="shared" si="325"/>
        <v>3944.23</v>
      </c>
      <c r="U561" s="44">
        <f t="shared" si="325"/>
        <v>3944.23</v>
      </c>
      <c r="V561" s="44">
        <f t="shared" si="325"/>
        <v>3944.23</v>
      </c>
      <c r="W561" s="44">
        <f t="shared" si="325"/>
        <v>3944.23</v>
      </c>
      <c r="X561" s="44">
        <f t="shared" si="325"/>
        <v>3944.23</v>
      </c>
      <c r="Y561" s="44">
        <f t="shared" si="325"/>
        <v>3944.23</v>
      </c>
      <c r="Z561" s="44">
        <f t="shared" si="325"/>
        <v>3944.23</v>
      </c>
      <c r="AA561" s="44">
        <f t="shared" si="325"/>
        <v>3944.23</v>
      </c>
    </row>
    <row r="562" spans="1:27" ht="12.75" hidden="1" customHeight="1" outlineLevel="1" x14ac:dyDescent="0.3">
      <c r="A562" s="99" t="s">
        <v>784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785</v>
      </c>
      <c r="B563" s="63" t="s">
        <v>81</v>
      </c>
      <c r="C563" s="43" t="s">
        <v>79</v>
      </c>
      <c r="D563" s="44">
        <f>$D$11</f>
        <v>464.08</v>
      </c>
      <c r="E563" s="44">
        <f t="shared" ref="E563:AA563" si="326">$D$11</f>
        <v>464.08</v>
      </c>
      <c r="F563" s="44">
        <f t="shared" si="326"/>
        <v>464.08</v>
      </c>
      <c r="G563" s="44">
        <f t="shared" si="326"/>
        <v>464.08</v>
      </c>
      <c r="H563" s="44">
        <f t="shared" si="326"/>
        <v>464.08</v>
      </c>
      <c r="I563" s="44">
        <f t="shared" si="326"/>
        <v>464.08</v>
      </c>
      <c r="J563" s="44">
        <f t="shared" si="326"/>
        <v>464.08</v>
      </c>
      <c r="K563" s="44">
        <f t="shared" si="326"/>
        <v>464.08</v>
      </c>
      <c r="L563" s="44">
        <f t="shared" si="326"/>
        <v>464.08</v>
      </c>
      <c r="M563" s="44">
        <f t="shared" si="326"/>
        <v>464.08</v>
      </c>
      <c r="N563" s="44">
        <f t="shared" si="326"/>
        <v>464.08</v>
      </c>
      <c r="O563" s="44">
        <f t="shared" si="326"/>
        <v>464.08</v>
      </c>
      <c r="P563" s="44">
        <f t="shared" si="326"/>
        <v>464.08</v>
      </c>
      <c r="Q563" s="44">
        <f t="shared" si="326"/>
        <v>464.08</v>
      </c>
      <c r="R563" s="44">
        <f t="shared" si="326"/>
        <v>464.08</v>
      </c>
      <c r="S563" s="44">
        <f t="shared" si="326"/>
        <v>464.08</v>
      </c>
      <c r="T563" s="44">
        <f t="shared" si="326"/>
        <v>464.08</v>
      </c>
      <c r="U563" s="44">
        <f t="shared" si="326"/>
        <v>464.08</v>
      </c>
      <c r="V563" s="44">
        <f t="shared" si="326"/>
        <v>464.08</v>
      </c>
      <c r="W563" s="44">
        <f t="shared" si="326"/>
        <v>464.08</v>
      </c>
      <c r="X563" s="44">
        <f t="shared" si="326"/>
        <v>464.08</v>
      </c>
      <c r="Y563" s="44">
        <f t="shared" si="326"/>
        <v>464.08</v>
      </c>
      <c r="Z563" s="44">
        <f t="shared" si="326"/>
        <v>464.08</v>
      </c>
      <c r="AA563" s="44">
        <f t="shared" si="326"/>
        <v>464.08</v>
      </c>
    </row>
    <row r="564" spans="1:27" ht="13.8" collapsed="1" x14ac:dyDescent="0.3">
      <c r="A564" s="98" t="s">
        <v>786</v>
      </c>
      <c r="B564" s="28" t="str">
        <f>"17"&amp;"."&amp;$B$662&amp;"."&amp;$B$663</f>
        <v>17.07.2024</v>
      </c>
      <c r="C564" s="90" t="s">
        <v>76</v>
      </c>
      <c r="D564" s="91">
        <f>ROUND(((D565+D566+D568+D567)/1000),5)</f>
        <v>5.99587</v>
      </c>
      <c r="E564" s="91">
        <f>ROUND(((E565+E566+E568+E567)/1000),5)</f>
        <v>5.7503399999999996</v>
      </c>
      <c r="F564" s="91">
        <f>ROUND(((F565+F566+F568+F567)/1000),5)</f>
        <v>5.6534199999999997</v>
      </c>
      <c r="G564" s="91">
        <f t="shared" ref="G564:AA564" si="327">ROUND(((G565+G566+G568+G567)/1000),5)</f>
        <v>5.5437200000000004</v>
      </c>
      <c r="H564" s="91">
        <f t="shared" si="327"/>
        <v>5.2419599999999997</v>
      </c>
      <c r="I564" s="91">
        <f t="shared" si="327"/>
        <v>5.6219799999999998</v>
      </c>
      <c r="J564" s="91">
        <f t="shared" si="327"/>
        <v>5.8814399999999996</v>
      </c>
      <c r="K564" s="91">
        <f t="shared" si="327"/>
        <v>6.1817000000000002</v>
      </c>
      <c r="L564" s="91">
        <f t="shared" si="327"/>
        <v>6.5436699999999997</v>
      </c>
      <c r="M564" s="91">
        <f t="shared" si="327"/>
        <v>6.7626799999999996</v>
      </c>
      <c r="N564" s="91">
        <f t="shared" si="327"/>
        <v>6.5036699999999996</v>
      </c>
      <c r="O564" s="91">
        <f t="shared" si="327"/>
        <v>6.5923999999999996</v>
      </c>
      <c r="P564" s="91">
        <f t="shared" si="327"/>
        <v>6.5731099999999998</v>
      </c>
      <c r="Q564" s="91">
        <f t="shared" si="327"/>
        <v>7.2751799999999998</v>
      </c>
      <c r="R564" s="91">
        <f t="shared" si="327"/>
        <v>7.2332799999999997</v>
      </c>
      <c r="S564" s="91">
        <f t="shared" si="327"/>
        <v>7.56487</v>
      </c>
      <c r="T564" s="91">
        <f t="shared" si="327"/>
        <v>7.57043</v>
      </c>
      <c r="U564" s="91">
        <f t="shared" si="327"/>
        <v>7.36693</v>
      </c>
      <c r="V564" s="91">
        <f t="shared" si="327"/>
        <v>7.20533</v>
      </c>
      <c r="W564" s="91">
        <f t="shared" si="327"/>
        <v>6.9852499999999997</v>
      </c>
      <c r="X564" s="91">
        <f t="shared" si="327"/>
        <v>6.9269100000000003</v>
      </c>
      <c r="Y564" s="91">
        <f t="shared" si="327"/>
        <v>6.9325200000000002</v>
      </c>
      <c r="Z564" s="91">
        <f t="shared" si="327"/>
        <v>6.5690900000000001</v>
      </c>
      <c r="AA564" s="91">
        <f t="shared" si="327"/>
        <v>6.3662299999999998</v>
      </c>
    </row>
    <row r="565" spans="1:27" ht="12.75" hidden="1" customHeight="1" outlineLevel="1" x14ac:dyDescent="0.3">
      <c r="A565" s="99" t="s">
        <v>787</v>
      </c>
      <c r="B565" s="63" t="s">
        <v>238</v>
      </c>
      <c r="C565" s="43" t="s">
        <v>79</v>
      </c>
      <c r="D565" s="44">
        <v>1582.75</v>
      </c>
      <c r="E565" s="44">
        <v>1337.22</v>
      </c>
      <c r="F565" s="44">
        <v>1240.3</v>
      </c>
      <c r="G565" s="44">
        <v>1130.5999999999999</v>
      </c>
      <c r="H565" s="44">
        <v>828.84</v>
      </c>
      <c r="I565" s="44">
        <v>1208.8599999999999</v>
      </c>
      <c r="J565" s="44">
        <v>1468.32</v>
      </c>
      <c r="K565" s="44">
        <v>1768.58</v>
      </c>
      <c r="L565" s="44">
        <v>2130.5500000000002</v>
      </c>
      <c r="M565" s="44">
        <v>2349.56</v>
      </c>
      <c r="N565" s="44">
        <v>2090.5500000000002</v>
      </c>
      <c r="O565" s="44">
        <v>2179.2800000000002</v>
      </c>
      <c r="P565" s="44">
        <v>2159.9899999999998</v>
      </c>
      <c r="Q565" s="44">
        <v>2862.06</v>
      </c>
      <c r="R565" s="44">
        <v>2820.16</v>
      </c>
      <c r="S565" s="44">
        <v>3151.75</v>
      </c>
      <c r="T565" s="44">
        <v>3157.31</v>
      </c>
      <c r="U565" s="44">
        <v>2953.81</v>
      </c>
      <c r="V565" s="44">
        <v>2792.21</v>
      </c>
      <c r="W565" s="44">
        <v>2572.13</v>
      </c>
      <c r="X565" s="44">
        <v>2513.79</v>
      </c>
      <c r="Y565" s="44">
        <v>2519.4</v>
      </c>
      <c r="Z565" s="44">
        <v>2155.9699999999998</v>
      </c>
      <c r="AA565" s="44">
        <v>1953.11</v>
      </c>
    </row>
    <row r="566" spans="1:27" ht="12.75" hidden="1" customHeight="1" outlineLevel="1" x14ac:dyDescent="0.3">
      <c r="A566" s="99" t="s">
        <v>788</v>
      </c>
      <c r="B566" s="63" t="s">
        <v>90</v>
      </c>
      <c r="C566" s="43" t="s">
        <v>79</v>
      </c>
      <c r="D566" s="44">
        <f>$D$486</f>
        <v>3944.23</v>
      </c>
      <c r="E566" s="44">
        <f t="shared" ref="E566:AA566" si="328">$D$486</f>
        <v>3944.23</v>
      </c>
      <c r="F566" s="44">
        <f t="shared" si="328"/>
        <v>3944.23</v>
      </c>
      <c r="G566" s="44">
        <f t="shared" si="328"/>
        <v>3944.23</v>
      </c>
      <c r="H566" s="44">
        <f t="shared" si="328"/>
        <v>3944.23</v>
      </c>
      <c r="I566" s="44">
        <f t="shared" si="328"/>
        <v>3944.23</v>
      </c>
      <c r="J566" s="44">
        <f t="shared" si="328"/>
        <v>3944.23</v>
      </c>
      <c r="K566" s="44">
        <f t="shared" si="328"/>
        <v>3944.23</v>
      </c>
      <c r="L566" s="44">
        <f t="shared" si="328"/>
        <v>3944.23</v>
      </c>
      <c r="M566" s="44">
        <f t="shared" si="328"/>
        <v>3944.23</v>
      </c>
      <c r="N566" s="44">
        <f t="shared" si="328"/>
        <v>3944.23</v>
      </c>
      <c r="O566" s="44">
        <f t="shared" si="328"/>
        <v>3944.23</v>
      </c>
      <c r="P566" s="44">
        <f t="shared" si="328"/>
        <v>3944.23</v>
      </c>
      <c r="Q566" s="44">
        <f t="shared" si="328"/>
        <v>3944.23</v>
      </c>
      <c r="R566" s="44">
        <f t="shared" si="328"/>
        <v>3944.23</v>
      </c>
      <c r="S566" s="44">
        <f t="shared" si="328"/>
        <v>3944.23</v>
      </c>
      <c r="T566" s="44">
        <f t="shared" si="328"/>
        <v>3944.23</v>
      </c>
      <c r="U566" s="44">
        <f t="shared" si="328"/>
        <v>3944.23</v>
      </c>
      <c r="V566" s="44">
        <f t="shared" si="328"/>
        <v>3944.23</v>
      </c>
      <c r="W566" s="44">
        <f t="shared" si="328"/>
        <v>3944.23</v>
      </c>
      <c r="X566" s="44">
        <f t="shared" si="328"/>
        <v>3944.23</v>
      </c>
      <c r="Y566" s="44">
        <f t="shared" si="328"/>
        <v>3944.23</v>
      </c>
      <c r="Z566" s="44">
        <f t="shared" si="328"/>
        <v>3944.23</v>
      </c>
      <c r="AA566" s="44">
        <f t="shared" si="328"/>
        <v>3944.23</v>
      </c>
    </row>
    <row r="567" spans="1:27" ht="12.75" hidden="1" customHeight="1" outlineLevel="1" x14ac:dyDescent="0.3">
      <c r="A567" s="99" t="s">
        <v>789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790</v>
      </c>
      <c r="B568" s="63" t="s">
        <v>81</v>
      </c>
      <c r="C568" s="43" t="s">
        <v>79</v>
      </c>
      <c r="D568" s="44">
        <f>$D$11</f>
        <v>464.08</v>
      </c>
      <c r="E568" s="44">
        <f t="shared" ref="E568:AA568" si="329">$D$11</f>
        <v>464.08</v>
      </c>
      <c r="F568" s="44">
        <f t="shared" si="329"/>
        <v>464.08</v>
      </c>
      <c r="G568" s="44">
        <f t="shared" si="329"/>
        <v>464.08</v>
      </c>
      <c r="H568" s="44">
        <f t="shared" si="329"/>
        <v>464.08</v>
      </c>
      <c r="I568" s="44">
        <f t="shared" si="329"/>
        <v>464.08</v>
      </c>
      <c r="J568" s="44">
        <f t="shared" si="329"/>
        <v>464.08</v>
      </c>
      <c r="K568" s="44">
        <f t="shared" si="329"/>
        <v>464.08</v>
      </c>
      <c r="L568" s="44">
        <f t="shared" si="329"/>
        <v>464.08</v>
      </c>
      <c r="M568" s="44">
        <f t="shared" si="329"/>
        <v>464.08</v>
      </c>
      <c r="N568" s="44">
        <f t="shared" si="329"/>
        <v>464.08</v>
      </c>
      <c r="O568" s="44">
        <f t="shared" si="329"/>
        <v>464.08</v>
      </c>
      <c r="P568" s="44">
        <f t="shared" si="329"/>
        <v>464.08</v>
      </c>
      <c r="Q568" s="44">
        <f t="shared" si="329"/>
        <v>464.08</v>
      </c>
      <c r="R568" s="44">
        <f t="shared" si="329"/>
        <v>464.08</v>
      </c>
      <c r="S568" s="44">
        <f t="shared" si="329"/>
        <v>464.08</v>
      </c>
      <c r="T568" s="44">
        <f t="shared" si="329"/>
        <v>464.08</v>
      </c>
      <c r="U568" s="44">
        <f t="shared" si="329"/>
        <v>464.08</v>
      </c>
      <c r="V568" s="44">
        <f t="shared" si="329"/>
        <v>464.08</v>
      </c>
      <c r="W568" s="44">
        <f t="shared" si="329"/>
        <v>464.08</v>
      </c>
      <c r="X568" s="44">
        <f t="shared" si="329"/>
        <v>464.08</v>
      </c>
      <c r="Y568" s="44">
        <f t="shared" si="329"/>
        <v>464.08</v>
      </c>
      <c r="Z568" s="44">
        <f t="shared" si="329"/>
        <v>464.08</v>
      </c>
      <c r="AA568" s="44">
        <f t="shared" si="329"/>
        <v>464.08</v>
      </c>
    </row>
    <row r="569" spans="1:27" ht="13.8" collapsed="1" x14ac:dyDescent="0.3">
      <c r="A569" s="98" t="s">
        <v>791</v>
      </c>
      <c r="B569" s="28" t="str">
        <f>"18"&amp;"."&amp;$B$662&amp;"."&amp;$B$663</f>
        <v>18.07.2024</v>
      </c>
      <c r="C569" s="90" t="s">
        <v>76</v>
      </c>
      <c r="D569" s="91">
        <f>ROUND(((D570+D571+D573+D572)/1000),5)</f>
        <v>6.0223699999999996</v>
      </c>
      <c r="E569" s="91">
        <f>ROUND(((E570+E571+E573+E572)/1000),5)</f>
        <v>5.9070400000000003</v>
      </c>
      <c r="F569" s="91">
        <f>ROUND(((F570+F571+F573+F572)/1000),5)</f>
        <v>5.7024800000000004</v>
      </c>
      <c r="G569" s="91">
        <f t="shared" ref="G569:AA569" si="330">ROUND(((G570+G571+G573+G572)/1000),5)</f>
        <v>5.65334</v>
      </c>
      <c r="H569" s="91">
        <f t="shared" si="330"/>
        <v>5.6095499999999996</v>
      </c>
      <c r="I569" s="91">
        <f t="shared" si="330"/>
        <v>5.7000900000000003</v>
      </c>
      <c r="J569" s="91">
        <f t="shared" si="330"/>
        <v>5.9073099999999998</v>
      </c>
      <c r="K569" s="91">
        <f t="shared" si="330"/>
        <v>6.1555799999999996</v>
      </c>
      <c r="L569" s="91">
        <f t="shared" si="330"/>
        <v>6.3765799999999997</v>
      </c>
      <c r="M569" s="91">
        <f t="shared" si="330"/>
        <v>6.8666799999999997</v>
      </c>
      <c r="N569" s="91">
        <f t="shared" si="330"/>
        <v>6.8431199999999999</v>
      </c>
      <c r="O569" s="91">
        <f t="shared" si="330"/>
        <v>6.8448200000000003</v>
      </c>
      <c r="P569" s="91">
        <f t="shared" si="330"/>
        <v>6.7668900000000001</v>
      </c>
      <c r="Q569" s="91">
        <f t="shared" si="330"/>
        <v>7.3482500000000002</v>
      </c>
      <c r="R569" s="91">
        <f t="shared" si="330"/>
        <v>7.3300900000000002</v>
      </c>
      <c r="S569" s="91">
        <f t="shared" si="330"/>
        <v>6.5709400000000002</v>
      </c>
      <c r="T569" s="91">
        <f t="shared" si="330"/>
        <v>6.5483000000000002</v>
      </c>
      <c r="U569" s="91">
        <f t="shared" si="330"/>
        <v>6.8991899999999999</v>
      </c>
      <c r="V569" s="91">
        <f t="shared" si="330"/>
        <v>6.7117500000000003</v>
      </c>
      <c r="W569" s="91">
        <f t="shared" si="330"/>
        <v>6.8105200000000004</v>
      </c>
      <c r="X569" s="91">
        <f t="shared" si="330"/>
        <v>6.6796100000000003</v>
      </c>
      <c r="Y569" s="91">
        <f t="shared" si="330"/>
        <v>6.6253599999999997</v>
      </c>
      <c r="Z569" s="91">
        <f t="shared" si="330"/>
        <v>6.35473</v>
      </c>
      <c r="AA569" s="91">
        <f t="shared" si="330"/>
        <v>6.2893100000000004</v>
      </c>
    </row>
    <row r="570" spans="1:27" ht="12.75" hidden="1" customHeight="1" outlineLevel="1" x14ac:dyDescent="0.3">
      <c r="A570" s="99" t="s">
        <v>792</v>
      </c>
      <c r="B570" s="63" t="s">
        <v>238</v>
      </c>
      <c r="C570" s="43" t="s">
        <v>79</v>
      </c>
      <c r="D570" s="44">
        <v>1609.25</v>
      </c>
      <c r="E570" s="44">
        <v>1493.92</v>
      </c>
      <c r="F570" s="44">
        <v>1289.3599999999999</v>
      </c>
      <c r="G570" s="44">
        <v>1240.22</v>
      </c>
      <c r="H570" s="44">
        <v>1196.43</v>
      </c>
      <c r="I570" s="44">
        <v>1286.97</v>
      </c>
      <c r="J570" s="44">
        <v>1494.19</v>
      </c>
      <c r="K570" s="44">
        <v>1742.46</v>
      </c>
      <c r="L570" s="44">
        <v>1963.46</v>
      </c>
      <c r="M570" s="44">
        <v>2453.56</v>
      </c>
      <c r="N570" s="44">
        <v>2430</v>
      </c>
      <c r="O570" s="44">
        <v>2431.6999999999998</v>
      </c>
      <c r="P570" s="44">
        <v>2353.77</v>
      </c>
      <c r="Q570" s="44">
        <v>2935.13</v>
      </c>
      <c r="R570" s="44">
        <v>2916.97</v>
      </c>
      <c r="S570" s="44">
        <v>2157.8200000000002</v>
      </c>
      <c r="T570" s="44">
        <v>2135.1799999999998</v>
      </c>
      <c r="U570" s="44">
        <v>2486.0700000000002</v>
      </c>
      <c r="V570" s="44">
        <v>2298.63</v>
      </c>
      <c r="W570" s="44">
        <v>2397.4</v>
      </c>
      <c r="X570" s="44">
        <v>2266.4899999999998</v>
      </c>
      <c r="Y570" s="44">
        <v>2212.2399999999998</v>
      </c>
      <c r="Z570" s="44">
        <v>1941.61</v>
      </c>
      <c r="AA570" s="44">
        <v>1876.19</v>
      </c>
    </row>
    <row r="571" spans="1:27" ht="12.75" hidden="1" customHeight="1" outlineLevel="1" x14ac:dyDescent="0.3">
      <c r="A571" s="99" t="s">
        <v>793</v>
      </c>
      <c r="B571" s="63" t="s">
        <v>90</v>
      </c>
      <c r="C571" s="43" t="s">
        <v>79</v>
      </c>
      <c r="D571" s="44">
        <f>$D$486</f>
        <v>3944.23</v>
      </c>
      <c r="E571" s="44">
        <f t="shared" ref="E571:AA571" si="331">$D$486</f>
        <v>3944.23</v>
      </c>
      <c r="F571" s="44">
        <f t="shared" si="331"/>
        <v>3944.23</v>
      </c>
      <c r="G571" s="44">
        <f t="shared" si="331"/>
        <v>3944.23</v>
      </c>
      <c r="H571" s="44">
        <f t="shared" si="331"/>
        <v>3944.23</v>
      </c>
      <c r="I571" s="44">
        <f t="shared" si="331"/>
        <v>3944.23</v>
      </c>
      <c r="J571" s="44">
        <f t="shared" si="331"/>
        <v>3944.23</v>
      </c>
      <c r="K571" s="44">
        <f t="shared" si="331"/>
        <v>3944.23</v>
      </c>
      <c r="L571" s="44">
        <f t="shared" si="331"/>
        <v>3944.23</v>
      </c>
      <c r="M571" s="44">
        <f t="shared" si="331"/>
        <v>3944.23</v>
      </c>
      <c r="N571" s="44">
        <f t="shared" si="331"/>
        <v>3944.23</v>
      </c>
      <c r="O571" s="44">
        <f t="shared" si="331"/>
        <v>3944.23</v>
      </c>
      <c r="P571" s="44">
        <f t="shared" si="331"/>
        <v>3944.23</v>
      </c>
      <c r="Q571" s="44">
        <f t="shared" si="331"/>
        <v>3944.23</v>
      </c>
      <c r="R571" s="44">
        <f t="shared" si="331"/>
        <v>3944.23</v>
      </c>
      <c r="S571" s="44">
        <f t="shared" si="331"/>
        <v>3944.23</v>
      </c>
      <c r="T571" s="44">
        <f t="shared" si="331"/>
        <v>3944.23</v>
      </c>
      <c r="U571" s="44">
        <f t="shared" si="331"/>
        <v>3944.23</v>
      </c>
      <c r="V571" s="44">
        <f t="shared" si="331"/>
        <v>3944.23</v>
      </c>
      <c r="W571" s="44">
        <f t="shared" si="331"/>
        <v>3944.23</v>
      </c>
      <c r="X571" s="44">
        <f t="shared" si="331"/>
        <v>3944.23</v>
      </c>
      <c r="Y571" s="44">
        <f t="shared" si="331"/>
        <v>3944.23</v>
      </c>
      <c r="Z571" s="44">
        <f t="shared" si="331"/>
        <v>3944.23</v>
      </c>
      <c r="AA571" s="44">
        <f t="shared" si="331"/>
        <v>3944.23</v>
      </c>
    </row>
    <row r="572" spans="1:27" ht="12.75" hidden="1" customHeight="1" outlineLevel="1" x14ac:dyDescent="0.3">
      <c r="A572" s="99" t="s">
        <v>794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795</v>
      </c>
      <c r="B573" s="63" t="s">
        <v>81</v>
      </c>
      <c r="C573" s="43" t="s">
        <v>79</v>
      </c>
      <c r="D573" s="44">
        <f>$D$11</f>
        <v>464.08</v>
      </c>
      <c r="E573" s="44">
        <f t="shared" ref="E573:AA573" si="332">$D$11</f>
        <v>464.08</v>
      </c>
      <c r="F573" s="44">
        <f t="shared" si="332"/>
        <v>464.08</v>
      </c>
      <c r="G573" s="44">
        <f t="shared" si="332"/>
        <v>464.08</v>
      </c>
      <c r="H573" s="44">
        <f t="shared" si="332"/>
        <v>464.08</v>
      </c>
      <c r="I573" s="44">
        <f t="shared" si="332"/>
        <v>464.08</v>
      </c>
      <c r="J573" s="44">
        <f t="shared" si="332"/>
        <v>464.08</v>
      </c>
      <c r="K573" s="44">
        <f t="shared" si="332"/>
        <v>464.08</v>
      </c>
      <c r="L573" s="44">
        <f t="shared" si="332"/>
        <v>464.08</v>
      </c>
      <c r="M573" s="44">
        <f t="shared" si="332"/>
        <v>464.08</v>
      </c>
      <c r="N573" s="44">
        <f t="shared" si="332"/>
        <v>464.08</v>
      </c>
      <c r="O573" s="44">
        <f t="shared" si="332"/>
        <v>464.08</v>
      </c>
      <c r="P573" s="44">
        <f t="shared" si="332"/>
        <v>464.08</v>
      </c>
      <c r="Q573" s="44">
        <f t="shared" si="332"/>
        <v>464.08</v>
      </c>
      <c r="R573" s="44">
        <f t="shared" si="332"/>
        <v>464.08</v>
      </c>
      <c r="S573" s="44">
        <f t="shared" si="332"/>
        <v>464.08</v>
      </c>
      <c r="T573" s="44">
        <f t="shared" si="332"/>
        <v>464.08</v>
      </c>
      <c r="U573" s="44">
        <f t="shared" si="332"/>
        <v>464.08</v>
      </c>
      <c r="V573" s="44">
        <f t="shared" si="332"/>
        <v>464.08</v>
      </c>
      <c r="W573" s="44">
        <f t="shared" si="332"/>
        <v>464.08</v>
      </c>
      <c r="X573" s="44">
        <f t="shared" si="332"/>
        <v>464.08</v>
      </c>
      <c r="Y573" s="44">
        <f t="shared" si="332"/>
        <v>464.08</v>
      </c>
      <c r="Z573" s="44">
        <f t="shared" si="332"/>
        <v>464.08</v>
      </c>
      <c r="AA573" s="44">
        <f t="shared" si="332"/>
        <v>464.08</v>
      </c>
    </row>
    <row r="574" spans="1:27" ht="13.8" collapsed="1" x14ac:dyDescent="0.3">
      <c r="A574" s="98" t="s">
        <v>796</v>
      </c>
      <c r="B574" s="28" t="str">
        <f>"19"&amp;"."&amp;$B$662&amp;"."&amp;$B$663</f>
        <v>19.07.2024</v>
      </c>
      <c r="C574" s="90" t="s">
        <v>76</v>
      </c>
      <c r="D574" s="91">
        <f>ROUND(((D575+D576+D578+D577)/1000),5)</f>
        <v>6.1373899999999999</v>
      </c>
      <c r="E574" s="91">
        <f>ROUND(((E575+E576+E578+E577)/1000),5)</f>
        <v>5.9569099999999997</v>
      </c>
      <c r="F574" s="91">
        <f>ROUND(((F575+F576+F578+F577)/1000),5)</f>
        <v>5.8091100000000004</v>
      </c>
      <c r="G574" s="91">
        <f t="shared" ref="G574:AA574" si="333">ROUND(((G575+G576+G578+G577)/1000),5)</f>
        <v>5.7109699999999997</v>
      </c>
      <c r="H574" s="91">
        <f t="shared" si="333"/>
        <v>5.6783299999999999</v>
      </c>
      <c r="I574" s="91">
        <f t="shared" si="333"/>
        <v>5.8033200000000003</v>
      </c>
      <c r="J574" s="91">
        <f t="shared" si="333"/>
        <v>5.9633799999999999</v>
      </c>
      <c r="K574" s="91">
        <f t="shared" si="333"/>
        <v>6.2086899999999998</v>
      </c>
      <c r="L574" s="91">
        <f t="shared" si="333"/>
        <v>6.5050600000000003</v>
      </c>
      <c r="M574" s="91">
        <f t="shared" si="333"/>
        <v>6.7444600000000001</v>
      </c>
      <c r="N574" s="91">
        <f t="shared" si="333"/>
        <v>7.0320999999999998</v>
      </c>
      <c r="O574" s="91">
        <f t="shared" si="333"/>
        <v>7.1889200000000004</v>
      </c>
      <c r="P574" s="91">
        <f t="shared" si="333"/>
        <v>7.23292</v>
      </c>
      <c r="Q574" s="91">
        <f t="shared" si="333"/>
        <v>7.6838800000000003</v>
      </c>
      <c r="R574" s="91">
        <f t="shared" si="333"/>
        <v>7.9702599999999997</v>
      </c>
      <c r="S574" s="91">
        <f t="shared" si="333"/>
        <v>7.1999300000000002</v>
      </c>
      <c r="T574" s="91">
        <f t="shared" si="333"/>
        <v>6.9967600000000001</v>
      </c>
      <c r="U574" s="91">
        <f t="shared" si="333"/>
        <v>6.8879000000000001</v>
      </c>
      <c r="V574" s="91">
        <f t="shared" si="333"/>
        <v>6.7780899999999997</v>
      </c>
      <c r="W574" s="91">
        <f t="shared" si="333"/>
        <v>6.5594000000000001</v>
      </c>
      <c r="X574" s="91">
        <f t="shared" si="333"/>
        <v>6.5068400000000004</v>
      </c>
      <c r="Y574" s="91">
        <f t="shared" si="333"/>
        <v>6.5482300000000002</v>
      </c>
      <c r="Z574" s="91">
        <f t="shared" si="333"/>
        <v>6.2869200000000003</v>
      </c>
      <c r="AA574" s="91">
        <f t="shared" si="333"/>
        <v>6.2439999999999998</v>
      </c>
    </row>
    <row r="575" spans="1:27" ht="12.75" hidden="1" customHeight="1" outlineLevel="1" x14ac:dyDescent="0.3">
      <c r="A575" s="99" t="s">
        <v>797</v>
      </c>
      <c r="B575" s="63" t="s">
        <v>238</v>
      </c>
      <c r="C575" s="43" t="s">
        <v>79</v>
      </c>
      <c r="D575" s="44">
        <v>1724.27</v>
      </c>
      <c r="E575" s="44">
        <v>1543.79</v>
      </c>
      <c r="F575" s="44">
        <v>1395.99</v>
      </c>
      <c r="G575" s="44">
        <v>1297.8499999999999</v>
      </c>
      <c r="H575" s="44">
        <v>1265.21</v>
      </c>
      <c r="I575" s="44">
        <v>1390.2</v>
      </c>
      <c r="J575" s="44">
        <v>1550.26</v>
      </c>
      <c r="K575" s="44">
        <v>1795.57</v>
      </c>
      <c r="L575" s="44">
        <v>2091.94</v>
      </c>
      <c r="M575" s="44">
        <v>2331.34</v>
      </c>
      <c r="N575" s="44">
        <v>2618.98</v>
      </c>
      <c r="O575" s="44">
        <v>2775.8</v>
      </c>
      <c r="P575" s="44">
        <v>2819.8</v>
      </c>
      <c r="Q575" s="44">
        <v>3270.76</v>
      </c>
      <c r="R575" s="44">
        <v>3557.14</v>
      </c>
      <c r="S575" s="44">
        <v>2786.81</v>
      </c>
      <c r="T575" s="44">
        <v>2583.64</v>
      </c>
      <c r="U575" s="44">
        <v>2474.7800000000002</v>
      </c>
      <c r="V575" s="44">
        <v>2364.9699999999998</v>
      </c>
      <c r="W575" s="44">
        <v>2146.2800000000002</v>
      </c>
      <c r="X575" s="44">
        <v>2093.7199999999998</v>
      </c>
      <c r="Y575" s="44">
        <v>2135.11</v>
      </c>
      <c r="Z575" s="44">
        <v>1873.8</v>
      </c>
      <c r="AA575" s="44">
        <v>1830.88</v>
      </c>
    </row>
    <row r="576" spans="1:27" ht="12.75" hidden="1" customHeight="1" outlineLevel="1" x14ac:dyDescent="0.3">
      <c r="A576" s="99" t="s">
        <v>798</v>
      </c>
      <c r="B576" s="63" t="s">
        <v>90</v>
      </c>
      <c r="C576" s="43" t="s">
        <v>79</v>
      </c>
      <c r="D576" s="44">
        <f>$D$486</f>
        <v>3944.23</v>
      </c>
      <c r="E576" s="44">
        <f t="shared" ref="E576:AA576" si="334">$D$486</f>
        <v>3944.23</v>
      </c>
      <c r="F576" s="44">
        <f t="shared" si="334"/>
        <v>3944.23</v>
      </c>
      <c r="G576" s="44">
        <f t="shared" si="334"/>
        <v>3944.23</v>
      </c>
      <c r="H576" s="44">
        <f t="shared" si="334"/>
        <v>3944.23</v>
      </c>
      <c r="I576" s="44">
        <f t="shared" si="334"/>
        <v>3944.23</v>
      </c>
      <c r="J576" s="44">
        <f t="shared" si="334"/>
        <v>3944.23</v>
      </c>
      <c r="K576" s="44">
        <f t="shared" si="334"/>
        <v>3944.23</v>
      </c>
      <c r="L576" s="44">
        <f t="shared" si="334"/>
        <v>3944.23</v>
      </c>
      <c r="M576" s="44">
        <f t="shared" si="334"/>
        <v>3944.23</v>
      </c>
      <c r="N576" s="44">
        <f t="shared" si="334"/>
        <v>3944.23</v>
      </c>
      <c r="O576" s="44">
        <f t="shared" si="334"/>
        <v>3944.23</v>
      </c>
      <c r="P576" s="44">
        <f t="shared" si="334"/>
        <v>3944.23</v>
      </c>
      <c r="Q576" s="44">
        <f t="shared" si="334"/>
        <v>3944.23</v>
      </c>
      <c r="R576" s="44">
        <f t="shared" si="334"/>
        <v>3944.23</v>
      </c>
      <c r="S576" s="44">
        <f t="shared" si="334"/>
        <v>3944.23</v>
      </c>
      <c r="T576" s="44">
        <f t="shared" si="334"/>
        <v>3944.23</v>
      </c>
      <c r="U576" s="44">
        <f t="shared" si="334"/>
        <v>3944.23</v>
      </c>
      <c r="V576" s="44">
        <f t="shared" si="334"/>
        <v>3944.23</v>
      </c>
      <c r="W576" s="44">
        <f t="shared" si="334"/>
        <v>3944.23</v>
      </c>
      <c r="X576" s="44">
        <f t="shared" si="334"/>
        <v>3944.23</v>
      </c>
      <c r="Y576" s="44">
        <f t="shared" si="334"/>
        <v>3944.23</v>
      </c>
      <c r="Z576" s="44">
        <f t="shared" si="334"/>
        <v>3944.23</v>
      </c>
      <c r="AA576" s="44">
        <f t="shared" si="334"/>
        <v>3944.23</v>
      </c>
    </row>
    <row r="577" spans="1:27" ht="12.75" hidden="1" customHeight="1" outlineLevel="1" x14ac:dyDescent="0.3">
      <c r="A577" s="99" t="s">
        <v>799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800</v>
      </c>
      <c r="B578" s="63" t="s">
        <v>81</v>
      </c>
      <c r="C578" s="43" t="s">
        <v>79</v>
      </c>
      <c r="D578" s="44">
        <f>$D$11</f>
        <v>464.08</v>
      </c>
      <c r="E578" s="44">
        <f t="shared" ref="E578:AA578" si="335">$D$11</f>
        <v>464.08</v>
      </c>
      <c r="F578" s="44">
        <f t="shared" si="335"/>
        <v>464.08</v>
      </c>
      <c r="G578" s="44">
        <f t="shared" si="335"/>
        <v>464.08</v>
      </c>
      <c r="H578" s="44">
        <f t="shared" si="335"/>
        <v>464.08</v>
      </c>
      <c r="I578" s="44">
        <f t="shared" si="335"/>
        <v>464.08</v>
      </c>
      <c r="J578" s="44">
        <f t="shared" si="335"/>
        <v>464.08</v>
      </c>
      <c r="K578" s="44">
        <f t="shared" si="335"/>
        <v>464.08</v>
      </c>
      <c r="L578" s="44">
        <f t="shared" si="335"/>
        <v>464.08</v>
      </c>
      <c r="M578" s="44">
        <f t="shared" si="335"/>
        <v>464.08</v>
      </c>
      <c r="N578" s="44">
        <f t="shared" si="335"/>
        <v>464.08</v>
      </c>
      <c r="O578" s="44">
        <f t="shared" si="335"/>
        <v>464.08</v>
      </c>
      <c r="P578" s="44">
        <f t="shared" si="335"/>
        <v>464.08</v>
      </c>
      <c r="Q578" s="44">
        <f t="shared" si="335"/>
        <v>464.08</v>
      </c>
      <c r="R578" s="44">
        <f t="shared" si="335"/>
        <v>464.08</v>
      </c>
      <c r="S578" s="44">
        <f t="shared" si="335"/>
        <v>464.08</v>
      </c>
      <c r="T578" s="44">
        <f t="shared" si="335"/>
        <v>464.08</v>
      </c>
      <c r="U578" s="44">
        <f t="shared" si="335"/>
        <v>464.08</v>
      </c>
      <c r="V578" s="44">
        <f t="shared" si="335"/>
        <v>464.08</v>
      </c>
      <c r="W578" s="44">
        <f t="shared" si="335"/>
        <v>464.08</v>
      </c>
      <c r="X578" s="44">
        <f t="shared" si="335"/>
        <v>464.08</v>
      </c>
      <c r="Y578" s="44">
        <f t="shared" si="335"/>
        <v>464.08</v>
      </c>
      <c r="Z578" s="44">
        <f t="shared" si="335"/>
        <v>464.08</v>
      </c>
      <c r="AA578" s="44">
        <f t="shared" si="335"/>
        <v>464.08</v>
      </c>
    </row>
    <row r="579" spans="1:27" ht="13.8" collapsed="1" x14ac:dyDescent="0.3">
      <c r="A579" s="98" t="s">
        <v>801</v>
      </c>
      <c r="B579" s="28" t="str">
        <f>"20"&amp;"."&amp;$B$662&amp;"."&amp;$B$663</f>
        <v>20.07.2024</v>
      </c>
      <c r="C579" s="90" t="s">
        <v>76</v>
      </c>
      <c r="D579" s="91">
        <f>ROUND(((D580+D581+D583+D582)/1000),5)</f>
        <v>6.0492100000000004</v>
      </c>
      <c r="E579" s="91">
        <f>ROUND(((E580+E581+E583+E582)/1000),5)</f>
        <v>5.8943500000000002</v>
      </c>
      <c r="F579" s="91">
        <f>ROUND(((F580+F581+F583+F582)/1000),5)</f>
        <v>5.7682500000000001</v>
      </c>
      <c r="G579" s="91">
        <f t="shared" ref="G579:AA579" si="336">ROUND(((G580+G581+G583+G582)/1000),5)</f>
        <v>5.6553800000000001</v>
      </c>
      <c r="H579" s="91">
        <f t="shared" si="336"/>
        <v>5.6491800000000003</v>
      </c>
      <c r="I579" s="91">
        <f t="shared" si="336"/>
        <v>5.6603700000000003</v>
      </c>
      <c r="J579" s="91">
        <f t="shared" si="336"/>
        <v>5.8045299999999997</v>
      </c>
      <c r="K579" s="91">
        <f t="shared" si="336"/>
        <v>6.0794899999999998</v>
      </c>
      <c r="L579" s="91">
        <f t="shared" si="336"/>
        <v>6.3355800000000002</v>
      </c>
      <c r="M579" s="91">
        <f t="shared" si="336"/>
        <v>6.5162599999999999</v>
      </c>
      <c r="N579" s="91">
        <f t="shared" si="336"/>
        <v>6.7110099999999999</v>
      </c>
      <c r="O579" s="91">
        <f t="shared" si="336"/>
        <v>6.44754</v>
      </c>
      <c r="P579" s="91">
        <f t="shared" si="336"/>
        <v>6.3105500000000001</v>
      </c>
      <c r="Q579" s="91">
        <f t="shared" si="336"/>
        <v>6.4923799999999998</v>
      </c>
      <c r="R579" s="91">
        <f t="shared" si="336"/>
        <v>6.3211899999999996</v>
      </c>
      <c r="S579" s="91">
        <f t="shared" si="336"/>
        <v>6.5254000000000003</v>
      </c>
      <c r="T579" s="91">
        <f t="shared" si="336"/>
        <v>6.5167700000000002</v>
      </c>
      <c r="U579" s="91">
        <f t="shared" si="336"/>
        <v>6.4921600000000002</v>
      </c>
      <c r="V579" s="91">
        <f t="shared" si="336"/>
        <v>6.3762100000000004</v>
      </c>
      <c r="W579" s="91">
        <f t="shared" si="336"/>
        <v>6.4127099999999997</v>
      </c>
      <c r="X579" s="91">
        <f t="shared" si="336"/>
        <v>6.3579800000000004</v>
      </c>
      <c r="Y579" s="91">
        <f t="shared" si="336"/>
        <v>6.3210699999999997</v>
      </c>
      <c r="Z579" s="91">
        <f t="shared" si="336"/>
        <v>6.3235099999999997</v>
      </c>
      <c r="AA579" s="91">
        <f t="shared" si="336"/>
        <v>6.2742000000000004</v>
      </c>
    </row>
    <row r="580" spans="1:27" ht="12.75" hidden="1" customHeight="1" outlineLevel="1" x14ac:dyDescent="0.3">
      <c r="A580" s="99" t="s">
        <v>802</v>
      </c>
      <c r="B580" s="63" t="s">
        <v>238</v>
      </c>
      <c r="C580" s="43" t="s">
        <v>79</v>
      </c>
      <c r="D580" s="44">
        <v>1636.09</v>
      </c>
      <c r="E580" s="44">
        <v>1481.23</v>
      </c>
      <c r="F580" s="44">
        <v>1355.13</v>
      </c>
      <c r="G580" s="44">
        <v>1242.26</v>
      </c>
      <c r="H580" s="44">
        <v>1236.06</v>
      </c>
      <c r="I580" s="44">
        <v>1247.25</v>
      </c>
      <c r="J580" s="44">
        <v>1391.41</v>
      </c>
      <c r="K580" s="44">
        <v>1666.37</v>
      </c>
      <c r="L580" s="44">
        <v>1922.46</v>
      </c>
      <c r="M580" s="44">
        <v>2103.14</v>
      </c>
      <c r="N580" s="44">
        <v>2297.89</v>
      </c>
      <c r="O580" s="44">
        <v>2034.42</v>
      </c>
      <c r="P580" s="44">
        <v>1897.43</v>
      </c>
      <c r="Q580" s="44">
        <v>2079.2600000000002</v>
      </c>
      <c r="R580" s="44">
        <v>1908.07</v>
      </c>
      <c r="S580" s="44">
        <v>2112.2800000000002</v>
      </c>
      <c r="T580" s="44">
        <v>2103.65</v>
      </c>
      <c r="U580" s="44">
        <v>2079.04</v>
      </c>
      <c r="V580" s="44">
        <v>1963.09</v>
      </c>
      <c r="W580" s="44">
        <v>1999.59</v>
      </c>
      <c r="X580" s="44">
        <v>1944.86</v>
      </c>
      <c r="Y580" s="44">
        <v>1907.95</v>
      </c>
      <c r="Z580" s="44">
        <v>1910.39</v>
      </c>
      <c r="AA580" s="44">
        <v>1861.08</v>
      </c>
    </row>
    <row r="581" spans="1:27" ht="12.75" hidden="1" customHeight="1" outlineLevel="1" x14ac:dyDescent="0.3">
      <c r="A581" s="99" t="s">
        <v>803</v>
      </c>
      <c r="B581" s="63" t="s">
        <v>90</v>
      </c>
      <c r="C581" s="43" t="s">
        <v>79</v>
      </c>
      <c r="D581" s="44">
        <f>$D$486</f>
        <v>3944.23</v>
      </c>
      <c r="E581" s="44">
        <f t="shared" ref="E581:AA581" si="337">$D$486</f>
        <v>3944.23</v>
      </c>
      <c r="F581" s="44">
        <f t="shared" si="337"/>
        <v>3944.23</v>
      </c>
      <c r="G581" s="44">
        <f t="shared" si="337"/>
        <v>3944.23</v>
      </c>
      <c r="H581" s="44">
        <f t="shared" si="337"/>
        <v>3944.23</v>
      </c>
      <c r="I581" s="44">
        <f t="shared" si="337"/>
        <v>3944.23</v>
      </c>
      <c r="J581" s="44">
        <f t="shared" si="337"/>
        <v>3944.23</v>
      </c>
      <c r="K581" s="44">
        <f t="shared" si="337"/>
        <v>3944.23</v>
      </c>
      <c r="L581" s="44">
        <f t="shared" si="337"/>
        <v>3944.23</v>
      </c>
      <c r="M581" s="44">
        <f t="shared" si="337"/>
        <v>3944.23</v>
      </c>
      <c r="N581" s="44">
        <f t="shared" si="337"/>
        <v>3944.23</v>
      </c>
      <c r="O581" s="44">
        <f t="shared" si="337"/>
        <v>3944.23</v>
      </c>
      <c r="P581" s="44">
        <f t="shared" si="337"/>
        <v>3944.23</v>
      </c>
      <c r="Q581" s="44">
        <f t="shared" si="337"/>
        <v>3944.23</v>
      </c>
      <c r="R581" s="44">
        <f t="shared" si="337"/>
        <v>3944.23</v>
      </c>
      <c r="S581" s="44">
        <f t="shared" si="337"/>
        <v>3944.23</v>
      </c>
      <c r="T581" s="44">
        <f t="shared" si="337"/>
        <v>3944.23</v>
      </c>
      <c r="U581" s="44">
        <f t="shared" si="337"/>
        <v>3944.23</v>
      </c>
      <c r="V581" s="44">
        <f t="shared" si="337"/>
        <v>3944.23</v>
      </c>
      <c r="W581" s="44">
        <f t="shared" si="337"/>
        <v>3944.23</v>
      </c>
      <c r="X581" s="44">
        <f t="shared" si="337"/>
        <v>3944.23</v>
      </c>
      <c r="Y581" s="44">
        <f t="shared" si="337"/>
        <v>3944.23</v>
      </c>
      <c r="Z581" s="44">
        <f t="shared" si="337"/>
        <v>3944.23</v>
      </c>
      <c r="AA581" s="44">
        <f t="shared" si="337"/>
        <v>3944.23</v>
      </c>
    </row>
    <row r="582" spans="1:27" ht="12.75" hidden="1" customHeight="1" outlineLevel="1" x14ac:dyDescent="0.3">
      <c r="A582" s="99" t="s">
        <v>804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805</v>
      </c>
      <c r="B583" s="63" t="s">
        <v>81</v>
      </c>
      <c r="C583" s="43" t="s">
        <v>79</v>
      </c>
      <c r="D583" s="44">
        <f>$D$11</f>
        <v>464.08</v>
      </c>
      <c r="E583" s="44">
        <f t="shared" ref="E583:AA583" si="338">$D$11</f>
        <v>464.08</v>
      </c>
      <c r="F583" s="44">
        <f t="shared" si="338"/>
        <v>464.08</v>
      </c>
      <c r="G583" s="44">
        <f t="shared" si="338"/>
        <v>464.08</v>
      </c>
      <c r="H583" s="44">
        <f t="shared" si="338"/>
        <v>464.08</v>
      </c>
      <c r="I583" s="44">
        <f t="shared" si="338"/>
        <v>464.08</v>
      </c>
      <c r="J583" s="44">
        <f t="shared" si="338"/>
        <v>464.08</v>
      </c>
      <c r="K583" s="44">
        <f t="shared" si="338"/>
        <v>464.08</v>
      </c>
      <c r="L583" s="44">
        <f t="shared" si="338"/>
        <v>464.08</v>
      </c>
      <c r="M583" s="44">
        <f t="shared" si="338"/>
        <v>464.08</v>
      </c>
      <c r="N583" s="44">
        <f t="shared" si="338"/>
        <v>464.08</v>
      </c>
      <c r="O583" s="44">
        <f t="shared" si="338"/>
        <v>464.08</v>
      </c>
      <c r="P583" s="44">
        <f t="shared" si="338"/>
        <v>464.08</v>
      </c>
      <c r="Q583" s="44">
        <f t="shared" si="338"/>
        <v>464.08</v>
      </c>
      <c r="R583" s="44">
        <f t="shared" si="338"/>
        <v>464.08</v>
      </c>
      <c r="S583" s="44">
        <f t="shared" si="338"/>
        <v>464.08</v>
      </c>
      <c r="T583" s="44">
        <f t="shared" si="338"/>
        <v>464.08</v>
      </c>
      <c r="U583" s="44">
        <f t="shared" si="338"/>
        <v>464.08</v>
      </c>
      <c r="V583" s="44">
        <f t="shared" si="338"/>
        <v>464.08</v>
      </c>
      <c r="W583" s="44">
        <f t="shared" si="338"/>
        <v>464.08</v>
      </c>
      <c r="X583" s="44">
        <f t="shared" si="338"/>
        <v>464.08</v>
      </c>
      <c r="Y583" s="44">
        <f t="shared" si="338"/>
        <v>464.08</v>
      </c>
      <c r="Z583" s="44">
        <f t="shared" si="338"/>
        <v>464.08</v>
      </c>
      <c r="AA583" s="44">
        <f t="shared" si="338"/>
        <v>464.08</v>
      </c>
    </row>
    <row r="584" spans="1:27" ht="13.8" collapsed="1" x14ac:dyDescent="0.3">
      <c r="A584" s="98" t="s">
        <v>806</v>
      </c>
      <c r="B584" s="28" t="str">
        <f>"21"&amp;"."&amp;$B$662&amp;"."&amp;$B$663</f>
        <v>21.07.2024</v>
      </c>
      <c r="C584" s="90" t="s">
        <v>76</v>
      </c>
      <c r="D584" s="91">
        <f>ROUND(((D585+D586+D588+D587)/1000),5)</f>
        <v>6.07118</v>
      </c>
      <c r="E584" s="91">
        <f>ROUND(((E585+E586+E588+E587)/1000),5)</f>
        <v>5.8614600000000001</v>
      </c>
      <c r="F584" s="91">
        <f>ROUND(((F585+F586+F588+F587)/1000),5)</f>
        <v>5.7309900000000003</v>
      </c>
      <c r="G584" s="91">
        <f t="shared" ref="G584:AA584" si="339">ROUND(((G585+G586+G588+G587)/1000),5)</f>
        <v>5.6314399999999996</v>
      </c>
      <c r="H584" s="91">
        <f t="shared" si="339"/>
        <v>5.6101099999999997</v>
      </c>
      <c r="I584" s="91">
        <f t="shared" si="339"/>
        <v>5.6207500000000001</v>
      </c>
      <c r="J584" s="91">
        <f t="shared" si="339"/>
        <v>5.65029</v>
      </c>
      <c r="K584" s="91">
        <f t="shared" si="339"/>
        <v>5.8920899999999996</v>
      </c>
      <c r="L584" s="91">
        <f t="shared" si="339"/>
        <v>6.2108800000000004</v>
      </c>
      <c r="M584" s="91">
        <f t="shared" si="339"/>
        <v>6.4326800000000004</v>
      </c>
      <c r="N584" s="91">
        <f t="shared" si="339"/>
        <v>6.5678200000000002</v>
      </c>
      <c r="O584" s="91">
        <f t="shared" si="339"/>
        <v>6.7018599999999999</v>
      </c>
      <c r="P584" s="91">
        <f t="shared" si="339"/>
        <v>6.4272900000000002</v>
      </c>
      <c r="Q584" s="91">
        <f t="shared" si="339"/>
        <v>6.4199700000000002</v>
      </c>
      <c r="R584" s="91">
        <f t="shared" si="339"/>
        <v>6.4427899999999996</v>
      </c>
      <c r="S584" s="91">
        <f t="shared" si="339"/>
        <v>6.4028499999999999</v>
      </c>
      <c r="T584" s="91">
        <f t="shared" si="339"/>
        <v>6.6411499999999997</v>
      </c>
      <c r="U584" s="91">
        <f t="shared" si="339"/>
        <v>6.6640800000000002</v>
      </c>
      <c r="V584" s="91">
        <f t="shared" si="339"/>
        <v>6.6165200000000004</v>
      </c>
      <c r="W584" s="91">
        <f t="shared" si="339"/>
        <v>6.63748</v>
      </c>
      <c r="X584" s="91">
        <f t="shared" si="339"/>
        <v>6.5458800000000004</v>
      </c>
      <c r="Y584" s="91">
        <f t="shared" si="339"/>
        <v>6.5157100000000003</v>
      </c>
      <c r="Z584" s="91">
        <f t="shared" si="339"/>
        <v>6.4415300000000002</v>
      </c>
      <c r="AA584" s="91">
        <f t="shared" si="339"/>
        <v>6.20791</v>
      </c>
    </row>
    <row r="585" spans="1:27" ht="12.75" hidden="1" customHeight="1" outlineLevel="1" x14ac:dyDescent="0.3">
      <c r="A585" s="99" t="s">
        <v>807</v>
      </c>
      <c r="B585" s="63" t="s">
        <v>238</v>
      </c>
      <c r="C585" s="43" t="s">
        <v>79</v>
      </c>
      <c r="D585" s="44">
        <v>1658.06</v>
      </c>
      <c r="E585" s="44">
        <v>1448.34</v>
      </c>
      <c r="F585" s="44">
        <v>1317.87</v>
      </c>
      <c r="G585" s="44">
        <v>1218.32</v>
      </c>
      <c r="H585" s="44">
        <v>1196.99</v>
      </c>
      <c r="I585" s="44">
        <v>1207.6300000000001</v>
      </c>
      <c r="J585" s="44">
        <v>1237.17</v>
      </c>
      <c r="K585" s="44">
        <v>1478.97</v>
      </c>
      <c r="L585" s="44">
        <v>1797.76</v>
      </c>
      <c r="M585" s="44">
        <v>2019.56</v>
      </c>
      <c r="N585" s="44">
        <v>2154.6999999999998</v>
      </c>
      <c r="O585" s="44">
        <v>2288.7399999999998</v>
      </c>
      <c r="P585" s="44">
        <v>2014.17</v>
      </c>
      <c r="Q585" s="44">
        <v>2006.85</v>
      </c>
      <c r="R585" s="44">
        <v>2029.67</v>
      </c>
      <c r="S585" s="44">
        <v>1989.73</v>
      </c>
      <c r="T585" s="44">
        <v>2228.0300000000002</v>
      </c>
      <c r="U585" s="44">
        <v>2250.96</v>
      </c>
      <c r="V585" s="44">
        <v>2203.4</v>
      </c>
      <c r="W585" s="44">
        <v>2224.36</v>
      </c>
      <c r="X585" s="44">
        <v>2132.7600000000002</v>
      </c>
      <c r="Y585" s="44">
        <v>2102.59</v>
      </c>
      <c r="Z585" s="44">
        <v>2028.41</v>
      </c>
      <c r="AA585" s="44">
        <v>1794.79</v>
      </c>
    </row>
    <row r="586" spans="1:27" ht="12.75" hidden="1" customHeight="1" outlineLevel="1" x14ac:dyDescent="0.3">
      <c r="A586" s="99" t="s">
        <v>808</v>
      </c>
      <c r="B586" s="63" t="s">
        <v>90</v>
      </c>
      <c r="C586" s="43" t="s">
        <v>79</v>
      </c>
      <c r="D586" s="44">
        <f>$D$486</f>
        <v>3944.23</v>
      </c>
      <c r="E586" s="44">
        <f t="shared" ref="E586:AA586" si="340">$D$486</f>
        <v>3944.23</v>
      </c>
      <c r="F586" s="44">
        <f t="shared" si="340"/>
        <v>3944.23</v>
      </c>
      <c r="G586" s="44">
        <f t="shared" si="340"/>
        <v>3944.23</v>
      </c>
      <c r="H586" s="44">
        <f t="shared" si="340"/>
        <v>3944.23</v>
      </c>
      <c r="I586" s="44">
        <f t="shared" si="340"/>
        <v>3944.23</v>
      </c>
      <c r="J586" s="44">
        <f t="shared" si="340"/>
        <v>3944.23</v>
      </c>
      <c r="K586" s="44">
        <f t="shared" si="340"/>
        <v>3944.23</v>
      </c>
      <c r="L586" s="44">
        <f t="shared" si="340"/>
        <v>3944.23</v>
      </c>
      <c r="M586" s="44">
        <f t="shared" si="340"/>
        <v>3944.23</v>
      </c>
      <c r="N586" s="44">
        <f t="shared" si="340"/>
        <v>3944.23</v>
      </c>
      <c r="O586" s="44">
        <f t="shared" si="340"/>
        <v>3944.23</v>
      </c>
      <c r="P586" s="44">
        <f t="shared" si="340"/>
        <v>3944.23</v>
      </c>
      <c r="Q586" s="44">
        <f t="shared" si="340"/>
        <v>3944.23</v>
      </c>
      <c r="R586" s="44">
        <f t="shared" si="340"/>
        <v>3944.23</v>
      </c>
      <c r="S586" s="44">
        <f t="shared" si="340"/>
        <v>3944.23</v>
      </c>
      <c r="T586" s="44">
        <f t="shared" si="340"/>
        <v>3944.23</v>
      </c>
      <c r="U586" s="44">
        <f t="shared" si="340"/>
        <v>3944.23</v>
      </c>
      <c r="V586" s="44">
        <f t="shared" si="340"/>
        <v>3944.23</v>
      </c>
      <c r="W586" s="44">
        <f t="shared" si="340"/>
        <v>3944.23</v>
      </c>
      <c r="X586" s="44">
        <f t="shared" si="340"/>
        <v>3944.23</v>
      </c>
      <c r="Y586" s="44">
        <f t="shared" si="340"/>
        <v>3944.23</v>
      </c>
      <c r="Z586" s="44">
        <f t="shared" si="340"/>
        <v>3944.23</v>
      </c>
      <c r="AA586" s="44">
        <f t="shared" si="340"/>
        <v>3944.23</v>
      </c>
    </row>
    <row r="587" spans="1:27" ht="12.75" hidden="1" customHeight="1" outlineLevel="1" x14ac:dyDescent="0.3">
      <c r="A587" s="99" t="s">
        <v>809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810</v>
      </c>
      <c r="B588" s="63" t="s">
        <v>81</v>
      </c>
      <c r="C588" s="43" t="s">
        <v>79</v>
      </c>
      <c r="D588" s="44">
        <f>$D$11</f>
        <v>464.08</v>
      </c>
      <c r="E588" s="44">
        <f t="shared" ref="E588:AA588" si="341">$D$11</f>
        <v>464.08</v>
      </c>
      <c r="F588" s="44">
        <f t="shared" si="341"/>
        <v>464.08</v>
      </c>
      <c r="G588" s="44">
        <f t="shared" si="341"/>
        <v>464.08</v>
      </c>
      <c r="H588" s="44">
        <f t="shared" si="341"/>
        <v>464.08</v>
      </c>
      <c r="I588" s="44">
        <f t="shared" si="341"/>
        <v>464.08</v>
      </c>
      <c r="J588" s="44">
        <f t="shared" si="341"/>
        <v>464.08</v>
      </c>
      <c r="K588" s="44">
        <f t="shared" si="341"/>
        <v>464.08</v>
      </c>
      <c r="L588" s="44">
        <f t="shared" si="341"/>
        <v>464.08</v>
      </c>
      <c r="M588" s="44">
        <f t="shared" si="341"/>
        <v>464.08</v>
      </c>
      <c r="N588" s="44">
        <f t="shared" si="341"/>
        <v>464.08</v>
      </c>
      <c r="O588" s="44">
        <f t="shared" si="341"/>
        <v>464.08</v>
      </c>
      <c r="P588" s="44">
        <f t="shared" si="341"/>
        <v>464.08</v>
      </c>
      <c r="Q588" s="44">
        <f t="shared" si="341"/>
        <v>464.08</v>
      </c>
      <c r="R588" s="44">
        <f t="shared" si="341"/>
        <v>464.08</v>
      </c>
      <c r="S588" s="44">
        <f t="shared" si="341"/>
        <v>464.08</v>
      </c>
      <c r="T588" s="44">
        <f t="shared" si="341"/>
        <v>464.08</v>
      </c>
      <c r="U588" s="44">
        <f t="shared" si="341"/>
        <v>464.08</v>
      </c>
      <c r="V588" s="44">
        <f t="shared" si="341"/>
        <v>464.08</v>
      </c>
      <c r="W588" s="44">
        <f t="shared" si="341"/>
        <v>464.08</v>
      </c>
      <c r="X588" s="44">
        <f t="shared" si="341"/>
        <v>464.08</v>
      </c>
      <c r="Y588" s="44">
        <f t="shared" si="341"/>
        <v>464.08</v>
      </c>
      <c r="Z588" s="44">
        <f t="shared" si="341"/>
        <v>464.08</v>
      </c>
      <c r="AA588" s="44">
        <f t="shared" si="341"/>
        <v>464.08</v>
      </c>
    </row>
    <row r="589" spans="1:27" ht="13.8" collapsed="1" x14ac:dyDescent="0.3">
      <c r="A589" s="98" t="s">
        <v>811</v>
      </c>
      <c r="B589" s="28" t="str">
        <f>"22"&amp;"."&amp;$B$662&amp;"."&amp;$B$663</f>
        <v>22.07.2024</v>
      </c>
      <c r="C589" s="90" t="s">
        <v>76</v>
      </c>
      <c r="D589" s="91">
        <f>ROUND(((D590+D591+D593+D592)/1000),5)</f>
        <v>5.92746</v>
      </c>
      <c r="E589" s="91">
        <f>ROUND(((E590+E591+E593+E592)/1000),5)</f>
        <v>5.7931900000000001</v>
      </c>
      <c r="F589" s="91">
        <f>ROUND(((F590+F591+F593+F592)/1000),5)</f>
        <v>5.6989999999999998</v>
      </c>
      <c r="G589" s="91">
        <f t="shared" ref="G589:AA589" si="342">ROUND(((G590+G591+G593+G592)/1000),5)</f>
        <v>5.6435199999999996</v>
      </c>
      <c r="H589" s="91">
        <f t="shared" si="342"/>
        <v>5.6231400000000002</v>
      </c>
      <c r="I589" s="91">
        <f t="shared" si="342"/>
        <v>5.6916799999999999</v>
      </c>
      <c r="J589" s="91">
        <f t="shared" si="342"/>
        <v>5.8627700000000003</v>
      </c>
      <c r="K589" s="91">
        <f t="shared" si="342"/>
        <v>6.1452799999999996</v>
      </c>
      <c r="L589" s="91">
        <f t="shared" si="342"/>
        <v>6.4735800000000001</v>
      </c>
      <c r="M589" s="91">
        <f t="shared" si="342"/>
        <v>6.8539500000000002</v>
      </c>
      <c r="N589" s="91">
        <f t="shared" si="342"/>
        <v>6.8558300000000001</v>
      </c>
      <c r="O589" s="91">
        <f t="shared" si="342"/>
        <v>6.8445099999999996</v>
      </c>
      <c r="P589" s="91">
        <f t="shared" si="342"/>
        <v>6.8431300000000004</v>
      </c>
      <c r="Q589" s="91">
        <f t="shared" si="342"/>
        <v>6.8692599999999997</v>
      </c>
      <c r="R589" s="91">
        <f t="shared" si="342"/>
        <v>6.87019</v>
      </c>
      <c r="S589" s="91">
        <f t="shared" si="342"/>
        <v>6.8850100000000003</v>
      </c>
      <c r="T589" s="91">
        <f t="shared" si="342"/>
        <v>6.8672399999999998</v>
      </c>
      <c r="U589" s="91">
        <f t="shared" si="342"/>
        <v>6.7924699999999998</v>
      </c>
      <c r="V589" s="91">
        <f t="shared" si="342"/>
        <v>6.76</v>
      </c>
      <c r="W589" s="91">
        <f t="shared" si="342"/>
        <v>6.6331600000000002</v>
      </c>
      <c r="X589" s="91">
        <f t="shared" si="342"/>
        <v>6.5135300000000003</v>
      </c>
      <c r="Y589" s="91">
        <f t="shared" si="342"/>
        <v>6.5045400000000004</v>
      </c>
      <c r="Z589" s="91">
        <f t="shared" si="342"/>
        <v>6.2386299999999997</v>
      </c>
      <c r="AA589" s="91">
        <f t="shared" si="342"/>
        <v>6.0911799999999996</v>
      </c>
    </row>
    <row r="590" spans="1:27" ht="12.75" hidden="1" customHeight="1" outlineLevel="1" x14ac:dyDescent="0.3">
      <c r="A590" s="99" t="s">
        <v>812</v>
      </c>
      <c r="B590" s="63" t="s">
        <v>238</v>
      </c>
      <c r="C590" s="43" t="s">
        <v>79</v>
      </c>
      <c r="D590" s="44">
        <v>1514.34</v>
      </c>
      <c r="E590" s="44">
        <v>1380.07</v>
      </c>
      <c r="F590" s="44">
        <v>1285.8800000000001</v>
      </c>
      <c r="G590" s="44">
        <v>1230.4000000000001</v>
      </c>
      <c r="H590" s="44">
        <v>1210.02</v>
      </c>
      <c r="I590" s="44">
        <v>1278.56</v>
      </c>
      <c r="J590" s="44">
        <v>1449.65</v>
      </c>
      <c r="K590" s="44">
        <v>1732.16</v>
      </c>
      <c r="L590" s="44">
        <v>2060.46</v>
      </c>
      <c r="M590" s="44">
        <v>2440.83</v>
      </c>
      <c r="N590" s="44">
        <v>2442.71</v>
      </c>
      <c r="O590" s="44">
        <v>2431.39</v>
      </c>
      <c r="P590" s="44">
        <v>2430.0100000000002</v>
      </c>
      <c r="Q590" s="44">
        <v>2456.14</v>
      </c>
      <c r="R590" s="44">
        <v>2457.0700000000002</v>
      </c>
      <c r="S590" s="44">
        <v>2471.89</v>
      </c>
      <c r="T590" s="44">
        <v>2454.12</v>
      </c>
      <c r="U590" s="44">
        <v>2379.35</v>
      </c>
      <c r="V590" s="44">
        <v>2346.88</v>
      </c>
      <c r="W590" s="44">
        <v>2220.04</v>
      </c>
      <c r="X590" s="44">
        <v>2100.41</v>
      </c>
      <c r="Y590" s="44">
        <v>2091.42</v>
      </c>
      <c r="Z590" s="44">
        <v>1825.51</v>
      </c>
      <c r="AA590" s="44">
        <v>1678.06</v>
      </c>
    </row>
    <row r="591" spans="1:27" ht="12.75" hidden="1" customHeight="1" outlineLevel="1" x14ac:dyDescent="0.3">
      <c r="A591" s="99" t="s">
        <v>813</v>
      </c>
      <c r="B591" s="63" t="s">
        <v>90</v>
      </c>
      <c r="C591" s="43" t="s">
        <v>79</v>
      </c>
      <c r="D591" s="44">
        <f>$D$486</f>
        <v>3944.23</v>
      </c>
      <c r="E591" s="44">
        <f t="shared" ref="E591:AA591" si="343">$D$486</f>
        <v>3944.23</v>
      </c>
      <c r="F591" s="44">
        <f t="shared" si="343"/>
        <v>3944.23</v>
      </c>
      <c r="G591" s="44">
        <f t="shared" si="343"/>
        <v>3944.23</v>
      </c>
      <c r="H591" s="44">
        <f t="shared" si="343"/>
        <v>3944.23</v>
      </c>
      <c r="I591" s="44">
        <f t="shared" si="343"/>
        <v>3944.23</v>
      </c>
      <c r="J591" s="44">
        <f t="shared" si="343"/>
        <v>3944.23</v>
      </c>
      <c r="K591" s="44">
        <f t="shared" si="343"/>
        <v>3944.23</v>
      </c>
      <c r="L591" s="44">
        <f t="shared" si="343"/>
        <v>3944.23</v>
      </c>
      <c r="M591" s="44">
        <f t="shared" si="343"/>
        <v>3944.23</v>
      </c>
      <c r="N591" s="44">
        <f t="shared" si="343"/>
        <v>3944.23</v>
      </c>
      <c r="O591" s="44">
        <f t="shared" si="343"/>
        <v>3944.23</v>
      </c>
      <c r="P591" s="44">
        <f t="shared" si="343"/>
        <v>3944.23</v>
      </c>
      <c r="Q591" s="44">
        <f t="shared" si="343"/>
        <v>3944.23</v>
      </c>
      <c r="R591" s="44">
        <f t="shared" si="343"/>
        <v>3944.23</v>
      </c>
      <c r="S591" s="44">
        <f t="shared" si="343"/>
        <v>3944.23</v>
      </c>
      <c r="T591" s="44">
        <f t="shared" si="343"/>
        <v>3944.23</v>
      </c>
      <c r="U591" s="44">
        <f t="shared" si="343"/>
        <v>3944.23</v>
      </c>
      <c r="V591" s="44">
        <f t="shared" si="343"/>
        <v>3944.23</v>
      </c>
      <c r="W591" s="44">
        <f t="shared" si="343"/>
        <v>3944.23</v>
      </c>
      <c r="X591" s="44">
        <f t="shared" si="343"/>
        <v>3944.23</v>
      </c>
      <c r="Y591" s="44">
        <f t="shared" si="343"/>
        <v>3944.23</v>
      </c>
      <c r="Z591" s="44">
        <f t="shared" si="343"/>
        <v>3944.23</v>
      </c>
      <c r="AA591" s="44">
        <f t="shared" si="343"/>
        <v>3944.23</v>
      </c>
    </row>
    <row r="592" spans="1:27" ht="12.75" hidden="1" customHeight="1" outlineLevel="1" x14ac:dyDescent="0.3">
      <c r="A592" s="99" t="s">
        <v>814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815</v>
      </c>
      <c r="B593" s="63" t="s">
        <v>81</v>
      </c>
      <c r="C593" s="43" t="s">
        <v>79</v>
      </c>
      <c r="D593" s="44">
        <f>$D$11</f>
        <v>464.08</v>
      </c>
      <c r="E593" s="44">
        <f t="shared" ref="E593:AA593" si="344">$D$11</f>
        <v>464.08</v>
      </c>
      <c r="F593" s="44">
        <f t="shared" si="344"/>
        <v>464.08</v>
      </c>
      <c r="G593" s="44">
        <f t="shared" si="344"/>
        <v>464.08</v>
      </c>
      <c r="H593" s="44">
        <f t="shared" si="344"/>
        <v>464.08</v>
      </c>
      <c r="I593" s="44">
        <f t="shared" si="344"/>
        <v>464.08</v>
      </c>
      <c r="J593" s="44">
        <f t="shared" si="344"/>
        <v>464.08</v>
      </c>
      <c r="K593" s="44">
        <f t="shared" si="344"/>
        <v>464.08</v>
      </c>
      <c r="L593" s="44">
        <f t="shared" si="344"/>
        <v>464.08</v>
      </c>
      <c r="M593" s="44">
        <f t="shared" si="344"/>
        <v>464.08</v>
      </c>
      <c r="N593" s="44">
        <f t="shared" si="344"/>
        <v>464.08</v>
      </c>
      <c r="O593" s="44">
        <f t="shared" si="344"/>
        <v>464.08</v>
      </c>
      <c r="P593" s="44">
        <f t="shared" si="344"/>
        <v>464.08</v>
      </c>
      <c r="Q593" s="44">
        <f t="shared" si="344"/>
        <v>464.08</v>
      </c>
      <c r="R593" s="44">
        <f t="shared" si="344"/>
        <v>464.08</v>
      </c>
      <c r="S593" s="44">
        <f t="shared" si="344"/>
        <v>464.08</v>
      </c>
      <c r="T593" s="44">
        <f t="shared" si="344"/>
        <v>464.08</v>
      </c>
      <c r="U593" s="44">
        <f t="shared" si="344"/>
        <v>464.08</v>
      </c>
      <c r="V593" s="44">
        <f t="shared" si="344"/>
        <v>464.08</v>
      </c>
      <c r="W593" s="44">
        <f t="shared" si="344"/>
        <v>464.08</v>
      </c>
      <c r="X593" s="44">
        <f t="shared" si="344"/>
        <v>464.08</v>
      </c>
      <c r="Y593" s="44">
        <f t="shared" si="344"/>
        <v>464.08</v>
      </c>
      <c r="Z593" s="44">
        <f t="shared" si="344"/>
        <v>464.08</v>
      </c>
      <c r="AA593" s="44">
        <f t="shared" si="344"/>
        <v>464.08</v>
      </c>
    </row>
    <row r="594" spans="1:27" ht="13.8" collapsed="1" x14ac:dyDescent="0.3">
      <c r="A594" s="98" t="s">
        <v>816</v>
      </c>
      <c r="B594" s="28" t="str">
        <f>"23"&amp;"."&amp;$B$662&amp;"."&amp;$B$663</f>
        <v>23.07.2024</v>
      </c>
      <c r="C594" s="90" t="s">
        <v>76</v>
      </c>
      <c r="D594" s="91">
        <f>ROUND(((D595+D596+D598+D597)/1000),5)</f>
        <v>5.7579399999999996</v>
      </c>
      <c r="E594" s="91">
        <f>ROUND(((E595+E596+E598+E597)/1000),5)</f>
        <v>5.6515700000000004</v>
      </c>
      <c r="F594" s="91">
        <f>ROUND(((F595+F596+F598+F597)/1000),5)</f>
        <v>5.5564799999999996</v>
      </c>
      <c r="G594" s="91">
        <f t="shared" ref="G594:AA594" si="345">ROUND(((G595+G596+G598+G597)/1000),5)</f>
        <v>4.76593</v>
      </c>
      <c r="H594" s="91">
        <f t="shared" si="345"/>
        <v>4.7451400000000001</v>
      </c>
      <c r="I594" s="91">
        <f t="shared" si="345"/>
        <v>4.9412799999999999</v>
      </c>
      <c r="J594" s="91">
        <f t="shared" si="345"/>
        <v>5.6597900000000001</v>
      </c>
      <c r="K594" s="91">
        <f t="shared" si="345"/>
        <v>6.0353500000000002</v>
      </c>
      <c r="L594" s="91">
        <f t="shared" si="345"/>
        <v>6.3192700000000004</v>
      </c>
      <c r="M594" s="91">
        <f t="shared" si="345"/>
        <v>6.5518900000000002</v>
      </c>
      <c r="N594" s="91">
        <f t="shared" si="345"/>
        <v>6.5712900000000003</v>
      </c>
      <c r="O594" s="91">
        <f t="shared" si="345"/>
        <v>6.5769399999999996</v>
      </c>
      <c r="P594" s="91">
        <f t="shared" si="345"/>
        <v>6.5876900000000003</v>
      </c>
      <c r="Q594" s="91">
        <f t="shared" si="345"/>
        <v>6.6245200000000004</v>
      </c>
      <c r="R594" s="91">
        <f t="shared" si="345"/>
        <v>6.6417299999999999</v>
      </c>
      <c r="S594" s="91">
        <f t="shared" si="345"/>
        <v>6.6732300000000002</v>
      </c>
      <c r="T594" s="91">
        <f t="shared" si="345"/>
        <v>6.6994199999999999</v>
      </c>
      <c r="U594" s="91">
        <f t="shared" si="345"/>
        <v>6.6352200000000003</v>
      </c>
      <c r="V594" s="91">
        <f t="shared" si="345"/>
        <v>6.6026800000000003</v>
      </c>
      <c r="W594" s="91">
        <f t="shared" si="345"/>
        <v>6.5391000000000004</v>
      </c>
      <c r="X594" s="91">
        <f t="shared" si="345"/>
        <v>6.4716300000000002</v>
      </c>
      <c r="Y594" s="91">
        <f t="shared" si="345"/>
        <v>6.44923</v>
      </c>
      <c r="Z594" s="91">
        <f t="shared" si="345"/>
        <v>6.2972400000000004</v>
      </c>
      <c r="AA594" s="91">
        <f t="shared" si="345"/>
        <v>6.1171800000000003</v>
      </c>
    </row>
    <row r="595" spans="1:27" ht="12.75" hidden="1" customHeight="1" outlineLevel="1" x14ac:dyDescent="0.3">
      <c r="A595" s="99" t="s">
        <v>817</v>
      </c>
      <c r="B595" s="63" t="s">
        <v>238</v>
      </c>
      <c r="C595" s="43" t="s">
        <v>79</v>
      </c>
      <c r="D595" s="44">
        <v>1344.82</v>
      </c>
      <c r="E595" s="44">
        <v>1238.45</v>
      </c>
      <c r="F595" s="44">
        <v>1143.3599999999999</v>
      </c>
      <c r="G595" s="44">
        <v>352.81</v>
      </c>
      <c r="H595" s="44">
        <v>332.02</v>
      </c>
      <c r="I595" s="44">
        <v>528.16</v>
      </c>
      <c r="J595" s="44">
        <v>1246.67</v>
      </c>
      <c r="K595" s="44">
        <v>1622.23</v>
      </c>
      <c r="L595" s="44">
        <v>1906.15</v>
      </c>
      <c r="M595" s="44">
        <v>2138.77</v>
      </c>
      <c r="N595" s="44">
        <v>2158.17</v>
      </c>
      <c r="O595" s="44">
        <v>2163.8200000000002</v>
      </c>
      <c r="P595" s="44">
        <v>2174.5700000000002</v>
      </c>
      <c r="Q595" s="44">
        <v>2211.4</v>
      </c>
      <c r="R595" s="44">
        <v>2228.61</v>
      </c>
      <c r="S595" s="44">
        <v>2260.11</v>
      </c>
      <c r="T595" s="44">
        <v>2286.3000000000002</v>
      </c>
      <c r="U595" s="44">
        <v>2222.1</v>
      </c>
      <c r="V595" s="44">
        <v>2189.56</v>
      </c>
      <c r="W595" s="44">
        <v>2125.98</v>
      </c>
      <c r="X595" s="44">
        <v>2058.5100000000002</v>
      </c>
      <c r="Y595" s="44">
        <v>2036.11</v>
      </c>
      <c r="Z595" s="44">
        <v>1884.12</v>
      </c>
      <c r="AA595" s="44">
        <v>1704.06</v>
      </c>
    </row>
    <row r="596" spans="1:27" ht="12.75" hidden="1" customHeight="1" outlineLevel="1" x14ac:dyDescent="0.3">
      <c r="A596" s="99" t="s">
        <v>818</v>
      </c>
      <c r="B596" s="63" t="s">
        <v>90</v>
      </c>
      <c r="C596" s="43" t="s">
        <v>79</v>
      </c>
      <c r="D596" s="44">
        <f>$D$486</f>
        <v>3944.23</v>
      </c>
      <c r="E596" s="44">
        <f t="shared" ref="E596:AA596" si="346">$D$486</f>
        <v>3944.23</v>
      </c>
      <c r="F596" s="44">
        <f t="shared" si="346"/>
        <v>3944.23</v>
      </c>
      <c r="G596" s="44">
        <f t="shared" si="346"/>
        <v>3944.23</v>
      </c>
      <c r="H596" s="44">
        <f t="shared" si="346"/>
        <v>3944.23</v>
      </c>
      <c r="I596" s="44">
        <f t="shared" si="346"/>
        <v>3944.23</v>
      </c>
      <c r="J596" s="44">
        <f t="shared" si="346"/>
        <v>3944.23</v>
      </c>
      <c r="K596" s="44">
        <f t="shared" si="346"/>
        <v>3944.23</v>
      </c>
      <c r="L596" s="44">
        <f t="shared" si="346"/>
        <v>3944.23</v>
      </c>
      <c r="M596" s="44">
        <f t="shared" si="346"/>
        <v>3944.23</v>
      </c>
      <c r="N596" s="44">
        <f t="shared" si="346"/>
        <v>3944.23</v>
      </c>
      <c r="O596" s="44">
        <f t="shared" si="346"/>
        <v>3944.23</v>
      </c>
      <c r="P596" s="44">
        <f t="shared" si="346"/>
        <v>3944.23</v>
      </c>
      <c r="Q596" s="44">
        <f t="shared" si="346"/>
        <v>3944.23</v>
      </c>
      <c r="R596" s="44">
        <f t="shared" si="346"/>
        <v>3944.23</v>
      </c>
      <c r="S596" s="44">
        <f t="shared" si="346"/>
        <v>3944.23</v>
      </c>
      <c r="T596" s="44">
        <f t="shared" si="346"/>
        <v>3944.23</v>
      </c>
      <c r="U596" s="44">
        <f t="shared" si="346"/>
        <v>3944.23</v>
      </c>
      <c r="V596" s="44">
        <f t="shared" si="346"/>
        <v>3944.23</v>
      </c>
      <c r="W596" s="44">
        <f t="shared" si="346"/>
        <v>3944.23</v>
      </c>
      <c r="X596" s="44">
        <f t="shared" si="346"/>
        <v>3944.23</v>
      </c>
      <c r="Y596" s="44">
        <f t="shared" si="346"/>
        <v>3944.23</v>
      </c>
      <c r="Z596" s="44">
        <f t="shared" si="346"/>
        <v>3944.23</v>
      </c>
      <c r="AA596" s="44">
        <f t="shared" si="346"/>
        <v>3944.23</v>
      </c>
    </row>
    <row r="597" spans="1:27" ht="12.75" hidden="1" customHeight="1" outlineLevel="1" x14ac:dyDescent="0.3">
      <c r="A597" s="99" t="s">
        <v>819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820</v>
      </c>
      <c r="B598" s="63" t="s">
        <v>81</v>
      </c>
      <c r="C598" s="43" t="s">
        <v>79</v>
      </c>
      <c r="D598" s="44">
        <f>$D$11</f>
        <v>464.08</v>
      </c>
      <c r="E598" s="44">
        <f t="shared" ref="E598:AA598" si="347">$D$11</f>
        <v>464.08</v>
      </c>
      <c r="F598" s="44">
        <f t="shared" si="347"/>
        <v>464.08</v>
      </c>
      <c r="G598" s="44">
        <f t="shared" si="347"/>
        <v>464.08</v>
      </c>
      <c r="H598" s="44">
        <f t="shared" si="347"/>
        <v>464.08</v>
      </c>
      <c r="I598" s="44">
        <f t="shared" si="347"/>
        <v>464.08</v>
      </c>
      <c r="J598" s="44">
        <f t="shared" si="347"/>
        <v>464.08</v>
      </c>
      <c r="K598" s="44">
        <f t="shared" si="347"/>
        <v>464.08</v>
      </c>
      <c r="L598" s="44">
        <f t="shared" si="347"/>
        <v>464.08</v>
      </c>
      <c r="M598" s="44">
        <f t="shared" si="347"/>
        <v>464.08</v>
      </c>
      <c r="N598" s="44">
        <f t="shared" si="347"/>
        <v>464.08</v>
      </c>
      <c r="O598" s="44">
        <f t="shared" si="347"/>
        <v>464.08</v>
      </c>
      <c r="P598" s="44">
        <f t="shared" si="347"/>
        <v>464.08</v>
      </c>
      <c r="Q598" s="44">
        <f t="shared" si="347"/>
        <v>464.08</v>
      </c>
      <c r="R598" s="44">
        <f t="shared" si="347"/>
        <v>464.08</v>
      </c>
      <c r="S598" s="44">
        <f t="shared" si="347"/>
        <v>464.08</v>
      </c>
      <c r="T598" s="44">
        <f t="shared" si="347"/>
        <v>464.08</v>
      </c>
      <c r="U598" s="44">
        <f t="shared" si="347"/>
        <v>464.08</v>
      </c>
      <c r="V598" s="44">
        <f t="shared" si="347"/>
        <v>464.08</v>
      </c>
      <c r="W598" s="44">
        <f t="shared" si="347"/>
        <v>464.08</v>
      </c>
      <c r="X598" s="44">
        <f t="shared" si="347"/>
        <v>464.08</v>
      </c>
      <c r="Y598" s="44">
        <f t="shared" si="347"/>
        <v>464.08</v>
      </c>
      <c r="Z598" s="44">
        <f t="shared" si="347"/>
        <v>464.08</v>
      </c>
      <c r="AA598" s="44">
        <f t="shared" si="347"/>
        <v>464.08</v>
      </c>
    </row>
    <row r="599" spans="1:27" ht="13.8" collapsed="1" x14ac:dyDescent="0.3">
      <c r="A599" s="98" t="s">
        <v>821</v>
      </c>
      <c r="B599" s="28" t="str">
        <f>"24"&amp;"."&amp;$B$662&amp;"."&amp;$B$663</f>
        <v>24.07.2024</v>
      </c>
      <c r="C599" s="90" t="s">
        <v>76</v>
      </c>
      <c r="D599" s="91">
        <f>ROUND(((D600+D601+D603+D602)/1000),5)</f>
        <v>5.71713</v>
      </c>
      <c r="E599" s="91">
        <f>ROUND(((E600+E601+E603+E602)/1000),5)</f>
        <v>5.4973900000000002</v>
      </c>
      <c r="F599" s="91">
        <f>ROUND(((F600+F601+F603+F602)/1000),5)</f>
        <v>5.3550899999999997</v>
      </c>
      <c r="G599" s="91">
        <f t="shared" ref="G599:AA599" si="348">ROUND(((G600+G601+G603+G602)/1000),5)</f>
        <v>4.6368999999999998</v>
      </c>
      <c r="H599" s="91">
        <f t="shared" si="348"/>
        <v>4.4797799999999999</v>
      </c>
      <c r="I599" s="91">
        <f t="shared" si="348"/>
        <v>4.5844899999999997</v>
      </c>
      <c r="J599" s="91">
        <f t="shared" si="348"/>
        <v>5.6547499999999999</v>
      </c>
      <c r="K599" s="91">
        <f t="shared" si="348"/>
        <v>6.0199600000000002</v>
      </c>
      <c r="L599" s="91">
        <f t="shared" si="348"/>
        <v>6.4679700000000002</v>
      </c>
      <c r="M599" s="91">
        <f t="shared" si="348"/>
        <v>6.6919899999999997</v>
      </c>
      <c r="N599" s="91">
        <f t="shared" si="348"/>
        <v>6.7943899999999999</v>
      </c>
      <c r="O599" s="91">
        <f t="shared" si="348"/>
        <v>6.8565399999999999</v>
      </c>
      <c r="P599" s="91">
        <f t="shared" si="348"/>
        <v>6.8556800000000004</v>
      </c>
      <c r="Q599" s="91">
        <f t="shared" si="348"/>
        <v>6.9400700000000004</v>
      </c>
      <c r="R599" s="91">
        <f t="shared" si="348"/>
        <v>6.9978400000000001</v>
      </c>
      <c r="S599" s="91">
        <f t="shared" si="348"/>
        <v>7.0313400000000001</v>
      </c>
      <c r="T599" s="91">
        <f t="shared" si="348"/>
        <v>7.0377200000000002</v>
      </c>
      <c r="U599" s="91">
        <f t="shared" si="348"/>
        <v>6.91167</v>
      </c>
      <c r="V599" s="91">
        <f t="shared" si="348"/>
        <v>6.8808800000000003</v>
      </c>
      <c r="W599" s="91">
        <f t="shared" si="348"/>
        <v>6.7802499999999997</v>
      </c>
      <c r="X599" s="91">
        <f t="shared" si="348"/>
        <v>6.6910800000000004</v>
      </c>
      <c r="Y599" s="91">
        <f t="shared" si="348"/>
        <v>6.6422999999999996</v>
      </c>
      <c r="Z599" s="91">
        <f t="shared" si="348"/>
        <v>6.2248299999999999</v>
      </c>
      <c r="AA599" s="91">
        <f t="shared" si="348"/>
        <v>6.0924300000000002</v>
      </c>
    </row>
    <row r="600" spans="1:27" ht="12.75" hidden="1" customHeight="1" outlineLevel="1" x14ac:dyDescent="0.3">
      <c r="A600" s="99" t="s">
        <v>822</v>
      </c>
      <c r="B600" s="63" t="s">
        <v>238</v>
      </c>
      <c r="C600" s="43" t="s">
        <v>79</v>
      </c>
      <c r="D600" s="44">
        <v>1304.01</v>
      </c>
      <c r="E600" s="44">
        <v>1084.27</v>
      </c>
      <c r="F600" s="44">
        <v>941.97</v>
      </c>
      <c r="G600" s="44">
        <v>223.78</v>
      </c>
      <c r="H600" s="44">
        <v>66.66</v>
      </c>
      <c r="I600" s="44">
        <v>171.37</v>
      </c>
      <c r="J600" s="44">
        <v>1241.6300000000001</v>
      </c>
      <c r="K600" s="44">
        <v>1606.84</v>
      </c>
      <c r="L600" s="44">
        <v>2054.85</v>
      </c>
      <c r="M600" s="44">
        <v>2278.87</v>
      </c>
      <c r="N600" s="44">
        <v>2381.27</v>
      </c>
      <c r="O600" s="44">
        <v>2443.42</v>
      </c>
      <c r="P600" s="44">
        <v>2442.56</v>
      </c>
      <c r="Q600" s="44">
        <v>2526.9499999999998</v>
      </c>
      <c r="R600" s="44">
        <v>2584.7199999999998</v>
      </c>
      <c r="S600" s="44">
        <v>2618.2199999999998</v>
      </c>
      <c r="T600" s="44">
        <v>2624.6</v>
      </c>
      <c r="U600" s="44">
        <v>2498.5500000000002</v>
      </c>
      <c r="V600" s="44">
        <v>2467.7600000000002</v>
      </c>
      <c r="W600" s="44">
        <v>2367.13</v>
      </c>
      <c r="X600" s="44">
        <v>2277.96</v>
      </c>
      <c r="Y600" s="44">
        <v>2229.1799999999998</v>
      </c>
      <c r="Z600" s="44">
        <v>1811.71</v>
      </c>
      <c r="AA600" s="44">
        <v>1679.31</v>
      </c>
    </row>
    <row r="601" spans="1:27" ht="12.75" hidden="1" customHeight="1" outlineLevel="1" x14ac:dyDescent="0.3">
      <c r="A601" s="99" t="s">
        <v>823</v>
      </c>
      <c r="B601" s="63" t="s">
        <v>90</v>
      </c>
      <c r="C601" s="43" t="s">
        <v>79</v>
      </c>
      <c r="D601" s="44">
        <f>$D$486</f>
        <v>3944.23</v>
      </c>
      <c r="E601" s="44">
        <f t="shared" ref="E601:AA601" si="349">$D$486</f>
        <v>3944.23</v>
      </c>
      <c r="F601" s="44">
        <f t="shared" si="349"/>
        <v>3944.23</v>
      </c>
      <c r="G601" s="44">
        <f t="shared" si="349"/>
        <v>3944.23</v>
      </c>
      <c r="H601" s="44">
        <f t="shared" si="349"/>
        <v>3944.23</v>
      </c>
      <c r="I601" s="44">
        <f t="shared" si="349"/>
        <v>3944.23</v>
      </c>
      <c r="J601" s="44">
        <f t="shared" si="349"/>
        <v>3944.23</v>
      </c>
      <c r="K601" s="44">
        <f t="shared" si="349"/>
        <v>3944.23</v>
      </c>
      <c r="L601" s="44">
        <f t="shared" si="349"/>
        <v>3944.23</v>
      </c>
      <c r="M601" s="44">
        <f t="shared" si="349"/>
        <v>3944.23</v>
      </c>
      <c r="N601" s="44">
        <f t="shared" si="349"/>
        <v>3944.23</v>
      </c>
      <c r="O601" s="44">
        <f t="shared" si="349"/>
        <v>3944.23</v>
      </c>
      <c r="P601" s="44">
        <f t="shared" si="349"/>
        <v>3944.23</v>
      </c>
      <c r="Q601" s="44">
        <f t="shared" si="349"/>
        <v>3944.23</v>
      </c>
      <c r="R601" s="44">
        <f t="shared" si="349"/>
        <v>3944.23</v>
      </c>
      <c r="S601" s="44">
        <f t="shared" si="349"/>
        <v>3944.23</v>
      </c>
      <c r="T601" s="44">
        <f t="shared" si="349"/>
        <v>3944.23</v>
      </c>
      <c r="U601" s="44">
        <f t="shared" si="349"/>
        <v>3944.23</v>
      </c>
      <c r="V601" s="44">
        <f t="shared" si="349"/>
        <v>3944.23</v>
      </c>
      <c r="W601" s="44">
        <f t="shared" si="349"/>
        <v>3944.23</v>
      </c>
      <c r="X601" s="44">
        <f t="shared" si="349"/>
        <v>3944.23</v>
      </c>
      <c r="Y601" s="44">
        <f t="shared" si="349"/>
        <v>3944.23</v>
      </c>
      <c r="Z601" s="44">
        <f t="shared" si="349"/>
        <v>3944.23</v>
      </c>
      <c r="AA601" s="44">
        <f t="shared" si="349"/>
        <v>3944.23</v>
      </c>
    </row>
    <row r="602" spans="1:27" ht="12.75" hidden="1" customHeight="1" outlineLevel="1" x14ac:dyDescent="0.3">
      <c r="A602" s="99" t="s">
        <v>824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825</v>
      </c>
      <c r="B603" s="63" t="s">
        <v>81</v>
      </c>
      <c r="C603" s="43" t="s">
        <v>79</v>
      </c>
      <c r="D603" s="44">
        <f>$D$11</f>
        <v>464.08</v>
      </c>
      <c r="E603" s="44">
        <f t="shared" ref="E603:AA603" si="350">$D$11</f>
        <v>464.08</v>
      </c>
      <c r="F603" s="44">
        <f t="shared" si="350"/>
        <v>464.08</v>
      </c>
      <c r="G603" s="44">
        <f t="shared" si="350"/>
        <v>464.08</v>
      </c>
      <c r="H603" s="44">
        <f t="shared" si="350"/>
        <v>464.08</v>
      </c>
      <c r="I603" s="44">
        <f t="shared" si="350"/>
        <v>464.08</v>
      </c>
      <c r="J603" s="44">
        <f t="shared" si="350"/>
        <v>464.08</v>
      </c>
      <c r="K603" s="44">
        <f t="shared" si="350"/>
        <v>464.08</v>
      </c>
      <c r="L603" s="44">
        <f t="shared" si="350"/>
        <v>464.08</v>
      </c>
      <c r="M603" s="44">
        <f t="shared" si="350"/>
        <v>464.08</v>
      </c>
      <c r="N603" s="44">
        <f t="shared" si="350"/>
        <v>464.08</v>
      </c>
      <c r="O603" s="44">
        <f t="shared" si="350"/>
        <v>464.08</v>
      </c>
      <c r="P603" s="44">
        <f t="shared" si="350"/>
        <v>464.08</v>
      </c>
      <c r="Q603" s="44">
        <f t="shared" si="350"/>
        <v>464.08</v>
      </c>
      <c r="R603" s="44">
        <f t="shared" si="350"/>
        <v>464.08</v>
      </c>
      <c r="S603" s="44">
        <f t="shared" si="350"/>
        <v>464.08</v>
      </c>
      <c r="T603" s="44">
        <f t="shared" si="350"/>
        <v>464.08</v>
      </c>
      <c r="U603" s="44">
        <f t="shared" si="350"/>
        <v>464.08</v>
      </c>
      <c r="V603" s="44">
        <f t="shared" si="350"/>
        <v>464.08</v>
      </c>
      <c r="W603" s="44">
        <f t="shared" si="350"/>
        <v>464.08</v>
      </c>
      <c r="X603" s="44">
        <f t="shared" si="350"/>
        <v>464.08</v>
      </c>
      <c r="Y603" s="44">
        <f t="shared" si="350"/>
        <v>464.08</v>
      </c>
      <c r="Z603" s="44">
        <f t="shared" si="350"/>
        <v>464.08</v>
      </c>
      <c r="AA603" s="44">
        <f t="shared" si="350"/>
        <v>464.08</v>
      </c>
    </row>
    <row r="604" spans="1:27" ht="13.8" collapsed="1" x14ac:dyDescent="0.3">
      <c r="A604" s="98" t="s">
        <v>826</v>
      </c>
      <c r="B604" s="28" t="str">
        <f>"25"&amp;"."&amp;$B$662&amp;"."&amp;$B$663</f>
        <v>25.07.2024</v>
      </c>
      <c r="C604" s="90" t="s">
        <v>76</v>
      </c>
      <c r="D604" s="91">
        <f>ROUND(((D605+D606+D608+D607)/1000),5)</f>
        <v>5.6595700000000004</v>
      </c>
      <c r="E604" s="91">
        <f>ROUND(((E605+E606+E608+E607)/1000),5)</f>
        <v>5.4855099999999997</v>
      </c>
      <c r="F604" s="91">
        <f>ROUND(((F605+F606+F608+F607)/1000),5)</f>
        <v>4.6960499999999996</v>
      </c>
      <c r="G604" s="91">
        <f t="shared" ref="G604:AA604" si="351">ROUND(((G605+G606+G608+G607)/1000),5)</f>
        <v>4.6413099999999998</v>
      </c>
      <c r="H604" s="91">
        <f t="shared" si="351"/>
        <v>4.6452799999999996</v>
      </c>
      <c r="I604" s="91">
        <f t="shared" si="351"/>
        <v>4.5853299999999999</v>
      </c>
      <c r="J604" s="91">
        <f t="shared" si="351"/>
        <v>5.6042399999999999</v>
      </c>
      <c r="K604" s="91">
        <f t="shared" si="351"/>
        <v>5.9103000000000003</v>
      </c>
      <c r="L604" s="91">
        <f t="shared" si="351"/>
        <v>6.35731</v>
      </c>
      <c r="M604" s="91">
        <f t="shared" si="351"/>
        <v>6.6473800000000001</v>
      </c>
      <c r="N604" s="91">
        <f t="shared" si="351"/>
        <v>6.6920200000000003</v>
      </c>
      <c r="O604" s="91">
        <f t="shared" si="351"/>
        <v>6.6254</v>
      </c>
      <c r="P604" s="91">
        <f t="shared" si="351"/>
        <v>6.6289999999999996</v>
      </c>
      <c r="Q604" s="91">
        <f t="shared" si="351"/>
        <v>6.69557</v>
      </c>
      <c r="R604" s="91">
        <f t="shared" si="351"/>
        <v>6.8202699999999998</v>
      </c>
      <c r="S604" s="91">
        <f t="shared" si="351"/>
        <v>6.7728200000000003</v>
      </c>
      <c r="T604" s="91">
        <f t="shared" si="351"/>
        <v>6.8179100000000004</v>
      </c>
      <c r="U604" s="91">
        <f t="shared" si="351"/>
        <v>6.7397600000000004</v>
      </c>
      <c r="V604" s="91">
        <f t="shared" si="351"/>
        <v>6.6821700000000002</v>
      </c>
      <c r="W604" s="91">
        <f t="shared" si="351"/>
        <v>6.5505500000000003</v>
      </c>
      <c r="X604" s="91">
        <f t="shared" si="351"/>
        <v>6.4934700000000003</v>
      </c>
      <c r="Y604" s="91">
        <f t="shared" si="351"/>
        <v>6.4889599999999996</v>
      </c>
      <c r="Z604" s="91">
        <f t="shared" si="351"/>
        <v>6.3136700000000001</v>
      </c>
      <c r="AA604" s="91">
        <f t="shared" si="351"/>
        <v>5.9566299999999996</v>
      </c>
    </row>
    <row r="605" spans="1:27" ht="12.75" hidden="1" customHeight="1" outlineLevel="1" x14ac:dyDescent="0.3">
      <c r="A605" s="99" t="s">
        <v>827</v>
      </c>
      <c r="B605" s="63" t="s">
        <v>238</v>
      </c>
      <c r="C605" s="43" t="s">
        <v>79</v>
      </c>
      <c r="D605" s="44">
        <v>1246.45</v>
      </c>
      <c r="E605" s="44">
        <v>1072.3900000000001</v>
      </c>
      <c r="F605" s="44">
        <v>282.93</v>
      </c>
      <c r="G605" s="44">
        <v>228.19</v>
      </c>
      <c r="H605" s="44">
        <v>232.16</v>
      </c>
      <c r="I605" s="44">
        <v>172.21</v>
      </c>
      <c r="J605" s="44">
        <v>1191.1199999999999</v>
      </c>
      <c r="K605" s="44">
        <v>1497.18</v>
      </c>
      <c r="L605" s="44">
        <v>1944.19</v>
      </c>
      <c r="M605" s="44">
        <v>2234.2600000000002</v>
      </c>
      <c r="N605" s="44">
        <v>2278.9</v>
      </c>
      <c r="O605" s="44">
        <v>2212.2800000000002</v>
      </c>
      <c r="P605" s="44">
        <v>2215.88</v>
      </c>
      <c r="Q605" s="44">
        <v>2282.4499999999998</v>
      </c>
      <c r="R605" s="44">
        <v>2407.15</v>
      </c>
      <c r="S605" s="44">
        <v>2359.6999999999998</v>
      </c>
      <c r="T605" s="44">
        <v>2404.79</v>
      </c>
      <c r="U605" s="44">
        <v>2326.64</v>
      </c>
      <c r="V605" s="44">
        <v>2269.0500000000002</v>
      </c>
      <c r="W605" s="44">
        <v>2137.4299999999998</v>
      </c>
      <c r="X605" s="44">
        <v>2080.35</v>
      </c>
      <c r="Y605" s="44">
        <v>2075.84</v>
      </c>
      <c r="Z605" s="44">
        <v>1900.55</v>
      </c>
      <c r="AA605" s="44">
        <v>1543.51</v>
      </c>
    </row>
    <row r="606" spans="1:27" ht="12.75" hidden="1" customHeight="1" outlineLevel="1" x14ac:dyDescent="0.3">
      <c r="A606" s="99" t="s">
        <v>828</v>
      </c>
      <c r="B606" s="63" t="s">
        <v>90</v>
      </c>
      <c r="C606" s="43" t="s">
        <v>79</v>
      </c>
      <c r="D606" s="44">
        <f>$D$486</f>
        <v>3944.23</v>
      </c>
      <c r="E606" s="44">
        <f t="shared" ref="E606:AA606" si="352">$D$486</f>
        <v>3944.23</v>
      </c>
      <c r="F606" s="44">
        <f t="shared" si="352"/>
        <v>3944.23</v>
      </c>
      <c r="G606" s="44">
        <f t="shared" si="352"/>
        <v>3944.23</v>
      </c>
      <c r="H606" s="44">
        <f t="shared" si="352"/>
        <v>3944.23</v>
      </c>
      <c r="I606" s="44">
        <f t="shared" si="352"/>
        <v>3944.23</v>
      </c>
      <c r="J606" s="44">
        <f t="shared" si="352"/>
        <v>3944.23</v>
      </c>
      <c r="K606" s="44">
        <f t="shared" si="352"/>
        <v>3944.23</v>
      </c>
      <c r="L606" s="44">
        <f t="shared" si="352"/>
        <v>3944.23</v>
      </c>
      <c r="M606" s="44">
        <f t="shared" si="352"/>
        <v>3944.23</v>
      </c>
      <c r="N606" s="44">
        <f t="shared" si="352"/>
        <v>3944.23</v>
      </c>
      <c r="O606" s="44">
        <f t="shared" si="352"/>
        <v>3944.23</v>
      </c>
      <c r="P606" s="44">
        <f t="shared" si="352"/>
        <v>3944.23</v>
      </c>
      <c r="Q606" s="44">
        <f t="shared" si="352"/>
        <v>3944.23</v>
      </c>
      <c r="R606" s="44">
        <f t="shared" si="352"/>
        <v>3944.23</v>
      </c>
      <c r="S606" s="44">
        <f t="shared" si="352"/>
        <v>3944.23</v>
      </c>
      <c r="T606" s="44">
        <f t="shared" si="352"/>
        <v>3944.23</v>
      </c>
      <c r="U606" s="44">
        <f t="shared" si="352"/>
        <v>3944.23</v>
      </c>
      <c r="V606" s="44">
        <f t="shared" si="352"/>
        <v>3944.23</v>
      </c>
      <c r="W606" s="44">
        <f t="shared" si="352"/>
        <v>3944.23</v>
      </c>
      <c r="X606" s="44">
        <f t="shared" si="352"/>
        <v>3944.23</v>
      </c>
      <c r="Y606" s="44">
        <f t="shared" si="352"/>
        <v>3944.23</v>
      </c>
      <c r="Z606" s="44">
        <f t="shared" si="352"/>
        <v>3944.23</v>
      </c>
      <c r="AA606" s="44">
        <f t="shared" si="352"/>
        <v>3944.23</v>
      </c>
    </row>
    <row r="607" spans="1:27" ht="12.75" hidden="1" customHeight="1" outlineLevel="1" x14ac:dyDescent="0.3">
      <c r="A607" s="99" t="s">
        <v>829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830</v>
      </c>
      <c r="B608" s="63" t="s">
        <v>81</v>
      </c>
      <c r="C608" s="43" t="s">
        <v>79</v>
      </c>
      <c r="D608" s="44">
        <f>$D$11</f>
        <v>464.08</v>
      </c>
      <c r="E608" s="44">
        <f t="shared" ref="E608:AA608" si="353">$D$11</f>
        <v>464.08</v>
      </c>
      <c r="F608" s="44">
        <f t="shared" si="353"/>
        <v>464.08</v>
      </c>
      <c r="G608" s="44">
        <f t="shared" si="353"/>
        <v>464.08</v>
      </c>
      <c r="H608" s="44">
        <f t="shared" si="353"/>
        <v>464.08</v>
      </c>
      <c r="I608" s="44">
        <f t="shared" si="353"/>
        <v>464.08</v>
      </c>
      <c r="J608" s="44">
        <f t="shared" si="353"/>
        <v>464.08</v>
      </c>
      <c r="K608" s="44">
        <f t="shared" si="353"/>
        <v>464.08</v>
      </c>
      <c r="L608" s="44">
        <f t="shared" si="353"/>
        <v>464.08</v>
      </c>
      <c r="M608" s="44">
        <f t="shared" si="353"/>
        <v>464.08</v>
      </c>
      <c r="N608" s="44">
        <f t="shared" si="353"/>
        <v>464.08</v>
      </c>
      <c r="O608" s="44">
        <f t="shared" si="353"/>
        <v>464.08</v>
      </c>
      <c r="P608" s="44">
        <f t="shared" si="353"/>
        <v>464.08</v>
      </c>
      <c r="Q608" s="44">
        <f t="shared" si="353"/>
        <v>464.08</v>
      </c>
      <c r="R608" s="44">
        <f t="shared" si="353"/>
        <v>464.08</v>
      </c>
      <c r="S608" s="44">
        <f t="shared" si="353"/>
        <v>464.08</v>
      </c>
      <c r="T608" s="44">
        <f t="shared" si="353"/>
        <v>464.08</v>
      </c>
      <c r="U608" s="44">
        <f t="shared" si="353"/>
        <v>464.08</v>
      </c>
      <c r="V608" s="44">
        <f t="shared" si="353"/>
        <v>464.08</v>
      </c>
      <c r="W608" s="44">
        <f t="shared" si="353"/>
        <v>464.08</v>
      </c>
      <c r="X608" s="44">
        <f t="shared" si="353"/>
        <v>464.08</v>
      </c>
      <c r="Y608" s="44">
        <f t="shared" si="353"/>
        <v>464.08</v>
      </c>
      <c r="Z608" s="44">
        <f t="shared" si="353"/>
        <v>464.08</v>
      </c>
      <c r="AA608" s="44">
        <f t="shared" si="353"/>
        <v>464.08</v>
      </c>
    </row>
    <row r="609" spans="1:27" ht="13.8" collapsed="1" x14ac:dyDescent="0.3">
      <c r="A609" s="98" t="s">
        <v>831</v>
      </c>
      <c r="B609" s="28" t="str">
        <f>"26"&amp;"."&amp;$B$662&amp;"."&amp;$B$663</f>
        <v>26.07.2024</v>
      </c>
      <c r="C609" s="90" t="s">
        <v>76</v>
      </c>
      <c r="D609" s="91">
        <f>ROUND(((D610+D611+D613+D612)/1000),5)</f>
        <v>5.7995299999999999</v>
      </c>
      <c r="E609" s="91">
        <f>ROUND(((E610+E611+E613+E612)/1000),5)</f>
        <v>5.6529699999999998</v>
      </c>
      <c r="F609" s="91">
        <f>ROUND(((F610+F611+F613+F612)/1000),5)</f>
        <v>5.5538699999999999</v>
      </c>
      <c r="G609" s="91">
        <f t="shared" ref="G609:AA609" si="354">ROUND(((G610+G611+G613+G612)/1000),5)</f>
        <v>5.4916400000000003</v>
      </c>
      <c r="H609" s="91">
        <f t="shared" si="354"/>
        <v>5.4404500000000002</v>
      </c>
      <c r="I609" s="91">
        <f t="shared" si="354"/>
        <v>5.5390499999999996</v>
      </c>
      <c r="J609" s="91">
        <f t="shared" si="354"/>
        <v>5.7333600000000002</v>
      </c>
      <c r="K609" s="91">
        <f t="shared" si="354"/>
        <v>6.0849799999999998</v>
      </c>
      <c r="L609" s="91">
        <f t="shared" si="354"/>
        <v>6.56881</v>
      </c>
      <c r="M609" s="91">
        <f t="shared" si="354"/>
        <v>6.7943499999999997</v>
      </c>
      <c r="N609" s="91">
        <f t="shared" si="354"/>
        <v>6.8514299999999997</v>
      </c>
      <c r="O609" s="91">
        <f t="shared" si="354"/>
        <v>6.8508899999999997</v>
      </c>
      <c r="P609" s="91">
        <f t="shared" si="354"/>
        <v>6.8396999999999997</v>
      </c>
      <c r="Q609" s="91">
        <f t="shared" si="354"/>
        <v>6.8577399999999997</v>
      </c>
      <c r="R609" s="91">
        <f t="shared" si="354"/>
        <v>6.8498900000000003</v>
      </c>
      <c r="S609" s="91">
        <f t="shared" si="354"/>
        <v>6.8607300000000002</v>
      </c>
      <c r="T609" s="91">
        <f t="shared" si="354"/>
        <v>6.83467</v>
      </c>
      <c r="U609" s="91">
        <f t="shared" si="354"/>
        <v>6.7982100000000001</v>
      </c>
      <c r="V609" s="91">
        <f t="shared" si="354"/>
        <v>6.7709000000000001</v>
      </c>
      <c r="W609" s="91">
        <f t="shared" si="354"/>
        <v>6.6399299999999997</v>
      </c>
      <c r="X609" s="91">
        <f t="shared" si="354"/>
        <v>6.5089499999999996</v>
      </c>
      <c r="Y609" s="91">
        <f t="shared" si="354"/>
        <v>6.5713800000000004</v>
      </c>
      <c r="Z609" s="91">
        <f t="shared" si="354"/>
        <v>6.4170199999999999</v>
      </c>
      <c r="AA609" s="91">
        <f t="shared" si="354"/>
        <v>6.1228899999999999</v>
      </c>
    </row>
    <row r="610" spans="1:27" ht="12.75" hidden="1" customHeight="1" outlineLevel="1" x14ac:dyDescent="0.3">
      <c r="A610" s="99" t="s">
        <v>832</v>
      </c>
      <c r="B610" s="63" t="s">
        <v>238</v>
      </c>
      <c r="C610" s="43" t="s">
        <v>79</v>
      </c>
      <c r="D610" s="44">
        <v>1386.41</v>
      </c>
      <c r="E610" s="44">
        <v>1239.8499999999999</v>
      </c>
      <c r="F610" s="44">
        <v>1140.75</v>
      </c>
      <c r="G610" s="44">
        <v>1078.52</v>
      </c>
      <c r="H610" s="44">
        <v>1027.33</v>
      </c>
      <c r="I610" s="44">
        <v>1125.93</v>
      </c>
      <c r="J610" s="44">
        <v>1320.24</v>
      </c>
      <c r="K610" s="44">
        <v>1671.86</v>
      </c>
      <c r="L610" s="44">
        <v>2155.69</v>
      </c>
      <c r="M610" s="44">
        <v>2381.23</v>
      </c>
      <c r="N610" s="44">
        <v>2438.31</v>
      </c>
      <c r="O610" s="44">
        <v>2437.77</v>
      </c>
      <c r="P610" s="44">
        <v>2426.58</v>
      </c>
      <c r="Q610" s="44">
        <v>2444.62</v>
      </c>
      <c r="R610" s="44">
        <v>2436.77</v>
      </c>
      <c r="S610" s="44">
        <v>2447.61</v>
      </c>
      <c r="T610" s="44">
        <v>2421.5500000000002</v>
      </c>
      <c r="U610" s="44">
        <v>2385.09</v>
      </c>
      <c r="V610" s="44">
        <v>2357.7800000000002</v>
      </c>
      <c r="W610" s="44">
        <v>2226.81</v>
      </c>
      <c r="X610" s="44">
        <v>2095.83</v>
      </c>
      <c r="Y610" s="44">
        <v>2158.2600000000002</v>
      </c>
      <c r="Z610" s="44">
        <v>2003.9</v>
      </c>
      <c r="AA610" s="44">
        <v>1709.77</v>
      </c>
    </row>
    <row r="611" spans="1:27" ht="12.75" hidden="1" customHeight="1" outlineLevel="1" x14ac:dyDescent="0.3">
      <c r="A611" s="99" t="s">
        <v>833</v>
      </c>
      <c r="B611" s="63" t="s">
        <v>90</v>
      </c>
      <c r="C611" s="43" t="s">
        <v>79</v>
      </c>
      <c r="D611" s="44">
        <f>$D$486</f>
        <v>3944.23</v>
      </c>
      <c r="E611" s="44">
        <f t="shared" ref="E611:AA611" si="355">$D$486</f>
        <v>3944.23</v>
      </c>
      <c r="F611" s="44">
        <f t="shared" si="355"/>
        <v>3944.23</v>
      </c>
      <c r="G611" s="44">
        <f t="shared" si="355"/>
        <v>3944.23</v>
      </c>
      <c r="H611" s="44">
        <f t="shared" si="355"/>
        <v>3944.23</v>
      </c>
      <c r="I611" s="44">
        <f t="shared" si="355"/>
        <v>3944.23</v>
      </c>
      <c r="J611" s="44">
        <f t="shared" si="355"/>
        <v>3944.23</v>
      </c>
      <c r="K611" s="44">
        <f t="shared" si="355"/>
        <v>3944.23</v>
      </c>
      <c r="L611" s="44">
        <f t="shared" si="355"/>
        <v>3944.23</v>
      </c>
      <c r="M611" s="44">
        <f t="shared" si="355"/>
        <v>3944.23</v>
      </c>
      <c r="N611" s="44">
        <f t="shared" si="355"/>
        <v>3944.23</v>
      </c>
      <c r="O611" s="44">
        <f t="shared" si="355"/>
        <v>3944.23</v>
      </c>
      <c r="P611" s="44">
        <f t="shared" si="355"/>
        <v>3944.23</v>
      </c>
      <c r="Q611" s="44">
        <f t="shared" si="355"/>
        <v>3944.23</v>
      </c>
      <c r="R611" s="44">
        <f t="shared" si="355"/>
        <v>3944.23</v>
      </c>
      <c r="S611" s="44">
        <f t="shared" si="355"/>
        <v>3944.23</v>
      </c>
      <c r="T611" s="44">
        <f t="shared" si="355"/>
        <v>3944.23</v>
      </c>
      <c r="U611" s="44">
        <f t="shared" si="355"/>
        <v>3944.23</v>
      </c>
      <c r="V611" s="44">
        <f t="shared" si="355"/>
        <v>3944.23</v>
      </c>
      <c r="W611" s="44">
        <f t="shared" si="355"/>
        <v>3944.23</v>
      </c>
      <c r="X611" s="44">
        <f t="shared" si="355"/>
        <v>3944.23</v>
      </c>
      <c r="Y611" s="44">
        <f t="shared" si="355"/>
        <v>3944.23</v>
      </c>
      <c r="Z611" s="44">
        <f t="shared" si="355"/>
        <v>3944.23</v>
      </c>
      <c r="AA611" s="44">
        <f t="shared" si="355"/>
        <v>3944.23</v>
      </c>
    </row>
    <row r="612" spans="1:27" ht="12.75" hidden="1" customHeight="1" outlineLevel="1" x14ac:dyDescent="0.3">
      <c r="A612" s="99" t="s">
        <v>834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835</v>
      </c>
      <c r="B613" s="63" t="s">
        <v>81</v>
      </c>
      <c r="C613" s="43" t="s">
        <v>79</v>
      </c>
      <c r="D613" s="44">
        <f>$D$11</f>
        <v>464.08</v>
      </c>
      <c r="E613" s="44">
        <f t="shared" ref="E613:AA613" si="356">$D$11</f>
        <v>464.08</v>
      </c>
      <c r="F613" s="44">
        <f t="shared" si="356"/>
        <v>464.08</v>
      </c>
      <c r="G613" s="44">
        <f t="shared" si="356"/>
        <v>464.08</v>
      </c>
      <c r="H613" s="44">
        <f t="shared" si="356"/>
        <v>464.08</v>
      </c>
      <c r="I613" s="44">
        <f t="shared" si="356"/>
        <v>464.08</v>
      </c>
      <c r="J613" s="44">
        <f t="shared" si="356"/>
        <v>464.08</v>
      </c>
      <c r="K613" s="44">
        <f t="shared" si="356"/>
        <v>464.08</v>
      </c>
      <c r="L613" s="44">
        <f t="shared" si="356"/>
        <v>464.08</v>
      </c>
      <c r="M613" s="44">
        <f t="shared" si="356"/>
        <v>464.08</v>
      </c>
      <c r="N613" s="44">
        <f t="shared" si="356"/>
        <v>464.08</v>
      </c>
      <c r="O613" s="44">
        <f t="shared" si="356"/>
        <v>464.08</v>
      </c>
      <c r="P613" s="44">
        <f t="shared" si="356"/>
        <v>464.08</v>
      </c>
      <c r="Q613" s="44">
        <f t="shared" si="356"/>
        <v>464.08</v>
      </c>
      <c r="R613" s="44">
        <f t="shared" si="356"/>
        <v>464.08</v>
      </c>
      <c r="S613" s="44">
        <f t="shared" si="356"/>
        <v>464.08</v>
      </c>
      <c r="T613" s="44">
        <f t="shared" si="356"/>
        <v>464.08</v>
      </c>
      <c r="U613" s="44">
        <f t="shared" si="356"/>
        <v>464.08</v>
      </c>
      <c r="V613" s="44">
        <f t="shared" si="356"/>
        <v>464.08</v>
      </c>
      <c r="W613" s="44">
        <f t="shared" si="356"/>
        <v>464.08</v>
      </c>
      <c r="X613" s="44">
        <f t="shared" si="356"/>
        <v>464.08</v>
      </c>
      <c r="Y613" s="44">
        <f t="shared" si="356"/>
        <v>464.08</v>
      </c>
      <c r="Z613" s="44">
        <f t="shared" si="356"/>
        <v>464.08</v>
      </c>
      <c r="AA613" s="44">
        <f t="shared" si="356"/>
        <v>464.08</v>
      </c>
    </row>
    <row r="614" spans="1:27" ht="13.8" collapsed="1" x14ac:dyDescent="0.3">
      <c r="A614" s="98" t="s">
        <v>836</v>
      </c>
      <c r="B614" s="28" t="str">
        <f>"27"&amp;"."&amp;$B$662&amp;"."&amp;$B$663</f>
        <v>27.07.2024</v>
      </c>
      <c r="C614" s="90" t="s">
        <v>76</v>
      </c>
      <c r="D614" s="91">
        <f>ROUND(((D615+D616+D618+D617)/1000),5)</f>
        <v>5.9824900000000003</v>
      </c>
      <c r="E614" s="91">
        <f>ROUND(((E615+E616+E618+E617)/1000),5)</f>
        <v>5.7844899999999999</v>
      </c>
      <c r="F614" s="91">
        <f>ROUND(((F615+F616+F618+F617)/1000),5)</f>
        <v>5.6848999999999998</v>
      </c>
      <c r="G614" s="91">
        <f t="shared" ref="G614:AA614" si="357">ROUND(((G615+G616+G618+G617)/1000),5)</f>
        <v>5.5947300000000002</v>
      </c>
      <c r="H614" s="91">
        <f t="shared" si="357"/>
        <v>5.5611899999999999</v>
      </c>
      <c r="I614" s="91">
        <f t="shared" si="357"/>
        <v>5.6491699999999998</v>
      </c>
      <c r="J614" s="91">
        <f t="shared" si="357"/>
        <v>5.7013499999999997</v>
      </c>
      <c r="K614" s="91">
        <f t="shared" si="357"/>
        <v>5.9336099999999998</v>
      </c>
      <c r="L614" s="91">
        <f t="shared" si="357"/>
        <v>6.2230499999999997</v>
      </c>
      <c r="M614" s="91">
        <f t="shared" si="357"/>
        <v>6.6854399999999998</v>
      </c>
      <c r="N614" s="91">
        <f t="shared" si="357"/>
        <v>6.7543100000000003</v>
      </c>
      <c r="O614" s="91">
        <f t="shared" si="357"/>
        <v>6.7887000000000004</v>
      </c>
      <c r="P614" s="91">
        <f t="shared" si="357"/>
        <v>6.82911</v>
      </c>
      <c r="Q614" s="91">
        <f t="shared" si="357"/>
        <v>6.89147</v>
      </c>
      <c r="R614" s="91">
        <f t="shared" si="357"/>
        <v>6.9268900000000002</v>
      </c>
      <c r="S614" s="91">
        <f t="shared" si="357"/>
        <v>6.8748500000000003</v>
      </c>
      <c r="T614" s="91">
        <f t="shared" si="357"/>
        <v>6.8661599999999998</v>
      </c>
      <c r="U614" s="91">
        <f t="shared" si="357"/>
        <v>6.84788</v>
      </c>
      <c r="V614" s="91">
        <f t="shared" si="357"/>
        <v>6.8244899999999999</v>
      </c>
      <c r="W614" s="91">
        <f t="shared" si="357"/>
        <v>6.7446200000000003</v>
      </c>
      <c r="X614" s="91">
        <f t="shared" si="357"/>
        <v>6.72288</v>
      </c>
      <c r="Y614" s="91">
        <f t="shared" si="357"/>
        <v>6.6860400000000002</v>
      </c>
      <c r="Z614" s="91">
        <f t="shared" si="357"/>
        <v>6.4190500000000004</v>
      </c>
      <c r="AA614" s="91">
        <f t="shared" si="357"/>
        <v>6.1439899999999996</v>
      </c>
    </row>
    <row r="615" spans="1:27" ht="12.75" hidden="1" customHeight="1" outlineLevel="1" x14ac:dyDescent="0.3">
      <c r="A615" s="99" t="s">
        <v>837</v>
      </c>
      <c r="B615" s="63" t="s">
        <v>238</v>
      </c>
      <c r="C615" s="43" t="s">
        <v>79</v>
      </c>
      <c r="D615" s="44">
        <v>1569.37</v>
      </c>
      <c r="E615" s="44">
        <v>1371.37</v>
      </c>
      <c r="F615" s="44">
        <v>1271.78</v>
      </c>
      <c r="G615" s="44">
        <v>1181.6099999999999</v>
      </c>
      <c r="H615" s="44">
        <v>1148.07</v>
      </c>
      <c r="I615" s="44">
        <v>1236.05</v>
      </c>
      <c r="J615" s="44">
        <v>1288.23</v>
      </c>
      <c r="K615" s="44">
        <v>1520.49</v>
      </c>
      <c r="L615" s="44">
        <v>1809.93</v>
      </c>
      <c r="M615" s="44">
        <v>2272.3200000000002</v>
      </c>
      <c r="N615" s="44">
        <v>2341.19</v>
      </c>
      <c r="O615" s="44">
        <v>2375.58</v>
      </c>
      <c r="P615" s="44">
        <v>2415.9899999999998</v>
      </c>
      <c r="Q615" s="44">
        <v>2478.35</v>
      </c>
      <c r="R615" s="44">
        <v>2513.77</v>
      </c>
      <c r="S615" s="44">
        <v>2461.73</v>
      </c>
      <c r="T615" s="44">
        <v>2453.04</v>
      </c>
      <c r="U615" s="44">
        <v>2434.7600000000002</v>
      </c>
      <c r="V615" s="44">
        <v>2411.37</v>
      </c>
      <c r="W615" s="44">
        <v>2331.5</v>
      </c>
      <c r="X615" s="44">
        <v>2309.7600000000002</v>
      </c>
      <c r="Y615" s="44">
        <v>2272.92</v>
      </c>
      <c r="Z615" s="44">
        <v>2005.93</v>
      </c>
      <c r="AA615" s="44">
        <v>1730.87</v>
      </c>
    </row>
    <row r="616" spans="1:27" ht="12.75" hidden="1" customHeight="1" outlineLevel="1" x14ac:dyDescent="0.3">
      <c r="A616" s="99" t="s">
        <v>838</v>
      </c>
      <c r="B616" s="63" t="s">
        <v>90</v>
      </c>
      <c r="C616" s="43" t="s">
        <v>79</v>
      </c>
      <c r="D616" s="44">
        <f>$D$486</f>
        <v>3944.23</v>
      </c>
      <c r="E616" s="44">
        <f t="shared" ref="E616:AA616" si="358">$D$486</f>
        <v>3944.23</v>
      </c>
      <c r="F616" s="44">
        <f t="shared" si="358"/>
        <v>3944.23</v>
      </c>
      <c r="G616" s="44">
        <f t="shared" si="358"/>
        <v>3944.23</v>
      </c>
      <c r="H616" s="44">
        <f t="shared" si="358"/>
        <v>3944.23</v>
      </c>
      <c r="I616" s="44">
        <f t="shared" si="358"/>
        <v>3944.23</v>
      </c>
      <c r="J616" s="44">
        <f t="shared" si="358"/>
        <v>3944.23</v>
      </c>
      <c r="K616" s="44">
        <f t="shared" si="358"/>
        <v>3944.23</v>
      </c>
      <c r="L616" s="44">
        <f t="shared" si="358"/>
        <v>3944.23</v>
      </c>
      <c r="M616" s="44">
        <f t="shared" si="358"/>
        <v>3944.23</v>
      </c>
      <c r="N616" s="44">
        <f t="shared" si="358"/>
        <v>3944.23</v>
      </c>
      <c r="O616" s="44">
        <f t="shared" si="358"/>
        <v>3944.23</v>
      </c>
      <c r="P616" s="44">
        <f t="shared" si="358"/>
        <v>3944.23</v>
      </c>
      <c r="Q616" s="44">
        <f t="shared" si="358"/>
        <v>3944.23</v>
      </c>
      <c r="R616" s="44">
        <f t="shared" si="358"/>
        <v>3944.23</v>
      </c>
      <c r="S616" s="44">
        <f t="shared" si="358"/>
        <v>3944.23</v>
      </c>
      <c r="T616" s="44">
        <f t="shared" si="358"/>
        <v>3944.23</v>
      </c>
      <c r="U616" s="44">
        <f t="shared" si="358"/>
        <v>3944.23</v>
      </c>
      <c r="V616" s="44">
        <f t="shared" si="358"/>
        <v>3944.23</v>
      </c>
      <c r="W616" s="44">
        <f t="shared" si="358"/>
        <v>3944.23</v>
      </c>
      <c r="X616" s="44">
        <f t="shared" si="358"/>
        <v>3944.23</v>
      </c>
      <c r="Y616" s="44">
        <f t="shared" si="358"/>
        <v>3944.23</v>
      </c>
      <c r="Z616" s="44">
        <f t="shared" si="358"/>
        <v>3944.23</v>
      </c>
      <c r="AA616" s="44">
        <f t="shared" si="358"/>
        <v>3944.23</v>
      </c>
    </row>
    <row r="617" spans="1:27" ht="12.75" hidden="1" customHeight="1" outlineLevel="1" x14ac:dyDescent="0.3">
      <c r="A617" s="99" t="s">
        <v>839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840</v>
      </c>
      <c r="B618" s="63" t="s">
        <v>81</v>
      </c>
      <c r="C618" s="43" t="s">
        <v>79</v>
      </c>
      <c r="D618" s="44">
        <f>$D$11</f>
        <v>464.08</v>
      </c>
      <c r="E618" s="44">
        <f t="shared" ref="E618:AA618" si="359">$D$11</f>
        <v>464.08</v>
      </c>
      <c r="F618" s="44">
        <f t="shared" si="359"/>
        <v>464.08</v>
      </c>
      <c r="G618" s="44">
        <f t="shared" si="359"/>
        <v>464.08</v>
      </c>
      <c r="H618" s="44">
        <f t="shared" si="359"/>
        <v>464.08</v>
      </c>
      <c r="I618" s="44">
        <f t="shared" si="359"/>
        <v>464.08</v>
      </c>
      <c r="J618" s="44">
        <f t="shared" si="359"/>
        <v>464.08</v>
      </c>
      <c r="K618" s="44">
        <f t="shared" si="359"/>
        <v>464.08</v>
      </c>
      <c r="L618" s="44">
        <f t="shared" si="359"/>
        <v>464.08</v>
      </c>
      <c r="M618" s="44">
        <f t="shared" si="359"/>
        <v>464.08</v>
      </c>
      <c r="N618" s="44">
        <f t="shared" si="359"/>
        <v>464.08</v>
      </c>
      <c r="O618" s="44">
        <f t="shared" si="359"/>
        <v>464.08</v>
      </c>
      <c r="P618" s="44">
        <f t="shared" si="359"/>
        <v>464.08</v>
      </c>
      <c r="Q618" s="44">
        <f t="shared" si="359"/>
        <v>464.08</v>
      </c>
      <c r="R618" s="44">
        <f t="shared" si="359"/>
        <v>464.08</v>
      </c>
      <c r="S618" s="44">
        <f t="shared" si="359"/>
        <v>464.08</v>
      </c>
      <c r="T618" s="44">
        <f t="shared" si="359"/>
        <v>464.08</v>
      </c>
      <c r="U618" s="44">
        <f t="shared" si="359"/>
        <v>464.08</v>
      </c>
      <c r="V618" s="44">
        <f t="shared" si="359"/>
        <v>464.08</v>
      </c>
      <c r="W618" s="44">
        <f t="shared" si="359"/>
        <v>464.08</v>
      </c>
      <c r="X618" s="44">
        <f t="shared" si="359"/>
        <v>464.08</v>
      </c>
      <c r="Y618" s="44">
        <f t="shared" si="359"/>
        <v>464.08</v>
      </c>
      <c r="Z618" s="44">
        <f t="shared" si="359"/>
        <v>464.08</v>
      </c>
      <c r="AA618" s="44">
        <f t="shared" si="359"/>
        <v>464.08</v>
      </c>
    </row>
    <row r="619" spans="1:27" ht="13.8" collapsed="1" x14ac:dyDescent="0.3">
      <c r="A619" s="98" t="s">
        <v>841</v>
      </c>
      <c r="B619" s="28" t="str">
        <f>"28"&amp;"."&amp;$B$662&amp;"."&amp;$B$663</f>
        <v>28.07.2024</v>
      </c>
      <c r="C619" s="90" t="s">
        <v>76</v>
      </c>
      <c r="D619" s="91">
        <f>ROUND(((D620+D621+D623+D622)/1000),5)</f>
        <v>5.9274899999999997</v>
      </c>
      <c r="E619" s="91">
        <f>ROUND(((E620+E621+E623+E622)/1000),5)</f>
        <v>5.7562499999999996</v>
      </c>
      <c r="F619" s="91">
        <f>ROUND(((F620+F621+F623+F622)/1000),5)</f>
        <v>5.6695200000000003</v>
      </c>
      <c r="G619" s="91">
        <f t="shared" ref="G619:AA619" si="360">ROUND(((G620+G621+G623+G622)/1000),5)</f>
        <v>5.4850099999999999</v>
      </c>
      <c r="H619" s="91">
        <f t="shared" si="360"/>
        <v>5.4362300000000001</v>
      </c>
      <c r="I619" s="91">
        <f t="shared" si="360"/>
        <v>5.53545</v>
      </c>
      <c r="J619" s="91">
        <f t="shared" si="360"/>
        <v>5.6501099999999997</v>
      </c>
      <c r="K619" s="91">
        <f t="shared" si="360"/>
        <v>5.9080199999999996</v>
      </c>
      <c r="L619" s="91">
        <f t="shared" si="360"/>
        <v>6.1438199999999998</v>
      </c>
      <c r="M619" s="91">
        <f t="shared" si="360"/>
        <v>6.5105000000000004</v>
      </c>
      <c r="N619" s="91">
        <f t="shared" si="360"/>
        <v>6.7423200000000003</v>
      </c>
      <c r="O619" s="91">
        <f t="shared" si="360"/>
        <v>6.7620699999999996</v>
      </c>
      <c r="P619" s="91">
        <f t="shared" si="360"/>
        <v>6.76973</v>
      </c>
      <c r="Q619" s="91">
        <f t="shared" si="360"/>
        <v>6.7825600000000001</v>
      </c>
      <c r="R619" s="91">
        <f t="shared" si="360"/>
        <v>6.7891500000000002</v>
      </c>
      <c r="S619" s="91">
        <f t="shared" si="360"/>
        <v>6.82097</v>
      </c>
      <c r="T619" s="91">
        <f t="shared" si="360"/>
        <v>6.8223700000000003</v>
      </c>
      <c r="U619" s="91">
        <f t="shared" si="360"/>
        <v>6.8133299999999997</v>
      </c>
      <c r="V619" s="91">
        <f t="shared" si="360"/>
        <v>6.8071799999999998</v>
      </c>
      <c r="W619" s="91">
        <f t="shared" si="360"/>
        <v>6.7900799999999997</v>
      </c>
      <c r="X619" s="91">
        <f t="shared" si="360"/>
        <v>6.7657400000000001</v>
      </c>
      <c r="Y619" s="91">
        <f t="shared" si="360"/>
        <v>6.7482100000000003</v>
      </c>
      <c r="Z619" s="91">
        <f t="shared" si="360"/>
        <v>6.46854</v>
      </c>
      <c r="AA619" s="91">
        <f t="shared" si="360"/>
        <v>6.1782399999999997</v>
      </c>
    </row>
    <row r="620" spans="1:27" ht="12.75" hidden="1" customHeight="1" outlineLevel="1" x14ac:dyDescent="0.3">
      <c r="A620" s="99" t="s">
        <v>842</v>
      </c>
      <c r="B620" s="63" t="s">
        <v>238</v>
      </c>
      <c r="C620" s="43" t="s">
        <v>79</v>
      </c>
      <c r="D620" s="44">
        <v>1514.37</v>
      </c>
      <c r="E620" s="44">
        <v>1343.13</v>
      </c>
      <c r="F620" s="44">
        <v>1256.4000000000001</v>
      </c>
      <c r="G620" s="44">
        <v>1071.8900000000001</v>
      </c>
      <c r="H620" s="44">
        <v>1023.11</v>
      </c>
      <c r="I620" s="44">
        <v>1122.33</v>
      </c>
      <c r="J620" s="44">
        <v>1236.99</v>
      </c>
      <c r="K620" s="44">
        <v>1494.9</v>
      </c>
      <c r="L620" s="44">
        <v>1730.7</v>
      </c>
      <c r="M620" s="44">
        <v>2097.38</v>
      </c>
      <c r="N620" s="44">
        <v>2329.1999999999998</v>
      </c>
      <c r="O620" s="44">
        <v>2348.9499999999998</v>
      </c>
      <c r="P620" s="44">
        <v>2356.61</v>
      </c>
      <c r="Q620" s="44">
        <v>2369.44</v>
      </c>
      <c r="R620" s="44">
        <v>2376.0300000000002</v>
      </c>
      <c r="S620" s="44">
        <v>2407.85</v>
      </c>
      <c r="T620" s="44">
        <v>2409.25</v>
      </c>
      <c r="U620" s="44">
        <v>2400.21</v>
      </c>
      <c r="V620" s="44">
        <v>2394.06</v>
      </c>
      <c r="W620" s="44">
        <v>2376.96</v>
      </c>
      <c r="X620" s="44">
        <v>2352.62</v>
      </c>
      <c r="Y620" s="44">
        <v>2335.09</v>
      </c>
      <c r="Z620" s="44">
        <v>2055.42</v>
      </c>
      <c r="AA620" s="44">
        <v>1765.12</v>
      </c>
    </row>
    <row r="621" spans="1:27" ht="12.75" hidden="1" customHeight="1" outlineLevel="1" x14ac:dyDescent="0.3">
      <c r="A621" s="99" t="s">
        <v>843</v>
      </c>
      <c r="B621" s="63" t="s">
        <v>90</v>
      </c>
      <c r="C621" s="43" t="s">
        <v>79</v>
      </c>
      <c r="D621" s="44">
        <f>$D$486</f>
        <v>3944.23</v>
      </c>
      <c r="E621" s="44">
        <f t="shared" ref="E621:AA621" si="361">$D$486</f>
        <v>3944.23</v>
      </c>
      <c r="F621" s="44">
        <f t="shared" si="361"/>
        <v>3944.23</v>
      </c>
      <c r="G621" s="44">
        <f t="shared" si="361"/>
        <v>3944.23</v>
      </c>
      <c r="H621" s="44">
        <f t="shared" si="361"/>
        <v>3944.23</v>
      </c>
      <c r="I621" s="44">
        <f t="shared" si="361"/>
        <v>3944.23</v>
      </c>
      <c r="J621" s="44">
        <f t="shared" si="361"/>
        <v>3944.23</v>
      </c>
      <c r="K621" s="44">
        <f t="shared" si="361"/>
        <v>3944.23</v>
      </c>
      <c r="L621" s="44">
        <f t="shared" si="361"/>
        <v>3944.23</v>
      </c>
      <c r="M621" s="44">
        <f t="shared" si="361"/>
        <v>3944.23</v>
      </c>
      <c r="N621" s="44">
        <f t="shared" si="361"/>
        <v>3944.23</v>
      </c>
      <c r="O621" s="44">
        <f t="shared" si="361"/>
        <v>3944.23</v>
      </c>
      <c r="P621" s="44">
        <f t="shared" si="361"/>
        <v>3944.23</v>
      </c>
      <c r="Q621" s="44">
        <f t="shared" si="361"/>
        <v>3944.23</v>
      </c>
      <c r="R621" s="44">
        <f t="shared" si="361"/>
        <v>3944.23</v>
      </c>
      <c r="S621" s="44">
        <f t="shared" si="361"/>
        <v>3944.23</v>
      </c>
      <c r="T621" s="44">
        <f t="shared" si="361"/>
        <v>3944.23</v>
      </c>
      <c r="U621" s="44">
        <f t="shared" si="361"/>
        <v>3944.23</v>
      </c>
      <c r="V621" s="44">
        <f t="shared" si="361"/>
        <v>3944.23</v>
      </c>
      <c r="W621" s="44">
        <f t="shared" si="361"/>
        <v>3944.23</v>
      </c>
      <c r="X621" s="44">
        <f t="shared" si="361"/>
        <v>3944.23</v>
      </c>
      <c r="Y621" s="44">
        <f t="shared" si="361"/>
        <v>3944.23</v>
      </c>
      <c r="Z621" s="44">
        <f t="shared" si="361"/>
        <v>3944.23</v>
      </c>
      <c r="AA621" s="44">
        <f t="shared" si="361"/>
        <v>3944.23</v>
      </c>
    </row>
    <row r="622" spans="1:27" ht="12.75" hidden="1" customHeight="1" outlineLevel="1" x14ac:dyDescent="0.3">
      <c r="A622" s="99" t="s">
        <v>844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845</v>
      </c>
      <c r="B623" s="63" t="s">
        <v>81</v>
      </c>
      <c r="C623" s="43" t="s">
        <v>79</v>
      </c>
      <c r="D623" s="44">
        <f>$D$11</f>
        <v>464.08</v>
      </c>
      <c r="E623" s="44">
        <f t="shared" ref="E623:AA623" si="362">$D$11</f>
        <v>464.08</v>
      </c>
      <c r="F623" s="44">
        <f t="shared" si="362"/>
        <v>464.08</v>
      </c>
      <c r="G623" s="44">
        <f t="shared" si="362"/>
        <v>464.08</v>
      </c>
      <c r="H623" s="44">
        <f t="shared" si="362"/>
        <v>464.08</v>
      </c>
      <c r="I623" s="44">
        <f t="shared" si="362"/>
        <v>464.08</v>
      </c>
      <c r="J623" s="44">
        <f t="shared" si="362"/>
        <v>464.08</v>
      </c>
      <c r="K623" s="44">
        <f t="shared" si="362"/>
        <v>464.08</v>
      </c>
      <c r="L623" s="44">
        <f t="shared" si="362"/>
        <v>464.08</v>
      </c>
      <c r="M623" s="44">
        <f t="shared" si="362"/>
        <v>464.08</v>
      </c>
      <c r="N623" s="44">
        <f t="shared" si="362"/>
        <v>464.08</v>
      </c>
      <c r="O623" s="44">
        <f t="shared" si="362"/>
        <v>464.08</v>
      </c>
      <c r="P623" s="44">
        <f t="shared" si="362"/>
        <v>464.08</v>
      </c>
      <c r="Q623" s="44">
        <f t="shared" si="362"/>
        <v>464.08</v>
      </c>
      <c r="R623" s="44">
        <f t="shared" si="362"/>
        <v>464.08</v>
      </c>
      <c r="S623" s="44">
        <f t="shared" si="362"/>
        <v>464.08</v>
      </c>
      <c r="T623" s="44">
        <f t="shared" si="362"/>
        <v>464.08</v>
      </c>
      <c r="U623" s="44">
        <f t="shared" si="362"/>
        <v>464.08</v>
      </c>
      <c r="V623" s="44">
        <f t="shared" si="362"/>
        <v>464.08</v>
      </c>
      <c r="W623" s="44">
        <f t="shared" si="362"/>
        <v>464.08</v>
      </c>
      <c r="X623" s="44">
        <f t="shared" si="362"/>
        <v>464.08</v>
      </c>
      <c r="Y623" s="44">
        <f t="shared" si="362"/>
        <v>464.08</v>
      </c>
      <c r="Z623" s="44">
        <f t="shared" si="362"/>
        <v>464.08</v>
      </c>
      <c r="AA623" s="44">
        <f t="shared" si="362"/>
        <v>464.08</v>
      </c>
    </row>
    <row r="624" spans="1:27" ht="13.8" collapsed="1" x14ac:dyDescent="0.3">
      <c r="A624" s="98" t="s">
        <v>846</v>
      </c>
      <c r="B624" s="28" t="str">
        <f>"29"&amp;"."&amp;$B$662&amp;"."&amp;$B$663</f>
        <v>29.07.2024</v>
      </c>
      <c r="C624" s="90" t="s">
        <v>76</v>
      </c>
      <c r="D624" s="91">
        <f>ROUND(((D625+D626+D628+D627)/1000),5)</f>
        <v>5.7998000000000003</v>
      </c>
      <c r="E624" s="91">
        <f>ROUND(((E625+E626+E628+E627)/1000),5)</f>
        <v>5.6520599999999996</v>
      </c>
      <c r="F624" s="91">
        <f>ROUND(((F625+F626+F628+F627)/1000),5)</f>
        <v>5.4989800000000004</v>
      </c>
      <c r="G624" s="91">
        <f t="shared" ref="G624:AA624" si="363">ROUND(((G625+G626+G628+G627)/1000),5)</f>
        <v>5.3715000000000002</v>
      </c>
      <c r="H624" s="91">
        <f t="shared" si="363"/>
        <v>5.3160499999999997</v>
      </c>
      <c r="I624" s="91">
        <f t="shared" si="363"/>
        <v>5.5481199999999999</v>
      </c>
      <c r="J624" s="91">
        <f t="shared" si="363"/>
        <v>5.7620399999999998</v>
      </c>
      <c r="K624" s="91">
        <f t="shared" si="363"/>
        <v>6.0613799999999998</v>
      </c>
      <c r="L624" s="91">
        <f t="shared" si="363"/>
        <v>6.55952</v>
      </c>
      <c r="M624" s="91">
        <f t="shared" si="363"/>
        <v>6.7267599999999996</v>
      </c>
      <c r="N624" s="91">
        <f t="shared" si="363"/>
        <v>6.7289099999999999</v>
      </c>
      <c r="O624" s="91">
        <f t="shared" si="363"/>
        <v>6.7004799999999998</v>
      </c>
      <c r="P624" s="91">
        <f t="shared" si="363"/>
        <v>6.6337000000000002</v>
      </c>
      <c r="Q624" s="91">
        <f t="shared" si="363"/>
        <v>6.7473000000000001</v>
      </c>
      <c r="R624" s="91">
        <f t="shared" si="363"/>
        <v>6.7434000000000003</v>
      </c>
      <c r="S624" s="91">
        <f t="shared" si="363"/>
        <v>6.7762500000000001</v>
      </c>
      <c r="T624" s="91">
        <f t="shared" si="363"/>
        <v>6.7566499999999996</v>
      </c>
      <c r="U624" s="91">
        <f t="shared" si="363"/>
        <v>6.7267099999999997</v>
      </c>
      <c r="V624" s="91">
        <f t="shared" si="363"/>
        <v>6.7033500000000004</v>
      </c>
      <c r="W624" s="91">
        <f t="shared" si="363"/>
        <v>6.6033200000000001</v>
      </c>
      <c r="X624" s="91">
        <f t="shared" si="363"/>
        <v>6.5209200000000003</v>
      </c>
      <c r="Y624" s="91">
        <f t="shared" si="363"/>
        <v>6.4708899999999998</v>
      </c>
      <c r="Z624" s="91">
        <f t="shared" si="363"/>
        <v>6.1643100000000004</v>
      </c>
      <c r="AA624" s="91">
        <f t="shared" si="363"/>
        <v>5.9238</v>
      </c>
    </row>
    <row r="625" spans="1:27" ht="12.75" hidden="1" customHeight="1" outlineLevel="1" x14ac:dyDescent="0.3">
      <c r="A625" s="99" t="s">
        <v>847</v>
      </c>
      <c r="B625" s="63" t="s">
        <v>238</v>
      </c>
      <c r="C625" s="43" t="s">
        <v>79</v>
      </c>
      <c r="D625" s="44">
        <v>1386.68</v>
      </c>
      <c r="E625" s="44">
        <v>1238.94</v>
      </c>
      <c r="F625" s="44">
        <v>1085.8599999999999</v>
      </c>
      <c r="G625" s="44">
        <v>958.38</v>
      </c>
      <c r="H625" s="44">
        <v>902.93</v>
      </c>
      <c r="I625" s="44">
        <v>1135</v>
      </c>
      <c r="J625" s="44">
        <v>1348.92</v>
      </c>
      <c r="K625" s="44">
        <v>1648.26</v>
      </c>
      <c r="L625" s="44">
        <v>2146.4</v>
      </c>
      <c r="M625" s="44">
        <v>2313.64</v>
      </c>
      <c r="N625" s="44">
        <v>2315.79</v>
      </c>
      <c r="O625" s="44">
        <v>2287.36</v>
      </c>
      <c r="P625" s="44">
        <v>2220.58</v>
      </c>
      <c r="Q625" s="44">
        <v>2334.1799999999998</v>
      </c>
      <c r="R625" s="44">
        <v>2330.2800000000002</v>
      </c>
      <c r="S625" s="44">
        <v>2363.13</v>
      </c>
      <c r="T625" s="44">
        <v>2343.5300000000002</v>
      </c>
      <c r="U625" s="44">
        <v>2313.59</v>
      </c>
      <c r="V625" s="44">
        <v>2290.23</v>
      </c>
      <c r="W625" s="44">
        <v>2190.1999999999998</v>
      </c>
      <c r="X625" s="44">
        <v>2107.8000000000002</v>
      </c>
      <c r="Y625" s="44">
        <v>2057.77</v>
      </c>
      <c r="Z625" s="44">
        <v>1751.19</v>
      </c>
      <c r="AA625" s="44">
        <v>1510.68</v>
      </c>
    </row>
    <row r="626" spans="1:27" ht="12.75" hidden="1" customHeight="1" outlineLevel="1" x14ac:dyDescent="0.3">
      <c r="A626" s="99" t="s">
        <v>848</v>
      </c>
      <c r="B626" s="63" t="s">
        <v>90</v>
      </c>
      <c r="C626" s="43" t="s">
        <v>79</v>
      </c>
      <c r="D626" s="44">
        <f>$D$486</f>
        <v>3944.23</v>
      </c>
      <c r="E626" s="44">
        <f t="shared" ref="E626:AA626" si="364">$D$486</f>
        <v>3944.23</v>
      </c>
      <c r="F626" s="44">
        <f t="shared" si="364"/>
        <v>3944.23</v>
      </c>
      <c r="G626" s="44">
        <f t="shared" si="364"/>
        <v>3944.23</v>
      </c>
      <c r="H626" s="44">
        <f t="shared" si="364"/>
        <v>3944.23</v>
      </c>
      <c r="I626" s="44">
        <f t="shared" si="364"/>
        <v>3944.23</v>
      </c>
      <c r="J626" s="44">
        <f t="shared" si="364"/>
        <v>3944.23</v>
      </c>
      <c r="K626" s="44">
        <f t="shared" si="364"/>
        <v>3944.23</v>
      </c>
      <c r="L626" s="44">
        <f t="shared" si="364"/>
        <v>3944.23</v>
      </c>
      <c r="M626" s="44">
        <f t="shared" si="364"/>
        <v>3944.23</v>
      </c>
      <c r="N626" s="44">
        <f t="shared" si="364"/>
        <v>3944.23</v>
      </c>
      <c r="O626" s="44">
        <f t="shared" si="364"/>
        <v>3944.23</v>
      </c>
      <c r="P626" s="44">
        <f t="shared" si="364"/>
        <v>3944.23</v>
      </c>
      <c r="Q626" s="44">
        <f t="shared" si="364"/>
        <v>3944.23</v>
      </c>
      <c r="R626" s="44">
        <f t="shared" si="364"/>
        <v>3944.23</v>
      </c>
      <c r="S626" s="44">
        <f t="shared" si="364"/>
        <v>3944.23</v>
      </c>
      <c r="T626" s="44">
        <f t="shared" si="364"/>
        <v>3944.23</v>
      </c>
      <c r="U626" s="44">
        <f t="shared" si="364"/>
        <v>3944.23</v>
      </c>
      <c r="V626" s="44">
        <f t="shared" si="364"/>
        <v>3944.23</v>
      </c>
      <c r="W626" s="44">
        <f t="shared" si="364"/>
        <v>3944.23</v>
      </c>
      <c r="X626" s="44">
        <f t="shared" si="364"/>
        <v>3944.23</v>
      </c>
      <c r="Y626" s="44">
        <f t="shared" si="364"/>
        <v>3944.23</v>
      </c>
      <c r="Z626" s="44">
        <f t="shared" si="364"/>
        <v>3944.23</v>
      </c>
      <c r="AA626" s="44">
        <f t="shared" si="364"/>
        <v>3944.23</v>
      </c>
    </row>
    <row r="627" spans="1:27" ht="12.75" hidden="1" customHeight="1" outlineLevel="1" x14ac:dyDescent="0.3">
      <c r="A627" s="99" t="s">
        <v>849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850</v>
      </c>
      <c r="B628" s="63" t="s">
        <v>81</v>
      </c>
      <c r="C628" s="43" t="s">
        <v>79</v>
      </c>
      <c r="D628" s="44">
        <f>$D$11</f>
        <v>464.08</v>
      </c>
      <c r="E628" s="44">
        <f t="shared" ref="E628:AA628" si="365">$D$11</f>
        <v>464.08</v>
      </c>
      <c r="F628" s="44">
        <f t="shared" si="365"/>
        <v>464.08</v>
      </c>
      <c r="G628" s="44">
        <f t="shared" si="365"/>
        <v>464.08</v>
      </c>
      <c r="H628" s="44">
        <f t="shared" si="365"/>
        <v>464.08</v>
      </c>
      <c r="I628" s="44">
        <f t="shared" si="365"/>
        <v>464.08</v>
      </c>
      <c r="J628" s="44">
        <f t="shared" si="365"/>
        <v>464.08</v>
      </c>
      <c r="K628" s="44">
        <f t="shared" si="365"/>
        <v>464.08</v>
      </c>
      <c r="L628" s="44">
        <f t="shared" si="365"/>
        <v>464.08</v>
      </c>
      <c r="M628" s="44">
        <f t="shared" si="365"/>
        <v>464.08</v>
      </c>
      <c r="N628" s="44">
        <f t="shared" si="365"/>
        <v>464.08</v>
      </c>
      <c r="O628" s="44">
        <f t="shared" si="365"/>
        <v>464.08</v>
      </c>
      <c r="P628" s="44">
        <f t="shared" si="365"/>
        <v>464.08</v>
      </c>
      <c r="Q628" s="44">
        <f t="shared" si="365"/>
        <v>464.08</v>
      </c>
      <c r="R628" s="44">
        <f t="shared" si="365"/>
        <v>464.08</v>
      </c>
      <c r="S628" s="44">
        <f t="shared" si="365"/>
        <v>464.08</v>
      </c>
      <c r="T628" s="44">
        <f t="shared" si="365"/>
        <v>464.08</v>
      </c>
      <c r="U628" s="44">
        <f t="shared" si="365"/>
        <v>464.08</v>
      </c>
      <c r="V628" s="44">
        <f t="shared" si="365"/>
        <v>464.08</v>
      </c>
      <c r="W628" s="44">
        <f t="shared" si="365"/>
        <v>464.08</v>
      </c>
      <c r="X628" s="44">
        <f t="shared" si="365"/>
        <v>464.08</v>
      </c>
      <c r="Y628" s="44">
        <f t="shared" si="365"/>
        <v>464.08</v>
      </c>
      <c r="Z628" s="44">
        <f t="shared" si="365"/>
        <v>464.08</v>
      </c>
      <c r="AA628" s="44">
        <f t="shared" si="365"/>
        <v>464.08</v>
      </c>
    </row>
    <row r="629" spans="1:27" ht="13.8" collapsed="1" x14ac:dyDescent="0.3">
      <c r="A629" s="98" t="s">
        <v>851</v>
      </c>
      <c r="B629" s="28" t="str">
        <f>"30"&amp;"."&amp;$B$662&amp;"."&amp;$B$663</f>
        <v>30.07.2024</v>
      </c>
      <c r="C629" s="90" t="s">
        <v>76</v>
      </c>
      <c r="D629" s="91">
        <f>ROUND(((D630+D631+D633+D632)/1000),5)</f>
        <v>5.6489399999999996</v>
      </c>
      <c r="E629" s="91">
        <f>ROUND(((E630+E631+E633+E632)/1000),5)</f>
        <v>5.3001899999999997</v>
      </c>
      <c r="F629" s="91">
        <f>ROUND(((F630+F631+F633+F632)/1000),5)</f>
        <v>5.1831800000000001</v>
      </c>
      <c r="G629" s="91">
        <f t="shared" ref="G629:AA629" si="366">ROUND(((G630+G631+G633+G632)/1000),5)</f>
        <v>5.08988</v>
      </c>
      <c r="H629" s="91">
        <f t="shared" si="366"/>
        <v>4.61686</v>
      </c>
      <c r="I629" s="91">
        <f t="shared" si="366"/>
        <v>5.3678600000000003</v>
      </c>
      <c r="J629" s="91">
        <f t="shared" si="366"/>
        <v>5.6461800000000002</v>
      </c>
      <c r="K629" s="91">
        <f t="shared" si="366"/>
        <v>5.9949500000000002</v>
      </c>
      <c r="L629" s="91">
        <f t="shared" si="366"/>
        <v>6.4526899999999996</v>
      </c>
      <c r="M629" s="91">
        <f t="shared" si="366"/>
        <v>6.6394700000000002</v>
      </c>
      <c r="N629" s="91">
        <f t="shared" si="366"/>
        <v>6.6988200000000004</v>
      </c>
      <c r="O629" s="91">
        <f t="shared" si="366"/>
        <v>6.70383</v>
      </c>
      <c r="P629" s="91">
        <f t="shared" si="366"/>
        <v>6.6897200000000003</v>
      </c>
      <c r="Q629" s="91">
        <f t="shared" si="366"/>
        <v>6.7671799999999998</v>
      </c>
      <c r="R629" s="91">
        <f t="shared" si="366"/>
        <v>6.7748900000000001</v>
      </c>
      <c r="S629" s="91">
        <f t="shared" si="366"/>
        <v>6.78803</v>
      </c>
      <c r="T629" s="91">
        <f t="shared" si="366"/>
        <v>6.7836699999999999</v>
      </c>
      <c r="U629" s="91">
        <f t="shared" si="366"/>
        <v>6.7475500000000004</v>
      </c>
      <c r="V629" s="91">
        <f t="shared" si="366"/>
        <v>6.7122400000000004</v>
      </c>
      <c r="W629" s="91">
        <f t="shared" si="366"/>
        <v>6.6273299999999997</v>
      </c>
      <c r="X629" s="91">
        <f t="shared" si="366"/>
        <v>6.6034899999999999</v>
      </c>
      <c r="Y629" s="91">
        <f t="shared" si="366"/>
        <v>6.5371699999999997</v>
      </c>
      <c r="Z629" s="91">
        <f t="shared" si="366"/>
        <v>6.2261699999999998</v>
      </c>
      <c r="AA629" s="91">
        <f t="shared" si="366"/>
        <v>6.0009600000000001</v>
      </c>
    </row>
    <row r="630" spans="1:27" ht="12.75" hidden="1" customHeight="1" outlineLevel="1" x14ac:dyDescent="0.3">
      <c r="A630" s="99" t="s">
        <v>852</v>
      </c>
      <c r="B630" s="63" t="s">
        <v>238</v>
      </c>
      <c r="C630" s="43" t="s">
        <v>79</v>
      </c>
      <c r="D630" s="44">
        <v>1235.82</v>
      </c>
      <c r="E630" s="44">
        <v>887.07</v>
      </c>
      <c r="F630" s="44">
        <v>770.06</v>
      </c>
      <c r="G630" s="44">
        <v>676.76</v>
      </c>
      <c r="H630" s="44">
        <v>203.74</v>
      </c>
      <c r="I630" s="44">
        <v>954.74</v>
      </c>
      <c r="J630" s="44">
        <v>1233.06</v>
      </c>
      <c r="K630" s="44">
        <v>1581.83</v>
      </c>
      <c r="L630" s="44">
        <v>2039.57</v>
      </c>
      <c r="M630" s="44">
        <v>2226.35</v>
      </c>
      <c r="N630" s="44">
        <v>2285.6999999999998</v>
      </c>
      <c r="O630" s="44">
        <v>2290.71</v>
      </c>
      <c r="P630" s="44">
        <v>2276.6</v>
      </c>
      <c r="Q630" s="44">
        <v>2354.06</v>
      </c>
      <c r="R630" s="44">
        <v>2361.77</v>
      </c>
      <c r="S630" s="44">
        <v>2374.91</v>
      </c>
      <c r="T630" s="44">
        <v>2370.5500000000002</v>
      </c>
      <c r="U630" s="44">
        <v>2334.4299999999998</v>
      </c>
      <c r="V630" s="44">
        <v>2299.12</v>
      </c>
      <c r="W630" s="44">
        <v>2214.21</v>
      </c>
      <c r="X630" s="44">
        <v>2190.37</v>
      </c>
      <c r="Y630" s="44">
        <v>2124.0500000000002</v>
      </c>
      <c r="Z630" s="44">
        <v>1813.05</v>
      </c>
      <c r="AA630" s="44">
        <v>1587.84</v>
      </c>
    </row>
    <row r="631" spans="1:27" ht="12.75" hidden="1" customHeight="1" outlineLevel="1" x14ac:dyDescent="0.3">
      <c r="A631" s="99" t="s">
        <v>853</v>
      </c>
      <c r="B631" s="63" t="s">
        <v>90</v>
      </c>
      <c r="C631" s="43" t="s">
        <v>79</v>
      </c>
      <c r="D631" s="44">
        <f>$D$486</f>
        <v>3944.23</v>
      </c>
      <c r="E631" s="44">
        <f t="shared" ref="E631:AA631" si="367">$D$486</f>
        <v>3944.23</v>
      </c>
      <c r="F631" s="44">
        <f t="shared" si="367"/>
        <v>3944.23</v>
      </c>
      <c r="G631" s="44">
        <f t="shared" si="367"/>
        <v>3944.23</v>
      </c>
      <c r="H631" s="44">
        <f t="shared" si="367"/>
        <v>3944.23</v>
      </c>
      <c r="I631" s="44">
        <f t="shared" si="367"/>
        <v>3944.23</v>
      </c>
      <c r="J631" s="44">
        <f t="shared" si="367"/>
        <v>3944.23</v>
      </c>
      <c r="K631" s="44">
        <f t="shared" si="367"/>
        <v>3944.23</v>
      </c>
      <c r="L631" s="44">
        <f t="shared" si="367"/>
        <v>3944.23</v>
      </c>
      <c r="M631" s="44">
        <f t="shared" si="367"/>
        <v>3944.23</v>
      </c>
      <c r="N631" s="44">
        <f t="shared" si="367"/>
        <v>3944.23</v>
      </c>
      <c r="O631" s="44">
        <f t="shared" si="367"/>
        <v>3944.23</v>
      </c>
      <c r="P631" s="44">
        <f t="shared" si="367"/>
        <v>3944.23</v>
      </c>
      <c r="Q631" s="44">
        <f t="shared" si="367"/>
        <v>3944.23</v>
      </c>
      <c r="R631" s="44">
        <f t="shared" si="367"/>
        <v>3944.23</v>
      </c>
      <c r="S631" s="44">
        <f t="shared" si="367"/>
        <v>3944.23</v>
      </c>
      <c r="T631" s="44">
        <f t="shared" si="367"/>
        <v>3944.23</v>
      </c>
      <c r="U631" s="44">
        <f t="shared" si="367"/>
        <v>3944.23</v>
      </c>
      <c r="V631" s="44">
        <f t="shared" si="367"/>
        <v>3944.23</v>
      </c>
      <c r="W631" s="44">
        <f t="shared" si="367"/>
        <v>3944.23</v>
      </c>
      <c r="X631" s="44">
        <f t="shared" si="367"/>
        <v>3944.23</v>
      </c>
      <c r="Y631" s="44">
        <f t="shared" si="367"/>
        <v>3944.23</v>
      </c>
      <c r="Z631" s="44">
        <f t="shared" si="367"/>
        <v>3944.23</v>
      </c>
      <c r="AA631" s="44">
        <f t="shared" si="367"/>
        <v>3944.23</v>
      </c>
    </row>
    <row r="632" spans="1:27" ht="12.75" hidden="1" customHeight="1" outlineLevel="1" x14ac:dyDescent="0.3">
      <c r="A632" s="99" t="s">
        <v>854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855</v>
      </c>
      <c r="B633" s="63" t="s">
        <v>81</v>
      </c>
      <c r="C633" s="43" t="s">
        <v>79</v>
      </c>
      <c r="D633" s="44">
        <f>$D$11</f>
        <v>464.08</v>
      </c>
      <c r="E633" s="44">
        <f t="shared" ref="E633:AA633" si="368">$D$11</f>
        <v>464.08</v>
      </c>
      <c r="F633" s="44">
        <f t="shared" si="368"/>
        <v>464.08</v>
      </c>
      <c r="G633" s="44">
        <f t="shared" si="368"/>
        <v>464.08</v>
      </c>
      <c r="H633" s="44">
        <f t="shared" si="368"/>
        <v>464.08</v>
      </c>
      <c r="I633" s="44">
        <f t="shared" si="368"/>
        <v>464.08</v>
      </c>
      <c r="J633" s="44">
        <f t="shared" si="368"/>
        <v>464.08</v>
      </c>
      <c r="K633" s="44">
        <f t="shared" si="368"/>
        <v>464.08</v>
      </c>
      <c r="L633" s="44">
        <f t="shared" si="368"/>
        <v>464.08</v>
      </c>
      <c r="M633" s="44">
        <f t="shared" si="368"/>
        <v>464.08</v>
      </c>
      <c r="N633" s="44">
        <f t="shared" si="368"/>
        <v>464.08</v>
      </c>
      <c r="O633" s="44">
        <f t="shared" si="368"/>
        <v>464.08</v>
      </c>
      <c r="P633" s="44">
        <f t="shared" si="368"/>
        <v>464.08</v>
      </c>
      <c r="Q633" s="44">
        <f t="shared" si="368"/>
        <v>464.08</v>
      </c>
      <c r="R633" s="44">
        <f t="shared" si="368"/>
        <v>464.08</v>
      </c>
      <c r="S633" s="44">
        <f t="shared" si="368"/>
        <v>464.08</v>
      </c>
      <c r="T633" s="44">
        <f t="shared" si="368"/>
        <v>464.08</v>
      </c>
      <c r="U633" s="44">
        <f t="shared" si="368"/>
        <v>464.08</v>
      </c>
      <c r="V633" s="44">
        <f t="shared" si="368"/>
        <v>464.08</v>
      </c>
      <c r="W633" s="44">
        <f t="shared" si="368"/>
        <v>464.08</v>
      </c>
      <c r="X633" s="44">
        <f t="shared" si="368"/>
        <v>464.08</v>
      </c>
      <c r="Y633" s="44">
        <f t="shared" si="368"/>
        <v>464.08</v>
      </c>
      <c r="Z633" s="44">
        <f t="shared" si="368"/>
        <v>464.08</v>
      </c>
      <c r="AA633" s="44">
        <f t="shared" si="368"/>
        <v>464.08</v>
      </c>
    </row>
    <row r="634" spans="1:27" ht="13.8" collapsed="1" x14ac:dyDescent="0.3">
      <c r="A634" s="98" t="s">
        <v>856</v>
      </c>
      <c r="B634" s="28" t="str">
        <f>"31"&amp;"."&amp;$B$662&amp;"."&amp;$B$663</f>
        <v>31.07.2024</v>
      </c>
      <c r="C634" s="90" t="s">
        <v>76</v>
      </c>
      <c r="D634" s="91">
        <f>ROUND(((D635+D636+D638+D637)/1000),5)</f>
        <v>5.6509400000000003</v>
      </c>
      <c r="E634" s="91">
        <f>ROUND(((E635+E636+E638+E637)/1000),5)</f>
        <v>5.3871000000000002</v>
      </c>
      <c r="F634" s="91">
        <f>ROUND(((F635+F636+F638+F637)/1000),5)</f>
        <v>5.3010200000000003</v>
      </c>
      <c r="G634" s="91">
        <f t="shared" ref="G634:AA634" si="369">ROUND(((G635+G636+G638+G637)/1000),5)</f>
        <v>5.2099500000000001</v>
      </c>
      <c r="H634" s="91">
        <f t="shared" si="369"/>
        <v>5.1656199999999997</v>
      </c>
      <c r="I634" s="91">
        <f t="shared" si="369"/>
        <v>5.3570700000000002</v>
      </c>
      <c r="J634" s="91">
        <f t="shared" si="369"/>
        <v>5.6418299999999997</v>
      </c>
      <c r="K634" s="91">
        <f t="shared" si="369"/>
        <v>5.9368400000000001</v>
      </c>
      <c r="L634" s="91">
        <f t="shared" si="369"/>
        <v>6.3794300000000002</v>
      </c>
      <c r="M634" s="91">
        <f t="shared" si="369"/>
        <v>6.61503</v>
      </c>
      <c r="N634" s="91">
        <f t="shared" si="369"/>
        <v>6.74064</v>
      </c>
      <c r="O634" s="91">
        <f t="shared" si="369"/>
        <v>6.6797700000000004</v>
      </c>
      <c r="P634" s="91">
        <f t="shared" si="369"/>
        <v>6.6428700000000003</v>
      </c>
      <c r="Q634" s="91">
        <f t="shared" si="369"/>
        <v>6.7551800000000002</v>
      </c>
      <c r="R634" s="91">
        <f t="shared" si="369"/>
        <v>6.7161200000000001</v>
      </c>
      <c r="S634" s="91">
        <f t="shared" si="369"/>
        <v>6.7655900000000004</v>
      </c>
      <c r="T634" s="91">
        <f t="shared" si="369"/>
        <v>6.7253800000000004</v>
      </c>
      <c r="U634" s="91">
        <f t="shared" si="369"/>
        <v>6.7429399999999999</v>
      </c>
      <c r="V634" s="91">
        <f t="shared" si="369"/>
        <v>6.61876</v>
      </c>
      <c r="W634" s="91">
        <f t="shared" si="369"/>
        <v>6.5232200000000002</v>
      </c>
      <c r="X634" s="91">
        <f t="shared" si="369"/>
        <v>6.4940199999999999</v>
      </c>
      <c r="Y634" s="91">
        <f t="shared" si="369"/>
        <v>6.48306</v>
      </c>
      <c r="Z634" s="91">
        <f t="shared" si="369"/>
        <v>6.1658799999999996</v>
      </c>
      <c r="AA634" s="91">
        <f t="shared" si="369"/>
        <v>5.8823600000000003</v>
      </c>
    </row>
    <row r="635" spans="1:27" ht="12.75" hidden="1" customHeight="1" outlineLevel="1" x14ac:dyDescent="0.3">
      <c r="A635" s="99" t="s">
        <v>857</v>
      </c>
      <c r="B635" s="63" t="s">
        <v>238</v>
      </c>
      <c r="C635" s="43" t="s">
        <v>79</v>
      </c>
      <c r="D635" s="44">
        <v>1237.82</v>
      </c>
      <c r="E635" s="44">
        <v>973.98</v>
      </c>
      <c r="F635" s="44">
        <v>887.9</v>
      </c>
      <c r="G635" s="44">
        <v>796.83</v>
      </c>
      <c r="H635" s="44">
        <v>752.5</v>
      </c>
      <c r="I635" s="44">
        <v>943.95</v>
      </c>
      <c r="J635" s="44">
        <v>1228.71</v>
      </c>
      <c r="K635" s="44">
        <v>1523.72</v>
      </c>
      <c r="L635" s="44">
        <v>1966.31</v>
      </c>
      <c r="M635" s="44">
        <v>2201.91</v>
      </c>
      <c r="N635" s="44">
        <v>2327.52</v>
      </c>
      <c r="O635" s="44">
        <v>2266.65</v>
      </c>
      <c r="P635" s="44">
        <v>2229.75</v>
      </c>
      <c r="Q635" s="44">
        <v>2342.06</v>
      </c>
      <c r="R635" s="44">
        <v>2303</v>
      </c>
      <c r="S635" s="44">
        <v>2352.4699999999998</v>
      </c>
      <c r="T635" s="44">
        <v>2312.2600000000002</v>
      </c>
      <c r="U635" s="44">
        <v>2329.8200000000002</v>
      </c>
      <c r="V635" s="44">
        <v>2205.64</v>
      </c>
      <c r="W635" s="44">
        <v>2110.1</v>
      </c>
      <c r="X635" s="44">
        <v>2080.9</v>
      </c>
      <c r="Y635" s="44">
        <v>2069.94</v>
      </c>
      <c r="Z635" s="44">
        <v>1752.76</v>
      </c>
      <c r="AA635" s="44">
        <v>1469.24</v>
      </c>
    </row>
    <row r="636" spans="1:27" ht="12.75" hidden="1" customHeight="1" outlineLevel="1" x14ac:dyDescent="0.3">
      <c r="A636" s="99" t="s">
        <v>858</v>
      </c>
      <c r="B636" s="63" t="s">
        <v>90</v>
      </c>
      <c r="C636" s="43" t="s">
        <v>79</v>
      </c>
      <c r="D636" s="44">
        <f>$D$486</f>
        <v>3944.23</v>
      </c>
      <c r="E636" s="44">
        <f t="shared" ref="E636:AA636" si="370">$D$486</f>
        <v>3944.23</v>
      </c>
      <c r="F636" s="44">
        <f t="shared" si="370"/>
        <v>3944.23</v>
      </c>
      <c r="G636" s="44">
        <f t="shared" si="370"/>
        <v>3944.23</v>
      </c>
      <c r="H636" s="44">
        <f t="shared" si="370"/>
        <v>3944.23</v>
      </c>
      <c r="I636" s="44">
        <f t="shared" si="370"/>
        <v>3944.23</v>
      </c>
      <c r="J636" s="44">
        <f t="shared" si="370"/>
        <v>3944.23</v>
      </c>
      <c r="K636" s="44">
        <f t="shared" si="370"/>
        <v>3944.23</v>
      </c>
      <c r="L636" s="44">
        <f t="shared" si="370"/>
        <v>3944.23</v>
      </c>
      <c r="M636" s="44">
        <f t="shared" si="370"/>
        <v>3944.23</v>
      </c>
      <c r="N636" s="44">
        <f t="shared" si="370"/>
        <v>3944.23</v>
      </c>
      <c r="O636" s="44">
        <f t="shared" si="370"/>
        <v>3944.23</v>
      </c>
      <c r="P636" s="44">
        <f t="shared" si="370"/>
        <v>3944.23</v>
      </c>
      <c r="Q636" s="44">
        <f t="shared" si="370"/>
        <v>3944.23</v>
      </c>
      <c r="R636" s="44">
        <f t="shared" si="370"/>
        <v>3944.23</v>
      </c>
      <c r="S636" s="44">
        <f t="shared" si="370"/>
        <v>3944.23</v>
      </c>
      <c r="T636" s="44">
        <f t="shared" si="370"/>
        <v>3944.23</v>
      </c>
      <c r="U636" s="44">
        <f t="shared" si="370"/>
        <v>3944.23</v>
      </c>
      <c r="V636" s="44">
        <f t="shared" si="370"/>
        <v>3944.23</v>
      </c>
      <c r="W636" s="44">
        <f t="shared" si="370"/>
        <v>3944.23</v>
      </c>
      <c r="X636" s="44">
        <f t="shared" si="370"/>
        <v>3944.23</v>
      </c>
      <c r="Y636" s="44">
        <f t="shared" si="370"/>
        <v>3944.23</v>
      </c>
      <c r="Z636" s="44">
        <f t="shared" si="370"/>
        <v>3944.23</v>
      </c>
      <c r="AA636" s="44">
        <f t="shared" si="370"/>
        <v>3944.23</v>
      </c>
    </row>
    <row r="637" spans="1:27" ht="12.75" hidden="1" customHeight="1" outlineLevel="1" x14ac:dyDescent="0.3">
      <c r="A637" s="99" t="s">
        <v>859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860</v>
      </c>
      <c r="B638" s="63" t="s">
        <v>81</v>
      </c>
      <c r="C638" s="43" t="s">
        <v>79</v>
      </c>
      <c r="D638" s="44">
        <f>$D$11</f>
        <v>464.08</v>
      </c>
      <c r="E638" s="44">
        <f t="shared" ref="E638:AA638" si="371">$D$11</f>
        <v>464.08</v>
      </c>
      <c r="F638" s="44">
        <f t="shared" si="371"/>
        <v>464.08</v>
      </c>
      <c r="G638" s="44">
        <f t="shared" si="371"/>
        <v>464.08</v>
      </c>
      <c r="H638" s="44">
        <f t="shared" si="371"/>
        <v>464.08</v>
      </c>
      <c r="I638" s="44">
        <f t="shared" si="371"/>
        <v>464.08</v>
      </c>
      <c r="J638" s="44">
        <f t="shared" si="371"/>
        <v>464.08</v>
      </c>
      <c r="K638" s="44">
        <f t="shared" si="371"/>
        <v>464.08</v>
      </c>
      <c r="L638" s="44">
        <f t="shared" si="371"/>
        <v>464.08</v>
      </c>
      <c r="M638" s="44">
        <f t="shared" si="371"/>
        <v>464.08</v>
      </c>
      <c r="N638" s="44">
        <f t="shared" si="371"/>
        <v>464.08</v>
      </c>
      <c r="O638" s="44">
        <f t="shared" si="371"/>
        <v>464.08</v>
      </c>
      <c r="P638" s="44">
        <f t="shared" si="371"/>
        <v>464.08</v>
      </c>
      <c r="Q638" s="44">
        <f t="shared" si="371"/>
        <v>464.08</v>
      </c>
      <c r="R638" s="44">
        <f t="shared" si="371"/>
        <v>464.08</v>
      </c>
      <c r="S638" s="44">
        <f t="shared" si="371"/>
        <v>464.08</v>
      </c>
      <c r="T638" s="44">
        <f t="shared" si="371"/>
        <v>464.08</v>
      </c>
      <c r="U638" s="44">
        <f t="shared" si="371"/>
        <v>464.08</v>
      </c>
      <c r="V638" s="44">
        <f t="shared" si="371"/>
        <v>464.08</v>
      </c>
      <c r="W638" s="44">
        <f t="shared" si="371"/>
        <v>464.08</v>
      </c>
      <c r="X638" s="44">
        <f t="shared" si="371"/>
        <v>464.08</v>
      </c>
      <c r="Y638" s="44">
        <f t="shared" si="371"/>
        <v>464.08</v>
      </c>
      <c r="Z638" s="44">
        <f t="shared" si="371"/>
        <v>464.08</v>
      </c>
      <c r="AA638" s="44">
        <f t="shared" si="371"/>
        <v>464.08</v>
      </c>
    </row>
    <row r="639" spans="1:27" ht="13.8" collapsed="1" x14ac:dyDescent="0.3">
      <c r="B639" s="101" t="s">
        <v>392</v>
      </c>
    </row>
    <row r="640" spans="1:27" ht="13.8" x14ac:dyDescent="0.3">
      <c r="B640" s="101" t="s">
        <v>392</v>
      </c>
    </row>
    <row r="641" spans="1:27" ht="13.8" x14ac:dyDescent="0.3">
      <c r="A641" s="182" t="s">
        <v>861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15" customHeight="1" x14ac:dyDescent="0.3">
      <c r="A642" s="185" t="s">
        <v>862</v>
      </c>
      <c r="B642" s="187" t="s">
        <v>863</v>
      </c>
      <c r="C642" s="189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t="13.8" x14ac:dyDescent="0.3">
      <c r="A643" s="186"/>
      <c r="B643" s="188"/>
      <c r="C643" s="190"/>
      <c r="D643" s="105">
        <f>D644</f>
        <v>768054.27</v>
      </c>
      <c r="E643" s="105">
        <f t="shared" ref="E643:G643" si="372">E644</f>
        <v>768054.27</v>
      </c>
      <c r="F643" s="105">
        <f t="shared" si="372"/>
        <v>768054.27</v>
      </c>
      <c r="G643" s="105">
        <f t="shared" si="372"/>
        <v>768054.27</v>
      </c>
    </row>
    <row r="644" spans="1:27" ht="12.75" hidden="1" customHeight="1" outlineLevel="1" x14ac:dyDescent="0.3">
      <c r="A644" s="106" t="s">
        <v>867</v>
      </c>
      <c r="B644" s="107" t="s">
        <v>868</v>
      </c>
      <c r="C644" s="108" t="s">
        <v>864</v>
      </c>
      <c r="D644" s="44">
        <v>768054.27</v>
      </c>
      <c r="E644" s="44">
        <f>$D644</f>
        <v>768054.27</v>
      </c>
      <c r="F644" s="44">
        <f>$D644</f>
        <v>768054.27</v>
      </c>
      <c r="G644" s="44">
        <f>$D644</f>
        <v>768054.27</v>
      </c>
    </row>
    <row r="645" spans="1:27" collapsed="1" x14ac:dyDescent="0.25"/>
    <row r="647" spans="1:27" ht="12.75" customHeight="1" x14ac:dyDescent="0.3">
      <c r="A647" s="191" t="s">
        <v>84</v>
      </c>
      <c r="B647" s="191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3">
      <c r="A648" s="175" t="s">
        <v>3163</v>
      </c>
      <c r="B648" s="175"/>
      <c r="C648" s="175"/>
      <c r="D648" s="175"/>
      <c r="E648" s="175"/>
      <c r="F648" s="175"/>
      <c r="G648" s="175"/>
      <c r="H648" s="175"/>
      <c r="I648" s="175"/>
      <c r="J648" s="175"/>
      <c r="K648" s="175"/>
      <c r="L648" s="175"/>
      <c r="M648" s="175"/>
      <c r="N648" s="175"/>
      <c r="O648" s="17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5">
      <c r="A650" s="54"/>
      <c r="B650" s="55"/>
    </row>
    <row r="651" spans="1:27" x14ac:dyDescent="0.25">
      <c r="A651" s="54"/>
      <c r="B651" s="56"/>
    </row>
    <row r="662" spans="2:2" ht="13.8" hidden="1" x14ac:dyDescent="0.3">
      <c r="B662" s="109" t="s">
        <v>3164</v>
      </c>
    </row>
    <row r="663" spans="2:2" ht="13.8" hidden="1" x14ac:dyDescent="0.3">
      <c r="B663" s="110" t="s">
        <v>3165</v>
      </c>
    </row>
  </sheetData>
  <autoFilter ref="B6:C584" xr:uid="{00000000-0001-0000-05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FB0DF-2B5A-471A-B108-7AA33E430EBC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A5" sqref="A5:AA5"/>
      <selection pane="bottomLeft"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207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4.4" x14ac:dyDescent="0.3">
      <c r="A4" s="179" t="s">
        <v>869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236</v>
      </c>
      <c r="B7" s="28" t="str">
        <f>"01"&amp;"."&amp;$B$662&amp;"."&amp;$B$663</f>
        <v>01.07.2024</v>
      </c>
      <c r="C7" s="90" t="s">
        <v>76</v>
      </c>
      <c r="D7" s="91">
        <f>ROUND(((D8+D9+D11+D10)/1000),5)</f>
        <v>2.8825099999999999</v>
      </c>
      <c r="E7" s="91">
        <f>ROUND(((E8+E9+E11+E10)/1000),5)</f>
        <v>2.7236799999999999</v>
      </c>
      <c r="F7" s="91">
        <f>ROUND(((F8+F9+F11+F10)/1000),5)</f>
        <v>2.5710799999999998</v>
      </c>
      <c r="G7" s="91">
        <f t="shared" ref="G7:AA7" si="0">ROUND(((G8+G9+G11+G10)/1000),5)</f>
        <v>2.4302199999999998</v>
      </c>
      <c r="H7" s="91">
        <f t="shared" si="0"/>
        <v>1.66031</v>
      </c>
      <c r="I7" s="91">
        <f t="shared" si="0"/>
        <v>2.4453999999999998</v>
      </c>
      <c r="J7" s="91">
        <f t="shared" si="0"/>
        <v>2.8118300000000001</v>
      </c>
      <c r="K7" s="91">
        <f t="shared" si="0"/>
        <v>3.1623700000000001</v>
      </c>
      <c r="L7" s="91">
        <f t="shared" si="0"/>
        <v>3.7269199999999998</v>
      </c>
      <c r="M7" s="91">
        <f t="shared" si="0"/>
        <v>3.76613</v>
      </c>
      <c r="N7" s="91">
        <f t="shared" si="0"/>
        <v>3.50461</v>
      </c>
      <c r="O7" s="91">
        <f t="shared" si="0"/>
        <v>3.6333600000000001</v>
      </c>
      <c r="P7" s="91">
        <f t="shared" si="0"/>
        <v>3.7701699999999998</v>
      </c>
      <c r="Q7" s="91">
        <f t="shared" si="0"/>
        <v>3.87921</v>
      </c>
      <c r="R7" s="91">
        <f t="shared" si="0"/>
        <v>3.8530700000000002</v>
      </c>
      <c r="S7" s="91">
        <f t="shared" si="0"/>
        <v>3.9274499999999999</v>
      </c>
      <c r="T7" s="91">
        <f t="shared" si="0"/>
        <v>3.8754200000000001</v>
      </c>
      <c r="U7" s="91">
        <f t="shared" si="0"/>
        <v>3.8735200000000001</v>
      </c>
      <c r="V7" s="91">
        <f t="shared" si="0"/>
        <v>3.3567800000000001</v>
      </c>
      <c r="W7" s="91">
        <f t="shared" si="0"/>
        <v>3.3368099999999998</v>
      </c>
      <c r="X7" s="91">
        <f t="shared" si="0"/>
        <v>3.4113899999999999</v>
      </c>
      <c r="Y7" s="91">
        <f t="shared" si="0"/>
        <v>3.3783400000000001</v>
      </c>
      <c r="Z7" s="91">
        <f t="shared" si="0"/>
        <v>3.3465799999999999</v>
      </c>
      <c r="AA7" s="91">
        <f t="shared" si="0"/>
        <v>2.9823200000000001</v>
      </c>
    </row>
    <row r="8" spans="1:27" ht="12.75" hidden="1" customHeight="1" outlineLevel="1" x14ac:dyDescent="0.3">
      <c r="A8" s="99" t="s">
        <v>237</v>
      </c>
      <c r="B8" s="63" t="s">
        <v>238</v>
      </c>
      <c r="C8" s="43" t="s">
        <v>79</v>
      </c>
      <c r="D8" s="44">
        <v>1359</v>
      </c>
      <c r="E8" s="44">
        <v>1200.17</v>
      </c>
      <c r="F8" s="44">
        <v>1047.57</v>
      </c>
      <c r="G8" s="44">
        <v>906.71</v>
      </c>
      <c r="H8" s="44">
        <v>136.80000000000001</v>
      </c>
      <c r="I8" s="44">
        <v>921.89</v>
      </c>
      <c r="J8" s="44">
        <v>1288.32</v>
      </c>
      <c r="K8" s="44">
        <v>1638.86</v>
      </c>
      <c r="L8" s="44">
        <v>2203.41</v>
      </c>
      <c r="M8" s="44">
        <v>2242.62</v>
      </c>
      <c r="N8" s="44">
        <v>1981.1</v>
      </c>
      <c r="O8" s="44">
        <v>2109.85</v>
      </c>
      <c r="P8" s="44">
        <v>2246.66</v>
      </c>
      <c r="Q8" s="44">
        <v>2355.6999999999998</v>
      </c>
      <c r="R8" s="44">
        <v>2329.56</v>
      </c>
      <c r="S8" s="44">
        <v>2403.94</v>
      </c>
      <c r="T8" s="44">
        <v>2351.91</v>
      </c>
      <c r="U8" s="44">
        <v>2350.0100000000002</v>
      </c>
      <c r="V8" s="44">
        <v>1833.27</v>
      </c>
      <c r="W8" s="44">
        <v>1813.3</v>
      </c>
      <c r="X8" s="44">
        <v>1887.88</v>
      </c>
      <c r="Y8" s="44">
        <v>1854.83</v>
      </c>
      <c r="Z8" s="44">
        <v>1823.07</v>
      </c>
      <c r="AA8" s="44">
        <v>1458.81</v>
      </c>
    </row>
    <row r="9" spans="1:27" ht="12.75" hidden="1" customHeight="1" outlineLevel="1" x14ac:dyDescent="0.3">
      <c r="A9" s="99" t="s">
        <v>239</v>
      </c>
      <c r="B9" s="63" t="s">
        <v>90</v>
      </c>
      <c r="C9" s="43" t="s">
        <v>79</v>
      </c>
      <c r="D9" s="44">
        <v>1150.23</v>
      </c>
      <c r="E9" s="44">
        <f>$D$9</f>
        <v>1150.23</v>
      </c>
      <c r="F9" s="44">
        <f t="shared" ref="F9:AA9" si="1">$D$9</f>
        <v>1150.23</v>
      </c>
      <c r="G9" s="44">
        <f t="shared" si="1"/>
        <v>1150.23</v>
      </c>
      <c r="H9" s="44">
        <f t="shared" si="1"/>
        <v>1150.23</v>
      </c>
      <c r="I9" s="44">
        <f t="shared" si="1"/>
        <v>1150.23</v>
      </c>
      <c r="J9" s="44">
        <f t="shared" si="1"/>
        <v>1150.23</v>
      </c>
      <c r="K9" s="44">
        <f t="shared" si="1"/>
        <v>1150.23</v>
      </c>
      <c r="L9" s="44">
        <f t="shared" si="1"/>
        <v>1150.23</v>
      </c>
      <c r="M9" s="44">
        <f t="shared" si="1"/>
        <v>1150.23</v>
      </c>
      <c r="N9" s="44">
        <f t="shared" si="1"/>
        <v>1150.23</v>
      </c>
      <c r="O9" s="44">
        <f t="shared" si="1"/>
        <v>1150.23</v>
      </c>
      <c r="P9" s="44">
        <f t="shared" si="1"/>
        <v>1150.23</v>
      </c>
      <c r="Q9" s="44">
        <f t="shared" si="1"/>
        <v>1150.23</v>
      </c>
      <c r="R9" s="44">
        <f t="shared" si="1"/>
        <v>1150.23</v>
      </c>
      <c r="S9" s="44">
        <f t="shared" si="1"/>
        <v>1150.23</v>
      </c>
      <c r="T9" s="44">
        <f t="shared" si="1"/>
        <v>1150.23</v>
      </c>
      <c r="U9" s="44">
        <f t="shared" si="1"/>
        <v>1150.23</v>
      </c>
      <c r="V9" s="44">
        <f t="shared" si="1"/>
        <v>1150.23</v>
      </c>
      <c r="W9" s="44">
        <f t="shared" si="1"/>
        <v>1150.23</v>
      </c>
      <c r="X9" s="44">
        <f t="shared" si="1"/>
        <v>1150.23</v>
      </c>
      <c r="Y9" s="44">
        <f t="shared" si="1"/>
        <v>1150.23</v>
      </c>
      <c r="Z9" s="44">
        <f t="shared" si="1"/>
        <v>1150.23</v>
      </c>
      <c r="AA9" s="44">
        <f t="shared" si="1"/>
        <v>1150.23</v>
      </c>
    </row>
    <row r="10" spans="1:27" ht="12.75" hidden="1" customHeight="1" outlineLevel="1" x14ac:dyDescent="0.3">
      <c r="A10" s="99" t="s">
        <v>240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241</v>
      </c>
      <c r="B11" s="63" t="s">
        <v>81</v>
      </c>
      <c r="C11" s="43" t="s">
        <v>79</v>
      </c>
      <c r="D11" s="44">
        <v>368.47</v>
      </c>
      <c r="E11" s="44">
        <f>$D$11</f>
        <v>368.47</v>
      </c>
      <c r="F11" s="44">
        <f t="shared" ref="F11:AA11" si="2">$D$11</f>
        <v>368.47</v>
      </c>
      <c r="G11" s="44">
        <f t="shared" si="2"/>
        <v>368.47</v>
      </c>
      <c r="H11" s="44">
        <f t="shared" si="2"/>
        <v>368.47</v>
      </c>
      <c r="I11" s="44">
        <f t="shared" si="2"/>
        <v>368.47</v>
      </c>
      <c r="J11" s="44">
        <f t="shared" si="2"/>
        <v>368.47</v>
      </c>
      <c r="K11" s="44">
        <f t="shared" si="2"/>
        <v>368.47</v>
      </c>
      <c r="L11" s="44">
        <f t="shared" si="2"/>
        <v>368.47</v>
      </c>
      <c r="M11" s="44">
        <f t="shared" si="2"/>
        <v>368.47</v>
      </c>
      <c r="N11" s="44">
        <f t="shared" si="2"/>
        <v>368.47</v>
      </c>
      <c r="O11" s="44">
        <f t="shared" si="2"/>
        <v>368.47</v>
      </c>
      <c r="P11" s="44">
        <f t="shared" si="2"/>
        <v>368.47</v>
      </c>
      <c r="Q11" s="44">
        <f t="shared" si="2"/>
        <v>368.47</v>
      </c>
      <c r="R11" s="44">
        <f t="shared" si="2"/>
        <v>368.47</v>
      </c>
      <c r="S11" s="44">
        <f t="shared" si="2"/>
        <v>368.47</v>
      </c>
      <c r="T11" s="44">
        <f t="shared" si="2"/>
        <v>368.47</v>
      </c>
      <c r="U11" s="44">
        <f t="shared" si="2"/>
        <v>368.47</v>
      </c>
      <c r="V11" s="44">
        <f t="shared" si="2"/>
        <v>368.47</v>
      </c>
      <c r="W11" s="44">
        <f t="shared" si="2"/>
        <v>368.47</v>
      </c>
      <c r="X11" s="44">
        <f t="shared" si="2"/>
        <v>368.47</v>
      </c>
      <c r="Y11" s="44">
        <f t="shared" si="2"/>
        <v>368.47</v>
      </c>
      <c r="Z11" s="44">
        <f t="shared" si="2"/>
        <v>368.47</v>
      </c>
      <c r="AA11" s="44">
        <f t="shared" si="2"/>
        <v>368.47</v>
      </c>
    </row>
    <row r="12" spans="1:27" ht="13.8" collapsed="1" x14ac:dyDescent="0.3">
      <c r="A12" s="98" t="s">
        <v>242</v>
      </c>
      <c r="B12" s="28" t="str">
        <f>"02"&amp;"."&amp;$B$662&amp;"."&amp;$B$663</f>
        <v>02.07.2024</v>
      </c>
      <c r="C12" s="90" t="s">
        <v>76</v>
      </c>
      <c r="D12" s="91">
        <f>ROUND(((D13+D14+D16+D15)/1000),5)</f>
        <v>2.7620399999999998</v>
      </c>
      <c r="E12" s="91">
        <f>ROUND(((E13+E14+E16+E15)/1000),5)</f>
        <v>2.4082599999999998</v>
      </c>
      <c r="F12" s="91">
        <f>ROUND(((F13+F14+F16+F15)/1000),5)</f>
        <v>2.22241</v>
      </c>
      <c r="G12" s="91">
        <f t="shared" ref="G12:AA12" si="3">ROUND(((G13+G14+G16+G15)/1000),5)</f>
        <v>1.64113</v>
      </c>
      <c r="H12" s="91">
        <f t="shared" si="3"/>
        <v>1.6394200000000001</v>
      </c>
      <c r="I12" s="91">
        <f t="shared" si="3"/>
        <v>1.67964</v>
      </c>
      <c r="J12" s="91">
        <f t="shared" si="3"/>
        <v>2.8036400000000001</v>
      </c>
      <c r="K12" s="91">
        <f t="shared" si="3"/>
        <v>3.18519</v>
      </c>
      <c r="L12" s="91">
        <f t="shared" si="3"/>
        <v>3.5196200000000002</v>
      </c>
      <c r="M12" s="91">
        <f t="shared" si="3"/>
        <v>3.7436400000000001</v>
      </c>
      <c r="N12" s="91">
        <f t="shared" si="3"/>
        <v>3.3795000000000002</v>
      </c>
      <c r="O12" s="91">
        <f t="shared" si="3"/>
        <v>3.6120199999999998</v>
      </c>
      <c r="P12" s="91">
        <f t="shared" si="3"/>
        <v>3.7084800000000002</v>
      </c>
      <c r="Q12" s="91">
        <f t="shared" si="3"/>
        <v>4.26586</v>
      </c>
      <c r="R12" s="91">
        <f t="shared" si="3"/>
        <v>4.2592499999999998</v>
      </c>
      <c r="S12" s="91">
        <f t="shared" si="3"/>
        <v>4.0710800000000003</v>
      </c>
      <c r="T12" s="91">
        <f t="shared" si="3"/>
        <v>3.9981399999999998</v>
      </c>
      <c r="U12" s="91">
        <f t="shared" si="3"/>
        <v>3.9210699999999998</v>
      </c>
      <c r="V12" s="91">
        <f t="shared" si="3"/>
        <v>3.4515600000000002</v>
      </c>
      <c r="W12" s="91">
        <f t="shared" si="3"/>
        <v>3.69902</v>
      </c>
      <c r="X12" s="91">
        <f t="shared" si="3"/>
        <v>3.5941299999999998</v>
      </c>
      <c r="Y12" s="91">
        <f t="shared" si="3"/>
        <v>3.6509399999999999</v>
      </c>
      <c r="Z12" s="91">
        <f t="shared" si="3"/>
        <v>3.34829</v>
      </c>
      <c r="AA12" s="91">
        <f t="shared" si="3"/>
        <v>3.1117400000000002</v>
      </c>
    </row>
    <row r="13" spans="1:27" ht="12.75" hidden="1" customHeight="1" outlineLevel="1" x14ac:dyDescent="0.3">
      <c r="A13" s="99" t="s">
        <v>243</v>
      </c>
      <c r="B13" s="63" t="s">
        <v>238</v>
      </c>
      <c r="C13" s="43" t="s">
        <v>79</v>
      </c>
      <c r="D13" s="44">
        <v>1238.53</v>
      </c>
      <c r="E13" s="44">
        <v>884.75</v>
      </c>
      <c r="F13" s="44">
        <v>698.9</v>
      </c>
      <c r="G13" s="44">
        <v>117.62</v>
      </c>
      <c r="H13" s="44">
        <v>115.91</v>
      </c>
      <c r="I13" s="44">
        <v>156.13</v>
      </c>
      <c r="J13" s="44">
        <v>1280.1300000000001</v>
      </c>
      <c r="K13" s="44">
        <v>1661.68</v>
      </c>
      <c r="L13" s="44">
        <v>1996.11</v>
      </c>
      <c r="M13" s="44">
        <v>2220.13</v>
      </c>
      <c r="N13" s="44">
        <v>1855.99</v>
      </c>
      <c r="O13" s="44">
        <v>2088.5100000000002</v>
      </c>
      <c r="P13" s="44">
        <v>2184.9699999999998</v>
      </c>
      <c r="Q13" s="44">
        <v>2742.35</v>
      </c>
      <c r="R13" s="44">
        <v>2735.74</v>
      </c>
      <c r="S13" s="44">
        <v>2547.5700000000002</v>
      </c>
      <c r="T13" s="44">
        <v>2474.63</v>
      </c>
      <c r="U13" s="44">
        <v>2397.56</v>
      </c>
      <c r="V13" s="44">
        <v>1928.05</v>
      </c>
      <c r="W13" s="44">
        <v>2175.5100000000002</v>
      </c>
      <c r="X13" s="44">
        <v>2070.62</v>
      </c>
      <c r="Y13" s="44">
        <v>2127.4299999999998</v>
      </c>
      <c r="Z13" s="44">
        <v>1824.78</v>
      </c>
      <c r="AA13" s="44">
        <v>1588.23</v>
      </c>
    </row>
    <row r="14" spans="1:27" ht="12.75" hidden="1" customHeight="1" outlineLevel="1" x14ac:dyDescent="0.3">
      <c r="A14" s="99" t="s">
        <v>244</v>
      </c>
      <c r="B14" s="63" t="s">
        <v>90</v>
      </c>
      <c r="C14" s="43" t="s">
        <v>79</v>
      </c>
      <c r="D14" s="44">
        <f>$D$9</f>
        <v>1150.23</v>
      </c>
      <c r="E14" s="44">
        <f t="shared" ref="E14:AA14" si="4">$D$9</f>
        <v>1150.23</v>
      </c>
      <c r="F14" s="44">
        <f t="shared" si="4"/>
        <v>1150.23</v>
      </c>
      <c r="G14" s="44">
        <f t="shared" si="4"/>
        <v>1150.23</v>
      </c>
      <c r="H14" s="44">
        <f t="shared" si="4"/>
        <v>1150.23</v>
      </c>
      <c r="I14" s="44">
        <f t="shared" si="4"/>
        <v>1150.23</v>
      </c>
      <c r="J14" s="44">
        <f t="shared" si="4"/>
        <v>1150.23</v>
      </c>
      <c r="K14" s="44">
        <f t="shared" si="4"/>
        <v>1150.23</v>
      </c>
      <c r="L14" s="44">
        <f t="shared" si="4"/>
        <v>1150.23</v>
      </c>
      <c r="M14" s="44">
        <f t="shared" si="4"/>
        <v>1150.23</v>
      </c>
      <c r="N14" s="44">
        <f t="shared" si="4"/>
        <v>1150.23</v>
      </c>
      <c r="O14" s="44">
        <f t="shared" si="4"/>
        <v>1150.23</v>
      </c>
      <c r="P14" s="44">
        <f t="shared" si="4"/>
        <v>1150.23</v>
      </c>
      <c r="Q14" s="44">
        <f t="shared" si="4"/>
        <v>1150.23</v>
      </c>
      <c r="R14" s="44">
        <f t="shared" si="4"/>
        <v>1150.23</v>
      </c>
      <c r="S14" s="44">
        <f t="shared" si="4"/>
        <v>1150.23</v>
      </c>
      <c r="T14" s="44">
        <f t="shared" si="4"/>
        <v>1150.23</v>
      </c>
      <c r="U14" s="44">
        <f t="shared" si="4"/>
        <v>1150.23</v>
      </c>
      <c r="V14" s="44">
        <f t="shared" si="4"/>
        <v>1150.23</v>
      </c>
      <c r="W14" s="44">
        <f t="shared" si="4"/>
        <v>1150.23</v>
      </c>
      <c r="X14" s="44">
        <f t="shared" si="4"/>
        <v>1150.23</v>
      </c>
      <c r="Y14" s="44">
        <f t="shared" si="4"/>
        <v>1150.23</v>
      </c>
      <c r="Z14" s="44">
        <f t="shared" si="4"/>
        <v>1150.23</v>
      </c>
      <c r="AA14" s="44">
        <f t="shared" si="4"/>
        <v>1150.23</v>
      </c>
    </row>
    <row r="15" spans="1:27" ht="12.75" hidden="1" customHeight="1" outlineLevel="1" x14ac:dyDescent="0.3">
      <c r="A15" s="99" t="s">
        <v>245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246</v>
      </c>
      <c r="B16" s="63" t="s">
        <v>81</v>
      </c>
      <c r="C16" s="43" t="s">
        <v>79</v>
      </c>
      <c r="D16" s="44">
        <f>$D$11</f>
        <v>368.47</v>
      </c>
      <c r="E16" s="44">
        <f t="shared" ref="E16:AA16" si="5">$D$11</f>
        <v>368.47</v>
      </c>
      <c r="F16" s="44">
        <f t="shared" si="5"/>
        <v>368.47</v>
      </c>
      <c r="G16" s="44">
        <f t="shared" si="5"/>
        <v>368.47</v>
      </c>
      <c r="H16" s="44">
        <f t="shared" si="5"/>
        <v>368.47</v>
      </c>
      <c r="I16" s="44">
        <f t="shared" si="5"/>
        <v>368.47</v>
      </c>
      <c r="J16" s="44">
        <f t="shared" si="5"/>
        <v>368.47</v>
      </c>
      <c r="K16" s="44">
        <f t="shared" si="5"/>
        <v>368.47</v>
      </c>
      <c r="L16" s="44">
        <f t="shared" si="5"/>
        <v>368.47</v>
      </c>
      <c r="M16" s="44">
        <f t="shared" si="5"/>
        <v>368.47</v>
      </c>
      <c r="N16" s="44">
        <f t="shared" si="5"/>
        <v>368.47</v>
      </c>
      <c r="O16" s="44">
        <f t="shared" si="5"/>
        <v>368.47</v>
      </c>
      <c r="P16" s="44">
        <f t="shared" si="5"/>
        <v>368.47</v>
      </c>
      <c r="Q16" s="44">
        <f t="shared" si="5"/>
        <v>368.47</v>
      </c>
      <c r="R16" s="44">
        <f t="shared" si="5"/>
        <v>368.47</v>
      </c>
      <c r="S16" s="44">
        <f t="shared" si="5"/>
        <v>368.47</v>
      </c>
      <c r="T16" s="44">
        <f t="shared" si="5"/>
        <v>368.47</v>
      </c>
      <c r="U16" s="44">
        <f t="shared" si="5"/>
        <v>368.47</v>
      </c>
      <c r="V16" s="44">
        <f t="shared" si="5"/>
        <v>368.47</v>
      </c>
      <c r="W16" s="44">
        <f t="shared" si="5"/>
        <v>368.47</v>
      </c>
      <c r="X16" s="44">
        <f t="shared" si="5"/>
        <v>368.47</v>
      </c>
      <c r="Y16" s="44">
        <f t="shared" si="5"/>
        <v>368.47</v>
      </c>
      <c r="Z16" s="44">
        <f t="shared" si="5"/>
        <v>368.47</v>
      </c>
      <c r="AA16" s="44">
        <f t="shared" si="5"/>
        <v>368.47</v>
      </c>
    </row>
    <row r="17" spans="1:27" ht="12.75" customHeight="1" collapsed="1" x14ac:dyDescent="0.3">
      <c r="A17" s="98" t="s">
        <v>247</v>
      </c>
      <c r="B17" s="28" t="str">
        <f>"03"&amp;"."&amp;$B$662&amp;"."&amp;$B$663</f>
        <v>03.07.2024</v>
      </c>
      <c r="C17" s="90" t="s">
        <v>76</v>
      </c>
      <c r="D17" s="91">
        <f>ROUND(((D18+D19+D21+D20)/1000),5)</f>
        <v>2.9496799999999999</v>
      </c>
      <c r="E17" s="91">
        <f>ROUND(((E18+E19+E21+E20)/1000),5)</f>
        <v>2.8314400000000002</v>
      </c>
      <c r="F17" s="91">
        <f>ROUND(((F18+F19+F21+F20)/1000),5)</f>
        <v>2.6882299999999999</v>
      </c>
      <c r="G17" s="91">
        <f t="shared" ref="G17:AA17" si="6">ROUND(((G18+G19+G21+G20)/1000),5)</f>
        <v>1.6516</v>
      </c>
      <c r="H17" s="91">
        <f t="shared" si="6"/>
        <v>1.6491100000000001</v>
      </c>
      <c r="I17" s="91">
        <f t="shared" si="6"/>
        <v>1.98654</v>
      </c>
      <c r="J17" s="91">
        <f t="shared" si="6"/>
        <v>2.7725900000000001</v>
      </c>
      <c r="K17" s="91">
        <f t="shared" si="6"/>
        <v>3.1828699999999999</v>
      </c>
      <c r="L17" s="91">
        <f t="shared" si="6"/>
        <v>3.4501400000000002</v>
      </c>
      <c r="M17" s="91">
        <f t="shared" si="6"/>
        <v>3.7784</v>
      </c>
      <c r="N17" s="91">
        <f t="shared" si="6"/>
        <v>3.7359300000000002</v>
      </c>
      <c r="O17" s="91">
        <f t="shared" si="6"/>
        <v>3.7680799999999999</v>
      </c>
      <c r="P17" s="91">
        <f t="shared" si="6"/>
        <v>3.9625699999999999</v>
      </c>
      <c r="Q17" s="91">
        <f t="shared" si="6"/>
        <v>3.97288</v>
      </c>
      <c r="R17" s="91">
        <f t="shared" si="6"/>
        <v>3.8089200000000001</v>
      </c>
      <c r="S17" s="91">
        <f t="shared" si="6"/>
        <v>4.0288000000000004</v>
      </c>
      <c r="T17" s="91">
        <f t="shared" si="6"/>
        <v>4.0186099999999998</v>
      </c>
      <c r="U17" s="91">
        <f t="shared" si="6"/>
        <v>4.0678400000000003</v>
      </c>
      <c r="V17" s="91">
        <f t="shared" si="6"/>
        <v>3.7898900000000002</v>
      </c>
      <c r="W17" s="91">
        <f t="shared" si="6"/>
        <v>3.5341499999999999</v>
      </c>
      <c r="X17" s="91">
        <f t="shared" si="6"/>
        <v>3.4074800000000001</v>
      </c>
      <c r="Y17" s="91">
        <f t="shared" si="6"/>
        <v>3.6219899999999998</v>
      </c>
      <c r="Z17" s="91">
        <f t="shared" si="6"/>
        <v>3.3664999999999998</v>
      </c>
      <c r="AA17" s="91">
        <f t="shared" si="6"/>
        <v>3.1614399999999998</v>
      </c>
    </row>
    <row r="18" spans="1:27" ht="12.75" hidden="1" customHeight="1" outlineLevel="1" x14ac:dyDescent="0.3">
      <c r="A18" s="99" t="s">
        <v>248</v>
      </c>
      <c r="B18" s="63" t="s">
        <v>238</v>
      </c>
      <c r="C18" s="43" t="s">
        <v>79</v>
      </c>
      <c r="D18" s="44">
        <v>1426.17</v>
      </c>
      <c r="E18" s="44">
        <v>1307.93</v>
      </c>
      <c r="F18" s="44">
        <v>1164.72</v>
      </c>
      <c r="G18" s="44">
        <v>128.09</v>
      </c>
      <c r="H18" s="44">
        <v>125.6</v>
      </c>
      <c r="I18" s="44">
        <v>463.03</v>
      </c>
      <c r="J18" s="44">
        <v>1249.08</v>
      </c>
      <c r="K18" s="44">
        <v>1659.36</v>
      </c>
      <c r="L18" s="44">
        <v>1926.63</v>
      </c>
      <c r="M18" s="44">
        <v>2254.89</v>
      </c>
      <c r="N18" s="44">
        <v>2212.42</v>
      </c>
      <c r="O18" s="44">
        <v>2244.5700000000002</v>
      </c>
      <c r="P18" s="44">
        <v>2439.06</v>
      </c>
      <c r="Q18" s="44">
        <v>2449.37</v>
      </c>
      <c r="R18" s="44">
        <v>2285.41</v>
      </c>
      <c r="S18" s="44">
        <v>2505.29</v>
      </c>
      <c r="T18" s="44">
        <v>2495.1</v>
      </c>
      <c r="U18" s="44">
        <v>2544.33</v>
      </c>
      <c r="V18" s="44">
        <v>2266.38</v>
      </c>
      <c r="W18" s="44">
        <v>2010.64</v>
      </c>
      <c r="X18" s="44">
        <v>1883.97</v>
      </c>
      <c r="Y18" s="44">
        <v>2098.48</v>
      </c>
      <c r="Z18" s="44">
        <v>1842.99</v>
      </c>
      <c r="AA18" s="44">
        <v>1637.93</v>
      </c>
    </row>
    <row r="19" spans="1:27" ht="12.75" hidden="1" customHeight="1" outlineLevel="1" x14ac:dyDescent="0.3">
      <c r="A19" s="99" t="s">
        <v>249</v>
      </c>
      <c r="B19" s="63"/>
      <c r="C19" s="43" t="s">
        <v>79</v>
      </c>
      <c r="D19" s="44">
        <f>$D$9</f>
        <v>1150.23</v>
      </c>
      <c r="E19" s="44">
        <f t="shared" ref="E19:AA19" si="7">$D$9</f>
        <v>1150.23</v>
      </c>
      <c r="F19" s="44">
        <f t="shared" si="7"/>
        <v>1150.23</v>
      </c>
      <c r="G19" s="44">
        <f t="shared" si="7"/>
        <v>1150.23</v>
      </c>
      <c r="H19" s="44">
        <f t="shared" si="7"/>
        <v>1150.23</v>
      </c>
      <c r="I19" s="44">
        <f t="shared" si="7"/>
        <v>1150.23</v>
      </c>
      <c r="J19" s="44">
        <f t="shared" si="7"/>
        <v>1150.23</v>
      </c>
      <c r="K19" s="44">
        <f t="shared" si="7"/>
        <v>1150.23</v>
      </c>
      <c r="L19" s="44">
        <f t="shared" si="7"/>
        <v>1150.23</v>
      </c>
      <c r="M19" s="44">
        <f t="shared" si="7"/>
        <v>1150.23</v>
      </c>
      <c r="N19" s="44">
        <f t="shared" si="7"/>
        <v>1150.23</v>
      </c>
      <c r="O19" s="44">
        <f t="shared" si="7"/>
        <v>1150.23</v>
      </c>
      <c r="P19" s="44">
        <f t="shared" si="7"/>
        <v>1150.23</v>
      </c>
      <c r="Q19" s="44">
        <f t="shared" si="7"/>
        <v>1150.23</v>
      </c>
      <c r="R19" s="44">
        <f t="shared" si="7"/>
        <v>1150.23</v>
      </c>
      <c r="S19" s="44">
        <f t="shared" si="7"/>
        <v>1150.23</v>
      </c>
      <c r="T19" s="44">
        <f t="shared" si="7"/>
        <v>1150.23</v>
      </c>
      <c r="U19" s="44">
        <f t="shared" si="7"/>
        <v>1150.23</v>
      </c>
      <c r="V19" s="44">
        <f t="shared" si="7"/>
        <v>1150.23</v>
      </c>
      <c r="W19" s="44">
        <f t="shared" si="7"/>
        <v>1150.23</v>
      </c>
      <c r="X19" s="44">
        <f t="shared" si="7"/>
        <v>1150.23</v>
      </c>
      <c r="Y19" s="44">
        <f t="shared" si="7"/>
        <v>1150.23</v>
      </c>
      <c r="Z19" s="44">
        <f t="shared" si="7"/>
        <v>1150.23</v>
      </c>
      <c r="AA19" s="44">
        <f t="shared" si="7"/>
        <v>1150.23</v>
      </c>
    </row>
    <row r="20" spans="1:27" ht="12.75" hidden="1" customHeight="1" outlineLevel="1" x14ac:dyDescent="0.3">
      <c r="A20" s="99" t="s">
        <v>250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251</v>
      </c>
      <c r="B21" s="63" t="s">
        <v>81</v>
      </c>
      <c r="C21" s="43" t="s">
        <v>79</v>
      </c>
      <c r="D21" s="44">
        <f>$D$11</f>
        <v>368.47</v>
      </c>
      <c r="E21" s="44">
        <f t="shared" ref="E21:AA21" si="8">$D$11</f>
        <v>368.47</v>
      </c>
      <c r="F21" s="44">
        <f t="shared" si="8"/>
        <v>368.47</v>
      </c>
      <c r="G21" s="44">
        <f t="shared" si="8"/>
        <v>368.47</v>
      </c>
      <c r="H21" s="44">
        <f t="shared" si="8"/>
        <v>368.47</v>
      </c>
      <c r="I21" s="44">
        <f t="shared" si="8"/>
        <v>368.47</v>
      </c>
      <c r="J21" s="44">
        <f t="shared" si="8"/>
        <v>368.47</v>
      </c>
      <c r="K21" s="44">
        <f t="shared" si="8"/>
        <v>368.47</v>
      </c>
      <c r="L21" s="44">
        <f t="shared" si="8"/>
        <v>368.47</v>
      </c>
      <c r="M21" s="44">
        <f t="shared" si="8"/>
        <v>368.47</v>
      </c>
      <c r="N21" s="44">
        <f t="shared" si="8"/>
        <v>368.47</v>
      </c>
      <c r="O21" s="44">
        <f t="shared" si="8"/>
        <v>368.47</v>
      </c>
      <c r="P21" s="44">
        <f t="shared" si="8"/>
        <v>368.47</v>
      </c>
      <c r="Q21" s="44">
        <f t="shared" si="8"/>
        <v>368.47</v>
      </c>
      <c r="R21" s="44">
        <f t="shared" si="8"/>
        <v>368.47</v>
      </c>
      <c r="S21" s="44">
        <f t="shared" si="8"/>
        <v>368.47</v>
      </c>
      <c r="T21" s="44">
        <f t="shared" si="8"/>
        <v>368.47</v>
      </c>
      <c r="U21" s="44">
        <f t="shared" si="8"/>
        <v>368.47</v>
      </c>
      <c r="V21" s="44">
        <f t="shared" si="8"/>
        <v>368.47</v>
      </c>
      <c r="W21" s="44">
        <f t="shared" si="8"/>
        <v>368.47</v>
      </c>
      <c r="X21" s="44">
        <f t="shared" si="8"/>
        <v>368.47</v>
      </c>
      <c r="Y21" s="44">
        <f t="shared" si="8"/>
        <v>368.47</v>
      </c>
      <c r="Z21" s="44">
        <f t="shared" si="8"/>
        <v>368.47</v>
      </c>
      <c r="AA21" s="44">
        <f t="shared" si="8"/>
        <v>368.47</v>
      </c>
    </row>
    <row r="22" spans="1:27" ht="12.75" customHeight="1" collapsed="1" x14ac:dyDescent="0.3">
      <c r="A22" s="98" t="s">
        <v>252</v>
      </c>
      <c r="B22" s="28" t="str">
        <f>"04"&amp;"."&amp;$B$662&amp;"."&amp;$B$663</f>
        <v>04.07.2024</v>
      </c>
      <c r="C22" s="90" t="s">
        <v>76</v>
      </c>
      <c r="D22" s="91">
        <f>ROUND(((D23+D24+D26+D25)/1000),5)</f>
        <v>3.0025300000000001</v>
      </c>
      <c r="E22" s="91">
        <f>ROUND(((E23+E24+E26+E25)/1000),5)</f>
        <v>2.8283100000000001</v>
      </c>
      <c r="F22" s="91">
        <f>ROUND(((F23+F24+F26+F25)/1000),5)</f>
        <v>2.7118099999999998</v>
      </c>
      <c r="G22" s="91">
        <f t="shared" ref="G22:AA22" si="9">ROUND(((G23+G24+G26+G25)/1000),5)</f>
        <v>2.5960000000000001</v>
      </c>
      <c r="H22" s="91">
        <f t="shared" si="9"/>
        <v>2.5898300000000001</v>
      </c>
      <c r="I22" s="91">
        <f t="shared" si="9"/>
        <v>2.7629600000000001</v>
      </c>
      <c r="J22" s="91">
        <f t="shared" si="9"/>
        <v>2.90917</v>
      </c>
      <c r="K22" s="91">
        <f t="shared" si="9"/>
        <v>3.3609399999999998</v>
      </c>
      <c r="L22" s="91">
        <f t="shared" si="9"/>
        <v>3.49166</v>
      </c>
      <c r="M22" s="91">
        <f t="shared" si="9"/>
        <v>3.85562</v>
      </c>
      <c r="N22" s="91">
        <f t="shared" si="9"/>
        <v>4.2213099999999999</v>
      </c>
      <c r="O22" s="91">
        <f t="shared" si="9"/>
        <v>4.5154699999999997</v>
      </c>
      <c r="P22" s="91">
        <f t="shared" si="9"/>
        <v>4.50326</v>
      </c>
      <c r="Q22" s="91">
        <f t="shared" si="9"/>
        <v>4.4612800000000004</v>
      </c>
      <c r="R22" s="91">
        <f t="shared" si="9"/>
        <v>4.47044</v>
      </c>
      <c r="S22" s="91">
        <f t="shared" si="9"/>
        <v>4.5643900000000004</v>
      </c>
      <c r="T22" s="91">
        <f t="shared" si="9"/>
        <v>4.5603899999999999</v>
      </c>
      <c r="U22" s="91">
        <f t="shared" si="9"/>
        <v>4.2688199999999998</v>
      </c>
      <c r="V22" s="91">
        <f t="shared" si="9"/>
        <v>3.6363400000000001</v>
      </c>
      <c r="W22" s="91">
        <f t="shared" si="9"/>
        <v>3.8155100000000002</v>
      </c>
      <c r="X22" s="91">
        <f t="shared" si="9"/>
        <v>3.6953200000000002</v>
      </c>
      <c r="Y22" s="91">
        <f t="shared" si="9"/>
        <v>3.5273300000000001</v>
      </c>
      <c r="Z22" s="91">
        <f t="shared" si="9"/>
        <v>3.4270499999999999</v>
      </c>
      <c r="AA22" s="91">
        <f t="shared" si="9"/>
        <v>3.2898100000000001</v>
      </c>
    </row>
    <row r="23" spans="1:27" ht="12.75" hidden="1" customHeight="1" outlineLevel="1" x14ac:dyDescent="0.3">
      <c r="A23" s="99" t="s">
        <v>253</v>
      </c>
      <c r="B23" s="63" t="s">
        <v>238</v>
      </c>
      <c r="C23" s="43" t="s">
        <v>79</v>
      </c>
      <c r="D23" s="44">
        <v>1479.02</v>
      </c>
      <c r="E23" s="44">
        <v>1304.8</v>
      </c>
      <c r="F23" s="44">
        <v>1188.3</v>
      </c>
      <c r="G23" s="44">
        <v>1072.49</v>
      </c>
      <c r="H23" s="44">
        <v>1066.32</v>
      </c>
      <c r="I23" s="44">
        <v>1239.45</v>
      </c>
      <c r="J23" s="44">
        <v>1385.66</v>
      </c>
      <c r="K23" s="44">
        <v>1837.43</v>
      </c>
      <c r="L23" s="44">
        <v>1968.15</v>
      </c>
      <c r="M23" s="44">
        <v>2332.11</v>
      </c>
      <c r="N23" s="44">
        <v>2697.8</v>
      </c>
      <c r="O23" s="44">
        <v>2991.96</v>
      </c>
      <c r="P23" s="44">
        <v>2979.75</v>
      </c>
      <c r="Q23" s="44">
        <v>2937.77</v>
      </c>
      <c r="R23" s="44">
        <v>2946.93</v>
      </c>
      <c r="S23" s="44">
        <v>3040.88</v>
      </c>
      <c r="T23" s="44">
        <v>3036.88</v>
      </c>
      <c r="U23" s="44">
        <v>2745.31</v>
      </c>
      <c r="V23" s="44">
        <v>2112.83</v>
      </c>
      <c r="W23" s="44">
        <v>2292</v>
      </c>
      <c r="X23" s="44">
        <v>2171.81</v>
      </c>
      <c r="Y23" s="44">
        <v>2003.82</v>
      </c>
      <c r="Z23" s="44">
        <v>1903.54</v>
      </c>
      <c r="AA23" s="44">
        <v>1766.3</v>
      </c>
    </row>
    <row r="24" spans="1:27" ht="12.75" hidden="1" customHeight="1" outlineLevel="1" x14ac:dyDescent="0.3">
      <c r="A24" s="99" t="s">
        <v>254</v>
      </c>
      <c r="B24" s="63" t="s">
        <v>90</v>
      </c>
      <c r="C24" s="43" t="s">
        <v>79</v>
      </c>
      <c r="D24" s="44">
        <f>$D$9</f>
        <v>1150.23</v>
      </c>
      <c r="E24" s="44">
        <f t="shared" ref="E24:AA24" si="10">$D$9</f>
        <v>1150.23</v>
      </c>
      <c r="F24" s="44">
        <f t="shared" si="10"/>
        <v>1150.23</v>
      </c>
      <c r="G24" s="44">
        <f t="shared" si="10"/>
        <v>1150.23</v>
      </c>
      <c r="H24" s="44">
        <f t="shared" si="10"/>
        <v>1150.23</v>
      </c>
      <c r="I24" s="44">
        <f t="shared" si="10"/>
        <v>1150.23</v>
      </c>
      <c r="J24" s="44">
        <f t="shared" si="10"/>
        <v>1150.23</v>
      </c>
      <c r="K24" s="44">
        <f t="shared" si="10"/>
        <v>1150.23</v>
      </c>
      <c r="L24" s="44">
        <f t="shared" si="10"/>
        <v>1150.23</v>
      </c>
      <c r="M24" s="44">
        <f t="shared" si="10"/>
        <v>1150.23</v>
      </c>
      <c r="N24" s="44">
        <f t="shared" si="10"/>
        <v>1150.23</v>
      </c>
      <c r="O24" s="44">
        <f t="shared" si="10"/>
        <v>1150.23</v>
      </c>
      <c r="P24" s="44">
        <f t="shared" si="10"/>
        <v>1150.23</v>
      </c>
      <c r="Q24" s="44">
        <f t="shared" si="10"/>
        <v>1150.23</v>
      </c>
      <c r="R24" s="44">
        <f t="shared" si="10"/>
        <v>1150.23</v>
      </c>
      <c r="S24" s="44">
        <f t="shared" si="10"/>
        <v>1150.23</v>
      </c>
      <c r="T24" s="44">
        <f t="shared" si="10"/>
        <v>1150.23</v>
      </c>
      <c r="U24" s="44">
        <f t="shared" si="10"/>
        <v>1150.23</v>
      </c>
      <c r="V24" s="44">
        <f t="shared" si="10"/>
        <v>1150.23</v>
      </c>
      <c r="W24" s="44">
        <f t="shared" si="10"/>
        <v>1150.23</v>
      </c>
      <c r="X24" s="44">
        <f t="shared" si="10"/>
        <v>1150.23</v>
      </c>
      <c r="Y24" s="44">
        <f t="shared" si="10"/>
        <v>1150.23</v>
      </c>
      <c r="Z24" s="44">
        <f t="shared" si="10"/>
        <v>1150.23</v>
      </c>
      <c r="AA24" s="44">
        <f t="shared" si="10"/>
        <v>1150.23</v>
      </c>
    </row>
    <row r="25" spans="1:27" ht="12.75" hidden="1" customHeight="1" outlineLevel="1" x14ac:dyDescent="0.3">
      <c r="A25" s="99" t="s">
        <v>255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256</v>
      </c>
      <c r="B26" s="63" t="s">
        <v>81</v>
      </c>
      <c r="C26" s="43" t="s">
        <v>79</v>
      </c>
      <c r="D26" s="44">
        <f>$D$11</f>
        <v>368.47</v>
      </c>
      <c r="E26" s="44">
        <f t="shared" ref="E26:AA26" si="11">$D$11</f>
        <v>368.47</v>
      </c>
      <c r="F26" s="44">
        <f t="shared" si="11"/>
        <v>368.47</v>
      </c>
      <c r="G26" s="44">
        <f t="shared" si="11"/>
        <v>368.47</v>
      </c>
      <c r="H26" s="44">
        <f t="shared" si="11"/>
        <v>368.47</v>
      </c>
      <c r="I26" s="44">
        <f t="shared" si="11"/>
        <v>368.47</v>
      </c>
      <c r="J26" s="44">
        <f t="shared" si="11"/>
        <v>368.47</v>
      </c>
      <c r="K26" s="44">
        <f t="shared" si="11"/>
        <v>368.47</v>
      </c>
      <c r="L26" s="44">
        <f t="shared" si="11"/>
        <v>368.47</v>
      </c>
      <c r="M26" s="44">
        <f t="shared" si="11"/>
        <v>368.47</v>
      </c>
      <c r="N26" s="44">
        <f t="shared" si="11"/>
        <v>368.47</v>
      </c>
      <c r="O26" s="44">
        <f t="shared" si="11"/>
        <v>368.47</v>
      </c>
      <c r="P26" s="44">
        <f t="shared" si="11"/>
        <v>368.47</v>
      </c>
      <c r="Q26" s="44">
        <f t="shared" si="11"/>
        <v>368.47</v>
      </c>
      <c r="R26" s="44">
        <f t="shared" si="11"/>
        <v>368.47</v>
      </c>
      <c r="S26" s="44">
        <f t="shared" si="11"/>
        <v>368.47</v>
      </c>
      <c r="T26" s="44">
        <f t="shared" si="11"/>
        <v>368.47</v>
      </c>
      <c r="U26" s="44">
        <f t="shared" si="11"/>
        <v>368.47</v>
      </c>
      <c r="V26" s="44">
        <f t="shared" si="11"/>
        <v>368.47</v>
      </c>
      <c r="W26" s="44">
        <f t="shared" si="11"/>
        <v>368.47</v>
      </c>
      <c r="X26" s="44">
        <f t="shared" si="11"/>
        <v>368.47</v>
      </c>
      <c r="Y26" s="44">
        <f t="shared" si="11"/>
        <v>368.47</v>
      </c>
      <c r="Z26" s="44">
        <f t="shared" si="11"/>
        <v>368.47</v>
      </c>
      <c r="AA26" s="44">
        <f t="shared" si="11"/>
        <v>368.47</v>
      </c>
    </row>
    <row r="27" spans="1:27" ht="12.75" customHeight="1" collapsed="1" x14ac:dyDescent="0.3">
      <c r="A27" s="98" t="s">
        <v>257</v>
      </c>
      <c r="B27" s="28" t="str">
        <f>"05"&amp;"."&amp;$B$662&amp;"."&amp;$B$663</f>
        <v>05.07.2024</v>
      </c>
      <c r="C27" s="90" t="s">
        <v>76</v>
      </c>
      <c r="D27" s="91">
        <f>ROUND(((D28+D29+D31+D30)/1000),5)</f>
        <v>2.8645800000000001</v>
      </c>
      <c r="E27" s="91">
        <f>ROUND(((E28+E29+E31+E30)/1000),5)</f>
        <v>2.7637299999999998</v>
      </c>
      <c r="F27" s="91">
        <f>ROUND(((F28+F29+F31+F30)/1000),5)</f>
        <v>2.6047099999999999</v>
      </c>
      <c r="G27" s="91">
        <f t="shared" ref="G27:AA27" si="12">ROUND(((G28+G29+G31+G30)/1000),5)</f>
        <v>2.5213999999999999</v>
      </c>
      <c r="H27" s="91">
        <f t="shared" si="12"/>
        <v>2.5057800000000001</v>
      </c>
      <c r="I27" s="91">
        <f t="shared" si="12"/>
        <v>2.7437100000000001</v>
      </c>
      <c r="J27" s="91">
        <f t="shared" si="12"/>
        <v>2.8658700000000001</v>
      </c>
      <c r="K27" s="91">
        <f t="shared" si="12"/>
        <v>3.2451599999999998</v>
      </c>
      <c r="L27" s="91">
        <f t="shared" si="12"/>
        <v>3.4678399999999998</v>
      </c>
      <c r="M27" s="91">
        <f t="shared" si="12"/>
        <v>3.5473599999999998</v>
      </c>
      <c r="N27" s="91">
        <f t="shared" si="12"/>
        <v>3.8080500000000002</v>
      </c>
      <c r="O27" s="91">
        <f t="shared" si="12"/>
        <v>4.1480600000000001</v>
      </c>
      <c r="P27" s="91">
        <f t="shared" si="12"/>
        <v>4.1626599999999998</v>
      </c>
      <c r="Q27" s="91">
        <f t="shared" si="12"/>
        <v>4.1112000000000002</v>
      </c>
      <c r="R27" s="91">
        <f t="shared" si="12"/>
        <v>3.6922700000000002</v>
      </c>
      <c r="S27" s="91">
        <f t="shared" si="12"/>
        <v>3.4687299999999999</v>
      </c>
      <c r="T27" s="91">
        <f t="shared" si="12"/>
        <v>3.3679899999999998</v>
      </c>
      <c r="U27" s="91">
        <f t="shared" si="12"/>
        <v>3.387</v>
      </c>
      <c r="V27" s="91">
        <f t="shared" si="12"/>
        <v>3.6875100000000001</v>
      </c>
      <c r="W27" s="91">
        <f t="shared" si="12"/>
        <v>3.5874999999999999</v>
      </c>
      <c r="X27" s="91">
        <f t="shared" si="12"/>
        <v>3.5367500000000001</v>
      </c>
      <c r="Y27" s="91">
        <f t="shared" si="12"/>
        <v>3.7638600000000002</v>
      </c>
      <c r="Z27" s="91">
        <f t="shared" si="12"/>
        <v>3.52536</v>
      </c>
      <c r="AA27" s="91">
        <f t="shared" si="12"/>
        <v>3.26613</v>
      </c>
    </row>
    <row r="28" spans="1:27" ht="12.75" hidden="1" customHeight="1" outlineLevel="1" x14ac:dyDescent="0.3">
      <c r="A28" s="99" t="s">
        <v>258</v>
      </c>
      <c r="B28" s="63" t="s">
        <v>238</v>
      </c>
      <c r="C28" s="43" t="s">
        <v>79</v>
      </c>
      <c r="D28" s="44">
        <v>1341.07</v>
      </c>
      <c r="E28" s="44">
        <v>1240.22</v>
      </c>
      <c r="F28" s="44">
        <v>1081.2</v>
      </c>
      <c r="G28" s="44">
        <v>997.89</v>
      </c>
      <c r="H28" s="44">
        <v>982.27</v>
      </c>
      <c r="I28" s="44">
        <v>1220.2</v>
      </c>
      <c r="J28" s="44">
        <v>1342.36</v>
      </c>
      <c r="K28" s="44">
        <v>1721.65</v>
      </c>
      <c r="L28" s="44">
        <v>1944.33</v>
      </c>
      <c r="M28" s="44">
        <v>2023.85</v>
      </c>
      <c r="N28" s="44">
        <v>2284.54</v>
      </c>
      <c r="O28" s="44">
        <v>2624.55</v>
      </c>
      <c r="P28" s="44">
        <v>2639.15</v>
      </c>
      <c r="Q28" s="44">
        <v>2587.69</v>
      </c>
      <c r="R28" s="44">
        <v>2168.7600000000002</v>
      </c>
      <c r="S28" s="44">
        <v>1945.22</v>
      </c>
      <c r="T28" s="44">
        <v>1844.48</v>
      </c>
      <c r="U28" s="44">
        <v>1863.49</v>
      </c>
      <c r="V28" s="44">
        <v>2164</v>
      </c>
      <c r="W28" s="44">
        <v>2063.9899999999998</v>
      </c>
      <c r="X28" s="44">
        <v>2013.24</v>
      </c>
      <c r="Y28" s="44">
        <v>2240.35</v>
      </c>
      <c r="Z28" s="44">
        <v>2001.85</v>
      </c>
      <c r="AA28" s="44">
        <v>1742.62</v>
      </c>
    </row>
    <row r="29" spans="1:27" ht="12.75" hidden="1" customHeight="1" outlineLevel="1" x14ac:dyDescent="0.3">
      <c r="A29" s="99" t="s">
        <v>259</v>
      </c>
      <c r="B29" s="63" t="s">
        <v>90</v>
      </c>
      <c r="C29" s="43" t="s">
        <v>79</v>
      </c>
      <c r="D29" s="44">
        <f>$D$9</f>
        <v>1150.23</v>
      </c>
      <c r="E29" s="44">
        <f t="shared" ref="E29:AA29" si="13">$D$9</f>
        <v>1150.23</v>
      </c>
      <c r="F29" s="44">
        <f t="shared" si="13"/>
        <v>1150.23</v>
      </c>
      <c r="G29" s="44">
        <f t="shared" si="13"/>
        <v>1150.23</v>
      </c>
      <c r="H29" s="44">
        <f t="shared" si="13"/>
        <v>1150.23</v>
      </c>
      <c r="I29" s="44">
        <f t="shared" si="13"/>
        <v>1150.23</v>
      </c>
      <c r="J29" s="44">
        <f t="shared" si="13"/>
        <v>1150.23</v>
      </c>
      <c r="K29" s="44">
        <f t="shared" si="13"/>
        <v>1150.23</v>
      </c>
      <c r="L29" s="44">
        <f t="shared" si="13"/>
        <v>1150.23</v>
      </c>
      <c r="M29" s="44">
        <f t="shared" si="13"/>
        <v>1150.23</v>
      </c>
      <c r="N29" s="44">
        <f t="shared" si="13"/>
        <v>1150.23</v>
      </c>
      <c r="O29" s="44">
        <f t="shared" si="13"/>
        <v>1150.23</v>
      </c>
      <c r="P29" s="44">
        <f t="shared" si="13"/>
        <v>1150.23</v>
      </c>
      <c r="Q29" s="44">
        <f t="shared" si="13"/>
        <v>1150.23</v>
      </c>
      <c r="R29" s="44">
        <f t="shared" si="13"/>
        <v>1150.23</v>
      </c>
      <c r="S29" s="44">
        <f t="shared" si="13"/>
        <v>1150.23</v>
      </c>
      <c r="T29" s="44">
        <f t="shared" si="13"/>
        <v>1150.23</v>
      </c>
      <c r="U29" s="44">
        <f t="shared" si="13"/>
        <v>1150.23</v>
      </c>
      <c r="V29" s="44">
        <f t="shared" si="13"/>
        <v>1150.23</v>
      </c>
      <c r="W29" s="44">
        <f t="shared" si="13"/>
        <v>1150.23</v>
      </c>
      <c r="X29" s="44">
        <f t="shared" si="13"/>
        <v>1150.23</v>
      </c>
      <c r="Y29" s="44">
        <f t="shared" si="13"/>
        <v>1150.23</v>
      </c>
      <c r="Z29" s="44">
        <f t="shared" si="13"/>
        <v>1150.23</v>
      </c>
      <c r="AA29" s="44">
        <f t="shared" si="13"/>
        <v>1150.23</v>
      </c>
    </row>
    <row r="30" spans="1:27" ht="12.75" hidden="1" customHeight="1" outlineLevel="1" x14ac:dyDescent="0.3">
      <c r="A30" s="99" t="s">
        <v>260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261</v>
      </c>
      <c r="B31" s="63" t="s">
        <v>81</v>
      </c>
      <c r="C31" s="43" t="s">
        <v>79</v>
      </c>
      <c r="D31" s="44">
        <f>$D$11</f>
        <v>368.47</v>
      </c>
      <c r="E31" s="44">
        <f t="shared" ref="E31:AA31" si="14">$D$11</f>
        <v>368.47</v>
      </c>
      <c r="F31" s="44">
        <f t="shared" si="14"/>
        <v>368.47</v>
      </c>
      <c r="G31" s="44">
        <f t="shared" si="14"/>
        <v>368.47</v>
      </c>
      <c r="H31" s="44">
        <f t="shared" si="14"/>
        <v>368.47</v>
      </c>
      <c r="I31" s="44">
        <f t="shared" si="14"/>
        <v>368.47</v>
      </c>
      <c r="J31" s="44">
        <f t="shared" si="14"/>
        <v>368.47</v>
      </c>
      <c r="K31" s="44">
        <f t="shared" si="14"/>
        <v>368.47</v>
      </c>
      <c r="L31" s="44">
        <f t="shared" si="14"/>
        <v>368.47</v>
      </c>
      <c r="M31" s="44">
        <f t="shared" si="14"/>
        <v>368.47</v>
      </c>
      <c r="N31" s="44">
        <f t="shared" si="14"/>
        <v>368.47</v>
      </c>
      <c r="O31" s="44">
        <f t="shared" si="14"/>
        <v>368.47</v>
      </c>
      <c r="P31" s="44">
        <f t="shared" si="14"/>
        <v>368.47</v>
      </c>
      <c r="Q31" s="44">
        <f t="shared" si="14"/>
        <v>368.47</v>
      </c>
      <c r="R31" s="44">
        <f t="shared" si="14"/>
        <v>368.47</v>
      </c>
      <c r="S31" s="44">
        <f t="shared" si="14"/>
        <v>368.47</v>
      </c>
      <c r="T31" s="44">
        <f t="shared" si="14"/>
        <v>368.47</v>
      </c>
      <c r="U31" s="44">
        <f t="shared" si="14"/>
        <v>368.47</v>
      </c>
      <c r="V31" s="44">
        <f t="shared" si="14"/>
        <v>368.47</v>
      </c>
      <c r="W31" s="44">
        <f t="shared" si="14"/>
        <v>368.47</v>
      </c>
      <c r="X31" s="44">
        <f t="shared" si="14"/>
        <v>368.47</v>
      </c>
      <c r="Y31" s="44">
        <f t="shared" si="14"/>
        <v>368.47</v>
      </c>
      <c r="Z31" s="44">
        <f t="shared" si="14"/>
        <v>368.47</v>
      </c>
      <c r="AA31" s="44">
        <f t="shared" si="14"/>
        <v>368.47</v>
      </c>
    </row>
    <row r="32" spans="1:27" ht="12.75" customHeight="1" collapsed="1" x14ac:dyDescent="0.3">
      <c r="A32" s="98" t="s">
        <v>262</v>
      </c>
      <c r="B32" s="28" t="str">
        <f>"06"&amp;"."&amp;$B$662&amp;"."&amp;$B$663</f>
        <v>06.07.2024</v>
      </c>
      <c r="C32" s="90" t="s">
        <v>76</v>
      </c>
      <c r="D32" s="91">
        <f>ROUND(((D33+D34+D36+D35)/1000),5)</f>
        <v>2.8917299999999999</v>
      </c>
      <c r="E32" s="91">
        <f>ROUND(((E33+E34+E36+E35)/1000),5)</f>
        <v>2.7632500000000002</v>
      </c>
      <c r="F32" s="91">
        <f>ROUND(((F33+F34+F36+F35)/1000),5)</f>
        <v>2.5900799999999999</v>
      </c>
      <c r="G32" s="91">
        <f t="shared" ref="G32:AA32" si="15">ROUND(((G33+G34+G36+G35)/1000),5)</f>
        <v>2.4766499999999998</v>
      </c>
      <c r="H32" s="91">
        <f t="shared" si="15"/>
        <v>2.3973800000000001</v>
      </c>
      <c r="I32" s="91">
        <f t="shared" si="15"/>
        <v>2.6182500000000002</v>
      </c>
      <c r="J32" s="91">
        <f t="shared" si="15"/>
        <v>2.7232699999999999</v>
      </c>
      <c r="K32" s="91">
        <f t="shared" si="15"/>
        <v>2.9884400000000002</v>
      </c>
      <c r="L32" s="91">
        <f t="shared" si="15"/>
        <v>3.4260899999999999</v>
      </c>
      <c r="M32" s="91">
        <f t="shared" si="15"/>
        <v>3.6326000000000001</v>
      </c>
      <c r="N32" s="91">
        <f t="shared" si="15"/>
        <v>3.7866200000000001</v>
      </c>
      <c r="O32" s="91">
        <f t="shared" si="15"/>
        <v>3.8255699999999999</v>
      </c>
      <c r="P32" s="91">
        <f t="shared" si="15"/>
        <v>3.8353999999999999</v>
      </c>
      <c r="Q32" s="91">
        <f t="shared" si="15"/>
        <v>3.8305099999999999</v>
      </c>
      <c r="R32" s="91">
        <f t="shared" si="15"/>
        <v>3.8378000000000001</v>
      </c>
      <c r="S32" s="91">
        <f t="shared" si="15"/>
        <v>3.8473299999999999</v>
      </c>
      <c r="T32" s="91">
        <f t="shared" si="15"/>
        <v>3.84415</v>
      </c>
      <c r="U32" s="91">
        <f t="shared" si="15"/>
        <v>3.82287</v>
      </c>
      <c r="V32" s="91">
        <f t="shared" si="15"/>
        <v>3.8043100000000001</v>
      </c>
      <c r="W32" s="91">
        <f t="shared" si="15"/>
        <v>3.7285200000000001</v>
      </c>
      <c r="X32" s="91">
        <f t="shared" si="15"/>
        <v>3.65212</v>
      </c>
      <c r="Y32" s="91">
        <f t="shared" si="15"/>
        <v>3.6212800000000001</v>
      </c>
      <c r="Z32" s="91">
        <f t="shared" si="15"/>
        <v>3.44537</v>
      </c>
      <c r="AA32" s="91">
        <f t="shared" si="15"/>
        <v>3.1936300000000002</v>
      </c>
    </row>
    <row r="33" spans="1:27" ht="12.75" hidden="1" customHeight="1" outlineLevel="1" x14ac:dyDescent="0.3">
      <c r="A33" s="99" t="s">
        <v>263</v>
      </c>
      <c r="B33" s="63" t="s">
        <v>238</v>
      </c>
      <c r="C33" s="43" t="s">
        <v>79</v>
      </c>
      <c r="D33" s="44">
        <v>1368.22</v>
      </c>
      <c r="E33" s="44">
        <v>1239.74</v>
      </c>
      <c r="F33" s="44">
        <v>1066.57</v>
      </c>
      <c r="G33" s="44">
        <v>953.14</v>
      </c>
      <c r="H33" s="44">
        <v>873.87</v>
      </c>
      <c r="I33" s="44">
        <v>1094.74</v>
      </c>
      <c r="J33" s="44">
        <v>1199.76</v>
      </c>
      <c r="K33" s="44">
        <v>1464.93</v>
      </c>
      <c r="L33" s="44">
        <v>1902.58</v>
      </c>
      <c r="M33" s="44">
        <v>2109.09</v>
      </c>
      <c r="N33" s="44">
        <v>2263.11</v>
      </c>
      <c r="O33" s="44">
        <v>2302.06</v>
      </c>
      <c r="P33" s="44">
        <v>2311.89</v>
      </c>
      <c r="Q33" s="44">
        <v>2307</v>
      </c>
      <c r="R33" s="44">
        <v>2314.29</v>
      </c>
      <c r="S33" s="44">
        <v>2323.8200000000002</v>
      </c>
      <c r="T33" s="44">
        <v>2320.64</v>
      </c>
      <c r="U33" s="44">
        <v>2299.36</v>
      </c>
      <c r="V33" s="44">
        <v>2280.8000000000002</v>
      </c>
      <c r="W33" s="44">
        <v>2205.0100000000002</v>
      </c>
      <c r="X33" s="44">
        <v>2128.61</v>
      </c>
      <c r="Y33" s="44">
        <v>2097.77</v>
      </c>
      <c r="Z33" s="44">
        <v>1921.86</v>
      </c>
      <c r="AA33" s="44">
        <v>1670.12</v>
      </c>
    </row>
    <row r="34" spans="1:27" ht="12.75" hidden="1" customHeight="1" outlineLevel="1" x14ac:dyDescent="0.3">
      <c r="A34" s="99" t="s">
        <v>264</v>
      </c>
      <c r="B34" s="63" t="s">
        <v>90</v>
      </c>
      <c r="C34" s="43" t="s">
        <v>79</v>
      </c>
      <c r="D34" s="44">
        <f>$D$9</f>
        <v>1150.23</v>
      </c>
      <c r="E34" s="44">
        <f t="shared" ref="E34:AA34" si="16">$D$9</f>
        <v>1150.23</v>
      </c>
      <c r="F34" s="44">
        <f t="shared" si="16"/>
        <v>1150.23</v>
      </c>
      <c r="G34" s="44">
        <f t="shared" si="16"/>
        <v>1150.23</v>
      </c>
      <c r="H34" s="44">
        <f t="shared" si="16"/>
        <v>1150.23</v>
      </c>
      <c r="I34" s="44">
        <f t="shared" si="16"/>
        <v>1150.23</v>
      </c>
      <c r="J34" s="44">
        <f t="shared" si="16"/>
        <v>1150.23</v>
      </c>
      <c r="K34" s="44">
        <f t="shared" si="16"/>
        <v>1150.23</v>
      </c>
      <c r="L34" s="44">
        <f t="shared" si="16"/>
        <v>1150.23</v>
      </c>
      <c r="M34" s="44">
        <f t="shared" si="16"/>
        <v>1150.23</v>
      </c>
      <c r="N34" s="44">
        <f t="shared" si="16"/>
        <v>1150.23</v>
      </c>
      <c r="O34" s="44">
        <f t="shared" si="16"/>
        <v>1150.23</v>
      </c>
      <c r="P34" s="44">
        <f t="shared" si="16"/>
        <v>1150.23</v>
      </c>
      <c r="Q34" s="44">
        <f t="shared" si="16"/>
        <v>1150.23</v>
      </c>
      <c r="R34" s="44">
        <f t="shared" si="16"/>
        <v>1150.23</v>
      </c>
      <c r="S34" s="44">
        <f t="shared" si="16"/>
        <v>1150.23</v>
      </c>
      <c r="T34" s="44">
        <f t="shared" si="16"/>
        <v>1150.23</v>
      </c>
      <c r="U34" s="44">
        <f t="shared" si="16"/>
        <v>1150.23</v>
      </c>
      <c r="V34" s="44">
        <f t="shared" si="16"/>
        <v>1150.23</v>
      </c>
      <c r="W34" s="44">
        <f t="shared" si="16"/>
        <v>1150.23</v>
      </c>
      <c r="X34" s="44">
        <f t="shared" si="16"/>
        <v>1150.23</v>
      </c>
      <c r="Y34" s="44">
        <f t="shared" si="16"/>
        <v>1150.23</v>
      </c>
      <c r="Z34" s="44">
        <f t="shared" si="16"/>
        <v>1150.23</v>
      </c>
      <c r="AA34" s="44">
        <f t="shared" si="16"/>
        <v>1150.23</v>
      </c>
    </row>
    <row r="35" spans="1:27" ht="12.75" hidden="1" customHeight="1" outlineLevel="1" x14ac:dyDescent="0.3">
      <c r="A35" s="99" t="s">
        <v>265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266</v>
      </c>
      <c r="B36" s="63" t="s">
        <v>81</v>
      </c>
      <c r="C36" s="43" t="s">
        <v>79</v>
      </c>
      <c r="D36" s="44">
        <f>$D$11</f>
        <v>368.47</v>
      </c>
      <c r="E36" s="44">
        <f t="shared" ref="E36:AA36" si="17">$D$11</f>
        <v>368.47</v>
      </c>
      <c r="F36" s="44">
        <f t="shared" si="17"/>
        <v>368.47</v>
      </c>
      <c r="G36" s="44">
        <f t="shared" si="17"/>
        <v>368.47</v>
      </c>
      <c r="H36" s="44">
        <f t="shared" si="17"/>
        <v>368.47</v>
      </c>
      <c r="I36" s="44">
        <f t="shared" si="17"/>
        <v>368.47</v>
      </c>
      <c r="J36" s="44">
        <f t="shared" si="17"/>
        <v>368.47</v>
      </c>
      <c r="K36" s="44">
        <f t="shared" si="17"/>
        <v>368.47</v>
      </c>
      <c r="L36" s="44">
        <f t="shared" si="17"/>
        <v>368.47</v>
      </c>
      <c r="M36" s="44">
        <f t="shared" si="17"/>
        <v>368.47</v>
      </c>
      <c r="N36" s="44">
        <f t="shared" si="17"/>
        <v>368.47</v>
      </c>
      <c r="O36" s="44">
        <f t="shared" si="17"/>
        <v>368.47</v>
      </c>
      <c r="P36" s="44">
        <f t="shared" si="17"/>
        <v>368.47</v>
      </c>
      <c r="Q36" s="44">
        <f t="shared" si="17"/>
        <v>368.47</v>
      </c>
      <c r="R36" s="44">
        <f t="shared" si="17"/>
        <v>368.47</v>
      </c>
      <c r="S36" s="44">
        <f t="shared" si="17"/>
        <v>368.47</v>
      </c>
      <c r="T36" s="44">
        <f t="shared" si="17"/>
        <v>368.47</v>
      </c>
      <c r="U36" s="44">
        <f t="shared" si="17"/>
        <v>368.47</v>
      </c>
      <c r="V36" s="44">
        <f t="shared" si="17"/>
        <v>368.47</v>
      </c>
      <c r="W36" s="44">
        <f t="shared" si="17"/>
        <v>368.47</v>
      </c>
      <c r="X36" s="44">
        <f t="shared" si="17"/>
        <v>368.47</v>
      </c>
      <c r="Y36" s="44">
        <f t="shared" si="17"/>
        <v>368.47</v>
      </c>
      <c r="Z36" s="44">
        <f t="shared" si="17"/>
        <v>368.47</v>
      </c>
      <c r="AA36" s="44">
        <f t="shared" si="17"/>
        <v>368.47</v>
      </c>
    </row>
    <row r="37" spans="1:27" ht="12.75" customHeight="1" collapsed="1" x14ac:dyDescent="0.3">
      <c r="A37" s="98" t="s">
        <v>267</v>
      </c>
      <c r="B37" s="28" t="str">
        <f>"07"&amp;"."&amp;$B$662&amp;"."&amp;$B$663</f>
        <v>07.07.2024</v>
      </c>
      <c r="C37" s="90" t="s">
        <v>76</v>
      </c>
      <c r="D37" s="91">
        <f>ROUND(((D38+D39+D41+D40)/1000),5)</f>
        <v>2.8873199999999999</v>
      </c>
      <c r="E37" s="91">
        <f>ROUND(((E38+E39+E41+E40)/1000),5)</f>
        <v>2.76525</v>
      </c>
      <c r="F37" s="91">
        <f>ROUND(((F38+F39+F41+F40)/1000),5)</f>
        <v>2.5990500000000001</v>
      </c>
      <c r="G37" s="91">
        <f t="shared" ref="G37:AA37" si="18">ROUND(((G38+G39+G41+G40)/1000),5)</f>
        <v>2.44801</v>
      </c>
      <c r="H37" s="91">
        <f t="shared" si="18"/>
        <v>1.5745100000000001</v>
      </c>
      <c r="I37" s="91">
        <f t="shared" si="18"/>
        <v>1.59901</v>
      </c>
      <c r="J37" s="91">
        <f t="shared" si="18"/>
        <v>2.4200699999999999</v>
      </c>
      <c r="K37" s="91">
        <f t="shared" si="18"/>
        <v>2.81779</v>
      </c>
      <c r="L37" s="91">
        <f t="shared" si="18"/>
        <v>3.2371699999999999</v>
      </c>
      <c r="M37" s="91">
        <f t="shared" si="18"/>
        <v>3.5245199999999999</v>
      </c>
      <c r="N37" s="91">
        <f t="shared" si="18"/>
        <v>3.68</v>
      </c>
      <c r="O37" s="91">
        <f t="shared" si="18"/>
        <v>3.7391800000000002</v>
      </c>
      <c r="P37" s="91">
        <f t="shared" si="18"/>
        <v>3.74715</v>
      </c>
      <c r="Q37" s="91">
        <f t="shared" si="18"/>
        <v>3.8082500000000001</v>
      </c>
      <c r="R37" s="91">
        <f t="shared" si="18"/>
        <v>3.8121100000000001</v>
      </c>
      <c r="S37" s="91">
        <f t="shared" si="18"/>
        <v>3.6999300000000002</v>
      </c>
      <c r="T37" s="91">
        <f t="shared" si="18"/>
        <v>3.7009099999999999</v>
      </c>
      <c r="U37" s="91">
        <f t="shared" si="18"/>
        <v>3.6975199999999999</v>
      </c>
      <c r="V37" s="91">
        <f t="shared" si="18"/>
        <v>3.7176499999999999</v>
      </c>
      <c r="W37" s="91">
        <f t="shared" si="18"/>
        <v>3.6744699999999999</v>
      </c>
      <c r="X37" s="91">
        <f t="shared" si="18"/>
        <v>3.5608</v>
      </c>
      <c r="Y37" s="91">
        <f t="shared" si="18"/>
        <v>3.6121699999999999</v>
      </c>
      <c r="Z37" s="91">
        <f t="shared" si="18"/>
        <v>3.4438800000000001</v>
      </c>
      <c r="AA37" s="91">
        <f t="shared" si="18"/>
        <v>3.1908699999999999</v>
      </c>
    </row>
    <row r="38" spans="1:27" ht="12.75" hidden="1" customHeight="1" outlineLevel="1" x14ac:dyDescent="0.3">
      <c r="A38" s="99" t="s">
        <v>268</v>
      </c>
      <c r="B38" s="63" t="s">
        <v>238</v>
      </c>
      <c r="C38" s="43" t="s">
        <v>79</v>
      </c>
      <c r="D38" s="44">
        <v>1363.81</v>
      </c>
      <c r="E38" s="44">
        <v>1241.74</v>
      </c>
      <c r="F38" s="44">
        <v>1075.54</v>
      </c>
      <c r="G38" s="44">
        <v>924.5</v>
      </c>
      <c r="H38" s="44">
        <v>51</v>
      </c>
      <c r="I38" s="44">
        <v>75.5</v>
      </c>
      <c r="J38" s="44">
        <v>896.56</v>
      </c>
      <c r="K38" s="44">
        <v>1294.28</v>
      </c>
      <c r="L38" s="44">
        <v>1713.66</v>
      </c>
      <c r="M38" s="44">
        <v>2001.01</v>
      </c>
      <c r="N38" s="44">
        <v>2156.4899999999998</v>
      </c>
      <c r="O38" s="44">
        <v>2215.67</v>
      </c>
      <c r="P38" s="44">
        <v>2223.64</v>
      </c>
      <c r="Q38" s="44">
        <v>2284.7399999999998</v>
      </c>
      <c r="R38" s="44">
        <v>2288.6</v>
      </c>
      <c r="S38" s="44">
        <v>2176.42</v>
      </c>
      <c r="T38" s="44">
        <v>2177.4</v>
      </c>
      <c r="U38" s="44">
        <v>2174.0100000000002</v>
      </c>
      <c r="V38" s="44">
        <v>2194.14</v>
      </c>
      <c r="W38" s="44">
        <v>2150.96</v>
      </c>
      <c r="X38" s="44">
        <v>2037.29</v>
      </c>
      <c r="Y38" s="44">
        <v>2088.66</v>
      </c>
      <c r="Z38" s="44">
        <v>1920.37</v>
      </c>
      <c r="AA38" s="44">
        <v>1667.36</v>
      </c>
    </row>
    <row r="39" spans="1:27" ht="12.75" hidden="1" customHeight="1" outlineLevel="1" x14ac:dyDescent="0.3">
      <c r="A39" s="99" t="s">
        <v>269</v>
      </c>
      <c r="B39" s="63" t="s">
        <v>90</v>
      </c>
      <c r="C39" s="43" t="s">
        <v>79</v>
      </c>
      <c r="D39" s="44">
        <f>$D$9</f>
        <v>1150.23</v>
      </c>
      <c r="E39" s="44">
        <f t="shared" ref="E39:AA39" si="19">$D$9</f>
        <v>1150.23</v>
      </c>
      <c r="F39" s="44">
        <f t="shared" si="19"/>
        <v>1150.23</v>
      </c>
      <c r="G39" s="44">
        <f t="shared" si="19"/>
        <v>1150.23</v>
      </c>
      <c r="H39" s="44">
        <f t="shared" si="19"/>
        <v>1150.23</v>
      </c>
      <c r="I39" s="44">
        <f t="shared" si="19"/>
        <v>1150.23</v>
      </c>
      <c r="J39" s="44">
        <f t="shared" si="19"/>
        <v>1150.23</v>
      </c>
      <c r="K39" s="44">
        <f t="shared" si="19"/>
        <v>1150.23</v>
      </c>
      <c r="L39" s="44">
        <f t="shared" si="19"/>
        <v>1150.23</v>
      </c>
      <c r="M39" s="44">
        <f t="shared" si="19"/>
        <v>1150.23</v>
      </c>
      <c r="N39" s="44">
        <f t="shared" si="19"/>
        <v>1150.23</v>
      </c>
      <c r="O39" s="44">
        <f t="shared" si="19"/>
        <v>1150.23</v>
      </c>
      <c r="P39" s="44">
        <f t="shared" si="19"/>
        <v>1150.23</v>
      </c>
      <c r="Q39" s="44">
        <f t="shared" si="19"/>
        <v>1150.23</v>
      </c>
      <c r="R39" s="44">
        <f t="shared" si="19"/>
        <v>1150.23</v>
      </c>
      <c r="S39" s="44">
        <f t="shared" si="19"/>
        <v>1150.23</v>
      </c>
      <c r="T39" s="44">
        <f t="shared" si="19"/>
        <v>1150.23</v>
      </c>
      <c r="U39" s="44">
        <f t="shared" si="19"/>
        <v>1150.23</v>
      </c>
      <c r="V39" s="44">
        <f t="shared" si="19"/>
        <v>1150.23</v>
      </c>
      <c r="W39" s="44">
        <f t="shared" si="19"/>
        <v>1150.23</v>
      </c>
      <c r="X39" s="44">
        <f t="shared" si="19"/>
        <v>1150.23</v>
      </c>
      <c r="Y39" s="44">
        <f t="shared" si="19"/>
        <v>1150.23</v>
      </c>
      <c r="Z39" s="44">
        <f t="shared" si="19"/>
        <v>1150.23</v>
      </c>
      <c r="AA39" s="44">
        <f t="shared" si="19"/>
        <v>1150.23</v>
      </c>
    </row>
    <row r="40" spans="1:27" ht="12.75" hidden="1" customHeight="1" outlineLevel="1" x14ac:dyDescent="0.3">
      <c r="A40" s="99" t="s">
        <v>270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271</v>
      </c>
      <c r="B41" s="63" t="s">
        <v>81</v>
      </c>
      <c r="C41" s="43" t="s">
        <v>79</v>
      </c>
      <c r="D41" s="44">
        <f>$D$11</f>
        <v>368.47</v>
      </c>
      <c r="E41" s="44">
        <f t="shared" ref="E41:AA41" si="20">$D$11</f>
        <v>368.47</v>
      </c>
      <c r="F41" s="44">
        <f t="shared" si="20"/>
        <v>368.47</v>
      </c>
      <c r="G41" s="44">
        <f t="shared" si="20"/>
        <v>368.47</v>
      </c>
      <c r="H41" s="44">
        <f t="shared" si="20"/>
        <v>368.47</v>
      </c>
      <c r="I41" s="44">
        <f t="shared" si="20"/>
        <v>368.47</v>
      </c>
      <c r="J41" s="44">
        <f t="shared" si="20"/>
        <v>368.47</v>
      </c>
      <c r="K41" s="44">
        <f t="shared" si="20"/>
        <v>368.47</v>
      </c>
      <c r="L41" s="44">
        <f t="shared" si="20"/>
        <v>368.47</v>
      </c>
      <c r="M41" s="44">
        <f t="shared" si="20"/>
        <v>368.47</v>
      </c>
      <c r="N41" s="44">
        <f t="shared" si="20"/>
        <v>368.47</v>
      </c>
      <c r="O41" s="44">
        <f t="shared" si="20"/>
        <v>368.47</v>
      </c>
      <c r="P41" s="44">
        <f t="shared" si="20"/>
        <v>368.47</v>
      </c>
      <c r="Q41" s="44">
        <f t="shared" si="20"/>
        <v>368.47</v>
      </c>
      <c r="R41" s="44">
        <f t="shared" si="20"/>
        <v>368.47</v>
      </c>
      <c r="S41" s="44">
        <f t="shared" si="20"/>
        <v>368.47</v>
      </c>
      <c r="T41" s="44">
        <f t="shared" si="20"/>
        <v>368.47</v>
      </c>
      <c r="U41" s="44">
        <f t="shared" si="20"/>
        <v>368.47</v>
      </c>
      <c r="V41" s="44">
        <f t="shared" si="20"/>
        <v>368.47</v>
      </c>
      <c r="W41" s="44">
        <f t="shared" si="20"/>
        <v>368.47</v>
      </c>
      <c r="X41" s="44">
        <f t="shared" si="20"/>
        <v>368.47</v>
      </c>
      <c r="Y41" s="44">
        <f t="shared" si="20"/>
        <v>368.47</v>
      </c>
      <c r="Z41" s="44">
        <f t="shared" si="20"/>
        <v>368.47</v>
      </c>
      <c r="AA41" s="44">
        <f t="shared" si="20"/>
        <v>368.47</v>
      </c>
    </row>
    <row r="42" spans="1:27" ht="12.75" customHeight="1" collapsed="1" x14ac:dyDescent="0.3">
      <c r="A42" s="98" t="s">
        <v>272</v>
      </c>
      <c r="B42" s="28" t="str">
        <f>"08"&amp;"."&amp;$B$662&amp;"."&amp;$B$663</f>
        <v>08.07.2024</v>
      </c>
      <c r="C42" s="90" t="s">
        <v>76</v>
      </c>
      <c r="D42" s="91">
        <f>ROUND(((D43+D44+D46+D45)/1000),5)</f>
        <v>2.8330799999999998</v>
      </c>
      <c r="E42" s="91">
        <f>ROUND(((E43+E44+E46+E45)/1000),5)</f>
        <v>2.72661</v>
      </c>
      <c r="F42" s="91">
        <f>ROUND(((F43+F44+F46+F45)/1000),5)</f>
        <v>2.5551200000000001</v>
      </c>
      <c r="G42" s="91">
        <f t="shared" ref="G42:AA42" si="21">ROUND(((G43+G44+G46+G45)/1000),5)</f>
        <v>2.3464399999999999</v>
      </c>
      <c r="H42" s="91">
        <f t="shared" si="21"/>
        <v>1.74255</v>
      </c>
      <c r="I42" s="91">
        <f t="shared" si="21"/>
        <v>2.6606900000000002</v>
      </c>
      <c r="J42" s="91">
        <f t="shared" si="21"/>
        <v>2.7783600000000002</v>
      </c>
      <c r="K42" s="91">
        <f t="shared" si="21"/>
        <v>3.2228699999999999</v>
      </c>
      <c r="L42" s="91">
        <f t="shared" si="21"/>
        <v>3.5999699999999999</v>
      </c>
      <c r="M42" s="91">
        <f t="shared" si="21"/>
        <v>3.8740600000000001</v>
      </c>
      <c r="N42" s="91">
        <f t="shared" si="21"/>
        <v>3.9450799999999999</v>
      </c>
      <c r="O42" s="91">
        <f t="shared" si="21"/>
        <v>3.95932</v>
      </c>
      <c r="P42" s="91">
        <f t="shared" si="21"/>
        <v>3.9854400000000001</v>
      </c>
      <c r="Q42" s="91">
        <f t="shared" si="21"/>
        <v>4.1094900000000001</v>
      </c>
      <c r="R42" s="91">
        <f t="shared" si="21"/>
        <v>4.11076</v>
      </c>
      <c r="S42" s="91">
        <f t="shared" si="21"/>
        <v>4.18527</v>
      </c>
      <c r="T42" s="91">
        <f t="shared" si="21"/>
        <v>4.0782400000000001</v>
      </c>
      <c r="U42" s="91">
        <f t="shared" si="21"/>
        <v>4.0286600000000004</v>
      </c>
      <c r="V42" s="91">
        <f t="shared" si="21"/>
        <v>3.9665900000000001</v>
      </c>
      <c r="W42" s="91">
        <f t="shared" si="21"/>
        <v>3.8541500000000002</v>
      </c>
      <c r="X42" s="91">
        <f t="shared" si="21"/>
        <v>3.6839900000000001</v>
      </c>
      <c r="Y42" s="91">
        <f t="shared" si="21"/>
        <v>3.6539899999999998</v>
      </c>
      <c r="Z42" s="91">
        <f t="shared" si="21"/>
        <v>3.3777599999999999</v>
      </c>
      <c r="AA42" s="91">
        <f t="shared" si="21"/>
        <v>3.1220599999999998</v>
      </c>
    </row>
    <row r="43" spans="1:27" ht="12.75" hidden="1" customHeight="1" outlineLevel="1" x14ac:dyDescent="0.3">
      <c r="A43" s="99" t="s">
        <v>273</v>
      </c>
      <c r="B43" s="63" t="s">
        <v>238</v>
      </c>
      <c r="C43" s="43" t="s">
        <v>79</v>
      </c>
      <c r="D43" s="44">
        <v>1309.57</v>
      </c>
      <c r="E43" s="44">
        <v>1203.0999999999999</v>
      </c>
      <c r="F43" s="44">
        <v>1031.6099999999999</v>
      </c>
      <c r="G43" s="44">
        <v>822.93</v>
      </c>
      <c r="H43" s="44">
        <v>219.04</v>
      </c>
      <c r="I43" s="44">
        <v>1137.18</v>
      </c>
      <c r="J43" s="44">
        <v>1254.8499999999999</v>
      </c>
      <c r="K43" s="44">
        <v>1699.36</v>
      </c>
      <c r="L43" s="44">
        <v>2076.46</v>
      </c>
      <c r="M43" s="44">
        <v>2350.5500000000002</v>
      </c>
      <c r="N43" s="44">
        <v>2421.5700000000002</v>
      </c>
      <c r="O43" s="44">
        <v>2435.81</v>
      </c>
      <c r="P43" s="44">
        <v>2461.9299999999998</v>
      </c>
      <c r="Q43" s="44">
        <v>2585.98</v>
      </c>
      <c r="R43" s="44">
        <v>2587.25</v>
      </c>
      <c r="S43" s="44">
        <v>2661.76</v>
      </c>
      <c r="T43" s="44">
        <v>2554.73</v>
      </c>
      <c r="U43" s="44">
        <v>2505.15</v>
      </c>
      <c r="V43" s="44">
        <v>2443.08</v>
      </c>
      <c r="W43" s="44">
        <v>2330.64</v>
      </c>
      <c r="X43" s="44">
        <v>2160.48</v>
      </c>
      <c r="Y43" s="44">
        <v>2130.48</v>
      </c>
      <c r="Z43" s="44">
        <v>1854.25</v>
      </c>
      <c r="AA43" s="44">
        <v>1598.55</v>
      </c>
    </row>
    <row r="44" spans="1:27" ht="12.75" hidden="1" customHeight="1" outlineLevel="1" x14ac:dyDescent="0.3">
      <c r="A44" s="99" t="s">
        <v>274</v>
      </c>
      <c r="B44" s="63" t="s">
        <v>90</v>
      </c>
      <c r="C44" s="43" t="s">
        <v>79</v>
      </c>
      <c r="D44" s="44">
        <f>$D$9</f>
        <v>1150.23</v>
      </c>
      <c r="E44" s="44">
        <f t="shared" ref="E44:AA44" si="22">$D$9</f>
        <v>1150.23</v>
      </c>
      <c r="F44" s="44">
        <f t="shared" si="22"/>
        <v>1150.23</v>
      </c>
      <c r="G44" s="44">
        <f t="shared" si="22"/>
        <v>1150.23</v>
      </c>
      <c r="H44" s="44">
        <f t="shared" si="22"/>
        <v>1150.23</v>
      </c>
      <c r="I44" s="44">
        <f t="shared" si="22"/>
        <v>1150.23</v>
      </c>
      <c r="J44" s="44">
        <f t="shared" si="22"/>
        <v>1150.23</v>
      </c>
      <c r="K44" s="44">
        <f t="shared" si="22"/>
        <v>1150.23</v>
      </c>
      <c r="L44" s="44">
        <f t="shared" si="22"/>
        <v>1150.23</v>
      </c>
      <c r="M44" s="44">
        <f t="shared" si="22"/>
        <v>1150.23</v>
      </c>
      <c r="N44" s="44">
        <f t="shared" si="22"/>
        <v>1150.23</v>
      </c>
      <c r="O44" s="44">
        <f t="shared" si="22"/>
        <v>1150.23</v>
      </c>
      <c r="P44" s="44">
        <f t="shared" si="22"/>
        <v>1150.23</v>
      </c>
      <c r="Q44" s="44">
        <f t="shared" si="22"/>
        <v>1150.23</v>
      </c>
      <c r="R44" s="44">
        <f t="shared" si="22"/>
        <v>1150.23</v>
      </c>
      <c r="S44" s="44">
        <f t="shared" si="22"/>
        <v>1150.23</v>
      </c>
      <c r="T44" s="44">
        <f t="shared" si="22"/>
        <v>1150.23</v>
      </c>
      <c r="U44" s="44">
        <f t="shared" si="22"/>
        <v>1150.23</v>
      </c>
      <c r="V44" s="44">
        <f t="shared" si="22"/>
        <v>1150.23</v>
      </c>
      <c r="W44" s="44">
        <f t="shared" si="22"/>
        <v>1150.23</v>
      </c>
      <c r="X44" s="44">
        <f t="shared" si="22"/>
        <v>1150.23</v>
      </c>
      <c r="Y44" s="44">
        <f t="shared" si="22"/>
        <v>1150.23</v>
      </c>
      <c r="Z44" s="44">
        <f t="shared" si="22"/>
        <v>1150.23</v>
      </c>
      <c r="AA44" s="44">
        <f t="shared" si="22"/>
        <v>1150.23</v>
      </c>
    </row>
    <row r="45" spans="1:27" ht="12.75" hidden="1" customHeight="1" outlineLevel="1" x14ac:dyDescent="0.3">
      <c r="A45" s="99" t="s">
        <v>275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276</v>
      </c>
      <c r="B46" s="63" t="s">
        <v>81</v>
      </c>
      <c r="C46" s="43" t="s">
        <v>79</v>
      </c>
      <c r="D46" s="44">
        <f>$D$11</f>
        <v>368.47</v>
      </c>
      <c r="E46" s="44">
        <f t="shared" ref="E46:AA46" si="23">$D$11</f>
        <v>368.47</v>
      </c>
      <c r="F46" s="44">
        <f t="shared" si="23"/>
        <v>368.47</v>
      </c>
      <c r="G46" s="44">
        <f t="shared" si="23"/>
        <v>368.47</v>
      </c>
      <c r="H46" s="44">
        <f t="shared" si="23"/>
        <v>368.47</v>
      </c>
      <c r="I46" s="44">
        <f t="shared" si="23"/>
        <v>368.47</v>
      </c>
      <c r="J46" s="44">
        <f t="shared" si="23"/>
        <v>368.47</v>
      </c>
      <c r="K46" s="44">
        <f t="shared" si="23"/>
        <v>368.47</v>
      </c>
      <c r="L46" s="44">
        <f t="shared" si="23"/>
        <v>368.47</v>
      </c>
      <c r="M46" s="44">
        <f t="shared" si="23"/>
        <v>368.47</v>
      </c>
      <c r="N46" s="44">
        <f t="shared" si="23"/>
        <v>368.47</v>
      </c>
      <c r="O46" s="44">
        <f t="shared" si="23"/>
        <v>368.47</v>
      </c>
      <c r="P46" s="44">
        <f t="shared" si="23"/>
        <v>368.47</v>
      </c>
      <c r="Q46" s="44">
        <f t="shared" si="23"/>
        <v>368.47</v>
      </c>
      <c r="R46" s="44">
        <f t="shared" si="23"/>
        <v>368.47</v>
      </c>
      <c r="S46" s="44">
        <f t="shared" si="23"/>
        <v>368.47</v>
      </c>
      <c r="T46" s="44">
        <f t="shared" si="23"/>
        <v>368.47</v>
      </c>
      <c r="U46" s="44">
        <f t="shared" si="23"/>
        <v>368.47</v>
      </c>
      <c r="V46" s="44">
        <f t="shared" si="23"/>
        <v>368.47</v>
      </c>
      <c r="W46" s="44">
        <f t="shared" si="23"/>
        <v>368.47</v>
      </c>
      <c r="X46" s="44">
        <f t="shared" si="23"/>
        <v>368.47</v>
      </c>
      <c r="Y46" s="44">
        <f t="shared" si="23"/>
        <v>368.47</v>
      </c>
      <c r="Z46" s="44">
        <f t="shared" si="23"/>
        <v>368.47</v>
      </c>
      <c r="AA46" s="44">
        <f t="shared" si="23"/>
        <v>368.47</v>
      </c>
    </row>
    <row r="47" spans="1:27" ht="12.75" customHeight="1" collapsed="1" x14ac:dyDescent="0.3">
      <c r="A47" s="98" t="s">
        <v>277</v>
      </c>
      <c r="B47" s="28" t="str">
        <f>"09"&amp;"."&amp;$B$662&amp;"."&amp;$B$663</f>
        <v>09.07.2024</v>
      </c>
      <c r="C47" s="90" t="s">
        <v>76</v>
      </c>
      <c r="D47" s="91">
        <f>ROUND(((D48+D49+D51+D50)/1000),5)</f>
        <v>2.7822800000000001</v>
      </c>
      <c r="E47" s="91">
        <f>ROUND(((E48+E49+E51+E50)/1000),5)</f>
        <v>2.6192500000000001</v>
      </c>
      <c r="F47" s="91">
        <f>ROUND(((F48+F49+F51+F50)/1000),5)</f>
        <v>2.44381</v>
      </c>
      <c r="G47" s="91">
        <f t="shared" ref="G47:AA47" si="24">ROUND(((G48+G49+G51+G50)/1000),5)</f>
        <v>2.05606</v>
      </c>
      <c r="H47" s="91">
        <f t="shared" si="24"/>
        <v>1.7538199999999999</v>
      </c>
      <c r="I47" s="91">
        <f t="shared" si="24"/>
        <v>2.57965</v>
      </c>
      <c r="J47" s="91">
        <f t="shared" si="24"/>
        <v>2.7381799999999998</v>
      </c>
      <c r="K47" s="91">
        <f t="shared" si="24"/>
        <v>3.0382099999999999</v>
      </c>
      <c r="L47" s="91">
        <f t="shared" si="24"/>
        <v>3.4338000000000002</v>
      </c>
      <c r="M47" s="91">
        <f t="shared" si="24"/>
        <v>3.7380300000000002</v>
      </c>
      <c r="N47" s="91">
        <f t="shared" si="24"/>
        <v>3.8123800000000001</v>
      </c>
      <c r="O47" s="91">
        <f t="shared" si="24"/>
        <v>3.8771399999999998</v>
      </c>
      <c r="P47" s="91">
        <f t="shared" si="24"/>
        <v>4.0567900000000003</v>
      </c>
      <c r="Q47" s="91">
        <f t="shared" si="24"/>
        <v>3.9357199999999999</v>
      </c>
      <c r="R47" s="91">
        <f t="shared" si="24"/>
        <v>3.9660600000000001</v>
      </c>
      <c r="S47" s="91">
        <f t="shared" si="24"/>
        <v>4.0874699999999997</v>
      </c>
      <c r="T47" s="91">
        <f t="shared" si="24"/>
        <v>3.9610599999999998</v>
      </c>
      <c r="U47" s="91">
        <f t="shared" si="24"/>
        <v>3.9526500000000002</v>
      </c>
      <c r="V47" s="91">
        <f t="shared" si="24"/>
        <v>3.6973699999999998</v>
      </c>
      <c r="W47" s="91">
        <f t="shared" si="24"/>
        <v>3.7013799999999999</v>
      </c>
      <c r="X47" s="91">
        <f t="shared" si="24"/>
        <v>3.58439</v>
      </c>
      <c r="Y47" s="91">
        <f t="shared" si="24"/>
        <v>3.5592100000000002</v>
      </c>
      <c r="Z47" s="91">
        <f t="shared" si="24"/>
        <v>3.34239</v>
      </c>
      <c r="AA47" s="91">
        <f t="shared" si="24"/>
        <v>2.9913599999999998</v>
      </c>
    </row>
    <row r="48" spans="1:27" ht="12.75" hidden="1" customHeight="1" outlineLevel="1" x14ac:dyDescent="0.3">
      <c r="A48" s="99" t="s">
        <v>278</v>
      </c>
      <c r="B48" s="63" t="s">
        <v>238</v>
      </c>
      <c r="C48" s="43" t="s">
        <v>79</v>
      </c>
      <c r="D48" s="44">
        <v>1258.77</v>
      </c>
      <c r="E48" s="44">
        <v>1095.74</v>
      </c>
      <c r="F48" s="44">
        <v>920.3</v>
      </c>
      <c r="G48" s="44">
        <v>532.54999999999995</v>
      </c>
      <c r="H48" s="44">
        <v>230.31</v>
      </c>
      <c r="I48" s="44">
        <v>1056.1400000000001</v>
      </c>
      <c r="J48" s="44">
        <v>1214.67</v>
      </c>
      <c r="K48" s="44">
        <v>1514.7</v>
      </c>
      <c r="L48" s="44">
        <v>1910.29</v>
      </c>
      <c r="M48" s="44">
        <v>2214.52</v>
      </c>
      <c r="N48" s="44">
        <v>2288.87</v>
      </c>
      <c r="O48" s="44">
        <v>2353.63</v>
      </c>
      <c r="P48" s="44">
        <v>2533.2800000000002</v>
      </c>
      <c r="Q48" s="44">
        <v>2412.21</v>
      </c>
      <c r="R48" s="44">
        <v>2442.5500000000002</v>
      </c>
      <c r="S48" s="44">
        <v>2563.96</v>
      </c>
      <c r="T48" s="44">
        <v>2437.5500000000002</v>
      </c>
      <c r="U48" s="44">
        <v>2429.14</v>
      </c>
      <c r="V48" s="44">
        <v>2173.86</v>
      </c>
      <c r="W48" s="44">
        <v>2177.87</v>
      </c>
      <c r="X48" s="44">
        <v>2060.88</v>
      </c>
      <c r="Y48" s="44">
        <v>2035.7</v>
      </c>
      <c r="Z48" s="44">
        <v>1818.88</v>
      </c>
      <c r="AA48" s="44">
        <v>1467.85</v>
      </c>
    </row>
    <row r="49" spans="1:27" ht="12.75" hidden="1" customHeight="1" outlineLevel="1" x14ac:dyDescent="0.3">
      <c r="A49" s="99" t="s">
        <v>279</v>
      </c>
      <c r="B49" s="63" t="s">
        <v>90</v>
      </c>
      <c r="C49" s="43" t="s">
        <v>79</v>
      </c>
      <c r="D49" s="44">
        <f>$D$9</f>
        <v>1150.23</v>
      </c>
      <c r="E49" s="44">
        <f t="shared" ref="E49:AA49" si="25">$D$9</f>
        <v>1150.23</v>
      </c>
      <c r="F49" s="44">
        <f t="shared" si="25"/>
        <v>1150.23</v>
      </c>
      <c r="G49" s="44">
        <f t="shared" si="25"/>
        <v>1150.23</v>
      </c>
      <c r="H49" s="44">
        <f t="shared" si="25"/>
        <v>1150.23</v>
      </c>
      <c r="I49" s="44">
        <f t="shared" si="25"/>
        <v>1150.23</v>
      </c>
      <c r="J49" s="44">
        <f t="shared" si="25"/>
        <v>1150.23</v>
      </c>
      <c r="K49" s="44">
        <f t="shared" si="25"/>
        <v>1150.23</v>
      </c>
      <c r="L49" s="44">
        <f t="shared" si="25"/>
        <v>1150.23</v>
      </c>
      <c r="M49" s="44">
        <f t="shared" si="25"/>
        <v>1150.23</v>
      </c>
      <c r="N49" s="44">
        <f t="shared" si="25"/>
        <v>1150.23</v>
      </c>
      <c r="O49" s="44">
        <f t="shared" si="25"/>
        <v>1150.23</v>
      </c>
      <c r="P49" s="44">
        <f t="shared" si="25"/>
        <v>1150.23</v>
      </c>
      <c r="Q49" s="44">
        <f t="shared" si="25"/>
        <v>1150.23</v>
      </c>
      <c r="R49" s="44">
        <f t="shared" si="25"/>
        <v>1150.23</v>
      </c>
      <c r="S49" s="44">
        <f t="shared" si="25"/>
        <v>1150.23</v>
      </c>
      <c r="T49" s="44">
        <f t="shared" si="25"/>
        <v>1150.23</v>
      </c>
      <c r="U49" s="44">
        <f t="shared" si="25"/>
        <v>1150.23</v>
      </c>
      <c r="V49" s="44">
        <f t="shared" si="25"/>
        <v>1150.23</v>
      </c>
      <c r="W49" s="44">
        <f t="shared" si="25"/>
        <v>1150.23</v>
      </c>
      <c r="X49" s="44">
        <f t="shared" si="25"/>
        <v>1150.23</v>
      </c>
      <c r="Y49" s="44">
        <f t="shared" si="25"/>
        <v>1150.23</v>
      </c>
      <c r="Z49" s="44">
        <f t="shared" si="25"/>
        <v>1150.23</v>
      </c>
      <c r="AA49" s="44">
        <f t="shared" si="25"/>
        <v>1150.23</v>
      </c>
    </row>
    <row r="50" spans="1:27" ht="12.75" hidden="1" customHeight="1" outlineLevel="1" x14ac:dyDescent="0.3">
      <c r="A50" s="99" t="s">
        <v>280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281</v>
      </c>
      <c r="B51" s="63" t="s">
        <v>81</v>
      </c>
      <c r="C51" s="43" t="s">
        <v>79</v>
      </c>
      <c r="D51" s="44">
        <f>$D$11</f>
        <v>368.47</v>
      </c>
      <c r="E51" s="44">
        <f t="shared" ref="E51:AA51" si="26">$D$11</f>
        <v>368.47</v>
      </c>
      <c r="F51" s="44">
        <f t="shared" si="26"/>
        <v>368.47</v>
      </c>
      <c r="G51" s="44">
        <f t="shared" si="26"/>
        <v>368.47</v>
      </c>
      <c r="H51" s="44">
        <f t="shared" si="26"/>
        <v>368.47</v>
      </c>
      <c r="I51" s="44">
        <f t="shared" si="26"/>
        <v>368.47</v>
      </c>
      <c r="J51" s="44">
        <f t="shared" si="26"/>
        <v>368.47</v>
      </c>
      <c r="K51" s="44">
        <f t="shared" si="26"/>
        <v>368.47</v>
      </c>
      <c r="L51" s="44">
        <f t="shared" si="26"/>
        <v>368.47</v>
      </c>
      <c r="M51" s="44">
        <f t="shared" si="26"/>
        <v>368.47</v>
      </c>
      <c r="N51" s="44">
        <f t="shared" si="26"/>
        <v>368.47</v>
      </c>
      <c r="O51" s="44">
        <f t="shared" si="26"/>
        <v>368.47</v>
      </c>
      <c r="P51" s="44">
        <f t="shared" si="26"/>
        <v>368.47</v>
      </c>
      <c r="Q51" s="44">
        <f t="shared" si="26"/>
        <v>368.47</v>
      </c>
      <c r="R51" s="44">
        <f t="shared" si="26"/>
        <v>368.47</v>
      </c>
      <c r="S51" s="44">
        <f t="shared" si="26"/>
        <v>368.47</v>
      </c>
      <c r="T51" s="44">
        <f t="shared" si="26"/>
        <v>368.47</v>
      </c>
      <c r="U51" s="44">
        <f t="shared" si="26"/>
        <v>368.47</v>
      </c>
      <c r="V51" s="44">
        <f t="shared" si="26"/>
        <v>368.47</v>
      </c>
      <c r="W51" s="44">
        <f t="shared" si="26"/>
        <v>368.47</v>
      </c>
      <c r="X51" s="44">
        <f t="shared" si="26"/>
        <v>368.47</v>
      </c>
      <c r="Y51" s="44">
        <f t="shared" si="26"/>
        <v>368.47</v>
      </c>
      <c r="Z51" s="44">
        <f t="shared" si="26"/>
        <v>368.47</v>
      </c>
      <c r="AA51" s="44">
        <f t="shared" si="26"/>
        <v>368.47</v>
      </c>
    </row>
    <row r="52" spans="1:27" ht="12.75" customHeight="1" collapsed="1" x14ac:dyDescent="0.3">
      <c r="A52" s="98" t="s">
        <v>282</v>
      </c>
      <c r="B52" s="28" t="str">
        <f>"10"&amp;"."&amp;$B$662&amp;"."&amp;$B$663</f>
        <v>10.07.2024</v>
      </c>
      <c r="C52" s="90" t="s">
        <v>76</v>
      </c>
      <c r="D52" s="91">
        <f>ROUND(((D53+D54+D56+D55)/1000),5)</f>
        <v>2.8106900000000001</v>
      </c>
      <c r="E52" s="91">
        <f>ROUND(((E53+E54+E56+E55)/1000),5)</f>
        <v>2.6562899999999998</v>
      </c>
      <c r="F52" s="91">
        <f>ROUND(((F53+F54+F56+F55)/1000),5)</f>
        <v>2.4872200000000002</v>
      </c>
      <c r="G52" s="91">
        <f t="shared" ref="G52:AA52" si="27">ROUND(((G53+G54+G56+G55)/1000),5)</f>
        <v>2.0691600000000001</v>
      </c>
      <c r="H52" s="91">
        <f t="shared" si="27"/>
        <v>1.7594000000000001</v>
      </c>
      <c r="I52" s="91">
        <f t="shared" si="27"/>
        <v>2.6402299999999999</v>
      </c>
      <c r="J52" s="91">
        <f t="shared" si="27"/>
        <v>2.8227799999999998</v>
      </c>
      <c r="K52" s="91">
        <f t="shared" si="27"/>
        <v>3.1383399999999999</v>
      </c>
      <c r="L52" s="91">
        <f t="shared" si="27"/>
        <v>3.4209800000000001</v>
      </c>
      <c r="M52" s="91">
        <f t="shared" si="27"/>
        <v>3.8271899999999999</v>
      </c>
      <c r="N52" s="91">
        <f t="shared" si="27"/>
        <v>3.74153</v>
      </c>
      <c r="O52" s="91">
        <f t="shared" si="27"/>
        <v>3.76884</v>
      </c>
      <c r="P52" s="91">
        <f t="shared" si="27"/>
        <v>3.7574100000000001</v>
      </c>
      <c r="Q52" s="91">
        <f t="shared" si="27"/>
        <v>3.9190499999999999</v>
      </c>
      <c r="R52" s="91">
        <f t="shared" si="27"/>
        <v>3.9287000000000001</v>
      </c>
      <c r="S52" s="91">
        <f t="shared" si="27"/>
        <v>3.9638200000000001</v>
      </c>
      <c r="T52" s="91">
        <f t="shared" si="27"/>
        <v>3.9512900000000002</v>
      </c>
      <c r="U52" s="91">
        <f t="shared" si="27"/>
        <v>3.9245100000000002</v>
      </c>
      <c r="V52" s="91">
        <f t="shared" si="27"/>
        <v>3.7426400000000002</v>
      </c>
      <c r="W52" s="91">
        <f t="shared" si="27"/>
        <v>3.52827</v>
      </c>
      <c r="X52" s="91">
        <f t="shared" si="27"/>
        <v>3.5685699999999998</v>
      </c>
      <c r="Y52" s="91">
        <f t="shared" si="27"/>
        <v>3.5352999999999999</v>
      </c>
      <c r="Z52" s="91">
        <f t="shared" si="27"/>
        <v>3.3847999999999998</v>
      </c>
      <c r="AA52" s="91">
        <f t="shared" si="27"/>
        <v>3.1545200000000002</v>
      </c>
    </row>
    <row r="53" spans="1:27" ht="12.75" hidden="1" customHeight="1" outlineLevel="1" x14ac:dyDescent="0.3">
      <c r="A53" s="99" t="s">
        <v>283</v>
      </c>
      <c r="B53" s="63" t="s">
        <v>238</v>
      </c>
      <c r="C53" s="43" t="s">
        <v>79</v>
      </c>
      <c r="D53" s="44">
        <v>1287.18</v>
      </c>
      <c r="E53" s="44">
        <v>1132.78</v>
      </c>
      <c r="F53" s="44">
        <v>963.71</v>
      </c>
      <c r="G53" s="44">
        <v>545.65</v>
      </c>
      <c r="H53" s="44">
        <v>235.89</v>
      </c>
      <c r="I53" s="44">
        <v>1116.72</v>
      </c>
      <c r="J53" s="44">
        <v>1299.27</v>
      </c>
      <c r="K53" s="44">
        <v>1614.83</v>
      </c>
      <c r="L53" s="44">
        <v>1897.47</v>
      </c>
      <c r="M53" s="44">
        <v>2303.6799999999998</v>
      </c>
      <c r="N53" s="44">
        <v>2218.02</v>
      </c>
      <c r="O53" s="44">
        <v>2245.33</v>
      </c>
      <c r="P53" s="44">
        <v>2233.9</v>
      </c>
      <c r="Q53" s="44">
        <v>2395.54</v>
      </c>
      <c r="R53" s="44">
        <v>2405.19</v>
      </c>
      <c r="S53" s="44">
        <v>2440.31</v>
      </c>
      <c r="T53" s="44">
        <v>2427.7800000000002</v>
      </c>
      <c r="U53" s="44">
        <v>2401</v>
      </c>
      <c r="V53" s="44">
        <v>2219.13</v>
      </c>
      <c r="W53" s="44">
        <v>2004.76</v>
      </c>
      <c r="X53" s="44">
        <v>2045.06</v>
      </c>
      <c r="Y53" s="44">
        <v>2011.79</v>
      </c>
      <c r="Z53" s="44">
        <v>1861.29</v>
      </c>
      <c r="AA53" s="44">
        <v>1631.01</v>
      </c>
    </row>
    <row r="54" spans="1:27" ht="12.75" hidden="1" customHeight="1" outlineLevel="1" x14ac:dyDescent="0.3">
      <c r="A54" s="99" t="s">
        <v>284</v>
      </c>
      <c r="B54" s="63" t="s">
        <v>90</v>
      </c>
      <c r="C54" s="43" t="s">
        <v>79</v>
      </c>
      <c r="D54" s="44">
        <f>$D$9</f>
        <v>1150.23</v>
      </c>
      <c r="E54" s="44">
        <f t="shared" ref="E54:AA54" si="28">$D$9</f>
        <v>1150.23</v>
      </c>
      <c r="F54" s="44">
        <f t="shared" si="28"/>
        <v>1150.23</v>
      </c>
      <c r="G54" s="44">
        <f t="shared" si="28"/>
        <v>1150.23</v>
      </c>
      <c r="H54" s="44">
        <f t="shared" si="28"/>
        <v>1150.23</v>
      </c>
      <c r="I54" s="44">
        <f t="shared" si="28"/>
        <v>1150.23</v>
      </c>
      <c r="J54" s="44">
        <f t="shared" si="28"/>
        <v>1150.23</v>
      </c>
      <c r="K54" s="44">
        <f t="shared" si="28"/>
        <v>1150.23</v>
      </c>
      <c r="L54" s="44">
        <f t="shared" si="28"/>
        <v>1150.23</v>
      </c>
      <c r="M54" s="44">
        <f t="shared" si="28"/>
        <v>1150.23</v>
      </c>
      <c r="N54" s="44">
        <f t="shared" si="28"/>
        <v>1150.23</v>
      </c>
      <c r="O54" s="44">
        <f t="shared" si="28"/>
        <v>1150.23</v>
      </c>
      <c r="P54" s="44">
        <f t="shared" si="28"/>
        <v>1150.23</v>
      </c>
      <c r="Q54" s="44">
        <f t="shared" si="28"/>
        <v>1150.23</v>
      </c>
      <c r="R54" s="44">
        <f t="shared" si="28"/>
        <v>1150.23</v>
      </c>
      <c r="S54" s="44">
        <f t="shared" si="28"/>
        <v>1150.23</v>
      </c>
      <c r="T54" s="44">
        <f t="shared" si="28"/>
        <v>1150.23</v>
      </c>
      <c r="U54" s="44">
        <f t="shared" si="28"/>
        <v>1150.23</v>
      </c>
      <c r="V54" s="44">
        <f t="shared" si="28"/>
        <v>1150.23</v>
      </c>
      <c r="W54" s="44">
        <f t="shared" si="28"/>
        <v>1150.23</v>
      </c>
      <c r="X54" s="44">
        <f t="shared" si="28"/>
        <v>1150.23</v>
      </c>
      <c r="Y54" s="44">
        <f t="shared" si="28"/>
        <v>1150.23</v>
      </c>
      <c r="Z54" s="44">
        <f t="shared" si="28"/>
        <v>1150.23</v>
      </c>
      <c r="AA54" s="44">
        <f t="shared" si="28"/>
        <v>1150.23</v>
      </c>
    </row>
    <row r="55" spans="1:27" ht="12.75" hidden="1" customHeight="1" outlineLevel="1" x14ac:dyDescent="0.3">
      <c r="A55" s="99" t="s">
        <v>285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286</v>
      </c>
      <c r="B56" s="63" t="s">
        <v>81</v>
      </c>
      <c r="C56" s="43" t="s">
        <v>79</v>
      </c>
      <c r="D56" s="44">
        <f>$D$11</f>
        <v>368.47</v>
      </c>
      <c r="E56" s="44">
        <f t="shared" ref="E56:AA56" si="29">$D$11</f>
        <v>368.47</v>
      </c>
      <c r="F56" s="44">
        <f t="shared" si="29"/>
        <v>368.47</v>
      </c>
      <c r="G56" s="44">
        <f t="shared" si="29"/>
        <v>368.47</v>
      </c>
      <c r="H56" s="44">
        <f t="shared" si="29"/>
        <v>368.47</v>
      </c>
      <c r="I56" s="44">
        <f t="shared" si="29"/>
        <v>368.47</v>
      </c>
      <c r="J56" s="44">
        <f t="shared" si="29"/>
        <v>368.47</v>
      </c>
      <c r="K56" s="44">
        <f t="shared" si="29"/>
        <v>368.47</v>
      </c>
      <c r="L56" s="44">
        <f t="shared" si="29"/>
        <v>368.47</v>
      </c>
      <c r="M56" s="44">
        <f t="shared" si="29"/>
        <v>368.47</v>
      </c>
      <c r="N56" s="44">
        <f t="shared" si="29"/>
        <v>368.47</v>
      </c>
      <c r="O56" s="44">
        <f t="shared" si="29"/>
        <v>368.47</v>
      </c>
      <c r="P56" s="44">
        <f t="shared" si="29"/>
        <v>368.47</v>
      </c>
      <c r="Q56" s="44">
        <f t="shared" si="29"/>
        <v>368.47</v>
      </c>
      <c r="R56" s="44">
        <f t="shared" si="29"/>
        <v>368.47</v>
      </c>
      <c r="S56" s="44">
        <f t="shared" si="29"/>
        <v>368.47</v>
      </c>
      <c r="T56" s="44">
        <f t="shared" si="29"/>
        <v>368.47</v>
      </c>
      <c r="U56" s="44">
        <f t="shared" si="29"/>
        <v>368.47</v>
      </c>
      <c r="V56" s="44">
        <f t="shared" si="29"/>
        <v>368.47</v>
      </c>
      <c r="W56" s="44">
        <f t="shared" si="29"/>
        <v>368.47</v>
      </c>
      <c r="X56" s="44">
        <f t="shared" si="29"/>
        <v>368.47</v>
      </c>
      <c r="Y56" s="44">
        <f t="shared" si="29"/>
        <v>368.47</v>
      </c>
      <c r="Z56" s="44">
        <f t="shared" si="29"/>
        <v>368.47</v>
      </c>
      <c r="AA56" s="44">
        <f t="shared" si="29"/>
        <v>368.47</v>
      </c>
    </row>
    <row r="57" spans="1:27" ht="12.75" customHeight="1" collapsed="1" x14ac:dyDescent="0.3">
      <c r="A57" s="98" t="s">
        <v>287</v>
      </c>
      <c r="B57" s="28" t="str">
        <f>"11"&amp;"."&amp;$B$662&amp;"."&amp;$B$663</f>
        <v>11.07.2024</v>
      </c>
      <c r="C57" s="90" t="s">
        <v>76</v>
      </c>
      <c r="D57" s="91">
        <f>ROUND(((D58+D59+D61+D60)/1000),5)</f>
        <v>2.8477399999999999</v>
      </c>
      <c r="E57" s="91">
        <f>ROUND(((E58+E59+E61+E60)/1000),5)</f>
        <v>2.8137300000000001</v>
      </c>
      <c r="F57" s="91">
        <f>ROUND(((F58+F59+F61+F60)/1000),5)</f>
        <v>2.62954</v>
      </c>
      <c r="G57" s="91">
        <f t="shared" ref="G57:AA57" si="30">ROUND(((G58+G59+G61+G60)/1000),5)</f>
        <v>2.5005299999999999</v>
      </c>
      <c r="H57" s="91">
        <f t="shared" si="30"/>
        <v>2.59531</v>
      </c>
      <c r="I57" s="91">
        <f t="shared" si="30"/>
        <v>2.74987</v>
      </c>
      <c r="J57" s="91">
        <f t="shared" si="30"/>
        <v>2.79766</v>
      </c>
      <c r="K57" s="91">
        <f t="shared" si="30"/>
        <v>3.2560199999999999</v>
      </c>
      <c r="L57" s="91">
        <f t="shared" si="30"/>
        <v>3.5519699999999998</v>
      </c>
      <c r="M57" s="91">
        <f t="shared" si="30"/>
        <v>3.8511000000000002</v>
      </c>
      <c r="N57" s="91">
        <f t="shared" si="30"/>
        <v>4.1124099999999997</v>
      </c>
      <c r="O57" s="91">
        <f t="shared" si="30"/>
        <v>4.2192299999999996</v>
      </c>
      <c r="P57" s="91">
        <f t="shared" si="30"/>
        <v>4.2168999999999999</v>
      </c>
      <c r="Q57" s="91">
        <f t="shared" si="30"/>
        <v>4.2665199999999999</v>
      </c>
      <c r="R57" s="91">
        <f t="shared" si="30"/>
        <v>4.2732900000000003</v>
      </c>
      <c r="S57" s="91">
        <f t="shared" si="30"/>
        <v>4.1416199999999996</v>
      </c>
      <c r="T57" s="91">
        <f t="shared" si="30"/>
        <v>4.0774600000000003</v>
      </c>
      <c r="U57" s="91">
        <f t="shared" si="30"/>
        <v>4.0263200000000001</v>
      </c>
      <c r="V57" s="91">
        <f t="shared" si="30"/>
        <v>4.0457799999999997</v>
      </c>
      <c r="W57" s="91">
        <f t="shared" si="30"/>
        <v>3.92571</v>
      </c>
      <c r="X57" s="91">
        <f t="shared" si="30"/>
        <v>3.77508</v>
      </c>
      <c r="Y57" s="91">
        <f t="shared" si="30"/>
        <v>3.7148500000000002</v>
      </c>
      <c r="Z57" s="91">
        <f t="shared" si="30"/>
        <v>3.45451</v>
      </c>
      <c r="AA57" s="91">
        <f t="shared" si="30"/>
        <v>3.35636</v>
      </c>
    </row>
    <row r="58" spans="1:27" ht="12.75" hidden="1" customHeight="1" outlineLevel="1" x14ac:dyDescent="0.3">
      <c r="A58" s="99" t="s">
        <v>288</v>
      </c>
      <c r="B58" s="63" t="s">
        <v>238</v>
      </c>
      <c r="C58" s="43" t="s">
        <v>79</v>
      </c>
      <c r="D58" s="44">
        <v>1324.23</v>
      </c>
      <c r="E58" s="44">
        <v>1290.22</v>
      </c>
      <c r="F58" s="44">
        <v>1106.03</v>
      </c>
      <c r="G58" s="44">
        <v>977.02</v>
      </c>
      <c r="H58" s="44">
        <v>1071.8</v>
      </c>
      <c r="I58" s="44">
        <v>1226.3599999999999</v>
      </c>
      <c r="J58" s="44">
        <v>1274.1500000000001</v>
      </c>
      <c r="K58" s="44">
        <v>1732.51</v>
      </c>
      <c r="L58" s="44">
        <v>2028.46</v>
      </c>
      <c r="M58" s="44">
        <v>2327.59</v>
      </c>
      <c r="N58" s="44">
        <v>2588.9</v>
      </c>
      <c r="O58" s="44">
        <v>2695.72</v>
      </c>
      <c r="P58" s="44">
        <v>2693.39</v>
      </c>
      <c r="Q58" s="44">
        <v>2743.01</v>
      </c>
      <c r="R58" s="44">
        <v>2749.78</v>
      </c>
      <c r="S58" s="44">
        <v>2618.11</v>
      </c>
      <c r="T58" s="44">
        <v>2553.9499999999998</v>
      </c>
      <c r="U58" s="44">
        <v>2502.81</v>
      </c>
      <c r="V58" s="44">
        <v>2522.27</v>
      </c>
      <c r="W58" s="44">
        <v>2402.1999999999998</v>
      </c>
      <c r="X58" s="44">
        <v>2251.5700000000002</v>
      </c>
      <c r="Y58" s="44">
        <v>2191.34</v>
      </c>
      <c r="Z58" s="44">
        <v>1931</v>
      </c>
      <c r="AA58" s="44">
        <v>1832.85</v>
      </c>
    </row>
    <row r="59" spans="1:27" ht="12.75" hidden="1" customHeight="1" outlineLevel="1" x14ac:dyDescent="0.3">
      <c r="A59" s="99" t="s">
        <v>289</v>
      </c>
      <c r="B59" s="63" t="s">
        <v>90</v>
      </c>
      <c r="C59" s="43" t="s">
        <v>79</v>
      </c>
      <c r="D59" s="44">
        <f>$D$9</f>
        <v>1150.23</v>
      </c>
      <c r="E59" s="44">
        <f t="shared" ref="E59:AA59" si="31">$D$9</f>
        <v>1150.23</v>
      </c>
      <c r="F59" s="44">
        <f t="shared" si="31"/>
        <v>1150.23</v>
      </c>
      <c r="G59" s="44">
        <f t="shared" si="31"/>
        <v>1150.23</v>
      </c>
      <c r="H59" s="44">
        <f t="shared" si="31"/>
        <v>1150.23</v>
      </c>
      <c r="I59" s="44">
        <f t="shared" si="31"/>
        <v>1150.23</v>
      </c>
      <c r="J59" s="44">
        <f t="shared" si="31"/>
        <v>1150.23</v>
      </c>
      <c r="K59" s="44">
        <f t="shared" si="31"/>
        <v>1150.23</v>
      </c>
      <c r="L59" s="44">
        <f t="shared" si="31"/>
        <v>1150.23</v>
      </c>
      <c r="M59" s="44">
        <f t="shared" si="31"/>
        <v>1150.23</v>
      </c>
      <c r="N59" s="44">
        <f t="shared" si="31"/>
        <v>1150.23</v>
      </c>
      <c r="O59" s="44">
        <f t="shared" si="31"/>
        <v>1150.23</v>
      </c>
      <c r="P59" s="44">
        <f t="shared" si="31"/>
        <v>1150.23</v>
      </c>
      <c r="Q59" s="44">
        <f t="shared" si="31"/>
        <v>1150.23</v>
      </c>
      <c r="R59" s="44">
        <f t="shared" si="31"/>
        <v>1150.23</v>
      </c>
      <c r="S59" s="44">
        <f t="shared" si="31"/>
        <v>1150.23</v>
      </c>
      <c r="T59" s="44">
        <f t="shared" si="31"/>
        <v>1150.23</v>
      </c>
      <c r="U59" s="44">
        <f t="shared" si="31"/>
        <v>1150.23</v>
      </c>
      <c r="V59" s="44">
        <f t="shared" si="31"/>
        <v>1150.23</v>
      </c>
      <c r="W59" s="44">
        <f t="shared" si="31"/>
        <v>1150.23</v>
      </c>
      <c r="X59" s="44">
        <f t="shared" si="31"/>
        <v>1150.23</v>
      </c>
      <c r="Y59" s="44">
        <f t="shared" si="31"/>
        <v>1150.23</v>
      </c>
      <c r="Z59" s="44">
        <f t="shared" si="31"/>
        <v>1150.23</v>
      </c>
      <c r="AA59" s="44">
        <f t="shared" si="31"/>
        <v>1150.23</v>
      </c>
    </row>
    <row r="60" spans="1:27" ht="12.75" hidden="1" customHeight="1" outlineLevel="1" x14ac:dyDescent="0.3">
      <c r="A60" s="99" t="s">
        <v>290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291</v>
      </c>
      <c r="B61" s="63" t="s">
        <v>81</v>
      </c>
      <c r="C61" s="43" t="s">
        <v>79</v>
      </c>
      <c r="D61" s="44">
        <f>$D$11</f>
        <v>368.47</v>
      </c>
      <c r="E61" s="44">
        <f t="shared" ref="E61:AA61" si="32">$D$11</f>
        <v>368.47</v>
      </c>
      <c r="F61" s="44">
        <f t="shared" si="32"/>
        <v>368.47</v>
      </c>
      <c r="G61" s="44">
        <f t="shared" si="32"/>
        <v>368.47</v>
      </c>
      <c r="H61" s="44">
        <f t="shared" si="32"/>
        <v>368.47</v>
      </c>
      <c r="I61" s="44">
        <f t="shared" si="32"/>
        <v>368.47</v>
      </c>
      <c r="J61" s="44">
        <f t="shared" si="32"/>
        <v>368.47</v>
      </c>
      <c r="K61" s="44">
        <f t="shared" si="32"/>
        <v>368.47</v>
      </c>
      <c r="L61" s="44">
        <f t="shared" si="32"/>
        <v>368.47</v>
      </c>
      <c r="M61" s="44">
        <f t="shared" si="32"/>
        <v>368.47</v>
      </c>
      <c r="N61" s="44">
        <f t="shared" si="32"/>
        <v>368.47</v>
      </c>
      <c r="O61" s="44">
        <f t="shared" si="32"/>
        <v>368.47</v>
      </c>
      <c r="P61" s="44">
        <f t="shared" si="32"/>
        <v>368.47</v>
      </c>
      <c r="Q61" s="44">
        <f t="shared" si="32"/>
        <v>368.47</v>
      </c>
      <c r="R61" s="44">
        <f t="shared" si="32"/>
        <v>368.47</v>
      </c>
      <c r="S61" s="44">
        <f t="shared" si="32"/>
        <v>368.47</v>
      </c>
      <c r="T61" s="44">
        <f t="shared" si="32"/>
        <v>368.47</v>
      </c>
      <c r="U61" s="44">
        <f t="shared" si="32"/>
        <v>368.47</v>
      </c>
      <c r="V61" s="44">
        <f t="shared" si="32"/>
        <v>368.47</v>
      </c>
      <c r="W61" s="44">
        <f t="shared" si="32"/>
        <v>368.47</v>
      </c>
      <c r="X61" s="44">
        <f t="shared" si="32"/>
        <v>368.47</v>
      </c>
      <c r="Y61" s="44">
        <f t="shared" si="32"/>
        <v>368.47</v>
      </c>
      <c r="Z61" s="44">
        <f t="shared" si="32"/>
        <v>368.47</v>
      </c>
      <c r="AA61" s="44">
        <f t="shared" si="32"/>
        <v>368.47</v>
      </c>
    </row>
    <row r="62" spans="1:27" ht="12.75" customHeight="1" collapsed="1" x14ac:dyDescent="0.3">
      <c r="A62" s="98" t="s">
        <v>292</v>
      </c>
      <c r="B62" s="28" t="str">
        <f>"12"&amp;"."&amp;$B$662&amp;"."&amp;$B$663</f>
        <v>12.07.2024</v>
      </c>
      <c r="C62" s="90" t="s">
        <v>76</v>
      </c>
      <c r="D62" s="91">
        <f>ROUND(((D63+D64+D66+D65)/1000),5)</f>
        <v>2.8668200000000001</v>
      </c>
      <c r="E62" s="91">
        <f>ROUND(((E63+E64+E66+E65)/1000),5)</f>
        <v>2.7924699999999998</v>
      </c>
      <c r="F62" s="91">
        <f>ROUND(((F63+F64+F66+F65)/1000),5)</f>
        <v>2.7168000000000001</v>
      </c>
      <c r="G62" s="91">
        <f t="shared" ref="G62:AA62" si="33">ROUND(((G63+G64+G66+G65)/1000),5)</f>
        <v>2.5226600000000001</v>
      </c>
      <c r="H62" s="91">
        <f t="shared" si="33"/>
        <v>2.5226500000000001</v>
      </c>
      <c r="I62" s="91">
        <f t="shared" si="33"/>
        <v>2.7642799999999998</v>
      </c>
      <c r="J62" s="91">
        <f t="shared" si="33"/>
        <v>2.7646000000000002</v>
      </c>
      <c r="K62" s="91">
        <f t="shared" si="33"/>
        <v>3.20607</v>
      </c>
      <c r="L62" s="91">
        <f t="shared" si="33"/>
        <v>3.5438700000000001</v>
      </c>
      <c r="M62" s="91">
        <f t="shared" si="33"/>
        <v>3.8653400000000002</v>
      </c>
      <c r="N62" s="91">
        <f t="shared" si="33"/>
        <v>3.9146000000000001</v>
      </c>
      <c r="O62" s="91">
        <f t="shared" si="33"/>
        <v>3.9674</v>
      </c>
      <c r="P62" s="91">
        <f t="shared" si="33"/>
        <v>3.96197</v>
      </c>
      <c r="Q62" s="91">
        <f t="shared" si="33"/>
        <v>3.9815200000000002</v>
      </c>
      <c r="R62" s="91">
        <f t="shared" si="33"/>
        <v>3.9116900000000001</v>
      </c>
      <c r="S62" s="91">
        <f t="shared" si="33"/>
        <v>3.9712000000000001</v>
      </c>
      <c r="T62" s="91">
        <f t="shared" si="33"/>
        <v>3.9432</v>
      </c>
      <c r="U62" s="91">
        <f t="shared" si="33"/>
        <v>3.8258000000000001</v>
      </c>
      <c r="V62" s="91">
        <f t="shared" si="33"/>
        <v>3.80057</v>
      </c>
      <c r="W62" s="91">
        <f t="shared" si="33"/>
        <v>3.7183899999999999</v>
      </c>
      <c r="X62" s="91">
        <f t="shared" si="33"/>
        <v>3.7116099999999999</v>
      </c>
      <c r="Y62" s="91">
        <f t="shared" si="33"/>
        <v>3.7530100000000002</v>
      </c>
      <c r="Z62" s="91">
        <f t="shared" si="33"/>
        <v>3.5894400000000002</v>
      </c>
      <c r="AA62" s="91">
        <f t="shared" si="33"/>
        <v>3.3692299999999999</v>
      </c>
    </row>
    <row r="63" spans="1:27" ht="12.75" hidden="1" customHeight="1" outlineLevel="1" x14ac:dyDescent="0.3">
      <c r="A63" s="99" t="s">
        <v>293</v>
      </c>
      <c r="B63" s="63" t="s">
        <v>238</v>
      </c>
      <c r="C63" s="43" t="s">
        <v>79</v>
      </c>
      <c r="D63" s="44">
        <v>1343.31</v>
      </c>
      <c r="E63" s="44">
        <v>1268.96</v>
      </c>
      <c r="F63" s="44">
        <v>1193.29</v>
      </c>
      <c r="G63" s="44">
        <v>999.15</v>
      </c>
      <c r="H63" s="44">
        <v>999.14</v>
      </c>
      <c r="I63" s="44">
        <v>1240.77</v>
      </c>
      <c r="J63" s="44">
        <v>1241.0899999999999</v>
      </c>
      <c r="K63" s="44">
        <v>1682.56</v>
      </c>
      <c r="L63" s="44">
        <v>2020.36</v>
      </c>
      <c r="M63" s="44">
        <v>2341.83</v>
      </c>
      <c r="N63" s="44">
        <v>2391.09</v>
      </c>
      <c r="O63" s="44">
        <v>2443.89</v>
      </c>
      <c r="P63" s="44">
        <v>2438.46</v>
      </c>
      <c r="Q63" s="44">
        <v>2458.0100000000002</v>
      </c>
      <c r="R63" s="44">
        <v>2388.1799999999998</v>
      </c>
      <c r="S63" s="44">
        <v>2447.69</v>
      </c>
      <c r="T63" s="44">
        <v>2419.69</v>
      </c>
      <c r="U63" s="44">
        <v>2302.29</v>
      </c>
      <c r="V63" s="44">
        <v>2277.06</v>
      </c>
      <c r="W63" s="44">
        <v>2194.88</v>
      </c>
      <c r="X63" s="44">
        <v>2188.1</v>
      </c>
      <c r="Y63" s="44">
        <v>2229.5</v>
      </c>
      <c r="Z63" s="44">
        <v>2065.9299999999998</v>
      </c>
      <c r="AA63" s="44">
        <v>1845.72</v>
      </c>
    </row>
    <row r="64" spans="1:27" ht="12.75" hidden="1" customHeight="1" outlineLevel="1" x14ac:dyDescent="0.3">
      <c r="A64" s="99" t="s">
        <v>294</v>
      </c>
      <c r="B64" s="63" t="s">
        <v>90</v>
      </c>
      <c r="C64" s="43" t="s">
        <v>79</v>
      </c>
      <c r="D64" s="44">
        <f>$D$9</f>
        <v>1150.23</v>
      </c>
      <c r="E64" s="44">
        <f t="shared" ref="E64:AA64" si="34">$D$9</f>
        <v>1150.23</v>
      </c>
      <c r="F64" s="44">
        <f t="shared" si="34"/>
        <v>1150.23</v>
      </c>
      <c r="G64" s="44">
        <f t="shared" si="34"/>
        <v>1150.23</v>
      </c>
      <c r="H64" s="44">
        <f t="shared" si="34"/>
        <v>1150.23</v>
      </c>
      <c r="I64" s="44">
        <f t="shared" si="34"/>
        <v>1150.23</v>
      </c>
      <c r="J64" s="44">
        <f t="shared" si="34"/>
        <v>1150.23</v>
      </c>
      <c r="K64" s="44">
        <f t="shared" si="34"/>
        <v>1150.23</v>
      </c>
      <c r="L64" s="44">
        <f t="shared" si="34"/>
        <v>1150.23</v>
      </c>
      <c r="M64" s="44">
        <f t="shared" si="34"/>
        <v>1150.23</v>
      </c>
      <c r="N64" s="44">
        <f t="shared" si="34"/>
        <v>1150.23</v>
      </c>
      <c r="O64" s="44">
        <f t="shared" si="34"/>
        <v>1150.23</v>
      </c>
      <c r="P64" s="44">
        <f t="shared" si="34"/>
        <v>1150.23</v>
      </c>
      <c r="Q64" s="44">
        <f t="shared" si="34"/>
        <v>1150.23</v>
      </c>
      <c r="R64" s="44">
        <f t="shared" si="34"/>
        <v>1150.23</v>
      </c>
      <c r="S64" s="44">
        <f t="shared" si="34"/>
        <v>1150.23</v>
      </c>
      <c r="T64" s="44">
        <f t="shared" si="34"/>
        <v>1150.23</v>
      </c>
      <c r="U64" s="44">
        <f t="shared" si="34"/>
        <v>1150.23</v>
      </c>
      <c r="V64" s="44">
        <f t="shared" si="34"/>
        <v>1150.23</v>
      </c>
      <c r="W64" s="44">
        <f t="shared" si="34"/>
        <v>1150.23</v>
      </c>
      <c r="X64" s="44">
        <f t="shared" si="34"/>
        <v>1150.23</v>
      </c>
      <c r="Y64" s="44">
        <f t="shared" si="34"/>
        <v>1150.23</v>
      </c>
      <c r="Z64" s="44">
        <f t="shared" si="34"/>
        <v>1150.23</v>
      </c>
      <c r="AA64" s="44">
        <f t="shared" si="34"/>
        <v>1150.23</v>
      </c>
    </row>
    <row r="65" spans="1:27" ht="12.75" hidden="1" customHeight="1" outlineLevel="1" x14ac:dyDescent="0.3">
      <c r="A65" s="99" t="s">
        <v>295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296</v>
      </c>
      <c r="B66" s="63" t="s">
        <v>81</v>
      </c>
      <c r="C66" s="43" t="s">
        <v>79</v>
      </c>
      <c r="D66" s="44">
        <f>$D$11</f>
        <v>368.47</v>
      </c>
      <c r="E66" s="44">
        <f t="shared" ref="E66:AA66" si="35">$D$11</f>
        <v>368.47</v>
      </c>
      <c r="F66" s="44">
        <f t="shared" si="35"/>
        <v>368.47</v>
      </c>
      <c r="G66" s="44">
        <f t="shared" si="35"/>
        <v>368.47</v>
      </c>
      <c r="H66" s="44">
        <f t="shared" si="35"/>
        <v>368.47</v>
      </c>
      <c r="I66" s="44">
        <f t="shared" si="35"/>
        <v>368.47</v>
      </c>
      <c r="J66" s="44">
        <f t="shared" si="35"/>
        <v>368.47</v>
      </c>
      <c r="K66" s="44">
        <f t="shared" si="35"/>
        <v>368.47</v>
      </c>
      <c r="L66" s="44">
        <f t="shared" si="35"/>
        <v>368.47</v>
      </c>
      <c r="M66" s="44">
        <f t="shared" si="35"/>
        <v>368.47</v>
      </c>
      <c r="N66" s="44">
        <f t="shared" si="35"/>
        <v>368.47</v>
      </c>
      <c r="O66" s="44">
        <f t="shared" si="35"/>
        <v>368.47</v>
      </c>
      <c r="P66" s="44">
        <f t="shared" si="35"/>
        <v>368.47</v>
      </c>
      <c r="Q66" s="44">
        <f t="shared" si="35"/>
        <v>368.47</v>
      </c>
      <c r="R66" s="44">
        <f t="shared" si="35"/>
        <v>368.47</v>
      </c>
      <c r="S66" s="44">
        <f t="shared" si="35"/>
        <v>368.47</v>
      </c>
      <c r="T66" s="44">
        <f t="shared" si="35"/>
        <v>368.47</v>
      </c>
      <c r="U66" s="44">
        <f t="shared" si="35"/>
        <v>368.47</v>
      </c>
      <c r="V66" s="44">
        <f t="shared" si="35"/>
        <v>368.47</v>
      </c>
      <c r="W66" s="44">
        <f t="shared" si="35"/>
        <v>368.47</v>
      </c>
      <c r="X66" s="44">
        <f t="shared" si="35"/>
        <v>368.47</v>
      </c>
      <c r="Y66" s="44">
        <f t="shared" si="35"/>
        <v>368.47</v>
      </c>
      <c r="Z66" s="44">
        <f t="shared" si="35"/>
        <v>368.47</v>
      </c>
      <c r="AA66" s="44">
        <f t="shared" si="35"/>
        <v>368.47</v>
      </c>
    </row>
    <row r="67" spans="1:27" ht="12.75" customHeight="1" collapsed="1" x14ac:dyDescent="0.3">
      <c r="A67" s="98" t="s">
        <v>297</v>
      </c>
      <c r="B67" s="28" t="str">
        <f>"13"&amp;"."&amp;$B$662&amp;"."&amp;$B$663</f>
        <v>13.07.2024</v>
      </c>
      <c r="C67" s="90" t="s">
        <v>76</v>
      </c>
      <c r="D67" s="91">
        <f>ROUND(((D68+D69+D71+D70)/1000),5)</f>
        <v>3.0138199999999999</v>
      </c>
      <c r="E67" s="91">
        <f>ROUND(((E68+E69+E71+E70)/1000),5)</f>
        <v>2.8039499999999999</v>
      </c>
      <c r="F67" s="91">
        <f>ROUND(((F68+F69+F71+F70)/1000),5)</f>
        <v>2.7357399999999998</v>
      </c>
      <c r="G67" s="91">
        <f t="shared" ref="G67:AA67" si="36">ROUND(((G68+G69+G71+G70)/1000),5)</f>
        <v>2.5706899999999999</v>
      </c>
      <c r="H67" s="91">
        <f t="shared" si="36"/>
        <v>2.32151</v>
      </c>
      <c r="I67" s="91">
        <f t="shared" si="36"/>
        <v>2.38009</v>
      </c>
      <c r="J67" s="91">
        <f t="shared" si="36"/>
        <v>2.4822299999999999</v>
      </c>
      <c r="K67" s="91">
        <f t="shared" si="36"/>
        <v>2.9296899999999999</v>
      </c>
      <c r="L67" s="91">
        <f t="shared" si="36"/>
        <v>3.3088700000000002</v>
      </c>
      <c r="M67" s="91">
        <f t="shared" si="36"/>
        <v>3.5657700000000001</v>
      </c>
      <c r="N67" s="91">
        <f t="shared" si="36"/>
        <v>3.6957</v>
      </c>
      <c r="O67" s="91">
        <f t="shared" si="36"/>
        <v>3.8003900000000002</v>
      </c>
      <c r="P67" s="91">
        <f t="shared" si="36"/>
        <v>3.8426399999999998</v>
      </c>
      <c r="Q67" s="91">
        <f t="shared" si="36"/>
        <v>3.78104</v>
      </c>
      <c r="R67" s="91">
        <f t="shared" si="36"/>
        <v>3.7823600000000002</v>
      </c>
      <c r="S67" s="91">
        <f t="shared" si="36"/>
        <v>3.8228200000000001</v>
      </c>
      <c r="T67" s="91">
        <f t="shared" si="36"/>
        <v>3.8153700000000002</v>
      </c>
      <c r="U67" s="91">
        <f t="shared" si="36"/>
        <v>3.7972000000000001</v>
      </c>
      <c r="V67" s="91">
        <f t="shared" si="36"/>
        <v>3.7094100000000001</v>
      </c>
      <c r="W67" s="91">
        <f t="shared" si="36"/>
        <v>3.6004900000000002</v>
      </c>
      <c r="X67" s="91">
        <f t="shared" si="36"/>
        <v>3.5625</v>
      </c>
      <c r="Y67" s="91">
        <f t="shared" si="36"/>
        <v>3.46793</v>
      </c>
      <c r="Z67" s="91">
        <f t="shared" si="36"/>
        <v>3.24579</v>
      </c>
      <c r="AA67" s="91">
        <f t="shared" si="36"/>
        <v>3.2586400000000002</v>
      </c>
    </row>
    <row r="68" spans="1:27" ht="12.75" hidden="1" customHeight="1" outlineLevel="1" x14ac:dyDescent="0.3">
      <c r="A68" s="99" t="s">
        <v>298</v>
      </c>
      <c r="B68" s="63" t="s">
        <v>238</v>
      </c>
      <c r="C68" s="43" t="s">
        <v>79</v>
      </c>
      <c r="D68" s="44">
        <v>1490.31</v>
      </c>
      <c r="E68" s="44">
        <v>1280.44</v>
      </c>
      <c r="F68" s="44">
        <v>1212.23</v>
      </c>
      <c r="G68" s="44">
        <v>1047.18</v>
      </c>
      <c r="H68" s="44">
        <v>798</v>
      </c>
      <c r="I68" s="44">
        <v>856.58</v>
      </c>
      <c r="J68" s="44">
        <v>958.72</v>
      </c>
      <c r="K68" s="44">
        <v>1406.18</v>
      </c>
      <c r="L68" s="44">
        <v>1785.36</v>
      </c>
      <c r="M68" s="44">
        <v>2042.26</v>
      </c>
      <c r="N68" s="44">
        <v>2172.19</v>
      </c>
      <c r="O68" s="44">
        <v>2276.88</v>
      </c>
      <c r="P68" s="44">
        <v>2319.13</v>
      </c>
      <c r="Q68" s="44">
        <v>2257.5300000000002</v>
      </c>
      <c r="R68" s="44">
        <v>2258.85</v>
      </c>
      <c r="S68" s="44">
        <v>2299.31</v>
      </c>
      <c r="T68" s="44">
        <v>2291.86</v>
      </c>
      <c r="U68" s="44">
        <v>2273.69</v>
      </c>
      <c r="V68" s="44">
        <v>2185.9</v>
      </c>
      <c r="W68" s="44">
        <v>2076.98</v>
      </c>
      <c r="X68" s="44">
        <v>2038.99</v>
      </c>
      <c r="Y68" s="44">
        <v>1944.42</v>
      </c>
      <c r="Z68" s="44">
        <v>1722.28</v>
      </c>
      <c r="AA68" s="44">
        <v>1735.13</v>
      </c>
    </row>
    <row r="69" spans="1:27" ht="12.75" hidden="1" customHeight="1" outlineLevel="1" x14ac:dyDescent="0.3">
      <c r="A69" s="99" t="s">
        <v>299</v>
      </c>
      <c r="B69" s="63" t="s">
        <v>90</v>
      </c>
      <c r="C69" s="43" t="s">
        <v>79</v>
      </c>
      <c r="D69" s="44">
        <f>$D$9</f>
        <v>1150.23</v>
      </c>
      <c r="E69" s="44">
        <f t="shared" ref="E69:AA69" si="37">$D$9</f>
        <v>1150.23</v>
      </c>
      <c r="F69" s="44">
        <f t="shared" si="37"/>
        <v>1150.23</v>
      </c>
      <c r="G69" s="44">
        <f t="shared" si="37"/>
        <v>1150.23</v>
      </c>
      <c r="H69" s="44">
        <f t="shared" si="37"/>
        <v>1150.23</v>
      </c>
      <c r="I69" s="44">
        <f t="shared" si="37"/>
        <v>1150.23</v>
      </c>
      <c r="J69" s="44">
        <f t="shared" si="37"/>
        <v>1150.23</v>
      </c>
      <c r="K69" s="44">
        <f t="shared" si="37"/>
        <v>1150.23</v>
      </c>
      <c r="L69" s="44">
        <f t="shared" si="37"/>
        <v>1150.23</v>
      </c>
      <c r="M69" s="44">
        <f t="shared" si="37"/>
        <v>1150.23</v>
      </c>
      <c r="N69" s="44">
        <f t="shared" si="37"/>
        <v>1150.23</v>
      </c>
      <c r="O69" s="44">
        <f t="shared" si="37"/>
        <v>1150.23</v>
      </c>
      <c r="P69" s="44">
        <f t="shared" si="37"/>
        <v>1150.23</v>
      </c>
      <c r="Q69" s="44">
        <f t="shared" si="37"/>
        <v>1150.23</v>
      </c>
      <c r="R69" s="44">
        <f t="shared" si="37"/>
        <v>1150.23</v>
      </c>
      <c r="S69" s="44">
        <f t="shared" si="37"/>
        <v>1150.23</v>
      </c>
      <c r="T69" s="44">
        <f t="shared" si="37"/>
        <v>1150.23</v>
      </c>
      <c r="U69" s="44">
        <f t="shared" si="37"/>
        <v>1150.23</v>
      </c>
      <c r="V69" s="44">
        <f t="shared" si="37"/>
        <v>1150.23</v>
      </c>
      <c r="W69" s="44">
        <f t="shared" si="37"/>
        <v>1150.23</v>
      </c>
      <c r="X69" s="44">
        <f t="shared" si="37"/>
        <v>1150.23</v>
      </c>
      <c r="Y69" s="44">
        <f t="shared" si="37"/>
        <v>1150.23</v>
      </c>
      <c r="Z69" s="44">
        <f t="shared" si="37"/>
        <v>1150.23</v>
      </c>
      <c r="AA69" s="44">
        <f t="shared" si="37"/>
        <v>1150.23</v>
      </c>
    </row>
    <row r="70" spans="1:27" ht="12.75" hidden="1" customHeight="1" outlineLevel="1" x14ac:dyDescent="0.3">
      <c r="A70" s="99" t="s">
        <v>300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301</v>
      </c>
      <c r="B71" s="63" t="s">
        <v>81</v>
      </c>
      <c r="C71" s="43" t="s">
        <v>79</v>
      </c>
      <c r="D71" s="44">
        <f>$D$11</f>
        <v>368.47</v>
      </c>
      <c r="E71" s="44">
        <f t="shared" ref="E71:AA71" si="38">$D$11</f>
        <v>368.47</v>
      </c>
      <c r="F71" s="44">
        <f t="shared" si="38"/>
        <v>368.47</v>
      </c>
      <c r="G71" s="44">
        <f t="shared" si="38"/>
        <v>368.47</v>
      </c>
      <c r="H71" s="44">
        <f t="shared" si="38"/>
        <v>368.47</v>
      </c>
      <c r="I71" s="44">
        <f t="shared" si="38"/>
        <v>368.47</v>
      </c>
      <c r="J71" s="44">
        <f t="shared" si="38"/>
        <v>368.47</v>
      </c>
      <c r="K71" s="44">
        <f t="shared" si="38"/>
        <v>368.47</v>
      </c>
      <c r="L71" s="44">
        <f t="shared" si="38"/>
        <v>368.47</v>
      </c>
      <c r="M71" s="44">
        <f t="shared" si="38"/>
        <v>368.47</v>
      </c>
      <c r="N71" s="44">
        <f t="shared" si="38"/>
        <v>368.47</v>
      </c>
      <c r="O71" s="44">
        <f t="shared" si="38"/>
        <v>368.47</v>
      </c>
      <c r="P71" s="44">
        <f t="shared" si="38"/>
        <v>368.47</v>
      </c>
      <c r="Q71" s="44">
        <f t="shared" si="38"/>
        <v>368.47</v>
      </c>
      <c r="R71" s="44">
        <f t="shared" si="38"/>
        <v>368.47</v>
      </c>
      <c r="S71" s="44">
        <f t="shared" si="38"/>
        <v>368.47</v>
      </c>
      <c r="T71" s="44">
        <f t="shared" si="38"/>
        <v>368.47</v>
      </c>
      <c r="U71" s="44">
        <f t="shared" si="38"/>
        <v>368.47</v>
      </c>
      <c r="V71" s="44">
        <f t="shared" si="38"/>
        <v>368.47</v>
      </c>
      <c r="W71" s="44">
        <f t="shared" si="38"/>
        <v>368.47</v>
      </c>
      <c r="X71" s="44">
        <f t="shared" si="38"/>
        <v>368.47</v>
      </c>
      <c r="Y71" s="44">
        <f t="shared" si="38"/>
        <v>368.47</v>
      </c>
      <c r="Z71" s="44">
        <f t="shared" si="38"/>
        <v>368.47</v>
      </c>
      <c r="AA71" s="44">
        <f t="shared" si="38"/>
        <v>368.47</v>
      </c>
    </row>
    <row r="72" spans="1:27" ht="12.75" customHeight="1" collapsed="1" x14ac:dyDescent="0.3">
      <c r="A72" s="98" t="s">
        <v>302</v>
      </c>
      <c r="B72" s="28" t="str">
        <f>"14"&amp;"."&amp;$B$662&amp;"."&amp;$B$663</f>
        <v>14.07.2024</v>
      </c>
      <c r="C72" s="90" t="s">
        <v>76</v>
      </c>
      <c r="D72" s="91">
        <f>ROUND(((D73+D74+D76+D75)/1000),5)</f>
        <v>3.00522</v>
      </c>
      <c r="E72" s="91">
        <f>ROUND(((E73+E74+E76+E75)/1000),5)</f>
        <v>2.7722899999999999</v>
      </c>
      <c r="F72" s="91">
        <f>ROUND(((F73+F74+F76+F75)/1000),5)</f>
        <v>2.6780900000000001</v>
      </c>
      <c r="G72" s="91">
        <f t="shared" ref="G72:AA72" si="39">ROUND(((G73+G74+G76+G75)/1000),5)</f>
        <v>2.3650099999999998</v>
      </c>
      <c r="H72" s="91">
        <f t="shared" si="39"/>
        <v>2.2578999999999998</v>
      </c>
      <c r="I72" s="91">
        <f t="shared" si="39"/>
        <v>2.3711000000000002</v>
      </c>
      <c r="J72" s="91">
        <f t="shared" si="39"/>
        <v>2.2025899999999998</v>
      </c>
      <c r="K72" s="91">
        <f t="shared" si="39"/>
        <v>2.6073900000000001</v>
      </c>
      <c r="L72" s="91">
        <f t="shared" si="39"/>
        <v>3.1062400000000001</v>
      </c>
      <c r="M72" s="91">
        <f t="shared" si="39"/>
        <v>3.3875899999999999</v>
      </c>
      <c r="N72" s="91">
        <f t="shared" si="39"/>
        <v>3.49681</v>
      </c>
      <c r="O72" s="91">
        <f t="shared" si="39"/>
        <v>3.6516700000000002</v>
      </c>
      <c r="P72" s="91">
        <f t="shared" si="39"/>
        <v>3.7379899999999999</v>
      </c>
      <c r="Q72" s="91">
        <f t="shared" si="39"/>
        <v>3.6041799999999999</v>
      </c>
      <c r="R72" s="91">
        <f t="shared" si="39"/>
        <v>3.60717</v>
      </c>
      <c r="S72" s="91">
        <f t="shared" si="39"/>
        <v>3.60297</v>
      </c>
      <c r="T72" s="91">
        <f t="shared" si="39"/>
        <v>3.5798000000000001</v>
      </c>
      <c r="U72" s="91">
        <f t="shared" si="39"/>
        <v>3.5736300000000001</v>
      </c>
      <c r="V72" s="91">
        <f t="shared" si="39"/>
        <v>3.5623300000000002</v>
      </c>
      <c r="W72" s="91">
        <f t="shared" si="39"/>
        <v>3.5346500000000001</v>
      </c>
      <c r="X72" s="91">
        <f t="shared" si="39"/>
        <v>3.4964499999999998</v>
      </c>
      <c r="Y72" s="91">
        <f t="shared" si="39"/>
        <v>3.49173</v>
      </c>
      <c r="Z72" s="91">
        <f t="shared" si="39"/>
        <v>3.25278</v>
      </c>
      <c r="AA72" s="91">
        <f t="shared" si="39"/>
        <v>3.24804</v>
      </c>
    </row>
    <row r="73" spans="1:27" ht="12.75" hidden="1" customHeight="1" outlineLevel="1" x14ac:dyDescent="0.3">
      <c r="A73" s="99" t="s">
        <v>303</v>
      </c>
      <c r="B73" s="63" t="s">
        <v>238</v>
      </c>
      <c r="C73" s="43" t="s">
        <v>79</v>
      </c>
      <c r="D73" s="44">
        <v>1481.71</v>
      </c>
      <c r="E73" s="44">
        <v>1248.78</v>
      </c>
      <c r="F73" s="44">
        <v>1154.58</v>
      </c>
      <c r="G73" s="44">
        <v>841.5</v>
      </c>
      <c r="H73" s="44">
        <v>734.39</v>
      </c>
      <c r="I73" s="44">
        <v>847.59</v>
      </c>
      <c r="J73" s="44">
        <v>679.08</v>
      </c>
      <c r="K73" s="44">
        <v>1083.8800000000001</v>
      </c>
      <c r="L73" s="44">
        <v>1582.73</v>
      </c>
      <c r="M73" s="44">
        <v>1864.08</v>
      </c>
      <c r="N73" s="44">
        <v>1973.3</v>
      </c>
      <c r="O73" s="44">
        <v>2128.16</v>
      </c>
      <c r="P73" s="44">
        <v>2214.48</v>
      </c>
      <c r="Q73" s="44">
        <v>2080.67</v>
      </c>
      <c r="R73" s="44">
        <v>2083.66</v>
      </c>
      <c r="S73" s="44">
        <v>2079.46</v>
      </c>
      <c r="T73" s="44">
        <v>2056.29</v>
      </c>
      <c r="U73" s="44">
        <v>2050.12</v>
      </c>
      <c r="V73" s="44">
        <v>2038.82</v>
      </c>
      <c r="W73" s="44">
        <v>2011.14</v>
      </c>
      <c r="X73" s="44">
        <v>1972.94</v>
      </c>
      <c r="Y73" s="44">
        <v>1968.22</v>
      </c>
      <c r="Z73" s="44">
        <v>1729.27</v>
      </c>
      <c r="AA73" s="44">
        <v>1724.53</v>
      </c>
    </row>
    <row r="74" spans="1:27" ht="12.75" hidden="1" customHeight="1" outlineLevel="1" x14ac:dyDescent="0.3">
      <c r="A74" s="99" t="s">
        <v>304</v>
      </c>
      <c r="B74" s="63" t="s">
        <v>90</v>
      </c>
      <c r="C74" s="43" t="s">
        <v>79</v>
      </c>
      <c r="D74" s="44">
        <f>$D$9</f>
        <v>1150.23</v>
      </c>
      <c r="E74" s="44">
        <f t="shared" ref="E74:AA74" si="40">$D$9</f>
        <v>1150.23</v>
      </c>
      <c r="F74" s="44">
        <f t="shared" si="40"/>
        <v>1150.23</v>
      </c>
      <c r="G74" s="44">
        <f t="shared" si="40"/>
        <v>1150.23</v>
      </c>
      <c r="H74" s="44">
        <f t="shared" si="40"/>
        <v>1150.23</v>
      </c>
      <c r="I74" s="44">
        <f t="shared" si="40"/>
        <v>1150.23</v>
      </c>
      <c r="J74" s="44">
        <f t="shared" si="40"/>
        <v>1150.23</v>
      </c>
      <c r="K74" s="44">
        <f t="shared" si="40"/>
        <v>1150.23</v>
      </c>
      <c r="L74" s="44">
        <f t="shared" si="40"/>
        <v>1150.23</v>
      </c>
      <c r="M74" s="44">
        <f t="shared" si="40"/>
        <v>1150.23</v>
      </c>
      <c r="N74" s="44">
        <f t="shared" si="40"/>
        <v>1150.23</v>
      </c>
      <c r="O74" s="44">
        <f t="shared" si="40"/>
        <v>1150.23</v>
      </c>
      <c r="P74" s="44">
        <f t="shared" si="40"/>
        <v>1150.23</v>
      </c>
      <c r="Q74" s="44">
        <f t="shared" si="40"/>
        <v>1150.23</v>
      </c>
      <c r="R74" s="44">
        <f t="shared" si="40"/>
        <v>1150.23</v>
      </c>
      <c r="S74" s="44">
        <f t="shared" si="40"/>
        <v>1150.23</v>
      </c>
      <c r="T74" s="44">
        <f t="shared" si="40"/>
        <v>1150.23</v>
      </c>
      <c r="U74" s="44">
        <f t="shared" si="40"/>
        <v>1150.23</v>
      </c>
      <c r="V74" s="44">
        <f t="shared" si="40"/>
        <v>1150.23</v>
      </c>
      <c r="W74" s="44">
        <f t="shared" si="40"/>
        <v>1150.23</v>
      </c>
      <c r="X74" s="44">
        <f t="shared" si="40"/>
        <v>1150.23</v>
      </c>
      <c r="Y74" s="44">
        <f t="shared" si="40"/>
        <v>1150.23</v>
      </c>
      <c r="Z74" s="44">
        <f t="shared" si="40"/>
        <v>1150.23</v>
      </c>
      <c r="AA74" s="44">
        <f t="shared" si="40"/>
        <v>1150.23</v>
      </c>
    </row>
    <row r="75" spans="1:27" ht="12.75" hidden="1" customHeight="1" outlineLevel="1" x14ac:dyDescent="0.3">
      <c r="A75" s="99" t="s">
        <v>305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306</v>
      </c>
      <c r="B76" s="63" t="s">
        <v>81</v>
      </c>
      <c r="C76" s="43" t="s">
        <v>79</v>
      </c>
      <c r="D76" s="44">
        <f>$D$11</f>
        <v>368.47</v>
      </c>
      <c r="E76" s="44">
        <f t="shared" ref="E76:AA76" si="41">$D$11</f>
        <v>368.47</v>
      </c>
      <c r="F76" s="44">
        <f t="shared" si="41"/>
        <v>368.47</v>
      </c>
      <c r="G76" s="44">
        <f t="shared" si="41"/>
        <v>368.47</v>
      </c>
      <c r="H76" s="44">
        <f t="shared" si="41"/>
        <v>368.47</v>
      </c>
      <c r="I76" s="44">
        <f t="shared" si="41"/>
        <v>368.47</v>
      </c>
      <c r="J76" s="44">
        <f t="shared" si="41"/>
        <v>368.47</v>
      </c>
      <c r="K76" s="44">
        <f t="shared" si="41"/>
        <v>368.47</v>
      </c>
      <c r="L76" s="44">
        <f t="shared" si="41"/>
        <v>368.47</v>
      </c>
      <c r="M76" s="44">
        <f t="shared" si="41"/>
        <v>368.47</v>
      </c>
      <c r="N76" s="44">
        <f t="shared" si="41"/>
        <v>368.47</v>
      </c>
      <c r="O76" s="44">
        <f t="shared" si="41"/>
        <v>368.47</v>
      </c>
      <c r="P76" s="44">
        <f t="shared" si="41"/>
        <v>368.47</v>
      </c>
      <c r="Q76" s="44">
        <f t="shared" si="41"/>
        <v>368.47</v>
      </c>
      <c r="R76" s="44">
        <f t="shared" si="41"/>
        <v>368.47</v>
      </c>
      <c r="S76" s="44">
        <f t="shared" si="41"/>
        <v>368.47</v>
      </c>
      <c r="T76" s="44">
        <f t="shared" si="41"/>
        <v>368.47</v>
      </c>
      <c r="U76" s="44">
        <f t="shared" si="41"/>
        <v>368.47</v>
      </c>
      <c r="V76" s="44">
        <f t="shared" si="41"/>
        <v>368.47</v>
      </c>
      <c r="W76" s="44">
        <f t="shared" si="41"/>
        <v>368.47</v>
      </c>
      <c r="X76" s="44">
        <f t="shared" si="41"/>
        <v>368.47</v>
      </c>
      <c r="Y76" s="44">
        <f t="shared" si="41"/>
        <v>368.47</v>
      </c>
      <c r="Z76" s="44">
        <f t="shared" si="41"/>
        <v>368.47</v>
      </c>
      <c r="AA76" s="44">
        <f t="shared" si="41"/>
        <v>368.47</v>
      </c>
    </row>
    <row r="77" spans="1:27" ht="12.75" customHeight="1" collapsed="1" x14ac:dyDescent="0.3">
      <c r="A77" s="98" t="s">
        <v>307</v>
      </c>
      <c r="B77" s="28" t="str">
        <f>"15"&amp;"."&amp;$B$662&amp;"."&amp;$B$663</f>
        <v>15.07.2024</v>
      </c>
      <c r="C77" s="90" t="s">
        <v>76</v>
      </c>
      <c r="D77" s="91">
        <f>ROUND(((D78+D79+D81+D80)/1000),5)</f>
        <v>2.7673199999999998</v>
      </c>
      <c r="E77" s="91">
        <f>ROUND(((E78+E79+E81+E80)/1000),5)</f>
        <v>2.67571</v>
      </c>
      <c r="F77" s="91">
        <f>ROUND(((F78+F79+F81+F80)/1000),5)</f>
        <v>2.5453000000000001</v>
      </c>
      <c r="G77" s="91">
        <f t="shared" ref="G77:AA77" si="42">ROUND(((G78+G79+G81+G80)/1000),5)</f>
        <v>2.2180399999999998</v>
      </c>
      <c r="H77" s="91">
        <f t="shared" si="42"/>
        <v>2.2129400000000001</v>
      </c>
      <c r="I77" s="91">
        <f t="shared" si="42"/>
        <v>2.2699500000000001</v>
      </c>
      <c r="J77" s="91">
        <f t="shared" si="42"/>
        <v>2.3916400000000002</v>
      </c>
      <c r="K77" s="91">
        <f t="shared" si="42"/>
        <v>3.1381199999999998</v>
      </c>
      <c r="L77" s="91">
        <f t="shared" si="42"/>
        <v>3.5899800000000002</v>
      </c>
      <c r="M77" s="91">
        <f t="shared" si="42"/>
        <v>3.8120099999999999</v>
      </c>
      <c r="N77" s="91">
        <f t="shared" si="42"/>
        <v>3.9271500000000001</v>
      </c>
      <c r="O77" s="91">
        <f t="shared" si="42"/>
        <v>4.0327799999999998</v>
      </c>
      <c r="P77" s="91">
        <f t="shared" si="42"/>
        <v>3.9176700000000002</v>
      </c>
      <c r="Q77" s="91">
        <f t="shared" si="42"/>
        <v>4.0624399999999996</v>
      </c>
      <c r="R77" s="91">
        <f t="shared" si="42"/>
        <v>4.1801599999999999</v>
      </c>
      <c r="S77" s="91">
        <f t="shared" si="42"/>
        <v>3.9566699999999999</v>
      </c>
      <c r="T77" s="91">
        <f t="shared" si="42"/>
        <v>3.9434</v>
      </c>
      <c r="U77" s="91">
        <f t="shared" si="42"/>
        <v>3.8949199999999999</v>
      </c>
      <c r="V77" s="91">
        <f t="shared" si="42"/>
        <v>3.8124400000000001</v>
      </c>
      <c r="W77" s="91">
        <f t="shared" si="42"/>
        <v>3.8251400000000002</v>
      </c>
      <c r="X77" s="91">
        <f t="shared" si="42"/>
        <v>3.74939</v>
      </c>
      <c r="Y77" s="91">
        <f t="shared" si="42"/>
        <v>3.5956600000000001</v>
      </c>
      <c r="Z77" s="91">
        <f t="shared" si="42"/>
        <v>3.5149900000000001</v>
      </c>
      <c r="AA77" s="91">
        <f t="shared" si="42"/>
        <v>3.2624599999999999</v>
      </c>
    </row>
    <row r="78" spans="1:27" ht="12.75" hidden="1" customHeight="1" outlineLevel="1" x14ac:dyDescent="0.3">
      <c r="A78" s="99" t="s">
        <v>308</v>
      </c>
      <c r="B78" s="63" t="s">
        <v>238</v>
      </c>
      <c r="C78" s="43" t="s">
        <v>79</v>
      </c>
      <c r="D78" s="44">
        <v>1243.81</v>
      </c>
      <c r="E78" s="44">
        <v>1152.2</v>
      </c>
      <c r="F78" s="44">
        <v>1021.79</v>
      </c>
      <c r="G78" s="44">
        <v>694.53</v>
      </c>
      <c r="H78" s="44">
        <v>689.43</v>
      </c>
      <c r="I78" s="44">
        <v>746.44</v>
      </c>
      <c r="J78" s="44">
        <v>868.13</v>
      </c>
      <c r="K78" s="44">
        <v>1614.61</v>
      </c>
      <c r="L78" s="44">
        <v>2066.4699999999998</v>
      </c>
      <c r="M78" s="44">
        <v>2288.5</v>
      </c>
      <c r="N78" s="44">
        <v>2403.64</v>
      </c>
      <c r="O78" s="44">
        <v>2509.27</v>
      </c>
      <c r="P78" s="44">
        <v>2394.16</v>
      </c>
      <c r="Q78" s="44">
        <v>2538.9299999999998</v>
      </c>
      <c r="R78" s="44">
        <v>2656.65</v>
      </c>
      <c r="S78" s="44">
        <v>2433.16</v>
      </c>
      <c r="T78" s="44">
        <v>2419.89</v>
      </c>
      <c r="U78" s="44">
        <v>2371.41</v>
      </c>
      <c r="V78" s="44">
        <v>2288.9299999999998</v>
      </c>
      <c r="W78" s="44">
        <v>2301.63</v>
      </c>
      <c r="X78" s="44">
        <v>2225.88</v>
      </c>
      <c r="Y78" s="44">
        <v>2072.15</v>
      </c>
      <c r="Z78" s="44">
        <v>1991.48</v>
      </c>
      <c r="AA78" s="44">
        <v>1738.95</v>
      </c>
    </row>
    <row r="79" spans="1:27" ht="12.75" hidden="1" customHeight="1" outlineLevel="1" x14ac:dyDescent="0.3">
      <c r="A79" s="99" t="s">
        <v>309</v>
      </c>
      <c r="B79" s="63" t="s">
        <v>90</v>
      </c>
      <c r="C79" s="43" t="s">
        <v>79</v>
      </c>
      <c r="D79" s="44">
        <f>$D$9</f>
        <v>1150.23</v>
      </c>
      <c r="E79" s="44">
        <f t="shared" ref="E79:AA79" si="43">$D$9</f>
        <v>1150.23</v>
      </c>
      <c r="F79" s="44">
        <f t="shared" si="43"/>
        <v>1150.23</v>
      </c>
      <c r="G79" s="44">
        <f t="shared" si="43"/>
        <v>1150.23</v>
      </c>
      <c r="H79" s="44">
        <f t="shared" si="43"/>
        <v>1150.23</v>
      </c>
      <c r="I79" s="44">
        <f t="shared" si="43"/>
        <v>1150.23</v>
      </c>
      <c r="J79" s="44">
        <f t="shared" si="43"/>
        <v>1150.23</v>
      </c>
      <c r="K79" s="44">
        <f t="shared" si="43"/>
        <v>1150.23</v>
      </c>
      <c r="L79" s="44">
        <f t="shared" si="43"/>
        <v>1150.23</v>
      </c>
      <c r="M79" s="44">
        <f t="shared" si="43"/>
        <v>1150.23</v>
      </c>
      <c r="N79" s="44">
        <f t="shared" si="43"/>
        <v>1150.23</v>
      </c>
      <c r="O79" s="44">
        <f t="shared" si="43"/>
        <v>1150.23</v>
      </c>
      <c r="P79" s="44">
        <f t="shared" si="43"/>
        <v>1150.23</v>
      </c>
      <c r="Q79" s="44">
        <f t="shared" si="43"/>
        <v>1150.23</v>
      </c>
      <c r="R79" s="44">
        <f t="shared" si="43"/>
        <v>1150.23</v>
      </c>
      <c r="S79" s="44">
        <f t="shared" si="43"/>
        <v>1150.23</v>
      </c>
      <c r="T79" s="44">
        <f t="shared" si="43"/>
        <v>1150.23</v>
      </c>
      <c r="U79" s="44">
        <f t="shared" si="43"/>
        <v>1150.23</v>
      </c>
      <c r="V79" s="44">
        <f t="shared" si="43"/>
        <v>1150.23</v>
      </c>
      <c r="W79" s="44">
        <f t="shared" si="43"/>
        <v>1150.23</v>
      </c>
      <c r="X79" s="44">
        <f t="shared" si="43"/>
        <v>1150.23</v>
      </c>
      <c r="Y79" s="44">
        <f t="shared" si="43"/>
        <v>1150.23</v>
      </c>
      <c r="Z79" s="44">
        <f t="shared" si="43"/>
        <v>1150.23</v>
      </c>
      <c r="AA79" s="44">
        <f t="shared" si="43"/>
        <v>1150.23</v>
      </c>
    </row>
    <row r="80" spans="1:27" ht="12.75" hidden="1" customHeight="1" outlineLevel="1" x14ac:dyDescent="0.3">
      <c r="A80" s="99" t="s">
        <v>310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311</v>
      </c>
      <c r="B81" s="63" t="s">
        <v>81</v>
      </c>
      <c r="C81" s="43" t="s">
        <v>79</v>
      </c>
      <c r="D81" s="44">
        <f>$D$11</f>
        <v>368.47</v>
      </c>
      <c r="E81" s="44">
        <f t="shared" ref="E81:AA81" si="44">$D$11</f>
        <v>368.47</v>
      </c>
      <c r="F81" s="44">
        <f t="shared" si="44"/>
        <v>368.47</v>
      </c>
      <c r="G81" s="44">
        <f t="shared" si="44"/>
        <v>368.47</v>
      </c>
      <c r="H81" s="44">
        <f t="shared" si="44"/>
        <v>368.47</v>
      </c>
      <c r="I81" s="44">
        <f t="shared" si="44"/>
        <v>368.47</v>
      </c>
      <c r="J81" s="44">
        <f t="shared" si="44"/>
        <v>368.47</v>
      </c>
      <c r="K81" s="44">
        <f t="shared" si="44"/>
        <v>368.47</v>
      </c>
      <c r="L81" s="44">
        <f t="shared" si="44"/>
        <v>368.47</v>
      </c>
      <c r="M81" s="44">
        <f t="shared" si="44"/>
        <v>368.47</v>
      </c>
      <c r="N81" s="44">
        <f t="shared" si="44"/>
        <v>368.47</v>
      </c>
      <c r="O81" s="44">
        <f t="shared" si="44"/>
        <v>368.47</v>
      </c>
      <c r="P81" s="44">
        <f t="shared" si="44"/>
        <v>368.47</v>
      </c>
      <c r="Q81" s="44">
        <f t="shared" si="44"/>
        <v>368.47</v>
      </c>
      <c r="R81" s="44">
        <f t="shared" si="44"/>
        <v>368.47</v>
      </c>
      <c r="S81" s="44">
        <f t="shared" si="44"/>
        <v>368.47</v>
      </c>
      <c r="T81" s="44">
        <f t="shared" si="44"/>
        <v>368.47</v>
      </c>
      <c r="U81" s="44">
        <f t="shared" si="44"/>
        <v>368.47</v>
      </c>
      <c r="V81" s="44">
        <f t="shared" si="44"/>
        <v>368.47</v>
      </c>
      <c r="W81" s="44">
        <f t="shared" si="44"/>
        <v>368.47</v>
      </c>
      <c r="X81" s="44">
        <f t="shared" si="44"/>
        <v>368.47</v>
      </c>
      <c r="Y81" s="44">
        <f t="shared" si="44"/>
        <v>368.47</v>
      </c>
      <c r="Z81" s="44">
        <f t="shared" si="44"/>
        <v>368.47</v>
      </c>
      <c r="AA81" s="44">
        <f t="shared" si="44"/>
        <v>368.47</v>
      </c>
    </row>
    <row r="82" spans="1:27" ht="12.75" customHeight="1" collapsed="1" x14ac:dyDescent="0.3">
      <c r="A82" s="98" t="s">
        <v>312</v>
      </c>
      <c r="B82" s="28" t="str">
        <f>"16"&amp;"."&amp;$B$662&amp;"."&amp;$B$663</f>
        <v>16.07.2024</v>
      </c>
      <c r="C82" s="90" t="s">
        <v>76</v>
      </c>
      <c r="D82" s="91">
        <f>ROUND(((D83+D84+D86+D85)/1000),5)</f>
        <v>2.94204</v>
      </c>
      <c r="E82" s="91">
        <f>ROUND(((E83+E84+E86+E85)/1000),5)</f>
        <v>2.7677</v>
      </c>
      <c r="F82" s="91">
        <f>ROUND(((F83+F84+F86+F85)/1000),5)</f>
        <v>2.6311599999999999</v>
      </c>
      <c r="G82" s="91">
        <f t="shared" ref="G82:AA82" si="45">ROUND(((G83+G84+G86+G85)/1000),5)</f>
        <v>2.2641399999999998</v>
      </c>
      <c r="H82" s="91">
        <f t="shared" si="45"/>
        <v>2.19604</v>
      </c>
      <c r="I82" s="91">
        <f t="shared" si="45"/>
        <v>2.3153800000000002</v>
      </c>
      <c r="J82" s="91">
        <f t="shared" si="45"/>
        <v>2.7645</v>
      </c>
      <c r="K82" s="91">
        <f t="shared" si="45"/>
        <v>3.2586400000000002</v>
      </c>
      <c r="L82" s="91">
        <f t="shared" si="45"/>
        <v>3.60365</v>
      </c>
      <c r="M82" s="91">
        <f t="shared" si="45"/>
        <v>3.8733200000000001</v>
      </c>
      <c r="N82" s="91">
        <f t="shared" si="45"/>
        <v>4.0646599999999999</v>
      </c>
      <c r="O82" s="91">
        <f t="shared" si="45"/>
        <v>4.0436300000000003</v>
      </c>
      <c r="P82" s="91">
        <f t="shared" si="45"/>
        <v>3.8654000000000002</v>
      </c>
      <c r="Q82" s="91">
        <f t="shared" si="45"/>
        <v>4.43771</v>
      </c>
      <c r="R82" s="91">
        <f t="shared" si="45"/>
        <v>4.6652899999999997</v>
      </c>
      <c r="S82" s="91">
        <f t="shared" si="45"/>
        <v>4.5962399999999999</v>
      </c>
      <c r="T82" s="91">
        <f t="shared" si="45"/>
        <v>3.7565200000000001</v>
      </c>
      <c r="U82" s="91">
        <f t="shared" si="45"/>
        <v>4.19292</v>
      </c>
      <c r="V82" s="91">
        <f t="shared" si="45"/>
        <v>4.1207099999999999</v>
      </c>
      <c r="W82" s="91">
        <f t="shared" si="45"/>
        <v>3.9603199999999998</v>
      </c>
      <c r="X82" s="91">
        <f t="shared" si="45"/>
        <v>3.8881299999999999</v>
      </c>
      <c r="Y82" s="91">
        <f t="shared" si="45"/>
        <v>3.8827799999999999</v>
      </c>
      <c r="Z82" s="91">
        <f t="shared" si="45"/>
        <v>3.58094</v>
      </c>
      <c r="AA82" s="91">
        <f t="shared" si="45"/>
        <v>3.3092600000000001</v>
      </c>
    </row>
    <row r="83" spans="1:27" ht="12.75" hidden="1" customHeight="1" outlineLevel="1" x14ac:dyDescent="0.3">
      <c r="A83" s="99" t="s">
        <v>313</v>
      </c>
      <c r="B83" s="63" t="s">
        <v>238</v>
      </c>
      <c r="C83" s="43" t="s">
        <v>79</v>
      </c>
      <c r="D83" s="44">
        <v>1418.53</v>
      </c>
      <c r="E83" s="44">
        <v>1244.19</v>
      </c>
      <c r="F83" s="44">
        <v>1107.6500000000001</v>
      </c>
      <c r="G83" s="44">
        <v>740.63</v>
      </c>
      <c r="H83" s="44">
        <v>672.53</v>
      </c>
      <c r="I83" s="44">
        <v>791.87</v>
      </c>
      <c r="J83" s="44">
        <v>1240.99</v>
      </c>
      <c r="K83" s="44">
        <v>1735.13</v>
      </c>
      <c r="L83" s="44">
        <v>2080.14</v>
      </c>
      <c r="M83" s="44">
        <v>2349.81</v>
      </c>
      <c r="N83" s="44">
        <v>2541.15</v>
      </c>
      <c r="O83" s="44">
        <v>2520.12</v>
      </c>
      <c r="P83" s="44">
        <v>2341.89</v>
      </c>
      <c r="Q83" s="44">
        <v>2914.2</v>
      </c>
      <c r="R83" s="44">
        <v>3141.78</v>
      </c>
      <c r="S83" s="44">
        <v>3072.73</v>
      </c>
      <c r="T83" s="44">
        <v>2233.0100000000002</v>
      </c>
      <c r="U83" s="44">
        <v>2669.41</v>
      </c>
      <c r="V83" s="44">
        <v>2597.1999999999998</v>
      </c>
      <c r="W83" s="44">
        <v>2436.81</v>
      </c>
      <c r="X83" s="44">
        <v>2364.62</v>
      </c>
      <c r="Y83" s="44">
        <v>2359.27</v>
      </c>
      <c r="Z83" s="44">
        <v>2057.4299999999998</v>
      </c>
      <c r="AA83" s="44">
        <v>1785.75</v>
      </c>
    </row>
    <row r="84" spans="1:27" ht="12.75" hidden="1" customHeight="1" outlineLevel="1" x14ac:dyDescent="0.3">
      <c r="A84" s="99" t="s">
        <v>314</v>
      </c>
      <c r="B84" s="63" t="s">
        <v>90</v>
      </c>
      <c r="C84" s="43" t="s">
        <v>79</v>
      </c>
      <c r="D84" s="44">
        <f>$D$9</f>
        <v>1150.23</v>
      </c>
      <c r="E84" s="44">
        <f t="shared" ref="E84:AA84" si="46">$D$9</f>
        <v>1150.23</v>
      </c>
      <c r="F84" s="44">
        <f t="shared" si="46"/>
        <v>1150.23</v>
      </c>
      <c r="G84" s="44">
        <f t="shared" si="46"/>
        <v>1150.23</v>
      </c>
      <c r="H84" s="44">
        <f t="shared" si="46"/>
        <v>1150.23</v>
      </c>
      <c r="I84" s="44">
        <f t="shared" si="46"/>
        <v>1150.23</v>
      </c>
      <c r="J84" s="44">
        <f t="shared" si="46"/>
        <v>1150.23</v>
      </c>
      <c r="K84" s="44">
        <f t="shared" si="46"/>
        <v>1150.23</v>
      </c>
      <c r="L84" s="44">
        <f t="shared" si="46"/>
        <v>1150.23</v>
      </c>
      <c r="M84" s="44">
        <f t="shared" si="46"/>
        <v>1150.23</v>
      </c>
      <c r="N84" s="44">
        <f t="shared" si="46"/>
        <v>1150.23</v>
      </c>
      <c r="O84" s="44">
        <f t="shared" si="46"/>
        <v>1150.23</v>
      </c>
      <c r="P84" s="44">
        <f t="shared" si="46"/>
        <v>1150.23</v>
      </c>
      <c r="Q84" s="44">
        <f t="shared" si="46"/>
        <v>1150.23</v>
      </c>
      <c r="R84" s="44">
        <f t="shared" si="46"/>
        <v>1150.23</v>
      </c>
      <c r="S84" s="44">
        <f t="shared" si="46"/>
        <v>1150.23</v>
      </c>
      <c r="T84" s="44">
        <f t="shared" si="46"/>
        <v>1150.23</v>
      </c>
      <c r="U84" s="44">
        <f t="shared" si="46"/>
        <v>1150.23</v>
      </c>
      <c r="V84" s="44">
        <f t="shared" si="46"/>
        <v>1150.23</v>
      </c>
      <c r="W84" s="44">
        <f t="shared" si="46"/>
        <v>1150.23</v>
      </c>
      <c r="X84" s="44">
        <f t="shared" si="46"/>
        <v>1150.23</v>
      </c>
      <c r="Y84" s="44">
        <f t="shared" si="46"/>
        <v>1150.23</v>
      </c>
      <c r="Z84" s="44">
        <f t="shared" si="46"/>
        <v>1150.23</v>
      </c>
      <c r="AA84" s="44">
        <f t="shared" si="46"/>
        <v>1150.23</v>
      </c>
    </row>
    <row r="85" spans="1:27" ht="12.75" hidden="1" customHeight="1" outlineLevel="1" x14ac:dyDescent="0.3">
      <c r="A85" s="99" t="s">
        <v>315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316</v>
      </c>
      <c r="B86" s="63" t="s">
        <v>81</v>
      </c>
      <c r="C86" s="43" t="s">
        <v>79</v>
      </c>
      <c r="D86" s="44">
        <f>$D$11</f>
        <v>368.47</v>
      </c>
      <c r="E86" s="44">
        <f t="shared" ref="E86:AA86" si="47">$D$11</f>
        <v>368.47</v>
      </c>
      <c r="F86" s="44">
        <f t="shared" si="47"/>
        <v>368.47</v>
      </c>
      <c r="G86" s="44">
        <f t="shared" si="47"/>
        <v>368.47</v>
      </c>
      <c r="H86" s="44">
        <f t="shared" si="47"/>
        <v>368.47</v>
      </c>
      <c r="I86" s="44">
        <f t="shared" si="47"/>
        <v>368.47</v>
      </c>
      <c r="J86" s="44">
        <f t="shared" si="47"/>
        <v>368.47</v>
      </c>
      <c r="K86" s="44">
        <f t="shared" si="47"/>
        <v>368.47</v>
      </c>
      <c r="L86" s="44">
        <f t="shared" si="47"/>
        <v>368.47</v>
      </c>
      <c r="M86" s="44">
        <f t="shared" si="47"/>
        <v>368.47</v>
      </c>
      <c r="N86" s="44">
        <f t="shared" si="47"/>
        <v>368.47</v>
      </c>
      <c r="O86" s="44">
        <f t="shared" si="47"/>
        <v>368.47</v>
      </c>
      <c r="P86" s="44">
        <f t="shared" si="47"/>
        <v>368.47</v>
      </c>
      <c r="Q86" s="44">
        <f t="shared" si="47"/>
        <v>368.47</v>
      </c>
      <c r="R86" s="44">
        <f t="shared" si="47"/>
        <v>368.47</v>
      </c>
      <c r="S86" s="44">
        <f t="shared" si="47"/>
        <v>368.47</v>
      </c>
      <c r="T86" s="44">
        <f t="shared" si="47"/>
        <v>368.47</v>
      </c>
      <c r="U86" s="44">
        <f t="shared" si="47"/>
        <v>368.47</v>
      </c>
      <c r="V86" s="44">
        <f t="shared" si="47"/>
        <v>368.47</v>
      </c>
      <c r="W86" s="44">
        <f t="shared" si="47"/>
        <v>368.47</v>
      </c>
      <c r="X86" s="44">
        <f t="shared" si="47"/>
        <v>368.47</v>
      </c>
      <c r="Y86" s="44">
        <f t="shared" si="47"/>
        <v>368.47</v>
      </c>
      <c r="Z86" s="44">
        <f t="shared" si="47"/>
        <v>368.47</v>
      </c>
      <c r="AA86" s="44">
        <f t="shared" si="47"/>
        <v>368.47</v>
      </c>
    </row>
    <row r="87" spans="1:27" ht="12.75" customHeight="1" collapsed="1" x14ac:dyDescent="0.3">
      <c r="A87" s="98" t="s">
        <v>317</v>
      </c>
      <c r="B87" s="28" t="str">
        <f>"17"&amp;"."&amp;$B$662&amp;"."&amp;$B$663</f>
        <v>17.07.2024</v>
      </c>
      <c r="C87" s="90" t="s">
        <v>76</v>
      </c>
      <c r="D87" s="91">
        <f>ROUND(((D88+D89+D91+D90)/1000),5)</f>
        <v>3.1062599999999998</v>
      </c>
      <c r="E87" s="91">
        <f>ROUND(((E88+E89+E91+E90)/1000),5)</f>
        <v>2.8607300000000002</v>
      </c>
      <c r="F87" s="91">
        <f>ROUND(((F88+F89+F91+F90)/1000),5)</f>
        <v>2.7638099999999999</v>
      </c>
      <c r="G87" s="91">
        <f t="shared" ref="G87:AA87" si="48">ROUND(((G88+G89+G91+G90)/1000),5)</f>
        <v>2.6541100000000002</v>
      </c>
      <c r="H87" s="91">
        <f t="shared" si="48"/>
        <v>2.3523499999999999</v>
      </c>
      <c r="I87" s="91">
        <f t="shared" si="48"/>
        <v>2.73237</v>
      </c>
      <c r="J87" s="91">
        <f t="shared" si="48"/>
        <v>2.9918300000000002</v>
      </c>
      <c r="K87" s="91">
        <f t="shared" si="48"/>
        <v>3.29209</v>
      </c>
      <c r="L87" s="91">
        <f t="shared" si="48"/>
        <v>3.6540599999999999</v>
      </c>
      <c r="M87" s="91">
        <f t="shared" si="48"/>
        <v>3.8730699999999998</v>
      </c>
      <c r="N87" s="91">
        <f t="shared" si="48"/>
        <v>3.6140599999999998</v>
      </c>
      <c r="O87" s="91">
        <f t="shared" si="48"/>
        <v>3.7027899999999998</v>
      </c>
      <c r="P87" s="91">
        <f t="shared" si="48"/>
        <v>3.6835</v>
      </c>
      <c r="Q87" s="91">
        <f t="shared" si="48"/>
        <v>4.3855700000000004</v>
      </c>
      <c r="R87" s="91">
        <f t="shared" si="48"/>
        <v>4.3436700000000004</v>
      </c>
      <c r="S87" s="91">
        <f t="shared" si="48"/>
        <v>4.6752599999999997</v>
      </c>
      <c r="T87" s="91">
        <f t="shared" si="48"/>
        <v>4.6808199999999998</v>
      </c>
      <c r="U87" s="91">
        <f t="shared" si="48"/>
        <v>4.4773199999999997</v>
      </c>
      <c r="V87" s="91">
        <f t="shared" si="48"/>
        <v>4.3157199999999998</v>
      </c>
      <c r="W87" s="91">
        <f t="shared" si="48"/>
        <v>4.0956400000000004</v>
      </c>
      <c r="X87" s="91">
        <f t="shared" si="48"/>
        <v>4.0373000000000001</v>
      </c>
      <c r="Y87" s="91">
        <f t="shared" si="48"/>
        <v>4.04291</v>
      </c>
      <c r="Z87" s="91">
        <f t="shared" si="48"/>
        <v>3.6794799999999999</v>
      </c>
      <c r="AA87" s="91">
        <f t="shared" si="48"/>
        <v>3.47662</v>
      </c>
    </row>
    <row r="88" spans="1:27" ht="12.75" hidden="1" customHeight="1" outlineLevel="1" x14ac:dyDescent="0.3">
      <c r="A88" s="99" t="s">
        <v>318</v>
      </c>
      <c r="B88" s="63" t="s">
        <v>238</v>
      </c>
      <c r="C88" s="43" t="s">
        <v>79</v>
      </c>
      <c r="D88" s="44">
        <v>1582.75</v>
      </c>
      <c r="E88" s="44">
        <v>1337.22</v>
      </c>
      <c r="F88" s="44">
        <v>1240.3</v>
      </c>
      <c r="G88" s="44">
        <v>1130.5999999999999</v>
      </c>
      <c r="H88" s="44">
        <v>828.84</v>
      </c>
      <c r="I88" s="44">
        <v>1208.8599999999999</v>
      </c>
      <c r="J88" s="44">
        <v>1468.32</v>
      </c>
      <c r="K88" s="44">
        <v>1768.58</v>
      </c>
      <c r="L88" s="44">
        <v>2130.5500000000002</v>
      </c>
      <c r="M88" s="44">
        <v>2349.56</v>
      </c>
      <c r="N88" s="44">
        <v>2090.5500000000002</v>
      </c>
      <c r="O88" s="44">
        <v>2179.2800000000002</v>
      </c>
      <c r="P88" s="44">
        <v>2159.9899999999998</v>
      </c>
      <c r="Q88" s="44">
        <v>2862.06</v>
      </c>
      <c r="R88" s="44">
        <v>2820.16</v>
      </c>
      <c r="S88" s="44">
        <v>3151.75</v>
      </c>
      <c r="T88" s="44">
        <v>3157.31</v>
      </c>
      <c r="U88" s="44">
        <v>2953.81</v>
      </c>
      <c r="V88" s="44">
        <v>2792.21</v>
      </c>
      <c r="W88" s="44">
        <v>2572.13</v>
      </c>
      <c r="X88" s="44">
        <v>2513.79</v>
      </c>
      <c r="Y88" s="44">
        <v>2519.4</v>
      </c>
      <c r="Z88" s="44">
        <v>2155.9699999999998</v>
      </c>
      <c r="AA88" s="44">
        <v>1953.11</v>
      </c>
    </row>
    <row r="89" spans="1:27" ht="12.75" hidden="1" customHeight="1" outlineLevel="1" x14ac:dyDescent="0.3">
      <c r="A89" s="99" t="s">
        <v>319</v>
      </c>
      <c r="B89" s="63" t="s">
        <v>90</v>
      </c>
      <c r="C89" s="43" t="s">
        <v>79</v>
      </c>
      <c r="D89" s="44">
        <f>$D$9</f>
        <v>1150.23</v>
      </c>
      <c r="E89" s="44">
        <f t="shared" ref="E89:AA89" si="49">$D$9</f>
        <v>1150.23</v>
      </c>
      <c r="F89" s="44">
        <f t="shared" si="49"/>
        <v>1150.23</v>
      </c>
      <c r="G89" s="44">
        <f t="shared" si="49"/>
        <v>1150.23</v>
      </c>
      <c r="H89" s="44">
        <f t="shared" si="49"/>
        <v>1150.23</v>
      </c>
      <c r="I89" s="44">
        <f t="shared" si="49"/>
        <v>1150.23</v>
      </c>
      <c r="J89" s="44">
        <f t="shared" si="49"/>
        <v>1150.23</v>
      </c>
      <c r="K89" s="44">
        <f t="shared" si="49"/>
        <v>1150.23</v>
      </c>
      <c r="L89" s="44">
        <f t="shared" si="49"/>
        <v>1150.23</v>
      </c>
      <c r="M89" s="44">
        <f t="shared" si="49"/>
        <v>1150.23</v>
      </c>
      <c r="N89" s="44">
        <f t="shared" si="49"/>
        <v>1150.23</v>
      </c>
      <c r="O89" s="44">
        <f t="shared" si="49"/>
        <v>1150.23</v>
      </c>
      <c r="P89" s="44">
        <f t="shared" si="49"/>
        <v>1150.23</v>
      </c>
      <c r="Q89" s="44">
        <f t="shared" si="49"/>
        <v>1150.23</v>
      </c>
      <c r="R89" s="44">
        <f t="shared" si="49"/>
        <v>1150.23</v>
      </c>
      <c r="S89" s="44">
        <f t="shared" si="49"/>
        <v>1150.23</v>
      </c>
      <c r="T89" s="44">
        <f t="shared" si="49"/>
        <v>1150.23</v>
      </c>
      <c r="U89" s="44">
        <f t="shared" si="49"/>
        <v>1150.23</v>
      </c>
      <c r="V89" s="44">
        <f t="shared" si="49"/>
        <v>1150.23</v>
      </c>
      <c r="W89" s="44">
        <f t="shared" si="49"/>
        <v>1150.23</v>
      </c>
      <c r="X89" s="44">
        <f t="shared" si="49"/>
        <v>1150.23</v>
      </c>
      <c r="Y89" s="44">
        <f t="shared" si="49"/>
        <v>1150.23</v>
      </c>
      <c r="Z89" s="44">
        <f t="shared" si="49"/>
        <v>1150.23</v>
      </c>
      <c r="AA89" s="44">
        <f t="shared" si="49"/>
        <v>1150.23</v>
      </c>
    </row>
    <row r="90" spans="1:27" ht="12.75" hidden="1" customHeight="1" outlineLevel="1" x14ac:dyDescent="0.3">
      <c r="A90" s="99" t="s">
        <v>320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321</v>
      </c>
      <c r="B91" s="63" t="s">
        <v>81</v>
      </c>
      <c r="C91" s="43" t="s">
        <v>79</v>
      </c>
      <c r="D91" s="44">
        <f>$D$11</f>
        <v>368.47</v>
      </c>
      <c r="E91" s="44">
        <f t="shared" ref="E91:AA91" si="50">$D$11</f>
        <v>368.47</v>
      </c>
      <c r="F91" s="44">
        <f t="shared" si="50"/>
        <v>368.47</v>
      </c>
      <c r="G91" s="44">
        <f t="shared" si="50"/>
        <v>368.47</v>
      </c>
      <c r="H91" s="44">
        <f t="shared" si="50"/>
        <v>368.47</v>
      </c>
      <c r="I91" s="44">
        <f t="shared" si="50"/>
        <v>368.47</v>
      </c>
      <c r="J91" s="44">
        <f t="shared" si="50"/>
        <v>368.47</v>
      </c>
      <c r="K91" s="44">
        <f t="shared" si="50"/>
        <v>368.47</v>
      </c>
      <c r="L91" s="44">
        <f t="shared" si="50"/>
        <v>368.47</v>
      </c>
      <c r="M91" s="44">
        <f t="shared" si="50"/>
        <v>368.47</v>
      </c>
      <c r="N91" s="44">
        <f t="shared" si="50"/>
        <v>368.47</v>
      </c>
      <c r="O91" s="44">
        <f t="shared" si="50"/>
        <v>368.47</v>
      </c>
      <c r="P91" s="44">
        <f t="shared" si="50"/>
        <v>368.47</v>
      </c>
      <c r="Q91" s="44">
        <f t="shared" si="50"/>
        <v>368.47</v>
      </c>
      <c r="R91" s="44">
        <f t="shared" si="50"/>
        <v>368.47</v>
      </c>
      <c r="S91" s="44">
        <f t="shared" si="50"/>
        <v>368.47</v>
      </c>
      <c r="T91" s="44">
        <f t="shared" si="50"/>
        <v>368.47</v>
      </c>
      <c r="U91" s="44">
        <f t="shared" si="50"/>
        <v>368.47</v>
      </c>
      <c r="V91" s="44">
        <f t="shared" si="50"/>
        <v>368.47</v>
      </c>
      <c r="W91" s="44">
        <f t="shared" si="50"/>
        <v>368.47</v>
      </c>
      <c r="X91" s="44">
        <f t="shared" si="50"/>
        <v>368.47</v>
      </c>
      <c r="Y91" s="44">
        <f t="shared" si="50"/>
        <v>368.47</v>
      </c>
      <c r="Z91" s="44">
        <f t="shared" si="50"/>
        <v>368.47</v>
      </c>
      <c r="AA91" s="44">
        <f t="shared" si="50"/>
        <v>368.47</v>
      </c>
    </row>
    <row r="92" spans="1:27" ht="12.75" customHeight="1" collapsed="1" x14ac:dyDescent="0.3">
      <c r="A92" s="98" t="s">
        <v>322</v>
      </c>
      <c r="B92" s="28" t="str">
        <f>"18"&amp;"."&amp;$B$662&amp;"."&amp;$B$663</f>
        <v>18.07.2024</v>
      </c>
      <c r="C92" s="90" t="s">
        <v>76</v>
      </c>
      <c r="D92" s="91">
        <f>ROUND(((D93+D94+D96+D95)/1000),5)</f>
        <v>3.1327600000000002</v>
      </c>
      <c r="E92" s="91">
        <f>ROUND(((E93+E94+E96+E95)/1000),5)</f>
        <v>3.0174300000000001</v>
      </c>
      <c r="F92" s="91">
        <f>ROUND(((F93+F94+F96+F95)/1000),5)</f>
        <v>2.8128700000000002</v>
      </c>
      <c r="G92" s="91">
        <f t="shared" ref="G92:AA92" si="51">ROUND(((G93+G94+G96+G95)/1000),5)</f>
        <v>2.7637299999999998</v>
      </c>
      <c r="H92" s="91">
        <f t="shared" si="51"/>
        <v>2.7199399999999998</v>
      </c>
      <c r="I92" s="91">
        <f t="shared" si="51"/>
        <v>2.8104800000000001</v>
      </c>
      <c r="J92" s="91">
        <f t="shared" si="51"/>
        <v>3.0177</v>
      </c>
      <c r="K92" s="91">
        <f t="shared" si="51"/>
        <v>3.2659699999999998</v>
      </c>
      <c r="L92" s="91">
        <f t="shared" si="51"/>
        <v>3.4869699999999999</v>
      </c>
      <c r="M92" s="91">
        <f t="shared" si="51"/>
        <v>3.9770699999999999</v>
      </c>
      <c r="N92" s="91">
        <f t="shared" si="51"/>
        <v>3.9535100000000001</v>
      </c>
      <c r="O92" s="91">
        <f t="shared" si="51"/>
        <v>3.9552100000000001</v>
      </c>
      <c r="P92" s="91">
        <f t="shared" si="51"/>
        <v>3.8772799999999998</v>
      </c>
      <c r="Q92" s="91">
        <f t="shared" si="51"/>
        <v>4.4586399999999999</v>
      </c>
      <c r="R92" s="91">
        <f t="shared" si="51"/>
        <v>4.44048</v>
      </c>
      <c r="S92" s="91">
        <f t="shared" si="51"/>
        <v>3.68133</v>
      </c>
      <c r="T92" s="91">
        <f t="shared" si="51"/>
        <v>3.65869</v>
      </c>
      <c r="U92" s="91">
        <f t="shared" si="51"/>
        <v>4.0095799999999997</v>
      </c>
      <c r="V92" s="91">
        <f t="shared" si="51"/>
        <v>3.8221400000000001</v>
      </c>
      <c r="W92" s="91">
        <f t="shared" si="51"/>
        <v>3.9209100000000001</v>
      </c>
      <c r="X92" s="91">
        <f t="shared" si="51"/>
        <v>3.79</v>
      </c>
      <c r="Y92" s="91">
        <f t="shared" si="51"/>
        <v>3.7357499999999999</v>
      </c>
      <c r="Z92" s="91">
        <f t="shared" si="51"/>
        <v>3.4651200000000002</v>
      </c>
      <c r="AA92" s="91">
        <f t="shared" si="51"/>
        <v>3.3997000000000002</v>
      </c>
    </row>
    <row r="93" spans="1:27" ht="12.75" hidden="1" customHeight="1" outlineLevel="1" x14ac:dyDescent="0.3">
      <c r="A93" s="99" t="s">
        <v>323</v>
      </c>
      <c r="B93" s="63" t="s">
        <v>238</v>
      </c>
      <c r="C93" s="43" t="s">
        <v>79</v>
      </c>
      <c r="D93" s="44">
        <v>1609.25</v>
      </c>
      <c r="E93" s="44">
        <v>1493.92</v>
      </c>
      <c r="F93" s="44">
        <v>1289.3599999999999</v>
      </c>
      <c r="G93" s="44">
        <v>1240.22</v>
      </c>
      <c r="H93" s="44">
        <v>1196.43</v>
      </c>
      <c r="I93" s="44">
        <v>1286.97</v>
      </c>
      <c r="J93" s="44">
        <v>1494.19</v>
      </c>
      <c r="K93" s="44">
        <v>1742.46</v>
      </c>
      <c r="L93" s="44">
        <v>1963.46</v>
      </c>
      <c r="M93" s="44">
        <v>2453.56</v>
      </c>
      <c r="N93" s="44">
        <v>2430</v>
      </c>
      <c r="O93" s="44">
        <v>2431.6999999999998</v>
      </c>
      <c r="P93" s="44">
        <v>2353.77</v>
      </c>
      <c r="Q93" s="44">
        <v>2935.13</v>
      </c>
      <c r="R93" s="44">
        <v>2916.97</v>
      </c>
      <c r="S93" s="44">
        <v>2157.8200000000002</v>
      </c>
      <c r="T93" s="44">
        <v>2135.1799999999998</v>
      </c>
      <c r="U93" s="44">
        <v>2486.0700000000002</v>
      </c>
      <c r="V93" s="44">
        <v>2298.63</v>
      </c>
      <c r="W93" s="44">
        <v>2397.4</v>
      </c>
      <c r="X93" s="44">
        <v>2266.4899999999998</v>
      </c>
      <c r="Y93" s="44">
        <v>2212.2399999999998</v>
      </c>
      <c r="Z93" s="44">
        <v>1941.61</v>
      </c>
      <c r="AA93" s="44">
        <v>1876.19</v>
      </c>
    </row>
    <row r="94" spans="1:27" ht="12.75" hidden="1" customHeight="1" outlineLevel="1" x14ac:dyDescent="0.3">
      <c r="A94" s="99" t="s">
        <v>324</v>
      </c>
      <c r="B94" s="63" t="s">
        <v>90</v>
      </c>
      <c r="C94" s="43" t="s">
        <v>79</v>
      </c>
      <c r="D94" s="44">
        <f>$D$9</f>
        <v>1150.23</v>
      </c>
      <c r="E94" s="44">
        <f t="shared" ref="E94:AA94" si="52">$D$9</f>
        <v>1150.23</v>
      </c>
      <c r="F94" s="44">
        <f t="shared" si="52"/>
        <v>1150.23</v>
      </c>
      <c r="G94" s="44">
        <f t="shared" si="52"/>
        <v>1150.23</v>
      </c>
      <c r="H94" s="44">
        <f t="shared" si="52"/>
        <v>1150.23</v>
      </c>
      <c r="I94" s="44">
        <f t="shared" si="52"/>
        <v>1150.23</v>
      </c>
      <c r="J94" s="44">
        <f t="shared" si="52"/>
        <v>1150.23</v>
      </c>
      <c r="K94" s="44">
        <f t="shared" si="52"/>
        <v>1150.23</v>
      </c>
      <c r="L94" s="44">
        <f t="shared" si="52"/>
        <v>1150.23</v>
      </c>
      <c r="M94" s="44">
        <f t="shared" si="52"/>
        <v>1150.23</v>
      </c>
      <c r="N94" s="44">
        <f t="shared" si="52"/>
        <v>1150.23</v>
      </c>
      <c r="O94" s="44">
        <f t="shared" si="52"/>
        <v>1150.23</v>
      </c>
      <c r="P94" s="44">
        <f t="shared" si="52"/>
        <v>1150.23</v>
      </c>
      <c r="Q94" s="44">
        <f t="shared" si="52"/>
        <v>1150.23</v>
      </c>
      <c r="R94" s="44">
        <f t="shared" si="52"/>
        <v>1150.23</v>
      </c>
      <c r="S94" s="44">
        <f t="shared" si="52"/>
        <v>1150.23</v>
      </c>
      <c r="T94" s="44">
        <f t="shared" si="52"/>
        <v>1150.23</v>
      </c>
      <c r="U94" s="44">
        <f t="shared" si="52"/>
        <v>1150.23</v>
      </c>
      <c r="V94" s="44">
        <f t="shared" si="52"/>
        <v>1150.23</v>
      </c>
      <c r="W94" s="44">
        <f t="shared" si="52"/>
        <v>1150.23</v>
      </c>
      <c r="X94" s="44">
        <f t="shared" si="52"/>
        <v>1150.23</v>
      </c>
      <c r="Y94" s="44">
        <f t="shared" si="52"/>
        <v>1150.23</v>
      </c>
      <c r="Z94" s="44">
        <f t="shared" si="52"/>
        <v>1150.23</v>
      </c>
      <c r="AA94" s="44">
        <f t="shared" si="52"/>
        <v>1150.23</v>
      </c>
    </row>
    <row r="95" spans="1:27" ht="12.75" hidden="1" customHeight="1" outlineLevel="1" x14ac:dyDescent="0.3">
      <c r="A95" s="99" t="s">
        <v>325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326</v>
      </c>
      <c r="B96" s="63" t="s">
        <v>81</v>
      </c>
      <c r="C96" s="43" t="s">
        <v>79</v>
      </c>
      <c r="D96" s="44">
        <f>$D$11</f>
        <v>368.47</v>
      </c>
      <c r="E96" s="44">
        <f t="shared" ref="E96:AA96" si="53">$D$11</f>
        <v>368.47</v>
      </c>
      <c r="F96" s="44">
        <f t="shared" si="53"/>
        <v>368.47</v>
      </c>
      <c r="G96" s="44">
        <f t="shared" si="53"/>
        <v>368.47</v>
      </c>
      <c r="H96" s="44">
        <f t="shared" si="53"/>
        <v>368.47</v>
      </c>
      <c r="I96" s="44">
        <f t="shared" si="53"/>
        <v>368.47</v>
      </c>
      <c r="J96" s="44">
        <f t="shared" si="53"/>
        <v>368.47</v>
      </c>
      <c r="K96" s="44">
        <f t="shared" si="53"/>
        <v>368.47</v>
      </c>
      <c r="L96" s="44">
        <f t="shared" si="53"/>
        <v>368.47</v>
      </c>
      <c r="M96" s="44">
        <f t="shared" si="53"/>
        <v>368.47</v>
      </c>
      <c r="N96" s="44">
        <f t="shared" si="53"/>
        <v>368.47</v>
      </c>
      <c r="O96" s="44">
        <f t="shared" si="53"/>
        <v>368.47</v>
      </c>
      <c r="P96" s="44">
        <f t="shared" si="53"/>
        <v>368.47</v>
      </c>
      <c r="Q96" s="44">
        <f t="shared" si="53"/>
        <v>368.47</v>
      </c>
      <c r="R96" s="44">
        <f t="shared" si="53"/>
        <v>368.47</v>
      </c>
      <c r="S96" s="44">
        <f t="shared" si="53"/>
        <v>368.47</v>
      </c>
      <c r="T96" s="44">
        <f t="shared" si="53"/>
        <v>368.47</v>
      </c>
      <c r="U96" s="44">
        <f t="shared" si="53"/>
        <v>368.47</v>
      </c>
      <c r="V96" s="44">
        <f t="shared" si="53"/>
        <v>368.47</v>
      </c>
      <c r="W96" s="44">
        <f t="shared" si="53"/>
        <v>368.47</v>
      </c>
      <c r="X96" s="44">
        <f t="shared" si="53"/>
        <v>368.47</v>
      </c>
      <c r="Y96" s="44">
        <f t="shared" si="53"/>
        <v>368.47</v>
      </c>
      <c r="Z96" s="44">
        <f t="shared" si="53"/>
        <v>368.47</v>
      </c>
      <c r="AA96" s="44">
        <f t="shared" si="53"/>
        <v>368.47</v>
      </c>
    </row>
    <row r="97" spans="1:27" ht="12.75" customHeight="1" collapsed="1" x14ac:dyDescent="0.3">
      <c r="A97" s="98" t="s">
        <v>327</v>
      </c>
      <c r="B97" s="28" t="str">
        <f>"19"&amp;"."&amp;$B$662&amp;"."&amp;$B$663</f>
        <v>19.07.2024</v>
      </c>
      <c r="C97" s="90" t="s">
        <v>76</v>
      </c>
      <c r="D97" s="91">
        <f>ROUND(((D98+D99+D101+D100)/1000),5)</f>
        <v>3.2477800000000001</v>
      </c>
      <c r="E97" s="91">
        <f>ROUND(((E98+E99+E101+E100)/1000),5)</f>
        <v>3.0672999999999999</v>
      </c>
      <c r="F97" s="91">
        <f>ROUND(((F98+F99+F101+F100)/1000),5)</f>
        <v>2.9195000000000002</v>
      </c>
      <c r="G97" s="91">
        <f t="shared" ref="G97:AA97" si="54">ROUND(((G98+G99+G101+G100)/1000),5)</f>
        <v>2.8213599999999999</v>
      </c>
      <c r="H97" s="91">
        <f t="shared" si="54"/>
        <v>2.7887200000000001</v>
      </c>
      <c r="I97" s="91">
        <f t="shared" si="54"/>
        <v>2.91371</v>
      </c>
      <c r="J97" s="91">
        <f t="shared" si="54"/>
        <v>3.0737700000000001</v>
      </c>
      <c r="K97" s="91">
        <f t="shared" si="54"/>
        <v>3.31908</v>
      </c>
      <c r="L97" s="91">
        <f t="shared" si="54"/>
        <v>3.6154500000000001</v>
      </c>
      <c r="M97" s="91">
        <f t="shared" si="54"/>
        <v>3.8548499999999999</v>
      </c>
      <c r="N97" s="91">
        <f t="shared" si="54"/>
        <v>4.1424899999999996</v>
      </c>
      <c r="O97" s="91">
        <f t="shared" si="54"/>
        <v>4.2993100000000002</v>
      </c>
      <c r="P97" s="91">
        <f t="shared" si="54"/>
        <v>4.3433099999999998</v>
      </c>
      <c r="Q97" s="91">
        <f t="shared" si="54"/>
        <v>4.79427</v>
      </c>
      <c r="R97" s="91">
        <f t="shared" si="54"/>
        <v>5.0806500000000003</v>
      </c>
      <c r="S97" s="91">
        <f t="shared" si="54"/>
        <v>4.3103199999999999</v>
      </c>
      <c r="T97" s="91">
        <f t="shared" si="54"/>
        <v>4.1071499999999999</v>
      </c>
      <c r="U97" s="91">
        <f t="shared" si="54"/>
        <v>3.9982899999999999</v>
      </c>
      <c r="V97" s="91">
        <f t="shared" si="54"/>
        <v>3.8884799999999999</v>
      </c>
      <c r="W97" s="91">
        <f t="shared" si="54"/>
        <v>3.6697899999999999</v>
      </c>
      <c r="X97" s="91">
        <f t="shared" si="54"/>
        <v>3.6172300000000002</v>
      </c>
      <c r="Y97" s="91">
        <f t="shared" si="54"/>
        <v>3.65862</v>
      </c>
      <c r="Z97" s="91">
        <f t="shared" si="54"/>
        <v>3.3973100000000001</v>
      </c>
      <c r="AA97" s="91">
        <f t="shared" si="54"/>
        <v>3.35439</v>
      </c>
    </row>
    <row r="98" spans="1:27" ht="12.75" hidden="1" customHeight="1" outlineLevel="1" x14ac:dyDescent="0.3">
      <c r="A98" s="99" t="s">
        <v>328</v>
      </c>
      <c r="B98" s="63" t="s">
        <v>238</v>
      </c>
      <c r="C98" s="43" t="s">
        <v>79</v>
      </c>
      <c r="D98" s="44">
        <v>1724.27</v>
      </c>
      <c r="E98" s="44">
        <v>1543.79</v>
      </c>
      <c r="F98" s="44">
        <v>1395.99</v>
      </c>
      <c r="G98" s="44">
        <v>1297.8499999999999</v>
      </c>
      <c r="H98" s="44">
        <v>1265.21</v>
      </c>
      <c r="I98" s="44">
        <v>1390.2</v>
      </c>
      <c r="J98" s="44">
        <v>1550.26</v>
      </c>
      <c r="K98" s="44">
        <v>1795.57</v>
      </c>
      <c r="L98" s="44">
        <v>2091.94</v>
      </c>
      <c r="M98" s="44">
        <v>2331.34</v>
      </c>
      <c r="N98" s="44">
        <v>2618.98</v>
      </c>
      <c r="O98" s="44">
        <v>2775.8</v>
      </c>
      <c r="P98" s="44">
        <v>2819.8</v>
      </c>
      <c r="Q98" s="44">
        <v>3270.76</v>
      </c>
      <c r="R98" s="44">
        <v>3557.14</v>
      </c>
      <c r="S98" s="44">
        <v>2786.81</v>
      </c>
      <c r="T98" s="44">
        <v>2583.64</v>
      </c>
      <c r="U98" s="44">
        <v>2474.7800000000002</v>
      </c>
      <c r="V98" s="44">
        <v>2364.9699999999998</v>
      </c>
      <c r="W98" s="44">
        <v>2146.2800000000002</v>
      </c>
      <c r="X98" s="44">
        <v>2093.7199999999998</v>
      </c>
      <c r="Y98" s="44">
        <v>2135.11</v>
      </c>
      <c r="Z98" s="44">
        <v>1873.8</v>
      </c>
      <c r="AA98" s="44">
        <v>1830.88</v>
      </c>
    </row>
    <row r="99" spans="1:27" ht="12.75" hidden="1" customHeight="1" outlineLevel="1" x14ac:dyDescent="0.3">
      <c r="A99" s="99" t="s">
        <v>329</v>
      </c>
      <c r="B99" s="63" t="s">
        <v>90</v>
      </c>
      <c r="C99" s="43" t="s">
        <v>79</v>
      </c>
      <c r="D99" s="44">
        <f>$D$9</f>
        <v>1150.23</v>
      </c>
      <c r="E99" s="44">
        <f t="shared" ref="E99:AA99" si="55">$D$9</f>
        <v>1150.23</v>
      </c>
      <c r="F99" s="44">
        <f t="shared" si="55"/>
        <v>1150.23</v>
      </c>
      <c r="G99" s="44">
        <f t="shared" si="55"/>
        <v>1150.23</v>
      </c>
      <c r="H99" s="44">
        <f t="shared" si="55"/>
        <v>1150.23</v>
      </c>
      <c r="I99" s="44">
        <f t="shared" si="55"/>
        <v>1150.23</v>
      </c>
      <c r="J99" s="44">
        <f t="shared" si="55"/>
        <v>1150.23</v>
      </c>
      <c r="K99" s="44">
        <f t="shared" si="55"/>
        <v>1150.23</v>
      </c>
      <c r="L99" s="44">
        <f t="shared" si="55"/>
        <v>1150.23</v>
      </c>
      <c r="M99" s="44">
        <f t="shared" si="55"/>
        <v>1150.23</v>
      </c>
      <c r="N99" s="44">
        <f t="shared" si="55"/>
        <v>1150.23</v>
      </c>
      <c r="O99" s="44">
        <f t="shared" si="55"/>
        <v>1150.23</v>
      </c>
      <c r="P99" s="44">
        <f t="shared" si="55"/>
        <v>1150.23</v>
      </c>
      <c r="Q99" s="44">
        <f t="shared" si="55"/>
        <v>1150.23</v>
      </c>
      <c r="R99" s="44">
        <f t="shared" si="55"/>
        <v>1150.23</v>
      </c>
      <c r="S99" s="44">
        <f t="shared" si="55"/>
        <v>1150.23</v>
      </c>
      <c r="T99" s="44">
        <f t="shared" si="55"/>
        <v>1150.23</v>
      </c>
      <c r="U99" s="44">
        <f t="shared" si="55"/>
        <v>1150.23</v>
      </c>
      <c r="V99" s="44">
        <f t="shared" si="55"/>
        <v>1150.23</v>
      </c>
      <c r="W99" s="44">
        <f t="shared" si="55"/>
        <v>1150.23</v>
      </c>
      <c r="X99" s="44">
        <f t="shared" si="55"/>
        <v>1150.23</v>
      </c>
      <c r="Y99" s="44">
        <f t="shared" si="55"/>
        <v>1150.23</v>
      </c>
      <c r="Z99" s="44">
        <f t="shared" si="55"/>
        <v>1150.23</v>
      </c>
      <c r="AA99" s="44">
        <f t="shared" si="55"/>
        <v>1150.23</v>
      </c>
    </row>
    <row r="100" spans="1:27" ht="12.75" hidden="1" customHeight="1" outlineLevel="1" x14ac:dyDescent="0.3">
      <c r="A100" s="99" t="s">
        <v>330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331</v>
      </c>
      <c r="B101" s="63" t="s">
        <v>81</v>
      </c>
      <c r="C101" s="43" t="s">
        <v>79</v>
      </c>
      <c r="D101" s="44">
        <f>$D$11</f>
        <v>368.47</v>
      </c>
      <c r="E101" s="44">
        <f t="shared" ref="E101:AA101" si="56">$D$11</f>
        <v>368.47</v>
      </c>
      <c r="F101" s="44">
        <f t="shared" si="56"/>
        <v>368.47</v>
      </c>
      <c r="G101" s="44">
        <f t="shared" si="56"/>
        <v>368.47</v>
      </c>
      <c r="H101" s="44">
        <f t="shared" si="56"/>
        <v>368.47</v>
      </c>
      <c r="I101" s="44">
        <f t="shared" si="56"/>
        <v>368.47</v>
      </c>
      <c r="J101" s="44">
        <f t="shared" si="56"/>
        <v>368.47</v>
      </c>
      <c r="K101" s="44">
        <f t="shared" si="56"/>
        <v>368.47</v>
      </c>
      <c r="L101" s="44">
        <f t="shared" si="56"/>
        <v>368.47</v>
      </c>
      <c r="M101" s="44">
        <f t="shared" si="56"/>
        <v>368.47</v>
      </c>
      <c r="N101" s="44">
        <f t="shared" si="56"/>
        <v>368.47</v>
      </c>
      <c r="O101" s="44">
        <f t="shared" si="56"/>
        <v>368.47</v>
      </c>
      <c r="P101" s="44">
        <f t="shared" si="56"/>
        <v>368.47</v>
      </c>
      <c r="Q101" s="44">
        <f t="shared" si="56"/>
        <v>368.47</v>
      </c>
      <c r="R101" s="44">
        <f t="shared" si="56"/>
        <v>368.47</v>
      </c>
      <c r="S101" s="44">
        <f t="shared" si="56"/>
        <v>368.47</v>
      </c>
      <c r="T101" s="44">
        <f t="shared" si="56"/>
        <v>368.47</v>
      </c>
      <c r="U101" s="44">
        <f t="shared" si="56"/>
        <v>368.47</v>
      </c>
      <c r="V101" s="44">
        <f t="shared" si="56"/>
        <v>368.47</v>
      </c>
      <c r="W101" s="44">
        <f t="shared" si="56"/>
        <v>368.47</v>
      </c>
      <c r="X101" s="44">
        <f t="shared" si="56"/>
        <v>368.47</v>
      </c>
      <c r="Y101" s="44">
        <f t="shared" si="56"/>
        <v>368.47</v>
      </c>
      <c r="Z101" s="44">
        <f t="shared" si="56"/>
        <v>368.47</v>
      </c>
      <c r="AA101" s="44">
        <f t="shared" si="56"/>
        <v>368.47</v>
      </c>
    </row>
    <row r="102" spans="1:27" ht="12.75" customHeight="1" collapsed="1" x14ac:dyDescent="0.3">
      <c r="A102" s="98" t="s">
        <v>332</v>
      </c>
      <c r="B102" s="28" t="str">
        <f>"20"&amp;"."&amp;$B$662&amp;"."&amp;$B$663</f>
        <v>20.07.2024</v>
      </c>
      <c r="C102" s="90" t="s">
        <v>76</v>
      </c>
      <c r="D102" s="91">
        <f>ROUND(((D103+D104+D106+D105)/1000),5)</f>
        <v>3.1596000000000002</v>
      </c>
      <c r="E102" s="91">
        <f>ROUND(((E103+E104+E106+E105)/1000),5)</f>
        <v>3.00474</v>
      </c>
      <c r="F102" s="91">
        <f>ROUND(((F103+F104+F106+F105)/1000),5)</f>
        <v>2.8786399999999999</v>
      </c>
      <c r="G102" s="91">
        <f t="shared" ref="G102:AA102" si="57">ROUND(((G103+G104+G106+G105)/1000),5)</f>
        <v>2.7657699999999998</v>
      </c>
      <c r="H102" s="91">
        <f t="shared" si="57"/>
        <v>2.7595700000000001</v>
      </c>
      <c r="I102" s="91">
        <f t="shared" si="57"/>
        <v>2.7707600000000001</v>
      </c>
      <c r="J102" s="91">
        <f t="shared" si="57"/>
        <v>2.91492</v>
      </c>
      <c r="K102" s="91">
        <f t="shared" si="57"/>
        <v>3.18988</v>
      </c>
      <c r="L102" s="91">
        <f t="shared" si="57"/>
        <v>3.44597</v>
      </c>
      <c r="M102" s="91">
        <f t="shared" si="57"/>
        <v>3.6266500000000002</v>
      </c>
      <c r="N102" s="91">
        <f t="shared" si="57"/>
        <v>3.8214000000000001</v>
      </c>
      <c r="O102" s="91">
        <f t="shared" si="57"/>
        <v>3.5579299999999998</v>
      </c>
      <c r="P102" s="91">
        <f t="shared" si="57"/>
        <v>3.4209399999999999</v>
      </c>
      <c r="Q102" s="91">
        <f t="shared" si="57"/>
        <v>3.60277</v>
      </c>
      <c r="R102" s="91">
        <f t="shared" si="57"/>
        <v>3.4315799999999999</v>
      </c>
      <c r="S102" s="91">
        <f t="shared" si="57"/>
        <v>3.6357900000000001</v>
      </c>
      <c r="T102" s="91">
        <f t="shared" si="57"/>
        <v>3.6271599999999999</v>
      </c>
      <c r="U102" s="91">
        <f t="shared" si="57"/>
        <v>3.6025499999999999</v>
      </c>
      <c r="V102" s="91">
        <f t="shared" si="57"/>
        <v>3.4866000000000001</v>
      </c>
      <c r="W102" s="91">
        <f t="shared" si="57"/>
        <v>3.5230999999999999</v>
      </c>
      <c r="X102" s="91">
        <f t="shared" si="57"/>
        <v>3.4683700000000002</v>
      </c>
      <c r="Y102" s="91">
        <f t="shared" si="57"/>
        <v>3.43146</v>
      </c>
      <c r="Z102" s="91">
        <f t="shared" si="57"/>
        <v>3.4339</v>
      </c>
      <c r="AA102" s="91">
        <f t="shared" si="57"/>
        <v>3.3845900000000002</v>
      </c>
    </row>
    <row r="103" spans="1:27" ht="12.75" hidden="1" customHeight="1" outlineLevel="1" x14ac:dyDescent="0.3">
      <c r="A103" s="99" t="s">
        <v>333</v>
      </c>
      <c r="B103" s="63" t="s">
        <v>238</v>
      </c>
      <c r="C103" s="43" t="s">
        <v>79</v>
      </c>
      <c r="D103" s="44">
        <v>1636.09</v>
      </c>
      <c r="E103" s="44">
        <v>1481.23</v>
      </c>
      <c r="F103" s="44">
        <v>1355.13</v>
      </c>
      <c r="G103" s="44">
        <v>1242.26</v>
      </c>
      <c r="H103" s="44">
        <v>1236.06</v>
      </c>
      <c r="I103" s="44">
        <v>1247.25</v>
      </c>
      <c r="J103" s="44">
        <v>1391.41</v>
      </c>
      <c r="K103" s="44">
        <v>1666.37</v>
      </c>
      <c r="L103" s="44">
        <v>1922.46</v>
      </c>
      <c r="M103" s="44">
        <v>2103.14</v>
      </c>
      <c r="N103" s="44">
        <v>2297.89</v>
      </c>
      <c r="O103" s="44">
        <v>2034.42</v>
      </c>
      <c r="P103" s="44">
        <v>1897.43</v>
      </c>
      <c r="Q103" s="44">
        <v>2079.2600000000002</v>
      </c>
      <c r="R103" s="44">
        <v>1908.07</v>
      </c>
      <c r="S103" s="44">
        <v>2112.2800000000002</v>
      </c>
      <c r="T103" s="44">
        <v>2103.65</v>
      </c>
      <c r="U103" s="44">
        <v>2079.04</v>
      </c>
      <c r="V103" s="44">
        <v>1963.09</v>
      </c>
      <c r="W103" s="44">
        <v>1999.59</v>
      </c>
      <c r="X103" s="44">
        <v>1944.86</v>
      </c>
      <c r="Y103" s="44">
        <v>1907.95</v>
      </c>
      <c r="Z103" s="44">
        <v>1910.39</v>
      </c>
      <c r="AA103" s="44">
        <v>1861.08</v>
      </c>
    </row>
    <row r="104" spans="1:27" ht="12.75" hidden="1" customHeight="1" outlineLevel="1" x14ac:dyDescent="0.3">
      <c r="A104" s="99" t="s">
        <v>334</v>
      </c>
      <c r="B104" s="63" t="s">
        <v>90</v>
      </c>
      <c r="C104" s="43" t="s">
        <v>79</v>
      </c>
      <c r="D104" s="44">
        <f>$D$9</f>
        <v>1150.23</v>
      </c>
      <c r="E104" s="44">
        <f t="shared" ref="E104:AA104" si="58">$D$9</f>
        <v>1150.23</v>
      </c>
      <c r="F104" s="44">
        <f t="shared" si="58"/>
        <v>1150.23</v>
      </c>
      <c r="G104" s="44">
        <f t="shared" si="58"/>
        <v>1150.23</v>
      </c>
      <c r="H104" s="44">
        <f t="shared" si="58"/>
        <v>1150.23</v>
      </c>
      <c r="I104" s="44">
        <f t="shared" si="58"/>
        <v>1150.23</v>
      </c>
      <c r="J104" s="44">
        <f t="shared" si="58"/>
        <v>1150.23</v>
      </c>
      <c r="K104" s="44">
        <f t="shared" si="58"/>
        <v>1150.23</v>
      </c>
      <c r="L104" s="44">
        <f t="shared" si="58"/>
        <v>1150.23</v>
      </c>
      <c r="M104" s="44">
        <f t="shared" si="58"/>
        <v>1150.23</v>
      </c>
      <c r="N104" s="44">
        <f t="shared" si="58"/>
        <v>1150.23</v>
      </c>
      <c r="O104" s="44">
        <f t="shared" si="58"/>
        <v>1150.23</v>
      </c>
      <c r="P104" s="44">
        <f t="shared" si="58"/>
        <v>1150.23</v>
      </c>
      <c r="Q104" s="44">
        <f t="shared" si="58"/>
        <v>1150.23</v>
      </c>
      <c r="R104" s="44">
        <f t="shared" si="58"/>
        <v>1150.23</v>
      </c>
      <c r="S104" s="44">
        <f t="shared" si="58"/>
        <v>1150.23</v>
      </c>
      <c r="T104" s="44">
        <f t="shared" si="58"/>
        <v>1150.23</v>
      </c>
      <c r="U104" s="44">
        <f t="shared" si="58"/>
        <v>1150.23</v>
      </c>
      <c r="V104" s="44">
        <f t="shared" si="58"/>
        <v>1150.23</v>
      </c>
      <c r="W104" s="44">
        <f t="shared" si="58"/>
        <v>1150.23</v>
      </c>
      <c r="X104" s="44">
        <f t="shared" si="58"/>
        <v>1150.23</v>
      </c>
      <c r="Y104" s="44">
        <f t="shared" si="58"/>
        <v>1150.23</v>
      </c>
      <c r="Z104" s="44">
        <f t="shared" si="58"/>
        <v>1150.23</v>
      </c>
      <c r="AA104" s="44">
        <f t="shared" si="58"/>
        <v>1150.23</v>
      </c>
    </row>
    <row r="105" spans="1:27" ht="12.75" hidden="1" customHeight="1" outlineLevel="1" x14ac:dyDescent="0.3">
      <c r="A105" s="99" t="s">
        <v>335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336</v>
      </c>
      <c r="B106" s="63" t="s">
        <v>81</v>
      </c>
      <c r="C106" s="43" t="s">
        <v>79</v>
      </c>
      <c r="D106" s="44">
        <f>$D$11</f>
        <v>368.47</v>
      </c>
      <c r="E106" s="44">
        <f t="shared" ref="E106:AA106" si="59">$D$11</f>
        <v>368.47</v>
      </c>
      <c r="F106" s="44">
        <f t="shared" si="59"/>
        <v>368.47</v>
      </c>
      <c r="G106" s="44">
        <f t="shared" si="59"/>
        <v>368.47</v>
      </c>
      <c r="H106" s="44">
        <f t="shared" si="59"/>
        <v>368.47</v>
      </c>
      <c r="I106" s="44">
        <f t="shared" si="59"/>
        <v>368.47</v>
      </c>
      <c r="J106" s="44">
        <f t="shared" si="59"/>
        <v>368.47</v>
      </c>
      <c r="K106" s="44">
        <f t="shared" si="59"/>
        <v>368.47</v>
      </c>
      <c r="L106" s="44">
        <f t="shared" si="59"/>
        <v>368.47</v>
      </c>
      <c r="M106" s="44">
        <f t="shared" si="59"/>
        <v>368.47</v>
      </c>
      <c r="N106" s="44">
        <f t="shared" si="59"/>
        <v>368.47</v>
      </c>
      <c r="O106" s="44">
        <f t="shared" si="59"/>
        <v>368.47</v>
      </c>
      <c r="P106" s="44">
        <f t="shared" si="59"/>
        <v>368.47</v>
      </c>
      <c r="Q106" s="44">
        <f t="shared" si="59"/>
        <v>368.47</v>
      </c>
      <c r="R106" s="44">
        <f t="shared" si="59"/>
        <v>368.47</v>
      </c>
      <c r="S106" s="44">
        <f t="shared" si="59"/>
        <v>368.47</v>
      </c>
      <c r="T106" s="44">
        <f t="shared" si="59"/>
        <v>368.47</v>
      </c>
      <c r="U106" s="44">
        <f t="shared" si="59"/>
        <v>368.47</v>
      </c>
      <c r="V106" s="44">
        <f t="shared" si="59"/>
        <v>368.47</v>
      </c>
      <c r="W106" s="44">
        <f t="shared" si="59"/>
        <v>368.47</v>
      </c>
      <c r="X106" s="44">
        <f t="shared" si="59"/>
        <v>368.47</v>
      </c>
      <c r="Y106" s="44">
        <f t="shared" si="59"/>
        <v>368.47</v>
      </c>
      <c r="Z106" s="44">
        <f t="shared" si="59"/>
        <v>368.47</v>
      </c>
      <c r="AA106" s="44">
        <f t="shared" si="59"/>
        <v>368.47</v>
      </c>
    </row>
    <row r="107" spans="1:27" ht="12.75" customHeight="1" collapsed="1" x14ac:dyDescent="0.3">
      <c r="A107" s="98" t="s">
        <v>337</v>
      </c>
      <c r="B107" s="28" t="str">
        <f>"21"&amp;"."&amp;$B$662&amp;"."&amp;$B$663</f>
        <v>21.07.2024</v>
      </c>
      <c r="C107" s="90" t="s">
        <v>76</v>
      </c>
      <c r="D107" s="91">
        <f>ROUND(((D108+D109+D111+D110)/1000),5)</f>
        <v>3.1815699999999998</v>
      </c>
      <c r="E107" s="91">
        <f>ROUND(((E108+E109+E111+E110)/1000),5)</f>
        <v>2.9718499999999999</v>
      </c>
      <c r="F107" s="91">
        <f>ROUND(((F108+F109+F111+F110)/1000),5)</f>
        <v>2.84138</v>
      </c>
      <c r="G107" s="91">
        <f t="shared" ref="G107:AA107" si="60">ROUND(((G108+G109+G111+G110)/1000),5)</f>
        <v>2.7418300000000002</v>
      </c>
      <c r="H107" s="91">
        <f t="shared" si="60"/>
        <v>2.7204999999999999</v>
      </c>
      <c r="I107" s="91">
        <f t="shared" si="60"/>
        <v>2.7311399999999999</v>
      </c>
      <c r="J107" s="91">
        <f t="shared" si="60"/>
        <v>2.7606799999999998</v>
      </c>
      <c r="K107" s="91">
        <f t="shared" si="60"/>
        <v>3.0024799999999998</v>
      </c>
      <c r="L107" s="91">
        <f t="shared" si="60"/>
        <v>3.3212700000000002</v>
      </c>
      <c r="M107" s="91">
        <f t="shared" si="60"/>
        <v>3.5430700000000002</v>
      </c>
      <c r="N107" s="91">
        <f t="shared" si="60"/>
        <v>3.67821</v>
      </c>
      <c r="O107" s="91">
        <f t="shared" si="60"/>
        <v>3.8122500000000001</v>
      </c>
      <c r="P107" s="91">
        <f t="shared" si="60"/>
        <v>3.5376799999999999</v>
      </c>
      <c r="Q107" s="91">
        <f t="shared" si="60"/>
        <v>3.5303599999999999</v>
      </c>
      <c r="R107" s="91">
        <f t="shared" si="60"/>
        <v>3.5531799999999998</v>
      </c>
      <c r="S107" s="91">
        <f t="shared" si="60"/>
        <v>3.5132400000000001</v>
      </c>
      <c r="T107" s="91">
        <f t="shared" si="60"/>
        <v>3.7515399999999999</v>
      </c>
      <c r="U107" s="91">
        <f t="shared" si="60"/>
        <v>3.77447</v>
      </c>
      <c r="V107" s="91">
        <f t="shared" si="60"/>
        <v>3.7269100000000002</v>
      </c>
      <c r="W107" s="91">
        <f t="shared" si="60"/>
        <v>3.7478699999999998</v>
      </c>
      <c r="X107" s="91">
        <f t="shared" si="60"/>
        <v>3.6562700000000001</v>
      </c>
      <c r="Y107" s="91">
        <f t="shared" si="60"/>
        <v>3.6261000000000001</v>
      </c>
      <c r="Z107" s="91">
        <f t="shared" si="60"/>
        <v>3.55192</v>
      </c>
      <c r="AA107" s="91">
        <f t="shared" si="60"/>
        <v>3.3182999999999998</v>
      </c>
    </row>
    <row r="108" spans="1:27" ht="12.75" hidden="1" customHeight="1" outlineLevel="1" x14ac:dyDescent="0.3">
      <c r="A108" s="99" t="s">
        <v>338</v>
      </c>
      <c r="B108" s="63" t="s">
        <v>238</v>
      </c>
      <c r="C108" s="43" t="s">
        <v>79</v>
      </c>
      <c r="D108" s="44">
        <v>1658.06</v>
      </c>
      <c r="E108" s="44">
        <v>1448.34</v>
      </c>
      <c r="F108" s="44">
        <v>1317.87</v>
      </c>
      <c r="G108" s="44">
        <v>1218.32</v>
      </c>
      <c r="H108" s="44">
        <v>1196.99</v>
      </c>
      <c r="I108" s="44">
        <v>1207.6300000000001</v>
      </c>
      <c r="J108" s="44">
        <v>1237.17</v>
      </c>
      <c r="K108" s="44">
        <v>1478.97</v>
      </c>
      <c r="L108" s="44">
        <v>1797.76</v>
      </c>
      <c r="M108" s="44">
        <v>2019.56</v>
      </c>
      <c r="N108" s="44">
        <v>2154.6999999999998</v>
      </c>
      <c r="O108" s="44">
        <v>2288.7399999999998</v>
      </c>
      <c r="P108" s="44">
        <v>2014.17</v>
      </c>
      <c r="Q108" s="44">
        <v>2006.85</v>
      </c>
      <c r="R108" s="44">
        <v>2029.67</v>
      </c>
      <c r="S108" s="44">
        <v>1989.73</v>
      </c>
      <c r="T108" s="44">
        <v>2228.0300000000002</v>
      </c>
      <c r="U108" s="44">
        <v>2250.96</v>
      </c>
      <c r="V108" s="44">
        <v>2203.4</v>
      </c>
      <c r="W108" s="44">
        <v>2224.36</v>
      </c>
      <c r="X108" s="44">
        <v>2132.7600000000002</v>
      </c>
      <c r="Y108" s="44">
        <v>2102.59</v>
      </c>
      <c r="Z108" s="44">
        <v>2028.41</v>
      </c>
      <c r="AA108" s="44">
        <v>1794.79</v>
      </c>
    </row>
    <row r="109" spans="1:27" ht="12.75" hidden="1" customHeight="1" outlineLevel="1" x14ac:dyDescent="0.3">
      <c r="A109" s="99" t="s">
        <v>339</v>
      </c>
      <c r="B109" s="63" t="s">
        <v>90</v>
      </c>
      <c r="C109" s="43" t="s">
        <v>79</v>
      </c>
      <c r="D109" s="44">
        <f>$D$9</f>
        <v>1150.23</v>
      </c>
      <c r="E109" s="44">
        <f t="shared" ref="E109:AA109" si="61">$D$9</f>
        <v>1150.23</v>
      </c>
      <c r="F109" s="44">
        <f t="shared" si="61"/>
        <v>1150.23</v>
      </c>
      <c r="G109" s="44">
        <f t="shared" si="61"/>
        <v>1150.23</v>
      </c>
      <c r="H109" s="44">
        <f t="shared" si="61"/>
        <v>1150.23</v>
      </c>
      <c r="I109" s="44">
        <f t="shared" si="61"/>
        <v>1150.23</v>
      </c>
      <c r="J109" s="44">
        <f t="shared" si="61"/>
        <v>1150.23</v>
      </c>
      <c r="K109" s="44">
        <f t="shared" si="61"/>
        <v>1150.23</v>
      </c>
      <c r="L109" s="44">
        <f t="shared" si="61"/>
        <v>1150.23</v>
      </c>
      <c r="M109" s="44">
        <f t="shared" si="61"/>
        <v>1150.23</v>
      </c>
      <c r="N109" s="44">
        <f t="shared" si="61"/>
        <v>1150.23</v>
      </c>
      <c r="O109" s="44">
        <f t="shared" si="61"/>
        <v>1150.23</v>
      </c>
      <c r="P109" s="44">
        <f t="shared" si="61"/>
        <v>1150.23</v>
      </c>
      <c r="Q109" s="44">
        <f t="shared" si="61"/>
        <v>1150.23</v>
      </c>
      <c r="R109" s="44">
        <f t="shared" si="61"/>
        <v>1150.23</v>
      </c>
      <c r="S109" s="44">
        <f t="shared" si="61"/>
        <v>1150.23</v>
      </c>
      <c r="T109" s="44">
        <f t="shared" si="61"/>
        <v>1150.23</v>
      </c>
      <c r="U109" s="44">
        <f t="shared" si="61"/>
        <v>1150.23</v>
      </c>
      <c r="V109" s="44">
        <f t="shared" si="61"/>
        <v>1150.23</v>
      </c>
      <c r="W109" s="44">
        <f t="shared" si="61"/>
        <v>1150.23</v>
      </c>
      <c r="X109" s="44">
        <f t="shared" si="61"/>
        <v>1150.23</v>
      </c>
      <c r="Y109" s="44">
        <f t="shared" si="61"/>
        <v>1150.23</v>
      </c>
      <c r="Z109" s="44">
        <f t="shared" si="61"/>
        <v>1150.23</v>
      </c>
      <c r="AA109" s="44">
        <f t="shared" si="61"/>
        <v>1150.23</v>
      </c>
    </row>
    <row r="110" spans="1:27" ht="12.75" hidden="1" customHeight="1" outlineLevel="1" x14ac:dyDescent="0.3">
      <c r="A110" s="99" t="s">
        <v>340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341</v>
      </c>
      <c r="B111" s="63" t="s">
        <v>81</v>
      </c>
      <c r="C111" s="43" t="s">
        <v>79</v>
      </c>
      <c r="D111" s="44">
        <f>$D$11</f>
        <v>368.47</v>
      </c>
      <c r="E111" s="44">
        <f t="shared" ref="E111:AA111" si="62">$D$11</f>
        <v>368.47</v>
      </c>
      <c r="F111" s="44">
        <f t="shared" si="62"/>
        <v>368.47</v>
      </c>
      <c r="G111" s="44">
        <f t="shared" si="62"/>
        <v>368.47</v>
      </c>
      <c r="H111" s="44">
        <f t="shared" si="62"/>
        <v>368.47</v>
      </c>
      <c r="I111" s="44">
        <f t="shared" si="62"/>
        <v>368.47</v>
      </c>
      <c r="J111" s="44">
        <f t="shared" si="62"/>
        <v>368.47</v>
      </c>
      <c r="K111" s="44">
        <f t="shared" si="62"/>
        <v>368.47</v>
      </c>
      <c r="L111" s="44">
        <f t="shared" si="62"/>
        <v>368.47</v>
      </c>
      <c r="M111" s="44">
        <f t="shared" si="62"/>
        <v>368.47</v>
      </c>
      <c r="N111" s="44">
        <f t="shared" si="62"/>
        <v>368.47</v>
      </c>
      <c r="O111" s="44">
        <f t="shared" si="62"/>
        <v>368.47</v>
      </c>
      <c r="P111" s="44">
        <f t="shared" si="62"/>
        <v>368.47</v>
      </c>
      <c r="Q111" s="44">
        <f t="shared" si="62"/>
        <v>368.47</v>
      </c>
      <c r="R111" s="44">
        <f t="shared" si="62"/>
        <v>368.47</v>
      </c>
      <c r="S111" s="44">
        <f t="shared" si="62"/>
        <v>368.47</v>
      </c>
      <c r="T111" s="44">
        <f t="shared" si="62"/>
        <v>368.47</v>
      </c>
      <c r="U111" s="44">
        <f t="shared" si="62"/>
        <v>368.47</v>
      </c>
      <c r="V111" s="44">
        <f t="shared" si="62"/>
        <v>368.47</v>
      </c>
      <c r="W111" s="44">
        <f t="shared" si="62"/>
        <v>368.47</v>
      </c>
      <c r="X111" s="44">
        <f t="shared" si="62"/>
        <v>368.47</v>
      </c>
      <c r="Y111" s="44">
        <f t="shared" si="62"/>
        <v>368.47</v>
      </c>
      <c r="Z111" s="44">
        <f t="shared" si="62"/>
        <v>368.47</v>
      </c>
      <c r="AA111" s="44">
        <f t="shared" si="62"/>
        <v>368.47</v>
      </c>
    </row>
    <row r="112" spans="1:27" ht="12.75" customHeight="1" collapsed="1" x14ac:dyDescent="0.3">
      <c r="A112" s="98" t="s">
        <v>342</v>
      </c>
      <c r="B112" s="28" t="str">
        <f>"22"&amp;"."&amp;$B$662&amp;"."&amp;$B$663</f>
        <v>22.07.2024</v>
      </c>
      <c r="C112" s="90" t="s">
        <v>76</v>
      </c>
      <c r="D112" s="91">
        <f>ROUND(((D113+D114+D116+D115)/1000),5)</f>
        <v>3.0378500000000002</v>
      </c>
      <c r="E112" s="91">
        <f>ROUND(((E113+E114+E116+E115)/1000),5)</f>
        <v>2.9035799999999998</v>
      </c>
      <c r="F112" s="91">
        <f>ROUND(((F113+F114+F116+F115)/1000),5)</f>
        <v>2.8093900000000001</v>
      </c>
      <c r="G112" s="91">
        <f t="shared" ref="G112:AA112" si="63">ROUND(((G113+G114+G116+G115)/1000),5)</f>
        <v>2.7539099999999999</v>
      </c>
      <c r="H112" s="91">
        <f t="shared" si="63"/>
        <v>2.73353</v>
      </c>
      <c r="I112" s="91">
        <f t="shared" si="63"/>
        <v>2.8020700000000001</v>
      </c>
      <c r="J112" s="91">
        <f t="shared" si="63"/>
        <v>2.97316</v>
      </c>
      <c r="K112" s="91">
        <f t="shared" si="63"/>
        <v>3.2556699999999998</v>
      </c>
      <c r="L112" s="91">
        <f t="shared" si="63"/>
        <v>3.5839699999999999</v>
      </c>
      <c r="M112" s="91">
        <f t="shared" si="63"/>
        <v>3.96434</v>
      </c>
      <c r="N112" s="91">
        <f t="shared" si="63"/>
        <v>3.9662199999999999</v>
      </c>
      <c r="O112" s="91">
        <f t="shared" si="63"/>
        <v>3.9548999999999999</v>
      </c>
      <c r="P112" s="91">
        <f t="shared" si="63"/>
        <v>3.9535200000000001</v>
      </c>
      <c r="Q112" s="91">
        <f t="shared" si="63"/>
        <v>3.9796499999999999</v>
      </c>
      <c r="R112" s="91">
        <f t="shared" si="63"/>
        <v>3.9805799999999998</v>
      </c>
      <c r="S112" s="91">
        <f t="shared" si="63"/>
        <v>3.9954000000000001</v>
      </c>
      <c r="T112" s="91">
        <f t="shared" si="63"/>
        <v>3.97763</v>
      </c>
      <c r="U112" s="91">
        <f t="shared" si="63"/>
        <v>3.90286</v>
      </c>
      <c r="V112" s="91">
        <f t="shared" si="63"/>
        <v>3.87039</v>
      </c>
      <c r="W112" s="91">
        <f t="shared" si="63"/>
        <v>3.7435499999999999</v>
      </c>
      <c r="X112" s="91">
        <f t="shared" si="63"/>
        <v>3.62392</v>
      </c>
      <c r="Y112" s="91">
        <f t="shared" si="63"/>
        <v>3.6149300000000002</v>
      </c>
      <c r="Z112" s="91">
        <f t="shared" si="63"/>
        <v>3.3490199999999999</v>
      </c>
      <c r="AA112" s="91">
        <f t="shared" si="63"/>
        <v>3.2015699999999998</v>
      </c>
    </row>
    <row r="113" spans="1:27" ht="12.75" hidden="1" customHeight="1" outlineLevel="1" x14ac:dyDescent="0.3">
      <c r="A113" s="99" t="s">
        <v>343</v>
      </c>
      <c r="B113" s="63" t="s">
        <v>238</v>
      </c>
      <c r="C113" s="43" t="s">
        <v>79</v>
      </c>
      <c r="D113" s="44">
        <v>1514.34</v>
      </c>
      <c r="E113" s="44">
        <v>1380.07</v>
      </c>
      <c r="F113" s="44">
        <v>1285.8800000000001</v>
      </c>
      <c r="G113" s="44">
        <v>1230.4000000000001</v>
      </c>
      <c r="H113" s="44">
        <v>1210.02</v>
      </c>
      <c r="I113" s="44">
        <v>1278.56</v>
      </c>
      <c r="J113" s="44">
        <v>1449.65</v>
      </c>
      <c r="K113" s="44">
        <v>1732.16</v>
      </c>
      <c r="L113" s="44">
        <v>2060.46</v>
      </c>
      <c r="M113" s="44">
        <v>2440.83</v>
      </c>
      <c r="N113" s="44">
        <v>2442.71</v>
      </c>
      <c r="O113" s="44">
        <v>2431.39</v>
      </c>
      <c r="P113" s="44">
        <v>2430.0100000000002</v>
      </c>
      <c r="Q113" s="44">
        <v>2456.14</v>
      </c>
      <c r="R113" s="44">
        <v>2457.0700000000002</v>
      </c>
      <c r="S113" s="44">
        <v>2471.89</v>
      </c>
      <c r="T113" s="44">
        <v>2454.12</v>
      </c>
      <c r="U113" s="44">
        <v>2379.35</v>
      </c>
      <c r="V113" s="44">
        <v>2346.88</v>
      </c>
      <c r="W113" s="44">
        <v>2220.04</v>
      </c>
      <c r="X113" s="44">
        <v>2100.41</v>
      </c>
      <c r="Y113" s="44">
        <v>2091.42</v>
      </c>
      <c r="Z113" s="44">
        <v>1825.51</v>
      </c>
      <c r="AA113" s="44">
        <v>1678.06</v>
      </c>
    </row>
    <row r="114" spans="1:27" ht="12.75" hidden="1" customHeight="1" outlineLevel="1" x14ac:dyDescent="0.3">
      <c r="A114" s="99" t="s">
        <v>344</v>
      </c>
      <c r="B114" s="63" t="s">
        <v>90</v>
      </c>
      <c r="C114" s="43" t="s">
        <v>79</v>
      </c>
      <c r="D114" s="44">
        <f>$D$9</f>
        <v>1150.23</v>
      </c>
      <c r="E114" s="44">
        <f t="shared" ref="E114:AA114" si="64">$D$9</f>
        <v>1150.23</v>
      </c>
      <c r="F114" s="44">
        <f t="shared" si="64"/>
        <v>1150.23</v>
      </c>
      <c r="G114" s="44">
        <f t="shared" si="64"/>
        <v>1150.23</v>
      </c>
      <c r="H114" s="44">
        <f t="shared" si="64"/>
        <v>1150.23</v>
      </c>
      <c r="I114" s="44">
        <f t="shared" si="64"/>
        <v>1150.23</v>
      </c>
      <c r="J114" s="44">
        <f t="shared" si="64"/>
        <v>1150.23</v>
      </c>
      <c r="K114" s="44">
        <f t="shared" si="64"/>
        <v>1150.23</v>
      </c>
      <c r="L114" s="44">
        <f t="shared" si="64"/>
        <v>1150.23</v>
      </c>
      <c r="M114" s="44">
        <f t="shared" si="64"/>
        <v>1150.23</v>
      </c>
      <c r="N114" s="44">
        <f t="shared" si="64"/>
        <v>1150.23</v>
      </c>
      <c r="O114" s="44">
        <f t="shared" si="64"/>
        <v>1150.23</v>
      </c>
      <c r="P114" s="44">
        <f t="shared" si="64"/>
        <v>1150.23</v>
      </c>
      <c r="Q114" s="44">
        <f t="shared" si="64"/>
        <v>1150.23</v>
      </c>
      <c r="R114" s="44">
        <f t="shared" si="64"/>
        <v>1150.23</v>
      </c>
      <c r="S114" s="44">
        <f t="shared" si="64"/>
        <v>1150.23</v>
      </c>
      <c r="T114" s="44">
        <f t="shared" si="64"/>
        <v>1150.23</v>
      </c>
      <c r="U114" s="44">
        <f t="shared" si="64"/>
        <v>1150.23</v>
      </c>
      <c r="V114" s="44">
        <f t="shared" si="64"/>
        <v>1150.23</v>
      </c>
      <c r="W114" s="44">
        <f t="shared" si="64"/>
        <v>1150.23</v>
      </c>
      <c r="X114" s="44">
        <f t="shared" si="64"/>
        <v>1150.23</v>
      </c>
      <c r="Y114" s="44">
        <f t="shared" si="64"/>
        <v>1150.23</v>
      </c>
      <c r="Z114" s="44">
        <f t="shared" si="64"/>
        <v>1150.23</v>
      </c>
      <c r="AA114" s="44">
        <f t="shared" si="64"/>
        <v>1150.23</v>
      </c>
    </row>
    <row r="115" spans="1:27" ht="12.75" hidden="1" customHeight="1" outlineLevel="1" x14ac:dyDescent="0.3">
      <c r="A115" s="99" t="s">
        <v>345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346</v>
      </c>
      <c r="B116" s="63" t="s">
        <v>81</v>
      </c>
      <c r="C116" s="43" t="s">
        <v>79</v>
      </c>
      <c r="D116" s="44">
        <f>$D$11</f>
        <v>368.47</v>
      </c>
      <c r="E116" s="44">
        <f t="shared" ref="E116:AA116" si="65">$D$11</f>
        <v>368.47</v>
      </c>
      <c r="F116" s="44">
        <f t="shared" si="65"/>
        <v>368.47</v>
      </c>
      <c r="G116" s="44">
        <f t="shared" si="65"/>
        <v>368.47</v>
      </c>
      <c r="H116" s="44">
        <f t="shared" si="65"/>
        <v>368.47</v>
      </c>
      <c r="I116" s="44">
        <f t="shared" si="65"/>
        <v>368.47</v>
      </c>
      <c r="J116" s="44">
        <f t="shared" si="65"/>
        <v>368.47</v>
      </c>
      <c r="K116" s="44">
        <f t="shared" si="65"/>
        <v>368.47</v>
      </c>
      <c r="L116" s="44">
        <f t="shared" si="65"/>
        <v>368.47</v>
      </c>
      <c r="M116" s="44">
        <f t="shared" si="65"/>
        <v>368.47</v>
      </c>
      <c r="N116" s="44">
        <f t="shared" si="65"/>
        <v>368.47</v>
      </c>
      <c r="O116" s="44">
        <f t="shared" si="65"/>
        <v>368.47</v>
      </c>
      <c r="P116" s="44">
        <f t="shared" si="65"/>
        <v>368.47</v>
      </c>
      <c r="Q116" s="44">
        <f t="shared" si="65"/>
        <v>368.47</v>
      </c>
      <c r="R116" s="44">
        <f t="shared" si="65"/>
        <v>368.47</v>
      </c>
      <c r="S116" s="44">
        <f t="shared" si="65"/>
        <v>368.47</v>
      </c>
      <c r="T116" s="44">
        <f t="shared" si="65"/>
        <v>368.47</v>
      </c>
      <c r="U116" s="44">
        <f t="shared" si="65"/>
        <v>368.47</v>
      </c>
      <c r="V116" s="44">
        <f t="shared" si="65"/>
        <v>368.47</v>
      </c>
      <c r="W116" s="44">
        <f t="shared" si="65"/>
        <v>368.47</v>
      </c>
      <c r="X116" s="44">
        <f t="shared" si="65"/>
        <v>368.47</v>
      </c>
      <c r="Y116" s="44">
        <f t="shared" si="65"/>
        <v>368.47</v>
      </c>
      <c r="Z116" s="44">
        <f t="shared" si="65"/>
        <v>368.47</v>
      </c>
      <c r="AA116" s="44">
        <f t="shared" si="65"/>
        <v>368.47</v>
      </c>
    </row>
    <row r="117" spans="1:27" ht="12.75" customHeight="1" collapsed="1" x14ac:dyDescent="0.3">
      <c r="A117" s="98" t="s">
        <v>347</v>
      </c>
      <c r="B117" s="28" t="str">
        <f>"23"&amp;"."&amp;$B$662&amp;"."&amp;$B$663</f>
        <v>23.07.2024</v>
      </c>
      <c r="C117" s="90" t="s">
        <v>76</v>
      </c>
      <c r="D117" s="91">
        <f>ROUND(((D118+D119+D121+D120)/1000),5)</f>
        <v>2.8683299999999998</v>
      </c>
      <c r="E117" s="91">
        <f>ROUND(((E118+E119+E121+E120)/1000),5)</f>
        <v>2.7619600000000002</v>
      </c>
      <c r="F117" s="91">
        <f>ROUND(((F118+F119+F121+F120)/1000),5)</f>
        <v>2.6668699999999999</v>
      </c>
      <c r="G117" s="91">
        <f t="shared" ref="G117:AA117" si="66">ROUND(((G118+G119+G121+G120)/1000),5)</f>
        <v>1.87632</v>
      </c>
      <c r="H117" s="91">
        <f t="shared" si="66"/>
        <v>1.8555299999999999</v>
      </c>
      <c r="I117" s="91">
        <f t="shared" si="66"/>
        <v>2.0516700000000001</v>
      </c>
      <c r="J117" s="91">
        <f t="shared" si="66"/>
        <v>2.7701799999999999</v>
      </c>
      <c r="K117" s="91">
        <f t="shared" si="66"/>
        <v>3.14574</v>
      </c>
      <c r="L117" s="91">
        <f t="shared" si="66"/>
        <v>3.4296600000000002</v>
      </c>
      <c r="M117" s="91">
        <f t="shared" si="66"/>
        <v>3.66228</v>
      </c>
      <c r="N117" s="91">
        <f t="shared" si="66"/>
        <v>3.6816800000000001</v>
      </c>
      <c r="O117" s="91">
        <f t="shared" si="66"/>
        <v>3.6873300000000002</v>
      </c>
      <c r="P117" s="91">
        <f t="shared" si="66"/>
        <v>3.69808</v>
      </c>
      <c r="Q117" s="91">
        <f t="shared" si="66"/>
        <v>3.7349100000000002</v>
      </c>
      <c r="R117" s="91">
        <f t="shared" si="66"/>
        <v>3.7521200000000001</v>
      </c>
      <c r="S117" s="91">
        <f t="shared" si="66"/>
        <v>3.78362</v>
      </c>
      <c r="T117" s="91">
        <f t="shared" si="66"/>
        <v>3.8098100000000001</v>
      </c>
      <c r="U117" s="91">
        <f t="shared" si="66"/>
        <v>3.7456100000000001</v>
      </c>
      <c r="V117" s="91">
        <f t="shared" si="66"/>
        <v>3.7130700000000001</v>
      </c>
      <c r="W117" s="91">
        <f t="shared" si="66"/>
        <v>3.6494900000000001</v>
      </c>
      <c r="X117" s="91">
        <f t="shared" si="66"/>
        <v>3.58202</v>
      </c>
      <c r="Y117" s="91">
        <f t="shared" si="66"/>
        <v>3.5596199999999998</v>
      </c>
      <c r="Z117" s="91">
        <f t="shared" si="66"/>
        <v>3.4076300000000002</v>
      </c>
      <c r="AA117" s="91">
        <f t="shared" si="66"/>
        <v>3.2275700000000001</v>
      </c>
    </row>
    <row r="118" spans="1:27" ht="12.75" hidden="1" customHeight="1" outlineLevel="1" x14ac:dyDescent="0.3">
      <c r="A118" s="99" t="s">
        <v>348</v>
      </c>
      <c r="B118" s="63" t="s">
        <v>238</v>
      </c>
      <c r="C118" s="43" t="s">
        <v>79</v>
      </c>
      <c r="D118" s="44">
        <v>1344.82</v>
      </c>
      <c r="E118" s="44">
        <v>1238.45</v>
      </c>
      <c r="F118" s="44">
        <v>1143.3599999999999</v>
      </c>
      <c r="G118" s="44">
        <v>352.81</v>
      </c>
      <c r="H118" s="44">
        <v>332.02</v>
      </c>
      <c r="I118" s="44">
        <v>528.16</v>
      </c>
      <c r="J118" s="44">
        <v>1246.67</v>
      </c>
      <c r="K118" s="44">
        <v>1622.23</v>
      </c>
      <c r="L118" s="44">
        <v>1906.15</v>
      </c>
      <c r="M118" s="44">
        <v>2138.77</v>
      </c>
      <c r="N118" s="44">
        <v>2158.17</v>
      </c>
      <c r="O118" s="44">
        <v>2163.8200000000002</v>
      </c>
      <c r="P118" s="44">
        <v>2174.5700000000002</v>
      </c>
      <c r="Q118" s="44">
        <v>2211.4</v>
      </c>
      <c r="R118" s="44">
        <v>2228.61</v>
      </c>
      <c r="S118" s="44">
        <v>2260.11</v>
      </c>
      <c r="T118" s="44">
        <v>2286.3000000000002</v>
      </c>
      <c r="U118" s="44">
        <v>2222.1</v>
      </c>
      <c r="V118" s="44">
        <v>2189.56</v>
      </c>
      <c r="W118" s="44">
        <v>2125.98</v>
      </c>
      <c r="X118" s="44">
        <v>2058.5100000000002</v>
      </c>
      <c r="Y118" s="44">
        <v>2036.11</v>
      </c>
      <c r="Z118" s="44">
        <v>1884.12</v>
      </c>
      <c r="AA118" s="44">
        <v>1704.06</v>
      </c>
    </row>
    <row r="119" spans="1:27" ht="12.75" hidden="1" customHeight="1" outlineLevel="1" x14ac:dyDescent="0.3">
      <c r="A119" s="99" t="s">
        <v>349</v>
      </c>
      <c r="B119" s="63" t="s">
        <v>90</v>
      </c>
      <c r="C119" s="43" t="s">
        <v>79</v>
      </c>
      <c r="D119" s="44">
        <f>$D$9</f>
        <v>1150.23</v>
      </c>
      <c r="E119" s="44">
        <f t="shared" ref="E119:AA119" si="67">$D$9</f>
        <v>1150.23</v>
      </c>
      <c r="F119" s="44">
        <f t="shared" si="67"/>
        <v>1150.23</v>
      </c>
      <c r="G119" s="44">
        <f t="shared" si="67"/>
        <v>1150.23</v>
      </c>
      <c r="H119" s="44">
        <f t="shared" si="67"/>
        <v>1150.23</v>
      </c>
      <c r="I119" s="44">
        <f t="shared" si="67"/>
        <v>1150.23</v>
      </c>
      <c r="J119" s="44">
        <f t="shared" si="67"/>
        <v>1150.23</v>
      </c>
      <c r="K119" s="44">
        <f t="shared" si="67"/>
        <v>1150.23</v>
      </c>
      <c r="L119" s="44">
        <f t="shared" si="67"/>
        <v>1150.23</v>
      </c>
      <c r="M119" s="44">
        <f t="shared" si="67"/>
        <v>1150.23</v>
      </c>
      <c r="N119" s="44">
        <f t="shared" si="67"/>
        <v>1150.23</v>
      </c>
      <c r="O119" s="44">
        <f t="shared" si="67"/>
        <v>1150.23</v>
      </c>
      <c r="P119" s="44">
        <f t="shared" si="67"/>
        <v>1150.23</v>
      </c>
      <c r="Q119" s="44">
        <f t="shared" si="67"/>
        <v>1150.23</v>
      </c>
      <c r="R119" s="44">
        <f t="shared" si="67"/>
        <v>1150.23</v>
      </c>
      <c r="S119" s="44">
        <f t="shared" si="67"/>
        <v>1150.23</v>
      </c>
      <c r="T119" s="44">
        <f t="shared" si="67"/>
        <v>1150.23</v>
      </c>
      <c r="U119" s="44">
        <f t="shared" si="67"/>
        <v>1150.23</v>
      </c>
      <c r="V119" s="44">
        <f t="shared" si="67"/>
        <v>1150.23</v>
      </c>
      <c r="W119" s="44">
        <f t="shared" si="67"/>
        <v>1150.23</v>
      </c>
      <c r="X119" s="44">
        <f t="shared" si="67"/>
        <v>1150.23</v>
      </c>
      <c r="Y119" s="44">
        <f t="shared" si="67"/>
        <v>1150.23</v>
      </c>
      <c r="Z119" s="44">
        <f t="shared" si="67"/>
        <v>1150.23</v>
      </c>
      <c r="AA119" s="44">
        <f t="shared" si="67"/>
        <v>1150.23</v>
      </c>
    </row>
    <row r="120" spans="1:27" ht="12.75" hidden="1" customHeight="1" outlineLevel="1" x14ac:dyDescent="0.3">
      <c r="A120" s="99" t="s">
        <v>350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351</v>
      </c>
      <c r="B121" s="63" t="s">
        <v>81</v>
      </c>
      <c r="C121" s="43" t="s">
        <v>79</v>
      </c>
      <c r="D121" s="44">
        <f>$D$11</f>
        <v>368.47</v>
      </c>
      <c r="E121" s="44">
        <f t="shared" ref="E121:AA121" si="68">$D$11</f>
        <v>368.47</v>
      </c>
      <c r="F121" s="44">
        <f t="shared" si="68"/>
        <v>368.47</v>
      </c>
      <c r="G121" s="44">
        <f t="shared" si="68"/>
        <v>368.47</v>
      </c>
      <c r="H121" s="44">
        <f t="shared" si="68"/>
        <v>368.47</v>
      </c>
      <c r="I121" s="44">
        <f t="shared" si="68"/>
        <v>368.47</v>
      </c>
      <c r="J121" s="44">
        <f t="shared" si="68"/>
        <v>368.47</v>
      </c>
      <c r="K121" s="44">
        <f t="shared" si="68"/>
        <v>368.47</v>
      </c>
      <c r="L121" s="44">
        <f t="shared" si="68"/>
        <v>368.47</v>
      </c>
      <c r="M121" s="44">
        <f t="shared" si="68"/>
        <v>368.47</v>
      </c>
      <c r="N121" s="44">
        <f t="shared" si="68"/>
        <v>368.47</v>
      </c>
      <c r="O121" s="44">
        <f t="shared" si="68"/>
        <v>368.47</v>
      </c>
      <c r="P121" s="44">
        <f t="shared" si="68"/>
        <v>368.47</v>
      </c>
      <c r="Q121" s="44">
        <f t="shared" si="68"/>
        <v>368.47</v>
      </c>
      <c r="R121" s="44">
        <f t="shared" si="68"/>
        <v>368.47</v>
      </c>
      <c r="S121" s="44">
        <f t="shared" si="68"/>
        <v>368.47</v>
      </c>
      <c r="T121" s="44">
        <f t="shared" si="68"/>
        <v>368.47</v>
      </c>
      <c r="U121" s="44">
        <f t="shared" si="68"/>
        <v>368.47</v>
      </c>
      <c r="V121" s="44">
        <f t="shared" si="68"/>
        <v>368.47</v>
      </c>
      <c r="W121" s="44">
        <f t="shared" si="68"/>
        <v>368.47</v>
      </c>
      <c r="X121" s="44">
        <f t="shared" si="68"/>
        <v>368.47</v>
      </c>
      <c r="Y121" s="44">
        <f t="shared" si="68"/>
        <v>368.47</v>
      </c>
      <c r="Z121" s="44">
        <f t="shared" si="68"/>
        <v>368.47</v>
      </c>
      <c r="AA121" s="44">
        <f t="shared" si="68"/>
        <v>368.47</v>
      </c>
    </row>
    <row r="122" spans="1:27" ht="12.75" customHeight="1" collapsed="1" x14ac:dyDescent="0.3">
      <c r="A122" s="98" t="s">
        <v>352</v>
      </c>
      <c r="B122" s="28" t="str">
        <f>"24"&amp;"."&amp;$B$662&amp;"."&amp;$B$663</f>
        <v>24.07.2024</v>
      </c>
      <c r="C122" s="90" t="s">
        <v>76</v>
      </c>
      <c r="D122" s="91">
        <f>ROUND(((D123+D124+D126+D125)/1000),5)</f>
        <v>2.8275199999999998</v>
      </c>
      <c r="E122" s="91">
        <f>ROUND(((E123+E124+E126+E125)/1000),5)</f>
        <v>2.60778</v>
      </c>
      <c r="F122" s="91">
        <f>ROUND(((F123+F124+F126+F125)/1000),5)</f>
        <v>2.4654799999999999</v>
      </c>
      <c r="G122" s="91">
        <f t="shared" ref="G122:AA122" si="69">ROUND(((G123+G124+G126+G125)/1000),5)</f>
        <v>1.74729</v>
      </c>
      <c r="H122" s="91">
        <f t="shared" si="69"/>
        <v>1.5901700000000001</v>
      </c>
      <c r="I122" s="91">
        <f t="shared" si="69"/>
        <v>1.6948799999999999</v>
      </c>
      <c r="J122" s="91">
        <f t="shared" si="69"/>
        <v>2.7651400000000002</v>
      </c>
      <c r="K122" s="91">
        <f t="shared" si="69"/>
        <v>3.13035</v>
      </c>
      <c r="L122" s="91">
        <f t="shared" si="69"/>
        <v>3.57836</v>
      </c>
      <c r="M122" s="91">
        <f t="shared" si="69"/>
        <v>3.8023799999999999</v>
      </c>
      <c r="N122" s="91">
        <f t="shared" si="69"/>
        <v>3.9047800000000001</v>
      </c>
      <c r="O122" s="91">
        <f t="shared" si="69"/>
        <v>3.9669300000000001</v>
      </c>
      <c r="P122" s="91">
        <f t="shared" si="69"/>
        <v>3.9660700000000002</v>
      </c>
      <c r="Q122" s="91">
        <f t="shared" si="69"/>
        <v>4.0504600000000002</v>
      </c>
      <c r="R122" s="91">
        <f t="shared" si="69"/>
        <v>4.1082299999999998</v>
      </c>
      <c r="S122" s="91">
        <f t="shared" si="69"/>
        <v>4.1417299999999999</v>
      </c>
      <c r="T122" s="91">
        <f t="shared" si="69"/>
        <v>4.14811</v>
      </c>
      <c r="U122" s="91">
        <f t="shared" si="69"/>
        <v>4.0220599999999997</v>
      </c>
      <c r="V122" s="91">
        <f t="shared" si="69"/>
        <v>3.9912700000000001</v>
      </c>
      <c r="W122" s="91">
        <f t="shared" si="69"/>
        <v>3.8906399999999999</v>
      </c>
      <c r="X122" s="91">
        <f t="shared" si="69"/>
        <v>3.8014700000000001</v>
      </c>
      <c r="Y122" s="91">
        <f t="shared" si="69"/>
        <v>3.7526899999999999</v>
      </c>
      <c r="Z122" s="91">
        <f t="shared" si="69"/>
        <v>3.3352200000000001</v>
      </c>
      <c r="AA122" s="91">
        <f t="shared" si="69"/>
        <v>3.20282</v>
      </c>
    </row>
    <row r="123" spans="1:27" ht="12.75" hidden="1" customHeight="1" outlineLevel="1" x14ac:dyDescent="0.3">
      <c r="A123" s="99" t="s">
        <v>353</v>
      </c>
      <c r="B123" s="63" t="s">
        <v>238</v>
      </c>
      <c r="C123" s="43" t="s">
        <v>79</v>
      </c>
      <c r="D123" s="44">
        <v>1304.01</v>
      </c>
      <c r="E123" s="44">
        <v>1084.27</v>
      </c>
      <c r="F123" s="44">
        <v>941.97</v>
      </c>
      <c r="G123" s="44">
        <v>223.78</v>
      </c>
      <c r="H123" s="44">
        <v>66.66</v>
      </c>
      <c r="I123" s="44">
        <v>171.37</v>
      </c>
      <c r="J123" s="44">
        <v>1241.6300000000001</v>
      </c>
      <c r="K123" s="44">
        <v>1606.84</v>
      </c>
      <c r="L123" s="44">
        <v>2054.85</v>
      </c>
      <c r="M123" s="44">
        <v>2278.87</v>
      </c>
      <c r="N123" s="44">
        <v>2381.27</v>
      </c>
      <c r="O123" s="44">
        <v>2443.42</v>
      </c>
      <c r="P123" s="44">
        <v>2442.56</v>
      </c>
      <c r="Q123" s="44">
        <v>2526.9499999999998</v>
      </c>
      <c r="R123" s="44">
        <v>2584.7199999999998</v>
      </c>
      <c r="S123" s="44">
        <v>2618.2199999999998</v>
      </c>
      <c r="T123" s="44">
        <v>2624.6</v>
      </c>
      <c r="U123" s="44">
        <v>2498.5500000000002</v>
      </c>
      <c r="V123" s="44">
        <v>2467.7600000000002</v>
      </c>
      <c r="W123" s="44">
        <v>2367.13</v>
      </c>
      <c r="X123" s="44">
        <v>2277.96</v>
      </c>
      <c r="Y123" s="44">
        <v>2229.1799999999998</v>
      </c>
      <c r="Z123" s="44">
        <v>1811.71</v>
      </c>
      <c r="AA123" s="44">
        <v>1679.31</v>
      </c>
    </row>
    <row r="124" spans="1:27" ht="12.75" hidden="1" customHeight="1" outlineLevel="1" x14ac:dyDescent="0.3">
      <c r="A124" s="99" t="s">
        <v>354</v>
      </c>
      <c r="B124" s="63" t="s">
        <v>90</v>
      </c>
      <c r="C124" s="43" t="s">
        <v>79</v>
      </c>
      <c r="D124" s="44">
        <f>$D$9</f>
        <v>1150.23</v>
      </c>
      <c r="E124" s="44">
        <f t="shared" ref="E124:AA124" si="70">$D$9</f>
        <v>1150.23</v>
      </c>
      <c r="F124" s="44">
        <f t="shared" si="70"/>
        <v>1150.23</v>
      </c>
      <c r="G124" s="44">
        <f t="shared" si="70"/>
        <v>1150.23</v>
      </c>
      <c r="H124" s="44">
        <f t="shared" si="70"/>
        <v>1150.23</v>
      </c>
      <c r="I124" s="44">
        <f t="shared" si="70"/>
        <v>1150.23</v>
      </c>
      <c r="J124" s="44">
        <f t="shared" si="70"/>
        <v>1150.23</v>
      </c>
      <c r="K124" s="44">
        <f t="shared" si="70"/>
        <v>1150.23</v>
      </c>
      <c r="L124" s="44">
        <f t="shared" si="70"/>
        <v>1150.23</v>
      </c>
      <c r="M124" s="44">
        <f t="shared" si="70"/>
        <v>1150.23</v>
      </c>
      <c r="N124" s="44">
        <f t="shared" si="70"/>
        <v>1150.23</v>
      </c>
      <c r="O124" s="44">
        <f t="shared" si="70"/>
        <v>1150.23</v>
      </c>
      <c r="P124" s="44">
        <f t="shared" si="70"/>
        <v>1150.23</v>
      </c>
      <c r="Q124" s="44">
        <f t="shared" si="70"/>
        <v>1150.23</v>
      </c>
      <c r="R124" s="44">
        <f t="shared" si="70"/>
        <v>1150.23</v>
      </c>
      <c r="S124" s="44">
        <f t="shared" si="70"/>
        <v>1150.23</v>
      </c>
      <c r="T124" s="44">
        <f t="shared" si="70"/>
        <v>1150.23</v>
      </c>
      <c r="U124" s="44">
        <f t="shared" si="70"/>
        <v>1150.23</v>
      </c>
      <c r="V124" s="44">
        <f t="shared" si="70"/>
        <v>1150.23</v>
      </c>
      <c r="W124" s="44">
        <f t="shared" si="70"/>
        <v>1150.23</v>
      </c>
      <c r="X124" s="44">
        <f t="shared" si="70"/>
        <v>1150.23</v>
      </c>
      <c r="Y124" s="44">
        <f t="shared" si="70"/>
        <v>1150.23</v>
      </c>
      <c r="Z124" s="44">
        <f t="shared" si="70"/>
        <v>1150.23</v>
      </c>
      <c r="AA124" s="44">
        <f t="shared" si="70"/>
        <v>1150.23</v>
      </c>
    </row>
    <row r="125" spans="1:27" ht="12.75" hidden="1" customHeight="1" outlineLevel="1" x14ac:dyDescent="0.3">
      <c r="A125" s="99" t="s">
        <v>355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356</v>
      </c>
      <c r="B126" s="63" t="s">
        <v>81</v>
      </c>
      <c r="C126" s="43" t="s">
        <v>79</v>
      </c>
      <c r="D126" s="44">
        <f>$D$11</f>
        <v>368.47</v>
      </c>
      <c r="E126" s="44">
        <f t="shared" ref="E126:AA126" si="71">$D$11</f>
        <v>368.47</v>
      </c>
      <c r="F126" s="44">
        <f t="shared" si="71"/>
        <v>368.47</v>
      </c>
      <c r="G126" s="44">
        <f t="shared" si="71"/>
        <v>368.47</v>
      </c>
      <c r="H126" s="44">
        <f t="shared" si="71"/>
        <v>368.47</v>
      </c>
      <c r="I126" s="44">
        <f t="shared" si="71"/>
        <v>368.47</v>
      </c>
      <c r="J126" s="44">
        <f t="shared" si="71"/>
        <v>368.47</v>
      </c>
      <c r="K126" s="44">
        <f t="shared" si="71"/>
        <v>368.47</v>
      </c>
      <c r="L126" s="44">
        <f t="shared" si="71"/>
        <v>368.47</v>
      </c>
      <c r="M126" s="44">
        <f t="shared" si="71"/>
        <v>368.47</v>
      </c>
      <c r="N126" s="44">
        <f t="shared" si="71"/>
        <v>368.47</v>
      </c>
      <c r="O126" s="44">
        <f t="shared" si="71"/>
        <v>368.47</v>
      </c>
      <c r="P126" s="44">
        <f t="shared" si="71"/>
        <v>368.47</v>
      </c>
      <c r="Q126" s="44">
        <f t="shared" si="71"/>
        <v>368.47</v>
      </c>
      <c r="R126" s="44">
        <f t="shared" si="71"/>
        <v>368.47</v>
      </c>
      <c r="S126" s="44">
        <f t="shared" si="71"/>
        <v>368.47</v>
      </c>
      <c r="T126" s="44">
        <f t="shared" si="71"/>
        <v>368.47</v>
      </c>
      <c r="U126" s="44">
        <f t="shared" si="71"/>
        <v>368.47</v>
      </c>
      <c r="V126" s="44">
        <f t="shared" si="71"/>
        <v>368.47</v>
      </c>
      <c r="W126" s="44">
        <f t="shared" si="71"/>
        <v>368.47</v>
      </c>
      <c r="X126" s="44">
        <f t="shared" si="71"/>
        <v>368.47</v>
      </c>
      <c r="Y126" s="44">
        <f t="shared" si="71"/>
        <v>368.47</v>
      </c>
      <c r="Z126" s="44">
        <f t="shared" si="71"/>
        <v>368.47</v>
      </c>
      <c r="AA126" s="44">
        <f t="shared" si="71"/>
        <v>368.47</v>
      </c>
    </row>
    <row r="127" spans="1:27" ht="12.75" customHeight="1" collapsed="1" x14ac:dyDescent="0.3">
      <c r="A127" s="98" t="s">
        <v>357</v>
      </c>
      <c r="B127" s="28" t="str">
        <f>"25"&amp;"."&amp;$B$662&amp;"."&amp;$B$663</f>
        <v>25.07.2024</v>
      </c>
      <c r="C127" s="90" t="s">
        <v>76</v>
      </c>
      <c r="D127" s="91">
        <f>ROUND(((D128+D129+D131+D130)/1000),5)</f>
        <v>2.7699600000000002</v>
      </c>
      <c r="E127" s="91">
        <f>ROUND(((E128+E129+E131+E130)/1000),5)</f>
        <v>2.5958999999999999</v>
      </c>
      <c r="F127" s="91">
        <f>ROUND(((F128+F129+F131+F130)/1000),5)</f>
        <v>1.80644</v>
      </c>
      <c r="G127" s="91">
        <f t="shared" ref="G127:AA127" si="72">ROUND(((G128+G129+G131+G130)/1000),5)</f>
        <v>1.7517</v>
      </c>
      <c r="H127" s="91">
        <f t="shared" si="72"/>
        <v>1.7556700000000001</v>
      </c>
      <c r="I127" s="91">
        <f t="shared" si="72"/>
        <v>1.6957199999999999</v>
      </c>
      <c r="J127" s="91">
        <f t="shared" si="72"/>
        <v>2.7146300000000001</v>
      </c>
      <c r="K127" s="91">
        <f t="shared" si="72"/>
        <v>3.0206900000000001</v>
      </c>
      <c r="L127" s="91">
        <f t="shared" si="72"/>
        <v>3.4676999999999998</v>
      </c>
      <c r="M127" s="91">
        <f t="shared" si="72"/>
        <v>3.7577699999999998</v>
      </c>
      <c r="N127" s="91">
        <f t="shared" si="72"/>
        <v>3.8024100000000001</v>
      </c>
      <c r="O127" s="91">
        <f t="shared" si="72"/>
        <v>3.7357900000000002</v>
      </c>
      <c r="P127" s="91">
        <f t="shared" si="72"/>
        <v>3.7393900000000002</v>
      </c>
      <c r="Q127" s="91">
        <f t="shared" si="72"/>
        <v>3.8059599999999998</v>
      </c>
      <c r="R127" s="91">
        <f t="shared" si="72"/>
        <v>3.93066</v>
      </c>
      <c r="S127" s="91">
        <f t="shared" si="72"/>
        <v>3.8832100000000001</v>
      </c>
      <c r="T127" s="91">
        <f t="shared" si="72"/>
        <v>3.9283000000000001</v>
      </c>
      <c r="U127" s="91">
        <f t="shared" si="72"/>
        <v>3.8501500000000002</v>
      </c>
      <c r="V127" s="91">
        <f t="shared" si="72"/>
        <v>3.7925599999999999</v>
      </c>
      <c r="W127" s="91">
        <f t="shared" si="72"/>
        <v>3.6609400000000001</v>
      </c>
      <c r="X127" s="91">
        <f t="shared" si="72"/>
        <v>3.6038600000000001</v>
      </c>
      <c r="Y127" s="91">
        <f t="shared" si="72"/>
        <v>3.5993499999999998</v>
      </c>
      <c r="Z127" s="91">
        <f t="shared" si="72"/>
        <v>3.4240599999999999</v>
      </c>
      <c r="AA127" s="91">
        <f t="shared" si="72"/>
        <v>3.0670199999999999</v>
      </c>
    </row>
    <row r="128" spans="1:27" ht="12.75" hidden="1" customHeight="1" outlineLevel="1" x14ac:dyDescent="0.3">
      <c r="A128" s="99" t="s">
        <v>358</v>
      </c>
      <c r="B128" s="63" t="s">
        <v>238</v>
      </c>
      <c r="C128" s="43" t="s">
        <v>79</v>
      </c>
      <c r="D128" s="44">
        <v>1246.45</v>
      </c>
      <c r="E128" s="44">
        <v>1072.3900000000001</v>
      </c>
      <c r="F128" s="44">
        <v>282.93</v>
      </c>
      <c r="G128" s="44">
        <v>228.19</v>
      </c>
      <c r="H128" s="44">
        <v>232.16</v>
      </c>
      <c r="I128" s="44">
        <v>172.21</v>
      </c>
      <c r="J128" s="44">
        <v>1191.1199999999999</v>
      </c>
      <c r="K128" s="44">
        <v>1497.18</v>
      </c>
      <c r="L128" s="44">
        <v>1944.19</v>
      </c>
      <c r="M128" s="44">
        <v>2234.2600000000002</v>
      </c>
      <c r="N128" s="44">
        <v>2278.9</v>
      </c>
      <c r="O128" s="44">
        <v>2212.2800000000002</v>
      </c>
      <c r="P128" s="44">
        <v>2215.88</v>
      </c>
      <c r="Q128" s="44">
        <v>2282.4499999999998</v>
      </c>
      <c r="R128" s="44">
        <v>2407.15</v>
      </c>
      <c r="S128" s="44">
        <v>2359.6999999999998</v>
      </c>
      <c r="T128" s="44">
        <v>2404.79</v>
      </c>
      <c r="U128" s="44">
        <v>2326.64</v>
      </c>
      <c r="V128" s="44">
        <v>2269.0500000000002</v>
      </c>
      <c r="W128" s="44">
        <v>2137.4299999999998</v>
      </c>
      <c r="X128" s="44">
        <v>2080.35</v>
      </c>
      <c r="Y128" s="44">
        <v>2075.84</v>
      </c>
      <c r="Z128" s="44">
        <v>1900.55</v>
      </c>
      <c r="AA128" s="44">
        <v>1543.51</v>
      </c>
    </row>
    <row r="129" spans="1:27" ht="12.75" hidden="1" customHeight="1" outlineLevel="1" x14ac:dyDescent="0.3">
      <c r="A129" s="99" t="s">
        <v>359</v>
      </c>
      <c r="B129" s="63" t="s">
        <v>90</v>
      </c>
      <c r="C129" s="43" t="s">
        <v>79</v>
      </c>
      <c r="D129" s="44">
        <f>$D$9</f>
        <v>1150.23</v>
      </c>
      <c r="E129" s="44">
        <f t="shared" ref="E129:AA129" si="73">$D$9</f>
        <v>1150.23</v>
      </c>
      <c r="F129" s="44">
        <f t="shared" si="73"/>
        <v>1150.23</v>
      </c>
      <c r="G129" s="44">
        <f t="shared" si="73"/>
        <v>1150.23</v>
      </c>
      <c r="H129" s="44">
        <f t="shared" si="73"/>
        <v>1150.23</v>
      </c>
      <c r="I129" s="44">
        <f t="shared" si="73"/>
        <v>1150.23</v>
      </c>
      <c r="J129" s="44">
        <f t="shared" si="73"/>
        <v>1150.23</v>
      </c>
      <c r="K129" s="44">
        <f t="shared" si="73"/>
        <v>1150.23</v>
      </c>
      <c r="L129" s="44">
        <f t="shared" si="73"/>
        <v>1150.23</v>
      </c>
      <c r="M129" s="44">
        <f t="shared" si="73"/>
        <v>1150.23</v>
      </c>
      <c r="N129" s="44">
        <f t="shared" si="73"/>
        <v>1150.23</v>
      </c>
      <c r="O129" s="44">
        <f t="shared" si="73"/>
        <v>1150.23</v>
      </c>
      <c r="P129" s="44">
        <f t="shared" si="73"/>
        <v>1150.23</v>
      </c>
      <c r="Q129" s="44">
        <f t="shared" si="73"/>
        <v>1150.23</v>
      </c>
      <c r="R129" s="44">
        <f t="shared" si="73"/>
        <v>1150.23</v>
      </c>
      <c r="S129" s="44">
        <f t="shared" si="73"/>
        <v>1150.23</v>
      </c>
      <c r="T129" s="44">
        <f t="shared" si="73"/>
        <v>1150.23</v>
      </c>
      <c r="U129" s="44">
        <f t="shared" si="73"/>
        <v>1150.23</v>
      </c>
      <c r="V129" s="44">
        <f t="shared" si="73"/>
        <v>1150.23</v>
      </c>
      <c r="W129" s="44">
        <f t="shared" si="73"/>
        <v>1150.23</v>
      </c>
      <c r="X129" s="44">
        <f t="shared" si="73"/>
        <v>1150.23</v>
      </c>
      <c r="Y129" s="44">
        <f t="shared" si="73"/>
        <v>1150.23</v>
      </c>
      <c r="Z129" s="44">
        <f t="shared" si="73"/>
        <v>1150.23</v>
      </c>
      <c r="AA129" s="44">
        <f t="shared" si="73"/>
        <v>1150.23</v>
      </c>
    </row>
    <row r="130" spans="1:27" ht="12.75" hidden="1" customHeight="1" outlineLevel="1" x14ac:dyDescent="0.3">
      <c r="A130" s="99" t="s">
        <v>360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361</v>
      </c>
      <c r="B131" s="63" t="s">
        <v>81</v>
      </c>
      <c r="C131" s="43" t="s">
        <v>79</v>
      </c>
      <c r="D131" s="44">
        <f>$D$11</f>
        <v>368.47</v>
      </c>
      <c r="E131" s="44">
        <f t="shared" ref="E131:AA131" si="74">$D$11</f>
        <v>368.47</v>
      </c>
      <c r="F131" s="44">
        <f t="shared" si="74"/>
        <v>368.47</v>
      </c>
      <c r="G131" s="44">
        <f t="shared" si="74"/>
        <v>368.47</v>
      </c>
      <c r="H131" s="44">
        <f t="shared" si="74"/>
        <v>368.47</v>
      </c>
      <c r="I131" s="44">
        <f t="shared" si="74"/>
        <v>368.47</v>
      </c>
      <c r="J131" s="44">
        <f t="shared" si="74"/>
        <v>368.47</v>
      </c>
      <c r="K131" s="44">
        <f t="shared" si="74"/>
        <v>368.47</v>
      </c>
      <c r="L131" s="44">
        <f t="shared" si="74"/>
        <v>368.47</v>
      </c>
      <c r="M131" s="44">
        <f t="shared" si="74"/>
        <v>368.47</v>
      </c>
      <c r="N131" s="44">
        <f t="shared" si="74"/>
        <v>368.47</v>
      </c>
      <c r="O131" s="44">
        <f t="shared" si="74"/>
        <v>368.47</v>
      </c>
      <c r="P131" s="44">
        <f t="shared" si="74"/>
        <v>368.47</v>
      </c>
      <c r="Q131" s="44">
        <f t="shared" si="74"/>
        <v>368.47</v>
      </c>
      <c r="R131" s="44">
        <f t="shared" si="74"/>
        <v>368.47</v>
      </c>
      <c r="S131" s="44">
        <f t="shared" si="74"/>
        <v>368.47</v>
      </c>
      <c r="T131" s="44">
        <f t="shared" si="74"/>
        <v>368.47</v>
      </c>
      <c r="U131" s="44">
        <f t="shared" si="74"/>
        <v>368.47</v>
      </c>
      <c r="V131" s="44">
        <f t="shared" si="74"/>
        <v>368.47</v>
      </c>
      <c r="W131" s="44">
        <f t="shared" si="74"/>
        <v>368.47</v>
      </c>
      <c r="X131" s="44">
        <f t="shared" si="74"/>
        <v>368.47</v>
      </c>
      <c r="Y131" s="44">
        <f t="shared" si="74"/>
        <v>368.47</v>
      </c>
      <c r="Z131" s="44">
        <f t="shared" si="74"/>
        <v>368.47</v>
      </c>
      <c r="AA131" s="44">
        <f t="shared" si="74"/>
        <v>368.47</v>
      </c>
    </row>
    <row r="132" spans="1:27" ht="12.75" customHeight="1" collapsed="1" x14ac:dyDescent="0.3">
      <c r="A132" s="98" t="s">
        <v>362</v>
      </c>
      <c r="B132" s="28" t="str">
        <f>"26"&amp;"."&amp;$B$662&amp;"."&amp;$B$663</f>
        <v>26.07.2024</v>
      </c>
      <c r="C132" s="90" t="s">
        <v>76</v>
      </c>
      <c r="D132" s="91">
        <f>ROUND(((D133+D134+D136+D135)/1000),5)</f>
        <v>2.9099200000000001</v>
      </c>
      <c r="E132" s="91">
        <f>ROUND(((E133+E134+E136+E135)/1000),5)</f>
        <v>2.76336</v>
      </c>
      <c r="F132" s="91">
        <f>ROUND(((F133+F134+F136+F135)/1000),5)</f>
        <v>2.6642600000000001</v>
      </c>
      <c r="G132" s="91">
        <f t="shared" ref="G132:AA132" si="75">ROUND(((G133+G134+G136+G135)/1000),5)</f>
        <v>2.6020300000000001</v>
      </c>
      <c r="H132" s="91">
        <f t="shared" si="75"/>
        <v>2.55084</v>
      </c>
      <c r="I132" s="91">
        <f t="shared" si="75"/>
        <v>2.6494399999999998</v>
      </c>
      <c r="J132" s="91">
        <f t="shared" si="75"/>
        <v>2.84375</v>
      </c>
      <c r="K132" s="91">
        <f t="shared" si="75"/>
        <v>3.19537</v>
      </c>
      <c r="L132" s="91">
        <f t="shared" si="75"/>
        <v>3.6791999999999998</v>
      </c>
      <c r="M132" s="91">
        <f t="shared" si="75"/>
        <v>3.9047399999999999</v>
      </c>
      <c r="N132" s="91">
        <f t="shared" si="75"/>
        <v>3.9618199999999999</v>
      </c>
      <c r="O132" s="91">
        <f t="shared" si="75"/>
        <v>3.9612799999999999</v>
      </c>
      <c r="P132" s="91">
        <f t="shared" si="75"/>
        <v>3.9500899999999999</v>
      </c>
      <c r="Q132" s="91">
        <f t="shared" si="75"/>
        <v>3.9681299999999999</v>
      </c>
      <c r="R132" s="91">
        <f t="shared" si="75"/>
        <v>3.96028</v>
      </c>
      <c r="S132" s="91">
        <f t="shared" si="75"/>
        <v>3.97112</v>
      </c>
      <c r="T132" s="91">
        <f t="shared" si="75"/>
        <v>3.9450599999999998</v>
      </c>
      <c r="U132" s="91">
        <f t="shared" si="75"/>
        <v>3.9085999999999999</v>
      </c>
      <c r="V132" s="91">
        <f t="shared" si="75"/>
        <v>3.8812899999999999</v>
      </c>
      <c r="W132" s="91">
        <f t="shared" si="75"/>
        <v>3.7503199999999999</v>
      </c>
      <c r="X132" s="91">
        <f t="shared" si="75"/>
        <v>3.6193399999999998</v>
      </c>
      <c r="Y132" s="91">
        <f t="shared" si="75"/>
        <v>3.6817700000000002</v>
      </c>
      <c r="Z132" s="91">
        <f t="shared" si="75"/>
        <v>3.5274100000000002</v>
      </c>
      <c r="AA132" s="91">
        <f t="shared" si="75"/>
        <v>3.2332800000000002</v>
      </c>
    </row>
    <row r="133" spans="1:27" ht="12.75" hidden="1" customHeight="1" outlineLevel="1" x14ac:dyDescent="0.3">
      <c r="A133" s="99" t="s">
        <v>363</v>
      </c>
      <c r="B133" s="63" t="s">
        <v>238</v>
      </c>
      <c r="C133" s="43" t="s">
        <v>79</v>
      </c>
      <c r="D133" s="44">
        <v>1386.41</v>
      </c>
      <c r="E133" s="44">
        <v>1239.8499999999999</v>
      </c>
      <c r="F133" s="44">
        <v>1140.75</v>
      </c>
      <c r="G133" s="44">
        <v>1078.52</v>
      </c>
      <c r="H133" s="44">
        <v>1027.33</v>
      </c>
      <c r="I133" s="44">
        <v>1125.93</v>
      </c>
      <c r="J133" s="44">
        <v>1320.24</v>
      </c>
      <c r="K133" s="44">
        <v>1671.86</v>
      </c>
      <c r="L133" s="44">
        <v>2155.69</v>
      </c>
      <c r="M133" s="44">
        <v>2381.23</v>
      </c>
      <c r="N133" s="44">
        <v>2438.31</v>
      </c>
      <c r="O133" s="44">
        <v>2437.77</v>
      </c>
      <c r="P133" s="44">
        <v>2426.58</v>
      </c>
      <c r="Q133" s="44">
        <v>2444.62</v>
      </c>
      <c r="R133" s="44">
        <v>2436.77</v>
      </c>
      <c r="S133" s="44">
        <v>2447.61</v>
      </c>
      <c r="T133" s="44">
        <v>2421.5500000000002</v>
      </c>
      <c r="U133" s="44">
        <v>2385.09</v>
      </c>
      <c r="V133" s="44">
        <v>2357.7800000000002</v>
      </c>
      <c r="W133" s="44">
        <v>2226.81</v>
      </c>
      <c r="X133" s="44">
        <v>2095.83</v>
      </c>
      <c r="Y133" s="44">
        <v>2158.2600000000002</v>
      </c>
      <c r="Z133" s="44">
        <v>2003.9</v>
      </c>
      <c r="AA133" s="44">
        <v>1709.77</v>
      </c>
    </row>
    <row r="134" spans="1:27" ht="12.75" hidden="1" customHeight="1" outlineLevel="1" x14ac:dyDescent="0.3">
      <c r="A134" s="99" t="s">
        <v>364</v>
      </c>
      <c r="B134" s="63" t="s">
        <v>90</v>
      </c>
      <c r="C134" s="43" t="s">
        <v>79</v>
      </c>
      <c r="D134" s="44">
        <f>$D$9</f>
        <v>1150.23</v>
      </c>
      <c r="E134" s="44">
        <f t="shared" ref="E134:AA134" si="76">$D$9</f>
        <v>1150.23</v>
      </c>
      <c r="F134" s="44">
        <f t="shared" si="76"/>
        <v>1150.23</v>
      </c>
      <c r="G134" s="44">
        <f t="shared" si="76"/>
        <v>1150.23</v>
      </c>
      <c r="H134" s="44">
        <f t="shared" si="76"/>
        <v>1150.23</v>
      </c>
      <c r="I134" s="44">
        <f t="shared" si="76"/>
        <v>1150.23</v>
      </c>
      <c r="J134" s="44">
        <f t="shared" si="76"/>
        <v>1150.23</v>
      </c>
      <c r="K134" s="44">
        <f t="shared" si="76"/>
        <v>1150.23</v>
      </c>
      <c r="L134" s="44">
        <f t="shared" si="76"/>
        <v>1150.23</v>
      </c>
      <c r="M134" s="44">
        <f t="shared" si="76"/>
        <v>1150.23</v>
      </c>
      <c r="N134" s="44">
        <f t="shared" si="76"/>
        <v>1150.23</v>
      </c>
      <c r="O134" s="44">
        <f t="shared" si="76"/>
        <v>1150.23</v>
      </c>
      <c r="P134" s="44">
        <f t="shared" si="76"/>
        <v>1150.23</v>
      </c>
      <c r="Q134" s="44">
        <f t="shared" si="76"/>
        <v>1150.23</v>
      </c>
      <c r="R134" s="44">
        <f t="shared" si="76"/>
        <v>1150.23</v>
      </c>
      <c r="S134" s="44">
        <f t="shared" si="76"/>
        <v>1150.23</v>
      </c>
      <c r="T134" s="44">
        <f t="shared" si="76"/>
        <v>1150.23</v>
      </c>
      <c r="U134" s="44">
        <f t="shared" si="76"/>
        <v>1150.23</v>
      </c>
      <c r="V134" s="44">
        <f t="shared" si="76"/>
        <v>1150.23</v>
      </c>
      <c r="W134" s="44">
        <f t="shared" si="76"/>
        <v>1150.23</v>
      </c>
      <c r="X134" s="44">
        <f t="shared" si="76"/>
        <v>1150.23</v>
      </c>
      <c r="Y134" s="44">
        <f t="shared" si="76"/>
        <v>1150.23</v>
      </c>
      <c r="Z134" s="44">
        <f t="shared" si="76"/>
        <v>1150.23</v>
      </c>
      <c r="AA134" s="44">
        <f t="shared" si="76"/>
        <v>1150.23</v>
      </c>
    </row>
    <row r="135" spans="1:27" ht="12.75" hidden="1" customHeight="1" outlineLevel="1" x14ac:dyDescent="0.3">
      <c r="A135" s="99" t="s">
        <v>365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366</v>
      </c>
      <c r="B136" s="63" t="s">
        <v>81</v>
      </c>
      <c r="C136" s="43" t="s">
        <v>79</v>
      </c>
      <c r="D136" s="44">
        <f>$D$11</f>
        <v>368.47</v>
      </c>
      <c r="E136" s="44">
        <f t="shared" ref="E136:AA136" si="77">$D$11</f>
        <v>368.47</v>
      </c>
      <c r="F136" s="44">
        <f t="shared" si="77"/>
        <v>368.47</v>
      </c>
      <c r="G136" s="44">
        <f t="shared" si="77"/>
        <v>368.47</v>
      </c>
      <c r="H136" s="44">
        <f t="shared" si="77"/>
        <v>368.47</v>
      </c>
      <c r="I136" s="44">
        <f t="shared" si="77"/>
        <v>368.47</v>
      </c>
      <c r="J136" s="44">
        <f t="shared" si="77"/>
        <v>368.47</v>
      </c>
      <c r="K136" s="44">
        <f t="shared" si="77"/>
        <v>368.47</v>
      </c>
      <c r="L136" s="44">
        <f t="shared" si="77"/>
        <v>368.47</v>
      </c>
      <c r="M136" s="44">
        <f t="shared" si="77"/>
        <v>368.47</v>
      </c>
      <c r="N136" s="44">
        <f t="shared" si="77"/>
        <v>368.47</v>
      </c>
      <c r="O136" s="44">
        <f t="shared" si="77"/>
        <v>368.47</v>
      </c>
      <c r="P136" s="44">
        <f t="shared" si="77"/>
        <v>368.47</v>
      </c>
      <c r="Q136" s="44">
        <f t="shared" si="77"/>
        <v>368.47</v>
      </c>
      <c r="R136" s="44">
        <f t="shared" si="77"/>
        <v>368.47</v>
      </c>
      <c r="S136" s="44">
        <f t="shared" si="77"/>
        <v>368.47</v>
      </c>
      <c r="T136" s="44">
        <f t="shared" si="77"/>
        <v>368.47</v>
      </c>
      <c r="U136" s="44">
        <f t="shared" si="77"/>
        <v>368.47</v>
      </c>
      <c r="V136" s="44">
        <f t="shared" si="77"/>
        <v>368.47</v>
      </c>
      <c r="W136" s="44">
        <f t="shared" si="77"/>
        <v>368.47</v>
      </c>
      <c r="X136" s="44">
        <f t="shared" si="77"/>
        <v>368.47</v>
      </c>
      <c r="Y136" s="44">
        <f t="shared" si="77"/>
        <v>368.47</v>
      </c>
      <c r="Z136" s="44">
        <f t="shared" si="77"/>
        <v>368.47</v>
      </c>
      <c r="AA136" s="44">
        <f t="shared" si="77"/>
        <v>368.47</v>
      </c>
    </row>
    <row r="137" spans="1:27" ht="12.75" customHeight="1" collapsed="1" x14ac:dyDescent="0.3">
      <c r="A137" s="98" t="s">
        <v>367</v>
      </c>
      <c r="B137" s="28" t="str">
        <f>"27"&amp;"."&amp;$B$662&amp;"."&amp;$B$663</f>
        <v>27.07.2024</v>
      </c>
      <c r="C137" s="90" t="s">
        <v>76</v>
      </c>
      <c r="D137" s="91">
        <f>ROUND(((D138+D139+D141+D140)/1000),5)</f>
        <v>3.0928800000000001</v>
      </c>
      <c r="E137" s="91">
        <f>ROUND(((E138+E139+E141+E140)/1000),5)</f>
        <v>2.8948800000000001</v>
      </c>
      <c r="F137" s="91">
        <f>ROUND(((F138+F139+F141+F140)/1000),5)</f>
        <v>2.7952900000000001</v>
      </c>
      <c r="G137" s="91">
        <f t="shared" ref="G137:AA137" si="78">ROUND(((G138+G139+G141+G140)/1000),5)</f>
        <v>2.70512</v>
      </c>
      <c r="H137" s="91">
        <f t="shared" si="78"/>
        <v>2.6715800000000001</v>
      </c>
      <c r="I137" s="91">
        <f t="shared" si="78"/>
        <v>2.75956</v>
      </c>
      <c r="J137" s="91">
        <f t="shared" si="78"/>
        <v>2.8117399999999999</v>
      </c>
      <c r="K137" s="91">
        <f t="shared" si="78"/>
        <v>3.044</v>
      </c>
      <c r="L137" s="91">
        <f t="shared" si="78"/>
        <v>3.33344</v>
      </c>
      <c r="M137" s="91">
        <f t="shared" si="78"/>
        <v>3.79583</v>
      </c>
      <c r="N137" s="91">
        <f t="shared" si="78"/>
        <v>3.8647</v>
      </c>
      <c r="O137" s="91">
        <f t="shared" si="78"/>
        <v>3.8990900000000002</v>
      </c>
      <c r="P137" s="91">
        <f t="shared" si="78"/>
        <v>3.9394999999999998</v>
      </c>
      <c r="Q137" s="91">
        <f t="shared" si="78"/>
        <v>4.0018599999999998</v>
      </c>
      <c r="R137" s="91">
        <f t="shared" si="78"/>
        <v>4.03728</v>
      </c>
      <c r="S137" s="91">
        <f t="shared" si="78"/>
        <v>3.9852400000000001</v>
      </c>
      <c r="T137" s="91">
        <f t="shared" si="78"/>
        <v>3.97655</v>
      </c>
      <c r="U137" s="91">
        <f t="shared" si="78"/>
        <v>3.9582700000000002</v>
      </c>
      <c r="V137" s="91">
        <f t="shared" si="78"/>
        <v>3.9348800000000002</v>
      </c>
      <c r="W137" s="91">
        <f t="shared" si="78"/>
        <v>3.85501</v>
      </c>
      <c r="X137" s="91">
        <f t="shared" si="78"/>
        <v>3.8332700000000002</v>
      </c>
      <c r="Y137" s="91">
        <f t="shared" si="78"/>
        <v>3.79643</v>
      </c>
      <c r="Z137" s="91">
        <f t="shared" si="78"/>
        <v>3.5294400000000001</v>
      </c>
      <c r="AA137" s="91">
        <f t="shared" si="78"/>
        <v>3.2543799999999998</v>
      </c>
    </row>
    <row r="138" spans="1:27" ht="12.75" hidden="1" customHeight="1" outlineLevel="1" x14ac:dyDescent="0.3">
      <c r="A138" s="99" t="s">
        <v>368</v>
      </c>
      <c r="B138" s="63" t="s">
        <v>238</v>
      </c>
      <c r="C138" s="43" t="s">
        <v>79</v>
      </c>
      <c r="D138" s="44">
        <v>1569.37</v>
      </c>
      <c r="E138" s="44">
        <v>1371.37</v>
      </c>
      <c r="F138" s="44">
        <v>1271.78</v>
      </c>
      <c r="G138" s="44">
        <v>1181.6099999999999</v>
      </c>
      <c r="H138" s="44">
        <v>1148.07</v>
      </c>
      <c r="I138" s="44">
        <v>1236.05</v>
      </c>
      <c r="J138" s="44">
        <v>1288.23</v>
      </c>
      <c r="K138" s="44">
        <v>1520.49</v>
      </c>
      <c r="L138" s="44">
        <v>1809.93</v>
      </c>
      <c r="M138" s="44">
        <v>2272.3200000000002</v>
      </c>
      <c r="N138" s="44">
        <v>2341.19</v>
      </c>
      <c r="O138" s="44">
        <v>2375.58</v>
      </c>
      <c r="P138" s="44">
        <v>2415.9899999999998</v>
      </c>
      <c r="Q138" s="44">
        <v>2478.35</v>
      </c>
      <c r="R138" s="44">
        <v>2513.77</v>
      </c>
      <c r="S138" s="44">
        <v>2461.73</v>
      </c>
      <c r="T138" s="44">
        <v>2453.04</v>
      </c>
      <c r="U138" s="44">
        <v>2434.7600000000002</v>
      </c>
      <c r="V138" s="44">
        <v>2411.37</v>
      </c>
      <c r="W138" s="44">
        <v>2331.5</v>
      </c>
      <c r="X138" s="44">
        <v>2309.7600000000002</v>
      </c>
      <c r="Y138" s="44">
        <v>2272.92</v>
      </c>
      <c r="Z138" s="44">
        <v>2005.93</v>
      </c>
      <c r="AA138" s="44">
        <v>1730.87</v>
      </c>
    </row>
    <row r="139" spans="1:27" ht="12.75" hidden="1" customHeight="1" outlineLevel="1" x14ac:dyDescent="0.3">
      <c r="A139" s="99" t="s">
        <v>369</v>
      </c>
      <c r="B139" s="63" t="s">
        <v>90</v>
      </c>
      <c r="C139" s="43" t="s">
        <v>79</v>
      </c>
      <c r="D139" s="44">
        <f>$D$9</f>
        <v>1150.23</v>
      </c>
      <c r="E139" s="44">
        <f t="shared" ref="E139:AA139" si="79">$D$9</f>
        <v>1150.23</v>
      </c>
      <c r="F139" s="44">
        <f t="shared" si="79"/>
        <v>1150.23</v>
      </c>
      <c r="G139" s="44">
        <f t="shared" si="79"/>
        <v>1150.23</v>
      </c>
      <c r="H139" s="44">
        <f t="shared" si="79"/>
        <v>1150.23</v>
      </c>
      <c r="I139" s="44">
        <f t="shared" si="79"/>
        <v>1150.23</v>
      </c>
      <c r="J139" s="44">
        <f t="shared" si="79"/>
        <v>1150.23</v>
      </c>
      <c r="K139" s="44">
        <f t="shared" si="79"/>
        <v>1150.23</v>
      </c>
      <c r="L139" s="44">
        <f t="shared" si="79"/>
        <v>1150.23</v>
      </c>
      <c r="M139" s="44">
        <f t="shared" si="79"/>
        <v>1150.23</v>
      </c>
      <c r="N139" s="44">
        <f t="shared" si="79"/>
        <v>1150.23</v>
      </c>
      <c r="O139" s="44">
        <f t="shared" si="79"/>
        <v>1150.23</v>
      </c>
      <c r="P139" s="44">
        <f t="shared" si="79"/>
        <v>1150.23</v>
      </c>
      <c r="Q139" s="44">
        <f t="shared" si="79"/>
        <v>1150.23</v>
      </c>
      <c r="R139" s="44">
        <f t="shared" si="79"/>
        <v>1150.23</v>
      </c>
      <c r="S139" s="44">
        <f t="shared" si="79"/>
        <v>1150.23</v>
      </c>
      <c r="T139" s="44">
        <f t="shared" si="79"/>
        <v>1150.23</v>
      </c>
      <c r="U139" s="44">
        <f t="shared" si="79"/>
        <v>1150.23</v>
      </c>
      <c r="V139" s="44">
        <f t="shared" si="79"/>
        <v>1150.23</v>
      </c>
      <c r="W139" s="44">
        <f t="shared" si="79"/>
        <v>1150.23</v>
      </c>
      <c r="X139" s="44">
        <f t="shared" si="79"/>
        <v>1150.23</v>
      </c>
      <c r="Y139" s="44">
        <f t="shared" si="79"/>
        <v>1150.23</v>
      </c>
      <c r="Z139" s="44">
        <f t="shared" si="79"/>
        <v>1150.23</v>
      </c>
      <c r="AA139" s="44">
        <f t="shared" si="79"/>
        <v>1150.23</v>
      </c>
    </row>
    <row r="140" spans="1:27" ht="12.75" hidden="1" customHeight="1" outlineLevel="1" x14ac:dyDescent="0.3">
      <c r="A140" s="99" t="s">
        <v>370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371</v>
      </c>
      <c r="B141" s="63" t="s">
        <v>81</v>
      </c>
      <c r="C141" s="43" t="s">
        <v>79</v>
      </c>
      <c r="D141" s="44">
        <f>$D$11</f>
        <v>368.47</v>
      </c>
      <c r="E141" s="44">
        <f t="shared" ref="E141:AA141" si="80">$D$11</f>
        <v>368.47</v>
      </c>
      <c r="F141" s="44">
        <f t="shared" si="80"/>
        <v>368.47</v>
      </c>
      <c r="G141" s="44">
        <f t="shared" si="80"/>
        <v>368.47</v>
      </c>
      <c r="H141" s="44">
        <f t="shared" si="80"/>
        <v>368.47</v>
      </c>
      <c r="I141" s="44">
        <f t="shared" si="80"/>
        <v>368.47</v>
      </c>
      <c r="J141" s="44">
        <f t="shared" si="80"/>
        <v>368.47</v>
      </c>
      <c r="K141" s="44">
        <f t="shared" si="80"/>
        <v>368.47</v>
      </c>
      <c r="L141" s="44">
        <f t="shared" si="80"/>
        <v>368.47</v>
      </c>
      <c r="M141" s="44">
        <f t="shared" si="80"/>
        <v>368.47</v>
      </c>
      <c r="N141" s="44">
        <f t="shared" si="80"/>
        <v>368.47</v>
      </c>
      <c r="O141" s="44">
        <f t="shared" si="80"/>
        <v>368.47</v>
      </c>
      <c r="P141" s="44">
        <f t="shared" si="80"/>
        <v>368.47</v>
      </c>
      <c r="Q141" s="44">
        <f t="shared" si="80"/>
        <v>368.47</v>
      </c>
      <c r="R141" s="44">
        <f t="shared" si="80"/>
        <v>368.47</v>
      </c>
      <c r="S141" s="44">
        <f t="shared" si="80"/>
        <v>368.47</v>
      </c>
      <c r="T141" s="44">
        <f t="shared" si="80"/>
        <v>368.47</v>
      </c>
      <c r="U141" s="44">
        <f t="shared" si="80"/>
        <v>368.47</v>
      </c>
      <c r="V141" s="44">
        <f t="shared" si="80"/>
        <v>368.47</v>
      </c>
      <c r="W141" s="44">
        <f t="shared" si="80"/>
        <v>368.47</v>
      </c>
      <c r="X141" s="44">
        <f t="shared" si="80"/>
        <v>368.47</v>
      </c>
      <c r="Y141" s="44">
        <f t="shared" si="80"/>
        <v>368.47</v>
      </c>
      <c r="Z141" s="44">
        <f t="shared" si="80"/>
        <v>368.47</v>
      </c>
      <c r="AA141" s="44">
        <f t="shared" si="80"/>
        <v>368.47</v>
      </c>
    </row>
    <row r="142" spans="1:27" ht="12.75" customHeight="1" collapsed="1" x14ac:dyDescent="0.3">
      <c r="A142" s="98" t="s">
        <v>372</v>
      </c>
      <c r="B142" s="28" t="str">
        <f>"28"&amp;"."&amp;$B$662&amp;"."&amp;$B$663</f>
        <v>28.07.2024</v>
      </c>
      <c r="C142" s="90" t="s">
        <v>76</v>
      </c>
      <c r="D142" s="91">
        <f>ROUND(((D143+D144+D146+D145)/1000),5)</f>
        <v>3.0378799999999999</v>
      </c>
      <c r="E142" s="91">
        <f>ROUND(((E143+E144+E146+E145)/1000),5)</f>
        <v>2.8666399999999999</v>
      </c>
      <c r="F142" s="91">
        <f>ROUND(((F143+F144+F146+F145)/1000),5)</f>
        <v>2.7799100000000001</v>
      </c>
      <c r="G142" s="91">
        <f t="shared" ref="G142:AA142" si="81">ROUND(((G143+G144+G146+G145)/1000),5)</f>
        <v>2.5954000000000002</v>
      </c>
      <c r="H142" s="91">
        <f t="shared" si="81"/>
        <v>2.5466199999999999</v>
      </c>
      <c r="I142" s="91">
        <f t="shared" si="81"/>
        <v>2.6458400000000002</v>
      </c>
      <c r="J142" s="91">
        <f t="shared" si="81"/>
        <v>2.7605</v>
      </c>
      <c r="K142" s="91">
        <f t="shared" si="81"/>
        <v>3.0184099999999998</v>
      </c>
      <c r="L142" s="91">
        <f t="shared" si="81"/>
        <v>3.25421</v>
      </c>
      <c r="M142" s="91">
        <f t="shared" si="81"/>
        <v>3.6208900000000002</v>
      </c>
      <c r="N142" s="91">
        <f t="shared" si="81"/>
        <v>3.8527100000000001</v>
      </c>
      <c r="O142" s="91">
        <f t="shared" si="81"/>
        <v>3.8724599999999998</v>
      </c>
      <c r="P142" s="91">
        <f t="shared" si="81"/>
        <v>3.8801199999999998</v>
      </c>
      <c r="Q142" s="91">
        <f t="shared" si="81"/>
        <v>3.8929499999999999</v>
      </c>
      <c r="R142" s="91">
        <f t="shared" si="81"/>
        <v>3.89954</v>
      </c>
      <c r="S142" s="91">
        <f t="shared" si="81"/>
        <v>3.9313600000000002</v>
      </c>
      <c r="T142" s="91">
        <f t="shared" si="81"/>
        <v>3.93276</v>
      </c>
      <c r="U142" s="91">
        <f t="shared" si="81"/>
        <v>3.9237199999999999</v>
      </c>
      <c r="V142" s="91">
        <f t="shared" si="81"/>
        <v>3.91757</v>
      </c>
      <c r="W142" s="91">
        <f t="shared" si="81"/>
        <v>3.9004699999999999</v>
      </c>
      <c r="X142" s="91">
        <f t="shared" si="81"/>
        <v>3.8761299999999999</v>
      </c>
      <c r="Y142" s="91">
        <f t="shared" si="81"/>
        <v>3.8586</v>
      </c>
      <c r="Z142" s="91">
        <f t="shared" si="81"/>
        <v>3.5789300000000002</v>
      </c>
      <c r="AA142" s="91">
        <f t="shared" si="81"/>
        <v>3.2886299999999999</v>
      </c>
    </row>
    <row r="143" spans="1:27" ht="12.75" hidden="1" customHeight="1" outlineLevel="1" x14ac:dyDescent="0.3">
      <c r="A143" s="99" t="s">
        <v>373</v>
      </c>
      <c r="B143" s="63" t="s">
        <v>238</v>
      </c>
      <c r="C143" s="43" t="s">
        <v>79</v>
      </c>
      <c r="D143" s="44">
        <v>1514.37</v>
      </c>
      <c r="E143" s="44">
        <v>1343.13</v>
      </c>
      <c r="F143" s="44">
        <v>1256.4000000000001</v>
      </c>
      <c r="G143" s="44">
        <v>1071.8900000000001</v>
      </c>
      <c r="H143" s="44">
        <v>1023.11</v>
      </c>
      <c r="I143" s="44">
        <v>1122.33</v>
      </c>
      <c r="J143" s="44">
        <v>1236.99</v>
      </c>
      <c r="K143" s="44">
        <v>1494.9</v>
      </c>
      <c r="L143" s="44">
        <v>1730.7</v>
      </c>
      <c r="M143" s="44">
        <v>2097.38</v>
      </c>
      <c r="N143" s="44">
        <v>2329.1999999999998</v>
      </c>
      <c r="O143" s="44">
        <v>2348.9499999999998</v>
      </c>
      <c r="P143" s="44">
        <v>2356.61</v>
      </c>
      <c r="Q143" s="44">
        <v>2369.44</v>
      </c>
      <c r="R143" s="44">
        <v>2376.0300000000002</v>
      </c>
      <c r="S143" s="44">
        <v>2407.85</v>
      </c>
      <c r="T143" s="44">
        <v>2409.25</v>
      </c>
      <c r="U143" s="44">
        <v>2400.21</v>
      </c>
      <c r="V143" s="44">
        <v>2394.06</v>
      </c>
      <c r="W143" s="44">
        <v>2376.96</v>
      </c>
      <c r="X143" s="44">
        <v>2352.62</v>
      </c>
      <c r="Y143" s="44">
        <v>2335.09</v>
      </c>
      <c r="Z143" s="44">
        <v>2055.42</v>
      </c>
      <c r="AA143" s="44">
        <v>1765.12</v>
      </c>
    </row>
    <row r="144" spans="1:27" ht="12.75" hidden="1" customHeight="1" outlineLevel="1" x14ac:dyDescent="0.3">
      <c r="A144" s="99" t="s">
        <v>374</v>
      </c>
      <c r="B144" s="63" t="s">
        <v>90</v>
      </c>
      <c r="C144" s="43" t="s">
        <v>79</v>
      </c>
      <c r="D144" s="44">
        <f>$D$9</f>
        <v>1150.23</v>
      </c>
      <c r="E144" s="44">
        <f t="shared" ref="E144:AA144" si="82">$D$9</f>
        <v>1150.23</v>
      </c>
      <c r="F144" s="44">
        <f t="shared" si="82"/>
        <v>1150.23</v>
      </c>
      <c r="G144" s="44">
        <f t="shared" si="82"/>
        <v>1150.23</v>
      </c>
      <c r="H144" s="44">
        <f t="shared" si="82"/>
        <v>1150.23</v>
      </c>
      <c r="I144" s="44">
        <f t="shared" si="82"/>
        <v>1150.23</v>
      </c>
      <c r="J144" s="44">
        <f t="shared" si="82"/>
        <v>1150.23</v>
      </c>
      <c r="K144" s="44">
        <f t="shared" si="82"/>
        <v>1150.23</v>
      </c>
      <c r="L144" s="44">
        <f t="shared" si="82"/>
        <v>1150.23</v>
      </c>
      <c r="M144" s="44">
        <f t="shared" si="82"/>
        <v>1150.23</v>
      </c>
      <c r="N144" s="44">
        <f t="shared" si="82"/>
        <v>1150.23</v>
      </c>
      <c r="O144" s="44">
        <f t="shared" si="82"/>
        <v>1150.23</v>
      </c>
      <c r="P144" s="44">
        <f t="shared" si="82"/>
        <v>1150.23</v>
      </c>
      <c r="Q144" s="44">
        <f t="shared" si="82"/>
        <v>1150.23</v>
      </c>
      <c r="R144" s="44">
        <f t="shared" si="82"/>
        <v>1150.23</v>
      </c>
      <c r="S144" s="44">
        <f t="shared" si="82"/>
        <v>1150.23</v>
      </c>
      <c r="T144" s="44">
        <f t="shared" si="82"/>
        <v>1150.23</v>
      </c>
      <c r="U144" s="44">
        <f t="shared" si="82"/>
        <v>1150.23</v>
      </c>
      <c r="V144" s="44">
        <f t="shared" si="82"/>
        <v>1150.23</v>
      </c>
      <c r="W144" s="44">
        <f t="shared" si="82"/>
        <v>1150.23</v>
      </c>
      <c r="X144" s="44">
        <f t="shared" si="82"/>
        <v>1150.23</v>
      </c>
      <c r="Y144" s="44">
        <f t="shared" si="82"/>
        <v>1150.23</v>
      </c>
      <c r="Z144" s="44">
        <f t="shared" si="82"/>
        <v>1150.23</v>
      </c>
      <c r="AA144" s="44">
        <f t="shared" si="82"/>
        <v>1150.23</v>
      </c>
    </row>
    <row r="145" spans="1:27" ht="12.75" hidden="1" customHeight="1" outlineLevel="1" x14ac:dyDescent="0.3">
      <c r="A145" s="99" t="s">
        <v>375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376</v>
      </c>
      <c r="B146" s="63" t="s">
        <v>81</v>
      </c>
      <c r="C146" s="43" t="s">
        <v>79</v>
      </c>
      <c r="D146" s="44">
        <f>$D$11</f>
        <v>368.47</v>
      </c>
      <c r="E146" s="44">
        <f t="shared" ref="E146:AA146" si="83">$D$11</f>
        <v>368.47</v>
      </c>
      <c r="F146" s="44">
        <f t="shared" si="83"/>
        <v>368.47</v>
      </c>
      <c r="G146" s="44">
        <f t="shared" si="83"/>
        <v>368.47</v>
      </c>
      <c r="H146" s="44">
        <f t="shared" si="83"/>
        <v>368.47</v>
      </c>
      <c r="I146" s="44">
        <f t="shared" si="83"/>
        <v>368.47</v>
      </c>
      <c r="J146" s="44">
        <f t="shared" si="83"/>
        <v>368.47</v>
      </c>
      <c r="K146" s="44">
        <f t="shared" si="83"/>
        <v>368.47</v>
      </c>
      <c r="L146" s="44">
        <f t="shared" si="83"/>
        <v>368.47</v>
      </c>
      <c r="M146" s="44">
        <f t="shared" si="83"/>
        <v>368.47</v>
      </c>
      <c r="N146" s="44">
        <f t="shared" si="83"/>
        <v>368.47</v>
      </c>
      <c r="O146" s="44">
        <f t="shared" si="83"/>
        <v>368.47</v>
      </c>
      <c r="P146" s="44">
        <f t="shared" si="83"/>
        <v>368.47</v>
      </c>
      <c r="Q146" s="44">
        <f t="shared" si="83"/>
        <v>368.47</v>
      </c>
      <c r="R146" s="44">
        <f t="shared" si="83"/>
        <v>368.47</v>
      </c>
      <c r="S146" s="44">
        <f t="shared" si="83"/>
        <v>368.47</v>
      </c>
      <c r="T146" s="44">
        <f t="shared" si="83"/>
        <v>368.47</v>
      </c>
      <c r="U146" s="44">
        <f t="shared" si="83"/>
        <v>368.47</v>
      </c>
      <c r="V146" s="44">
        <f t="shared" si="83"/>
        <v>368.47</v>
      </c>
      <c r="W146" s="44">
        <f t="shared" si="83"/>
        <v>368.47</v>
      </c>
      <c r="X146" s="44">
        <f t="shared" si="83"/>
        <v>368.47</v>
      </c>
      <c r="Y146" s="44">
        <f t="shared" si="83"/>
        <v>368.47</v>
      </c>
      <c r="Z146" s="44">
        <f t="shared" si="83"/>
        <v>368.47</v>
      </c>
      <c r="AA146" s="44">
        <f t="shared" si="83"/>
        <v>368.47</v>
      </c>
    </row>
    <row r="147" spans="1:27" ht="12.75" customHeight="1" collapsed="1" x14ac:dyDescent="0.3">
      <c r="A147" s="98" t="s">
        <v>377</v>
      </c>
      <c r="B147" s="28" t="str">
        <f>"29"&amp;"."&amp;$B$662&amp;"."&amp;$B$663</f>
        <v>29.07.2024</v>
      </c>
      <c r="C147" s="90" t="s">
        <v>76</v>
      </c>
      <c r="D147" s="91">
        <f>ROUND(((D148+D149+D151+D150)/1000),5)</f>
        <v>2.9101900000000001</v>
      </c>
      <c r="E147" s="91">
        <f>ROUND(((E148+E149+E151+E150)/1000),5)</f>
        <v>2.7624499999999999</v>
      </c>
      <c r="F147" s="91">
        <f>ROUND(((F148+F149+F151+F150)/1000),5)</f>
        <v>2.6093700000000002</v>
      </c>
      <c r="G147" s="91">
        <f t="shared" ref="G147:AA147" si="84">ROUND(((G148+G149+G151+G150)/1000),5)</f>
        <v>2.4818899999999999</v>
      </c>
      <c r="H147" s="91">
        <f t="shared" si="84"/>
        <v>2.4264399999999999</v>
      </c>
      <c r="I147" s="91">
        <f t="shared" si="84"/>
        <v>2.6585100000000002</v>
      </c>
      <c r="J147" s="91">
        <f t="shared" si="84"/>
        <v>2.87243</v>
      </c>
      <c r="K147" s="91">
        <f t="shared" si="84"/>
        <v>3.17177</v>
      </c>
      <c r="L147" s="91">
        <f t="shared" si="84"/>
        <v>3.6699099999999998</v>
      </c>
      <c r="M147" s="91">
        <f t="shared" si="84"/>
        <v>3.8371499999999998</v>
      </c>
      <c r="N147" s="91">
        <f t="shared" si="84"/>
        <v>3.8393000000000002</v>
      </c>
      <c r="O147" s="91">
        <f t="shared" si="84"/>
        <v>3.81087</v>
      </c>
      <c r="P147" s="91">
        <f t="shared" si="84"/>
        <v>3.7440899999999999</v>
      </c>
      <c r="Q147" s="91">
        <f t="shared" si="84"/>
        <v>3.8576899999999998</v>
      </c>
      <c r="R147" s="91">
        <f t="shared" si="84"/>
        <v>3.85379</v>
      </c>
      <c r="S147" s="91">
        <f t="shared" si="84"/>
        <v>3.8866399999999999</v>
      </c>
      <c r="T147" s="91">
        <f t="shared" si="84"/>
        <v>3.8670399999999998</v>
      </c>
      <c r="U147" s="91">
        <f t="shared" si="84"/>
        <v>3.8371</v>
      </c>
      <c r="V147" s="91">
        <f t="shared" si="84"/>
        <v>3.8137400000000001</v>
      </c>
      <c r="W147" s="91">
        <f t="shared" si="84"/>
        <v>3.7137099999999998</v>
      </c>
      <c r="X147" s="91">
        <f t="shared" si="84"/>
        <v>3.63131</v>
      </c>
      <c r="Y147" s="91">
        <f t="shared" si="84"/>
        <v>3.58128</v>
      </c>
      <c r="Z147" s="91">
        <f t="shared" si="84"/>
        <v>3.2747000000000002</v>
      </c>
      <c r="AA147" s="91">
        <f t="shared" si="84"/>
        <v>3.0341900000000002</v>
      </c>
    </row>
    <row r="148" spans="1:27" ht="12.75" hidden="1" customHeight="1" outlineLevel="1" x14ac:dyDescent="0.3">
      <c r="A148" s="99" t="s">
        <v>378</v>
      </c>
      <c r="B148" s="63" t="s">
        <v>238</v>
      </c>
      <c r="C148" s="43" t="s">
        <v>79</v>
      </c>
      <c r="D148" s="44">
        <v>1386.68</v>
      </c>
      <c r="E148" s="44">
        <v>1238.94</v>
      </c>
      <c r="F148" s="44">
        <v>1085.8599999999999</v>
      </c>
      <c r="G148" s="44">
        <v>958.38</v>
      </c>
      <c r="H148" s="44">
        <v>902.93</v>
      </c>
      <c r="I148" s="44">
        <v>1135</v>
      </c>
      <c r="J148" s="44">
        <v>1348.92</v>
      </c>
      <c r="K148" s="44">
        <v>1648.26</v>
      </c>
      <c r="L148" s="44">
        <v>2146.4</v>
      </c>
      <c r="M148" s="44">
        <v>2313.64</v>
      </c>
      <c r="N148" s="44">
        <v>2315.79</v>
      </c>
      <c r="O148" s="44">
        <v>2287.36</v>
      </c>
      <c r="P148" s="44">
        <v>2220.58</v>
      </c>
      <c r="Q148" s="44">
        <v>2334.1799999999998</v>
      </c>
      <c r="R148" s="44">
        <v>2330.2800000000002</v>
      </c>
      <c r="S148" s="44">
        <v>2363.13</v>
      </c>
      <c r="T148" s="44">
        <v>2343.5300000000002</v>
      </c>
      <c r="U148" s="44">
        <v>2313.59</v>
      </c>
      <c r="V148" s="44">
        <v>2290.23</v>
      </c>
      <c r="W148" s="44">
        <v>2190.1999999999998</v>
      </c>
      <c r="X148" s="44">
        <v>2107.8000000000002</v>
      </c>
      <c r="Y148" s="44">
        <v>2057.77</v>
      </c>
      <c r="Z148" s="44">
        <v>1751.19</v>
      </c>
      <c r="AA148" s="44">
        <v>1510.68</v>
      </c>
    </row>
    <row r="149" spans="1:27" ht="12.75" hidden="1" customHeight="1" outlineLevel="1" x14ac:dyDescent="0.3">
      <c r="A149" s="99" t="s">
        <v>379</v>
      </c>
      <c r="B149" s="63" t="s">
        <v>90</v>
      </c>
      <c r="C149" s="43" t="s">
        <v>79</v>
      </c>
      <c r="D149" s="44">
        <f>$D$9</f>
        <v>1150.23</v>
      </c>
      <c r="E149" s="44">
        <f t="shared" ref="E149:AA149" si="85">$D$9</f>
        <v>1150.23</v>
      </c>
      <c r="F149" s="44">
        <f t="shared" si="85"/>
        <v>1150.23</v>
      </c>
      <c r="G149" s="44">
        <f t="shared" si="85"/>
        <v>1150.23</v>
      </c>
      <c r="H149" s="44">
        <f t="shared" si="85"/>
        <v>1150.23</v>
      </c>
      <c r="I149" s="44">
        <f t="shared" si="85"/>
        <v>1150.23</v>
      </c>
      <c r="J149" s="44">
        <f t="shared" si="85"/>
        <v>1150.23</v>
      </c>
      <c r="K149" s="44">
        <f t="shared" si="85"/>
        <v>1150.23</v>
      </c>
      <c r="L149" s="44">
        <f t="shared" si="85"/>
        <v>1150.23</v>
      </c>
      <c r="M149" s="44">
        <f t="shared" si="85"/>
        <v>1150.23</v>
      </c>
      <c r="N149" s="44">
        <f t="shared" si="85"/>
        <v>1150.23</v>
      </c>
      <c r="O149" s="44">
        <f t="shared" si="85"/>
        <v>1150.23</v>
      </c>
      <c r="P149" s="44">
        <f t="shared" si="85"/>
        <v>1150.23</v>
      </c>
      <c r="Q149" s="44">
        <f t="shared" si="85"/>
        <v>1150.23</v>
      </c>
      <c r="R149" s="44">
        <f t="shared" si="85"/>
        <v>1150.23</v>
      </c>
      <c r="S149" s="44">
        <f t="shared" si="85"/>
        <v>1150.23</v>
      </c>
      <c r="T149" s="44">
        <f t="shared" si="85"/>
        <v>1150.23</v>
      </c>
      <c r="U149" s="44">
        <f t="shared" si="85"/>
        <v>1150.23</v>
      </c>
      <c r="V149" s="44">
        <f t="shared" si="85"/>
        <v>1150.23</v>
      </c>
      <c r="W149" s="44">
        <f t="shared" si="85"/>
        <v>1150.23</v>
      </c>
      <c r="X149" s="44">
        <f t="shared" si="85"/>
        <v>1150.23</v>
      </c>
      <c r="Y149" s="44">
        <f t="shared" si="85"/>
        <v>1150.23</v>
      </c>
      <c r="Z149" s="44">
        <f t="shared" si="85"/>
        <v>1150.23</v>
      </c>
      <c r="AA149" s="44">
        <f t="shared" si="85"/>
        <v>1150.23</v>
      </c>
    </row>
    <row r="150" spans="1:27" ht="12.75" hidden="1" customHeight="1" outlineLevel="1" x14ac:dyDescent="0.3">
      <c r="A150" s="99" t="s">
        <v>380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381</v>
      </c>
      <c r="B151" s="63" t="s">
        <v>81</v>
      </c>
      <c r="C151" s="43" t="s">
        <v>79</v>
      </c>
      <c r="D151" s="44">
        <f>$D$11</f>
        <v>368.47</v>
      </c>
      <c r="E151" s="44">
        <f t="shared" ref="E151:AA151" si="86">$D$11</f>
        <v>368.47</v>
      </c>
      <c r="F151" s="44">
        <f t="shared" si="86"/>
        <v>368.47</v>
      </c>
      <c r="G151" s="44">
        <f t="shared" si="86"/>
        <v>368.47</v>
      </c>
      <c r="H151" s="44">
        <f t="shared" si="86"/>
        <v>368.47</v>
      </c>
      <c r="I151" s="44">
        <f t="shared" si="86"/>
        <v>368.47</v>
      </c>
      <c r="J151" s="44">
        <f t="shared" si="86"/>
        <v>368.47</v>
      </c>
      <c r="K151" s="44">
        <f t="shared" si="86"/>
        <v>368.47</v>
      </c>
      <c r="L151" s="44">
        <f t="shared" si="86"/>
        <v>368.47</v>
      </c>
      <c r="M151" s="44">
        <f t="shared" si="86"/>
        <v>368.47</v>
      </c>
      <c r="N151" s="44">
        <f t="shared" si="86"/>
        <v>368.47</v>
      </c>
      <c r="O151" s="44">
        <f t="shared" si="86"/>
        <v>368.47</v>
      </c>
      <c r="P151" s="44">
        <f t="shared" si="86"/>
        <v>368.47</v>
      </c>
      <c r="Q151" s="44">
        <f t="shared" si="86"/>
        <v>368.47</v>
      </c>
      <c r="R151" s="44">
        <f t="shared" si="86"/>
        <v>368.47</v>
      </c>
      <c r="S151" s="44">
        <f t="shared" si="86"/>
        <v>368.47</v>
      </c>
      <c r="T151" s="44">
        <f t="shared" si="86"/>
        <v>368.47</v>
      </c>
      <c r="U151" s="44">
        <f t="shared" si="86"/>
        <v>368.47</v>
      </c>
      <c r="V151" s="44">
        <f t="shared" si="86"/>
        <v>368.47</v>
      </c>
      <c r="W151" s="44">
        <f t="shared" si="86"/>
        <v>368.47</v>
      </c>
      <c r="X151" s="44">
        <f t="shared" si="86"/>
        <v>368.47</v>
      </c>
      <c r="Y151" s="44">
        <f t="shared" si="86"/>
        <v>368.47</v>
      </c>
      <c r="Z151" s="44">
        <f t="shared" si="86"/>
        <v>368.47</v>
      </c>
      <c r="AA151" s="44">
        <f t="shared" si="86"/>
        <v>368.47</v>
      </c>
    </row>
    <row r="152" spans="1:27" ht="12.75" customHeight="1" collapsed="1" x14ac:dyDescent="0.3">
      <c r="A152" s="98" t="s">
        <v>382</v>
      </c>
      <c r="B152" s="28" t="str">
        <f>"30"&amp;"."&amp;$B$662&amp;"."&amp;$B$663</f>
        <v>30.07.2024</v>
      </c>
      <c r="C152" s="90" t="s">
        <v>76</v>
      </c>
      <c r="D152" s="91">
        <f>ROUND(((D153+D154+D156+D155)/1000),5)</f>
        <v>2.7593299999999998</v>
      </c>
      <c r="E152" s="91">
        <f>ROUND(((E153+E154+E156+E155)/1000),5)</f>
        <v>2.4105799999999999</v>
      </c>
      <c r="F152" s="91">
        <f>ROUND(((F153+F154+F156+F155)/1000),5)</f>
        <v>2.2935699999999999</v>
      </c>
      <c r="G152" s="91">
        <f t="shared" ref="G152:AA152" si="87">ROUND(((G153+G154+G156+G155)/1000),5)</f>
        <v>2.2002700000000002</v>
      </c>
      <c r="H152" s="91">
        <f t="shared" si="87"/>
        <v>1.72725</v>
      </c>
      <c r="I152" s="91">
        <f t="shared" si="87"/>
        <v>2.4782500000000001</v>
      </c>
      <c r="J152" s="91">
        <f t="shared" si="87"/>
        <v>2.75657</v>
      </c>
      <c r="K152" s="91">
        <f t="shared" si="87"/>
        <v>3.10534</v>
      </c>
      <c r="L152" s="91">
        <f t="shared" si="87"/>
        <v>3.5630799999999998</v>
      </c>
      <c r="M152" s="91">
        <f t="shared" si="87"/>
        <v>3.74986</v>
      </c>
      <c r="N152" s="91">
        <f t="shared" si="87"/>
        <v>3.8092100000000002</v>
      </c>
      <c r="O152" s="91">
        <f t="shared" si="87"/>
        <v>3.8142200000000002</v>
      </c>
      <c r="P152" s="91">
        <f t="shared" si="87"/>
        <v>3.8001100000000001</v>
      </c>
      <c r="Q152" s="91">
        <f t="shared" si="87"/>
        <v>3.87757</v>
      </c>
      <c r="R152" s="91">
        <f t="shared" si="87"/>
        <v>3.8852799999999998</v>
      </c>
      <c r="S152" s="91">
        <f t="shared" si="87"/>
        <v>3.8984200000000002</v>
      </c>
      <c r="T152" s="91">
        <f t="shared" si="87"/>
        <v>3.8940600000000001</v>
      </c>
      <c r="U152" s="91">
        <f t="shared" si="87"/>
        <v>3.8579400000000001</v>
      </c>
      <c r="V152" s="91">
        <f t="shared" si="87"/>
        <v>3.8226300000000002</v>
      </c>
      <c r="W152" s="91">
        <f t="shared" si="87"/>
        <v>3.7377199999999999</v>
      </c>
      <c r="X152" s="91">
        <f t="shared" si="87"/>
        <v>3.7138800000000001</v>
      </c>
      <c r="Y152" s="91">
        <f t="shared" si="87"/>
        <v>3.6475599999999999</v>
      </c>
      <c r="Z152" s="91">
        <f t="shared" si="87"/>
        <v>3.33656</v>
      </c>
      <c r="AA152" s="91">
        <f t="shared" si="87"/>
        <v>3.1113499999999998</v>
      </c>
    </row>
    <row r="153" spans="1:27" ht="12.75" hidden="1" customHeight="1" outlineLevel="1" x14ac:dyDescent="0.3">
      <c r="A153" s="99" t="s">
        <v>383</v>
      </c>
      <c r="B153" s="63" t="s">
        <v>238</v>
      </c>
      <c r="C153" s="43" t="s">
        <v>79</v>
      </c>
      <c r="D153" s="44">
        <v>1235.82</v>
      </c>
      <c r="E153" s="44">
        <v>887.07</v>
      </c>
      <c r="F153" s="44">
        <v>770.06</v>
      </c>
      <c r="G153" s="44">
        <v>676.76</v>
      </c>
      <c r="H153" s="44">
        <v>203.74</v>
      </c>
      <c r="I153" s="44">
        <v>954.74</v>
      </c>
      <c r="J153" s="44">
        <v>1233.06</v>
      </c>
      <c r="K153" s="44">
        <v>1581.83</v>
      </c>
      <c r="L153" s="44">
        <v>2039.57</v>
      </c>
      <c r="M153" s="44">
        <v>2226.35</v>
      </c>
      <c r="N153" s="44">
        <v>2285.6999999999998</v>
      </c>
      <c r="O153" s="44">
        <v>2290.71</v>
      </c>
      <c r="P153" s="44">
        <v>2276.6</v>
      </c>
      <c r="Q153" s="44">
        <v>2354.06</v>
      </c>
      <c r="R153" s="44">
        <v>2361.77</v>
      </c>
      <c r="S153" s="44">
        <v>2374.91</v>
      </c>
      <c r="T153" s="44">
        <v>2370.5500000000002</v>
      </c>
      <c r="U153" s="44">
        <v>2334.4299999999998</v>
      </c>
      <c r="V153" s="44">
        <v>2299.12</v>
      </c>
      <c r="W153" s="44">
        <v>2214.21</v>
      </c>
      <c r="X153" s="44">
        <v>2190.37</v>
      </c>
      <c r="Y153" s="44">
        <v>2124.0500000000002</v>
      </c>
      <c r="Z153" s="44">
        <v>1813.05</v>
      </c>
      <c r="AA153" s="44">
        <v>1587.84</v>
      </c>
    </row>
    <row r="154" spans="1:27" ht="12.75" hidden="1" customHeight="1" outlineLevel="1" x14ac:dyDescent="0.3">
      <c r="A154" s="99" t="s">
        <v>384</v>
      </c>
      <c r="B154" s="63" t="s">
        <v>90</v>
      </c>
      <c r="C154" s="43" t="s">
        <v>79</v>
      </c>
      <c r="D154" s="44">
        <f>$D$9</f>
        <v>1150.23</v>
      </c>
      <c r="E154" s="44">
        <f t="shared" ref="E154:AA154" si="88">$D$9</f>
        <v>1150.23</v>
      </c>
      <c r="F154" s="44">
        <f t="shared" si="88"/>
        <v>1150.23</v>
      </c>
      <c r="G154" s="44">
        <f t="shared" si="88"/>
        <v>1150.23</v>
      </c>
      <c r="H154" s="44">
        <f t="shared" si="88"/>
        <v>1150.23</v>
      </c>
      <c r="I154" s="44">
        <f t="shared" si="88"/>
        <v>1150.23</v>
      </c>
      <c r="J154" s="44">
        <f t="shared" si="88"/>
        <v>1150.23</v>
      </c>
      <c r="K154" s="44">
        <f t="shared" si="88"/>
        <v>1150.23</v>
      </c>
      <c r="L154" s="44">
        <f t="shared" si="88"/>
        <v>1150.23</v>
      </c>
      <c r="M154" s="44">
        <f t="shared" si="88"/>
        <v>1150.23</v>
      </c>
      <c r="N154" s="44">
        <f t="shared" si="88"/>
        <v>1150.23</v>
      </c>
      <c r="O154" s="44">
        <f t="shared" si="88"/>
        <v>1150.23</v>
      </c>
      <c r="P154" s="44">
        <f t="shared" si="88"/>
        <v>1150.23</v>
      </c>
      <c r="Q154" s="44">
        <f t="shared" si="88"/>
        <v>1150.23</v>
      </c>
      <c r="R154" s="44">
        <f t="shared" si="88"/>
        <v>1150.23</v>
      </c>
      <c r="S154" s="44">
        <f t="shared" si="88"/>
        <v>1150.23</v>
      </c>
      <c r="T154" s="44">
        <f t="shared" si="88"/>
        <v>1150.23</v>
      </c>
      <c r="U154" s="44">
        <f t="shared" si="88"/>
        <v>1150.23</v>
      </c>
      <c r="V154" s="44">
        <f t="shared" si="88"/>
        <v>1150.23</v>
      </c>
      <c r="W154" s="44">
        <f t="shared" si="88"/>
        <v>1150.23</v>
      </c>
      <c r="X154" s="44">
        <f t="shared" si="88"/>
        <v>1150.23</v>
      </c>
      <c r="Y154" s="44">
        <f t="shared" si="88"/>
        <v>1150.23</v>
      </c>
      <c r="Z154" s="44">
        <f t="shared" si="88"/>
        <v>1150.23</v>
      </c>
      <c r="AA154" s="44">
        <f t="shared" si="88"/>
        <v>1150.23</v>
      </c>
    </row>
    <row r="155" spans="1:27" ht="12.75" hidden="1" customHeight="1" outlineLevel="1" x14ac:dyDescent="0.3">
      <c r="A155" s="99" t="s">
        <v>385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386</v>
      </c>
      <c r="B156" s="63" t="s">
        <v>81</v>
      </c>
      <c r="C156" s="43" t="s">
        <v>79</v>
      </c>
      <c r="D156" s="44">
        <f>$D$11</f>
        <v>368.47</v>
      </c>
      <c r="E156" s="44">
        <f t="shared" ref="E156:AA156" si="89">$D$11</f>
        <v>368.47</v>
      </c>
      <c r="F156" s="44">
        <f t="shared" si="89"/>
        <v>368.47</v>
      </c>
      <c r="G156" s="44">
        <f t="shared" si="89"/>
        <v>368.47</v>
      </c>
      <c r="H156" s="44">
        <f t="shared" si="89"/>
        <v>368.47</v>
      </c>
      <c r="I156" s="44">
        <f t="shared" si="89"/>
        <v>368.47</v>
      </c>
      <c r="J156" s="44">
        <f t="shared" si="89"/>
        <v>368.47</v>
      </c>
      <c r="K156" s="44">
        <f t="shared" si="89"/>
        <v>368.47</v>
      </c>
      <c r="L156" s="44">
        <f t="shared" si="89"/>
        <v>368.47</v>
      </c>
      <c r="M156" s="44">
        <f t="shared" si="89"/>
        <v>368.47</v>
      </c>
      <c r="N156" s="44">
        <f t="shared" si="89"/>
        <v>368.47</v>
      </c>
      <c r="O156" s="44">
        <f t="shared" si="89"/>
        <v>368.47</v>
      </c>
      <c r="P156" s="44">
        <f t="shared" si="89"/>
        <v>368.47</v>
      </c>
      <c r="Q156" s="44">
        <f t="shared" si="89"/>
        <v>368.47</v>
      </c>
      <c r="R156" s="44">
        <f t="shared" si="89"/>
        <v>368.47</v>
      </c>
      <c r="S156" s="44">
        <f t="shared" si="89"/>
        <v>368.47</v>
      </c>
      <c r="T156" s="44">
        <f t="shared" si="89"/>
        <v>368.47</v>
      </c>
      <c r="U156" s="44">
        <f t="shared" si="89"/>
        <v>368.47</v>
      </c>
      <c r="V156" s="44">
        <f t="shared" si="89"/>
        <v>368.47</v>
      </c>
      <c r="W156" s="44">
        <f t="shared" si="89"/>
        <v>368.47</v>
      </c>
      <c r="X156" s="44">
        <f t="shared" si="89"/>
        <v>368.47</v>
      </c>
      <c r="Y156" s="44">
        <f t="shared" si="89"/>
        <v>368.47</v>
      </c>
      <c r="Z156" s="44">
        <f t="shared" si="89"/>
        <v>368.47</v>
      </c>
      <c r="AA156" s="44">
        <f t="shared" si="89"/>
        <v>368.47</v>
      </c>
    </row>
    <row r="157" spans="1:27" ht="12.75" customHeight="1" collapsed="1" x14ac:dyDescent="0.3">
      <c r="A157" s="98" t="s">
        <v>387</v>
      </c>
      <c r="B157" s="28" t="str">
        <f>"31"&amp;"."&amp;$B$662&amp;"."&amp;$B$663</f>
        <v>31.07.2024</v>
      </c>
      <c r="C157" s="90" t="s">
        <v>76</v>
      </c>
      <c r="D157" s="91">
        <f>ROUND(((D158+D159+D161+D160)/1000),5)</f>
        <v>2.7613300000000001</v>
      </c>
      <c r="E157" s="91">
        <f>ROUND(((E158+E159+E161+E160)/1000),5)</f>
        <v>2.49749</v>
      </c>
      <c r="F157" s="91">
        <f>ROUND(((F158+F159+F161+F160)/1000),5)</f>
        <v>2.4114100000000001</v>
      </c>
      <c r="G157" s="91">
        <f t="shared" ref="G157:AA157" si="90">ROUND(((G158+G159+G161+G160)/1000),5)</f>
        <v>2.3203399999999998</v>
      </c>
      <c r="H157" s="91">
        <f t="shared" si="90"/>
        <v>2.2760099999999999</v>
      </c>
      <c r="I157" s="91">
        <f t="shared" si="90"/>
        <v>2.46746</v>
      </c>
      <c r="J157" s="91">
        <f t="shared" si="90"/>
        <v>2.7522199999999999</v>
      </c>
      <c r="K157" s="91">
        <f t="shared" si="90"/>
        <v>3.0472299999999999</v>
      </c>
      <c r="L157" s="91">
        <f t="shared" si="90"/>
        <v>3.4898199999999999</v>
      </c>
      <c r="M157" s="91">
        <f t="shared" si="90"/>
        <v>3.7254200000000002</v>
      </c>
      <c r="N157" s="91">
        <f t="shared" si="90"/>
        <v>3.8510300000000002</v>
      </c>
      <c r="O157" s="91">
        <f t="shared" si="90"/>
        <v>3.7901600000000002</v>
      </c>
      <c r="P157" s="91">
        <f t="shared" si="90"/>
        <v>3.75326</v>
      </c>
      <c r="Q157" s="91">
        <f t="shared" si="90"/>
        <v>3.86557</v>
      </c>
      <c r="R157" s="91">
        <f t="shared" si="90"/>
        <v>3.8265099999999999</v>
      </c>
      <c r="S157" s="91">
        <f t="shared" si="90"/>
        <v>3.8759800000000002</v>
      </c>
      <c r="T157" s="91">
        <f t="shared" si="90"/>
        <v>3.8357700000000001</v>
      </c>
      <c r="U157" s="91">
        <f t="shared" si="90"/>
        <v>3.8533300000000001</v>
      </c>
      <c r="V157" s="91">
        <f t="shared" si="90"/>
        <v>3.7291500000000002</v>
      </c>
      <c r="W157" s="91">
        <f t="shared" si="90"/>
        <v>3.63361</v>
      </c>
      <c r="X157" s="91">
        <f t="shared" si="90"/>
        <v>3.6044100000000001</v>
      </c>
      <c r="Y157" s="91">
        <f t="shared" si="90"/>
        <v>3.5934499999999998</v>
      </c>
      <c r="Z157" s="91">
        <f t="shared" si="90"/>
        <v>3.2762699999999998</v>
      </c>
      <c r="AA157" s="91">
        <f t="shared" si="90"/>
        <v>2.99275</v>
      </c>
    </row>
    <row r="158" spans="1:27" ht="12.75" hidden="1" customHeight="1" outlineLevel="1" x14ac:dyDescent="0.3">
      <c r="A158" s="99" t="s">
        <v>388</v>
      </c>
      <c r="B158" s="63" t="s">
        <v>238</v>
      </c>
      <c r="C158" s="43" t="s">
        <v>79</v>
      </c>
      <c r="D158" s="44">
        <v>1237.82</v>
      </c>
      <c r="E158" s="44">
        <v>973.98</v>
      </c>
      <c r="F158" s="44">
        <v>887.9</v>
      </c>
      <c r="G158" s="44">
        <v>796.83</v>
      </c>
      <c r="H158" s="44">
        <v>752.5</v>
      </c>
      <c r="I158" s="44">
        <v>943.95</v>
      </c>
      <c r="J158" s="44">
        <v>1228.71</v>
      </c>
      <c r="K158" s="44">
        <v>1523.72</v>
      </c>
      <c r="L158" s="44">
        <v>1966.31</v>
      </c>
      <c r="M158" s="44">
        <v>2201.91</v>
      </c>
      <c r="N158" s="44">
        <v>2327.52</v>
      </c>
      <c r="O158" s="44">
        <v>2266.65</v>
      </c>
      <c r="P158" s="44">
        <v>2229.75</v>
      </c>
      <c r="Q158" s="44">
        <v>2342.06</v>
      </c>
      <c r="R158" s="44">
        <v>2303</v>
      </c>
      <c r="S158" s="44">
        <v>2352.4699999999998</v>
      </c>
      <c r="T158" s="44">
        <v>2312.2600000000002</v>
      </c>
      <c r="U158" s="44">
        <v>2329.8200000000002</v>
      </c>
      <c r="V158" s="44">
        <v>2205.64</v>
      </c>
      <c r="W158" s="44">
        <v>2110.1</v>
      </c>
      <c r="X158" s="44">
        <v>2080.9</v>
      </c>
      <c r="Y158" s="44">
        <v>2069.94</v>
      </c>
      <c r="Z158" s="44">
        <v>1752.76</v>
      </c>
      <c r="AA158" s="44">
        <v>1469.24</v>
      </c>
    </row>
    <row r="159" spans="1:27" ht="12.75" hidden="1" customHeight="1" outlineLevel="1" x14ac:dyDescent="0.3">
      <c r="A159" s="99" t="s">
        <v>389</v>
      </c>
      <c r="B159" s="63" t="s">
        <v>90</v>
      </c>
      <c r="C159" s="43" t="s">
        <v>79</v>
      </c>
      <c r="D159" s="44">
        <f>$D$9</f>
        <v>1150.23</v>
      </c>
      <c r="E159" s="44">
        <f t="shared" ref="E159:AA159" si="91">$D$9</f>
        <v>1150.23</v>
      </c>
      <c r="F159" s="44">
        <f t="shared" si="91"/>
        <v>1150.23</v>
      </c>
      <c r="G159" s="44">
        <f t="shared" si="91"/>
        <v>1150.23</v>
      </c>
      <c r="H159" s="44">
        <f t="shared" si="91"/>
        <v>1150.23</v>
      </c>
      <c r="I159" s="44">
        <f t="shared" si="91"/>
        <v>1150.23</v>
      </c>
      <c r="J159" s="44">
        <f t="shared" si="91"/>
        <v>1150.23</v>
      </c>
      <c r="K159" s="44">
        <f t="shared" si="91"/>
        <v>1150.23</v>
      </c>
      <c r="L159" s="44">
        <f t="shared" si="91"/>
        <v>1150.23</v>
      </c>
      <c r="M159" s="44">
        <f t="shared" si="91"/>
        <v>1150.23</v>
      </c>
      <c r="N159" s="44">
        <f t="shared" si="91"/>
        <v>1150.23</v>
      </c>
      <c r="O159" s="44">
        <f t="shared" si="91"/>
        <v>1150.23</v>
      </c>
      <c r="P159" s="44">
        <f t="shared" si="91"/>
        <v>1150.23</v>
      </c>
      <c r="Q159" s="44">
        <f t="shared" si="91"/>
        <v>1150.23</v>
      </c>
      <c r="R159" s="44">
        <f t="shared" si="91"/>
        <v>1150.23</v>
      </c>
      <c r="S159" s="44">
        <f t="shared" si="91"/>
        <v>1150.23</v>
      </c>
      <c r="T159" s="44">
        <f t="shared" si="91"/>
        <v>1150.23</v>
      </c>
      <c r="U159" s="44">
        <f t="shared" si="91"/>
        <v>1150.23</v>
      </c>
      <c r="V159" s="44">
        <f t="shared" si="91"/>
        <v>1150.23</v>
      </c>
      <c r="W159" s="44">
        <f t="shared" si="91"/>
        <v>1150.23</v>
      </c>
      <c r="X159" s="44">
        <f t="shared" si="91"/>
        <v>1150.23</v>
      </c>
      <c r="Y159" s="44">
        <f t="shared" si="91"/>
        <v>1150.23</v>
      </c>
      <c r="Z159" s="44">
        <f t="shared" si="91"/>
        <v>1150.23</v>
      </c>
      <c r="AA159" s="44">
        <f t="shared" si="91"/>
        <v>1150.23</v>
      </c>
    </row>
    <row r="160" spans="1:27" ht="12.75" hidden="1" customHeight="1" outlineLevel="1" x14ac:dyDescent="0.3">
      <c r="A160" s="99" t="s">
        <v>390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391</v>
      </c>
      <c r="B161" s="63" t="s">
        <v>81</v>
      </c>
      <c r="C161" s="43" t="s">
        <v>79</v>
      </c>
      <c r="D161" s="44">
        <f>$D$11</f>
        <v>368.47</v>
      </c>
      <c r="E161" s="44">
        <f t="shared" ref="E161:AA161" si="92">$D$11</f>
        <v>368.47</v>
      </c>
      <c r="F161" s="44">
        <f t="shared" si="92"/>
        <v>368.47</v>
      </c>
      <c r="G161" s="44">
        <f t="shared" si="92"/>
        <v>368.47</v>
      </c>
      <c r="H161" s="44">
        <f t="shared" si="92"/>
        <v>368.47</v>
      </c>
      <c r="I161" s="44">
        <f t="shared" si="92"/>
        <v>368.47</v>
      </c>
      <c r="J161" s="44">
        <f t="shared" si="92"/>
        <v>368.47</v>
      </c>
      <c r="K161" s="44">
        <f t="shared" si="92"/>
        <v>368.47</v>
      </c>
      <c r="L161" s="44">
        <f t="shared" si="92"/>
        <v>368.47</v>
      </c>
      <c r="M161" s="44">
        <f t="shared" si="92"/>
        <v>368.47</v>
      </c>
      <c r="N161" s="44">
        <f t="shared" si="92"/>
        <v>368.47</v>
      </c>
      <c r="O161" s="44">
        <f t="shared" si="92"/>
        <v>368.47</v>
      </c>
      <c r="P161" s="44">
        <f t="shared" si="92"/>
        <v>368.47</v>
      </c>
      <c r="Q161" s="44">
        <f t="shared" si="92"/>
        <v>368.47</v>
      </c>
      <c r="R161" s="44">
        <f t="shared" si="92"/>
        <v>368.47</v>
      </c>
      <c r="S161" s="44">
        <f t="shared" si="92"/>
        <v>368.47</v>
      </c>
      <c r="T161" s="44">
        <f t="shared" si="92"/>
        <v>368.47</v>
      </c>
      <c r="U161" s="44">
        <f t="shared" si="92"/>
        <v>368.47</v>
      </c>
      <c r="V161" s="44">
        <f t="shared" si="92"/>
        <v>368.47</v>
      </c>
      <c r="W161" s="44">
        <f t="shared" si="92"/>
        <v>368.47</v>
      </c>
      <c r="X161" s="44">
        <f t="shared" si="92"/>
        <v>368.47</v>
      </c>
      <c r="Y161" s="44">
        <f t="shared" si="92"/>
        <v>368.47</v>
      </c>
      <c r="Z161" s="44">
        <f t="shared" si="92"/>
        <v>368.47</v>
      </c>
      <c r="AA161" s="44">
        <f t="shared" si="92"/>
        <v>368.47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394</v>
      </c>
      <c r="B166" s="28" t="str">
        <f>"01"&amp;"."&amp;$B$662&amp;"."&amp;$B$663</f>
        <v>01.07.2024</v>
      </c>
      <c r="C166" s="90" t="s">
        <v>76</v>
      </c>
      <c r="D166" s="91">
        <f>ROUND(((D167+D168+D170+D169)/1000),5)</f>
        <v>3.5903399999999999</v>
      </c>
      <c r="E166" s="91">
        <f>ROUND(((E167+E168+E170+E169)/1000),5)</f>
        <v>3.4315099999999998</v>
      </c>
      <c r="F166" s="91">
        <f>ROUND(((F167+F168+F170+F169)/1000),5)</f>
        <v>3.2789100000000002</v>
      </c>
      <c r="G166" s="91">
        <f t="shared" ref="G166:AA166" si="93">ROUND(((G167+G168+G170+G169)/1000),5)</f>
        <v>3.1380499999999998</v>
      </c>
      <c r="H166" s="91">
        <f t="shared" si="93"/>
        <v>2.3681399999999999</v>
      </c>
      <c r="I166" s="91">
        <f t="shared" si="93"/>
        <v>3.1532300000000002</v>
      </c>
      <c r="J166" s="91">
        <f t="shared" si="93"/>
        <v>3.51966</v>
      </c>
      <c r="K166" s="91">
        <f t="shared" si="93"/>
        <v>3.8702000000000001</v>
      </c>
      <c r="L166" s="91">
        <f t="shared" si="93"/>
        <v>4.4347500000000002</v>
      </c>
      <c r="M166" s="91">
        <f t="shared" si="93"/>
        <v>4.4739599999999999</v>
      </c>
      <c r="N166" s="91">
        <f t="shared" si="93"/>
        <v>4.21244</v>
      </c>
      <c r="O166" s="91">
        <f t="shared" si="93"/>
        <v>4.3411900000000001</v>
      </c>
      <c r="P166" s="91">
        <f t="shared" si="93"/>
        <v>4.4779999999999998</v>
      </c>
      <c r="Q166" s="91">
        <f t="shared" si="93"/>
        <v>4.58704</v>
      </c>
      <c r="R166" s="91">
        <f t="shared" si="93"/>
        <v>4.5609000000000002</v>
      </c>
      <c r="S166" s="91">
        <f t="shared" si="93"/>
        <v>4.6352799999999998</v>
      </c>
      <c r="T166" s="91">
        <f t="shared" si="93"/>
        <v>4.5832499999999996</v>
      </c>
      <c r="U166" s="91">
        <f t="shared" si="93"/>
        <v>4.5813499999999996</v>
      </c>
      <c r="V166" s="91">
        <f t="shared" si="93"/>
        <v>4.0646100000000001</v>
      </c>
      <c r="W166" s="91">
        <f t="shared" si="93"/>
        <v>4.0446400000000002</v>
      </c>
      <c r="X166" s="91">
        <f t="shared" si="93"/>
        <v>4.1192200000000003</v>
      </c>
      <c r="Y166" s="91">
        <f t="shared" si="93"/>
        <v>4.0861700000000001</v>
      </c>
      <c r="Z166" s="91">
        <f t="shared" si="93"/>
        <v>4.0544099999999998</v>
      </c>
      <c r="AA166" s="91">
        <f t="shared" si="93"/>
        <v>3.69015</v>
      </c>
    </row>
    <row r="167" spans="1:27" ht="12.75" hidden="1" customHeight="1" outlineLevel="1" x14ac:dyDescent="0.3">
      <c r="A167" s="99" t="s">
        <v>395</v>
      </c>
      <c r="B167" s="63" t="s">
        <v>238</v>
      </c>
      <c r="C167" s="43" t="s">
        <v>79</v>
      </c>
      <c r="D167" s="44">
        <v>1359</v>
      </c>
      <c r="E167" s="44">
        <v>1200.17</v>
      </c>
      <c r="F167" s="44">
        <v>1047.57</v>
      </c>
      <c r="G167" s="44">
        <v>906.71</v>
      </c>
      <c r="H167" s="44">
        <v>136.80000000000001</v>
      </c>
      <c r="I167" s="44">
        <v>921.89</v>
      </c>
      <c r="J167" s="44">
        <v>1288.32</v>
      </c>
      <c r="K167" s="44">
        <v>1638.86</v>
      </c>
      <c r="L167" s="44">
        <v>2203.41</v>
      </c>
      <c r="M167" s="44">
        <v>2242.62</v>
      </c>
      <c r="N167" s="44">
        <v>1981.1</v>
      </c>
      <c r="O167" s="44">
        <v>2109.85</v>
      </c>
      <c r="P167" s="44">
        <v>2246.66</v>
      </c>
      <c r="Q167" s="44">
        <v>2355.6999999999998</v>
      </c>
      <c r="R167" s="44">
        <v>2329.56</v>
      </c>
      <c r="S167" s="44">
        <v>2403.94</v>
      </c>
      <c r="T167" s="44">
        <v>2351.91</v>
      </c>
      <c r="U167" s="44">
        <v>2350.0100000000002</v>
      </c>
      <c r="V167" s="44">
        <v>1833.27</v>
      </c>
      <c r="W167" s="44">
        <v>1813.3</v>
      </c>
      <c r="X167" s="44">
        <v>1887.88</v>
      </c>
      <c r="Y167" s="44">
        <v>1854.83</v>
      </c>
      <c r="Z167" s="44">
        <v>1823.07</v>
      </c>
      <c r="AA167" s="44">
        <v>1458.81</v>
      </c>
    </row>
    <row r="168" spans="1:27" ht="12.75" hidden="1" customHeight="1" outlineLevel="1" x14ac:dyDescent="0.3">
      <c r="A168" s="99" t="s">
        <v>396</v>
      </c>
      <c r="B168" s="63" t="s">
        <v>90</v>
      </c>
      <c r="C168" s="43" t="s">
        <v>79</v>
      </c>
      <c r="D168" s="44">
        <v>1858.06</v>
      </c>
      <c r="E168" s="44">
        <f>$D$168</f>
        <v>1858.06</v>
      </c>
      <c r="F168" s="44">
        <f t="shared" ref="F168:AA168" si="94">$D$168</f>
        <v>1858.06</v>
      </c>
      <c r="G168" s="44">
        <f t="shared" si="94"/>
        <v>1858.06</v>
      </c>
      <c r="H168" s="44">
        <f t="shared" si="94"/>
        <v>1858.06</v>
      </c>
      <c r="I168" s="44">
        <f t="shared" si="94"/>
        <v>1858.06</v>
      </c>
      <c r="J168" s="44">
        <f t="shared" si="94"/>
        <v>1858.06</v>
      </c>
      <c r="K168" s="44">
        <f t="shared" si="94"/>
        <v>1858.06</v>
      </c>
      <c r="L168" s="44">
        <f t="shared" si="94"/>
        <v>1858.06</v>
      </c>
      <c r="M168" s="44">
        <f t="shared" si="94"/>
        <v>1858.06</v>
      </c>
      <c r="N168" s="44">
        <f t="shared" si="94"/>
        <v>1858.06</v>
      </c>
      <c r="O168" s="44">
        <f t="shared" si="94"/>
        <v>1858.06</v>
      </c>
      <c r="P168" s="44">
        <f t="shared" si="94"/>
        <v>1858.06</v>
      </c>
      <c r="Q168" s="44">
        <f t="shared" si="94"/>
        <v>1858.06</v>
      </c>
      <c r="R168" s="44">
        <f t="shared" si="94"/>
        <v>1858.06</v>
      </c>
      <c r="S168" s="44">
        <f t="shared" si="94"/>
        <v>1858.06</v>
      </c>
      <c r="T168" s="44">
        <f t="shared" si="94"/>
        <v>1858.06</v>
      </c>
      <c r="U168" s="44">
        <f t="shared" si="94"/>
        <v>1858.06</v>
      </c>
      <c r="V168" s="44">
        <f t="shared" si="94"/>
        <v>1858.06</v>
      </c>
      <c r="W168" s="44">
        <f t="shared" si="94"/>
        <v>1858.06</v>
      </c>
      <c r="X168" s="44">
        <f t="shared" si="94"/>
        <v>1858.06</v>
      </c>
      <c r="Y168" s="44">
        <f t="shared" si="94"/>
        <v>1858.06</v>
      </c>
      <c r="Z168" s="44">
        <f t="shared" si="94"/>
        <v>1858.06</v>
      </c>
      <c r="AA168" s="44">
        <f t="shared" si="94"/>
        <v>1858.06</v>
      </c>
    </row>
    <row r="169" spans="1:27" ht="12.75" hidden="1" customHeight="1" outlineLevel="1" x14ac:dyDescent="0.3">
      <c r="A169" s="99" t="s">
        <v>397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398</v>
      </c>
      <c r="B170" s="63" t="s">
        <v>81</v>
      </c>
      <c r="C170" s="43" t="s">
        <v>79</v>
      </c>
      <c r="D170" s="44">
        <f>$D$11</f>
        <v>368.47</v>
      </c>
      <c r="E170" s="44">
        <f t="shared" ref="E170:AA170" si="95">$D$11</f>
        <v>368.47</v>
      </c>
      <c r="F170" s="44">
        <f t="shared" si="95"/>
        <v>368.47</v>
      </c>
      <c r="G170" s="44">
        <f t="shared" si="95"/>
        <v>368.47</v>
      </c>
      <c r="H170" s="44">
        <f t="shared" si="95"/>
        <v>368.47</v>
      </c>
      <c r="I170" s="44">
        <f t="shared" si="95"/>
        <v>368.47</v>
      </c>
      <c r="J170" s="44">
        <f t="shared" si="95"/>
        <v>368.47</v>
      </c>
      <c r="K170" s="44">
        <f t="shared" si="95"/>
        <v>368.47</v>
      </c>
      <c r="L170" s="44">
        <f t="shared" si="95"/>
        <v>368.47</v>
      </c>
      <c r="M170" s="44">
        <f t="shared" si="95"/>
        <v>368.47</v>
      </c>
      <c r="N170" s="44">
        <f t="shared" si="95"/>
        <v>368.47</v>
      </c>
      <c r="O170" s="44">
        <f t="shared" si="95"/>
        <v>368.47</v>
      </c>
      <c r="P170" s="44">
        <f t="shared" si="95"/>
        <v>368.47</v>
      </c>
      <c r="Q170" s="44">
        <f t="shared" si="95"/>
        <v>368.47</v>
      </c>
      <c r="R170" s="44">
        <f t="shared" si="95"/>
        <v>368.47</v>
      </c>
      <c r="S170" s="44">
        <f t="shared" si="95"/>
        <v>368.47</v>
      </c>
      <c r="T170" s="44">
        <f t="shared" si="95"/>
        <v>368.47</v>
      </c>
      <c r="U170" s="44">
        <f t="shared" si="95"/>
        <v>368.47</v>
      </c>
      <c r="V170" s="44">
        <f t="shared" si="95"/>
        <v>368.47</v>
      </c>
      <c r="W170" s="44">
        <f t="shared" si="95"/>
        <v>368.47</v>
      </c>
      <c r="X170" s="44">
        <f t="shared" si="95"/>
        <v>368.47</v>
      </c>
      <c r="Y170" s="44">
        <f t="shared" si="95"/>
        <v>368.47</v>
      </c>
      <c r="Z170" s="44">
        <f t="shared" si="95"/>
        <v>368.47</v>
      </c>
      <c r="AA170" s="44">
        <f t="shared" si="95"/>
        <v>368.47</v>
      </c>
    </row>
    <row r="171" spans="1:27" ht="13.8" collapsed="1" x14ac:dyDescent="0.3">
      <c r="A171" s="98" t="s">
        <v>399</v>
      </c>
      <c r="B171" s="28" t="str">
        <f>"02"&amp;"."&amp;$B$662&amp;"."&amp;$B$663</f>
        <v>02.07.2024</v>
      </c>
      <c r="C171" s="90" t="s">
        <v>76</v>
      </c>
      <c r="D171" s="91">
        <f>ROUND(((D172+D173+D175+D174)/1000),5)</f>
        <v>3.4698699999999998</v>
      </c>
      <c r="E171" s="91">
        <f>ROUND(((E172+E173+E175+E174)/1000),5)</f>
        <v>3.1160899999999998</v>
      </c>
      <c r="F171" s="91">
        <f>ROUND(((F172+F173+F175+F174)/1000),5)</f>
        <v>2.93024</v>
      </c>
      <c r="G171" s="91">
        <f t="shared" ref="G171:AA171" si="96">ROUND(((G172+G173+G175+G174)/1000),5)</f>
        <v>2.3489599999999999</v>
      </c>
      <c r="H171" s="91">
        <f t="shared" si="96"/>
        <v>2.3472499999999998</v>
      </c>
      <c r="I171" s="91">
        <f t="shared" si="96"/>
        <v>2.38747</v>
      </c>
      <c r="J171" s="91">
        <f t="shared" si="96"/>
        <v>3.5114700000000001</v>
      </c>
      <c r="K171" s="91">
        <f t="shared" si="96"/>
        <v>3.8930199999999999</v>
      </c>
      <c r="L171" s="91">
        <f t="shared" si="96"/>
        <v>4.2274500000000002</v>
      </c>
      <c r="M171" s="91">
        <f t="shared" si="96"/>
        <v>4.4514699999999996</v>
      </c>
      <c r="N171" s="91">
        <f t="shared" si="96"/>
        <v>4.0873299999999997</v>
      </c>
      <c r="O171" s="91">
        <f t="shared" si="96"/>
        <v>4.3198499999999997</v>
      </c>
      <c r="P171" s="91">
        <f t="shared" si="96"/>
        <v>4.4163100000000002</v>
      </c>
      <c r="Q171" s="91">
        <f t="shared" si="96"/>
        <v>4.9736900000000004</v>
      </c>
      <c r="R171" s="91">
        <f t="shared" si="96"/>
        <v>4.9670800000000002</v>
      </c>
      <c r="S171" s="91">
        <f t="shared" si="96"/>
        <v>4.7789099999999998</v>
      </c>
      <c r="T171" s="91">
        <f t="shared" si="96"/>
        <v>4.7059699999999998</v>
      </c>
      <c r="U171" s="91">
        <f t="shared" si="96"/>
        <v>4.6288999999999998</v>
      </c>
      <c r="V171" s="91">
        <f t="shared" si="96"/>
        <v>4.1593900000000001</v>
      </c>
      <c r="W171" s="91">
        <f t="shared" si="96"/>
        <v>4.4068500000000004</v>
      </c>
      <c r="X171" s="91">
        <f t="shared" si="96"/>
        <v>4.3019600000000002</v>
      </c>
      <c r="Y171" s="91">
        <f t="shared" si="96"/>
        <v>4.3587699999999998</v>
      </c>
      <c r="Z171" s="91">
        <f t="shared" si="96"/>
        <v>4.0561199999999999</v>
      </c>
      <c r="AA171" s="91">
        <f t="shared" si="96"/>
        <v>3.8195700000000001</v>
      </c>
    </row>
    <row r="172" spans="1:27" ht="12.75" hidden="1" customHeight="1" outlineLevel="1" x14ac:dyDescent="0.3">
      <c r="A172" s="99" t="s">
        <v>400</v>
      </c>
      <c r="B172" s="63" t="s">
        <v>238</v>
      </c>
      <c r="C172" s="43" t="s">
        <v>79</v>
      </c>
      <c r="D172" s="44">
        <v>1238.53</v>
      </c>
      <c r="E172" s="44">
        <v>884.75</v>
      </c>
      <c r="F172" s="44">
        <v>698.9</v>
      </c>
      <c r="G172" s="44">
        <v>117.62</v>
      </c>
      <c r="H172" s="44">
        <v>115.91</v>
      </c>
      <c r="I172" s="44">
        <v>156.13</v>
      </c>
      <c r="J172" s="44">
        <v>1280.1300000000001</v>
      </c>
      <c r="K172" s="44">
        <v>1661.68</v>
      </c>
      <c r="L172" s="44">
        <v>1996.11</v>
      </c>
      <c r="M172" s="44">
        <v>2220.13</v>
      </c>
      <c r="N172" s="44">
        <v>1855.99</v>
      </c>
      <c r="O172" s="44">
        <v>2088.5100000000002</v>
      </c>
      <c r="P172" s="44">
        <v>2184.9699999999998</v>
      </c>
      <c r="Q172" s="44">
        <v>2742.35</v>
      </c>
      <c r="R172" s="44">
        <v>2735.74</v>
      </c>
      <c r="S172" s="44">
        <v>2547.5700000000002</v>
      </c>
      <c r="T172" s="44">
        <v>2474.63</v>
      </c>
      <c r="U172" s="44">
        <v>2397.56</v>
      </c>
      <c r="V172" s="44">
        <v>1928.05</v>
      </c>
      <c r="W172" s="44">
        <v>2175.5100000000002</v>
      </c>
      <c r="X172" s="44">
        <v>2070.62</v>
      </c>
      <c r="Y172" s="44">
        <v>2127.4299999999998</v>
      </c>
      <c r="Z172" s="44">
        <v>1824.78</v>
      </c>
      <c r="AA172" s="44">
        <v>1588.23</v>
      </c>
    </row>
    <row r="173" spans="1:27" ht="12.75" hidden="1" customHeight="1" outlineLevel="1" x14ac:dyDescent="0.3">
      <c r="A173" s="99" t="s">
        <v>401</v>
      </c>
      <c r="B173" s="63" t="s">
        <v>90</v>
      </c>
      <c r="C173" s="43" t="s">
        <v>79</v>
      </c>
      <c r="D173" s="44">
        <f>$D$168</f>
        <v>1858.06</v>
      </c>
      <c r="E173" s="44">
        <f t="shared" ref="E173:AA173" si="97">$D$168</f>
        <v>1858.06</v>
      </c>
      <c r="F173" s="44">
        <f t="shared" si="97"/>
        <v>1858.06</v>
      </c>
      <c r="G173" s="44">
        <f t="shared" si="97"/>
        <v>1858.06</v>
      </c>
      <c r="H173" s="44">
        <f t="shared" si="97"/>
        <v>1858.06</v>
      </c>
      <c r="I173" s="44">
        <f t="shared" si="97"/>
        <v>1858.06</v>
      </c>
      <c r="J173" s="44">
        <f t="shared" si="97"/>
        <v>1858.06</v>
      </c>
      <c r="K173" s="44">
        <f t="shared" si="97"/>
        <v>1858.06</v>
      </c>
      <c r="L173" s="44">
        <f t="shared" si="97"/>
        <v>1858.06</v>
      </c>
      <c r="M173" s="44">
        <f t="shared" si="97"/>
        <v>1858.06</v>
      </c>
      <c r="N173" s="44">
        <f t="shared" si="97"/>
        <v>1858.06</v>
      </c>
      <c r="O173" s="44">
        <f t="shared" si="97"/>
        <v>1858.06</v>
      </c>
      <c r="P173" s="44">
        <f t="shared" si="97"/>
        <v>1858.06</v>
      </c>
      <c r="Q173" s="44">
        <f t="shared" si="97"/>
        <v>1858.06</v>
      </c>
      <c r="R173" s="44">
        <f t="shared" si="97"/>
        <v>1858.06</v>
      </c>
      <c r="S173" s="44">
        <f t="shared" si="97"/>
        <v>1858.06</v>
      </c>
      <c r="T173" s="44">
        <f t="shared" si="97"/>
        <v>1858.06</v>
      </c>
      <c r="U173" s="44">
        <f t="shared" si="97"/>
        <v>1858.06</v>
      </c>
      <c r="V173" s="44">
        <f t="shared" si="97"/>
        <v>1858.06</v>
      </c>
      <c r="W173" s="44">
        <f t="shared" si="97"/>
        <v>1858.06</v>
      </c>
      <c r="X173" s="44">
        <f t="shared" si="97"/>
        <v>1858.06</v>
      </c>
      <c r="Y173" s="44">
        <f t="shared" si="97"/>
        <v>1858.06</v>
      </c>
      <c r="Z173" s="44">
        <f t="shared" si="97"/>
        <v>1858.06</v>
      </c>
      <c r="AA173" s="44">
        <f t="shared" si="97"/>
        <v>1858.06</v>
      </c>
    </row>
    <row r="174" spans="1:27" ht="12.75" hidden="1" customHeight="1" outlineLevel="1" x14ac:dyDescent="0.3">
      <c r="A174" s="99" t="s">
        <v>402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403</v>
      </c>
      <c r="B175" s="63" t="s">
        <v>81</v>
      </c>
      <c r="C175" s="43" t="s">
        <v>79</v>
      </c>
      <c r="D175" s="44">
        <f>$D$11</f>
        <v>368.47</v>
      </c>
      <c r="E175" s="44">
        <f t="shared" ref="E175:AA175" si="98">$D$11</f>
        <v>368.47</v>
      </c>
      <c r="F175" s="44">
        <f t="shared" si="98"/>
        <v>368.47</v>
      </c>
      <c r="G175" s="44">
        <f t="shared" si="98"/>
        <v>368.47</v>
      </c>
      <c r="H175" s="44">
        <f t="shared" si="98"/>
        <v>368.47</v>
      </c>
      <c r="I175" s="44">
        <f t="shared" si="98"/>
        <v>368.47</v>
      </c>
      <c r="J175" s="44">
        <f t="shared" si="98"/>
        <v>368.47</v>
      </c>
      <c r="K175" s="44">
        <f t="shared" si="98"/>
        <v>368.47</v>
      </c>
      <c r="L175" s="44">
        <f t="shared" si="98"/>
        <v>368.47</v>
      </c>
      <c r="M175" s="44">
        <f t="shared" si="98"/>
        <v>368.47</v>
      </c>
      <c r="N175" s="44">
        <f t="shared" si="98"/>
        <v>368.47</v>
      </c>
      <c r="O175" s="44">
        <f t="shared" si="98"/>
        <v>368.47</v>
      </c>
      <c r="P175" s="44">
        <f t="shared" si="98"/>
        <v>368.47</v>
      </c>
      <c r="Q175" s="44">
        <f t="shared" si="98"/>
        <v>368.47</v>
      </c>
      <c r="R175" s="44">
        <f t="shared" si="98"/>
        <v>368.47</v>
      </c>
      <c r="S175" s="44">
        <f t="shared" si="98"/>
        <v>368.47</v>
      </c>
      <c r="T175" s="44">
        <f t="shared" si="98"/>
        <v>368.47</v>
      </c>
      <c r="U175" s="44">
        <f t="shared" si="98"/>
        <v>368.47</v>
      </c>
      <c r="V175" s="44">
        <f t="shared" si="98"/>
        <v>368.47</v>
      </c>
      <c r="W175" s="44">
        <f t="shared" si="98"/>
        <v>368.47</v>
      </c>
      <c r="X175" s="44">
        <f t="shared" si="98"/>
        <v>368.47</v>
      </c>
      <c r="Y175" s="44">
        <f t="shared" si="98"/>
        <v>368.47</v>
      </c>
      <c r="Z175" s="44">
        <f t="shared" si="98"/>
        <v>368.47</v>
      </c>
      <c r="AA175" s="44">
        <f t="shared" si="98"/>
        <v>368.47</v>
      </c>
    </row>
    <row r="176" spans="1:27" ht="12.75" customHeight="1" collapsed="1" x14ac:dyDescent="0.3">
      <c r="A176" s="98" t="s">
        <v>404</v>
      </c>
      <c r="B176" s="28" t="str">
        <f>"03"&amp;"."&amp;$B$662&amp;"."&amp;$B$663</f>
        <v>03.07.2024</v>
      </c>
      <c r="C176" s="90" t="s">
        <v>76</v>
      </c>
      <c r="D176" s="91">
        <f>ROUND(((D177+D178+D180+D179)/1000),5)</f>
        <v>3.6575099999999998</v>
      </c>
      <c r="E176" s="91">
        <f>ROUND(((E177+E178+E180+E179)/1000),5)</f>
        <v>3.5392700000000001</v>
      </c>
      <c r="F176" s="91">
        <f>ROUND(((F177+F178+F180+F179)/1000),5)</f>
        <v>3.3960599999999999</v>
      </c>
      <c r="G176" s="91">
        <f t="shared" ref="G176:AA176" si="99">ROUND(((G177+G178+G180+G179)/1000),5)</f>
        <v>2.3594300000000001</v>
      </c>
      <c r="H176" s="91">
        <f t="shared" si="99"/>
        <v>2.3569399999999998</v>
      </c>
      <c r="I176" s="91">
        <f t="shared" si="99"/>
        <v>2.6943700000000002</v>
      </c>
      <c r="J176" s="91">
        <f t="shared" si="99"/>
        <v>3.4804200000000001</v>
      </c>
      <c r="K176" s="91">
        <f t="shared" si="99"/>
        <v>3.8906999999999998</v>
      </c>
      <c r="L176" s="91">
        <f t="shared" si="99"/>
        <v>4.1579699999999997</v>
      </c>
      <c r="M176" s="91">
        <f t="shared" si="99"/>
        <v>4.4862299999999999</v>
      </c>
      <c r="N176" s="91">
        <f t="shared" si="99"/>
        <v>4.4437600000000002</v>
      </c>
      <c r="O176" s="91">
        <f t="shared" si="99"/>
        <v>4.4759099999999998</v>
      </c>
      <c r="P176" s="91">
        <f t="shared" si="99"/>
        <v>4.6703999999999999</v>
      </c>
      <c r="Q176" s="91">
        <f t="shared" si="99"/>
        <v>4.6807100000000004</v>
      </c>
      <c r="R176" s="91">
        <f t="shared" si="99"/>
        <v>4.51675</v>
      </c>
      <c r="S176" s="91">
        <f t="shared" si="99"/>
        <v>4.7366299999999999</v>
      </c>
      <c r="T176" s="91">
        <f t="shared" si="99"/>
        <v>4.7264400000000002</v>
      </c>
      <c r="U176" s="91">
        <f t="shared" si="99"/>
        <v>4.7756699999999999</v>
      </c>
      <c r="V176" s="91">
        <f t="shared" si="99"/>
        <v>4.4977200000000002</v>
      </c>
      <c r="W176" s="91">
        <f t="shared" si="99"/>
        <v>4.2419799999999999</v>
      </c>
      <c r="X176" s="91">
        <f t="shared" si="99"/>
        <v>4.11531</v>
      </c>
      <c r="Y176" s="91">
        <f t="shared" si="99"/>
        <v>4.3298199999999998</v>
      </c>
      <c r="Z176" s="91">
        <f t="shared" si="99"/>
        <v>4.0743299999999998</v>
      </c>
      <c r="AA176" s="91">
        <f t="shared" si="99"/>
        <v>3.8692700000000002</v>
      </c>
    </row>
    <row r="177" spans="1:27" ht="12.75" hidden="1" customHeight="1" outlineLevel="1" x14ac:dyDescent="0.3">
      <c r="A177" s="99" t="s">
        <v>405</v>
      </c>
      <c r="B177" s="63" t="s">
        <v>238</v>
      </c>
      <c r="C177" s="43" t="s">
        <v>79</v>
      </c>
      <c r="D177" s="44">
        <v>1426.17</v>
      </c>
      <c r="E177" s="44">
        <v>1307.93</v>
      </c>
      <c r="F177" s="44">
        <v>1164.72</v>
      </c>
      <c r="G177" s="44">
        <v>128.09</v>
      </c>
      <c r="H177" s="44">
        <v>125.6</v>
      </c>
      <c r="I177" s="44">
        <v>463.03</v>
      </c>
      <c r="J177" s="44">
        <v>1249.08</v>
      </c>
      <c r="K177" s="44">
        <v>1659.36</v>
      </c>
      <c r="L177" s="44">
        <v>1926.63</v>
      </c>
      <c r="M177" s="44">
        <v>2254.89</v>
      </c>
      <c r="N177" s="44">
        <v>2212.42</v>
      </c>
      <c r="O177" s="44">
        <v>2244.5700000000002</v>
      </c>
      <c r="P177" s="44">
        <v>2439.06</v>
      </c>
      <c r="Q177" s="44">
        <v>2449.37</v>
      </c>
      <c r="R177" s="44">
        <v>2285.41</v>
      </c>
      <c r="S177" s="44">
        <v>2505.29</v>
      </c>
      <c r="T177" s="44">
        <v>2495.1</v>
      </c>
      <c r="U177" s="44">
        <v>2544.33</v>
      </c>
      <c r="V177" s="44">
        <v>2266.38</v>
      </c>
      <c r="W177" s="44">
        <v>2010.64</v>
      </c>
      <c r="X177" s="44">
        <v>1883.97</v>
      </c>
      <c r="Y177" s="44">
        <v>2098.48</v>
      </c>
      <c r="Z177" s="44">
        <v>1842.99</v>
      </c>
      <c r="AA177" s="44">
        <v>1637.93</v>
      </c>
    </row>
    <row r="178" spans="1:27" ht="12.75" hidden="1" customHeight="1" outlineLevel="1" x14ac:dyDescent="0.3">
      <c r="A178" s="99" t="s">
        <v>406</v>
      </c>
      <c r="B178" s="63" t="s">
        <v>90</v>
      </c>
      <c r="C178" s="43" t="s">
        <v>79</v>
      </c>
      <c r="D178" s="44">
        <f>$D$168</f>
        <v>1858.06</v>
      </c>
      <c r="E178" s="44">
        <f t="shared" ref="E178:AA178" si="100">$D$168</f>
        <v>1858.06</v>
      </c>
      <c r="F178" s="44">
        <f t="shared" si="100"/>
        <v>1858.06</v>
      </c>
      <c r="G178" s="44">
        <f t="shared" si="100"/>
        <v>1858.06</v>
      </c>
      <c r="H178" s="44">
        <f t="shared" si="100"/>
        <v>1858.06</v>
      </c>
      <c r="I178" s="44">
        <f t="shared" si="100"/>
        <v>1858.06</v>
      </c>
      <c r="J178" s="44">
        <f t="shared" si="100"/>
        <v>1858.06</v>
      </c>
      <c r="K178" s="44">
        <f t="shared" si="100"/>
        <v>1858.06</v>
      </c>
      <c r="L178" s="44">
        <f t="shared" si="100"/>
        <v>1858.06</v>
      </c>
      <c r="M178" s="44">
        <f t="shared" si="100"/>
        <v>1858.06</v>
      </c>
      <c r="N178" s="44">
        <f t="shared" si="100"/>
        <v>1858.06</v>
      </c>
      <c r="O178" s="44">
        <f t="shared" si="100"/>
        <v>1858.06</v>
      </c>
      <c r="P178" s="44">
        <f t="shared" si="100"/>
        <v>1858.06</v>
      </c>
      <c r="Q178" s="44">
        <f t="shared" si="100"/>
        <v>1858.06</v>
      </c>
      <c r="R178" s="44">
        <f t="shared" si="100"/>
        <v>1858.06</v>
      </c>
      <c r="S178" s="44">
        <f t="shared" si="100"/>
        <v>1858.06</v>
      </c>
      <c r="T178" s="44">
        <f t="shared" si="100"/>
        <v>1858.06</v>
      </c>
      <c r="U178" s="44">
        <f t="shared" si="100"/>
        <v>1858.06</v>
      </c>
      <c r="V178" s="44">
        <f t="shared" si="100"/>
        <v>1858.06</v>
      </c>
      <c r="W178" s="44">
        <f t="shared" si="100"/>
        <v>1858.06</v>
      </c>
      <c r="X178" s="44">
        <f t="shared" si="100"/>
        <v>1858.06</v>
      </c>
      <c r="Y178" s="44">
        <f t="shared" si="100"/>
        <v>1858.06</v>
      </c>
      <c r="Z178" s="44">
        <f t="shared" si="100"/>
        <v>1858.06</v>
      </c>
      <c r="AA178" s="44">
        <f t="shared" si="100"/>
        <v>1858.06</v>
      </c>
    </row>
    <row r="179" spans="1:27" ht="12.75" hidden="1" customHeight="1" outlineLevel="1" x14ac:dyDescent="0.3">
      <c r="A179" s="99" t="s">
        <v>407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408</v>
      </c>
      <c r="B180" s="63" t="s">
        <v>81</v>
      </c>
      <c r="C180" s="43" t="s">
        <v>79</v>
      </c>
      <c r="D180" s="44">
        <f>$D$11</f>
        <v>368.47</v>
      </c>
      <c r="E180" s="44">
        <f t="shared" ref="E180:AA180" si="101">$D$11</f>
        <v>368.47</v>
      </c>
      <c r="F180" s="44">
        <f t="shared" si="101"/>
        <v>368.47</v>
      </c>
      <c r="G180" s="44">
        <f t="shared" si="101"/>
        <v>368.47</v>
      </c>
      <c r="H180" s="44">
        <f t="shared" si="101"/>
        <v>368.47</v>
      </c>
      <c r="I180" s="44">
        <f t="shared" si="101"/>
        <v>368.47</v>
      </c>
      <c r="J180" s="44">
        <f t="shared" si="101"/>
        <v>368.47</v>
      </c>
      <c r="K180" s="44">
        <f t="shared" si="101"/>
        <v>368.47</v>
      </c>
      <c r="L180" s="44">
        <f t="shared" si="101"/>
        <v>368.47</v>
      </c>
      <c r="M180" s="44">
        <f t="shared" si="101"/>
        <v>368.47</v>
      </c>
      <c r="N180" s="44">
        <f t="shared" si="101"/>
        <v>368.47</v>
      </c>
      <c r="O180" s="44">
        <f t="shared" si="101"/>
        <v>368.47</v>
      </c>
      <c r="P180" s="44">
        <f t="shared" si="101"/>
        <v>368.47</v>
      </c>
      <c r="Q180" s="44">
        <f t="shared" si="101"/>
        <v>368.47</v>
      </c>
      <c r="R180" s="44">
        <f t="shared" si="101"/>
        <v>368.47</v>
      </c>
      <c r="S180" s="44">
        <f t="shared" si="101"/>
        <v>368.47</v>
      </c>
      <c r="T180" s="44">
        <f t="shared" si="101"/>
        <v>368.47</v>
      </c>
      <c r="U180" s="44">
        <f t="shared" si="101"/>
        <v>368.47</v>
      </c>
      <c r="V180" s="44">
        <f t="shared" si="101"/>
        <v>368.47</v>
      </c>
      <c r="W180" s="44">
        <f t="shared" si="101"/>
        <v>368.47</v>
      </c>
      <c r="X180" s="44">
        <f t="shared" si="101"/>
        <v>368.47</v>
      </c>
      <c r="Y180" s="44">
        <f t="shared" si="101"/>
        <v>368.47</v>
      </c>
      <c r="Z180" s="44">
        <f t="shared" si="101"/>
        <v>368.47</v>
      </c>
      <c r="AA180" s="44">
        <f t="shared" si="101"/>
        <v>368.47</v>
      </c>
    </row>
    <row r="181" spans="1:27" ht="12.75" customHeight="1" collapsed="1" x14ac:dyDescent="0.3">
      <c r="A181" s="98" t="s">
        <v>409</v>
      </c>
      <c r="B181" s="28" t="str">
        <f>"04"&amp;"."&amp;$B$662&amp;"."&amp;$B$663</f>
        <v>04.07.2024</v>
      </c>
      <c r="C181" s="90" t="s">
        <v>76</v>
      </c>
      <c r="D181" s="91">
        <f>ROUND(((D182+D183+D185+D184)/1000),5)</f>
        <v>3.7103600000000001</v>
      </c>
      <c r="E181" s="91">
        <f>ROUND(((E182+E183+E185+E184)/1000),5)</f>
        <v>3.5361400000000001</v>
      </c>
      <c r="F181" s="91">
        <f>ROUND(((F182+F183+F185+F184)/1000),5)</f>
        <v>3.4196399999999998</v>
      </c>
      <c r="G181" s="91">
        <f t="shared" ref="G181:AA181" si="102">ROUND(((G182+G183+G185+G184)/1000),5)</f>
        <v>3.30383</v>
      </c>
      <c r="H181" s="91">
        <f t="shared" si="102"/>
        <v>3.29766</v>
      </c>
      <c r="I181" s="91">
        <f t="shared" si="102"/>
        <v>3.47079</v>
      </c>
      <c r="J181" s="91">
        <f t="shared" si="102"/>
        <v>3.617</v>
      </c>
      <c r="K181" s="91">
        <f t="shared" si="102"/>
        <v>4.0687699999999998</v>
      </c>
      <c r="L181" s="91">
        <f t="shared" si="102"/>
        <v>4.1994899999999999</v>
      </c>
      <c r="M181" s="91">
        <f t="shared" si="102"/>
        <v>4.5634499999999996</v>
      </c>
      <c r="N181" s="91">
        <f t="shared" si="102"/>
        <v>4.9291400000000003</v>
      </c>
      <c r="O181" s="91">
        <f t="shared" si="102"/>
        <v>5.2233000000000001</v>
      </c>
      <c r="P181" s="91">
        <f t="shared" si="102"/>
        <v>5.2110900000000004</v>
      </c>
      <c r="Q181" s="91">
        <f t="shared" si="102"/>
        <v>5.1691099999999999</v>
      </c>
      <c r="R181" s="91">
        <f t="shared" si="102"/>
        <v>5.1782700000000004</v>
      </c>
      <c r="S181" s="91">
        <f t="shared" si="102"/>
        <v>5.2722199999999999</v>
      </c>
      <c r="T181" s="91">
        <f t="shared" si="102"/>
        <v>5.2682200000000003</v>
      </c>
      <c r="U181" s="91">
        <f t="shared" si="102"/>
        <v>4.9766500000000002</v>
      </c>
      <c r="V181" s="91">
        <f t="shared" si="102"/>
        <v>4.3441700000000001</v>
      </c>
      <c r="W181" s="91">
        <f t="shared" si="102"/>
        <v>4.5233400000000001</v>
      </c>
      <c r="X181" s="91">
        <f t="shared" si="102"/>
        <v>4.4031500000000001</v>
      </c>
      <c r="Y181" s="91">
        <f t="shared" si="102"/>
        <v>4.2351599999999996</v>
      </c>
      <c r="Z181" s="91">
        <f t="shared" si="102"/>
        <v>4.1348799999999999</v>
      </c>
      <c r="AA181" s="91">
        <f t="shared" si="102"/>
        <v>3.9976400000000001</v>
      </c>
    </row>
    <row r="182" spans="1:27" ht="12.75" hidden="1" customHeight="1" outlineLevel="1" x14ac:dyDescent="0.3">
      <c r="A182" s="99" t="s">
        <v>410</v>
      </c>
      <c r="B182" s="63" t="s">
        <v>238</v>
      </c>
      <c r="C182" s="43" t="s">
        <v>79</v>
      </c>
      <c r="D182" s="44">
        <v>1479.02</v>
      </c>
      <c r="E182" s="44">
        <v>1304.8</v>
      </c>
      <c r="F182" s="44">
        <v>1188.3</v>
      </c>
      <c r="G182" s="44">
        <v>1072.49</v>
      </c>
      <c r="H182" s="44">
        <v>1066.32</v>
      </c>
      <c r="I182" s="44">
        <v>1239.45</v>
      </c>
      <c r="J182" s="44">
        <v>1385.66</v>
      </c>
      <c r="K182" s="44">
        <v>1837.43</v>
      </c>
      <c r="L182" s="44">
        <v>1968.15</v>
      </c>
      <c r="M182" s="44">
        <v>2332.11</v>
      </c>
      <c r="N182" s="44">
        <v>2697.8</v>
      </c>
      <c r="O182" s="44">
        <v>2991.96</v>
      </c>
      <c r="P182" s="44">
        <v>2979.75</v>
      </c>
      <c r="Q182" s="44">
        <v>2937.77</v>
      </c>
      <c r="R182" s="44">
        <v>2946.93</v>
      </c>
      <c r="S182" s="44">
        <v>3040.88</v>
      </c>
      <c r="T182" s="44">
        <v>3036.88</v>
      </c>
      <c r="U182" s="44">
        <v>2745.31</v>
      </c>
      <c r="V182" s="44">
        <v>2112.83</v>
      </c>
      <c r="W182" s="44">
        <v>2292</v>
      </c>
      <c r="X182" s="44">
        <v>2171.81</v>
      </c>
      <c r="Y182" s="44">
        <v>2003.82</v>
      </c>
      <c r="Z182" s="44">
        <v>1903.54</v>
      </c>
      <c r="AA182" s="44">
        <v>1766.3</v>
      </c>
    </row>
    <row r="183" spans="1:27" ht="12.75" hidden="1" customHeight="1" outlineLevel="1" x14ac:dyDescent="0.3">
      <c r="A183" s="99" t="s">
        <v>411</v>
      </c>
      <c r="B183" s="63" t="s">
        <v>90</v>
      </c>
      <c r="C183" s="43" t="s">
        <v>79</v>
      </c>
      <c r="D183" s="44">
        <f>$D$168</f>
        <v>1858.06</v>
      </c>
      <c r="E183" s="44">
        <f t="shared" ref="E183:AA183" si="103">$D$168</f>
        <v>1858.06</v>
      </c>
      <c r="F183" s="44">
        <f t="shared" si="103"/>
        <v>1858.06</v>
      </c>
      <c r="G183" s="44">
        <f t="shared" si="103"/>
        <v>1858.06</v>
      </c>
      <c r="H183" s="44">
        <f t="shared" si="103"/>
        <v>1858.06</v>
      </c>
      <c r="I183" s="44">
        <f t="shared" si="103"/>
        <v>1858.06</v>
      </c>
      <c r="J183" s="44">
        <f t="shared" si="103"/>
        <v>1858.06</v>
      </c>
      <c r="K183" s="44">
        <f t="shared" si="103"/>
        <v>1858.06</v>
      </c>
      <c r="L183" s="44">
        <f t="shared" si="103"/>
        <v>1858.06</v>
      </c>
      <c r="M183" s="44">
        <f t="shared" si="103"/>
        <v>1858.06</v>
      </c>
      <c r="N183" s="44">
        <f t="shared" si="103"/>
        <v>1858.06</v>
      </c>
      <c r="O183" s="44">
        <f t="shared" si="103"/>
        <v>1858.06</v>
      </c>
      <c r="P183" s="44">
        <f t="shared" si="103"/>
        <v>1858.06</v>
      </c>
      <c r="Q183" s="44">
        <f t="shared" si="103"/>
        <v>1858.06</v>
      </c>
      <c r="R183" s="44">
        <f t="shared" si="103"/>
        <v>1858.06</v>
      </c>
      <c r="S183" s="44">
        <f t="shared" si="103"/>
        <v>1858.06</v>
      </c>
      <c r="T183" s="44">
        <f t="shared" si="103"/>
        <v>1858.06</v>
      </c>
      <c r="U183" s="44">
        <f t="shared" si="103"/>
        <v>1858.06</v>
      </c>
      <c r="V183" s="44">
        <f t="shared" si="103"/>
        <v>1858.06</v>
      </c>
      <c r="W183" s="44">
        <f t="shared" si="103"/>
        <v>1858.06</v>
      </c>
      <c r="X183" s="44">
        <f t="shared" si="103"/>
        <v>1858.06</v>
      </c>
      <c r="Y183" s="44">
        <f t="shared" si="103"/>
        <v>1858.06</v>
      </c>
      <c r="Z183" s="44">
        <f t="shared" si="103"/>
        <v>1858.06</v>
      </c>
      <c r="AA183" s="44">
        <f t="shared" si="103"/>
        <v>1858.06</v>
      </c>
    </row>
    <row r="184" spans="1:27" ht="12.75" hidden="1" customHeight="1" outlineLevel="1" x14ac:dyDescent="0.3">
      <c r="A184" s="99" t="s">
        <v>412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413</v>
      </c>
      <c r="B185" s="63" t="s">
        <v>81</v>
      </c>
      <c r="C185" s="43" t="s">
        <v>79</v>
      </c>
      <c r="D185" s="44">
        <f>$D$11</f>
        <v>368.47</v>
      </c>
      <c r="E185" s="44">
        <f t="shared" ref="E185:AA185" si="104">$D$11</f>
        <v>368.47</v>
      </c>
      <c r="F185" s="44">
        <f t="shared" si="104"/>
        <v>368.47</v>
      </c>
      <c r="G185" s="44">
        <f t="shared" si="104"/>
        <v>368.47</v>
      </c>
      <c r="H185" s="44">
        <f t="shared" si="104"/>
        <v>368.47</v>
      </c>
      <c r="I185" s="44">
        <f t="shared" si="104"/>
        <v>368.47</v>
      </c>
      <c r="J185" s="44">
        <f t="shared" si="104"/>
        <v>368.47</v>
      </c>
      <c r="K185" s="44">
        <f t="shared" si="104"/>
        <v>368.47</v>
      </c>
      <c r="L185" s="44">
        <f t="shared" si="104"/>
        <v>368.47</v>
      </c>
      <c r="M185" s="44">
        <f t="shared" si="104"/>
        <v>368.47</v>
      </c>
      <c r="N185" s="44">
        <f t="shared" si="104"/>
        <v>368.47</v>
      </c>
      <c r="O185" s="44">
        <f t="shared" si="104"/>
        <v>368.47</v>
      </c>
      <c r="P185" s="44">
        <f t="shared" si="104"/>
        <v>368.47</v>
      </c>
      <c r="Q185" s="44">
        <f t="shared" si="104"/>
        <v>368.47</v>
      </c>
      <c r="R185" s="44">
        <f t="shared" si="104"/>
        <v>368.47</v>
      </c>
      <c r="S185" s="44">
        <f t="shared" si="104"/>
        <v>368.47</v>
      </c>
      <c r="T185" s="44">
        <f t="shared" si="104"/>
        <v>368.47</v>
      </c>
      <c r="U185" s="44">
        <f t="shared" si="104"/>
        <v>368.47</v>
      </c>
      <c r="V185" s="44">
        <f t="shared" si="104"/>
        <v>368.47</v>
      </c>
      <c r="W185" s="44">
        <f t="shared" si="104"/>
        <v>368.47</v>
      </c>
      <c r="X185" s="44">
        <f t="shared" si="104"/>
        <v>368.47</v>
      </c>
      <c r="Y185" s="44">
        <f t="shared" si="104"/>
        <v>368.47</v>
      </c>
      <c r="Z185" s="44">
        <f t="shared" si="104"/>
        <v>368.47</v>
      </c>
      <c r="AA185" s="44">
        <f t="shared" si="104"/>
        <v>368.47</v>
      </c>
    </row>
    <row r="186" spans="1:27" ht="12.75" customHeight="1" collapsed="1" x14ac:dyDescent="0.3">
      <c r="A186" s="98" t="s">
        <v>414</v>
      </c>
      <c r="B186" s="28" t="str">
        <f>"05"&amp;"."&amp;$B$662&amp;"."&amp;$B$663</f>
        <v>05.07.2024</v>
      </c>
      <c r="C186" s="90" t="s">
        <v>76</v>
      </c>
      <c r="D186" s="91">
        <f>ROUND(((D187+D188+D190+D189)/1000),5)</f>
        <v>3.5724100000000001</v>
      </c>
      <c r="E186" s="91">
        <f>ROUND(((E187+E188+E190+E189)/1000),5)</f>
        <v>3.4715600000000002</v>
      </c>
      <c r="F186" s="91">
        <f>ROUND(((F187+F188+F190+F189)/1000),5)</f>
        <v>3.3125399999999998</v>
      </c>
      <c r="G186" s="91">
        <f t="shared" ref="G186:AA186" si="105">ROUND(((G187+G188+G190+G189)/1000),5)</f>
        <v>3.2292299999999998</v>
      </c>
      <c r="H186" s="91">
        <f t="shared" si="105"/>
        <v>3.2136100000000001</v>
      </c>
      <c r="I186" s="91">
        <f t="shared" si="105"/>
        <v>3.4515400000000001</v>
      </c>
      <c r="J186" s="91">
        <f t="shared" si="105"/>
        <v>3.5737000000000001</v>
      </c>
      <c r="K186" s="91">
        <f t="shared" si="105"/>
        <v>3.9529899999999998</v>
      </c>
      <c r="L186" s="91">
        <f t="shared" si="105"/>
        <v>4.1756700000000002</v>
      </c>
      <c r="M186" s="91">
        <f t="shared" si="105"/>
        <v>4.2551899999999998</v>
      </c>
      <c r="N186" s="91">
        <f t="shared" si="105"/>
        <v>4.5158800000000001</v>
      </c>
      <c r="O186" s="91">
        <f t="shared" si="105"/>
        <v>4.8558899999999996</v>
      </c>
      <c r="P186" s="91">
        <f t="shared" si="105"/>
        <v>4.8704900000000002</v>
      </c>
      <c r="Q186" s="91">
        <f t="shared" si="105"/>
        <v>4.8190299999999997</v>
      </c>
      <c r="R186" s="91">
        <f t="shared" si="105"/>
        <v>4.4001000000000001</v>
      </c>
      <c r="S186" s="91">
        <f t="shared" si="105"/>
        <v>4.1765600000000003</v>
      </c>
      <c r="T186" s="91">
        <f t="shared" si="105"/>
        <v>4.0758200000000002</v>
      </c>
      <c r="U186" s="91">
        <f t="shared" si="105"/>
        <v>4.09483</v>
      </c>
      <c r="V186" s="91">
        <f t="shared" si="105"/>
        <v>4.39534</v>
      </c>
      <c r="W186" s="91">
        <f t="shared" si="105"/>
        <v>4.2953299999999999</v>
      </c>
      <c r="X186" s="91">
        <f t="shared" si="105"/>
        <v>4.24458</v>
      </c>
      <c r="Y186" s="91">
        <f t="shared" si="105"/>
        <v>4.4716899999999997</v>
      </c>
      <c r="Z186" s="91">
        <f t="shared" si="105"/>
        <v>4.2331899999999996</v>
      </c>
      <c r="AA186" s="91">
        <f t="shared" si="105"/>
        <v>3.9739599999999999</v>
      </c>
    </row>
    <row r="187" spans="1:27" ht="12.75" hidden="1" customHeight="1" outlineLevel="1" x14ac:dyDescent="0.3">
      <c r="A187" s="99" t="s">
        <v>415</v>
      </c>
      <c r="B187" s="63" t="s">
        <v>238</v>
      </c>
      <c r="C187" s="43" t="s">
        <v>79</v>
      </c>
      <c r="D187" s="44">
        <v>1341.07</v>
      </c>
      <c r="E187" s="44">
        <v>1240.22</v>
      </c>
      <c r="F187" s="44">
        <v>1081.2</v>
      </c>
      <c r="G187" s="44">
        <v>997.89</v>
      </c>
      <c r="H187" s="44">
        <v>982.27</v>
      </c>
      <c r="I187" s="44">
        <v>1220.2</v>
      </c>
      <c r="J187" s="44">
        <v>1342.36</v>
      </c>
      <c r="K187" s="44">
        <v>1721.65</v>
      </c>
      <c r="L187" s="44">
        <v>1944.33</v>
      </c>
      <c r="M187" s="44">
        <v>2023.85</v>
      </c>
      <c r="N187" s="44">
        <v>2284.54</v>
      </c>
      <c r="O187" s="44">
        <v>2624.55</v>
      </c>
      <c r="P187" s="44">
        <v>2639.15</v>
      </c>
      <c r="Q187" s="44">
        <v>2587.69</v>
      </c>
      <c r="R187" s="44">
        <v>2168.7600000000002</v>
      </c>
      <c r="S187" s="44">
        <v>1945.22</v>
      </c>
      <c r="T187" s="44">
        <v>1844.48</v>
      </c>
      <c r="U187" s="44">
        <v>1863.49</v>
      </c>
      <c r="V187" s="44">
        <v>2164</v>
      </c>
      <c r="W187" s="44">
        <v>2063.9899999999998</v>
      </c>
      <c r="X187" s="44">
        <v>2013.24</v>
      </c>
      <c r="Y187" s="44">
        <v>2240.35</v>
      </c>
      <c r="Z187" s="44">
        <v>2001.85</v>
      </c>
      <c r="AA187" s="44">
        <v>1742.62</v>
      </c>
    </row>
    <row r="188" spans="1:27" ht="12.75" hidden="1" customHeight="1" outlineLevel="1" x14ac:dyDescent="0.3">
      <c r="A188" s="99" t="s">
        <v>416</v>
      </c>
      <c r="B188" s="63" t="s">
        <v>90</v>
      </c>
      <c r="C188" s="43" t="s">
        <v>79</v>
      </c>
      <c r="D188" s="44">
        <f>$D$168</f>
        <v>1858.06</v>
      </c>
      <c r="E188" s="44">
        <f t="shared" ref="E188:AA188" si="106">$D$168</f>
        <v>1858.06</v>
      </c>
      <c r="F188" s="44">
        <f t="shared" si="106"/>
        <v>1858.06</v>
      </c>
      <c r="G188" s="44">
        <f t="shared" si="106"/>
        <v>1858.06</v>
      </c>
      <c r="H188" s="44">
        <f t="shared" si="106"/>
        <v>1858.06</v>
      </c>
      <c r="I188" s="44">
        <f t="shared" si="106"/>
        <v>1858.06</v>
      </c>
      <c r="J188" s="44">
        <f t="shared" si="106"/>
        <v>1858.06</v>
      </c>
      <c r="K188" s="44">
        <f t="shared" si="106"/>
        <v>1858.06</v>
      </c>
      <c r="L188" s="44">
        <f t="shared" si="106"/>
        <v>1858.06</v>
      </c>
      <c r="M188" s="44">
        <f t="shared" si="106"/>
        <v>1858.06</v>
      </c>
      <c r="N188" s="44">
        <f t="shared" si="106"/>
        <v>1858.06</v>
      </c>
      <c r="O188" s="44">
        <f t="shared" si="106"/>
        <v>1858.06</v>
      </c>
      <c r="P188" s="44">
        <f t="shared" si="106"/>
        <v>1858.06</v>
      </c>
      <c r="Q188" s="44">
        <f t="shared" si="106"/>
        <v>1858.06</v>
      </c>
      <c r="R188" s="44">
        <f t="shared" si="106"/>
        <v>1858.06</v>
      </c>
      <c r="S188" s="44">
        <f t="shared" si="106"/>
        <v>1858.06</v>
      </c>
      <c r="T188" s="44">
        <f t="shared" si="106"/>
        <v>1858.06</v>
      </c>
      <c r="U188" s="44">
        <f t="shared" si="106"/>
        <v>1858.06</v>
      </c>
      <c r="V188" s="44">
        <f t="shared" si="106"/>
        <v>1858.06</v>
      </c>
      <c r="W188" s="44">
        <f t="shared" si="106"/>
        <v>1858.06</v>
      </c>
      <c r="X188" s="44">
        <f t="shared" si="106"/>
        <v>1858.06</v>
      </c>
      <c r="Y188" s="44">
        <f t="shared" si="106"/>
        <v>1858.06</v>
      </c>
      <c r="Z188" s="44">
        <f t="shared" si="106"/>
        <v>1858.06</v>
      </c>
      <c r="AA188" s="44">
        <f t="shared" si="106"/>
        <v>1858.06</v>
      </c>
    </row>
    <row r="189" spans="1:27" ht="12.75" hidden="1" customHeight="1" outlineLevel="1" x14ac:dyDescent="0.3">
      <c r="A189" s="99" t="s">
        <v>417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418</v>
      </c>
      <c r="B190" s="63" t="s">
        <v>81</v>
      </c>
      <c r="C190" s="43" t="s">
        <v>79</v>
      </c>
      <c r="D190" s="44">
        <f>$D$11</f>
        <v>368.47</v>
      </c>
      <c r="E190" s="44">
        <f t="shared" ref="E190:AA190" si="107">$D$11</f>
        <v>368.47</v>
      </c>
      <c r="F190" s="44">
        <f t="shared" si="107"/>
        <v>368.47</v>
      </c>
      <c r="G190" s="44">
        <f t="shared" si="107"/>
        <v>368.47</v>
      </c>
      <c r="H190" s="44">
        <f t="shared" si="107"/>
        <v>368.47</v>
      </c>
      <c r="I190" s="44">
        <f t="shared" si="107"/>
        <v>368.47</v>
      </c>
      <c r="J190" s="44">
        <f t="shared" si="107"/>
        <v>368.47</v>
      </c>
      <c r="K190" s="44">
        <f t="shared" si="107"/>
        <v>368.47</v>
      </c>
      <c r="L190" s="44">
        <f t="shared" si="107"/>
        <v>368.47</v>
      </c>
      <c r="M190" s="44">
        <f t="shared" si="107"/>
        <v>368.47</v>
      </c>
      <c r="N190" s="44">
        <f t="shared" si="107"/>
        <v>368.47</v>
      </c>
      <c r="O190" s="44">
        <f t="shared" si="107"/>
        <v>368.47</v>
      </c>
      <c r="P190" s="44">
        <f t="shared" si="107"/>
        <v>368.47</v>
      </c>
      <c r="Q190" s="44">
        <f t="shared" si="107"/>
        <v>368.47</v>
      </c>
      <c r="R190" s="44">
        <f t="shared" si="107"/>
        <v>368.47</v>
      </c>
      <c r="S190" s="44">
        <f t="shared" si="107"/>
        <v>368.47</v>
      </c>
      <c r="T190" s="44">
        <f t="shared" si="107"/>
        <v>368.47</v>
      </c>
      <c r="U190" s="44">
        <f t="shared" si="107"/>
        <v>368.47</v>
      </c>
      <c r="V190" s="44">
        <f t="shared" si="107"/>
        <v>368.47</v>
      </c>
      <c r="W190" s="44">
        <f t="shared" si="107"/>
        <v>368.47</v>
      </c>
      <c r="X190" s="44">
        <f t="shared" si="107"/>
        <v>368.47</v>
      </c>
      <c r="Y190" s="44">
        <f t="shared" si="107"/>
        <v>368.47</v>
      </c>
      <c r="Z190" s="44">
        <f t="shared" si="107"/>
        <v>368.47</v>
      </c>
      <c r="AA190" s="44">
        <f t="shared" si="107"/>
        <v>368.47</v>
      </c>
    </row>
    <row r="191" spans="1:27" ht="12.75" customHeight="1" collapsed="1" x14ac:dyDescent="0.3">
      <c r="A191" s="98" t="s">
        <v>419</v>
      </c>
      <c r="B191" s="28" t="str">
        <f>"06"&amp;"."&amp;$B$662&amp;"."&amp;$B$663</f>
        <v>06.07.2024</v>
      </c>
      <c r="C191" s="90" t="s">
        <v>76</v>
      </c>
      <c r="D191" s="91">
        <f>ROUND(((D192+D193+D195+D194)/1000),5)</f>
        <v>3.5995599999999999</v>
      </c>
      <c r="E191" s="91">
        <f>ROUND(((E192+E193+E195+E194)/1000),5)</f>
        <v>3.4710800000000002</v>
      </c>
      <c r="F191" s="91">
        <f>ROUND(((F192+F193+F195+F194)/1000),5)</f>
        <v>3.2979099999999999</v>
      </c>
      <c r="G191" s="91">
        <f t="shared" ref="G191:AA191" si="108">ROUND(((G192+G193+G195+G194)/1000),5)</f>
        <v>3.1844800000000002</v>
      </c>
      <c r="H191" s="91">
        <f t="shared" si="108"/>
        <v>3.10521</v>
      </c>
      <c r="I191" s="91">
        <f t="shared" si="108"/>
        <v>3.3260800000000001</v>
      </c>
      <c r="J191" s="91">
        <f t="shared" si="108"/>
        <v>3.4310999999999998</v>
      </c>
      <c r="K191" s="91">
        <f t="shared" si="108"/>
        <v>3.6962700000000002</v>
      </c>
      <c r="L191" s="91">
        <f t="shared" si="108"/>
        <v>4.1339199999999998</v>
      </c>
      <c r="M191" s="91">
        <f t="shared" si="108"/>
        <v>4.3404299999999996</v>
      </c>
      <c r="N191" s="91">
        <f t="shared" si="108"/>
        <v>4.4944499999999996</v>
      </c>
      <c r="O191" s="91">
        <f t="shared" si="108"/>
        <v>4.5334000000000003</v>
      </c>
      <c r="P191" s="91">
        <f t="shared" si="108"/>
        <v>4.5432300000000003</v>
      </c>
      <c r="Q191" s="91">
        <f t="shared" si="108"/>
        <v>4.5383399999999998</v>
      </c>
      <c r="R191" s="91">
        <f t="shared" si="108"/>
        <v>4.5456300000000001</v>
      </c>
      <c r="S191" s="91">
        <f t="shared" si="108"/>
        <v>4.5551599999999999</v>
      </c>
      <c r="T191" s="91">
        <f t="shared" si="108"/>
        <v>4.5519800000000004</v>
      </c>
      <c r="U191" s="91">
        <f t="shared" si="108"/>
        <v>4.5307000000000004</v>
      </c>
      <c r="V191" s="91">
        <f t="shared" si="108"/>
        <v>4.5121399999999996</v>
      </c>
      <c r="W191" s="91">
        <f t="shared" si="108"/>
        <v>4.43635</v>
      </c>
      <c r="X191" s="91">
        <f t="shared" si="108"/>
        <v>4.3599500000000004</v>
      </c>
      <c r="Y191" s="91">
        <f t="shared" si="108"/>
        <v>4.32911</v>
      </c>
      <c r="Z191" s="91">
        <f t="shared" si="108"/>
        <v>4.1532</v>
      </c>
      <c r="AA191" s="91">
        <f t="shared" si="108"/>
        <v>3.9014600000000002</v>
      </c>
    </row>
    <row r="192" spans="1:27" ht="12.75" hidden="1" customHeight="1" outlineLevel="1" x14ac:dyDescent="0.3">
      <c r="A192" s="99" t="s">
        <v>420</v>
      </c>
      <c r="B192" s="63" t="s">
        <v>238</v>
      </c>
      <c r="C192" s="43" t="s">
        <v>79</v>
      </c>
      <c r="D192" s="44">
        <v>1368.22</v>
      </c>
      <c r="E192" s="44">
        <v>1239.74</v>
      </c>
      <c r="F192" s="44">
        <v>1066.57</v>
      </c>
      <c r="G192" s="44">
        <v>953.14</v>
      </c>
      <c r="H192" s="44">
        <v>873.87</v>
      </c>
      <c r="I192" s="44">
        <v>1094.74</v>
      </c>
      <c r="J192" s="44">
        <v>1199.76</v>
      </c>
      <c r="K192" s="44">
        <v>1464.93</v>
      </c>
      <c r="L192" s="44">
        <v>1902.58</v>
      </c>
      <c r="M192" s="44">
        <v>2109.09</v>
      </c>
      <c r="N192" s="44">
        <v>2263.11</v>
      </c>
      <c r="O192" s="44">
        <v>2302.06</v>
      </c>
      <c r="P192" s="44">
        <v>2311.89</v>
      </c>
      <c r="Q192" s="44">
        <v>2307</v>
      </c>
      <c r="R192" s="44">
        <v>2314.29</v>
      </c>
      <c r="S192" s="44">
        <v>2323.8200000000002</v>
      </c>
      <c r="T192" s="44">
        <v>2320.64</v>
      </c>
      <c r="U192" s="44">
        <v>2299.36</v>
      </c>
      <c r="V192" s="44">
        <v>2280.8000000000002</v>
      </c>
      <c r="W192" s="44">
        <v>2205.0100000000002</v>
      </c>
      <c r="X192" s="44">
        <v>2128.61</v>
      </c>
      <c r="Y192" s="44">
        <v>2097.77</v>
      </c>
      <c r="Z192" s="44">
        <v>1921.86</v>
      </c>
      <c r="AA192" s="44">
        <v>1670.12</v>
      </c>
    </row>
    <row r="193" spans="1:27" ht="12.75" hidden="1" customHeight="1" outlineLevel="1" x14ac:dyDescent="0.3">
      <c r="A193" s="99" t="s">
        <v>421</v>
      </c>
      <c r="B193" s="63" t="s">
        <v>90</v>
      </c>
      <c r="C193" s="43" t="s">
        <v>79</v>
      </c>
      <c r="D193" s="44">
        <f>$D$168</f>
        <v>1858.06</v>
      </c>
      <c r="E193" s="44">
        <f t="shared" ref="E193:AA193" si="109">$D$168</f>
        <v>1858.06</v>
      </c>
      <c r="F193" s="44">
        <f t="shared" si="109"/>
        <v>1858.06</v>
      </c>
      <c r="G193" s="44">
        <f t="shared" si="109"/>
        <v>1858.06</v>
      </c>
      <c r="H193" s="44">
        <f t="shared" si="109"/>
        <v>1858.06</v>
      </c>
      <c r="I193" s="44">
        <f t="shared" si="109"/>
        <v>1858.06</v>
      </c>
      <c r="J193" s="44">
        <f t="shared" si="109"/>
        <v>1858.06</v>
      </c>
      <c r="K193" s="44">
        <f t="shared" si="109"/>
        <v>1858.06</v>
      </c>
      <c r="L193" s="44">
        <f t="shared" si="109"/>
        <v>1858.06</v>
      </c>
      <c r="M193" s="44">
        <f t="shared" si="109"/>
        <v>1858.06</v>
      </c>
      <c r="N193" s="44">
        <f t="shared" si="109"/>
        <v>1858.06</v>
      </c>
      <c r="O193" s="44">
        <f t="shared" si="109"/>
        <v>1858.06</v>
      </c>
      <c r="P193" s="44">
        <f t="shared" si="109"/>
        <v>1858.06</v>
      </c>
      <c r="Q193" s="44">
        <f t="shared" si="109"/>
        <v>1858.06</v>
      </c>
      <c r="R193" s="44">
        <f t="shared" si="109"/>
        <v>1858.06</v>
      </c>
      <c r="S193" s="44">
        <f t="shared" si="109"/>
        <v>1858.06</v>
      </c>
      <c r="T193" s="44">
        <f t="shared" si="109"/>
        <v>1858.06</v>
      </c>
      <c r="U193" s="44">
        <f t="shared" si="109"/>
        <v>1858.06</v>
      </c>
      <c r="V193" s="44">
        <f t="shared" si="109"/>
        <v>1858.06</v>
      </c>
      <c r="W193" s="44">
        <f t="shared" si="109"/>
        <v>1858.06</v>
      </c>
      <c r="X193" s="44">
        <f t="shared" si="109"/>
        <v>1858.06</v>
      </c>
      <c r="Y193" s="44">
        <f t="shared" si="109"/>
        <v>1858.06</v>
      </c>
      <c r="Z193" s="44">
        <f t="shared" si="109"/>
        <v>1858.06</v>
      </c>
      <c r="AA193" s="44">
        <f t="shared" si="109"/>
        <v>1858.06</v>
      </c>
    </row>
    <row r="194" spans="1:27" ht="12.75" hidden="1" customHeight="1" outlineLevel="1" x14ac:dyDescent="0.3">
      <c r="A194" s="99" t="s">
        <v>422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423</v>
      </c>
      <c r="B195" s="63" t="s">
        <v>81</v>
      </c>
      <c r="C195" s="43" t="s">
        <v>79</v>
      </c>
      <c r="D195" s="44">
        <f>$D$11</f>
        <v>368.47</v>
      </c>
      <c r="E195" s="44">
        <f t="shared" ref="E195:AA195" si="110">$D$11</f>
        <v>368.47</v>
      </c>
      <c r="F195" s="44">
        <f t="shared" si="110"/>
        <v>368.47</v>
      </c>
      <c r="G195" s="44">
        <f t="shared" si="110"/>
        <v>368.47</v>
      </c>
      <c r="H195" s="44">
        <f t="shared" si="110"/>
        <v>368.47</v>
      </c>
      <c r="I195" s="44">
        <f t="shared" si="110"/>
        <v>368.47</v>
      </c>
      <c r="J195" s="44">
        <f t="shared" si="110"/>
        <v>368.47</v>
      </c>
      <c r="K195" s="44">
        <f t="shared" si="110"/>
        <v>368.47</v>
      </c>
      <c r="L195" s="44">
        <f t="shared" si="110"/>
        <v>368.47</v>
      </c>
      <c r="M195" s="44">
        <f t="shared" si="110"/>
        <v>368.47</v>
      </c>
      <c r="N195" s="44">
        <f t="shared" si="110"/>
        <v>368.47</v>
      </c>
      <c r="O195" s="44">
        <f t="shared" si="110"/>
        <v>368.47</v>
      </c>
      <c r="P195" s="44">
        <f t="shared" si="110"/>
        <v>368.47</v>
      </c>
      <c r="Q195" s="44">
        <f t="shared" si="110"/>
        <v>368.47</v>
      </c>
      <c r="R195" s="44">
        <f t="shared" si="110"/>
        <v>368.47</v>
      </c>
      <c r="S195" s="44">
        <f t="shared" si="110"/>
        <v>368.47</v>
      </c>
      <c r="T195" s="44">
        <f t="shared" si="110"/>
        <v>368.47</v>
      </c>
      <c r="U195" s="44">
        <f t="shared" si="110"/>
        <v>368.47</v>
      </c>
      <c r="V195" s="44">
        <f t="shared" si="110"/>
        <v>368.47</v>
      </c>
      <c r="W195" s="44">
        <f t="shared" si="110"/>
        <v>368.47</v>
      </c>
      <c r="X195" s="44">
        <f t="shared" si="110"/>
        <v>368.47</v>
      </c>
      <c r="Y195" s="44">
        <f t="shared" si="110"/>
        <v>368.47</v>
      </c>
      <c r="Z195" s="44">
        <f t="shared" si="110"/>
        <v>368.47</v>
      </c>
      <c r="AA195" s="44">
        <f t="shared" si="110"/>
        <v>368.47</v>
      </c>
    </row>
    <row r="196" spans="1:27" ht="12.75" customHeight="1" collapsed="1" x14ac:dyDescent="0.3">
      <c r="A196" s="98" t="s">
        <v>424</v>
      </c>
      <c r="B196" s="28" t="str">
        <f>"07"&amp;"."&amp;$B$662&amp;"."&amp;$B$663</f>
        <v>07.07.2024</v>
      </c>
      <c r="C196" s="90" t="s">
        <v>76</v>
      </c>
      <c r="D196" s="91">
        <f>ROUND(((D197+D198+D200+D199)/1000),5)</f>
        <v>3.5951499999999998</v>
      </c>
      <c r="E196" s="91">
        <f>ROUND(((E197+E198+E200+E199)/1000),5)</f>
        <v>3.4730799999999999</v>
      </c>
      <c r="F196" s="91">
        <f>ROUND(((F197+F198+F200+F199)/1000),5)</f>
        <v>3.30688</v>
      </c>
      <c r="G196" s="91">
        <f t="shared" ref="G196:AA196" si="111">ROUND(((G197+G198+G200+G199)/1000),5)</f>
        <v>3.15584</v>
      </c>
      <c r="H196" s="91">
        <f t="shared" si="111"/>
        <v>2.28234</v>
      </c>
      <c r="I196" s="91">
        <f t="shared" si="111"/>
        <v>2.3068399999999998</v>
      </c>
      <c r="J196" s="91">
        <f t="shared" si="111"/>
        <v>3.1278999999999999</v>
      </c>
      <c r="K196" s="91">
        <f t="shared" si="111"/>
        <v>3.52562</v>
      </c>
      <c r="L196" s="91">
        <f t="shared" si="111"/>
        <v>3.9449999999999998</v>
      </c>
      <c r="M196" s="91">
        <f t="shared" si="111"/>
        <v>4.2323500000000003</v>
      </c>
      <c r="N196" s="91">
        <f t="shared" si="111"/>
        <v>4.3878300000000001</v>
      </c>
      <c r="O196" s="91">
        <f t="shared" si="111"/>
        <v>4.4470099999999997</v>
      </c>
      <c r="P196" s="91">
        <f t="shared" si="111"/>
        <v>4.4549799999999999</v>
      </c>
      <c r="Q196" s="91">
        <f t="shared" si="111"/>
        <v>4.5160799999999997</v>
      </c>
      <c r="R196" s="91">
        <f t="shared" si="111"/>
        <v>4.5199400000000001</v>
      </c>
      <c r="S196" s="91">
        <f t="shared" si="111"/>
        <v>4.4077599999999997</v>
      </c>
      <c r="T196" s="91">
        <f t="shared" si="111"/>
        <v>4.4087399999999999</v>
      </c>
      <c r="U196" s="91">
        <f t="shared" si="111"/>
        <v>4.4053500000000003</v>
      </c>
      <c r="V196" s="91">
        <f t="shared" si="111"/>
        <v>4.4254800000000003</v>
      </c>
      <c r="W196" s="91">
        <f t="shared" si="111"/>
        <v>4.3822999999999999</v>
      </c>
      <c r="X196" s="91">
        <f t="shared" si="111"/>
        <v>4.2686299999999999</v>
      </c>
      <c r="Y196" s="91">
        <f t="shared" si="111"/>
        <v>4.32</v>
      </c>
      <c r="Z196" s="91">
        <f t="shared" si="111"/>
        <v>4.1517099999999996</v>
      </c>
      <c r="AA196" s="91">
        <f t="shared" si="111"/>
        <v>3.8986999999999998</v>
      </c>
    </row>
    <row r="197" spans="1:27" ht="12.75" hidden="1" customHeight="1" outlineLevel="1" x14ac:dyDescent="0.3">
      <c r="A197" s="99" t="s">
        <v>425</v>
      </c>
      <c r="B197" s="63" t="s">
        <v>238</v>
      </c>
      <c r="C197" s="43" t="s">
        <v>79</v>
      </c>
      <c r="D197" s="44">
        <v>1363.81</v>
      </c>
      <c r="E197" s="44">
        <v>1241.74</v>
      </c>
      <c r="F197" s="44">
        <v>1075.54</v>
      </c>
      <c r="G197" s="44">
        <v>924.5</v>
      </c>
      <c r="H197" s="44">
        <v>51</v>
      </c>
      <c r="I197" s="44">
        <v>75.5</v>
      </c>
      <c r="J197" s="44">
        <v>896.56</v>
      </c>
      <c r="K197" s="44">
        <v>1294.28</v>
      </c>
      <c r="L197" s="44">
        <v>1713.66</v>
      </c>
      <c r="M197" s="44">
        <v>2001.01</v>
      </c>
      <c r="N197" s="44">
        <v>2156.4899999999998</v>
      </c>
      <c r="O197" s="44">
        <v>2215.67</v>
      </c>
      <c r="P197" s="44">
        <v>2223.64</v>
      </c>
      <c r="Q197" s="44">
        <v>2284.7399999999998</v>
      </c>
      <c r="R197" s="44">
        <v>2288.6</v>
      </c>
      <c r="S197" s="44">
        <v>2176.42</v>
      </c>
      <c r="T197" s="44">
        <v>2177.4</v>
      </c>
      <c r="U197" s="44">
        <v>2174.0100000000002</v>
      </c>
      <c r="V197" s="44">
        <v>2194.14</v>
      </c>
      <c r="W197" s="44">
        <v>2150.96</v>
      </c>
      <c r="X197" s="44">
        <v>2037.29</v>
      </c>
      <c r="Y197" s="44">
        <v>2088.66</v>
      </c>
      <c r="Z197" s="44">
        <v>1920.37</v>
      </c>
      <c r="AA197" s="44">
        <v>1667.36</v>
      </c>
    </row>
    <row r="198" spans="1:27" ht="12.75" hidden="1" customHeight="1" outlineLevel="1" x14ac:dyDescent="0.3">
      <c r="A198" s="99" t="s">
        <v>426</v>
      </c>
      <c r="B198" s="63" t="s">
        <v>90</v>
      </c>
      <c r="C198" s="43" t="s">
        <v>79</v>
      </c>
      <c r="D198" s="44">
        <f>$D$168</f>
        <v>1858.06</v>
      </c>
      <c r="E198" s="44">
        <f t="shared" ref="E198:AA198" si="112">$D$168</f>
        <v>1858.06</v>
      </c>
      <c r="F198" s="44">
        <f t="shared" si="112"/>
        <v>1858.06</v>
      </c>
      <c r="G198" s="44">
        <f t="shared" si="112"/>
        <v>1858.06</v>
      </c>
      <c r="H198" s="44">
        <f t="shared" si="112"/>
        <v>1858.06</v>
      </c>
      <c r="I198" s="44">
        <f t="shared" si="112"/>
        <v>1858.06</v>
      </c>
      <c r="J198" s="44">
        <f t="shared" si="112"/>
        <v>1858.06</v>
      </c>
      <c r="K198" s="44">
        <f t="shared" si="112"/>
        <v>1858.06</v>
      </c>
      <c r="L198" s="44">
        <f t="shared" si="112"/>
        <v>1858.06</v>
      </c>
      <c r="M198" s="44">
        <f t="shared" si="112"/>
        <v>1858.06</v>
      </c>
      <c r="N198" s="44">
        <f t="shared" si="112"/>
        <v>1858.06</v>
      </c>
      <c r="O198" s="44">
        <f t="shared" si="112"/>
        <v>1858.06</v>
      </c>
      <c r="P198" s="44">
        <f t="shared" si="112"/>
        <v>1858.06</v>
      </c>
      <c r="Q198" s="44">
        <f t="shared" si="112"/>
        <v>1858.06</v>
      </c>
      <c r="R198" s="44">
        <f t="shared" si="112"/>
        <v>1858.06</v>
      </c>
      <c r="S198" s="44">
        <f t="shared" si="112"/>
        <v>1858.06</v>
      </c>
      <c r="T198" s="44">
        <f t="shared" si="112"/>
        <v>1858.06</v>
      </c>
      <c r="U198" s="44">
        <f t="shared" si="112"/>
        <v>1858.06</v>
      </c>
      <c r="V198" s="44">
        <f t="shared" si="112"/>
        <v>1858.06</v>
      </c>
      <c r="W198" s="44">
        <f t="shared" si="112"/>
        <v>1858.06</v>
      </c>
      <c r="X198" s="44">
        <f t="shared" si="112"/>
        <v>1858.06</v>
      </c>
      <c r="Y198" s="44">
        <f t="shared" si="112"/>
        <v>1858.06</v>
      </c>
      <c r="Z198" s="44">
        <f t="shared" si="112"/>
        <v>1858.06</v>
      </c>
      <c r="AA198" s="44">
        <f t="shared" si="112"/>
        <v>1858.06</v>
      </c>
    </row>
    <row r="199" spans="1:27" ht="12.75" hidden="1" customHeight="1" outlineLevel="1" x14ac:dyDescent="0.3">
      <c r="A199" s="99" t="s">
        <v>427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428</v>
      </c>
      <c r="B200" s="63" t="s">
        <v>81</v>
      </c>
      <c r="C200" s="43" t="s">
        <v>79</v>
      </c>
      <c r="D200" s="44">
        <f>$D$11</f>
        <v>368.47</v>
      </c>
      <c r="E200" s="44">
        <f t="shared" ref="E200:AA200" si="113">$D$11</f>
        <v>368.47</v>
      </c>
      <c r="F200" s="44">
        <f t="shared" si="113"/>
        <v>368.47</v>
      </c>
      <c r="G200" s="44">
        <f t="shared" si="113"/>
        <v>368.47</v>
      </c>
      <c r="H200" s="44">
        <f t="shared" si="113"/>
        <v>368.47</v>
      </c>
      <c r="I200" s="44">
        <f t="shared" si="113"/>
        <v>368.47</v>
      </c>
      <c r="J200" s="44">
        <f t="shared" si="113"/>
        <v>368.47</v>
      </c>
      <c r="K200" s="44">
        <f t="shared" si="113"/>
        <v>368.47</v>
      </c>
      <c r="L200" s="44">
        <f t="shared" si="113"/>
        <v>368.47</v>
      </c>
      <c r="M200" s="44">
        <f t="shared" si="113"/>
        <v>368.47</v>
      </c>
      <c r="N200" s="44">
        <f t="shared" si="113"/>
        <v>368.47</v>
      </c>
      <c r="O200" s="44">
        <f t="shared" si="113"/>
        <v>368.47</v>
      </c>
      <c r="P200" s="44">
        <f t="shared" si="113"/>
        <v>368.47</v>
      </c>
      <c r="Q200" s="44">
        <f t="shared" si="113"/>
        <v>368.47</v>
      </c>
      <c r="R200" s="44">
        <f t="shared" si="113"/>
        <v>368.47</v>
      </c>
      <c r="S200" s="44">
        <f t="shared" si="113"/>
        <v>368.47</v>
      </c>
      <c r="T200" s="44">
        <f t="shared" si="113"/>
        <v>368.47</v>
      </c>
      <c r="U200" s="44">
        <f t="shared" si="113"/>
        <v>368.47</v>
      </c>
      <c r="V200" s="44">
        <f t="shared" si="113"/>
        <v>368.47</v>
      </c>
      <c r="W200" s="44">
        <f t="shared" si="113"/>
        <v>368.47</v>
      </c>
      <c r="X200" s="44">
        <f t="shared" si="113"/>
        <v>368.47</v>
      </c>
      <c r="Y200" s="44">
        <f t="shared" si="113"/>
        <v>368.47</v>
      </c>
      <c r="Z200" s="44">
        <f t="shared" si="113"/>
        <v>368.47</v>
      </c>
      <c r="AA200" s="44">
        <f t="shared" si="113"/>
        <v>368.47</v>
      </c>
    </row>
    <row r="201" spans="1:27" ht="12.75" customHeight="1" collapsed="1" x14ac:dyDescent="0.3">
      <c r="A201" s="98" t="s">
        <v>429</v>
      </c>
      <c r="B201" s="28" t="str">
        <f>"08"&amp;"."&amp;$B$662&amp;"."&amp;$B$663</f>
        <v>08.07.2024</v>
      </c>
      <c r="C201" s="90" t="s">
        <v>76</v>
      </c>
      <c r="D201" s="91">
        <f>ROUND(((D202+D203+D205+D204)/1000),5)</f>
        <v>3.5409099999999998</v>
      </c>
      <c r="E201" s="91">
        <f>ROUND(((E202+E203+E205+E204)/1000),5)</f>
        <v>3.4344399999999999</v>
      </c>
      <c r="F201" s="91">
        <f>ROUND(((F202+F203+F205+F204)/1000),5)</f>
        <v>3.26295</v>
      </c>
      <c r="G201" s="91">
        <f t="shared" ref="G201:AA201" si="114">ROUND(((G202+G203+G205+G204)/1000),5)</f>
        <v>3.0542699999999998</v>
      </c>
      <c r="H201" s="91">
        <f t="shared" si="114"/>
        <v>2.45038</v>
      </c>
      <c r="I201" s="91">
        <f t="shared" si="114"/>
        <v>3.3685200000000002</v>
      </c>
      <c r="J201" s="91">
        <f t="shared" si="114"/>
        <v>3.4861900000000001</v>
      </c>
      <c r="K201" s="91">
        <f t="shared" si="114"/>
        <v>3.9306999999999999</v>
      </c>
      <c r="L201" s="91">
        <f t="shared" si="114"/>
        <v>4.3078000000000003</v>
      </c>
      <c r="M201" s="91">
        <f t="shared" si="114"/>
        <v>4.5818899999999996</v>
      </c>
      <c r="N201" s="91">
        <f t="shared" si="114"/>
        <v>4.6529100000000003</v>
      </c>
      <c r="O201" s="91">
        <f t="shared" si="114"/>
        <v>4.6671500000000004</v>
      </c>
      <c r="P201" s="91">
        <f t="shared" si="114"/>
        <v>4.6932700000000001</v>
      </c>
      <c r="Q201" s="91">
        <f t="shared" si="114"/>
        <v>4.8173199999999996</v>
      </c>
      <c r="R201" s="91">
        <f t="shared" si="114"/>
        <v>4.8185900000000004</v>
      </c>
      <c r="S201" s="91">
        <f t="shared" si="114"/>
        <v>4.8930999999999996</v>
      </c>
      <c r="T201" s="91">
        <f t="shared" si="114"/>
        <v>4.7860699999999996</v>
      </c>
      <c r="U201" s="91">
        <f t="shared" si="114"/>
        <v>4.7364899999999999</v>
      </c>
      <c r="V201" s="91">
        <f t="shared" si="114"/>
        <v>4.6744199999999996</v>
      </c>
      <c r="W201" s="91">
        <f t="shared" si="114"/>
        <v>4.5619800000000001</v>
      </c>
      <c r="X201" s="91">
        <f t="shared" si="114"/>
        <v>4.3918200000000001</v>
      </c>
      <c r="Y201" s="91">
        <f t="shared" si="114"/>
        <v>4.3618199999999998</v>
      </c>
      <c r="Z201" s="91">
        <f t="shared" si="114"/>
        <v>4.0855899999999998</v>
      </c>
      <c r="AA201" s="91">
        <f t="shared" si="114"/>
        <v>3.8298899999999998</v>
      </c>
    </row>
    <row r="202" spans="1:27" ht="12.75" hidden="1" customHeight="1" outlineLevel="1" x14ac:dyDescent="0.3">
      <c r="A202" s="99" t="s">
        <v>430</v>
      </c>
      <c r="B202" s="63" t="s">
        <v>238</v>
      </c>
      <c r="C202" s="43" t="s">
        <v>79</v>
      </c>
      <c r="D202" s="44">
        <v>1309.57</v>
      </c>
      <c r="E202" s="44">
        <v>1203.0999999999999</v>
      </c>
      <c r="F202" s="44">
        <v>1031.6099999999999</v>
      </c>
      <c r="G202" s="44">
        <v>822.93</v>
      </c>
      <c r="H202" s="44">
        <v>219.04</v>
      </c>
      <c r="I202" s="44">
        <v>1137.18</v>
      </c>
      <c r="J202" s="44">
        <v>1254.8499999999999</v>
      </c>
      <c r="K202" s="44">
        <v>1699.36</v>
      </c>
      <c r="L202" s="44">
        <v>2076.46</v>
      </c>
      <c r="M202" s="44">
        <v>2350.5500000000002</v>
      </c>
      <c r="N202" s="44">
        <v>2421.5700000000002</v>
      </c>
      <c r="O202" s="44">
        <v>2435.81</v>
      </c>
      <c r="P202" s="44">
        <v>2461.9299999999998</v>
      </c>
      <c r="Q202" s="44">
        <v>2585.98</v>
      </c>
      <c r="R202" s="44">
        <v>2587.25</v>
      </c>
      <c r="S202" s="44">
        <v>2661.76</v>
      </c>
      <c r="T202" s="44">
        <v>2554.73</v>
      </c>
      <c r="U202" s="44">
        <v>2505.15</v>
      </c>
      <c r="V202" s="44">
        <v>2443.08</v>
      </c>
      <c r="W202" s="44">
        <v>2330.64</v>
      </c>
      <c r="X202" s="44">
        <v>2160.48</v>
      </c>
      <c r="Y202" s="44">
        <v>2130.48</v>
      </c>
      <c r="Z202" s="44">
        <v>1854.25</v>
      </c>
      <c r="AA202" s="44">
        <v>1598.55</v>
      </c>
    </row>
    <row r="203" spans="1:27" ht="12.75" hidden="1" customHeight="1" outlineLevel="1" x14ac:dyDescent="0.3">
      <c r="A203" s="99" t="s">
        <v>431</v>
      </c>
      <c r="B203" s="63" t="s">
        <v>90</v>
      </c>
      <c r="C203" s="43" t="s">
        <v>79</v>
      </c>
      <c r="D203" s="44">
        <f>$D$168</f>
        <v>1858.06</v>
      </c>
      <c r="E203" s="44">
        <f t="shared" ref="E203:AA203" si="115">$D$168</f>
        <v>1858.06</v>
      </c>
      <c r="F203" s="44">
        <f t="shared" si="115"/>
        <v>1858.06</v>
      </c>
      <c r="G203" s="44">
        <f t="shared" si="115"/>
        <v>1858.06</v>
      </c>
      <c r="H203" s="44">
        <f t="shared" si="115"/>
        <v>1858.06</v>
      </c>
      <c r="I203" s="44">
        <f t="shared" si="115"/>
        <v>1858.06</v>
      </c>
      <c r="J203" s="44">
        <f t="shared" si="115"/>
        <v>1858.06</v>
      </c>
      <c r="K203" s="44">
        <f t="shared" si="115"/>
        <v>1858.06</v>
      </c>
      <c r="L203" s="44">
        <f t="shared" si="115"/>
        <v>1858.06</v>
      </c>
      <c r="M203" s="44">
        <f t="shared" si="115"/>
        <v>1858.06</v>
      </c>
      <c r="N203" s="44">
        <f t="shared" si="115"/>
        <v>1858.06</v>
      </c>
      <c r="O203" s="44">
        <f t="shared" si="115"/>
        <v>1858.06</v>
      </c>
      <c r="P203" s="44">
        <f t="shared" si="115"/>
        <v>1858.06</v>
      </c>
      <c r="Q203" s="44">
        <f t="shared" si="115"/>
        <v>1858.06</v>
      </c>
      <c r="R203" s="44">
        <f t="shared" si="115"/>
        <v>1858.06</v>
      </c>
      <c r="S203" s="44">
        <f t="shared" si="115"/>
        <v>1858.06</v>
      </c>
      <c r="T203" s="44">
        <f t="shared" si="115"/>
        <v>1858.06</v>
      </c>
      <c r="U203" s="44">
        <f t="shared" si="115"/>
        <v>1858.06</v>
      </c>
      <c r="V203" s="44">
        <f t="shared" si="115"/>
        <v>1858.06</v>
      </c>
      <c r="W203" s="44">
        <f t="shared" si="115"/>
        <v>1858.06</v>
      </c>
      <c r="X203" s="44">
        <f t="shared" si="115"/>
        <v>1858.06</v>
      </c>
      <c r="Y203" s="44">
        <f t="shared" si="115"/>
        <v>1858.06</v>
      </c>
      <c r="Z203" s="44">
        <f t="shared" si="115"/>
        <v>1858.06</v>
      </c>
      <c r="AA203" s="44">
        <f t="shared" si="115"/>
        <v>1858.06</v>
      </c>
    </row>
    <row r="204" spans="1:27" ht="12.75" hidden="1" customHeight="1" outlineLevel="1" x14ac:dyDescent="0.3">
      <c r="A204" s="99" t="s">
        <v>432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433</v>
      </c>
      <c r="B205" s="63" t="s">
        <v>81</v>
      </c>
      <c r="C205" s="43" t="s">
        <v>79</v>
      </c>
      <c r="D205" s="44">
        <f>$D$11</f>
        <v>368.47</v>
      </c>
      <c r="E205" s="44">
        <f t="shared" ref="E205:AA205" si="116">$D$11</f>
        <v>368.47</v>
      </c>
      <c r="F205" s="44">
        <f t="shared" si="116"/>
        <v>368.47</v>
      </c>
      <c r="G205" s="44">
        <f t="shared" si="116"/>
        <v>368.47</v>
      </c>
      <c r="H205" s="44">
        <f t="shared" si="116"/>
        <v>368.47</v>
      </c>
      <c r="I205" s="44">
        <f t="shared" si="116"/>
        <v>368.47</v>
      </c>
      <c r="J205" s="44">
        <f t="shared" si="116"/>
        <v>368.47</v>
      </c>
      <c r="K205" s="44">
        <f t="shared" si="116"/>
        <v>368.47</v>
      </c>
      <c r="L205" s="44">
        <f t="shared" si="116"/>
        <v>368.47</v>
      </c>
      <c r="M205" s="44">
        <f t="shared" si="116"/>
        <v>368.47</v>
      </c>
      <c r="N205" s="44">
        <f t="shared" si="116"/>
        <v>368.47</v>
      </c>
      <c r="O205" s="44">
        <f t="shared" si="116"/>
        <v>368.47</v>
      </c>
      <c r="P205" s="44">
        <f t="shared" si="116"/>
        <v>368.47</v>
      </c>
      <c r="Q205" s="44">
        <f t="shared" si="116"/>
        <v>368.47</v>
      </c>
      <c r="R205" s="44">
        <f t="shared" si="116"/>
        <v>368.47</v>
      </c>
      <c r="S205" s="44">
        <f t="shared" si="116"/>
        <v>368.47</v>
      </c>
      <c r="T205" s="44">
        <f t="shared" si="116"/>
        <v>368.47</v>
      </c>
      <c r="U205" s="44">
        <f t="shared" si="116"/>
        <v>368.47</v>
      </c>
      <c r="V205" s="44">
        <f t="shared" si="116"/>
        <v>368.47</v>
      </c>
      <c r="W205" s="44">
        <f t="shared" si="116"/>
        <v>368.47</v>
      </c>
      <c r="X205" s="44">
        <f t="shared" si="116"/>
        <v>368.47</v>
      </c>
      <c r="Y205" s="44">
        <f t="shared" si="116"/>
        <v>368.47</v>
      </c>
      <c r="Z205" s="44">
        <f t="shared" si="116"/>
        <v>368.47</v>
      </c>
      <c r="AA205" s="44">
        <f t="shared" si="116"/>
        <v>368.47</v>
      </c>
    </row>
    <row r="206" spans="1:27" ht="12.75" customHeight="1" collapsed="1" x14ac:dyDescent="0.3">
      <c r="A206" s="98" t="s">
        <v>434</v>
      </c>
      <c r="B206" s="28" t="str">
        <f>"09"&amp;"."&amp;$B$662&amp;"."&amp;$B$663</f>
        <v>09.07.2024</v>
      </c>
      <c r="C206" s="90" t="s">
        <v>76</v>
      </c>
      <c r="D206" s="91">
        <f>ROUND(((D207+D208+D210+D209)/1000),5)</f>
        <v>3.49011</v>
      </c>
      <c r="E206" s="91">
        <f>ROUND(((E207+E208+E210+E209)/1000),5)</f>
        <v>3.32708</v>
      </c>
      <c r="F206" s="91">
        <f>ROUND(((F207+F208+F210+F209)/1000),5)</f>
        <v>3.15164</v>
      </c>
      <c r="G206" s="91">
        <f t="shared" ref="G206:AA206" si="117">ROUND(((G207+G208+G210+G209)/1000),5)</f>
        <v>2.76389</v>
      </c>
      <c r="H206" s="91">
        <f t="shared" si="117"/>
        <v>2.4616500000000001</v>
      </c>
      <c r="I206" s="91">
        <f t="shared" si="117"/>
        <v>3.28748</v>
      </c>
      <c r="J206" s="91">
        <f t="shared" si="117"/>
        <v>3.4460099999999998</v>
      </c>
      <c r="K206" s="91">
        <f t="shared" si="117"/>
        <v>3.7460399999999998</v>
      </c>
      <c r="L206" s="91">
        <f t="shared" si="117"/>
        <v>4.1416300000000001</v>
      </c>
      <c r="M206" s="91">
        <f t="shared" si="117"/>
        <v>4.4458599999999997</v>
      </c>
      <c r="N206" s="91">
        <f t="shared" si="117"/>
        <v>4.5202099999999996</v>
      </c>
      <c r="O206" s="91">
        <f t="shared" si="117"/>
        <v>4.5849700000000002</v>
      </c>
      <c r="P206" s="91">
        <f t="shared" si="117"/>
        <v>4.7646199999999999</v>
      </c>
      <c r="Q206" s="91">
        <f t="shared" si="117"/>
        <v>4.6435500000000003</v>
      </c>
      <c r="R206" s="91">
        <f t="shared" si="117"/>
        <v>4.6738900000000001</v>
      </c>
      <c r="S206" s="91">
        <f t="shared" si="117"/>
        <v>4.7953000000000001</v>
      </c>
      <c r="T206" s="91">
        <f t="shared" si="117"/>
        <v>4.6688900000000002</v>
      </c>
      <c r="U206" s="91">
        <f t="shared" si="117"/>
        <v>4.6604799999999997</v>
      </c>
      <c r="V206" s="91">
        <f t="shared" si="117"/>
        <v>4.4051999999999998</v>
      </c>
      <c r="W206" s="91">
        <f t="shared" si="117"/>
        <v>4.4092099999999999</v>
      </c>
      <c r="X206" s="91">
        <f t="shared" si="117"/>
        <v>4.2922200000000004</v>
      </c>
      <c r="Y206" s="91">
        <f t="shared" si="117"/>
        <v>4.2670399999999997</v>
      </c>
      <c r="Z206" s="91">
        <f t="shared" si="117"/>
        <v>4.0502200000000004</v>
      </c>
      <c r="AA206" s="91">
        <f t="shared" si="117"/>
        <v>3.6991900000000002</v>
      </c>
    </row>
    <row r="207" spans="1:27" ht="12.75" hidden="1" customHeight="1" outlineLevel="1" x14ac:dyDescent="0.3">
      <c r="A207" s="99" t="s">
        <v>435</v>
      </c>
      <c r="B207" s="63" t="s">
        <v>238</v>
      </c>
      <c r="C207" s="43" t="s">
        <v>79</v>
      </c>
      <c r="D207" s="44">
        <v>1258.77</v>
      </c>
      <c r="E207" s="44">
        <v>1095.74</v>
      </c>
      <c r="F207" s="44">
        <v>920.3</v>
      </c>
      <c r="G207" s="44">
        <v>532.54999999999995</v>
      </c>
      <c r="H207" s="44">
        <v>230.31</v>
      </c>
      <c r="I207" s="44">
        <v>1056.1400000000001</v>
      </c>
      <c r="J207" s="44">
        <v>1214.67</v>
      </c>
      <c r="K207" s="44">
        <v>1514.7</v>
      </c>
      <c r="L207" s="44">
        <v>1910.29</v>
      </c>
      <c r="M207" s="44">
        <v>2214.52</v>
      </c>
      <c r="N207" s="44">
        <v>2288.87</v>
      </c>
      <c r="O207" s="44">
        <v>2353.63</v>
      </c>
      <c r="P207" s="44">
        <v>2533.2800000000002</v>
      </c>
      <c r="Q207" s="44">
        <v>2412.21</v>
      </c>
      <c r="R207" s="44">
        <v>2442.5500000000002</v>
      </c>
      <c r="S207" s="44">
        <v>2563.96</v>
      </c>
      <c r="T207" s="44">
        <v>2437.5500000000002</v>
      </c>
      <c r="U207" s="44">
        <v>2429.14</v>
      </c>
      <c r="V207" s="44">
        <v>2173.86</v>
      </c>
      <c r="W207" s="44">
        <v>2177.87</v>
      </c>
      <c r="X207" s="44">
        <v>2060.88</v>
      </c>
      <c r="Y207" s="44">
        <v>2035.7</v>
      </c>
      <c r="Z207" s="44">
        <v>1818.88</v>
      </c>
      <c r="AA207" s="44">
        <v>1467.85</v>
      </c>
    </row>
    <row r="208" spans="1:27" ht="12.75" hidden="1" customHeight="1" outlineLevel="1" x14ac:dyDescent="0.3">
      <c r="A208" s="99" t="s">
        <v>436</v>
      </c>
      <c r="B208" s="63" t="s">
        <v>90</v>
      </c>
      <c r="C208" s="43" t="s">
        <v>79</v>
      </c>
      <c r="D208" s="44">
        <f>$D$168</f>
        <v>1858.06</v>
      </c>
      <c r="E208" s="44">
        <f t="shared" ref="E208:AA208" si="118">$D$168</f>
        <v>1858.06</v>
      </c>
      <c r="F208" s="44">
        <f t="shared" si="118"/>
        <v>1858.06</v>
      </c>
      <c r="G208" s="44">
        <f t="shared" si="118"/>
        <v>1858.06</v>
      </c>
      <c r="H208" s="44">
        <f t="shared" si="118"/>
        <v>1858.06</v>
      </c>
      <c r="I208" s="44">
        <f t="shared" si="118"/>
        <v>1858.06</v>
      </c>
      <c r="J208" s="44">
        <f t="shared" si="118"/>
        <v>1858.06</v>
      </c>
      <c r="K208" s="44">
        <f t="shared" si="118"/>
        <v>1858.06</v>
      </c>
      <c r="L208" s="44">
        <f t="shared" si="118"/>
        <v>1858.06</v>
      </c>
      <c r="M208" s="44">
        <f t="shared" si="118"/>
        <v>1858.06</v>
      </c>
      <c r="N208" s="44">
        <f t="shared" si="118"/>
        <v>1858.06</v>
      </c>
      <c r="O208" s="44">
        <f t="shared" si="118"/>
        <v>1858.06</v>
      </c>
      <c r="P208" s="44">
        <f t="shared" si="118"/>
        <v>1858.06</v>
      </c>
      <c r="Q208" s="44">
        <f t="shared" si="118"/>
        <v>1858.06</v>
      </c>
      <c r="R208" s="44">
        <f t="shared" si="118"/>
        <v>1858.06</v>
      </c>
      <c r="S208" s="44">
        <f t="shared" si="118"/>
        <v>1858.06</v>
      </c>
      <c r="T208" s="44">
        <f t="shared" si="118"/>
        <v>1858.06</v>
      </c>
      <c r="U208" s="44">
        <f t="shared" si="118"/>
        <v>1858.06</v>
      </c>
      <c r="V208" s="44">
        <f t="shared" si="118"/>
        <v>1858.06</v>
      </c>
      <c r="W208" s="44">
        <f t="shared" si="118"/>
        <v>1858.06</v>
      </c>
      <c r="X208" s="44">
        <f t="shared" si="118"/>
        <v>1858.06</v>
      </c>
      <c r="Y208" s="44">
        <f t="shared" si="118"/>
        <v>1858.06</v>
      </c>
      <c r="Z208" s="44">
        <f t="shared" si="118"/>
        <v>1858.06</v>
      </c>
      <c r="AA208" s="44">
        <f t="shared" si="118"/>
        <v>1858.06</v>
      </c>
    </row>
    <row r="209" spans="1:27" ht="12.75" hidden="1" customHeight="1" outlineLevel="1" x14ac:dyDescent="0.3">
      <c r="A209" s="99" t="s">
        <v>437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438</v>
      </c>
      <c r="B210" s="63" t="s">
        <v>81</v>
      </c>
      <c r="C210" s="43" t="s">
        <v>79</v>
      </c>
      <c r="D210" s="44">
        <f>$D$11</f>
        <v>368.47</v>
      </c>
      <c r="E210" s="44">
        <f t="shared" ref="E210:AA210" si="119">$D$11</f>
        <v>368.47</v>
      </c>
      <c r="F210" s="44">
        <f t="shared" si="119"/>
        <v>368.47</v>
      </c>
      <c r="G210" s="44">
        <f t="shared" si="119"/>
        <v>368.47</v>
      </c>
      <c r="H210" s="44">
        <f t="shared" si="119"/>
        <v>368.47</v>
      </c>
      <c r="I210" s="44">
        <f t="shared" si="119"/>
        <v>368.47</v>
      </c>
      <c r="J210" s="44">
        <f t="shared" si="119"/>
        <v>368.47</v>
      </c>
      <c r="K210" s="44">
        <f t="shared" si="119"/>
        <v>368.47</v>
      </c>
      <c r="L210" s="44">
        <f t="shared" si="119"/>
        <v>368.47</v>
      </c>
      <c r="M210" s="44">
        <f t="shared" si="119"/>
        <v>368.47</v>
      </c>
      <c r="N210" s="44">
        <f t="shared" si="119"/>
        <v>368.47</v>
      </c>
      <c r="O210" s="44">
        <f t="shared" si="119"/>
        <v>368.47</v>
      </c>
      <c r="P210" s="44">
        <f t="shared" si="119"/>
        <v>368.47</v>
      </c>
      <c r="Q210" s="44">
        <f t="shared" si="119"/>
        <v>368.47</v>
      </c>
      <c r="R210" s="44">
        <f t="shared" si="119"/>
        <v>368.47</v>
      </c>
      <c r="S210" s="44">
        <f t="shared" si="119"/>
        <v>368.47</v>
      </c>
      <c r="T210" s="44">
        <f t="shared" si="119"/>
        <v>368.47</v>
      </c>
      <c r="U210" s="44">
        <f t="shared" si="119"/>
        <v>368.47</v>
      </c>
      <c r="V210" s="44">
        <f t="shared" si="119"/>
        <v>368.47</v>
      </c>
      <c r="W210" s="44">
        <f t="shared" si="119"/>
        <v>368.47</v>
      </c>
      <c r="X210" s="44">
        <f t="shared" si="119"/>
        <v>368.47</v>
      </c>
      <c r="Y210" s="44">
        <f t="shared" si="119"/>
        <v>368.47</v>
      </c>
      <c r="Z210" s="44">
        <f t="shared" si="119"/>
        <v>368.47</v>
      </c>
      <c r="AA210" s="44">
        <f t="shared" si="119"/>
        <v>368.47</v>
      </c>
    </row>
    <row r="211" spans="1:27" ht="12.75" customHeight="1" collapsed="1" x14ac:dyDescent="0.3">
      <c r="A211" s="98" t="s">
        <v>439</v>
      </c>
      <c r="B211" s="28" t="str">
        <f>"10"&amp;"."&amp;$B$662&amp;"."&amp;$B$663</f>
        <v>10.07.2024</v>
      </c>
      <c r="C211" s="90" t="s">
        <v>76</v>
      </c>
      <c r="D211" s="91">
        <f>ROUND(((D212+D213+D215+D214)/1000),5)</f>
        <v>3.5185200000000001</v>
      </c>
      <c r="E211" s="91">
        <f>ROUND(((E212+E213+E215+E214)/1000),5)</f>
        <v>3.3641200000000002</v>
      </c>
      <c r="F211" s="91">
        <f>ROUND(((F212+F213+F215+F214)/1000),5)</f>
        <v>3.1950500000000002</v>
      </c>
      <c r="G211" s="91">
        <f t="shared" ref="G211:AA211" si="120">ROUND(((G212+G213+G215+G214)/1000),5)</f>
        <v>2.7769900000000001</v>
      </c>
      <c r="H211" s="91">
        <f t="shared" si="120"/>
        <v>2.4672299999999998</v>
      </c>
      <c r="I211" s="91">
        <f t="shared" si="120"/>
        <v>3.3480599999999998</v>
      </c>
      <c r="J211" s="91">
        <f t="shared" si="120"/>
        <v>3.5306099999999998</v>
      </c>
      <c r="K211" s="91">
        <f t="shared" si="120"/>
        <v>3.8461699999999999</v>
      </c>
      <c r="L211" s="91">
        <f t="shared" si="120"/>
        <v>4.1288099999999996</v>
      </c>
      <c r="M211" s="91">
        <f t="shared" si="120"/>
        <v>4.5350200000000003</v>
      </c>
      <c r="N211" s="91">
        <f t="shared" si="120"/>
        <v>4.4493600000000004</v>
      </c>
      <c r="O211" s="91">
        <f t="shared" si="120"/>
        <v>4.4766700000000004</v>
      </c>
      <c r="P211" s="91">
        <f t="shared" si="120"/>
        <v>4.4652399999999997</v>
      </c>
      <c r="Q211" s="91">
        <f t="shared" si="120"/>
        <v>4.6268799999999999</v>
      </c>
      <c r="R211" s="91">
        <f t="shared" si="120"/>
        <v>4.6365299999999996</v>
      </c>
      <c r="S211" s="91">
        <f t="shared" si="120"/>
        <v>4.6716499999999996</v>
      </c>
      <c r="T211" s="91">
        <f t="shared" si="120"/>
        <v>4.6591199999999997</v>
      </c>
      <c r="U211" s="91">
        <f t="shared" si="120"/>
        <v>4.6323400000000001</v>
      </c>
      <c r="V211" s="91">
        <f t="shared" si="120"/>
        <v>4.4504700000000001</v>
      </c>
      <c r="W211" s="91">
        <f t="shared" si="120"/>
        <v>4.2361000000000004</v>
      </c>
      <c r="X211" s="91">
        <f t="shared" si="120"/>
        <v>4.2763999999999998</v>
      </c>
      <c r="Y211" s="91">
        <f t="shared" si="120"/>
        <v>4.2431299999999998</v>
      </c>
      <c r="Z211" s="91">
        <f t="shared" si="120"/>
        <v>4.0926299999999998</v>
      </c>
      <c r="AA211" s="91">
        <f t="shared" si="120"/>
        <v>3.8623500000000002</v>
      </c>
    </row>
    <row r="212" spans="1:27" ht="12.75" hidden="1" customHeight="1" outlineLevel="1" x14ac:dyDescent="0.3">
      <c r="A212" s="99" t="s">
        <v>440</v>
      </c>
      <c r="B212" s="63" t="s">
        <v>238</v>
      </c>
      <c r="C212" s="43" t="s">
        <v>79</v>
      </c>
      <c r="D212" s="44">
        <v>1287.18</v>
      </c>
      <c r="E212" s="44">
        <v>1132.78</v>
      </c>
      <c r="F212" s="44">
        <v>963.71</v>
      </c>
      <c r="G212" s="44">
        <v>545.65</v>
      </c>
      <c r="H212" s="44">
        <v>235.89</v>
      </c>
      <c r="I212" s="44">
        <v>1116.72</v>
      </c>
      <c r="J212" s="44">
        <v>1299.27</v>
      </c>
      <c r="K212" s="44">
        <v>1614.83</v>
      </c>
      <c r="L212" s="44">
        <v>1897.47</v>
      </c>
      <c r="M212" s="44">
        <v>2303.6799999999998</v>
      </c>
      <c r="N212" s="44">
        <v>2218.02</v>
      </c>
      <c r="O212" s="44">
        <v>2245.33</v>
      </c>
      <c r="P212" s="44">
        <v>2233.9</v>
      </c>
      <c r="Q212" s="44">
        <v>2395.54</v>
      </c>
      <c r="R212" s="44">
        <v>2405.19</v>
      </c>
      <c r="S212" s="44">
        <v>2440.31</v>
      </c>
      <c r="T212" s="44">
        <v>2427.7800000000002</v>
      </c>
      <c r="U212" s="44">
        <v>2401</v>
      </c>
      <c r="V212" s="44">
        <v>2219.13</v>
      </c>
      <c r="W212" s="44">
        <v>2004.76</v>
      </c>
      <c r="X212" s="44">
        <v>2045.06</v>
      </c>
      <c r="Y212" s="44">
        <v>2011.79</v>
      </c>
      <c r="Z212" s="44">
        <v>1861.29</v>
      </c>
      <c r="AA212" s="44">
        <v>1631.01</v>
      </c>
    </row>
    <row r="213" spans="1:27" ht="12.75" hidden="1" customHeight="1" outlineLevel="1" x14ac:dyDescent="0.3">
      <c r="A213" s="99" t="s">
        <v>441</v>
      </c>
      <c r="B213" s="63" t="s">
        <v>90</v>
      </c>
      <c r="C213" s="43" t="s">
        <v>79</v>
      </c>
      <c r="D213" s="44">
        <f>$D$168</f>
        <v>1858.06</v>
      </c>
      <c r="E213" s="44">
        <f t="shared" ref="E213:AA213" si="121">$D$168</f>
        <v>1858.06</v>
      </c>
      <c r="F213" s="44">
        <f t="shared" si="121"/>
        <v>1858.06</v>
      </c>
      <c r="G213" s="44">
        <f t="shared" si="121"/>
        <v>1858.06</v>
      </c>
      <c r="H213" s="44">
        <f t="shared" si="121"/>
        <v>1858.06</v>
      </c>
      <c r="I213" s="44">
        <f t="shared" si="121"/>
        <v>1858.06</v>
      </c>
      <c r="J213" s="44">
        <f t="shared" si="121"/>
        <v>1858.06</v>
      </c>
      <c r="K213" s="44">
        <f t="shared" si="121"/>
        <v>1858.06</v>
      </c>
      <c r="L213" s="44">
        <f t="shared" si="121"/>
        <v>1858.06</v>
      </c>
      <c r="M213" s="44">
        <f t="shared" si="121"/>
        <v>1858.06</v>
      </c>
      <c r="N213" s="44">
        <f t="shared" si="121"/>
        <v>1858.06</v>
      </c>
      <c r="O213" s="44">
        <f t="shared" si="121"/>
        <v>1858.06</v>
      </c>
      <c r="P213" s="44">
        <f t="shared" si="121"/>
        <v>1858.06</v>
      </c>
      <c r="Q213" s="44">
        <f t="shared" si="121"/>
        <v>1858.06</v>
      </c>
      <c r="R213" s="44">
        <f t="shared" si="121"/>
        <v>1858.06</v>
      </c>
      <c r="S213" s="44">
        <f t="shared" si="121"/>
        <v>1858.06</v>
      </c>
      <c r="T213" s="44">
        <f t="shared" si="121"/>
        <v>1858.06</v>
      </c>
      <c r="U213" s="44">
        <f t="shared" si="121"/>
        <v>1858.06</v>
      </c>
      <c r="V213" s="44">
        <f t="shared" si="121"/>
        <v>1858.06</v>
      </c>
      <c r="W213" s="44">
        <f t="shared" si="121"/>
        <v>1858.06</v>
      </c>
      <c r="X213" s="44">
        <f t="shared" si="121"/>
        <v>1858.06</v>
      </c>
      <c r="Y213" s="44">
        <f t="shared" si="121"/>
        <v>1858.06</v>
      </c>
      <c r="Z213" s="44">
        <f t="shared" si="121"/>
        <v>1858.06</v>
      </c>
      <c r="AA213" s="44">
        <f t="shared" si="121"/>
        <v>1858.06</v>
      </c>
    </row>
    <row r="214" spans="1:27" ht="12.75" hidden="1" customHeight="1" outlineLevel="1" x14ac:dyDescent="0.3">
      <c r="A214" s="99" t="s">
        <v>442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443</v>
      </c>
      <c r="B215" s="63" t="s">
        <v>81</v>
      </c>
      <c r="C215" s="43" t="s">
        <v>79</v>
      </c>
      <c r="D215" s="44">
        <f>$D$11</f>
        <v>368.47</v>
      </c>
      <c r="E215" s="44">
        <f t="shared" ref="E215:AA215" si="122">$D$11</f>
        <v>368.47</v>
      </c>
      <c r="F215" s="44">
        <f t="shared" si="122"/>
        <v>368.47</v>
      </c>
      <c r="G215" s="44">
        <f t="shared" si="122"/>
        <v>368.47</v>
      </c>
      <c r="H215" s="44">
        <f t="shared" si="122"/>
        <v>368.47</v>
      </c>
      <c r="I215" s="44">
        <f t="shared" si="122"/>
        <v>368.47</v>
      </c>
      <c r="J215" s="44">
        <f t="shared" si="122"/>
        <v>368.47</v>
      </c>
      <c r="K215" s="44">
        <f t="shared" si="122"/>
        <v>368.47</v>
      </c>
      <c r="L215" s="44">
        <f t="shared" si="122"/>
        <v>368.47</v>
      </c>
      <c r="M215" s="44">
        <f t="shared" si="122"/>
        <v>368.47</v>
      </c>
      <c r="N215" s="44">
        <f t="shared" si="122"/>
        <v>368.47</v>
      </c>
      <c r="O215" s="44">
        <f t="shared" si="122"/>
        <v>368.47</v>
      </c>
      <c r="P215" s="44">
        <f t="shared" si="122"/>
        <v>368.47</v>
      </c>
      <c r="Q215" s="44">
        <f t="shared" si="122"/>
        <v>368.47</v>
      </c>
      <c r="R215" s="44">
        <f t="shared" si="122"/>
        <v>368.47</v>
      </c>
      <c r="S215" s="44">
        <f t="shared" si="122"/>
        <v>368.47</v>
      </c>
      <c r="T215" s="44">
        <f t="shared" si="122"/>
        <v>368.47</v>
      </c>
      <c r="U215" s="44">
        <f t="shared" si="122"/>
        <v>368.47</v>
      </c>
      <c r="V215" s="44">
        <f t="shared" si="122"/>
        <v>368.47</v>
      </c>
      <c r="W215" s="44">
        <f t="shared" si="122"/>
        <v>368.47</v>
      </c>
      <c r="X215" s="44">
        <f t="shared" si="122"/>
        <v>368.47</v>
      </c>
      <c r="Y215" s="44">
        <f t="shared" si="122"/>
        <v>368.47</v>
      </c>
      <c r="Z215" s="44">
        <f t="shared" si="122"/>
        <v>368.47</v>
      </c>
      <c r="AA215" s="44">
        <f t="shared" si="122"/>
        <v>368.47</v>
      </c>
    </row>
    <row r="216" spans="1:27" ht="12.75" customHeight="1" collapsed="1" x14ac:dyDescent="0.3">
      <c r="A216" s="98" t="s">
        <v>444</v>
      </c>
      <c r="B216" s="28" t="str">
        <f>"11"&amp;"."&amp;$B$662&amp;"."&amp;$B$663</f>
        <v>11.07.2024</v>
      </c>
      <c r="C216" s="90" t="s">
        <v>76</v>
      </c>
      <c r="D216" s="91">
        <f>ROUND(((D217+D218+D220+D219)/1000),5)</f>
        <v>3.5555699999999999</v>
      </c>
      <c r="E216" s="91">
        <f>ROUND(((E217+E218+E220+E219)/1000),5)</f>
        <v>3.52156</v>
      </c>
      <c r="F216" s="91">
        <f>ROUND(((F217+F218+F220+F219)/1000),5)</f>
        <v>3.3373699999999999</v>
      </c>
      <c r="G216" s="91">
        <f t="shared" ref="G216:AA216" si="123">ROUND(((G217+G218+G220+G219)/1000),5)</f>
        <v>3.2083599999999999</v>
      </c>
      <c r="H216" s="91">
        <f t="shared" si="123"/>
        <v>3.30314</v>
      </c>
      <c r="I216" s="91">
        <f t="shared" si="123"/>
        <v>3.4577</v>
      </c>
      <c r="J216" s="91">
        <f t="shared" si="123"/>
        <v>3.50549</v>
      </c>
      <c r="K216" s="91">
        <f t="shared" si="123"/>
        <v>3.9638499999999999</v>
      </c>
      <c r="L216" s="91">
        <f t="shared" si="123"/>
        <v>4.2598000000000003</v>
      </c>
      <c r="M216" s="91">
        <f t="shared" si="123"/>
        <v>4.5589300000000001</v>
      </c>
      <c r="N216" s="91">
        <f t="shared" si="123"/>
        <v>4.8202400000000001</v>
      </c>
      <c r="O216" s="91">
        <f t="shared" si="123"/>
        <v>4.92706</v>
      </c>
      <c r="P216" s="91">
        <f t="shared" si="123"/>
        <v>4.9247300000000003</v>
      </c>
      <c r="Q216" s="91">
        <f t="shared" si="123"/>
        <v>4.9743500000000003</v>
      </c>
      <c r="R216" s="91">
        <f t="shared" si="123"/>
        <v>4.9811199999999998</v>
      </c>
      <c r="S216" s="91">
        <f t="shared" si="123"/>
        <v>4.84945</v>
      </c>
      <c r="T216" s="91">
        <f t="shared" si="123"/>
        <v>4.7852899999999998</v>
      </c>
      <c r="U216" s="91">
        <f t="shared" si="123"/>
        <v>4.7341499999999996</v>
      </c>
      <c r="V216" s="91">
        <f t="shared" si="123"/>
        <v>4.7536100000000001</v>
      </c>
      <c r="W216" s="91">
        <f t="shared" si="123"/>
        <v>4.63354</v>
      </c>
      <c r="X216" s="91">
        <f t="shared" si="123"/>
        <v>4.4829100000000004</v>
      </c>
      <c r="Y216" s="91">
        <f t="shared" si="123"/>
        <v>4.4226799999999997</v>
      </c>
      <c r="Z216" s="91">
        <f t="shared" si="123"/>
        <v>4.1623400000000004</v>
      </c>
      <c r="AA216" s="91">
        <f t="shared" si="123"/>
        <v>4.06419</v>
      </c>
    </row>
    <row r="217" spans="1:27" ht="12.75" hidden="1" customHeight="1" outlineLevel="1" x14ac:dyDescent="0.3">
      <c r="A217" s="99" t="s">
        <v>445</v>
      </c>
      <c r="B217" s="63" t="s">
        <v>238</v>
      </c>
      <c r="C217" s="43" t="s">
        <v>79</v>
      </c>
      <c r="D217" s="44">
        <v>1324.23</v>
      </c>
      <c r="E217" s="44">
        <v>1290.22</v>
      </c>
      <c r="F217" s="44">
        <v>1106.03</v>
      </c>
      <c r="G217" s="44">
        <v>977.02</v>
      </c>
      <c r="H217" s="44">
        <v>1071.8</v>
      </c>
      <c r="I217" s="44">
        <v>1226.3599999999999</v>
      </c>
      <c r="J217" s="44">
        <v>1274.1500000000001</v>
      </c>
      <c r="K217" s="44">
        <v>1732.51</v>
      </c>
      <c r="L217" s="44">
        <v>2028.46</v>
      </c>
      <c r="M217" s="44">
        <v>2327.59</v>
      </c>
      <c r="N217" s="44">
        <v>2588.9</v>
      </c>
      <c r="O217" s="44">
        <v>2695.72</v>
      </c>
      <c r="P217" s="44">
        <v>2693.39</v>
      </c>
      <c r="Q217" s="44">
        <v>2743.01</v>
      </c>
      <c r="R217" s="44">
        <v>2749.78</v>
      </c>
      <c r="S217" s="44">
        <v>2618.11</v>
      </c>
      <c r="T217" s="44">
        <v>2553.9499999999998</v>
      </c>
      <c r="U217" s="44">
        <v>2502.81</v>
      </c>
      <c r="V217" s="44">
        <v>2522.27</v>
      </c>
      <c r="W217" s="44">
        <v>2402.1999999999998</v>
      </c>
      <c r="X217" s="44">
        <v>2251.5700000000002</v>
      </c>
      <c r="Y217" s="44">
        <v>2191.34</v>
      </c>
      <c r="Z217" s="44">
        <v>1931</v>
      </c>
      <c r="AA217" s="44">
        <v>1832.85</v>
      </c>
    </row>
    <row r="218" spans="1:27" ht="12.75" hidden="1" customHeight="1" outlineLevel="1" x14ac:dyDescent="0.3">
      <c r="A218" s="99" t="s">
        <v>446</v>
      </c>
      <c r="B218" s="63" t="s">
        <v>90</v>
      </c>
      <c r="C218" s="43" t="s">
        <v>79</v>
      </c>
      <c r="D218" s="44">
        <f>$D$168</f>
        <v>1858.06</v>
      </c>
      <c r="E218" s="44">
        <f t="shared" ref="E218:AA218" si="124">$D$168</f>
        <v>1858.06</v>
      </c>
      <c r="F218" s="44">
        <f t="shared" si="124"/>
        <v>1858.06</v>
      </c>
      <c r="G218" s="44">
        <f t="shared" si="124"/>
        <v>1858.06</v>
      </c>
      <c r="H218" s="44">
        <f t="shared" si="124"/>
        <v>1858.06</v>
      </c>
      <c r="I218" s="44">
        <f t="shared" si="124"/>
        <v>1858.06</v>
      </c>
      <c r="J218" s="44">
        <f t="shared" si="124"/>
        <v>1858.06</v>
      </c>
      <c r="K218" s="44">
        <f t="shared" si="124"/>
        <v>1858.06</v>
      </c>
      <c r="L218" s="44">
        <f t="shared" si="124"/>
        <v>1858.06</v>
      </c>
      <c r="M218" s="44">
        <f t="shared" si="124"/>
        <v>1858.06</v>
      </c>
      <c r="N218" s="44">
        <f t="shared" si="124"/>
        <v>1858.06</v>
      </c>
      <c r="O218" s="44">
        <f t="shared" si="124"/>
        <v>1858.06</v>
      </c>
      <c r="P218" s="44">
        <f t="shared" si="124"/>
        <v>1858.06</v>
      </c>
      <c r="Q218" s="44">
        <f t="shared" si="124"/>
        <v>1858.06</v>
      </c>
      <c r="R218" s="44">
        <f t="shared" si="124"/>
        <v>1858.06</v>
      </c>
      <c r="S218" s="44">
        <f t="shared" si="124"/>
        <v>1858.06</v>
      </c>
      <c r="T218" s="44">
        <f t="shared" si="124"/>
        <v>1858.06</v>
      </c>
      <c r="U218" s="44">
        <f t="shared" si="124"/>
        <v>1858.06</v>
      </c>
      <c r="V218" s="44">
        <f t="shared" si="124"/>
        <v>1858.06</v>
      </c>
      <c r="W218" s="44">
        <f t="shared" si="124"/>
        <v>1858.06</v>
      </c>
      <c r="X218" s="44">
        <f t="shared" si="124"/>
        <v>1858.06</v>
      </c>
      <c r="Y218" s="44">
        <f t="shared" si="124"/>
        <v>1858.06</v>
      </c>
      <c r="Z218" s="44">
        <f t="shared" si="124"/>
        <v>1858.06</v>
      </c>
      <c r="AA218" s="44">
        <f t="shared" si="124"/>
        <v>1858.06</v>
      </c>
    </row>
    <row r="219" spans="1:27" ht="12.75" hidden="1" customHeight="1" outlineLevel="1" x14ac:dyDescent="0.3">
      <c r="A219" s="99" t="s">
        <v>447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448</v>
      </c>
      <c r="B220" s="63" t="s">
        <v>81</v>
      </c>
      <c r="C220" s="43" t="s">
        <v>79</v>
      </c>
      <c r="D220" s="44">
        <f>$D$11</f>
        <v>368.47</v>
      </c>
      <c r="E220" s="44">
        <f t="shared" ref="E220:AA220" si="125">$D$11</f>
        <v>368.47</v>
      </c>
      <c r="F220" s="44">
        <f t="shared" si="125"/>
        <v>368.47</v>
      </c>
      <c r="G220" s="44">
        <f t="shared" si="125"/>
        <v>368.47</v>
      </c>
      <c r="H220" s="44">
        <f t="shared" si="125"/>
        <v>368.47</v>
      </c>
      <c r="I220" s="44">
        <f t="shared" si="125"/>
        <v>368.47</v>
      </c>
      <c r="J220" s="44">
        <f t="shared" si="125"/>
        <v>368.47</v>
      </c>
      <c r="K220" s="44">
        <f t="shared" si="125"/>
        <v>368.47</v>
      </c>
      <c r="L220" s="44">
        <f t="shared" si="125"/>
        <v>368.47</v>
      </c>
      <c r="M220" s="44">
        <f t="shared" si="125"/>
        <v>368.47</v>
      </c>
      <c r="N220" s="44">
        <f t="shared" si="125"/>
        <v>368.47</v>
      </c>
      <c r="O220" s="44">
        <f t="shared" si="125"/>
        <v>368.47</v>
      </c>
      <c r="P220" s="44">
        <f t="shared" si="125"/>
        <v>368.47</v>
      </c>
      <c r="Q220" s="44">
        <f t="shared" si="125"/>
        <v>368.47</v>
      </c>
      <c r="R220" s="44">
        <f t="shared" si="125"/>
        <v>368.47</v>
      </c>
      <c r="S220" s="44">
        <f t="shared" si="125"/>
        <v>368.47</v>
      </c>
      <c r="T220" s="44">
        <f t="shared" si="125"/>
        <v>368.47</v>
      </c>
      <c r="U220" s="44">
        <f t="shared" si="125"/>
        <v>368.47</v>
      </c>
      <c r="V220" s="44">
        <f t="shared" si="125"/>
        <v>368.47</v>
      </c>
      <c r="W220" s="44">
        <f t="shared" si="125"/>
        <v>368.47</v>
      </c>
      <c r="X220" s="44">
        <f t="shared" si="125"/>
        <v>368.47</v>
      </c>
      <c r="Y220" s="44">
        <f t="shared" si="125"/>
        <v>368.47</v>
      </c>
      <c r="Z220" s="44">
        <f t="shared" si="125"/>
        <v>368.47</v>
      </c>
      <c r="AA220" s="44">
        <f t="shared" si="125"/>
        <v>368.47</v>
      </c>
    </row>
    <row r="221" spans="1:27" ht="12.75" customHeight="1" collapsed="1" x14ac:dyDescent="0.3">
      <c r="A221" s="98" t="s">
        <v>449</v>
      </c>
      <c r="B221" s="28" t="str">
        <f>"12"&amp;"."&amp;$B$662&amp;"."&amp;$B$663</f>
        <v>12.07.2024</v>
      </c>
      <c r="C221" s="90" t="s">
        <v>76</v>
      </c>
      <c r="D221" s="91">
        <f>ROUND(((D222+D223+D225+D224)/1000),5)</f>
        <v>3.5746500000000001</v>
      </c>
      <c r="E221" s="91">
        <f>ROUND(((E222+E223+E225+E224)/1000),5)</f>
        <v>3.5003000000000002</v>
      </c>
      <c r="F221" s="91">
        <f>ROUND(((F222+F223+F225+F224)/1000),5)</f>
        <v>3.4246300000000001</v>
      </c>
      <c r="G221" s="91">
        <f t="shared" ref="G221:AA221" si="126">ROUND(((G222+G223+G225+G224)/1000),5)</f>
        <v>3.2304900000000001</v>
      </c>
      <c r="H221" s="91">
        <f t="shared" si="126"/>
        <v>3.23048</v>
      </c>
      <c r="I221" s="91">
        <f t="shared" si="126"/>
        <v>3.4721099999999998</v>
      </c>
      <c r="J221" s="91">
        <f t="shared" si="126"/>
        <v>3.4724300000000001</v>
      </c>
      <c r="K221" s="91">
        <f t="shared" si="126"/>
        <v>3.9138999999999999</v>
      </c>
      <c r="L221" s="91">
        <f t="shared" si="126"/>
        <v>4.2516999999999996</v>
      </c>
      <c r="M221" s="91">
        <f t="shared" si="126"/>
        <v>4.5731700000000002</v>
      </c>
      <c r="N221" s="91">
        <f t="shared" si="126"/>
        <v>4.6224299999999996</v>
      </c>
      <c r="O221" s="91">
        <f t="shared" si="126"/>
        <v>4.67523</v>
      </c>
      <c r="P221" s="91">
        <f t="shared" si="126"/>
        <v>4.6698000000000004</v>
      </c>
      <c r="Q221" s="91">
        <f t="shared" si="126"/>
        <v>4.6893500000000001</v>
      </c>
      <c r="R221" s="91">
        <f t="shared" si="126"/>
        <v>4.6195199999999996</v>
      </c>
      <c r="S221" s="91">
        <f t="shared" si="126"/>
        <v>4.67903</v>
      </c>
      <c r="T221" s="91">
        <f t="shared" si="126"/>
        <v>4.6510300000000004</v>
      </c>
      <c r="U221" s="91">
        <f t="shared" si="126"/>
        <v>4.5336299999999996</v>
      </c>
      <c r="V221" s="91">
        <f t="shared" si="126"/>
        <v>4.5084</v>
      </c>
      <c r="W221" s="91">
        <f t="shared" si="126"/>
        <v>4.4262199999999998</v>
      </c>
      <c r="X221" s="91">
        <f t="shared" si="126"/>
        <v>4.4194399999999998</v>
      </c>
      <c r="Y221" s="91">
        <f t="shared" si="126"/>
        <v>4.4608400000000001</v>
      </c>
      <c r="Z221" s="91">
        <f t="shared" si="126"/>
        <v>4.2972700000000001</v>
      </c>
      <c r="AA221" s="91">
        <f t="shared" si="126"/>
        <v>4.0770600000000004</v>
      </c>
    </row>
    <row r="222" spans="1:27" ht="12.75" hidden="1" customHeight="1" outlineLevel="1" x14ac:dyDescent="0.3">
      <c r="A222" s="99" t="s">
        <v>450</v>
      </c>
      <c r="B222" s="63" t="s">
        <v>238</v>
      </c>
      <c r="C222" s="43" t="s">
        <v>79</v>
      </c>
      <c r="D222" s="44">
        <v>1343.31</v>
      </c>
      <c r="E222" s="44">
        <v>1268.96</v>
      </c>
      <c r="F222" s="44">
        <v>1193.29</v>
      </c>
      <c r="G222" s="44">
        <v>999.15</v>
      </c>
      <c r="H222" s="44">
        <v>999.14</v>
      </c>
      <c r="I222" s="44">
        <v>1240.77</v>
      </c>
      <c r="J222" s="44">
        <v>1241.0899999999999</v>
      </c>
      <c r="K222" s="44">
        <v>1682.56</v>
      </c>
      <c r="L222" s="44">
        <v>2020.36</v>
      </c>
      <c r="M222" s="44">
        <v>2341.83</v>
      </c>
      <c r="N222" s="44">
        <v>2391.09</v>
      </c>
      <c r="O222" s="44">
        <v>2443.89</v>
      </c>
      <c r="P222" s="44">
        <v>2438.46</v>
      </c>
      <c r="Q222" s="44">
        <v>2458.0100000000002</v>
      </c>
      <c r="R222" s="44">
        <v>2388.1799999999998</v>
      </c>
      <c r="S222" s="44">
        <v>2447.69</v>
      </c>
      <c r="T222" s="44">
        <v>2419.69</v>
      </c>
      <c r="U222" s="44">
        <v>2302.29</v>
      </c>
      <c r="V222" s="44">
        <v>2277.06</v>
      </c>
      <c r="W222" s="44">
        <v>2194.88</v>
      </c>
      <c r="X222" s="44">
        <v>2188.1</v>
      </c>
      <c r="Y222" s="44">
        <v>2229.5</v>
      </c>
      <c r="Z222" s="44">
        <v>2065.9299999999998</v>
      </c>
      <c r="AA222" s="44">
        <v>1845.72</v>
      </c>
    </row>
    <row r="223" spans="1:27" ht="12.75" hidden="1" customHeight="1" outlineLevel="1" x14ac:dyDescent="0.3">
      <c r="A223" s="99" t="s">
        <v>451</v>
      </c>
      <c r="B223" s="63" t="s">
        <v>90</v>
      </c>
      <c r="C223" s="43" t="s">
        <v>79</v>
      </c>
      <c r="D223" s="44">
        <f>$D$168</f>
        <v>1858.06</v>
      </c>
      <c r="E223" s="44">
        <f t="shared" ref="E223:AA223" si="127">$D$168</f>
        <v>1858.06</v>
      </c>
      <c r="F223" s="44">
        <f t="shared" si="127"/>
        <v>1858.06</v>
      </c>
      <c r="G223" s="44">
        <f t="shared" si="127"/>
        <v>1858.06</v>
      </c>
      <c r="H223" s="44">
        <f t="shared" si="127"/>
        <v>1858.06</v>
      </c>
      <c r="I223" s="44">
        <f t="shared" si="127"/>
        <v>1858.06</v>
      </c>
      <c r="J223" s="44">
        <f t="shared" si="127"/>
        <v>1858.06</v>
      </c>
      <c r="K223" s="44">
        <f t="shared" si="127"/>
        <v>1858.06</v>
      </c>
      <c r="L223" s="44">
        <f t="shared" si="127"/>
        <v>1858.06</v>
      </c>
      <c r="M223" s="44">
        <f t="shared" si="127"/>
        <v>1858.06</v>
      </c>
      <c r="N223" s="44">
        <f t="shared" si="127"/>
        <v>1858.06</v>
      </c>
      <c r="O223" s="44">
        <f t="shared" si="127"/>
        <v>1858.06</v>
      </c>
      <c r="P223" s="44">
        <f t="shared" si="127"/>
        <v>1858.06</v>
      </c>
      <c r="Q223" s="44">
        <f t="shared" si="127"/>
        <v>1858.06</v>
      </c>
      <c r="R223" s="44">
        <f t="shared" si="127"/>
        <v>1858.06</v>
      </c>
      <c r="S223" s="44">
        <f t="shared" si="127"/>
        <v>1858.06</v>
      </c>
      <c r="T223" s="44">
        <f t="shared" si="127"/>
        <v>1858.06</v>
      </c>
      <c r="U223" s="44">
        <f t="shared" si="127"/>
        <v>1858.06</v>
      </c>
      <c r="V223" s="44">
        <f t="shared" si="127"/>
        <v>1858.06</v>
      </c>
      <c r="W223" s="44">
        <f t="shared" si="127"/>
        <v>1858.06</v>
      </c>
      <c r="X223" s="44">
        <f t="shared" si="127"/>
        <v>1858.06</v>
      </c>
      <c r="Y223" s="44">
        <f t="shared" si="127"/>
        <v>1858.06</v>
      </c>
      <c r="Z223" s="44">
        <f t="shared" si="127"/>
        <v>1858.06</v>
      </c>
      <c r="AA223" s="44">
        <f t="shared" si="127"/>
        <v>1858.06</v>
      </c>
    </row>
    <row r="224" spans="1:27" ht="12.75" hidden="1" customHeight="1" outlineLevel="1" x14ac:dyDescent="0.3">
      <c r="A224" s="99" t="s">
        <v>452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453</v>
      </c>
      <c r="B225" s="63" t="s">
        <v>81</v>
      </c>
      <c r="C225" s="43" t="s">
        <v>79</v>
      </c>
      <c r="D225" s="44">
        <f>$D$11</f>
        <v>368.47</v>
      </c>
      <c r="E225" s="44">
        <f t="shared" ref="E225:AA225" si="128">$D$11</f>
        <v>368.47</v>
      </c>
      <c r="F225" s="44">
        <f t="shared" si="128"/>
        <v>368.47</v>
      </c>
      <c r="G225" s="44">
        <f t="shared" si="128"/>
        <v>368.47</v>
      </c>
      <c r="H225" s="44">
        <f t="shared" si="128"/>
        <v>368.47</v>
      </c>
      <c r="I225" s="44">
        <f t="shared" si="128"/>
        <v>368.47</v>
      </c>
      <c r="J225" s="44">
        <f t="shared" si="128"/>
        <v>368.47</v>
      </c>
      <c r="K225" s="44">
        <f t="shared" si="128"/>
        <v>368.47</v>
      </c>
      <c r="L225" s="44">
        <f t="shared" si="128"/>
        <v>368.47</v>
      </c>
      <c r="M225" s="44">
        <f t="shared" si="128"/>
        <v>368.47</v>
      </c>
      <c r="N225" s="44">
        <f t="shared" si="128"/>
        <v>368.47</v>
      </c>
      <c r="O225" s="44">
        <f t="shared" si="128"/>
        <v>368.47</v>
      </c>
      <c r="P225" s="44">
        <f t="shared" si="128"/>
        <v>368.47</v>
      </c>
      <c r="Q225" s="44">
        <f t="shared" si="128"/>
        <v>368.47</v>
      </c>
      <c r="R225" s="44">
        <f t="shared" si="128"/>
        <v>368.47</v>
      </c>
      <c r="S225" s="44">
        <f t="shared" si="128"/>
        <v>368.47</v>
      </c>
      <c r="T225" s="44">
        <f t="shared" si="128"/>
        <v>368.47</v>
      </c>
      <c r="U225" s="44">
        <f t="shared" si="128"/>
        <v>368.47</v>
      </c>
      <c r="V225" s="44">
        <f t="shared" si="128"/>
        <v>368.47</v>
      </c>
      <c r="W225" s="44">
        <f t="shared" si="128"/>
        <v>368.47</v>
      </c>
      <c r="X225" s="44">
        <f t="shared" si="128"/>
        <v>368.47</v>
      </c>
      <c r="Y225" s="44">
        <f t="shared" si="128"/>
        <v>368.47</v>
      </c>
      <c r="Z225" s="44">
        <f t="shared" si="128"/>
        <v>368.47</v>
      </c>
      <c r="AA225" s="44">
        <f t="shared" si="128"/>
        <v>368.47</v>
      </c>
    </row>
    <row r="226" spans="1:27" ht="12.75" customHeight="1" collapsed="1" x14ac:dyDescent="0.3">
      <c r="A226" s="98" t="s">
        <v>454</v>
      </c>
      <c r="B226" s="28" t="str">
        <f>"13"&amp;"."&amp;$B$662&amp;"."&amp;$B$663</f>
        <v>13.07.2024</v>
      </c>
      <c r="C226" s="90" t="s">
        <v>76</v>
      </c>
      <c r="D226" s="91">
        <f>ROUND(((D227+D228+D230+D229)/1000),5)</f>
        <v>3.7216499999999999</v>
      </c>
      <c r="E226" s="91">
        <f>ROUND(((E227+E228+E230+E229)/1000),5)</f>
        <v>3.5117799999999999</v>
      </c>
      <c r="F226" s="91">
        <f>ROUND(((F227+F228+F230+F229)/1000),5)</f>
        <v>3.4435699999999998</v>
      </c>
      <c r="G226" s="91">
        <f t="shared" ref="G226:AA226" si="129">ROUND(((G227+G228+G230+G229)/1000),5)</f>
        <v>3.2785199999999999</v>
      </c>
      <c r="H226" s="91">
        <f t="shared" si="129"/>
        <v>3.0293399999999999</v>
      </c>
      <c r="I226" s="91">
        <f t="shared" si="129"/>
        <v>3.08792</v>
      </c>
      <c r="J226" s="91">
        <f t="shared" si="129"/>
        <v>3.1900599999999999</v>
      </c>
      <c r="K226" s="91">
        <f t="shared" si="129"/>
        <v>3.6375199999999999</v>
      </c>
      <c r="L226" s="91">
        <f t="shared" si="129"/>
        <v>4.0167000000000002</v>
      </c>
      <c r="M226" s="91">
        <f t="shared" si="129"/>
        <v>4.2736000000000001</v>
      </c>
      <c r="N226" s="91">
        <f t="shared" si="129"/>
        <v>4.4035299999999999</v>
      </c>
      <c r="O226" s="91">
        <f t="shared" si="129"/>
        <v>4.5082199999999997</v>
      </c>
      <c r="P226" s="91">
        <f t="shared" si="129"/>
        <v>4.5504699999999998</v>
      </c>
      <c r="Q226" s="91">
        <f t="shared" si="129"/>
        <v>4.4888700000000004</v>
      </c>
      <c r="R226" s="91">
        <f t="shared" si="129"/>
        <v>4.4901900000000001</v>
      </c>
      <c r="S226" s="91">
        <f t="shared" si="129"/>
        <v>4.5306499999999996</v>
      </c>
      <c r="T226" s="91">
        <f t="shared" si="129"/>
        <v>4.5232000000000001</v>
      </c>
      <c r="U226" s="91">
        <f t="shared" si="129"/>
        <v>4.5050299999999996</v>
      </c>
      <c r="V226" s="91">
        <f t="shared" si="129"/>
        <v>4.4172399999999996</v>
      </c>
      <c r="W226" s="91">
        <f t="shared" si="129"/>
        <v>4.3083200000000001</v>
      </c>
      <c r="X226" s="91">
        <f t="shared" si="129"/>
        <v>4.2703300000000004</v>
      </c>
      <c r="Y226" s="91">
        <f t="shared" si="129"/>
        <v>4.1757600000000004</v>
      </c>
      <c r="Z226" s="91">
        <f t="shared" si="129"/>
        <v>3.9536199999999999</v>
      </c>
      <c r="AA226" s="91">
        <f t="shared" si="129"/>
        <v>3.9664700000000002</v>
      </c>
    </row>
    <row r="227" spans="1:27" ht="12.75" hidden="1" customHeight="1" outlineLevel="1" x14ac:dyDescent="0.3">
      <c r="A227" s="99" t="s">
        <v>455</v>
      </c>
      <c r="B227" s="63" t="s">
        <v>238</v>
      </c>
      <c r="C227" s="43" t="s">
        <v>79</v>
      </c>
      <c r="D227" s="44">
        <v>1490.31</v>
      </c>
      <c r="E227" s="44">
        <v>1280.44</v>
      </c>
      <c r="F227" s="44">
        <v>1212.23</v>
      </c>
      <c r="G227" s="44">
        <v>1047.18</v>
      </c>
      <c r="H227" s="44">
        <v>798</v>
      </c>
      <c r="I227" s="44">
        <v>856.58</v>
      </c>
      <c r="J227" s="44">
        <v>958.72</v>
      </c>
      <c r="K227" s="44">
        <v>1406.18</v>
      </c>
      <c r="L227" s="44">
        <v>1785.36</v>
      </c>
      <c r="M227" s="44">
        <v>2042.26</v>
      </c>
      <c r="N227" s="44">
        <v>2172.19</v>
      </c>
      <c r="O227" s="44">
        <v>2276.88</v>
      </c>
      <c r="P227" s="44">
        <v>2319.13</v>
      </c>
      <c r="Q227" s="44">
        <v>2257.5300000000002</v>
      </c>
      <c r="R227" s="44">
        <v>2258.85</v>
      </c>
      <c r="S227" s="44">
        <v>2299.31</v>
      </c>
      <c r="T227" s="44">
        <v>2291.86</v>
      </c>
      <c r="U227" s="44">
        <v>2273.69</v>
      </c>
      <c r="V227" s="44">
        <v>2185.9</v>
      </c>
      <c r="W227" s="44">
        <v>2076.98</v>
      </c>
      <c r="X227" s="44">
        <v>2038.99</v>
      </c>
      <c r="Y227" s="44">
        <v>1944.42</v>
      </c>
      <c r="Z227" s="44">
        <v>1722.28</v>
      </c>
      <c r="AA227" s="44">
        <v>1735.13</v>
      </c>
    </row>
    <row r="228" spans="1:27" ht="12.75" hidden="1" customHeight="1" outlineLevel="1" x14ac:dyDescent="0.3">
      <c r="A228" s="99" t="s">
        <v>456</v>
      </c>
      <c r="B228" s="63" t="s">
        <v>90</v>
      </c>
      <c r="C228" s="43" t="s">
        <v>79</v>
      </c>
      <c r="D228" s="44">
        <f>$D$168</f>
        <v>1858.06</v>
      </c>
      <c r="E228" s="44">
        <f t="shared" ref="E228:AA228" si="130">$D$168</f>
        <v>1858.06</v>
      </c>
      <c r="F228" s="44">
        <f t="shared" si="130"/>
        <v>1858.06</v>
      </c>
      <c r="G228" s="44">
        <f t="shared" si="130"/>
        <v>1858.06</v>
      </c>
      <c r="H228" s="44">
        <f t="shared" si="130"/>
        <v>1858.06</v>
      </c>
      <c r="I228" s="44">
        <f t="shared" si="130"/>
        <v>1858.06</v>
      </c>
      <c r="J228" s="44">
        <f t="shared" si="130"/>
        <v>1858.06</v>
      </c>
      <c r="K228" s="44">
        <f t="shared" si="130"/>
        <v>1858.06</v>
      </c>
      <c r="L228" s="44">
        <f t="shared" si="130"/>
        <v>1858.06</v>
      </c>
      <c r="M228" s="44">
        <f t="shared" si="130"/>
        <v>1858.06</v>
      </c>
      <c r="N228" s="44">
        <f t="shared" si="130"/>
        <v>1858.06</v>
      </c>
      <c r="O228" s="44">
        <f t="shared" si="130"/>
        <v>1858.06</v>
      </c>
      <c r="P228" s="44">
        <f t="shared" si="130"/>
        <v>1858.06</v>
      </c>
      <c r="Q228" s="44">
        <f t="shared" si="130"/>
        <v>1858.06</v>
      </c>
      <c r="R228" s="44">
        <f t="shared" si="130"/>
        <v>1858.06</v>
      </c>
      <c r="S228" s="44">
        <f t="shared" si="130"/>
        <v>1858.06</v>
      </c>
      <c r="T228" s="44">
        <f t="shared" si="130"/>
        <v>1858.06</v>
      </c>
      <c r="U228" s="44">
        <f t="shared" si="130"/>
        <v>1858.06</v>
      </c>
      <c r="V228" s="44">
        <f t="shared" si="130"/>
        <v>1858.06</v>
      </c>
      <c r="W228" s="44">
        <f t="shared" si="130"/>
        <v>1858.06</v>
      </c>
      <c r="X228" s="44">
        <f t="shared" si="130"/>
        <v>1858.06</v>
      </c>
      <c r="Y228" s="44">
        <f t="shared" si="130"/>
        <v>1858.06</v>
      </c>
      <c r="Z228" s="44">
        <f t="shared" si="130"/>
        <v>1858.06</v>
      </c>
      <c r="AA228" s="44">
        <f t="shared" si="130"/>
        <v>1858.06</v>
      </c>
    </row>
    <row r="229" spans="1:27" ht="12.75" hidden="1" customHeight="1" outlineLevel="1" x14ac:dyDescent="0.3">
      <c r="A229" s="99" t="s">
        <v>457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458</v>
      </c>
      <c r="B230" s="63" t="s">
        <v>81</v>
      </c>
      <c r="C230" s="43" t="s">
        <v>79</v>
      </c>
      <c r="D230" s="44">
        <f>$D$11</f>
        <v>368.47</v>
      </c>
      <c r="E230" s="44">
        <f t="shared" ref="E230:AA230" si="131">$D$11</f>
        <v>368.47</v>
      </c>
      <c r="F230" s="44">
        <f t="shared" si="131"/>
        <v>368.47</v>
      </c>
      <c r="G230" s="44">
        <f t="shared" si="131"/>
        <v>368.47</v>
      </c>
      <c r="H230" s="44">
        <f t="shared" si="131"/>
        <v>368.47</v>
      </c>
      <c r="I230" s="44">
        <f t="shared" si="131"/>
        <v>368.47</v>
      </c>
      <c r="J230" s="44">
        <f t="shared" si="131"/>
        <v>368.47</v>
      </c>
      <c r="K230" s="44">
        <f t="shared" si="131"/>
        <v>368.47</v>
      </c>
      <c r="L230" s="44">
        <f t="shared" si="131"/>
        <v>368.47</v>
      </c>
      <c r="M230" s="44">
        <f t="shared" si="131"/>
        <v>368.47</v>
      </c>
      <c r="N230" s="44">
        <f t="shared" si="131"/>
        <v>368.47</v>
      </c>
      <c r="O230" s="44">
        <f t="shared" si="131"/>
        <v>368.47</v>
      </c>
      <c r="P230" s="44">
        <f t="shared" si="131"/>
        <v>368.47</v>
      </c>
      <c r="Q230" s="44">
        <f t="shared" si="131"/>
        <v>368.47</v>
      </c>
      <c r="R230" s="44">
        <f t="shared" si="131"/>
        <v>368.47</v>
      </c>
      <c r="S230" s="44">
        <f t="shared" si="131"/>
        <v>368.47</v>
      </c>
      <c r="T230" s="44">
        <f t="shared" si="131"/>
        <v>368.47</v>
      </c>
      <c r="U230" s="44">
        <f t="shared" si="131"/>
        <v>368.47</v>
      </c>
      <c r="V230" s="44">
        <f t="shared" si="131"/>
        <v>368.47</v>
      </c>
      <c r="W230" s="44">
        <f t="shared" si="131"/>
        <v>368.47</v>
      </c>
      <c r="X230" s="44">
        <f t="shared" si="131"/>
        <v>368.47</v>
      </c>
      <c r="Y230" s="44">
        <f t="shared" si="131"/>
        <v>368.47</v>
      </c>
      <c r="Z230" s="44">
        <f t="shared" si="131"/>
        <v>368.47</v>
      </c>
      <c r="AA230" s="44">
        <f t="shared" si="131"/>
        <v>368.47</v>
      </c>
    </row>
    <row r="231" spans="1:27" ht="12.75" customHeight="1" collapsed="1" x14ac:dyDescent="0.3">
      <c r="A231" s="98" t="s">
        <v>459</v>
      </c>
      <c r="B231" s="28" t="str">
        <f>"14"&amp;"."&amp;$B$662&amp;"."&amp;$B$663</f>
        <v>14.07.2024</v>
      </c>
      <c r="C231" s="90" t="s">
        <v>76</v>
      </c>
      <c r="D231" s="91">
        <f>ROUND(((D232+D233+D235+D234)/1000),5)</f>
        <v>3.71305</v>
      </c>
      <c r="E231" s="91">
        <f>ROUND(((E232+E233+E235+E234)/1000),5)</f>
        <v>3.4801199999999999</v>
      </c>
      <c r="F231" s="91">
        <f>ROUND(((F232+F233+F235+F234)/1000),5)</f>
        <v>3.38592</v>
      </c>
      <c r="G231" s="91">
        <f t="shared" ref="G231:AA231" si="132">ROUND(((G232+G233+G235+G234)/1000),5)</f>
        <v>3.0728399999999998</v>
      </c>
      <c r="H231" s="91">
        <f t="shared" si="132"/>
        <v>2.9657300000000002</v>
      </c>
      <c r="I231" s="91">
        <f t="shared" si="132"/>
        <v>3.0789300000000002</v>
      </c>
      <c r="J231" s="91">
        <f t="shared" si="132"/>
        <v>2.9104199999999998</v>
      </c>
      <c r="K231" s="91">
        <f t="shared" si="132"/>
        <v>3.3152200000000001</v>
      </c>
      <c r="L231" s="91">
        <f t="shared" si="132"/>
        <v>3.8140700000000001</v>
      </c>
      <c r="M231" s="91">
        <f t="shared" si="132"/>
        <v>4.0954199999999998</v>
      </c>
      <c r="N231" s="91">
        <f t="shared" si="132"/>
        <v>4.2046400000000004</v>
      </c>
      <c r="O231" s="91">
        <f t="shared" si="132"/>
        <v>4.3594999999999997</v>
      </c>
      <c r="P231" s="91">
        <f t="shared" si="132"/>
        <v>4.4458200000000003</v>
      </c>
      <c r="Q231" s="91">
        <f t="shared" si="132"/>
        <v>4.3120099999999999</v>
      </c>
      <c r="R231" s="91">
        <f t="shared" si="132"/>
        <v>4.3150000000000004</v>
      </c>
      <c r="S231" s="91">
        <f t="shared" si="132"/>
        <v>4.3108000000000004</v>
      </c>
      <c r="T231" s="91">
        <f t="shared" si="132"/>
        <v>4.2876300000000001</v>
      </c>
      <c r="U231" s="91">
        <f t="shared" si="132"/>
        <v>4.28146</v>
      </c>
      <c r="V231" s="91">
        <f t="shared" si="132"/>
        <v>4.2701599999999997</v>
      </c>
      <c r="W231" s="91">
        <f t="shared" si="132"/>
        <v>4.2424799999999996</v>
      </c>
      <c r="X231" s="91">
        <f t="shared" si="132"/>
        <v>4.2042799999999998</v>
      </c>
      <c r="Y231" s="91">
        <f t="shared" si="132"/>
        <v>4.19956</v>
      </c>
      <c r="Z231" s="91">
        <f t="shared" si="132"/>
        <v>3.96061</v>
      </c>
      <c r="AA231" s="91">
        <f t="shared" si="132"/>
        <v>3.95587</v>
      </c>
    </row>
    <row r="232" spans="1:27" ht="12.75" hidden="1" customHeight="1" outlineLevel="1" x14ac:dyDescent="0.3">
      <c r="A232" s="99" t="s">
        <v>460</v>
      </c>
      <c r="B232" s="63" t="s">
        <v>238</v>
      </c>
      <c r="C232" s="43" t="s">
        <v>79</v>
      </c>
      <c r="D232" s="44">
        <v>1481.71</v>
      </c>
      <c r="E232" s="44">
        <v>1248.78</v>
      </c>
      <c r="F232" s="44">
        <v>1154.58</v>
      </c>
      <c r="G232" s="44">
        <v>841.5</v>
      </c>
      <c r="H232" s="44">
        <v>734.39</v>
      </c>
      <c r="I232" s="44">
        <v>847.59</v>
      </c>
      <c r="J232" s="44">
        <v>679.08</v>
      </c>
      <c r="K232" s="44">
        <v>1083.8800000000001</v>
      </c>
      <c r="L232" s="44">
        <v>1582.73</v>
      </c>
      <c r="M232" s="44">
        <v>1864.08</v>
      </c>
      <c r="N232" s="44">
        <v>1973.3</v>
      </c>
      <c r="O232" s="44">
        <v>2128.16</v>
      </c>
      <c r="P232" s="44">
        <v>2214.48</v>
      </c>
      <c r="Q232" s="44">
        <v>2080.67</v>
      </c>
      <c r="R232" s="44">
        <v>2083.66</v>
      </c>
      <c r="S232" s="44">
        <v>2079.46</v>
      </c>
      <c r="T232" s="44">
        <v>2056.29</v>
      </c>
      <c r="U232" s="44">
        <v>2050.12</v>
      </c>
      <c r="V232" s="44">
        <v>2038.82</v>
      </c>
      <c r="W232" s="44">
        <v>2011.14</v>
      </c>
      <c r="X232" s="44">
        <v>1972.94</v>
      </c>
      <c r="Y232" s="44">
        <v>1968.22</v>
      </c>
      <c r="Z232" s="44">
        <v>1729.27</v>
      </c>
      <c r="AA232" s="44">
        <v>1724.53</v>
      </c>
    </row>
    <row r="233" spans="1:27" ht="12.75" hidden="1" customHeight="1" outlineLevel="1" x14ac:dyDescent="0.3">
      <c r="A233" s="99" t="s">
        <v>461</v>
      </c>
      <c r="B233" s="63" t="s">
        <v>90</v>
      </c>
      <c r="C233" s="43" t="s">
        <v>79</v>
      </c>
      <c r="D233" s="44">
        <f>$D$168</f>
        <v>1858.06</v>
      </c>
      <c r="E233" s="44">
        <f t="shared" ref="E233:AA233" si="133">$D$168</f>
        <v>1858.06</v>
      </c>
      <c r="F233" s="44">
        <f t="shared" si="133"/>
        <v>1858.06</v>
      </c>
      <c r="G233" s="44">
        <f t="shared" si="133"/>
        <v>1858.06</v>
      </c>
      <c r="H233" s="44">
        <f t="shared" si="133"/>
        <v>1858.06</v>
      </c>
      <c r="I233" s="44">
        <f t="shared" si="133"/>
        <v>1858.06</v>
      </c>
      <c r="J233" s="44">
        <f t="shared" si="133"/>
        <v>1858.06</v>
      </c>
      <c r="K233" s="44">
        <f t="shared" si="133"/>
        <v>1858.06</v>
      </c>
      <c r="L233" s="44">
        <f t="shared" si="133"/>
        <v>1858.06</v>
      </c>
      <c r="M233" s="44">
        <f t="shared" si="133"/>
        <v>1858.06</v>
      </c>
      <c r="N233" s="44">
        <f t="shared" si="133"/>
        <v>1858.06</v>
      </c>
      <c r="O233" s="44">
        <f t="shared" si="133"/>
        <v>1858.06</v>
      </c>
      <c r="P233" s="44">
        <f t="shared" si="133"/>
        <v>1858.06</v>
      </c>
      <c r="Q233" s="44">
        <f t="shared" si="133"/>
        <v>1858.06</v>
      </c>
      <c r="R233" s="44">
        <f t="shared" si="133"/>
        <v>1858.06</v>
      </c>
      <c r="S233" s="44">
        <f t="shared" si="133"/>
        <v>1858.06</v>
      </c>
      <c r="T233" s="44">
        <f t="shared" si="133"/>
        <v>1858.06</v>
      </c>
      <c r="U233" s="44">
        <f t="shared" si="133"/>
        <v>1858.06</v>
      </c>
      <c r="V233" s="44">
        <f t="shared" si="133"/>
        <v>1858.06</v>
      </c>
      <c r="W233" s="44">
        <f t="shared" si="133"/>
        <v>1858.06</v>
      </c>
      <c r="X233" s="44">
        <f t="shared" si="133"/>
        <v>1858.06</v>
      </c>
      <c r="Y233" s="44">
        <f t="shared" si="133"/>
        <v>1858.06</v>
      </c>
      <c r="Z233" s="44">
        <f t="shared" si="133"/>
        <v>1858.06</v>
      </c>
      <c r="AA233" s="44">
        <f t="shared" si="133"/>
        <v>1858.06</v>
      </c>
    </row>
    <row r="234" spans="1:27" ht="12.75" hidden="1" customHeight="1" outlineLevel="1" x14ac:dyDescent="0.3">
      <c r="A234" s="99" t="s">
        <v>462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463</v>
      </c>
      <c r="B235" s="63" t="s">
        <v>81</v>
      </c>
      <c r="C235" s="43" t="s">
        <v>79</v>
      </c>
      <c r="D235" s="44">
        <f>$D$11</f>
        <v>368.47</v>
      </c>
      <c r="E235" s="44">
        <f t="shared" ref="E235:AA235" si="134">$D$11</f>
        <v>368.47</v>
      </c>
      <c r="F235" s="44">
        <f t="shared" si="134"/>
        <v>368.47</v>
      </c>
      <c r="G235" s="44">
        <f t="shared" si="134"/>
        <v>368.47</v>
      </c>
      <c r="H235" s="44">
        <f t="shared" si="134"/>
        <v>368.47</v>
      </c>
      <c r="I235" s="44">
        <f t="shared" si="134"/>
        <v>368.47</v>
      </c>
      <c r="J235" s="44">
        <f t="shared" si="134"/>
        <v>368.47</v>
      </c>
      <c r="K235" s="44">
        <f t="shared" si="134"/>
        <v>368.47</v>
      </c>
      <c r="L235" s="44">
        <f t="shared" si="134"/>
        <v>368.47</v>
      </c>
      <c r="M235" s="44">
        <f t="shared" si="134"/>
        <v>368.47</v>
      </c>
      <c r="N235" s="44">
        <f t="shared" si="134"/>
        <v>368.47</v>
      </c>
      <c r="O235" s="44">
        <f t="shared" si="134"/>
        <v>368.47</v>
      </c>
      <c r="P235" s="44">
        <f t="shared" si="134"/>
        <v>368.47</v>
      </c>
      <c r="Q235" s="44">
        <f t="shared" si="134"/>
        <v>368.47</v>
      </c>
      <c r="R235" s="44">
        <f t="shared" si="134"/>
        <v>368.47</v>
      </c>
      <c r="S235" s="44">
        <f t="shared" si="134"/>
        <v>368.47</v>
      </c>
      <c r="T235" s="44">
        <f t="shared" si="134"/>
        <v>368.47</v>
      </c>
      <c r="U235" s="44">
        <f t="shared" si="134"/>
        <v>368.47</v>
      </c>
      <c r="V235" s="44">
        <f t="shared" si="134"/>
        <v>368.47</v>
      </c>
      <c r="W235" s="44">
        <f t="shared" si="134"/>
        <v>368.47</v>
      </c>
      <c r="X235" s="44">
        <f t="shared" si="134"/>
        <v>368.47</v>
      </c>
      <c r="Y235" s="44">
        <f t="shared" si="134"/>
        <v>368.47</v>
      </c>
      <c r="Z235" s="44">
        <f t="shared" si="134"/>
        <v>368.47</v>
      </c>
      <c r="AA235" s="44">
        <f t="shared" si="134"/>
        <v>368.47</v>
      </c>
    </row>
    <row r="236" spans="1:27" ht="12.75" customHeight="1" collapsed="1" x14ac:dyDescent="0.3">
      <c r="A236" s="98" t="s">
        <v>464</v>
      </c>
      <c r="B236" s="28" t="str">
        <f>"15"&amp;"."&amp;$B$662&amp;"."&amp;$B$663</f>
        <v>15.07.2024</v>
      </c>
      <c r="C236" s="90" t="s">
        <v>76</v>
      </c>
      <c r="D236" s="91">
        <f>ROUND(((D237+D238+D240+D239)/1000),5)</f>
        <v>3.4751500000000002</v>
      </c>
      <c r="E236" s="91">
        <f>ROUND(((E237+E238+E240+E239)/1000),5)</f>
        <v>3.38354</v>
      </c>
      <c r="F236" s="91">
        <f>ROUND(((F237+F238+F240+F239)/1000),5)</f>
        <v>3.2531300000000001</v>
      </c>
      <c r="G236" s="91">
        <f t="shared" ref="G236:AA236" si="135">ROUND(((G237+G238+G240+G239)/1000),5)</f>
        <v>2.9258700000000002</v>
      </c>
      <c r="H236" s="91">
        <f t="shared" si="135"/>
        <v>2.9207700000000001</v>
      </c>
      <c r="I236" s="91">
        <f t="shared" si="135"/>
        <v>2.9777800000000001</v>
      </c>
      <c r="J236" s="91">
        <f t="shared" si="135"/>
        <v>3.0994700000000002</v>
      </c>
      <c r="K236" s="91">
        <f t="shared" si="135"/>
        <v>3.8459500000000002</v>
      </c>
      <c r="L236" s="91">
        <f t="shared" si="135"/>
        <v>4.2978100000000001</v>
      </c>
      <c r="M236" s="91">
        <f t="shared" si="135"/>
        <v>4.5198400000000003</v>
      </c>
      <c r="N236" s="91">
        <f t="shared" si="135"/>
        <v>4.6349799999999997</v>
      </c>
      <c r="O236" s="91">
        <f t="shared" si="135"/>
        <v>4.7406100000000002</v>
      </c>
      <c r="P236" s="91">
        <f t="shared" si="135"/>
        <v>4.6254999999999997</v>
      </c>
      <c r="Q236" s="91">
        <f t="shared" si="135"/>
        <v>4.77027</v>
      </c>
      <c r="R236" s="91">
        <f t="shared" si="135"/>
        <v>4.8879900000000003</v>
      </c>
      <c r="S236" s="91">
        <f t="shared" si="135"/>
        <v>4.6645000000000003</v>
      </c>
      <c r="T236" s="91">
        <f t="shared" si="135"/>
        <v>4.65123</v>
      </c>
      <c r="U236" s="91">
        <f t="shared" si="135"/>
        <v>4.6027500000000003</v>
      </c>
      <c r="V236" s="91">
        <f t="shared" si="135"/>
        <v>4.52027</v>
      </c>
      <c r="W236" s="91">
        <f t="shared" si="135"/>
        <v>4.5329699999999997</v>
      </c>
      <c r="X236" s="91">
        <f t="shared" si="135"/>
        <v>4.4572200000000004</v>
      </c>
      <c r="Y236" s="91">
        <f t="shared" si="135"/>
        <v>4.30349</v>
      </c>
      <c r="Z236" s="91">
        <f t="shared" si="135"/>
        <v>4.2228199999999996</v>
      </c>
      <c r="AA236" s="91">
        <f t="shared" si="135"/>
        <v>3.9702899999999999</v>
      </c>
    </row>
    <row r="237" spans="1:27" ht="12.75" hidden="1" customHeight="1" outlineLevel="1" x14ac:dyDescent="0.3">
      <c r="A237" s="99" t="s">
        <v>465</v>
      </c>
      <c r="B237" s="63" t="s">
        <v>238</v>
      </c>
      <c r="C237" s="43" t="s">
        <v>79</v>
      </c>
      <c r="D237" s="44">
        <v>1243.81</v>
      </c>
      <c r="E237" s="44">
        <v>1152.2</v>
      </c>
      <c r="F237" s="44">
        <v>1021.79</v>
      </c>
      <c r="G237" s="44">
        <v>694.53</v>
      </c>
      <c r="H237" s="44">
        <v>689.43</v>
      </c>
      <c r="I237" s="44">
        <v>746.44</v>
      </c>
      <c r="J237" s="44">
        <v>868.13</v>
      </c>
      <c r="K237" s="44">
        <v>1614.61</v>
      </c>
      <c r="L237" s="44">
        <v>2066.4699999999998</v>
      </c>
      <c r="M237" s="44">
        <v>2288.5</v>
      </c>
      <c r="N237" s="44">
        <v>2403.64</v>
      </c>
      <c r="O237" s="44">
        <v>2509.27</v>
      </c>
      <c r="P237" s="44">
        <v>2394.16</v>
      </c>
      <c r="Q237" s="44">
        <v>2538.9299999999998</v>
      </c>
      <c r="R237" s="44">
        <v>2656.65</v>
      </c>
      <c r="S237" s="44">
        <v>2433.16</v>
      </c>
      <c r="T237" s="44">
        <v>2419.89</v>
      </c>
      <c r="U237" s="44">
        <v>2371.41</v>
      </c>
      <c r="V237" s="44">
        <v>2288.9299999999998</v>
      </c>
      <c r="W237" s="44">
        <v>2301.63</v>
      </c>
      <c r="X237" s="44">
        <v>2225.88</v>
      </c>
      <c r="Y237" s="44">
        <v>2072.15</v>
      </c>
      <c r="Z237" s="44">
        <v>1991.48</v>
      </c>
      <c r="AA237" s="44">
        <v>1738.95</v>
      </c>
    </row>
    <row r="238" spans="1:27" ht="12.75" hidden="1" customHeight="1" outlineLevel="1" x14ac:dyDescent="0.3">
      <c r="A238" s="99" t="s">
        <v>466</v>
      </c>
      <c r="B238" s="63" t="s">
        <v>90</v>
      </c>
      <c r="C238" s="43" t="s">
        <v>79</v>
      </c>
      <c r="D238" s="44">
        <f>$D$168</f>
        <v>1858.06</v>
      </c>
      <c r="E238" s="44">
        <f t="shared" ref="E238:AA238" si="136">$D$168</f>
        <v>1858.06</v>
      </c>
      <c r="F238" s="44">
        <f t="shared" si="136"/>
        <v>1858.06</v>
      </c>
      <c r="G238" s="44">
        <f t="shared" si="136"/>
        <v>1858.06</v>
      </c>
      <c r="H238" s="44">
        <f t="shared" si="136"/>
        <v>1858.06</v>
      </c>
      <c r="I238" s="44">
        <f t="shared" si="136"/>
        <v>1858.06</v>
      </c>
      <c r="J238" s="44">
        <f t="shared" si="136"/>
        <v>1858.06</v>
      </c>
      <c r="K238" s="44">
        <f t="shared" si="136"/>
        <v>1858.06</v>
      </c>
      <c r="L238" s="44">
        <f t="shared" si="136"/>
        <v>1858.06</v>
      </c>
      <c r="M238" s="44">
        <f t="shared" si="136"/>
        <v>1858.06</v>
      </c>
      <c r="N238" s="44">
        <f t="shared" si="136"/>
        <v>1858.06</v>
      </c>
      <c r="O238" s="44">
        <f t="shared" si="136"/>
        <v>1858.06</v>
      </c>
      <c r="P238" s="44">
        <f t="shared" si="136"/>
        <v>1858.06</v>
      </c>
      <c r="Q238" s="44">
        <f t="shared" si="136"/>
        <v>1858.06</v>
      </c>
      <c r="R238" s="44">
        <f t="shared" si="136"/>
        <v>1858.06</v>
      </c>
      <c r="S238" s="44">
        <f t="shared" si="136"/>
        <v>1858.06</v>
      </c>
      <c r="T238" s="44">
        <f t="shared" si="136"/>
        <v>1858.06</v>
      </c>
      <c r="U238" s="44">
        <f t="shared" si="136"/>
        <v>1858.06</v>
      </c>
      <c r="V238" s="44">
        <f t="shared" si="136"/>
        <v>1858.06</v>
      </c>
      <c r="W238" s="44">
        <f t="shared" si="136"/>
        <v>1858.06</v>
      </c>
      <c r="X238" s="44">
        <f t="shared" si="136"/>
        <v>1858.06</v>
      </c>
      <c r="Y238" s="44">
        <f t="shared" si="136"/>
        <v>1858.06</v>
      </c>
      <c r="Z238" s="44">
        <f t="shared" si="136"/>
        <v>1858.06</v>
      </c>
      <c r="AA238" s="44">
        <f t="shared" si="136"/>
        <v>1858.06</v>
      </c>
    </row>
    <row r="239" spans="1:27" ht="12.75" hidden="1" customHeight="1" outlineLevel="1" x14ac:dyDescent="0.3">
      <c r="A239" s="99" t="s">
        <v>467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468</v>
      </c>
      <c r="B240" s="63" t="s">
        <v>81</v>
      </c>
      <c r="C240" s="43" t="s">
        <v>79</v>
      </c>
      <c r="D240" s="44">
        <f>$D$11</f>
        <v>368.47</v>
      </c>
      <c r="E240" s="44">
        <f t="shared" ref="E240:AA240" si="137">$D$11</f>
        <v>368.47</v>
      </c>
      <c r="F240" s="44">
        <f t="shared" si="137"/>
        <v>368.47</v>
      </c>
      <c r="G240" s="44">
        <f t="shared" si="137"/>
        <v>368.47</v>
      </c>
      <c r="H240" s="44">
        <f t="shared" si="137"/>
        <v>368.47</v>
      </c>
      <c r="I240" s="44">
        <f t="shared" si="137"/>
        <v>368.47</v>
      </c>
      <c r="J240" s="44">
        <f t="shared" si="137"/>
        <v>368.47</v>
      </c>
      <c r="K240" s="44">
        <f t="shared" si="137"/>
        <v>368.47</v>
      </c>
      <c r="L240" s="44">
        <f t="shared" si="137"/>
        <v>368.47</v>
      </c>
      <c r="M240" s="44">
        <f t="shared" si="137"/>
        <v>368.47</v>
      </c>
      <c r="N240" s="44">
        <f t="shared" si="137"/>
        <v>368.47</v>
      </c>
      <c r="O240" s="44">
        <f t="shared" si="137"/>
        <v>368.47</v>
      </c>
      <c r="P240" s="44">
        <f t="shared" si="137"/>
        <v>368.47</v>
      </c>
      <c r="Q240" s="44">
        <f t="shared" si="137"/>
        <v>368.47</v>
      </c>
      <c r="R240" s="44">
        <f t="shared" si="137"/>
        <v>368.47</v>
      </c>
      <c r="S240" s="44">
        <f t="shared" si="137"/>
        <v>368.47</v>
      </c>
      <c r="T240" s="44">
        <f t="shared" si="137"/>
        <v>368.47</v>
      </c>
      <c r="U240" s="44">
        <f t="shared" si="137"/>
        <v>368.47</v>
      </c>
      <c r="V240" s="44">
        <f t="shared" si="137"/>
        <v>368.47</v>
      </c>
      <c r="W240" s="44">
        <f t="shared" si="137"/>
        <v>368.47</v>
      </c>
      <c r="X240" s="44">
        <f t="shared" si="137"/>
        <v>368.47</v>
      </c>
      <c r="Y240" s="44">
        <f t="shared" si="137"/>
        <v>368.47</v>
      </c>
      <c r="Z240" s="44">
        <f t="shared" si="137"/>
        <v>368.47</v>
      </c>
      <c r="AA240" s="44">
        <f t="shared" si="137"/>
        <v>368.47</v>
      </c>
    </row>
    <row r="241" spans="1:27" ht="12.75" customHeight="1" collapsed="1" x14ac:dyDescent="0.3">
      <c r="A241" s="98" t="s">
        <v>469</v>
      </c>
      <c r="B241" s="28" t="str">
        <f>"16"&amp;"."&amp;$B$662&amp;"."&amp;$B$663</f>
        <v>16.07.2024</v>
      </c>
      <c r="C241" s="90" t="s">
        <v>76</v>
      </c>
      <c r="D241" s="91">
        <f>ROUND(((D242+D243+D245+D244)/1000),5)</f>
        <v>3.6498699999999999</v>
      </c>
      <c r="E241" s="91">
        <f>ROUND(((E242+E243+E245+E244)/1000),5)</f>
        <v>3.47553</v>
      </c>
      <c r="F241" s="91">
        <f>ROUND(((F242+F243+F245+F244)/1000),5)</f>
        <v>3.3389899999999999</v>
      </c>
      <c r="G241" s="91">
        <f t="shared" ref="G241:AA241" si="138">ROUND(((G242+G243+G245+G244)/1000),5)</f>
        <v>2.9719699999999998</v>
      </c>
      <c r="H241" s="91">
        <f t="shared" si="138"/>
        <v>2.90387</v>
      </c>
      <c r="I241" s="91">
        <f t="shared" si="138"/>
        <v>3.0232100000000002</v>
      </c>
      <c r="J241" s="91">
        <f t="shared" si="138"/>
        <v>3.4723299999999999</v>
      </c>
      <c r="K241" s="91">
        <f t="shared" si="138"/>
        <v>3.9664700000000002</v>
      </c>
      <c r="L241" s="91">
        <f t="shared" si="138"/>
        <v>4.3114800000000004</v>
      </c>
      <c r="M241" s="91">
        <f t="shared" si="138"/>
        <v>4.5811500000000001</v>
      </c>
      <c r="N241" s="91">
        <f t="shared" si="138"/>
        <v>4.7724900000000003</v>
      </c>
      <c r="O241" s="91">
        <f t="shared" si="138"/>
        <v>4.7514599999999998</v>
      </c>
      <c r="P241" s="91">
        <f t="shared" si="138"/>
        <v>4.5732299999999997</v>
      </c>
      <c r="Q241" s="91">
        <f t="shared" si="138"/>
        <v>5.1455399999999996</v>
      </c>
      <c r="R241" s="91">
        <f t="shared" si="138"/>
        <v>5.3731200000000001</v>
      </c>
      <c r="S241" s="91">
        <f t="shared" si="138"/>
        <v>5.3040700000000003</v>
      </c>
      <c r="T241" s="91">
        <f t="shared" si="138"/>
        <v>4.4643499999999996</v>
      </c>
      <c r="U241" s="91">
        <f t="shared" si="138"/>
        <v>4.9007500000000004</v>
      </c>
      <c r="V241" s="91">
        <f t="shared" si="138"/>
        <v>4.8285400000000003</v>
      </c>
      <c r="W241" s="91">
        <f t="shared" si="138"/>
        <v>4.6681499999999998</v>
      </c>
      <c r="X241" s="91">
        <f t="shared" si="138"/>
        <v>4.5959599999999998</v>
      </c>
      <c r="Y241" s="91">
        <f t="shared" si="138"/>
        <v>4.5906099999999999</v>
      </c>
      <c r="Z241" s="91">
        <f t="shared" si="138"/>
        <v>4.2887700000000004</v>
      </c>
      <c r="AA241" s="91">
        <f t="shared" si="138"/>
        <v>4.0170899999999996</v>
      </c>
    </row>
    <row r="242" spans="1:27" ht="12.75" hidden="1" customHeight="1" outlineLevel="1" x14ac:dyDescent="0.3">
      <c r="A242" s="99" t="s">
        <v>470</v>
      </c>
      <c r="B242" s="63" t="s">
        <v>238</v>
      </c>
      <c r="C242" s="43" t="s">
        <v>79</v>
      </c>
      <c r="D242" s="44">
        <v>1418.53</v>
      </c>
      <c r="E242" s="44">
        <v>1244.19</v>
      </c>
      <c r="F242" s="44">
        <v>1107.6500000000001</v>
      </c>
      <c r="G242" s="44">
        <v>740.63</v>
      </c>
      <c r="H242" s="44">
        <v>672.53</v>
      </c>
      <c r="I242" s="44">
        <v>791.87</v>
      </c>
      <c r="J242" s="44">
        <v>1240.99</v>
      </c>
      <c r="K242" s="44">
        <v>1735.13</v>
      </c>
      <c r="L242" s="44">
        <v>2080.14</v>
      </c>
      <c r="M242" s="44">
        <v>2349.81</v>
      </c>
      <c r="N242" s="44">
        <v>2541.15</v>
      </c>
      <c r="O242" s="44">
        <v>2520.12</v>
      </c>
      <c r="P242" s="44">
        <v>2341.89</v>
      </c>
      <c r="Q242" s="44">
        <v>2914.2</v>
      </c>
      <c r="R242" s="44">
        <v>3141.78</v>
      </c>
      <c r="S242" s="44">
        <v>3072.73</v>
      </c>
      <c r="T242" s="44">
        <v>2233.0100000000002</v>
      </c>
      <c r="U242" s="44">
        <v>2669.41</v>
      </c>
      <c r="V242" s="44">
        <v>2597.1999999999998</v>
      </c>
      <c r="W242" s="44">
        <v>2436.81</v>
      </c>
      <c r="X242" s="44">
        <v>2364.62</v>
      </c>
      <c r="Y242" s="44">
        <v>2359.27</v>
      </c>
      <c r="Z242" s="44">
        <v>2057.4299999999998</v>
      </c>
      <c r="AA242" s="44">
        <v>1785.75</v>
      </c>
    </row>
    <row r="243" spans="1:27" ht="12.75" hidden="1" customHeight="1" outlineLevel="1" x14ac:dyDescent="0.3">
      <c r="A243" s="99" t="s">
        <v>471</v>
      </c>
      <c r="B243" s="63" t="s">
        <v>90</v>
      </c>
      <c r="C243" s="43" t="s">
        <v>79</v>
      </c>
      <c r="D243" s="44">
        <f>$D$168</f>
        <v>1858.06</v>
      </c>
      <c r="E243" s="44">
        <f t="shared" ref="E243:AA243" si="139">$D$168</f>
        <v>1858.06</v>
      </c>
      <c r="F243" s="44">
        <f t="shared" si="139"/>
        <v>1858.06</v>
      </c>
      <c r="G243" s="44">
        <f t="shared" si="139"/>
        <v>1858.06</v>
      </c>
      <c r="H243" s="44">
        <f t="shared" si="139"/>
        <v>1858.06</v>
      </c>
      <c r="I243" s="44">
        <f t="shared" si="139"/>
        <v>1858.06</v>
      </c>
      <c r="J243" s="44">
        <f t="shared" si="139"/>
        <v>1858.06</v>
      </c>
      <c r="K243" s="44">
        <f t="shared" si="139"/>
        <v>1858.06</v>
      </c>
      <c r="L243" s="44">
        <f t="shared" si="139"/>
        <v>1858.06</v>
      </c>
      <c r="M243" s="44">
        <f t="shared" si="139"/>
        <v>1858.06</v>
      </c>
      <c r="N243" s="44">
        <f t="shared" si="139"/>
        <v>1858.06</v>
      </c>
      <c r="O243" s="44">
        <f t="shared" si="139"/>
        <v>1858.06</v>
      </c>
      <c r="P243" s="44">
        <f t="shared" si="139"/>
        <v>1858.06</v>
      </c>
      <c r="Q243" s="44">
        <f t="shared" si="139"/>
        <v>1858.06</v>
      </c>
      <c r="R243" s="44">
        <f t="shared" si="139"/>
        <v>1858.06</v>
      </c>
      <c r="S243" s="44">
        <f t="shared" si="139"/>
        <v>1858.06</v>
      </c>
      <c r="T243" s="44">
        <f t="shared" si="139"/>
        <v>1858.06</v>
      </c>
      <c r="U243" s="44">
        <f t="shared" si="139"/>
        <v>1858.06</v>
      </c>
      <c r="V243" s="44">
        <f t="shared" si="139"/>
        <v>1858.06</v>
      </c>
      <c r="W243" s="44">
        <f t="shared" si="139"/>
        <v>1858.06</v>
      </c>
      <c r="X243" s="44">
        <f t="shared" si="139"/>
        <v>1858.06</v>
      </c>
      <c r="Y243" s="44">
        <f t="shared" si="139"/>
        <v>1858.06</v>
      </c>
      <c r="Z243" s="44">
        <f t="shared" si="139"/>
        <v>1858.06</v>
      </c>
      <c r="AA243" s="44">
        <f t="shared" si="139"/>
        <v>1858.06</v>
      </c>
    </row>
    <row r="244" spans="1:27" ht="12.75" hidden="1" customHeight="1" outlineLevel="1" x14ac:dyDescent="0.3">
      <c r="A244" s="99" t="s">
        <v>472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473</v>
      </c>
      <c r="B245" s="63" t="s">
        <v>81</v>
      </c>
      <c r="C245" s="43" t="s">
        <v>79</v>
      </c>
      <c r="D245" s="44">
        <f>$D$11</f>
        <v>368.47</v>
      </c>
      <c r="E245" s="44">
        <f t="shared" ref="E245:AA245" si="140">$D$11</f>
        <v>368.47</v>
      </c>
      <c r="F245" s="44">
        <f t="shared" si="140"/>
        <v>368.47</v>
      </c>
      <c r="G245" s="44">
        <f t="shared" si="140"/>
        <v>368.47</v>
      </c>
      <c r="H245" s="44">
        <f t="shared" si="140"/>
        <v>368.47</v>
      </c>
      <c r="I245" s="44">
        <f t="shared" si="140"/>
        <v>368.47</v>
      </c>
      <c r="J245" s="44">
        <f t="shared" si="140"/>
        <v>368.47</v>
      </c>
      <c r="K245" s="44">
        <f t="shared" si="140"/>
        <v>368.47</v>
      </c>
      <c r="L245" s="44">
        <f t="shared" si="140"/>
        <v>368.47</v>
      </c>
      <c r="M245" s="44">
        <f t="shared" si="140"/>
        <v>368.47</v>
      </c>
      <c r="N245" s="44">
        <f t="shared" si="140"/>
        <v>368.47</v>
      </c>
      <c r="O245" s="44">
        <f t="shared" si="140"/>
        <v>368.47</v>
      </c>
      <c r="P245" s="44">
        <f t="shared" si="140"/>
        <v>368.47</v>
      </c>
      <c r="Q245" s="44">
        <f t="shared" si="140"/>
        <v>368.47</v>
      </c>
      <c r="R245" s="44">
        <f t="shared" si="140"/>
        <v>368.47</v>
      </c>
      <c r="S245" s="44">
        <f t="shared" si="140"/>
        <v>368.47</v>
      </c>
      <c r="T245" s="44">
        <f t="shared" si="140"/>
        <v>368.47</v>
      </c>
      <c r="U245" s="44">
        <f t="shared" si="140"/>
        <v>368.47</v>
      </c>
      <c r="V245" s="44">
        <f t="shared" si="140"/>
        <v>368.47</v>
      </c>
      <c r="W245" s="44">
        <f t="shared" si="140"/>
        <v>368.47</v>
      </c>
      <c r="X245" s="44">
        <f t="shared" si="140"/>
        <v>368.47</v>
      </c>
      <c r="Y245" s="44">
        <f t="shared" si="140"/>
        <v>368.47</v>
      </c>
      <c r="Z245" s="44">
        <f t="shared" si="140"/>
        <v>368.47</v>
      </c>
      <c r="AA245" s="44">
        <f t="shared" si="140"/>
        <v>368.47</v>
      </c>
    </row>
    <row r="246" spans="1:27" ht="12.75" customHeight="1" collapsed="1" x14ac:dyDescent="0.3">
      <c r="A246" s="98" t="s">
        <v>474</v>
      </c>
      <c r="B246" s="28" t="str">
        <f>"17"&amp;"."&amp;$B$662&amp;"."&amp;$B$663</f>
        <v>17.07.2024</v>
      </c>
      <c r="C246" s="90" t="s">
        <v>76</v>
      </c>
      <c r="D246" s="91">
        <f>ROUND(((D247+D248+D250+D249)/1000),5)</f>
        <v>3.8140900000000002</v>
      </c>
      <c r="E246" s="91">
        <f>ROUND(((E247+E248+E250+E249)/1000),5)</f>
        <v>3.5685600000000002</v>
      </c>
      <c r="F246" s="91">
        <f>ROUND(((F247+F248+F250+F249)/1000),5)</f>
        <v>3.4716399999999998</v>
      </c>
      <c r="G246" s="91">
        <f t="shared" ref="G246:AA246" si="141">ROUND(((G247+G248+G250+G249)/1000),5)</f>
        <v>3.3619400000000002</v>
      </c>
      <c r="H246" s="91">
        <f t="shared" si="141"/>
        <v>3.0601799999999999</v>
      </c>
      <c r="I246" s="91">
        <f t="shared" si="141"/>
        <v>3.4401999999999999</v>
      </c>
      <c r="J246" s="91">
        <f t="shared" si="141"/>
        <v>3.6996600000000002</v>
      </c>
      <c r="K246" s="91">
        <f t="shared" si="141"/>
        <v>3.9999199999999999</v>
      </c>
      <c r="L246" s="91">
        <f t="shared" si="141"/>
        <v>4.3618899999999998</v>
      </c>
      <c r="M246" s="91">
        <f t="shared" si="141"/>
        <v>4.5808999999999997</v>
      </c>
      <c r="N246" s="91">
        <f t="shared" si="141"/>
        <v>4.3218899999999998</v>
      </c>
      <c r="O246" s="91">
        <f t="shared" si="141"/>
        <v>4.4106199999999998</v>
      </c>
      <c r="P246" s="91">
        <f t="shared" si="141"/>
        <v>4.39133</v>
      </c>
      <c r="Q246" s="91">
        <f t="shared" si="141"/>
        <v>5.0933999999999999</v>
      </c>
      <c r="R246" s="91">
        <f t="shared" si="141"/>
        <v>5.0514999999999999</v>
      </c>
      <c r="S246" s="91">
        <f t="shared" si="141"/>
        <v>5.3830900000000002</v>
      </c>
      <c r="T246" s="91">
        <f t="shared" si="141"/>
        <v>5.3886500000000002</v>
      </c>
      <c r="U246" s="91">
        <f t="shared" si="141"/>
        <v>5.1851500000000001</v>
      </c>
      <c r="V246" s="91">
        <f t="shared" si="141"/>
        <v>5.0235500000000002</v>
      </c>
      <c r="W246" s="91">
        <f t="shared" si="141"/>
        <v>4.8034699999999999</v>
      </c>
      <c r="X246" s="91">
        <f t="shared" si="141"/>
        <v>4.7451299999999996</v>
      </c>
      <c r="Y246" s="91">
        <f t="shared" si="141"/>
        <v>4.7507400000000004</v>
      </c>
      <c r="Z246" s="91">
        <f t="shared" si="141"/>
        <v>4.3873100000000003</v>
      </c>
      <c r="AA246" s="91">
        <f t="shared" si="141"/>
        <v>4.18445</v>
      </c>
    </row>
    <row r="247" spans="1:27" ht="12.75" hidden="1" customHeight="1" outlineLevel="1" x14ac:dyDescent="0.3">
      <c r="A247" s="99" t="s">
        <v>475</v>
      </c>
      <c r="B247" s="63" t="s">
        <v>238</v>
      </c>
      <c r="C247" s="43" t="s">
        <v>79</v>
      </c>
      <c r="D247" s="44">
        <v>1582.75</v>
      </c>
      <c r="E247" s="44">
        <v>1337.22</v>
      </c>
      <c r="F247" s="44">
        <v>1240.3</v>
      </c>
      <c r="G247" s="44">
        <v>1130.5999999999999</v>
      </c>
      <c r="H247" s="44">
        <v>828.84</v>
      </c>
      <c r="I247" s="44">
        <v>1208.8599999999999</v>
      </c>
      <c r="J247" s="44">
        <v>1468.32</v>
      </c>
      <c r="K247" s="44">
        <v>1768.58</v>
      </c>
      <c r="L247" s="44">
        <v>2130.5500000000002</v>
      </c>
      <c r="M247" s="44">
        <v>2349.56</v>
      </c>
      <c r="N247" s="44">
        <v>2090.5500000000002</v>
      </c>
      <c r="O247" s="44">
        <v>2179.2800000000002</v>
      </c>
      <c r="P247" s="44">
        <v>2159.9899999999998</v>
      </c>
      <c r="Q247" s="44">
        <v>2862.06</v>
      </c>
      <c r="R247" s="44">
        <v>2820.16</v>
      </c>
      <c r="S247" s="44">
        <v>3151.75</v>
      </c>
      <c r="T247" s="44">
        <v>3157.31</v>
      </c>
      <c r="U247" s="44">
        <v>2953.81</v>
      </c>
      <c r="V247" s="44">
        <v>2792.21</v>
      </c>
      <c r="W247" s="44">
        <v>2572.13</v>
      </c>
      <c r="X247" s="44">
        <v>2513.79</v>
      </c>
      <c r="Y247" s="44">
        <v>2519.4</v>
      </c>
      <c r="Z247" s="44">
        <v>2155.9699999999998</v>
      </c>
      <c r="AA247" s="44">
        <v>1953.11</v>
      </c>
    </row>
    <row r="248" spans="1:27" ht="12.75" hidden="1" customHeight="1" outlineLevel="1" x14ac:dyDescent="0.3">
      <c r="A248" s="99" t="s">
        <v>476</v>
      </c>
      <c r="B248" s="63" t="s">
        <v>90</v>
      </c>
      <c r="C248" s="43" t="s">
        <v>79</v>
      </c>
      <c r="D248" s="44">
        <f>$D$168</f>
        <v>1858.06</v>
      </c>
      <c r="E248" s="44">
        <f t="shared" ref="E248:AA248" si="142">$D$168</f>
        <v>1858.06</v>
      </c>
      <c r="F248" s="44">
        <f t="shared" si="142"/>
        <v>1858.06</v>
      </c>
      <c r="G248" s="44">
        <f t="shared" si="142"/>
        <v>1858.06</v>
      </c>
      <c r="H248" s="44">
        <f t="shared" si="142"/>
        <v>1858.06</v>
      </c>
      <c r="I248" s="44">
        <f t="shared" si="142"/>
        <v>1858.06</v>
      </c>
      <c r="J248" s="44">
        <f t="shared" si="142"/>
        <v>1858.06</v>
      </c>
      <c r="K248" s="44">
        <f t="shared" si="142"/>
        <v>1858.06</v>
      </c>
      <c r="L248" s="44">
        <f t="shared" si="142"/>
        <v>1858.06</v>
      </c>
      <c r="M248" s="44">
        <f t="shared" si="142"/>
        <v>1858.06</v>
      </c>
      <c r="N248" s="44">
        <f t="shared" si="142"/>
        <v>1858.06</v>
      </c>
      <c r="O248" s="44">
        <f t="shared" si="142"/>
        <v>1858.06</v>
      </c>
      <c r="P248" s="44">
        <f t="shared" si="142"/>
        <v>1858.06</v>
      </c>
      <c r="Q248" s="44">
        <f t="shared" si="142"/>
        <v>1858.06</v>
      </c>
      <c r="R248" s="44">
        <f t="shared" si="142"/>
        <v>1858.06</v>
      </c>
      <c r="S248" s="44">
        <f t="shared" si="142"/>
        <v>1858.06</v>
      </c>
      <c r="T248" s="44">
        <f t="shared" si="142"/>
        <v>1858.06</v>
      </c>
      <c r="U248" s="44">
        <f t="shared" si="142"/>
        <v>1858.06</v>
      </c>
      <c r="V248" s="44">
        <f t="shared" si="142"/>
        <v>1858.06</v>
      </c>
      <c r="W248" s="44">
        <f t="shared" si="142"/>
        <v>1858.06</v>
      </c>
      <c r="X248" s="44">
        <f t="shared" si="142"/>
        <v>1858.06</v>
      </c>
      <c r="Y248" s="44">
        <f t="shared" si="142"/>
        <v>1858.06</v>
      </c>
      <c r="Z248" s="44">
        <f t="shared" si="142"/>
        <v>1858.06</v>
      </c>
      <c r="AA248" s="44">
        <f t="shared" si="142"/>
        <v>1858.06</v>
      </c>
    </row>
    <row r="249" spans="1:27" ht="12.75" hidden="1" customHeight="1" outlineLevel="1" x14ac:dyDescent="0.3">
      <c r="A249" s="99" t="s">
        <v>477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478</v>
      </c>
      <c r="B250" s="63" t="s">
        <v>81</v>
      </c>
      <c r="C250" s="43" t="s">
        <v>79</v>
      </c>
      <c r="D250" s="44">
        <f>$D$11</f>
        <v>368.47</v>
      </c>
      <c r="E250" s="44">
        <f t="shared" ref="E250:AA250" si="143">$D$11</f>
        <v>368.47</v>
      </c>
      <c r="F250" s="44">
        <f t="shared" si="143"/>
        <v>368.47</v>
      </c>
      <c r="G250" s="44">
        <f t="shared" si="143"/>
        <v>368.47</v>
      </c>
      <c r="H250" s="44">
        <f t="shared" si="143"/>
        <v>368.47</v>
      </c>
      <c r="I250" s="44">
        <f t="shared" si="143"/>
        <v>368.47</v>
      </c>
      <c r="J250" s="44">
        <f t="shared" si="143"/>
        <v>368.47</v>
      </c>
      <c r="K250" s="44">
        <f t="shared" si="143"/>
        <v>368.47</v>
      </c>
      <c r="L250" s="44">
        <f t="shared" si="143"/>
        <v>368.47</v>
      </c>
      <c r="M250" s="44">
        <f t="shared" si="143"/>
        <v>368.47</v>
      </c>
      <c r="N250" s="44">
        <f t="shared" si="143"/>
        <v>368.47</v>
      </c>
      <c r="O250" s="44">
        <f t="shared" si="143"/>
        <v>368.47</v>
      </c>
      <c r="P250" s="44">
        <f t="shared" si="143"/>
        <v>368.47</v>
      </c>
      <c r="Q250" s="44">
        <f t="shared" si="143"/>
        <v>368.47</v>
      </c>
      <c r="R250" s="44">
        <f t="shared" si="143"/>
        <v>368.47</v>
      </c>
      <c r="S250" s="44">
        <f t="shared" si="143"/>
        <v>368.47</v>
      </c>
      <c r="T250" s="44">
        <f t="shared" si="143"/>
        <v>368.47</v>
      </c>
      <c r="U250" s="44">
        <f t="shared" si="143"/>
        <v>368.47</v>
      </c>
      <c r="V250" s="44">
        <f t="shared" si="143"/>
        <v>368.47</v>
      </c>
      <c r="W250" s="44">
        <f t="shared" si="143"/>
        <v>368.47</v>
      </c>
      <c r="X250" s="44">
        <f t="shared" si="143"/>
        <v>368.47</v>
      </c>
      <c r="Y250" s="44">
        <f t="shared" si="143"/>
        <v>368.47</v>
      </c>
      <c r="Z250" s="44">
        <f t="shared" si="143"/>
        <v>368.47</v>
      </c>
      <c r="AA250" s="44">
        <f t="shared" si="143"/>
        <v>368.47</v>
      </c>
    </row>
    <row r="251" spans="1:27" ht="12.75" customHeight="1" collapsed="1" x14ac:dyDescent="0.3">
      <c r="A251" s="98" t="s">
        <v>479</v>
      </c>
      <c r="B251" s="28" t="str">
        <f>"18"&amp;"."&amp;$B$662&amp;"."&amp;$B$663</f>
        <v>18.07.2024</v>
      </c>
      <c r="C251" s="90" t="s">
        <v>76</v>
      </c>
      <c r="D251" s="91">
        <f>ROUND(((D252+D253+D255+D254)/1000),5)</f>
        <v>3.8405900000000002</v>
      </c>
      <c r="E251" s="91">
        <f>ROUND(((E252+E253+E255+E254)/1000),5)</f>
        <v>3.72526</v>
      </c>
      <c r="F251" s="91">
        <f>ROUND(((F252+F253+F255+F254)/1000),5)</f>
        <v>3.5207000000000002</v>
      </c>
      <c r="G251" s="91">
        <f t="shared" ref="G251:AA251" si="144">ROUND(((G252+G253+G255+G254)/1000),5)</f>
        <v>3.4715600000000002</v>
      </c>
      <c r="H251" s="91">
        <f t="shared" si="144"/>
        <v>3.4277700000000002</v>
      </c>
      <c r="I251" s="91">
        <f t="shared" si="144"/>
        <v>3.51831</v>
      </c>
      <c r="J251" s="91">
        <f t="shared" si="144"/>
        <v>3.72553</v>
      </c>
      <c r="K251" s="91">
        <f t="shared" si="144"/>
        <v>3.9738000000000002</v>
      </c>
      <c r="L251" s="91">
        <f t="shared" si="144"/>
        <v>4.1947999999999999</v>
      </c>
      <c r="M251" s="91">
        <f t="shared" si="144"/>
        <v>4.6848999999999998</v>
      </c>
      <c r="N251" s="91">
        <f t="shared" si="144"/>
        <v>4.66134</v>
      </c>
      <c r="O251" s="91">
        <f t="shared" si="144"/>
        <v>4.6630399999999996</v>
      </c>
      <c r="P251" s="91">
        <f t="shared" si="144"/>
        <v>4.5851100000000002</v>
      </c>
      <c r="Q251" s="91">
        <f t="shared" si="144"/>
        <v>5.1664700000000003</v>
      </c>
      <c r="R251" s="91">
        <f t="shared" si="144"/>
        <v>5.1483100000000004</v>
      </c>
      <c r="S251" s="91">
        <f t="shared" si="144"/>
        <v>4.3891600000000004</v>
      </c>
      <c r="T251" s="91">
        <f t="shared" si="144"/>
        <v>4.3665200000000004</v>
      </c>
      <c r="U251" s="91">
        <f t="shared" si="144"/>
        <v>4.7174100000000001</v>
      </c>
      <c r="V251" s="91">
        <f t="shared" si="144"/>
        <v>4.5299699999999996</v>
      </c>
      <c r="W251" s="91">
        <f t="shared" si="144"/>
        <v>4.6287399999999996</v>
      </c>
      <c r="X251" s="91">
        <f t="shared" si="144"/>
        <v>4.4978300000000004</v>
      </c>
      <c r="Y251" s="91">
        <f t="shared" si="144"/>
        <v>4.4435799999999999</v>
      </c>
      <c r="Z251" s="91">
        <f t="shared" si="144"/>
        <v>4.1729500000000002</v>
      </c>
      <c r="AA251" s="91">
        <f t="shared" si="144"/>
        <v>4.1075299999999997</v>
      </c>
    </row>
    <row r="252" spans="1:27" ht="12.75" hidden="1" customHeight="1" outlineLevel="1" x14ac:dyDescent="0.3">
      <c r="A252" s="99" t="s">
        <v>480</v>
      </c>
      <c r="B252" s="63" t="s">
        <v>238</v>
      </c>
      <c r="C252" s="43" t="s">
        <v>79</v>
      </c>
      <c r="D252" s="44">
        <v>1609.25</v>
      </c>
      <c r="E252" s="44">
        <v>1493.92</v>
      </c>
      <c r="F252" s="44">
        <v>1289.3599999999999</v>
      </c>
      <c r="G252" s="44">
        <v>1240.22</v>
      </c>
      <c r="H252" s="44">
        <v>1196.43</v>
      </c>
      <c r="I252" s="44">
        <v>1286.97</v>
      </c>
      <c r="J252" s="44">
        <v>1494.19</v>
      </c>
      <c r="K252" s="44">
        <v>1742.46</v>
      </c>
      <c r="L252" s="44">
        <v>1963.46</v>
      </c>
      <c r="M252" s="44">
        <v>2453.56</v>
      </c>
      <c r="N252" s="44">
        <v>2430</v>
      </c>
      <c r="O252" s="44">
        <v>2431.6999999999998</v>
      </c>
      <c r="P252" s="44">
        <v>2353.77</v>
      </c>
      <c r="Q252" s="44">
        <v>2935.13</v>
      </c>
      <c r="R252" s="44">
        <v>2916.97</v>
      </c>
      <c r="S252" s="44">
        <v>2157.8200000000002</v>
      </c>
      <c r="T252" s="44">
        <v>2135.1799999999998</v>
      </c>
      <c r="U252" s="44">
        <v>2486.0700000000002</v>
      </c>
      <c r="V252" s="44">
        <v>2298.63</v>
      </c>
      <c r="W252" s="44">
        <v>2397.4</v>
      </c>
      <c r="X252" s="44">
        <v>2266.4899999999998</v>
      </c>
      <c r="Y252" s="44">
        <v>2212.2399999999998</v>
      </c>
      <c r="Z252" s="44">
        <v>1941.61</v>
      </c>
      <c r="AA252" s="44">
        <v>1876.19</v>
      </c>
    </row>
    <row r="253" spans="1:27" ht="12.75" hidden="1" customHeight="1" outlineLevel="1" x14ac:dyDescent="0.3">
      <c r="A253" s="99" t="s">
        <v>481</v>
      </c>
      <c r="B253" s="63" t="s">
        <v>90</v>
      </c>
      <c r="C253" s="43" t="s">
        <v>79</v>
      </c>
      <c r="D253" s="44">
        <f>$D$168</f>
        <v>1858.06</v>
      </c>
      <c r="E253" s="44">
        <f t="shared" ref="E253:AA253" si="145">$D$168</f>
        <v>1858.06</v>
      </c>
      <c r="F253" s="44">
        <f t="shared" si="145"/>
        <v>1858.06</v>
      </c>
      <c r="G253" s="44">
        <f t="shared" si="145"/>
        <v>1858.06</v>
      </c>
      <c r="H253" s="44">
        <f t="shared" si="145"/>
        <v>1858.06</v>
      </c>
      <c r="I253" s="44">
        <f t="shared" si="145"/>
        <v>1858.06</v>
      </c>
      <c r="J253" s="44">
        <f t="shared" si="145"/>
        <v>1858.06</v>
      </c>
      <c r="K253" s="44">
        <f t="shared" si="145"/>
        <v>1858.06</v>
      </c>
      <c r="L253" s="44">
        <f t="shared" si="145"/>
        <v>1858.06</v>
      </c>
      <c r="M253" s="44">
        <f t="shared" si="145"/>
        <v>1858.06</v>
      </c>
      <c r="N253" s="44">
        <f t="shared" si="145"/>
        <v>1858.06</v>
      </c>
      <c r="O253" s="44">
        <f t="shared" si="145"/>
        <v>1858.06</v>
      </c>
      <c r="P253" s="44">
        <f t="shared" si="145"/>
        <v>1858.06</v>
      </c>
      <c r="Q253" s="44">
        <f t="shared" si="145"/>
        <v>1858.06</v>
      </c>
      <c r="R253" s="44">
        <f t="shared" si="145"/>
        <v>1858.06</v>
      </c>
      <c r="S253" s="44">
        <f t="shared" si="145"/>
        <v>1858.06</v>
      </c>
      <c r="T253" s="44">
        <f t="shared" si="145"/>
        <v>1858.06</v>
      </c>
      <c r="U253" s="44">
        <f t="shared" si="145"/>
        <v>1858.06</v>
      </c>
      <c r="V253" s="44">
        <f t="shared" si="145"/>
        <v>1858.06</v>
      </c>
      <c r="W253" s="44">
        <f t="shared" si="145"/>
        <v>1858.06</v>
      </c>
      <c r="X253" s="44">
        <f t="shared" si="145"/>
        <v>1858.06</v>
      </c>
      <c r="Y253" s="44">
        <f t="shared" si="145"/>
        <v>1858.06</v>
      </c>
      <c r="Z253" s="44">
        <f t="shared" si="145"/>
        <v>1858.06</v>
      </c>
      <c r="AA253" s="44">
        <f t="shared" si="145"/>
        <v>1858.06</v>
      </c>
    </row>
    <row r="254" spans="1:27" ht="12.75" hidden="1" customHeight="1" outlineLevel="1" x14ac:dyDescent="0.3">
      <c r="A254" s="99" t="s">
        <v>482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483</v>
      </c>
      <c r="B255" s="63" t="s">
        <v>81</v>
      </c>
      <c r="C255" s="43" t="s">
        <v>79</v>
      </c>
      <c r="D255" s="44">
        <f>$D$11</f>
        <v>368.47</v>
      </c>
      <c r="E255" s="44">
        <f t="shared" ref="E255:AA255" si="146">$D$11</f>
        <v>368.47</v>
      </c>
      <c r="F255" s="44">
        <f t="shared" si="146"/>
        <v>368.47</v>
      </c>
      <c r="G255" s="44">
        <f t="shared" si="146"/>
        <v>368.47</v>
      </c>
      <c r="H255" s="44">
        <f t="shared" si="146"/>
        <v>368.47</v>
      </c>
      <c r="I255" s="44">
        <f t="shared" si="146"/>
        <v>368.47</v>
      </c>
      <c r="J255" s="44">
        <f t="shared" si="146"/>
        <v>368.47</v>
      </c>
      <c r="K255" s="44">
        <f t="shared" si="146"/>
        <v>368.47</v>
      </c>
      <c r="L255" s="44">
        <f t="shared" si="146"/>
        <v>368.47</v>
      </c>
      <c r="M255" s="44">
        <f t="shared" si="146"/>
        <v>368.47</v>
      </c>
      <c r="N255" s="44">
        <f t="shared" si="146"/>
        <v>368.47</v>
      </c>
      <c r="O255" s="44">
        <f t="shared" si="146"/>
        <v>368.47</v>
      </c>
      <c r="P255" s="44">
        <f t="shared" si="146"/>
        <v>368.47</v>
      </c>
      <c r="Q255" s="44">
        <f t="shared" si="146"/>
        <v>368.47</v>
      </c>
      <c r="R255" s="44">
        <f t="shared" si="146"/>
        <v>368.47</v>
      </c>
      <c r="S255" s="44">
        <f t="shared" si="146"/>
        <v>368.47</v>
      </c>
      <c r="T255" s="44">
        <f t="shared" si="146"/>
        <v>368.47</v>
      </c>
      <c r="U255" s="44">
        <f t="shared" si="146"/>
        <v>368.47</v>
      </c>
      <c r="V255" s="44">
        <f t="shared" si="146"/>
        <v>368.47</v>
      </c>
      <c r="W255" s="44">
        <f t="shared" si="146"/>
        <v>368.47</v>
      </c>
      <c r="X255" s="44">
        <f t="shared" si="146"/>
        <v>368.47</v>
      </c>
      <c r="Y255" s="44">
        <f t="shared" si="146"/>
        <v>368.47</v>
      </c>
      <c r="Z255" s="44">
        <f t="shared" si="146"/>
        <v>368.47</v>
      </c>
      <c r="AA255" s="44">
        <f t="shared" si="146"/>
        <v>368.47</v>
      </c>
    </row>
    <row r="256" spans="1:27" ht="12.75" customHeight="1" collapsed="1" x14ac:dyDescent="0.3">
      <c r="A256" s="98" t="s">
        <v>484</v>
      </c>
      <c r="B256" s="28" t="str">
        <f>"19"&amp;"."&amp;$B$662&amp;"."&amp;$B$663</f>
        <v>19.07.2024</v>
      </c>
      <c r="C256" s="90" t="s">
        <v>76</v>
      </c>
      <c r="D256" s="91">
        <f>ROUND(((D257+D258+D260+D259)/1000),5)</f>
        <v>3.9556100000000001</v>
      </c>
      <c r="E256" s="91">
        <f>ROUND(((E257+E258+E260+E259)/1000),5)</f>
        <v>3.7751299999999999</v>
      </c>
      <c r="F256" s="91">
        <f>ROUND(((F257+F258+F260+F259)/1000),5)</f>
        <v>3.6273300000000002</v>
      </c>
      <c r="G256" s="91">
        <f t="shared" ref="G256:AA256" si="147">ROUND(((G257+G258+G260+G259)/1000),5)</f>
        <v>3.5291899999999998</v>
      </c>
      <c r="H256" s="91">
        <f t="shared" si="147"/>
        <v>3.49655</v>
      </c>
      <c r="I256" s="91">
        <f t="shared" si="147"/>
        <v>3.62154</v>
      </c>
      <c r="J256" s="91">
        <f t="shared" si="147"/>
        <v>3.7816000000000001</v>
      </c>
      <c r="K256" s="91">
        <f t="shared" si="147"/>
        <v>4.02691</v>
      </c>
      <c r="L256" s="91">
        <f t="shared" si="147"/>
        <v>4.3232799999999996</v>
      </c>
      <c r="M256" s="91">
        <f t="shared" si="147"/>
        <v>4.5626800000000003</v>
      </c>
      <c r="N256" s="91">
        <f t="shared" si="147"/>
        <v>4.85032</v>
      </c>
      <c r="O256" s="91">
        <f t="shared" si="147"/>
        <v>5.0071399999999997</v>
      </c>
      <c r="P256" s="91">
        <f t="shared" si="147"/>
        <v>5.0511400000000002</v>
      </c>
      <c r="Q256" s="91">
        <f t="shared" si="147"/>
        <v>5.5021000000000004</v>
      </c>
      <c r="R256" s="91">
        <f t="shared" si="147"/>
        <v>5.7884799999999998</v>
      </c>
      <c r="S256" s="91">
        <f t="shared" si="147"/>
        <v>5.0181500000000003</v>
      </c>
      <c r="T256" s="91">
        <f t="shared" si="147"/>
        <v>4.8149800000000003</v>
      </c>
      <c r="U256" s="91">
        <f t="shared" si="147"/>
        <v>4.7061200000000003</v>
      </c>
      <c r="V256" s="91">
        <f t="shared" si="147"/>
        <v>4.5963099999999999</v>
      </c>
      <c r="W256" s="91">
        <f t="shared" si="147"/>
        <v>4.3776200000000003</v>
      </c>
      <c r="X256" s="91">
        <f t="shared" si="147"/>
        <v>4.3250599999999997</v>
      </c>
      <c r="Y256" s="91">
        <f t="shared" si="147"/>
        <v>4.3664500000000004</v>
      </c>
      <c r="Z256" s="91">
        <f t="shared" si="147"/>
        <v>4.1051399999999996</v>
      </c>
      <c r="AA256" s="91">
        <f t="shared" si="147"/>
        <v>4.0622199999999999</v>
      </c>
    </row>
    <row r="257" spans="1:27" ht="12.75" hidden="1" customHeight="1" outlineLevel="1" x14ac:dyDescent="0.3">
      <c r="A257" s="99" t="s">
        <v>485</v>
      </c>
      <c r="B257" s="63" t="s">
        <v>238</v>
      </c>
      <c r="C257" s="43" t="s">
        <v>79</v>
      </c>
      <c r="D257" s="44">
        <v>1724.27</v>
      </c>
      <c r="E257" s="44">
        <v>1543.79</v>
      </c>
      <c r="F257" s="44">
        <v>1395.99</v>
      </c>
      <c r="G257" s="44">
        <v>1297.8499999999999</v>
      </c>
      <c r="H257" s="44">
        <v>1265.21</v>
      </c>
      <c r="I257" s="44">
        <v>1390.2</v>
      </c>
      <c r="J257" s="44">
        <v>1550.26</v>
      </c>
      <c r="K257" s="44">
        <v>1795.57</v>
      </c>
      <c r="L257" s="44">
        <v>2091.94</v>
      </c>
      <c r="M257" s="44">
        <v>2331.34</v>
      </c>
      <c r="N257" s="44">
        <v>2618.98</v>
      </c>
      <c r="O257" s="44">
        <v>2775.8</v>
      </c>
      <c r="P257" s="44">
        <v>2819.8</v>
      </c>
      <c r="Q257" s="44">
        <v>3270.76</v>
      </c>
      <c r="R257" s="44">
        <v>3557.14</v>
      </c>
      <c r="S257" s="44">
        <v>2786.81</v>
      </c>
      <c r="T257" s="44">
        <v>2583.64</v>
      </c>
      <c r="U257" s="44">
        <v>2474.7800000000002</v>
      </c>
      <c r="V257" s="44">
        <v>2364.9699999999998</v>
      </c>
      <c r="W257" s="44">
        <v>2146.2800000000002</v>
      </c>
      <c r="X257" s="44">
        <v>2093.7199999999998</v>
      </c>
      <c r="Y257" s="44">
        <v>2135.11</v>
      </c>
      <c r="Z257" s="44">
        <v>1873.8</v>
      </c>
      <c r="AA257" s="44">
        <v>1830.88</v>
      </c>
    </row>
    <row r="258" spans="1:27" ht="12.75" hidden="1" customHeight="1" outlineLevel="1" x14ac:dyDescent="0.3">
      <c r="A258" s="99" t="s">
        <v>486</v>
      </c>
      <c r="B258" s="63" t="s">
        <v>90</v>
      </c>
      <c r="C258" s="43" t="s">
        <v>79</v>
      </c>
      <c r="D258" s="44">
        <f>$D$168</f>
        <v>1858.06</v>
      </c>
      <c r="E258" s="44">
        <f t="shared" ref="E258:AA258" si="148">$D$168</f>
        <v>1858.06</v>
      </c>
      <c r="F258" s="44">
        <f t="shared" si="148"/>
        <v>1858.06</v>
      </c>
      <c r="G258" s="44">
        <f t="shared" si="148"/>
        <v>1858.06</v>
      </c>
      <c r="H258" s="44">
        <f t="shared" si="148"/>
        <v>1858.06</v>
      </c>
      <c r="I258" s="44">
        <f t="shared" si="148"/>
        <v>1858.06</v>
      </c>
      <c r="J258" s="44">
        <f t="shared" si="148"/>
        <v>1858.06</v>
      </c>
      <c r="K258" s="44">
        <f t="shared" si="148"/>
        <v>1858.06</v>
      </c>
      <c r="L258" s="44">
        <f t="shared" si="148"/>
        <v>1858.06</v>
      </c>
      <c r="M258" s="44">
        <f t="shared" si="148"/>
        <v>1858.06</v>
      </c>
      <c r="N258" s="44">
        <f t="shared" si="148"/>
        <v>1858.06</v>
      </c>
      <c r="O258" s="44">
        <f t="shared" si="148"/>
        <v>1858.06</v>
      </c>
      <c r="P258" s="44">
        <f t="shared" si="148"/>
        <v>1858.06</v>
      </c>
      <c r="Q258" s="44">
        <f t="shared" si="148"/>
        <v>1858.06</v>
      </c>
      <c r="R258" s="44">
        <f t="shared" si="148"/>
        <v>1858.06</v>
      </c>
      <c r="S258" s="44">
        <f t="shared" si="148"/>
        <v>1858.06</v>
      </c>
      <c r="T258" s="44">
        <f t="shared" si="148"/>
        <v>1858.06</v>
      </c>
      <c r="U258" s="44">
        <f t="shared" si="148"/>
        <v>1858.06</v>
      </c>
      <c r="V258" s="44">
        <f t="shared" si="148"/>
        <v>1858.06</v>
      </c>
      <c r="W258" s="44">
        <f t="shared" si="148"/>
        <v>1858.06</v>
      </c>
      <c r="X258" s="44">
        <f t="shared" si="148"/>
        <v>1858.06</v>
      </c>
      <c r="Y258" s="44">
        <f t="shared" si="148"/>
        <v>1858.06</v>
      </c>
      <c r="Z258" s="44">
        <f t="shared" si="148"/>
        <v>1858.06</v>
      </c>
      <c r="AA258" s="44">
        <f t="shared" si="148"/>
        <v>1858.06</v>
      </c>
    </row>
    <row r="259" spans="1:27" ht="12.75" hidden="1" customHeight="1" outlineLevel="1" x14ac:dyDescent="0.3">
      <c r="A259" s="99" t="s">
        <v>487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488</v>
      </c>
      <c r="B260" s="63" t="s">
        <v>81</v>
      </c>
      <c r="C260" s="43" t="s">
        <v>79</v>
      </c>
      <c r="D260" s="44">
        <f>$D$11</f>
        <v>368.47</v>
      </c>
      <c r="E260" s="44">
        <f t="shared" ref="E260:AA260" si="149">$D$11</f>
        <v>368.47</v>
      </c>
      <c r="F260" s="44">
        <f t="shared" si="149"/>
        <v>368.47</v>
      </c>
      <c r="G260" s="44">
        <f t="shared" si="149"/>
        <v>368.47</v>
      </c>
      <c r="H260" s="44">
        <f t="shared" si="149"/>
        <v>368.47</v>
      </c>
      <c r="I260" s="44">
        <f t="shared" si="149"/>
        <v>368.47</v>
      </c>
      <c r="J260" s="44">
        <f t="shared" si="149"/>
        <v>368.47</v>
      </c>
      <c r="K260" s="44">
        <f t="shared" si="149"/>
        <v>368.47</v>
      </c>
      <c r="L260" s="44">
        <f t="shared" si="149"/>
        <v>368.47</v>
      </c>
      <c r="M260" s="44">
        <f t="shared" si="149"/>
        <v>368.47</v>
      </c>
      <c r="N260" s="44">
        <f t="shared" si="149"/>
        <v>368.47</v>
      </c>
      <c r="O260" s="44">
        <f t="shared" si="149"/>
        <v>368.47</v>
      </c>
      <c r="P260" s="44">
        <f t="shared" si="149"/>
        <v>368.47</v>
      </c>
      <c r="Q260" s="44">
        <f t="shared" si="149"/>
        <v>368.47</v>
      </c>
      <c r="R260" s="44">
        <f t="shared" si="149"/>
        <v>368.47</v>
      </c>
      <c r="S260" s="44">
        <f t="shared" si="149"/>
        <v>368.47</v>
      </c>
      <c r="T260" s="44">
        <f t="shared" si="149"/>
        <v>368.47</v>
      </c>
      <c r="U260" s="44">
        <f t="shared" si="149"/>
        <v>368.47</v>
      </c>
      <c r="V260" s="44">
        <f t="shared" si="149"/>
        <v>368.47</v>
      </c>
      <c r="W260" s="44">
        <f t="shared" si="149"/>
        <v>368.47</v>
      </c>
      <c r="X260" s="44">
        <f t="shared" si="149"/>
        <v>368.47</v>
      </c>
      <c r="Y260" s="44">
        <f t="shared" si="149"/>
        <v>368.47</v>
      </c>
      <c r="Z260" s="44">
        <f t="shared" si="149"/>
        <v>368.47</v>
      </c>
      <c r="AA260" s="44">
        <f t="shared" si="149"/>
        <v>368.47</v>
      </c>
    </row>
    <row r="261" spans="1:27" ht="12.75" customHeight="1" collapsed="1" x14ac:dyDescent="0.3">
      <c r="A261" s="98" t="s">
        <v>489</v>
      </c>
      <c r="B261" s="28" t="str">
        <f>"20"&amp;"."&amp;$B$662&amp;"."&amp;$B$663</f>
        <v>20.07.2024</v>
      </c>
      <c r="C261" s="90" t="s">
        <v>76</v>
      </c>
      <c r="D261" s="91">
        <f>ROUND(((D262+D263+D265+D264)/1000),5)</f>
        <v>3.8674300000000001</v>
      </c>
      <c r="E261" s="91">
        <f>ROUND(((E262+E263+E265+E264)/1000),5)</f>
        <v>3.7125699999999999</v>
      </c>
      <c r="F261" s="91">
        <f>ROUND(((F262+F263+F265+F264)/1000),5)</f>
        <v>3.5864699999999998</v>
      </c>
      <c r="G261" s="91">
        <f t="shared" ref="G261:AA261" si="150">ROUND(((G262+G263+G265+G264)/1000),5)</f>
        <v>3.4735999999999998</v>
      </c>
      <c r="H261" s="91">
        <f t="shared" si="150"/>
        <v>3.4674</v>
      </c>
      <c r="I261" s="91">
        <f t="shared" si="150"/>
        <v>3.4785900000000001</v>
      </c>
      <c r="J261" s="91">
        <f t="shared" si="150"/>
        <v>3.6227499999999999</v>
      </c>
      <c r="K261" s="91">
        <f t="shared" si="150"/>
        <v>3.89771</v>
      </c>
      <c r="L261" s="91">
        <f t="shared" si="150"/>
        <v>4.1538000000000004</v>
      </c>
      <c r="M261" s="91">
        <f t="shared" si="150"/>
        <v>4.3344800000000001</v>
      </c>
      <c r="N261" s="91">
        <f t="shared" si="150"/>
        <v>4.5292300000000001</v>
      </c>
      <c r="O261" s="91">
        <f t="shared" si="150"/>
        <v>4.2657600000000002</v>
      </c>
      <c r="P261" s="91">
        <f t="shared" si="150"/>
        <v>4.1287700000000003</v>
      </c>
      <c r="Q261" s="91">
        <f t="shared" si="150"/>
        <v>4.3106</v>
      </c>
      <c r="R261" s="91">
        <f t="shared" si="150"/>
        <v>4.1394099999999998</v>
      </c>
      <c r="S261" s="91">
        <f t="shared" si="150"/>
        <v>4.3436199999999996</v>
      </c>
      <c r="T261" s="91">
        <f t="shared" si="150"/>
        <v>4.3349900000000003</v>
      </c>
      <c r="U261" s="91">
        <f t="shared" si="150"/>
        <v>4.3103800000000003</v>
      </c>
      <c r="V261" s="91">
        <f t="shared" si="150"/>
        <v>4.1944299999999997</v>
      </c>
      <c r="W261" s="91">
        <f t="shared" si="150"/>
        <v>4.2309299999999999</v>
      </c>
      <c r="X261" s="91">
        <f t="shared" si="150"/>
        <v>4.1761999999999997</v>
      </c>
      <c r="Y261" s="91">
        <f t="shared" si="150"/>
        <v>4.1392899999999999</v>
      </c>
      <c r="Z261" s="91">
        <f t="shared" si="150"/>
        <v>4.1417299999999999</v>
      </c>
      <c r="AA261" s="91">
        <f t="shared" si="150"/>
        <v>4.0924199999999997</v>
      </c>
    </row>
    <row r="262" spans="1:27" ht="12.75" hidden="1" customHeight="1" outlineLevel="1" x14ac:dyDescent="0.3">
      <c r="A262" s="99" t="s">
        <v>490</v>
      </c>
      <c r="B262" s="63" t="s">
        <v>238</v>
      </c>
      <c r="C262" s="43" t="s">
        <v>79</v>
      </c>
      <c r="D262" s="44">
        <v>1636.09</v>
      </c>
      <c r="E262" s="44">
        <v>1481.23</v>
      </c>
      <c r="F262" s="44">
        <v>1355.13</v>
      </c>
      <c r="G262" s="44">
        <v>1242.26</v>
      </c>
      <c r="H262" s="44">
        <v>1236.06</v>
      </c>
      <c r="I262" s="44">
        <v>1247.25</v>
      </c>
      <c r="J262" s="44">
        <v>1391.41</v>
      </c>
      <c r="K262" s="44">
        <v>1666.37</v>
      </c>
      <c r="L262" s="44">
        <v>1922.46</v>
      </c>
      <c r="M262" s="44">
        <v>2103.14</v>
      </c>
      <c r="N262" s="44">
        <v>2297.89</v>
      </c>
      <c r="O262" s="44">
        <v>2034.42</v>
      </c>
      <c r="P262" s="44">
        <v>1897.43</v>
      </c>
      <c r="Q262" s="44">
        <v>2079.2600000000002</v>
      </c>
      <c r="R262" s="44">
        <v>1908.07</v>
      </c>
      <c r="S262" s="44">
        <v>2112.2800000000002</v>
      </c>
      <c r="T262" s="44">
        <v>2103.65</v>
      </c>
      <c r="U262" s="44">
        <v>2079.04</v>
      </c>
      <c r="V262" s="44">
        <v>1963.09</v>
      </c>
      <c r="W262" s="44">
        <v>1999.59</v>
      </c>
      <c r="X262" s="44">
        <v>1944.86</v>
      </c>
      <c r="Y262" s="44">
        <v>1907.95</v>
      </c>
      <c r="Z262" s="44">
        <v>1910.39</v>
      </c>
      <c r="AA262" s="44">
        <v>1861.08</v>
      </c>
    </row>
    <row r="263" spans="1:27" ht="12.75" hidden="1" customHeight="1" outlineLevel="1" x14ac:dyDescent="0.3">
      <c r="A263" s="99" t="s">
        <v>491</v>
      </c>
      <c r="B263" s="63" t="s">
        <v>90</v>
      </c>
      <c r="C263" s="43" t="s">
        <v>79</v>
      </c>
      <c r="D263" s="44">
        <f>$D$168</f>
        <v>1858.06</v>
      </c>
      <c r="E263" s="44">
        <f t="shared" ref="E263:AA263" si="151">$D$168</f>
        <v>1858.06</v>
      </c>
      <c r="F263" s="44">
        <f t="shared" si="151"/>
        <v>1858.06</v>
      </c>
      <c r="G263" s="44">
        <f t="shared" si="151"/>
        <v>1858.06</v>
      </c>
      <c r="H263" s="44">
        <f t="shared" si="151"/>
        <v>1858.06</v>
      </c>
      <c r="I263" s="44">
        <f t="shared" si="151"/>
        <v>1858.06</v>
      </c>
      <c r="J263" s="44">
        <f t="shared" si="151"/>
        <v>1858.06</v>
      </c>
      <c r="K263" s="44">
        <f t="shared" si="151"/>
        <v>1858.06</v>
      </c>
      <c r="L263" s="44">
        <f t="shared" si="151"/>
        <v>1858.06</v>
      </c>
      <c r="M263" s="44">
        <f t="shared" si="151"/>
        <v>1858.06</v>
      </c>
      <c r="N263" s="44">
        <f t="shared" si="151"/>
        <v>1858.06</v>
      </c>
      <c r="O263" s="44">
        <f t="shared" si="151"/>
        <v>1858.06</v>
      </c>
      <c r="P263" s="44">
        <f t="shared" si="151"/>
        <v>1858.06</v>
      </c>
      <c r="Q263" s="44">
        <f t="shared" si="151"/>
        <v>1858.06</v>
      </c>
      <c r="R263" s="44">
        <f t="shared" si="151"/>
        <v>1858.06</v>
      </c>
      <c r="S263" s="44">
        <f t="shared" si="151"/>
        <v>1858.06</v>
      </c>
      <c r="T263" s="44">
        <f t="shared" si="151"/>
        <v>1858.06</v>
      </c>
      <c r="U263" s="44">
        <f t="shared" si="151"/>
        <v>1858.06</v>
      </c>
      <c r="V263" s="44">
        <f t="shared" si="151"/>
        <v>1858.06</v>
      </c>
      <c r="W263" s="44">
        <f t="shared" si="151"/>
        <v>1858.06</v>
      </c>
      <c r="X263" s="44">
        <f t="shared" si="151"/>
        <v>1858.06</v>
      </c>
      <c r="Y263" s="44">
        <f t="shared" si="151"/>
        <v>1858.06</v>
      </c>
      <c r="Z263" s="44">
        <f t="shared" si="151"/>
        <v>1858.06</v>
      </c>
      <c r="AA263" s="44">
        <f t="shared" si="151"/>
        <v>1858.06</v>
      </c>
    </row>
    <row r="264" spans="1:27" ht="12.75" hidden="1" customHeight="1" outlineLevel="1" x14ac:dyDescent="0.3">
      <c r="A264" s="99" t="s">
        <v>492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493</v>
      </c>
      <c r="B265" s="63" t="s">
        <v>81</v>
      </c>
      <c r="C265" s="43" t="s">
        <v>79</v>
      </c>
      <c r="D265" s="44">
        <f>$D$11</f>
        <v>368.47</v>
      </c>
      <c r="E265" s="44">
        <f t="shared" ref="E265:AA265" si="152">$D$11</f>
        <v>368.47</v>
      </c>
      <c r="F265" s="44">
        <f t="shared" si="152"/>
        <v>368.47</v>
      </c>
      <c r="G265" s="44">
        <f t="shared" si="152"/>
        <v>368.47</v>
      </c>
      <c r="H265" s="44">
        <f t="shared" si="152"/>
        <v>368.47</v>
      </c>
      <c r="I265" s="44">
        <f t="shared" si="152"/>
        <v>368.47</v>
      </c>
      <c r="J265" s="44">
        <f t="shared" si="152"/>
        <v>368.47</v>
      </c>
      <c r="K265" s="44">
        <f t="shared" si="152"/>
        <v>368.47</v>
      </c>
      <c r="L265" s="44">
        <f t="shared" si="152"/>
        <v>368.47</v>
      </c>
      <c r="M265" s="44">
        <f t="shared" si="152"/>
        <v>368.47</v>
      </c>
      <c r="N265" s="44">
        <f t="shared" si="152"/>
        <v>368.47</v>
      </c>
      <c r="O265" s="44">
        <f t="shared" si="152"/>
        <v>368.47</v>
      </c>
      <c r="P265" s="44">
        <f t="shared" si="152"/>
        <v>368.47</v>
      </c>
      <c r="Q265" s="44">
        <f t="shared" si="152"/>
        <v>368.47</v>
      </c>
      <c r="R265" s="44">
        <f t="shared" si="152"/>
        <v>368.47</v>
      </c>
      <c r="S265" s="44">
        <f t="shared" si="152"/>
        <v>368.47</v>
      </c>
      <c r="T265" s="44">
        <f t="shared" si="152"/>
        <v>368.47</v>
      </c>
      <c r="U265" s="44">
        <f t="shared" si="152"/>
        <v>368.47</v>
      </c>
      <c r="V265" s="44">
        <f t="shared" si="152"/>
        <v>368.47</v>
      </c>
      <c r="W265" s="44">
        <f t="shared" si="152"/>
        <v>368.47</v>
      </c>
      <c r="X265" s="44">
        <f t="shared" si="152"/>
        <v>368.47</v>
      </c>
      <c r="Y265" s="44">
        <f t="shared" si="152"/>
        <v>368.47</v>
      </c>
      <c r="Z265" s="44">
        <f t="shared" si="152"/>
        <v>368.47</v>
      </c>
      <c r="AA265" s="44">
        <f t="shared" si="152"/>
        <v>368.47</v>
      </c>
    </row>
    <row r="266" spans="1:27" ht="12.75" customHeight="1" collapsed="1" x14ac:dyDescent="0.3">
      <c r="A266" s="98" t="s">
        <v>494</v>
      </c>
      <c r="B266" s="28" t="str">
        <f>"21"&amp;"."&amp;$B$662&amp;"."&amp;$B$663</f>
        <v>21.07.2024</v>
      </c>
      <c r="C266" s="90" t="s">
        <v>76</v>
      </c>
      <c r="D266" s="91">
        <f>ROUND(((D267+D268+D270+D269)/1000),5)</f>
        <v>3.8894000000000002</v>
      </c>
      <c r="E266" s="91">
        <f>ROUND(((E267+E268+E270+E269)/1000),5)</f>
        <v>3.6796799999999998</v>
      </c>
      <c r="F266" s="91">
        <f>ROUND(((F267+F268+F270+F269)/1000),5)</f>
        <v>3.54921</v>
      </c>
      <c r="G266" s="91">
        <f t="shared" ref="G266:AA266" si="153">ROUND(((G267+G268+G270+G269)/1000),5)</f>
        <v>3.4496600000000002</v>
      </c>
      <c r="H266" s="91">
        <f t="shared" si="153"/>
        <v>3.4283299999999999</v>
      </c>
      <c r="I266" s="91">
        <f t="shared" si="153"/>
        <v>3.4389699999999999</v>
      </c>
      <c r="J266" s="91">
        <f t="shared" si="153"/>
        <v>3.4685100000000002</v>
      </c>
      <c r="K266" s="91">
        <f t="shared" si="153"/>
        <v>3.7103100000000002</v>
      </c>
      <c r="L266" s="91">
        <f t="shared" si="153"/>
        <v>4.0290999999999997</v>
      </c>
      <c r="M266" s="91">
        <f t="shared" si="153"/>
        <v>4.2508999999999997</v>
      </c>
      <c r="N266" s="91">
        <f t="shared" si="153"/>
        <v>4.3860400000000004</v>
      </c>
      <c r="O266" s="91">
        <f t="shared" si="153"/>
        <v>4.5200800000000001</v>
      </c>
      <c r="P266" s="91">
        <f t="shared" si="153"/>
        <v>4.2455100000000003</v>
      </c>
      <c r="Q266" s="91">
        <f t="shared" si="153"/>
        <v>4.2381900000000003</v>
      </c>
      <c r="R266" s="91">
        <f t="shared" si="153"/>
        <v>4.2610099999999997</v>
      </c>
      <c r="S266" s="91">
        <f t="shared" si="153"/>
        <v>4.2210700000000001</v>
      </c>
      <c r="T266" s="91">
        <f t="shared" si="153"/>
        <v>4.4593699999999998</v>
      </c>
      <c r="U266" s="91">
        <f t="shared" si="153"/>
        <v>4.4823000000000004</v>
      </c>
      <c r="V266" s="91">
        <f t="shared" si="153"/>
        <v>4.4347399999999997</v>
      </c>
      <c r="W266" s="91">
        <f t="shared" si="153"/>
        <v>4.4557000000000002</v>
      </c>
      <c r="X266" s="91">
        <f t="shared" si="153"/>
        <v>4.3640999999999996</v>
      </c>
      <c r="Y266" s="91">
        <f t="shared" si="153"/>
        <v>4.3339299999999996</v>
      </c>
      <c r="Z266" s="91">
        <f t="shared" si="153"/>
        <v>4.2597500000000004</v>
      </c>
      <c r="AA266" s="91">
        <f t="shared" si="153"/>
        <v>4.0261300000000002</v>
      </c>
    </row>
    <row r="267" spans="1:27" ht="12.75" hidden="1" customHeight="1" outlineLevel="1" x14ac:dyDescent="0.3">
      <c r="A267" s="99" t="s">
        <v>495</v>
      </c>
      <c r="B267" s="63" t="s">
        <v>238</v>
      </c>
      <c r="C267" s="43" t="s">
        <v>79</v>
      </c>
      <c r="D267" s="44">
        <v>1658.06</v>
      </c>
      <c r="E267" s="44">
        <v>1448.34</v>
      </c>
      <c r="F267" s="44">
        <v>1317.87</v>
      </c>
      <c r="G267" s="44">
        <v>1218.32</v>
      </c>
      <c r="H267" s="44">
        <v>1196.99</v>
      </c>
      <c r="I267" s="44">
        <v>1207.6300000000001</v>
      </c>
      <c r="J267" s="44">
        <v>1237.17</v>
      </c>
      <c r="K267" s="44">
        <v>1478.97</v>
      </c>
      <c r="L267" s="44">
        <v>1797.76</v>
      </c>
      <c r="M267" s="44">
        <v>2019.56</v>
      </c>
      <c r="N267" s="44">
        <v>2154.6999999999998</v>
      </c>
      <c r="O267" s="44">
        <v>2288.7399999999998</v>
      </c>
      <c r="P267" s="44">
        <v>2014.17</v>
      </c>
      <c r="Q267" s="44">
        <v>2006.85</v>
      </c>
      <c r="R267" s="44">
        <v>2029.67</v>
      </c>
      <c r="S267" s="44">
        <v>1989.73</v>
      </c>
      <c r="T267" s="44">
        <v>2228.0300000000002</v>
      </c>
      <c r="U267" s="44">
        <v>2250.96</v>
      </c>
      <c r="V267" s="44">
        <v>2203.4</v>
      </c>
      <c r="W267" s="44">
        <v>2224.36</v>
      </c>
      <c r="X267" s="44">
        <v>2132.7600000000002</v>
      </c>
      <c r="Y267" s="44">
        <v>2102.59</v>
      </c>
      <c r="Z267" s="44">
        <v>2028.41</v>
      </c>
      <c r="AA267" s="44">
        <v>1794.79</v>
      </c>
    </row>
    <row r="268" spans="1:27" ht="12.75" hidden="1" customHeight="1" outlineLevel="1" x14ac:dyDescent="0.3">
      <c r="A268" s="99" t="s">
        <v>496</v>
      </c>
      <c r="B268" s="63" t="s">
        <v>90</v>
      </c>
      <c r="C268" s="43" t="s">
        <v>79</v>
      </c>
      <c r="D268" s="44">
        <f>$D$168</f>
        <v>1858.06</v>
      </c>
      <c r="E268" s="44">
        <f t="shared" ref="E268:AA268" si="154">$D$168</f>
        <v>1858.06</v>
      </c>
      <c r="F268" s="44">
        <f t="shared" si="154"/>
        <v>1858.06</v>
      </c>
      <c r="G268" s="44">
        <f t="shared" si="154"/>
        <v>1858.06</v>
      </c>
      <c r="H268" s="44">
        <f t="shared" si="154"/>
        <v>1858.06</v>
      </c>
      <c r="I268" s="44">
        <f t="shared" si="154"/>
        <v>1858.06</v>
      </c>
      <c r="J268" s="44">
        <f t="shared" si="154"/>
        <v>1858.06</v>
      </c>
      <c r="K268" s="44">
        <f t="shared" si="154"/>
        <v>1858.06</v>
      </c>
      <c r="L268" s="44">
        <f t="shared" si="154"/>
        <v>1858.06</v>
      </c>
      <c r="M268" s="44">
        <f t="shared" si="154"/>
        <v>1858.06</v>
      </c>
      <c r="N268" s="44">
        <f t="shared" si="154"/>
        <v>1858.06</v>
      </c>
      <c r="O268" s="44">
        <f t="shared" si="154"/>
        <v>1858.06</v>
      </c>
      <c r="P268" s="44">
        <f t="shared" si="154"/>
        <v>1858.06</v>
      </c>
      <c r="Q268" s="44">
        <f t="shared" si="154"/>
        <v>1858.06</v>
      </c>
      <c r="R268" s="44">
        <f t="shared" si="154"/>
        <v>1858.06</v>
      </c>
      <c r="S268" s="44">
        <f t="shared" si="154"/>
        <v>1858.06</v>
      </c>
      <c r="T268" s="44">
        <f t="shared" si="154"/>
        <v>1858.06</v>
      </c>
      <c r="U268" s="44">
        <f t="shared" si="154"/>
        <v>1858.06</v>
      </c>
      <c r="V268" s="44">
        <f t="shared" si="154"/>
        <v>1858.06</v>
      </c>
      <c r="W268" s="44">
        <f t="shared" si="154"/>
        <v>1858.06</v>
      </c>
      <c r="X268" s="44">
        <f t="shared" si="154"/>
        <v>1858.06</v>
      </c>
      <c r="Y268" s="44">
        <f t="shared" si="154"/>
        <v>1858.06</v>
      </c>
      <c r="Z268" s="44">
        <f t="shared" si="154"/>
        <v>1858.06</v>
      </c>
      <c r="AA268" s="44">
        <f t="shared" si="154"/>
        <v>1858.06</v>
      </c>
    </row>
    <row r="269" spans="1:27" ht="12.75" hidden="1" customHeight="1" outlineLevel="1" x14ac:dyDescent="0.3">
      <c r="A269" s="99" t="s">
        <v>497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498</v>
      </c>
      <c r="B270" s="63" t="s">
        <v>81</v>
      </c>
      <c r="C270" s="43" t="s">
        <v>79</v>
      </c>
      <c r="D270" s="44">
        <f>$D$11</f>
        <v>368.47</v>
      </c>
      <c r="E270" s="44">
        <f t="shared" ref="E270:AA270" si="155">$D$11</f>
        <v>368.47</v>
      </c>
      <c r="F270" s="44">
        <f t="shared" si="155"/>
        <v>368.47</v>
      </c>
      <c r="G270" s="44">
        <f t="shared" si="155"/>
        <v>368.47</v>
      </c>
      <c r="H270" s="44">
        <f t="shared" si="155"/>
        <v>368.47</v>
      </c>
      <c r="I270" s="44">
        <f t="shared" si="155"/>
        <v>368.47</v>
      </c>
      <c r="J270" s="44">
        <f t="shared" si="155"/>
        <v>368.47</v>
      </c>
      <c r="K270" s="44">
        <f t="shared" si="155"/>
        <v>368.47</v>
      </c>
      <c r="L270" s="44">
        <f t="shared" si="155"/>
        <v>368.47</v>
      </c>
      <c r="M270" s="44">
        <f t="shared" si="155"/>
        <v>368.47</v>
      </c>
      <c r="N270" s="44">
        <f t="shared" si="155"/>
        <v>368.47</v>
      </c>
      <c r="O270" s="44">
        <f t="shared" si="155"/>
        <v>368.47</v>
      </c>
      <c r="P270" s="44">
        <f t="shared" si="155"/>
        <v>368.47</v>
      </c>
      <c r="Q270" s="44">
        <f t="shared" si="155"/>
        <v>368.47</v>
      </c>
      <c r="R270" s="44">
        <f t="shared" si="155"/>
        <v>368.47</v>
      </c>
      <c r="S270" s="44">
        <f t="shared" si="155"/>
        <v>368.47</v>
      </c>
      <c r="T270" s="44">
        <f t="shared" si="155"/>
        <v>368.47</v>
      </c>
      <c r="U270" s="44">
        <f t="shared" si="155"/>
        <v>368.47</v>
      </c>
      <c r="V270" s="44">
        <f t="shared" si="155"/>
        <v>368.47</v>
      </c>
      <c r="W270" s="44">
        <f t="shared" si="155"/>
        <v>368.47</v>
      </c>
      <c r="X270" s="44">
        <f t="shared" si="155"/>
        <v>368.47</v>
      </c>
      <c r="Y270" s="44">
        <f t="shared" si="155"/>
        <v>368.47</v>
      </c>
      <c r="Z270" s="44">
        <f t="shared" si="155"/>
        <v>368.47</v>
      </c>
      <c r="AA270" s="44">
        <f t="shared" si="155"/>
        <v>368.47</v>
      </c>
    </row>
    <row r="271" spans="1:27" ht="12.75" customHeight="1" collapsed="1" x14ac:dyDescent="0.3">
      <c r="A271" s="98" t="s">
        <v>499</v>
      </c>
      <c r="B271" s="28" t="str">
        <f>"22"&amp;"."&amp;$B$662&amp;"."&amp;$B$663</f>
        <v>22.07.2024</v>
      </c>
      <c r="C271" s="90" t="s">
        <v>76</v>
      </c>
      <c r="D271" s="91">
        <f>ROUND(((D272+D273+D275+D274)/1000),5)</f>
        <v>3.7456800000000001</v>
      </c>
      <c r="E271" s="91">
        <f>ROUND(((E272+E273+E275+E274)/1000),5)</f>
        <v>3.6114099999999998</v>
      </c>
      <c r="F271" s="91">
        <f>ROUND(((F272+F273+F275+F274)/1000),5)</f>
        <v>3.51722</v>
      </c>
      <c r="G271" s="91">
        <f t="shared" ref="G271:AA271" si="156">ROUND(((G272+G273+G275+G274)/1000),5)</f>
        <v>3.4617399999999998</v>
      </c>
      <c r="H271" s="91">
        <f t="shared" si="156"/>
        <v>3.44136</v>
      </c>
      <c r="I271" s="91">
        <f t="shared" si="156"/>
        <v>3.5099</v>
      </c>
      <c r="J271" s="91">
        <f t="shared" si="156"/>
        <v>3.68099</v>
      </c>
      <c r="K271" s="91">
        <f t="shared" si="156"/>
        <v>3.9634999999999998</v>
      </c>
      <c r="L271" s="91">
        <f t="shared" si="156"/>
        <v>4.2918000000000003</v>
      </c>
      <c r="M271" s="91">
        <f t="shared" si="156"/>
        <v>4.6721700000000004</v>
      </c>
      <c r="N271" s="91">
        <f t="shared" si="156"/>
        <v>4.6740500000000003</v>
      </c>
      <c r="O271" s="91">
        <f t="shared" si="156"/>
        <v>4.6627299999999998</v>
      </c>
      <c r="P271" s="91">
        <f t="shared" si="156"/>
        <v>4.6613499999999997</v>
      </c>
      <c r="Q271" s="91">
        <f t="shared" si="156"/>
        <v>4.6874799999999999</v>
      </c>
      <c r="R271" s="91">
        <f t="shared" si="156"/>
        <v>4.6884100000000002</v>
      </c>
      <c r="S271" s="91">
        <f t="shared" si="156"/>
        <v>4.7032299999999996</v>
      </c>
      <c r="T271" s="91">
        <f t="shared" si="156"/>
        <v>4.68546</v>
      </c>
      <c r="U271" s="91">
        <f t="shared" si="156"/>
        <v>4.61069</v>
      </c>
      <c r="V271" s="91">
        <f t="shared" si="156"/>
        <v>4.57822</v>
      </c>
      <c r="W271" s="91">
        <f t="shared" si="156"/>
        <v>4.4513800000000003</v>
      </c>
      <c r="X271" s="91">
        <f t="shared" si="156"/>
        <v>4.3317500000000004</v>
      </c>
      <c r="Y271" s="91">
        <f t="shared" si="156"/>
        <v>4.3227599999999997</v>
      </c>
      <c r="Z271" s="91">
        <f t="shared" si="156"/>
        <v>4.0568499999999998</v>
      </c>
      <c r="AA271" s="91">
        <f t="shared" si="156"/>
        <v>3.9094000000000002</v>
      </c>
    </row>
    <row r="272" spans="1:27" ht="12.75" hidden="1" customHeight="1" outlineLevel="1" x14ac:dyDescent="0.3">
      <c r="A272" s="99" t="s">
        <v>500</v>
      </c>
      <c r="B272" s="63" t="s">
        <v>238</v>
      </c>
      <c r="C272" s="43" t="s">
        <v>79</v>
      </c>
      <c r="D272" s="44">
        <v>1514.34</v>
      </c>
      <c r="E272" s="44">
        <v>1380.07</v>
      </c>
      <c r="F272" s="44">
        <v>1285.8800000000001</v>
      </c>
      <c r="G272" s="44">
        <v>1230.4000000000001</v>
      </c>
      <c r="H272" s="44">
        <v>1210.02</v>
      </c>
      <c r="I272" s="44">
        <v>1278.56</v>
      </c>
      <c r="J272" s="44">
        <v>1449.65</v>
      </c>
      <c r="K272" s="44">
        <v>1732.16</v>
      </c>
      <c r="L272" s="44">
        <v>2060.46</v>
      </c>
      <c r="M272" s="44">
        <v>2440.83</v>
      </c>
      <c r="N272" s="44">
        <v>2442.71</v>
      </c>
      <c r="O272" s="44">
        <v>2431.39</v>
      </c>
      <c r="P272" s="44">
        <v>2430.0100000000002</v>
      </c>
      <c r="Q272" s="44">
        <v>2456.14</v>
      </c>
      <c r="R272" s="44">
        <v>2457.0700000000002</v>
      </c>
      <c r="S272" s="44">
        <v>2471.89</v>
      </c>
      <c r="T272" s="44">
        <v>2454.12</v>
      </c>
      <c r="U272" s="44">
        <v>2379.35</v>
      </c>
      <c r="V272" s="44">
        <v>2346.88</v>
      </c>
      <c r="W272" s="44">
        <v>2220.04</v>
      </c>
      <c r="X272" s="44">
        <v>2100.41</v>
      </c>
      <c r="Y272" s="44">
        <v>2091.42</v>
      </c>
      <c r="Z272" s="44">
        <v>1825.51</v>
      </c>
      <c r="AA272" s="44">
        <v>1678.06</v>
      </c>
    </row>
    <row r="273" spans="1:27" ht="12.75" hidden="1" customHeight="1" outlineLevel="1" x14ac:dyDescent="0.3">
      <c r="A273" s="99" t="s">
        <v>501</v>
      </c>
      <c r="B273" s="63" t="s">
        <v>90</v>
      </c>
      <c r="C273" s="43" t="s">
        <v>79</v>
      </c>
      <c r="D273" s="44">
        <f>$D$168</f>
        <v>1858.06</v>
      </c>
      <c r="E273" s="44">
        <f t="shared" ref="E273:AA273" si="157">$D$168</f>
        <v>1858.06</v>
      </c>
      <c r="F273" s="44">
        <f t="shared" si="157"/>
        <v>1858.06</v>
      </c>
      <c r="G273" s="44">
        <f t="shared" si="157"/>
        <v>1858.06</v>
      </c>
      <c r="H273" s="44">
        <f t="shared" si="157"/>
        <v>1858.06</v>
      </c>
      <c r="I273" s="44">
        <f t="shared" si="157"/>
        <v>1858.06</v>
      </c>
      <c r="J273" s="44">
        <f t="shared" si="157"/>
        <v>1858.06</v>
      </c>
      <c r="K273" s="44">
        <f t="shared" si="157"/>
        <v>1858.06</v>
      </c>
      <c r="L273" s="44">
        <f t="shared" si="157"/>
        <v>1858.06</v>
      </c>
      <c r="M273" s="44">
        <f t="shared" si="157"/>
        <v>1858.06</v>
      </c>
      <c r="N273" s="44">
        <f t="shared" si="157"/>
        <v>1858.06</v>
      </c>
      <c r="O273" s="44">
        <f t="shared" si="157"/>
        <v>1858.06</v>
      </c>
      <c r="P273" s="44">
        <f t="shared" si="157"/>
        <v>1858.06</v>
      </c>
      <c r="Q273" s="44">
        <f t="shared" si="157"/>
        <v>1858.06</v>
      </c>
      <c r="R273" s="44">
        <f t="shared" si="157"/>
        <v>1858.06</v>
      </c>
      <c r="S273" s="44">
        <f t="shared" si="157"/>
        <v>1858.06</v>
      </c>
      <c r="T273" s="44">
        <f t="shared" si="157"/>
        <v>1858.06</v>
      </c>
      <c r="U273" s="44">
        <f t="shared" si="157"/>
        <v>1858.06</v>
      </c>
      <c r="V273" s="44">
        <f t="shared" si="157"/>
        <v>1858.06</v>
      </c>
      <c r="W273" s="44">
        <f t="shared" si="157"/>
        <v>1858.06</v>
      </c>
      <c r="X273" s="44">
        <f t="shared" si="157"/>
        <v>1858.06</v>
      </c>
      <c r="Y273" s="44">
        <f t="shared" si="157"/>
        <v>1858.06</v>
      </c>
      <c r="Z273" s="44">
        <f t="shared" si="157"/>
        <v>1858.06</v>
      </c>
      <c r="AA273" s="44">
        <f t="shared" si="157"/>
        <v>1858.06</v>
      </c>
    </row>
    <row r="274" spans="1:27" ht="12.75" hidden="1" customHeight="1" outlineLevel="1" x14ac:dyDescent="0.3">
      <c r="A274" s="99" t="s">
        <v>502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503</v>
      </c>
      <c r="B275" s="63" t="s">
        <v>81</v>
      </c>
      <c r="C275" s="43" t="s">
        <v>79</v>
      </c>
      <c r="D275" s="44">
        <f>$D$11</f>
        <v>368.47</v>
      </c>
      <c r="E275" s="44">
        <f t="shared" ref="E275:AA275" si="158">$D$11</f>
        <v>368.47</v>
      </c>
      <c r="F275" s="44">
        <f t="shared" si="158"/>
        <v>368.47</v>
      </c>
      <c r="G275" s="44">
        <f t="shared" si="158"/>
        <v>368.47</v>
      </c>
      <c r="H275" s="44">
        <f t="shared" si="158"/>
        <v>368.47</v>
      </c>
      <c r="I275" s="44">
        <f t="shared" si="158"/>
        <v>368.47</v>
      </c>
      <c r="J275" s="44">
        <f t="shared" si="158"/>
        <v>368.47</v>
      </c>
      <c r="K275" s="44">
        <f t="shared" si="158"/>
        <v>368.47</v>
      </c>
      <c r="L275" s="44">
        <f t="shared" si="158"/>
        <v>368.47</v>
      </c>
      <c r="M275" s="44">
        <f t="shared" si="158"/>
        <v>368.47</v>
      </c>
      <c r="N275" s="44">
        <f t="shared" si="158"/>
        <v>368.47</v>
      </c>
      <c r="O275" s="44">
        <f t="shared" si="158"/>
        <v>368.47</v>
      </c>
      <c r="P275" s="44">
        <f t="shared" si="158"/>
        <v>368.47</v>
      </c>
      <c r="Q275" s="44">
        <f t="shared" si="158"/>
        <v>368.47</v>
      </c>
      <c r="R275" s="44">
        <f t="shared" si="158"/>
        <v>368.47</v>
      </c>
      <c r="S275" s="44">
        <f t="shared" si="158"/>
        <v>368.47</v>
      </c>
      <c r="T275" s="44">
        <f t="shared" si="158"/>
        <v>368.47</v>
      </c>
      <c r="U275" s="44">
        <f t="shared" si="158"/>
        <v>368.47</v>
      </c>
      <c r="V275" s="44">
        <f t="shared" si="158"/>
        <v>368.47</v>
      </c>
      <c r="W275" s="44">
        <f t="shared" si="158"/>
        <v>368.47</v>
      </c>
      <c r="X275" s="44">
        <f t="shared" si="158"/>
        <v>368.47</v>
      </c>
      <c r="Y275" s="44">
        <f t="shared" si="158"/>
        <v>368.47</v>
      </c>
      <c r="Z275" s="44">
        <f t="shared" si="158"/>
        <v>368.47</v>
      </c>
      <c r="AA275" s="44">
        <f t="shared" si="158"/>
        <v>368.47</v>
      </c>
    </row>
    <row r="276" spans="1:27" ht="12.75" customHeight="1" collapsed="1" x14ac:dyDescent="0.3">
      <c r="A276" s="98" t="s">
        <v>504</v>
      </c>
      <c r="B276" s="28" t="str">
        <f>"23"&amp;"."&amp;$B$662&amp;"."&amp;$B$663</f>
        <v>23.07.2024</v>
      </c>
      <c r="C276" s="90" t="s">
        <v>76</v>
      </c>
      <c r="D276" s="91">
        <f>ROUND(((D277+D278+D280+D279)/1000),5)</f>
        <v>3.5761599999999998</v>
      </c>
      <c r="E276" s="91">
        <f>ROUND(((E277+E278+E280+E279)/1000),5)</f>
        <v>3.4697900000000002</v>
      </c>
      <c r="F276" s="91">
        <f>ROUND(((F277+F278+F280+F279)/1000),5)</f>
        <v>3.3746999999999998</v>
      </c>
      <c r="G276" s="91">
        <f t="shared" ref="G276:AA276" si="159">ROUND(((G277+G278+G280+G279)/1000),5)</f>
        <v>2.5841500000000002</v>
      </c>
      <c r="H276" s="91">
        <f t="shared" si="159"/>
        <v>2.5633599999999999</v>
      </c>
      <c r="I276" s="91">
        <f t="shared" si="159"/>
        <v>2.7595000000000001</v>
      </c>
      <c r="J276" s="91">
        <f t="shared" si="159"/>
        <v>3.4780099999999998</v>
      </c>
      <c r="K276" s="91">
        <f t="shared" si="159"/>
        <v>3.8535699999999999</v>
      </c>
      <c r="L276" s="91">
        <f t="shared" si="159"/>
        <v>4.1374899999999997</v>
      </c>
      <c r="M276" s="91">
        <f t="shared" si="159"/>
        <v>4.3701100000000004</v>
      </c>
      <c r="N276" s="91">
        <f t="shared" si="159"/>
        <v>4.3895099999999996</v>
      </c>
      <c r="O276" s="91">
        <f t="shared" si="159"/>
        <v>4.3951599999999997</v>
      </c>
      <c r="P276" s="91">
        <f t="shared" si="159"/>
        <v>4.4059100000000004</v>
      </c>
      <c r="Q276" s="91">
        <f t="shared" si="159"/>
        <v>4.4427399999999997</v>
      </c>
      <c r="R276" s="91">
        <f t="shared" si="159"/>
        <v>4.4599500000000001</v>
      </c>
      <c r="S276" s="91">
        <f t="shared" si="159"/>
        <v>4.4914500000000004</v>
      </c>
      <c r="T276" s="91">
        <f t="shared" si="159"/>
        <v>4.5176400000000001</v>
      </c>
      <c r="U276" s="91">
        <f t="shared" si="159"/>
        <v>4.4534399999999996</v>
      </c>
      <c r="V276" s="91">
        <f t="shared" si="159"/>
        <v>4.4208999999999996</v>
      </c>
      <c r="W276" s="91">
        <f t="shared" si="159"/>
        <v>4.3573199999999996</v>
      </c>
      <c r="X276" s="91">
        <f t="shared" si="159"/>
        <v>4.2898500000000004</v>
      </c>
      <c r="Y276" s="91">
        <f t="shared" si="159"/>
        <v>4.2674500000000002</v>
      </c>
      <c r="Z276" s="91">
        <f t="shared" si="159"/>
        <v>4.1154599999999997</v>
      </c>
      <c r="AA276" s="91">
        <f t="shared" si="159"/>
        <v>3.9354</v>
      </c>
    </row>
    <row r="277" spans="1:27" ht="12.75" hidden="1" customHeight="1" outlineLevel="1" x14ac:dyDescent="0.3">
      <c r="A277" s="99" t="s">
        <v>505</v>
      </c>
      <c r="B277" s="63" t="s">
        <v>238</v>
      </c>
      <c r="C277" s="43" t="s">
        <v>79</v>
      </c>
      <c r="D277" s="44">
        <v>1344.82</v>
      </c>
      <c r="E277" s="44">
        <v>1238.45</v>
      </c>
      <c r="F277" s="44">
        <v>1143.3599999999999</v>
      </c>
      <c r="G277" s="44">
        <v>352.81</v>
      </c>
      <c r="H277" s="44">
        <v>332.02</v>
      </c>
      <c r="I277" s="44">
        <v>528.16</v>
      </c>
      <c r="J277" s="44">
        <v>1246.67</v>
      </c>
      <c r="K277" s="44">
        <v>1622.23</v>
      </c>
      <c r="L277" s="44">
        <v>1906.15</v>
      </c>
      <c r="M277" s="44">
        <v>2138.77</v>
      </c>
      <c r="N277" s="44">
        <v>2158.17</v>
      </c>
      <c r="O277" s="44">
        <v>2163.8200000000002</v>
      </c>
      <c r="P277" s="44">
        <v>2174.5700000000002</v>
      </c>
      <c r="Q277" s="44">
        <v>2211.4</v>
      </c>
      <c r="R277" s="44">
        <v>2228.61</v>
      </c>
      <c r="S277" s="44">
        <v>2260.11</v>
      </c>
      <c r="T277" s="44">
        <v>2286.3000000000002</v>
      </c>
      <c r="U277" s="44">
        <v>2222.1</v>
      </c>
      <c r="V277" s="44">
        <v>2189.56</v>
      </c>
      <c r="W277" s="44">
        <v>2125.98</v>
      </c>
      <c r="X277" s="44">
        <v>2058.5100000000002</v>
      </c>
      <c r="Y277" s="44">
        <v>2036.11</v>
      </c>
      <c r="Z277" s="44">
        <v>1884.12</v>
      </c>
      <c r="AA277" s="44">
        <v>1704.06</v>
      </c>
    </row>
    <row r="278" spans="1:27" ht="12.75" hidden="1" customHeight="1" outlineLevel="1" x14ac:dyDescent="0.3">
      <c r="A278" s="99" t="s">
        <v>506</v>
      </c>
      <c r="B278" s="63" t="s">
        <v>90</v>
      </c>
      <c r="C278" s="43" t="s">
        <v>79</v>
      </c>
      <c r="D278" s="44">
        <f>$D$168</f>
        <v>1858.06</v>
      </c>
      <c r="E278" s="44">
        <f t="shared" ref="E278:AA278" si="160">$D$168</f>
        <v>1858.06</v>
      </c>
      <c r="F278" s="44">
        <f t="shared" si="160"/>
        <v>1858.06</v>
      </c>
      <c r="G278" s="44">
        <f t="shared" si="160"/>
        <v>1858.06</v>
      </c>
      <c r="H278" s="44">
        <f t="shared" si="160"/>
        <v>1858.06</v>
      </c>
      <c r="I278" s="44">
        <f t="shared" si="160"/>
        <v>1858.06</v>
      </c>
      <c r="J278" s="44">
        <f t="shared" si="160"/>
        <v>1858.06</v>
      </c>
      <c r="K278" s="44">
        <f t="shared" si="160"/>
        <v>1858.06</v>
      </c>
      <c r="L278" s="44">
        <f t="shared" si="160"/>
        <v>1858.06</v>
      </c>
      <c r="M278" s="44">
        <f t="shared" si="160"/>
        <v>1858.06</v>
      </c>
      <c r="N278" s="44">
        <f t="shared" si="160"/>
        <v>1858.06</v>
      </c>
      <c r="O278" s="44">
        <f t="shared" si="160"/>
        <v>1858.06</v>
      </c>
      <c r="P278" s="44">
        <f t="shared" si="160"/>
        <v>1858.06</v>
      </c>
      <c r="Q278" s="44">
        <f t="shared" si="160"/>
        <v>1858.06</v>
      </c>
      <c r="R278" s="44">
        <f t="shared" si="160"/>
        <v>1858.06</v>
      </c>
      <c r="S278" s="44">
        <f t="shared" si="160"/>
        <v>1858.06</v>
      </c>
      <c r="T278" s="44">
        <f t="shared" si="160"/>
        <v>1858.06</v>
      </c>
      <c r="U278" s="44">
        <f t="shared" si="160"/>
        <v>1858.06</v>
      </c>
      <c r="V278" s="44">
        <f t="shared" si="160"/>
        <v>1858.06</v>
      </c>
      <c r="W278" s="44">
        <f t="shared" si="160"/>
        <v>1858.06</v>
      </c>
      <c r="X278" s="44">
        <f t="shared" si="160"/>
        <v>1858.06</v>
      </c>
      <c r="Y278" s="44">
        <f t="shared" si="160"/>
        <v>1858.06</v>
      </c>
      <c r="Z278" s="44">
        <f t="shared" si="160"/>
        <v>1858.06</v>
      </c>
      <c r="AA278" s="44">
        <f t="shared" si="160"/>
        <v>1858.06</v>
      </c>
    </row>
    <row r="279" spans="1:27" ht="12.75" hidden="1" customHeight="1" outlineLevel="1" x14ac:dyDescent="0.3">
      <c r="A279" s="99" t="s">
        <v>507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508</v>
      </c>
      <c r="B280" s="63" t="s">
        <v>81</v>
      </c>
      <c r="C280" s="43" t="s">
        <v>79</v>
      </c>
      <c r="D280" s="44">
        <f>$D$11</f>
        <v>368.47</v>
      </c>
      <c r="E280" s="44">
        <f t="shared" ref="E280:AA280" si="161">$D$11</f>
        <v>368.47</v>
      </c>
      <c r="F280" s="44">
        <f t="shared" si="161"/>
        <v>368.47</v>
      </c>
      <c r="G280" s="44">
        <f t="shared" si="161"/>
        <v>368.47</v>
      </c>
      <c r="H280" s="44">
        <f t="shared" si="161"/>
        <v>368.47</v>
      </c>
      <c r="I280" s="44">
        <f t="shared" si="161"/>
        <v>368.47</v>
      </c>
      <c r="J280" s="44">
        <f t="shared" si="161"/>
        <v>368.47</v>
      </c>
      <c r="K280" s="44">
        <f t="shared" si="161"/>
        <v>368.47</v>
      </c>
      <c r="L280" s="44">
        <f t="shared" si="161"/>
        <v>368.47</v>
      </c>
      <c r="M280" s="44">
        <f t="shared" si="161"/>
        <v>368.47</v>
      </c>
      <c r="N280" s="44">
        <f t="shared" si="161"/>
        <v>368.47</v>
      </c>
      <c r="O280" s="44">
        <f t="shared" si="161"/>
        <v>368.47</v>
      </c>
      <c r="P280" s="44">
        <f t="shared" si="161"/>
        <v>368.47</v>
      </c>
      <c r="Q280" s="44">
        <f t="shared" si="161"/>
        <v>368.47</v>
      </c>
      <c r="R280" s="44">
        <f t="shared" si="161"/>
        <v>368.47</v>
      </c>
      <c r="S280" s="44">
        <f t="shared" si="161"/>
        <v>368.47</v>
      </c>
      <c r="T280" s="44">
        <f t="shared" si="161"/>
        <v>368.47</v>
      </c>
      <c r="U280" s="44">
        <f t="shared" si="161"/>
        <v>368.47</v>
      </c>
      <c r="V280" s="44">
        <f t="shared" si="161"/>
        <v>368.47</v>
      </c>
      <c r="W280" s="44">
        <f t="shared" si="161"/>
        <v>368.47</v>
      </c>
      <c r="X280" s="44">
        <f t="shared" si="161"/>
        <v>368.47</v>
      </c>
      <c r="Y280" s="44">
        <f t="shared" si="161"/>
        <v>368.47</v>
      </c>
      <c r="Z280" s="44">
        <f t="shared" si="161"/>
        <v>368.47</v>
      </c>
      <c r="AA280" s="44">
        <f t="shared" si="161"/>
        <v>368.47</v>
      </c>
    </row>
    <row r="281" spans="1:27" ht="12.75" customHeight="1" collapsed="1" x14ac:dyDescent="0.3">
      <c r="A281" s="98" t="s">
        <v>509</v>
      </c>
      <c r="B281" s="28" t="str">
        <f>"24"&amp;"."&amp;$B$662&amp;"."&amp;$B$663</f>
        <v>24.07.2024</v>
      </c>
      <c r="C281" s="90" t="s">
        <v>76</v>
      </c>
      <c r="D281" s="91">
        <f>ROUND(((D282+D283+D285+D284)/1000),5)</f>
        <v>3.5353500000000002</v>
      </c>
      <c r="E281" s="91">
        <f>ROUND(((E282+E283+E285+E284)/1000),5)</f>
        <v>3.3156099999999999</v>
      </c>
      <c r="F281" s="91">
        <f>ROUND(((F282+F283+F285+F284)/1000),5)</f>
        <v>3.1733099999999999</v>
      </c>
      <c r="G281" s="91">
        <f t="shared" ref="G281:AA281" si="162">ROUND(((G282+G283+G285+G284)/1000),5)</f>
        <v>2.45512</v>
      </c>
      <c r="H281" s="91">
        <f t="shared" si="162"/>
        <v>2.298</v>
      </c>
      <c r="I281" s="91">
        <f t="shared" si="162"/>
        <v>2.4027099999999999</v>
      </c>
      <c r="J281" s="91">
        <f t="shared" si="162"/>
        <v>3.4729700000000001</v>
      </c>
      <c r="K281" s="91">
        <f t="shared" si="162"/>
        <v>3.8381799999999999</v>
      </c>
      <c r="L281" s="91">
        <f t="shared" si="162"/>
        <v>4.2861900000000004</v>
      </c>
      <c r="M281" s="91">
        <f t="shared" si="162"/>
        <v>4.5102099999999998</v>
      </c>
      <c r="N281" s="91">
        <f t="shared" si="162"/>
        <v>4.6126100000000001</v>
      </c>
      <c r="O281" s="91">
        <f t="shared" si="162"/>
        <v>4.67476</v>
      </c>
      <c r="P281" s="91">
        <f t="shared" si="162"/>
        <v>4.6738999999999997</v>
      </c>
      <c r="Q281" s="91">
        <f t="shared" si="162"/>
        <v>4.7582899999999997</v>
      </c>
      <c r="R281" s="91">
        <f t="shared" si="162"/>
        <v>4.8160600000000002</v>
      </c>
      <c r="S281" s="91">
        <f t="shared" si="162"/>
        <v>4.8495600000000003</v>
      </c>
      <c r="T281" s="91">
        <f t="shared" si="162"/>
        <v>4.8559400000000004</v>
      </c>
      <c r="U281" s="91">
        <f t="shared" si="162"/>
        <v>4.7298900000000001</v>
      </c>
      <c r="V281" s="91">
        <f t="shared" si="162"/>
        <v>4.6990999999999996</v>
      </c>
      <c r="W281" s="91">
        <f t="shared" si="162"/>
        <v>4.5984699999999998</v>
      </c>
      <c r="X281" s="91">
        <f t="shared" si="162"/>
        <v>4.5092999999999996</v>
      </c>
      <c r="Y281" s="91">
        <f t="shared" si="162"/>
        <v>4.4605199999999998</v>
      </c>
      <c r="Z281" s="91">
        <f t="shared" si="162"/>
        <v>4.04305</v>
      </c>
      <c r="AA281" s="91">
        <f t="shared" si="162"/>
        <v>3.91065</v>
      </c>
    </row>
    <row r="282" spans="1:27" ht="12.75" hidden="1" customHeight="1" outlineLevel="1" x14ac:dyDescent="0.3">
      <c r="A282" s="99" t="s">
        <v>510</v>
      </c>
      <c r="B282" s="63" t="s">
        <v>238</v>
      </c>
      <c r="C282" s="43" t="s">
        <v>79</v>
      </c>
      <c r="D282" s="44">
        <v>1304.01</v>
      </c>
      <c r="E282" s="44">
        <v>1084.27</v>
      </c>
      <c r="F282" s="44">
        <v>941.97</v>
      </c>
      <c r="G282" s="44">
        <v>223.78</v>
      </c>
      <c r="H282" s="44">
        <v>66.66</v>
      </c>
      <c r="I282" s="44">
        <v>171.37</v>
      </c>
      <c r="J282" s="44">
        <v>1241.6300000000001</v>
      </c>
      <c r="K282" s="44">
        <v>1606.84</v>
      </c>
      <c r="L282" s="44">
        <v>2054.85</v>
      </c>
      <c r="M282" s="44">
        <v>2278.87</v>
      </c>
      <c r="N282" s="44">
        <v>2381.27</v>
      </c>
      <c r="O282" s="44">
        <v>2443.42</v>
      </c>
      <c r="P282" s="44">
        <v>2442.56</v>
      </c>
      <c r="Q282" s="44">
        <v>2526.9499999999998</v>
      </c>
      <c r="R282" s="44">
        <v>2584.7199999999998</v>
      </c>
      <c r="S282" s="44">
        <v>2618.2199999999998</v>
      </c>
      <c r="T282" s="44">
        <v>2624.6</v>
      </c>
      <c r="U282" s="44">
        <v>2498.5500000000002</v>
      </c>
      <c r="V282" s="44">
        <v>2467.7600000000002</v>
      </c>
      <c r="W282" s="44">
        <v>2367.13</v>
      </c>
      <c r="X282" s="44">
        <v>2277.96</v>
      </c>
      <c r="Y282" s="44">
        <v>2229.1799999999998</v>
      </c>
      <c r="Z282" s="44">
        <v>1811.71</v>
      </c>
      <c r="AA282" s="44">
        <v>1679.31</v>
      </c>
    </row>
    <row r="283" spans="1:27" ht="12.75" hidden="1" customHeight="1" outlineLevel="1" x14ac:dyDescent="0.3">
      <c r="A283" s="99" t="s">
        <v>511</v>
      </c>
      <c r="B283" s="63" t="s">
        <v>90</v>
      </c>
      <c r="C283" s="43" t="s">
        <v>79</v>
      </c>
      <c r="D283" s="44">
        <f>$D$168</f>
        <v>1858.06</v>
      </c>
      <c r="E283" s="44">
        <f t="shared" ref="E283:AA283" si="163">$D$168</f>
        <v>1858.06</v>
      </c>
      <c r="F283" s="44">
        <f t="shared" si="163"/>
        <v>1858.06</v>
      </c>
      <c r="G283" s="44">
        <f t="shared" si="163"/>
        <v>1858.06</v>
      </c>
      <c r="H283" s="44">
        <f t="shared" si="163"/>
        <v>1858.06</v>
      </c>
      <c r="I283" s="44">
        <f t="shared" si="163"/>
        <v>1858.06</v>
      </c>
      <c r="J283" s="44">
        <f t="shared" si="163"/>
        <v>1858.06</v>
      </c>
      <c r="K283" s="44">
        <f t="shared" si="163"/>
        <v>1858.06</v>
      </c>
      <c r="L283" s="44">
        <f t="shared" si="163"/>
        <v>1858.06</v>
      </c>
      <c r="M283" s="44">
        <f t="shared" si="163"/>
        <v>1858.06</v>
      </c>
      <c r="N283" s="44">
        <f t="shared" si="163"/>
        <v>1858.06</v>
      </c>
      <c r="O283" s="44">
        <f t="shared" si="163"/>
        <v>1858.06</v>
      </c>
      <c r="P283" s="44">
        <f t="shared" si="163"/>
        <v>1858.06</v>
      </c>
      <c r="Q283" s="44">
        <f t="shared" si="163"/>
        <v>1858.06</v>
      </c>
      <c r="R283" s="44">
        <f t="shared" si="163"/>
        <v>1858.06</v>
      </c>
      <c r="S283" s="44">
        <f t="shared" si="163"/>
        <v>1858.06</v>
      </c>
      <c r="T283" s="44">
        <f t="shared" si="163"/>
        <v>1858.06</v>
      </c>
      <c r="U283" s="44">
        <f t="shared" si="163"/>
        <v>1858.06</v>
      </c>
      <c r="V283" s="44">
        <f t="shared" si="163"/>
        <v>1858.06</v>
      </c>
      <c r="W283" s="44">
        <f t="shared" si="163"/>
        <v>1858.06</v>
      </c>
      <c r="X283" s="44">
        <f t="shared" si="163"/>
        <v>1858.06</v>
      </c>
      <c r="Y283" s="44">
        <f t="shared" si="163"/>
        <v>1858.06</v>
      </c>
      <c r="Z283" s="44">
        <f t="shared" si="163"/>
        <v>1858.06</v>
      </c>
      <c r="AA283" s="44">
        <f t="shared" si="163"/>
        <v>1858.06</v>
      </c>
    </row>
    <row r="284" spans="1:27" ht="12.75" hidden="1" customHeight="1" outlineLevel="1" x14ac:dyDescent="0.3">
      <c r="A284" s="99" t="s">
        <v>512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513</v>
      </c>
      <c r="B285" s="63" t="s">
        <v>81</v>
      </c>
      <c r="C285" s="43" t="s">
        <v>79</v>
      </c>
      <c r="D285" s="44">
        <f>$D$11</f>
        <v>368.47</v>
      </c>
      <c r="E285" s="44">
        <f t="shared" ref="E285:AA285" si="164">$D$11</f>
        <v>368.47</v>
      </c>
      <c r="F285" s="44">
        <f t="shared" si="164"/>
        <v>368.47</v>
      </c>
      <c r="G285" s="44">
        <f t="shared" si="164"/>
        <v>368.47</v>
      </c>
      <c r="H285" s="44">
        <f t="shared" si="164"/>
        <v>368.47</v>
      </c>
      <c r="I285" s="44">
        <f t="shared" si="164"/>
        <v>368.47</v>
      </c>
      <c r="J285" s="44">
        <f t="shared" si="164"/>
        <v>368.47</v>
      </c>
      <c r="K285" s="44">
        <f t="shared" si="164"/>
        <v>368.47</v>
      </c>
      <c r="L285" s="44">
        <f t="shared" si="164"/>
        <v>368.47</v>
      </c>
      <c r="M285" s="44">
        <f t="shared" si="164"/>
        <v>368.47</v>
      </c>
      <c r="N285" s="44">
        <f t="shared" si="164"/>
        <v>368.47</v>
      </c>
      <c r="O285" s="44">
        <f t="shared" si="164"/>
        <v>368.47</v>
      </c>
      <c r="P285" s="44">
        <f t="shared" si="164"/>
        <v>368.47</v>
      </c>
      <c r="Q285" s="44">
        <f t="shared" si="164"/>
        <v>368.47</v>
      </c>
      <c r="R285" s="44">
        <f t="shared" si="164"/>
        <v>368.47</v>
      </c>
      <c r="S285" s="44">
        <f t="shared" si="164"/>
        <v>368.47</v>
      </c>
      <c r="T285" s="44">
        <f t="shared" si="164"/>
        <v>368.47</v>
      </c>
      <c r="U285" s="44">
        <f t="shared" si="164"/>
        <v>368.47</v>
      </c>
      <c r="V285" s="44">
        <f t="shared" si="164"/>
        <v>368.47</v>
      </c>
      <c r="W285" s="44">
        <f t="shared" si="164"/>
        <v>368.47</v>
      </c>
      <c r="X285" s="44">
        <f t="shared" si="164"/>
        <v>368.47</v>
      </c>
      <c r="Y285" s="44">
        <f t="shared" si="164"/>
        <v>368.47</v>
      </c>
      <c r="Z285" s="44">
        <f t="shared" si="164"/>
        <v>368.47</v>
      </c>
      <c r="AA285" s="44">
        <f t="shared" si="164"/>
        <v>368.47</v>
      </c>
    </row>
    <row r="286" spans="1:27" ht="12.75" customHeight="1" collapsed="1" x14ac:dyDescent="0.3">
      <c r="A286" s="98" t="s">
        <v>514</v>
      </c>
      <c r="B286" s="28" t="str">
        <f>"25"&amp;"."&amp;$B$662&amp;"."&amp;$B$663</f>
        <v>25.07.2024</v>
      </c>
      <c r="C286" s="90" t="s">
        <v>76</v>
      </c>
      <c r="D286" s="91">
        <f>ROUND(((D287+D288+D290+D289)/1000),5)</f>
        <v>3.4777900000000002</v>
      </c>
      <c r="E286" s="91">
        <f>ROUND(((E287+E288+E290+E289)/1000),5)</f>
        <v>3.3037299999999998</v>
      </c>
      <c r="F286" s="91">
        <f>ROUND(((F287+F288+F290+F289)/1000),5)</f>
        <v>2.5142699999999998</v>
      </c>
      <c r="G286" s="91">
        <f t="shared" ref="G286:AA286" si="165">ROUND(((G287+G288+G290+G289)/1000),5)</f>
        <v>2.45953</v>
      </c>
      <c r="H286" s="91">
        <f t="shared" si="165"/>
        <v>2.4634999999999998</v>
      </c>
      <c r="I286" s="91">
        <f t="shared" si="165"/>
        <v>2.4035500000000001</v>
      </c>
      <c r="J286" s="91">
        <f t="shared" si="165"/>
        <v>3.4224600000000001</v>
      </c>
      <c r="K286" s="91">
        <f t="shared" si="165"/>
        <v>3.7285200000000001</v>
      </c>
      <c r="L286" s="91">
        <f t="shared" si="165"/>
        <v>4.1755300000000002</v>
      </c>
      <c r="M286" s="91">
        <f t="shared" si="165"/>
        <v>4.4656000000000002</v>
      </c>
      <c r="N286" s="91">
        <f t="shared" si="165"/>
        <v>4.5102399999999996</v>
      </c>
      <c r="O286" s="91">
        <f t="shared" si="165"/>
        <v>4.4436200000000001</v>
      </c>
      <c r="P286" s="91">
        <f t="shared" si="165"/>
        <v>4.4472199999999997</v>
      </c>
      <c r="Q286" s="91">
        <f t="shared" si="165"/>
        <v>4.5137900000000002</v>
      </c>
      <c r="R286" s="91">
        <f t="shared" si="165"/>
        <v>4.63849</v>
      </c>
      <c r="S286" s="91">
        <f t="shared" si="165"/>
        <v>4.5910399999999996</v>
      </c>
      <c r="T286" s="91">
        <f t="shared" si="165"/>
        <v>4.6361299999999996</v>
      </c>
      <c r="U286" s="91">
        <f t="shared" si="165"/>
        <v>4.5579799999999997</v>
      </c>
      <c r="V286" s="91">
        <f t="shared" si="165"/>
        <v>4.5003900000000003</v>
      </c>
      <c r="W286" s="91">
        <f t="shared" si="165"/>
        <v>4.3687699999999996</v>
      </c>
      <c r="X286" s="91">
        <f t="shared" si="165"/>
        <v>4.3116899999999996</v>
      </c>
      <c r="Y286" s="91">
        <f t="shared" si="165"/>
        <v>4.3071799999999998</v>
      </c>
      <c r="Z286" s="91">
        <f t="shared" si="165"/>
        <v>4.1318900000000003</v>
      </c>
      <c r="AA286" s="91">
        <f t="shared" si="165"/>
        <v>3.7748499999999998</v>
      </c>
    </row>
    <row r="287" spans="1:27" ht="12.75" hidden="1" customHeight="1" outlineLevel="1" x14ac:dyDescent="0.3">
      <c r="A287" s="99" t="s">
        <v>515</v>
      </c>
      <c r="B287" s="63" t="s">
        <v>238</v>
      </c>
      <c r="C287" s="43" t="s">
        <v>79</v>
      </c>
      <c r="D287" s="44">
        <v>1246.45</v>
      </c>
      <c r="E287" s="44">
        <v>1072.3900000000001</v>
      </c>
      <c r="F287" s="44">
        <v>282.93</v>
      </c>
      <c r="G287" s="44">
        <v>228.19</v>
      </c>
      <c r="H287" s="44">
        <v>232.16</v>
      </c>
      <c r="I287" s="44">
        <v>172.21</v>
      </c>
      <c r="J287" s="44">
        <v>1191.1199999999999</v>
      </c>
      <c r="K287" s="44">
        <v>1497.18</v>
      </c>
      <c r="L287" s="44">
        <v>1944.19</v>
      </c>
      <c r="M287" s="44">
        <v>2234.2600000000002</v>
      </c>
      <c r="N287" s="44">
        <v>2278.9</v>
      </c>
      <c r="O287" s="44">
        <v>2212.2800000000002</v>
      </c>
      <c r="P287" s="44">
        <v>2215.88</v>
      </c>
      <c r="Q287" s="44">
        <v>2282.4499999999998</v>
      </c>
      <c r="R287" s="44">
        <v>2407.15</v>
      </c>
      <c r="S287" s="44">
        <v>2359.6999999999998</v>
      </c>
      <c r="T287" s="44">
        <v>2404.79</v>
      </c>
      <c r="U287" s="44">
        <v>2326.64</v>
      </c>
      <c r="V287" s="44">
        <v>2269.0500000000002</v>
      </c>
      <c r="W287" s="44">
        <v>2137.4299999999998</v>
      </c>
      <c r="X287" s="44">
        <v>2080.35</v>
      </c>
      <c r="Y287" s="44">
        <v>2075.84</v>
      </c>
      <c r="Z287" s="44">
        <v>1900.55</v>
      </c>
      <c r="AA287" s="44">
        <v>1543.51</v>
      </c>
    </row>
    <row r="288" spans="1:27" ht="12.75" hidden="1" customHeight="1" outlineLevel="1" x14ac:dyDescent="0.3">
      <c r="A288" s="99" t="s">
        <v>516</v>
      </c>
      <c r="B288" s="63" t="s">
        <v>90</v>
      </c>
      <c r="C288" s="43" t="s">
        <v>79</v>
      </c>
      <c r="D288" s="44">
        <f>$D$168</f>
        <v>1858.06</v>
      </c>
      <c r="E288" s="44">
        <f t="shared" ref="E288:AA288" si="166">$D$168</f>
        <v>1858.06</v>
      </c>
      <c r="F288" s="44">
        <f t="shared" si="166"/>
        <v>1858.06</v>
      </c>
      <c r="G288" s="44">
        <f t="shared" si="166"/>
        <v>1858.06</v>
      </c>
      <c r="H288" s="44">
        <f t="shared" si="166"/>
        <v>1858.06</v>
      </c>
      <c r="I288" s="44">
        <f t="shared" si="166"/>
        <v>1858.06</v>
      </c>
      <c r="J288" s="44">
        <f t="shared" si="166"/>
        <v>1858.06</v>
      </c>
      <c r="K288" s="44">
        <f t="shared" si="166"/>
        <v>1858.06</v>
      </c>
      <c r="L288" s="44">
        <f t="shared" si="166"/>
        <v>1858.06</v>
      </c>
      <c r="M288" s="44">
        <f t="shared" si="166"/>
        <v>1858.06</v>
      </c>
      <c r="N288" s="44">
        <f t="shared" si="166"/>
        <v>1858.06</v>
      </c>
      <c r="O288" s="44">
        <f t="shared" si="166"/>
        <v>1858.06</v>
      </c>
      <c r="P288" s="44">
        <f t="shared" si="166"/>
        <v>1858.06</v>
      </c>
      <c r="Q288" s="44">
        <f t="shared" si="166"/>
        <v>1858.06</v>
      </c>
      <c r="R288" s="44">
        <f t="shared" si="166"/>
        <v>1858.06</v>
      </c>
      <c r="S288" s="44">
        <f t="shared" si="166"/>
        <v>1858.06</v>
      </c>
      <c r="T288" s="44">
        <f t="shared" si="166"/>
        <v>1858.06</v>
      </c>
      <c r="U288" s="44">
        <f t="shared" si="166"/>
        <v>1858.06</v>
      </c>
      <c r="V288" s="44">
        <f t="shared" si="166"/>
        <v>1858.06</v>
      </c>
      <c r="W288" s="44">
        <f t="shared" si="166"/>
        <v>1858.06</v>
      </c>
      <c r="X288" s="44">
        <f t="shared" si="166"/>
        <v>1858.06</v>
      </c>
      <c r="Y288" s="44">
        <f t="shared" si="166"/>
        <v>1858.06</v>
      </c>
      <c r="Z288" s="44">
        <f t="shared" si="166"/>
        <v>1858.06</v>
      </c>
      <c r="AA288" s="44">
        <f t="shared" si="166"/>
        <v>1858.06</v>
      </c>
    </row>
    <row r="289" spans="1:27" ht="12.75" hidden="1" customHeight="1" outlineLevel="1" x14ac:dyDescent="0.3">
      <c r="A289" s="99" t="s">
        <v>517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518</v>
      </c>
      <c r="B290" s="63" t="s">
        <v>81</v>
      </c>
      <c r="C290" s="43" t="s">
        <v>79</v>
      </c>
      <c r="D290" s="44">
        <f>$D$11</f>
        <v>368.47</v>
      </c>
      <c r="E290" s="44">
        <f t="shared" ref="E290:AA290" si="167">$D$11</f>
        <v>368.47</v>
      </c>
      <c r="F290" s="44">
        <f t="shared" si="167"/>
        <v>368.47</v>
      </c>
      <c r="G290" s="44">
        <f t="shared" si="167"/>
        <v>368.47</v>
      </c>
      <c r="H290" s="44">
        <f t="shared" si="167"/>
        <v>368.47</v>
      </c>
      <c r="I290" s="44">
        <f t="shared" si="167"/>
        <v>368.47</v>
      </c>
      <c r="J290" s="44">
        <f t="shared" si="167"/>
        <v>368.47</v>
      </c>
      <c r="K290" s="44">
        <f t="shared" si="167"/>
        <v>368.47</v>
      </c>
      <c r="L290" s="44">
        <f t="shared" si="167"/>
        <v>368.47</v>
      </c>
      <c r="M290" s="44">
        <f t="shared" si="167"/>
        <v>368.47</v>
      </c>
      <c r="N290" s="44">
        <f t="shared" si="167"/>
        <v>368.47</v>
      </c>
      <c r="O290" s="44">
        <f t="shared" si="167"/>
        <v>368.47</v>
      </c>
      <c r="P290" s="44">
        <f t="shared" si="167"/>
        <v>368.47</v>
      </c>
      <c r="Q290" s="44">
        <f t="shared" si="167"/>
        <v>368.47</v>
      </c>
      <c r="R290" s="44">
        <f t="shared" si="167"/>
        <v>368.47</v>
      </c>
      <c r="S290" s="44">
        <f t="shared" si="167"/>
        <v>368.47</v>
      </c>
      <c r="T290" s="44">
        <f t="shared" si="167"/>
        <v>368.47</v>
      </c>
      <c r="U290" s="44">
        <f t="shared" si="167"/>
        <v>368.47</v>
      </c>
      <c r="V290" s="44">
        <f t="shared" si="167"/>
        <v>368.47</v>
      </c>
      <c r="W290" s="44">
        <f t="shared" si="167"/>
        <v>368.47</v>
      </c>
      <c r="X290" s="44">
        <f t="shared" si="167"/>
        <v>368.47</v>
      </c>
      <c r="Y290" s="44">
        <f t="shared" si="167"/>
        <v>368.47</v>
      </c>
      <c r="Z290" s="44">
        <f t="shared" si="167"/>
        <v>368.47</v>
      </c>
      <c r="AA290" s="44">
        <f t="shared" si="167"/>
        <v>368.47</v>
      </c>
    </row>
    <row r="291" spans="1:27" ht="12.75" customHeight="1" collapsed="1" x14ac:dyDescent="0.3">
      <c r="A291" s="98" t="s">
        <v>519</v>
      </c>
      <c r="B291" s="28" t="str">
        <f>"26"&amp;"."&amp;$B$662&amp;"."&amp;$B$663</f>
        <v>26.07.2024</v>
      </c>
      <c r="C291" s="90" t="s">
        <v>76</v>
      </c>
      <c r="D291" s="91">
        <f>ROUND(((D292+D293+D295+D294)/1000),5)</f>
        <v>3.61775</v>
      </c>
      <c r="E291" s="91">
        <f>ROUND(((E292+E293+E295+E294)/1000),5)</f>
        <v>3.47119</v>
      </c>
      <c r="F291" s="91">
        <f>ROUND(((F292+F293+F295+F294)/1000),5)</f>
        <v>3.37209</v>
      </c>
      <c r="G291" s="91">
        <f t="shared" ref="G291:AA291" si="168">ROUND(((G292+G293+G295+G294)/1000),5)</f>
        <v>3.30986</v>
      </c>
      <c r="H291" s="91">
        <f t="shared" si="168"/>
        <v>3.25867</v>
      </c>
      <c r="I291" s="91">
        <f t="shared" si="168"/>
        <v>3.3572700000000002</v>
      </c>
      <c r="J291" s="91">
        <f t="shared" si="168"/>
        <v>3.55158</v>
      </c>
      <c r="K291" s="91">
        <f t="shared" si="168"/>
        <v>3.9032</v>
      </c>
      <c r="L291" s="91">
        <f t="shared" si="168"/>
        <v>4.3870300000000002</v>
      </c>
      <c r="M291" s="91">
        <f t="shared" si="168"/>
        <v>4.6125699999999998</v>
      </c>
      <c r="N291" s="91">
        <f t="shared" si="168"/>
        <v>4.6696499999999999</v>
      </c>
      <c r="O291" s="91">
        <f t="shared" si="168"/>
        <v>4.6691099999999999</v>
      </c>
      <c r="P291" s="91">
        <f t="shared" si="168"/>
        <v>4.6579199999999998</v>
      </c>
      <c r="Q291" s="91">
        <f t="shared" si="168"/>
        <v>4.6759599999999999</v>
      </c>
      <c r="R291" s="91">
        <f t="shared" si="168"/>
        <v>4.6681100000000004</v>
      </c>
      <c r="S291" s="91">
        <f t="shared" si="168"/>
        <v>4.6789500000000004</v>
      </c>
      <c r="T291" s="91">
        <f t="shared" si="168"/>
        <v>4.6528900000000002</v>
      </c>
      <c r="U291" s="91">
        <f t="shared" si="168"/>
        <v>4.6164300000000003</v>
      </c>
      <c r="V291" s="91">
        <f t="shared" si="168"/>
        <v>4.5891200000000003</v>
      </c>
      <c r="W291" s="91">
        <f t="shared" si="168"/>
        <v>4.4581499999999998</v>
      </c>
      <c r="X291" s="91">
        <f t="shared" si="168"/>
        <v>4.3271699999999997</v>
      </c>
      <c r="Y291" s="91">
        <f t="shared" si="168"/>
        <v>4.3895999999999997</v>
      </c>
      <c r="Z291" s="91">
        <f t="shared" si="168"/>
        <v>4.2352400000000001</v>
      </c>
      <c r="AA291" s="91">
        <f t="shared" si="168"/>
        <v>3.9411100000000001</v>
      </c>
    </row>
    <row r="292" spans="1:27" ht="12.75" hidden="1" customHeight="1" outlineLevel="1" x14ac:dyDescent="0.3">
      <c r="A292" s="99" t="s">
        <v>520</v>
      </c>
      <c r="B292" s="63" t="s">
        <v>238</v>
      </c>
      <c r="C292" s="43" t="s">
        <v>79</v>
      </c>
      <c r="D292" s="44">
        <v>1386.41</v>
      </c>
      <c r="E292" s="44">
        <v>1239.8499999999999</v>
      </c>
      <c r="F292" s="44">
        <v>1140.75</v>
      </c>
      <c r="G292" s="44">
        <v>1078.52</v>
      </c>
      <c r="H292" s="44">
        <v>1027.33</v>
      </c>
      <c r="I292" s="44">
        <v>1125.93</v>
      </c>
      <c r="J292" s="44">
        <v>1320.24</v>
      </c>
      <c r="K292" s="44">
        <v>1671.86</v>
      </c>
      <c r="L292" s="44">
        <v>2155.69</v>
      </c>
      <c r="M292" s="44">
        <v>2381.23</v>
      </c>
      <c r="N292" s="44">
        <v>2438.31</v>
      </c>
      <c r="O292" s="44">
        <v>2437.77</v>
      </c>
      <c r="P292" s="44">
        <v>2426.58</v>
      </c>
      <c r="Q292" s="44">
        <v>2444.62</v>
      </c>
      <c r="R292" s="44">
        <v>2436.77</v>
      </c>
      <c r="S292" s="44">
        <v>2447.61</v>
      </c>
      <c r="T292" s="44">
        <v>2421.5500000000002</v>
      </c>
      <c r="U292" s="44">
        <v>2385.09</v>
      </c>
      <c r="V292" s="44">
        <v>2357.7800000000002</v>
      </c>
      <c r="W292" s="44">
        <v>2226.81</v>
      </c>
      <c r="X292" s="44">
        <v>2095.83</v>
      </c>
      <c r="Y292" s="44">
        <v>2158.2600000000002</v>
      </c>
      <c r="Z292" s="44">
        <v>2003.9</v>
      </c>
      <c r="AA292" s="44">
        <v>1709.77</v>
      </c>
    </row>
    <row r="293" spans="1:27" ht="12.75" hidden="1" customHeight="1" outlineLevel="1" x14ac:dyDescent="0.3">
      <c r="A293" s="99" t="s">
        <v>521</v>
      </c>
      <c r="B293" s="63" t="s">
        <v>90</v>
      </c>
      <c r="C293" s="43" t="s">
        <v>79</v>
      </c>
      <c r="D293" s="44">
        <f>$D$168</f>
        <v>1858.06</v>
      </c>
      <c r="E293" s="44">
        <f t="shared" ref="E293:AA293" si="169">$D$168</f>
        <v>1858.06</v>
      </c>
      <c r="F293" s="44">
        <f t="shared" si="169"/>
        <v>1858.06</v>
      </c>
      <c r="G293" s="44">
        <f t="shared" si="169"/>
        <v>1858.06</v>
      </c>
      <c r="H293" s="44">
        <f t="shared" si="169"/>
        <v>1858.06</v>
      </c>
      <c r="I293" s="44">
        <f t="shared" si="169"/>
        <v>1858.06</v>
      </c>
      <c r="J293" s="44">
        <f t="shared" si="169"/>
        <v>1858.06</v>
      </c>
      <c r="K293" s="44">
        <f t="shared" si="169"/>
        <v>1858.06</v>
      </c>
      <c r="L293" s="44">
        <f t="shared" si="169"/>
        <v>1858.06</v>
      </c>
      <c r="M293" s="44">
        <f t="shared" si="169"/>
        <v>1858.06</v>
      </c>
      <c r="N293" s="44">
        <f t="shared" si="169"/>
        <v>1858.06</v>
      </c>
      <c r="O293" s="44">
        <f t="shared" si="169"/>
        <v>1858.06</v>
      </c>
      <c r="P293" s="44">
        <f t="shared" si="169"/>
        <v>1858.06</v>
      </c>
      <c r="Q293" s="44">
        <f t="shared" si="169"/>
        <v>1858.06</v>
      </c>
      <c r="R293" s="44">
        <f t="shared" si="169"/>
        <v>1858.06</v>
      </c>
      <c r="S293" s="44">
        <f t="shared" si="169"/>
        <v>1858.06</v>
      </c>
      <c r="T293" s="44">
        <f t="shared" si="169"/>
        <v>1858.06</v>
      </c>
      <c r="U293" s="44">
        <f t="shared" si="169"/>
        <v>1858.06</v>
      </c>
      <c r="V293" s="44">
        <f t="shared" si="169"/>
        <v>1858.06</v>
      </c>
      <c r="W293" s="44">
        <f t="shared" si="169"/>
        <v>1858.06</v>
      </c>
      <c r="X293" s="44">
        <f t="shared" si="169"/>
        <v>1858.06</v>
      </c>
      <c r="Y293" s="44">
        <f t="shared" si="169"/>
        <v>1858.06</v>
      </c>
      <c r="Z293" s="44">
        <f t="shared" si="169"/>
        <v>1858.06</v>
      </c>
      <c r="AA293" s="44">
        <f t="shared" si="169"/>
        <v>1858.06</v>
      </c>
    </row>
    <row r="294" spans="1:27" ht="12.75" hidden="1" customHeight="1" outlineLevel="1" x14ac:dyDescent="0.3">
      <c r="A294" s="99" t="s">
        <v>522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523</v>
      </c>
      <c r="B295" s="63" t="s">
        <v>81</v>
      </c>
      <c r="C295" s="43" t="s">
        <v>79</v>
      </c>
      <c r="D295" s="44">
        <f>$D$11</f>
        <v>368.47</v>
      </c>
      <c r="E295" s="44">
        <f t="shared" ref="E295:AA295" si="170">$D$11</f>
        <v>368.47</v>
      </c>
      <c r="F295" s="44">
        <f t="shared" si="170"/>
        <v>368.47</v>
      </c>
      <c r="G295" s="44">
        <f t="shared" si="170"/>
        <v>368.47</v>
      </c>
      <c r="H295" s="44">
        <f t="shared" si="170"/>
        <v>368.47</v>
      </c>
      <c r="I295" s="44">
        <f t="shared" si="170"/>
        <v>368.47</v>
      </c>
      <c r="J295" s="44">
        <f t="shared" si="170"/>
        <v>368.47</v>
      </c>
      <c r="K295" s="44">
        <f t="shared" si="170"/>
        <v>368.47</v>
      </c>
      <c r="L295" s="44">
        <f t="shared" si="170"/>
        <v>368.47</v>
      </c>
      <c r="M295" s="44">
        <f t="shared" si="170"/>
        <v>368.47</v>
      </c>
      <c r="N295" s="44">
        <f t="shared" si="170"/>
        <v>368.47</v>
      </c>
      <c r="O295" s="44">
        <f t="shared" si="170"/>
        <v>368.47</v>
      </c>
      <c r="P295" s="44">
        <f t="shared" si="170"/>
        <v>368.47</v>
      </c>
      <c r="Q295" s="44">
        <f t="shared" si="170"/>
        <v>368.47</v>
      </c>
      <c r="R295" s="44">
        <f t="shared" si="170"/>
        <v>368.47</v>
      </c>
      <c r="S295" s="44">
        <f t="shared" si="170"/>
        <v>368.47</v>
      </c>
      <c r="T295" s="44">
        <f t="shared" si="170"/>
        <v>368.47</v>
      </c>
      <c r="U295" s="44">
        <f t="shared" si="170"/>
        <v>368.47</v>
      </c>
      <c r="V295" s="44">
        <f t="shared" si="170"/>
        <v>368.47</v>
      </c>
      <c r="W295" s="44">
        <f t="shared" si="170"/>
        <v>368.47</v>
      </c>
      <c r="X295" s="44">
        <f t="shared" si="170"/>
        <v>368.47</v>
      </c>
      <c r="Y295" s="44">
        <f t="shared" si="170"/>
        <v>368.47</v>
      </c>
      <c r="Z295" s="44">
        <f t="shared" si="170"/>
        <v>368.47</v>
      </c>
      <c r="AA295" s="44">
        <f t="shared" si="170"/>
        <v>368.47</v>
      </c>
    </row>
    <row r="296" spans="1:27" ht="12.75" customHeight="1" collapsed="1" x14ac:dyDescent="0.3">
      <c r="A296" s="98" t="s">
        <v>524</v>
      </c>
      <c r="B296" s="28" t="str">
        <f>"27"&amp;"."&amp;$B$662&amp;"."&amp;$B$663</f>
        <v>27.07.2024</v>
      </c>
      <c r="C296" s="90" t="s">
        <v>76</v>
      </c>
      <c r="D296" s="91">
        <f>ROUND(((D297+D298+D300+D299)/1000),5)</f>
        <v>3.80071</v>
      </c>
      <c r="E296" s="91">
        <f>ROUND(((E297+E298+E300+E299)/1000),5)</f>
        <v>3.6027100000000001</v>
      </c>
      <c r="F296" s="91">
        <f>ROUND(((F297+F298+F300+F299)/1000),5)</f>
        <v>3.50312</v>
      </c>
      <c r="G296" s="91">
        <f t="shared" ref="G296:AA296" si="171">ROUND(((G297+G298+G300+G299)/1000),5)</f>
        <v>3.4129499999999999</v>
      </c>
      <c r="H296" s="91">
        <f t="shared" si="171"/>
        <v>3.37941</v>
      </c>
      <c r="I296" s="91">
        <f t="shared" si="171"/>
        <v>3.46739</v>
      </c>
      <c r="J296" s="91">
        <f t="shared" si="171"/>
        <v>3.5195699999999999</v>
      </c>
      <c r="K296" s="91">
        <f t="shared" si="171"/>
        <v>3.75183</v>
      </c>
      <c r="L296" s="91">
        <f t="shared" si="171"/>
        <v>4.0412699999999999</v>
      </c>
      <c r="M296" s="91">
        <f t="shared" si="171"/>
        <v>4.50366</v>
      </c>
      <c r="N296" s="91">
        <f t="shared" si="171"/>
        <v>4.5725300000000004</v>
      </c>
      <c r="O296" s="91">
        <f t="shared" si="171"/>
        <v>4.6069199999999997</v>
      </c>
      <c r="P296" s="91">
        <f t="shared" si="171"/>
        <v>4.6473300000000002</v>
      </c>
      <c r="Q296" s="91">
        <f t="shared" si="171"/>
        <v>4.7096900000000002</v>
      </c>
      <c r="R296" s="91">
        <f t="shared" si="171"/>
        <v>4.7451100000000004</v>
      </c>
      <c r="S296" s="91">
        <f t="shared" si="171"/>
        <v>4.6930699999999996</v>
      </c>
      <c r="T296" s="91">
        <f t="shared" si="171"/>
        <v>4.68438</v>
      </c>
      <c r="U296" s="91">
        <f t="shared" si="171"/>
        <v>4.6661000000000001</v>
      </c>
      <c r="V296" s="91">
        <f t="shared" si="171"/>
        <v>4.6427100000000001</v>
      </c>
      <c r="W296" s="91">
        <f t="shared" si="171"/>
        <v>4.5628399999999996</v>
      </c>
      <c r="X296" s="91">
        <f t="shared" si="171"/>
        <v>4.5411000000000001</v>
      </c>
      <c r="Y296" s="91">
        <f t="shared" si="171"/>
        <v>4.5042600000000004</v>
      </c>
      <c r="Z296" s="91">
        <f t="shared" si="171"/>
        <v>4.2372699999999996</v>
      </c>
      <c r="AA296" s="91">
        <f t="shared" si="171"/>
        <v>3.9622099999999998</v>
      </c>
    </row>
    <row r="297" spans="1:27" ht="12.75" hidden="1" customHeight="1" outlineLevel="1" x14ac:dyDescent="0.3">
      <c r="A297" s="99" t="s">
        <v>525</v>
      </c>
      <c r="B297" s="63" t="s">
        <v>238</v>
      </c>
      <c r="C297" s="43" t="s">
        <v>79</v>
      </c>
      <c r="D297" s="44">
        <v>1569.37</v>
      </c>
      <c r="E297" s="44">
        <v>1371.37</v>
      </c>
      <c r="F297" s="44">
        <v>1271.78</v>
      </c>
      <c r="G297" s="44">
        <v>1181.6099999999999</v>
      </c>
      <c r="H297" s="44">
        <v>1148.07</v>
      </c>
      <c r="I297" s="44">
        <v>1236.05</v>
      </c>
      <c r="J297" s="44">
        <v>1288.23</v>
      </c>
      <c r="K297" s="44">
        <v>1520.49</v>
      </c>
      <c r="L297" s="44">
        <v>1809.93</v>
      </c>
      <c r="M297" s="44">
        <v>2272.3200000000002</v>
      </c>
      <c r="N297" s="44">
        <v>2341.19</v>
      </c>
      <c r="O297" s="44">
        <v>2375.58</v>
      </c>
      <c r="P297" s="44">
        <v>2415.9899999999998</v>
      </c>
      <c r="Q297" s="44">
        <v>2478.35</v>
      </c>
      <c r="R297" s="44">
        <v>2513.77</v>
      </c>
      <c r="S297" s="44">
        <v>2461.73</v>
      </c>
      <c r="T297" s="44">
        <v>2453.04</v>
      </c>
      <c r="U297" s="44">
        <v>2434.7600000000002</v>
      </c>
      <c r="V297" s="44">
        <v>2411.37</v>
      </c>
      <c r="W297" s="44">
        <v>2331.5</v>
      </c>
      <c r="X297" s="44">
        <v>2309.7600000000002</v>
      </c>
      <c r="Y297" s="44">
        <v>2272.92</v>
      </c>
      <c r="Z297" s="44">
        <v>2005.93</v>
      </c>
      <c r="AA297" s="44">
        <v>1730.87</v>
      </c>
    </row>
    <row r="298" spans="1:27" ht="12.75" hidden="1" customHeight="1" outlineLevel="1" x14ac:dyDescent="0.3">
      <c r="A298" s="99" t="s">
        <v>526</v>
      </c>
      <c r="B298" s="63" t="s">
        <v>90</v>
      </c>
      <c r="C298" s="43" t="s">
        <v>79</v>
      </c>
      <c r="D298" s="44">
        <f>$D$168</f>
        <v>1858.06</v>
      </c>
      <c r="E298" s="44">
        <f t="shared" ref="E298:AA298" si="172">$D$168</f>
        <v>1858.06</v>
      </c>
      <c r="F298" s="44">
        <f t="shared" si="172"/>
        <v>1858.06</v>
      </c>
      <c r="G298" s="44">
        <f t="shared" si="172"/>
        <v>1858.06</v>
      </c>
      <c r="H298" s="44">
        <f t="shared" si="172"/>
        <v>1858.06</v>
      </c>
      <c r="I298" s="44">
        <f t="shared" si="172"/>
        <v>1858.06</v>
      </c>
      <c r="J298" s="44">
        <f t="shared" si="172"/>
        <v>1858.06</v>
      </c>
      <c r="K298" s="44">
        <f t="shared" si="172"/>
        <v>1858.06</v>
      </c>
      <c r="L298" s="44">
        <f t="shared" si="172"/>
        <v>1858.06</v>
      </c>
      <c r="M298" s="44">
        <f t="shared" si="172"/>
        <v>1858.06</v>
      </c>
      <c r="N298" s="44">
        <f t="shared" si="172"/>
        <v>1858.06</v>
      </c>
      <c r="O298" s="44">
        <f t="shared" si="172"/>
        <v>1858.06</v>
      </c>
      <c r="P298" s="44">
        <f t="shared" si="172"/>
        <v>1858.06</v>
      </c>
      <c r="Q298" s="44">
        <f t="shared" si="172"/>
        <v>1858.06</v>
      </c>
      <c r="R298" s="44">
        <f t="shared" si="172"/>
        <v>1858.06</v>
      </c>
      <c r="S298" s="44">
        <f t="shared" si="172"/>
        <v>1858.06</v>
      </c>
      <c r="T298" s="44">
        <f t="shared" si="172"/>
        <v>1858.06</v>
      </c>
      <c r="U298" s="44">
        <f t="shared" si="172"/>
        <v>1858.06</v>
      </c>
      <c r="V298" s="44">
        <f t="shared" si="172"/>
        <v>1858.06</v>
      </c>
      <c r="W298" s="44">
        <f t="shared" si="172"/>
        <v>1858.06</v>
      </c>
      <c r="X298" s="44">
        <f t="shared" si="172"/>
        <v>1858.06</v>
      </c>
      <c r="Y298" s="44">
        <f t="shared" si="172"/>
        <v>1858.06</v>
      </c>
      <c r="Z298" s="44">
        <f t="shared" si="172"/>
        <v>1858.06</v>
      </c>
      <c r="AA298" s="44">
        <f t="shared" si="172"/>
        <v>1858.06</v>
      </c>
    </row>
    <row r="299" spans="1:27" ht="12.75" hidden="1" customHeight="1" outlineLevel="1" x14ac:dyDescent="0.3">
      <c r="A299" s="99" t="s">
        <v>527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528</v>
      </c>
      <c r="B300" s="63" t="s">
        <v>81</v>
      </c>
      <c r="C300" s="43" t="s">
        <v>79</v>
      </c>
      <c r="D300" s="44">
        <f>$D$11</f>
        <v>368.47</v>
      </c>
      <c r="E300" s="44">
        <f t="shared" ref="E300:AA300" si="173">$D$11</f>
        <v>368.47</v>
      </c>
      <c r="F300" s="44">
        <f t="shared" si="173"/>
        <v>368.47</v>
      </c>
      <c r="G300" s="44">
        <f t="shared" si="173"/>
        <v>368.47</v>
      </c>
      <c r="H300" s="44">
        <f t="shared" si="173"/>
        <v>368.47</v>
      </c>
      <c r="I300" s="44">
        <f t="shared" si="173"/>
        <v>368.47</v>
      </c>
      <c r="J300" s="44">
        <f t="shared" si="173"/>
        <v>368.47</v>
      </c>
      <c r="K300" s="44">
        <f t="shared" si="173"/>
        <v>368.47</v>
      </c>
      <c r="L300" s="44">
        <f t="shared" si="173"/>
        <v>368.47</v>
      </c>
      <c r="M300" s="44">
        <f t="shared" si="173"/>
        <v>368.47</v>
      </c>
      <c r="N300" s="44">
        <f t="shared" si="173"/>
        <v>368.47</v>
      </c>
      <c r="O300" s="44">
        <f t="shared" si="173"/>
        <v>368.47</v>
      </c>
      <c r="P300" s="44">
        <f t="shared" si="173"/>
        <v>368.47</v>
      </c>
      <c r="Q300" s="44">
        <f t="shared" si="173"/>
        <v>368.47</v>
      </c>
      <c r="R300" s="44">
        <f t="shared" si="173"/>
        <v>368.47</v>
      </c>
      <c r="S300" s="44">
        <f t="shared" si="173"/>
        <v>368.47</v>
      </c>
      <c r="T300" s="44">
        <f t="shared" si="173"/>
        <v>368.47</v>
      </c>
      <c r="U300" s="44">
        <f t="shared" si="173"/>
        <v>368.47</v>
      </c>
      <c r="V300" s="44">
        <f t="shared" si="173"/>
        <v>368.47</v>
      </c>
      <c r="W300" s="44">
        <f t="shared" si="173"/>
        <v>368.47</v>
      </c>
      <c r="X300" s="44">
        <f t="shared" si="173"/>
        <v>368.47</v>
      </c>
      <c r="Y300" s="44">
        <f t="shared" si="173"/>
        <v>368.47</v>
      </c>
      <c r="Z300" s="44">
        <f t="shared" si="173"/>
        <v>368.47</v>
      </c>
      <c r="AA300" s="44">
        <f t="shared" si="173"/>
        <v>368.47</v>
      </c>
    </row>
    <row r="301" spans="1:27" ht="12.75" customHeight="1" collapsed="1" x14ac:dyDescent="0.3">
      <c r="A301" s="98" t="s">
        <v>529</v>
      </c>
      <c r="B301" s="28" t="str">
        <f>"28"&amp;"."&amp;$B$662&amp;"."&amp;$B$663</f>
        <v>28.07.2024</v>
      </c>
      <c r="C301" s="90" t="s">
        <v>76</v>
      </c>
      <c r="D301" s="91">
        <f>ROUND(((D302+D303+D305+D304)/1000),5)</f>
        <v>3.7457099999999999</v>
      </c>
      <c r="E301" s="91">
        <f>ROUND(((E302+E303+E305+E304)/1000),5)</f>
        <v>3.5744699999999998</v>
      </c>
      <c r="F301" s="91">
        <f>ROUND(((F302+F303+F305+F304)/1000),5)</f>
        <v>3.4877400000000001</v>
      </c>
      <c r="G301" s="91">
        <f t="shared" ref="G301:AA301" si="174">ROUND(((G302+G303+G305+G304)/1000),5)</f>
        <v>3.3032300000000001</v>
      </c>
      <c r="H301" s="91">
        <f t="shared" si="174"/>
        <v>3.2544499999999998</v>
      </c>
      <c r="I301" s="91">
        <f t="shared" si="174"/>
        <v>3.3536700000000002</v>
      </c>
      <c r="J301" s="91">
        <f t="shared" si="174"/>
        <v>3.4683299999999999</v>
      </c>
      <c r="K301" s="91">
        <f t="shared" si="174"/>
        <v>3.7262400000000002</v>
      </c>
      <c r="L301" s="91">
        <f t="shared" si="174"/>
        <v>3.96204</v>
      </c>
      <c r="M301" s="91">
        <f t="shared" si="174"/>
        <v>4.3287199999999997</v>
      </c>
      <c r="N301" s="91">
        <f t="shared" si="174"/>
        <v>4.5605399999999996</v>
      </c>
      <c r="O301" s="91">
        <f t="shared" si="174"/>
        <v>4.5802899999999998</v>
      </c>
      <c r="P301" s="91">
        <f t="shared" si="174"/>
        <v>4.5879500000000002</v>
      </c>
      <c r="Q301" s="91">
        <f t="shared" si="174"/>
        <v>4.6007800000000003</v>
      </c>
      <c r="R301" s="91">
        <f t="shared" si="174"/>
        <v>4.6073700000000004</v>
      </c>
      <c r="S301" s="91">
        <f t="shared" si="174"/>
        <v>4.6391900000000001</v>
      </c>
      <c r="T301" s="91">
        <f t="shared" si="174"/>
        <v>4.6405900000000004</v>
      </c>
      <c r="U301" s="91">
        <f t="shared" si="174"/>
        <v>4.6315499999999998</v>
      </c>
      <c r="V301" s="91">
        <f t="shared" si="174"/>
        <v>4.6254</v>
      </c>
      <c r="W301" s="91">
        <f t="shared" si="174"/>
        <v>4.6082999999999998</v>
      </c>
      <c r="X301" s="91">
        <f t="shared" si="174"/>
        <v>4.5839600000000003</v>
      </c>
      <c r="Y301" s="91">
        <f t="shared" si="174"/>
        <v>4.5664300000000004</v>
      </c>
      <c r="Z301" s="91">
        <f t="shared" si="174"/>
        <v>4.2867600000000001</v>
      </c>
      <c r="AA301" s="91">
        <f t="shared" si="174"/>
        <v>3.9964599999999999</v>
      </c>
    </row>
    <row r="302" spans="1:27" ht="12.75" hidden="1" customHeight="1" outlineLevel="1" x14ac:dyDescent="0.3">
      <c r="A302" s="99" t="s">
        <v>530</v>
      </c>
      <c r="B302" s="63" t="s">
        <v>238</v>
      </c>
      <c r="C302" s="43" t="s">
        <v>79</v>
      </c>
      <c r="D302" s="44">
        <v>1514.37</v>
      </c>
      <c r="E302" s="44">
        <v>1343.13</v>
      </c>
      <c r="F302" s="44">
        <v>1256.4000000000001</v>
      </c>
      <c r="G302" s="44">
        <v>1071.8900000000001</v>
      </c>
      <c r="H302" s="44">
        <v>1023.11</v>
      </c>
      <c r="I302" s="44">
        <v>1122.33</v>
      </c>
      <c r="J302" s="44">
        <v>1236.99</v>
      </c>
      <c r="K302" s="44">
        <v>1494.9</v>
      </c>
      <c r="L302" s="44">
        <v>1730.7</v>
      </c>
      <c r="M302" s="44">
        <v>2097.38</v>
      </c>
      <c r="N302" s="44">
        <v>2329.1999999999998</v>
      </c>
      <c r="O302" s="44">
        <v>2348.9499999999998</v>
      </c>
      <c r="P302" s="44">
        <v>2356.61</v>
      </c>
      <c r="Q302" s="44">
        <v>2369.44</v>
      </c>
      <c r="R302" s="44">
        <v>2376.0300000000002</v>
      </c>
      <c r="S302" s="44">
        <v>2407.85</v>
      </c>
      <c r="T302" s="44">
        <v>2409.25</v>
      </c>
      <c r="U302" s="44">
        <v>2400.21</v>
      </c>
      <c r="V302" s="44">
        <v>2394.06</v>
      </c>
      <c r="W302" s="44">
        <v>2376.96</v>
      </c>
      <c r="X302" s="44">
        <v>2352.62</v>
      </c>
      <c r="Y302" s="44">
        <v>2335.09</v>
      </c>
      <c r="Z302" s="44">
        <v>2055.42</v>
      </c>
      <c r="AA302" s="44">
        <v>1765.12</v>
      </c>
    </row>
    <row r="303" spans="1:27" ht="12.75" hidden="1" customHeight="1" outlineLevel="1" x14ac:dyDescent="0.3">
      <c r="A303" s="99" t="s">
        <v>531</v>
      </c>
      <c r="B303" s="63" t="s">
        <v>90</v>
      </c>
      <c r="C303" s="43" t="s">
        <v>79</v>
      </c>
      <c r="D303" s="44">
        <f>$D$168</f>
        <v>1858.06</v>
      </c>
      <c r="E303" s="44">
        <f t="shared" ref="E303:AA303" si="175">$D$168</f>
        <v>1858.06</v>
      </c>
      <c r="F303" s="44">
        <f t="shared" si="175"/>
        <v>1858.06</v>
      </c>
      <c r="G303" s="44">
        <f t="shared" si="175"/>
        <v>1858.06</v>
      </c>
      <c r="H303" s="44">
        <f t="shared" si="175"/>
        <v>1858.06</v>
      </c>
      <c r="I303" s="44">
        <f t="shared" si="175"/>
        <v>1858.06</v>
      </c>
      <c r="J303" s="44">
        <f t="shared" si="175"/>
        <v>1858.06</v>
      </c>
      <c r="K303" s="44">
        <f t="shared" si="175"/>
        <v>1858.06</v>
      </c>
      <c r="L303" s="44">
        <f t="shared" si="175"/>
        <v>1858.06</v>
      </c>
      <c r="M303" s="44">
        <f t="shared" si="175"/>
        <v>1858.06</v>
      </c>
      <c r="N303" s="44">
        <f t="shared" si="175"/>
        <v>1858.06</v>
      </c>
      <c r="O303" s="44">
        <f t="shared" si="175"/>
        <v>1858.06</v>
      </c>
      <c r="P303" s="44">
        <f t="shared" si="175"/>
        <v>1858.06</v>
      </c>
      <c r="Q303" s="44">
        <f t="shared" si="175"/>
        <v>1858.06</v>
      </c>
      <c r="R303" s="44">
        <f t="shared" si="175"/>
        <v>1858.06</v>
      </c>
      <c r="S303" s="44">
        <f t="shared" si="175"/>
        <v>1858.06</v>
      </c>
      <c r="T303" s="44">
        <f t="shared" si="175"/>
        <v>1858.06</v>
      </c>
      <c r="U303" s="44">
        <f t="shared" si="175"/>
        <v>1858.06</v>
      </c>
      <c r="V303" s="44">
        <f t="shared" si="175"/>
        <v>1858.06</v>
      </c>
      <c r="W303" s="44">
        <f t="shared" si="175"/>
        <v>1858.06</v>
      </c>
      <c r="X303" s="44">
        <f t="shared" si="175"/>
        <v>1858.06</v>
      </c>
      <c r="Y303" s="44">
        <f t="shared" si="175"/>
        <v>1858.06</v>
      </c>
      <c r="Z303" s="44">
        <f t="shared" si="175"/>
        <v>1858.06</v>
      </c>
      <c r="AA303" s="44">
        <f t="shared" si="175"/>
        <v>1858.06</v>
      </c>
    </row>
    <row r="304" spans="1:27" ht="12.75" hidden="1" customHeight="1" outlineLevel="1" x14ac:dyDescent="0.3">
      <c r="A304" s="99" t="s">
        <v>532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533</v>
      </c>
      <c r="B305" s="63" t="s">
        <v>81</v>
      </c>
      <c r="C305" s="43" t="s">
        <v>79</v>
      </c>
      <c r="D305" s="44">
        <f>$D$11</f>
        <v>368.47</v>
      </c>
      <c r="E305" s="44">
        <f t="shared" ref="E305:AA305" si="176">$D$11</f>
        <v>368.47</v>
      </c>
      <c r="F305" s="44">
        <f t="shared" si="176"/>
        <v>368.47</v>
      </c>
      <c r="G305" s="44">
        <f t="shared" si="176"/>
        <v>368.47</v>
      </c>
      <c r="H305" s="44">
        <f t="shared" si="176"/>
        <v>368.47</v>
      </c>
      <c r="I305" s="44">
        <f t="shared" si="176"/>
        <v>368.47</v>
      </c>
      <c r="J305" s="44">
        <f t="shared" si="176"/>
        <v>368.47</v>
      </c>
      <c r="K305" s="44">
        <f t="shared" si="176"/>
        <v>368.47</v>
      </c>
      <c r="L305" s="44">
        <f t="shared" si="176"/>
        <v>368.47</v>
      </c>
      <c r="M305" s="44">
        <f t="shared" si="176"/>
        <v>368.47</v>
      </c>
      <c r="N305" s="44">
        <f t="shared" si="176"/>
        <v>368.47</v>
      </c>
      <c r="O305" s="44">
        <f t="shared" si="176"/>
        <v>368.47</v>
      </c>
      <c r="P305" s="44">
        <f t="shared" si="176"/>
        <v>368.47</v>
      </c>
      <c r="Q305" s="44">
        <f t="shared" si="176"/>
        <v>368.47</v>
      </c>
      <c r="R305" s="44">
        <f t="shared" si="176"/>
        <v>368.47</v>
      </c>
      <c r="S305" s="44">
        <f t="shared" si="176"/>
        <v>368.47</v>
      </c>
      <c r="T305" s="44">
        <f t="shared" si="176"/>
        <v>368.47</v>
      </c>
      <c r="U305" s="44">
        <f t="shared" si="176"/>
        <v>368.47</v>
      </c>
      <c r="V305" s="44">
        <f t="shared" si="176"/>
        <v>368.47</v>
      </c>
      <c r="W305" s="44">
        <f t="shared" si="176"/>
        <v>368.47</v>
      </c>
      <c r="X305" s="44">
        <f t="shared" si="176"/>
        <v>368.47</v>
      </c>
      <c r="Y305" s="44">
        <f t="shared" si="176"/>
        <v>368.47</v>
      </c>
      <c r="Z305" s="44">
        <f t="shared" si="176"/>
        <v>368.47</v>
      </c>
      <c r="AA305" s="44">
        <f t="shared" si="176"/>
        <v>368.47</v>
      </c>
    </row>
    <row r="306" spans="1:27" ht="12.75" customHeight="1" collapsed="1" x14ac:dyDescent="0.3">
      <c r="A306" s="98" t="s">
        <v>534</v>
      </c>
      <c r="B306" s="28" t="str">
        <f>"29"&amp;"."&amp;$B$662&amp;"."&amp;$B$663</f>
        <v>29.07.2024</v>
      </c>
      <c r="C306" s="90" t="s">
        <v>76</v>
      </c>
      <c r="D306" s="91">
        <f>ROUND(((D307+D308+D310+D309)/1000),5)</f>
        <v>3.61802</v>
      </c>
      <c r="E306" s="91">
        <f>ROUND(((E307+E308+E310+E309)/1000),5)</f>
        <v>3.4702799999999998</v>
      </c>
      <c r="F306" s="91">
        <f>ROUND(((F307+F308+F310+F309)/1000),5)</f>
        <v>3.3172000000000001</v>
      </c>
      <c r="G306" s="91">
        <f t="shared" ref="G306:AA306" si="177">ROUND(((G307+G308+G310+G309)/1000),5)</f>
        <v>3.1897199999999999</v>
      </c>
      <c r="H306" s="91">
        <f t="shared" si="177"/>
        <v>3.1342699999999999</v>
      </c>
      <c r="I306" s="91">
        <f t="shared" si="177"/>
        <v>3.3663400000000001</v>
      </c>
      <c r="J306" s="91">
        <f t="shared" si="177"/>
        <v>3.58026</v>
      </c>
      <c r="K306" s="91">
        <f t="shared" si="177"/>
        <v>3.8795999999999999</v>
      </c>
      <c r="L306" s="91">
        <f t="shared" si="177"/>
        <v>4.3777400000000002</v>
      </c>
      <c r="M306" s="91">
        <f t="shared" si="177"/>
        <v>4.5449799999999998</v>
      </c>
      <c r="N306" s="91">
        <f t="shared" si="177"/>
        <v>4.5471300000000001</v>
      </c>
      <c r="O306" s="91">
        <f t="shared" si="177"/>
        <v>4.5186999999999999</v>
      </c>
      <c r="P306" s="91">
        <f t="shared" si="177"/>
        <v>4.4519200000000003</v>
      </c>
      <c r="Q306" s="91">
        <f t="shared" si="177"/>
        <v>4.5655200000000002</v>
      </c>
      <c r="R306" s="91">
        <f t="shared" si="177"/>
        <v>4.5616199999999996</v>
      </c>
      <c r="S306" s="91">
        <f t="shared" si="177"/>
        <v>4.5944700000000003</v>
      </c>
      <c r="T306" s="91">
        <f t="shared" si="177"/>
        <v>4.5748699999999998</v>
      </c>
      <c r="U306" s="91">
        <f t="shared" si="177"/>
        <v>4.5449299999999999</v>
      </c>
      <c r="V306" s="91">
        <f t="shared" si="177"/>
        <v>4.5215699999999996</v>
      </c>
      <c r="W306" s="91">
        <f t="shared" si="177"/>
        <v>4.4215400000000002</v>
      </c>
      <c r="X306" s="91">
        <f t="shared" si="177"/>
        <v>4.3391400000000004</v>
      </c>
      <c r="Y306" s="91">
        <f t="shared" si="177"/>
        <v>4.28911</v>
      </c>
      <c r="Z306" s="91">
        <f t="shared" si="177"/>
        <v>3.9825300000000001</v>
      </c>
      <c r="AA306" s="91">
        <f t="shared" si="177"/>
        <v>3.7420200000000001</v>
      </c>
    </row>
    <row r="307" spans="1:27" ht="12.75" hidden="1" customHeight="1" outlineLevel="1" x14ac:dyDescent="0.3">
      <c r="A307" s="99" t="s">
        <v>535</v>
      </c>
      <c r="B307" s="63" t="s">
        <v>238</v>
      </c>
      <c r="C307" s="43" t="s">
        <v>79</v>
      </c>
      <c r="D307" s="44">
        <v>1386.68</v>
      </c>
      <c r="E307" s="44">
        <v>1238.94</v>
      </c>
      <c r="F307" s="44">
        <v>1085.8599999999999</v>
      </c>
      <c r="G307" s="44">
        <v>958.38</v>
      </c>
      <c r="H307" s="44">
        <v>902.93</v>
      </c>
      <c r="I307" s="44">
        <v>1135</v>
      </c>
      <c r="J307" s="44">
        <v>1348.92</v>
      </c>
      <c r="K307" s="44">
        <v>1648.26</v>
      </c>
      <c r="L307" s="44">
        <v>2146.4</v>
      </c>
      <c r="M307" s="44">
        <v>2313.64</v>
      </c>
      <c r="N307" s="44">
        <v>2315.79</v>
      </c>
      <c r="O307" s="44">
        <v>2287.36</v>
      </c>
      <c r="P307" s="44">
        <v>2220.58</v>
      </c>
      <c r="Q307" s="44">
        <v>2334.1799999999998</v>
      </c>
      <c r="R307" s="44">
        <v>2330.2800000000002</v>
      </c>
      <c r="S307" s="44">
        <v>2363.13</v>
      </c>
      <c r="T307" s="44">
        <v>2343.5300000000002</v>
      </c>
      <c r="U307" s="44">
        <v>2313.59</v>
      </c>
      <c r="V307" s="44">
        <v>2290.23</v>
      </c>
      <c r="W307" s="44">
        <v>2190.1999999999998</v>
      </c>
      <c r="X307" s="44">
        <v>2107.8000000000002</v>
      </c>
      <c r="Y307" s="44">
        <v>2057.77</v>
      </c>
      <c r="Z307" s="44">
        <v>1751.19</v>
      </c>
      <c r="AA307" s="44">
        <v>1510.68</v>
      </c>
    </row>
    <row r="308" spans="1:27" ht="12.75" hidden="1" customHeight="1" outlineLevel="1" x14ac:dyDescent="0.3">
      <c r="A308" s="99" t="s">
        <v>536</v>
      </c>
      <c r="B308" s="63" t="s">
        <v>90</v>
      </c>
      <c r="C308" s="43" t="s">
        <v>79</v>
      </c>
      <c r="D308" s="44">
        <f>$D$168</f>
        <v>1858.06</v>
      </c>
      <c r="E308" s="44">
        <f t="shared" ref="E308:AA308" si="178">$D$168</f>
        <v>1858.06</v>
      </c>
      <c r="F308" s="44">
        <f t="shared" si="178"/>
        <v>1858.06</v>
      </c>
      <c r="G308" s="44">
        <f t="shared" si="178"/>
        <v>1858.06</v>
      </c>
      <c r="H308" s="44">
        <f t="shared" si="178"/>
        <v>1858.06</v>
      </c>
      <c r="I308" s="44">
        <f t="shared" si="178"/>
        <v>1858.06</v>
      </c>
      <c r="J308" s="44">
        <f t="shared" si="178"/>
        <v>1858.06</v>
      </c>
      <c r="K308" s="44">
        <f t="shared" si="178"/>
        <v>1858.06</v>
      </c>
      <c r="L308" s="44">
        <f t="shared" si="178"/>
        <v>1858.06</v>
      </c>
      <c r="M308" s="44">
        <f t="shared" si="178"/>
        <v>1858.06</v>
      </c>
      <c r="N308" s="44">
        <f t="shared" si="178"/>
        <v>1858.06</v>
      </c>
      <c r="O308" s="44">
        <f t="shared" si="178"/>
        <v>1858.06</v>
      </c>
      <c r="P308" s="44">
        <f t="shared" si="178"/>
        <v>1858.06</v>
      </c>
      <c r="Q308" s="44">
        <f t="shared" si="178"/>
        <v>1858.06</v>
      </c>
      <c r="R308" s="44">
        <f t="shared" si="178"/>
        <v>1858.06</v>
      </c>
      <c r="S308" s="44">
        <f t="shared" si="178"/>
        <v>1858.06</v>
      </c>
      <c r="T308" s="44">
        <f t="shared" si="178"/>
        <v>1858.06</v>
      </c>
      <c r="U308" s="44">
        <f t="shared" si="178"/>
        <v>1858.06</v>
      </c>
      <c r="V308" s="44">
        <f t="shared" si="178"/>
        <v>1858.06</v>
      </c>
      <c r="W308" s="44">
        <f t="shared" si="178"/>
        <v>1858.06</v>
      </c>
      <c r="X308" s="44">
        <f t="shared" si="178"/>
        <v>1858.06</v>
      </c>
      <c r="Y308" s="44">
        <f t="shared" si="178"/>
        <v>1858.06</v>
      </c>
      <c r="Z308" s="44">
        <f t="shared" si="178"/>
        <v>1858.06</v>
      </c>
      <c r="AA308" s="44">
        <f t="shared" si="178"/>
        <v>1858.06</v>
      </c>
    </row>
    <row r="309" spans="1:27" ht="12.75" hidden="1" customHeight="1" outlineLevel="1" x14ac:dyDescent="0.3">
      <c r="A309" s="99" t="s">
        <v>537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538</v>
      </c>
      <c r="B310" s="63" t="s">
        <v>81</v>
      </c>
      <c r="C310" s="43" t="s">
        <v>79</v>
      </c>
      <c r="D310" s="44">
        <f>$D$11</f>
        <v>368.47</v>
      </c>
      <c r="E310" s="44">
        <f t="shared" ref="E310:AA310" si="179">$D$11</f>
        <v>368.47</v>
      </c>
      <c r="F310" s="44">
        <f t="shared" si="179"/>
        <v>368.47</v>
      </c>
      <c r="G310" s="44">
        <f t="shared" si="179"/>
        <v>368.47</v>
      </c>
      <c r="H310" s="44">
        <f t="shared" si="179"/>
        <v>368.47</v>
      </c>
      <c r="I310" s="44">
        <f t="shared" si="179"/>
        <v>368.47</v>
      </c>
      <c r="J310" s="44">
        <f t="shared" si="179"/>
        <v>368.47</v>
      </c>
      <c r="K310" s="44">
        <f t="shared" si="179"/>
        <v>368.47</v>
      </c>
      <c r="L310" s="44">
        <f t="shared" si="179"/>
        <v>368.47</v>
      </c>
      <c r="M310" s="44">
        <f t="shared" si="179"/>
        <v>368.47</v>
      </c>
      <c r="N310" s="44">
        <f t="shared" si="179"/>
        <v>368.47</v>
      </c>
      <c r="O310" s="44">
        <f t="shared" si="179"/>
        <v>368.47</v>
      </c>
      <c r="P310" s="44">
        <f t="shared" si="179"/>
        <v>368.47</v>
      </c>
      <c r="Q310" s="44">
        <f t="shared" si="179"/>
        <v>368.47</v>
      </c>
      <c r="R310" s="44">
        <f t="shared" si="179"/>
        <v>368.47</v>
      </c>
      <c r="S310" s="44">
        <f t="shared" si="179"/>
        <v>368.47</v>
      </c>
      <c r="T310" s="44">
        <f t="shared" si="179"/>
        <v>368.47</v>
      </c>
      <c r="U310" s="44">
        <f t="shared" si="179"/>
        <v>368.47</v>
      </c>
      <c r="V310" s="44">
        <f t="shared" si="179"/>
        <v>368.47</v>
      </c>
      <c r="W310" s="44">
        <f t="shared" si="179"/>
        <v>368.47</v>
      </c>
      <c r="X310" s="44">
        <f t="shared" si="179"/>
        <v>368.47</v>
      </c>
      <c r="Y310" s="44">
        <f t="shared" si="179"/>
        <v>368.47</v>
      </c>
      <c r="Z310" s="44">
        <f t="shared" si="179"/>
        <v>368.47</v>
      </c>
      <c r="AA310" s="44">
        <f t="shared" si="179"/>
        <v>368.47</v>
      </c>
    </row>
    <row r="311" spans="1:27" ht="12.75" customHeight="1" collapsed="1" x14ac:dyDescent="0.3">
      <c r="A311" s="98" t="s">
        <v>539</v>
      </c>
      <c r="B311" s="28" t="str">
        <f>"30"&amp;"."&amp;$B$662&amp;"."&amp;$B$663</f>
        <v>30.07.2024</v>
      </c>
      <c r="C311" s="90" t="s">
        <v>76</v>
      </c>
      <c r="D311" s="91">
        <f>ROUND(((D312+D313+D315+D314)/1000),5)</f>
        <v>3.4671599999999998</v>
      </c>
      <c r="E311" s="91">
        <f>ROUND(((E312+E313+E315+E314)/1000),5)</f>
        <v>3.1184099999999999</v>
      </c>
      <c r="F311" s="91">
        <f>ROUND(((F312+F313+F315+F314)/1000),5)</f>
        <v>3.0013999999999998</v>
      </c>
      <c r="G311" s="91">
        <f t="shared" ref="G311:AA311" si="180">ROUND(((G312+G313+G315+G314)/1000),5)</f>
        <v>2.9081000000000001</v>
      </c>
      <c r="H311" s="91">
        <f t="shared" si="180"/>
        <v>2.4350800000000001</v>
      </c>
      <c r="I311" s="91">
        <f t="shared" si="180"/>
        <v>3.18608</v>
      </c>
      <c r="J311" s="91">
        <f t="shared" si="180"/>
        <v>3.4643999999999999</v>
      </c>
      <c r="K311" s="91">
        <f t="shared" si="180"/>
        <v>3.8131699999999999</v>
      </c>
      <c r="L311" s="91">
        <f t="shared" si="180"/>
        <v>4.2709099999999998</v>
      </c>
      <c r="M311" s="91">
        <f t="shared" si="180"/>
        <v>4.4576900000000004</v>
      </c>
      <c r="N311" s="91">
        <f t="shared" si="180"/>
        <v>4.5170399999999997</v>
      </c>
      <c r="O311" s="91">
        <f t="shared" si="180"/>
        <v>4.5220500000000001</v>
      </c>
      <c r="P311" s="91">
        <f t="shared" si="180"/>
        <v>4.5079399999999996</v>
      </c>
      <c r="Q311" s="91">
        <f t="shared" si="180"/>
        <v>4.5853999999999999</v>
      </c>
      <c r="R311" s="91">
        <f t="shared" si="180"/>
        <v>4.5931100000000002</v>
      </c>
      <c r="S311" s="91">
        <f t="shared" si="180"/>
        <v>4.6062500000000002</v>
      </c>
      <c r="T311" s="91">
        <f t="shared" si="180"/>
        <v>4.60189</v>
      </c>
      <c r="U311" s="91">
        <f t="shared" si="180"/>
        <v>4.5657699999999997</v>
      </c>
      <c r="V311" s="91">
        <f t="shared" si="180"/>
        <v>4.5304599999999997</v>
      </c>
      <c r="W311" s="91">
        <f t="shared" si="180"/>
        <v>4.4455499999999999</v>
      </c>
      <c r="X311" s="91">
        <f t="shared" si="180"/>
        <v>4.42171</v>
      </c>
      <c r="Y311" s="91">
        <f t="shared" si="180"/>
        <v>4.3553899999999999</v>
      </c>
      <c r="Z311" s="91">
        <f t="shared" si="180"/>
        <v>4.0443899999999999</v>
      </c>
      <c r="AA311" s="91">
        <f t="shared" si="180"/>
        <v>3.8191799999999998</v>
      </c>
    </row>
    <row r="312" spans="1:27" ht="12.75" hidden="1" customHeight="1" outlineLevel="1" x14ac:dyDescent="0.3">
      <c r="A312" s="99" t="s">
        <v>540</v>
      </c>
      <c r="B312" s="63" t="s">
        <v>238</v>
      </c>
      <c r="C312" s="43" t="s">
        <v>79</v>
      </c>
      <c r="D312" s="44">
        <v>1235.82</v>
      </c>
      <c r="E312" s="44">
        <v>887.07</v>
      </c>
      <c r="F312" s="44">
        <v>770.06</v>
      </c>
      <c r="G312" s="44">
        <v>676.76</v>
      </c>
      <c r="H312" s="44">
        <v>203.74</v>
      </c>
      <c r="I312" s="44">
        <v>954.74</v>
      </c>
      <c r="J312" s="44">
        <v>1233.06</v>
      </c>
      <c r="K312" s="44">
        <v>1581.83</v>
      </c>
      <c r="L312" s="44">
        <v>2039.57</v>
      </c>
      <c r="M312" s="44">
        <v>2226.35</v>
      </c>
      <c r="N312" s="44">
        <v>2285.6999999999998</v>
      </c>
      <c r="O312" s="44">
        <v>2290.71</v>
      </c>
      <c r="P312" s="44">
        <v>2276.6</v>
      </c>
      <c r="Q312" s="44">
        <v>2354.06</v>
      </c>
      <c r="R312" s="44">
        <v>2361.77</v>
      </c>
      <c r="S312" s="44">
        <v>2374.91</v>
      </c>
      <c r="T312" s="44">
        <v>2370.5500000000002</v>
      </c>
      <c r="U312" s="44">
        <v>2334.4299999999998</v>
      </c>
      <c r="V312" s="44">
        <v>2299.12</v>
      </c>
      <c r="W312" s="44">
        <v>2214.21</v>
      </c>
      <c r="X312" s="44">
        <v>2190.37</v>
      </c>
      <c r="Y312" s="44">
        <v>2124.0500000000002</v>
      </c>
      <c r="Z312" s="44">
        <v>1813.05</v>
      </c>
      <c r="AA312" s="44">
        <v>1587.84</v>
      </c>
    </row>
    <row r="313" spans="1:27" ht="12.75" hidden="1" customHeight="1" outlineLevel="1" x14ac:dyDescent="0.3">
      <c r="A313" s="99" t="s">
        <v>541</v>
      </c>
      <c r="B313" s="63" t="s">
        <v>90</v>
      </c>
      <c r="C313" s="43" t="s">
        <v>79</v>
      </c>
      <c r="D313" s="44">
        <f>$D$168</f>
        <v>1858.06</v>
      </c>
      <c r="E313" s="44">
        <f t="shared" ref="E313:AA313" si="181">$D$168</f>
        <v>1858.06</v>
      </c>
      <c r="F313" s="44">
        <f t="shared" si="181"/>
        <v>1858.06</v>
      </c>
      <c r="G313" s="44">
        <f t="shared" si="181"/>
        <v>1858.06</v>
      </c>
      <c r="H313" s="44">
        <f t="shared" si="181"/>
        <v>1858.06</v>
      </c>
      <c r="I313" s="44">
        <f t="shared" si="181"/>
        <v>1858.06</v>
      </c>
      <c r="J313" s="44">
        <f t="shared" si="181"/>
        <v>1858.06</v>
      </c>
      <c r="K313" s="44">
        <f t="shared" si="181"/>
        <v>1858.06</v>
      </c>
      <c r="L313" s="44">
        <f t="shared" si="181"/>
        <v>1858.06</v>
      </c>
      <c r="M313" s="44">
        <f t="shared" si="181"/>
        <v>1858.06</v>
      </c>
      <c r="N313" s="44">
        <f t="shared" si="181"/>
        <v>1858.06</v>
      </c>
      <c r="O313" s="44">
        <f t="shared" si="181"/>
        <v>1858.06</v>
      </c>
      <c r="P313" s="44">
        <f t="shared" si="181"/>
        <v>1858.06</v>
      </c>
      <c r="Q313" s="44">
        <f t="shared" si="181"/>
        <v>1858.06</v>
      </c>
      <c r="R313" s="44">
        <f t="shared" si="181"/>
        <v>1858.06</v>
      </c>
      <c r="S313" s="44">
        <f t="shared" si="181"/>
        <v>1858.06</v>
      </c>
      <c r="T313" s="44">
        <f t="shared" si="181"/>
        <v>1858.06</v>
      </c>
      <c r="U313" s="44">
        <f t="shared" si="181"/>
        <v>1858.06</v>
      </c>
      <c r="V313" s="44">
        <f t="shared" si="181"/>
        <v>1858.06</v>
      </c>
      <c r="W313" s="44">
        <f t="shared" si="181"/>
        <v>1858.06</v>
      </c>
      <c r="X313" s="44">
        <f t="shared" si="181"/>
        <v>1858.06</v>
      </c>
      <c r="Y313" s="44">
        <f t="shared" si="181"/>
        <v>1858.06</v>
      </c>
      <c r="Z313" s="44">
        <f t="shared" si="181"/>
        <v>1858.06</v>
      </c>
      <c r="AA313" s="44">
        <f t="shared" si="181"/>
        <v>1858.06</v>
      </c>
    </row>
    <row r="314" spans="1:27" ht="12.75" hidden="1" customHeight="1" outlineLevel="1" x14ac:dyDescent="0.3">
      <c r="A314" s="99" t="s">
        <v>542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543</v>
      </c>
      <c r="B315" s="63" t="s">
        <v>81</v>
      </c>
      <c r="C315" s="43" t="s">
        <v>79</v>
      </c>
      <c r="D315" s="44">
        <f>$D$11</f>
        <v>368.47</v>
      </c>
      <c r="E315" s="44">
        <f t="shared" ref="E315:AA315" si="182">$D$11</f>
        <v>368.47</v>
      </c>
      <c r="F315" s="44">
        <f t="shared" si="182"/>
        <v>368.47</v>
      </c>
      <c r="G315" s="44">
        <f t="shared" si="182"/>
        <v>368.47</v>
      </c>
      <c r="H315" s="44">
        <f t="shared" si="182"/>
        <v>368.47</v>
      </c>
      <c r="I315" s="44">
        <f t="shared" si="182"/>
        <v>368.47</v>
      </c>
      <c r="J315" s="44">
        <f t="shared" si="182"/>
        <v>368.47</v>
      </c>
      <c r="K315" s="44">
        <f t="shared" si="182"/>
        <v>368.47</v>
      </c>
      <c r="L315" s="44">
        <f t="shared" si="182"/>
        <v>368.47</v>
      </c>
      <c r="M315" s="44">
        <f t="shared" si="182"/>
        <v>368.47</v>
      </c>
      <c r="N315" s="44">
        <f t="shared" si="182"/>
        <v>368.47</v>
      </c>
      <c r="O315" s="44">
        <f t="shared" si="182"/>
        <v>368.47</v>
      </c>
      <c r="P315" s="44">
        <f t="shared" si="182"/>
        <v>368.47</v>
      </c>
      <c r="Q315" s="44">
        <f t="shared" si="182"/>
        <v>368.47</v>
      </c>
      <c r="R315" s="44">
        <f t="shared" si="182"/>
        <v>368.47</v>
      </c>
      <c r="S315" s="44">
        <f t="shared" si="182"/>
        <v>368.47</v>
      </c>
      <c r="T315" s="44">
        <f t="shared" si="182"/>
        <v>368.47</v>
      </c>
      <c r="U315" s="44">
        <f t="shared" si="182"/>
        <v>368.47</v>
      </c>
      <c r="V315" s="44">
        <f t="shared" si="182"/>
        <v>368.47</v>
      </c>
      <c r="W315" s="44">
        <f t="shared" si="182"/>
        <v>368.47</v>
      </c>
      <c r="X315" s="44">
        <f t="shared" si="182"/>
        <v>368.47</v>
      </c>
      <c r="Y315" s="44">
        <f t="shared" si="182"/>
        <v>368.47</v>
      </c>
      <c r="Z315" s="44">
        <f t="shared" si="182"/>
        <v>368.47</v>
      </c>
      <c r="AA315" s="44">
        <f t="shared" si="182"/>
        <v>368.47</v>
      </c>
    </row>
    <row r="316" spans="1:27" ht="12.75" customHeight="1" collapsed="1" x14ac:dyDescent="0.3">
      <c r="A316" s="98" t="s">
        <v>544</v>
      </c>
      <c r="B316" s="28" t="str">
        <f>"31"&amp;"."&amp;$B$662&amp;"."&amp;$B$663</f>
        <v>31.07.2024</v>
      </c>
      <c r="C316" s="90" t="s">
        <v>76</v>
      </c>
      <c r="D316" s="91">
        <f>ROUND(((D317+D318+D320+D319)/1000),5)</f>
        <v>3.46916</v>
      </c>
      <c r="E316" s="91">
        <f>ROUND(((E317+E318+E320+E319)/1000),5)</f>
        <v>3.2053199999999999</v>
      </c>
      <c r="F316" s="91">
        <f>ROUND(((F317+F318+F320+F319)/1000),5)</f>
        <v>3.11924</v>
      </c>
      <c r="G316" s="91">
        <f t="shared" ref="G316:AA316" si="183">ROUND(((G317+G318+G320+G319)/1000),5)</f>
        <v>3.0281699999999998</v>
      </c>
      <c r="H316" s="91">
        <f t="shared" si="183"/>
        <v>2.9838399999999998</v>
      </c>
      <c r="I316" s="91">
        <f t="shared" si="183"/>
        <v>3.1752899999999999</v>
      </c>
      <c r="J316" s="91">
        <f t="shared" si="183"/>
        <v>3.4600499999999998</v>
      </c>
      <c r="K316" s="91">
        <f t="shared" si="183"/>
        <v>3.7550599999999998</v>
      </c>
      <c r="L316" s="91">
        <f t="shared" si="183"/>
        <v>4.1976500000000003</v>
      </c>
      <c r="M316" s="91">
        <f t="shared" si="183"/>
        <v>4.4332500000000001</v>
      </c>
      <c r="N316" s="91">
        <f t="shared" si="183"/>
        <v>4.5588600000000001</v>
      </c>
      <c r="O316" s="91">
        <f t="shared" si="183"/>
        <v>4.4979899999999997</v>
      </c>
      <c r="P316" s="91">
        <f t="shared" si="183"/>
        <v>4.4610900000000004</v>
      </c>
      <c r="Q316" s="91">
        <f t="shared" si="183"/>
        <v>4.5734000000000004</v>
      </c>
      <c r="R316" s="91">
        <f t="shared" si="183"/>
        <v>4.5343400000000003</v>
      </c>
      <c r="S316" s="91">
        <f t="shared" si="183"/>
        <v>4.5838099999999997</v>
      </c>
      <c r="T316" s="91">
        <f t="shared" si="183"/>
        <v>4.5435999999999996</v>
      </c>
      <c r="U316" s="91">
        <f t="shared" si="183"/>
        <v>4.5611600000000001</v>
      </c>
      <c r="V316" s="91">
        <f t="shared" si="183"/>
        <v>4.4369800000000001</v>
      </c>
      <c r="W316" s="91">
        <f t="shared" si="183"/>
        <v>4.3414400000000004</v>
      </c>
      <c r="X316" s="91">
        <f t="shared" si="183"/>
        <v>4.3122400000000001</v>
      </c>
      <c r="Y316" s="91">
        <f t="shared" si="183"/>
        <v>4.3012800000000002</v>
      </c>
      <c r="Z316" s="91">
        <f t="shared" si="183"/>
        <v>3.9841000000000002</v>
      </c>
      <c r="AA316" s="91">
        <f t="shared" si="183"/>
        <v>3.70058</v>
      </c>
    </row>
    <row r="317" spans="1:27" ht="12.75" hidden="1" customHeight="1" outlineLevel="1" x14ac:dyDescent="0.3">
      <c r="A317" s="99" t="s">
        <v>545</v>
      </c>
      <c r="B317" s="63" t="s">
        <v>238</v>
      </c>
      <c r="C317" s="43" t="s">
        <v>79</v>
      </c>
      <c r="D317" s="44">
        <v>1237.82</v>
      </c>
      <c r="E317" s="44">
        <v>973.98</v>
      </c>
      <c r="F317" s="44">
        <v>887.9</v>
      </c>
      <c r="G317" s="44">
        <v>796.83</v>
      </c>
      <c r="H317" s="44">
        <v>752.5</v>
      </c>
      <c r="I317" s="44">
        <v>943.95</v>
      </c>
      <c r="J317" s="44">
        <v>1228.71</v>
      </c>
      <c r="K317" s="44">
        <v>1523.72</v>
      </c>
      <c r="L317" s="44">
        <v>1966.31</v>
      </c>
      <c r="M317" s="44">
        <v>2201.91</v>
      </c>
      <c r="N317" s="44">
        <v>2327.52</v>
      </c>
      <c r="O317" s="44">
        <v>2266.65</v>
      </c>
      <c r="P317" s="44">
        <v>2229.75</v>
      </c>
      <c r="Q317" s="44">
        <v>2342.06</v>
      </c>
      <c r="R317" s="44">
        <v>2303</v>
      </c>
      <c r="S317" s="44">
        <v>2352.4699999999998</v>
      </c>
      <c r="T317" s="44">
        <v>2312.2600000000002</v>
      </c>
      <c r="U317" s="44">
        <v>2329.8200000000002</v>
      </c>
      <c r="V317" s="44">
        <v>2205.64</v>
      </c>
      <c r="W317" s="44">
        <v>2110.1</v>
      </c>
      <c r="X317" s="44">
        <v>2080.9</v>
      </c>
      <c r="Y317" s="44">
        <v>2069.94</v>
      </c>
      <c r="Z317" s="44">
        <v>1752.76</v>
      </c>
      <c r="AA317" s="44">
        <v>1469.24</v>
      </c>
    </row>
    <row r="318" spans="1:27" ht="12.75" hidden="1" customHeight="1" outlineLevel="1" x14ac:dyDescent="0.3">
      <c r="A318" s="99" t="s">
        <v>546</v>
      </c>
      <c r="B318" s="63" t="s">
        <v>90</v>
      </c>
      <c r="C318" s="43" t="s">
        <v>79</v>
      </c>
      <c r="D318" s="44">
        <f>$D$168</f>
        <v>1858.06</v>
      </c>
      <c r="E318" s="44">
        <f t="shared" ref="E318:AA318" si="184">$D$168</f>
        <v>1858.06</v>
      </c>
      <c r="F318" s="44">
        <f t="shared" si="184"/>
        <v>1858.06</v>
      </c>
      <c r="G318" s="44">
        <f t="shared" si="184"/>
        <v>1858.06</v>
      </c>
      <c r="H318" s="44">
        <f t="shared" si="184"/>
        <v>1858.06</v>
      </c>
      <c r="I318" s="44">
        <f t="shared" si="184"/>
        <v>1858.06</v>
      </c>
      <c r="J318" s="44">
        <f t="shared" si="184"/>
        <v>1858.06</v>
      </c>
      <c r="K318" s="44">
        <f t="shared" si="184"/>
        <v>1858.06</v>
      </c>
      <c r="L318" s="44">
        <f t="shared" si="184"/>
        <v>1858.06</v>
      </c>
      <c r="M318" s="44">
        <f t="shared" si="184"/>
        <v>1858.06</v>
      </c>
      <c r="N318" s="44">
        <f t="shared" si="184"/>
        <v>1858.06</v>
      </c>
      <c r="O318" s="44">
        <f t="shared" si="184"/>
        <v>1858.06</v>
      </c>
      <c r="P318" s="44">
        <f t="shared" si="184"/>
        <v>1858.06</v>
      </c>
      <c r="Q318" s="44">
        <f t="shared" si="184"/>
        <v>1858.06</v>
      </c>
      <c r="R318" s="44">
        <f t="shared" si="184"/>
        <v>1858.06</v>
      </c>
      <c r="S318" s="44">
        <f t="shared" si="184"/>
        <v>1858.06</v>
      </c>
      <c r="T318" s="44">
        <f t="shared" si="184"/>
        <v>1858.06</v>
      </c>
      <c r="U318" s="44">
        <f t="shared" si="184"/>
        <v>1858.06</v>
      </c>
      <c r="V318" s="44">
        <f t="shared" si="184"/>
        <v>1858.06</v>
      </c>
      <c r="W318" s="44">
        <f t="shared" si="184"/>
        <v>1858.06</v>
      </c>
      <c r="X318" s="44">
        <f t="shared" si="184"/>
        <v>1858.06</v>
      </c>
      <c r="Y318" s="44">
        <f t="shared" si="184"/>
        <v>1858.06</v>
      </c>
      <c r="Z318" s="44">
        <f t="shared" si="184"/>
        <v>1858.06</v>
      </c>
      <c r="AA318" s="44">
        <f t="shared" si="184"/>
        <v>1858.06</v>
      </c>
    </row>
    <row r="319" spans="1:27" ht="12.75" hidden="1" customHeight="1" outlineLevel="1" x14ac:dyDescent="0.3">
      <c r="A319" s="99" t="s">
        <v>547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548</v>
      </c>
      <c r="B320" s="63" t="s">
        <v>81</v>
      </c>
      <c r="C320" s="43" t="s">
        <v>79</v>
      </c>
      <c r="D320" s="44">
        <f>$D$11</f>
        <v>368.47</v>
      </c>
      <c r="E320" s="44">
        <f t="shared" ref="E320:AA320" si="185">$D$11</f>
        <v>368.47</v>
      </c>
      <c r="F320" s="44">
        <f t="shared" si="185"/>
        <v>368.47</v>
      </c>
      <c r="G320" s="44">
        <f t="shared" si="185"/>
        <v>368.47</v>
      </c>
      <c r="H320" s="44">
        <f t="shared" si="185"/>
        <v>368.47</v>
      </c>
      <c r="I320" s="44">
        <f t="shared" si="185"/>
        <v>368.47</v>
      </c>
      <c r="J320" s="44">
        <f t="shared" si="185"/>
        <v>368.47</v>
      </c>
      <c r="K320" s="44">
        <f t="shared" si="185"/>
        <v>368.47</v>
      </c>
      <c r="L320" s="44">
        <f t="shared" si="185"/>
        <v>368.47</v>
      </c>
      <c r="M320" s="44">
        <f t="shared" si="185"/>
        <v>368.47</v>
      </c>
      <c r="N320" s="44">
        <f t="shared" si="185"/>
        <v>368.47</v>
      </c>
      <c r="O320" s="44">
        <f t="shared" si="185"/>
        <v>368.47</v>
      </c>
      <c r="P320" s="44">
        <f t="shared" si="185"/>
        <v>368.47</v>
      </c>
      <c r="Q320" s="44">
        <f t="shared" si="185"/>
        <v>368.47</v>
      </c>
      <c r="R320" s="44">
        <f t="shared" si="185"/>
        <v>368.47</v>
      </c>
      <c r="S320" s="44">
        <f t="shared" si="185"/>
        <v>368.47</v>
      </c>
      <c r="T320" s="44">
        <f t="shared" si="185"/>
        <v>368.47</v>
      </c>
      <c r="U320" s="44">
        <f t="shared" si="185"/>
        <v>368.47</v>
      </c>
      <c r="V320" s="44">
        <f t="shared" si="185"/>
        <v>368.47</v>
      </c>
      <c r="W320" s="44">
        <f t="shared" si="185"/>
        <v>368.47</v>
      </c>
      <c r="X320" s="44">
        <f t="shared" si="185"/>
        <v>368.47</v>
      </c>
      <c r="Y320" s="44">
        <f t="shared" si="185"/>
        <v>368.47</v>
      </c>
      <c r="Z320" s="44">
        <f t="shared" si="185"/>
        <v>368.47</v>
      </c>
      <c r="AA320" s="44">
        <f t="shared" si="185"/>
        <v>368.47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550</v>
      </c>
      <c r="B325" s="28" t="str">
        <f>"01"&amp;"."&amp;$B$662&amp;"."&amp;$B$663</f>
        <v>01.07.2024</v>
      </c>
      <c r="C325" s="90" t="s">
        <v>76</v>
      </c>
      <c r="D325" s="91">
        <f>ROUND(((D326+D327+D329+D328)/1000),5)</f>
        <v>4.1745700000000001</v>
      </c>
      <c r="E325" s="91">
        <f>ROUND(((E326+E327+E329+E328)/1000),5)</f>
        <v>4.0157400000000001</v>
      </c>
      <c r="F325" s="91">
        <f>ROUND(((F326+F327+F329+F328)/1000),5)</f>
        <v>3.86314</v>
      </c>
      <c r="G325" s="91">
        <f t="shared" ref="G325:AA325" si="186">ROUND(((G326+G327+G329+G328)/1000),5)</f>
        <v>3.72228</v>
      </c>
      <c r="H325" s="91">
        <f t="shared" si="186"/>
        <v>2.9523700000000002</v>
      </c>
      <c r="I325" s="91">
        <f t="shared" si="186"/>
        <v>3.73746</v>
      </c>
      <c r="J325" s="91">
        <f t="shared" si="186"/>
        <v>4.1038899999999998</v>
      </c>
      <c r="K325" s="91">
        <f t="shared" si="186"/>
        <v>4.4544300000000003</v>
      </c>
      <c r="L325" s="91">
        <f t="shared" si="186"/>
        <v>5.01898</v>
      </c>
      <c r="M325" s="91">
        <f t="shared" si="186"/>
        <v>5.0581899999999997</v>
      </c>
      <c r="N325" s="91">
        <f t="shared" si="186"/>
        <v>4.7966699999999998</v>
      </c>
      <c r="O325" s="91">
        <f t="shared" si="186"/>
        <v>4.9254199999999999</v>
      </c>
      <c r="P325" s="91">
        <f t="shared" si="186"/>
        <v>5.0622299999999996</v>
      </c>
      <c r="Q325" s="91">
        <f t="shared" si="186"/>
        <v>5.1712699999999998</v>
      </c>
      <c r="R325" s="91">
        <f t="shared" si="186"/>
        <v>5.14513</v>
      </c>
      <c r="S325" s="91">
        <f t="shared" si="186"/>
        <v>5.2195099999999996</v>
      </c>
      <c r="T325" s="91">
        <f t="shared" si="186"/>
        <v>5.1674800000000003</v>
      </c>
      <c r="U325" s="91">
        <f t="shared" si="186"/>
        <v>5.1655800000000003</v>
      </c>
      <c r="V325" s="91">
        <f t="shared" si="186"/>
        <v>4.6488399999999999</v>
      </c>
      <c r="W325" s="91">
        <f t="shared" si="186"/>
        <v>4.62887</v>
      </c>
      <c r="X325" s="91">
        <f t="shared" si="186"/>
        <v>4.7034500000000001</v>
      </c>
      <c r="Y325" s="91">
        <f t="shared" si="186"/>
        <v>4.6703999999999999</v>
      </c>
      <c r="Z325" s="91">
        <f t="shared" si="186"/>
        <v>4.6386399999999997</v>
      </c>
      <c r="AA325" s="91">
        <f t="shared" si="186"/>
        <v>4.2743799999999998</v>
      </c>
    </row>
    <row r="326" spans="1:27" ht="12.75" hidden="1" customHeight="1" outlineLevel="1" x14ac:dyDescent="0.3">
      <c r="A326" s="99" t="s">
        <v>551</v>
      </c>
      <c r="B326" s="63" t="s">
        <v>238</v>
      </c>
      <c r="C326" s="43" t="s">
        <v>79</v>
      </c>
      <c r="D326" s="44">
        <v>1359</v>
      </c>
      <c r="E326" s="44">
        <v>1200.17</v>
      </c>
      <c r="F326" s="44">
        <v>1047.57</v>
      </c>
      <c r="G326" s="44">
        <v>906.71</v>
      </c>
      <c r="H326" s="44">
        <v>136.80000000000001</v>
      </c>
      <c r="I326" s="44">
        <v>921.89</v>
      </c>
      <c r="J326" s="44">
        <v>1288.32</v>
      </c>
      <c r="K326" s="44">
        <v>1638.86</v>
      </c>
      <c r="L326" s="44">
        <v>2203.41</v>
      </c>
      <c r="M326" s="44">
        <v>2242.62</v>
      </c>
      <c r="N326" s="44">
        <v>1981.1</v>
      </c>
      <c r="O326" s="44">
        <v>2109.85</v>
      </c>
      <c r="P326" s="44">
        <v>2246.66</v>
      </c>
      <c r="Q326" s="44">
        <v>2355.6999999999998</v>
      </c>
      <c r="R326" s="44">
        <v>2329.56</v>
      </c>
      <c r="S326" s="44">
        <v>2403.94</v>
      </c>
      <c r="T326" s="44">
        <v>2351.91</v>
      </c>
      <c r="U326" s="44">
        <v>2350.0100000000002</v>
      </c>
      <c r="V326" s="44">
        <v>1833.27</v>
      </c>
      <c r="W326" s="44">
        <v>1813.3</v>
      </c>
      <c r="X326" s="44">
        <v>1887.88</v>
      </c>
      <c r="Y326" s="44">
        <v>1854.83</v>
      </c>
      <c r="Z326" s="44">
        <v>1823.07</v>
      </c>
      <c r="AA326" s="44">
        <v>1458.81</v>
      </c>
    </row>
    <row r="327" spans="1:27" ht="12.75" hidden="1" customHeight="1" outlineLevel="1" x14ac:dyDescent="0.3">
      <c r="A327" s="99" t="s">
        <v>552</v>
      </c>
      <c r="B327" s="63" t="s">
        <v>90</v>
      </c>
      <c r="C327" s="43" t="s">
        <v>79</v>
      </c>
      <c r="D327" s="44">
        <v>2442.29</v>
      </c>
      <c r="E327" s="44">
        <f>$D$327</f>
        <v>2442.29</v>
      </c>
      <c r="F327" s="44">
        <f t="shared" ref="F327:AA327" si="187">$D$327</f>
        <v>2442.29</v>
      </c>
      <c r="G327" s="44">
        <f t="shared" si="187"/>
        <v>2442.29</v>
      </c>
      <c r="H327" s="44">
        <f t="shared" si="187"/>
        <v>2442.29</v>
      </c>
      <c r="I327" s="44">
        <f t="shared" si="187"/>
        <v>2442.29</v>
      </c>
      <c r="J327" s="44">
        <f t="shared" si="187"/>
        <v>2442.29</v>
      </c>
      <c r="K327" s="44">
        <f t="shared" si="187"/>
        <v>2442.29</v>
      </c>
      <c r="L327" s="44">
        <f t="shared" si="187"/>
        <v>2442.29</v>
      </c>
      <c r="M327" s="44">
        <f t="shared" si="187"/>
        <v>2442.29</v>
      </c>
      <c r="N327" s="44">
        <f t="shared" si="187"/>
        <v>2442.29</v>
      </c>
      <c r="O327" s="44">
        <f t="shared" si="187"/>
        <v>2442.29</v>
      </c>
      <c r="P327" s="44">
        <f t="shared" si="187"/>
        <v>2442.29</v>
      </c>
      <c r="Q327" s="44">
        <f t="shared" si="187"/>
        <v>2442.29</v>
      </c>
      <c r="R327" s="44">
        <f t="shared" si="187"/>
        <v>2442.29</v>
      </c>
      <c r="S327" s="44">
        <f t="shared" si="187"/>
        <v>2442.29</v>
      </c>
      <c r="T327" s="44">
        <f t="shared" si="187"/>
        <v>2442.29</v>
      </c>
      <c r="U327" s="44">
        <f t="shared" si="187"/>
        <v>2442.29</v>
      </c>
      <c r="V327" s="44">
        <f t="shared" si="187"/>
        <v>2442.29</v>
      </c>
      <c r="W327" s="44">
        <f t="shared" si="187"/>
        <v>2442.29</v>
      </c>
      <c r="X327" s="44">
        <f t="shared" si="187"/>
        <v>2442.29</v>
      </c>
      <c r="Y327" s="44">
        <f t="shared" si="187"/>
        <v>2442.29</v>
      </c>
      <c r="Z327" s="44">
        <f t="shared" si="187"/>
        <v>2442.29</v>
      </c>
      <c r="AA327" s="44">
        <f t="shared" si="187"/>
        <v>2442.29</v>
      </c>
    </row>
    <row r="328" spans="1:27" ht="12.75" hidden="1" customHeight="1" outlineLevel="1" x14ac:dyDescent="0.3">
      <c r="A328" s="99" t="s">
        <v>553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554</v>
      </c>
      <c r="B329" s="63" t="s">
        <v>81</v>
      </c>
      <c r="C329" s="43" t="s">
        <v>79</v>
      </c>
      <c r="D329" s="44">
        <f>$D$11</f>
        <v>368.47</v>
      </c>
      <c r="E329" s="44">
        <f t="shared" ref="E329:AA329" si="188">$D$11</f>
        <v>368.47</v>
      </c>
      <c r="F329" s="44">
        <f t="shared" si="188"/>
        <v>368.47</v>
      </c>
      <c r="G329" s="44">
        <f t="shared" si="188"/>
        <v>368.47</v>
      </c>
      <c r="H329" s="44">
        <f t="shared" si="188"/>
        <v>368.47</v>
      </c>
      <c r="I329" s="44">
        <f t="shared" si="188"/>
        <v>368.47</v>
      </c>
      <c r="J329" s="44">
        <f t="shared" si="188"/>
        <v>368.47</v>
      </c>
      <c r="K329" s="44">
        <f t="shared" si="188"/>
        <v>368.47</v>
      </c>
      <c r="L329" s="44">
        <f t="shared" si="188"/>
        <v>368.47</v>
      </c>
      <c r="M329" s="44">
        <f t="shared" si="188"/>
        <v>368.47</v>
      </c>
      <c r="N329" s="44">
        <f t="shared" si="188"/>
        <v>368.47</v>
      </c>
      <c r="O329" s="44">
        <f t="shared" si="188"/>
        <v>368.47</v>
      </c>
      <c r="P329" s="44">
        <f t="shared" si="188"/>
        <v>368.47</v>
      </c>
      <c r="Q329" s="44">
        <f t="shared" si="188"/>
        <v>368.47</v>
      </c>
      <c r="R329" s="44">
        <f t="shared" si="188"/>
        <v>368.47</v>
      </c>
      <c r="S329" s="44">
        <f t="shared" si="188"/>
        <v>368.47</v>
      </c>
      <c r="T329" s="44">
        <f t="shared" si="188"/>
        <v>368.47</v>
      </c>
      <c r="U329" s="44">
        <f t="shared" si="188"/>
        <v>368.47</v>
      </c>
      <c r="V329" s="44">
        <f t="shared" si="188"/>
        <v>368.47</v>
      </c>
      <c r="W329" s="44">
        <f t="shared" si="188"/>
        <v>368.47</v>
      </c>
      <c r="X329" s="44">
        <f t="shared" si="188"/>
        <v>368.47</v>
      </c>
      <c r="Y329" s="44">
        <f t="shared" si="188"/>
        <v>368.47</v>
      </c>
      <c r="Z329" s="44">
        <f t="shared" si="188"/>
        <v>368.47</v>
      </c>
      <c r="AA329" s="44">
        <f t="shared" si="188"/>
        <v>368.47</v>
      </c>
    </row>
    <row r="330" spans="1:27" ht="12.75" customHeight="1" collapsed="1" x14ac:dyDescent="0.3">
      <c r="A330" s="98" t="s">
        <v>555</v>
      </c>
      <c r="B330" s="28" t="str">
        <f>"02"&amp;"."&amp;$B$662&amp;"."&amp;$B$663</f>
        <v>02.07.2024</v>
      </c>
      <c r="C330" s="90" t="s">
        <v>76</v>
      </c>
      <c r="D330" s="91">
        <f>ROUND(((D331+D332+D334+D333)/1000),5)</f>
        <v>4.0541</v>
      </c>
      <c r="E330" s="91">
        <f>ROUND(((E331+E332+E334+E333)/1000),5)</f>
        <v>3.7003200000000001</v>
      </c>
      <c r="F330" s="91">
        <f>ROUND(((F331+F332+F334+F333)/1000),5)</f>
        <v>3.5144700000000002</v>
      </c>
      <c r="G330" s="91">
        <f t="shared" ref="G330:AA330" si="189">ROUND(((G331+G332+G334+G333)/1000),5)</f>
        <v>2.9331900000000002</v>
      </c>
      <c r="H330" s="91">
        <f t="shared" si="189"/>
        <v>2.9314800000000001</v>
      </c>
      <c r="I330" s="91">
        <f t="shared" si="189"/>
        <v>2.9716999999999998</v>
      </c>
      <c r="J330" s="91">
        <f t="shared" si="189"/>
        <v>4.0956999999999999</v>
      </c>
      <c r="K330" s="91">
        <f t="shared" si="189"/>
        <v>4.4772499999999997</v>
      </c>
      <c r="L330" s="91">
        <f t="shared" si="189"/>
        <v>4.81168</v>
      </c>
      <c r="M330" s="91">
        <f t="shared" si="189"/>
        <v>5.0357000000000003</v>
      </c>
      <c r="N330" s="91">
        <f t="shared" si="189"/>
        <v>4.6715600000000004</v>
      </c>
      <c r="O330" s="91">
        <f t="shared" si="189"/>
        <v>4.9040800000000004</v>
      </c>
      <c r="P330" s="91">
        <f t="shared" si="189"/>
        <v>5.00054</v>
      </c>
      <c r="Q330" s="91">
        <f t="shared" si="189"/>
        <v>5.5579200000000002</v>
      </c>
      <c r="R330" s="91">
        <f t="shared" si="189"/>
        <v>5.55131</v>
      </c>
      <c r="S330" s="91">
        <f t="shared" si="189"/>
        <v>5.3631399999999996</v>
      </c>
      <c r="T330" s="91">
        <f t="shared" si="189"/>
        <v>5.2901999999999996</v>
      </c>
      <c r="U330" s="91">
        <f t="shared" si="189"/>
        <v>5.2131299999999996</v>
      </c>
      <c r="V330" s="91">
        <f t="shared" si="189"/>
        <v>4.7436199999999999</v>
      </c>
      <c r="W330" s="91">
        <f t="shared" si="189"/>
        <v>4.9910800000000002</v>
      </c>
      <c r="X330" s="91">
        <f t="shared" si="189"/>
        <v>4.88619</v>
      </c>
      <c r="Y330" s="91">
        <f t="shared" si="189"/>
        <v>4.9429999999999996</v>
      </c>
      <c r="Z330" s="91">
        <f t="shared" si="189"/>
        <v>4.6403499999999998</v>
      </c>
      <c r="AA330" s="91">
        <f t="shared" si="189"/>
        <v>4.4038000000000004</v>
      </c>
    </row>
    <row r="331" spans="1:27" ht="12.75" hidden="1" customHeight="1" outlineLevel="1" x14ac:dyDescent="0.3">
      <c r="A331" s="99" t="s">
        <v>556</v>
      </c>
      <c r="B331" s="63" t="s">
        <v>238</v>
      </c>
      <c r="C331" s="43" t="s">
        <v>79</v>
      </c>
      <c r="D331" s="44">
        <v>1238.53</v>
      </c>
      <c r="E331" s="44">
        <v>884.75</v>
      </c>
      <c r="F331" s="44">
        <v>698.9</v>
      </c>
      <c r="G331" s="44">
        <v>117.62</v>
      </c>
      <c r="H331" s="44">
        <v>115.91</v>
      </c>
      <c r="I331" s="44">
        <v>156.13</v>
      </c>
      <c r="J331" s="44">
        <v>1280.1300000000001</v>
      </c>
      <c r="K331" s="44">
        <v>1661.68</v>
      </c>
      <c r="L331" s="44">
        <v>1996.11</v>
      </c>
      <c r="M331" s="44">
        <v>2220.13</v>
      </c>
      <c r="N331" s="44">
        <v>1855.99</v>
      </c>
      <c r="O331" s="44">
        <v>2088.5100000000002</v>
      </c>
      <c r="P331" s="44">
        <v>2184.9699999999998</v>
      </c>
      <c r="Q331" s="44">
        <v>2742.35</v>
      </c>
      <c r="R331" s="44">
        <v>2735.74</v>
      </c>
      <c r="S331" s="44">
        <v>2547.5700000000002</v>
      </c>
      <c r="T331" s="44">
        <v>2474.63</v>
      </c>
      <c r="U331" s="44">
        <v>2397.56</v>
      </c>
      <c r="V331" s="44">
        <v>1928.05</v>
      </c>
      <c r="W331" s="44">
        <v>2175.5100000000002</v>
      </c>
      <c r="X331" s="44">
        <v>2070.62</v>
      </c>
      <c r="Y331" s="44">
        <v>2127.4299999999998</v>
      </c>
      <c r="Z331" s="44">
        <v>1824.78</v>
      </c>
      <c r="AA331" s="44">
        <v>1588.23</v>
      </c>
    </row>
    <row r="332" spans="1:27" ht="12.75" hidden="1" customHeight="1" outlineLevel="1" x14ac:dyDescent="0.3">
      <c r="A332" s="99" t="s">
        <v>557</v>
      </c>
      <c r="B332" s="63" t="s">
        <v>90</v>
      </c>
      <c r="C332" s="43" t="s">
        <v>79</v>
      </c>
      <c r="D332" s="44">
        <f t="shared" ref="D332:AA332" si="190">$D$327</f>
        <v>2442.29</v>
      </c>
      <c r="E332" s="44">
        <f t="shared" si="190"/>
        <v>2442.29</v>
      </c>
      <c r="F332" s="44">
        <f t="shared" si="190"/>
        <v>2442.29</v>
      </c>
      <c r="G332" s="44">
        <f t="shared" si="190"/>
        <v>2442.29</v>
      </c>
      <c r="H332" s="44">
        <f t="shared" si="190"/>
        <v>2442.29</v>
      </c>
      <c r="I332" s="44">
        <f t="shared" si="190"/>
        <v>2442.29</v>
      </c>
      <c r="J332" s="44">
        <f t="shared" si="190"/>
        <v>2442.29</v>
      </c>
      <c r="K332" s="44">
        <f t="shared" si="190"/>
        <v>2442.29</v>
      </c>
      <c r="L332" s="44">
        <f t="shared" si="190"/>
        <v>2442.29</v>
      </c>
      <c r="M332" s="44">
        <f t="shared" si="190"/>
        <v>2442.29</v>
      </c>
      <c r="N332" s="44">
        <f t="shared" si="190"/>
        <v>2442.29</v>
      </c>
      <c r="O332" s="44">
        <f t="shared" si="190"/>
        <v>2442.29</v>
      </c>
      <c r="P332" s="44">
        <f t="shared" si="190"/>
        <v>2442.29</v>
      </c>
      <c r="Q332" s="44">
        <f t="shared" si="190"/>
        <v>2442.29</v>
      </c>
      <c r="R332" s="44">
        <f t="shared" si="190"/>
        <v>2442.29</v>
      </c>
      <c r="S332" s="44">
        <f t="shared" si="190"/>
        <v>2442.29</v>
      </c>
      <c r="T332" s="44">
        <f t="shared" si="190"/>
        <v>2442.29</v>
      </c>
      <c r="U332" s="44">
        <f t="shared" si="190"/>
        <v>2442.29</v>
      </c>
      <c r="V332" s="44">
        <f t="shared" si="190"/>
        <v>2442.29</v>
      </c>
      <c r="W332" s="44">
        <f t="shared" si="190"/>
        <v>2442.29</v>
      </c>
      <c r="X332" s="44">
        <f t="shared" si="190"/>
        <v>2442.29</v>
      </c>
      <c r="Y332" s="44">
        <f t="shared" si="190"/>
        <v>2442.29</v>
      </c>
      <c r="Z332" s="44">
        <f t="shared" si="190"/>
        <v>2442.29</v>
      </c>
      <c r="AA332" s="44">
        <f t="shared" si="190"/>
        <v>2442.29</v>
      </c>
    </row>
    <row r="333" spans="1:27" ht="12.75" hidden="1" customHeight="1" outlineLevel="1" x14ac:dyDescent="0.3">
      <c r="A333" s="99" t="s">
        <v>558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559</v>
      </c>
      <c r="B334" s="63" t="s">
        <v>81</v>
      </c>
      <c r="C334" s="43" t="s">
        <v>79</v>
      </c>
      <c r="D334" s="44">
        <f>$D$11</f>
        <v>368.47</v>
      </c>
      <c r="E334" s="44">
        <f t="shared" ref="E334:AA334" si="191">$D$11</f>
        <v>368.47</v>
      </c>
      <c r="F334" s="44">
        <f t="shared" si="191"/>
        <v>368.47</v>
      </c>
      <c r="G334" s="44">
        <f t="shared" si="191"/>
        <v>368.47</v>
      </c>
      <c r="H334" s="44">
        <f t="shared" si="191"/>
        <v>368.47</v>
      </c>
      <c r="I334" s="44">
        <f t="shared" si="191"/>
        <v>368.47</v>
      </c>
      <c r="J334" s="44">
        <f t="shared" si="191"/>
        <v>368.47</v>
      </c>
      <c r="K334" s="44">
        <f t="shared" si="191"/>
        <v>368.47</v>
      </c>
      <c r="L334" s="44">
        <f t="shared" si="191"/>
        <v>368.47</v>
      </c>
      <c r="M334" s="44">
        <f t="shared" si="191"/>
        <v>368.47</v>
      </c>
      <c r="N334" s="44">
        <f t="shared" si="191"/>
        <v>368.47</v>
      </c>
      <c r="O334" s="44">
        <f t="shared" si="191"/>
        <v>368.47</v>
      </c>
      <c r="P334" s="44">
        <f t="shared" si="191"/>
        <v>368.47</v>
      </c>
      <c r="Q334" s="44">
        <f t="shared" si="191"/>
        <v>368.47</v>
      </c>
      <c r="R334" s="44">
        <f t="shared" si="191"/>
        <v>368.47</v>
      </c>
      <c r="S334" s="44">
        <f t="shared" si="191"/>
        <v>368.47</v>
      </c>
      <c r="T334" s="44">
        <f t="shared" si="191"/>
        <v>368.47</v>
      </c>
      <c r="U334" s="44">
        <f t="shared" si="191"/>
        <v>368.47</v>
      </c>
      <c r="V334" s="44">
        <f t="shared" si="191"/>
        <v>368.47</v>
      </c>
      <c r="W334" s="44">
        <f t="shared" si="191"/>
        <v>368.47</v>
      </c>
      <c r="X334" s="44">
        <f t="shared" si="191"/>
        <v>368.47</v>
      </c>
      <c r="Y334" s="44">
        <f t="shared" si="191"/>
        <v>368.47</v>
      </c>
      <c r="Z334" s="44">
        <f t="shared" si="191"/>
        <v>368.47</v>
      </c>
      <c r="AA334" s="44">
        <f t="shared" si="191"/>
        <v>368.47</v>
      </c>
    </row>
    <row r="335" spans="1:27" ht="12.75" customHeight="1" collapsed="1" x14ac:dyDescent="0.3">
      <c r="A335" s="98" t="s">
        <v>560</v>
      </c>
      <c r="B335" s="28" t="str">
        <f>"03"&amp;"."&amp;$B$662&amp;"."&amp;$B$663</f>
        <v>03.07.2024</v>
      </c>
      <c r="C335" s="90" t="s">
        <v>76</v>
      </c>
      <c r="D335" s="91">
        <f>ROUND(((D336+D337+D339+D338)/1000),5)</f>
        <v>4.2417400000000001</v>
      </c>
      <c r="E335" s="91">
        <f>ROUND(((E336+E337+E339+E338)/1000),5)</f>
        <v>4.1234999999999999</v>
      </c>
      <c r="F335" s="91">
        <f>ROUND(((F336+F337+F339+F338)/1000),5)</f>
        <v>3.9802900000000001</v>
      </c>
      <c r="G335" s="91">
        <f t="shared" ref="G335:AA335" si="192">ROUND(((G336+G337+G339+G338)/1000),5)</f>
        <v>2.9436599999999999</v>
      </c>
      <c r="H335" s="91">
        <f t="shared" si="192"/>
        <v>2.9411700000000001</v>
      </c>
      <c r="I335" s="91">
        <f t="shared" si="192"/>
        <v>3.2786</v>
      </c>
      <c r="J335" s="91">
        <f t="shared" si="192"/>
        <v>4.0646500000000003</v>
      </c>
      <c r="K335" s="91">
        <f t="shared" si="192"/>
        <v>4.4749299999999996</v>
      </c>
      <c r="L335" s="91">
        <f t="shared" si="192"/>
        <v>4.7422000000000004</v>
      </c>
      <c r="M335" s="91">
        <f t="shared" si="192"/>
        <v>5.0704599999999997</v>
      </c>
      <c r="N335" s="91">
        <f t="shared" si="192"/>
        <v>5.02799</v>
      </c>
      <c r="O335" s="91">
        <f t="shared" si="192"/>
        <v>5.0601399999999996</v>
      </c>
      <c r="P335" s="91">
        <f t="shared" si="192"/>
        <v>5.2546299999999997</v>
      </c>
      <c r="Q335" s="91">
        <f t="shared" si="192"/>
        <v>5.2649400000000002</v>
      </c>
      <c r="R335" s="91">
        <f t="shared" si="192"/>
        <v>5.1009799999999998</v>
      </c>
      <c r="S335" s="91">
        <f t="shared" si="192"/>
        <v>5.3208599999999997</v>
      </c>
      <c r="T335" s="91">
        <f t="shared" si="192"/>
        <v>5.31067</v>
      </c>
      <c r="U335" s="91">
        <f t="shared" si="192"/>
        <v>5.3598999999999997</v>
      </c>
      <c r="V335" s="91">
        <f t="shared" si="192"/>
        <v>5.08195</v>
      </c>
      <c r="W335" s="91">
        <f t="shared" si="192"/>
        <v>4.8262099999999997</v>
      </c>
      <c r="X335" s="91">
        <f t="shared" si="192"/>
        <v>4.6995399999999998</v>
      </c>
      <c r="Y335" s="91">
        <f t="shared" si="192"/>
        <v>4.9140499999999996</v>
      </c>
      <c r="Z335" s="91">
        <f t="shared" si="192"/>
        <v>4.6585599999999996</v>
      </c>
      <c r="AA335" s="91">
        <f t="shared" si="192"/>
        <v>4.4535</v>
      </c>
    </row>
    <row r="336" spans="1:27" ht="12.75" hidden="1" customHeight="1" outlineLevel="1" x14ac:dyDescent="0.3">
      <c r="A336" s="99" t="s">
        <v>561</v>
      </c>
      <c r="B336" s="63" t="s">
        <v>238</v>
      </c>
      <c r="C336" s="43" t="s">
        <v>79</v>
      </c>
      <c r="D336" s="44">
        <v>1426.17</v>
      </c>
      <c r="E336" s="44">
        <v>1307.93</v>
      </c>
      <c r="F336" s="44">
        <v>1164.72</v>
      </c>
      <c r="G336" s="44">
        <v>128.09</v>
      </c>
      <c r="H336" s="44">
        <v>125.6</v>
      </c>
      <c r="I336" s="44">
        <v>463.03</v>
      </c>
      <c r="J336" s="44">
        <v>1249.08</v>
      </c>
      <c r="K336" s="44">
        <v>1659.36</v>
      </c>
      <c r="L336" s="44">
        <v>1926.63</v>
      </c>
      <c r="M336" s="44">
        <v>2254.89</v>
      </c>
      <c r="N336" s="44">
        <v>2212.42</v>
      </c>
      <c r="O336" s="44">
        <v>2244.5700000000002</v>
      </c>
      <c r="P336" s="44">
        <v>2439.06</v>
      </c>
      <c r="Q336" s="44">
        <v>2449.37</v>
      </c>
      <c r="R336" s="44">
        <v>2285.41</v>
      </c>
      <c r="S336" s="44">
        <v>2505.29</v>
      </c>
      <c r="T336" s="44">
        <v>2495.1</v>
      </c>
      <c r="U336" s="44">
        <v>2544.33</v>
      </c>
      <c r="V336" s="44">
        <v>2266.38</v>
      </c>
      <c r="W336" s="44">
        <v>2010.64</v>
      </c>
      <c r="X336" s="44">
        <v>1883.97</v>
      </c>
      <c r="Y336" s="44">
        <v>2098.48</v>
      </c>
      <c r="Z336" s="44">
        <v>1842.99</v>
      </c>
      <c r="AA336" s="44">
        <v>1637.93</v>
      </c>
    </row>
    <row r="337" spans="1:27" ht="12.75" hidden="1" customHeight="1" outlineLevel="1" x14ac:dyDescent="0.3">
      <c r="A337" s="99" t="s">
        <v>562</v>
      </c>
      <c r="B337" s="63" t="s">
        <v>90</v>
      </c>
      <c r="C337" s="43" t="s">
        <v>79</v>
      </c>
      <c r="D337" s="44">
        <f t="shared" ref="D337:AA337" si="193">$D$327</f>
        <v>2442.29</v>
      </c>
      <c r="E337" s="44">
        <f t="shared" si="193"/>
        <v>2442.29</v>
      </c>
      <c r="F337" s="44">
        <f t="shared" si="193"/>
        <v>2442.29</v>
      </c>
      <c r="G337" s="44">
        <f t="shared" si="193"/>
        <v>2442.29</v>
      </c>
      <c r="H337" s="44">
        <f t="shared" si="193"/>
        <v>2442.29</v>
      </c>
      <c r="I337" s="44">
        <f t="shared" si="193"/>
        <v>2442.29</v>
      </c>
      <c r="J337" s="44">
        <f t="shared" si="193"/>
        <v>2442.29</v>
      </c>
      <c r="K337" s="44">
        <f t="shared" si="193"/>
        <v>2442.29</v>
      </c>
      <c r="L337" s="44">
        <f t="shared" si="193"/>
        <v>2442.29</v>
      </c>
      <c r="M337" s="44">
        <f t="shared" si="193"/>
        <v>2442.29</v>
      </c>
      <c r="N337" s="44">
        <f t="shared" si="193"/>
        <v>2442.29</v>
      </c>
      <c r="O337" s="44">
        <f t="shared" si="193"/>
        <v>2442.29</v>
      </c>
      <c r="P337" s="44">
        <f t="shared" si="193"/>
        <v>2442.29</v>
      </c>
      <c r="Q337" s="44">
        <f t="shared" si="193"/>
        <v>2442.29</v>
      </c>
      <c r="R337" s="44">
        <f t="shared" si="193"/>
        <v>2442.29</v>
      </c>
      <c r="S337" s="44">
        <f t="shared" si="193"/>
        <v>2442.29</v>
      </c>
      <c r="T337" s="44">
        <f t="shared" si="193"/>
        <v>2442.29</v>
      </c>
      <c r="U337" s="44">
        <f t="shared" si="193"/>
        <v>2442.29</v>
      </c>
      <c r="V337" s="44">
        <f t="shared" si="193"/>
        <v>2442.29</v>
      </c>
      <c r="W337" s="44">
        <f t="shared" si="193"/>
        <v>2442.29</v>
      </c>
      <c r="X337" s="44">
        <f t="shared" si="193"/>
        <v>2442.29</v>
      </c>
      <c r="Y337" s="44">
        <f t="shared" si="193"/>
        <v>2442.29</v>
      </c>
      <c r="Z337" s="44">
        <f t="shared" si="193"/>
        <v>2442.29</v>
      </c>
      <c r="AA337" s="44">
        <f t="shared" si="193"/>
        <v>2442.29</v>
      </c>
    </row>
    <row r="338" spans="1:27" ht="12.75" hidden="1" customHeight="1" outlineLevel="1" x14ac:dyDescent="0.3">
      <c r="A338" s="99" t="s">
        <v>563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564</v>
      </c>
      <c r="B339" s="63" t="s">
        <v>81</v>
      </c>
      <c r="C339" s="43" t="s">
        <v>79</v>
      </c>
      <c r="D339" s="44">
        <f>$D$11</f>
        <v>368.47</v>
      </c>
      <c r="E339" s="44">
        <f t="shared" ref="E339:AA339" si="194">$D$11</f>
        <v>368.47</v>
      </c>
      <c r="F339" s="44">
        <f t="shared" si="194"/>
        <v>368.47</v>
      </c>
      <c r="G339" s="44">
        <f t="shared" si="194"/>
        <v>368.47</v>
      </c>
      <c r="H339" s="44">
        <f t="shared" si="194"/>
        <v>368.47</v>
      </c>
      <c r="I339" s="44">
        <f t="shared" si="194"/>
        <v>368.47</v>
      </c>
      <c r="J339" s="44">
        <f t="shared" si="194"/>
        <v>368.47</v>
      </c>
      <c r="K339" s="44">
        <f t="shared" si="194"/>
        <v>368.47</v>
      </c>
      <c r="L339" s="44">
        <f t="shared" si="194"/>
        <v>368.47</v>
      </c>
      <c r="M339" s="44">
        <f t="shared" si="194"/>
        <v>368.47</v>
      </c>
      <c r="N339" s="44">
        <f t="shared" si="194"/>
        <v>368.47</v>
      </c>
      <c r="O339" s="44">
        <f t="shared" si="194"/>
        <v>368.47</v>
      </c>
      <c r="P339" s="44">
        <f t="shared" si="194"/>
        <v>368.47</v>
      </c>
      <c r="Q339" s="44">
        <f t="shared" si="194"/>
        <v>368.47</v>
      </c>
      <c r="R339" s="44">
        <f t="shared" si="194"/>
        <v>368.47</v>
      </c>
      <c r="S339" s="44">
        <f t="shared" si="194"/>
        <v>368.47</v>
      </c>
      <c r="T339" s="44">
        <f t="shared" si="194"/>
        <v>368.47</v>
      </c>
      <c r="U339" s="44">
        <f t="shared" si="194"/>
        <v>368.47</v>
      </c>
      <c r="V339" s="44">
        <f t="shared" si="194"/>
        <v>368.47</v>
      </c>
      <c r="W339" s="44">
        <f t="shared" si="194"/>
        <v>368.47</v>
      </c>
      <c r="X339" s="44">
        <f t="shared" si="194"/>
        <v>368.47</v>
      </c>
      <c r="Y339" s="44">
        <f t="shared" si="194"/>
        <v>368.47</v>
      </c>
      <c r="Z339" s="44">
        <f t="shared" si="194"/>
        <v>368.47</v>
      </c>
      <c r="AA339" s="44">
        <f t="shared" si="194"/>
        <v>368.47</v>
      </c>
    </row>
    <row r="340" spans="1:27" ht="12.75" customHeight="1" collapsed="1" x14ac:dyDescent="0.3">
      <c r="A340" s="98" t="s">
        <v>565</v>
      </c>
      <c r="B340" s="28" t="str">
        <f>"04"&amp;"."&amp;$B$662&amp;"."&amp;$B$663</f>
        <v>04.07.2024</v>
      </c>
      <c r="C340" s="90" t="s">
        <v>76</v>
      </c>
      <c r="D340" s="91">
        <f>ROUND(((D341+D342+D344+D343)/1000),5)</f>
        <v>4.2945900000000004</v>
      </c>
      <c r="E340" s="91">
        <f>ROUND(((E341+E342+E344+E343)/1000),5)</f>
        <v>4.1203700000000003</v>
      </c>
      <c r="F340" s="91">
        <f>ROUND(((F341+F342+F344+F343)/1000),5)</f>
        <v>4.00387</v>
      </c>
      <c r="G340" s="91">
        <f t="shared" ref="G340:AA340" si="195">ROUND(((G341+G342+G344+G343)/1000),5)</f>
        <v>3.8880599999999998</v>
      </c>
      <c r="H340" s="91">
        <f t="shared" si="195"/>
        <v>3.8818899999999998</v>
      </c>
      <c r="I340" s="91">
        <f t="shared" si="195"/>
        <v>4.0550199999999998</v>
      </c>
      <c r="J340" s="91">
        <f t="shared" si="195"/>
        <v>4.2012299999999998</v>
      </c>
      <c r="K340" s="91">
        <f t="shared" si="195"/>
        <v>4.6529999999999996</v>
      </c>
      <c r="L340" s="91">
        <f t="shared" si="195"/>
        <v>4.7837199999999998</v>
      </c>
      <c r="M340" s="91">
        <f t="shared" si="195"/>
        <v>5.1476800000000003</v>
      </c>
      <c r="N340" s="91">
        <f t="shared" si="195"/>
        <v>5.5133700000000001</v>
      </c>
      <c r="O340" s="91">
        <f t="shared" si="195"/>
        <v>5.8075299999999999</v>
      </c>
      <c r="P340" s="91">
        <f t="shared" si="195"/>
        <v>5.7953200000000002</v>
      </c>
      <c r="Q340" s="91">
        <f t="shared" si="195"/>
        <v>5.7533399999999997</v>
      </c>
      <c r="R340" s="91">
        <f t="shared" si="195"/>
        <v>5.7625000000000002</v>
      </c>
      <c r="S340" s="91">
        <f t="shared" si="195"/>
        <v>5.8564499999999997</v>
      </c>
      <c r="T340" s="91">
        <f t="shared" si="195"/>
        <v>5.8524500000000002</v>
      </c>
      <c r="U340" s="91">
        <f t="shared" si="195"/>
        <v>5.56088</v>
      </c>
      <c r="V340" s="91">
        <f t="shared" si="195"/>
        <v>4.9283999999999999</v>
      </c>
      <c r="W340" s="91">
        <f t="shared" si="195"/>
        <v>5.1075699999999999</v>
      </c>
      <c r="X340" s="91">
        <f t="shared" si="195"/>
        <v>4.9873799999999999</v>
      </c>
      <c r="Y340" s="91">
        <f t="shared" si="195"/>
        <v>4.8193900000000003</v>
      </c>
      <c r="Z340" s="91">
        <f t="shared" si="195"/>
        <v>4.7191099999999997</v>
      </c>
      <c r="AA340" s="91">
        <f t="shared" si="195"/>
        <v>4.5818700000000003</v>
      </c>
    </row>
    <row r="341" spans="1:27" ht="12.75" hidden="1" customHeight="1" outlineLevel="1" x14ac:dyDescent="0.3">
      <c r="A341" s="99" t="s">
        <v>566</v>
      </c>
      <c r="B341" s="63" t="s">
        <v>238</v>
      </c>
      <c r="C341" s="43" t="s">
        <v>79</v>
      </c>
      <c r="D341" s="44">
        <v>1479.02</v>
      </c>
      <c r="E341" s="44">
        <v>1304.8</v>
      </c>
      <c r="F341" s="44">
        <v>1188.3</v>
      </c>
      <c r="G341" s="44">
        <v>1072.49</v>
      </c>
      <c r="H341" s="44">
        <v>1066.32</v>
      </c>
      <c r="I341" s="44">
        <v>1239.45</v>
      </c>
      <c r="J341" s="44">
        <v>1385.66</v>
      </c>
      <c r="K341" s="44">
        <v>1837.43</v>
      </c>
      <c r="L341" s="44">
        <v>1968.15</v>
      </c>
      <c r="M341" s="44">
        <v>2332.11</v>
      </c>
      <c r="N341" s="44">
        <v>2697.8</v>
      </c>
      <c r="O341" s="44">
        <v>2991.96</v>
      </c>
      <c r="P341" s="44">
        <v>2979.75</v>
      </c>
      <c r="Q341" s="44">
        <v>2937.77</v>
      </c>
      <c r="R341" s="44">
        <v>2946.93</v>
      </c>
      <c r="S341" s="44">
        <v>3040.88</v>
      </c>
      <c r="T341" s="44">
        <v>3036.88</v>
      </c>
      <c r="U341" s="44">
        <v>2745.31</v>
      </c>
      <c r="V341" s="44">
        <v>2112.83</v>
      </c>
      <c r="W341" s="44">
        <v>2292</v>
      </c>
      <c r="X341" s="44">
        <v>2171.81</v>
      </c>
      <c r="Y341" s="44">
        <v>2003.82</v>
      </c>
      <c r="Z341" s="44">
        <v>1903.54</v>
      </c>
      <c r="AA341" s="44">
        <v>1766.3</v>
      </c>
    </row>
    <row r="342" spans="1:27" ht="12.75" hidden="1" customHeight="1" outlineLevel="1" x14ac:dyDescent="0.3">
      <c r="A342" s="99" t="s">
        <v>567</v>
      </c>
      <c r="B342" s="63" t="s">
        <v>90</v>
      </c>
      <c r="C342" s="43" t="s">
        <v>79</v>
      </c>
      <c r="D342" s="44">
        <f t="shared" ref="D342:AA342" si="196">$D$327</f>
        <v>2442.29</v>
      </c>
      <c r="E342" s="44">
        <f t="shared" si="196"/>
        <v>2442.29</v>
      </c>
      <c r="F342" s="44">
        <f t="shared" si="196"/>
        <v>2442.29</v>
      </c>
      <c r="G342" s="44">
        <f t="shared" si="196"/>
        <v>2442.29</v>
      </c>
      <c r="H342" s="44">
        <f t="shared" si="196"/>
        <v>2442.29</v>
      </c>
      <c r="I342" s="44">
        <f t="shared" si="196"/>
        <v>2442.29</v>
      </c>
      <c r="J342" s="44">
        <f t="shared" si="196"/>
        <v>2442.29</v>
      </c>
      <c r="K342" s="44">
        <f t="shared" si="196"/>
        <v>2442.29</v>
      </c>
      <c r="L342" s="44">
        <f t="shared" si="196"/>
        <v>2442.29</v>
      </c>
      <c r="M342" s="44">
        <f t="shared" si="196"/>
        <v>2442.29</v>
      </c>
      <c r="N342" s="44">
        <f t="shared" si="196"/>
        <v>2442.29</v>
      </c>
      <c r="O342" s="44">
        <f t="shared" si="196"/>
        <v>2442.29</v>
      </c>
      <c r="P342" s="44">
        <f t="shared" si="196"/>
        <v>2442.29</v>
      </c>
      <c r="Q342" s="44">
        <f t="shared" si="196"/>
        <v>2442.29</v>
      </c>
      <c r="R342" s="44">
        <f t="shared" si="196"/>
        <v>2442.29</v>
      </c>
      <c r="S342" s="44">
        <f t="shared" si="196"/>
        <v>2442.29</v>
      </c>
      <c r="T342" s="44">
        <f t="shared" si="196"/>
        <v>2442.29</v>
      </c>
      <c r="U342" s="44">
        <f t="shared" si="196"/>
        <v>2442.29</v>
      </c>
      <c r="V342" s="44">
        <f t="shared" si="196"/>
        <v>2442.29</v>
      </c>
      <c r="W342" s="44">
        <f t="shared" si="196"/>
        <v>2442.29</v>
      </c>
      <c r="X342" s="44">
        <f t="shared" si="196"/>
        <v>2442.29</v>
      </c>
      <c r="Y342" s="44">
        <f t="shared" si="196"/>
        <v>2442.29</v>
      </c>
      <c r="Z342" s="44">
        <f t="shared" si="196"/>
        <v>2442.29</v>
      </c>
      <c r="AA342" s="44">
        <f t="shared" si="196"/>
        <v>2442.29</v>
      </c>
    </row>
    <row r="343" spans="1:27" ht="12.75" hidden="1" customHeight="1" outlineLevel="1" x14ac:dyDescent="0.3">
      <c r="A343" s="99" t="s">
        <v>568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569</v>
      </c>
      <c r="B344" s="63" t="s">
        <v>81</v>
      </c>
      <c r="C344" s="43" t="s">
        <v>79</v>
      </c>
      <c r="D344" s="44">
        <f>$D$11</f>
        <v>368.47</v>
      </c>
      <c r="E344" s="44">
        <f t="shared" ref="E344:AA344" si="197">$D$11</f>
        <v>368.47</v>
      </c>
      <c r="F344" s="44">
        <f t="shared" si="197"/>
        <v>368.47</v>
      </c>
      <c r="G344" s="44">
        <f t="shared" si="197"/>
        <v>368.47</v>
      </c>
      <c r="H344" s="44">
        <f t="shared" si="197"/>
        <v>368.47</v>
      </c>
      <c r="I344" s="44">
        <f t="shared" si="197"/>
        <v>368.47</v>
      </c>
      <c r="J344" s="44">
        <f t="shared" si="197"/>
        <v>368.47</v>
      </c>
      <c r="K344" s="44">
        <f t="shared" si="197"/>
        <v>368.47</v>
      </c>
      <c r="L344" s="44">
        <f t="shared" si="197"/>
        <v>368.47</v>
      </c>
      <c r="M344" s="44">
        <f t="shared" si="197"/>
        <v>368.47</v>
      </c>
      <c r="N344" s="44">
        <f t="shared" si="197"/>
        <v>368.47</v>
      </c>
      <c r="O344" s="44">
        <f t="shared" si="197"/>
        <v>368.47</v>
      </c>
      <c r="P344" s="44">
        <f t="shared" si="197"/>
        <v>368.47</v>
      </c>
      <c r="Q344" s="44">
        <f t="shared" si="197"/>
        <v>368.47</v>
      </c>
      <c r="R344" s="44">
        <f t="shared" si="197"/>
        <v>368.47</v>
      </c>
      <c r="S344" s="44">
        <f t="shared" si="197"/>
        <v>368.47</v>
      </c>
      <c r="T344" s="44">
        <f t="shared" si="197"/>
        <v>368.47</v>
      </c>
      <c r="U344" s="44">
        <f t="shared" si="197"/>
        <v>368.47</v>
      </c>
      <c r="V344" s="44">
        <f t="shared" si="197"/>
        <v>368.47</v>
      </c>
      <c r="W344" s="44">
        <f t="shared" si="197"/>
        <v>368.47</v>
      </c>
      <c r="X344" s="44">
        <f t="shared" si="197"/>
        <v>368.47</v>
      </c>
      <c r="Y344" s="44">
        <f t="shared" si="197"/>
        <v>368.47</v>
      </c>
      <c r="Z344" s="44">
        <f t="shared" si="197"/>
        <v>368.47</v>
      </c>
      <c r="AA344" s="44">
        <f t="shared" si="197"/>
        <v>368.47</v>
      </c>
    </row>
    <row r="345" spans="1:27" ht="12.75" customHeight="1" collapsed="1" x14ac:dyDescent="0.3">
      <c r="A345" s="98" t="s">
        <v>570</v>
      </c>
      <c r="B345" s="28" t="str">
        <f>"05"&amp;"."&amp;$B$662&amp;"."&amp;$B$663</f>
        <v>05.07.2024</v>
      </c>
      <c r="C345" s="90" t="s">
        <v>76</v>
      </c>
      <c r="D345" s="91">
        <f>ROUND(((D346+D347+D349+D348)/1000),5)</f>
        <v>4.1566400000000003</v>
      </c>
      <c r="E345" s="91">
        <f>ROUND(((E346+E347+E349+E348)/1000),5)</f>
        <v>4.05579</v>
      </c>
      <c r="F345" s="91">
        <f>ROUND(((F346+F347+F349+F348)/1000),5)</f>
        <v>3.8967700000000001</v>
      </c>
      <c r="G345" s="91">
        <f t="shared" ref="G345:AA345" si="198">ROUND(((G346+G347+G349+G348)/1000),5)</f>
        <v>3.8134600000000001</v>
      </c>
      <c r="H345" s="91">
        <f t="shared" si="198"/>
        <v>3.7978399999999999</v>
      </c>
      <c r="I345" s="91">
        <f t="shared" si="198"/>
        <v>4.0357700000000003</v>
      </c>
      <c r="J345" s="91">
        <f t="shared" si="198"/>
        <v>4.1579300000000003</v>
      </c>
      <c r="K345" s="91">
        <f t="shared" si="198"/>
        <v>4.5372199999999996</v>
      </c>
      <c r="L345" s="91">
        <f t="shared" si="198"/>
        <v>4.7599</v>
      </c>
      <c r="M345" s="91">
        <f t="shared" si="198"/>
        <v>4.8394199999999996</v>
      </c>
      <c r="N345" s="91">
        <f t="shared" si="198"/>
        <v>5.1001099999999999</v>
      </c>
      <c r="O345" s="91">
        <f t="shared" si="198"/>
        <v>5.4401200000000003</v>
      </c>
      <c r="P345" s="91">
        <f t="shared" si="198"/>
        <v>5.45472</v>
      </c>
      <c r="Q345" s="91">
        <f t="shared" si="198"/>
        <v>5.4032600000000004</v>
      </c>
      <c r="R345" s="91">
        <f t="shared" si="198"/>
        <v>4.9843299999999999</v>
      </c>
      <c r="S345" s="91">
        <f t="shared" si="198"/>
        <v>4.7607900000000001</v>
      </c>
      <c r="T345" s="91">
        <f t="shared" si="198"/>
        <v>4.66005</v>
      </c>
      <c r="U345" s="91">
        <f t="shared" si="198"/>
        <v>4.6790599999999998</v>
      </c>
      <c r="V345" s="91">
        <f t="shared" si="198"/>
        <v>4.9795699999999998</v>
      </c>
      <c r="W345" s="91">
        <f t="shared" si="198"/>
        <v>4.8795599999999997</v>
      </c>
      <c r="X345" s="91">
        <f t="shared" si="198"/>
        <v>4.8288099999999998</v>
      </c>
      <c r="Y345" s="91">
        <f t="shared" si="198"/>
        <v>5.0559200000000004</v>
      </c>
      <c r="Z345" s="91">
        <f t="shared" si="198"/>
        <v>4.8174200000000003</v>
      </c>
      <c r="AA345" s="91">
        <f t="shared" si="198"/>
        <v>4.5581899999999997</v>
      </c>
    </row>
    <row r="346" spans="1:27" ht="12.75" hidden="1" customHeight="1" outlineLevel="1" x14ac:dyDescent="0.3">
      <c r="A346" s="99" t="s">
        <v>571</v>
      </c>
      <c r="B346" s="63" t="s">
        <v>238</v>
      </c>
      <c r="C346" s="43" t="s">
        <v>79</v>
      </c>
      <c r="D346" s="44">
        <v>1341.07</v>
      </c>
      <c r="E346" s="44">
        <v>1240.22</v>
      </c>
      <c r="F346" s="44">
        <v>1081.2</v>
      </c>
      <c r="G346" s="44">
        <v>997.89</v>
      </c>
      <c r="H346" s="44">
        <v>982.27</v>
      </c>
      <c r="I346" s="44">
        <v>1220.2</v>
      </c>
      <c r="J346" s="44">
        <v>1342.36</v>
      </c>
      <c r="K346" s="44">
        <v>1721.65</v>
      </c>
      <c r="L346" s="44">
        <v>1944.33</v>
      </c>
      <c r="M346" s="44">
        <v>2023.85</v>
      </c>
      <c r="N346" s="44">
        <v>2284.54</v>
      </c>
      <c r="O346" s="44">
        <v>2624.55</v>
      </c>
      <c r="P346" s="44">
        <v>2639.15</v>
      </c>
      <c r="Q346" s="44">
        <v>2587.69</v>
      </c>
      <c r="R346" s="44">
        <v>2168.7600000000002</v>
      </c>
      <c r="S346" s="44">
        <v>1945.22</v>
      </c>
      <c r="T346" s="44">
        <v>1844.48</v>
      </c>
      <c r="U346" s="44">
        <v>1863.49</v>
      </c>
      <c r="V346" s="44">
        <v>2164</v>
      </c>
      <c r="W346" s="44">
        <v>2063.9899999999998</v>
      </c>
      <c r="X346" s="44">
        <v>2013.24</v>
      </c>
      <c r="Y346" s="44">
        <v>2240.35</v>
      </c>
      <c r="Z346" s="44">
        <v>2001.85</v>
      </c>
      <c r="AA346" s="44">
        <v>1742.62</v>
      </c>
    </row>
    <row r="347" spans="1:27" ht="12.75" hidden="1" customHeight="1" outlineLevel="1" x14ac:dyDescent="0.3">
      <c r="A347" s="99" t="s">
        <v>572</v>
      </c>
      <c r="B347" s="63" t="s">
        <v>90</v>
      </c>
      <c r="C347" s="43" t="s">
        <v>79</v>
      </c>
      <c r="D347" s="44">
        <f t="shared" ref="D347:AA347" si="199">$D$327</f>
        <v>2442.29</v>
      </c>
      <c r="E347" s="44">
        <f t="shared" si="199"/>
        <v>2442.29</v>
      </c>
      <c r="F347" s="44">
        <f t="shared" si="199"/>
        <v>2442.29</v>
      </c>
      <c r="G347" s="44">
        <f t="shared" si="199"/>
        <v>2442.29</v>
      </c>
      <c r="H347" s="44">
        <f t="shared" si="199"/>
        <v>2442.29</v>
      </c>
      <c r="I347" s="44">
        <f t="shared" si="199"/>
        <v>2442.29</v>
      </c>
      <c r="J347" s="44">
        <f t="shared" si="199"/>
        <v>2442.29</v>
      </c>
      <c r="K347" s="44">
        <f t="shared" si="199"/>
        <v>2442.29</v>
      </c>
      <c r="L347" s="44">
        <f t="shared" si="199"/>
        <v>2442.29</v>
      </c>
      <c r="M347" s="44">
        <f t="shared" si="199"/>
        <v>2442.29</v>
      </c>
      <c r="N347" s="44">
        <f t="shared" si="199"/>
        <v>2442.29</v>
      </c>
      <c r="O347" s="44">
        <f t="shared" si="199"/>
        <v>2442.29</v>
      </c>
      <c r="P347" s="44">
        <f t="shared" si="199"/>
        <v>2442.29</v>
      </c>
      <c r="Q347" s="44">
        <f t="shared" si="199"/>
        <v>2442.29</v>
      </c>
      <c r="R347" s="44">
        <f t="shared" si="199"/>
        <v>2442.29</v>
      </c>
      <c r="S347" s="44">
        <f t="shared" si="199"/>
        <v>2442.29</v>
      </c>
      <c r="T347" s="44">
        <f t="shared" si="199"/>
        <v>2442.29</v>
      </c>
      <c r="U347" s="44">
        <f t="shared" si="199"/>
        <v>2442.29</v>
      </c>
      <c r="V347" s="44">
        <f t="shared" si="199"/>
        <v>2442.29</v>
      </c>
      <c r="W347" s="44">
        <f t="shared" si="199"/>
        <v>2442.29</v>
      </c>
      <c r="X347" s="44">
        <f t="shared" si="199"/>
        <v>2442.29</v>
      </c>
      <c r="Y347" s="44">
        <f t="shared" si="199"/>
        <v>2442.29</v>
      </c>
      <c r="Z347" s="44">
        <f t="shared" si="199"/>
        <v>2442.29</v>
      </c>
      <c r="AA347" s="44">
        <f t="shared" si="199"/>
        <v>2442.29</v>
      </c>
    </row>
    <row r="348" spans="1:27" ht="12.75" hidden="1" customHeight="1" outlineLevel="1" x14ac:dyDescent="0.3">
      <c r="A348" s="99" t="s">
        <v>573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574</v>
      </c>
      <c r="B349" s="63" t="s">
        <v>81</v>
      </c>
      <c r="C349" s="43" t="s">
        <v>79</v>
      </c>
      <c r="D349" s="44">
        <f>$D$11</f>
        <v>368.47</v>
      </c>
      <c r="E349" s="44">
        <f t="shared" ref="E349:AA349" si="200">$D$11</f>
        <v>368.47</v>
      </c>
      <c r="F349" s="44">
        <f t="shared" si="200"/>
        <v>368.47</v>
      </c>
      <c r="G349" s="44">
        <f t="shared" si="200"/>
        <v>368.47</v>
      </c>
      <c r="H349" s="44">
        <f t="shared" si="200"/>
        <v>368.47</v>
      </c>
      <c r="I349" s="44">
        <f t="shared" si="200"/>
        <v>368.47</v>
      </c>
      <c r="J349" s="44">
        <f t="shared" si="200"/>
        <v>368.47</v>
      </c>
      <c r="K349" s="44">
        <f t="shared" si="200"/>
        <v>368.47</v>
      </c>
      <c r="L349" s="44">
        <f t="shared" si="200"/>
        <v>368.47</v>
      </c>
      <c r="M349" s="44">
        <f t="shared" si="200"/>
        <v>368.47</v>
      </c>
      <c r="N349" s="44">
        <f t="shared" si="200"/>
        <v>368.47</v>
      </c>
      <c r="O349" s="44">
        <f t="shared" si="200"/>
        <v>368.47</v>
      </c>
      <c r="P349" s="44">
        <f t="shared" si="200"/>
        <v>368.47</v>
      </c>
      <c r="Q349" s="44">
        <f t="shared" si="200"/>
        <v>368.47</v>
      </c>
      <c r="R349" s="44">
        <f t="shared" si="200"/>
        <v>368.47</v>
      </c>
      <c r="S349" s="44">
        <f t="shared" si="200"/>
        <v>368.47</v>
      </c>
      <c r="T349" s="44">
        <f t="shared" si="200"/>
        <v>368.47</v>
      </c>
      <c r="U349" s="44">
        <f t="shared" si="200"/>
        <v>368.47</v>
      </c>
      <c r="V349" s="44">
        <f t="shared" si="200"/>
        <v>368.47</v>
      </c>
      <c r="W349" s="44">
        <f t="shared" si="200"/>
        <v>368.47</v>
      </c>
      <c r="X349" s="44">
        <f t="shared" si="200"/>
        <v>368.47</v>
      </c>
      <c r="Y349" s="44">
        <f t="shared" si="200"/>
        <v>368.47</v>
      </c>
      <c r="Z349" s="44">
        <f t="shared" si="200"/>
        <v>368.47</v>
      </c>
      <c r="AA349" s="44">
        <f t="shared" si="200"/>
        <v>368.47</v>
      </c>
    </row>
    <row r="350" spans="1:27" ht="12.75" customHeight="1" collapsed="1" x14ac:dyDescent="0.3">
      <c r="A350" s="98" t="s">
        <v>575</v>
      </c>
      <c r="B350" s="28" t="str">
        <f>"06"&amp;"."&amp;$B$662&amp;"."&amp;$B$663</f>
        <v>06.07.2024</v>
      </c>
      <c r="C350" s="90" t="s">
        <v>76</v>
      </c>
      <c r="D350" s="91">
        <f>ROUND(((D351+D352+D354+D353)/1000),5)</f>
        <v>4.1837900000000001</v>
      </c>
      <c r="E350" s="91">
        <f>ROUND(((E351+E352+E354+E353)/1000),5)</f>
        <v>4.0553100000000004</v>
      </c>
      <c r="F350" s="91">
        <f>ROUND(((F351+F352+F354+F353)/1000),5)</f>
        <v>3.8821400000000001</v>
      </c>
      <c r="G350" s="91">
        <f t="shared" ref="G350:AA350" si="201">ROUND(((G351+G352+G354+G353)/1000),5)</f>
        <v>3.76871</v>
      </c>
      <c r="H350" s="91">
        <f t="shared" si="201"/>
        <v>3.6894399999999998</v>
      </c>
      <c r="I350" s="91">
        <f t="shared" si="201"/>
        <v>3.91031</v>
      </c>
      <c r="J350" s="91">
        <f t="shared" si="201"/>
        <v>4.0153299999999996</v>
      </c>
      <c r="K350" s="91">
        <f t="shared" si="201"/>
        <v>4.2805</v>
      </c>
      <c r="L350" s="91">
        <f t="shared" si="201"/>
        <v>4.7181499999999996</v>
      </c>
      <c r="M350" s="91">
        <f t="shared" si="201"/>
        <v>4.9246600000000003</v>
      </c>
      <c r="N350" s="91">
        <f t="shared" si="201"/>
        <v>5.0786800000000003</v>
      </c>
      <c r="O350" s="91">
        <f t="shared" si="201"/>
        <v>5.1176300000000001</v>
      </c>
      <c r="P350" s="91">
        <f t="shared" si="201"/>
        <v>5.1274600000000001</v>
      </c>
      <c r="Q350" s="91">
        <f t="shared" si="201"/>
        <v>5.1225699999999996</v>
      </c>
      <c r="R350" s="91">
        <f t="shared" si="201"/>
        <v>5.1298599999999999</v>
      </c>
      <c r="S350" s="91">
        <f t="shared" si="201"/>
        <v>5.1393899999999997</v>
      </c>
      <c r="T350" s="91">
        <f t="shared" si="201"/>
        <v>5.1362100000000002</v>
      </c>
      <c r="U350" s="91">
        <f t="shared" si="201"/>
        <v>5.1149300000000002</v>
      </c>
      <c r="V350" s="91">
        <f t="shared" si="201"/>
        <v>5.0963700000000003</v>
      </c>
      <c r="W350" s="91">
        <f t="shared" si="201"/>
        <v>5.0205799999999998</v>
      </c>
      <c r="X350" s="91">
        <f t="shared" si="201"/>
        <v>4.9441800000000002</v>
      </c>
      <c r="Y350" s="91">
        <f t="shared" si="201"/>
        <v>4.9133399999999998</v>
      </c>
      <c r="Z350" s="91">
        <f t="shared" si="201"/>
        <v>4.7374299999999998</v>
      </c>
      <c r="AA350" s="91">
        <f t="shared" si="201"/>
        <v>4.48569</v>
      </c>
    </row>
    <row r="351" spans="1:27" ht="12.75" hidden="1" customHeight="1" outlineLevel="1" x14ac:dyDescent="0.3">
      <c r="A351" s="99" t="s">
        <v>576</v>
      </c>
      <c r="B351" s="63" t="s">
        <v>238</v>
      </c>
      <c r="C351" s="43" t="s">
        <v>79</v>
      </c>
      <c r="D351" s="44">
        <v>1368.22</v>
      </c>
      <c r="E351" s="44">
        <v>1239.74</v>
      </c>
      <c r="F351" s="44">
        <v>1066.57</v>
      </c>
      <c r="G351" s="44">
        <v>953.14</v>
      </c>
      <c r="H351" s="44">
        <v>873.87</v>
      </c>
      <c r="I351" s="44">
        <v>1094.74</v>
      </c>
      <c r="J351" s="44">
        <v>1199.76</v>
      </c>
      <c r="K351" s="44">
        <v>1464.93</v>
      </c>
      <c r="L351" s="44">
        <v>1902.58</v>
      </c>
      <c r="M351" s="44">
        <v>2109.09</v>
      </c>
      <c r="N351" s="44">
        <v>2263.11</v>
      </c>
      <c r="O351" s="44">
        <v>2302.06</v>
      </c>
      <c r="P351" s="44">
        <v>2311.89</v>
      </c>
      <c r="Q351" s="44">
        <v>2307</v>
      </c>
      <c r="R351" s="44">
        <v>2314.29</v>
      </c>
      <c r="S351" s="44">
        <v>2323.8200000000002</v>
      </c>
      <c r="T351" s="44">
        <v>2320.64</v>
      </c>
      <c r="U351" s="44">
        <v>2299.36</v>
      </c>
      <c r="V351" s="44">
        <v>2280.8000000000002</v>
      </c>
      <c r="W351" s="44">
        <v>2205.0100000000002</v>
      </c>
      <c r="X351" s="44">
        <v>2128.61</v>
      </c>
      <c r="Y351" s="44">
        <v>2097.77</v>
      </c>
      <c r="Z351" s="44">
        <v>1921.86</v>
      </c>
      <c r="AA351" s="44">
        <v>1670.12</v>
      </c>
    </row>
    <row r="352" spans="1:27" ht="12.75" hidden="1" customHeight="1" outlineLevel="1" x14ac:dyDescent="0.3">
      <c r="A352" s="99" t="s">
        <v>577</v>
      </c>
      <c r="B352" s="63" t="s">
        <v>90</v>
      </c>
      <c r="C352" s="43" t="s">
        <v>79</v>
      </c>
      <c r="D352" s="44">
        <f t="shared" ref="D352:AA352" si="202">$D$327</f>
        <v>2442.29</v>
      </c>
      <c r="E352" s="44">
        <f t="shared" si="202"/>
        <v>2442.29</v>
      </c>
      <c r="F352" s="44">
        <f t="shared" si="202"/>
        <v>2442.29</v>
      </c>
      <c r="G352" s="44">
        <f t="shared" si="202"/>
        <v>2442.29</v>
      </c>
      <c r="H352" s="44">
        <f t="shared" si="202"/>
        <v>2442.29</v>
      </c>
      <c r="I352" s="44">
        <f t="shared" si="202"/>
        <v>2442.29</v>
      </c>
      <c r="J352" s="44">
        <f t="shared" si="202"/>
        <v>2442.29</v>
      </c>
      <c r="K352" s="44">
        <f t="shared" si="202"/>
        <v>2442.29</v>
      </c>
      <c r="L352" s="44">
        <f t="shared" si="202"/>
        <v>2442.29</v>
      </c>
      <c r="M352" s="44">
        <f t="shared" si="202"/>
        <v>2442.29</v>
      </c>
      <c r="N352" s="44">
        <f t="shared" si="202"/>
        <v>2442.29</v>
      </c>
      <c r="O352" s="44">
        <f t="shared" si="202"/>
        <v>2442.29</v>
      </c>
      <c r="P352" s="44">
        <f t="shared" si="202"/>
        <v>2442.29</v>
      </c>
      <c r="Q352" s="44">
        <f t="shared" si="202"/>
        <v>2442.29</v>
      </c>
      <c r="R352" s="44">
        <f t="shared" si="202"/>
        <v>2442.29</v>
      </c>
      <c r="S352" s="44">
        <f t="shared" si="202"/>
        <v>2442.29</v>
      </c>
      <c r="T352" s="44">
        <f t="shared" si="202"/>
        <v>2442.29</v>
      </c>
      <c r="U352" s="44">
        <f t="shared" si="202"/>
        <v>2442.29</v>
      </c>
      <c r="V352" s="44">
        <f t="shared" si="202"/>
        <v>2442.29</v>
      </c>
      <c r="W352" s="44">
        <f t="shared" si="202"/>
        <v>2442.29</v>
      </c>
      <c r="X352" s="44">
        <f t="shared" si="202"/>
        <v>2442.29</v>
      </c>
      <c r="Y352" s="44">
        <f t="shared" si="202"/>
        <v>2442.29</v>
      </c>
      <c r="Z352" s="44">
        <f t="shared" si="202"/>
        <v>2442.29</v>
      </c>
      <c r="AA352" s="44">
        <f t="shared" si="202"/>
        <v>2442.29</v>
      </c>
    </row>
    <row r="353" spans="1:27" ht="12.75" hidden="1" customHeight="1" outlineLevel="1" x14ac:dyDescent="0.3">
      <c r="A353" s="99" t="s">
        <v>578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579</v>
      </c>
      <c r="B354" s="63" t="s">
        <v>81</v>
      </c>
      <c r="C354" s="43" t="s">
        <v>79</v>
      </c>
      <c r="D354" s="44">
        <f>$D$11</f>
        <v>368.47</v>
      </c>
      <c r="E354" s="44">
        <f t="shared" ref="E354:AA354" si="203">$D$11</f>
        <v>368.47</v>
      </c>
      <c r="F354" s="44">
        <f t="shared" si="203"/>
        <v>368.47</v>
      </c>
      <c r="G354" s="44">
        <f t="shared" si="203"/>
        <v>368.47</v>
      </c>
      <c r="H354" s="44">
        <f t="shared" si="203"/>
        <v>368.47</v>
      </c>
      <c r="I354" s="44">
        <f t="shared" si="203"/>
        <v>368.47</v>
      </c>
      <c r="J354" s="44">
        <f t="shared" si="203"/>
        <v>368.47</v>
      </c>
      <c r="K354" s="44">
        <f t="shared" si="203"/>
        <v>368.47</v>
      </c>
      <c r="L354" s="44">
        <f t="shared" si="203"/>
        <v>368.47</v>
      </c>
      <c r="M354" s="44">
        <f t="shared" si="203"/>
        <v>368.47</v>
      </c>
      <c r="N354" s="44">
        <f t="shared" si="203"/>
        <v>368.47</v>
      </c>
      <c r="O354" s="44">
        <f t="shared" si="203"/>
        <v>368.47</v>
      </c>
      <c r="P354" s="44">
        <f t="shared" si="203"/>
        <v>368.47</v>
      </c>
      <c r="Q354" s="44">
        <f t="shared" si="203"/>
        <v>368.47</v>
      </c>
      <c r="R354" s="44">
        <f t="shared" si="203"/>
        <v>368.47</v>
      </c>
      <c r="S354" s="44">
        <f t="shared" si="203"/>
        <v>368.47</v>
      </c>
      <c r="T354" s="44">
        <f t="shared" si="203"/>
        <v>368.47</v>
      </c>
      <c r="U354" s="44">
        <f t="shared" si="203"/>
        <v>368.47</v>
      </c>
      <c r="V354" s="44">
        <f t="shared" si="203"/>
        <v>368.47</v>
      </c>
      <c r="W354" s="44">
        <f t="shared" si="203"/>
        <v>368.47</v>
      </c>
      <c r="X354" s="44">
        <f t="shared" si="203"/>
        <v>368.47</v>
      </c>
      <c r="Y354" s="44">
        <f t="shared" si="203"/>
        <v>368.47</v>
      </c>
      <c r="Z354" s="44">
        <f t="shared" si="203"/>
        <v>368.47</v>
      </c>
      <c r="AA354" s="44">
        <f t="shared" si="203"/>
        <v>368.47</v>
      </c>
    </row>
    <row r="355" spans="1:27" ht="12.75" customHeight="1" collapsed="1" x14ac:dyDescent="0.3">
      <c r="A355" s="98" t="s">
        <v>580</v>
      </c>
      <c r="B355" s="28" t="str">
        <f>"07"&amp;"."&amp;$B$662&amp;"."&amp;$B$663</f>
        <v>07.07.2024</v>
      </c>
      <c r="C355" s="90" t="s">
        <v>76</v>
      </c>
      <c r="D355" s="91">
        <f>ROUND(((D356+D357+D359+D358)/1000),5)</f>
        <v>4.1793800000000001</v>
      </c>
      <c r="E355" s="91">
        <f>ROUND(((E356+E357+E359+E358)/1000),5)</f>
        <v>4.0573100000000002</v>
      </c>
      <c r="F355" s="91">
        <f>ROUND(((F356+F357+F359+F358)/1000),5)</f>
        <v>3.8911099999999998</v>
      </c>
      <c r="G355" s="91">
        <f t="shared" ref="G355:AA355" si="204">ROUND(((G356+G357+G359+G358)/1000),5)</f>
        <v>3.7400699999999998</v>
      </c>
      <c r="H355" s="91">
        <f t="shared" si="204"/>
        <v>2.8665699999999998</v>
      </c>
      <c r="I355" s="91">
        <f t="shared" si="204"/>
        <v>2.89107</v>
      </c>
      <c r="J355" s="91">
        <f t="shared" si="204"/>
        <v>3.7121300000000002</v>
      </c>
      <c r="K355" s="91">
        <f t="shared" si="204"/>
        <v>4.1098499999999998</v>
      </c>
      <c r="L355" s="91">
        <f t="shared" si="204"/>
        <v>4.5292300000000001</v>
      </c>
      <c r="M355" s="91">
        <f t="shared" si="204"/>
        <v>4.8165800000000001</v>
      </c>
      <c r="N355" s="91">
        <f t="shared" si="204"/>
        <v>4.9720599999999999</v>
      </c>
      <c r="O355" s="91">
        <f t="shared" si="204"/>
        <v>5.0312400000000004</v>
      </c>
      <c r="P355" s="91">
        <f t="shared" si="204"/>
        <v>5.0392099999999997</v>
      </c>
      <c r="Q355" s="91">
        <f t="shared" si="204"/>
        <v>5.1003100000000003</v>
      </c>
      <c r="R355" s="91">
        <f t="shared" si="204"/>
        <v>5.1041699999999999</v>
      </c>
      <c r="S355" s="91">
        <f t="shared" si="204"/>
        <v>4.9919900000000004</v>
      </c>
      <c r="T355" s="91">
        <f t="shared" si="204"/>
        <v>4.9929699999999997</v>
      </c>
      <c r="U355" s="91">
        <f t="shared" si="204"/>
        <v>4.9895800000000001</v>
      </c>
      <c r="V355" s="91">
        <f t="shared" si="204"/>
        <v>5.0097100000000001</v>
      </c>
      <c r="W355" s="91">
        <f t="shared" si="204"/>
        <v>4.9665299999999997</v>
      </c>
      <c r="X355" s="91">
        <f t="shared" si="204"/>
        <v>4.8528599999999997</v>
      </c>
      <c r="Y355" s="91">
        <f t="shared" si="204"/>
        <v>4.9042300000000001</v>
      </c>
      <c r="Z355" s="91">
        <f t="shared" si="204"/>
        <v>4.7359400000000003</v>
      </c>
      <c r="AA355" s="91">
        <f t="shared" si="204"/>
        <v>4.4829299999999996</v>
      </c>
    </row>
    <row r="356" spans="1:27" ht="12.75" hidden="1" customHeight="1" outlineLevel="1" x14ac:dyDescent="0.3">
      <c r="A356" s="99" t="s">
        <v>581</v>
      </c>
      <c r="B356" s="63" t="s">
        <v>238</v>
      </c>
      <c r="C356" s="43" t="s">
        <v>79</v>
      </c>
      <c r="D356" s="44">
        <v>1363.81</v>
      </c>
      <c r="E356" s="44">
        <v>1241.74</v>
      </c>
      <c r="F356" s="44">
        <v>1075.54</v>
      </c>
      <c r="G356" s="44">
        <v>924.5</v>
      </c>
      <c r="H356" s="44">
        <v>51</v>
      </c>
      <c r="I356" s="44">
        <v>75.5</v>
      </c>
      <c r="J356" s="44">
        <v>896.56</v>
      </c>
      <c r="K356" s="44">
        <v>1294.28</v>
      </c>
      <c r="L356" s="44">
        <v>1713.66</v>
      </c>
      <c r="M356" s="44">
        <v>2001.01</v>
      </c>
      <c r="N356" s="44">
        <v>2156.4899999999998</v>
      </c>
      <c r="O356" s="44">
        <v>2215.67</v>
      </c>
      <c r="P356" s="44">
        <v>2223.64</v>
      </c>
      <c r="Q356" s="44">
        <v>2284.7399999999998</v>
      </c>
      <c r="R356" s="44">
        <v>2288.6</v>
      </c>
      <c r="S356" s="44">
        <v>2176.42</v>
      </c>
      <c r="T356" s="44">
        <v>2177.4</v>
      </c>
      <c r="U356" s="44">
        <v>2174.0100000000002</v>
      </c>
      <c r="V356" s="44">
        <v>2194.14</v>
      </c>
      <c r="W356" s="44">
        <v>2150.96</v>
      </c>
      <c r="X356" s="44">
        <v>2037.29</v>
      </c>
      <c r="Y356" s="44">
        <v>2088.66</v>
      </c>
      <c r="Z356" s="44">
        <v>1920.37</v>
      </c>
      <c r="AA356" s="44">
        <v>1667.36</v>
      </c>
    </row>
    <row r="357" spans="1:27" ht="12.75" hidden="1" customHeight="1" outlineLevel="1" x14ac:dyDescent="0.3">
      <c r="A357" s="99" t="s">
        <v>582</v>
      </c>
      <c r="B357" s="63" t="s">
        <v>90</v>
      </c>
      <c r="C357" s="43" t="s">
        <v>79</v>
      </c>
      <c r="D357" s="44">
        <f t="shared" ref="D357:AA357" si="205">$D$327</f>
        <v>2442.29</v>
      </c>
      <c r="E357" s="44">
        <f t="shared" si="205"/>
        <v>2442.29</v>
      </c>
      <c r="F357" s="44">
        <f t="shared" si="205"/>
        <v>2442.29</v>
      </c>
      <c r="G357" s="44">
        <f t="shared" si="205"/>
        <v>2442.29</v>
      </c>
      <c r="H357" s="44">
        <f t="shared" si="205"/>
        <v>2442.29</v>
      </c>
      <c r="I357" s="44">
        <f t="shared" si="205"/>
        <v>2442.29</v>
      </c>
      <c r="J357" s="44">
        <f t="shared" si="205"/>
        <v>2442.29</v>
      </c>
      <c r="K357" s="44">
        <f t="shared" si="205"/>
        <v>2442.29</v>
      </c>
      <c r="L357" s="44">
        <f t="shared" si="205"/>
        <v>2442.29</v>
      </c>
      <c r="M357" s="44">
        <f t="shared" si="205"/>
        <v>2442.29</v>
      </c>
      <c r="N357" s="44">
        <f t="shared" si="205"/>
        <v>2442.29</v>
      </c>
      <c r="O357" s="44">
        <f t="shared" si="205"/>
        <v>2442.29</v>
      </c>
      <c r="P357" s="44">
        <f t="shared" si="205"/>
        <v>2442.29</v>
      </c>
      <c r="Q357" s="44">
        <f t="shared" si="205"/>
        <v>2442.29</v>
      </c>
      <c r="R357" s="44">
        <f t="shared" si="205"/>
        <v>2442.29</v>
      </c>
      <c r="S357" s="44">
        <f t="shared" si="205"/>
        <v>2442.29</v>
      </c>
      <c r="T357" s="44">
        <f t="shared" si="205"/>
        <v>2442.29</v>
      </c>
      <c r="U357" s="44">
        <f t="shared" si="205"/>
        <v>2442.29</v>
      </c>
      <c r="V357" s="44">
        <f t="shared" si="205"/>
        <v>2442.29</v>
      </c>
      <c r="W357" s="44">
        <f t="shared" si="205"/>
        <v>2442.29</v>
      </c>
      <c r="X357" s="44">
        <f t="shared" si="205"/>
        <v>2442.29</v>
      </c>
      <c r="Y357" s="44">
        <f t="shared" si="205"/>
        <v>2442.29</v>
      </c>
      <c r="Z357" s="44">
        <f t="shared" si="205"/>
        <v>2442.29</v>
      </c>
      <c r="AA357" s="44">
        <f t="shared" si="205"/>
        <v>2442.29</v>
      </c>
    </row>
    <row r="358" spans="1:27" ht="12.75" hidden="1" customHeight="1" outlineLevel="1" x14ac:dyDescent="0.3">
      <c r="A358" s="99" t="s">
        <v>583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584</v>
      </c>
      <c r="B359" s="63" t="s">
        <v>81</v>
      </c>
      <c r="C359" s="43" t="s">
        <v>79</v>
      </c>
      <c r="D359" s="44">
        <f>$D$11</f>
        <v>368.47</v>
      </c>
      <c r="E359" s="44">
        <f t="shared" ref="E359:AA359" si="206">$D$11</f>
        <v>368.47</v>
      </c>
      <c r="F359" s="44">
        <f t="shared" si="206"/>
        <v>368.47</v>
      </c>
      <c r="G359" s="44">
        <f t="shared" si="206"/>
        <v>368.47</v>
      </c>
      <c r="H359" s="44">
        <f t="shared" si="206"/>
        <v>368.47</v>
      </c>
      <c r="I359" s="44">
        <f t="shared" si="206"/>
        <v>368.47</v>
      </c>
      <c r="J359" s="44">
        <f t="shared" si="206"/>
        <v>368.47</v>
      </c>
      <c r="K359" s="44">
        <f t="shared" si="206"/>
        <v>368.47</v>
      </c>
      <c r="L359" s="44">
        <f t="shared" si="206"/>
        <v>368.47</v>
      </c>
      <c r="M359" s="44">
        <f t="shared" si="206"/>
        <v>368.47</v>
      </c>
      <c r="N359" s="44">
        <f t="shared" si="206"/>
        <v>368.47</v>
      </c>
      <c r="O359" s="44">
        <f t="shared" si="206"/>
        <v>368.47</v>
      </c>
      <c r="P359" s="44">
        <f t="shared" si="206"/>
        <v>368.47</v>
      </c>
      <c r="Q359" s="44">
        <f t="shared" si="206"/>
        <v>368.47</v>
      </c>
      <c r="R359" s="44">
        <f t="shared" si="206"/>
        <v>368.47</v>
      </c>
      <c r="S359" s="44">
        <f t="shared" si="206"/>
        <v>368.47</v>
      </c>
      <c r="T359" s="44">
        <f t="shared" si="206"/>
        <v>368.47</v>
      </c>
      <c r="U359" s="44">
        <f t="shared" si="206"/>
        <v>368.47</v>
      </c>
      <c r="V359" s="44">
        <f t="shared" si="206"/>
        <v>368.47</v>
      </c>
      <c r="W359" s="44">
        <f t="shared" si="206"/>
        <v>368.47</v>
      </c>
      <c r="X359" s="44">
        <f t="shared" si="206"/>
        <v>368.47</v>
      </c>
      <c r="Y359" s="44">
        <f t="shared" si="206"/>
        <v>368.47</v>
      </c>
      <c r="Z359" s="44">
        <f t="shared" si="206"/>
        <v>368.47</v>
      </c>
      <c r="AA359" s="44">
        <f t="shared" si="206"/>
        <v>368.47</v>
      </c>
    </row>
    <row r="360" spans="1:27" ht="12.75" customHeight="1" collapsed="1" x14ac:dyDescent="0.3">
      <c r="A360" s="98" t="s">
        <v>585</v>
      </c>
      <c r="B360" s="28" t="str">
        <f>"08"&amp;"."&amp;$B$662&amp;"."&amp;$B$663</f>
        <v>08.07.2024</v>
      </c>
      <c r="C360" s="90" t="s">
        <v>76</v>
      </c>
      <c r="D360" s="91">
        <f>ROUND(((D361+D362+D364+D363)/1000),5)</f>
        <v>4.12514</v>
      </c>
      <c r="E360" s="91">
        <f>ROUND(((E361+E362+E364+E363)/1000),5)</f>
        <v>4.0186700000000002</v>
      </c>
      <c r="F360" s="91">
        <f>ROUND(((F361+F362+F364+F363)/1000),5)</f>
        <v>3.8471799999999998</v>
      </c>
      <c r="G360" s="91">
        <f t="shared" ref="G360:AA360" si="207">ROUND(((G361+G362+G364+G363)/1000),5)</f>
        <v>3.6385000000000001</v>
      </c>
      <c r="H360" s="91">
        <f t="shared" si="207"/>
        <v>3.0346099999999998</v>
      </c>
      <c r="I360" s="91">
        <f t="shared" si="207"/>
        <v>3.95275</v>
      </c>
      <c r="J360" s="91">
        <f t="shared" si="207"/>
        <v>4.0704200000000004</v>
      </c>
      <c r="K360" s="91">
        <f t="shared" si="207"/>
        <v>4.5149299999999997</v>
      </c>
      <c r="L360" s="91">
        <f t="shared" si="207"/>
        <v>4.8920300000000001</v>
      </c>
      <c r="M360" s="91">
        <f t="shared" si="207"/>
        <v>5.1661200000000003</v>
      </c>
      <c r="N360" s="91">
        <f t="shared" si="207"/>
        <v>5.2371400000000001</v>
      </c>
      <c r="O360" s="91">
        <f t="shared" si="207"/>
        <v>5.2513800000000002</v>
      </c>
      <c r="P360" s="91">
        <f t="shared" si="207"/>
        <v>5.2774999999999999</v>
      </c>
      <c r="Q360" s="91">
        <f t="shared" si="207"/>
        <v>5.4015500000000003</v>
      </c>
      <c r="R360" s="91">
        <f t="shared" si="207"/>
        <v>5.4028200000000002</v>
      </c>
      <c r="S360" s="91">
        <f t="shared" si="207"/>
        <v>5.4773300000000003</v>
      </c>
      <c r="T360" s="91">
        <f t="shared" si="207"/>
        <v>5.3703000000000003</v>
      </c>
      <c r="U360" s="91">
        <f t="shared" si="207"/>
        <v>5.3207199999999997</v>
      </c>
      <c r="V360" s="91">
        <f t="shared" si="207"/>
        <v>5.2586500000000003</v>
      </c>
      <c r="W360" s="91">
        <f t="shared" si="207"/>
        <v>5.14621</v>
      </c>
      <c r="X360" s="91">
        <f t="shared" si="207"/>
        <v>4.9760499999999999</v>
      </c>
      <c r="Y360" s="91">
        <f t="shared" si="207"/>
        <v>4.9460499999999996</v>
      </c>
      <c r="Z360" s="91">
        <f t="shared" si="207"/>
        <v>4.6698199999999996</v>
      </c>
      <c r="AA360" s="91">
        <f t="shared" si="207"/>
        <v>4.4141199999999996</v>
      </c>
    </row>
    <row r="361" spans="1:27" ht="12.75" hidden="1" customHeight="1" outlineLevel="1" x14ac:dyDescent="0.3">
      <c r="A361" s="99" t="s">
        <v>586</v>
      </c>
      <c r="B361" s="63" t="s">
        <v>238</v>
      </c>
      <c r="C361" s="43" t="s">
        <v>79</v>
      </c>
      <c r="D361" s="44">
        <v>1309.57</v>
      </c>
      <c r="E361" s="44">
        <v>1203.0999999999999</v>
      </c>
      <c r="F361" s="44">
        <v>1031.6099999999999</v>
      </c>
      <c r="G361" s="44">
        <v>822.93</v>
      </c>
      <c r="H361" s="44">
        <v>219.04</v>
      </c>
      <c r="I361" s="44">
        <v>1137.18</v>
      </c>
      <c r="J361" s="44">
        <v>1254.8499999999999</v>
      </c>
      <c r="K361" s="44">
        <v>1699.36</v>
      </c>
      <c r="L361" s="44">
        <v>2076.46</v>
      </c>
      <c r="M361" s="44">
        <v>2350.5500000000002</v>
      </c>
      <c r="N361" s="44">
        <v>2421.5700000000002</v>
      </c>
      <c r="O361" s="44">
        <v>2435.81</v>
      </c>
      <c r="P361" s="44">
        <v>2461.9299999999998</v>
      </c>
      <c r="Q361" s="44">
        <v>2585.98</v>
      </c>
      <c r="R361" s="44">
        <v>2587.25</v>
      </c>
      <c r="S361" s="44">
        <v>2661.76</v>
      </c>
      <c r="T361" s="44">
        <v>2554.73</v>
      </c>
      <c r="U361" s="44">
        <v>2505.15</v>
      </c>
      <c r="V361" s="44">
        <v>2443.08</v>
      </c>
      <c r="W361" s="44">
        <v>2330.64</v>
      </c>
      <c r="X361" s="44">
        <v>2160.48</v>
      </c>
      <c r="Y361" s="44">
        <v>2130.48</v>
      </c>
      <c r="Z361" s="44">
        <v>1854.25</v>
      </c>
      <c r="AA361" s="44">
        <v>1598.55</v>
      </c>
    </row>
    <row r="362" spans="1:27" ht="12.75" hidden="1" customHeight="1" outlineLevel="1" x14ac:dyDescent="0.3">
      <c r="A362" s="99" t="s">
        <v>587</v>
      </c>
      <c r="B362" s="63" t="s">
        <v>90</v>
      </c>
      <c r="C362" s="43" t="s">
        <v>79</v>
      </c>
      <c r="D362" s="44">
        <f t="shared" ref="D362:AA362" si="208">$D$327</f>
        <v>2442.29</v>
      </c>
      <c r="E362" s="44">
        <f t="shared" si="208"/>
        <v>2442.29</v>
      </c>
      <c r="F362" s="44">
        <f t="shared" si="208"/>
        <v>2442.29</v>
      </c>
      <c r="G362" s="44">
        <f t="shared" si="208"/>
        <v>2442.29</v>
      </c>
      <c r="H362" s="44">
        <f t="shared" si="208"/>
        <v>2442.29</v>
      </c>
      <c r="I362" s="44">
        <f t="shared" si="208"/>
        <v>2442.29</v>
      </c>
      <c r="J362" s="44">
        <f t="shared" si="208"/>
        <v>2442.29</v>
      </c>
      <c r="K362" s="44">
        <f t="shared" si="208"/>
        <v>2442.29</v>
      </c>
      <c r="L362" s="44">
        <f t="shared" si="208"/>
        <v>2442.29</v>
      </c>
      <c r="M362" s="44">
        <f t="shared" si="208"/>
        <v>2442.29</v>
      </c>
      <c r="N362" s="44">
        <f t="shared" si="208"/>
        <v>2442.29</v>
      </c>
      <c r="O362" s="44">
        <f t="shared" si="208"/>
        <v>2442.29</v>
      </c>
      <c r="P362" s="44">
        <f t="shared" si="208"/>
        <v>2442.29</v>
      </c>
      <c r="Q362" s="44">
        <f t="shared" si="208"/>
        <v>2442.29</v>
      </c>
      <c r="R362" s="44">
        <f t="shared" si="208"/>
        <v>2442.29</v>
      </c>
      <c r="S362" s="44">
        <f t="shared" si="208"/>
        <v>2442.29</v>
      </c>
      <c r="T362" s="44">
        <f t="shared" si="208"/>
        <v>2442.29</v>
      </c>
      <c r="U362" s="44">
        <f t="shared" si="208"/>
        <v>2442.29</v>
      </c>
      <c r="V362" s="44">
        <f t="shared" si="208"/>
        <v>2442.29</v>
      </c>
      <c r="W362" s="44">
        <f t="shared" si="208"/>
        <v>2442.29</v>
      </c>
      <c r="X362" s="44">
        <f t="shared" si="208"/>
        <v>2442.29</v>
      </c>
      <c r="Y362" s="44">
        <f t="shared" si="208"/>
        <v>2442.29</v>
      </c>
      <c r="Z362" s="44">
        <f t="shared" si="208"/>
        <v>2442.29</v>
      </c>
      <c r="AA362" s="44">
        <f t="shared" si="208"/>
        <v>2442.29</v>
      </c>
    </row>
    <row r="363" spans="1:27" ht="12.75" hidden="1" customHeight="1" outlineLevel="1" x14ac:dyDescent="0.3">
      <c r="A363" s="99" t="s">
        <v>588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589</v>
      </c>
      <c r="B364" s="63" t="s">
        <v>81</v>
      </c>
      <c r="C364" s="43" t="s">
        <v>79</v>
      </c>
      <c r="D364" s="44">
        <f>$D$11</f>
        <v>368.47</v>
      </c>
      <c r="E364" s="44">
        <f t="shared" ref="E364:AA364" si="209">$D$11</f>
        <v>368.47</v>
      </c>
      <c r="F364" s="44">
        <f t="shared" si="209"/>
        <v>368.47</v>
      </c>
      <c r="G364" s="44">
        <f t="shared" si="209"/>
        <v>368.47</v>
      </c>
      <c r="H364" s="44">
        <f t="shared" si="209"/>
        <v>368.47</v>
      </c>
      <c r="I364" s="44">
        <f t="shared" si="209"/>
        <v>368.47</v>
      </c>
      <c r="J364" s="44">
        <f t="shared" si="209"/>
        <v>368.47</v>
      </c>
      <c r="K364" s="44">
        <f t="shared" si="209"/>
        <v>368.47</v>
      </c>
      <c r="L364" s="44">
        <f t="shared" si="209"/>
        <v>368.47</v>
      </c>
      <c r="M364" s="44">
        <f t="shared" si="209"/>
        <v>368.47</v>
      </c>
      <c r="N364" s="44">
        <f t="shared" si="209"/>
        <v>368.47</v>
      </c>
      <c r="O364" s="44">
        <f t="shared" si="209"/>
        <v>368.47</v>
      </c>
      <c r="P364" s="44">
        <f t="shared" si="209"/>
        <v>368.47</v>
      </c>
      <c r="Q364" s="44">
        <f t="shared" si="209"/>
        <v>368.47</v>
      </c>
      <c r="R364" s="44">
        <f t="shared" si="209"/>
        <v>368.47</v>
      </c>
      <c r="S364" s="44">
        <f t="shared" si="209"/>
        <v>368.47</v>
      </c>
      <c r="T364" s="44">
        <f t="shared" si="209"/>
        <v>368.47</v>
      </c>
      <c r="U364" s="44">
        <f t="shared" si="209"/>
        <v>368.47</v>
      </c>
      <c r="V364" s="44">
        <f t="shared" si="209"/>
        <v>368.47</v>
      </c>
      <c r="W364" s="44">
        <f t="shared" si="209"/>
        <v>368.47</v>
      </c>
      <c r="X364" s="44">
        <f t="shared" si="209"/>
        <v>368.47</v>
      </c>
      <c r="Y364" s="44">
        <f t="shared" si="209"/>
        <v>368.47</v>
      </c>
      <c r="Z364" s="44">
        <f t="shared" si="209"/>
        <v>368.47</v>
      </c>
      <c r="AA364" s="44">
        <f t="shared" si="209"/>
        <v>368.47</v>
      </c>
    </row>
    <row r="365" spans="1:27" ht="12.75" customHeight="1" collapsed="1" x14ac:dyDescent="0.3">
      <c r="A365" s="98" t="s">
        <v>590</v>
      </c>
      <c r="B365" s="28" t="str">
        <f>"09"&amp;"."&amp;$B$662&amp;"."&amp;$B$663</f>
        <v>09.07.2024</v>
      </c>
      <c r="C365" s="90" t="s">
        <v>76</v>
      </c>
      <c r="D365" s="91">
        <f>ROUND(((D366+D367+D369+D368)/1000),5)</f>
        <v>4.0743400000000003</v>
      </c>
      <c r="E365" s="91">
        <f>ROUND(((E366+E367+E369+E368)/1000),5)</f>
        <v>3.9113099999999998</v>
      </c>
      <c r="F365" s="91">
        <f>ROUND(((F366+F367+F369+F368)/1000),5)</f>
        <v>3.7358699999999998</v>
      </c>
      <c r="G365" s="91">
        <f t="shared" ref="G365:AA365" si="210">ROUND(((G366+G367+G369+G368)/1000),5)</f>
        <v>3.3481200000000002</v>
      </c>
      <c r="H365" s="91">
        <f t="shared" si="210"/>
        <v>3.0458799999999999</v>
      </c>
      <c r="I365" s="91">
        <f t="shared" si="210"/>
        <v>3.8717100000000002</v>
      </c>
      <c r="J365" s="91">
        <f t="shared" si="210"/>
        <v>4.03024</v>
      </c>
      <c r="K365" s="91">
        <f t="shared" si="210"/>
        <v>4.3302699999999996</v>
      </c>
      <c r="L365" s="91">
        <f t="shared" si="210"/>
        <v>4.7258599999999999</v>
      </c>
      <c r="M365" s="91">
        <f t="shared" si="210"/>
        <v>5.0300900000000004</v>
      </c>
      <c r="N365" s="91">
        <f t="shared" si="210"/>
        <v>5.1044400000000003</v>
      </c>
      <c r="O365" s="91">
        <f t="shared" si="210"/>
        <v>5.1692</v>
      </c>
      <c r="P365" s="91">
        <f t="shared" si="210"/>
        <v>5.3488499999999997</v>
      </c>
      <c r="Q365" s="91">
        <f t="shared" si="210"/>
        <v>5.2277800000000001</v>
      </c>
      <c r="R365" s="91">
        <f t="shared" si="210"/>
        <v>5.2581199999999999</v>
      </c>
      <c r="S365" s="91">
        <f t="shared" si="210"/>
        <v>5.3795299999999999</v>
      </c>
      <c r="T365" s="91">
        <f t="shared" si="210"/>
        <v>5.25312</v>
      </c>
      <c r="U365" s="91">
        <f t="shared" si="210"/>
        <v>5.2447100000000004</v>
      </c>
      <c r="V365" s="91">
        <f t="shared" si="210"/>
        <v>4.9894299999999996</v>
      </c>
      <c r="W365" s="91">
        <f t="shared" si="210"/>
        <v>4.9934399999999997</v>
      </c>
      <c r="X365" s="91">
        <f t="shared" si="210"/>
        <v>4.8764500000000002</v>
      </c>
      <c r="Y365" s="91">
        <f t="shared" si="210"/>
        <v>4.8512700000000004</v>
      </c>
      <c r="Z365" s="91">
        <f t="shared" si="210"/>
        <v>4.6344500000000002</v>
      </c>
      <c r="AA365" s="91">
        <f t="shared" si="210"/>
        <v>4.2834199999999996</v>
      </c>
    </row>
    <row r="366" spans="1:27" ht="12.75" hidden="1" customHeight="1" outlineLevel="1" x14ac:dyDescent="0.3">
      <c r="A366" s="99" t="s">
        <v>591</v>
      </c>
      <c r="B366" s="63" t="s">
        <v>238</v>
      </c>
      <c r="C366" s="43" t="s">
        <v>79</v>
      </c>
      <c r="D366" s="44">
        <v>1258.77</v>
      </c>
      <c r="E366" s="44">
        <v>1095.74</v>
      </c>
      <c r="F366" s="44">
        <v>920.3</v>
      </c>
      <c r="G366" s="44">
        <v>532.54999999999995</v>
      </c>
      <c r="H366" s="44">
        <v>230.31</v>
      </c>
      <c r="I366" s="44">
        <v>1056.1400000000001</v>
      </c>
      <c r="J366" s="44">
        <v>1214.67</v>
      </c>
      <c r="K366" s="44">
        <v>1514.7</v>
      </c>
      <c r="L366" s="44">
        <v>1910.29</v>
      </c>
      <c r="M366" s="44">
        <v>2214.52</v>
      </c>
      <c r="N366" s="44">
        <v>2288.87</v>
      </c>
      <c r="O366" s="44">
        <v>2353.63</v>
      </c>
      <c r="P366" s="44">
        <v>2533.2800000000002</v>
      </c>
      <c r="Q366" s="44">
        <v>2412.21</v>
      </c>
      <c r="R366" s="44">
        <v>2442.5500000000002</v>
      </c>
      <c r="S366" s="44">
        <v>2563.96</v>
      </c>
      <c r="T366" s="44">
        <v>2437.5500000000002</v>
      </c>
      <c r="U366" s="44">
        <v>2429.14</v>
      </c>
      <c r="V366" s="44">
        <v>2173.86</v>
      </c>
      <c r="W366" s="44">
        <v>2177.87</v>
      </c>
      <c r="X366" s="44">
        <v>2060.88</v>
      </c>
      <c r="Y366" s="44">
        <v>2035.7</v>
      </c>
      <c r="Z366" s="44">
        <v>1818.88</v>
      </c>
      <c r="AA366" s="44">
        <v>1467.85</v>
      </c>
    </row>
    <row r="367" spans="1:27" ht="12.75" hidden="1" customHeight="1" outlineLevel="1" x14ac:dyDescent="0.3">
      <c r="A367" s="99" t="s">
        <v>592</v>
      </c>
      <c r="B367" s="63" t="s">
        <v>90</v>
      </c>
      <c r="C367" s="43" t="s">
        <v>79</v>
      </c>
      <c r="D367" s="44">
        <f t="shared" ref="D367:AA367" si="211">$D$327</f>
        <v>2442.29</v>
      </c>
      <c r="E367" s="44">
        <f t="shared" si="211"/>
        <v>2442.29</v>
      </c>
      <c r="F367" s="44">
        <f t="shared" si="211"/>
        <v>2442.29</v>
      </c>
      <c r="G367" s="44">
        <f t="shared" si="211"/>
        <v>2442.29</v>
      </c>
      <c r="H367" s="44">
        <f t="shared" si="211"/>
        <v>2442.29</v>
      </c>
      <c r="I367" s="44">
        <f t="shared" si="211"/>
        <v>2442.29</v>
      </c>
      <c r="J367" s="44">
        <f t="shared" si="211"/>
        <v>2442.29</v>
      </c>
      <c r="K367" s="44">
        <f t="shared" si="211"/>
        <v>2442.29</v>
      </c>
      <c r="L367" s="44">
        <f t="shared" si="211"/>
        <v>2442.29</v>
      </c>
      <c r="M367" s="44">
        <f t="shared" si="211"/>
        <v>2442.29</v>
      </c>
      <c r="N367" s="44">
        <f t="shared" si="211"/>
        <v>2442.29</v>
      </c>
      <c r="O367" s="44">
        <f t="shared" si="211"/>
        <v>2442.29</v>
      </c>
      <c r="P367" s="44">
        <f t="shared" si="211"/>
        <v>2442.29</v>
      </c>
      <c r="Q367" s="44">
        <f t="shared" si="211"/>
        <v>2442.29</v>
      </c>
      <c r="R367" s="44">
        <f t="shared" si="211"/>
        <v>2442.29</v>
      </c>
      <c r="S367" s="44">
        <f t="shared" si="211"/>
        <v>2442.29</v>
      </c>
      <c r="T367" s="44">
        <f t="shared" si="211"/>
        <v>2442.29</v>
      </c>
      <c r="U367" s="44">
        <f t="shared" si="211"/>
        <v>2442.29</v>
      </c>
      <c r="V367" s="44">
        <f t="shared" si="211"/>
        <v>2442.29</v>
      </c>
      <c r="W367" s="44">
        <f t="shared" si="211"/>
        <v>2442.29</v>
      </c>
      <c r="X367" s="44">
        <f t="shared" si="211"/>
        <v>2442.29</v>
      </c>
      <c r="Y367" s="44">
        <f t="shared" si="211"/>
        <v>2442.29</v>
      </c>
      <c r="Z367" s="44">
        <f t="shared" si="211"/>
        <v>2442.29</v>
      </c>
      <c r="AA367" s="44">
        <f t="shared" si="211"/>
        <v>2442.29</v>
      </c>
    </row>
    <row r="368" spans="1:27" ht="12.75" hidden="1" customHeight="1" outlineLevel="1" x14ac:dyDescent="0.3">
      <c r="A368" s="99" t="s">
        <v>593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594</v>
      </c>
      <c r="B369" s="63" t="s">
        <v>81</v>
      </c>
      <c r="C369" s="43" t="s">
        <v>79</v>
      </c>
      <c r="D369" s="44">
        <f>$D$11</f>
        <v>368.47</v>
      </c>
      <c r="E369" s="44">
        <f t="shared" ref="E369:AA369" si="212">$D$11</f>
        <v>368.47</v>
      </c>
      <c r="F369" s="44">
        <f t="shared" si="212"/>
        <v>368.47</v>
      </c>
      <c r="G369" s="44">
        <f t="shared" si="212"/>
        <v>368.47</v>
      </c>
      <c r="H369" s="44">
        <f t="shared" si="212"/>
        <v>368.47</v>
      </c>
      <c r="I369" s="44">
        <f t="shared" si="212"/>
        <v>368.47</v>
      </c>
      <c r="J369" s="44">
        <f t="shared" si="212"/>
        <v>368.47</v>
      </c>
      <c r="K369" s="44">
        <f t="shared" si="212"/>
        <v>368.47</v>
      </c>
      <c r="L369" s="44">
        <f t="shared" si="212"/>
        <v>368.47</v>
      </c>
      <c r="M369" s="44">
        <f t="shared" si="212"/>
        <v>368.47</v>
      </c>
      <c r="N369" s="44">
        <f t="shared" si="212"/>
        <v>368.47</v>
      </c>
      <c r="O369" s="44">
        <f t="shared" si="212"/>
        <v>368.47</v>
      </c>
      <c r="P369" s="44">
        <f t="shared" si="212"/>
        <v>368.47</v>
      </c>
      <c r="Q369" s="44">
        <f t="shared" si="212"/>
        <v>368.47</v>
      </c>
      <c r="R369" s="44">
        <f t="shared" si="212"/>
        <v>368.47</v>
      </c>
      <c r="S369" s="44">
        <f t="shared" si="212"/>
        <v>368.47</v>
      </c>
      <c r="T369" s="44">
        <f t="shared" si="212"/>
        <v>368.47</v>
      </c>
      <c r="U369" s="44">
        <f t="shared" si="212"/>
        <v>368.47</v>
      </c>
      <c r="V369" s="44">
        <f t="shared" si="212"/>
        <v>368.47</v>
      </c>
      <c r="W369" s="44">
        <f t="shared" si="212"/>
        <v>368.47</v>
      </c>
      <c r="X369" s="44">
        <f t="shared" si="212"/>
        <v>368.47</v>
      </c>
      <c r="Y369" s="44">
        <f t="shared" si="212"/>
        <v>368.47</v>
      </c>
      <c r="Z369" s="44">
        <f t="shared" si="212"/>
        <v>368.47</v>
      </c>
      <c r="AA369" s="44">
        <f t="shared" si="212"/>
        <v>368.47</v>
      </c>
    </row>
    <row r="370" spans="1:27" ht="12.75" customHeight="1" collapsed="1" x14ac:dyDescent="0.3">
      <c r="A370" s="98" t="s">
        <v>595</v>
      </c>
      <c r="B370" s="28" t="str">
        <f>"10"&amp;"."&amp;$B$662&amp;"."&amp;$B$663</f>
        <v>10.07.2024</v>
      </c>
      <c r="C370" s="90" t="s">
        <v>76</v>
      </c>
      <c r="D370" s="91">
        <f>ROUND(((D371+D372+D374+D373)/1000),5)</f>
        <v>4.1027500000000003</v>
      </c>
      <c r="E370" s="91">
        <f>ROUND(((E371+E372+E374+E373)/1000),5)</f>
        <v>3.94835</v>
      </c>
      <c r="F370" s="91">
        <f>ROUND(((F371+F372+F374+F373)/1000),5)</f>
        <v>3.77928</v>
      </c>
      <c r="G370" s="91">
        <f t="shared" ref="G370:AA370" si="213">ROUND(((G371+G372+G374+G373)/1000),5)</f>
        <v>3.3612199999999999</v>
      </c>
      <c r="H370" s="91">
        <f t="shared" si="213"/>
        <v>3.0514600000000001</v>
      </c>
      <c r="I370" s="91">
        <f t="shared" si="213"/>
        <v>3.9322900000000001</v>
      </c>
      <c r="J370" s="91">
        <f t="shared" si="213"/>
        <v>4.1148400000000001</v>
      </c>
      <c r="K370" s="91">
        <f t="shared" si="213"/>
        <v>4.4303999999999997</v>
      </c>
      <c r="L370" s="91">
        <f t="shared" si="213"/>
        <v>4.7130400000000003</v>
      </c>
      <c r="M370" s="91">
        <f t="shared" si="213"/>
        <v>5.1192500000000001</v>
      </c>
      <c r="N370" s="91">
        <f t="shared" si="213"/>
        <v>5.0335900000000002</v>
      </c>
      <c r="O370" s="91">
        <f t="shared" si="213"/>
        <v>5.0609000000000002</v>
      </c>
      <c r="P370" s="91">
        <f t="shared" si="213"/>
        <v>5.0494700000000003</v>
      </c>
      <c r="Q370" s="91">
        <f t="shared" si="213"/>
        <v>5.2111099999999997</v>
      </c>
      <c r="R370" s="91">
        <f t="shared" si="213"/>
        <v>5.2207600000000003</v>
      </c>
      <c r="S370" s="91">
        <f t="shared" si="213"/>
        <v>5.2558800000000003</v>
      </c>
      <c r="T370" s="91">
        <f t="shared" si="213"/>
        <v>5.2433500000000004</v>
      </c>
      <c r="U370" s="91">
        <f t="shared" si="213"/>
        <v>5.2165699999999999</v>
      </c>
      <c r="V370" s="91">
        <f t="shared" si="213"/>
        <v>5.0347</v>
      </c>
      <c r="W370" s="91">
        <f t="shared" si="213"/>
        <v>4.8203300000000002</v>
      </c>
      <c r="X370" s="91">
        <f t="shared" si="213"/>
        <v>4.8606299999999996</v>
      </c>
      <c r="Y370" s="91">
        <f t="shared" si="213"/>
        <v>4.8273599999999997</v>
      </c>
      <c r="Z370" s="91">
        <f t="shared" si="213"/>
        <v>4.6768599999999996</v>
      </c>
      <c r="AA370" s="91">
        <f t="shared" si="213"/>
        <v>4.44658</v>
      </c>
    </row>
    <row r="371" spans="1:27" ht="12.75" hidden="1" customHeight="1" outlineLevel="1" x14ac:dyDescent="0.3">
      <c r="A371" s="99" t="s">
        <v>596</v>
      </c>
      <c r="B371" s="63" t="s">
        <v>238</v>
      </c>
      <c r="C371" s="43" t="s">
        <v>79</v>
      </c>
      <c r="D371" s="44">
        <v>1287.18</v>
      </c>
      <c r="E371" s="44">
        <v>1132.78</v>
      </c>
      <c r="F371" s="44">
        <v>963.71</v>
      </c>
      <c r="G371" s="44">
        <v>545.65</v>
      </c>
      <c r="H371" s="44">
        <v>235.89</v>
      </c>
      <c r="I371" s="44">
        <v>1116.72</v>
      </c>
      <c r="J371" s="44">
        <v>1299.27</v>
      </c>
      <c r="K371" s="44">
        <v>1614.83</v>
      </c>
      <c r="L371" s="44">
        <v>1897.47</v>
      </c>
      <c r="M371" s="44">
        <v>2303.6799999999998</v>
      </c>
      <c r="N371" s="44">
        <v>2218.02</v>
      </c>
      <c r="O371" s="44">
        <v>2245.33</v>
      </c>
      <c r="P371" s="44">
        <v>2233.9</v>
      </c>
      <c r="Q371" s="44">
        <v>2395.54</v>
      </c>
      <c r="R371" s="44">
        <v>2405.19</v>
      </c>
      <c r="S371" s="44">
        <v>2440.31</v>
      </c>
      <c r="T371" s="44">
        <v>2427.7800000000002</v>
      </c>
      <c r="U371" s="44">
        <v>2401</v>
      </c>
      <c r="V371" s="44">
        <v>2219.13</v>
      </c>
      <c r="W371" s="44">
        <v>2004.76</v>
      </c>
      <c r="X371" s="44">
        <v>2045.06</v>
      </c>
      <c r="Y371" s="44">
        <v>2011.79</v>
      </c>
      <c r="Z371" s="44">
        <v>1861.29</v>
      </c>
      <c r="AA371" s="44">
        <v>1631.01</v>
      </c>
    </row>
    <row r="372" spans="1:27" ht="12.75" hidden="1" customHeight="1" outlineLevel="1" x14ac:dyDescent="0.3">
      <c r="A372" s="99" t="s">
        <v>597</v>
      </c>
      <c r="B372" s="63" t="s">
        <v>90</v>
      </c>
      <c r="C372" s="43" t="s">
        <v>79</v>
      </c>
      <c r="D372" s="44">
        <f t="shared" ref="D372:AA372" si="214">$D$327</f>
        <v>2442.29</v>
      </c>
      <c r="E372" s="44">
        <f t="shared" si="214"/>
        <v>2442.29</v>
      </c>
      <c r="F372" s="44">
        <f t="shared" si="214"/>
        <v>2442.29</v>
      </c>
      <c r="G372" s="44">
        <f t="shared" si="214"/>
        <v>2442.29</v>
      </c>
      <c r="H372" s="44">
        <f t="shared" si="214"/>
        <v>2442.29</v>
      </c>
      <c r="I372" s="44">
        <f t="shared" si="214"/>
        <v>2442.29</v>
      </c>
      <c r="J372" s="44">
        <f t="shared" si="214"/>
        <v>2442.29</v>
      </c>
      <c r="K372" s="44">
        <f t="shared" si="214"/>
        <v>2442.29</v>
      </c>
      <c r="L372" s="44">
        <f t="shared" si="214"/>
        <v>2442.29</v>
      </c>
      <c r="M372" s="44">
        <f t="shared" si="214"/>
        <v>2442.29</v>
      </c>
      <c r="N372" s="44">
        <f t="shared" si="214"/>
        <v>2442.29</v>
      </c>
      <c r="O372" s="44">
        <f t="shared" si="214"/>
        <v>2442.29</v>
      </c>
      <c r="P372" s="44">
        <f t="shared" si="214"/>
        <v>2442.29</v>
      </c>
      <c r="Q372" s="44">
        <f t="shared" si="214"/>
        <v>2442.29</v>
      </c>
      <c r="R372" s="44">
        <f t="shared" si="214"/>
        <v>2442.29</v>
      </c>
      <c r="S372" s="44">
        <f t="shared" si="214"/>
        <v>2442.29</v>
      </c>
      <c r="T372" s="44">
        <f t="shared" si="214"/>
        <v>2442.29</v>
      </c>
      <c r="U372" s="44">
        <f t="shared" si="214"/>
        <v>2442.29</v>
      </c>
      <c r="V372" s="44">
        <f t="shared" si="214"/>
        <v>2442.29</v>
      </c>
      <c r="W372" s="44">
        <f t="shared" si="214"/>
        <v>2442.29</v>
      </c>
      <c r="X372" s="44">
        <f t="shared" si="214"/>
        <v>2442.29</v>
      </c>
      <c r="Y372" s="44">
        <f t="shared" si="214"/>
        <v>2442.29</v>
      </c>
      <c r="Z372" s="44">
        <f t="shared" si="214"/>
        <v>2442.29</v>
      </c>
      <c r="AA372" s="44">
        <f t="shared" si="214"/>
        <v>2442.29</v>
      </c>
    </row>
    <row r="373" spans="1:27" ht="12.75" hidden="1" customHeight="1" outlineLevel="1" x14ac:dyDescent="0.3">
      <c r="A373" s="99" t="s">
        <v>598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599</v>
      </c>
      <c r="B374" s="63" t="s">
        <v>81</v>
      </c>
      <c r="C374" s="43" t="s">
        <v>79</v>
      </c>
      <c r="D374" s="44">
        <f>$D$11</f>
        <v>368.47</v>
      </c>
      <c r="E374" s="44">
        <f t="shared" ref="E374:AA374" si="215">$D$11</f>
        <v>368.47</v>
      </c>
      <c r="F374" s="44">
        <f t="shared" si="215"/>
        <v>368.47</v>
      </c>
      <c r="G374" s="44">
        <f t="shared" si="215"/>
        <v>368.47</v>
      </c>
      <c r="H374" s="44">
        <f t="shared" si="215"/>
        <v>368.47</v>
      </c>
      <c r="I374" s="44">
        <f t="shared" si="215"/>
        <v>368.47</v>
      </c>
      <c r="J374" s="44">
        <f t="shared" si="215"/>
        <v>368.47</v>
      </c>
      <c r="K374" s="44">
        <f t="shared" si="215"/>
        <v>368.47</v>
      </c>
      <c r="L374" s="44">
        <f t="shared" si="215"/>
        <v>368.47</v>
      </c>
      <c r="M374" s="44">
        <f t="shared" si="215"/>
        <v>368.47</v>
      </c>
      <c r="N374" s="44">
        <f t="shared" si="215"/>
        <v>368.47</v>
      </c>
      <c r="O374" s="44">
        <f t="shared" si="215"/>
        <v>368.47</v>
      </c>
      <c r="P374" s="44">
        <f t="shared" si="215"/>
        <v>368.47</v>
      </c>
      <c r="Q374" s="44">
        <f t="shared" si="215"/>
        <v>368.47</v>
      </c>
      <c r="R374" s="44">
        <f t="shared" si="215"/>
        <v>368.47</v>
      </c>
      <c r="S374" s="44">
        <f t="shared" si="215"/>
        <v>368.47</v>
      </c>
      <c r="T374" s="44">
        <f t="shared" si="215"/>
        <v>368.47</v>
      </c>
      <c r="U374" s="44">
        <f t="shared" si="215"/>
        <v>368.47</v>
      </c>
      <c r="V374" s="44">
        <f t="shared" si="215"/>
        <v>368.47</v>
      </c>
      <c r="W374" s="44">
        <f t="shared" si="215"/>
        <v>368.47</v>
      </c>
      <c r="X374" s="44">
        <f t="shared" si="215"/>
        <v>368.47</v>
      </c>
      <c r="Y374" s="44">
        <f t="shared" si="215"/>
        <v>368.47</v>
      </c>
      <c r="Z374" s="44">
        <f t="shared" si="215"/>
        <v>368.47</v>
      </c>
      <c r="AA374" s="44">
        <f t="shared" si="215"/>
        <v>368.47</v>
      </c>
    </row>
    <row r="375" spans="1:27" ht="12.75" customHeight="1" collapsed="1" x14ac:dyDescent="0.3">
      <c r="A375" s="98" t="s">
        <v>600</v>
      </c>
      <c r="B375" s="28" t="str">
        <f>"11"&amp;"."&amp;$B$662&amp;"."&amp;$B$663</f>
        <v>11.07.2024</v>
      </c>
      <c r="C375" s="90" t="s">
        <v>76</v>
      </c>
      <c r="D375" s="91">
        <f>ROUND(((D376+D377+D379+D378)/1000),5)</f>
        <v>4.1398000000000001</v>
      </c>
      <c r="E375" s="91">
        <f>ROUND(((E376+E377+E379+E378)/1000),5)</f>
        <v>4.1057899999999998</v>
      </c>
      <c r="F375" s="91">
        <f>ROUND(((F376+F377+F379+F378)/1000),5)</f>
        <v>3.9216000000000002</v>
      </c>
      <c r="G375" s="91">
        <f t="shared" ref="G375:AA375" si="216">ROUND(((G376+G377+G379+G378)/1000),5)</f>
        <v>3.7925900000000001</v>
      </c>
      <c r="H375" s="91">
        <f t="shared" si="216"/>
        <v>3.8873700000000002</v>
      </c>
      <c r="I375" s="91">
        <f t="shared" si="216"/>
        <v>4.0419299999999998</v>
      </c>
      <c r="J375" s="91">
        <f t="shared" si="216"/>
        <v>4.0897199999999998</v>
      </c>
      <c r="K375" s="91">
        <f t="shared" si="216"/>
        <v>4.5480799999999997</v>
      </c>
      <c r="L375" s="91">
        <f t="shared" si="216"/>
        <v>4.8440300000000001</v>
      </c>
      <c r="M375" s="91">
        <f t="shared" si="216"/>
        <v>5.14316</v>
      </c>
      <c r="N375" s="91">
        <f t="shared" si="216"/>
        <v>5.4044699999999999</v>
      </c>
      <c r="O375" s="91">
        <f t="shared" si="216"/>
        <v>5.5112899999999998</v>
      </c>
      <c r="P375" s="91">
        <f t="shared" si="216"/>
        <v>5.5089600000000001</v>
      </c>
      <c r="Q375" s="91">
        <f t="shared" si="216"/>
        <v>5.5585800000000001</v>
      </c>
      <c r="R375" s="91">
        <f t="shared" si="216"/>
        <v>5.5653499999999996</v>
      </c>
      <c r="S375" s="91">
        <f t="shared" si="216"/>
        <v>5.4336799999999998</v>
      </c>
      <c r="T375" s="91">
        <f t="shared" si="216"/>
        <v>5.3695199999999996</v>
      </c>
      <c r="U375" s="91">
        <f t="shared" si="216"/>
        <v>5.3183800000000003</v>
      </c>
      <c r="V375" s="91">
        <f t="shared" si="216"/>
        <v>5.3378399999999999</v>
      </c>
      <c r="W375" s="91">
        <f t="shared" si="216"/>
        <v>5.2177699999999998</v>
      </c>
      <c r="X375" s="91">
        <f t="shared" si="216"/>
        <v>5.0671400000000002</v>
      </c>
      <c r="Y375" s="91">
        <f t="shared" si="216"/>
        <v>5.0069100000000004</v>
      </c>
      <c r="Z375" s="91">
        <f t="shared" si="216"/>
        <v>4.7465700000000002</v>
      </c>
      <c r="AA375" s="91">
        <f t="shared" si="216"/>
        <v>4.6484199999999998</v>
      </c>
    </row>
    <row r="376" spans="1:27" ht="12.75" hidden="1" customHeight="1" outlineLevel="1" x14ac:dyDescent="0.3">
      <c r="A376" s="99" t="s">
        <v>601</v>
      </c>
      <c r="B376" s="63" t="s">
        <v>238</v>
      </c>
      <c r="C376" s="43" t="s">
        <v>79</v>
      </c>
      <c r="D376" s="44">
        <v>1324.23</v>
      </c>
      <c r="E376" s="44">
        <v>1290.22</v>
      </c>
      <c r="F376" s="44">
        <v>1106.03</v>
      </c>
      <c r="G376" s="44">
        <v>977.02</v>
      </c>
      <c r="H376" s="44">
        <v>1071.8</v>
      </c>
      <c r="I376" s="44">
        <v>1226.3599999999999</v>
      </c>
      <c r="J376" s="44">
        <v>1274.1500000000001</v>
      </c>
      <c r="K376" s="44">
        <v>1732.51</v>
      </c>
      <c r="L376" s="44">
        <v>2028.46</v>
      </c>
      <c r="M376" s="44">
        <v>2327.59</v>
      </c>
      <c r="N376" s="44">
        <v>2588.9</v>
      </c>
      <c r="O376" s="44">
        <v>2695.72</v>
      </c>
      <c r="P376" s="44">
        <v>2693.39</v>
      </c>
      <c r="Q376" s="44">
        <v>2743.01</v>
      </c>
      <c r="R376" s="44">
        <v>2749.78</v>
      </c>
      <c r="S376" s="44">
        <v>2618.11</v>
      </c>
      <c r="T376" s="44">
        <v>2553.9499999999998</v>
      </c>
      <c r="U376" s="44">
        <v>2502.81</v>
      </c>
      <c r="V376" s="44">
        <v>2522.27</v>
      </c>
      <c r="W376" s="44">
        <v>2402.1999999999998</v>
      </c>
      <c r="X376" s="44">
        <v>2251.5700000000002</v>
      </c>
      <c r="Y376" s="44">
        <v>2191.34</v>
      </c>
      <c r="Z376" s="44">
        <v>1931</v>
      </c>
      <c r="AA376" s="44">
        <v>1832.85</v>
      </c>
    </row>
    <row r="377" spans="1:27" ht="12.75" hidden="1" customHeight="1" outlineLevel="1" x14ac:dyDescent="0.3">
      <c r="A377" s="99" t="s">
        <v>602</v>
      </c>
      <c r="B377" s="63" t="s">
        <v>90</v>
      </c>
      <c r="C377" s="43" t="s">
        <v>79</v>
      </c>
      <c r="D377" s="44">
        <f t="shared" ref="D377:AA377" si="217">$D$327</f>
        <v>2442.29</v>
      </c>
      <c r="E377" s="44">
        <f t="shared" si="217"/>
        <v>2442.29</v>
      </c>
      <c r="F377" s="44">
        <f t="shared" si="217"/>
        <v>2442.29</v>
      </c>
      <c r="G377" s="44">
        <f t="shared" si="217"/>
        <v>2442.29</v>
      </c>
      <c r="H377" s="44">
        <f t="shared" si="217"/>
        <v>2442.29</v>
      </c>
      <c r="I377" s="44">
        <f t="shared" si="217"/>
        <v>2442.29</v>
      </c>
      <c r="J377" s="44">
        <f t="shared" si="217"/>
        <v>2442.29</v>
      </c>
      <c r="K377" s="44">
        <f t="shared" si="217"/>
        <v>2442.29</v>
      </c>
      <c r="L377" s="44">
        <f t="shared" si="217"/>
        <v>2442.29</v>
      </c>
      <c r="M377" s="44">
        <f t="shared" si="217"/>
        <v>2442.29</v>
      </c>
      <c r="N377" s="44">
        <f t="shared" si="217"/>
        <v>2442.29</v>
      </c>
      <c r="O377" s="44">
        <f t="shared" si="217"/>
        <v>2442.29</v>
      </c>
      <c r="P377" s="44">
        <f t="shared" si="217"/>
        <v>2442.29</v>
      </c>
      <c r="Q377" s="44">
        <f t="shared" si="217"/>
        <v>2442.29</v>
      </c>
      <c r="R377" s="44">
        <f t="shared" si="217"/>
        <v>2442.29</v>
      </c>
      <c r="S377" s="44">
        <f t="shared" si="217"/>
        <v>2442.29</v>
      </c>
      <c r="T377" s="44">
        <f t="shared" si="217"/>
        <v>2442.29</v>
      </c>
      <c r="U377" s="44">
        <f t="shared" si="217"/>
        <v>2442.29</v>
      </c>
      <c r="V377" s="44">
        <f t="shared" si="217"/>
        <v>2442.29</v>
      </c>
      <c r="W377" s="44">
        <f t="shared" si="217"/>
        <v>2442.29</v>
      </c>
      <c r="X377" s="44">
        <f t="shared" si="217"/>
        <v>2442.29</v>
      </c>
      <c r="Y377" s="44">
        <f t="shared" si="217"/>
        <v>2442.29</v>
      </c>
      <c r="Z377" s="44">
        <f t="shared" si="217"/>
        <v>2442.29</v>
      </c>
      <c r="AA377" s="44">
        <f t="shared" si="217"/>
        <v>2442.29</v>
      </c>
    </row>
    <row r="378" spans="1:27" ht="12.75" hidden="1" customHeight="1" outlineLevel="1" x14ac:dyDescent="0.3">
      <c r="A378" s="99" t="s">
        <v>603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604</v>
      </c>
      <c r="B379" s="63" t="s">
        <v>81</v>
      </c>
      <c r="C379" s="43" t="s">
        <v>79</v>
      </c>
      <c r="D379" s="44">
        <f>$D$11</f>
        <v>368.47</v>
      </c>
      <c r="E379" s="44">
        <f t="shared" ref="E379:AA379" si="218">$D$11</f>
        <v>368.47</v>
      </c>
      <c r="F379" s="44">
        <f t="shared" si="218"/>
        <v>368.47</v>
      </c>
      <c r="G379" s="44">
        <f t="shared" si="218"/>
        <v>368.47</v>
      </c>
      <c r="H379" s="44">
        <f t="shared" si="218"/>
        <v>368.47</v>
      </c>
      <c r="I379" s="44">
        <f t="shared" si="218"/>
        <v>368.47</v>
      </c>
      <c r="J379" s="44">
        <f t="shared" si="218"/>
        <v>368.47</v>
      </c>
      <c r="K379" s="44">
        <f t="shared" si="218"/>
        <v>368.47</v>
      </c>
      <c r="L379" s="44">
        <f t="shared" si="218"/>
        <v>368.47</v>
      </c>
      <c r="M379" s="44">
        <f t="shared" si="218"/>
        <v>368.47</v>
      </c>
      <c r="N379" s="44">
        <f t="shared" si="218"/>
        <v>368.47</v>
      </c>
      <c r="O379" s="44">
        <f t="shared" si="218"/>
        <v>368.47</v>
      </c>
      <c r="P379" s="44">
        <f t="shared" si="218"/>
        <v>368.47</v>
      </c>
      <c r="Q379" s="44">
        <f t="shared" si="218"/>
        <v>368.47</v>
      </c>
      <c r="R379" s="44">
        <f t="shared" si="218"/>
        <v>368.47</v>
      </c>
      <c r="S379" s="44">
        <f t="shared" si="218"/>
        <v>368.47</v>
      </c>
      <c r="T379" s="44">
        <f t="shared" si="218"/>
        <v>368.47</v>
      </c>
      <c r="U379" s="44">
        <f t="shared" si="218"/>
        <v>368.47</v>
      </c>
      <c r="V379" s="44">
        <f t="shared" si="218"/>
        <v>368.47</v>
      </c>
      <c r="W379" s="44">
        <f t="shared" si="218"/>
        <v>368.47</v>
      </c>
      <c r="X379" s="44">
        <f t="shared" si="218"/>
        <v>368.47</v>
      </c>
      <c r="Y379" s="44">
        <f t="shared" si="218"/>
        <v>368.47</v>
      </c>
      <c r="Z379" s="44">
        <f t="shared" si="218"/>
        <v>368.47</v>
      </c>
      <c r="AA379" s="44">
        <f t="shared" si="218"/>
        <v>368.47</v>
      </c>
    </row>
    <row r="380" spans="1:27" ht="12.75" customHeight="1" collapsed="1" x14ac:dyDescent="0.3">
      <c r="A380" s="98" t="s">
        <v>605</v>
      </c>
      <c r="B380" s="28" t="str">
        <f>"12"&amp;"."&amp;$B$662&amp;"."&amp;$B$663</f>
        <v>12.07.2024</v>
      </c>
      <c r="C380" s="90" t="s">
        <v>76</v>
      </c>
      <c r="D380" s="91">
        <f>ROUND(((D381+D382+D384+D383)/1000),5)</f>
        <v>4.1588799999999999</v>
      </c>
      <c r="E380" s="91">
        <f>ROUND(((E381+E382+E384+E383)/1000),5)</f>
        <v>4.08453</v>
      </c>
      <c r="F380" s="91">
        <f>ROUND(((F381+F382+F384+F383)/1000),5)</f>
        <v>4.0088600000000003</v>
      </c>
      <c r="G380" s="91">
        <f t="shared" ref="G380:AA380" si="219">ROUND(((G381+G382+G384+G383)/1000),5)</f>
        <v>3.8147199999999999</v>
      </c>
      <c r="H380" s="91">
        <f t="shared" si="219"/>
        <v>3.8147099999999998</v>
      </c>
      <c r="I380" s="91">
        <f t="shared" si="219"/>
        <v>4.0563399999999996</v>
      </c>
      <c r="J380" s="91">
        <f t="shared" si="219"/>
        <v>4.0566599999999999</v>
      </c>
      <c r="K380" s="91">
        <f t="shared" si="219"/>
        <v>4.4981299999999997</v>
      </c>
      <c r="L380" s="91">
        <f t="shared" si="219"/>
        <v>4.8359300000000003</v>
      </c>
      <c r="M380" s="91">
        <f t="shared" si="219"/>
        <v>5.1574</v>
      </c>
      <c r="N380" s="91">
        <f t="shared" si="219"/>
        <v>5.2066600000000003</v>
      </c>
      <c r="O380" s="91">
        <f t="shared" si="219"/>
        <v>5.2594599999999998</v>
      </c>
      <c r="P380" s="91">
        <f t="shared" si="219"/>
        <v>5.2540300000000002</v>
      </c>
      <c r="Q380" s="91">
        <f t="shared" si="219"/>
        <v>5.2735799999999999</v>
      </c>
      <c r="R380" s="91">
        <f t="shared" si="219"/>
        <v>5.2037500000000003</v>
      </c>
      <c r="S380" s="91">
        <f t="shared" si="219"/>
        <v>5.2632599999999998</v>
      </c>
      <c r="T380" s="91">
        <f t="shared" si="219"/>
        <v>5.2352600000000002</v>
      </c>
      <c r="U380" s="91">
        <f t="shared" si="219"/>
        <v>5.1178600000000003</v>
      </c>
      <c r="V380" s="91">
        <f t="shared" si="219"/>
        <v>5.0926299999999998</v>
      </c>
      <c r="W380" s="91">
        <f t="shared" si="219"/>
        <v>5.0104499999999996</v>
      </c>
      <c r="X380" s="91">
        <f t="shared" si="219"/>
        <v>5.0036699999999996</v>
      </c>
      <c r="Y380" s="91">
        <f t="shared" si="219"/>
        <v>5.0450699999999999</v>
      </c>
      <c r="Z380" s="91">
        <f t="shared" si="219"/>
        <v>4.8815</v>
      </c>
      <c r="AA380" s="91">
        <f t="shared" si="219"/>
        <v>4.6612900000000002</v>
      </c>
    </row>
    <row r="381" spans="1:27" ht="12.75" hidden="1" customHeight="1" outlineLevel="1" x14ac:dyDescent="0.3">
      <c r="A381" s="99" t="s">
        <v>606</v>
      </c>
      <c r="B381" s="63" t="s">
        <v>238</v>
      </c>
      <c r="C381" s="43" t="s">
        <v>79</v>
      </c>
      <c r="D381" s="44">
        <v>1343.31</v>
      </c>
      <c r="E381" s="44">
        <v>1268.96</v>
      </c>
      <c r="F381" s="44">
        <v>1193.29</v>
      </c>
      <c r="G381" s="44">
        <v>999.15</v>
      </c>
      <c r="H381" s="44">
        <v>999.14</v>
      </c>
      <c r="I381" s="44">
        <v>1240.77</v>
      </c>
      <c r="J381" s="44">
        <v>1241.0899999999999</v>
      </c>
      <c r="K381" s="44">
        <v>1682.56</v>
      </c>
      <c r="L381" s="44">
        <v>2020.36</v>
      </c>
      <c r="M381" s="44">
        <v>2341.83</v>
      </c>
      <c r="N381" s="44">
        <v>2391.09</v>
      </c>
      <c r="O381" s="44">
        <v>2443.89</v>
      </c>
      <c r="P381" s="44">
        <v>2438.46</v>
      </c>
      <c r="Q381" s="44">
        <v>2458.0100000000002</v>
      </c>
      <c r="R381" s="44">
        <v>2388.1799999999998</v>
      </c>
      <c r="S381" s="44">
        <v>2447.69</v>
      </c>
      <c r="T381" s="44">
        <v>2419.69</v>
      </c>
      <c r="U381" s="44">
        <v>2302.29</v>
      </c>
      <c r="V381" s="44">
        <v>2277.06</v>
      </c>
      <c r="W381" s="44">
        <v>2194.88</v>
      </c>
      <c r="X381" s="44">
        <v>2188.1</v>
      </c>
      <c r="Y381" s="44">
        <v>2229.5</v>
      </c>
      <c r="Z381" s="44">
        <v>2065.9299999999998</v>
      </c>
      <c r="AA381" s="44">
        <v>1845.72</v>
      </c>
    </row>
    <row r="382" spans="1:27" ht="12.75" hidden="1" customHeight="1" outlineLevel="1" x14ac:dyDescent="0.3">
      <c r="A382" s="99" t="s">
        <v>607</v>
      </c>
      <c r="B382" s="63" t="s">
        <v>90</v>
      </c>
      <c r="C382" s="43" t="s">
        <v>79</v>
      </c>
      <c r="D382" s="44">
        <f t="shared" ref="D382:AA382" si="220">$D$327</f>
        <v>2442.29</v>
      </c>
      <c r="E382" s="44">
        <f t="shared" si="220"/>
        <v>2442.29</v>
      </c>
      <c r="F382" s="44">
        <f t="shared" si="220"/>
        <v>2442.29</v>
      </c>
      <c r="G382" s="44">
        <f t="shared" si="220"/>
        <v>2442.29</v>
      </c>
      <c r="H382" s="44">
        <f t="shared" si="220"/>
        <v>2442.29</v>
      </c>
      <c r="I382" s="44">
        <f t="shared" si="220"/>
        <v>2442.29</v>
      </c>
      <c r="J382" s="44">
        <f t="shared" si="220"/>
        <v>2442.29</v>
      </c>
      <c r="K382" s="44">
        <f t="shared" si="220"/>
        <v>2442.29</v>
      </c>
      <c r="L382" s="44">
        <f t="shared" si="220"/>
        <v>2442.29</v>
      </c>
      <c r="M382" s="44">
        <f t="shared" si="220"/>
        <v>2442.29</v>
      </c>
      <c r="N382" s="44">
        <f t="shared" si="220"/>
        <v>2442.29</v>
      </c>
      <c r="O382" s="44">
        <f t="shared" si="220"/>
        <v>2442.29</v>
      </c>
      <c r="P382" s="44">
        <f t="shared" si="220"/>
        <v>2442.29</v>
      </c>
      <c r="Q382" s="44">
        <f t="shared" si="220"/>
        <v>2442.29</v>
      </c>
      <c r="R382" s="44">
        <f t="shared" si="220"/>
        <v>2442.29</v>
      </c>
      <c r="S382" s="44">
        <f t="shared" si="220"/>
        <v>2442.29</v>
      </c>
      <c r="T382" s="44">
        <f t="shared" si="220"/>
        <v>2442.29</v>
      </c>
      <c r="U382" s="44">
        <f t="shared" si="220"/>
        <v>2442.29</v>
      </c>
      <c r="V382" s="44">
        <f t="shared" si="220"/>
        <v>2442.29</v>
      </c>
      <c r="W382" s="44">
        <f t="shared" si="220"/>
        <v>2442.29</v>
      </c>
      <c r="X382" s="44">
        <f t="shared" si="220"/>
        <v>2442.29</v>
      </c>
      <c r="Y382" s="44">
        <f t="shared" si="220"/>
        <v>2442.29</v>
      </c>
      <c r="Z382" s="44">
        <f t="shared" si="220"/>
        <v>2442.29</v>
      </c>
      <c r="AA382" s="44">
        <f t="shared" si="220"/>
        <v>2442.29</v>
      </c>
    </row>
    <row r="383" spans="1:27" ht="12.75" hidden="1" customHeight="1" outlineLevel="1" x14ac:dyDescent="0.3">
      <c r="A383" s="99" t="s">
        <v>608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609</v>
      </c>
      <c r="B384" s="63" t="s">
        <v>81</v>
      </c>
      <c r="C384" s="43" t="s">
        <v>79</v>
      </c>
      <c r="D384" s="44">
        <f>$D$11</f>
        <v>368.47</v>
      </c>
      <c r="E384" s="44">
        <f t="shared" ref="E384:AA384" si="221">$D$11</f>
        <v>368.47</v>
      </c>
      <c r="F384" s="44">
        <f t="shared" si="221"/>
        <v>368.47</v>
      </c>
      <c r="G384" s="44">
        <f t="shared" si="221"/>
        <v>368.47</v>
      </c>
      <c r="H384" s="44">
        <f t="shared" si="221"/>
        <v>368.47</v>
      </c>
      <c r="I384" s="44">
        <f t="shared" si="221"/>
        <v>368.47</v>
      </c>
      <c r="J384" s="44">
        <f t="shared" si="221"/>
        <v>368.47</v>
      </c>
      <c r="K384" s="44">
        <f t="shared" si="221"/>
        <v>368.47</v>
      </c>
      <c r="L384" s="44">
        <f t="shared" si="221"/>
        <v>368.47</v>
      </c>
      <c r="M384" s="44">
        <f t="shared" si="221"/>
        <v>368.47</v>
      </c>
      <c r="N384" s="44">
        <f t="shared" si="221"/>
        <v>368.47</v>
      </c>
      <c r="O384" s="44">
        <f t="shared" si="221"/>
        <v>368.47</v>
      </c>
      <c r="P384" s="44">
        <f t="shared" si="221"/>
        <v>368.47</v>
      </c>
      <c r="Q384" s="44">
        <f t="shared" si="221"/>
        <v>368.47</v>
      </c>
      <c r="R384" s="44">
        <f t="shared" si="221"/>
        <v>368.47</v>
      </c>
      <c r="S384" s="44">
        <f t="shared" si="221"/>
        <v>368.47</v>
      </c>
      <c r="T384" s="44">
        <f t="shared" si="221"/>
        <v>368.47</v>
      </c>
      <c r="U384" s="44">
        <f t="shared" si="221"/>
        <v>368.47</v>
      </c>
      <c r="V384" s="44">
        <f t="shared" si="221"/>
        <v>368.47</v>
      </c>
      <c r="W384" s="44">
        <f t="shared" si="221"/>
        <v>368.47</v>
      </c>
      <c r="X384" s="44">
        <f t="shared" si="221"/>
        <v>368.47</v>
      </c>
      <c r="Y384" s="44">
        <f t="shared" si="221"/>
        <v>368.47</v>
      </c>
      <c r="Z384" s="44">
        <f t="shared" si="221"/>
        <v>368.47</v>
      </c>
      <c r="AA384" s="44">
        <f t="shared" si="221"/>
        <v>368.47</v>
      </c>
    </row>
    <row r="385" spans="1:27" ht="12.75" customHeight="1" collapsed="1" x14ac:dyDescent="0.3">
      <c r="A385" s="98" t="s">
        <v>610</v>
      </c>
      <c r="B385" s="28" t="str">
        <f>"13"&amp;"."&amp;$B$662&amp;"."&amp;$B$663</f>
        <v>13.07.2024</v>
      </c>
      <c r="C385" s="90" t="s">
        <v>76</v>
      </c>
      <c r="D385" s="91">
        <f>ROUND(((D386+D387+D389+D388)/1000),5)</f>
        <v>4.3058800000000002</v>
      </c>
      <c r="E385" s="91">
        <f>ROUND(((E386+E387+E389+E388)/1000),5)</f>
        <v>4.0960099999999997</v>
      </c>
      <c r="F385" s="91">
        <f>ROUND(((F386+F387+F389+F388)/1000),5)</f>
        <v>4.0278</v>
      </c>
      <c r="G385" s="91">
        <f t="shared" ref="G385:AA385" si="222">ROUND(((G386+G387+G389+G388)/1000),5)</f>
        <v>3.8627500000000001</v>
      </c>
      <c r="H385" s="91">
        <f t="shared" si="222"/>
        <v>3.6135700000000002</v>
      </c>
      <c r="I385" s="91">
        <f t="shared" si="222"/>
        <v>3.6721499999999998</v>
      </c>
      <c r="J385" s="91">
        <f t="shared" si="222"/>
        <v>3.7742900000000001</v>
      </c>
      <c r="K385" s="91">
        <f t="shared" si="222"/>
        <v>4.2217500000000001</v>
      </c>
      <c r="L385" s="91">
        <f t="shared" si="222"/>
        <v>4.60093</v>
      </c>
      <c r="M385" s="91">
        <f t="shared" si="222"/>
        <v>4.8578299999999999</v>
      </c>
      <c r="N385" s="91">
        <f t="shared" si="222"/>
        <v>4.9877599999999997</v>
      </c>
      <c r="O385" s="91">
        <f t="shared" si="222"/>
        <v>5.0924500000000004</v>
      </c>
      <c r="P385" s="91">
        <f t="shared" si="222"/>
        <v>5.1346999999999996</v>
      </c>
      <c r="Q385" s="91">
        <f t="shared" si="222"/>
        <v>5.0731000000000002</v>
      </c>
      <c r="R385" s="91">
        <f t="shared" si="222"/>
        <v>5.0744199999999999</v>
      </c>
      <c r="S385" s="91">
        <f t="shared" si="222"/>
        <v>5.1148800000000003</v>
      </c>
      <c r="T385" s="91">
        <f t="shared" si="222"/>
        <v>5.1074299999999999</v>
      </c>
      <c r="U385" s="91">
        <f t="shared" si="222"/>
        <v>5.0892600000000003</v>
      </c>
      <c r="V385" s="91">
        <f t="shared" si="222"/>
        <v>5.0014700000000003</v>
      </c>
      <c r="W385" s="91">
        <f t="shared" si="222"/>
        <v>4.89255</v>
      </c>
      <c r="X385" s="91">
        <f t="shared" si="222"/>
        <v>4.8545600000000002</v>
      </c>
      <c r="Y385" s="91">
        <f t="shared" si="222"/>
        <v>4.7599900000000002</v>
      </c>
      <c r="Z385" s="91">
        <f t="shared" si="222"/>
        <v>4.5378499999999997</v>
      </c>
      <c r="AA385" s="91">
        <f t="shared" si="222"/>
        <v>4.5507</v>
      </c>
    </row>
    <row r="386" spans="1:27" ht="12.75" hidden="1" customHeight="1" outlineLevel="1" x14ac:dyDescent="0.3">
      <c r="A386" s="99" t="s">
        <v>611</v>
      </c>
      <c r="B386" s="63" t="s">
        <v>238</v>
      </c>
      <c r="C386" s="43" t="s">
        <v>79</v>
      </c>
      <c r="D386" s="44">
        <v>1490.31</v>
      </c>
      <c r="E386" s="44">
        <v>1280.44</v>
      </c>
      <c r="F386" s="44">
        <v>1212.23</v>
      </c>
      <c r="G386" s="44">
        <v>1047.18</v>
      </c>
      <c r="H386" s="44">
        <v>798</v>
      </c>
      <c r="I386" s="44">
        <v>856.58</v>
      </c>
      <c r="J386" s="44">
        <v>958.72</v>
      </c>
      <c r="K386" s="44">
        <v>1406.18</v>
      </c>
      <c r="L386" s="44">
        <v>1785.36</v>
      </c>
      <c r="M386" s="44">
        <v>2042.26</v>
      </c>
      <c r="N386" s="44">
        <v>2172.19</v>
      </c>
      <c r="O386" s="44">
        <v>2276.88</v>
      </c>
      <c r="P386" s="44">
        <v>2319.13</v>
      </c>
      <c r="Q386" s="44">
        <v>2257.5300000000002</v>
      </c>
      <c r="R386" s="44">
        <v>2258.85</v>
      </c>
      <c r="S386" s="44">
        <v>2299.31</v>
      </c>
      <c r="T386" s="44">
        <v>2291.86</v>
      </c>
      <c r="U386" s="44">
        <v>2273.69</v>
      </c>
      <c r="V386" s="44">
        <v>2185.9</v>
      </c>
      <c r="W386" s="44">
        <v>2076.98</v>
      </c>
      <c r="X386" s="44">
        <v>2038.99</v>
      </c>
      <c r="Y386" s="44">
        <v>1944.42</v>
      </c>
      <c r="Z386" s="44">
        <v>1722.28</v>
      </c>
      <c r="AA386" s="44">
        <v>1735.13</v>
      </c>
    </row>
    <row r="387" spans="1:27" ht="12.75" hidden="1" customHeight="1" outlineLevel="1" x14ac:dyDescent="0.3">
      <c r="A387" s="99" t="s">
        <v>612</v>
      </c>
      <c r="B387" s="63" t="s">
        <v>90</v>
      </c>
      <c r="C387" s="43" t="s">
        <v>79</v>
      </c>
      <c r="D387" s="44">
        <f t="shared" ref="D387:AA387" si="223">$D$327</f>
        <v>2442.29</v>
      </c>
      <c r="E387" s="44">
        <f t="shared" si="223"/>
        <v>2442.29</v>
      </c>
      <c r="F387" s="44">
        <f t="shared" si="223"/>
        <v>2442.29</v>
      </c>
      <c r="G387" s="44">
        <f t="shared" si="223"/>
        <v>2442.29</v>
      </c>
      <c r="H387" s="44">
        <f t="shared" si="223"/>
        <v>2442.29</v>
      </c>
      <c r="I387" s="44">
        <f t="shared" si="223"/>
        <v>2442.29</v>
      </c>
      <c r="J387" s="44">
        <f t="shared" si="223"/>
        <v>2442.29</v>
      </c>
      <c r="K387" s="44">
        <f t="shared" si="223"/>
        <v>2442.29</v>
      </c>
      <c r="L387" s="44">
        <f t="shared" si="223"/>
        <v>2442.29</v>
      </c>
      <c r="M387" s="44">
        <f t="shared" si="223"/>
        <v>2442.29</v>
      </c>
      <c r="N387" s="44">
        <f t="shared" si="223"/>
        <v>2442.29</v>
      </c>
      <c r="O387" s="44">
        <f t="shared" si="223"/>
        <v>2442.29</v>
      </c>
      <c r="P387" s="44">
        <f t="shared" si="223"/>
        <v>2442.29</v>
      </c>
      <c r="Q387" s="44">
        <f t="shared" si="223"/>
        <v>2442.29</v>
      </c>
      <c r="R387" s="44">
        <f t="shared" si="223"/>
        <v>2442.29</v>
      </c>
      <c r="S387" s="44">
        <f t="shared" si="223"/>
        <v>2442.29</v>
      </c>
      <c r="T387" s="44">
        <f t="shared" si="223"/>
        <v>2442.29</v>
      </c>
      <c r="U387" s="44">
        <f t="shared" si="223"/>
        <v>2442.29</v>
      </c>
      <c r="V387" s="44">
        <f t="shared" si="223"/>
        <v>2442.29</v>
      </c>
      <c r="W387" s="44">
        <f t="shared" si="223"/>
        <v>2442.29</v>
      </c>
      <c r="X387" s="44">
        <f t="shared" si="223"/>
        <v>2442.29</v>
      </c>
      <c r="Y387" s="44">
        <f t="shared" si="223"/>
        <v>2442.29</v>
      </c>
      <c r="Z387" s="44">
        <f t="shared" si="223"/>
        <v>2442.29</v>
      </c>
      <c r="AA387" s="44">
        <f t="shared" si="223"/>
        <v>2442.29</v>
      </c>
    </row>
    <row r="388" spans="1:27" ht="12.75" hidden="1" customHeight="1" outlineLevel="1" x14ac:dyDescent="0.3">
      <c r="A388" s="99" t="s">
        <v>613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614</v>
      </c>
      <c r="B389" s="63" t="s">
        <v>81</v>
      </c>
      <c r="C389" s="43" t="s">
        <v>79</v>
      </c>
      <c r="D389" s="44">
        <f>$D$11</f>
        <v>368.47</v>
      </c>
      <c r="E389" s="44">
        <f t="shared" ref="E389:AA389" si="224">$D$11</f>
        <v>368.47</v>
      </c>
      <c r="F389" s="44">
        <f t="shared" si="224"/>
        <v>368.47</v>
      </c>
      <c r="G389" s="44">
        <f t="shared" si="224"/>
        <v>368.47</v>
      </c>
      <c r="H389" s="44">
        <f t="shared" si="224"/>
        <v>368.47</v>
      </c>
      <c r="I389" s="44">
        <f t="shared" si="224"/>
        <v>368.47</v>
      </c>
      <c r="J389" s="44">
        <f t="shared" si="224"/>
        <v>368.47</v>
      </c>
      <c r="K389" s="44">
        <f t="shared" si="224"/>
        <v>368.47</v>
      </c>
      <c r="L389" s="44">
        <f t="shared" si="224"/>
        <v>368.47</v>
      </c>
      <c r="M389" s="44">
        <f t="shared" si="224"/>
        <v>368.47</v>
      </c>
      <c r="N389" s="44">
        <f t="shared" si="224"/>
        <v>368.47</v>
      </c>
      <c r="O389" s="44">
        <f t="shared" si="224"/>
        <v>368.47</v>
      </c>
      <c r="P389" s="44">
        <f t="shared" si="224"/>
        <v>368.47</v>
      </c>
      <c r="Q389" s="44">
        <f t="shared" si="224"/>
        <v>368.47</v>
      </c>
      <c r="R389" s="44">
        <f t="shared" si="224"/>
        <v>368.47</v>
      </c>
      <c r="S389" s="44">
        <f t="shared" si="224"/>
        <v>368.47</v>
      </c>
      <c r="T389" s="44">
        <f t="shared" si="224"/>
        <v>368.47</v>
      </c>
      <c r="U389" s="44">
        <f t="shared" si="224"/>
        <v>368.47</v>
      </c>
      <c r="V389" s="44">
        <f t="shared" si="224"/>
        <v>368.47</v>
      </c>
      <c r="W389" s="44">
        <f t="shared" si="224"/>
        <v>368.47</v>
      </c>
      <c r="X389" s="44">
        <f t="shared" si="224"/>
        <v>368.47</v>
      </c>
      <c r="Y389" s="44">
        <f t="shared" si="224"/>
        <v>368.47</v>
      </c>
      <c r="Z389" s="44">
        <f t="shared" si="224"/>
        <v>368.47</v>
      </c>
      <c r="AA389" s="44">
        <f t="shared" si="224"/>
        <v>368.47</v>
      </c>
    </row>
    <row r="390" spans="1:27" ht="12.75" customHeight="1" collapsed="1" x14ac:dyDescent="0.3">
      <c r="A390" s="98" t="s">
        <v>615</v>
      </c>
      <c r="B390" s="28" t="str">
        <f>"14"&amp;"."&amp;$B$662&amp;"."&amp;$B$663</f>
        <v>14.07.2024</v>
      </c>
      <c r="C390" s="90" t="s">
        <v>76</v>
      </c>
      <c r="D390" s="91">
        <f>ROUND(((D391+D392+D394+D393)/1000),5)</f>
        <v>4.2972799999999998</v>
      </c>
      <c r="E390" s="91">
        <f>ROUND(((E391+E392+E394+E393)/1000),5)</f>
        <v>4.0643500000000001</v>
      </c>
      <c r="F390" s="91">
        <f>ROUND(((F391+F392+F394+F393)/1000),5)</f>
        <v>3.9701499999999998</v>
      </c>
      <c r="G390" s="91">
        <f t="shared" ref="G390:AA390" si="225">ROUND(((G391+G392+G394+G393)/1000),5)</f>
        <v>3.65707</v>
      </c>
      <c r="H390" s="91">
        <f t="shared" si="225"/>
        <v>3.54996</v>
      </c>
      <c r="I390" s="91">
        <f t="shared" si="225"/>
        <v>3.66316</v>
      </c>
      <c r="J390" s="91">
        <f t="shared" si="225"/>
        <v>3.49465</v>
      </c>
      <c r="K390" s="91">
        <f t="shared" si="225"/>
        <v>3.8994499999999999</v>
      </c>
      <c r="L390" s="91">
        <f t="shared" si="225"/>
        <v>4.3982999999999999</v>
      </c>
      <c r="M390" s="91">
        <f t="shared" si="225"/>
        <v>4.6796499999999996</v>
      </c>
      <c r="N390" s="91">
        <f t="shared" si="225"/>
        <v>4.7888700000000002</v>
      </c>
      <c r="O390" s="91">
        <f t="shared" si="225"/>
        <v>4.9437300000000004</v>
      </c>
      <c r="P390" s="91">
        <f t="shared" si="225"/>
        <v>5.0300500000000001</v>
      </c>
      <c r="Q390" s="91">
        <f t="shared" si="225"/>
        <v>4.8962399999999997</v>
      </c>
      <c r="R390" s="91">
        <f t="shared" si="225"/>
        <v>4.8992300000000002</v>
      </c>
      <c r="S390" s="91">
        <f t="shared" si="225"/>
        <v>4.8950300000000002</v>
      </c>
      <c r="T390" s="91">
        <f t="shared" si="225"/>
        <v>4.8718599999999999</v>
      </c>
      <c r="U390" s="91">
        <f t="shared" si="225"/>
        <v>4.8656899999999998</v>
      </c>
      <c r="V390" s="91">
        <f t="shared" si="225"/>
        <v>4.8543900000000004</v>
      </c>
      <c r="W390" s="91">
        <f t="shared" si="225"/>
        <v>4.8267100000000003</v>
      </c>
      <c r="X390" s="91">
        <f t="shared" si="225"/>
        <v>4.7885099999999996</v>
      </c>
      <c r="Y390" s="91">
        <f t="shared" si="225"/>
        <v>4.7837899999999998</v>
      </c>
      <c r="Z390" s="91">
        <f t="shared" si="225"/>
        <v>4.5448399999999998</v>
      </c>
      <c r="AA390" s="91">
        <f t="shared" si="225"/>
        <v>4.5400999999999998</v>
      </c>
    </row>
    <row r="391" spans="1:27" ht="12.75" hidden="1" customHeight="1" outlineLevel="1" x14ac:dyDescent="0.3">
      <c r="A391" s="99" t="s">
        <v>616</v>
      </c>
      <c r="B391" s="63" t="s">
        <v>238</v>
      </c>
      <c r="C391" s="43" t="s">
        <v>79</v>
      </c>
      <c r="D391" s="44">
        <v>1481.71</v>
      </c>
      <c r="E391" s="44">
        <v>1248.78</v>
      </c>
      <c r="F391" s="44">
        <v>1154.58</v>
      </c>
      <c r="G391" s="44">
        <v>841.5</v>
      </c>
      <c r="H391" s="44">
        <v>734.39</v>
      </c>
      <c r="I391" s="44">
        <v>847.59</v>
      </c>
      <c r="J391" s="44">
        <v>679.08</v>
      </c>
      <c r="K391" s="44">
        <v>1083.8800000000001</v>
      </c>
      <c r="L391" s="44">
        <v>1582.73</v>
      </c>
      <c r="M391" s="44">
        <v>1864.08</v>
      </c>
      <c r="N391" s="44">
        <v>1973.3</v>
      </c>
      <c r="O391" s="44">
        <v>2128.16</v>
      </c>
      <c r="P391" s="44">
        <v>2214.48</v>
      </c>
      <c r="Q391" s="44">
        <v>2080.67</v>
      </c>
      <c r="R391" s="44">
        <v>2083.66</v>
      </c>
      <c r="S391" s="44">
        <v>2079.46</v>
      </c>
      <c r="T391" s="44">
        <v>2056.29</v>
      </c>
      <c r="U391" s="44">
        <v>2050.12</v>
      </c>
      <c r="V391" s="44">
        <v>2038.82</v>
      </c>
      <c r="W391" s="44">
        <v>2011.14</v>
      </c>
      <c r="X391" s="44">
        <v>1972.94</v>
      </c>
      <c r="Y391" s="44">
        <v>1968.22</v>
      </c>
      <c r="Z391" s="44">
        <v>1729.27</v>
      </c>
      <c r="AA391" s="44">
        <v>1724.53</v>
      </c>
    </row>
    <row r="392" spans="1:27" ht="12.75" hidden="1" customHeight="1" outlineLevel="1" x14ac:dyDescent="0.3">
      <c r="A392" s="99" t="s">
        <v>617</v>
      </c>
      <c r="B392" s="63" t="s">
        <v>90</v>
      </c>
      <c r="C392" s="43" t="s">
        <v>79</v>
      </c>
      <c r="D392" s="44">
        <f t="shared" ref="D392:AA392" si="226">$D$327</f>
        <v>2442.29</v>
      </c>
      <c r="E392" s="44">
        <f t="shared" si="226"/>
        <v>2442.29</v>
      </c>
      <c r="F392" s="44">
        <f t="shared" si="226"/>
        <v>2442.29</v>
      </c>
      <c r="G392" s="44">
        <f t="shared" si="226"/>
        <v>2442.29</v>
      </c>
      <c r="H392" s="44">
        <f t="shared" si="226"/>
        <v>2442.29</v>
      </c>
      <c r="I392" s="44">
        <f t="shared" si="226"/>
        <v>2442.29</v>
      </c>
      <c r="J392" s="44">
        <f t="shared" si="226"/>
        <v>2442.29</v>
      </c>
      <c r="K392" s="44">
        <f t="shared" si="226"/>
        <v>2442.29</v>
      </c>
      <c r="L392" s="44">
        <f t="shared" si="226"/>
        <v>2442.29</v>
      </c>
      <c r="M392" s="44">
        <f t="shared" si="226"/>
        <v>2442.29</v>
      </c>
      <c r="N392" s="44">
        <f t="shared" si="226"/>
        <v>2442.29</v>
      </c>
      <c r="O392" s="44">
        <f t="shared" si="226"/>
        <v>2442.29</v>
      </c>
      <c r="P392" s="44">
        <f t="shared" si="226"/>
        <v>2442.29</v>
      </c>
      <c r="Q392" s="44">
        <f t="shared" si="226"/>
        <v>2442.29</v>
      </c>
      <c r="R392" s="44">
        <f t="shared" si="226"/>
        <v>2442.29</v>
      </c>
      <c r="S392" s="44">
        <f t="shared" si="226"/>
        <v>2442.29</v>
      </c>
      <c r="T392" s="44">
        <f t="shared" si="226"/>
        <v>2442.29</v>
      </c>
      <c r="U392" s="44">
        <f t="shared" si="226"/>
        <v>2442.29</v>
      </c>
      <c r="V392" s="44">
        <f t="shared" si="226"/>
        <v>2442.29</v>
      </c>
      <c r="W392" s="44">
        <f t="shared" si="226"/>
        <v>2442.29</v>
      </c>
      <c r="X392" s="44">
        <f t="shared" si="226"/>
        <v>2442.29</v>
      </c>
      <c r="Y392" s="44">
        <f t="shared" si="226"/>
        <v>2442.29</v>
      </c>
      <c r="Z392" s="44">
        <f t="shared" si="226"/>
        <v>2442.29</v>
      </c>
      <c r="AA392" s="44">
        <f t="shared" si="226"/>
        <v>2442.29</v>
      </c>
    </row>
    <row r="393" spans="1:27" ht="12.75" hidden="1" customHeight="1" outlineLevel="1" x14ac:dyDescent="0.3">
      <c r="A393" s="99" t="s">
        <v>618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619</v>
      </c>
      <c r="B394" s="63" t="s">
        <v>81</v>
      </c>
      <c r="C394" s="43" t="s">
        <v>79</v>
      </c>
      <c r="D394" s="44">
        <f>$D$11</f>
        <v>368.47</v>
      </c>
      <c r="E394" s="44">
        <f t="shared" ref="E394:AA394" si="227">$D$11</f>
        <v>368.47</v>
      </c>
      <c r="F394" s="44">
        <f t="shared" si="227"/>
        <v>368.47</v>
      </c>
      <c r="G394" s="44">
        <f t="shared" si="227"/>
        <v>368.47</v>
      </c>
      <c r="H394" s="44">
        <f t="shared" si="227"/>
        <v>368.47</v>
      </c>
      <c r="I394" s="44">
        <f t="shared" si="227"/>
        <v>368.47</v>
      </c>
      <c r="J394" s="44">
        <f t="shared" si="227"/>
        <v>368.47</v>
      </c>
      <c r="K394" s="44">
        <f t="shared" si="227"/>
        <v>368.47</v>
      </c>
      <c r="L394" s="44">
        <f t="shared" si="227"/>
        <v>368.47</v>
      </c>
      <c r="M394" s="44">
        <f t="shared" si="227"/>
        <v>368.47</v>
      </c>
      <c r="N394" s="44">
        <f t="shared" si="227"/>
        <v>368.47</v>
      </c>
      <c r="O394" s="44">
        <f t="shared" si="227"/>
        <v>368.47</v>
      </c>
      <c r="P394" s="44">
        <f t="shared" si="227"/>
        <v>368.47</v>
      </c>
      <c r="Q394" s="44">
        <f t="shared" si="227"/>
        <v>368.47</v>
      </c>
      <c r="R394" s="44">
        <f t="shared" si="227"/>
        <v>368.47</v>
      </c>
      <c r="S394" s="44">
        <f t="shared" si="227"/>
        <v>368.47</v>
      </c>
      <c r="T394" s="44">
        <f t="shared" si="227"/>
        <v>368.47</v>
      </c>
      <c r="U394" s="44">
        <f t="shared" si="227"/>
        <v>368.47</v>
      </c>
      <c r="V394" s="44">
        <f t="shared" si="227"/>
        <v>368.47</v>
      </c>
      <c r="W394" s="44">
        <f t="shared" si="227"/>
        <v>368.47</v>
      </c>
      <c r="X394" s="44">
        <f t="shared" si="227"/>
        <v>368.47</v>
      </c>
      <c r="Y394" s="44">
        <f t="shared" si="227"/>
        <v>368.47</v>
      </c>
      <c r="Z394" s="44">
        <f t="shared" si="227"/>
        <v>368.47</v>
      </c>
      <c r="AA394" s="44">
        <f t="shared" si="227"/>
        <v>368.47</v>
      </c>
    </row>
    <row r="395" spans="1:27" ht="12.75" customHeight="1" collapsed="1" x14ac:dyDescent="0.3">
      <c r="A395" s="98" t="s">
        <v>620</v>
      </c>
      <c r="B395" s="28" t="str">
        <f>"15"&amp;"."&amp;$B$662&amp;"."&amp;$B$663</f>
        <v>15.07.2024</v>
      </c>
      <c r="C395" s="90" t="s">
        <v>76</v>
      </c>
      <c r="D395" s="91">
        <f>ROUND(((D396+D397+D399+D398)/1000),5)</f>
        <v>4.05938</v>
      </c>
      <c r="E395" s="91">
        <f>ROUND(((E396+E397+E399+E398)/1000),5)</f>
        <v>3.9677699999999998</v>
      </c>
      <c r="F395" s="91">
        <f>ROUND(((F396+F397+F399+F398)/1000),5)</f>
        <v>3.8373599999999999</v>
      </c>
      <c r="G395" s="91">
        <f t="shared" ref="G395:AA395" si="228">ROUND(((G396+G397+G399+G398)/1000),5)</f>
        <v>3.5101</v>
      </c>
      <c r="H395" s="91">
        <f t="shared" si="228"/>
        <v>3.5049999999999999</v>
      </c>
      <c r="I395" s="91">
        <f t="shared" si="228"/>
        <v>3.5620099999999999</v>
      </c>
      <c r="J395" s="91">
        <f t="shared" si="228"/>
        <v>3.6837</v>
      </c>
      <c r="K395" s="91">
        <f t="shared" si="228"/>
        <v>4.43018</v>
      </c>
      <c r="L395" s="91">
        <f t="shared" si="228"/>
        <v>4.8820399999999999</v>
      </c>
      <c r="M395" s="91">
        <f t="shared" si="228"/>
        <v>5.1040700000000001</v>
      </c>
      <c r="N395" s="91">
        <f t="shared" si="228"/>
        <v>5.2192100000000003</v>
      </c>
      <c r="O395" s="91">
        <f t="shared" si="228"/>
        <v>5.32484</v>
      </c>
      <c r="P395" s="91">
        <f t="shared" si="228"/>
        <v>5.2097300000000004</v>
      </c>
      <c r="Q395" s="91">
        <f t="shared" si="228"/>
        <v>5.3544999999999998</v>
      </c>
      <c r="R395" s="91">
        <f t="shared" si="228"/>
        <v>5.4722200000000001</v>
      </c>
      <c r="S395" s="91">
        <f t="shared" si="228"/>
        <v>5.2487300000000001</v>
      </c>
      <c r="T395" s="91">
        <f t="shared" si="228"/>
        <v>5.2354599999999998</v>
      </c>
      <c r="U395" s="91">
        <f t="shared" si="228"/>
        <v>5.1869800000000001</v>
      </c>
      <c r="V395" s="91">
        <f t="shared" si="228"/>
        <v>5.1044999999999998</v>
      </c>
      <c r="W395" s="91">
        <f t="shared" si="228"/>
        <v>5.1172000000000004</v>
      </c>
      <c r="X395" s="91">
        <f t="shared" si="228"/>
        <v>5.0414500000000002</v>
      </c>
      <c r="Y395" s="91">
        <f t="shared" si="228"/>
        <v>4.8877199999999998</v>
      </c>
      <c r="Z395" s="91">
        <f t="shared" si="228"/>
        <v>4.8070500000000003</v>
      </c>
      <c r="AA395" s="91">
        <f t="shared" si="228"/>
        <v>4.5545200000000001</v>
      </c>
    </row>
    <row r="396" spans="1:27" ht="12.75" hidden="1" customHeight="1" outlineLevel="1" x14ac:dyDescent="0.3">
      <c r="A396" s="99" t="s">
        <v>621</v>
      </c>
      <c r="B396" s="63" t="s">
        <v>238</v>
      </c>
      <c r="C396" s="43" t="s">
        <v>79</v>
      </c>
      <c r="D396" s="44">
        <v>1243.81</v>
      </c>
      <c r="E396" s="44">
        <v>1152.2</v>
      </c>
      <c r="F396" s="44">
        <v>1021.79</v>
      </c>
      <c r="G396" s="44">
        <v>694.53</v>
      </c>
      <c r="H396" s="44">
        <v>689.43</v>
      </c>
      <c r="I396" s="44">
        <v>746.44</v>
      </c>
      <c r="J396" s="44">
        <v>868.13</v>
      </c>
      <c r="K396" s="44">
        <v>1614.61</v>
      </c>
      <c r="L396" s="44">
        <v>2066.4699999999998</v>
      </c>
      <c r="M396" s="44">
        <v>2288.5</v>
      </c>
      <c r="N396" s="44">
        <v>2403.64</v>
      </c>
      <c r="O396" s="44">
        <v>2509.27</v>
      </c>
      <c r="P396" s="44">
        <v>2394.16</v>
      </c>
      <c r="Q396" s="44">
        <v>2538.9299999999998</v>
      </c>
      <c r="R396" s="44">
        <v>2656.65</v>
      </c>
      <c r="S396" s="44">
        <v>2433.16</v>
      </c>
      <c r="T396" s="44">
        <v>2419.89</v>
      </c>
      <c r="U396" s="44">
        <v>2371.41</v>
      </c>
      <c r="V396" s="44">
        <v>2288.9299999999998</v>
      </c>
      <c r="W396" s="44">
        <v>2301.63</v>
      </c>
      <c r="X396" s="44">
        <v>2225.88</v>
      </c>
      <c r="Y396" s="44">
        <v>2072.15</v>
      </c>
      <c r="Z396" s="44">
        <v>1991.48</v>
      </c>
      <c r="AA396" s="44">
        <v>1738.95</v>
      </c>
    </row>
    <row r="397" spans="1:27" ht="12.75" hidden="1" customHeight="1" outlineLevel="1" x14ac:dyDescent="0.3">
      <c r="A397" s="99" t="s">
        <v>622</v>
      </c>
      <c r="B397" s="63" t="s">
        <v>90</v>
      </c>
      <c r="C397" s="43" t="s">
        <v>79</v>
      </c>
      <c r="D397" s="44">
        <f t="shared" ref="D397:AA397" si="229">$D$327</f>
        <v>2442.29</v>
      </c>
      <c r="E397" s="44">
        <f t="shared" si="229"/>
        <v>2442.29</v>
      </c>
      <c r="F397" s="44">
        <f t="shared" si="229"/>
        <v>2442.29</v>
      </c>
      <c r="G397" s="44">
        <f t="shared" si="229"/>
        <v>2442.29</v>
      </c>
      <c r="H397" s="44">
        <f t="shared" si="229"/>
        <v>2442.29</v>
      </c>
      <c r="I397" s="44">
        <f t="shared" si="229"/>
        <v>2442.29</v>
      </c>
      <c r="J397" s="44">
        <f t="shared" si="229"/>
        <v>2442.29</v>
      </c>
      <c r="K397" s="44">
        <f t="shared" si="229"/>
        <v>2442.29</v>
      </c>
      <c r="L397" s="44">
        <f t="shared" si="229"/>
        <v>2442.29</v>
      </c>
      <c r="M397" s="44">
        <f t="shared" si="229"/>
        <v>2442.29</v>
      </c>
      <c r="N397" s="44">
        <f t="shared" si="229"/>
        <v>2442.29</v>
      </c>
      <c r="O397" s="44">
        <f t="shared" si="229"/>
        <v>2442.29</v>
      </c>
      <c r="P397" s="44">
        <f t="shared" si="229"/>
        <v>2442.29</v>
      </c>
      <c r="Q397" s="44">
        <f t="shared" si="229"/>
        <v>2442.29</v>
      </c>
      <c r="R397" s="44">
        <f t="shared" si="229"/>
        <v>2442.29</v>
      </c>
      <c r="S397" s="44">
        <f t="shared" si="229"/>
        <v>2442.29</v>
      </c>
      <c r="T397" s="44">
        <f t="shared" si="229"/>
        <v>2442.29</v>
      </c>
      <c r="U397" s="44">
        <f t="shared" si="229"/>
        <v>2442.29</v>
      </c>
      <c r="V397" s="44">
        <f t="shared" si="229"/>
        <v>2442.29</v>
      </c>
      <c r="W397" s="44">
        <f t="shared" si="229"/>
        <v>2442.29</v>
      </c>
      <c r="X397" s="44">
        <f t="shared" si="229"/>
        <v>2442.29</v>
      </c>
      <c r="Y397" s="44">
        <f t="shared" si="229"/>
        <v>2442.29</v>
      </c>
      <c r="Z397" s="44">
        <f t="shared" si="229"/>
        <v>2442.29</v>
      </c>
      <c r="AA397" s="44">
        <f t="shared" si="229"/>
        <v>2442.29</v>
      </c>
    </row>
    <row r="398" spans="1:27" ht="12.75" hidden="1" customHeight="1" outlineLevel="1" x14ac:dyDescent="0.3">
      <c r="A398" s="99" t="s">
        <v>623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624</v>
      </c>
      <c r="B399" s="63" t="s">
        <v>81</v>
      </c>
      <c r="C399" s="43" t="s">
        <v>79</v>
      </c>
      <c r="D399" s="44">
        <f>$D$11</f>
        <v>368.47</v>
      </c>
      <c r="E399" s="44">
        <f t="shared" ref="E399:AA399" si="230">$D$11</f>
        <v>368.47</v>
      </c>
      <c r="F399" s="44">
        <f t="shared" si="230"/>
        <v>368.47</v>
      </c>
      <c r="G399" s="44">
        <f t="shared" si="230"/>
        <v>368.47</v>
      </c>
      <c r="H399" s="44">
        <f t="shared" si="230"/>
        <v>368.47</v>
      </c>
      <c r="I399" s="44">
        <f t="shared" si="230"/>
        <v>368.47</v>
      </c>
      <c r="J399" s="44">
        <f t="shared" si="230"/>
        <v>368.47</v>
      </c>
      <c r="K399" s="44">
        <f t="shared" si="230"/>
        <v>368.47</v>
      </c>
      <c r="L399" s="44">
        <f t="shared" si="230"/>
        <v>368.47</v>
      </c>
      <c r="M399" s="44">
        <f t="shared" si="230"/>
        <v>368.47</v>
      </c>
      <c r="N399" s="44">
        <f t="shared" si="230"/>
        <v>368.47</v>
      </c>
      <c r="O399" s="44">
        <f t="shared" si="230"/>
        <v>368.47</v>
      </c>
      <c r="P399" s="44">
        <f t="shared" si="230"/>
        <v>368.47</v>
      </c>
      <c r="Q399" s="44">
        <f t="shared" si="230"/>
        <v>368.47</v>
      </c>
      <c r="R399" s="44">
        <f t="shared" si="230"/>
        <v>368.47</v>
      </c>
      <c r="S399" s="44">
        <f t="shared" si="230"/>
        <v>368.47</v>
      </c>
      <c r="T399" s="44">
        <f t="shared" si="230"/>
        <v>368.47</v>
      </c>
      <c r="U399" s="44">
        <f t="shared" si="230"/>
        <v>368.47</v>
      </c>
      <c r="V399" s="44">
        <f t="shared" si="230"/>
        <v>368.47</v>
      </c>
      <c r="W399" s="44">
        <f t="shared" si="230"/>
        <v>368.47</v>
      </c>
      <c r="X399" s="44">
        <f t="shared" si="230"/>
        <v>368.47</v>
      </c>
      <c r="Y399" s="44">
        <f t="shared" si="230"/>
        <v>368.47</v>
      </c>
      <c r="Z399" s="44">
        <f t="shared" si="230"/>
        <v>368.47</v>
      </c>
      <c r="AA399" s="44">
        <f t="shared" si="230"/>
        <v>368.47</v>
      </c>
    </row>
    <row r="400" spans="1:27" ht="12.75" customHeight="1" collapsed="1" x14ac:dyDescent="0.3">
      <c r="A400" s="98" t="s">
        <v>625</v>
      </c>
      <c r="B400" s="28" t="str">
        <f>"16"&amp;"."&amp;$B$662&amp;"."&amp;$B$663</f>
        <v>16.07.2024</v>
      </c>
      <c r="C400" s="90" t="s">
        <v>76</v>
      </c>
      <c r="D400" s="91">
        <f>ROUND(((D401+D402+D404+D403)/1000),5)</f>
        <v>4.2340999999999998</v>
      </c>
      <c r="E400" s="91">
        <f>ROUND(((E401+E402+E404+E403)/1000),5)</f>
        <v>4.0597599999999998</v>
      </c>
      <c r="F400" s="91">
        <f>ROUND(((F401+F402+F404+F403)/1000),5)</f>
        <v>3.9232200000000002</v>
      </c>
      <c r="G400" s="91">
        <f t="shared" ref="G400:AA400" si="231">ROUND(((G401+G402+G404+G403)/1000),5)</f>
        <v>3.5562</v>
      </c>
      <c r="H400" s="91">
        <f t="shared" si="231"/>
        <v>3.4881000000000002</v>
      </c>
      <c r="I400" s="91">
        <f t="shared" si="231"/>
        <v>3.60744</v>
      </c>
      <c r="J400" s="91">
        <f t="shared" si="231"/>
        <v>4.0565600000000002</v>
      </c>
      <c r="K400" s="91">
        <f t="shared" si="231"/>
        <v>4.5507</v>
      </c>
      <c r="L400" s="91">
        <f t="shared" si="231"/>
        <v>4.8957100000000002</v>
      </c>
      <c r="M400" s="91">
        <f t="shared" si="231"/>
        <v>5.1653799999999999</v>
      </c>
      <c r="N400" s="91">
        <f t="shared" si="231"/>
        <v>5.3567200000000001</v>
      </c>
      <c r="O400" s="91">
        <f t="shared" si="231"/>
        <v>5.3356899999999996</v>
      </c>
      <c r="P400" s="91">
        <f t="shared" si="231"/>
        <v>5.1574600000000004</v>
      </c>
      <c r="Q400" s="91">
        <f t="shared" si="231"/>
        <v>5.7297700000000003</v>
      </c>
      <c r="R400" s="91">
        <f t="shared" si="231"/>
        <v>5.9573499999999999</v>
      </c>
      <c r="S400" s="91">
        <f t="shared" si="231"/>
        <v>5.8883000000000001</v>
      </c>
      <c r="T400" s="91">
        <f t="shared" si="231"/>
        <v>5.0485800000000003</v>
      </c>
      <c r="U400" s="91">
        <f t="shared" si="231"/>
        <v>5.4849800000000002</v>
      </c>
      <c r="V400" s="91">
        <f t="shared" si="231"/>
        <v>5.4127700000000001</v>
      </c>
      <c r="W400" s="91">
        <f t="shared" si="231"/>
        <v>5.2523799999999996</v>
      </c>
      <c r="X400" s="91">
        <f t="shared" si="231"/>
        <v>5.1801899999999996</v>
      </c>
      <c r="Y400" s="91">
        <f t="shared" si="231"/>
        <v>5.1748399999999997</v>
      </c>
      <c r="Z400" s="91">
        <f t="shared" si="231"/>
        <v>4.8730000000000002</v>
      </c>
      <c r="AA400" s="91">
        <f t="shared" si="231"/>
        <v>4.6013200000000003</v>
      </c>
    </row>
    <row r="401" spans="1:27" ht="12.75" hidden="1" customHeight="1" outlineLevel="1" x14ac:dyDescent="0.3">
      <c r="A401" s="99" t="s">
        <v>626</v>
      </c>
      <c r="B401" s="63" t="s">
        <v>238</v>
      </c>
      <c r="C401" s="43" t="s">
        <v>79</v>
      </c>
      <c r="D401" s="44">
        <v>1418.53</v>
      </c>
      <c r="E401" s="44">
        <v>1244.19</v>
      </c>
      <c r="F401" s="44">
        <v>1107.6500000000001</v>
      </c>
      <c r="G401" s="44">
        <v>740.63</v>
      </c>
      <c r="H401" s="44">
        <v>672.53</v>
      </c>
      <c r="I401" s="44">
        <v>791.87</v>
      </c>
      <c r="J401" s="44">
        <v>1240.99</v>
      </c>
      <c r="K401" s="44">
        <v>1735.13</v>
      </c>
      <c r="L401" s="44">
        <v>2080.14</v>
      </c>
      <c r="M401" s="44">
        <v>2349.81</v>
      </c>
      <c r="N401" s="44">
        <v>2541.15</v>
      </c>
      <c r="O401" s="44">
        <v>2520.12</v>
      </c>
      <c r="P401" s="44">
        <v>2341.89</v>
      </c>
      <c r="Q401" s="44">
        <v>2914.2</v>
      </c>
      <c r="R401" s="44">
        <v>3141.78</v>
      </c>
      <c r="S401" s="44">
        <v>3072.73</v>
      </c>
      <c r="T401" s="44">
        <v>2233.0100000000002</v>
      </c>
      <c r="U401" s="44">
        <v>2669.41</v>
      </c>
      <c r="V401" s="44">
        <v>2597.1999999999998</v>
      </c>
      <c r="W401" s="44">
        <v>2436.81</v>
      </c>
      <c r="X401" s="44">
        <v>2364.62</v>
      </c>
      <c r="Y401" s="44">
        <v>2359.27</v>
      </c>
      <c r="Z401" s="44">
        <v>2057.4299999999998</v>
      </c>
      <c r="AA401" s="44">
        <v>1785.75</v>
      </c>
    </row>
    <row r="402" spans="1:27" ht="12.75" hidden="1" customHeight="1" outlineLevel="1" x14ac:dyDescent="0.3">
      <c r="A402" s="99" t="s">
        <v>627</v>
      </c>
      <c r="B402" s="63" t="s">
        <v>90</v>
      </c>
      <c r="C402" s="43" t="s">
        <v>79</v>
      </c>
      <c r="D402" s="44">
        <f t="shared" ref="D402:AA402" si="232">$D$327</f>
        <v>2442.29</v>
      </c>
      <c r="E402" s="44">
        <f t="shared" si="232"/>
        <v>2442.29</v>
      </c>
      <c r="F402" s="44">
        <f t="shared" si="232"/>
        <v>2442.29</v>
      </c>
      <c r="G402" s="44">
        <f t="shared" si="232"/>
        <v>2442.29</v>
      </c>
      <c r="H402" s="44">
        <f t="shared" si="232"/>
        <v>2442.29</v>
      </c>
      <c r="I402" s="44">
        <f t="shared" si="232"/>
        <v>2442.29</v>
      </c>
      <c r="J402" s="44">
        <f t="shared" si="232"/>
        <v>2442.29</v>
      </c>
      <c r="K402" s="44">
        <f t="shared" si="232"/>
        <v>2442.29</v>
      </c>
      <c r="L402" s="44">
        <f t="shared" si="232"/>
        <v>2442.29</v>
      </c>
      <c r="M402" s="44">
        <f t="shared" si="232"/>
        <v>2442.29</v>
      </c>
      <c r="N402" s="44">
        <f t="shared" si="232"/>
        <v>2442.29</v>
      </c>
      <c r="O402" s="44">
        <f t="shared" si="232"/>
        <v>2442.29</v>
      </c>
      <c r="P402" s="44">
        <f t="shared" si="232"/>
        <v>2442.29</v>
      </c>
      <c r="Q402" s="44">
        <f t="shared" si="232"/>
        <v>2442.29</v>
      </c>
      <c r="R402" s="44">
        <f t="shared" si="232"/>
        <v>2442.29</v>
      </c>
      <c r="S402" s="44">
        <f t="shared" si="232"/>
        <v>2442.29</v>
      </c>
      <c r="T402" s="44">
        <f t="shared" si="232"/>
        <v>2442.29</v>
      </c>
      <c r="U402" s="44">
        <f t="shared" si="232"/>
        <v>2442.29</v>
      </c>
      <c r="V402" s="44">
        <f t="shared" si="232"/>
        <v>2442.29</v>
      </c>
      <c r="W402" s="44">
        <f t="shared" si="232"/>
        <v>2442.29</v>
      </c>
      <c r="X402" s="44">
        <f t="shared" si="232"/>
        <v>2442.29</v>
      </c>
      <c r="Y402" s="44">
        <f t="shared" si="232"/>
        <v>2442.29</v>
      </c>
      <c r="Z402" s="44">
        <f t="shared" si="232"/>
        <v>2442.29</v>
      </c>
      <c r="AA402" s="44">
        <f t="shared" si="232"/>
        <v>2442.29</v>
      </c>
    </row>
    <row r="403" spans="1:27" ht="12.75" hidden="1" customHeight="1" outlineLevel="1" x14ac:dyDescent="0.3">
      <c r="A403" s="99" t="s">
        <v>628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629</v>
      </c>
      <c r="B404" s="63" t="s">
        <v>81</v>
      </c>
      <c r="C404" s="43" t="s">
        <v>79</v>
      </c>
      <c r="D404" s="44">
        <f>$D$11</f>
        <v>368.47</v>
      </c>
      <c r="E404" s="44">
        <f t="shared" ref="E404:AA404" si="233">$D$11</f>
        <v>368.47</v>
      </c>
      <c r="F404" s="44">
        <f t="shared" si="233"/>
        <v>368.47</v>
      </c>
      <c r="G404" s="44">
        <f t="shared" si="233"/>
        <v>368.47</v>
      </c>
      <c r="H404" s="44">
        <f t="shared" si="233"/>
        <v>368.47</v>
      </c>
      <c r="I404" s="44">
        <f t="shared" si="233"/>
        <v>368.47</v>
      </c>
      <c r="J404" s="44">
        <f t="shared" si="233"/>
        <v>368.47</v>
      </c>
      <c r="K404" s="44">
        <f t="shared" si="233"/>
        <v>368.47</v>
      </c>
      <c r="L404" s="44">
        <f t="shared" si="233"/>
        <v>368.47</v>
      </c>
      <c r="M404" s="44">
        <f t="shared" si="233"/>
        <v>368.47</v>
      </c>
      <c r="N404" s="44">
        <f t="shared" si="233"/>
        <v>368.47</v>
      </c>
      <c r="O404" s="44">
        <f t="shared" si="233"/>
        <v>368.47</v>
      </c>
      <c r="P404" s="44">
        <f t="shared" si="233"/>
        <v>368.47</v>
      </c>
      <c r="Q404" s="44">
        <f t="shared" si="233"/>
        <v>368.47</v>
      </c>
      <c r="R404" s="44">
        <f t="shared" si="233"/>
        <v>368.47</v>
      </c>
      <c r="S404" s="44">
        <f t="shared" si="233"/>
        <v>368.47</v>
      </c>
      <c r="T404" s="44">
        <f t="shared" si="233"/>
        <v>368.47</v>
      </c>
      <c r="U404" s="44">
        <f t="shared" si="233"/>
        <v>368.47</v>
      </c>
      <c r="V404" s="44">
        <f t="shared" si="233"/>
        <v>368.47</v>
      </c>
      <c r="W404" s="44">
        <f t="shared" si="233"/>
        <v>368.47</v>
      </c>
      <c r="X404" s="44">
        <f t="shared" si="233"/>
        <v>368.47</v>
      </c>
      <c r="Y404" s="44">
        <f t="shared" si="233"/>
        <v>368.47</v>
      </c>
      <c r="Z404" s="44">
        <f t="shared" si="233"/>
        <v>368.47</v>
      </c>
      <c r="AA404" s="44">
        <f t="shared" si="233"/>
        <v>368.47</v>
      </c>
    </row>
    <row r="405" spans="1:27" ht="12.75" customHeight="1" collapsed="1" x14ac:dyDescent="0.3">
      <c r="A405" s="98" t="s">
        <v>630</v>
      </c>
      <c r="B405" s="28" t="str">
        <f>"17"&amp;"."&amp;$B$662&amp;"."&amp;$B$663</f>
        <v>17.07.2024</v>
      </c>
      <c r="C405" s="90" t="s">
        <v>76</v>
      </c>
      <c r="D405" s="91">
        <f>ROUND(((D406+D407+D409+D408)/1000),5)</f>
        <v>4.39832</v>
      </c>
      <c r="E405" s="91">
        <f>ROUND(((E406+E407+E409+E408)/1000),5)</f>
        <v>4.1527900000000004</v>
      </c>
      <c r="F405" s="91">
        <f>ROUND(((F406+F407+F409+F408)/1000),5)</f>
        <v>4.0558699999999996</v>
      </c>
      <c r="G405" s="91">
        <f t="shared" ref="G405:AA405" si="234">ROUND(((G406+G407+G409+G408)/1000),5)</f>
        <v>3.94617</v>
      </c>
      <c r="H405" s="91">
        <f t="shared" si="234"/>
        <v>3.6444100000000001</v>
      </c>
      <c r="I405" s="91">
        <f t="shared" si="234"/>
        <v>4.0244299999999997</v>
      </c>
      <c r="J405" s="91">
        <f t="shared" si="234"/>
        <v>4.2838900000000004</v>
      </c>
      <c r="K405" s="91">
        <f t="shared" si="234"/>
        <v>4.5841500000000002</v>
      </c>
      <c r="L405" s="91">
        <f t="shared" si="234"/>
        <v>4.9461199999999996</v>
      </c>
      <c r="M405" s="91">
        <f t="shared" si="234"/>
        <v>5.1651300000000004</v>
      </c>
      <c r="N405" s="91">
        <f t="shared" si="234"/>
        <v>4.9061199999999996</v>
      </c>
      <c r="O405" s="91">
        <f t="shared" si="234"/>
        <v>4.9948499999999996</v>
      </c>
      <c r="P405" s="91">
        <f t="shared" si="234"/>
        <v>4.9755599999999998</v>
      </c>
      <c r="Q405" s="91">
        <f t="shared" si="234"/>
        <v>5.6776299999999997</v>
      </c>
      <c r="R405" s="91">
        <f t="shared" si="234"/>
        <v>5.6357299999999997</v>
      </c>
      <c r="S405" s="91">
        <f t="shared" si="234"/>
        <v>5.96732</v>
      </c>
      <c r="T405" s="91">
        <f t="shared" si="234"/>
        <v>5.97288</v>
      </c>
      <c r="U405" s="91">
        <f t="shared" si="234"/>
        <v>5.76938</v>
      </c>
      <c r="V405" s="91">
        <f t="shared" si="234"/>
        <v>5.60778</v>
      </c>
      <c r="W405" s="91">
        <f t="shared" si="234"/>
        <v>5.3876999999999997</v>
      </c>
      <c r="X405" s="91">
        <f t="shared" si="234"/>
        <v>5.3293600000000003</v>
      </c>
      <c r="Y405" s="91">
        <f t="shared" si="234"/>
        <v>5.3349700000000002</v>
      </c>
      <c r="Z405" s="91">
        <f t="shared" si="234"/>
        <v>4.9715400000000001</v>
      </c>
      <c r="AA405" s="91">
        <f t="shared" si="234"/>
        <v>4.7686799999999998</v>
      </c>
    </row>
    <row r="406" spans="1:27" ht="12.75" hidden="1" customHeight="1" outlineLevel="1" x14ac:dyDescent="0.3">
      <c r="A406" s="99" t="s">
        <v>631</v>
      </c>
      <c r="B406" s="63" t="s">
        <v>238</v>
      </c>
      <c r="C406" s="43" t="s">
        <v>79</v>
      </c>
      <c r="D406" s="44">
        <v>1582.75</v>
      </c>
      <c r="E406" s="44">
        <v>1337.22</v>
      </c>
      <c r="F406" s="44">
        <v>1240.3</v>
      </c>
      <c r="G406" s="44">
        <v>1130.5999999999999</v>
      </c>
      <c r="H406" s="44">
        <v>828.84</v>
      </c>
      <c r="I406" s="44">
        <v>1208.8599999999999</v>
      </c>
      <c r="J406" s="44">
        <v>1468.32</v>
      </c>
      <c r="K406" s="44">
        <v>1768.58</v>
      </c>
      <c r="L406" s="44">
        <v>2130.5500000000002</v>
      </c>
      <c r="M406" s="44">
        <v>2349.56</v>
      </c>
      <c r="N406" s="44">
        <v>2090.5500000000002</v>
      </c>
      <c r="O406" s="44">
        <v>2179.2800000000002</v>
      </c>
      <c r="P406" s="44">
        <v>2159.9899999999998</v>
      </c>
      <c r="Q406" s="44">
        <v>2862.06</v>
      </c>
      <c r="R406" s="44">
        <v>2820.16</v>
      </c>
      <c r="S406" s="44">
        <v>3151.75</v>
      </c>
      <c r="T406" s="44">
        <v>3157.31</v>
      </c>
      <c r="U406" s="44">
        <v>2953.81</v>
      </c>
      <c r="V406" s="44">
        <v>2792.21</v>
      </c>
      <c r="W406" s="44">
        <v>2572.13</v>
      </c>
      <c r="X406" s="44">
        <v>2513.79</v>
      </c>
      <c r="Y406" s="44">
        <v>2519.4</v>
      </c>
      <c r="Z406" s="44">
        <v>2155.9699999999998</v>
      </c>
      <c r="AA406" s="44">
        <v>1953.11</v>
      </c>
    </row>
    <row r="407" spans="1:27" ht="12.75" hidden="1" customHeight="1" outlineLevel="1" x14ac:dyDescent="0.3">
      <c r="A407" s="99" t="s">
        <v>632</v>
      </c>
      <c r="B407" s="63" t="s">
        <v>90</v>
      </c>
      <c r="C407" s="43" t="s">
        <v>79</v>
      </c>
      <c r="D407" s="44">
        <f t="shared" ref="D407:AA407" si="235">$D$327</f>
        <v>2442.29</v>
      </c>
      <c r="E407" s="44">
        <f t="shared" si="235"/>
        <v>2442.29</v>
      </c>
      <c r="F407" s="44">
        <f t="shared" si="235"/>
        <v>2442.29</v>
      </c>
      <c r="G407" s="44">
        <f t="shared" si="235"/>
        <v>2442.29</v>
      </c>
      <c r="H407" s="44">
        <f t="shared" si="235"/>
        <v>2442.29</v>
      </c>
      <c r="I407" s="44">
        <f t="shared" si="235"/>
        <v>2442.29</v>
      </c>
      <c r="J407" s="44">
        <f t="shared" si="235"/>
        <v>2442.29</v>
      </c>
      <c r="K407" s="44">
        <f t="shared" si="235"/>
        <v>2442.29</v>
      </c>
      <c r="L407" s="44">
        <f t="shared" si="235"/>
        <v>2442.29</v>
      </c>
      <c r="M407" s="44">
        <f t="shared" si="235"/>
        <v>2442.29</v>
      </c>
      <c r="N407" s="44">
        <f t="shared" si="235"/>
        <v>2442.29</v>
      </c>
      <c r="O407" s="44">
        <f t="shared" si="235"/>
        <v>2442.29</v>
      </c>
      <c r="P407" s="44">
        <f t="shared" si="235"/>
        <v>2442.29</v>
      </c>
      <c r="Q407" s="44">
        <f t="shared" si="235"/>
        <v>2442.29</v>
      </c>
      <c r="R407" s="44">
        <f t="shared" si="235"/>
        <v>2442.29</v>
      </c>
      <c r="S407" s="44">
        <f t="shared" si="235"/>
        <v>2442.29</v>
      </c>
      <c r="T407" s="44">
        <f t="shared" si="235"/>
        <v>2442.29</v>
      </c>
      <c r="U407" s="44">
        <f t="shared" si="235"/>
        <v>2442.29</v>
      </c>
      <c r="V407" s="44">
        <f t="shared" si="235"/>
        <v>2442.29</v>
      </c>
      <c r="W407" s="44">
        <f t="shared" si="235"/>
        <v>2442.29</v>
      </c>
      <c r="X407" s="44">
        <f t="shared" si="235"/>
        <v>2442.29</v>
      </c>
      <c r="Y407" s="44">
        <f t="shared" si="235"/>
        <v>2442.29</v>
      </c>
      <c r="Z407" s="44">
        <f t="shared" si="235"/>
        <v>2442.29</v>
      </c>
      <c r="AA407" s="44">
        <f t="shared" si="235"/>
        <v>2442.29</v>
      </c>
    </row>
    <row r="408" spans="1:27" ht="12.75" hidden="1" customHeight="1" outlineLevel="1" x14ac:dyDescent="0.3">
      <c r="A408" s="99" t="s">
        <v>633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634</v>
      </c>
      <c r="B409" s="63" t="s">
        <v>81</v>
      </c>
      <c r="C409" s="43" t="s">
        <v>79</v>
      </c>
      <c r="D409" s="44">
        <f>$D$11</f>
        <v>368.47</v>
      </c>
      <c r="E409" s="44">
        <f t="shared" ref="E409:AA409" si="236">$D$11</f>
        <v>368.47</v>
      </c>
      <c r="F409" s="44">
        <f t="shared" si="236"/>
        <v>368.47</v>
      </c>
      <c r="G409" s="44">
        <f t="shared" si="236"/>
        <v>368.47</v>
      </c>
      <c r="H409" s="44">
        <f t="shared" si="236"/>
        <v>368.47</v>
      </c>
      <c r="I409" s="44">
        <f t="shared" si="236"/>
        <v>368.47</v>
      </c>
      <c r="J409" s="44">
        <f t="shared" si="236"/>
        <v>368.47</v>
      </c>
      <c r="K409" s="44">
        <f t="shared" si="236"/>
        <v>368.47</v>
      </c>
      <c r="L409" s="44">
        <f t="shared" si="236"/>
        <v>368.47</v>
      </c>
      <c r="M409" s="44">
        <f t="shared" si="236"/>
        <v>368.47</v>
      </c>
      <c r="N409" s="44">
        <f t="shared" si="236"/>
        <v>368.47</v>
      </c>
      <c r="O409" s="44">
        <f t="shared" si="236"/>
        <v>368.47</v>
      </c>
      <c r="P409" s="44">
        <f t="shared" si="236"/>
        <v>368.47</v>
      </c>
      <c r="Q409" s="44">
        <f t="shared" si="236"/>
        <v>368.47</v>
      </c>
      <c r="R409" s="44">
        <f t="shared" si="236"/>
        <v>368.47</v>
      </c>
      <c r="S409" s="44">
        <f t="shared" si="236"/>
        <v>368.47</v>
      </c>
      <c r="T409" s="44">
        <f t="shared" si="236"/>
        <v>368.47</v>
      </c>
      <c r="U409" s="44">
        <f t="shared" si="236"/>
        <v>368.47</v>
      </c>
      <c r="V409" s="44">
        <f t="shared" si="236"/>
        <v>368.47</v>
      </c>
      <c r="W409" s="44">
        <f t="shared" si="236"/>
        <v>368.47</v>
      </c>
      <c r="X409" s="44">
        <f t="shared" si="236"/>
        <v>368.47</v>
      </c>
      <c r="Y409" s="44">
        <f t="shared" si="236"/>
        <v>368.47</v>
      </c>
      <c r="Z409" s="44">
        <f t="shared" si="236"/>
        <v>368.47</v>
      </c>
      <c r="AA409" s="44">
        <f t="shared" si="236"/>
        <v>368.47</v>
      </c>
    </row>
    <row r="410" spans="1:27" ht="12.75" customHeight="1" collapsed="1" x14ac:dyDescent="0.3">
      <c r="A410" s="98" t="s">
        <v>635</v>
      </c>
      <c r="B410" s="28" t="str">
        <f>"18"&amp;"."&amp;$B$662&amp;"."&amp;$B$663</f>
        <v>18.07.2024</v>
      </c>
      <c r="C410" s="90" t="s">
        <v>76</v>
      </c>
      <c r="D410" s="91">
        <f>ROUND(((D411+D412+D414+D413)/1000),5)</f>
        <v>4.4248200000000004</v>
      </c>
      <c r="E410" s="91">
        <f>ROUND(((E411+E412+E414+E413)/1000),5)</f>
        <v>4.3094900000000003</v>
      </c>
      <c r="F410" s="91">
        <f>ROUND(((F411+F412+F414+F413)/1000),5)</f>
        <v>4.1049300000000004</v>
      </c>
      <c r="G410" s="91">
        <f t="shared" ref="G410:AA410" si="237">ROUND(((G411+G412+G414+G413)/1000),5)</f>
        <v>4.05579</v>
      </c>
      <c r="H410" s="91">
        <f t="shared" si="237"/>
        <v>4.0119999999999996</v>
      </c>
      <c r="I410" s="91">
        <f t="shared" si="237"/>
        <v>4.1025400000000003</v>
      </c>
      <c r="J410" s="91">
        <f t="shared" si="237"/>
        <v>4.3097599999999998</v>
      </c>
      <c r="K410" s="91">
        <f t="shared" si="237"/>
        <v>4.5580299999999996</v>
      </c>
      <c r="L410" s="91">
        <f t="shared" si="237"/>
        <v>4.7790299999999997</v>
      </c>
      <c r="M410" s="91">
        <f t="shared" si="237"/>
        <v>5.2691299999999996</v>
      </c>
      <c r="N410" s="91">
        <f t="shared" si="237"/>
        <v>5.2455699999999998</v>
      </c>
      <c r="O410" s="91">
        <f t="shared" si="237"/>
        <v>5.2472700000000003</v>
      </c>
      <c r="P410" s="91">
        <f t="shared" si="237"/>
        <v>5.16934</v>
      </c>
      <c r="Q410" s="91">
        <f t="shared" si="237"/>
        <v>5.7507000000000001</v>
      </c>
      <c r="R410" s="91">
        <f t="shared" si="237"/>
        <v>5.7325400000000002</v>
      </c>
      <c r="S410" s="91">
        <f t="shared" si="237"/>
        <v>4.9733900000000002</v>
      </c>
      <c r="T410" s="91">
        <f t="shared" si="237"/>
        <v>4.9507500000000002</v>
      </c>
      <c r="U410" s="91">
        <f t="shared" si="237"/>
        <v>5.3016399999999999</v>
      </c>
      <c r="V410" s="91">
        <f t="shared" si="237"/>
        <v>5.1142000000000003</v>
      </c>
      <c r="W410" s="91">
        <f t="shared" si="237"/>
        <v>5.2129700000000003</v>
      </c>
      <c r="X410" s="91">
        <f t="shared" si="237"/>
        <v>5.0820600000000002</v>
      </c>
      <c r="Y410" s="91">
        <f t="shared" si="237"/>
        <v>5.0278099999999997</v>
      </c>
      <c r="Z410" s="91">
        <f t="shared" si="237"/>
        <v>4.75718</v>
      </c>
      <c r="AA410" s="91">
        <f t="shared" si="237"/>
        <v>4.6917600000000004</v>
      </c>
    </row>
    <row r="411" spans="1:27" ht="12.75" hidden="1" customHeight="1" outlineLevel="1" x14ac:dyDescent="0.3">
      <c r="A411" s="99" t="s">
        <v>636</v>
      </c>
      <c r="B411" s="63" t="s">
        <v>238</v>
      </c>
      <c r="C411" s="43" t="s">
        <v>79</v>
      </c>
      <c r="D411" s="44">
        <v>1609.25</v>
      </c>
      <c r="E411" s="44">
        <v>1493.92</v>
      </c>
      <c r="F411" s="44">
        <v>1289.3599999999999</v>
      </c>
      <c r="G411" s="44">
        <v>1240.22</v>
      </c>
      <c r="H411" s="44">
        <v>1196.43</v>
      </c>
      <c r="I411" s="44">
        <v>1286.97</v>
      </c>
      <c r="J411" s="44">
        <v>1494.19</v>
      </c>
      <c r="K411" s="44">
        <v>1742.46</v>
      </c>
      <c r="L411" s="44">
        <v>1963.46</v>
      </c>
      <c r="M411" s="44">
        <v>2453.56</v>
      </c>
      <c r="N411" s="44">
        <v>2430</v>
      </c>
      <c r="O411" s="44">
        <v>2431.6999999999998</v>
      </c>
      <c r="P411" s="44">
        <v>2353.77</v>
      </c>
      <c r="Q411" s="44">
        <v>2935.13</v>
      </c>
      <c r="R411" s="44">
        <v>2916.97</v>
      </c>
      <c r="S411" s="44">
        <v>2157.8200000000002</v>
      </c>
      <c r="T411" s="44">
        <v>2135.1799999999998</v>
      </c>
      <c r="U411" s="44">
        <v>2486.0700000000002</v>
      </c>
      <c r="V411" s="44">
        <v>2298.63</v>
      </c>
      <c r="W411" s="44">
        <v>2397.4</v>
      </c>
      <c r="X411" s="44">
        <v>2266.4899999999998</v>
      </c>
      <c r="Y411" s="44">
        <v>2212.2399999999998</v>
      </c>
      <c r="Z411" s="44">
        <v>1941.61</v>
      </c>
      <c r="AA411" s="44">
        <v>1876.19</v>
      </c>
    </row>
    <row r="412" spans="1:27" ht="12.75" hidden="1" customHeight="1" outlineLevel="1" x14ac:dyDescent="0.3">
      <c r="A412" s="99" t="s">
        <v>637</v>
      </c>
      <c r="B412" s="63" t="s">
        <v>90</v>
      </c>
      <c r="C412" s="43" t="s">
        <v>79</v>
      </c>
      <c r="D412" s="44">
        <f t="shared" ref="D412:AA412" si="238">$D$327</f>
        <v>2442.29</v>
      </c>
      <c r="E412" s="44">
        <f t="shared" si="238"/>
        <v>2442.29</v>
      </c>
      <c r="F412" s="44">
        <f t="shared" si="238"/>
        <v>2442.29</v>
      </c>
      <c r="G412" s="44">
        <f t="shared" si="238"/>
        <v>2442.29</v>
      </c>
      <c r="H412" s="44">
        <f t="shared" si="238"/>
        <v>2442.29</v>
      </c>
      <c r="I412" s="44">
        <f t="shared" si="238"/>
        <v>2442.29</v>
      </c>
      <c r="J412" s="44">
        <f t="shared" si="238"/>
        <v>2442.29</v>
      </c>
      <c r="K412" s="44">
        <f t="shared" si="238"/>
        <v>2442.29</v>
      </c>
      <c r="L412" s="44">
        <f t="shared" si="238"/>
        <v>2442.29</v>
      </c>
      <c r="M412" s="44">
        <f t="shared" si="238"/>
        <v>2442.29</v>
      </c>
      <c r="N412" s="44">
        <f t="shared" si="238"/>
        <v>2442.29</v>
      </c>
      <c r="O412" s="44">
        <f t="shared" si="238"/>
        <v>2442.29</v>
      </c>
      <c r="P412" s="44">
        <f t="shared" si="238"/>
        <v>2442.29</v>
      </c>
      <c r="Q412" s="44">
        <f t="shared" si="238"/>
        <v>2442.29</v>
      </c>
      <c r="R412" s="44">
        <f t="shared" si="238"/>
        <v>2442.29</v>
      </c>
      <c r="S412" s="44">
        <f t="shared" si="238"/>
        <v>2442.29</v>
      </c>
      <c r="T412" s="44">
        <f t="shared" si="238"/>
        <v>2442.29</v>
      </c>
      <c r="U412" s="44">
        <f t="shared" si="238"/>
        <v>2442.29</v>
      </c>
      <c r="V412" s="44">
        <f t="shared" si="238"/>
        <v>2442.29</v>
      </c>
      <c r="W412" s="44">
        <f t="shared" si="238"/>
        <v>2442.29</v>
      </c>
      <c r="X412" s="44">
        <f t="shared" si="238"/>
        <v>2442.29</v>
      </c>
      <c r="Y412" s="44">
        <f t="shared" si="238"/>
        <v>2442.29</v>
      </c>
      <c r="Z412" s="44">
        <f t="shared" si="238"/>
        <v>2442.29</v>
      </c>
      <c r="AA412" s="44">
        <f t="shared" si="238"/>
        <v>2442.29</v>
      </c>
    </row>
    <row r="413" spans="1:27" ht="12.75" hidden="1" customHeight="1" outlineLevel="1" x14ac:dyDescent="0.3">
      <c r="A413" s="99" t="s">
        <v>638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639</v>
      </c>
      <c r="B414" s="63" t="s">
        <v>81</v>
      </c>
      <c r="C414" s="43" t="s">
        <v>79</v>
      </c>
      <c r="D414" s="44">
        <f>$D$11</f>
        <v>368.47</v>
      </c>
      <c r="E414" s="44">
        <f t="shared" ref="E414:AA414" si="239">$D$11</f>
        <v>368.47</v>
      </c>
      <c r="F414" s="44">
        <f t="shared" si="239"/>
        <v>368.47</v>
      </c>
      <c r="G414" s="44">
        <f t="shared" si="239"/>
        <v>368.47</v>
      </c>
      <c r="H414" s="44">
        <f t="shared" si="239"/>
        <v>368.47</v>
      </c>
      <c r="I414" s="44">
        <f t="shared" si="239"/>
        <v>368.47</v>
      </c>
      <c r="J414" s="44">
        <f t="shared" si="239"/>
        <v>368.47</v>
      </c>
      <c r="K414" s="44">
        <f t="shared" si="239"/>
        <v>368.47</v>
      </c>
      <c r="L414" s="44">
        <f t="shared" si="239"/>
        <v>368.47</v>
      </c>
      <c r="M414" s="44">
        <f t="shared" si="239"/>
        <v>368.47</v>
      </c>
      <c r="N414" s="44">
        <f t="shared" si="239"/>
        <v>368.47</v>
      </c>
      <c r="O414" s="44">
        <f t="shared" si="239"/>
        <v>368.47</v>
      </c>
      <c r="P414" s="44">
        <f t="shared" si="239"/>
        <v>368.47</v>
      </c>
      <c r="Q414" s="44">
        <f t="shared" si="239"/>
        <v>368.47</v>
      </c>
      <c r="R414" s="44">
        <f t="shared" si="239"/>
        <v>368.47</v>
      </c>
      <c r="S414" s="44">
        <f t="shared" si="239"/>
        <v>368.47</v>
      </c>
      <c r="T414" s="44">
        <f t="shared" si="239"/>
        <v>368.47</v>
      </c>
      <c r="U414" s="44">
        <f t="shared" si="239"/>
        <v>368.47</v>
      </c>
      <c r="V414" s="44">
        <f t="shared" si="239"/>
        <v>368.47</v>
      </c>
      <c r="W414" s="44">
        <f t="shared" si="239"/>
        <v>368.47</v>
      </c>
      <c r="X414" s="44">
        <f t="shared" si="239"/>
        <v>368.47</v>
      </c>
      <c r="Y414" s="44">
        <f t="shared" si="239"/>
        <v>368.47</v>
      </c>
      <c r="Z414" s="44">
        <f t="shared" si="239"/>
        <v>368.47</v>
      </c>
      <c r="AA414" s="44">
        <f t="shared" si="239"/>
        <v>368.47</v>
      </c>
    </row>
    <row r="415" spans="1:27" ht="12.75" customHeight="1" collapsed="1" x14ac:dyDescent="0.3">
      <c r="A415" s="98" t="s">
        <v>640</v>
      </c>
      <c r="B415" s="28" t="str">
        <f>"19"&amp;"."&amp;$B$662&amp;"."&amp;$B$663</f>
        <v>19.07.2024</v>
      </c>
      <c r="C415" s="90" t="s">
        <v>76</v>
      </c>
      <c r="D415" s="91">
        <f>ROUND(((D416+D417+D419+D418)/1000),5)</f>
        <v>4.5398399999999999</v>
      </c>
      <c r="E415" s="91">
        <f>ROUND(((E416+E417+E419+E418)/1000),5)</f>
        <v>4.3593599999999997</v>
      </c>
      <c r="F415" s="91">
        <f>ROUND(((F416+F417+F419+F418)/1000),5)</f>
        <v>4.2115600000000004</v>
      </c>
      <c r="G415" s="91">
        <f t="shared" ref="G415:AA415" si="240">ROUND(((G416+G417+G419+G418)/1000),5)</f>
        <v>4.1134199999999996</v>
      </c>
      <c r="H415" s="91">
        <f t="shared" si="240"/>
        <v>4.0807799999999999</v>
      </c>
      <c r="I415" s="91">
        <f t="shared" si="240"/>
        <v>4.2057700000000002</v>
      </c>
      <c r="J415" s="91">
        <f t="shared" si="240"/>
        <v>4.3658299999999999</v>
      </c>
      <c r="K415" s="91">
        <f t="shared" si="240"/>
        <v>4.6111399999999998</v>
      </c>
      <c r="L415" s="91">
        <f t="shared" si="240"/>
        <v>4.9075100000000003</v>
      </c>
      <c r="M415" s="91">
        <f t="shared" si="240"/>
        <v>5.1469100000000001</v>
      </c>
      <c r="N415" s="91">
        <f t="shared" si="240"/>
        <v>5.4345499999999998</v>
      </c>
      <c r="O415" s="91">
        <f t="shared" si="240"/>
        <v>5.5913700000000004</v>
      </c>
      <c r="P415" s="91">
        <f t="shared" si="240"/>
        <v>5.63537</v>
      </c>
      <c r="Q415" s="91">
        <f t="shared" si="240"/>
        <v>6.0863300000000002</v>
      </c>
      <c r="R415" s="91">
        <f t="shared" si="240"/>
        <v>6.3727099999999997</v>
      </c>
      <c r="S415" s="91">
        <f t="shared" si="240"/>
        <v>5.6023800000000001</v>
      </c>
      <c r="T415" s="91">
        <f t="shared" si="240"/>
        <v>5.3992100000000001</v>
      </c>
      <c r="U415" s="91">
        <f t="shared" si="240"/>
        <v>5.2903500000000001</v>
      </c>
      <c r="V415" s="91">
        <f t="shared" si="240"/>
        <v>5.1805399999999997</v>
      </c>
      <c r="W415" s="91">
        <f t="shared" si="240"/>
        <v>4.9618500000000001</v>
      </c>
      <c r="X415" s="91">
        <f t="shared" si="240"/>
        <v>4.9092900000000004</v>
      </c>
      <c r="Y415" s="91">
        <f t="shared" si="240"/>
        <v>4.9506800000000002</v>
      </c>
      <c r="Z415" s="91">
        <f t="shared" si="240"/>
        <v>4.6893700000000003</v>
      </c>
      <c r="AA415" s="91">
        <f t="shared" si="240"/>
        <v>4.6464499999999997</v>
      </c>
    </row>
    <row r="416" spans="1:27" ht="12.75" hidden="1" customHeight="1" outlineLevel="1" x14ac:dyDescent="0.3">
      <c r="A416" s="99" t="s">
        <v>641</v>
      </c>
      <c r="B416" s="63" t="s">
        <v>238</v>
      </c>
      <c r="C416" s="43" t="s">
        <v>79</v>
      </c>
      <c r="D416" s="44">
        <v>1724.27</v>
      </c>
      <c r="E416" s="44">
        <v>1543.79</v>
      </c>
      <c r="F416" s="44">
        <v>1395.99</v>
      </c>
      <c r="G416" s="44">
        <v>1297.8499999999999</v>
      </c>
      <c r="H416" s="44">
        <v>1265.21</v>
      </c>
      <c r="I416" s="44">
        <v>1390.2</v>
      </c>
      <c r="J416" s="44">
        <v>1550.26</v>
      </c>
      <c r="K416" s="44">
        <v>1795.57</v>
      </c>
      <c r="L416" s="44">
        <v>2091.94</v>
      </c>
      <c r="M416" s="44">
        <v>2331.34</v>
      </c>
      <c r="N416" s="44">
        <v>2618.98</v>
      </c>
      <c r="O416" s="44">
        <v>2775.8</v>
      </c>
      <c r="P416" s="44">
        <v>2819.8</v>
      </c>
      <c r="Q416" s="44">
        <v>3270.76</v>
      </c>
      <c r="R416" s="44">
        <v>3557.14</v>
      </c>
      <c r="S416" s="44">
        <v>2786.81</v>
      </c>
      <c r="T416" s="44">
        <v>2583.64</v>
      </c>
      <c r="U416" s="44">
        <v>2474.7800000000002</v>
      </c>
      <c r="V416" s="44">
        <v>2364.9699999999998</v>
      </c>
      <c r="W416" s="44">
        <v>2146.2800000000002</v>
      </c>
      <c r="X416" s="44">
        <v>2093.7199999999998</v>
      </c>
      <c r="Y416" s="44">
        <v>2135.11</v>
      </c>
      <c r="Z416" s="44">
        <v>1873.8</v>
      </c>
      <c r="AA416" s="44">
        <v>1830.88</v>
      </c>
    </row>
    <row r="417" spans="1:27" ht="12.75" hidden="1" customHeight="1" outlineLevel="1" x14ac:dyDescent="0.3">
      <c r="A417" s="99" t="s">
        <v>642</v>
      </c>
      <c r="B417" s="63" t="s">
        <v>90</v>
      </c>
      <c r="C417" s="43" t="s">
        <v>79</v>
      </c>
      <c r="D417" s="44">
        <f t="shared" ref="D417:AA417" si="241">$D$327</f>
        <v>2442.29</v>
      </c>
      <c r="E417" s="44">
        <f t="shared" si="241"/>
        <v>2442.29</v>
      </c>
      <c r="F417" s="44">
        <f t="shared" si="241"/>
        <v>2442.29</v>
      </c>
      <c r="G417" s="44">
        <f t="shared" si="241"/>
        <v>2442.29</v>
      </c>
      <c r="H417" s="44">
        <f t="shared" si="241"/>
        <v>2442.29</v>
      </c>
      <c r="I417" s="44">
        <f t="shared" si="241"/>
        <v>2442.29</v>
      </c>
      <c r="J417" s="44">
        <f t="shared" si="241"/>
        <v>2442.29</v>
      </c>
      <c r="K417" s="44">
        <f t="shared" si="241"/>
        <v>2442.29</v>
      </c>
      <c r="L417" s="44">
        <f t="shared" si="241"/>
        <v>2442.29</v>
      </c>
      <c r="M417" s="44">
        <f t="shared" si="241"/>
        <v>2442.29</v>
      </c>
      <c r="N417" s="44">
        <f t="shared" si="241"/>
        <v>2442.29</v>
      </c>
      <c r="O417" s="44">
        <f t="shared" si="241"/>
        <v>2442.29</v>
      </c>
      <c r="P417" s="44">
        <f t="shared" si="241"/>
        <v>2442.29</v>
      </c>
      <c r="Q417" s="44">
        <f t="shared" si="241"/>
        <v>2442.29</v>
      </c>
      <c r="R417" s="44">
        <f t="shared" si="241"/>
        <v>2442.29</v>
      </c>
      <c r="S417" s="44">
        <f t="shared" si="241"/>
        <v>2442.29</v>
      </c>
      <c r="T417" s="44">
        <f t="shared" si="241"/>
        <v>2442.29</v>
      </c>
      <c r="U417" s="44">
        <f t="shared" si="241"/>
        <v>2442.29</v>
      </c>
      <c r="V417" s="44">
        <f t="shared" si="241"/>
        <v>2442.29</v>
      </c>
      <c r="W417" s="44">
        <f t="shared" si="241"/>
        <v>2442.29</v>
      </c>
      <c r="X417" s="44">
        <f t="shared" si="241"/>
        <v>2442.29</v>
      </c>
      <c r="Y417" s="44">
        <f t="shared" si="241"/>
        <v>2442.29</v>
      </c>
      <c r="Z417" s="44">
        <f t="shared" si="241"/>
        <v>2442.29</v>
      </c>
      <c r="AA417" s="44">
        <f t="shared" si="241"/>
        <v>2442.29</v>
      </c>
    </row>
    <row r="418" spans="1:27" ht="12.75" hidden="1" customHeight="1" outlineLevel="1" x14ac:dyDescent="0.3">
      <c r="A418" s="99" t="s">
        <v>643</v>
      </c>
      <c r="B418" s="63" t="s">
        <v>83</v>
      </c>
      <c r="C418" s="43" t="s">
        <v>79</v>
      </c>
      <c r="D418" s="111">
        <v>4.8099999999999996</v>
      </c>
      <c r="E418" s="111">
        <v>4.8099999999999996</v>
      </c>
      <c r="F418" s="111">
        <v>4.8099999999999996</v>
      </c>
      <c r="G418" s="111">
        <v>4.8099999999999996</v>
      </c>
      <c r="H418" s="111">
        <v>4.8099999999999996</v>
      </c>
      <c r="I418" s="111">
        <v>4.8099999999999996</v>
      </c>
      <c r="J418" s="111">
        <v>4.8099999999999996</v>
      </c>
      <c r="K418" s="111">
        <v>4.8099999999999996</v>
      </c>
      <c r="L418" s="111">
        <v>4.8099999999999996</v>
      </c>
      <c r="M418" s="111">
        <v>4.8099999999999996</v>
      </c>
      <c r="N418" s="111">
        <v>4.8099999999999996</v>
      </c>
      <c r="O418" s="111">
        <v>4.8099999999999996</v>
      </c>
      <c r="P418" s="111">
        <v>4.8099999999999996</v>
      </c>
      <c r="Q418" s="111">
        <v>4.8099999999999996</v>
      </c>
      <c r="R418" s="111">
        <v>4.8099999999999996</v>
      </c>
      <c r="S418" s="111">
        <v>4.8099999999999996</v>
      </c>
      <c r="T418" s="111">
        <v>4.8099999999999996</v>
      </c>
      <c r="U418" s="111">
        <v>4.8099999999999996</v>
      </c>
      <c r="V418" s="111">
        <v>4.8099999999999996</v>
      </c>
      <c r="W418" s="111">
        <v>4.8099999999999996</v>
      </c>
      <c r="X418" s="111">
        <v>4.8099999999999996</v>
      </c>
      <c r="Y418" s="111">
        <v>4.8099999999999996</v>
      </c>
      <c r="Z418" s="111">
        <v>4.8099999999999996</v>
      </c>
      <c r="AA418" s="111">
        <v>4.8099999999999996</v>
      </c>
    </row>
    <row r="419" spans="1:27" ht="12.75" hidden="1" customHeight="1" outlineLevel="1" x14ac:dyDescent="0.3">
      <c r="A419" s="99" t="s">
        <v>644</v>
      </c>
      <c r="B419" s="63" t="s">
        <v>81</v>
      </c>
      <c r="C419" s="43" t="s">
        <v>79</v>
      </c>
      <c r="D419" s="44">
        <f>$D$11</f>
        <v>368.47</v>
      </c>
      <c r="E419" s="44">
        <f t="shared" ref="E419:AA419" si="242">$D$11</f>
        <v>368.47</v>
      </c>
      <c r="F419" s="44">
        <f t="shared" si="242"/>
        <v>368.47</v>
      </c>
      <c r="G419" s="44">
        <f t="shared" si="242"/>
        <v>368.47</v>
      </c>
      <c r="H419" s="44">
        <f t="shared" si="242"/>
        <v>368.47</v>
      </c>
      <c r="I419" s="44">
        <f t="shared" si="242"/>
        <v>368.47</v>
      </c>
      <c r="J419" s="44">
        <f t="shared" si="242"/>
        <v>368.47</v>
      </c>
      <c r="K419" s="44">
        <f t="shared" si="242"/>
        <v>368.47</v>
      </c>
      <c r="L419" s="44">
        <f t="shared" si="242"/>
        <v>368.47</v>
      </c>
      <c r="M419" s="44">
        <f t="shared" si="242"/>
        <v>368.47</v>
      </c>
      <c r="N419" s="44">
        <f t="shared" si="242"/>
        <v>368.47</v>
      </c>
      <c r="O419" s="44">
        <f t="shared" si="242"/>
        <v>368.47</v>
      </c>
      <c r="P419" s="44">
        <f t="shared" si="242"/>
        <v>368.47</v>
      </c>
      <c r="Q419" s="44">
        <f t="shared" si="242"/>
        <v>368.47</v>
      </c>
      <c r="R419" s="44">
        <f t="shared" si="242"/>
        <v>368.47</v>
      </c>
      <c r="S419" s="44">
        <f t="shared" si="242"/>
        <v>368.47</v>
      </c>
      <c r="T419" s="44">
        <f t="shared" si="242"/>
        <v>368.47</v>
      </c>
      <c r="U419" s="44">
        <f t="shared" si="242"/>
        <v>368.47</v>
      </c>
      <c r="V419" s="44">
        <f t="shared" si="242"/>
        <v>368.47</v>
      </c>
      <c r="W419" s="44">
        <f t="shared" si="242"/>
        <v>368.47</v>
      </c>
      <c r="X419" s="44">
        <f t="shared" si="242"/>
        <v>368.47</v>
      </c>
      <c r="Y419" s="44">
        <f t="shared" si="242"/>
        <v>368.47</v>
      </c>
      <c r="Z419" s="44">
        <f t="shared" si="242"/>
        <v>368.47</v>
      </c>
      <c r="AA419" s="44">
        <f t="shared" si="242"/>
        <v>368.47</v>
      </c>
    </row>
    <row r="420" spans="1:27" ht="12.75" customHeight="1" collapsed="1" x14ac:dyDescent="0.3">
      <c r="A420" s="98" t="s">
        <v>645</v>
      </c>
      <c r="B420" s="28" t="str">
        <f>"20"&amp;"."&amp;$B$662&amp;"."&amp;$B$663</f>
        <v>20.07.2024</v>
      </c>
      <c r="C420" s="90" t="s">
        <v>76</v>
      </c>
      <c r="D420" s="91">
        <f>ROUND(((D421+D422+D424+D423)/1000),5)</f>
        <v>4.4516600000000004</v>
      </c>
      <c r="E420" s="91">
        <f>ROUND(((E421+E422+E424+E423)/1000),5)</f>
        <v>4.2968000000000002</v>
      </c>
      <c r="F420" s="91">
        <f>ROUND(((F421+F422+F424+F423)/1000),5)</f>
        <v>4.1707000000000001</v>
      </c>
      <c r="G420" s="91">
        <f t="shared" ref="G420:AA420" si="243">ROUND(((G421+G422+G424+G423)/1000),5)</f>
        <v>4.05783</v>
      </c>
      <c r="H420" s="91">
        <f t="shared" si="243"/>
        <v>4.0516300000000003</v>
      </c>
      <c r="I420" s="91">
        <f t="shared" si="243"/>
        <v>4.0628200000000003</v>
      </c>
      <c r="J420" s="91">
        <f t="shared" si="243"/>
        <v>4.2069799999999997</v>
      </c>
      <c r="K420" s="91">
        <f t="shared" si="243"/>
        <v>4.4819399999999998</v>
      </c>
      <c r="L420" s="91">
        <f t="shared" si="243"/>
        <v>4.7380300000000002</v>
      </c>
      <c r="M420" s="91">
        <f t="shared" si="243"/>
        <v>4.9187099999999999</v>
      </c>
      <c r="N420" s="91">
        <f t="shared" si="243"/>
        <v>5.1134599999999999</v>
      </c>
      <c r="O420" s="91">
        <f t="shared" si="243"/>
        <v>4.84999</v>
      </c>
      <c r="P420" s="91">
        <f t="shared" si="243"/>
        <v>4.7130000000000001</v>
      </c>
      <c r="Q420" s="91">
        <f t="shared" si="243"/>
        <v>4.8948299999999998</v>
      </c>
      <c r="R420" s="91">
        <f t="shared" si="243"/>
        <v>4.7236399999999996</v>
      </c>
      <c r="S420" s="91">
        <f t="shared" si="243"/>
        <v>4.9278500000000003</v>
      </c>
      <c r="T420" s="91">
        <f t="shared" si="243"/>
        <v>4.9192200000000001</v>
      </c>
      <c r="U420" s="91">
        <f t="shared" si="243"/>
        <v>4.8946100000000001</v>
      </c>
      <c r="V420" s="91">
        <f t="shared" si="243"/>
        <v>4.7786600000000004</v>
      </c>
      <c r="W420" s="91">
        <f t="shared" si="243"/>
        <v>4.8151599999999997</v>
      </c>
      <c r="X420" s="91">
        <f t="shared" si="243"/>
        <v>4.7604300000000004</v>
      </c>
      <c r="Y420" s="91">
        <f t="shared" si="243"/>
        <v>4.7235199999999997</v>
      </c>
      <c r="Z420" s="91">
        <f t="shared" si="243"/>
        <v>4.7259599999999997</v>
      </c>
      <c r="AA420" s="91">
        <f t="shared" si="243"/>
        <v>4.6766500000000004</v>
      </c>
    </row>
    <row r="421" spans="1:27" ht="12.75" hidden="1" customHeight="1" outlineLevel="1" x14ac:dyDescent="0.3">
      <c r="A421" s="99" t="s">
        <v>646</v>
      </c>
      <c r="B421" s="63" t="s">
        <v>238</v>
      </c>
      <c r="C421" s="43" t="s">
        <v>79</v>
      </c>
      <c r="D421" s="44">
        <v>1636.09</v>
      </c>
      <c r="E421" s="44">
        <v>1481.23</v>
      </c>
      <c r="F421" s="44">
        <v>1355.13</v>
      </c>
      <c r="G421" s="44">
        <v>1242.26</v>
      </c>
      <c r="H421" s="44">
        <v>1236.06</v>
      </c>
      <c r="I421" s="44">
        <v>1247.25</v>
      </c>
      <c r="J421" s="44">
        <v>1391.41</v>
      </c>
      <c r="K421" s="44">
        <v>1666.37</v>
      </c>
      <c r="L421" s="44">
        <v>1922.46</v>
      </c>
      <c r="M421" s="44">
        <v>2103.14</v>
      </c>
      <c r="N421" s="44">
        <v>2297.89</v>
      </c>
      <c r="O421" s="44">
        <v>2034.42</v>
      </c>
      <c r="P421" s="44">
        <v>1897.43</v>
      </c>
      <c r="Q421" s="44">
        <v>2079.2600000000002</v>
      </c>
      <c r="R421" s="44">
        <v>1908.07</v>
      </c>
      <c r="S421" s="44">
        <v>2112.2800000000002</v>
      </c>
      <c r="T421" s="44">
        <v>2103.65</v>
      </c>
      <c r="U421" s="44">
        <v>2079.04</v>
      </c>
      <c r="V421" s="44">
        <v>1963.09</v>
      </c>
      <c r="W421" s="44">
        <v>1999.59</v>
      </c>
      <c r="X421" s="44">
        <v>1944.86</v>
      </c>
      <c r="Y421" s="44">
        <v>1907.95</v>
      </c>
      <c r="Z421" s="44">
        <v>1910.39</v>
      </c>
      <c r="AA421" s="44">
        <v>1861.08</v>
      </c>
    </row>
    <row r="422" spans="1:27" ht="12.75" hidden="1" customHeight="1" outlineLevel="1" x14ac:dyDescent="0.3">
      <c r="A422" s="99" t="s">
        <v>647</v>
      </c>
      <c r="B422" s="63" t="s">
        <v>90</v>
      </c>
      <c r="C422" s="43" t="s">
        <v>79</v>
      </c>
      <c r="D422" s="44">
        <f t="shared" ref="D422:AA422" si="244">$D$327</f>
        <v>2442.29</v>
      </c>
      <c r="E422" s="44">
        <f t="shared" si="244"/>
        <v>2442.29</v>
      </c>
      <c r="F422" s="44">
        <f t="shared" si="244"/>
        <v>2442.29</v>
      </c>
      <c r="G422" s="44">
        <f t="shared" si="244"/>
        <v>2442.29</v>
      </c>
      <c r="H422" s="44">
        <f t="shared" si="244"/>
        <v>2442.29</v>
      </c>
      <c r="I422" s="44">
        <f t="shared" si="244"/>
        <v>2442.29</v>
      </c>
      <c r="J422" s="44">
        <f t="shared" si="244"/>
        <v>2442.29</v>
      </c>
      <c r="K422" s="44">
        <f t="shared" si="244"/>
        <v>2442.29</v>
      </c>
      <c r="L422" s="44">
        <f t="shared" si="244"/>
        <v>2442.29</v>
      </c>
      <c r="M422" s="44">
        <f t="shared" si="244"/>
        <v>2442.29</v>
      </c>
      <c r="N422" s="44">
        <f t="shared" si="244"/>
        <v>2442.29</v>
      </c>
      <c r="O422" s="44">
        <f t="shared" si="244"/>
        <v>2442.29</v>
      </c>
      <c r="P422" s="44">
        <f t="shared" si="244"/>
        <v>2442.29</v>
      </c>
      <c r="Q422" s="44">
        <f t="shared" si="244"/>
        <v>2442.29</v>
      </c>
      <c r="R422" s="44">
        <f t="shared" si="244"/>
        <v>2442.29</v>
      </c>
      <c r="S422" s="44">
        <f t="shared" si="244"/>
        <v>2442.29</v>
      </c>
      <c r="T422" s="44">
        <f t="shared" si="244"/>
        <v>2442.29</v>
      </c>
      <c r="U422" s="44">
        <f t="shared" si="244"/>
        <v>2442.29</v>
      </c>
      <c r="V422" s="44">
        <f t="shared" si="244"/>
        <v>2442.29</v>
      </c>
      <c r="W422" s="44">
        <f t="shared" si="244"/>
        <v>2442.29</v>
      </c>
      <c r="X422" s="44">
        <f t="shared" si="244"/>
        <v>2442.29</v>
      </c>
      <c r="Y422" s="44">
        <f t="shared" si="244"/>
        <v>2442.29</v>
      </c>
      <c r="Z422" s="44">
        <f t="shared" si="244"/>
        <v>2442.29</v>
      </c>
      <c r="AA422" s="44">
        <f t="shared" si="244"/>
        <v>2442.29</v>
      </c>
    </row>
    <row r="423" spans="1:27" ht="12.75" hidden="1" customHeight="1" outlineLevel="1" x14ac:dyDescent="0.3">
      <c r="A423" s="99" t="s">
        <v>648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649</v>
      </c>
      <c r="B424" s="63" t="s">
        <v>81</v>
      </c>
      <c r="C424" s="43" t="s">
        <v>79</v>
      </c>
      <c r="D424" s="44">
        <f>$D$11</f>
        <v>368.47</v>
      </c>
      <c r="E424" s="44">
        <f t="shared" ref="E424:AA424" si="245">$D$11</f>
        <v>368.47</v>
      </c>
      <c r="F424" s="44">
        <f t="shared" si="245"/>
        <v>368.47</v>
      </c>
      <c r="G424" s="44">
        <f t="shared" si="245"/>
        <v>368.47</v>
      </c>
      <c r="H424" s="44">
        <f t="shared" si="245"/>
        <v>368.47</v>
      </c>
      <c r="I424" s="44">
        <f t="shared" si="245"/>
        <v>368.47</v>
      </c>
      <c r="J424" s="44">
        <f t="shared" si="245"/>
        <v>368.47</v>
      </c>
      <c r="K424" s="44">
        <f t="shared" si="245"/>
        <v>368.47</v>
      </c>
      <c r="L424" s="44">
        <f t="shared" si="245"/>
        <v>368.47</v>
      </c>
      <c r="M424" s="44">
        <f t="shared" si="245"/>
        <v>368.47</v>
      </c>
      <c r="N424" s="44">
        <f t="shared" si="245"/>
        <v>368.47</v>
      </c>
      <c r="O424" s="44">
        <f t="shared" si="245"/>
        <v>368.47</v>
      </c>
      <c r="P424" s="44">
        <f t="shared" si="245"/>
        <v>368.47</v>
      </c>
      <c r="Q424" s="44">
        <f t="shared" si="245"/>
        <v>368.47</v>
      </c>
      <c r="R424" s="44">
        <f t="shared" si="245"/>
        <v>368.47</v>
      </c>
      <c r="S424" s="44">
        <f t="shared" si="245"/>
        <v>368.47</v>
      </c>
      <c r="T424" s="44">
        <f t="shared" si="245"/>
        <v>368.47</v>
      </c>
      <c r="U424" s="44">
        <f t="shared" si="245"/>
        <v>368.47</v>
      </c>
      <c r="V424" s="44">
        <f t="shared" si="245"/>
        <v>368.47</v>
      </c>
      <c r="W424" s="44">
        <f t="shared" si="245"/>
        <v>368.47</v>
      </c>
      <c r="X424" s="44">
        <f t="shared" si="245"/>
        <v>368.47</v>
      </c>
      <c r="Y424" s="44">
        <f t="shared" si="245"/>
        <v>368.47</v>
      </c>
      <c r="Z424" s="44">
        <f t="shared" si="245"/>
        <v>368.47</v>
      </c>
      <c r="AA424" s="44">
        <f t="shared" si="245"/>
        <v>368.47</v>
      </c>
    </row>
    <row r="425" spans="1:27" ht="12.75" customHeight="1" collapsed="1" x14ac:dyDescent="0.3">
      <c r="A425" s="98" t="s">
        <v>650</v>
      </c>
      <c r="B425" s="28" t="str">
        <f>"21"&amp;"."&amp;$B$662&amp;"."&amp;$B$663</f>
        <v>21.07.2024</v>
      </c>
      <c r="C425" s="90" t="s">
        <v>76</v>
      </c>
      <c r="D425" s="91">
        <f>ROUND(((D426+D427+D429+D428)/1000),5)</f>
        <v>4.47363</v>
      </c>
      <c r="E425" s="91">
        <f>ROUND(((E426+E427+E429+E428)/1000),5)</f>
        <v>4.2639100000000001</v>
      </c>
      <c r="F425" s="91">
        <f>ROUND(((F426+F427+F429+F428)/1000),5)</f>
        <v>4.1334400000000002</v>
      </c>
      <c r="G425" s="91">
        <f t="shared" ref="G425:AA425" si="246">ROUND(((G426+G427+G429+G428)/1000),5)</f>
        <v>4.0338900000000004</v>
      </c>
      <c r="H425" s="91">
        <f t="shared" si="246"/>
        <v>4.0125599999999997</v>
      </c>
      <c r="I425" s="91">
        <f t="shared" si="246"/>
        <v>4.0232000000000001</v>
      </c>
      <c r="J425" s="91">
        <f t="shared" si="246"/>
        <v>4.05274</v>
      </c>
      <c r="K425" s="91">
        <f t="shared" si="246"/>
        <v>4.2945399999999996</v>
      </c>
      <c r="L425" s="91">
        <f t="shared" si="246"/>
        <v>4.6133300000000004</v>
      </c>
      <c r="M425" s="91">
        <f t="shared" si="246"/>
        <v>4.8351300000000004</v>
      </c>
      <c r="N425" s="91">
        <f t="shared" si="246"/>
        <v>4.9702700000000002</v>
      </c>
      <c r="O425" s="91">
        <f t="shared" si="246"/>
        <v>5.1043099999999999</v>
      </c>
      <c r="P425" s="91">
        <f t="shared" si="246"/>
        <v>4.8297400000000001</v>
      </c>
      <c r="Q425" s="91">
        <f t="shared" si="246"/>
        <v>4.8224200000000002</v>
      </c>
      <c r="R425" s="91">
        <f t="shared" si="246"/>
        <v>4.8452400000000004</v>
      </c>
      <c r="S425" s="91">
        <f t="shared" si="246"/>
        <v>4.8052999999999999</v>
      </c>
      <c r="T425" s="91">
        <f t="shared" si="246"/>
        <v>5.0435999999999996</v>
      </c>
      <c r="U425" s="91">
        <f t="shared" si="246"/>
        <v>5.0665300000000002</v>
      </c>
      <c r="V425" s="91">
        <f t="shared" si="246"/>
        <v>5.0189700000000004</v>
      </c>
      <c r="W425" s="91">
        <f t="shared" si="246"/>
        <v>5.03993</v>
      </c>
      <c r="X425" s="91">
        <f t="shared" si="246"/>
        <v>4.9483300000000003</v>
      </c>
      <c r="Y425" s="91">
        <f t="shared" si="246"/>
        <v>4.9181600000000003</v>
      </c>
      <c r="Z425" s="91">
        <f t="shared" si="246"/>
        <v>4.8439800000000002</v>
      </c>
      <c r="AA425" s="91">
        <f t="shared" si="246"/>
        <v>4.61036</v>
      </c>
    </row>
    <row r="426" spans="1:27" ht="12.75" hidden="1" customHeight="1" outlineLevel="1" x14ac:dyDescent="0.3">
      <c r="A426" s="99" t="s">
        <v>651</v>
      </c>
      <c r="B426" s="63" t="s">
        <v>238</v>
      </c>
      <c r="C426" s="43" t="s">
        <v>79</v>
      </c>
      <c r="D426" s="44">
        <v>1658.06</v>
      </c>
      <c r="E426" s="44">
        <v>1448.34</v>
      </c>
      <c r="F426" s="44">
        <v>1317.87</v>
      </c>
      <c r="G426" s="44">
        <v>1218.32</v>
      </c>
      <c r="H426" s="44">
        <v>1196.99</v>
      </c>
      <c r="I426" s="44">
        <v>1207.6300000000001</v>
      </c>
      <c r="J426" s="44">
        <v>1237.17</v>
      </c>
      <c r="K426" s="44">
        <v>1478.97</v>
      </c>
      <c r="L426" s="44">
        <v>1797.76</v>
      </c>
      <c r="M426" s="44">
        <v>2019.56</v>
      </c>
      <c r="N426" s="44">
        <v>2154.6999999999998</v>
      </c>
      <c r="O426" s="44">
        <v>2288.7399999999998</v>
      </c>
      <c r="P426" s="44">
        <v>2014.17</v>
      </c>
      <c r="Q426" s="44">
        <v>2006.85</v>
      </c>
      <c r="R426" s="44">
        <v>2029.67</v>
      </c>
      <c r="S426" s="44">
        <v>1989.73</v>
      </c>
      <c r="T426" s="44">
        <v>2228.0300000000002</v>
      </c>
      <c r="U426" s="44">
        <v>2250.96</v>
      </c>
      <c r="V426" s="44">
        <v>2203.4</v>
      </c>
      <c r="W426" s="44">
        <v>2224.36</v>
      </c>
      <c r="X426" s="44">
        <v>2132.7600000000002</v>
      </c>
      <c r="Y426" s="44">
        <v>2102.59</v>
      </c>
      <c r="Z426" s="44">
        <v>2028.41</v>
      </c>
      <c r="AA426" s="44">
        <v>1794.79</v>
      </c>
    </row>
    <row r="427" spans="1:27" ht="12.75" hidden="1" customHeight="1" outlineLevel="1" x14ac:dyDescent="0.3">
      <c r="A427" s="99" t="s">
        <v>652</v>
      </c>
      <c r="B427" s="63" t="s">
        <v>90</v>
      </c>
      <c r="C427" s="43" t="s">
        <v>79</v>
      </c>
      <c r="D427" s="44">
        <f t="shared" ref="D427:AA427" si="247">$D$327</f>
        <v>2442.29</v>
      </c>
      <c r="E427" s="44">
        <f t="shared" si="247"/>
        <v>2442.29</v>
      </c>
      <c r="F427" s="44">
        <f t="shared" si="247"/>
        <v>2442.29</v>
      </c>
      <c r="G427" s="44">
        <f t="shared" si="247"/>
        <v>2442.29</v>
      </c>
      <c r="H427" s="44">
        <f t="shared" si="247"/>
        <v>2442.29</v>
      </c>
      <c r="I427" s="44">
        <f t="shared" si="247"/>
        <v>2442.29</v>
      </c>
      <c r="J427" s="44">
        <f t="shared" si="247"/>
        <v>2442.29</v>
      </c>
      <c r="K427" s="44">
        <f t="shared" si="247"/>
        <v>2442.29</v>
      </c>
      <c r="L427" s="44">
        <f t="shared" si="247"/>
        <v>2442.29</v>
      </c>
      <c r="M427" s="44">
        <f t="shared" si="247"/>
        <v>2442.29</v>
      </c>
      <c r="N427" s="44">
        <f t="shared" si="247"/>
        <v>2442.29</v>
      </c>
      <c r="O427" s="44">
        <f t="shared" si="247"/>
        <v>2442.29</v>
      </c>
      <c r="P427" s="44">
        <f t="shared" si="247"/>
        <v>2442.29</v>
      </c>
      <c r="Q427" s="44">
        <f t="shared" si="247"/>
        <v>2442.29</v>
      </c>
      <c r="R427" s="44">
        <f t="shared" si="247"/>
        <v>2442.29</v>
      </c>
      <c r="S427" s="44">
        <f t="shared" si="247"/>
        <v>2442.29</v>
      </c>
      <c r="T427" s="44">
        <f t="shared" si="247"/>
        <v>2442.29</v>
      </c>
      <c r="U427" s="44">
        <f t="shared" si="247"/>
        <v>2442.29</v>
      </c>
      <c r="V427" s="44">
        <f t="shared" si="247"/>
        <v>2442.29</v>
      </c>
      <c r="W427" s="44">
        <f t="shared" si="247"/>
        <v>2442.29</v>
      </c>
      <c r="X427" s="44">
        <f t="shared" si="247"/>
        <v>2442.29</v>
      </c>
      <c r="Y427" s="44">
        <f t="shared" si="247"/>
        <v>2442.29</v>
      </c>
      <c r="Z427" s="44">
        <f t="shared" si="247"/>
        <v>2442.29</v>
      </c>
      <c r="AA427" s="44">
        <f t="shared" si="247"/>
        <v>2442.29</v>
      </c>
    </row>
    <row r="428" spans="1:27" ht="12.75" hidden="1" customHeight="1" outlineLevel="1" x14ac:dyDescent="0.3">
      <c r="A428" s="99" t="s">
        <v>653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654</v>
      </c>
      <c r="B429" s="63" t="s">
        <v>81</v>
      </c>
      <c r="C429" s="43" t="s">
        <v>79</v>
      </c>
      <c r="D429" s="44">
        <f>$D$11</f>
        <v>368.47</v>
      </c>
      <c r="E429" s="44">
        <f t="shared" ref="E429:AA429" si="248">$D$11</f>
        <v>368.47</v>
      </c>
      <c r="F429" s="44">
        <f t="shared" si="248"/>
        <v>368.47</v>
      </c>
      <c r="G429" s="44">
        <f t="shared" si="248"/>
        <v>368.47</v>
      </c>
      <c r="H429" s="44">
        <f t="shared" si="248"/>
        <v>368.47</v>
      </c>
      <c r="I429" s="44">
        <f t="shared" si="248"/>
        <v>368.47</v>
      </c>
      <c r="J429" s="44">
        <f t="shared" si="248"/>
        <v>368.47</v>
      </c>
      <c r="K429" s="44">
        <f t="shared" si="248"/>
        <v>368.47</v>
      </c>
      <c r="L429" s="44">
        <f t="shared" si="248"/>
        <v>368.47</v>
      </c>
      <c r="M429" s="44">
        <f t="shared" si="248"/>
        <v>368.47</v>
      </c>
      <c r="N429" s="44">
        <f t="shared" si="248"/>
        <v>368.47</v>
      </c>
      <c r="O429" s="44">
        <f t="shared" si="248"/>
        <v>368.47</v>
      </c>
      <c r="P429" s="44">
        <f t="shared" si="248"/>
        <v>368.47</v>
      </c>
      <c r="Q429" s="44">
        <f t="shared" si="248"/>
        <v>368.47</v>
      </c>
      <c r="R429" s="44">
        <f t="shared" si="248"/>
        <v>368.47</v>
      </c>
      <c r="S429" s="44">
        <f t="shared" si="248"/>
        <v>368.47</v>
      </c>
      <c r="T429" s="44">
        <f t="shared" si="248"/>
        <v>368.47</v>
      </c>
      <c r="U429" s="44">
        <f t="shared" si="248"/>
        <v>368.47</v>
      </c>
      <c r="V429" s="44">
        <f t="shared" si="248"/>
        <v>368.47</v>
      </c>
      <c r="W429" s="44">
        <f t="shared" si="248"/>
        <v>368.47</v>
      </c>
      <c r="X429" s="44">
        <f t="shared" si="248"/>
        <v>368.47</v>
      </c>
      <c r="Y429" s="44">
        <f t="shared" si="248"/>
        <v>368.47</v>
      </c>
      <c r="Z429" s="44">
        <f t="shared" si="248"/>
        <v>368.47</v>
      </c>
      <c r="AA429" s="44">
        <f t="shared" si="248"/>
        <v>368.47</v>
      </c>
    </row>
    <row r="430" spans="1:27" ht="12.75" customHeight="1" collapsed="1" x14ac:dyDescent="0.3">
      <c r="A430" s="98" t="s">
        <v>655</v>
      </c>
      <c r="B430" s="28" t="str">
        <f>"22"&amp;"."&amp;$B$662&amp;"."&amp;$B$663</f>
        <v>22.07.2024</v>
      </c>
      <c r="C430" s="90" t="s">
        <v>76</v>
      </c>
      <c r="D430" s="91">
        <f>ROUND(((D431+D432+D434+D433)/1000),5)</f>
        <v>4.3299099999999999</v>
      </c>
      <c r="E430" s="91">
        <f>ROUND(((E431+E432+E434+E433)/1000),5)</f>
        <v>4.19564</v>
      </c>
      <c r="F430" s="91">
        <f>ROUND(((F431+F432+F434+F433)/1000),5)</f>
        <v>4.1014499999999998</v>
      </c>
      <c r="G430" s="91">
        <f t="shared" ref="G430:AA430" si="249">ROUND(((G431+G432+G434+G433)/1000),5)</f>
        <v>4.0459699999999996</v>
      </c>
      <c r="H430" s="91">
        <f t="shared" si="249"/>
        <v>4.0255900000000002</v>
      </c>
      <c r="I430" s="91">
        <f t="shared" si="249"/>
        <v>4.0941299999999998</v>
      </c>
      <c r="J430" s="91">
        <f t="shared" si="249"/>
        <v>4.2652200000000002</v>
      </c>
      <c r="K430" s="91">
        <f t="shared" si="249"/>
        <v>4.5477299999999996</v>
      </c>
      <c r="L430" s="91">
        <f t="shared" si="249"/>
        <v>4.8760300000000001</v>
      </c>
      <c r="M430" s="91">
        <f t="shared" si="249"/>
        <v>5.2564000000000002</v>
      </c>
      <c r="N430" s="91">
        <f t="shared" si="249"/>
        <v>5.2582800000000001</v>
      </c>
      <c r="O430" s="91">
        <f t="shared" si="249"/>
        <v>5.2469599999999996</v>
      </c>
      <c r="P430" s="91">
        <f t="shared" si="249"/>
        <v>5.2455800000000004</v>
      </c>
      <c r="Q430" s="91">
        <f t="shared" si="249"/>
        <v>5.2717099999999997</v>
      </c>
      <c r="R430" s="91">
        <f t="shared" si="249"/>
        <v>5.27264</v>
      </c>
      <c r="S430" s="91">
        <f t="shared" si="249"/>
        <v>5.2874600000000003</v>
      </c>
      <c r="T430" s="91">
        <f t="shared" si="249"/>
        <v>5.2696899999999998</v>
      </c>
      <c r="U430" s="91">
        <f t="shared" si="249"/>
        <v>5.1949199999999998</v>
      </c>
      <c r="V430" s="91">
        <f t="shared" si="249"/>
        <v>5.1624499999999998</v>
      </c>
      <c r="W430" s="91">
        <f t="shared" si="249"/>
        <v>5.0356100000000001</v>
      </c>
      <c r="X430" s="91">
        <f t="shared" si="249"/>
        <v>4.9159800000000002</v>
      </c>
      <c r="Y430" s="91">
        <f t="shared" si="249"/>
        <v>4.9069900000000004</v>
      </c>
      <c r="Z430" s="91">
        <f t="shared" si="249"/>
        <v>4.6410799999999997</v>
      </c>
      <c r="AA430" s="91">
        <f t="shared" si="249"/>
        <v>4.4936299999999996</v>
      </c>
    </row>
    <row r="431" spans="1:27" ht="12.75" hidden="1" customHeight="1" outlineLevel="1" x14ac:dyDescent="0.3">
      <c r="A431" s="99" t="s">
        <v>656</v>
      </c>
      <c r="B431" s="63" t="s">
        <v>238</v>
      </c>
      <c r="C431" s="43" t="s">
        <v>79</v>
      </c>
      <c r="D431" s="44">
        <v>1514.34</v>
      </c>
      <c r="E431" s="44">
        <v>1380.07</v>
      </c>
      <c r="F431" s="44">
        <v>1285.8800000000001</v>
      </c>
      <c r="G431" s="44">
        <v>1230.4000000000001</v>
      </c>
      <c r="H431" s="44">
        <v>1210.02</v>
      </c>
      <c r="I431" s="44">
        <v>1278.56</v>
      </c>
      <c r="J431" s="44">
        <v>1449.65</v>
      </c>
      <c r="K431" s="44">
        <v>1732.16</v>
      </c>
      <c r="L431" s="44">
        <v>2060.46</v>
      </c>
      <c r="M431" s="44">
        <v>2440.83</v>
      </c>
      <c r="N431" s="44">
        <v>2442.71</v>
      </c>
      <c r="O431" s="44">
        <v>2431.39</v>
      </c>
      <c r="P431" s="44">
        <v>2430.0100000000002</v>
      </c>
      <c r="Q431" s="44">
        <v>2456.14</v>
      </c>
      <c r="R431" s="44">
        <v>2457.0700000000002</v>
      </c>
      <c r="S431" s="44">
        <v>2471.89</v>
      </c>
      <c r="T431" s="44">
        <v>2454.12</v>
      </c>
      <c r="U431" s="44">
        <v>2379.35</v>
      </c>
      <c r="V431" s="44">
        <v>2346.88</v>
      </c>
      <c r="W431" s="44">
        <v>2220.04</v>
      </c>
      <c r="X431" s="44">
        <v>2100.41</v>
      </c>
      <c r="Y431" s="44">
        <v>2091.42</v>
      </c>
      <c r="Z431" s="44">
        <v>1825.51</v>
      </c>
      <c r="AA431" s="44">
        <v>1678.06</v>
      </c>
    </row>
    <row r="432" spans="1:27" ht="12.75" hidden="1" customHeight="1" outlineLevel="1" x14ac:dyDescent="0.3">
      <c r="A432" s="99" t="s">
        <v>657</v>
      </c>
      <c r="B432" s="63" t="s">
        <v>90</v>
      </c>
      <c r="C432" s="43" t="s">
        <v>79</v>
      </c>
      <c r="D432" s="44">
        <f t="shared" ref="D432:AA432" si="250">$D$327</f>
        <v>2442.29</v>
      </c>
      <c r="E432" s="44">
        <f t="shared" si="250"/>
        <v>2442.29</v>
      </c>
      <c r="F432" s="44">
        <f t="shared" si="250"/>
        <v>2442.29</v>
      </c>
      <c r="G432" s="44">
        <f t="shared" si="250"/>
        <v>2442.29</v>
      </c>
      <c r="H432" s="44">
        <f t="shared" si="250"/>
        <v>2442.29</v>
      </c>
      <c r="I432" s="44">
        <f t="shared" si="250"/>
        <v>2442.29</v>
      </c>
      <c r="J432" s="44">
        <f t="shared" si="250"/>
        <v>2442.29</v>
      </c>
      <c r="K432" s="44">
        <f t="shared" si="250"/>
        <v>2442.29</v>
      </c>
      <c r="L432" s="44">
        <f t="shared" si="250"/>
        <v>2442.29</v>
      </c>
      <c r="M432" s="44">
        <f t="shared" si="250"/>
        <v>2442.29</v>
      </c>
      <c r="N432" s="44">
        <f t="shared" si="250"/>
        <v>2442.29</v>
      </c>
      <c r="O432" s="44">
        <f t="shared" si="250"/>
        <v>2442.29</v>
      </c>
      <c r="P432" s="44">
        <f t="shared" si="250"/>
        <v>2442.29</v>
      </c>
      <c r="Q432" s="44">
        <f t="shared" si="250"/>
        <v>2442.29</v>
      </c>
      <c r="R432" s="44">
        <f t="shared" si="250"/>
        <v>2442.29</v>
      </c>
      <c r="S432" s="44">
        <f t="shared" si="250"/>
        <v>2442.29</v>
      </c>
      <c r="T432" s="44">
        <f t="shared" si="250"/>
        <v>2442.29</v>
      </c>
      <c r="U432" s="44">
        <f t="shared" si="250"/>
        <v>2442.29</v>
      </c>
      <c r="V432" s="44">
        <f t="shared" si="250"/>
        <v>2442.29</v>
      </c>
      <c r="W432" s="44">
        <f t="shared" si="250"/>
        <v>2442.29</v>
      </c>
      <c r="X432" s="44">
        <f t="shared" si="250"/>
        <v>2442.29</v>
      </c>
      <c r="Y432" s="44">
        <f t="shared" si="250"/>
        <v>2442.29</v>
      </c>
      <c r="Z432" s="44">
        <f t="shared" si="250"/>
        <v>2442.29</v>
      </c>
      <c r="AA432" s="44">
        <f t="shared" si="250"/>
        <v>2442.29</v>
      </c>
    </row>
    <row r="433" spans="1:27" ht="12.75" hidden="1" customHeight="1" outlineLevel="1" x14ac:dyDescent="0.3">
      <c r="A433" s="99" t="s">
        <v>658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659</v>
      </c>
      <c r="B434" s="63" t="s">
        <v>81</v>
      </c>
      <c r="C434" s="43" t="s">
        <v>79</v>
      </c>
      <c r="D434" s="44">
        <f>$D$11</f>
        <v>368.47</v>
      </c>
      <c r="E434" s="44">
        <f t="shared" ref="E434:AA434" si="251">$D$11</f>
        <v>368.47</v>
      </c>
      <c r="F434" s="44">
        <f t="shared" si="251"/>
        <v>368.47</v>
      </c>
      <c r="G434" s="44">
        <f t="shared" si="251"/>
        <v>368.47</v>
      </c>
      <c r="H434" s="44">
        <f t="shared" si="251"/>
        <v>368.47</v>
      </c>
      <c r="I434" s="44">
        <f t="shared" si="251"/>
        <v>368.47</v>
      </c>
      <c r="J434" s="44">
        <f t="shared" si="251"/>
        <v>368.47</v>
      </c>
      <c r="K434" s="44">
        <f t="shared" si="251"/>
        <v>368.47</v>
      </c>
      <c r="L434" s="44">
        <f t="shared" si="251"/>
        <v>368.47</v>
      </c>
      <c r="M434" s="44">
        <f t="shared" si="251"/>
        <v>368.47</v>
      </c>
      <c r="N434" s="44">
        <f t="shared" si="251"/>
        <v>368.47</v>
      </c>
      <c r="O434" s="44">
        <f t="shared" si="251"/>
        <v>368.47</v>
      </c>
      <c r="P434" s="44">
        <f t="shared" si="251"/>
        <v>368.47</v>
      </c>
      <c r="Q434" s="44">
        <f t="shared" si="251"/>
        <v>368.47</v>
      </c>
      <c r="R434" s="44">
        <f t="shared" si="251"/>
        <v>368.47</v>
      </c>
      <c r="S434" s="44">
        <f t="shared" si="251"/>
        <v>368.47</v>
      </c>
      <c r="T434" s="44">
        <f t="shared" si="251"/>
        <v>368.47</v>
      </c>
      <c r="U434" s="44">
        <f t="shared" si="251"/>
        <v>368.47</v>
      </c>
      <c r="V434" s="44">
        <f t="shared" si="251"/>
        <v>368.47</v>
      </c>
      <c r="W434" s="44">
        <f t="shared" si="251"/>
        <v>368.47</v>
      </c>
      <c r="X434" s="44">
        <f t="shared" si="251"/>
        <v>368.47</v>
      </c>
      <c r="Y434" s="44">
        <f t="shared" si="251"/>
        <v>368.47</v>
      </c>
      <c r="Z434" s="44">
        <f t="shared" si="251"/>
        <v>368.47</v>
      </c>
      <c r="AA434" s="44">
        <f t="shared" si="251"/>
        <v>368.47</v>
      </c>
    </row>
    <row r="435" spans="1:27" ht="12.75" customHeight="1" collapsed="1" x14ac:dyDescent="0.3">
      <c r="A435" s="98" t="s">
        <v>660</v>
      </c>
      <c r="B435" s="28" t="str">
        <f>"23"&amp;"."&amp;$B$662&amp;"."&amp;$B$663</f>
        <v>23.07.2024</v>
      </c>
      <c r="C435" s="90" t="s">
        <v>76</v>
      </c>
      <c r="D435" s="91">
        <f>ROUND(((D436+D437+D439+D438)/1000),5)</f>
        <v>4.1603899999999996</v>
      </c>
      <c r="E435" s="91">
        <f>ROUND(((E436+E437+E439+E438)/1000),5)</f>
        <v>4.0540200000000004</v>
      </c>
      <c r="F435" s="91">
        <f>ROUND(((F436+F437+F439+F438)/1000),5)</f>
        <v>3.9589300000000001</v>
      </c>
      <c r="G435" s="91">
        <f t="shared" ref="G435:AA435" si="252">ROUND(((G436+G437+G439+G438)/1000),5)</f>
        <v>3.16838</v>
      </c>
      <c r="H435" s="91">
        <f t="shared" si="252"/>
        <v>3.1475900000000001</v>
      </c>
      <c r="I435" s="91">
        <f t="shared" si="252"/>
        <v>3.3437299999999999</v>
      </c>
      <c r="J435" s="91">
        <f t="shared" si="252"/>
        <v>4.0622400000000001</v>
      </c>
      <c r="K435" s="91">
        <f t="shared" si="252"/>
        <v>4.4378000000000002</v>
      </c>
      <c r="L435" s="91">
        <f t="shared" si="252"/>
        <v>4.7217200000000004</v>
      </c>
      <c r="M435" s="91">
        <f t="shared" si="252"/>
        <v>4.9543400000000002</v>
      </c>
      <c r="N435" s="91">
        <f t="shared" si="252"/>
        <v>4.9737400000000003</v>
      </c>
      <c r="O435" s="91">
        <f t="shared" si="252"/>
        <v>4.9793900000000004</v>
      </c>
      <c r="P435" s="91">
        <f t="shared" si="252"/>
        <v>4.9901400000000002</v>
      </c>
      <c r="Q435" s="91">
        <f t="shared" si="252"/>
        <v>5.0269700000000004</v>
      </c>
      <c r="R435" s="91">
        <f t="shared" si="252"/>
        <v>5.0441799999999999</v>
      </c>
      <c r="S435" s="91">
        <f t="shared" si="252"/>
        <v>5.0756800000000002</v>
      </c>
      <c r="T435" s="91">
        <f t="shared" si="252"/>
        <v>5.1018699999999999</v>
      </c>
      <c r="U435" s="91">
        <f t="shared" si="252"/>
        <v>5.0376700000000003</v>
      </c>
      <c r="V435" s="91">
        <f t="shared" si="252"/>
        <v>5.0051300000000003</v>
      </c>
      <c r="W435" s="91">
        <f t="shared" si="252"/>
        <v>4.9415500000000003</v>
      </c>
      <c r="X435" s="91">
        <f t="shared" si="252"/>
        <v>4.8740800000000002</v>
      </c>
      <c r="Y435" s="91">
        <f t="shared" si="252"/>
        <v>4.85168</v>
      </c>
      <c r="Z435" s="91">
        <f t="shared" si="252"/>
        <v>4.6996900000000004</v>
      </c>
      <c r="AA435" s="91">
        <f t="shared" si="252"/>
        <v>4.5196300000000003</v>
      </c>
    </row>
    <row r="436" spans="1:27" ht="12.75" hidden="1" customHeight="1" outlineLevel="1" x14ac:dyDescent="0.3">
      <c r="A436" s="99" t="s">
        <v>661</v>
      </c>
      <c r="B436" s="63" t="s">
        <v>238</v>
      </c>
      <c r="C436" s="43" t="s">
        <v>79</v>
      </c>
      <c r="D436" s="44">
        <v>1344.82</v>
      </c>
      <c r="E436" s="44">
        <v>1238.45</v>
      </c>
      <c r="F436" s="44">
        <v>1143.3599999999999</v>
      </c>
      <c r="G436" s="44">
        <v>352.81</v>
      </c>
      <c r="H436" s="44">
        <v>332.02</v>
      </c>
      <c r="I436" s="44">
        <v>528.16</v>
      </c>
      <c r="J436" s="44">
        <v>1246.67</v>
      </c>
      <c r="K436" s="44">
        <v>1622.23</v>
      </c>
      <c r="L436" s="44">
        <v>1906.15</v>
      </c>
      <c r="M436" s="44">
        <v>2138.77</v>
      </c>
      <c r="N436" s="44">
        <v>2158.17</v>
      </c>
      <c r="O436" s="44">
        <v>2163.8200000000002</v>
      </c>
      <c r="P436" s="44">
        <v>2174.5700000000002</v>
      </c>
      <c r="Q436" s="44">
        <v>2211.4</v>
      </c>
      <c r="R436" s="44">
        <v>2228.61</v>
      </c>
      <c r="S436" s="44">
        <v>2260.11</v>
      </c>
      <c r="T436" s="44">
        <v>2286.3000000000002</v>
      </c>
      <c r="U436" s="44">
        <v>2222.1</v>
      </c>
      <c r="V436" s="44">
        <v>2189.56</v>
      </c>
      <c r="W436" s="44">
        <v>2125.98</v>
      </c>
      <c r="X436" s="44">
        <v>2058.5100000000002</v>
      </c>
      <c r="Y436" s="44">
        <v>2036.11</v>
      </c>
      <c r="Z436" s="44">
        <v>1884.12</v>
      </c>
      <c r="AA436" s="44">
        <v>1704.06</v>
      </c>
    </row>
    <row r="437" spans="1:27" ht="12.75" hidden="1" customHeight="1" outlineLevel="1" x14ac:dyDescent="0.3">
      <c r="A437" s="99" t="s">
        <v>662</v>
      </c>
      <c r="B437" s="63" t="s">
        <v>90</v>
      </c>
      <c r="C437" s="43" t="s">
        <v>79</v>
      </c>
      <c r="D437" s="44">
        <f t="shared" ref="D437:AA437" si="253">$D$327</f>
        <v>2442.29</v>
      </c>
      <c r="E437" s="44">
        <f t="shared" si="253"/>
        <v>2442.29</v>
      </c>
      <c r="F437" s="44">
        <f t="shared" si="253"/>
        <v>2442.29</v>
      </c>
      <c r="G437" s="44">
        <f t="shared" si="253"/>
        <v>2442.29</v>
      </c>
      <c r="H437" s="44">
        <f t="shared" si="253"/>
        <v>2442.29</v>
      </c>
      <c r="I437" s="44">
        <f t="shared" si="253"/>
        <v>2442.29</v>
      </c>
      <c r="J437" s="44">
        <f t="shared" si="253"/>
        <v>2442.29</v>
      </c>
      <c r="K437" s="44">
        <f t="shared" si="253"/>
        <v>2442.29</v>
      </c>
      <c r="L437" s="44">
        <f t="shared" si="253"/>
        <v>2442.29</v>
      </c>
      <c r="M437" s="44">
        <f t="shared" si="253"/>
        <v>2442.29</v>
      </c>
      <c r="N437" s="44">
        <f t="shared" si="253"/>
        <v>2442.29</v>
      </c>
      <c r="O437" s="44">
        <f t="shared" si="253"/>
        <v>2442.29</v>
      </c>
      <c r="P437" s="44">
        <f t="shared" si="253"/>
        <v>2442.29</v>
      </c>
      <c r="Q437" s="44">
        <f t="shared" si="253"/>
        <v>2442.29</v>
      </c>
      <c r="R437" s="44">
        <f t="shared" si="253"/>
        <v>2442.29</v>
      </c>
      <c r="S437" s="44">
        <f t="shared" si="253"/>
        <v>2442.29</v>
      </c>
      <c r="T437" s="44">
        <f t="shared" si="253"/>
        <v>2442.29</v>
      </c>
      <c r="U437" s="44">
        <f t="shared" si="253"/>
        <v>2442.29</v>
      </c>
      <c r="V437" s="44">
        <f t="shared" si="253"/>
        <v>2442.29</v>
      </c>
      <c r="W437" s="44">
        <f t="shared" si="253"/>
        <v>2442.29</v>
      </c>
      <c r="X437" s="44">
        <f t="shared" si="253"/>
        <v>2442.29</v>
      </c>
      <c r="Y437" s="44">
        <f t="shared" si="253"/>
        <v>2442.29</v>
      </c>
      <c r="Z437" s="44">
        <f t="shared" si="253"/>
        <v>2442.29</v>
      </c>
      <c r="AA437" s="44">
        <f t="shared" si="253"/>
        <v>2442.29</v>
      </c>
    </row>
    <row r="438" spans="1:27" ht="12.75" hidden="1" customHeight="1" outlineLevel="1" x14ac:dyDescent="0.3">
      <c r="A438" s="99" t="s">
        <v>663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664</v>
      </c>
      <c r="B439" s="63" t="s">
        <v>81</v>
      </c>
      <c r="C439" s="43" t="s">
        <v>79</v>
      </c>
      <c r="D439" s="44">
        <f>$D$11</f>
        <v>368.47</v>
      </c>
      <c r="E439" s="44">
        <f t="shared" ref="E439:AA439" si="254">$D$11</f>
        <v>368.47</v>
      </c>
      <c r="F439" s="44">
        <f t="shared" si="254"/>
        <v>368.47</v>
      </c>
      <c r="G439" s="44">
        <f t="shared" si="254"/>
        <v>368.47</v>
      </c>
      <c r="H439" s="44">
        <f t="shared" si="254"/>
        <v>368.47</v>
      </c>
      <c r="I439" s="44">
        <f t="shared" si="254"/>
        <v>368.47</v>
      </c>
      <c r="J439" s="44">
        <f t="shared" si="254"/>
        <v>368.47</v>
      </c>
      <c r="K439" s="44">
        <f t="shared" si="254"/>
        <v>368.47</v>
      </c>
      <c r="L439" s="44">
        <f t="shared" si="254"/>
        <v>368.47</v>
      </c>
      <c r="M439" s="44">
        <f t="shared" si="254"/>
        <v>368.47</v>
      </c>
      <c r="N439" s="44">
        <f t="shared" si="254"/>
        <v>368.47</v>
      </c>
      <c r="O439" s="44">
        <f t="shared" si="254"/>
        <v>368.47</v>
      </c>
      <c r="P439" s="44">
        <f t="shared" si="254"/>
        <v>368.47</v>
      </c>
      <c r="Q439" s="44">
        <f t="shared" si="254"/>
        <v>368.47</v>
      </c>
      <c r="R439" s="44">
        <f t="shared" si="254"/>
        <v>368.47</v>
      </c>
      <c r="S439" s="44">
        <f t="shared" si="254"/>
        <v>368.47</v>
      </c>
      <c r="T439" s="44">
        <f t="shared" si="254"/>
        <v>368.47</v>
      </c>
      <c r="U439" s="44">
        <f t="shared" si="254"/>
        <v>368.47</v>
      </c>
      <c r="V439" s="44">
        <f t="shared" si="254"/>
        <v>368.47</v>
      </c>
      <c r="W439" s="44">
        <f t="shared" si="254"/>
        <v>368.47</v>
      </c>
      <c r="X439" s="44">
        <f t="shared" si="254"/>
        <v>368.47</v>
      </c>
      <c r="Y439" s="44">
        <f t="shared" si="254"/>
        <v>368.47</v>
      </c>
      <c r="Z439" s="44">
        <f t="shared" si="254"/>
        <v>368.47</v>
      </c>
      <c r="AA439" s="44">
        <f t="shared" si="254"/>
        <v>368.47</v>
      </c>
    </row>
    <row r="440" spans="1:27" ht="12.75" customHeight="1" collapsed="1" x14ac:dyDescent="0.3">
      <c r="A440" s="98" t="s">
        <v>665</v>
      </c>
      <c r="B440" s="28" t="str">
        <f>"24"&amp;"."&amp;$B$662&amp;"."&amp;$B$663</f>
        <v>24.07.2024</v>
      </c>
      <c r="C440" s="90" t="s">
        <v>76</v>
      </c>
      <c r="D440" s="91">
        <f>ROUND(((D441+D442+D444+D443)/1000),5)</f>
        <v>4.11958</v>
      </c>
      <c r="E440" s="91">
        <f>ROUND(((E441+E442+E444+E443)/1000),5)</f>
        <v>3.8998400000000002</v>
      </c>
      <c r="F440" s="91">
        <f>ROUND(((F441+F442+F444+F443)/1000),5)</f>
        <v>3.7575400000000001</v>
      </c>
      <c r="G440" s="91">
        <f t="shared" ref="G440:AA440" si="255">ROUND(((G441+G442+G444+G443)/1000),5)</f>
        <v>3.0393500000000002</v>
      </c>
      <c r="H440" s="91">
        <f t="shared" si="255"/>
        <v>2.8822299999999998</v>
      </c>
      <c r="I440" s="91">
        <f t="shared" si="255"/>
        <v>2.9869400000000002</v>
      </c>
      <c r="J440" s="91">
        <f t="shared" si="255"/>
        <v>4.0571999999999999</v>
      </c>
      <c r="K440" s="91">
        <f t="shared" si="255"/>
        <v>4.4224100000000002</v>
      </c>
      <c r="L440" s="91">
        <f t="shared" si="255"/>
        <v>4.8704200000000002</v>
      </c>
      <c r="M440" s="91">
        <f t="shared" si="255"/>
        <v>5.0944399999999996</v>
      </c>
      <c r="N440" s="91">
        <f t="shared" si="255"/>
        <v>5.1968399999999999</v>
      </c>
      <c r="O440" s="91">
        <f t="shared" si="255"/>
        <v>5.2589899999999998</v>
      </c>
      <c r="P440" s="91">
        <f t="shared" si="255"/>
        <v>5.2581300000000004</v>
      </c>
      <c r="Q440" s="91">
        <f t="shared" si="255"/>
        <v>5.3425200000000004</v>
      </c>
      <c r="R440" s="91">
        <f t="shared" si="255"/>
        <v>5.40029</v>
      </c>
      <c r="S440" s="91">
        <f t="shared" si="255"/>
        <v>5.4337900000000001</v>
      </c>
      <c r="T440" s="91">
        <f t="shared" si="255"/>
        <v>5.4401700000000002</v>
      </c>
      <c r="U440" s="91">
        <f t="shared" si="255"/>
        <v>5.31412</v>
      </c>
      <c r="V440" s="91">
        <f t="shared" si="255"/>
        <v>5.2833300000000003</v>
      </c>
      <c r="W440" s="91">
        <f t="shared" si="255"/>
        <v>5.1826999999999996</v>
      </c>
      <c r="X440" s="91">
        <f t="shared" si="255"/>
        <v>5.0935300000000003</v>
      </c>
      <c r="Y440" s="91">
        <f t="shared" si="255"/>
        <v>5.0447499999999996</v>
      </c>
      <c r="Z440" s="91">
        <f t="shared" si="255"/>
        <v>4.6272799999999998</v>
      </c>
      <c r="AA440" s="91">
        <f t="shared" si="255"/>
        <v>4.4948800000000002</v>
      </c>
    </row>
    <row r="441" spans="1:27" ht="12.75" hidden="1" customHeight="1" outlineLevel="1" x14ac:dyDescent="0.3">
      <c r="A441" s="99" t="s">
        <v>666</v>
      </c>
      <c r="B441" s="63" t="s">
        <v>238</v>
      </c>
      <c r="C441" s="43" t="s">
        <v>79</v>
      </c>
      <c r="D441" s="44">
        <v>1304.01</v>
      </c>
      <c r="E441" s="44">
        <v>1084.27</v>
      </c>
      <c r="F441" s="44">
        <v>941.97</v>
      </c>
      <c r="G441" s="44">
        <v>223.78</v>
      </c>
      <c r="H441" s="44">
        <v>66.66</v>
      </c>
      <c r="I441" s="44">
        <v>171.37</v>
      </c>
      <c r="J441" s="44">
        <v>1241.6300000000001</v>
      </c>
      <c r="K441" s="44">
        <v>1606.84</v>
      </c>
      <c r="L441" s="44">
        <v>2054.85</v>
      </c>
      <c r="M441" s="44">
        <v>2278.87</v>
      </c>
      <c r="N441" s="44">
        <v>2381.27</v>
      </c>
      <c r="O441" s="44">
        <v>2443.42</v>
      </c>
      <c r="P441" s="44">
        <v>2442.56</v>
      </c>
      <c r="Q441" s="44">
        <v>2526.9499999999998</v>
      </c>
      <c r="R441" s="44">
        <v>2584.7199999999998</v>
      </c>
      <c r="S441" s="44">
        <v>2618.2199999999998</v>
      </c>
      <c r="T441" s="44">
        <v>2624.6</v>
      </c>
      <c r="U441" s="44">
        <v>2498.5500000000002</v>
      </c>
      <c r="V441" s="44">
        <v>2467.7600000000002</v>
      </c>
      <c r="W441" s="44">
        <v>2367.13</v>
      </c>
      <c r="X441" s="44">
        <v>2277.96</v>
      </c>
      <c r="Y441" s="44">
        <v>2229.1799999999998</v>
      </c>
      <c r="Z441" s="44">
        <v>1811.71</v>
      </c>
      <c r="AA441" s="44">
        <v>1679.31</v>
      </c>
    </row>
    <row r="442" spans="1:27" ht="12.75" hidden="1" customHeight="1" outlineLevel="1" x14ac:dyDescent="0.3">
      <c r="A442" s="99" t="s">
        <v>667</v>
      </c>
      <c r="B442" s="63" t="s">
        <v>90</v>
      </c>
      <c r="C442" s="43" t="s">
        <v>79</v>
      </c>
      <c r="D442" s="44">
        <f t="shared" ref="D442:AA442" si="256">$D$327</f>
        <v>2442.29</v>
      </c>
      <c r="E442" s="44">
        <f t="shared" si="256"/>
        <v>2442.29</v>
      </c>
      <c r="F442" s="44">
        <f t="shared" si="256"/>
        <v>2442.29</v>
      </c>
      <c r="G442" s="44">
        <f t="shared" si="256"/>
        <v>2442.29</v>
      </c>
      <c r="H442" s="44">
        <f t="shared" si="256"/>
        <v>2442.29</v>
      </c>
      <c r="I442" s="44">
        <f t="shared" si="256"/>
        <v>2442.29</v>
      </c>
      <c r="J442" s="44">
        <f t="shared" si="256"/>
        <v>2442.29</v>
      </c>
      <c r="K442" s="44">
        <f t="shared" si="256"/>
        <v>2442.29</v>
      </c>
      <c r="L442" s="44">
        <f t="shared" si="256"/>
        <v>2442.29</v>
      </c>
      <c r="M442" s="44">
        <f t="shared" si="256"/>
        <v>2442.29</v>
      </c>
      <c r="N442" s="44">
        <f t="shared" si="256"/>
        <v>2442.29</v>
      </c>
      <c r="O442" s="44">
        <f t="shared" si="256"/>
        <v>2442.29</v>
      </c>
      <c r="P442" s="44">
        <f t="shared" si="256"/>
        <v>2442.29</v>
      </c>
      <c r="Q442" s="44">
        <f t="shared" si="256"/>
        <v>2442.29</v>
      </c>
      <c r="R442" s="44">
        <f t="shared" si="256"/>
        <v>2442.29</v>
      </c>
      <c r="S442" s="44">
        <f t="shared" si="256"/>
        <v>2442.29</v>
      </c>
      <c r="T442" s="44">
        <f t="shared" si="256"/>
        <v>2442.29</v>
      </c>
      <c r="U442" s="44">
        <f t="shared" si="256"/>
        <v>2442.29</v>
      </c>
      <c r="V442" s="44">
        <f t="shared" si="256"/>
        <v>2442.29</v>
      </c>
      <c r="W442" s="44">
        <f t="shared" si="256"/>
        <v>2442.29</v>
      </c>
      <c r="X442" s="44">
        <f t="shared" si="256"/>
        <v>2442.29</v>
      </c>
      <c r="Y442" s="44">
        <f t="shared" si="256"/>
        <v>2442.29</v>
      </c>
      <c r="Z442" s="44">
        <f t="shared" si="256"/>
        <v>2442.29</v>
      </c>
      <c r="AA442" s="44">
        <f t="shared" si="256"/>
        <v>2442.29</v>
      </c>
    </row>
    <row r="443" spans="1:27" ht="12.75" hidden="1" customHeight="1" outlineLevel="1" x14ac:dyDescent="0.3">
      <c r="A443" s="99" t="s">
        <v>668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669</v>
      </c>
      <c r="B444" s="63" t="s">
        <v>81</v>
      </c>
      <c r="C444" s="43" t="s">
        <v>79</v>
      </c>
      <c r="D444" s="44">
        <f>$D$11</f>
        <v>368.47</v>
      </c>
      <c r="E444" s="44">
        <f t="shared" ref="E444:AA444" si="257">$D$11</f>
        <v>368.47</v>
      </c>
      <c r="F444" s="44">
        <f t="shared" si="257"/>
        <v>368.47</v>
      </c>
      <c r="G444" s="44">
        <f t="shared" si="257"/>
        <v>368.47</v>
      </c>
      <c r="H444" s="44">
        <f t="shared" si="257"/>
        <v>368.47</v>
      </c>
      <c r="I444" s="44">
        <f t="shared" si="257"/>
        <v>368.47</v>
      </c>
      <c r="J444" s="44">
        <f t="shared" si="257"/>
        <v>368.47</v>
      </c>
      <c r="K444" s="44">
        <f t="shared" si="257"/>
        <v>368.47</v>
      </c>
      <c r="L444" s="44">
        <f t="shared" si="257"/>
        <v>368.47</v>
      </c>
      <c r="M444" s="44">
        <f t="shared" si="257"/>
        <v>368.47</v>
      </c>
      <c r="N444" s="44">
        <f t="shared" si="257"/>
        <v>368.47</v>
      </c>
      <c r="O444" s="44">
        <f t="shared" si="257"/>
        <v>368.47</v>
      </c>
      <c r="P444" s="44">
        <f t="shared" si="257"/>
        <v>368.47</v>
      </c>
      <c r="Q444" s="44">
        <f t="shared" si="257"/>
        <v>368.47</v>
      </c>
      <c r="R444" s="44">
        <f t="shared" si="257"/>
        <v>368.47</v>
      </c>
      <c r="S444" s="44">
        <f t="shared" si="257"/>
        <v>368.47</v>
      </c>
      <c r="T444" s="44">
        <f t="shared" si="257"/>
        <v>368.47</v>
      </c>
      <c r="U444" s="44">
        <f t="shared" si="257"/>
        <v>368.47</v>
      </c>
      <c r="V444" s="44">
        <f t="shared" si="257"/>
        <v>368.47</v>
      </c>
      <c r="W444" s="44">
        <f t="shared" si="257"/>
        <v>368.47</v>
      </c>
      <c r="X444" s="44">
        <f t="shared" si="257"/>
        <v>368.47</v>
      </c>
      <c r="Y444" s="44">
        <f t="shared" si="257"/>
        <v>368.47</v>
      </c>
      <c r="Z444" s="44">
        <f t="shared" si="257"/>
        <v>368.47</v>
      </c>
      <c r="AA444" s="44">
        <f t="shared" si="257"/>
        <v>368.47</v>
      </c>
    </row>
    <row r="445" spans="1:27" ht="13.8" collapsed="1" x14ac:dyDescent="0.3">
      <c r="A445" s="98" t="s">
        <v>670</v>
      </c>
      <c r="B445" s="28" t="str">
        <f>"25"&amp;"."&amp;$B$662&amp;"."&amp;$B$663</f>
        <v>25.07.2024</v>
      </c>
      <c r="C445" s="90" t="s">
        <v>76</v>
      </c>
      <c r="D445" s="91">
        <f>ROUND(((D446+D447+D449+D448)/1000),5)</f>
        <v>4.0620200000000004</v>
      </c>
      <c r="E445" s="91">
        <f>ROUND(((E446+E447+E449+E448)/1000),5)</f>
        <v>3.8879600000000001</v>
      </c>
      <c r="F445" s="91">
        <f>ROUND(((F446+F447+F449+F448)/1000),5)</f>
        <v>3.0985</v>
      </c>
      <c r="G445" s="91">
        <f t="shared" ref="G445:AA445" si="258">ROUND(((G446+G447+G449+G448)/1000),5)</f>
        <v>3.0437599999999998</v>
      </c>
      <c r="H445" s="91">
        <f t="shared" si="258"/>
        <v>3.0477300000000001</v>
      </c>
      <c r="I445" s="91">
        <f t="shared" si="258"/>
        <v>2.9877799999999999</v>
      </c>
      <c r="J445" s="91">
        <f t="shared" si="258"/>
        <v>4.0066899999999999</v>
      </c>
      <c r="K445" s="91">
        <f t="shared" si="258"/>
        <v>4.3127500000000003</v>
      </c>
      <c r="L445" s="91">
        <f t="shared" si="258"/>
        <v>4.75976</v>
      </c>
      <c r="M445" s="91">
        <f t="shared" si="258"/>
        <v>5.04983</v>
      </c>
      <c r="N445" s="91">
        <f t="shared" si="258"/>
        <v>5.0944700000000003</v>
      </c>
      <c r="O445" s="91">
        <f t="shared" si="258"/>
        <v>5.0278499999999999</v>
      </c>
      <c r="P445" s="91">
        <f t="shared" si="258"/>
        <v>5.0314500000000004</v>
      </c>
      <c r="Q445" s="91">
        <f t="shared" si="258"/>
        <v>5.09802</v>
      </c>
      <c r="R445" s="91">
        <f t="shared" si="258"/>
        <v>5.2227199999999998</v>
      </c>
      <c r="S445" s="91">
        <f t="shared" si="258"/>
        <v>5.1752700000000003</v>
      </c>
      <c r="T445" s="91">
        <f t="shared" si="258"/>
        <v>5.2203600000000003</v>
      </c>
      <c r="U445" s="91">
        <f t="shared" si="258"/>
        <v>5.1422100000000004</v>
      </c>
      <c r="V445" s="91">
        <f t="shared" si="258"/>
        <v>5.0846200000000001</v>
      </c>
      <c r="W445" s="91">
        <f t="shared" si="258"/>
        <v>4.9530000000000003</v>
      </c>
      <c r="X445" s="91">
        <f t="shared" si="258"/>
        <v>4.8959200000000003</v>
      </c>
      <c r="Y445" s="91">
        <f t="shared" si="258"/>
        <v>4.8914099999999996</v>
      </c>
      <c r="Z445" s="91">
        <f t="shared" si="258"/>
        <v>4.7161200000000001</v>
      </c>
      <c r="AA445" s="91">
        <f t="shared" si="258"/>
        <v>4.3590799999999996</v>
      </c>
    </row>
    <row r="446" spans="1:27" ht="12.75" hidden="1" customHeight="1" outlineLevel="1" x14ac:dyDescent="0.3">
      <c r="A446" s="99" t="s">
        <v>671</v>
      </c>
      <c r="B446" s="63" t="s">
        <v>238</v>
      </c>
      <c r="C446" s="43" t="s">
        <v>79</v>
      </c>
      <c r="D446" s="44">
        <v>1246.45</v>
      </c>
      <c r="E446" s="44">
        <v>1072.3900000000001</v>
      </c>
      <c r="F446" s="44">
        <v>282.93</v>
      </c>
      <c r="G446" s="44">
        <v>228.19</v>
      </c>
      <c r="H446" s="44">
        <v>232.16</v>
      </c>
      <c r="I446" s="44">
        <v>172.21</v>
      </c>
      <c r="J446" s="44">
        <v>1191.1199999999999</v>
      </c>
      <c r="K446" s="44">
        <v>1497.18</v>
      </c>
      <c r="L446" s="44">
        <v>1944.19</v>
      </c>
      <c r="M446" s="44">
        <v>2234.2600000000002</v>
      </c>
      <c r="N446" s="44">
        <v>2278.9</v>
      </c>
      <c r="O446" s="44">
        <v>2212.2800000000002</v>
      </c>
      <c r="P446" s="44">
        <v>2215.88</v>
      </c>
      <c r="Q446" s="44">
        <v>2282.4499999999998</v>
      </c>
      <c r="R446" s="44">
        <v>2407.15</v>
      </c>
      <c r="S446" s="44">
        <v>2359.6999999999998</v>
      </c>
      <c r="T446" s="44">
        <v>2404.79</v>
      </c>
      <c r="U446" s="44">
        <v>2326.64</v>
      </c>
      <c r="V446" s="44">
        <v>2269.0500000000002</v>
      </c>
      <c r="W446" s="44">
        <v>2137.4299999999998</v>
      </c>
      <c r="X446" s="44">
        <v>2080.35</v>
      </c>
      <c r="Y446" s="44">
        <v>2075.84</v>
      </c>
      <c r="Z446" s="44">
        <v>1900.55</v>
      </c>
      <c r="AA446" s="44">
        <v>1543.51</v>
      </c>
    </row>
    <row r="447" spans="1:27" ht="12.75" hidden="1" customHeight="1" outlineLevel="1" x14ac:dyDescent="0.3">
      <c r="A447" s="99" t="s">
        <v>672</v>
      </c>
      <c r="B447" s="63" t="s">
        <v>90</v>
      </c>
      <c r="C447" s="43" t="s">
        <v>79</v>
      </c>
      <c r="D447" s="44">
        <f t="shared" ref="D447:AA447" si="259">$D$327</f>
        <v>2442.29</v>
      </c>
      <c r="E447" s="44">
        <f t="shared" si="259"/>
        <v>2442.29</v>
      </c>
      <c r="F447" s="44">
        <f t="shared" si="259"/>
        <v>2442.29</v>
      </c>
      <c r="G447" s="44">
        <f t="shared" si="259"/>
        <v>2442.29</v>
      </c>
      <c r="H447" s="44">
        <f t="shared" si="259"/>
        <v>2442.29</v>
      </c>
      <c r="I447" s="44">
        <f t="shared" si="259"/>
        <v>2442.29</v>
      </c>
      <c r="J447" s="44">
        <f t="shared" si="259"/>
        <v>2442.29</v>
      </c>
      <c r="K447" s="44">
        <f t="shared" si="259"/>
        <v>2442.29</v>
      </c>
      <c r="L447" s="44">
        <f t="shared" si="259"/>
        <v>2442.29</v>
      </c>
      <c r="M447" s="44">
        <f t="shared" si="259"/>
        <v>2442.29</v>
      </c>
      <c r="N447" s="44">
        <f t="shared" si="259"/>
        <v>2442.29</v>
      </c>
      <c r="O447" s="44">
        <f t="shared" si="259"/>
        <v>2442.29</v>
      </c>
      <c r="P447" s="44">
        <f t="shared" si="259"/>
        <v>2442.29</v>
      </c>
      <c r="Q447" s="44">
        <f t="shared" si="259"/>
        <v>2442.29</v>
      </c>
      <c r="R447" s="44">
        <f t="shared" si="259"/>
        <v>2442.29</v>
      </c>
      <c r="S447" s="44">
        <f t="shared" si="259"/>
        <v>2442.29</v>
      </c>
      <c r="T447" s="44">
        <f t="shared" si="259"/>
        <v>2442.29</v>
      </c>
      <c r="U447" s="44">
        <f t="shared" si="259"/>
        <v>2442.29</v>
      </c>
      <c r="V447" s="44">
        <f t="shared" si="259"/>
        <v>2442.29</v>
      </c>
      <c r="W447" s="44">
        <f t="shared" si="259"/>
        <v>2442.29</v>
      </c>
      <c r="X447" s="44">
        <f t="shared" si="259"/>
        <v>2442.29</v>
      </c>
      <c r="Y447" s="44">
        <f t="shared" si="259"/>
        <v>2442.29</v>
      </c>
      <c r="Z447" s="44">
        <f t="shared" si="259"/>
        <v>2442.29</v>
      </c>
      <c r="AA447" s="44">
        <f t="shared" si="259"/>
        <v>2442.29</v>
      </c>
    </row>
    <row r="448" spans="1:27" ht="12.75" hidden="1" customHeight="1" outlineLevel="1" x14ac:dyDescent="0.3">
      <c r="A448" s="99" t="s">
        <v>673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674</v>
      </c>
      <c r="B449" s="63" t="s">
        <v>81</v>
      </c>
      <c r="C449" s="43" t="s">
        <v>79</v>
      </c>
      <c r="D449" s="44">
        <f>$D$11</f>
        <v>368.47</v>
      </c>
      <c r="E449" s="44">
        <f t="shared" ref="E449:AA449" si="260">$D$11</f>
        <v>368.47</v>
      </c>
      <c r="F449" s="44">
        <f t="shared" si="260"/>
        <v>368.47</v>
      </c>
      <c r="G449" s="44">
        <f t="shared" si="260"/>
        <v>368.47</v>
      </c>
      <c r="H449" s="44">
        <f t="shared" si="260"/>
        <v>368.47</v>
      </c>
      <c r="I449" s="44">
        <f t="shared" si="260"/>
        <v>368.47</v>
      </c>
      <c r="J449" s="44">
        <f t="shared" si="260"/>
        <v>368.47</v>
      </c>
      <c r="K449" s="44">
        <f t="shared" si="260"/>
        <v>368.47</v>
      </c>
      <c r="L449" s="44">
        <f t="shared" si="260"/>
        <v>368.47</v>
      </c>
      <c r="M449" s="44">
        <f t="shared" si="260"/>
        <v>368.47</v>
      </c>
      <c r="N449" s="44">
        <f t="shared" si="260"/>
        <v>368.47</v>
      </c>
      <c r="O449" s="44">
        <f t="shared" si="260"/>
        <v>368.47</v>
      </c>
      <c r="P449" s="44">
        <f t="shared" si="260"/>
        <v>368.47</v>
      </c>
      <c r="Q449" s="44">
        <f t="shared" si="260"/>
        <v>368.47</v>
      </c>
      <c r="R449" s="44">
        <f t="shared" si="260"/>
        <v>368.47</v>
      </c>
      <c r="S449" s="44">
        <f t="shared" si="260"/>
        <v>368.47</v>
      </c>
      <c r="T449" s="44">
        <f t="shared" si="260"/>
        <v>368.47</v>
      </c>
      <c r="U449" s="44">
        <f t="shared" si="260"/>
        <v>368.47</v>
      </c>
      <c r="V449" s="44">
        <f t="shared" si="260"/>
        <v>368.47</v>
      </c>
      <c r="W449" s="44">
        <f t="shared" si="260"/>
        <v>368.47</v>
      </c>
      <c r="X449" s="44">
        <f t="shared" si="260"/>
        <v>368.47</v>
      </c>
      <c r="Y449" s="44">
        <f t="shared" si="260"/>
        <v>368.47</v>
      </c>
      <c r="Z449" s="44">
        <f t="shared" si="260"/>
        <v>368.47</v>
      </c>
      <c r="AA449" s="44">
        <f t="shared" si="260"/>
        <v>368.47</v>
      </c>
    </row>
    <row r="450" spans="1:27" ht="13.8" collapsed="1" x14ac:dyDescent="0.3">
      <c r="A450" s="98" t="s">
        <v>675</v>
      </c>
      <c r="B450" s="28" t="str">
        <f>"26"&amp;"."&amp;$B$662&amp;"."&amp;$B$663</f>
        <v>26.07.2024</v>
      </c>
      <c r="C450" s="90" t="s">
        <v>76</v>
      </c>
      <c r="D450" s="91">
        <f>ROUND(((D451+D452+D454+D453)/1000),5)</f>
        <v>4.2019799999999998</v>
      </c>
      <c r="E450" s="91">
        <f>ROUND(((E451+E452+E454+E453)/1000),5)</f>
        <v>4.0554199999999998</v>
      </c>
      <c r="F450" s="91">
        <f>ROUND(((F451+F452+F454+F453)/1000),5)</f>
        <v>3.9563199999999998</v>
      </c>
      <c r="G450" s="91">
        <f t="shared" ref="G450:AA450" si="261">ROUND(((G451+G452+G454+G453)/1000),5)</f>
        <v>3.8940899999999998</v>
      </c>
      <c r="H450" s="91">
        <f t="shared" si="261"/>
        <v>3.8429000000000002</v>
      </c>
      <c r="I450" s="91">
        <f t="shared" si="261"/>
        <v>3.9415</v>
      </c>
      <c r="J450" s="91">
        <f t="shared" si="261"/>
        <v>4.1358100000000002</v>
      </c>
      <c r="K450" s="91">
        <f t="shared" si="261"/>
        <v>4.4874299999999998</v>
      </c>
      <c r="L450" s="91">
        <f t="shared" si="261"/>
        <v>4.97126</v>
      </c>
      <c r="M450" s="91">
        <f t="shared" si="261"/>
        <v>5.1967999999999996</v>
      </c>
      <c r="N450" s="91">
        <f t="shared" si="261"/>
        <v>5.2538799999999997</v>
      </c>
      <c r="O450" s="91">
        <f t="shared" si="261"/>
        <v>5.2533399999999997</v>
      </c>
      <c r="P450" s="91">
        <f t="shared" si="261"/>
        <v>5.2421499999999996</v>
      </c>
      <c r="Q450" s="91">
        <f t="shared" si="261"/>
        <v>5.2601899999999997</v>
      </c>
      <c r="R450" s="91">
        <f t="shared" si="261"/>
        <v>5.2523400000000002</v>
      </c>
      <c r="S450" s="91">
        <f t="shared" si="261"/>
        <v>5.2631800000000002</v>
      </c>
      <c r="T450" s="91">
        <f t="shared" si="261"/>
        <v>5.23712</v>
      </c>
      <c r="U450" s="91">
        <f t="shared" si="261"/>
        <v>5.2006600000000001</v>
      </c>
      <c r="V450" s="91">
        <f t="shared" si="261"/>
        <v>5.1733500000000001</v>
      </c>
      <c r="W450" s="91">
        <f t="shared" si="261"/>
        <v>5.0423799999999996</v>
      </c>
      <c r="X450" s="91">
        <f t="shared" si="261"/>
        <v>4.9114000000000004</v>
      </c>
      <c r="Y450" s="91">
        <f t="shared" si="261"/>
        <v>4.9738300000000004</v>
      </c>
      <c r="Z450" s="91">
        <f t="shared" si="261"/>
        <v>4.8194699999999999</v>
      </c>
      <c r="AA450" s="91">
        <f t="shared" si="261"/>
        <v>4.5253399999999999</v>
      </c>
    </row>
    <row r="451" spans="1:27" ht="12.75" hidden="1" customHeight="1" outlineLevel="1" x14ac:dyDescent="0.3">
      <c r="A451" s="99" t="s">
        <v>676</v>
      </c>
      <c r="B451" s="63" t="s">
        <v>238</v>
      </c>
      <c r="C451" s="43" t="s">
        <v>79</v>
      </c>
      <c r="D451" s="44">
        <v>1386.41</v>
      </c>
      <c r="E451" s="44">
        <v>1239.8499999999999</v>
      </c>
      <c r="F451" s="44">
        <v>1140.75</v>
      </c>
      <c r="G451" s="44">
        <v>1078.52</v>
      </c>
      <c r="H451" s="44">
        <v>1027.33</v>
      </c>
      <c r="I451" s="44">
        <v>1125.93</v>
      </c>
      <c r="J451" s="44">
        <v>1320.24</v>
      </c>
      <c r="K451" s="44">
        <v>1671.86</v>
      </c>
      <c r="L451" s="44">
        <v>2155.69</v>
      </c>
      <c r="M451" s="44">
        <v>2381.23</v>
      </c>
      <c r="N451" s="44">
        <v>2438.31</v>
      </c>
      <c r="O451" s="44">
        <v>2437.77</v>
      </c>
      <c r="P451" s="44">
        <v>2426.58</v>
      </c>
      <c r="Q451" s="44">
        <v>2444.62</v>
      </c>
      <c r="R451" s="44">
        <v>2436.77</v>
      </c>
      <c r="S451" s="44">
        <v>2447.61</v>
      </c>
      <c r="T451" s="44">
        <v>2421.5500000000002</v>
      </c>
      <c r="U451" s="44">
        <v>2385.09</v>
      </c>
      <c r="V451" s="44">
        <v>2357.7800000000002</v>
      </c>
      <c r="W451" s="44">
        <v>2226.81</v>
      </c>
      <c r="X451" s="44">
        <v>2095.83</v>
      </c>
      <c r="Y451" s="44">
        <v>2158.2600000000002</v>
      </c>
      <c r="Z451" s="44">
        <v>2003.9</v>
      </c>
      <c r="AA451" s="44">
        <v>1709.77</v>
      </c>
    </row>
    <row r="452" spans="1:27" ht="12.75" hidden="1" customHeight="1" outlineLevel="1" x14ac:dyDescent="0.3">
      <c r="A452" s="99" t="s">
        <v>677</v>
      </c>
      <c r="B452" s="63" t="s">
        <v>90</v>
      </c>
      <c r="C452" s="43" t="s">
        <v>79</v>
      </c>
      <c r="D452" s="44">
        <f t="shared" ref="D452:AA452" si="262">$D$327</f>
        <v>2442.29</v>
      </c>
      <c r="E452" s="44">
        <f t="shared" si="262"/>
        <v>2442.29</v>
      </c>
      <c r="F452" s="44">
        <f t="shared" si="262"/>
        <v>2442.29</v>
      </c>
      <c r="G452" s="44">
        <f t="shared" si="262"/>
        <v>2442.29</v>
      </c>
      <c r="H452" s="44">
        <f t="shared" si="262"/>
        <v>2442.29</v>
      </c>
      <c r="I452" s="44">
        <f t="shared" si="262"/>
        <v>2442.29</v>
      </c>
      <c r="J452" s="44">
        <f t="shared" si="262"/>
        <v>2442.29</v>
      </c>
      <c r="K452" s="44">
        <f t="shared" si="262"/>
        <v>2442.29</v>
      </c>
      <c r="L452" s="44">
        <f t="shared" si="262"/>
        <v>2442.29</v>
      </c>
      <c r="M452" s="44">
        <f t="shared" si="262"/>
        <v>2442.29</v>
      </c>
      <c r="N452" s="44">
        <f t="shared" si="262"/>
        <v>2442.29</v>
      </c>
      <c r="O452" s="44">
        <f t="shared" si="262"/>
        <v>2442.29</v>
      </c>
      <c r="P452" s="44">
        <f t="shared" si="262"/>
        <v>2442.29</v>
      </c>
      <c r="Q452" s="44">
        <f t="shared" si="262"/>
        <v>2442.29</v>
      </c>
      <c r="R452" s="44">
        <f t="shared" si="262"/>
        <v>2442.29</v>
      </c>
      <c r="S452" s="44">
        <f t="shared" si="262"/>
        <v>2442.29</v>
      </c>
      <c r="T452" s="44">
        <f t="shared" si="262"/>
        <v>2442.29</v>
      </c>
      <c r="U452" s="44">
        <f t="shared" si="262"/>
        <v>2442.29</v>
      </c>
      <c r="V452" s="44">
        <f t="shared" si="262"/>
        <v>2442.29</v>
      </c>
      <c r="W452" s="44">
        <f t="shared" si="262"/>
        <v>2442.29</v>
      </c>
      <c r="X452" s="44">
        <f t="shared" si="262"/>
        <v>2442.29</v>
      </c>
      <c r="Y452" s="44">
        <f t="shared" si="262"/>
        <v>2442.29</v>
      </c>
      <c r="Z452" s="44">
        <f t="shared" si="262"/>
        <v>2442.29</v>
      </c>
      <c r="AA452" s="44">
        <f t="shared" si="262"/>
        <v>2442.29</v>
      </c>
    </row>
    <row r="453" spans="1:27" ht="12.75" hidden="1" customHeight="1" outlineLevel="1" x14ac:dyDescent="0.3">
      <c r="A453" s="99" t="s">
        <v>678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679</v>
      </c>
      <c r="B454" s="63" t="s">
        <v>81</v>
      </c>
      <c r="C454" s="43" t="s">
        <v>79</v>
      </c>
      <c r="D454" s="44">
        <f>$D$11</f>
        <v>368.47</v>
      </c>
      <c r="E454" s="44">
        <f t="shared" ref="E454:AA454" si="263">$D$11</f>
        <v>368.47</v>
      </c>
      <c r="F454" s="44">
        <f t="shared" si="263"/>
        <v>368.47</v>
      </c>
      <c r="G454" s="44">
        <f t="shared" si="263"/>
        <v>368.47</v>
      </c>
      <c r="H454" s="44">
        <f t="shared" si="263"/>
        <v>368.47</v>
      </c>
      <c r="I454" s="44">
        <f t="shared" si="263"/>
        <v>368.47</v>
      </c>
      <c r="J454" s="44">
        <f t="shared" si="263"/>
        <v>368.47</v>
      </c>
      <c r="K454" s="44">
        <f t="shared" si="263"/>
        <v>368.47</v>
      </c>
      <c r="L454" s="44">
        <f t="shared" si="263"/>
        <v>368.47</v>
      </c>
      <c r="M454" s="44">
        <f t="shared" si="263"/>
        <v>368.47</v>
      </c>
      <c r="N454" s="44">
        <f t="shared" si="263"/>
        <v>368.47</v>
      </c>
      <c r="O454" s="44">
        <f t="shared" si="263"/>
        <v>368.47</v>
      </c>
      <c r="P454" s="44">
        <f t="shared" si="263"/>
        <v>368.47</v>
      </c>
      <c r="Q454" s="44">
        <f t="shared" si="263"/>
        <v>368.47</v>
      </c>
      <c r="R454" s="44">
        <f t="shared" si="263"/>
        <v>368.47</v>
      </c>
      <c r="S454" s="44">
        <f t="shared" si="263"/>
        <v>368.47</v>
      </c>
      <c r="T454" s="44">
        <f t="shared" si="263"/>
        <v>368.47</v>
      </c>
      <c r="U454" s="44">
        <f t="shared" si="263"/>
        <v>368.47</v>
      </c>
      <c r="V454" s="44">
        <f t="shared" si="263"/>
        <v>368.47</v>
      </c>
      <c r="W454" s="44">
        <f t="shared" si="263"/>
        <v>368.47</v>
      </c>
      <c r="X454" s="44">
        <f t="shared" si="263"/>
        <v>368.47</v>
      </c>
      <c r="Y454" s="44">
        <f t="shared" si="263"/>
        <v>368.47</v>
      </c>
      <c r="Z454" s="44">
        <f t="shared" si="263"/>
        <v>368.47</v>
      </c>
      <c r="AA454" s="44">
        <f t="shared" si="263"/>
        <v>368.47</v>
      </c>
    </row>
    <row r="455" spans="1:27" ht="13.8" collapsed="1" x14ac:dyDescent="0.3">
      <c r="A455" s="98" t="s">
        <v>680</v>
      </c>
      <c r="B455" s="28" t="str">
        <f>"27"&amp;"."&amp;$B$662&amp;"."&amp;$B$663</f>
        <v>27.07.2024</v>
      </c>
      <c r="C455" s="90" t="s">
        <v>76</v>
      </c>
      <c r="D455" s="91">
        <f>ROUND(((D456+D457+D459+D458)/1000),5)</f>
        <v>4.3849400000000003</v>
      </c>
      <c r="E455" s="91">
        <f>ROUND(((E456+E457+E459+E458)/1000),5)</f>
        <v>4.1869399999999999</v>
      </c>
      <c r="F455" s="91">
        <f>ROUND(((F456+F457+F459+F458)/1000),5)</f>
        <v>4.0873499999999998</v>
      </c>
      <c r="G455" s="91">
        <f t="shared" ref="G455:AA455" si="264">ROUND(((G456+G457+G459+G458)/1000),5)</f>
        <v>3.9971800000000002</v>
      </c>
      <c r="H455" s="91">
        <f t="shared" si="264"/>
        <v>3.9636399999999998</v>
      </c>
      <c r="I455" s="91">
        <f t="shared" si="264"/>
        <v>4.0516199999999998</v>
      </c>
      <c r="J455" s="91">
        <f t="shared" si="264"/>
        <v>4.1037999999999997</v>
      </c>
      <c r="K455" s="91">
        <f t="shared" si="264"/>
        <v>4.3360599999999998</v>
      </c>
      <c r="L455" s="91">
        <f t="shared" si="264"/>
        <v>4.6254999999999997</v>
      </c>
      <c r="M455" s="91">
        <f t="shared" si="264"/>
        <v>5.0878899999999998</v>
      </c>
      <c r="N455" s="91">
        <f t="shared" si="264"/>
        <v>5.1567600000000002</v>
      </c>
      <c r="O455" s="91">
        <f t="shared" si="264"/>
        <v>5.1911500000000004</v>
      </c>
      <c r="P455" s="91">
        <f t="shared" si="264"/>
        <v>5.23156</v>
      </c>
      <c r="Q455" s="91">
        <f t="shared" si="264"/>
        <v>5.29392</v>
      </c>
      <c r="R455" s="91">
        <f t="shared" si="264"/>
        <v>5.3293400000000002</v>
      </c>
      <c r="S455" s="91">
        <f t="shared" si="264"/>
        <v>5.2773000000000003</v>
      </c>
      <c r="T455" s="91">
        <f t="shared" si="264"/>
        <v>5.2686099999999998</v>
      </c>
      <c r="U455" s="91">
        <f t="shared" si="264"/>
        <v>5.2503299999999999</v>
      </c>
      <c r="V455" s="91">
        <f t="shared" si="264"/>
        <v>5.2269399999999999</v>
      </c>
      <c r="W455" s="91">
        <f t="shared" si="264"/>
        <v>5.1470700000000003</v>
      </c>
      <c r="X455" s="91">
        <f t="shared" si="264"/>
        <v>5.1253299999999999</v>
      </c>
      <c r="Y455" s="91">
        <f t="shared" si="264"/>
        <v>5.0884900000000002</v>
      </c>
      <c r="Z455" s="91">
        <f t="shared" si="264"/>
        <v>4.8215000000000003</v>
      </c>
      <c r="AA455" s="91">
        <f t="shared" si="264"/>
        <v>4.5464399999999996</v>
      </c>
    </row>
    <row r="456" spans="1:27" ht="12.75" hidden="1" customHeight="1" outlineLevel="1" x14ac:dyDescent="0.3">
      <c r="A456" s="99" t="s">
        <v>681</v>
      </c>
      <c r="B456" s="63" t="s">
        <v>238</v>
      </c>
      <c r="C456" s="43" t="s">
        <v>79</v>
      </c>
      <c r="D456" s="44">
        <v>1569.37</v>
      </c>
      <c r="E456" s="44">
        <v>1371.37</v>
      </c>
      <c r="F456" s="44">
        <v>1271.78</v>
      </c>
      <c r="G456" s="44">
        <v>1181.6099999999999</v>
      </c>
      <c r="H456" s="44">
        <v>1148.07</v>
      </c>
      <c r="I456" s="44">
        <v>1236.05</v>
      </c>
      <c r="J456" s="44">
        <v>1288.23</v>
      </c>
      <c r="K456" s="44">
        <v>1520.49</v>
      </c>
      <c r="L456" s="44">
        <v>1809.93</v>
      </c>
      <c r="M456" s="44">
        <v>2272.3200000000002</v>
      </c>
      <c r="N456" s="44">
        <v>2341.19</v>
      </c>
      <c r="O456" s="44">
        <v>2375.58</v>
      </c>
      <c r="P456" s="44">
        <v>2415.9899999999998</v>
      </c>
      <c r="Q456" s="44">
        <v>2478.35</v>
      </c>
      <c r="R456" s="44">
        <v>2513.77</v>
      </c>
      <c r="S456" s="44">
        <v>2461.73</v>
      </c>
      <c r="T456" s="44">
        <v>2453.04</v>
      </c>
      <c r="U456" s="44">
        <v>2434.7600000000002</v>
      </c>
      <c r="V456" s="44">
        <v>2411.37</v>
      </c>
      <c r="W456" s="44">
        <v>2331.5</v>
      </c>
      <c r="X456" s="44">
        <v>2309.7600000000002</v>
      </c>
      <c r="Y456" s="44">
        <v>2272.92</v>
      </c>
      <c r="Z456" s="44">
        <v>2005.93</v>
      </c>
      <c r="AA456" s="44">
        <v>1730.87</v>
      </c>
    </row>
    <row r="457" spans="1:27" ht="12.75" hidden="1" customHeight="1" outlineLevel="1" x14ac:dyDescent="0.3">
      <c r="A457" s="99" t="s">
        <v>682</v>
      </c>
      <c r="B457" s="63" t="s">
        <v>90</v>
      </c>
      <c r="C457" s="43" t="s">
        <v>79</v>
      </c>
      <c r="D457" s="44">
        <f t="shared" ref="D457:AA457" si="265">$D$327</f>
        <v>2442.29</v>
      </c>
      <c r="E457" s="44">
        <f t="shared" si="265"/>
        <v>2442.29</v>
      </c>
      <c r="F457" s="44">
        <f t="shared" si="265"/>
        <v>2442.29</v>
      </c>
      <c r="G457" s="44">
        <f t="shared" si="265"/>
        <v>2442.29</v>
      </c>
      <c r="H457" s="44">
        <f t="shared" si="265"/>
        <v>2442.29</v>
      </c>
      <c r="I457" s="44">
        <f t="shared" si="265"/>
        <v>2442.29</v>
      </c>
      <c r="J457" s="44">
        <f t="shared" si="265"/>
        <v>2442.29</v>
      </c>
      <c r="K457" s="44">
        <f t="shared" si="265"/>
        <v>2442.29</v>
      </c>
      <c r="L457" s="44">
        <f t="shared" si="265"/>
        <v>2442.29</v>
      </c>
      <c r="M457" s="44">
        <f t="shared" si="265"/>
        <v>2442.29</v>
      </c>
      <c r="N457" s="44">
        <f t="shared" si="265"/>
        <v>2442.29</v>
      </c>
      <c r="O457" s="44">
        <f t="shared" si="265"/>
        <v>2442.29</v>
      </c>
      <c r="P457" s="44">
        <f t="shared" si="265"/>
        <v>2442.29</v>
      </c>
      <c r="Q457" s="44">
        <f t="shared" si="265"/>
        <v>2442.29</v>
      </c>
      <c r="R457" s="44">
        <f t="shared" si="265"/>
        <v>2442.29</v>
      </c>
      <c r="S457" s="44">
        <f t="shared" si="265"/>
        <v>2442.29</v>
      </c>
      <c r="T457" s="44">
        <f t="shared" si="265"/>
        <v>2442.29</v>
      </c>
      <c r="U457" s="44">
        <f t="shared" si="265"/>
        <v>2442.29</v>
      </c>
      <c r="V457" s="44">
        <f t="shared" si="265"/>
        <v>2442.29</v>
      </c>
      <c r="W457" s="44">
        <f t="shared" si="265"/>
        <v>2442.29</v>
      </c>
      <c r="X457" s="44">
        <f t="shared" si="265"/>
        <v>2442.29</v>
      </c>
      <c r="Y457" s="44">
        <f t="shared" si="265"/>
        <v>2442.29</v>
      </c>
      <c r="Z457" s="44">
        <f t="shared" si="265"/>
        <v>2442.29</v>
      </c>
      <c r="AA457" s="44">
        <f t="shared" si="265"/>
        <v>2442.29</v>
      </c>
    </row>
    <row r="458" spans="1:27" ht="12.75" hidden="1" customHeight="1" outlineLevel="1" x14ac:dyDescent="0.3">
      <c r="A458" s="99" t="s">
        <v>683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684</v>
      </c>
      <c r="B459" s="63" t="s">
        <v>81</v>
      </c>
      <c r="C459" s="43" t="s">
        <v>79</v>
      </c>
      <c r="D459" s="44">
        <f>$D$11</f>
        <v>368.47</v>
      </c>
      <c r="E459" s="44">
        <f t="shared" ref="E459:AA459" si="266">$D$11</f>
        <v>368.47</v>
      </c>
      <c r="F459" s="44">
        <f t="shared" si="266"/>
        <v>368.47</v>
      </c>
      <c r="G459" s="44">
        <f t="shared" si="266"/>
        <v>368.47</v>
      </c>
      <c r="H459" s="44">
        <f t="shared" si="266"/>
        <v>368.47</v>
      </c>
      <c r="I459" s="44">
        <f t="shared" si="266"/>
        <v>368.47</v>
      </c>
      <c r="J459" s="44">
        <f t="shared" si="266"/>
        <v>368.47</v>
      </c>
      <c r="K459" s="44">
        <f t="shared" si="266"/>
        <v>368.47</v>
      </c>
      <c r="L459" s="44">
        <f t="shared" si="266"/>
        <v>368.47</v>
      </c>
      <c r="M459" s="44">
        <f t="shared" si="266"/>
        <v>368.47</v>
      </c>
      <c r="N459" s="44">
        <f t="shared" si="266"/>
        <v>368.47</v>
      </c>
      <c r="O459" s="44">
        <f t="shared" si="266"/>
        <v>368.47</v>
      </c>
      <c r="P459" s="44">
        <f t="shared" si="266"/>
        <v>368.47</v>
      </c>
      <c r="Q459" s="44">
        <f t="shared" si="266"/>
        <v>368.47</v>
      </c>
      <c r="R459" s="44">
        <f t="shared" si="266"/>
        <v>368.47</v>
      </c>
      <c r="S459" s="44">
        <f t="shared" si="266"/>
        <v>368.47</v>
      </c>
      <c r="T459" s="44">
        <f t="shared" si="266"/>
        <v>368.47</v>
      </c>
      <c r="U459" s="44">
        <f t="shared" si="266"/>
        <v>368.47</v>
      </c>
      <c r="V459" s="44">
        <f t="shared" si="266"/>
        <v>368.47</v>
      </c>
      <c r="W459" s="44">
        <f t="shared" si="266"/>
        <v>368.47</v>
      </c>
      <c r="X459" s="44">
        <f t="shared" si="266"/>
        <v>368.47</v>
      </c>
      <c r="Y459" s="44">
        <f t="shared" si="266"/>
        <v>368.47</v>
      </c>
      <c r="Z459" s="44">
        <f t="shared" si="266"/>
        <v>368.47</v>
      </c>
      <c r="AA459" s="44">
        <f t="shared" si="266"/>
        <v>368.47</v>
      </c>
    </row>
    <row r="460" spans="1:27" ht="13.8" collapsed="1" x14ac:dyDescent="0.3">
      <c r="A460" s="98" t="s">
        <v>685</v>
      </c>
      <c r="B460" s="28" t="str">
        <f>"28"&amp;"."&amp;$B$662&amp;"."&amp;$B$663</f>
        <v>28.07.2024</v>
      </c>
      <c r="C460" s="90" t="s">
        <v>76</v>
      </c>
      <c r="D460" s="91">
        <f>ROUND(((D461+D462+D464+D463)/1000),5)</f>
        <v>4.3299399999999997</v>
      </c>
      <c r="E460" s="91">
        <f>ROUND(((E461+E462+E464+E463)/1000),5)</f>
        <v>4.1586999999999996</v>
      </c>
      <c r="F460" s="91">
        <f>ROUND(((F461+F462+F464+F463)/1000),5)</f>
        <v>4.0719700000000003</v>
      </c>
      <c r="G460" s="91">
        <f t="shared" ref="G460:AA460" si="267">ROUND(((G461+G462+G464+G463)/1000),5)</f>
        <v>3.8874599999999999</v>
      </c>
      <c r="H460" s="91">
        <f t="shared" si="267"/>
        <v>3.8386800000000001</v>
      </c>
      <c r="I460" s="91">
        <f t="shared" si="267"/>
        <v>3.9379</v>
      </c>
      <c r="J460" s="91">
        <f t="shared" si="267"/>
        <v>4.0525599999999997</v>
      </c>
      <c r="K460" s="91">
        <f t="shared" si="267"/>
        <v>4.3104699999999996</v>
      </c>
      <c r="L460" s="91">
        <f t="shared" si="267"/>
        <v>4.5462699999999998</v>
      </c>
      <c r="M460" s="91">
        <f t="shared" si="267"/>
        <v>4.9129500000000004</v>
      </c>
      <c r="N460" s="91">
        <f t="shared" si="267"/>
        <v>5.1447700000000003</v>
      </c>
      <c r="O460" s="91">
        <f t="shared" si="267"/>
        <v>5.1645200000000004</v>
      </c>
      <c r="P460" s="91">
        <f t="shared" si="267"/>
        <v>5.17218</v>
      </c>
      <c r="Q460" s="91">
        <f t="shared" si="267"/>
        <v>5.1850100000000001</v>
      </c>
      <c r="R460" s="91">
        <f t="shared" si="267"/>
        <v>5.1916000000000002</v>
      </c>
      <c r="S460" s="91">
        <f t="shared" si="267"/>
        <v>5.22342</v>
      </c>
      <c r="T460" s="91">
        <f t="shared" si="267"/>
        <v>5.2248200000000002</v>
      </c>
      <c r="U460" s="91">
        <f t="shared" si="267"/>
        <v>5.2157799999999996</v>
      </c>
      <c r="V460" s="91">
        <f t="shared" si="267"/>
        <v>5.2096299999999998</v>
      </c>
      <c r="W460" s="91">
        <f t="shared" si="267"/>
        <v>5.1925299999999996</v>
      </c>
      <c r="X460" s="91">
        <f t="shared" si="267"/>
        <v>5.1681900000000001</v>
      </c>
      <c r="Y460" s="91">
        <f t="shared" si="267"/>
        <v>5.1506600000000002</v>
      </c>
      <c r="Z460" s="91">
        <f t="shared" si="267"/>
        <v>4.8709899999999999</v>
      </c>
      <c r="AA460" s="91">
        <f t="shared" si="267"/>
        <v>4.5806899999999997</v>
      </c>
    </row>
    <row r="461" spans="1:27" ht="12.75" hidden="1" customHeight="1" outlineLevel="1" x14ac:dyDescent="0.3">
      <c r="A461" s="99" t="s">
        <v>686</v>
      </c>
      <c r="B461" s="63" t="s">
        <v>238</v>
      </c>
      <c r="C461" s="43" t="s">
        <v>79</v>
      </c>
      <c r="D461" s="44">
        <v>1514.37</v>
      </c>
      <c r="E461" s="44">
        <v>1343.13</v>
      </c>
      <c r="F461" s="44">
        <v>1256.4000000000001</v>
      </c>
      <c r="G461" s="44">
        <v>1071.8900000000001</v>
      </c>
      <c r="H461" s="44">
        <v>1023.11</v>
      </c>
      <c r="I461" s="44">
        <v>1122.33</v>
      </c>
      <c r="J461" s="44">
        <v>1236.99</v>
      </c>
      <c r="K461" s="44">
        <v>1494.9</v>
      </c>
      <c r="L461" s="44">
        <v>1730.7</v>
      </c>
      <c r="M461" s="44">
        <v>2097.38</v>
      </c>
      <c r="N461" s="44">
        <v>2329.1999999999998</v>
      </c>
      <c r="O461" s="44">
        <v>2348.9499999999998</v>
      </c>
      <c r="P461" s="44">
        <v>2356.61</v>
      </c>
      <c r="Q461" s="44">
        <v>2369.44</v>
      </c>
      <c r="R461" s="44">
        <v>2376.0300000000002</v>
      </c>
      <c r="S461" s="44">
        <v>2407.85</v>
      </c>
      <c r="T461" s="44">
        <v>2409.25</v>
      </c>
      <c r="U461" s="44">
        <v>2400.21</v>
      </c>
      <c r="V461" s="44">
        <v>2394.06</v>
      </c>
      <c r="W461" s="44">
        <v>2376.96</v>
      </c>
      <c r="X461" s="44">
        <v>2352.62</v>
      </c>
      <c r="Y461" s="44">
        <v>2335.09</v>
      </c>
      <c r="Z461" s="44">
        <v>2055.42</v>
      </c>
      <c r="AA461" s="44">
        <v>1765.12</v>
      </c>
    </row>
    <row r="462" spans="1:27" ht="12.75" hidden="1" customHeight="1" outlineLevel="1" x14ac:dyDescent="0.3">
      <c r="A462" s="99" t="s">
        <v>687</v>
      </c>
      <c r="B462" s="63" t="s">
        <v>90</v>
      </c>
      <c r="C462" s="43" t="s">
        <v>79</v>
      </c>
      <c r="D462" s="44">
        <f t="shared" ref="D462:AA462" si="268">$D$327</f>
        <v>2442.29</v>
      </c>
      <c r="E462" s="44">
        <f t="shared" si="268"/>
        <v>2442.29</v>
      </c>
      <c r="F462" s="44">
        <f t="shared" si="268"/>
        <v>2442.29</v>
      </c>
      <c r="G462" s="44">
        <f t="shared" si="268"/>
        <v>2442.29</v>
      </c>
      <c r="H462" s="44">
        <f t="shared" si="268"/>
        <v>2442.29</v>
      </c>
      <c r="I462" s="44">
        <f t="shared" si="268"/>
        <v>2442.29</v>
      </c>
      <c r="J462" s="44">
        <f t="shared" si="268"/>
        <v>2442.29</v>
      </c>
      <c r="K462" s="44">
        <f t="shared" si="268"/>
        <v>2442.29</v>
      </c>
      <c r="L462" s="44">
        <f t="shared" si="268"/>
        <v>2442.29</v>
      </c>
      <c r="M462" s="44">
        <f t="shared" si="268"/>
        <v>2442.29</v>
      </c>
      <c r="N462" s="44">
        <f t="shared" si="268"/>
        <v>2442.29</v>
      </c>
      <c r="O462" s="44">
        <f t="shared" si="268"/>
        <v>2442.29</v>
      </c>
      <c r="P462" s="44">
        <f t="shared" si="268"/>
        <v>2442.29</v>
      </c>
      <c r="Q462" s="44">
        <f t="shared" si="268"/>
        <v>2442.29</v>
      </c>
      <c r="R462" s="44">
        <f t="shared" si="268"/>
        <v>2442.29</v>
      </c>
      <c r="S462" s="44">
        <f t="shared" si="268"/>
        <v>2442.29</v>
      </c>
      <c r="T462" s="44">
        <f t="shared" si="268"/>
        <v>2442.29</v>
      </c>
      <c r="U462" s="44">
        <f t="shared" si="268"/>
        <v>2442.29</v>
      </c>
      <c r="V462" s="44">
        <f t="shared" si="268"/>
        <v>2442.29</v>
      </c>
      <c r="W462" s="44">
        <f t="shared" si="268"/>
        <v>2442.29</v>
      </c>
      <c r="X462" s="44">
        <f t="shared" si="268"/>
        <v>2442.29</v>
      </c>
      <c r="Y462" s="44">
        <f t="shared" si="268"/>
        <v>2442.29</v>
      </c>
      <c r="Z462" s="44">
        <f t="shared" si="268"/>
        <v>2442.29</v>
      </c>
      <c r="AA462" s="44">
        <f t="shared" si="268"/>
        <v>2442.29</v>
      </c>
    </row>
    <row r="463" spans="1:27" ht="12.75" hidden="1" customHeight="1" outlineLevel="1" x14ac:dyDescent="0.3">
      <c r="A463" s="99" t="s">
        <v>688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689</v>
      </c>
      <c r="B464" s="63" t="s">
        <v>81</v>
      </c>
      <c r="C464" s="43" t="s">
        <v>79</v>
      </c>
      <c r="D464" s="44">
        <f>$D$11</f>
        <v>368.47</v>
      </c>
      <c r="E464" s="44">
        <f t="shared" ref="E464:AA464" si="269">$D$11</f>
        <v>368.47</v>
      </c>
      <c r="F464" s="44">
        <f t="shared" si="269"/>
        <v>368.47</v>
      </c>
      <c r="G464" s="44">
        <f t="shared" si="269"/>
        <v>368.47</v>
      </c>
      <c r="H464" s="44">
        <f t="shared" si="269"/>
        <v>368.47</v>
      </c>
      <c r="I464" s="44">
        <f t="shared" si="269"/>
        <v>368.47</v>
      </c>
      <c r="J464" s="44">
        <f t="shared" si="269"/>
        <v>368.47</v>
      </c>
      <c r="K464" s="44">
        <f t="shared" si="269"/>
        <v>368.47</v>
      </c>
      <c r="L464" s="44">
        <f t="shared" si="269"/>
        <v>368.47</v>
      </c>
      <c r="M464" s="44">
        <f t="shared" si="269"/>
        <v>368.47</v>
      </c>
      <c r="N464" s="44">
        <f t="shared" si="269"/>
        <v>368.47</v>
      </c>
      <c r="O464" s="44">
        <f t="shared" si="269"/>
        <v>368.47</v>
      </c>
      <c r="P464" s="44">
        <f t="shared" si="269"/>
        <v>368.47</v>
      </c>
      <c r="Q464" s="44">
        <f t="shared" si="269"/>
        <v>368.47</v>
      </c>
      <c r="R464" s="44">
        <f t="shared" si="269"/>
        <v>368.47</v>
      </c>
      <c r="S464" s="44">
        <f t="shared" si="269"/>
        <v>368.47</v>
      </c>
      <c r="T464" s="44">
        <f t="shared" si="269"/>
        <v>368.47</v>
      </c>
      <c r="U464" s="44">
        <f t="shared" si="269"/>
        <v>368.47</v>
      </c>
      <c r="V464" s="44">
        <f t="shared" si="269"/>
        <v>368.47</v>
      </c>
      <c r="W464" s="44">
        <f t="shared" si="269"/>
        <v>368.47</v>
      </c>
      <c r="X464" s="44">
        <f t="shared" si="269"/>
        <v>368.47</v>
      </c>
      <c r="Y464" s="44">
        <f t="shared" si="269"/>
        <v>368.47</v>
      </c>
      <c r="Z464" s="44">
        <f t="shared" si="269"/>
        <v>368.47</v>
      </c>
      <c r="AA464" s="44">
        <f t="shared" si="269"/>
        <v>368.47</v>
      </c>
    </row>
    <row r="465" spans="1:27" ht="13.8" collapsed="1" x14ac:dyDescent="0.3">
      <c r="A465" s="98" t="s">
        <v>690</v>
      </c>
      <c r="B465" s="28" t="str">
        <f>"29"&amp;"."&amp;$B$662&amp;"."&amp;$B$663</f>
        <v>29.07.2024</v>
      </c>
      <c r="C465" s="90" t="s">
        <v>76</v>
      </c>
      <c r="D465" s="91">
        <f>ROUND(((D466+D467+D469+D468)/1000),5)</f>
        <v>4.2022500000000003</v>
      </c>
      <c r="E465" s="91">
        <f>ROUND(((E466+E467+E469+E468)/1000),5)</f>
        <v>4.0545099999999996</v>
      </c>
      <c r="F465" s="91">
        <f>ROUND(((F466+F467+F469+F468)/1000),5)</f>
        <v>3.90143</v>
      </c>
      <c r="G465" s="91">
        <f t="shared" ref="G465:AA465" si="270">ROUND(((G466+G467+G469+G468)/1000),5)</f>
        <v>3.7739500000000001</v>
      </c>
      <c r="H465" s="91">
        <f t="shared" si="270"/>
        <v>3.7185000000000001</v>
      </c>
      <c r="I465" s="91">
        <f t="shared" si="270"/>
        <v>3.9505699999999999</v>
      </c>
      <c r="J465" s="91">
        <f t="shared" si="270"/>
        <v>4.1644899999999998</v>
      </c>
      <c r="K465" s="91">
        <f t="shared" si="270"/>
        <v>4.4638299999999997</v>
      </c>
      <c r="L465" s="91">
        <f t="shared" si="270"/>
        <v>4.96197</v>
      </c>
      <c r="M465" s="91">
        <f t="shared" si="270"/>
        <v>5.1292099999999996</v>
      </c>
      <c r="N465" s="91">
        <f t="shared" si="270"/>
        <v>5.1313599999999999</v>
      </c>
      <c r="O465" s="91">
        <f t="shared" si="270"/>
        <v>5.1029299999999997</v>
      </c>
      <c r="P465" s="91">
        <f t="shared" si="270"/>
        <v>5.0361500000000001</v>
      </c>
      <c r="Q465" s="91">
        <f t="shared" si="270"/>
        <v>5.14975</v>
      </c>
      <c r="R465" s="91">
        <f t="shared" si="270"/>
        <v>5.1458500000000003</v>
      </c>
      <c r="S465" s="91">
        <f t="shared" si="270"/>
        <v>5.1787000000000001</v>
      </c>
      <c r="T465" s="91">
        <f t="shared" si="270"/>
        <v>5.1590999999999996</v>
      </c>
      <c r="U465" s="91">
        <f t="shared" si="270"/>
        <v>5.1291599999999997</v>
      </c>
      <c r="V465" s="91">
        <f t="shared" si="270"/>
        <v>5.1058000000000003</v>
      </c>
      <c r="W465" s="91">
        <f t="shared" si="270"/>
        <v>5.0057700000000001</v>
      </c>
      <c r="X465" s="91">
        <f t="shared" si="270"/>
        <v>4.9233700000000002</v>
      </c>
      <c r="Y465" s="91">
        <f t="shared" si="270"/>
        <v>4.8733399999999998</v>
      </c>
      <c r="Z465" s="91">
        <f t="shared" si="270"/>
        <v>4.5667600000000004</v>
      </c>
      <c r="AA465" s="91">
        <f t="shared" si="270"/>
        <v>4.3262499999999999</v>
      </c>
    </row>
    <row r="466" spans="1:27" ht="12.75" hidden="1" customHeight="1" outlineLevel="1" x14ac:dyDescent="0.3">
      <c r="A466" s="99" t="s">
        <v>691</v>
      </c>
      <c r="B466" s="63" t="s">
        <v>238</v>
      </c>
      <c r="C466" s="43" t="s">
        <v>79</v>
      </c>
      <c r="D466" s="44">
        <v>1386.68</v>
      </c>
      <c r="E466" s="44">
        <v>1238.94</v>
      </c>
      <c r="F466" s="44">
        <v>1085.8599999999999</v>
      </c>
      <c r="G466" s="44">
        <v>958.38</v>
      </c>
      <c r="H466" s="44">
        <v>902.93</v>
      </c>
      <c r="I466" s="44">
        <v>1135</v>
      </c>
      <c r="J466" s="44">
        <v>1348.92</v>
      </c>
      <c r="K466" s="44">
        <v>1648.26</v>
      </c>
      <c r="L466" s="44">
        <v>2146.4</v>
      </c>
      <c r="M466" s="44">
        <v>2313.64</v>
      </c>
      <c r="N466" s="44">
        <v>2315.79</v>
      </c>
      <c r="O466" s="44">
        <v>2287.36</v>
      </c>
      <c r="P466" s="44">
        <v>2220.58</v>
      </c>
      <c r="Q466" s="44">
        <v>2334.1799999999998</v>
      </c>
      <c r="R466" s="44">
        <v>2330.2800000000002</v>
      </c>
      <c r="S466" s="44">
        <v>2363.13</v>
      </c>
      <c r="T466" s="44">
        <v>2343.5300000000002</v>
      </c>
      <c r="U466" s="44">
        <v>2313.59</v>
      </c>
      <c r="V466" s="44">
        <v>2290.23</v>
      </c>
      <c r="W466" s="44">
        <v>2190.1999999999998</v>
      </c>
      <c r="X466" s="44">
        <v>2107.8000000000002</v>
      </c>
      <c r="Y466" s="44">
        <v>2057.77</v>
      </c>
      <c r="Z466" s="44">
        <v>1751.19</v>
      </c>
      <c r="AA466" s="44">
        <v>1510.68</v>
      </c>
    </row>
    <row r="467" spans="1:27" ht="12.75" hidden="1" customHeight="1" outlineLevel="1" x14ac:dyDescent="0.3">
      <c r="A467" s="99" t="s">
        <v>692</v>
      </c>
      <c r="B467" s="63" t="s">
        <v>90</v>
      </c>
      <c r="C467" s="43" t="s">
        <v>79</v>
      </c>
      <c r="D467" s="44">
        <f t="shared" ref="D467:AA467" si="271">$D$327</f>
        <v>2442.29</v>
      </c>
      <c r="E467" s="44">
        <f t="shared" si="271"/>
        <v>2442.29</v>
      </c>
      <c r="F467" s="44">
        <f t="shared" si="271"/>
        <v>2442.29</v>
      </c>
      <c r="G467" s="44">
        <f t="shared" si="271"/>
        <v>2442.29</v>
      </c>
      <c r="H467" s="44">
        <f t="shared" si="271"/>
        <v>2442.29</v>
      </c>
      <c r="I467" s="44">
        <f t="shared" si="271"/>
        <v>2442.29</v>
      </c>
      <c r="J467" s="44">
        <f t="shared" si="271"/>
        <v>2442.29</v>
      </c>
      <c r="K467" s="44">
        <f t="shared" si="271"/>
        <v>2442.29</v>
      </c>
      <c r="L467" s="44">
        <f t="shared" si="271"/>
        <v>2442.29</v>
      </c>
      <c r="M467" s="44">
        <f t="shared" si="271"/>
        <v>2442.29</v>
      </c>
      <c r="N467" s="44">
        <f t="shared" si="271"/>
        <v>2442.29</v>
      </c>
      <c r="O467" s="44">
        <f t="shared" si="271"/>
        <v>2442.29</v>
      </c>
      <c r="P467" s="44">
        <f t="shared" si="271"/>
        <v>2442.29</v>
      </c>
      <c r="Q467" s="44">
        <f t="shared" si="271"/>
        <v>2442.29</v>
      </c>
      <c r="R467" s="44">
        <f t="shared" si="271"/>
        <v>2442.29</v>
      </c>
      <c r="S467" s="44">
        <f t="shared" si="271"/>
        <v>2442.29</v>
      </c>
      <c r="T467" s="44">
        <f t="shared" si="271"/>
        <v>2442.29</v>
      </c>
      <c r="U467" s="44">
        <f t="shared" si="271"/>
        <v>2442.29</v>
      </c>
      <c r="V467" s="44">
        <f t="shared" si="271"/>
        <v>2442.29</v>
      </c>
      <c r="W467" s="44">
        <f t="shared" si="271"/>
        <v>2442.29</v>
      </c>
      <c r="X467" s="44">
        <f t="shared" si="271"/>
        <v>2442.29</v>
      </c>
      <c r="Y467" s="44">
        <f t="shared" si="271"/>
        <v>2442.29</v>
      </c>
      <c r="Z467" s="44">
        <f t="shared" si="271"/>
        <v>2442.29</v>
      </c>
      <c r="AA467" s="44">
        <f t="shared" si="271"/>
        <v>2442.29</v>
      </c>
    </row>
    <row r="468" spans="1:27" ht="12.75" hidden="1" customHeight="1" outlineLevel="1" x14ac:dyDescent="0.3">
      <c r="A468" s="99" t="s">
        <v>693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694</v>
      </c>
      <c r="B469" s="63" t="s">
        <v>81</v>
      </c>
      <c r="C469" s="43" t="s">
        <v>79</v>
      </c>
      <c r="D469" s="44">
        <f>$D$11</f>
        <v>368.47</v>
      </c>
      <c r="E469" s="44">
        <f t="shared" ref="E469:AA469" si="272">$D$11</f>
        <v>368.47</v>
      </c>
      <c r="F469" s="44">
        <f t="shared" si="272"/>
        <v>368.47</v>
      </c>
      <c r="G469" s="44">
        <f t="shared" si="272"/>
        <v>368.47</v>
      </c>
      <c r="H469" s="44">
        <f t="shared" si="272"/>
        <v>368.47</v>
      </c>
      <c r="I469" s="44">
        <f t="shared" si="272"/>
        <v>368.47</v>
      </c>
      <c r="J469" s="44">
        <f t="shared" si="272"/>
        <v>368.47</v>
      </c>
      <c r="K469" s="44">
        <f t="shared" si="272"/>
        <v>368.47</v>
      </c>
      <c r="L469" s="44">
        <f t="shared" si="272"/>
        <v>368.47</v>
      </c>
      <c r="M469" s="44">
        <f t="shared" si="272"/>
        <v>368.47</v>
      </c>
      <c r="N469" s="44">
        <f t="shared" si="272"/>
        <v>368.47</v>
      </c>
      <c r="O469" s="44">
        <f t="shared" si="272"/>
        <v>368.47</v>
      </c>
      <c r="P469" s="44">
        <f t="shared" si="272"/>
        <v>368.47</v>
      </c>
      <c r="Q469" s="44">
        <f t="shared" si="272"/>
        <v>368.47</v>
      </c>
      <c r="R469" s="44">
        <f t="shared" si="272"/>
        <v>368.47</v>
      </c>
      <c r="S469" s="44">
        <f t="shared" si="272"/>
        <v>368.47</v>
      </c>
      <c r="T469" s="44">
        <f t="shared" si="272"/>
        <v>368.47</v>
      </c>
      <c r="U469" s="44">
        <f t="shared" si="272"/>
        <v>368.47</v>
      </c>
      <c r="V469" s="44">
        <f t="shared" si="272"/>
        <v>368.47</v>
      </c>
      <c r="W469" s="44">
        <f t="shared" si="272"/>
        <v>368.47</v>
      </c>
      <c r="X469" s="44">
        <f t="shared" si="272"/>
        <v>368.47</v>
      </c>
      <c r="Y469" s="44">
        <f t="shared" si="272"/>
        <v>368.47</v>
      </c>
      <c r="Z469" s="44">
        <f t="shared" si="272"/>
        <v>368.47</v>
      </c>
      <c r="AA469" s="44">
        <f t="shared" si="272"/>
        <v>368.47</v>
      </c>
    </row>
    <row r="470" spans="1:27" ht="13.8" collapsed="1" x14ac:dyDescent="0.3">
      <c r="A470" s="98" t="s">
        <v>695</v>
      </c>
      <c r="B470" s="28" t="str">
        <f>"30"&amp;"."&amp;$B$662&amp;"."&amp;$B$663</f>
        <v>30.07.2024</v>
      </c>
      <c r="C470" s="90" t="s">
        <v>76</v>
      </c>
      <c r="D470" s="91">
        <f>ROUND(((D471+D472+D474+D473)/1000),5)</f>
        <v>4.0513899999999996</v>
      </c>
      <c r="E470" s="91">
        <f>ROUND(((E471+E472+E474+E473)/1000),5)</f>
        <v>3.7026400000000002</v>
      </c>
      <c r="F470" s="91">
        <f>ROUND(((F471+F472+F474+F473)/1000),5)</f>
        <v>3.5856300000000001</v>
      </c>
      <c r="G470" s="91">
        <f t="shared" ref="G470:AA470" si="273">ROUND(((G471+G472+G474+G473)/1000),5)</f>
        <v>3.4923299999999999</v>
      </c>
      <c r="H470" s="91">
        <f t="shared" si="273"/>
        <v>3.0193099999999999</v>
      </c>
      <c r="I470" s="91">
        <f t="shared" si="273"/>
        <v>3.7703099999999998</v>
      </c>
      <c r="J470" s="91">
        <f t="shared" si="273"/>
        <v>4.0486300000000002</v>
      </c>
      <c r="K470" s="91">
        <f t="shared" si="273"/>
        <v>4.3974000000000002</v>
      </c>
      <c r="L470" s="91">
        <f t="shared" si="273"/>
        <v>4.8551399999999996</v>
      </c>
      <c r="M470" s="91">
        <f t="shared" si="273"/>
        <v>5.0419200000000002</v>
      </c>
      <c r="N470" s="91">
        <f t="shared" si="273"/>
        <v>5.1012700000000004</v>
      </c>
      <c r="O470" s="91">
        <f t="shared" si="273"/>
        <v>5.1062799999999999</v>
      </c>
      <c r="P470" s="91">
        <f t="shared" si="273"/>
        <v>5.0921700000000003</v>
      </c>
      <c r="Q470" s="91">
        <f t="shared" si="273"/>
        <v>5.1696299999999997</v>
      </c>
      <c r="R470" s="91">
        <f t="shared" si="273"/>
        <v>5.1773400000000001</v>
      </c>
      <c r="S470" s="91">
        <f t="shared" si="273"/>
        <v>5.19048</v>
      </c>
      <c r="T470" s="91">
        <f t="shared" si="273"/>
        <v>5.1861199999999998</v>
      </c>
      <c r="U470" s="91">
        <f t="shared" si="273"/>
        <v>5.15</v>
      </c>
      <c r="V470" s="91">
        <f t="shared" si="273"/>
        <v>5.1146900000000004</v>
      </c>
      <c r="W470" s="91">
        <f t="shared" si="273"/>
        <v>5.0297799999999997</v>
      </c>
      <c r="X470" s="91">
        <f t="shared" si="273"/>
        <v>5.0059399999999998</v>
      </c>
      <c r="Y470" s="91">
        <f t="shared" si="273"/>
        <v>4.9396199999999997</v>
      </c>
      <c r="Z470" s="91">
        <f t="shared" si="273"/>
        <v>4.6286199999999997</v>
      </c>
      <c r="AA470" s="91">
        <f t="shared" si="273"/>
        <v>4.40341</v>
      </c>
    </row>
    <row r="471" spans="1:27" ht="12.75" hidden="1" customHeight="1" outlineLevel="1" x14ac:dyDescent="0.3">
      <c r="A471" s="99" t="s">
        <v>696</v>
      </c>
      <c r="B471" s="63" t="s">
        <v>238</v>
      </c>
      <c r="C471" s="43" t="s">
        <v>79</v>
      </c>
      <c r="D471" s="44">
        <v>1235.82</v>
      </c>
      <c r="E471" s="44">
        <v>887.07</v>
      </c>
      <c r="F471" s="44">
        <v>770.06</v>
      </c>
      <c r="G471" s="44">
        <v>676.76</v>
      </c>
      <c r="H471" s="44">
        <v>203.74</v>
      </c>
      <c r="I471" s="44">
        <v>954.74</v>
      </c>
      <c r="J471" s="44">
        <v>1233.06</v>
      </c>
      <c r="K471" s="44">
        <v>1581.83</v>
      </c>
      <c r="L471" s="44">
        <v>2039.57</v>
      </c>
      <c r="M471" s="44">
        <v>2226.35</v>
      </c>
      <c r="N471" s="44">
        <v>2285.6999999999998</v>
      </c>
      <c r="O471" s="44">
        <v>2290.71</v>
      </c>
      <c r="P471" s="44">
        <v>2276.6</v>
      </c>
      <c r="Q471" s="44">
        <v>2354.06</v>
      </c>
      <c r="R471" s="44">
        <v>2361.77</v>
      </c>
      <c r="S471" s="44">
        <v>2374.91</v>
      </c>
      <c r="T471" s="44">
        <v>2370.5500000000002</v>
      </c>
      <c r="U471" s="44">
        <v>2334.4299999999998</v>
      </c>
      <c r="V471" s="44">
        <v>2299.12</v>
      </c>
      <c r="W471" s="44">
        <v>2214.21</v>
      </c>
      <c r="X471" s="44">
        <v>2190.37</v>
      </c>
      <c r="Y471" s="44">
        <v>2124.0500000000002</v>
      </c>
      <c r="Z471" s="44">
        <v>1813.05</v>
      </c>
      <c r="AA471" s="44">
        <v>1587.84</v>
      </c>
    </row>
    <row r="472" spans="1:27" ht="12.75" hidden="1" customHeight="1" outlineLevel="1" x14ac:dyDescent="0.3">
      <c r="A472" s="99" t="s">
        <v>697</v>
      </c>
      <c r="B472" s="63" t="s">
        <v>90</v>
      </c>
      <c r="C472" s="43" t="s">
        <v>79</v>
      </c>
      <c r="D472" s="44">
        <f t="shared" ref="D472:AA472" si="274">$D$327</f>
        <v>2442.29</v>
      </c>
      <c r="E472" s="44">
        <f t="shared" si="274"/>
        <v>2442.29</v>
      </c>
      <c r="F472" s="44">
        <f t="shared" si="274"/>
        <v>2442.29</v>
      </c>
      <c r="G472" s="44">
        <f t="shared" si="274"/>
        <v>2442.29</v>
      </c>
      <c r="H472" s="44">
        <f t="shared" si="274"/>
        <v>2442.29</v>
      </c>
      <c r="I472" s="44">
        <f t="shared" si="274"/>
        <v>2442.29</v>
      </c>
      <c r="J472" s="44">
        <f t="shared" si="274"/>
        <v>2442.29</v>
      </c>
      <c r="K472" s="44">
        <f t="shared" si="274"/>
        <v>2442.29</v>
      </c>
      <c r="L472" s="44">
        <f t="shared" si="274"/>
        <v>2442.29</v>
      </c>
      <c r="M472" s="44">
        <f t="shared" si="274"/>
        <v>2442.29</v>
      </c>
      <c r="N472" s="44">
        <f t="shared" si="274"/>
        <v>2442.29</v>
      </c>
      <c r="O472" s="44">
        <f t="shared" si="274"/>
        <v>2442.29</v>
      </c>
      <c r="P472" s="44">
        <f t="shared" si="274"/>
        <v>2442.29</v>
      </c>
      <c r="Q472" s="44">
        <f t="shared" si="274"/>
        <v>2442.29</v>
      </c>
      <c r="R472" s="44">
        <f t="shared" si="274"/>
        <v>2442.29</v>
      </c>
      <c r="S472" s="44">
        <f t="shared" si="274"/>
        <v>2442.29</v>
      </c>
      <c r="T472" s="44">
        <f t="shared" si="274"/>
        <v>2442.29</v>
      </c>
      <c r="U472" s="44">
        <f t="shared" si="274"/>
        <v>2442.29</v>
      </c>
      <c r="V472" s="44">
        <f t="shared" si="274"/>
        <v>2442.29</v>
      </c>
      <c r="W472" s="44">
        <f t="shared" si="274"/>
        <v>2442.29</v>
      </c>
      <c r="X472" s="44">
        <f t="shared" si="274"/>
        <v>2442.29</v>
      </c>
      <c r="Y472" s="44">
        <f t="shared" si="274"/>
        <v>2442.29</v>
      </c>
      <c r="Z472" s="44">
        <f t="shared" si="274"/>
        <v>2442.29</v>
      </c>
      <c r="AA472" s="44">
        <f t="shared" si="274"/>
        <v>2442.29</v>
      </c>
    </row>
    <row r="473" spans="1:27" ht="12.75" hidden="1" customHeight="1" outlineLevel="1" x14ac:dyDescent="0.3">
      <c r="A473" s="99" t="s">
        <v>698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699</v>
      </c>
      <c r="B474" s="63" t="s">
        <v>81</v>
      </c>
      <c r="C474" s="43" t="s">
        <v>79</v>
      </c>
      <c r="D474" s="44">
        <f>$D$11</f>
        <v>368.47</v>
      </c>
      <c r="E474" s="44">
        <f t="shared" ref="E474:AA474" si="275">$D$11</f>
        <v>368.47</v>
      </c>
      <c r="F474" s="44">
        <f t="shared" si="275"/>
        <v>368.47</v>
      </c>
      <c r="G474" s="44">
        <f t="shared" si="275"/>
        <v>368.47</v>
      </c>
      <c r="H474" s="44">
        <f t="shared" si="275"/>
        <v>368.47</v>
      </c>
      <c r="I474" s="44">
        <f t="shared" si="275"/>
        <v>368.47</v>
      </c>
      <c r="J474" s="44">
        <f t="shared" si="275"/>
        <v>368.47</v>
      </c>
      <c r="K474" s="44">
        <f t="shared" si="275"/>
        <v>368.47</v>
      </c>
      <c r="L474" s="44">
        <f t="shared" si="275"/>
        <v>368.47</v>
      </c>
      <c r="M474" s="44">
        <f t="shared" si="275"/>
        <v>368.47</v>
      </c>
      <c r="N474" s="44">
        <f t="shared" si="275"/>
        <v>368.47</v>
      </c>
      <c r="O474" s="44">
        <f t="shared" si="275"/>
        <v>368.47</v>
      </c>
      <c r="P474" s="44">
        <f t="shared" si="275"/>
        <v>368.47</v>
      </c>
      <c r="Q474" s="44">
        <f t="shared" si="275"/>
        <v>368.47</v>
      </c>
      <c r="R474" s="44">
        <f t="shared" si="275"/>
        <v>368.47</v>
      </c>
      <c r="S474" s="44">
        <f t="shared" si="275"/>
        <v>368.47</v>
      </c>
      <c r="T474" s="44">
        <f t="shared" si="275"/>
        <v>368.47</v>
      </c>
      <c r="U474" s="44">
        <f t="shared" si="275"/>
        <v>368.47</v>
      </c>
      <c r="V474" s="44">
        <f t="shared" si="275"/>
        <v>368.47</v>
      </c>
      <c r="W474" s="44">
        <f t="shared" si="275"/>
        <v>368.47</v>
      </c>
      <c r="X474" s="44">
        <f t="shared" si="275"/>
        <v>368.47</v>
      </c>
      <c r="Y474" s="44">
        <f t="shared" si="275"/>
        <v>368.47</v>
      </c>
      <c r="Z474" s="44">
        <f t="shared" si="275"/>
        <v>368.47</v>
      </c>
      <c r="AA474" s="44">
        <f t="shared" si="275"/>
        <v>368.47</v>
      </c>
    </row>
    <row r="475" spans="1:27" ht="13.8" collapsed="1" x14ac:dyDescent="0.3">
      <c r="A475" s="98" t="s">
        <v>700</v>
      </c>
      <c r="B475" s="28" t="str">
        <f>"31"&amp;"."&amp;$B$662&amp;"."&amp;$B$663</f>
        <v>31.07.2024</v>
      </c>
      <c r="C475" s="90" t="s">
        <v>76</v>
      </c>
      <c r="D475" s="91">
        <f>ROUND(((D476+D477+D479+D478)/1000),5)</f>
        <v>4.0533900000000003</v>
      </c>
      <c r="E475" s="91">
        <f>ROUND(((E476+E477+E479+E478)/1000),5)</f>
        <v>3.7895500000000002</v>
      </c>
      <c r="F475" s="91">
        <f>ROUND(((F476+F477+F479+F478)/1000),5)</f>
        <v>3.7034699999999998</v>
      </c>
      <c r="G475" s="91">
        <f t="shared" ref="G475:AA475" si="276">ROUND(((G476+G477+G479+G478)/1000),5)</f>
        <v>3.6124000000000001</v>
      </c>
      <c r="H475" s="91">
        <f t="shared" si="276"/>
        <v>3.5680700000000001</v>
      </c>
      <c r="I475" s="91">
        <f t="shared" si="276"/>
        <v>3.7595200000000002</v>
      </c>
      <c r="J475" s="91">
        <f t="shared" si="276"/>
        <v>4.0442799999999997</v>
      </c>
      <c r="K475" s="91">
        <f t="shared" si="276"/>
        <v>4.3392900000000001</v>
      </c>
      <c r="L475" s="91">
        <f t="shared" si="276"/>
        <v>4.7818800000000001</v>
      </c>
      <c r="M475" s="91">
        <f t="shared" si="276"/>
        <v>5.0174799999999999</v>
      </c>
      <c r="N475" s="91">
        <f t="shared" si="276"/>
        <v>5.1430899999999999</v>
      </c>
      <c r="O475" s="91">
        <f t="shared" si="276"/>
        <v>5.0822200000000004</v>
      </c>
      <c r="P475" s="91">
        <f t="shared" si="276"/>
        <v>5.0453200000000002</v>
      </c>
      <c r="Q475" s="91">
        <f t="shared" si="276"/>
        <v>5.1576300000000002</v>
      </c>
      <c r="R475" s="91">
        <f t="shared" si="276"/>
        <v>5.1185700000000001</v>
      </c>
      <c r="S475" s="91">
        <f t="shared" si="276"/>
        <v>5.1680400000000004</v>
      </c>
      <c r="T475" s="91">
        <f t="shared" si="276"/>
        <v>5.1278300000000003</v>
      </c>
      <c r="U475" s="91">
        <f t="shared" si="276"/>
        <v>5.1453899999999999</v>
      </c>
      <c r="V475" s="91">
        <f t="shared" si="276"/>
        <v>5.02121</v>
      </c>
      <c r="W475" s="91">
        <f t="shared" si="276"/>
        <v>4.9256700000000002</v>
      </c>
      <c r="X475" s="91">
        <f t="shared" si="276"/>
        <v>4.8964699999999999</v>
      </c>
      <c r="Y475" s="91">
        <f t="shared" si="276"/>
        <v>4.88551</v>
      </c>
      <c r="Z475" s="91">
        <f t="shared" si="276"/>
        <v>4.5683299999999996</v>
      </c>
      <c r="AA475" s="91">
        <f t="shared" si="276"/>
        <v>4.2848100000000002</v>
      </c>
    </row>
    <row r="476" spans="1:27" ht="12.75" hidden="1" customHeight="1" outlineLevel="1" x14ac:dyDescent="0.3">
      <c r="A476" s="99" t="s">
        <v>701</v>
      </c>
      <c r="B476" s="63" t="s">
        <v>238</v>
      </c>
      <c r="C476" s="43" t="s">
        <v>79</v>
      </c>
      <c r="D476" s="44">
        <v>1237.82</v>
      </c>
      <c r="E476" s="44">
        <v>973.98</v>
      </c>
      <c r="F476" s="44">
        <v>887.9</v>
      </c>
      <c r="G476" s="44">
        <v>796.83</v>
      </c>
      <c r="H476" s="44">
        <v>752.5</v>
      </c>
      <c r="I476" s="44">
        <v>943.95</v>
      </c>
      <c r="J476" s="44">
        <v>1228.71</v>
      </c>
      <c r="K476" s="44">
        <v>1523.72</v>
      </c>
      <c r="L476" s="44">
        <v>1966.31</v>
      </c>
      <c r="M476" s="44">
        <v>2201.91</v>
      </c>
      <c r="N476" s="44">
        <v>2327.52</v>
      </c>
      <c r="O476" s="44">
        <v>2266.65</v>
      </c>
      <c r="P476" s="44">
        <v>2229.75</v>
      </c>
      <c r="Q476" s="44">
        <v>2342.06</v>
      </c>
      <c r="R476" s="44">
        <v>2303</v>
      </c>
      <c r="S476" s="44">
        <v>2352.4699999999998</v>
      </c>
      <c r="T476" s="44">
        <v>2312.2600000000002</v>
      </c>
      <c r="U476" s="44">
        <v>2329.8200000000002</v>
      </c>
      <c r="V476" s="44">
        <v>2205.64</v>
      </c>
      <c r="W476" s="44">
        <v>2110.1</v>
      </c>
      <c r="X476" s="44">
        <v>2080.9</v>
      </c>
      <c r="Y476" s="44">
        <v>2069.94</v>
      </c>
      <c r="Z476" s="44">
        <v>1752.76</v>
      </c>
      <c r="AA476" s="44">
        <v>1469.24</v>
      </c>
    </row>
    <row r="477" spans="1:27" ht="12.75" hidden="1" customHeight="1" outlineLevel="1" x14ac:dyDescent="0.3">
      <c r="A477" s="99" t="s">
        <v>702</v>
      </c>
      <c r="B477" s="63" t="s">
        <v>90</v>
      </c>
      <c r="C477" s="43" t="s">
        <v>79</v>
      </c>
      <c r="D477" s="44">
        <f t="shared" ref="D477:AA477" si="277">$D$327</f>
        <v>2442.29</v>
      </c>
      <c r="E477" s="44">
        <f t="shared" si="277"/>
        <v>2442.29</v>
      </c>
      <c r="F477" s="44">
        <f t="shared" si="277"/>
        <v>2442.29</v>
      </c>
      <c r="G477" s="44">
        <f t="shared" si="277"/>
        <v>2442.29</v>
      </c>
      <c r="H477" s="44">
        <f t="shared" si="277"/>
        <v>2442.29</v>
      </c>
      <c r="I477" s="44">
        <f t="shared" si="277"/>
        <v>2442.29</v>
      </c>
      <c r="J477" s="44">
        <f t="shared" si="277"/>
        <v>2442.29</v>
      </c>
      <c r="K477" s="44">
        <f t="shared" si="277"/>
        <v>2442.29</v>
      </c>
      <c r="L477" s="44">
        <f t="shared" si="277"/>
        <v>2442.29</v>
      </c>
      <c r="M477" s="44">
        <f t="shared" si="277"/>
        <v>2442.29</v>
      </c>
      <c r="N477" s="44">
        <f t="shared" si="277"/>
        <v>2442.29</v>
      </c>
      <c r="O477" s="44">
        <f t="shared" si="277"/>
        <v>2442.29</v>
      </c>
      <c r="P477" s="44">
        <f t="shared" si="277"/>
        <v>2442.29</v>
      </c>
      <c r="Q477" s="44">
        <f t="shared" si="277"/>
        <v>2442.29</v>
      </c>
      <c r="R477" s="44">
        <f t="shared" si="277"/>
        <v>2442.29</v>
      </c>
      <c r="S477" s="44">
        <f t="shared" si="277"/>
        <v>2442.29</v>
      </c>
      <c r="T477" s="44">
        <f t="shared" si="277"/>
        <v>2442.29</v>
      </c>
      <c r="U477" s="44">
        <f t="shared" si="277"/>
        <v>2442.29</v>
      </c>
      <c r="V477" s="44">
        <f t="shared" si="277"/>
        <v>2442.29</v>
      </c>
      <c r="W477" s="44">
        <f t="shared" si="277"/>
        <v>2442.29</v>
      </c>
      <c r="X477" s="44">
        <f t="shared" si="277"/>
        <v>2442.29</v>
      </c>
      <c r="Y477" s="44">
        <f t="shared" si="277"/>
        <v>2442.29</v>
      </c>
      <c r="Z477" s="44">
        <f t="shared" si="277"/>
        <v>2442.29</v>
      </c>
      <c r="AA477" s="44">
        <f t="shared" si="277"/>
        <v>2442.29</v>
      </c>
    </row>
    <row r="478" spans="1:27" ht="12.75" hidden="1" customHeight="1" outlineLevel="1" x14ac:dyDescent="0.3">
      <c r="A478" s="99" t="s">
        <v>703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704</v>
      </c>
      <c r="B479" s="63" t="s">
        <v>81</v>
      </c>
      <c r="C479" s="43" t="s">
        <v>79</v>
      </c>
      <c r="D479" s="44">
        <f>$D$11</f>
        <v>368.47</v>
      </c>
      <c r="E479" s="44">
        <f t="shared" ref="E479:AA479" si="278">$D$11</f>
        <v>368.47</v>
      </c>
      <c r="F479" s="44">
        <f t="shared" si="278"/>
        <v>368.47</v>
      </c>
      <c r="G479" s="44">
        <f t="shared" si="278"/>
        <v>368.47</v>
      </c>
      <c r="H479" s="44">
        <f t="shared" si="278"/>
        <v>368.47</v>
      </c>
      <c r="I479" s="44">
        <f t="shared" si="278"/>
        <v>368.47</v>
      </c>
      <c r="J479" s="44">
        <f t="shared" si="278"/>
        <v>368.47</v>
      </c>
      <c r="K479" s="44">
        <f t="shared" si="278"/>
        <v>368.47</v>
      </c>
      <c r="L479" s="44">
        <f t="shared" si="278"/>
        <v>368.47</v>
      </c>
      <c r="M479" s="44">
        <f t="shared" si="278"/>
        <v>368.47</v>
      </c>
      <c r="N479" s="44">
        <f t="shared" si="278"/>
        <v>368.47</v>
      </c>
      <c r="O479" s="44">
        <f t="shared" si="278"/>
        <v>368.47</v>
      </c>
      <c r="P479" s="44">
        <f t="shared" si="278"/>
        <v>368.47</v>
      </c>
      <c r="Q479" s="44">
        <f t="shared" si="278"/>
        <v>368.47</v>
      </c>
      <c r="R479" s="44">
        <f t="shared" si="278"/>
        <v>368.47</v>
      </c>
      <c r="S479" s="44">
        <f t="shared" si="278"/>
        <v>368.47</v>
      </c>
      <c r="T479" s="44">
        <f t="shared" si="278"/>
        <v>368.47</v>
      </c>
      <c r="U479" s="44">
        <f t="shared" si="278"/>
        <v>368.47</v>
      </c>
      <c r="V479" s="44">
        <f t="shared" si="278"/>
        <v>368.47</v>
      </c>
      <c r="W479" s="44">
        <f t="shared" si="278"/>
        <v>368.47</v>
      </c>
      <c r="X479" s="44">
        <f t="shared" si="278"/>
        <v>368.47</v>
      </c>
      <c r="Y479" s="44">
        <f t="shared" si="278"/>
        <v>368.47</v>
      </c>
      <c r="Z479" s="44">
        <f t="shared" si="278"/>
        <v>368.47</v>
      </c>
      <c r="AA479" s="44">
        <f t="shared" si="278"/>
        <v>368.47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706</v>
      </c>
      <c r="B484" s="28" t="str">
        <f>"01"&amp;"."&amp;$B$662&amp;"."&amp;$B$663</f>
        <v>01.07.2024</v>
      </c>
      <c r="C484" s="90" t="s">
        <v>76</v>
      </c>
      <c r="D484" s="91">
        <f>ROUND(((D485+D486+D488+D487)/1000),5)</f>
        <v>5.6765100000000004</v>
      </c>
      <c r="E484" s="91">
        <f>ROUND(((E485+E486+E488+E487)/1000),5)</f>
        <v>5.5176800000000004</v>
      </c>
      <c r="F484" s="91">
        <f>ROUND(((F485+F486+F488+F487)/1000),5)</f>
        <v>5.3650799999999998</v>
      </c>
      <c r="G484" s="91">
        <f t="shared" ref="G484:AA484" si="279">ROUND(((G485+G486+G488+G487)/1000),5)</f>
        <v>5.2242199999999999</v>
      </c>
      <c r="H484" s="91">
        <f t="shared" si="279"/>
        <v>4.4543100000000004</v>
      </c>
      <c r="I484" s="91">
        <f t="shared" si="279"/>
        <v>5.2393999999999998</v>
      </c>
      <c r="J484" s="91">
        <f t="shared" si="279"/>
        <v>5.6058300000000001</v>
      </c>
      <c r="K484" s="91">
        <f t="shared" si="279"/>
        <v>5.9563699999999997</v>
      </c>
      <c r="L484" s="91">
        <f t="shared" si="279"/>
        <v>6.5209200000000003</v>
      </c>
      <c r="M484" s="91">
        <f t="shared" si="279"/>
        <v>6.56013</v>
      </c>
      <c r="N484" s="91">
        <f t="shared" si="279"/>
        <v>6.29861</v>
      </c>
      <c r="O484" s="91">
        <f t="shared" si="279"/>
        <v>6.4273600000000002</v>
      </c>
      <c r="P484" s="91">
        <f t="shared" si="279"/>
        <v>6.5641699999999998</v>
      </c>
      <c r="Q484" s="91">
        <f t="shared" si="279"/>
        <v>6.6732100000000001</v>
      </c>
      <c r="R484" s="91">
        <f t="shared" si="279"/>
        <v>6.6470700000000003</v>
      </c>
      <c r="S484" s="91">
        <f t="shared" si="279"/>
        <v>6.7214499999999999</v>
      </c>
      <c r="T484" s="91">
        <f t="shared" si="279"/>
        <v>6.6694199999999997</v>
      </c>
      <c r="U484" s="91">
        <f t="shared" si="279"/>
        <v>6.6675199999999997</v>
      </c>
      <c r="V484" s="91">
        <f t="shared" si="279"/>
        <v>6.1507800000000001</v>
      </c>
      <c r="W484" s="91">
        <f t="shared" si="279"/>
        <v>6.1308100000000003</v>
      </c>
      <c r="X484" s="91">
        <f t="shared" si="279"/>
        <v>6.2053900000000004</v>
      </c>
      <c r="Y484" s="91">
        <f t="shared" si="279"/>
        <v>6.1723400000000002</v>
      </c>
      <c r="Z484" s="91">
        <f t="shared" si="279"/>
        <v>6.1405799999999999</v>
      </c>
      <c r="AA484" s="91">
        <f t="shared" si="279"/>
        <v>5.7763200000000001</v>
      </c>
    </row>
    <row r="485" spans="1:27" ht="12.75" hidden="1" customHeight="1" outlineLevel="1" x14ac:dyDescent="0.3">
      <c r="A485" s="99" t="s">
        <v>707</v>
      </c>
      <c r="B485" s="63" t="s">
        <v>238</v>
      </c>
      <c r="C485" s="43" t="s">
        <v>79</v>
      </c>
      <c r="D485" s="44">
        <v>1359</v>
      </c>
      <c r="E485" s="44">
        <v>1200.17</v>
      </c>
      <c r="F485" s="44">
        <v>1047.57</v>
      </c>
      <c r="G485" s="44">
        <v>906.71</v>
      </c>
      <c r="H485" s="44">
        <v>136.80000000000001</v>
      </c>
      <c r="I485" s="44">
        <v>921.89</v>
      </c>
      <c r="J485" s="44">
        <v>1288.32</v>
      </c>
      <c r="K485" s="44">
        <v>1638.86</v>
      </c>
      <c r="L485" s="44">
        <v>2203.41</v>
      </c>
      <c r="M485" s="44">
        <v>2242.62</v>
      </c>
      <c r="N485" s="44">
        <v>1981.1</v>
      </c>
      <c r="O485" s="44">
        <v>2109.85</v>
      </c>
      <c r="P485" s="44">
        <v>2246.66</v>
      </c>
      <c r="Q485" s="44">
        <v>2355.6999999999998</v>
      </c>
      <c r="R485" s="44">
        <v>2329.56</v>
      </c>
      <c r="S485" s="44">
        <v>2403.94</v>
      </c>
      <c r="T485" s="44">
        <v>2351.91</v>
      </c>
      <c r="U485" s="44">
        <v>2350.0100000000002</v>
      </c>
      <c r="V485" s="44">
        <v>1833.27</v>
      </c>
      <c r="W485" s="44">
        <v>1813.3</v>
      </c>
      <c r="X485" s="44">
        <v>1887.88</v>
      </c>
      <c r="Y485" s="44">
        <v>1854.83</v>
      </c>
      <c r="Z485" s="44">
        <v>1823.07</v>
      </c>
      <c r="AA485" s="44">
        <v>1458.81</v>
      </c>
    </row>
    <row r="486" spans="1:27" ht="12.75" hidden="1" customHeight="1" outlineLevel="1" x14ac:dyDescent="0.3">
      <c r="A486" s="99" t="s">
        <v>708</v>
      </c>
      <c r="B486" s="63" t="s">
        <v>90</v>
      </c>
      <c r="C486" s="43" t="s">
        <v>79</v>
      </c>
      <c r="D486" s="44">
        <v>3944.23</v>
      </c>
      <c r="E486" s="44">
        <f>$D$486</f>
        <v>3944.23</v>
      </c>
      <c r="F486" s="44">
        <f t="shared" ref="F486:AA486" si="280">$D$486</f>
        <v>3944.23</v>
      </c>
      <c r="G486" s="44">
        <f t="shared" si="280"/>
        <v>3944.23</v>
      </c>
      <c r="H486" s="44">
        <f t="shared" si="280"/>
        <v>3944.23</v>
      </c>
      <c r="I486" s="44">
        <f t="shared" si="280"/>
        <v>3944.23</v>
      </c>
      <c r="J486" s="44">
        <f t="shared" si="280"/>
        <v>3944.23</v>
      </c>
      <c r="K486" s="44">
        <f t="shared" si="280"/>
        <v>3944.23</v>
      </c>
      <c r="L486" s="44">
        <f t="shared" si="280"/>
        <v>3944.23</v>
      </c>
      <c r="M486" s="44">
        <f t="shared" si="280"/>
        <v>3944.23</v>
      </c>
      <c r="N486" s="44">
        <f t="shared" si="280"/>
        <v>3944.23</v>
      </c>
      <c r="O486" s="44">
        <f t="shared" si="280"/>
        <v>3944.23</v>
      </c>
      <c r="P486" s="44">
        <f t="shared" si="280"/>
        <v>3944.23</v>
      </c>
      <c r="Q486" s="44">
        <f t="shared" si="280"/>
        <v>3944.23</v>
      </c>
      <c r="R486" s="44">
        <f t="shared" si="280"/>
        <v>3944.23</v>
      </c>
      <c r="S486" s="44">
        <f t="shared" si="280"/>
        <v>3944.23</v>
      </c>
      <c r="T486" s="44">
        <f t="shared" si="280"/>
        <v>3944.23</v>
      </c>
      <c r="U486" s="44">
        <f t="shared" si="280"/>
        <v>3944.23</v>
      </c>
      <c r="V486" s="44">
        <f t="shared" si="280"/>
        <v>3944.23</v>
      </c>
      <c r="W486" s="44">
        <f t="shared" si="280"/>
        <v>3944.23</v>
      </c>
      <c r="X486" s="44">
        <f t="shared" si="280"/>
        <v>3944.23</v>
      </c>
      <c r="Y486" s="44">
        <f t="shared" si="280"/>
        <v>3944.23</v>
      </c>
      <c r="Z486" s="44">
        <f t="shared" si="280"/>
        <v>3944.23</v>
      </c>
      <c r="AA486" s="44">
        <f t="shared" si="280"/>
        <v>3944.23</v>
      </c>
    </row>
    <row r="487" spans="1:27" ht="12.75" hidden="1" customHeight="1" outlineLevel="1" x14ac:dyDescent="0.3">
      <c r="A487" s="99" t="s">
        <v>709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710</v>
      </c>
      <c r="B488" s="63" t="s">
        <v>81</v>
      </c>
      <c r="C488" s="43" t="s">
        <v>79</v>
      </c>
      <c r="D488" s="44">
        <f>$D$11</f>
        <v>368.47</v>
      </c>
      <c r="E488" s="44">
        <f t="shared" ref="E488:AA488" si="281">$D$11</f>
        <v>368.47</v>
      </c>
      <c r="F488" s="44">
        <f t="shared" si="281"/>
        <v>368.47</v>
      </c>
      <c r="G488" s="44">
        <f t="shared" si="281"/>
        <v>368.47</v>
      </c>
      <c r="H488" s="44">
        <f t="shared" si="281"/>
        <v>368.47</v>
      </c>
      <c r="I488" s="44">
        <f t="shared" si="281"/>
        <v>368.47</v>
      </c>
      <c r="J488" s="44">
        <f t="shared" si="281"/>
        <v>368.47</v>
      </c>
      <c r="K488" s="44">
        <f t="shared" si="281"/>
        <v>368.47</v>
      </c>
      <c r="L488" s="44">
        <f t="shared" si="281"/>
        <v>368.47</v>
      </c>
      <c r="M488" s="44">
        <f t="shared" si="281"/>
        <v>368.47</v>
      </c>
      <c r="N488" s="44">
        <f t="shared" si="281"/>
        <v>368.47</v>
      </c>
      <c r="O488" s="44">
        <f t="shared" si="281"/>
        <v>368.47</v>
      </c>
      <c r="P488" s="44">
        <f t="shared" si="281"/>
        <v>368.47</v>
      </c>
      <c r="Q488" s="44">
        <f t="shared" si="281"/>
        <v>368.47</v>
      </c>
      <c r="R488" s="44">
        <f t="shared" si="281"/>
        <v>368.47</v>
      </c>
      <c r="S488" s="44">
        <f t="shared" si="281"/>
        <v>368.47</v>
      </c>
      <c r="T488" s="44">
        <f t="shared" si="281"/>
        <v>368.47</v>
      </c>
      <c r="U488" s="44">
        <f t="shared" si="281"/>
        <v>368.47</v>
      </c>
      <c r="V488" s="44">
        <f t="shared" si="281"/>
        <v>368.47</v>
      </c>
      <c r="W488" s="44">
        <f t="shared" si="281"/>
        <v>368.47</v>
      </c>
      <c r="X488" s="44">
        <f t="shared" si="281"/>
        <v>368.47</v>
      </c>
      <c r="Y488" s="44">
        <f t="shared" si="281"/>
        <v>368.47</v>
      </c>
      <c r="Z488" s="44">
        <f t="shared" si="281"/>
        <v>368.47</v>
      </c>
      <c r="AA488" s="44">
        <f t="shared" si="281"/>
        <v>368.47</v>
      </c>
    </row>
    <row r="489" spans="1:27" ht="13.8" collapsed="1" x14ac:dyDescent="0.3">
      <c r="A489" s="98" t="s">
        <v>711</v>
      </c>
      <c r="B489" s="28" t="str">
        <f>"02"&amp;"."&amp;$B$662&amp;"."&amp;$B$663</f>
        <v>02.07.2024</v>
      </c>
      <c r="C489" s="90" t="s">
        <v>76</v>
      </c>
      <c r="D489" s="91">
        <f>ROUND(((D490+D491+D493+D492)/1000),5)</f>
        <v>5.5560400000000003</v>
      </c>
      <c r="E489" s="91">
        <f>ROUND(((E490+E491+E493+E492)/1000),5)</f>
        <v>5.2022599999999999</v>
      </c>
      <c r="F489" s="91">
        <f>ROUND(((F490+F491+F493+F492)/1000),5)</f>
        <v>5.0164099999999996</v>
      </c>
      <c r="G489" s="91">
        <f t="shared" ref="G489:AA489" si="282">ROUND(((G490+G491+G493+G492)/1000),5)</f>
        <v>4.43513</v>
      </c>
      <c r="H489" s="91">
        <f t="shared" si="282"/>
        <v>4.4334199999999999</v>
      </c>
      <c r="I489" s="91">
        <f t="shared" si="282"/>
        <v>4.4736399999999996</v>
      </c>
      <c r="J489" s="91">
        <f t="shared" si="282"/>
        <v>5.5976400000000002</v>
      </c>
      <c r="K489" s="91">
        <f t="shared" si="282"/>
        <v>5.97919</v>
      </c>
      <c r="L489" s="91">
        <f t="shared" si="282"/>
        <v>6.3136200000000002</v>
      </c>
      <c r="M489" s="91">
        <f t="shared" si="282"/>
        <v>6.5376399999999997</v>
      </c>
      <c r="N489" s="91">
        <f t="shared" si="282"/>
        <v>6.1734999999999998</v>
      </c>
      <c r="O489" s="91">
        <f t="shared" si="282"/>
        <v>6.4060199999999998</v>
      </c>
      <c r="P489" s="91">
        <f t="shared" si="282"/>
        <v>6.5024800000000003</v>
      </c>
      <c r="Q489" s="91">
        <f t="shared" si="282"/>
        <v>7.0598599999999996</v>
      </c>
      <c r="R489" s="91">
        <f t="shared" si="282"/>
        <v>7.0532500000000002</v>
      </c>
      <c r="S489" s="91">
        <f t="shared" si="282"/>
        <v>6.8650799999999998</v>
      </c>
      <c r="T489" s="91">
        <f t="shared" si="282"/>
        <v>6.7921399999999998</v>
      </c>
      <c r="U489" s="91">
        <f t="shared" si="282"/>
        <v>6.7150699999999999</v>
      </c>
      <c r="V489" s="91">
        <f t="shared" si="282"/>
        <v>6.2455600000000002</v>
      </c>
      <c r="W489" s="91">
        <f t="shared" si="282"/>
        <v>6.4930199999999996</v>
      </c>
      <c r="X489" s="91">
        <f t="shared" si="282"/>
        <v>6.3881300000000003</v>
      </c>
      <c r="Y489" s="91">
        <f t="shared" si="282"/>
        <v>6.4449399999999999</v>
      </c>
      <c r="Z489" s="91">
        <f t="shared" si="282"/>
        <v>6.14229</v>
      </c>
      <c r="AA489" s="91">
        <f t="shared" si="282"/>
        <v>5.9057399999999998</v>
      </c>
    </row>
    <row r="490" spans="1:27" ht="12.75" hidden="1" customHeight="1" outlineLevel="1" x14ac:dyDescent="0.3">
      <c r="A490" s="99" t="s">
        <v>712</v>
      </c>
      <c r="B490" s="63" t="s">
        <v>238</v>
      </c>
      <c r="C490" s="43" t="s">
        <v>79</v>
      </c>
      <c r="D490" s="44">
        <v>1238.53</v>
      </c>
      <c r="E490" s="44">
        <v>884.75</v>
      </c>
      <c r="F490" s="44">
        <v>698.9</v>
      </c>
      <c r="G490" s="44">
        <v>117.62</v>
      </c>
      <c r="H490" s="44">
        <v>115.91</v>
      </c>
      <c r="I490" s="44">
        <v>156.13</v>
      </c>
      <c r="J490" s="44">
        <v>1280.1300000000001</v>
      </c>
      <c r="K490" s="44">
        <v>1661.68</v>
      </c>
      <c r="L490" s="44">
        <v>1996.11</v>
      </c>
      <c r="M490" s="44">
        <v>2220.13</v>
      </c>
      <c r="N490" s="44">
        <v>1855.99</v>
      </c>
      <c r="O490" s="44">
        <v>2088.5100000000002</v>
      </c>
      <c r="P490" s="44">
        <v>2184.9699999999998</v>
      </c>
      <c r="Q490" s="44">
        <v>2742.35</v>
      </c>
      <c r="R490" s="44">
        <v>2735.74</v>
      </c>
      <c r="S490" s="44">
        <v>2547.5700000000002</v>
      </c>
      <c r="T490" s="44">
        <v>2474.63</v>
      </c>
      <c r="U490" s="44">
        <v>2397.56</v>
      </c>
      <c r="V490" s="44">
        <v>1928.05</v>
      </c>
      <c r="W490" s="44">
        <v>2175.5100000000002</v>
      </c>
      <c r="X490" s="44">
        <v>2070.62</v>
      </c>
      <c r="Y490" s="44">
        <v>2127.4299999999998</v>
      </c>
      <c r="Z490" s="44">
        <v>1824.78</v>
      </c>
      <c r="AA490" s="44">
        <v>1588.23</v>
      </c>
    </row>
    <row r="491" spans="1:27" ht="12.75" hidden="1" customHeight="1" outlineLevel="1" x14ac:dyDescent="0.3">
      <c r="A491" s="99" t="s">
        <v>713</v>
      </c>
      <c r="B491" s="63" t="s">
        <v>90</v>
      </c>
      <c r="C491" s="43" t="s">
        <v>79</v>
      </c>
      <c r="D491" s="44">
        <f>$D$486</f>
        <v>3944.23</v>
      </c>
      <c r="E491" s="44">
        <f t="shared" ref="E491:AA491" si="283">$D$486</f>
        <v>3944.23</v>
      </c>
      <c r="F491" s="44">
        <f t="shared" si="283"/>
        <v>3944.23</v>
      </c>
      <c r="G491" s="44">
        <f t="shared" si="283"/>
        <v>3944.23</v>
      </c>
      <c r="H491" s="44">
        <f t="shared" si="283"/>
        <v>3944.23</v>
      </c>
      <c r="I491" s="44">
        <f t="shared" si="283"/>
        <v>3944.23</v>
      </c>
      <c r="J491" s="44">
        <f t="shared" si="283"/>
        <v>3944.23</v>
      </c>
      <c r="K491" s="44">
        <f t="shared" si="283"/>
        <v>3944.23</v>
      </c>
      <c r="L491" s="44">
        <f t="shared" si="283"/>
        <v>3944.23</v>
      </c>
      <c r="M491" s="44">
        <f t="shared" si="283"/>
        <v>3944.23</v>
      </c>
      <c r="N491" s="44">
        <f t="shared" si="283"/>
        <v>3944.23</v>
      </c>
      <c r="O491" s="44">
        <f t="shared" si="283"/>
        <v>3944.23</v>
      </c>
      <c r="P491" s="44">
        <f t="shared" si="283"/>
        <v>3944.23</v>
      </c>
      <c r="Q491" s="44">
        <f t="shared" si="283"/>
        <v>3944.23</v>
      </c>
      <c r="R491" s="44">
        <f t="shared" si="283"/>
        <v>3944.23</v>
      </c>
      <c r="S491" s="44">
        <f t="shared" si="283"/>
        <v>3944.23</v>
      </c>
      <c r="T491" s="44">
        <f t="shared" si="283"/>
        <v>3944.23</v>
      </c>
      <c r="U491" s="44">
        <f t="shared" si="283"/>
        <v>3944.23</v>
      </c>
      <c r="V491" s="44">
        <f t="shared" si="283"/>
        <v>3944.23</v>
      </c>
      <c r="W491" s="44">
        <f t="shared" si="283"/>
        <v>3944.23</v>
      </c>
      <c r="X491" s="44">
        <f t="shared" si="283"/>
        <v>3944.23</v>
      </c>
      <c r="Y491" s="44">
        <f t="shared" si="283"/>
        <v>3944.23</v>
      </c>
      <c r="Z491" s="44">
        <f t="shared" si="283"/>
        <v>3944.23</v>
      </c>
      <c r="AA491" s="44">
        <f t="shared" si="283"/>
        <v>3944.23</v>
      </c>
    </row>
    <row r="492" spans="1:27" ht="12.75" hidden="1" customHeight="1" outlineLevel="1" x14ac:dyDescent="0.3">
      <c r="A492" s="99" t="s">
        <v>714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715</v>
      </c>
      <c r="B493" s="63" t="s">
        <v>81</v>
      </c>
      <c r="C493" s="43" t="s">
        <v>79</v>
      </c>
      <c r="D493" s="44">
        <f>$D$11</f>
        <v>368.47</v>
      </c>
      <c r="E493" s="44">
        <f t="shared" ref="E493:AA493" si="284">$D$11</f>
        <v>368.47</v>
      </c>
      <c r="F493" s="44">
        <f t="shared" si="284"/>
        <v>368.47</v>
      </c>
      <c r="G493" s="44">
        <f t="shared" si="284"/>
        <v>368.47</v>
      </c>
      <c r="H493" s="44">
        <f t="shared" si="284"/>
        <v>368.47</v>
      </c>
      <c r="I493" s="44">
        <f t="shared" si="284"/>
        <v>368.47</v>
      </c>
      <c r="J493" s="44">
        <f t="shared" si="284"/>
        <v>368.47</v>
      </c>
      <c r="K493" s="44">
        <f t="shared" si="284"/>
        <v>368.47</v>
      </c>
      <c r="L493" s="44">
        <f t="shared" si="284"/>
        <v>368.47</v>
      </c>
      <c r="M493" s="44">
        <f t="shared" si="284"/>
        <v>368.47</v>
      </c>
      <c r="N493" s="44">
        <f t="shared" si="284"/>
        <v>368.47</v>
      </c>
      <c r="O493" s="44">
        <f t="shared" si="284"/>
        <v>368.47</v>
      </c>
      <c r="P493" s="44">
        <f t="shared" si="284"/>
        <v>368.47</v>
      </c>
      <c r="Q493" s="44">
        <f t="shared" si="284"/>
        <v>368.47</v>
      </c>
      <c r="R493" s="44">
        <f t="shared" si="284"/>
        <v>368.47</v>
      </c>
      <c r="S493" s="44">
        <f t="shared" si="284"/>
        <v>368.47</v>
      </c>
      <c r="T493" s="44">
        <f t="shared" si="284"/>
        <v>368.47</v>
      </c>
      <c r="U493" s="44">
        <f t="shared" si="284"/>
        <v>368.47</v>
      </c>
      <c r="V493" s="44">
        <f t="shared" si="284"/>
        <v>368.47</v>
      </c>
      <c r="W493" s="44">
        <f t="shared" si="284"/>
        <v>368.47</v>
      </c>
      <c r="X493" s="44">
        <f t="shared" si="284"/>
        <v>368.47</v>
      </c>
      <c r="Y493" s="44">
        <f t="shared" si="284"/>
        <v>368.47</v>
      </c>
      <c r="Z493" s="44">
        <f t="shared" si="284"/>
        <v>368.47</v>
      </c>
      <c r="AA493" s="44">
        <f t="shared" si="284"/>
        <v>368.47</v>
      </c>
    </row>
    <row r="494" spans="1:27" ht="13.8" collapsed="1" x14ac:dyDescent="0.3">
      <c r="A494" s="98" t="s">
        <v>716</v>
      </c>
      <c r="B494" s="28" t="str">
        <f>"03"&amp;"."&amp;$B$662&amp;"."&amp;$B$663</f>
        <v>03.07.2024</v>
      </c>
      <c r="C494" s="90" t="s">
        <v>76</v>
      </c>
      <c r="D494" s="91">
        <f>ROUND(((D495+D496+D498+D497)/1000),5)</f>
        <v>5.7436800000000003</v>
      </c>
      <c r="E494" s="91">
        <f>ROUND(((E495+E496+E498+E497)/1000),5)</f>
        <v>5.6254400000000002</v>
      </c>
      <c r="F494" s="91">
        <f>ROUND(((F495+F496+F498+F497)/1000),5)</f>
        <v>5.4822300000000004</v>
      </c>
      <c r="G494" s="91">
        <f t="shared" ref="G494:AA494" si="285">ROUND(((G495+G496+G498+G497)/1000),5)</f>
        <v>4.4455999999999998</v>
      </c>
      <c r="H494" s="91">
        <f t="shared" si="285"/>
        <v>4.4431099999999999</v>
      </c>
      <c r="I494" s="91">
        <f t="shared" si="285"/>
        <v>4.7805400000000002</v>
      </c>
      <c r="J494" s="91">
        <f t="shared" si="285"/>
        <v>5.5665899999999997</v>
      </c>
      <c r="K494" s="91">
        <f t="shared" si="285"/>
        <v>5.9768699999999999</v>
      </c>
      <c r="L494" s="91">
        <f t="shared" si="285"/>
        <v>6.2441399999999998</v>
      </c>
      <c r="M494" s="91">
        <f t="shared" si="285"/>
        <v>6.5724</v>
      </c>
      <c r="N494" s="91">
        <f t="shared" si="285"/>
        <v>6.5299300000000002</v>
      </c>
      <c r="O494" s="91">
        <f t="shared" si="285"/>
        <v>6.5620799999999999</v>
      </c>
      <c r="P494" s="91">
        <f t="shared" si="285"/>
        <v>6.75657</v>
      </c>
      <c r="Q494" s="91">
        <f t="shared" si="285"/>
        <v>6.7668799999999996</v>
      </c>
      <c r="R494" s="91">
        <f t="shared" si="285"/>
        <v>6.6029200000000001</v>
      </c>
      <c r="S494" s="91">
        <f t="shared" si="285"/>
        <v>6.8228</v>
      </c>
      <c r="T494" s="91">
        <f t="shared" si="285"/>
        <v>6.8126100000000003</v>
      </c>
      <c r="U494" s="91">
        <f t="shared" si="285"/>
        <v>6.8618399999999999</v>
      </c>
      <c r="V494" s="91">
        <f t="shared" si="285"/>
        <v>6.5838900000000002</v>
      </c>
      <c r="W494" s="91">
        <f t="shared" si="285"/>
        <v>6.3281499999999999</v>
      </c>
      <c r="X494" s="91">
        <f t="shared" si="285"/>
        <v>6.2014800000000001</v>
      </c>
      <c r="Y494" s="91">
        <f t="shared" si="285"/>
        <v>6.4159899999999999</v>
      </c>
      <c r="Z494" s="91">
        <f t="shared" si="285"/>
        <v>6.1604999999999999</v>
      </c>
      <c r="AA494" s="91">
        <f t="shared" si="285"/>
        <v>5.9554400000000003</v>
      </c>
    </row>
    <row r="495" spans="1:27" ht="12.75" hidden="1" customHeight="1" outlineLevel="1" x14ac:dyDescent="0.3">
      <c r="A495" s="99" t="s">
        <v>717</v>
      </c>
      <c r="B495" s="63" t="s">
        <v>238</v>
      </c>
      <c r="C495" s="43" t="s">
        <v>79</v>
      </c>
      <c r="D495" s="44">
        <v>1426.17</v>
      </c>
      <c r="E495" s="44">
        <v>1307.93</v>
      </c>
      <c r="F495" s="44">
        <v>1164.72</v>
      </c>
      <c r="G495" s="44">
        <v>128.09</v>
      </c>
      <c r="H495" s="44">
        <v>125.6</v>
      </c>
      <c r="I495" s="44">
        <v>463.03</v>
      </c>
      <c r="J495" s="44">
        <v>1249.08</v>
      </c>
      <c r="K495" s="44">
        <v>1659.36</v>
      </c>
      <c r="L495" s="44">
        <v>1926.63</v>
      </c>
      <c r="M495" s="44">
        <v>2254.89</v>
      </c>
      <c r="N495" s="44">
        <v>2212.42</v>
      </c>
      <c r="O495" s="44">
        <v>2244.5700000000002</v>
      </c>
      <c r="P495" s="44">
        <v>2439.06</v>
      </c>
      <c r="Q495" s="44">
        <v>2449.37</v>
      </c>
      <c r="R495" s="44">
        <v>2285.41</v>
      </c>
      <c r="S495" s="44">
        <v>2505.29</v>
      </c>
      <c r="T495" s="44">
        <v>2495.1</v>
      </c>
      <c r="U495" s="44">
        <v>2544.33</v>
      </c>
      <c r="V495" s="44">
        <v>2266.38</v>
      </c>
      <c r="W495" s="44">
        <v>2010.64</v>
      </c>
      <c r="X495" s="44">
        <v>1883.97</v>
      </c>
      <c r="Y495" s="44">
        <v>2098.48</v>
      </c>
      <c r="Z495" s="44">
        <v>1842.99</v>
      </c>
      <c r="AA495" s="44">
        <v>1637.93</v>
      </c>
    </row>
    <row r="496" spans="1:27" ht="12.75" hidden="1" customHeight="1" outlineLevel="1" x14ac:dyDescent="0.3">
      <c r="A496" s="99" t="s">
        <v>718</v>
      </c>
      <c r="B496" s="63" t="s">
        <v>90</v>
      </c>
      <c r="C496" s="43" t="s">
        <v>79</v>
      </c>
      <c r="D496" s="44">
        <f>$D$486</f>
        <v>3944.23</v>
      </c>
      <c r="E496" s="44">
        <f t="shared" ref="E496:AA496" si="286">$D$486</f>
        <v>3944.23</v>
      </c>
      <c r="F496" s="44">
        <f t="shared" si="286"/>
        <v>3944.23</v>
      </c>
      <c r="G496" s="44">
        <f t="shared" si="286"/>
        <v>3944.23</v>
      </c>
      <c r="H496" s="44">
        <f t="shared" si="286"/>
        <v>3944.23</v>
      </c>
      <c r="I496" s="44">
        <f t="shared" si="286"/>
        <v>3944.23</v>
      </c>
      <c r="J496" s="44">
        <f t="shared" si="286"/>
        <v>3944.23</v>
      </c>
      <c r="K496" s="44">
        <f t="shared" si="286"/>
        <v>3944.23</v>
      </c>
      <c r="L496" s="44">
        <f t="shared" si="286"/>
        <v>3944.23</v>
      </c>
      <c r="M496" s="44">
        <f t="shared" si="286"/>
        <v>3944.23</v>
      </c>
      <c r="N496" s="44">
        <f t="shared" si="286"/>
        <v>3944.23</v>
      </c>
      <c r="O496" s="44">
        <f t="shared" si="286"/>
        <v>3944.23</v>
      </c>
      <c r="P496" s="44">
        <f t="shared" si="286"/>
        <v>3944.23</v>
      </c>
      <c r="Q496" s="44">
        <f t="shared" si="286"/>
        <v>3944.23</v>
      </c>
      <c r="R496" s="44">
        <f t="shared" si="286"/>
        <v>3944.23</v>
      </c>
      <c r="S496" s="44">
        <f t="shared" si="286"/>
        <v>3944.23</v>
      </c>
      <c r="T496" s="44">
        <f t="shared" si="286"/>
        <v>3944.23</v>
      </c>
      <c r="U496" s="44">
        <f t="shared" si="286"/>
        <v>3944.23</v>
      </c>
      <c r="V496" s="44">
        <f t="shared" si="286"/>
        <v>3944.23</v>
      </c>
      <c r="W496" s="44">
        <f t="shared" si="286"/>
        <v>3944.23</v>
      </c>
      <c r="X496" s="44">
        <f t="shared" si="286"/>
        <v>3944.23</v>
      </c>
      <c r="Y496" s="44">
        <f t="shared" si="286"/>
        <v>3944.23</v>
      </c>
      <c r="Z496" s="44">
        <f t="shared" si="286"/>
        <v>3944.23</v>
      </c>
      <c r="AA496" s="44">
        <f t="shared" si="286"/>
        <v>3944.23</v>
      </c>
    </row>
    <row r="497" spans="1:27" ht="12.75" hidden="1" customHeight="1" outlineLevel="1" x14ac:dyDescent="0.3">
      <c r="A497" s="99" t="s">
        <v>719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720</v>
      </c>
      <c r="B498" s="63" t="s">
        <v>81</v>
      </c>
      <c r="C498" s="43" t="s">
        <v>79</v>
      </c>
      <c r="D498" s="44">
        <f>$D$11</f>
        <v>368.47</v>
      </c>
      <c r="E498" s="44">
        <f t="shared" ref="E498:AA498" si="287">$D$11</f>
        <v>368.47</v>
      </c>
      <c r="F498" s="44">
        <f t="shared" si="287"/>
        <v>368.47</v>
      </c>
      <c r="G498" s="44">
        <f t="shared" si="287"/>
        <v>368.47</v>
      </c>
      <c r="H498" s="44">
        <f t="shared" si="287"/>
        <v>368.47</v>
      </c>
      <c r="I498" s="44">
        <f t="shared" si="287"/>
        <v>368.47</v>
      </c>
      <c r="J498" s="44">
        <f t="shared" si="287"/>
        <v>368.47</v>
      </c>
      <c r="K498" s="44">
        <f t="shared" si="287"/>
        <v>368.47</v>
      </c>
      <c r="L498" s="44">
        <f t="shared" si="287"/>
        <v>368.47</v>
      </c>
      <c r="M498" s="44">
        <f t="shared" si="287"/>
        <v>368.47</v>
      </c>
      <c r="N498" s="44">
        <f t="shared" si="287"/>
        <v>368.47</v>
      </c>
      <c r="O498" s="44">
        <f t="shared" si="287"/>
        <v>368.47</v>
      </c>
      <c r="P498" s="44">
        <f t="shared" si="287"/>
        <v>368.47</v>
      </c>
      <c r="Q498" s="44">
        <f t="shared" si="287"/>
        <v>368.47</v>
      </c>
      <c r="R498" s="44">
        <f t="shared" si="287"/>
        <v>368.47</v>
      </c>
      <c r="S498" s="44">
        <f t="shared" si="287"/>
        <v>368.47</v>
      </c>
      <c r="T498" s="44">
        <f t="shared" si="287"/>
        <v>368.47</v>
      </c>
      <c r="U498" s="44">
        <f t="shared" si="287"/>
        <v>368.47</v>
      </c>
      <c r="V498" s="44">
        <f t="shared" si="287"/>
        <v>368.47</v>
      </c>
      <c r="W498" s="44">
        <f t="shared" si="287"/>
        <v>368.47</v>
      </c>
      <c r="X498" s="44">
        <f t="shared" si="287"/>
        <v>368.47</v>
      </c>
      <c r="Y498" s="44">
        <f t="shared" si="287"/>
        <v>368.47</v>
      </c>
      <c r="Z498" s="44">
        <f t="shared" si="287"/>
        <v>368.47</v>
      </c>
      <c r="AA498" s="44">
        <f t="shared" si="287"/>
        <v>368.47</v>
      </c>
    </row>
    <row r="499" spans="1:27" ht="13.8" collapsed="1" x14ac:dyDescent="0.3">
      <c r="A499" s="98" t="s">
        <v>721</v>
      </c>
      <c r="B499" s="28" t="str">
        <f>"04"&amp;"."&amp;$B$662&amp;"."&amp;$B$663</f>
        <v>04.07.2024</v>
      </c>
      <c r="C499" s="90" t="s">
        <v>76</v>
      </c>
      <c r="D499" s="91">
        <f>ROUND(((D500+D501+D503+D502)/1000),5)</f>
        <v>5.7965299999999997</v>
      </c>
      <c r="E499" s="91">
        <f>ROUND(((E500+E501+E503+E502)/1000),5)</f>
        <v>5.6223099999999997</v>
      </c>
      <c r="F499" s="91">
        <f>ROUND(((F500+F501+F503+F502)/1000),5)</f>
        <v>5.5058100000000003</v>
      </c>
      <c r="G499" s="91">
        <f t="shared" ref="G499:AA499" si="288">ROUND(((G500+G501+G503+G502)/1000),5)</f>
        <v>5.39</v>
      </c>
      <c r="H499" s="91">
        <f t="shared" si="288"/>
        <v>5.3838299999999997</v>
      </c>
      <c r="I499" s="91">
        <f t="shared" si="288"/>
        <v>5.5569600000000001</v>
      </c>
      <c r="J499" s="91">
        <f t="shared" si="288"/>
        <v>5.7031700000000001</v>
      </c>
      <c r="K499" s="91">
        <f t="shared" si="288"/>
        <v>6.1549399999999999</v>
      </c>
      <c r="L499" s="91">
        <f t="shared" si="288"/>
        <v>6.28566</v>
      </c>
      <c r="M499" s="91">
        <f t="shared" si="288"/>
        <v>6.6496199999999996</v>
      </c>
      <c r="N499" s="91">
        <f t="shared" si="288"/>
        <v>7.0153100000000004</v>
      </c>
      <c r="O499" s="91">
        <f t="shared" si="288"/>
        <v>7.3094700000000001</v>
      </c>
      <c r="P499" s="91">
        <f t="shared" si="288"/>
        <v>7.2972599999999996</v>
      </c>
      <c r="Q499" s="91">
        <f t="shared" si="288"/>
        <v>7.25528</v>
      </c>
      <c r="R499" s="91">
        <f t="shared" si="288"/>
        <v>7.2644399999999996</v>
      </c>
      <c r="S499" s="91">
        <f t="shared" si="288"/>
        <v>7.35839</v>
      </c>
      <c r="T499" s="91">
        <f t="shared" si="288"/>
        <v>7.3543900000000004</v>
      </c>
      <c r="U499" s="91">
        <f t="shared" si="288"/>
        <v>7.0628200000000003</v>
      </c>
      <c r="V499" s="91">
        <f t="shared" si="288"/>
        <v>6.4303400000000002</v>
      </c>
      <c r="W499" s="91">
        <f t="shared" si="288"/>
        <v>6.6095100000000002</v>
      </c>
      <c r="X499" s="91">
        <f t="shared" si="288"/>
        <v>6.4893200000000002</v>
      </c>
      <c r="Y499" s="91">
        <f t="shared" si="288"/>
        <v>6.3213299999999997</v>
      </c>
      <c r="Z499" s="91">
        <f t="shared" si="288"/>
        <v>6.22105</v>
      </c>
      <c r="AA499" s="91">
        <f t="shared" si="288"/>
        <v>6.0838099999999997</v>
      </c>
    </row>
    <row r="500" spans="1:27" ht="12.75" hidden="1" customHeight="1" outlineLevel="1" x14ac:dyDescent="0.3">
      <c r="A500" s="99" t="s">
        <v>722</v>
      </c>
      <c r="B500" s="63" t="s">
        <v>238</v>
      </c>
      <c r="C500" s="43" t="s">
        <v>79</v>
      </c>
      <c r="D500" s="44">
        <v>1479.02</v>
      </c>
      <c r="E500" s="44">
        <v>1304.8</v>
      </c>
      <c r="F500" s="44">
        <v>1188.3</v>
      </c>
      <c r="G500" s="44">
        <v>1072.49</v>
      </c>
      <c r="H500" s="44">
        <v>1066.32</v>
      </c>
      <c r="I500" s="44">
        <v>1239.45</v>
      </c>
      <c r="J500" s="44">
        <v>1385.66</v>
      </c>
      <c r="K500" s="44">
        <v>1837.43</v>
      </c>
      <c r="L500" s="44">
        <v>1968.15</v>
      </c>
      <c r="M500" s="44">
        <v>2332.11</v>
      </c>
      <c r="N500" s="44">
        <v>2697.8</v>
      </c>
      <c r="O500" s="44">
        <v>2991.96</v>
      </c>
      <c r="P500" s="44">
        <v>2979.75</v>
      </c>
      <c r="Q500" s="44">
        <v>2937.77</v>
      </c>
      <c r="R500" s="44">
        <v>2946.93</v>
      </c>
      <c r="S500" s="44">
        <v>3040.88</v>
      </c>
      <c r="T500" s="44">
        <v>3036.88</v>
      </c>
      <c r="U500" s="44">
        <v>2745.31</v>
      </c>
      <c r="V500" s="44">
        <v>2112.83</v>
      </c>
      <c r="W500" s="44">
        <v>2292</v>
      </c>
      <c r="X500" s="44">
        <v>2171.81</v>
      </c>
      <c r="Y500" s="44">
        <v>2003.82</v>
      </c>
      <c r="Z500" s="44">
        <v>1903.54</v>
      </c>
      <c r="AA500" s="44">
        <v>1766.3</v>
      </c>
    </row>
    <row r="501" spans="1:27" ht="12.75" hidden="1" customHeight="1" outlineLevel="1" x14ac:dyDescent="0.3">
      <c r="A501" s="99" t="s">
        <v>723</v>
      </c>
      <c r="B501" s="63" t="s">
        <v>90</v>
      </c>
      <c r="C501" s="43" t="s">
        <v>79</v>
      </c>
      <c r="D501" s="44">
        <f>$D$486</f>
        <v>3944.23</v>
      </c>
      <c r="E501" s="44">
        <f t="shared" ref="E501:AA501" si="289">$D$486</f>
        <v>3944.23</v>
      </c>
      <c r="F501" s="44">
        <f t="shared" si="289"/>
        <v>3944.23</v>
      </c>
      <c r="G501" s="44">
        <f t="shared" si="289"/>
        <v>3944.23</v>
      </c>
      <c r="H501" s="44">
        <f t="shared" si="289"/>
        <v>3944.23</v>
      </c>
      <c r="I501" s="44">
        <f t="shared" si="289"/>
        <v>3944.23</v>
      </c>
      <c r="J501" s="44">
        <f t="shared" si="289"/>
        <v>3944.23</v>
      </c>
      <c r="K501" s="44">
        <f t="shared" si="289"/>
        <v>3944.23</v>
      </c>
      <c r="L501" s="44">
        <f t="shared" si="289"/>
        <v>3944.23</v>
      </c>
      <c r="M501" s="44">
        <f t="shared" si="289"/>
        <v>3944.23</v>
      </c>
      <c r="N501" s="44">
        <f t="shared" si="289"/>
        <v>3944.23</v>
      </c>
      <c r="O501" s="44">
        <f t="shared" si="289"/>
        <v>3944.23</v>
      </c>
      <c r="P501" s="44">
        <f t="shared" si="289"/>
        <v>3944.23</v>
      </c>
      <c r="Q501" s="44">
        <f t="shared" si="289"/>
        <v>3944.23</v>
      </c>
      <c r="R501" s="44">
        <f t="shared" si="289"/>
        <v>3944.23</v>
      </c>
      <c r="S501" s="44">
        <f t="shared" si="289"/>
        <v>3944.23</v>
      </c>
      <c r="T501" s="44">
        <f t="shared" si="289"/>
        <v>3944.23</v>
      </c>
      <c r="U501" s="44">
        <f t="shared" si="289"/>
        <v>3944.23</v>
      </c>
      <c r="V501" s="44">
        <f t="shared" si="289"/>
        <v>3944.23</v>
      </c>
      <c r="W501" s="44">
        <f t="shared" si="289"/>
        <v>3944.23</v>
      </c>
      <c r="X501" s="44">
        <f t="shared" si="289"/>
        <v>3944.23</v>
      </c>
      <c r="Y501" s="44">
        <f t="shared" si="289"/>
        <v>3944.23</v>
      </c>
      <c r="Z501" s="44">
        <f t="shared" si="289"/>
        <v>3944.23</v>
      </c>
      <c r="AA501" s="44">
        <f t="shared" si="289"/>
        <v>3944.23</v>
      </c>
    </row>
    <row r="502" spans="1:27" ht="12.75" hidden="1" customHeight="1" outlineLevel="1" x14ac:dyDescent="0.3">
      <c r="A502" s="99" t="s">
        <v>724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725</v>
      </c>
      <c r="B503" s="63" t="s">
        <v>81</v>
      </c>
      <c r="C503" s="43" t="s">
        <v>79</v>
      </c>
      <c r="D503" s="44">
        <f>$D$11</f>
        <v>368.47</v>
      </c>
      <c r="E503" s="44">
        <f t="shared" ref="E503:AA503" si="290">$D$11</f>
        <v>368.47</v>
      </c>
      <c r="F503" s="44">
        <f t="shared" si="290"/>
        <v>368.47</v>
      </c>
      <c r="G503" s="44">
        <f t="shared" si="290"/>
        <v>368.47</v>
      </c>
      <c r="H503" s="44">
        <f t="shared" si="290"/>
        <v>368.47</v>
      </c>
      <c r="I503" s="44">
        <f t="shared" si="290"/>
        <v>368.47</v>
      </c>
      <c r="J503" s="44">
        <f t="shared" si="290"/>
        <v>368.47</v>
      </c>
      <c r="K503" s="44">
        <f t="shared" si="290"/>
        <v>368.47</v>
      </c>
      <c r="L503" s="44">
        <f t="shared" si="290"/>
        <v>368.47</v>
      </c>
      <c r="M503" s="44">
        <f t="shared" si="290"/>
        <v>368.47</v>
      </c>
      <c r="N503" s="44">
        <f t="shared" si="290"/>
        <v>368.47</v>
      </c>
      <c r="O503" s="44">
        <f t="shared" si="290"/>
        <v>368.47</v>
      </c>
      <c r="P503" s="44">
        <f t="shared" si="290"/>
        <v>368.47</v>
      </c>
      <c r="Q503" s="44">
        <f t="shared" si="290"/>
        <v>368.47</v>
      </c>
      <c r="R503" s="44">
        <f t="shared" si="290"/>
        <v>368.47</v>
      </c>
      <c r="S503" s="44">
        <f t="shared" si="290"/>
        <v>368.47</v>
      </c>
      <c r="T503" s="44">
        <f t="shared" si="290"/>
        <v>368.47</v>
      </c>
      <c r="U503" s="44">
        <f t="shared" si="290"/>
        <v>368.47</v>
      </c>
      <c r="V503" s="44">
        <f t="shared" si="290"/>
        <v>368.47</v>
      </c>
      <c r="W503" s="44">
        <f t="shared" si="290"/>
        <v>368.47</v>
      </c>
      <c r="X503" s="44">
        <f t="shared" si="290"/>
        <v>368.47</v>
      </c>
      <c r="Y503" s="44">
        <f t="shared" si="290"/>
        <v>368.47</v>
      </c>
      <c r="Z503" s="44">
        <f t="shared" si="290"/>
        <v>368.47</v>
      </c>
      <c r="AA503" s="44">
        <f t="shared" si="290"/>
        <v>368.47</v>
      </c>
    </row>
    <row r="504" spans="1:27" ht="13.8" collapsed="1" x14ac:dyDescent="0.3">
      <c r="A504" s="98" t="s">
        <v>726</v>
      </c>
      <c r="B504" s="28" t="str">
        <f>"05"&amp;"."&amp;$B$662&amp;"."&amp;$B$663</f>
        <v>05.07.2024</v>
      </c>
      <c r="C504" s="90" t="s">
        <v>76</v>
      </c>
      <c r="D504" s="91">
        <f>ROUND(((D505+D506+D508+D507)/1000),5)</f>
        <v>5.6585799999999997</v>
      </c>
      <c r="E504" s="91">
        <f>ROUND(((E505+E506+E508+E507)/1000),5)</f>
        <v>5.5577300000000003</v>
      </c>
      <c r="F504" s="91">
        <f>ROUND(((F505+F506+F508+F507)/1000),5)</f>
        <v>5.3987100000000003</v>
      </c>
      <c r="G504" s="91">
        <f t="shared" ref="G504:AA504" si="291">ROUND(((G505+G506+G508+G507)/1000),5)</f>
        <v>5.3154000000000003</v>
      </c>
      <c r="H504" s="91">
        <f t="shared" si="291"/>
        <v>5.2997800000000002</v>
      </c>
      <c r="I504" s="91">
        <f t="shared" si="291"/>
        <v>5.5377099999999997</v>
      </c>
      <c r="J504" s="91">
        <f t="shared" si="291"/>
        <v>5.6598699999999997</v>
      </c>
      <c r="K504" s="91">
        <f t="shared" si="291"/>
        <v>6.0391599999999999</v>
      </c>
      <c r="L504" s="91">
        <f t="shared" si="291"/>
        <v>6.2618400000000003</v>
      </c>
      <c r="M504" s="91">
        <f t="shared" si="291"/>
        <v>6.3413599999999999</v>
      </c>
      <c r="N504" s="91">
        <f t="shared" si="291"/>
        <v>6.6020500000000002</v>
      </c>
      <c r="O504" s="91">
        <f t="shared" si="291"/>
        <v>6.9420599999999997</v>
      </c>
      <c r="P504" s="91">
        <f t="shared" si="291"/>
        <v>6.9566600000000003</v>
      </c>
      <c r="Q504" s="91">
        <f t="shared" si="291"/>
        <v>6.9051999999999998</v>
      </c>
      <c r="R504" s="91">
        <f t="shared" si="291"/>
        <v>6.4862700000000002</v>
      </c>
      <c r="S504" s="91">
        <f t="shared" si="291"/>
        <v>6.2627300000000004</v>
      </c>
      <c r="T504" s="91">
        <f t="shared" si="291"/>
        <v>6.1619900000000003</v>
      </c>
      <c r="U504" s="91">
        <f t="shared" si="291"/>
        <v>6.181</v>
      </c>
      <c r="V504" s="91">
        <f t="shared" si="291"/>
        <v>6.4815100000000001</v>
      </c>
      <c r="W504" s="91">
        <f t="shared" si="291"/>
        <v>6.3815</v>
      </c>
      <c r="X504" s="91">
        <f t="shared" si="291"/>
        <v>6.3307500000000001</v>
      </c>
      <c r="Y504" s="91">
        <f t="shared" si="291"/>
        <v>6.5578599999999998</v>
      </c>
      <c r="Z504" s="91">
        <f t="shared" si="291"/>
        <v>6.3193599999999996</v>
      </c>
      <c r="AA504" s="91">
        <f t="shared" si="291"/>
        <v>6.06013</v>
      </c>
    </row>
    <row r="505" spans="1:27" ht="12.75" hidden="1" customHeight="1" outlineLevel="1" x14ac:dyDescent="0.3">
      <c r="A505" s="99" t="s">
        <v>727</v>
      </c>
      <c r="B505" s="63" t="s">
        <v>238</v>
      </c>
      <c r="C505" s="43" t="s">
        <v>79</v>
      </c>
      <c r="D505" s="44">
        <v>1341.07</v>
      </c>
      <c r="E505" s="44">
        <v>1240.22</v>
      </c>
      <c r="F505" s="44">
        <v>1081.2</v>
      </c>
      <c r="G505" s="44">
        <v>997.89</v>
      </c>
      <c r="H505" s="44">
        <v>982.27</v>
      </c>
      <c r="I505" s="44">
        <v>1220.2</v>
      </c>
      <c r="J505" s="44">
        <v>1342.36</v>
      </c>
      <c r="K505" s="44">
        <v>1721.65</v>
      </c>
      <c r="L505" s="44">
        <v>1944.33</v>
      </c>
      <c r="M505" s="44">
        <v>2023.85</v>
      </c>
      <c r="N505" s="44">
        <v>2284.54</v>
      </c>
      <c r="O505" s="44">
        <v>2624.55</v>
      </c>
      <c r="P505" s="44">
        <v>2639.15</v>
      </c>
      <c r="Q505" s="44">
        <v>2587.69</v>
      </c>
      <c r="R505" s="44">
        <v>2168.7600000000002</v>
      </c>
      <c r="S505" s="44">
        <v>1945.22</v>
      </c>
      <c r="T505" s="44">
        <v>1844.48</v>
      </c>
      <c r="U505" s="44">
        <v>1863.49</v>
      </c>
      <c r="V505" s="44">
        <v>2164</v>
      </c>
      <c r="W505" s="44">
        <v>2063.9899999999998</v>
      </c>
      <c r="X505" s="44">
        <v>2013.24</v>
      </c>
      <c r="Y505" s="44">
        <v>2240.35</v>
      </c>
      <c r="Z505" s="44">
        <v>2001.85</v>
      </c>
      <c r="AA505" s="44">
        <v>1742.62</v>
      </c>
    </row>
    <row r="506" spans="1:27" ht="12.75" hidden="1" customHeight="1" outlineLevel="1" x14ac:dyDescent="0.3">
      <c r="A506" s="99" t="s">
        <v>728</v>
      </c>
      <c r="B506" s="63" t="s">
        <v>90</v>
      </c>
      <c r="C506" s="43" t="s">
        <v>79</v>
      </c>
      <c r="D506" s="44">
        <f>$D$486</f>
        <v>3944.23</v>
      </c>
      <c r="E506" s="44">
        <f t="shared" ref="E506:AA506" si="292">$D$486</f>
        <v>3944.23</v>
      </c>
      <c r="F506" s="44">
        <f t="shared" si="292"/>
        <v>3944.23</v>
      </c>
      <c r="G506" s="44">
        <f t="shared" si="292"/>
        <v>3944.23</v>
      </c>
      <c r="H506" s="44">
        <f t="shared" si="292"/>
        <v>3944.23</v>
      </c>
      <c r="I506" s="44">
        <f t="shared" si="292"/>
        <v>3944.23</v>
      </c>
      <c r="J506" s="44">
        <f t="shared" si="292"/>
        <v>3944.23</v>
      </c>
      <c r="K506" s="44">
        <f t="shared" si="292"/>
        <v>3944.23</v>
      </c>
      <c r="L506" s="44">
        <f t="shared" si="292"/>
        <v>3944.23</v>
      </c>
      <c r="M506" s="44">
        <f t="shared" si="292"/>
        <v>3944.23</v>
      </c>
      <c r="N506" s="44">
        <f t="shared" si="292"/>
        <v>3944.23</v>
      </c>
      <c r="O506" s="44">
        <f t="shared" si="292"/>
        <v>3944.23</v>
      </c>
      <c r="P506" s="44">
        <f t="shared" si="292"/>
        <v>3944.23</v>
      </c>
      <c r="Q506" s="44">
        <f t="shared" si="292"/>
        <v>3944.23</v>
      </c>
      <c r="R506" s="44">
        <f t="shared" si="292"/>
        <v>3944.23</v>
      </c>
      <c r="S506" s="44">
        <f t="shared" si="292"/>
        <v>3944.23</v>
      </c>
      <c r="T506" s="44">
        <f t="shared" si="292"/>
        <v>3944.23</v>
      </c>
      <c r="U506" s="44">
        <f t="shared" si="292"/>
        <v>3944.23</v>
      </c>
      <c r="V506" s="44">
        <f t="shared" si="292"/>
        <v>3944.23</v>
      </c>
      <c r="W506" s="44">
        <f t="shared" si="292"/>
        <v>3944.23</v>
      </c>
      <c r="X506" s="44">
        <f t="shared" si="292"/>
        <v>3944.23</v>
      </c>
      <c r="Y506" s="44">
        <f t="shared" si="292"/>
        <v>3944.23</v>
      </c>
      <c r="Z506" s="44">
        <f t="shared" si="292"/>
        <v>3944.23</v>
      </c>
      <c r="AA506" s="44">
        <f t="shared" si="292"/>
        <v>3944.23</v>
      </c>
    </row>
    <row r="507" spans="1:27" ht="12.75" hidden="1" customHeight="1" outlineLevel="1" x14ac:dyDescent="0.3">
      <c r="A507" s="99" t="s">
        <v>729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730</v>
      </c>
      <c r="B508" s="63" t="s">
        <v>81</v>
      </c>
      <c r="C508" s="43" t="s">
        <v>79</v>
      </c>
      <c r="D508" s="44">
        <f>$D$11</f>
        <v>368.47</v>
      </c>
      <c r="E508" s="44">
        <f t="shared" ref="E508:AA508" si="293">$D$11</f>
        <v>368.47</v>
      </c>
      <c r="F508" s="44">
        <f t="shared" si="293"/>
        <v>368.47</v>
      </c>
      <c r="G508" s="44">
        <f t="shared" si="293"/>
        <v>368.47</v>
      </c>
      <c r="H508" s="44">
        <f t="shared" si="293"/>
        <v>368.47</v>
      </c>
      <c r="I508" s="44">
        <f t="shared" si="293"/>
        <v>368.47</v>
      </c>
      <c r="J508" s="44">
        <f t="shared" si="293"/>
        <v>368.47</v>
      </c>
      <c r="K508" s="44">
        <f t="shared" si="293"/>
        <v>368.47</v>
      </c>
      <c r="L508" s="44">
        <f t="shared" si="293"/>
        <v>368.47</v>
      </c>
      <c r="M508" s="44">
        <f t="shared" si="293"/>
        <v>368.47</v>
      </c>
      <c r="N508" s="44">
        <f t="shared" si="293"/>
        <v>368.47</v>
      </c>
      <c r="O508" s="44">
        <f t="shared" si="293"/>
        <v>368.47</v>
      </c>
      <c r="P508" s="44">
        <f t="shared" si="293"/>
        <v>368.47</v>
      </c>
      <c r="Q508" s="44">
        <f t="shared" si="293"/>
        <v>368.47</v>
      </c>
      <c r="R508" s="44">
        <f t="shared" si="293"/>
        <v>368.47</v>
      </c>
      <c r="S508" s="44">
        <f t="shared" si="293"/>
        <v>368.47</v>
      </c>
      <c r="T508" s="44">
        <f t="shared" si="293"/>
        <v>368.47</v>
      </c>
      <c r="U508" s="44">
        <f t="shared" si="293"/>
        <v>368.47</v>
      </c>
      <c r="V508" s="44">
        <f t="shared" si="293"/>
        <v>368.47</v>
      </c>
      <c r="W508" s="44">
        <f t="shared" si="293"/>
        <v>368.47</v>
      </c>
      <c r="X508" s="44">
        <f t="shared" si="293"/>
        <v>368.47</v>
      </c>
      <c r="Y508" s="44">
        <f t="shared" si="293"/>
        <v>368.47</v>
      </c>
      <c r="Z508" s="44">
        <f t="shared" si="293"/>
        <v>368.47</v>
      </c>
      <c r="AA508" s="44">
        <f t="shared" si="293"/>
        <v>368.47</v>
      </c>
    </row>
    <row r="509" spans="1:27" ht="13.8" collapsed="1" x14ac:dyDescent="0.3">
      <c r="A509" s="98" t="s">
        <v>731</v>
      </c>
      <c r="B509" s="28" t="str">
        <f>"06"&amp;"."&amp;$B$662&amp;"."&amp;$B$663</f>
        <v>06.07.2024</v>
      </c>
      <c r="C509" s="90" t="s">
        <v>76</v>
      </c>
      <c r="D509" s="91">
        <f>ROUND(((D510+D511+D513+D512)/1000),5)</f>
        <v>5.6857300000000004</v>
      </c>
      <c r="E509" s="91">
        <f>ROUND(((E510+E511+E513+E512)/1000),5)</f>
        <v>5.5572499999999998</v>
      </c>
      <c r="F509" s="91">
        <f>ROUND(((F510+F511+F513+F512)/1000),5)</f>
        <v>5.38408</v>
      </c>
      <c r="G509" s="91">
        <f t="shared" ref="G509:AA509" si="294">ROUND(((G510+G511+G513+G512)/1000),5)</f>
        <v>5.2706499999999998</v>
      </c>
      <c r="H509" s="91">
        <f t="shared" si="294"/>
        <v>5.1913799999999997</v>
      </c>
      <c r="I509" s="91">
        <f t="shared" si="294"/>
        <v>5.4122500000000002</v>
      </c>
      <c r="J509" s="91">
        <f t="shared" si="294"/>
        <v>5.5172699999999999</v>
      </c>
      <c r="K509" s="91">
        <f t="shared" si="294"/>
        <v>5.7824400000000002</v>
      </c>
      <c r="L509" s="91">
        <f t="shared" si="294"/>
        <v>6.2200899999999999</v>
      </c>
      <c r="M509" s="91">
        <f t="shared" si="294"/>
        <v>6.4265999999999996</v>
      </c>
      <c r="N509" s="91">
        <f t="shared" si="294"/>
        <v>6.5806199999999997</v>
      </c>
      <c r="O509" s="91">
        <f t="shared" si="294"/>
        <v>6.6195700000000004</v>
      </c>
      <c r="P509" s="91">
        <f t="shared" si="294"/>
        <v>6.6294000000000004</v>
      </c>
      <c r="Q509" s="91">
        <f t="shared" si="294"/>
        <v>6.6245099999999999</v>
      </c>
      <c r="R509" s="91">
        <f t="shared" si="294"/>
        <v>6.6318000000000001</v>
      </c>
      <c r="S509" s="91">
        <f t="shared" si="294"/>
        <v>6.64133</v>
      </c>
      <c r="T509" s="91">
        <f t="shared" si="294"/>
        <v>6.6381500000000004</v>
      </c>
      <c r="U509" s="91">
        <f t="shared" si="294"/>
        <v>6.6168699999999996</v>
      </c>
      <c r="V509" s="91">
        <f t="shared" si="294"/>
        <v>6.5983099999999997</v>
      </c>
      <c r="W509" s="91">
        <f t="shared" si="294"/>
        <v>6.5225200000000001</v>
      </c>
      <c r="X509" s="91">
        <f t="shared" si="294"/>
        <v>6.4461199999999996</v>
      </c>
      <c r="Y509" s="91">
        <f t="shared" si="294"/>
        <v>6.4152800000000001</v>
      </c>
      <c r="Z509" s="91">
        <f t="shared" si="294"/>
        <v>6.2393700000000001</v>
      </c>
      <c r="AA509" s="91">
        <f t="shared" si="294"/>
        <v>5.9876300000000002</v>
      </c>
    </row>
    <row r="510" spans="1:27" ht="12.75" hidden="1" customHeight="1" outlineLevel="1" x14ac:dyDescent="0.3">
      <c r="A510" s="99" t="s">
        <v>732</v>
      </c>
      <c r="B510" s="63" t="s">
        <v>238</v>
      </c>
      <c r="C510" s="43" t="s">
        <v>79</v>
      </c>
      <c r="D510" s="44">
        <v>1368.22</v>
      </c>
      <c r="E510" s="44">
        <v>1239.74</v>
      </c>
      <c r="F510" s="44">
        <v>1066.57</v>
      </c>
      <c r="G510" s="44">
        <v>953.14</v>
      </c>
      <c r="H510" s="44">
        <v>873.87</v>
      </c>
      <c r="I510" s="44">
        <v>1094.74</v>
      </c>
      <c r="J510" s="44">
        <v>1199.76</v>
      </c>
      <c r="K510" s="44">
        <v>1464.93</v>
      </c>
      <c r="L510" s="44">
        <v>1902.58</v>
      </c>
      <c r="M510" s="44">
        <v>2109.09</v>
      </c>
      <c r="N510" s="44">
        <v>2263.11</v>
      </c>
      <c r="O510" s="44">
        <v>2302.06</v>
      </c>
      <c r="P510" s="44">
        <v>2311.89</v>
      </c>
      <c r="Q510" s="44">
        <v>2307</v>
      </c>
      <c r="R510" s="44">
        <v>2314.29</v>
      </c>
      <c r="S510" s="44">
        <v>2323.8200000000002</v>
      </c>
      <c r="T510" s="44">
        <v>2320.64</v>
      </c>
      <c r="U510" s="44">
        <v>2299.36</v>
      </c>
      <c r="V510" s="44">
        <v>2280.8000000000002</v>
      </c>
      <c r="W510" s="44">
        <v>2205.0100000000002</v>
      </c>
      <c r="X510" s="44">
        <v>2128.61</v>
      </c>
      <c r="Y510" s="44">
        <v>2097.77</v>
      </c>
      <c r="Z510" s="44">
        <v>1921.86</v>
      </c>
      <c r="AA510" s="44">
        <v>1670.12</v>
      </c>
    </row>
    <row r="511" spans="1:27" ht="12.75" hidden="1" customHeight="1" outlineLevel="1" x14ac:dyDescent="0.3">
      <c r="A511" s="99" t="s">
        <v>733</v>
      </c>
      <c r="B511" s="63" t="s">
        <v>90</v>
      </c>
      <c r="C511" s="43" t="s">
        <v>79</v>
      </c>
      <c r="D511" s="44">
        <f>$D$486</f>
        <v>3944.23</v>
      </c>
      <c r="E511" s="44">
        <f t="shared" ref="E511:AA511" si="295">$D$486</f>
        <v>3944.23</v>
      </c>
      <c r="F511" s="44">
        <f t="shared" si="295"/>
        <v>3944.23</v>
      </c>
      <c r="G511" s="44">
        <f t="shared" si="295"/>
        <v>3944.23</v>
      </c>
      <c r="H511" s="44">
        <f t="shared" si="295"/>
        <v>3944.23</v>
      </c>
      <c r="I511" s="44">
        <f t="shared" si="295"/>
        <v>3944.23</v>
      </c>
      <c r="J511" s="44">
        <f t="shared" si="295"/>
        <v>3944.23</v>
      </c>
      <c r="K511" s="44">
        <f t="shared" si="295"/>
        <v>3944.23</v>
      </c>
      <c r="L511" s="44">
        <f t="shared" si="295"/>
        <v>3944.23</v>
      </c>
      <c r="M511" s="44">
        <f t="shared" si="295"/>
        <v>3944.23</v>
      </c>
      <c r="N511" s="44">
        <f t="shared" si="295"/>
        <v>3944.23</v>
      </c>
      <c r="O511" s="44">
        <f t="shared" si="295"/>
        <v>3944.23</v>
      </c>
      <c r="P511" s="44">
        <f t="shared" si="295"/>
        <v>3944.23</v>
      </c>
      <c r="Q511" s="44">
        <f t="shared" si="295"/>
        <v>3944.23</v>
      </c>
      <c r="R511" s="44">
        <f t="shared" si="295"/>
        <v>3944.23</v>
      </c>
      <c r="S511" s="44">
        <f t="shared" si="295"/>
        <v>3944.23</v>
      </c>
      <c r="T511" s="44">
        <f t="shared" si="295"/>
        <v>3944.23</v>
      </c>
      <c r="U511" s="44">
        <f t="shared" si="295"/>
        <v>3944.23</v>
      </c>
      <c r="V511" s="44">
        <f t="shared" si="295"/>
        <v>3944.23</v>
      </c>
      <c r="W511" s="44">
        <f t="shared" si="295"/>
        <v>3944.23</v>
      </c>
      <c r="X511" s="44">
        <f t="shared" si="295"/>
        <v>3944.23</v>
      </c>
      <c r="Y511" s="44">
        <f t="shared" si="295"/>
        <v>3944.23</v>
      </c>
      <c r="Z511" s="44">
        <f t="shared" si="295"/>
        <v>3944.23</v>
      </c>
      <c r="AA511" s="44">
        <f t="shared" si="295"/>
        <v>3944.23</v>
      </c>
    </row>
    <row r="512" spans="1:27" ht="12.75" hidden="1" customHeight="1" outlineLevel="1" x14ac:dyDescent="0.3">
      <c r="A512" s="99" t="s">
        <v>734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735</v>
      </c>
      <c r="B513" s="63" t="s">
        <v>81</v>
      </c>
      <c r="C513" s="43" t="s">
        <v>79</v>
      </c>
      <c r="D513" s="44">
        <f>$D$11</f>
        <v>368.47</v>
      </c>
      <c r="E513" s="44">
        <f t="shared" ref="E513:AA513" si="296">$D$11</f>
        <v>368.47</v>
      </c>
      <c r="F513" s="44">
        <f t="shared" si="296"/>
        <v>368.47</v>
      </c>
      <c r="G513" s="44">
        <f t="shared" si="296"/>
        <v>368.47</v>
      </c>
      <c r="H513" s="44">
        <f t="shared" si="296"/>
        <v>368.47</v>
      </c>
      <c r="I513" s="44">
        <f t="shared" si="296"/>
        <v>368.47</v>
      </c>
      <c r="J513" s="44">
        <f t="shared" si="296"/>
        <v>368.47</v>
      </c>
      <c r="K513" s="44">
        <f t="shared" si="296"/>
        <v>368.47</v>
      </c>
      <c r="L513" s="44">
        <f t="shared" si="296"/>
        <v>368.47</v>
      </c>
      <c r="M513" s="44">
        <f t="shared" si="296"/>
        <v>368.47</v>
      </c>
      <c r="N513" s="44">
        <f t="shared" si="296"/>
        <v>368.47</v>
      </c>
      <c r="O513" s="44">
        <f t="shared" si="296"/>
        <v>368.47</v>
      </c>
      <c r="P513" s="44">
        <f t="shared" si="296"/>
        <v>368.47</v>
      </c>
      <c r="Q513" s="44">
        <f t="shared" si="296"/>
        <v>368.47</v>
      </c>
      <c r="R513" s="44">
        <f t="shared" si="296"/>
        <v>368.47</v>
      </c>
      <c r="S513" s="44">
        <f t="shared" si="296"/>
        <v>368.47</v>
      </c>
      <c r="T513" s="44">
        <f t="shared" si="296"/>
        <v>368.47</v>
      </c>
      <c r="U513" s="44">
        <f t="shared" si="296"/>
        <v>368.47</v>
      </c>
      <c r="V513" s="44">
        <f t="shared" si="296"/>
        <v>368.47</v>
      </c>
      <c r="W513" s="44">
        <f t="shared" si="296"/>
        <v>368.47</v>
      </c>
      <c r="X513" s="44">
        <f t="shared" si="296"/>
        <v>368.47</v>
      </c>
      <c r="Y513" s="44">
        <f t="shared" si="296"/>
        <v>368.47</v>
      </c>
      <c r="Z513" s="44">
        <f t="shared" si="296"/>
        <v>368.47</v>
      </c>
      <c r="AA513" s="44">
        <f t="shared" si="296"/>
        <v>368.47</v>
      </c>
    </row>
    <row r="514" spans="1:27" ht="13.8" collapsed="1" x14ac:dyDescent="0.3">
      <c r="A514" s="98" t="s">
        <v>736</v>
      </c>
      <c r="B514" s="28" t="str">
        <f>"07"&amp;"."&amp;$B$662&amp;"."&amp;$B$663</f>
        <v>07.07.2024</v>
      </c>
      <c r="C514" s="90" t="s">
        <v>76</v>
      </c>
      <c r="D514" s="91">
        <f>ROUND(((D515+D516+D518+D517)/1000),5)</f>
        <v>5.6813200000000004</v>
      </c>
      <c r="E514" s="91">
        <f>ROUND(((E515+E516+E518+E517)/1000),5)</f>
        <v>5.5592499999999996</v>
      </c>
      <c r="F514" s="91">
        <f>ROUND(((F515+F516+F518+F517)/1000),5)</f>
        <v>5.3930499999999997</v>
      </c>
      <c r="G514" s="91">
        <f t="shared" ref="G514:AA514" si="297">ROUND(((G515+G516+G518+G517)/1000),5)</f>
        <v>5.2420099999999996</v>
      </c>
      <c r="H514" s="91">
        <f t="shared" si="297"/>
        <v>4.3685099999999997</v>
      </c>
      <c r="I514" s="91">
        <f t="shared" si="297"/>
        <v>4.3930100000000003</v>
      </c>
      <c r="J514" s="91">
        <f t="shared" si="297"/>
        <v>5.2140700000000004</v>
      </c>
      <c r="K514" s="91">
        <f t="shared" si="297"/>
        <v>5.6117900000000001</v>
      </c>
      <c r="L514" s="91">
        <f t="shared" si="297"/>
        <v>6.0311700000000004</v>
      </c>
      <c r="M514" s="91">
        <f t="shared" si="297"/>
        <v>6.3185200000000004</v>
      </c>
      <c r="N514" s="91">
        <f t="shared" si="297"/>
        <v>6.4740000000000002</v>
      </c>
      <c r="O514" s="91">
        <f t="shared" si="297"/>
        <v>6.5331799999999998</v>
      </c>
      <c r="P514" s="91">
        <f t="shared" si="297"/>
        <v>6.54115</v>
      </c>
      <c r="Q514" s="91">
        <f t="shared" si="297"/>
        <v>6.6022499999999997</v>
      </c>
      <c r="R514" s="91">
        <f t="shared" si="297"/>
        <v>6.6061100000000001</v>
      </c>
      <c r="S514" s="91">
        <f t="shared" si="297"/>
        <v>6.4939299999999998</v>
      </c>
      <c r="T514" s="91">
        <f t="shared" si="297"/>
        <v>6.49491</v>
      </c>
      <c r="U514" s="91">
        <f t="shared" si="297"/>
        <v>6.4915200000000004</v>
      </c>
      <c r="V514" s="91">
        <f t="shared" si="297"/>
        <v>6.5116500000000004</v>
      </c>
      <c r="W514" s="91">
        <f t="shared" si="297"/>
        <v>6.4684699999999999</v>
      </c>
      <c r="X514" s="91">
        <f t="shared" si="297"/>
        <v>6.3548</v>
      </c>
      <c r="Y514" s="91">
        <f t="shared" si="297"/>
        <v>6.4061700000000004</v>
      </c>
      <c r="Z514" s="91">
        <f t="shared" si="297"/>
        <v>6.2378799999999996</v>
      </c>
      <c r="AA514" s="91">
        <f t="shared" si="297"/>
        <v>5.9848699999999999</v>
      </c>
    </row>
    <row r="515" spans="1:27" ht="12.75" hidden="1" customHeight="1" outlineLevel="1" x14ac:dyDescent="0.3">
      <c r="A515" s="99" t="s">
        <v>737</v>
      </c>
      <c r="B515" s="63" t="s">
        <v>238</v>
      </c>
      <c r="C515" s="43" t="s">
        <v>79</v>
      </c>
      <c r="D515" s="44">
        <v>1363.81</v>
      </c>
      <c r="E515" s="44">
        <v>1241.74</v>
      </c>
      <c r="F515" s="44">
        <v>1075.54</v>
      </c>
      <c r="G515" s="44">
        <v>924.5</v>
      </c>
      <c r="H515" s="44">
        <v>51</v>
      </c>
      <c r="I515" s="44">
        <v>75.5</v>
      </c>
      <c r="J515" s="44">
        <v>896.56</v>
      </c>
      <c r="K515" s="44">
        <v>1294.28</v>
      </c>
      <c r="L515" s="44">
        <v>1713.66</v>
      </c>
      <c r="M515" s="44">
        <v>2001.01</v>
      </c>
      <c r="N515" s="44">
        <v>2156.4899999999998</v>
      </c>
      <c r="O515" s="44">
        <v>2215.67</v>
      </c>
      <c r="P515" s="44">
        <v>2223.64</v>
      </c>
      <c r="Q515" s="44">
        <v>2284.7399999999998</v>
      </c>
      <c r="R515" s="44">
        <v>2288.6</v>
      </c>
      <c r="S515" s="44">
        <v>2176.42</v>
      </c>
      <c r="T515" s="44">
        <v>2177.4</v>
      </c>
      <c r="U515" s="44">
        <v>2174.0100000000002</v>
      </c>
      <c r="V515" s="44">
        <v>2194.14</v>
      </c>
      <c r="W515" s="44">
        <v>2150.96</v>
      </c>
      <c r="X515" s="44">
        <v>2037.29</v>
      </c>
      <c r="Y515" s="44">
        <v>2088.66</v>
      </c>
      <c r="Z515" s="44">
        <v>1920.37</v>
      </c>
      <c r="AA515" s="44">
        <v>1667.36</v>
      </c>
    </row>
    <row r="516" spans="1:27" ht="12.75" hidden="1" customHeight="1" outlineLevel="1" x14ac:dyDescent="0.3">
      <c r="A516" s="99" t="s">
        <v>738</v>
      </c>
      <c r="B516" s="63" t="s">
        <v>90</v>
      </c>
      <c r="C516" s="43" t="s">
        <v>79</v>
      </c>
      <c r="D516" s="44">
        <f>$D$486</f>
        <v>3944.23</v>
      </c>
      <c r="E516" s="44">
        <f t="shared" ref="E516:AA516" si="298">$D$486</f>
        <v>3944.23</v>
      </c>
      <c r="F516" s="44">
        <f t="shared" si="298"/>
        <v>3944.23</v>
      </c>
      <c r="G516" s="44">
        <f t="shared" si="298"/>
        <v>3944.23</v>
      </c>
      <c r="H516" s="44">
        <f t="shared" si="298"/>
        <v>3944.23</v>
      </c>
      <c r="I516" s="44">
        <f t="shared" si="298"/>
        <v>3944.23</v>
      </c>
      <c r="J516" s="44">
        <f t="shared" si="298"/>
        <v>3944.23</v>
      </c>
      <c r="K516" s="44">
        <f t="shared" si="298"/>
        <v>3944.23</v>
      </c>
      <c r="L516" s="44">
        <f t="shared" si="298"/>
        <v>3944.23</v>
      </c>
      <c r="M516" s="44">
        <f t="shared" si="298"/>
        <v>3944.23</v>
      </c>
      <c r="N516" s="44">
        <f t="shared" si="298"/>
        <v>3944.23</v>
      </c>
      <c r="O516" s="44">
        <f t="shared" si="298"/>
        <v>3944.23</v>
      </c>
      <c r="P516" s="44">
        <f t="shared" si="298"/>
        <v>3944.23</v>
      </c>
      <c r="Q516" s="44">
        <f t="shared" si="298"/>
        <v>3944.23</v>
      </c>
      <c r="R516" s="44">
        <f t="shared" si="298"/>
        <v>3944.23</v>
      </c>
      <c r="S516" s="44">
        <f t="shared" si="298"/>
        <v>3944.23</v>
      </c>
      <c r="T516" s="44">
        <f t="shared" si="298"/>
        <v>3944.23</v>
      </c>
      <c r="U516" s="44">
        <f t="shared" si="298"/>
        <v>3944.23</v>
      </c>
      <c r="V516" s="44">
        <f t="shared" si="298"/>
        <v>3944.23</v>
      </c>
      <c r="W516" s="44">
        <f t="shared" si="298"/>
        <v>3944.23</v>
      </c>
      <c r="X516" s="44">
        <f t="shared" si="298"/>
        <v>3944.23</v>
      </c>
      <c r="Y516" s="44">
        <f t="shared" si="298"/>
        <v>3944.23</v>
      </c>
      <c r="Z516" s="44">
        <f t="shared" si="298"/>
        <v>3944.23</v>
      </c>
      <c r="AA516" s="44">
        <f t="shared" si="298"/>
        <v>3944.23</v>
      </c>
    </row>
    <row r="517" spans="1:27" ht="12.75" hidden="1" customHeight="1" outlineLevel="1" x14ac:dyDescent="0.3">
      <c r="A517" s="99" t="s">
        <v>739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740</v>
      </c>
      <c r="B518" s="63" t="s">
        <v>81</v>
      </c>
      <c r="C518" s="43" t="s">
        <v>79</v>
      </c>
      <c r="D518" s="44">
        <f>$D$11</f>
        <v>368.47</v>
      </c>
      <c r="E518" s="44">
        <f t="shared" ref="E518:AA518" si="299">$D$11</f>
        <v>368.47</v>
      </c>
      <c r="F518" s="44">
        <f t="shared" si="299"/>
        <v>368.47</v>
      </c>
      <c r="G518" s="44">
        <f t="shared" si="299"/>
        <v>368.47</v>
      </c>
      <c r="H518" s="44">
        <f t="shared" si="299"/>
        <v>368.47</v>
      </c>
      <c r="I518" s="44">
        <f t="shared" si="299"/>
        <v>368.47</v>
      </c>
      <c r="J518" s="44">
        <f t="shared" si="299"/>
        <v>368.47</v>
      </c>
      <c r="K518" s="44">
        <f t="shared" si="299"/>
        <v>368.47</v>
      </c>
      <c r="L518" s="44">
        <f t="shared" si="299"/>
        <v>368.47</v>
      </c>
      <c r="M518" s="44">
        <f t="shared" si="299"/>
        <v>368.47</v>
      </c>
      <c r="N518" s="44">
        <f t="shared" si="299"/>
        <v>368.47</v>
      </c>
      <c r="O518" s="44">
        <f t="shared" si="299"/>
        <v>368.47</v>
      </c>
      <c r="P518" s="44">
        <f t="shared" si="299"/>
        <v>368.47</v>
      </c>
      <c r="Q518" s="44">
        <f t="shared" si="299"/>
        <v>368.47</v>
      </c>
      <c r="R518" s="44">
        <f t="shared" si="299"/>
        <v>368.47</v>
      </c>
      <c r="S518" s="44">
        <f t="shared" si="299"/>
        <v>368.47</v>
      </c>
      <c r="T518" s="44">
        <f t="shared" si="299"/>
        <v>368.47</v>
      </c>
      <c r="U518" s="44">
        <f t="shared" si="299"/>
        <v>368.47</v>
      </c>
      <c r="V518" s="44">
        <f t="shared" si="299"/>
        <v>368.47</v>
      </c>
      <c r="W518" s="44">
        <f t="shared" si="299"/>
        <v>368.47</v>
      </c>
      <c r="X518" s="44">
        <f t="shared" si="299"/>
        <v>368.47</v>
      </c>
      <c r="Y518" s="44">
        <f t="shared" si="299"/>
        <v>368.47</v>
      </c>
      <c r="Z518" s="44">
        <f t="shared" si="299"/>
        <v>368.47</v>
      </c>
      <c r="AA518" s="44">
        <f t="shared" si="299"/>
        <v>368.47</v>
      </c>
    </row>
    <row r="519" spans="1:27" ht="13.8" collapsed="1" x14ac:dyDescent="0.3">
      <c r="A519" s="98" t="s">
        <v>741</v>
      </c>
      <c r="B519" s="28" t="str">
        <f>"08"&amp;"."&amp;$B$662&amp;"."&amp;$B$663</f>
        <v>08.07.2024</v>
      </c>
      <c r="C519" s="90" t="s">
        <v>76</v>
      </c>
      <c r="D519" s="91">
        <f>ROUND(((D520+D521+D523+D522)/1000),5)</f>
        <v>5.6270800000000003</v>
      </c>
      <c r="E519" s="91">
        <f>ROUND(((E520+E521+E523+E522)/1000),5)</f>
        <v>5.5206099999999996</v>
      </c>
      <c r="F519" s="91">
        <f>ROUND(((F520+F521+F523+F522)/1000),5)</f>
        <v>5.3491200000000001</v>
      </c>
      <c r="G519" s="91">
        <f t="shared" ref="G519:AA519" si="300">ROUND(((G520+G521+G523+G522)/1000),5)</f>
        <v>5.1404399999999999</v>
      </c>
      <c r="H519" s="91">
        <f t="shared" si="300"/>
        <v>4.5365500000000001</v>
      </c>
      <c r="I519" s="91">
        <f t="shared" si="300"/>
        <v>5.4546900000000003</v>
      </c>
      <c r="J519" s="91">
        <f t="shared" si="300"/>
        <v>5.5723599999999998</v>
      </c>
      <c r="K519" s="91">
        <f t="shared" si="300"/>
        <v>6.0168699999999999</v>
      </c>
      <c r="L519" s="91">
        <f t="shared" si="300"/>
        <v>6.3939700000000004</v>
      </c>
      <c r="M519" s="91">
        <f t="shared" si="300"/>
        <v>6.6680599999999997</v>
      </c>
      <c r="N519" s="91">
        <f t="shared" si="300"/>
        <v>6.7390800000000004</v>
      </c>
      <c r="O519" s="91">
        <f t="shared" si="300"/>
        <v>6.7533200000000004</v>
      </c>
      <c r="P519" s="91">
        <f t="shared" si="300"/>
        <v>6.7794400000000001</v>
      </c>
      <c r="Q519" s="91">
        <f t="shared" si="300"/>
        <v>6.9034899999999997</v>
      </c>
      <c r="R519" s="91">
        <f t="shared" si="300"/>
        <v>6.9047599999999996</v>
      </c>
      <c r="S519" s="91">
        <f t="shared" si="300"/>
        <v>6.9792699999999996</v>
      </c>
      <c r="T519" s="91">
        <f t="shared" si="300"/>
        <v>6.8722399999999997</v>
      </c>
      <c r="U519" s="91">
        <f t="shared" si="300"/>
        <v>6.8226599999999999</v>
      </c>
      <c r="V519" s="91">
        <f t="shared" si="300"/>
        <v>6.7605899999999997</v>
      </c>
      <c r="W519" s="91">
        <f t="shared" si="300"/>
        <v>6.6481500000000002</v>
      </c>
      <c r="X519" s="91">
        <f t="shared" si="300"/>
        <v>6.4779900000000001</v>
      </c>
      <c r="Y519" s="91">
        <f t="shared" si="300"/>
        <v>6.4479899999999999</v>
      </c>
      <c r="Z519" s="91">
        <f t="shared" si="300"/>
        <v>6.1717599999999999</v>
      </c>
      <c r="AA519" s="91">
        <f t="shared" si="300"/>
        <v>5.9160599999999999</v>
      </c>
    </row>
    <row r="520" spans="1:27" ht="12.75" hidden="1" customHeight="1" outlineLevel="1" x14ac:dyDescent="0.3">
      <c r="A520" s="99" t="s">
        <v>742</v>
      </c>
      <c r="B520" s="63" t="s">
        <v>238</v>
      </c>
      <c r="C520" s="43" t="s">
        <v>79</v>
      </c>
      <c r="D520" s="44">
        <v>1309.57</v>
      </c>
      <c r="E520" s="44">
        <v>1203.0999999999999</v>
      </c>
      <c r="F520" s="44">
        <v>1031.6099999999999</v>
      </c>
      <c r="G520" s="44">
        <v>822.93</v>
      </c>
      <c r="H520" s="44">
        <v>219.04</v>
      </c>
      <c r="I520" s="44">
        <v>1137.18</v>
      </c>
      <c r="J520" s="44">
        <v>1254.8499999999999</v>
      </c>
      <c r="K520" s="44">
        <v>1699.36</v>
      </c>
      <c r="L520" s="44">
        <v>2076.46</v>
      </c>
      <c r="M520" s="44">
        <v>2350.5500000000002</v>
      </c>
      <c r="N520" s="44">
        <v>2421.5700000000002</v>
      </c>
      <c r="O520" s="44">
        <v>2435.81</v>
      </c>
      <c r="P520" s="44">
        <v>2461.9299999999998</v>
      </c>
      <c r="Q520" s="44">
        <v>2585.98</v>
      </c>
      <c r="R520" s="44">
        <v>2587.25</v>
      </c>
      <c r="S520" s="44">
        <v>2661.76</v>
      </c>
      <c r="T520" s="44">
        <v>2554.73</v>
      </c>
      <c r="U520" s="44">
        <v>2505.15</v>
      </c>
      <c r="V520" s="44">
        <v>2443.08</v>
      </c>
      <c r="W520" s="44">
        <v>2330.64</v>
      </c>
      <c r="X520" s="44">
        <v>2160.48</v>
      </c>
      <c r="Y520" s="44">
        <v>2130.48</v>
      </c>
      <c r="Z520" s="44">
        <v>1854.25</v>
      </c>
      <c r="AA520" s="44">
        <v>1598.55</v>
      </c>
    </row>
    <row r="521" spans="1:27" ht="12.75" hidden="1" customHeight="1" outlineLevel="1" x14ac:dyDescent="0.3">
      <c r="A521" s="99" t="s">
        <v>743</v>
      </c>
      <c r="B521" s="63" t="s">
        <v>90</v>
      </c>
      <c r="C521" s="43" t="s">
        <v>79</v>
      </c>
      <c r="D521" s="44">
        <f>$D$486</f>
        <v>3944.23</v>
      </c>
      <c r="E521" s="44">
        <f t="shared" ref="E521:AA521" si="301">$D$486</f>
        <v>3944.23</v>
      </c>
      <c r="F521" s="44">
        <f t="shared" si="301"/>
        <v>3944.23</v>
      </c>
      <c r="G521" s="44">
        <f t="shared" si="301"/>
        <v>3944.23</v>
      </c>
      <c r="H521" s="44">
        <f t="shared" si="301"/>
        <v>3944.23</v>
      </c>
      <c r="I521" s="44">
        <f t="shared" si="301"/>
        <v>3944.23</v>
      </c>
      <c r="J521" s="44">
        <f t="shared" si="301"/>
        <v>3944.23</v>
      </c>
      <c r="K521" s="44">
        <f t="shared" si="301"/>
        <v>3944.23</v>
      </c>
      <c r="L521" s="44">
        <f t="shared" si="301"/>
        <v>3944.23</v>
      </c>
      <c r="M521" s="44">
        <f t="shared" si="301"/>
        <v>3944.23</v>
      </c>
      <c r="N521" s="44">
        <f t="shared" si="301"/>
        <v>3944.23</v>
      </c>
      <c r="O521" s="44">
        <f t="shared" si="301"/>
        <v>3944.23</v>
      </c>
      <c r="P521" s="44">
        <f t="shared" si="301"/>
        <v>3944.23</v>
      </c>
      <c r="Q521" s="44">
        <f t="shared" si="301"/>
        <v>3944.23</v>
      </c>
      <c r="R521" s="44">
        <f t="shared" si="301"/>
        <v>3944.23</v>
      </c>
      <c r="S521" s="44">
        <f t="shared" si="301"/>
        <v>3944.23</v>
      </c>
      <c r="T521" s="44">
        <f t="shared" si="301"/>
        <v>3944.23</v>
      </c>
      <c r="U521" s="44">
        <f t="shared" si="301"/>
        <v>3944.23</v>
      </c>
      <c r="V521" s="44">
        <f t="shared" si="301"/>
        <v>3944.23</v>
      </c>
      <c r="W521" s="44">
        <f t="shared" si="301"/>
        <v>3944.23</v>
      </c>
      <c r="X521" s="44">
        <f t="shared" si="301"/>
        <v>3944.23</v>
      </c>
      <c r="Y521" s="44">
        <f t="shared" si="301"/>
        <v>3944.23</v>
      </c>
      <c r="Z521" s="44">
        <f t="shared" si="301"/>
        <v>3944.23</v>
      </c>
      <c r="AA521" s="44">
        <f t="shared" si="301"/>
        <v>3944.23</v>
      </c>
    </row>
    <row r="522" spans="1:27" ht="12.75" hidden="1" customHeight="1" outlineLevel="1" x14ac:dyDescent="0.3">
      <c r="A522" s="99" t="s">
        <v>744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745</v>
      </c>
      <c r="B523" s="63" t="s">
        <v>81</v>
      </c>
      <c r="C523" s="43" t="s">
        <v>79</v>
      </c>
      <c r="D523" s="44">
        <f>$D$11</f>
        <v>368.47</v>
      </c>
      <c r="E523" s="44">
        <f t="shared" ref="E523:AA523" si="302">$D$11</f>
        <v>368.47</v>
      </c>
      <c r="F523" s="44">
        <f t="shared" si="302"/>
        <v>368.47</v>
      </c>
      <c r="G523" s="44">
        <f t="shared" si="302"/>
        <v>368.47</v>
      </c>
      <c r="H523" s="44">
        <f t="shared" si="302"/>
        <v>368.47</v>
      </c>
      <c r="I523" s="44">
        <f t="shared" si="302"/>
        <v>368.47</v>
      </c>
      <c r="J523" s="44">
        <f t="shared" si="302"/>
        <v>368.47</v>
      </c>
      <c r="K523" s="44">
        <f t="shared" si="302"/>
        <v>368.47</v>
      </c>
      <c r="L523" s="44">
        <f t="shared" si="302"/>
        <v>368.47</v>
      </c>
      <c r="M523" s="44">
        <f t="shared" si="302"/>
        <v>368.47</v>
      </c>
      <c r="N523" s="44">
        <f t="shared" si="302"/>
        <v>368.47</v>
      </c>
      <c r="O523" s="44">
        <f t="shared" si="302"/>
        <v>368.47</v>
      </c>
      <c r="P523" s="44">
        <f t="shared" si="302"/>
        <v>368.47</v>
      </c>
      <c r="Q523" s="44">
        <f t="shared" si="302"/>
        <v>368.47</v>
      </c>
      <c r="R523" s="44">
        <f t="shared" si="302"/>
        <v>368.47</v>
      </c>
      <c r="S523" s="44">
        <f t="shared" si="302"/>
        <v>368.47</v>
      </c>
      <c r="T523" s="44">
        <f t="shared" si="302"/>
        <v>368.47</v>
      </c>
      <c r="U523" s="44">
        <f t="shared" si="302"/>
        <v>368.47</v>
      </c>
      <c r="V523" s="44">
        <f t="shared" si="302"/>
        <v>368.47</v>
      </c>
      <c r="W523" s="44">
        <f t="shared" si="302"/>
        <v>368.47</v>
      </c>
      <c r="X523" s="44">
        <f t="shared" si="302"/>
        <v>368.47</v>
      </c>
      <c r="Y523" s="44">
        <f t="shared" si="302"/>
        <v>368.47</v>
      </c>
      <c r="Z523" s="44">
        <f t="shared" si="302"/>
        <v>368.47</v>
      </c>
      <c r="AA523" s="44">
        <f t="shared" si="302"/>
        <v>368.47</v>
      </c>
    </row>
    <row r="524" spans="1:27" ht="13.8" collapsed="1" x14ac:dyDescent="0.3">
      <c r="A524" s="98" t="s">
        <v>746</v>
      </c>
      <c r="B524" s="28" t="str">
        <f>"09"&amp;"."&amp;$B$662&amp;"."&amp;$B$663</f>
        <v>09.07.2024</v>
      </c>
      <c r="C524" s="90" t="s">
        <v>76</v>
      </c>
      <c r="D524" s="91">
        <f>ROUND(((D525+D526+D528+D527)/1000),5)</f>
        <v>5.5762799999999997</v>
      </c>
      <c r="E524" s="91">
        <f>ROUND(((E525+E526+E528+E527)/1000),5)</f>
        <v>5.4132499999999997</v>
      </c>
      <c r="F524" s="91">
        <f>ROUND(((F525+F526+F528+F527)/1000),5)</f>
        <v>5.2378099999999996</v>
      </c>
      <c r="G524" s="91">
        <f t="shared" ref="G524:AA524" si="303">ROUND(((G525+G526+G528+G527)/1000),5)</f>
        <v>4.85006</v>
      </c>
      <c r="H524" s="91">
        <f t="shared" si="303"/>
        <v>4.5478199999999998</v>
      </c>
      <c r="I524" s="91">
        <f t="shared" si="303"/>
        <v>5.3736499999999996</v>
      </c>
      <c r="J524" s="91">
        <f t="shared" si="303"/>
        <v>5.5321800000000003</v>
      </c>
      <c r="K524" s="91">
        <f t="shared" si="303"/>
        <v>5.8322099999999999</v>
      </c>
      <c r="L524" s="91">
        <f t="shared" si="303"/>
        <v>6.2278000000000002</v>
      </c>
      <c r="M524" s="91">
        <f t="shared" si="303"/>
        <v>6.5320299999999998</v>
      </c>
      <c r="N524" s="91">
        <f t="shared" si="303"/>
        <v>6.6063799999999997</v>
      </c>
      <c r="O524" s="91">
        <f t="shared" si="303"/>
        <v>6.6711400000000003</v>
      </c>
      <c r="P524" s="91">
        <f t="shared" si="303"/>
        <v>6.8507899999999999</v>
      </c>
      <c r="Q524" s="91">
        <f t="shared" si="303"/>
        <v>6.7297200000000004</v>
      </c>
      <c r="R524" s="91">
        <f t="shared" si="303"/>
        <v>6.7600600000000002</v>
      </c>
      <c r="S524" s="91">
        <f t="shared" si="303"/>
        <v>6.8814700000000002</v>
      </c>
      <c r="T524" s="91">
        <f t="shared" si="303"/>
        <v>6.7550600000000003</v>
      </c>
      <c r="U524" s="91">
        <f t="shared" si="303"/>
        <v>6.7466499999999998</v>
      </c>
      <c r="V524" s="91">
        <f t="shared" si="303"/>
        <v>6.4913699999999999</v>
      </c>
      <c r="W524" s="91">
        <f t="shared" si="303"/>
        <v>6.4953799999999999</v>
      </c>
      <c r="X524" s="91">
        <f t="shared" si="303"/>
        <v>6.3783899999999996</v>
      </c>
      <c r="Y524" s="91">
        <f t="shared" si="303"/>
        <v>6.3532099999999998</v>
      </c>
      <c r="Z524" s="91">
        <f t="shared" si="303"/>
        <v>6.1363899999999996</v>
      </c>
      <c r="AA524" s="91">
        <f t="shared" si="303"/>
        <v>5.7853599999999998</v>
      </c>
    </row>
    <row r="525" spans="1:27" ht="12.75" hidden="1" customHeight="1" outlineLevel="1" x14ac:dyDescent="0.3">
      <c r="A525" s="99" t="s">
        <v>747</v>
      </c>
      <c r="B525" s="63" t="s">
        <v>238</v>
      </c>
      <c r="C525" s="43" t="s">
        <v>79</v>
      </c>
      <c r="D525" s="44">
        <v>1258.77</v>
      </c>
      <c r="E525" s="44">
        <v>1095.74</v>
      </c>
      <c r="F525" s="44">
        <v>920.3</v>
      </c>
      <c r="G525" s="44">
        <v>532.54999999999995</v>
      </c>
      <c r="H525" s="44">
        <v>230.31</v>
      </c>
      <c r="I525" s="44">
        <v>1056.1400000000001</v>
      </c>
      <c r="J525" s="44">
        <v>1214.67</v>
      </c>
      <c r="K525" s="44">
        <v>1514.7</v>
      </c>
      <c r="L525" s="44">
        <v>1910.29</v>
      </c>
      <c r="M525" s="44">
        <v>2214.52</v>
      </c>
      <c r="N525" s="44">
        <v>2288.87</v>
      </c>
      <c r="O525" s="44">
        <v>2353.63</v>
      </c>
      <c r="P525" s="44">
        <v>2533.2800000000002</v>
      </c>
      <c r="Q525" s="44">
        <v>2412.21</v>
      </c>
      <c r="R525" s="44">
        <v>2442.5500000000002</v>
      </c>
      <c r="S525" s="44">
        <v>2563.96</v>
      </c>
      <c r="T525" s="44">
        <v>2437.5500000000002</v>
      </c>
      <c r="U525" s="44">
        <v>2429.14</v>
      </c>
      <c r="V525" s="44">
        <v>2173.86</v>
      </c>
      <c r="W525" s="44">
        <v>2177.87</v>
      </c>
      <c r="X525" s="44">
        <v>2060.88</v>
      </c>
      <c r="Y525" s="44">
        <v>2035.7</v>
      </c>
      <c r="Z525" s="44">
        <v>1818.88</v>
      </c>
      <c r="AA525" s="44">
        <v>1467.85</v>
      </c>
    </row>
    <row r="526" spans="1:27" ht="12.75" hidden="1" customHeight="1" outlineLevel="1" x14ac:dyDescent="0.3">
      <c r="A526" s="99" t="s">
        <v>748</v>
      </c>
      <c r="B526" s="63" t="s">
        <v>90</v>
      </c>
      <c r="C526" s="43" t="s">
        <v>79</v>
      </c>
      <c r="D526" s="44">
        <f>$D$486</f>
        <v>3944.23</v>
      </c>
      <c r="E526" s="44">
        <f t="shared" ref="E526:AA526" si="304">$D$486</f>
        <v>3944.23</v>
      </c>
      <c r="F526" s="44">
        <f t="shared" si="304"/>
        <v>3944.23</v>
      </c>
      <c r="G526" s="44">
        <f t="shared" si="304"/>
        <v>3944.23</v>
      </c>
      <c r="H526" s="44">
        <f t="shared" si="304"/>
        <v>3944.23</v>
      </c>
      <c r="I526" s="44">
        <f t="shared" si="304"/>
        <v>3944.23</v>
      </c>
      <c r="J526" s="44">
        <f t="shared" si="304"/>
        <v>3944.23</v>
      </c>
      <c r="K526" s="44">
        <f t="shared" si="304"/>
        <v>3944.23</v>
      </c>
      <c r="L526" s="44">
        <f t="shared" si="304"/>
        <v>3944.23</v>
      </c>
      <c r="M526" s="44">
        <f t="shared" si="304"/>
        <v>3944.23</v>
      </c>
      <c r="N526" s="44">
        <f t="shared" si="304"/>
        <v>3944.23</v>
      </c>
      <c r="O526" s="44">
        <f t="shared" si="304"/>
        <v>3944.23</v>
      </c>
      <c r="P526" s="44">
        <f t="shared" si="304"/>
        <v>3944.23</v>
      </c>
      <c r="Q526" s="44">
        <f t="shared" si="304"/>
        <v>3944.23</v>
      </c>
      <c r="R526" s="44">
        <f t="shared" si="304"/>
        <v>3944.23</v>
      </c>
      <c r="S526" s="44">
        <f t="shared" si="304"/>
        <v>3944.23</v>
      </c>
      <c r="T526" s="44">
        <f t="shared" si="304"/>
        <v>3944.23</v>
      </c>
      <c r="U526" s="44">
        <f t="shared" si="304"/>
        <v>3944.23</v>
      </c>
      <c r="V526" s="44">
        <f t="shared" si="304"/>
        <v>3944.23</v>
      </c>
      <c r="W526" s="44">
        <f t="shared" si="304"/>
        <v>3944.23</v>
      </c>
      <c r="X526" s="44">
        <f t="shared" si="304"/>
        <v>3944.23</v>
      </c>
      <c r="Y526" s="44">
        <f t="shared" si="304"/>
        <v>3944.23</v>
      </c>
      <c r="Z526" s="44">
        <f t="shared" si="304"/>
        <v>3944.23</v>
      </c>
      <c r="AA526" s="44">
        <f t="shared" si="304"/>
        <v>3944.23</v>
      </c>
    </row>
    <row r="527" spans="1:27" ht="12.75" hidden="1" customHeight="1" outlineLevel="1" x14ac:dyDescent="0.3">
      <c r="A527" s="99" t="s">
        <v>749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750</v>
      </c>
      <c r="B528" s="63" t="s">
        <v>81</v>
      </c>
      <c r="C528" s="43" t="s">
        <v>79</v>
      </c>
      <c r="D528" s="44">
        <f>$D$11</f>
        <v>368.47</v>
      </c>
      <c r="E528" s="44">
        <f t="shared" ref="E528:AA528" si="305">$D$11</f>
        <v>368.47</v>
      </c>
      <c r="F528" s="44">
        <f t="shared" si="305"/>
        <v>368.47</v>
      </c>
      <c r="G528" s="44">
        <f t="shared" si="305"/>
        <v>368.47</v>
      </c>
      <c r="H528" s="44">
        <f t="shared" si="305"/>
        <v>368.47</v>
      </c>
      <c r="I528" s="44">
        <f t="shared" si="305"/>
        <v>368.47</v>
      </c>
      <c r="J528" s="44">
        <f t="shared" si="305"/>
        <v>368.47</v>
      </c>
      <c r="K528" s="44">
        <f t="shared" si="305"/>
        <v>368.47</v>
      </c>
      <c r="L528" s="44">
        <f t="shared" si="305"/>
        <v>368.47</v>
      </c>
      <c r="M528" s="44">
        <f t="shared" si="305"/>
        <v>368.47</v>
      </c>
      <c r="N528" s="44">
        <f t="shared" si="305"/>
        <v>368.47</v>
      </c>
      <c r="O528" s="44">
        <f t="shared" si="305"/>
        <v>368.47</v>
      </c>
      <c r="P528" s="44">
        <f t="shared" si="305"/>
        <v>368.47</v>
      </c>
      <c r="Q528" s="44">
        <f t="shared" si="305"/>
        <v>368.47</v>
      </c>
      <c r="R528" s="44">
        <f t="shared" si="305"/>
        <v>368.47</v>
      </c>
      <c r="S528" s="44">
        <f t="shared" si="305"/>
        <v>368.47</v>
      </c>
      <c r="T528" s="44">
        <f t="shared" si="305"/>
        <v>368.47</v>
      </c>
      <c r="U528" s="44">
        <f t="shared" si="305"/>
        <v>368.47</v>
      </c>
      <c r="V528" s="44">
        <f t="shared" si="305"/>
        <v>368.47</v>
      </c>
      <c r="W528" s="44">
        <f t="shared" si="305"/>
        <v>368.47</v>
      </c>
      <c r="X528" s="44">
        <f t="shared" si="305"/>
        <v>368.47</v>
      </c>
      <c r="Y528" s="44">
        <f t="shared" si="305"/>
        <v>368.47</v>
      </c>
      <c r="Z528" s="44">
        <f t="shared" si="305"/>
        <v>368.47</v>
      </c>
      <c r="AA528" s="44">
        <f t="shared" si="305"/>
        <v>368.47</v>
      </c>
    </row>
    <row r="529" spans="1:27" ht="13.8" collapsed="1" x14ac:dyDescent="0.3">
      <c r="A529" s="98" t="s">
        <v>751</v>
      </c>
      <c r="B529" s="28" t="str">
        <f>"10"&amp;"."&amp;$B$662&amp;"."&amp;$B$663</f>
        <v>10.07.2024</v>
      </c>
      <c r="C529" s="90" t="s">
        <v>76</v>
      </c>
      <c r="D529" s="91">
        <f>ROUND(((D530+D531+D533+D532)/1000),5)</f>
        <v>5.6046899999999997</v>
      </c>
      <c r="E529" s="91">
        <f>ROUND(((E530+E531+E533+E532)/1000),5)</f>
        <v>5.4502899999999999</v>
      </c>
      <c r="F529" s="91">
        <f>ROUND(((F530+F531+F533+F532)/1000),5)</f>
        <v>5.2812200000000002</v>
      </c>
      <c r="G529" s="91">
        <f t="shared" ref="G529:AA529" si="306">ROUND(((G530+G531+G533+G532)/1000),5)</f>
        <v>4.8631599999999997</v>
      </c>
      <c r="H529" s="91">
        <f t="shared" si="306"/>
        <v>4.5533999999999999</v>
      </c>
      <c r="I529" s="91">
        <f t="shared" si="306"/>
        <v>5.4342300000000003</v>
      </c>
      <c r="J529" s="91">
        <f t="shared" si="306"/>
        <v>5.6167800000000003</v>
      </c>
      <c r="K529" s="91">
        <f t="shared" si="306"/>
        <v>5.9323399999999999</v>
      </c>
      <c r="L529" s="91">
        <f t="shared" si="306"/>
        <v>6.2149799999999997</v>
      </c>
      <c r="M529" s="91">
        <f t="shared" si="306"/>
        <v>6.6211900000000004</v>
      </c>
      <c r="N529" s="91">
        <f t="shared" si="306"/>
        <v>6.5355299999999996</v>
      </c>
      <c r="O529" s="91">
        <f t="shared" si="306"/>
        <v>6.5628399999999996</v>
      </c>
      <c r="P529" s="91">
        <f t="shared" si="306"/>
        <v>6.5514099999999997</v>
      </c>
      <c r="Q529" s="91">
        <f t="shared" si="306"/>
        <v>6.71305</v>
      </c>
      <c r="R529" s="91">
        <f t="shared" si="306"/>
        <v>6.7226999999999997</v>
      </c>
      <c r="S529" s="91">
        <f t="shared" si="306"/>
        <v>6.7578199999999997</v>
      </c>
      <c r="T529" s="91">
        <f t="shared" si="306"/>
        <v>6.7452899999999998</v>
      </c>
      <c r="U529" s="91">
        <f t="shared" si="306"/>
        <v>6.7185100000000002</v>
      </c>
      <c r="V529" s="91">
        <f t="shared" si="306"/>
        <v>6.5366400000000002</v>
      </c>
      <c r="W529" s="91">
        <f t="shared" si="306"/>
        <v>6.3222699999999996</v>
      </c>
      <c r="X529" s="91">
        <f t="shared" si="306"/>
        <v>6.3625699999999998</v>
      </c>
      <c r="Y529" s="91">
        <f t="shared" si="306"/>
        <v>6.3292999999999999</v>
      </c>
      <c r="Z529" s="91">
        <f t="shared" si="306"/>
        <v>6.1787999999999998</v>
      </c>
      <c r="AA529" s="91">
        <f t="shared" si="306"/>
        <v>5.9485200000000003</v>
      </c>
    </row>
    <row r="530" spans="1:27" ht="12.75" hidden="1" customHeight="1" outlineLevel="1" x14ac:dyDescent="0.3">
      <c r="A530" s="99" t="s">
        <v>752</v>
      </c>
      <c r="B530" s="63" t="s">
        <v>238</v>
      </c>
      <c r="C530" s="43" t="s">
        <v>79</v>
      </c>
      <c r="D530" s="44">
        <v>1287.18</v>
      </c>
      <c r="E530" s="44">
        <v>1132.78</v>
      </c>
      <c r="F530" s="44">
        <v>963.71</v>
      </c>
      <c r="G530" s="44">
        <v>545.65</v>
      </c>
      <c r="H530" s="44">
        <v>235.89</v>
      </c>
      <c r="I530" s="44">
        <v>1116.72</v>
      </c>
      <c r="J530" s="44">
        <v>1299.27</v>
      </c>
      <c r="K530" s="44">
        <v>1614.83</v>
      </c>
      <c r="L530" s="44">
        <v>1897.47</v>
      </c>
      <c r="M530" s="44">
        <v>2303.6799999999998</v>
      </c>
      <c r="N530" s="44">
        <v>2218.02</v>
      </c>
      <c r="O530" s="44">
        <v>2245.33</v>
      </c>
      <c r="P530" s="44">
        <v>2233.9</v>
      </c>
      <c r="Q530" s="44">
        <v>2395.54</v>
      </c>
      <c r="R530" s="44">
        <v>2405.19</v>
      </c>
      <c r="S530" s="44">
        <v>2440.31</v>
      </c>
      <c r="T530" s="44">
        <v>2427.7800000000002</v>
      </c>
      <c r="U530" s="44">
        <v>2401</v>
      </c>
      <c r="V530" s="44">
        <v>2219.13</v>
      </c>
      <c r="W530" s="44">
        <v>2004.76</v>
      </c>
      <c r="X530" s="44">
        <v>2045.06</v>
      </c>
      <c r="Y530" s="44">
        <v>2011.79</v>
      </c>
      <c r="Z530" s="44">
        <v>1861.29</v>
      </c>
      <c r="AA530" s="44">
        <v>1631.01</v>
      </c>
    </row>
    <row r="531" spans="1:27" ht="12.75" hidden="1" customHeight="1" outlineLevel="1" x14ac:dyDescent="0.3">
      <c r="A531" s="99" t="s">
        <v>753</v>
      </c>
      <c r="B531" s="63" t="s">
        <v>90</v>
      </c>
      <c r="C531" s="43" t="s">
        <v>79</v>
      </c>
      <c r="D531" s="44">
        <f>$D$486</f>
        <v>3944.23</v>
      </c>
      <c r="E531" s="44">
        <f t="shared" ref="E531:AA531" si="307">$D$486</f>
        <v>3944.23</v>
      </c>
      <c r="F531" s="44">
        <f t="shared" si="307"/>
        <v>3944.23</v>
      </c>
      <c r="G531" s="44">
        <f t="shared" si="307"/>
        <v>3944.23</v>
      </c>
      <c r="H531" s="44">
        <f t="shared" si="307"/>
        <v>3944.23</v>
      </c>
      <c r="I531" s="44">
        <f t="shared" si="307"/>
        <v>3944.23</v>
      </c>
      <c r="J531" s="44">
        <f t="shared" si="307"/>
        <v>3944.23</v>
      </c>
      <c r="K531" s="44">
        <f t="shared" si="307"/>
        <v>3944.23</v>
      </c>
      <c r="L531" s="44">
        <f t="shared" si="307"/>
        <v>3944.23</v>
      </c>
      <c r="M531" s="44">
        <f t="shared" si="307"/>
        <v>3944.23</v>
      </c>
      <c r="N531" s="44">
        <f t="shared" si="307"/>
        <v>3944.23</v>
      </c>
      <c r="O531" s="44">
        <f t="shared" si="307"/>
        <v>3944.23</v>
      </c>
      <c r="P531" s="44">
        <f t="shared" si="307"/>
        <v>3944.23</v>
      </c>
      <c r="Q531" s="44">
        <f t="shared" si="307"/>
        <v>3944.23</v>
      </c>
      <c r="R531" s="44">
        <f t="shared" si="307"/>
        <v>3944.23</v>
      </c>
      <c r="S531" s="44">
        <f t="shared" si="307"/>
        <v>3944.23</v>
      </c>
      <c r="T531" s="44">
        <f t="shared" si="307"/>
        <v>3944.23</v>
      </c>
      <c r="U531" s="44">
        <f t="shared" si="307"/>
        <v>3944.23</v>
      </c>
      <c r="V531" s="44">
        <f t="shared" si="307"/>
        <v>3944.23</v>
      </c>
      <c r="W531" s="44">
        <f t="shared" si="307"/>
        <v>3944.23</v>
      </c>
      <c r="X531" s="44">
        <f t="shared" si="307"/>
        <v>3944.23</v>
      </c>
      <c r="Y531" s="44">
        <f t="shared" si="307"/>
        <v>3944.23</v>
      </c>
      <c r="Z531" s="44">
        <f t="shared" si="307"/>
        <v>3944.23</v>
      </c>
      <c r="AA531" s="44">
        <f t="shared" si="307"/>
        <v>3944.23</v>
      </c>
    </row>
    <row r="532" spans="1:27" ht="12.75" hidden="1" customHeight="1" outlineLevel="1" x14ac:dyDescent="0.3">
      <c r="A532" s="99" t="s">
        <v>754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755</v>
      </c>
      <c r="B533" s="63" t="s">
        <v>81</v>
      </c>
      <c r="C533" s="43" t="s">
        <v>79</v>
      </c>
      <c r="D533" s="44">
        <f>$D$11</f>
        <v>368.47</v>
      </c>
      <c r="E533" s="44">
        <f t="shared" ref="E533:AA533" si="308">$D$11</f>
        <v>368.47</v>
      </c>
      <c r="F533" s="44">
        <f t="shared" si="308"/>
        <v>368.47</v>
      </c>
      <c r="G533" s="44">
        <f t="shared" si="308"/>
        <v>368.47</v>
      </c>
      <c r="H533" s="44">
        <f t="shared" si="308"/>
        <v>368.47</v>
      </c>
      <c r="I533" s="44">
        <f t="shared" si="308"/>
        <v>368.47</v>
      </c>
      <c r="J533" s="44">
        <f t="shared" si="308"/>
        <v>368.47</v>
      </c>
      <c r="K533" s="44">
        <f t="shared" si="308"/>
        <v>368.47</v>
      </c>
      <c r="L533" s="44">
        <f t="shared" si="308"/>
        <v>368.47</v>
      </c>
      <c r="M533" s="44">
        <f t="shared" si="308"/>
        <v>368.47</v>
      </c>
      <c r="N533" s="44">
        <f t="shared" si="308"/>
        <v>368.47</v>
      </c>
      <c r="O533" s="44">
        <f t="shared" si="308"/>
        <v>368.47</v>
      </c>
      <c r="P533" s="44">
        <f t="shared" si="308"/>
        <v>368.47</v>
      </c>
      <c r="Q533" s="44">
        <f t="shared" si="308"/>
        <v>368.47</v>
      </c>
      <c r="R533" s="44">
        <f t="shared" si="308"/>
        <v>368.47</v>
      </c>
      <c r="S533" s="44">
        <f t="shared" si="308"/>
        <v>368.47</v>
      </c>
      <c r="T533" s="44">
        <f t="shared" si="308"/>
        <v>368.47</v>
      </c>
      <c r="U533" s="44">
        <f t="shared" si="308"/>
        <v>368.47</v>
      </c>
      <c r="V533" s="44">
        <f t="shared" si="308"/>
        <v>368.47</v>
      </c>
      <c r="W533" s="44">
        <f t="shared" si="308"/>
        <v>368.47</v>
      </c>
      <c r="X533" s="44">
        <f t="shared" si="308"/>
        <v>368.47</v>
      </c>
      <c r="Y533" s="44">
        <f t="shared" si="308"/>
        <v>368.47</v>
      </c>
      <c r="Z533" s="44">
        <f t="shared" si="308"/>
        <v>368.47</v>
      </c>
      <c r="AA533" s="44">
        <f t="shared" si="308"/>
        <v>368.47</v>
      </c>
    </row>
    <row r="534" spans="1:27" ht="13.8" collapsed="1" x14ac:dyDescent="0.3">
      <c r="A534" s="98" t="s">
        <v>756</v>
      </c>
      <c r="B534" s="28" t="str">
        <f>"11"&amp;"."&amp;$B$662&amp;"."&amp;$B$663</f>
        <v>11.07.2024</v>
      </c>
      <c r="C534" s="90" t="s">
        <v>76</v>
      </c>
      <c r="D534" s="91">
        <f>ROUND(((D535+D536+D538+D537)/1000),5)</f>
        <v>5.6417400000000004</v>
      </c>
      <c r="E534" s="91">
        <f>ROUND(((E535+E536+E538+E537)/1000),5)</f>
        <v>5.6077300000000001</v>
      </c>
      <c r="F534" s="91">
        <f>ROUND(((F535+F536+F538+F537)/1000),5)</f>
        <v>5.42354</v>
      </c>
      <c r="G534" s="91">
        <f t="shared" ref="G534:AA534" si="309">ROUND(((G535+G536+G538+G537)/1000),5)</f>
        <v>5.29453</v>
      </c>
      <c r="H534" s="91">
        <f t="shared" si="309"/>
        <v>5.38931</v>
      </c>
      <c r="I534" s="91">
        <f t="shared" si="309"/>
        <v>5.5438700000000001</v>
      </c>
      <c r="J534" s="91">
        <f t="shared" si="309"/>
        <v>5.5916600000000001</v>
      </c>
      <c r="K534" s="91">
        <f t="shared" si="309"/>
        <v>6.05002</v>
      </c>
      <c r="L534" s="91">
        <f t="shared" si="309"/>
        <v>6.3459700000000003</v>
      </c>
      <c r="M534" s="91">
        <f t="shared" si="309"/>
        <v>6.6451000000000002</v>
      </c>
      <c r="N534" s="91">
        <f t="shared" si="309"/>
        <v>6.9064100000000002</v>
      </c>
      <c r="O534" s="91">
        <f t="shared" si="309"/>
        <v>7.0132300000000001</v>
      </c>
      <c r="P534" s="91">
        <f t="shared" si="309"/>
        <v>7.0109000000000004</v>
      </c>
      <c r="Q534" s="91">
        <f t="shared" si="309"/>
        <v>7.0605200000000004</v>
      </c>
      <c r="R534" s="91">
        <f t="shared" si="309"/>
        <v>7.0672899999999998</v>
      </c>
      <c r="S534" s="91">
        <f t="shared" si="309"/>
        <v>6.9356200000000001</v>
      </c>
      <c r="T534" s="91">
        <f t="shared" si="309"/>
        <v>6.8714599999999999</v>
      </c>
      <c r="U534" s="91">
        <f t="shared" si="309"/>
        <v>6.8203199999999997</v>
      </c>
      <c r="V534" s="91">
        <f t="shared" si="309"/>
        <v>6.8397800000000002</v>
      </c>
      <c r="W534" s="91">
        <f t="shared" si="309"/>
        <v>6.7197100000000001</v>
      </c>
      <c r="X534" s="91">
        <f t="shared" si="309"/>
        <v>6.5690799999999996</v>
      </c>
      <c r="Y534" s="91">
        <f t="shared" si="309"/>
        <v>6.5088499999999998</v>
      </c>
      <c r="Z534" s="91">
        <f t="shared" si="309"/>
        <v>6.2485099999999996</v>
      </c>
      <c r="AA534" s="91">
        <f t="shared" si="309"/>
        <v>6.15036</v>
      </c>
    </row>
    <row r="535" spans="1:27" ht="12.75" hidden="1" customHeight="1" outlineLevel="1" x14ac:dyDescent="0.3">
      <c r="A535" s="99" t="s">
        <v>757</v>
      </c>
      <c r="B535" s="63" t="s">
        <v>238</v>
      </c>
      <c r="C535" s="43" t="s">
        <v>79</v>
      </c>
      <c r="D535" s="44">
        <v>1324.23</v>
      </c>
      <c r="E535" s="44">
        <v>1290.22</v>
      </c>
      <c r="F535" s="44">
        <v>1106.03</v>
      </c>
      <c r="G535" s="44">
        <v>977.02</v>
      </c>
      <c r="H535" s="44">
        <v>1071.8</v>
      </c>
      <c r="I535" s="44">
        <v>1226.3599999999999</v>
      </c>
      <c r="J535" s="44">
        <v>1274.1500000000001</v>
      </c>
      <c r="K535" s="44">
        <v>1732.51</v>
      </c>
      <c r="L535" s="44">
        <v>2028.46</v>
      </c>
      <c r="M535" s="44">
        <v>2327.59</v>
      </c>
      <c r="N535" s="44">
        <v>2588.9</v>
      </c>
      <c r="O535" s="44">
        <v>2695.72</v>
      </c>
      <c r="P535" s="44">
        <v>2693.39</v>
      </c>
      <c r="Q535" s="44">
        <v>2743.01</v>
      </c>
      <c r="R535" s="44">
        <v>2749.78</v>
      </c>
      <c r="S535" s="44">
        <v>2618.11</v>
      </c>
      <c r="T535" s="44">
        <v>2553.9499999999998</v>
      </c>
      <c r="U535" s="44">
        <v>2502.81</v>
      </c>
      <c r="V535" s="44">
        <v>2522.27</v>
      </c>
      <c r="W535" s="44">
        <v>2402.1999999999998</v>
      </c>
      <c r="X535" s="44">
        <v>2251.5700000000002</v>
      </c>
      <c r="Y535" s="44">
        <v>2191.34</v>
      </c>
      <c r="Z535" s="44">
        <v>1931</v>
      </c>
      <c r="AA535" s="44">
        <v>1832.85</v>
      </c>
    </row>
    <row r="536" spans="1:27" ht="12.75" hidden="1" customHeight="1" outlineLevel="1" x14ac:dyDescent="0.3">
      <c r="A536" s="99" t="s">
        <v>758</v>
      </c>
      <c r="B536" s="63" t="s">
        <v>90</v>
      </c>
      <c r="C536" s="43" t="s">
        <v>79</v>
      </c>
      <c r="D536" s="44">
        <f>$D$486</f>
        <v>3944.23</v>
      </c>
      <c r="E536" s="44">
        <f t="shared" ref="E536:AA536" si="310">$D$486</f>
        <v>3944.23</v>
      </c>
      <c r="F536" s="44">
        <f t="shared" si="310"/>
        <v>3944.23</v>
      </c>
      <c r="G536" s="44">
        <f t="shared" si="310"/>
        <v>3944.23</v>
      </c>
      <c r="H536" s="44">
        <f t="shared" si="310"/>
        <v>3944.23</v>
      </c>
      <c r="I536" s="44">
        <f t="shared" si="310"/>
        <v>3944.23</v>
      </c>
      <c r="J536" s="44">
        <f t="shared" si="310"/>
        <v>3944.23</v>
      </c>
      <c r="K536" s="44">
        <f t="shared" si="310"/>
        <v>3944.23</v>
      </c>
      <c r="L536" s="44">
        <f t="shared" si="310"/>
        <v>3944.23</v>
      </c>
      <c r="M536" s="44">
        <f t="shared" si="310"/>
        <v>3944.23</v>
      </c>
      <c r="N536" s="44">
        <f t="shared" si="310"/>
        <v>3944.23</v>
      </c>
      <c r="O536" s="44">
        <f t="shared" si="310"/>
        <v>3944.23</v>
      </c>
      <c r="P536" s="44">
        <f t="shared" si="310"/>
        <v>3944.23</v>
      </c>
      <c r="Q536" s="44">
        <f t="shared" si="310"/>
        <v>3944.23</v>
      </c>
      <c r="R536" s="44">
        <f t="shared" si="310"/>
        <v>3944.23</v>
      </c>
      <c r="S536" s="44">
        <f t="shared" si="310"/>
        <v>3944.23</v>
      </c>
      <c r="T536" s="44">
        <f t="shared" si="310"/>
        <v>3944.23</v>
      </c>
      <c r="U536" s="44">
        <f t="shared" si="310"/>
        <v>3944.23</v>
      </c>
      <c r="V536" s="44">
        <f t="shared" si="310"/>
        <v>3944.23</v>
      </c>
      <c r="W536" s="44">
        <f t="shared" si="310"/>
        <v>3944.23</v>
      </c>
      <c r="X536" s="44">
        <f t="shared" si="310"/>
        <v>3944.23</v>
      </c>
      <c r="Y536" s="44">
        <f t="shared" si="310"/>
        <v>3944.23</v>
      </c>
      <c r="Z536" s="44">
        <f t="shared" si="310"/>
        <v>3944.23</v>
      </c>
      <c r="AA536" s="44">
        <f t="shared" si="310"/>
        <v>3944.23</v>
      </c>
    </row>
    <row r="537" spans="1:27" ht="12.75" hidden="1" customHeight="1" outlineLevel="1" x14ac:dyDescent="0.3">
      <c r="A537" s="99" t="s">
        <v>759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760</v>
      </c>
      <c r="B538" s="63" t="s">
        <v>81</v>
      </c>
      <c r="C538" s="43" t="s">
        <v>79</v>
      </c>
      <c r="D538" s="44">
        <f>$D$11</f>
        <v>368.47</v>
      </c>
      <c r="E538" s="44">
        <f t="shared" ref="E538:AA538" si="311">$D$11</f>
        <v>368.47</v>
      </c>
      <c r="F538" s="44">
        <f t="shared" si="311"/>
        <v>368.47</v>
      </c>
      <c r="G538" s="44">
        <f t="shared" si="311"/>
        <v>368.47</v>
      </c>
      <c r="H538" s="44">
        <f t="shared" si="311"/>
        <v>368.47</v>
      </c>
      <c r="I538" s="44">
        <f t="shared" si="311"/>
        <v>368.47</v>
      </c>
      <c r="J538" s="44">
        <f t="shared" si="311"/>
        <v>368.47</v>
      </c>
      <c r="K538" s="44">
        <f t="shared" si="311"/>
        <v>368.47</v>
      </c>
      <c r="L538" s="44">
        <f t="shared" si="311"/>
        <v>368.47</v>
      </c>
      <c r="M538" s="44">
        <f t="shared" si="311"/>
        <v>368.47</v>
      </c>
      <c r="N538" s="44">
        <f t="shared" si="311"/>
        <v>368.47</v>
      </c>
      <c r="O538" s="44">
        <f t="shared" si="311"/>
        <v>368.47</v>
      </c>
      <c r="P538" s="44">
        <f t="shared" si="311"/>
        <v>368.47</v>
      </c>
      <c r="Q538" s="44">
        <f t="shared" si="311"/>
        <v>368.47</v>
      </c>
      <c r="R538" s="44">
        <f t="shared" si="311"/>
        <v>368.47</v>
      </c>
      <c r="S538" s="44">
        <f t="shared" si="311"/>
        <v>368.47</v>
      </c>
      <c r="T538" s="44">
        <f t="shared" si="311"/>
        <v>368.47</v>
      </c>
      <c r="U538" s="44">
        <f t="shared" si="311"/>
        <v>368.47</v>
      </c>
      <c r="V538" s="44">
        <f t="shared" si="311"/>
        <v>368.47</v>
      </c>
      <c r="W538" s="44">
        <f t="shared" si="311"/>
        <v>368.47</v>
      </c>
      <c r="X538" s="44">
        <f t="shared" si="311"/>
        <v>368.47</v>
      </c>
      <c r="Y538" s="44">
        <f t="shared" si="311"/>
        <v>368.47</v>
      </c>
      <c r="Z538" s="44">
        <f t="shared" si="311"/>
        <v>368.47</v>
      </c>
      <c r="AA538" s="44">
        <f t="shared" si="311"/>
        <v>368.47</v>
      </c>
    </row>
    <row r="539" spans="1:27" ht="13.8" collapsed="1" x14ac:dyDescent="0.3">
      <c r="A539" s="98" t="s">
        <v>761</v>
      </c>
      <c r="B539" s="28" t="str">
        <f>"12"&amp;"."&amp;$B$662&amp;"."&amp;$B$663</f>
        <v>12.07.2024</v>
      </c>
      <c r="C539" s="90" t="s">
        <v>76</v>
      </c>
      <c r="D539" s="91">
        <f>ROUND(((D540+D541+D543+D542)/1000),5)</f>
        <v>5.6608200000000002</v>
      </c>
      <c r="E539" s="91">
        <f>ROUND(((E540+E541+E543+E542)/1000),5)</f>
        <v>5.5864700000000003</v>
      </c>
      <c r="F539" s="91">
        <f>ROUND(((F540+F541+F543+F542)/1000),5)</f>
        <v>5.5107999999999997</v>
      </c>
      <c r="G539" s="91">
        <f t="shared" ref="G539:AA539" si="312">ROUND(((G540+G541+G543+G542)/1000),5)</f>
        <v>5.3166599999999997</v>
      </c>
      <c r="H539" s="91">
        <f t="shared" si="312"/>
        <v>5.3166500000000001</v>
      </c>
      <c r="I539" s="91">
        <f t="shared" si="312"/>
        <v>5.5582799999999999</v>
      </c>
      <c r="J539" s="91">
        <f t="shared" si="312"/>
        <v>5.5586000000000002</v>
      </c>
      <c r="K539" s="91">
        <f t="shared" si="312"/>
        <v>6.00007</v>
      </c>
      <c r="L539" s="91">
        <f t="shared" si="312"/>
        <v>6.3378699999999997</v>
      </c>
      <c r="M539" s="91">
        <f t="shared" si="312"/>
        <v>6.6593400000000003</v>
      </c>
      <c r="N539" s="91">
        <f t="shared" si="312"/>
        <v>6.7085999999999997</v>
      </c>
      <c r="O539" s="91">
        <f t="shared" si="312"/>
        <v>6.7614000000000001</v>
      </c>
      <c r="P539" s="91">
        <f t="shared" si="312"/>
        <v>6.7559699999999996</v>
      </c>
      <c r="Q539" s="91">
        <f t="shared" si="312"/>
        <v>6.7755200000000002</v>
      </c>
      <c r="R539" s="91">
        <f t="shared" si="312"/>
        <v>6.7056899999999997</v>
      </c>
      <c r="S539" s="91">
        <f t="shared" si="312"/>
        <v>6.7652000000000001</v>
      </c>
      <c r="T539" s="91">
        <f t="shared" si="312"/>
        <v>6.7371999999999996</v>
      </c>
      <c r="U539" s="91">
        <f t="shared" si="312"/>
        <v>6.6197999999999997</v>
      </c>
      <c r="V539" s="91">
        <f t="shared" si="312"/>
        <v>6.59457</v>
      </c>
      <c r="W539" s="91">
        <f t="shared" si="312"/>
        <v>6.5123899999999999</v>
      </c>
      <c r="X539" s="91">
        <f t="shared" si="312"/>
        <v>6.5056099999999999</v>
      </c>
      <c r="Y539" s="91">
        <f t="shared" si="312"/>
        <v>6.5470100000000002</v>
      </c>
      <c r="Z539" s="91">
        <f t="shared" si="312"/>
        <v>6.3834400000000002</v>
      </c>
      <c r="AA539" s="91">
        <f t="shared" si="312"/>
        <v>6.1632300000000004</v>
      </c>
    </row>
    <row r="540" spans="1:27" ht="12.75" hidden="1" customHeight="1" outlineLevel="1" x14ac:dyDescent="0.3">
      <c r="A540" s="99" t="s">
        <v>762</v>
      </c>
      <c r="B540" s="63" t="s">
        <v>238</v>
      </c>
      <c r="C540" s="43" t="s">
        <v>79</v>
      </c>
      <c r="D540" s="44">
        <v>1343.31</v>
      </c>
      <c r="E540" s="44">
        <v>1268.96</v>
      </c>
      <c r="F540" s="44">
        <v>1193.29</v>
      </c>
      <c r="G540" s="44">
        <v>999.15</v>
      </c>
      <c r="H540" s="44">
        <v>999.14</v>
      </c>
      <c r="I540" s="44">
        <v>1240.77</v>
      </c>
      <c r="J540" s="44">
        <v>1241.0899999999999</v>
      </c>
      <c r="K540" s="44">
        <v>1682.56</v>
      </c>
      <c r="L540" s="44">
        <v>2020.36</v>
      </c>
      <c r="M540" s="44">
        <v>2341.83</v>
      </c>
      <c r="N540" s="44">
        <v>2391.09</v>
      </c>
      <c r="O540" s="44">
        <v>2443.89</v>
      </c>
      <c r="P540" s="44">
        <v>2438.46</v>
      </c>
      <c r="Q540" s="44">
        <v>2458.0100000000002</v>
      </c>
      <c r="R540" s="44">
        <v>2388.1799999999998</v>
      </c>
      <c r="S540" s="44">
        <v>2447.69</v>
      </c>
      <c r="T540" s="44">
        <v>2419.69</v>
      </c>
      <c r="U540" s="44">
        <v>2302.29</v>
      </c>
      <c r="V540" s="44">
        <v>2277.06</v>
      </c>
      <c r="W540" s="44">
        <v>2194.88</v>
      </c>
      <c r="X540" s="44">
        <v>2188.1</v>
      </c>
      <c r="Y540" s="44">
        <v>2229.5</v>
      </c>
      <c r="Z540" s="44">
        <v>2065.9299999999998</v>
      </c>
      <c r="AA540" s="44">
        <v>1845.72</v>
      </c>
    </row>
    <row r="541" spans="1:27" ht="12.75" hidden="1" customHeight="1" outlineLevel="1" x14ac:dyDescent="0.3">
      <c r="A541" s="99" t="s">
        <v>763</v>
      </c>
      <c r="B541" s="63" t="s">
        <v>90</v>
      </c>
      <c r="C541" s="43" t="s">
        <v>79</v>
      </c>
      <c r="D541" s="44">
        <f>$D$486</f>
        <v>3944.23</v>
      </c>
      <c r="E541" s="44">
        <f t="shared" ref="E541:AA541" si="313">$D$486</f>
        <v>3944.23</v>
      </c>
      <c r="F541" s="44">
        <f t="shared" si="313"/>
        <v>3944.23</v>
      </c>
      <c r="G541" s="44">
        <f t="shared" si="313"/>
        <v>3944.23</v>
      </c>
      <c r="H541" s="44">
        <f t="shared" si="313"/>
        <v>3944.23</v>
      </c>
      <c r="I541" s="44">
        <f t="shared" si="313"/>
        <v>3944.23</v>
      </c>
      <c r="J541" s="44">
        <f t="shared" si="313"/>
        <v>3944.23</v>
      </c>
      <c r="K541" s="44">
        <f t="shared" si="313"/>
        <v>3944.23</v>
      </c>
      <c r="L541" s="44">
        <f t="shared" si="313"/>
        <v>3944.23</v>
      </c>
      <c r="M541" s="44">
        <f t="shared" si="313"/>
        <v>3944.23</v>
      </c>
      <c r="N541" s="44">
        <f t="shared" si="313"/>
        <v>3944.23</v>
      </c>
      <c r="O541" s="44">
        <f t="shared" si="313"/>
        <v>3944.23</v>
      </c>
      <c r="P541" s="44">
        <f t="shared" si="313"/>
        <v>3944.23</v>
      </c>
      <c r="Q541" s="44">
        <f t="shared" si="313"/>
        <v>3944.23</v>
      </c>
      <c r="R541" s="44">
        <f t="shared" si="313"/>
        <v>3944.23</v>
      </c>
      <c r="S541" s="44">
        <f t="shared" si="313"/>
        <v>3944.23</v>
      </c>
      <c r="T541" s="44">
        <f t="shared" si="313"/>
        <v>3944.23</v>
      </c>
      <c r="U541" s="44">
        <f t="shared" si="313"/>
        <v>3944.23</v>
      </c>
      <c r="V541" s="44">
        <f t="shared" si="313"/>
        <v>3944.23</v>
      </c>
      <c r="W541" s="44">
        <f t="shared" si="313"/>
        <v>3944.23</v>
      </c>
      <c r="X541" s="44">
        <f t="shared" si="313"/>
        <v>3944.23</v>
      </c>
      <c r="Y541" s="44">
        <f t="shared" si="313"/>
        <v>3944.23</v>
      </c>
      <c r="Z541" s="44">
        <f t="shared" si="313"/>
        <v>3944.23</v>
      </c>
      <c r="AA541" s="44">
        <f t="shared" si="313"/>
        <v>3944.23</v>
      </c>
    </row>
    <row r="542" spans="1:27" ht="12.75" hidden="1" customHeight="1" outlineLevel="1" x14ac:dyDescent="0.3">
      <c r="A542" s="99" t="s">
        <v>764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765</v>
      </c>
      <c r="B543" s="63" t="s">
        <v>81</v>
      </c>
      <c r="C543" s="43" t="s">
        <v>79</v>
      </c>
      <c r="D543" s="44">
        <f>$D$11</f>
        <v>368.47</v>
      </c>
      <c r="E543" s="44">
        <f t="shared" ref="E543:AA543" si="314">$D$11</f>
        <v>368.47</v>
      </c>
      <c r="F543" s="44">
        <f t="shared" si="314"/>
        <v>368.47</v>
      </c>
      <c r="G543" s="44">
        <f t="shared" si="314"/>
        <v>368.47</v>
      </c>
      <c r="H543" s="44">
        <f t="shared" si="314"/>
        <v>368.47</v>
      </c>
      <c r="I543" s="44">
        <f t="shared" si="314"/>
        <v>368.47</v>
      </c>
      <c r="J543" s="44">
        <f t="shared" si="314"/>
        <v>368.47</v>
      </c>
      <c r="K543" s="44">
        <f t="shared" si="314"/>
        <v>368.47</v>
      </c>
      <c r="L543" s="44">
        <f t="shared" si="314"/>
        <v>368.47</v>
      </c>
      <c r="M543" s="44">
        <f t="shared" si="314"/>
        <v>368.47</v>
      </c>
      <c r="N543" s="44">
        <f t="shared" si="314"/>
        <v>368.47</v>
      </c>
      <c r="O543" s="44">
        <f t="shared" si="314"/>
        <v>368.47</v>
      </c>
      <c r="P543" s="44">
        <f t="shared" si="314"/>
        <v>368.47</v>
      </c>
      <c r="Q543" s="44">
        <f t="shared" si="314"/>
        <v>368.47</v>
      </c>
      <c r="R543" s="44">
        <f t="shared" si="314"/>
        <v>368.47</v>
      </c>
      <c r="S543" s="44">
        <f t="shared" si="314"/>
        <v>368.47</v>
      </c>
      <c r="T543" s="44">
        <f t="shared" si="314"/>
        <v>368.47</v>
      </c>
      <c r="U543" s="44">
        <f t="shared" si="314"/>
        <v>368.47</v>
      </c>
      <c r="V543" s="44">
        <f t="shared" si="314"/>
        <v>368.47</v>
      </c>
      <c r="W543" s="44">
        <f t="shared" si="314"/>
        <v>368.47</v>
      </c>
      <c r="X543" s="44">
        <f t="shared" si="314"/>
        <v>368.47</v>
      </c>
      <c r="Y543" s="44">
        <f t="shared" si="314"/>
        <v>368.47</v>
      </c>
      <c r="Z543" s="44">
        <f t="shared" si="314"/>
        <v>368.47</v>
      </c>
      <c r="AA543" s="44">
        <f t="shared" si="314"/>
        <v>368.47</v>
      </c>
    </row>
    <row r="544" spans="1:27" ht="13.8" collapsed="1" x14ac:dyDescent="0.3">
      <c r="A544" s="98" t="s">
        <v>766</v>
      </c>
      <c r="B544" s="28" t="str">
        <f>"13"&amp;"."&amp;$B$662&amp;"."&amp;$B$663</f>
        <v>13.07.2024</v>
      </c>
      <c r="C544" s="90" t="s">
        <v>76</v>
      </c>
      <c r="D544" s="91">
        <f>ROUND(((D545+D546+D548+D547)/1000),5)</f>
        <v>5.8078200000000004</v>
      </c>
      <c r="E544" s="91">
        <f>ROUND(((E545+E546+E548+E547)/1000),5)</f>
        <v>5.59795</v>
      </c>
      <c r="F544" s="91">
        <f>ROUND(((F545+F546+F548+F547)/1000),5)</f>
        <v>5.5297400000000003</v>
      </c>
      <c r="G544" s="91">
        <f t="shared" ref="G544:AA544" si="315">ROUND(((G545+G546+G548+G547)/1000),5)</f>
        <v>5.3646900000000004</v>
      </c>
      <c r="H544" s="91">
        <f t="shared" si="315"/>
        <v>5.1155099999999996</v>
      </c>
      <c r="I544" s="91">
        <f t="shared" si="315"/>
        <v>5.1740899999999996</v>
      </c>
      <c r="J544" s="91">
        <f t="shared" si="315"/>
        <v>5.27623</v>
      </c>
      <c r="K544" s="91">
        <f t="shared" si="315"/>
        <v>5.7236900000000004</v>
      </c>
      <c r="L544" s="91">
        <f t="shared" si="315"/>
        <v>6.1028700000000002</v>
      </c>
      <c r="M544" s="91">
        <f t="shared" si="315"/>
        <v>6.3597700000000001</v>
      </c>
      <c r="N544" s="91">
        <f t="shared" si="315"/>
        <v>6.4897</v>
      </c>
      <c r="O544" s="91">
        <f t="shared" si="315"/>
        <v>6.5943899999999998</v>
      </c>
      <c r="P544" s="91">
        <f t="shared" si="315"/>
        <v>6.6366399999999999</v>
      </c>
      <c r="Q544" s="91">
        <f t="shared" si="315"/>
        <v>6.5750400000000004</v>
      </c>
      <c r="R544" s="91">
        <f t="shared" si="315"/>
        <v>6.5763600000000002</v>
      </c>
      <c r="S544" s="91">
        <f t="shared" si="315"/>
        <v>6.6168199999999997</v>
      </c>
      <c r="T544" s="91">
        <f t="shared" si="315"/>
        <v>6.6093700000000002</v>
      </c>
      <c r="U544" s="91">
        <f t="shared" si="315"/>
        <v>6.5911999999999997</v>
      </c>
      <c r="V544" s="91">
        <f t="shared" si="315"/>
        <v>6.5034099999999997</v>
      </c>
      <c r="W544" s="91">
        <f t="shared" si="315"/>
        <v>6.3944900000000002</v>
      </c>
      <c r="X544" s="91">
        <f t="shared" si="315"/>
        <v>6.3564999999999996</v>
      </c>
      <c r="Y544" s="91">
        <f t="shared" si="315"/>
        <v>6.2619300000000004</v>
      </c>
      <c r="Z544" s="91">
        <f t="shared" si="315"/>
        <v>6.03979</v>
      </c>
      <c r="AA544" s="91">
        <f t="shared" si="315"/>
        <v>6.0526400000000002</v>
      </c>
    </row>
    <row r="545" spans="1:27" ht="12.75" hidden="1" customHeight="1" outlineLevel="1" x14ac:dyDescent="0.3">
      <c r="A545" s="99" t="s">
        <v>767</v>
      </c>
      <c r="B545" s="63" t="s">
        <v>238</v>
      </c>
      <c r="C545" s="43" t="s">
        <v>79</v>
      </c>
      <c r="D545" s="44">
        <v>1490.31</v>
      </c>
      <c r="E545" s="44">
        <v>1280.44</v>
      </c>
      <c r="F545" s="44">
        <v>1212.23</v>
      </c>
      <c r="G545" s="44">
        <v>1047.18</v>
      </c>
      <c r="H545" s="44">
        <v>798</v>
      </c>
      <c r="I545" s="44">
        <v>856.58</v>
      </c>
      <c r="J545" s="44">
        <v>958.72</v>
      </c>
      <c r="K545" s="44">
        <v>1406.18</v>
      </c>
      <c r="L545" s="44">
        <v>1785.36</v>
      </c>
      <c r="M545" s="44">
        <v>2042.26</v>
      </c>
      <c r="N545" s="44">
        <v>2172.19</v>
      </c>
      <c r="O545" s="44">
        <v>2276.88</v>
      </c>
      <c r="P545" s="44">
        <v>2319.13</v>
      </c>
      <c r="Q545" s="44">
        <v>2257.5300000000002</v>
      </c>
      <c r="R545" s="44">
        <v>2258.85</v>
      </c>
      <c r="S545" s="44">
        <v>2299.31</v>
      </c>
      <c r="T545" s="44">
        <v>2291.86</v>
      </c>
      <c r="U545" s="44">
        <v>2273.69</v>
      </c>
      <c r="V545" s="44">
        <v>2185.9</v>
      </c>
      <c r="W545" s="44">
        <v>2076.98</v>
      </c>
      <c r="X545" s="44">
        <v>2038.99</v>
      </c>
      <c r="Y545" s="44">
        <v>1944.42</v>
      </c>
      <c r="Z545" s="44">
        <v>1722.28</v>
      </c>
      <c r="AA545" s="44">
        <v>1735.13</v>
      </c>
    </row>
    <row r="546" spans="1:27" ht="12.75" hidden="1" customHeight="1" outlineLevel="1" x14ac:dyDescent="0.3">
      <c r="A546" s="99" t="s">
        <v>768</v>
      </c>
      <c r="B546" s="63" t="s">
        <v>90</v>
      </c>
      <c r="C546" s="43" t="s">
        <v>79</v>
      </c>
      <c r="D546" s="44">
        <f>$D$486</f>
        <v>3944.23</v>
      </c>
      <c r="E546" s="44">
        <f t="shared" ref="E546:AA546" si="316">$D$486</f>
        <v>3944.23</v>
      </c>
      <c r="F546" s="44">
        <f t="shared" si="316"/>
        <v>3944.23</v>
      </c>
      <c r="G546" s="44">
        <f t="shared" si="316"/>
        <v>3944.23</v>
      </c>
      <c r="H546" s="44">
        <f t="shared" si="316"/>
        <v>3944.23</v>
      </c>
      <c r="I546" s="44">
        <f t="shared" si="316"/>
        <v>3944.23</v>
      </c>
      <c r="J546" s="44">
        <f t="shared" si="316"/>
        <v>3944.23</v>
      </c>
      <c r="K546" s="44">
        <f t="shared" si="316"/>
        <v>3944.23</v>
      </c>
      <c r="L546" s="44">
        <f t="shared" si="316"/>
        <v>3944.23</v>
      </c>
      <c r="M546" s="44">
        <f t="shared" si="316"/>
        <v>3944.23</v>
      </c>
      <c r="N546" s="44">
        <f t="shared" si="316"/>
        <v>3944.23</v>
      </c>
      <c r="O546" s="44">
        <f t="shared" si="316"/>
        <v>3944.23</v>
      </c>
      <c r="P546" s="44">
        <f t="shared" si="316"/>
        <v>3944.23</v>
      </c>
      <c r="Q546" s="44">
        <f t="shared" si="316"/>
        <v>3944.23</v>
      </c>
      <c r="R546" s="44">
        <f t="shared" si="316"/>
        <v>3944.23</v>
      </c>
      <c r="S546" s="44">
        <f t="shared" si="316"/>
        <v>3944.23</v>
      </c>
      <c r="T546" s="44">
        <f t="shared" si="316"/>
        <v>3944.23</v>
      </c>
      <c r="U546" s="44">
        <f t="shared" si="316"/>
        <v>3944.23</v>
      </c>
      <c r="V546" s="44">
        <f t="shared" si="316"/>
        <v>3944.23</v>
      </c>
      <c r="W546" s="44">
        <f t="shared" si="316"/>
        <v>3944.23</v>
      </c>
      <c r="X546" s="44">
        <f t="shared" si="316"/>
        <v>3944.23</v>
      </c>
      <c r="Y546" s="44">
        <f t="shared" si="316"/>
        <v>3944.23</v>
      </c>
      <c r="Z546" s="44">
        <f t="shared" si="316"/>
        <v>3944.23</v>
      </c>
      <c r="AA546" s="44">
        <f t="shared" si="316"/>
        <v>3944.23</v>
      </c>
    </row>
    <row r="547" spans="1:27" ht="12.75" hidden="1" customHeight="1" outlineLevel="1" x14ac:dyDescent="0.3">
      <c r="A547" s="99" t="s">
        <v>769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770</v>
      </c>
      <c r="B548" s="63" t="s">
        <v>81</v>
      </c>
      <c r="C548" s="43" t="s">
        <v>79</v>
      </c>
      <c r="D548" s="44">
        <f>$D$11</f>
        <v>368.47</v>
      </c>
      <c r="E548" s="44">
        <f t="shared" ref="E548:AA548" si="317">$D$11</f>
        <v>368.47</v>
      </c>
      <c r="F548" s="44">
        <f t="shared" si="317"/>
        <v>368.47</v>
      </c>
      <c r="G548" s="44">
        <f t="shared" si="317"/>
        <v>368.47</v>
      </c>
      <c r="H548" s="44">
        <f t="shared" si="317"/>
        <v>368.47</v>
      </c>
      <c r="I548" s="44">
        <f t="shared" si="317"/>
        <v>368.47</v>
      </c>
      <c r="J548" s="44">
        <f t="shared" si="317"/>
        <v>368.47</v>
      </c>
      <c r="K548" s="44">
        <f t="shared" si="317"/>
        <v>368.47</v>
      </c>
      <c r="L548" s="44">
        <f t="shared" si="317"/>
        <v>368.47</v>
      </c>
      <c r="M548" s="44">
        <f t="shared" si="317"/>
        <v>368.47</v>
      </c>
      <c r="N548" s="44">
        <f t="shared" si="317"/>
        <v>368.47</v>
      </c>
      <c r="O548" s="44">
        <f t="shared" si="317"/>
        <v>368.47</v>
      </c>
      <c r="P548" s="44">
        <f t="shared" si="317"/>
        <v>368.47</v>
      </c>
      <c r="Q548" s="44">
        <f t="shared" si="317"/>
        <v>368.47</v>
      </c>
      <c r="R548" s="44">
        <f t="shared" si="317"/>
        <v>368.47</v>
      </c>
      <c r="S548" s="44">
        <f t="shared" si="317"/>
        <v>368.47</v>
      </c>
      <c r="T548" s="44">
        <f t="shared" si="317"/>
        <v>368.47</v>
      </c>
      <c r="U548" s="44">
        <f t="shared" si="317"/>
        <v>368.47</v>
      </c>
      <c r="V548" s="44">
        <f t="shared" si="317"/>
        <v>368.47</v>
      </c>
      <c r="W548" s="44">
        <f t="shared" si="317"/>
        <v>368.47</v>
      </c>
      <c r="X548" s="44">
        <f t="shared" si="317"/>
        <v>368.47</v>
      </c>
      <c r="Y548" s="44">
        <f t="shared" si="317"/>
        <v>368.47</v>
      </c>
      <c r="Z548" s="44">
        <f t="shared" si="317"/>
        <v>368.47</v>
      </c>
      <c r="AA548" s="44">
        <f t="shared" si="317"/>
        <v>368.47</v>
      </c>
    </row>
    <row r="549" spans="1:27" ht="13.8" collapsed="1" x14ac:dyDescent="0.3">
      <c r="A549" s="98" t="s">
        <v>771</v>
      </c>
      <c r="B549" s="28" t="str">
        <f>"14"&amp;"."&amp;$B$662&amp;"."&amp;$B$663</f>
        <v>14.07.2024</v>
      </c>
      <c r="C549" s="90" t="s">
        <v>76</v>
      </c>
      <c r="D549" s="91">
        <f>ROUND(((D550+D551+D553+D552)/1000),5)</f>
        <v>5.79922</v>
      </c>
      <c r="E549" s="91">
        <f>ROUND(((E550+E551+E553+E552)/1000),5)</f>
        <v>5.5662900000000004</v>
      </c>
      <c r="F549" s="91">
        <f>ROUND(((F550+F551+F553+F552)/1000),5)</f>
        <v>5.4720899999999997</v>
      </c>
      <c r="G549" s="91">
        <f t="shared" ref="G549:AA549" si="318">ROUND(((G550+G551+G553+G552)/1000),5)</f>
        <v>5.1590100000000003</v>
      </c>
      <c r="H549" s="91">
        <f t="shared" si="318"/>
        <v>5.0518999999999998</v>
      </c>
      <c r="I549" s="91">
        <f t="shared" si="318"/>
        <v>5.1650999999999998</v>
      </c>
      <c r="J549" s="91">
        <f t="shared" si="318"/>
        <v>4.9965900000000003</v>
      </c>
      <c r="K549" s="91">
        <f t="shared" si="318"/>
        <v>5.4013900000000001</v>
      </c>
      <c r="L549" s="91">
        <f t="shared" si="318"/>
        <v>5.9002400000000002</v>
      </c>
      <c r="M549" s="91">
        <f t="shared" si="318"/>
        <v>6.1815899999999999</v>
      </c>
      <c r="N549" s="91">
        <f t="shared" si="318"/>
        <v>6.2908099999999996</v>
      </c>
      <c r="O549" s="91">
        <f t="shared" si="318"/>
        <v>6.4456699999999998</v>
      </c>
      <c r="P549" s="91">
        <f t="shared" si="318"/>
        <v>6.5319900000000004</v>
      </c>
      <c r="Q549" s="91">
        <f t="shared" si="318"/>
        <v>6.39818</v>
      </c>
      <c r="R549" s="91">
        <f t="shared" si="318"/>
        <v>6.4011699999999996</v>
      </c>
      <c r="S549" s="91">
        <f t="shared" si="318"/>
        <v>6.3969699999999996</v>
      </c>
      <c r="T549" s="91">
        <f t="shared" si="318"/>
        <v>6.3738000000000001</v>
      </c>
      <c r="U549" s="91">
        <f t="shared" si="318"/>
        <v>6.3676300000000001</v>
      </c>
      <c r="V549" s="91">
        <f t="shared" si="318"/>
        <v>6.3563299999999998</v>
      </c>
      <c r="W549" s="91">
        <f t="shared" si="318"/>
        <v>6.3286499999999997</v>
      </c>
      <c r="X549" s="91">
        <f t="shared" si="318"/>
        <v>6.2904499999999999</v>
      </c>
      <c r="Y549" s="91">
        <f t="shared" si="318"/>
        <v>6.28573</v>
      </c>
      <c r="Z549" s="91">
        <f t="shared" si="318"/>
        <v>6.04678</v>
      </c>
      <c r="AA549" s="91">
        <f t="shared" si="318"/>
        <v>6.0420400000000001</v>
      </c>
    </row>
    <row r="550" spans="1:27" ht="12.75" hidden="1" customHeight="1" outlineLevel="1" x14ac:dyDescent="0.3">
      <c r="A550" s="99" t="s">
        <v>772</v>
      </c>
      <c r="B550" s="63" t="s">
        <v>238</v>
      </c>
      <c r="C550" s="43" t="s">
        <v>79</v>
      </c>
      <c r="D550" s="44">
        <v>1481.71</v>
      </c>
      <c r="E550" s="44">
        <v>1248.78</v>
      </c>
      <c r="F550" s="44">
        <v>1154.58</v>
      </c>
      <c r="G550" s="44">
        <v>841.5</v>
      </c>
      <c r="H550" s="44">
        <v>734.39</v>
      </c>
      <c r="I550" s="44">
        <v>847.59</v>
      </c>
      <c r="J550" s="44">
        <v>679.08</v>
      </c>
      <c r="K550" s="44">
        <v>1083.8800000000001</v>
      </c>
      <c r="L550" s="44">
        <v>1582.73</v>
      </c>
      <c r="M550" s="44">
        <v>1864.08</v>
      </c>
      <c r="N550" s="44">
        <v>1973.3</v>
      </c>
      <c r="O550" s="44">
        <v>2128.16</v>
      </c>
      <c r="P550" s="44">
        <v>2214.48</v>
      </c>
      <c r="Q550" s="44">
        <v>2080.67</v>
      </c>
      <c r="R550" s="44">
        <v>2083.66</v>
      </c>
      <c r="S550" s="44">
        <v>2079.46</v>
      </c>
      <c r="T550" s="44">
        <v>2056.29</v>
      </c>
      <c r="U550" s="44">
        <v>2050.12</v>
      </c>
      <c r="V550" s="44">
        <v>2038.82</v>
      </c>
      <c r="W550" s="44">
        <v>2011.14</v>
      </c>
      <c r="X550" s="44">
        <v>1972.94</v>
      </c>
      <c r="Y550" s="44">
        <v>1968.22</v>
      </c>
      <c r="Z550" s="44">
        <v>1729.27</v>
      </c>
      <c r="AA550" s="44">
        <v>1724.53</v>
      </c>
    </row>
    <row r="551" spans="1:27" ht="12.75" hidden="1" customHeight="1" outlineLevel="1" x14ac:dyDescent="0.3">
      <c r="A551" s="99" t="s">
        <v>773</v>
      </c>
      <c r="B551" s="63" t="s">
        <v>90</v>
      </c>
      <c r="C551" s="43" t="s">
        <v>79</v>
      </c>
      <c r="D551" s="44">
        <f>$D$486</f>
        <v>3944.23</v>
      </c>
      <c r="E551" s="44">
        <f t="shared" ref="E551:AA551" si="319">$D$486</f>
        <v>3944.23</v>
      </c>
      <c r="F551" s="44">
        <f t="shared" si="319"/>
        <v>3944.23</v>
      </c>
      <c r="G551" s="44">
        <f t="shared" si="319"/>
        <v>3944.23</v>
      </c>
      <c r="H551" s="44">
        <f t="shared" si="319"/>
        <v>3944.23</v>
      </c>
      <c r="I551" s="44">
        <f t="shared" si="319"/>
        <v>3944.23</v>
      </c>
      <c r="J551" s="44">
        <f t="shared" si="319"/>
        <v>3944.23</v>
      </c>
      <c r="K551" s="44">
        <f t="shared" si="319"/>
        <v>3944.23</v>
      </c>
      <c r="L551" s="44">
        <f t="shared" si="319"/>
        <v>3944.23</v>
      </c>
      <c r="M551" s="44">
        <f t="shared" si="319"/>
        <v>3944.23</v>
      </c>
      <c r="N551" s="44">
        <f t="shared" si="319"/>
        <v>3944.23</v>
      </c>
      <c r="O551" s="44">
        <f t="shared" si="319"/>
        <v>3944.23</v>
      </c>
      <c r="P551" s="44">
        <f t="shared" si="319"/>
        <v>3944.23</v>
      </c>
      <c r="Q551" s="44">
        <f t="shared" si="319"/>
        <v>3944.23</v>
      </c>
      <c r="R551" s="44">
        <f t="shared" si="319"/>
        <v>3944.23</v>
      </c>
      <c r="S551" s="44">
        <f t="shared" si="319"/>
        <v>3944.23</v>
      </c>
      <c r="T551" s="44">
        <f t="shared" si="319"/>
        <v>3944.23</v>
      </c>
      <c r="U551" s="44">
        <f t="shared" si="319"/>
        <v>3944.23</v>
      </c>
      <c r="V551" s="44">
        <f t="shared" si="319"/>
        <v>3944.23</v>
      </c>
      <c r="W551" s="44">
        <f t="shared" si="319"/>
        <v>3944.23</v>
      </c>
      <c r="X551" s="44">
        <f t="shared" si="319"/>
        <v>3944.23</v>
      </c>
      <c r="Y551" s="44">
        <f t="shared" si="319"/>
        <v>3944.23</v>
      </c>
      <c r="Z551" s="44">
        <f t="shared" si="319"/>
        <v>3944.23</v>
      </c>
      <c r="AA551" s="44">
        <f t="shared" si="319"/>
        <v>3944.23</v>
      </c>
    </row>
    <row r="552" spans="1:27" ht="12.75" hidden="1" customHeight="1" outlineLevel="1" x14ac:dyDescent="0.3">
      <c r="A552" s="99" t="s">
        <v>774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775</v>
      </c>
      <c r="B553" s="63" t="s">
        <v>81</v>
      </c>
      <c r="C553" s="43" t="s">
        <v>79</v>
      </c>
      <c r="D553" s="44">
        <f>$D$11</f>
        <v>368.47</v>
      </c>
      <c r="E553" s="44">
        <f t="shared" ref="E553:AA553" si="320">$D$11</f>
        <v>368.47</v>
      </c>
      <c r="F553" s="44">
        <f t="shared" si="320"/>
        <v>368.47</v>
      </c>
      <c r="G553" s="44">
        <f t="shared" si="320"/>
        <v>368.47</v>
      </c>
      <c r="H553" s="44">
        <f t="shared" si="320"/>
        <v>368.47</v>
      </c>
      <c r="I553" s="44">
        <f t="shared" si="320"/>
        <v>368.47</v>
      </c>
      <c r="J553" s="44">
        <f t="shared" si="320"/>
        <v>368.47</v>
      </c>
      <c r="K553" s="44">
        <f t="shared" si="320"/>
        <v>368.47</v>
      </c>
      <c r="L553" s="44">
        <f t="shared" si="320"/>
        <v>368.47</v>
      </c>
      <c r="M553" s="44">
        <f t="shared" si="320"/>
        <v>368.47</v>
      </c>
      <c r="N553" s="44">
        <f t="shared" si="320"/>
        <v>368.47</v>
      </c>
      <c r="O553" s="44">
        <f t="shared" si="320"/>
        <v>368.47</v>
      </c>
      <c r="P553" s="44">
        <f t="shared" si="320"/>
        <v>368.47</v>
      </c>
      <c r="Q553" s="44">
        <f t="shared" si="320"/>
        <v>368.47</v>
      </c>
      <c r="R553" s="44">
        <f t="shared" si="320"/>
        <v>368.47</v>
      </c>
      <c r="S553" s="44">
        <f t="shared" si="320"/>
        <v>368.47</v>
      </c>
      <c r="T553" s="44">
        <f t="shared" si="320"/>
        <v>368.47</v>
      </c>
      <c r="U553" s="44">
        <f t="shared" si="320"/>
        <v>368.47</v>
      </c>
      <c r="V553" s="44">
        <f t="shared" si="320"/>
        <v>368.47</v>
      </c>
      <c r="W553" s="44">
        <f t="shared" si="320"/>
        <v>368.47</v>
      </c>
      <c r="X553" s="44">
        <f t="shared" si="320"/>
        <v>368.47</v>
      </c>
      <c r="Y553" s="44">
        <f t="shared" si="320"/>
        <v>368.47</v>
      </c>
      <c r="Z553" s="44">
        <f t="shared" si="320"/>
        <v>368.47</v>
      </c>
      <c r="AA553" s="44">
        <f t="shared" si="320"/>
        <v>368.47</v>
      </c>
    </row>
    <row r="554" spans="1:27" ht="13.8" collapsed="1" x14ac:dyDescent="0.3">
      <c r="A554" s="98" t="s">
        <v>776</v>
      </c>
      <c r="B554" s="28" t="str">
        <f>"15"&amp;"."&amp;$B$662&amp;"."&amp;$B$663</f>
        <v>15.07.2024</v>
      </c>
      <c r="C554" s="90" t="s">
        <v>76</v>
      </c>
      <c r="D554" s="91">
        <f>ROUND(((D555+D556+D558+D557)/1000),5)</f>
        <v>5.5613200000000003</v>
      </c>
      <c r="E554" s="91">
        <f>ROUND(((E555+E556+E558+E557)/1000),5)</f>
        <v>5.4697100000000001</v>
      </c>
      <c r="F554" s="91">
        <f>ROUND(((F555+F556+F558+F557)/1000),5)</f>
        <v>5.3392999999999997</v>
      </c>
      <c r="G554" s="91">
        <f t="shared" ref="G554:AA554" si="321">ROUND(((G555+G556+G558+G557)/1000),5)</f>
        <v>5.0120399999999998</v>
      </c>
      <c r="H554" s="91">
        <f t="shared" si="321"/>
        <v>5.0069400000000002</v>
      </c>
      <c r="I554" s="91">
        <f t="shared" si="321"/>
        <v>5.0639500000000002</v>
      </c>
      <c r="J554" s="91">
        <f t="shared" si="321"/>
        <v>5.1856400000000002</v>
      </c>
      <c r="K554" s="91">
        <f t="shared" si="321"/>
        <v>5.9321200000000003</v>
      </c>
      <c r="L554" s="91">
        <f t="shared" si="321"/>
        <v>6.3839800000000002</v>
      </c>
      <c r="M554" s="91">
        <f t="shared" si="321"/>
        <v>6.6060100000000004</v>
      </c>
      <c r="N554" s="91">
        <f t="shared" si="321"/>
        <v>6.7211499999999997</v>
      </c>
      <c r="O554" s="91">
        <f t="shared" si="321"/>
        <v>6.8267800000000003</v>
      </c>
      <c r="P554" s="91">
        <f t="shared" si="321"/>
        <v>6.7116699999999998</v>
      </c>
      <c r="Q554" s="91">
        <f t="shared" si="321"/>
        <v>6.8564400000000001</v>
      </c>
      <c r="R554" s="91">
        <f t="shared" si="321"/>
        <v>6.9741600000000004</v>
      </c>
      <c r="S554" s="91">
        <f t="shared" si="321"/>
        <v>6.7506700000000004</v>
      </c>
      <c r="T554" s="91">
        <f t="shared" si="321"/>
        <v>6.7374000000000001</v>
      </c>
      <c r="U554" s="91">
        <f t="shared" si="321"/>
        <v>6.6889200000000004</v>
      </c>
      <c r="V554" s="91">
        <f t="shared" si="321"/>
        <v>6.6064400000000001</v>
      </c>
      <c r="W554" s="91">
        <f t="shared" si="321"/>
        <v>6.6191399999999998</v>
      </c>
      <c r="X554" s="91">
        <f t="shared" si="321"/>
        <v>6.5433899999999996</v>
      </c>
      <c r="Y554" s="91">
        <f t="shared" si="321"/>
        <v>6.3896600000000001</v>
      </c>
      <c r="Z554" s="91">
        <f t="shared" si="321"/>
        <v>6.3089899999999997</v>
      </c>
      <c r="AA554" s="91">
        <f t="shared" si="321"/>
        <v>6.0564600000000004</v>
      </c>
    </row>
    <row r="555" spans="1:27" ht="12.75" hidden="1" customHeight="1" outlineLevel="1" x14ac:dyDescent="0.3">
      <c r="A555" s="99" t="s">
        <v>777</v>
      </c>
      <c r="B555" s="63" t="s">
        <v>238</v>
      </c>
      <c r="C555" s="43" t="s">
        <v>79</v>
      </c>
      <c r="D555" s="44">
        <v>1243.81</v>
      </c>
      <c r="E555" s="44">
        <v>1152.2</v>
      </c>
      <c r="F555" s="44">
        <v>1021.79</v>
      </c>
      <c r="G555" s="44">
        <v>694.53</v>
      </c>
      <c r="H555" s="44">
        <v>689.43</v>
      </c>
      <c r="I555" s="44">
        <v>746.44</v>
      </c>
      <c r="J555" s="44">
        <v>868.13</v>
      </c>
      <c r="K555" s="44">
        <v>1614.61</v>
      </c>
      <c r="L555" s="44">
        <v>2066.4699999999998</v>
      </c>
      <c r="M555" s="44">
        <v>2288.5</v>
      </c>
      <c r="N555" s="44">
        <v>2403.64</v>
      </c>
      <c r="O555" s="44">
        <v>2509.27</v>
      </c>
      <c r="P555" s="44">
        <v>2394.16</v>
      </c>
      <c r="Q555" s="44">
        <v>2538.9299999999998</v>
      </c>
      <c r="R555" s="44">
        <v>2656.65</v>
      </c>
      <c r="S555" s="44">
        <v>2433.16</v>
      </c>
      <c r="T555" s="44">
        <v>2419.89</v>
      </c>
      <c r="U555" s="44">
        <v>2371.41</v>
      </c>
      <c r="V555" s="44">
        <v>2288.9299999999998</v>
      </c>
      <c r="W555" s="44">
        <v>2301.63</v>
      </c>
      <c r="X555" s="44">
        <v>2225.88</v>
      </c>
      <c r="Y555" s="44">
        <v>2072.15</v>
      </c>
      <c r="Z555" s="44">
        <v>1991.48</v>
      </c>
      <c r="AA555" s="44">
        <v>1738.95</v>
      </c>
    </row>
    <row r="556" spans="1:27" ht="12.75" hidden="1" customHeight="1" outlineLevel="1" x14ac:dyDescent="0.3">
      <c r="A556" s="99" t="s">
        <v>778</v>
      </c>
      <c r="B556" s="63" t="s">
        <v>90</v>
      </c>
      <c r="C556" s="43" t="s">
        <v>79</v>
      </c>
      <c r="D556" s="44">
        <f>$D$486</f>
        <v>3944.23</v>
      </c>
      <c r="E556" s="44">
        <f t="shared" ref="E556:AA556" si="322">$D$486</f>
        <v>3944.23</v>
      </c>
      <c r="F556" s="44">
        <f t="shared" si="322"/>
        <v>3944.23</v>
      </c>
      <c r="G556" s="44">
        <f t="shared" si="322"/>
        <v>3944.23</v>
      </c>
      <c r="H556" s="44">
        <f t="shared" si="322"/>
        <v>3944.23</v>
      </c>
      <c r="I556" s="44">
        <f t="shared" si="322"/>
        <v>3944.23</v>
      </c>
      <c r="J556" s="44">
        <f t="shared" si="322"/>
        <v>3944.23</v>
      </c>
      <c r="K556" s="44">
        <f t="shared" si="322"/>
        <v>3944.23</v>
      </c>
      <c r="L556" s="44">
        <f t="shared" si="322"/>
        <v>3944.23</v>
      </c>
      <c r="M556" s="44">
        <f t="shared" si="322"/>
        <v>3944.23</v>
      </c>
      <c r="N556" s="44">
        <f t="shared" si="322"/>
        <v>3944.23</v>
      </c>
      <c r="O556" s="44">
        <f t="shared" si="322"/>
        <v>3944.23</v>
      </c>
      <c r="P556" s="44">
        <f t="shared" si="322"/>
        <v>3944.23</v>
      </c>
      <c r="Q556" s="44">
        <f t="shared" si="322"/>
        <v>3944.23</v>
      </c>
      <c r="R556" s="44">
        <f t="shared" si="322"/>
        <v>3944.23</v>
      </c>
      <c r="S556" s="44">
        <f t="shared" si="322"/>
        <v>3944.23</v>
      </c>
      <c r="T556" s="44">
        <f t="shared" si="322"/>
        <v>3944.23</v>
      </c>
      <c r="U556" s="44">
        <f t="shared" si="322"/>
        <v>3944.23</v>
      </c>
      <c r="V556" s="44">
        <f t="shared" si="322"/>
        <v>3944.23</v>
      </c>
      <c r="W556" s="44">
        <f t="shared" si="322"/>
        <v>3944.23</v>
      </c>
      <c r="X556" s="44">
        <f t="shared" si="322"/>
        <v>3944.23</v>
      </c>
      <c r="Y556" s="44">
        <f t="shared" si="322"/>
        <v>3944.23</v>
      </c>
      <c r="Z556" s="44">
        <f t="shared" si="322"/>
        <v>3944.23</v>
      </c>
      <c r="AA556" s="44">
        <f t="shared" si="322"/>
        <v>3944.23</v>
      </c>
    </row>
    <row r="557" spans="1:27" ht="12.75" hidden="1" customHeight="1" outlineLevel="1" x14ac:dyDescent="0.3">
      <c r="A557" s="99" t="s">
        <v>779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780</v>
      </c>
      <c r="B558" s="63" t="s">
        <v>81</v>
      </c>
      <c r="C558" s="43" t="s">
        <v>79</v>
      </c>
      <c r="D558" s="44">
        <f>$D$11</f>
        <v>368.47</v>
      </c>
      <c r="E558" s="44">
        <f t="shared" ref="E558:AA558" si="323">$D$11</f>
        <v>368.47</v>
      </c>
      <c r="F558" s="44">
        <f t="shared" si="323"/>
        <v>368.47</v>
      </c>
      <c r="G558" s="44">
        <f t="shared" si="323"/>
        <v>368.47</v>
      </c>
      <c r="H558" s="44">
        <f t="shared" si="323"/>
        <v>368.47</v>
      </c>
      <c r="I558" s="44">
        <f t="shared" si="323"/>
        <v>368.47</v>
      </c>
      <c r="J558" s="44">
        <f t="shared" si="323"/>
        <v>368.47</v>
      </c>
      <c r="K558" s="44">
        <f t="shared" si="323"/>
        <v>368.47</v>
      </c>
      <c r="L558" s="44">
        <f t="shared" si="323"/>
        <v>368.47</v>
      </c>
      <c r="M558" s="44">
        <f t="shared" si="323"/>
        <v>368.47</v>
      </c>
      <c r="N558" s="44">
        <f t="shared" si="323"/>
        <v>368.47</v>
      </c>
      <c r="O558" s="44">
        <f t="shared" si="323"/>
        <v>368.47</v>
      </c>
      <c r="P558" s="44">
        <f t="shared" si="323"/>
        <v>368.47</v>
      </c>
      <c r="Q558" s="44">
        <f t="shared" si="323"/>
        <v>368.47</v>
      </c>
      <c r="R558" s="44">
        <f t="shared" si="323"/>
        <v>368.47</v>
      </c>
      <c r="S558" s="44">
        <f t="shared" si="323"/>
        <v>368.47</v>
      </c>
      <c r="T558" s="44">
        <f t="shared" si="323"/>
        <v>368.47</v>
      </c>
      <c r="U558" s="44">
        <f t="shared" si="323"/>
        <v>368.47</v>
      </c>
      <c r="V558" s="44">
        <f t="shared" si="323"/>
        <v>368.47</v>
      </c>
      <c r="W558" s="44">
        <f t="shared" si="323"/>
        <v>368.47</v>
      </c>
      <c r="X558" s="44">
        <f t="shared" si="323"/>
        <v>368.47</v>
      </c>
      <c r="Y558" s="44">
        <f t="shared" si="323"/>
        <v>368.47</v>
      </c>
      <c r="Z558" s="44">
        <f t="shared" si="323"/>
        <v>368.47</v>
      </c>
      <c r="AA558" s="44">
        <f t="shared" si="323"/>
        <v>368.47</v>
      </c>
    </row>
    <row r="559" spans="1:27" ht="13.8" collapsed="1" x14ac:dyDescent="0.3">
      <c r="A559" s="98" t="s">
        <v>781</v>
      </c>
      <c r="B559" s="28" t="str">
        <f>"16"&amp;"."&amp;$B$662&amp;"."&amp;$B$663</f>
        <v>16.07.2024</v>
      </c>
      <c r="C559" s="90" t="s">
        <v>76</v>
      </c>
      <c r="D559" s="91">
        <f>ROUND(((D560+D561+D563+D562)/1000),5)</f>
        <v>5.73604</v>
      </c>
      <c r="E559" s="91">
        <f>ROUND(((E560+E561+E563+E562)/1000),5)</f>
        <v>5.5617000000000001</v>
      </c>
      <c r="F559" s="91">
        <f>ROUND(((F560+F561+F563+F562)/1000),5)</f>
        <v>5.42516</v>
      </c>
      <c r="G559" s="91">
        <f t="shared" ref="G559:AA559" si="324">ROUND(((G560+G561+G563+G562)/1000),5)</f>
        <v>5.0581399999999999</v>
      </c>
      <c r="H559" s="91">
        <f t="shared" si="324"/>
        <v>4.9900399999999996</v>
      </c>
      <c r="I559" s="91">
        <f t="shared" si="324"/>
        <v>5.1093799999999998</v>
      </c>
      <c r="J559" s="91">
        <f t="shared" si="324"/>
        <v>5.5585000000000004</v>
      </c>
      <c r="K559" s="91">
        <f t="shared" si="324"/>
        <v>6.0526400000000002</v>
      </c>
      <c r="L559" s="91">
        <f t="shared" si="324"/>
        <v>6.3976499999999996</v>
      </c>
      <c r="M559" s="91">
        <f t="shared" si="324"/>
        <v>6.6673200000000001</v>
      </c>
      <c r="N559" s="91">
        <f t="shared" si="324"/>
        <v>6.8586600000000004</v>
      </c>
      <c r="O559" s="91">
        <f t="shared" si="324"/>
        <v>6.8376299999999999</v>
      </c>
      <c r="P559" s="91">
        <f t="shared" si="324"/>
        <v>6.6593999999999998</v>
      </c>
      <c r="Q559" s="91">
        <f t="shared" si="324"/>
        <v>7.2317099999999996</v>
      </c>
      <c r="R559" s="91">
        <f t="shared" si="324"/>
        <v>7.4592900000000002</v>
      </c>
      <c r="S559" s="91">
        <f t="shared" si="324"/>
        <v>7.3902400000000004</v>
      </c>
      <c r="T559" s="91">
        <f t="shared" si="324"/>
        <v>6.5505199999999997</v>
      </c>
      <c r="U559" s="91">
        <f t="shared" si="324"/>
        <v>6.9869199999999996</v>
      </c>
      <c r="V559" s="91">
        <f t="shared" si="324"/>
        <v>6.9147100000000004</v>
      </c>
      <c r="W559" s="91">
        <f t="shared" si="324"/>
        <v>6.7543199999999999</v>
      </c>
      <c r="X559" s="91">
        <f t="shared" si="324"/>
        <v>6.6821299999999999</v>
      </c>
      <c r="Y559" s="91">
        <f t="shared" si="324"/>
        <v>6.6767799999999999</v>
      </c>
      <c r="Z559" s="91">
        <f t="shared" si="324"/>
        <v>6.3749399999999996</v>
      </c>
      <c r="AA559" s="91">
        <f t="shared" si="324"/>
        <v>6.1032599999999997</v>
      </c>
    </row>
    <row r="560" spans="1:27" ht="12.75" hidden="1" customHeight="1" outlineLevel="1" x14ac:dyDescent="0.3">
      <c r="A560" s="99" t="s">
        <v>782</v>
      </c>
      <c r="B560" s="63" t="s">
        <v>238</v>
      </c>
      <c r="C560" s="43" t="s">
        <v>79</v>
      </c>
      <c r="D560" s="44">
        <v>1418.53</v>
      </c>
      <c r="E560" s="44">
        <v>1244.19</v>
      </c>
      <c r="F560" s="44">
        <v>1107.6500000000001</v>
      </c>
      <c r="G560" s="44">
        <v>740.63</v>
      </c>
      <c r="H560" s="44">
        <v>672.53</v>
      </c>
      <c r="I560" s="44">
        <v>791.87</v>
      </c>
      <c r="J560" s="44">
        <v>1240.99</v>
      </c>
      <c r="K560" s="44">
        <v>1735.13</v>
      </c>
      <c r="L560" s="44">
        <v>2080.14</v>
      </c>
      <c r="M560" s="44">
        <v>2349.81</v>
      </c>
      <c r="N560" s="44">
        <v>2541.15</v>
      </c>
      <c r="O560" s="44">
        <v>2520.12</v>
      </c>
      <c r="P560" s="44">
        <v>2341.89</v>
      </c>
      <c r="Q560" s="44">
        <v>2914.2</v>
      </c>
      <c r="R560" s="44">
        <v>3141.78</v>
      </c>
      <c r="S560" s="44">
        <v>3072.73</v>
      </c>
      <c r="T560" s="44">
        <v>2233.0100000000002</v>
      </c>
      <c r="U560" s="44">
        <v>2669.41</v>
      </c>
      <c r="V560" s="44">
        <v>2597.1999999999998</v>
      </c>
      <c r="W560" s="44">
        <v>2436.81</v>
      </c>
      <c r="X560" s="44">
        <v>2364.62</v>
      </c>
      <c r="Y560" s="44">
        <v>2359.27</v>
      </c>
      <c r="Z560" s="44">
        <v>2057.4299999999998</v>
      </c>
      <c r="AA560" s="44">
        <v>1785.75</v>
      </c>
    </row>
    <row r="561" spans="1:27" ht="12.75" hidden="1" customHeight="1" outlineLevel="1" x14ac:dyDescent="0.3">
      <c r="A561" s="99" t="s">
        <v>783</v>
      </c>
      <c r="B561" s="63" t="s">
        <v>90</v>
      </c>
      <c r="C561" s="43" t="s">
        <v>79</v>
      </c>
      <c r="D561" s="44">
        <f>$D$486</f>
        <v>3944.23</v>
      </c>
      <c r="E561" s="44">
        <f t="shared" ref="E561:AA561" si="325">$D$486</f>
        <v>3944.23</v>
      </c>
      <c r="F561" s="44">
        <f t="shared" si="325"/>
        <v>3944.23</v>
      </c>
      <c r="G561" s="44">
        <f t="shared" si="325"/>
        <v>3944.23</v>
      </c>
      <c r="H561" s="44">
        <f t="shared" si="325"/>
        <v>3944.23</v>
      </c>
      <c r="I561" s="44">
        <f t="shared" si="325"/>
        <v>3944.23</v>
      </c>
      <c r="J561" s="44">
        <f t="shared" si="325"/>
        <v>3944.23</v>
      </c>
      <c r="K561" s="44">
        <f t="shared" si="325"/>
        <v>3944.23</v>
      </c>
      <c r="L561" s="44">
        <f t="shared" si="325"/>
        <v>3944.23</v>
      </c>
      <c r="M561" s="44">
        <f t="shared" si="325"/>
        <v>3944.23</v>
      </c>
      <c r="N561" s="44">
        <f t="shared" si="325"/>
        <v>3944.23</v>
      </c>
      <c r="O561" s="44">
        <f t="shared" si="325"/>
        <v>3944.23</v>
      </c>
      <c r="P561" s="44">
        <f t="shared" si="325"/>
        <v>3944.23</v>
      </c>
      <c r="Q561" s="44">
        <f t="shared" si="325"/>
        <v>3944.23</v>
      </c>
      <c r="R561" s="44">
        <f t="shared" si="325"/>
        <v>3944.23</v>
      </c>
      <c r="S561" s="44">
        <f t="shared" si="325"/>
        <v>3944.23</v>
      </c>
      <c r="T561" s="44">
        <f t="shared" si="325"/>
        <v>3944.23</v>
      </c>
      <c r="U561" s="44">
        <f t="shared" si="325"/>
        <v>3944.23</v>
      </c>
      <c r="V561" s="44">
        <f t="shared" si="325"/>
        <v>3944.23</v>
      </c>
      <c r="W561" s="44">
        <f t="shared" si="325"/>
        <v>3944.23</v>
      </c>
      <c r="X561" s="44">
        <f t="shared" si="325"/>
        <v>3944.23</v>
      </c>
      <c r="Y561" s="44">
        <f t="shared" si="325"/>
        <v>3944.23</v>
      </c>
      <c r="Z561" s="44">
        <f t="shared" si="325"/>
        <v>3944.23</v>
      </c>
      <c r="AA561" s="44">
        <f t="shared" si="325"/>
        <v>3944.23</v>
      </c>
    </row>
    <row r="562" spans="1:27" ht="12.75" hidden="1" customHeight="1" outlineLevel="1" x14ac:dyDescent="0.3">
      <c r="A562" s="99" t="s">
        <v>784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785</v>
      </c>
      <c r="B563" s="63" t="s">
        <v>81</v>
      </c>
      <c r="C563" s="43" t="s">
        <v>79</v>
      </c>
      <c r="D563" s="44">
        <f>$D$11</f>
        <v>368.47</v>
      </c>
      <c r="E563" s="44">
        <f t="shared" ref="E563:AA563" si="326">$D$11</f>
        <v>368.47</v>
      </c>
      <c r="F563" s="44">
        <f t="shared" si="326"/>
        <v>368.47</v>
      </c>
      <c r="G563" s="44">
        <f t="shared" si="326"/>
        <v>368.47</v>
      </c>
      <c r="H563" s="44">
        <f t="shared" si="326"/>
        <v>368.47</v>
      </c>
      <c r="I563" s="44">
        <f t="shared" si="326"/>
        <v>368.47</v>
      </c>
      <c r="J563" s="44">
        <f t="shared" si="326"/>
        <v>368.47</v>
      </c>
      <c r="K563" s="44">
        <f t="shared" si="326"/>
        <v>368.47</v>
      </c>
      <c r="L563" s="44">
        <f t="shared" si="326"/>
        <v>368.47</v>
      </c>
      <c r="M563" s="44">
        <f t="shared" si="326"/>
        <v>368.47</v>
      </c>
      <c r="N563" s="44">
        <f t="shared" si="326"/>
        <v>368.47</v>
      </c>
      <c r="O563" s="44">
        <f t="shared" si="326"/>
        <v>368.47</v>
      </c>
      <c r="P563" s="44">
        <f t="shared" si="326"/>
        <v>368.47</v>
      </c>
      <c r="Q563" s="44">
        <f t="shared" si="326"/>
        <v>368.47</v>
      </c>
      <c r="R563" s="44">
        <f t="shared" si="326"/>
        <v>368.47</v>
      </c>
      <c r="S563" s="44">
        <f t="shared" si="326"/>
        <v>368.47</v>
      </c>
      <c r="T563" s="44">
        <f t="shared" si="326"/>
        <v>368.47</v>
      </c>
      <c r="U563" s="44">
        <f t="shared" si="326"/>
        <v>368.47</v>
      </c>
      <c r="V563" s="44">
        <f t="shared" si="326"/>
        <v>368.47</v>
      </c>
      <c r="W563" s="44">
        <f t="shared" si="326"/>
        <v>368.47</v>
      </c>
      <c r="X563" s="44">
        <f t="shared" si="326"/>
        <v>368.47</v>
      </c>
      <c r="Y563" s="44">
        <f t="shared" si="326"/>
        <v>368.47</v>
      </c>
      <c r="Z563" s="44">
        <f t="shared" si="326"/>
        <v>368.47</v>
      </c>
      <c r="AA563" s="44">
        <f t="shared" si="326"/>
        <v>368.47</v>
      </c>
    </row>
    <row r="564" spans="1:27" ht="13.8" collapsed="1" x14ac:dyDescent="0.3">
      <c r="A564" s="98" t="s">
        <v>786</v>
      </c>
      <c r="B564" s="28" t="str">
        <f>"17"&amp;"."&amp;$B$662&amp;"."&amp;$B$663</f>
        <v>17.07.2024</v>
      </c>
      <c r="C564" s="90" t="s">
        <v>76</v>
      </c>
      <c r="D564" s="91">
        <f>ROUND(((D565+D566+D568+D567)/1000),5)</f>
        <v>5.9002600000000003</v>
      </c>
      <c r="E564" s="91">
        <f>ROUND(((E565+E566+E568+E567)/1000),5)</f>
        <v>5.6547299999999998</v>
      </c>
      <c r="F564" s="91">
        <f>ROUND(((F565+F566+F568+F567)/1000),5)</f>
        <v>5.5578099999999999</v>
      </c>
      <c r="G564" s="91">
        <f t="shared" ref="G564:AA564" si="327">ROUND(((G565+G566+G568+G567)/1000),5)</f>
        <v>5.4481099999999998</v>
      </c>
      <c r="H564" s="91">
        <f t="shared" si="327"/>
        <v>5.14635</v>
      </c>
      <c r="I564" s="91">
        <f t="shared" si="327"/>
        <v>5.52637</v>
      </c>
      <c r="J564" s="91">
        <f t="shared" si="327"/>
        <v>5.7858299999999998</v>
      </c>
      <c r="K564" s="91">
        <f t="shared" si="327"/>
        <v>6.0860900000000004</v>
      </c>
      <c r="L564" s="91">
        <f t="shared" si="327"/>
        <v>6.4480599999999999</v>
      </c>
      <c r="M564" s="91">
        <f t="shared" si="327"/>
        <v>6.6670699999999998</v>
      </c>
      <c r="N564" s="91">
        <f t="shared" si="327"/>
        <v>6.4080599999999999</v>
      </c>
      <c r="O564" s="91">
        <f t="shared" si="327"/>
        <v>6.4967899999999998</v>
      </c>
      <c r="P564" s="91">
        <f t="shared" si="327"/>
        <v>6.4775</v>
      </c>
      <c r="Q564" s="91">
        <f t="shared" si="327"/>
        <v>7.17957</v>
      </c>
      <c r="R564" s="91">
        <f t="shared" si="327"/>
        <v>7.13767</v>
      </c>
      <c r="S564" s="91">
        <f t="shared" si="327"/>
        <v>7.4692600000000002</v>
      </c>
      <c r="T564" s="91">
        <f t="shared" si="327"/>
        <v>7.4748200000000002</v>
      </c>
      <c r="U564" s="91">
        <f t="shared" si="327"/>
        <v>7.2713200000000002</v>
      </c>
      <c r="V564" s="91">
        <f t="shared" si="327"/>
        <v>7.1097200000000003</v>
      </c>
      <c r="W564" s="91">
        <f t="shared" si="327"/>
        <v>6.88964</v>
      </c>
      <c r="X564" s="91">
        <f t="shared" si="327"/>
        <v>6.8312999999999997</v>
      </c>
      <c r="Y564" s="91">
        <f t="shared" si="327"/>
        <v>6.8369099999999996</v>
      </c>
      <c r="Z564" s="91">
        <f t="shared" si="327"/>
        <v>6.4734800000000003</v>
      </c>
      <c r="AA564" s="91">
        <f t="shared" si="327"/>
        <v>6.2706200000000001</v>
      </c>
    </row>
    <row r="565" spans="1:27" ht="12.75" hidden="1" customHeight="1" outlineLevel="1" x14ac:dyDescent="0.3">
      <c r="A565" s="99" t="s">
        <v>787</v>
      </c>
      <c r="B565" s="63" t="s">
        <v>238</v>
      </c>
      <c r="C565" s="43" t="s">
        <v>79</v>
      </c>
      <c r="D565" s="44">
        <v>1582.75</v>
      </c>
      <c r="E565" s="44">
        <v>1337.22</v>
      </c>
      <c r="F565" s="44">
        <v>1240.3</v>
      </c>
      <c r="G565" s="44">
        <v>1130.5999999999999</v>
      </c>
      <c r="H565" s="44">
        <v>828.84</v>
      </c>
      <c r="I565" s="44">
        <v>1208.8599999999999</v>
      </c>
      <c r="J565" s="44">
        <v>1468.32</v>
      </c>
      <c r="K565" s="44">
        <v>1768.58</v>
      </c>
      <c r="L565" s="44">
        <v>2130.5500000000002</v>
      </c>
      <c r="M565" s="44">
        <v>2349.56</v>
      </c>
      <c r="N565" s="44">
        <v>2090.5500000000002</v>
      </c>
      <c r="O565" s="44">
        <v>2179.2800000000002</v>
      </c>
      <c r="P565" s="44">
        <v>2159.9899999999998</v>
      </c>
      <c r="Q565" s="44">
        <v>2862.06</v>
      </c>
      <c r="R565" s="44">
        <v>2820.16</v>
      </c>
      <c r="S565" s="44">
        <v>3151.75</v>
      </c>
      <c r="T565" s="44">
        <v>3157.31</v>
      </c>
      <c r="U565" s="44">
        <v>2953.81</v>
      </c>
      <c r="V565" s="44">
        <v>2792.21</v>
      </c>
      <c r="W565" s="44">
        <v>2572.13</v>
      </c>
      <c r="X565" s="44">
        <v>2513.79</v>
      </c>
      <c r="Y565" s="44">
        <v>2519.4</v>
      </c>
      <c r="Z565" s="44">
        <v>2155.9699999999998</v>
      </c>
      <c r="AA565" s="44">
        <v>1953.11</v>
      </c>
    </row>
    <row r="566" spans="1:27" ht="12.75" hidden="1" customHeight="1" outlineLevel="1" x14ac:dyDescent="0.3">
      <c r="A566" s="99" t="s">
        <v>788</v>
      </c>
      <c r="B566" s="63" t="s">
        <v>90</v>
      </c>
      <c r="C566" s="43" t="s">
        <v>79</v>
      </c>
      <c r="D566" s="44">
        <f>$D$486</f>
        <v>3944.23</v>
      </c>
      <c r="E566" s="44">
        <f t="shared" ref="E566:AA566" si="328">$D$486</f>
        <v>3944.23</v>
      </c>
      <c r="F566" s="44">
        <f t="shared" si="328"/>
        <v>3944.23</v>
      </c>
      <c r="G566" s="44">
        <f t="shared" si="328"/>
        <v>3944.23</v>
      </c>
      <c r="H566" s="44">
        <f t="shared" si="328"/>
        <v>3944.23</v>
      </c>
      <c r="I566" s="44">
        <f t="shared" si="328"/>
        <v>3944.23</v>
      </c>
      <c r="J566" s="44">
        <f t="shared" si="328"/>
        <v>3944.23</v>
      </c>
      <c r="K566" s="44">
        <f t="shared" si="328"/>
        <v>3944.23</v>
      </c>
      <c r="L566" s="44">
        <f t="shared" si="328"/>
        <v>3944.23</v>
      </c>
      <c r="M566" s="44">
        <f t="shared" si="328"/>
        <v>3944.23</v>
      </c>
      <c r="N566" s="44">
        <f t="shared" si="328"/>
        <v>3944.23</v>
      </c>
      <c r="O566" s="44">
        <f t="shared" si="328"/>
        <v>3944.23</v>
      </c>
      <c r="P566" s="44">
        <f t="shared" si="328"/>
        <v>3944.23</v>
      </c>
      <c r="Q566" s="44">
        <f t="shared" si="328"/>
        <v>3944.23</v>
      </c>
      <c r="R566" s="44">
        <f t="shared" si="328"/>
        <v>3944.23</v>
      </c>
      <c r="S566" s="44">
        <f t="shared" si="328"/>
        <v>3944.23</v>
      </c>
      <c r="T566" s="44">
        <f t="shared" si="328"/>
        <v>3944.23</v>
      </c>
      <c r="U566" s="44">
        <f t="shared" si="328"/>
        <v>3944.23</v>
      </c>
      <c r="V566" s="44">
        <f t="shared" si="328"/>
        <v>3944.23</v>
      </c>
      <c r="W566" s="44">
        <f t="shared" si="328"/>
        <v>3944.23</v>
      </c>
      <c r="X566" s="44">
        <f t="shared" si="328"/>
        <v>3944.23</v>
      </c>
      <c r="Y566" s="44">
        <f t="shared" si="328"/>
        <v>3944.23</v>
      </c>
      <c r="Z566" s="44">
        <f t="shared" si="328"/>
        <v>3944.23</v>
      </c>
      <c r="AA566" s="44">
        <f t="shared" si="328"/>
        <v>3944.23</v>
      </c>
    </row>
    <row r="567" spans="1:27" ht="12.75" hidden="1" customHeight="1" outlineLevel="1" x14ac:dyDescent="0.3">
      <c r="A567" s="99" t="s">
        <v>789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790</v>
      </c>
      <c r="B568" s="63" t="s">
        <v>81</v>
      </c>
      <c r="C568" s="43" t="s">
        <v>79</v>
      </c>
      <c r="D568" s="44">
        <f>$D$11</f>
        <v>368.47</v>
      </c>
      <c r="E568" s="44">
        <f t="shared" ref="E568:AA568" si="329">$D$11</f>
        <v>368.47</v>
      </c>
      <c r="F568" s="44">
        <f t="shared" si="329"/>
        <v>368.47</v>
      </c>
      <c r="G568" s="44">
        <f t="shared" si="329"/>
        <v>368.47</v>
      </c>
      <c r="H568" s="44">
        <f t="shared" si="329"/>
        <v>368.47</v>
      </c>
      <c r="I568" s="44">
        <f t="shared" si="329"/>
        <v>368.47</v>
      </c>
      <c r="J568" s="44">
        <f t="shared" si="329"/>
        <v>368.47</v>
      </c>
      <c r="K568" s="44">
        <f t="shared" si="329"/>
        <v>368.47</v>
      </c>
      <c r="L568" s="44">
        <f t="shared" si="329"/>
        <v>368.47</v>
      </c>
      <c r="M568" s="44">
        <f t="shared" si="329"/>
        <v>368.47</v>
      </c>
      <c r="N568" s="44">
        <f t="shared" si="329"/>
        <v>368.47</v>
      </c>
      <c r="O568" s="44">
        <f t="shared" si="329"/>
        <v>368.47</v>
      </c>
      <c r="P568" s="44">
        <f t="shared" si="329"/>
        <v>368.47</v>
      </c>
      <c r="Q568" s="44">
        <f t="shared" si="329"/>
        <v>368.47</v>
      </c>
      <c r="R568" s="44">
        <f t="shared" si="329"/>
        <v>368.47</v>
      </c>
      <c r="S568" s="44">
        <f t="shared" si="329"/>
        <v>368.47</v>
      </c>
      <c r="T568" s="44">
        <f t="shared" si="329"/>
        <v>368.47</v>
      </c>
      <c r="U568" s="44">
        <f t="shared" si="329"/>
        <v>368.47</v>
      </c>
      <c r="V568" s="44">
        <f t="shared" si="329"/>
        <v>368.47</v>
      </c>
      <c r="W568" s="44">
        <f t="shared" si="329"/>
        <v>368.47</v>
      </c>
      <c r="X568" s="44">
        <f t="shared" si="329"/>
        <v>368.47</v>
      </c>
      <c r="Y568" s="44">
        <f t="shared" si="329"/>
        <v>368.47</v>
      </c>
      <c r="Z568" s="44">
        <f t="shared" si="329"/>
        <v>368.47</v>
      </c>
      <c r="AA568" s="44">
        <f t="shared" si="329"/>
        <v>368.47</v>
      </c>
    </row>
    <row r="569" spans="1:27" ht="13.8" collapsed="1" x14ac:dyDescent="0.3">
      <c r="A569" s="98" t="s">
        <v>791</v>
      </c>
      <c r="B569" s="28" t="str">
        <f>"18"&amp;"."&amp;$B$662&amp;"."&amp;$B$663</f>
        <v>18.07.2024</v>
      </c>
      <c r="C569" s="90" t="s">
        <v>76</v>
      </c>
      <c r="D569" s="91">
        <f>ROUND(((D570+D571+D573+D572)/1000),5)</f>
        <v>5.9267599999999998</v>
      </c>
      <c r="E569" s="91">
        <f>ROUND(((E570+E571+E573+E572)/1000),5)</f>
        <v>5.8114299999999997</v>
      </c>
      <c r="F569" s="91">
        <f>ROUND(((F570+F571+F573+F572)/1000),5)</f>
        <v>5.6068699999999998</v>
      </c>
      <c r="G569" s="91">
        <f t="shared" ref="G569:AA569" si="330">ROUND(((G570+G571+G573+G572)/1000),5)</f>
        <v>5.5577300000000003</v>
      </c>
      <c r="H569" s="91">
        <f t="shared" si="330"/>
        <v>5.5139399999999998</v>
      </c>
      <c r="I569" s="91">
        <f t="shared" si="330"/>
        <v>5.6044799999999997</v>
      </c>
      <c r="J569" s="91">
        <f t="shared" si="330"/>
        <v>5.8117000000000001</v>
      </c>
      <c r="K569" s="91">
        <f t="shared" si="330"/>
        <v>6.0599699999999999</v>
      </c>
      <c r="L569" s="91">
        <f t="shared" si="330"/>
        <v>6.2809699999999999</v>
      </c>
      <c r="M569" s="91">
        <f t="shared" si="330"/>
        <v>6.7710699999999999</v>
      </c>
      <c r="N569" s="91">
        <f t="shared" si="330"/>
        <v>6.7475100000000001</v>
      </c>
      <c r="O569" s="91">
        <f t="shared" si="330"/>
        <v>6.7492099999999997</v>
      </c>
      <c r="P569" s="91">
        <f t="shared" si="330"/>
        <v>6.6712800000000003</v>
      </c>
      <c r="Q569" s="91">
        <f t="shared" si="330"/>
        <v>7.2526400000000004</v>
      </c>
      <c r="R569" s="91">
        <f t="shared" si="330"/>
        <v>7.2344799999999996</v>
      </c>
      <c r="S569" s="91">
        <f t="shared" si="330"/>
        <v>6.4753299999999996</v>
      </c>
      <c r="T569" s="91">
        <f t="shared" si="330"/>
        <v>6.4526899999999996</v>
      </c>
      <c r="U569" s="91">
        <f t="shared" si="330"/>
        <v>6.8035800000000002</v>
      </c>
      <c r="V569" s="91">
        <f t="shared" si="330"/>
        <v>6.6161399999999997</v>
      </c>
      <c r="W569" s="91">
        <f t="shared" si="330"/>
        <v>6.7149099999999997</v>
      </c>
      <c r="X569" s="91">
        <f t="shared" si="330"/>
        <v>6.5839999999999996</v>
      </c>
      <c r="Y569" s="91">
        <f t="shared" si="330"/>
        <v>6.5297499999999999</v>
      </c>
      <c r="Z569" s="91">
        <f t="shared" si="330"/>
        <v>6.2591200000000002</v>
      </c>
      <c r="AA569" s="91">
        <f t="shared" si="330"/>
        <v>6.1936999999999998</v>
      </c>
    </row>
    <row r="570" spans="1:27" ht="12.75" hidden="1" customHeight="1" outlineLevel="1" x14ac:dyDescent="0.3">
      <c r="A570" s="99" t="s">
        <v>792</v>
      </c>
      <c r="B570" s="63" t="s">
        <v>238</v>
      </c>
      <c r="C570" s="43" t="s">
        <v>79</v>
      </c>
      <c r="D570" s="44">
        <v>1609.25</v>
      </c>
      <c r="E570" s="44">
        <v>1493.92</v>
      </c>
      <c r="F570" s="44">
        <v>1289.3599999999999</v>
      </c>
      <c r="G570" s="44">
        <v>1240.22</v>
      </c>
      <c r="H570" s="44">
        <v>1196.43</v>
      </c>
      <c r="I570" s="44">
        <v>1286.97</v>
      </c>
      <c r="J570" s="44">
        <v>1494.19</v>
      </c>
      <c r="K570" s="44">
        <v>1742.46</v>
      </c>
      <c r="L570" s="44">
        <v>1963.46</v>
      </c>
      <c r="M570" s="44">
        <v>2453.56</v>
      </c>
      <c r="N570" s="44">
        <v>2430</v>
      </c>
      <c r="O570" s="44">
        <v>2431.6999999999998</v>
      </c>
      <c r="P570" s="44">
        <v>2353.77</v>
      </c>
      <c r="Q570" s="44">
        <v>2935.13</v>
      </c>
      <c r="R570" s="44">
        <v>2916.97</v>
      </c>
      <c r="S570" s="44">
        <v>2157.8200000000002</v>
      </c>
      <c r="T570" s="44">
        <v>2135.1799999999998</v>
      </c>
      <c r="U570" s="44">
        <v>2486.0700000000002</v>
      </c>
      <c r="V570" s="44">
        <v>2298.63</v>
      </c>
      <c r="W570" s="44">
        <v>2397.4</v>
      </c>
      <c r="X570" s="44">
        <v>2266.4899999999998</v>
      </c>
      <c r="Y570" s="44">
        <v>2212.2399999999998</v>
      </c>
      <c r="Z570" s="44">
        <v>1941.61</v>
      </c>
      <c r="AA570" s="44">
        <v>1876.19</v>
      </c>
    </row>
    <row r="571" spans="1:27" ht="12.75" hidden="1" customHeight="1" outlineLevel="1" x14ac:dyDescent="0.3">
      <c r="A571" s="99" t="s">
        <v>793</v>
      </c>
      <c r="B571" s="63" t="s">
        <v>90</v>
      </c>
      <c r="C571" s="43" t="s">
        <v>79</v>
      </c>
      <c r="D571" s="44">
        <f>$D$486</f>
        <v>3944.23</v>
      </c>
      <c r="E571" s="44">
        <f t="shared" ref="E571:AA571" si="331">$D$486</f>
        <v>3944.23</v>
      </c>
      <c r="F571" s="44">
        <f t="shared" si="331"/>
        <v>3944.23</v>
      </c>
      <c r="G571" s="44">
        <f t="shared" si="331"/>
        <v>3944.23</v>
      </c>
      <c r="H571" s="44">
        <f t="shared" si="331"/>
        <v>3944.23</v>
      </c>
      <c r="I571" s="44">
        <f t="shared" si="331"/>
        <v>3944.23</v>
      </c>
      <c r="J571" s="44">
        <f t="shared" si="331"/>
        <v>3944.23</v>
      </c>
      <c r="K571" s="44">
        <f t="shared" si="331"/>
        <v>3944.23</v>
      </c>
      <c r="L571" s="44">
        <f t="shared" si="331"/>
        <v>3944.23</v>
      </c>
      <c r="M571" s="44">
        <f t="shared" si="331"/>
        <v>3944.23</v>
      </c>
      <c r="N571" s="44">
        <f t="shared" si="331"/>
        <v>3944.23</v>
      </c>
      <c r="O571" s="44">
        <f t="shared" si="331"/>
        <v>3944.23</v>
      </c>
      <c r="P571" s="44">
        <f t="shared" si="331"/>
        <v>3944.23</v>
      </c>
      <c r="Q571" s="44">
        <f t="shared" si="331"/>
        <v>3944.23</v>
      </c>
      <c r="R571" s="44">
        <f t="shared" si="331"/>
        <v>3944.23</v>
      </c>
      <c r="S571" s="44">
        <f t="shared" si="331"/>
        <v>3944.23</v>
      </c>
      <c r="T571" s="44">
        <f t="shared" si="331"/>
        <v>3944.23</v>
      </c>
      <c r="U571" s="44">
        <f t="shared" si="331"/>
        <v>3944.23</v>
      </c>
      <c r="V571" s="44">
        <f t="shared" si="331"/>
        <v>3944.23</v>
      </c>
      <c r="W571" s="44">
        <f t="shared" si="331"/>
        <v>3944.23</v>
      </c>
      <c r="X571" s="44">
        <f t="shared" si="331"/>
        <v>3944.23</v>
      </c>
      <c r="Y571" s="44">
        <f t="shared" si="331"/>
        <v>3944.23</v>
      </c>
      <c r="Z571" s="44">
        <f t="shared" si="331"/>
        <v>3944.23</v>
      </c>
      <c r="AA571" s="44">
        <f t="shared" si="331"/>
        <v>3944.23</v>
      </c>
    </row>
    <row r="572" spans="1:27" ht="12.75" hidden="1" customHeight="1" outlineLevel="1" x14ac:dyDescent="0.3">
      <c r="A572" s="99" t="s">
        <v>794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795</v>
      </c>
      <c r="B573" s="63" t="s">
        <v>81</v>
      </c>
      <c r="C573" s="43" t="s">
        <v>79</v>
      </c>
      <c r="D573" s="44">
        <f>$D$11</f>
        <v>368.47</v>
      </c>
      <c r="E573" s="44">
        <f t="shared" ref="E573:AA573" si="332">$D$11</f>
        <v>368.47</v>
      </c>
      <c r="F573" s="44">
        <f t="shared" si="332"/>
        <v>368.47</v>
      </c>
      <c r="G573" s="44">
        <f t="shared" si="332"/>
        <v>368.47</v>
      </c>
      <c r="H573" s="44">
        <f t="shared" si="332"/>
        <v>368.47</v>
      </c>
      <c r="I573" s="44">
        <f t="shared" si="332"/>
        <v>368.47</v>
      </c>
      <c r="J573" s="44">
        <f t="shared" si="332"/>
        <v>368.47</v>
      </c>
      <c r="K573" s="44">
        <f t="shared" si="332"/>
        <v>368.47</v>
      </c>
      <c r="L573" s="44">
        <f t="shared" si="332"/>
        <v>368.47</v>
      </c>
      <c r="M573" s="44">
        <f t="shared" si="332"/>
        <v>368.47</v>
      </c>
      <c r="N573" s="44">
        <f t="shared" si="332"/>
        <v>368.47</v>
      </c>
      <c r="O573" s="44">
        <f t="shared" si="332"/>
        <v>368.47</v>
      </c>
      <c r="P573" s="44">
        <f t="shared" si="332"/>
        <v>368.47</v>
      </c>
      <c r="Q573" s="44">
        <f t="shared" si="332"/>
        <v>368.47</v>
      </c>
      <c r="R573" s="44">
        <f t="shared" si="332"/>
        <v>368.47</v>
      </c>
      <c r="S573" s="44">
        <f t="shared" si="332"/>
        <v>368.47</v>
      </c>
      <c r="T573" s="44">
        <f t="shared" si="332"/>
        <v>368.47</v>
      </c>
      <c r="U573" s="44">
        <f t="shared" si="332"/>
        <v>368.47</v>
      </c>
      <c r="V573" s="44">
        <f t="shared" si="332"/>
        <v>368.47</v>
      </c>
      <c r="W573" s="44">
        <f t="shared" si="332"/>
        <v>368.47</v>
      </c>
      <c r="X573" s="44">
        <f t="shared" si="332"/>
        <v>368.47</v>
      </c>
      <c r="Y573" s="44">
        <f t="shared" si="332"/>
        <v>368.47</v>
      </c>
      <c r="Z573" s="44">
        <f t="shared" si="332"/>
        <v>368.47</v>
      </c>
      <c r="AA573" s="44">
        <f t="shared" si="332"/>
        <v>368.47</v>
      </c>
    </row>
    <row r="574" spans="1:27" ht="13.8" collapsed="1" x14ac:dyDescent="0.3">
      <c r="A574" s="98" t="s">
        <v>796</v>
      </c>
      <c r="B574" s="28" t="str">
        <f>"19"&amp;"."&amp;$B$662&amp;"."&amp;$B$663</f>
        <v>19.07.2024</v>
      </c>
      <c r="C574" s="90" t="s">
        <v>76</v>
      </c>
      <c r="D574" s="91">
        <f>ROUND(((D575+D576+D578+D577)/1000),5)</f>
        <v>6.0417800000000002</v>
      </c>
      <c r="E574" s="91">
        <f>ROUND(((E575+E576+E578+E577)/1000),5)</f>
        <v>5.8613</v>
      </c>
      <c r="F574" s="91">
        <f>ROUND(((F575+F576+F578+F577)/1000),5)</f>
        <v>5.7134999999999998</v>
      </c>
      <c r="G574" s="91">
        <f t="shared" ref="G574:AA574" si="333">ROUND(((G575+G576+G578+G577)/1000),5)</f>
        <v>5.6153599999999999</v>
      </c>
      <c r="H574" s="91">
        <f t="shared" si="333"/>
        <v>5.5827200000000001</v>
      </c>
      <c r="I574" s="91">
        <f t="shared" si="333"/>
        <v>5.7077099999999996</v>
      </c>
      <c r="J574" s="91">
        <f t="shared" si="333"/>
        <v>5.8677700000000002</v>
      </c>
      <c r="K574" s="91">
        <f t="shared" si="333"/>
        <v>6.1130800000000001</v>
      </c>
      <c r="L574" s="91">
        <f t="shared" si="333"/>
        <v>6.4094499999999996</v>
      </c>
      <c r="M574" s="91">
        <f t="shared" si="333"/>
        <v>6.6488500000000004</v>
      </c>
      <c r="N574" s="91">
        <f t="shared" si="333"/>
        <v>6.93649</v>
      </c>
      <c r="O574" s="91">
        <f t="shared" si="333"/>
        <v>7.0933099999999998</v>
      </c>
      <c r="P574" s="91">
        <f t="shared" si="333"/>
        <v>7.1373100000000003</v>
      </c>
      <c r="Q574" s="91">
        <f t="shared" si="333"/>
        <v>7.5882699999999996</v>
      </c>
      <c r="R574" s="91">
        <f t="shared" si="333"/>
        <v>7.8746499999999999</v>
      </c>
      <c r="S574" s="91">
        <f t="shared" si="333"/>
        <v>7.1043200000000004</v>
      </c>
      <c r="T574" s="91">
        <f t="shared" si="333"/>
        <v>6.9011500000000003</v>
      </c>
      <c r="U574" s="91">
        <f t="shared" si="333"/>
        <v>6.7922900000000004</v>
      </c>
      <c r="V574" s="91">
        <f t="shared" si="333"/>
        <v>6.68248</v>
      </c>
      <c r="W574" s="91">
        <f t="shared" si="333"/>
        <v>6.4637900000000004</v>
      </c>
      <c r="X574" s="91">
        <f t="shared" si="333"/>
        <v>6.4112299999999998</v>
      </c>
      <c r="Y574" s="91">
        <f t="shared" si="333"/>
        <v>6.4526199999999996</v>
      </c>
      <c r="Z574" s="91">
        <f t="shared" si="333"/>
        <v>6.1913099999999996</v>
      </c>
      <c r="AA574" s="91">
        <f t="shared" si="333"/>
        <v>6.14839</v>
      </c>
    </row>
    <row r="575" spans="1:27" ht="12.75" hidden="1" customHeight="1" outlineLevel="1" x14ac:dyDescent="0.3">
      <c r="A575" s="99" t="s">
        <v>797</v>
      </c>
      <c r="B575" s="63" t="s">
        <v>238</v>
      </c>
      <c r="C575" s="43" t="s">
        <v>79</v>
      </c>
      <c r="D575" s="44">
        <v>1724.27</v>
      </c>
      <c r="E575" s="44">
        <v>1543.79</v>
      </c>
      <c r="F575" s="44">
        <v>1395.99</v>
      </c>
      <c r="G575" s="44">
        <v>1297.8499999999999</v>
      </c>
      <c r="H575" s="44">
        <v>1265.21</v>
      </c>
      <c r="I575" s="44">
        <v>1390.2</v>
      </c>
      <c r="J575" s="44">
        <v>1550.26</v>
      </c>
      <c r="K575" s="44">
        <v>1795.57</v>
      </c>
      <c r="L575" s="44">
        <v>2091.94</v>
      </c>
      <c r="M575" s="44">
        <v>2331.34</v>
      </c>
      <c r="N575" s="44">
        <v>2618.98</v>
      </c>
      <c r="O575" s="44">
        <v>2775.8</v>
      </c>
      <c r="P575" s="44">
        <v>2819.8</v>
      </c>
      <c r="Q575" s="44">
        <v>3270.76</v>
      </c>
      <c r="R575" s="44">
        <v>3557.14</v>
      </c>
      <c r="S575" s="44">
        <v>2786.81</v>
      </c>
      <c r="T575" s="44">
        <v>2583.64</v>
      </c>
      <c r="U575" s="44">
        <v>2474.7800000000002</v>
      </c>
      <c r="V575" s="44">
        <v>2364.9699999999998</v>
      </c>
      <c r="W575" s="44">
        <v>2146.2800000000002</v>
      </c>
      <c r="X575" s="44">
        <v>2093.7199999999998</v>
      </c>
      <c r="Y575" s="44">
        <v>2135.11</v>
      </c>
      <c r="Z575" s="44">
        <v>1873.8</v>
      </c>
      <c r="AA575" s="44">
        <v>1830.88</v>
      </c>
    </row>
    <row r="576" spans="1:27" ht="12.75" hidden="1" customHeight="1" outlineLevel="1" x14ac:dyDescent="0.3">
      <c r="A576" s="99" t="s">
        <v>798</v>
      </c>
      <c r="B576" s="63" t="s">
        <v>90</v>
      </c>
      <c r="C576" s="43" t="s">
        <v>79</v>
      </c>
      <c r="D576" s="44">
        <f>$D$486</f>
        <v>3944.23</v>
      </c>
      <c r="E576" s="44">
        <f t="shared" ref="E576:AA576" si="334">$D$486</f>
        <v>3944.23</v>
      </c>
      <c r="F576" s="44">
        <f t="shared" si="334"/>
        <v>3944.23</v>
      </c>
      <c r="G576" s="44">
        <f t="shared" si="334"/>
        <v>3944.23</v>
      </c>
      <c r="H576" s="44">
        <f t="shared" si="334"/>
        <v>3944.23</v>
      </c>
      <c r="I576" s="44">
        <f t="shared" si="334"/>
        <v>3944.23</v>
      </c>
      <c r="J576" s="44">
        <f t="shared" si="334"/>
        <v>3944.23</v>
      </c>
      <c r="K576" s="44">
        <f t="shared" si="334"/>
        <v>3944.23</v>
      </c>
      <c r="L576" s="44">
        <f t="shared" si="334"/>
        <v>3944.23</v>
      </c>
      <c r="M576" s="44">
        <f t="shared" si="334"/>
        <v>3944.23</v>
      </c>
      <c r="N576" s="44">
        <f t="shared" si="334"/>
        <v>3944.23</v>
      </c>
      <c r="O576" s="44">
        <f t="shared" si="334"/>
        <v>3944.23</v>
      </c>
      <c r="P576" s="44">
        <f t="shared" si="334"/>
        <v>3944.23</v>
      </c>
      <c r="Q576" s="44">
        <f t="shared" si="334"/>
        <v>3944.23</v>
      </c>
      <c r="R576" s="44">
        <f t="shared" si="334"/>
        <v>3944.23</v>
      </c>
      <c r="S576" s="44">
        <f t="shared" si="334"/>
        <v>3944.23</v>
      </c>
      <c r="T576" s="44">
        <f t="shared" si="334"/>
        <v>3944.23</v>
      </c>
      <c r="U576" s="44">
        <f t="shared" si="334"/>
        <v>3944.23</v>
      </c>
      <c r="V576" s="44">
        <f t="shared" si="334"/>
        <v>3944.23</v>
      </c>
      <c r="W576" s="44">
        <f t="shared" si="334"/>
        <v>3944.23</v>
      </c>
      <c r="X576" s="44">
        <f t="shared" si="334"/>
        <v>3944.23</v>
      </c>
      <c r="Y576" s="44">
        <f t="shared" si="334"/>
        <v>3944.23</v>
      </c>
      <c r="Z576" s="44">
        <f t="shared" si="334"/>
        <v>3944.23</v>
      </c>
      <c r="AA576" s="44">
        <f t="shared" si="334"/>
        <v>3944.23</v>
      </c>
    </row>
    <row r="577" spans="1:27" ht="12.75" hidden="1" customHeight="1" outlineLevel="1" x14ac:dyDescent="0.3">
      <c r="A577" s="99" t="s">
        <v>799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800</v>
      </c>
      <c r="B578" s="63" t="s">
        <v>81</v>
      </c>
      <c r="C578" s="43" t="s">
        <v>79</v>
      </c>
      <c r="D578" s="44">
        <f>$D$11</f>
        <v>368.47</v>
      </c>
      <c r="E578" s="44">
        <f t="shared" ref="E578:AA578" si="335">$D$11</f>
        <v>368.47</v>
      </c>
      <c r="F578" s="44">
        <f t="shared" si="335"/>
        <v>368.47</v>
      </c>
      <c r="G578" s="44">
        <f t="shared" si="335"/>
        <v>368.47</v>
      </c>
      <c r="H578" s="44">
        <f t="shared" si="335"/>
        <v>368.47</v>
      </c>
      <c r="I578" s="44">
        <f t="shared" si="335"/>
        <v>368.47</v>
      </c>
      <c r="J578" s="44">
        <f t="shared" si="335"/>
        <v>368.47</v>
      </c>
      <c r="K578" s="44">
        <f t="shared" si="335"/>
        <v>368.47</v>
      </c>
      <c r="L578" s="44">
        <f t="shared" si="335"/>
        <v>368.47</v>
      </c>
      <c r="M578" s="44">
        <f t="shared" si="335"/>
        <v>368.47</v>
      </c>
      <c r="N578" s="44">
        <f t="shared" si="335"/>
        <v>368.47</v>
      </c>
      <c r="O578" s="44">
        <f t="shared" si="335"/>
        <v>368.47</v>
      </c>
      <c r="P578" s="44">
        <f t="shared" si="335"/>
        <v>368.47</v>
      </c>
      <c r="Q578" s="44">
        <f t="shared" si="335"/>
        <v>368.47</v>
      </c>
      <c r="R578" s="44">
        <f t="shared" si="335"/>
        <v>368.47</v>
      </c>
      <c r="S578" s="44">
        <f t="shared" si="335"/>
        <v>368.47</v>
      </c>
      <c r="T578" s="44">
        <f t="shared" si="335"/>
        <v>368.47</v>
      </c>
      <c r="U578" s="44">
        <f t="shared" si="335"/>
        <v>368.47</v>
      </c>
      <c r="V578" s="44">
        <f t="shared" si="335"/>
        <v>368.47</v>
      </c>
      <c r="W578" s="44">
        <f t="shared" si="335"/>
        <v>368.47</v>
      </c>
      <c r="X578" s="44">
        <f t="shared" si="335"/>
        <v>368.47</v>
      </c>
      <c r="Y578" s="44">
        <f t="shared" si="335"/>
        <v>368.47</v>
      </c>
      <c r="Z578" s="44">
        <f t="shared" si="335"/>
        <v>368.47</v>
      </c>
      <c r="AA578" s="44">
        <f t="shared" si="335"/>
        <v>368.47</v>
      </c>
    </row>
    <row r="579" spans="1:27" ht="13.8" collapsed="1" x14ac:dyDescent="0.3">
      <c r="A579" s="98" t="s">
        <v>801</v>
      </c>
      <c r="B579" s="28" t="str">
        <f>"20"&amp;"."&amp;$B$662&amp;"."&amp;$B$663</f>
        <v>20.07.2024</v>
      </c>
      <c r="C579" s="90" t="s">
        <v>76</v>
      </c>
      <c r="D579" s="91">
        <f>ROUND(((D580+D581+D583+D582)/1000),5)</f>
        <v>5.9535999999999998</v>
      </c>
      <c r="E579" s="91">
        <f>ROUND(((E580+E581+E583+E582)/1000),5)</f>
        <v>5.7987399999999996</v>
      </c>
      <c r="F579" s="91">
        <f>ROUND(((F580+F581+F583+F582)/1000),5)</f>
        <v>5.6726400000000003</v>
      </c>
      <c r="G579" s="91">
        <f t="shared" ref="G579:AA579" si="336">ROUND(((G580+G581+G583+G582)/1000),5)</f>
        <v>5.5597700000000003</v>
      </c>
      <c r="H579" s="91">
        <f t="shared" si="336"/>
        <v>5.5535699999999997</v>
      </c>
      <c r="I579" s="91">
        <f t="shared" si="336"/>
        <v>5.5647599999999997</v>
      </c>
      <c r="J579" s="91">
        <f t="shared" si="336"/>
        <v>5.70892</v>
      </c>
      <c r="K579" s="91">
        <f t="shared" si="336"/>
        <v>5.9838800000000001</v>
      </c>
      <c r="L579" s="91">
        <f t="shared" si="336"/>
        <v>6.2399699999999996</v>
      </c>
      <c r="M579" s="91">
        <f t="shared" si="336"/>
        <v>6.4206500000000002</v>
      </c>
      <c r="N579" s="91">
        <f t="shared" si="336"/>
        <v>6.6154000000000002</v>
      </c>
      <c r="O579" s="91">
        <f t="shared" si="336"/>
        <v>6.3519300000000003</v>
      </c>
      <c r="P579" s="91">
        <f t="shared" si="336"/>
        <v>6.2149400000000004</v>
      </c>
      <c r="Q579" s="91">
        <f t="shared" si="336"/>
        <v>6.3967700000000001</v>
      </c>
      <c r="R579" s="91">
        <f t="shared" si="336"/>
        <v>6.2255799999999999</v>
      </c>
      <c r="S579" s="91">
        <f t="shared" si="336"/>
        <v>6.4297899999999997</v>
      </c>
      <c r="T579" s="91">
        <f t="shared" si="336"/>
        <v>6.4211600000000004</v>
      </c>
      <c r="U579" s="91">
        <f t="shared" si="336"/>
        <v>6.3965500000000004</v>
      </c>
      <c r="V579" s="91">
        <f t="shared" si="336"/>
        <v>6.2805999999999997</v>
      </c>
      <c r="W579" s="91">
        <f t="shared" si="336"/>
        <v>6.3170999999999999</v>
      </c>
      <c r="X579" s="91">
        <f t="shared" si="336"/>
        <v>6.2623699999999998</v>
      </c>
      <c r="Y579" s="91">
        <f t="shared" si="336"/>
        <v>6.22546</v>
      </c>
      <c r="Z579" s="91">
        <f t="shared" si="336"/>
        <v>6.2279</v>
      </c>
      <c r="AA579" s="91">
        <f t="shared" si="336"/>
        <v>6.1785899999999998</v>
      </c>
    </row>
    <row r="580" spans="1:27" ht="12.75" hidden="1" customHeight="1" outlineLevel="1" x14ac:dyDescent="0.3">
      <c r="A580" s="99" t="s">
        <v>802</v>
      </c>
      <c r="B580" s="63" t="s">
        <v>238</v>
      </c>
      <c r="C580" s="43" t="s">
        <v>79</v>
      </c>
      <c r="D580" s="44">
        <v>1636.09</v>
      </c>
      <c r="E580" s="44">
        <v>1481.23</v>
      </c>
      <c r="F580" s="44">
        <v>1355.13</v>
      </c>
      <c r="G580" s="44">
        <v>1242.26</v>
      </c>
      <c r="H580" s="44">
        <v>1236.06</v>
      </c>
      <c r="I580" s="44">
        <v>1247.25</v>
      </c>
      <c r="J580" s="44">
        <v>1391.41</v>
      </c>
      <c r="K580" s="44">
        <v>1666.37</v>
      </c>
      <c r="L580" s="44">
        <v>1922.46</v>
      </c>
      <c r="M580" s="44">
        <v>2103.14</v>
      </c>
      <c r="N580" s="44">
        <v>2297.89</v>
      </c>
      <c r="O580" s="44">
        <v>2034.42</v>
      </c>
      <c r="P580" s="44">
        <v>1897.43</v>
      </c>
      <c r="Q580" s="44">
        <v>2079.2600000000002</v>
      </c>
      <c r="R580" s="44">
        <v>1908.07</v>
      </c>
      <c r="S580" s="44">
        <v>2112.2800000000002</v>
      </c>
      <c r="T580" s="44">
        <v>2103.65</v>
      </c>
      <c r="U580" s="44">
        <v>2079.04</v>
      </c>
      <c r="V580" s="44">
        <v>1963.09</v>
      </c>
      <c r="W580" s="44">
        <v>1999.59</v>
      </c>
      <c r="X580" s="44">
        <v>1944.86</v>
      </c>
      <c r="Y580" s="44">
        <v>1907.95</v>
      </c>
      <c r="Z580" s="44">
        <v>1910.39</v>
      </c>
      <c r="AA580" s="44">
        <v>1861.08</v>
      </c>
    </row>
    <row r="581" spans="1:27" ht="12.75" hidden="1" customHeight="1" outlineLevel="1" x14ac:dyDescent="0.3">
      <c r="A581" s="99" t="s">
        <v>803</v>
      </c>
      <c r="B581" s="63" t="s">
        <v>90</v>
      </c>
      <c r="C581" s="43" t="s">
        <v>79</v>
      </c>
      <c r="D581" s="44">
        <f>$D$486</f>
        <v>3944.23</v>
      </c>
      <c r="E581" s="44">
        <f t="shared" ref="E581:AA581" si="337">$D$486</f>
        <v>3944.23</v>
      </c>
      <c r="F581" s="44">
        <f t="shared" si="337"/>
        <v>3944.23</v>
      </c>
      <c r="G581" s="44">
        <f t="shared" si="337"/>
        <v>3944.23</v>
      </c>
      <c r="H581" s="44">
        <f t="shared" si="337"/>
        <v>3944.23</v>
      </c>
      <c r="I581" s="44">
        <f t="shared" si="337"/>
        <v>3944.23</v>
      </c>
      <c r="J581" s="44">
        <f t="shared" si="337"/>
        <v>3944.23</v>
      </c>
      <c r="K581" s="44">
        <f t="shared" si="337"/>
        <v>3944.23</v>
      </c>
      <c r="L581" s="44">
        <f t="shared" si="337"/>
        <v>3944.23</v>
      </c>
      <c r="M581" s="44">
        <f t="shared" si="337"/>
        <v>3944.23</v>
      </c>
      <c r="N581" s="44">
        <f t="shared" si="337"/>
        <v>3944.23</v>
      </c>
      <c r="O581" s="44">
        <f t="shared" si="337"/>
        <v>3944.23</v>
      </c>
      <c r="P581" s="44">
        <f t="shared" si="337"/>
        <v>3944.23</v>
      </c>
      <c r="Q581" s="44">
        <f t="shared" si="337"/>
        <v>3944.23</v>
      </c>
      <c r="R581" s="44">
        <f t="shared" si="337"/>
        <v>3944.23</v>
      </c>
      <c r="S581" s="44">
        <f t="shared" si="337"/>
        <v>3944.23</v>
      </c>
      <c r="T581" s="44">
        <f t="shared" si="337"/>
        <v>3944.23</v>
      </c>
      <c r="U581" s="44">
        <f t="shared" si="337"/>
        <v>3944.23</v>
      </c>
      <c r="V581" s="44">
        <f t="shared" si="337"/>
        <v>3944.23</v>
      </c>
      <c r="W581" s="44">
        <f t="shared" si="337"/>
        <v>3944.23</v>
      </c>
      <c r="X581" s="44">
        <f t="shared" si="337"/>
        <v>3944.23</v>
      </c>
      <c r="Y581" s="44">
        <f t="shared" si="337"/>
        <v>3944.23</v>
      </c>
      <c r="Z581" s="44">
        <f t="shared" si="337"/>
        <v>3944.23</v>
      </c>
      <c r="AA581" s="44">
        <f t="shared" si="337"/>
        <v>3944.23</v>
      </c>
    </row>
    <row r="582" spans="1:27" ht="12.75" hidden="1" customHeight="1" outlineLevel="1" x14ac:dyDescent="0.3">
      <c r="A582" s="99" t="s">
        <v>804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805</v>
      </c>
      <c r="B583" s="63" t="s">
        <v>81</v>
      </c>
      <c r="C583" s="43" t="s">
        <v>79</v>
      </c>
      <c r="D583" s="44">
        <f>$D$11</f>
        <v>368.47</v>
      </c>
      <c r="E583" s="44">
        <f t="shared" ref="E583:AA583" si="338">$D$11</f>
        <v>368.47</v>
      </c>
      <c r="F583" s="44">
        <f t="shared" si="338"/>
        <v>368.47</v>
      </c>
      <c r="G583" s="44">
        <f t="shared" si="338"/>
        <v>368.47</v>
      </c>
      <c r="H583" s="44">
        <f t="shared" si="338"/>
        <v>368.47</v>
      </c>
      <c r="I583" s="44">
        <f t="shared" si="338"/>
        <v>368.47</v>
      </c>
      <c r="J583" s="44">
        <f t="shared" si="338"/>
        <v>368.47</v>
      </c>
      <c r="K583" s="44">
        <f t="shared" si="338"/>
        <v>368.47</v>
      </c>
      <c r="L583" s="44">
        <f t="shared" si="338"/>
        <v>368.47</v>
      </c>
      <c r="M583" s="44">
        <f t="shared" si="338"/>
        <v>368.47</v>
      </c>
      <c r="N583" s="44">
        <f t="shared" si="338"/>
        <v>368.47</v>
      </c>
      <c r="O583" s="44">
        <f t="shared" si="338"/>
        <v>368.47</v>
      </c>
      <c r="P583" s="44">
        <f t="shared" si="338"/>
        <v>368.47</v>
      </c>
      <c r="Q583" s="44">
        <f t="shared" si="338"/>
        <v>368.47</v>
      </c>
      <c r="R583" s="44">
        <f t="shared" si="338"/>
        <v>368.47</v>
      </c>
      <c r="S583" s="44">
        <f t="shared" si="338"/>
        <v>368.47</v>
      </c>
      <c r="T583" s="44">
        <f t="shared" si="338"/>
        <v>368.47</v>
      </c>
      <c r="U583" s="44">
        <f t="shared" si="338"/>
        <v>368.47</v>
      </c>
      <c r="V583" s="44">
        <f t="shared" si="338"/>
        <v>368.47</v>
      </c>
      <c r="W583" s="44">
        <f t="shared" si="338"/>
        <v>368.47</v>
      </c>
      <c r="X583" s="44">
        <f t="shared" si="338"/>
        <v>368.47</v>
      </c>
      <c r="Y583" s="44">
        <f t="shared" si="338"/>
        <v>368.47</v>
      </c>
      <c r="Z583" s="44">
        <f t="shared" si="338"/>
        <v>368.47</v>
      </c>
      <c r="AA583" s="44">
        <f t="shared" si="338"/>
        <v>368.47</v>
      </c>
    </row>
    <row r="584" spans="1:27" ht="13.8" collapsed="1" x14ac:dyDescent="0.3">
      <c r="A584" s="98" t="s">
        <v>806</v>
      </c>
      <c r="B584" s="28" t="str">
        <f>"21"&amp;"."&amp;$B$662&amp;"."&amp;$B$663</f>
        <v>21.07.2024</v>
      </c>
      <c r="C584" s="90" t="s">
        <v>76</v>
      </c>
      <c r="D584" s="91">
        <f>ROUND(((D585+D586+D588+D587)/1000),5)</f>
        <v>5.9755700000000003</v>
      </c>
      <c r="E584" s="91">
        <f>ROUND(((E585+E586+E588+E587)/1000),5)</f>
        <v>5.7658500000000004</v>
      </c>
      <c r="F584" s="91">
        <f>ROUND(((F585+F586+F588+F587)/1000),5)</f>
        <v>5.6353799999999996</v>
      </c>
      <c r="G584" s="91">
        <f t="shared" ref="G584:AA584" si="339">ROUND(((G585+G586+G588+G587)/1000),5)</f>
        <v>5.5358299999999998</v>
      </c>
      <c r="H584" s="91">
        <f t="shared" si="339"/>
        <v>5.5145</v>
      </c>
      <c r="I584" s="91">
        <f t="shared" si="339"/>
        <v>5.5251400000000004</v>
      </c>
      <c r="J584" s="91">
        <f t="shared" si="339"/>
        <v>5.5546800000000003</v>
      </c>
      <c r="K584" s="91">
        <f t="shared" si="339"/>
        <v>5.7964799999999999</v>
      </c>
      <c r="L584" s="91">
        <f t="shared" si="339"/>
        <v>6.1152699999999998</v>
      </c>
      <c r="M584" s="91">
        <f t="shared" si="339"/>
        <v>6.3370699999999998</v>
      </c>
      <c r="N584" s="91">
        <f t="shared" si="339"/>
        <v>6.4722099999999996</v>
      </c>
      <c r="O584" s="91">
        <f t="shared" si="339"/>
        <v>6.6062500000000002</v>
      </c>
      <c r="P584" s="91">
        <f t="shared" si="339"/>
        <v>6.3316800000000004</v>
      </c>
      <c r="Q584" s="91">
        <f t="shared" si="339"/>
        <v>6.3243600000000004</v>
      </c>
      <c r="R584" s="91">
        <f t="shared" si="339"/>
        <v>6.3471799999999998</v>
      </c>
      <c r="S584" s="91">
        <f t="shared" si="339"/>
        <v>6.3072400000000002</v>
      </c>
      <c r="T584" s="91">
        <f t="shared" si="339"/>
        <v>6.5455399999999999</v>
      </c>
      <c r="U584" s="91">
        <f t="shared" si="339"/>
        <v>6.5684699999999996</v>
      </c>
      <c r="V584" s="91">
        <f t="shared" si="339"/>
        <v>6.5209099999999998</v>
      </c>
      <c r="W584" s="91">
        <f t="shared" si="339"/>
        <v>6.5418700000000003</v>
      </c>
      <c r="X584" s="91">
        <f t="shared" si="339"/>
        <v>6.4502699999999997</v>
      </c>
      <c r="Y584" s="91">
        <f t="shared" si="339"/>
        <v>6.4200999999999997</v>
      </c>
      <c r="Z584" s="91">
        <f t="shared" si="339"/>
        <v>6.3459199999999996</v>
      </c>
      <c r="AA584" s="91">
        <f t="shared" si="339"/>
        <v>6.1123000000000003</v>
      </c>
    </row>
    <row r="585" spans="1:27" ht="12.75" hidden="1" customHeight="1" outlineLevel="1" x14ac:dyDescent="0.3">
      <c r="A585" s="99" t="s">
        <v>807</v>
      </c>
      <c r="B585" s="63" t="s">
        <v>238</v>
      </c>
      <c r="C585" s="43" t="s">
        <v>79</v>
      </c>
      <c r="D585" s="44">
        <v>1658.06</v>
      </c>
      <c r="E585" s="44">
        <v>1448.34</v>
      </c>
      <c r="F585" s="44">
        <v>1317.87</v>
      </c>
      <c r="G585" s="44">
        <v>1218.32</v>
      </c>
      <c r="H585" s="44">
        <v>1196.99</v>
      </c>
      <c r="I585" s="44">
        <v>1207.6300000000001</v>
      </c>
      <c r="J585" s="44">
        <v>1237.17</v>
      </c>
      <c r="K585" s="44">
        <v>1478.97</v>
      </c>
      <c r="L585" s="44">
        <v>1797.76</v>
      </c>
      <c r="M585" s="44">
        <v>2019.56</v>
      </c>
      <c r="N585" s="44">
        <v>2154.6999999999998</v>
      </c>
      <c r="O585" s="44">
        <v>2288.7399999999998</v>
      </c>
      <c r="P585" s="44">
        <v>2014.17</v>
      </c>
      <c r="Q585" s="44">
        <v>2006.85</v>
      </c>
      <c r="R585" s="44">
        <v>2029.67</v>
      </c>
      <c r="S585" s="44">
        <v>1989.73</v>
      </c>
      <c r="T585" s="44">
        <v>2228.0300000000002</v>
      </c>
      <c r="U585" s="44">
        <v>2250.96</v>
      </c>
      <c r="V585" s="44">
        <v>2203.4</v>
      </c>
      <c r="W585" s="44">
        <v>2224.36</v>
      </c>
      <c r="X585" s="44">
        <v>2132.7600000000002</v>
      </c>
      <c r="Y585" s="44">
        <v>2102.59</v>
      </c>
      <c r="Z585" s="44">
        <v>2028.41</v>
      </c>
      <c r="AA585" s="44">
        <v>1794.79</v>
      </c>
    </row>
    <row r="586" spans="1:27" ht="12.75" hidden="1" customHeight="1" outlineLevel="1" x14ac:dyDescent="0.3">
      <c r="A586" s="99" t="s">
        <v>808</v>
      </c>
      <c r="B586" s="63" t="s">
        <v>90</v>
      </c>
      <c r="C586" s="43" t="s">
        <v>79</v>
      </c>
      <c r="D586" s="44">
        <f>$D$486</f>
        <v>3944.23</v>
      </c>
      <c r="E586" s="44">
        <f t="shared" ref="E586:AA586" si="340">$D$486</f>
        <v>3944.23</v>
      </c>
      <c r="F586" s="44">
        <f t="shared" si="340"/>
        <v>3944.23</v>
      </c>
      <c r="G586" s="44">
        <f t="shared" si="340"/>
        <v>3944.23</v>
      </c>
      <c r="H586" s="44">
        <f t="shared" si="340"/>
        <v>3944.23</v>
      </c>
      <c r="I586" s="44">
        <f t="shared" si="340"/>
        <v>3944.23</v>
      </c>
      <c r="J586" s="44">
        <f t="shared" si="340"/>
        <v>3944.23</v>
      </c>
      <c r="K586" s="44">
        <f t="shared" si="340"/>
        <v>3944.23</v>
      </c>
      <c r="L586" s="44">
        <f t="shared" si="340"/>
        <v>3944.23</v>
      </c>
      <c r="M586" s="44">
        <f t="shared" si="340"/>
        <v>3944.23</v>
      </c>
      <c r="N586" s="44">
        <f t="shared" si="340"/>
        <v>3944.23</v>
      </c>
      <c r="O586" s="44">
        <f t="shared" si="340"/>
        <v>3944.23</v>
      </c>
      <c r="P586" s="44">
        <f t="shared" si="340"/>
        <v>3944.23</v>
      </c>
      <c r="Q586" s="44">
        <f t="shared" si="340"/>
        <v>3944.23</v>
      </c>
      <c r="R586" s="44">
        <f t="shared" si="340"/>
        <v>3944.23</v>
      </c>
      <c r="S586" s="44">
        <f t="shared" si="340"/>
        <v>3944.23</v>
      </c>
      <c r="T586" s="44">
        <f t="shared" si="340"/>
        <v>3944.23</v>
      </c>
      <c r="U586" s="44">
        <f t="shared" si="340"/>
        <v>3944.23</v>
      </c>
      <c r="V586" s="44">
        <f t="shared" si="340"/>
        <v>3944.23</v>
      </c>
      <c r="W586" s="44">
        <f t="shared" si="340"/>
        <v>3944.23</v>
      </c>
      <c r="X586" s="44">
        <f t="shared" si="340"/>
        <v>3944.23</v>
      </c>
      <c r="Y586" s="44">
        <f t="shared" si="340"/>
        <v>3944.23</v>
      </c>
      <c r="Z586" s="44">
        <f t="shared" si="340"/>
        <v>3944.23</v>
      </c>
      <c r="AA586" s="44">
        <f t="shared" si="340"/>
        <v>3944.23</v>
      </c>
    </row>
    <row r="587" spans="1:27" ht="12.75" hidden="1" customHeight="1" outlineLevel="1" x14ac:dyDescent="0.3">
      <c r="A587" s="99" t="s">
        <v>809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810</v>
      </c>
      <c r="B588" s="63" t="s">
        <v>81</v>
      </c>
      <c r="C588" s="43" t="s">
        <v>79</v>
      </c>
      <c r="D588" s="44">
        <f>$D$11</f>
        <v>368.47</v>
      </c>
      <c r="E588" s="44">
        <f t="shared" ref="E588:AA588" si="341">$D$11</f>
        <v>368.47</v>
      </c>
      <c r="F588" s="44">
        <f t="shared" si="341"/>
        <v>368.47</v>
      </c>
      <c r="G588" s="44">
        <f t="shared" si="341"/>
        <v>368.47</v>
      </c>
      <c r="H588" s="44">
        <f t="shared" si="341"/>
        <v>368.47</v>
      </c>
      <c r="I588" s="44">
        <f t="shared" si="341"/>
        <v>368.47</v>
      </c>
      <c r="J588" s="44">
        <f t="shared" si="341"/>
        <v>368.47</v>
      </c>
      <c r="K588" s="44">
        <f t="shared" si="341"/>
        <v>368.47</v>
      </c>
      <c r="L588" s="44">
        <f t="shared" si="341"/>
        <v>368.47</v>
      </c>
      <c r="M588" s="44">
        <f t="shared" si="341"/>
        <v>368.47</v>
      </c>
      <c r="N588" s="44">
        <f t="shared" si="341"/>
        <v>368.47</v>
      </c>
      <c r="O588" s="44">
        <f t="shared" si="341"/>
        <v>368.47</v>
      </c>
      <c r="P588" s="44">
        <f t="shared" si="341"/>
        <v>368.47</v>
      </c>
      <c r="Q588" s="44">
        <f t="shared" si="341"/>
        <v>368.47</v>
      </c>
      <c r="R588" s="44">
        <f t="shared" si="341"/>
        <v>368.47</v>
      </c>
      <c r="S588" s="44">
        <f t="shared" si="341"/>
        <v>368.47</v>
      </c>
      <c r="T588" s="44">
        <f t="shared" si="341"/>
        <v>368.47</v>
      </c>
      <c r="U588" s="44">
        <f t="shared" si="341"/>
        <v>368.47</v>
      </c>
      <c r="V588" s="44">
        <f t="shared" si="341"/>
        <v>368.47</v>
      </c>
      <c r="W588" s="44">
        <f t="shared" si="341"/>
        <v>368.47</v>
      </c>
      <c r="X588" s="44">
        <f t="shared" si="341"/>
        <v>368.47</v>
      </c>
      <c r="Y588" s="44">
        <f t="shared" si="341"/>
        <v>368.47</v>
      </c>
      <c r="Z588" s="44">
        <f t="shared" si="341"/>
        <v>368.47</v>
      </c>
      <c r="AA588" s="44">
        <f t="shared" si="341"/>
        <v>368.47</v>
      </c>
    </row>
    <row r="589" spans="1:27" ht="13.8" collapsed="1" x14ac:dyDescent="0.3">
      <c r="A589" s="98" t="s">
        <v>811</v>
      </c>
      <c r="B589" s="28" t="str">
        <f>"22"&amp;"."&amp;$B$662&amp;"."&amp;$B$663</f>
        <v>22.07.2024</v>
      </c>
      <c r="C589" s="90" t="s">
        <v>76</v>
      </c>
      <c r="D589" s="91">
        <f>ROUND(((D590+D591+D593+D592)/1000),5)</f>
        <v>5.8318500000000002</v>
      </c>
      <c r="E589" s="91">
        <f>ROUND(((E590+E591+E593+E592)/1000),5)</f>
        <v>5.6975800000000003</v>
      </c>
      <c r="F589" s="91">
        <f>ROUND(((F590+F591+F593+F592)/1000),5)</f>
        <v>5.6033900000000001</v>
      </c>
      <c r="G589" s="91">
        <f t="shared" ref="G589:AA589" si="342">ROUND(((G590+G591+G593+G592)/1000),5)</f>
        <v>5.5479099999999999</v>
      </c>
      <c r="H589" s="91">
        <f t="shared" si="342"/>
        <v>5.5275299999999996</v>
      </c>
      <c r="I589" s="91">
        <f t="shared" si="342"/>
        <v>5.5960700000000001</v>
      </c>
      <c r="J589" s="91">
        <f t="shared" si="342"/>
        <v>5.7671599999999996</v>
      </c>
      <c r="K589" s="91">
        <f t="shared" si="342"/>
        <v>6.0496699999999999</v>
      </c>
      <c r="L589" s="91">
        <f t="shared" si="342"/>
        <v>6.3779700000000004</v>
      </c>
      <c r="M589" s="91">
        <f t="shared" si="342"/>
        <v>6.7583399999999996</v>
      </c>
      <c r="N589" s="91">
        <f t="shared" si="342"/>
        <v>6.7602200000000003</v>
      </c>
      <c r="O589" s="91">
        <f t="shared" si="342"/>
        <v>6.7488999999999999</v>
      </c>
      <c r="P589" s="91">
        <f t="shared" si="342"/>
        <v>6.7475199999999997</v>
      </c>
      <c r="Q589" s="91">
        <f t="shared" si="342"/>
        <v>6.7736499999999999</v>
      </c>
      <c r="R589" s="91">
        <f t="shared" si="342"/>
        <v>6.7745800000000003</v>
      </c>
      <c r="S589" s="91">
        <f t="shared" si="342"/>
        <v>6.7893999999999997</v>
      </c>
      <c r="T589" s="91">
        <f t="shared" si="342"/>
        <v>6.77163</v>
      </c>
      <c r="U589" s="91">
        <f t="shared" si="342"/>
        <v>6.69686</v>
      </c>
      <c r="V589" s="91">
        <f t="shared" si="342"/>
        <v>6.66439</v>
      </c>
      <c r="W589" s="91">
        <f t="shared" si="342"/>
        <v>6.5375500000000004</v>
      </c>
      <c r="X589" s="91">
        <f t="shared" si="342"/>
        <v>6.4179199999999996</v>
      </c>
      <c r="Y589" s="91">
        <f t="shared" si="342"/>
        <v>6.4089299999999998</v>
      </c>
      <c r="Z589" s="91">
        <f t="shared" si="342"/>
        <v>6.1430199999999999</v>
      </c>
      <c r="AA589" s="91">
        <f t="shared" si="342"/>
        <v>5.9955699999999998</v>
      </c>
    </row>
    <row r="590" spans="1:27" ht="12.75" hidden="1" customHeight="1" outlineLevel="1" x14ac:dyDescent="0.3">
      <c r="A590" s="99" t="s">
        <v>812</v>
      </c>
      <c r="B590" s="63" t="s">
        <v>238</v>
      </c>
      <c r="C590" s="43" t="s">
        <v>79</v>
      </c>
      <c r="D590" s="44">
        <v>1514.34</v>
      </c>
      <c r="E590" s="44">
        <v>1380.07</v>
      </c>
      <c r="F590" s="44">
        <v>1285.8800000000001</v>
      </c>
      <c r="G590" s="44">
        <v>1230.4000000000001</v>
      </c>
      <c r="H590" s="44">
        <v>1210.02</v>
      </c>
      <c r="I590" s="44">
        <v>1278.56</v>
      </c>
      <c r="J590" s="44">
        <v>1449.65</v>
      </c>
      <c r="K590" s="44">
        <v>1732.16</v>
      </c>
      <c r="L590" s="44">
        <v>2060.46</v>
      </c>
      <c r="M590" s="44">
        <v>2440.83</v>
      </c>
      <c r="N590" s="44">
        <v>2442.71</v>
      </c>
      <c r="O590" s="44">
        <v>2431.39</v>
      </c>
      <c r="P590" s="44">
        <v>2430.0100000000002</v>
      </c>
      <c r="Q590" s="44">
        <v>2456.14</v>
      </c>
      <c r="R590" s="44">
        <v>2457.0700000000002</v>
      </c>
      <c r="S590" s="44">
        <v>2471.89</v>
      </c>
      <c r="T590" s="44">
        <v>2454.12</v>
      </c>
      <c r="U590" s="44">
        <v>2379.35</v>
      </c>
      <c r="V590" s="44">
        <v>2346.88</v>
      </c>
      <c r="W590" s="44">
        <v>2220.04</v>
      </c>
      <c r="X590" s="44">
        <v>2100.41</v>
      </c>
      <c r="Y590" s="44">
        <v>2091.42</v>
      </c>
      <c r="Z590" s="44">
        <v>1825.51</v>
      </c>
      <c r="AA590" s="44">
        <v>1678.06</v>
      </c>
    </row>
    <row r="591" spans="1:27" ht="12.75" hidden="1" customHeight="1" outlineLevel="1" x14ac:dyDescent="0.3">
      <c r="A591" s="99" t="s">
        <v>813</v>
      </c>
      <c r="B591" s="63" t="s">
        <v>90</v>
      </c>
      <c r="C591" s="43" t="s">
        <v>79</v>
      </c>
      <c r="D591" s="44">
        <f>$D$486</f>
        <v>3944.23</v>
      </c>
      <c r="E591" s="44">
        <f t="shared" ref="E591:AA591" si="343">$D$486</f>
        <v>3944.23</v>
      </c>
      <c r="F591" s="44">
        <f t="shared" si="343"/>
        <v>3944.23</v>
      </c>
      <c r="G591" s="44">
        <f t="shared" si="343"/>
        <v>3944.23</v>
      </c>
      <c r="H591" s="44">
        <f t="shared" si="343"/>
        <v>3944.23</v>
      </c>
      <c r="I591" s="44">
        <f t="shared" si="343"/>
        <v>3944.23</v>
      </c>
      <c r="J591" s="44">
        <f t="shared" si="343"/>
        <v>3944.23</v>
      </c>
      <c r="K591" s="44">
        <f t="shared" si="343"/>
        <v>3944.23</v>
      </c>
      <c r="L591" s="44">
        <f t="shared" si="343"/>
        <v>3944.23</v>
      </c>
      <c r="M591" s="44">
        <f t="shared" si="343"/>
        <v>3944.23</v>
      </c>
      <c r="N591" s="44">
        <f t="shared" si="343"/>
        <v>3944.23</v>
      </c>
      <c r="O591" s="44">
        <f t="shared" si="343"/>
        <v>3944.23</v>
      </c>
      <c r="P591" s="44">
        <f t="shared" si="343"/>
        <v>3944.23</v>
      </c>
      <c r="Q591" s="44">
        <f t="shared" si="343"/>
        <v>3944.23</v>
      </c>
      <c r="R591" s="44">
        <f t="shared" si="343"/>
        <v>3944.23</v>
      </c>
      <c r="S591" s="44">
        <f t="shared" si="343"/>
        <v>3944.23</v>
      </c>
      <c r="T591" s="44">
        <f t="shared" si="343"/>
        <v>3944.23</v>
      </c>
      <c r="U591" s="44">
        <f t="shared" si="343"/>
        <v>3944.23</v>
      </c>
      <c r="V591" s="44">
        <f t="shared" si="343"/>
        <v>3944.23</v>
      </c>
      <c r="W591" s="44">
        <f t="shared" si="343"/>
        <v>3944.23</v>
      </c>
      <c r="X591" s="44">
        <f t="shared" si="343"/>
        <v>3944.23</v>
      </c>
      <c r="Y591" s="44">
        <f t="shared" si="343"/>
        <v>3944.23</v>
      </c>
      <c r="Z591" s="44">
        <f t="shared" si="343"/>
        <v>3944.23</v>
      </c>
      <c r="AA591" s="44">
        <f t="shared" si="343"/>
        <v>3944.23</v>
      </c>
    </row>
    <row r="592" spans="1:27" ht="12.75" hidden="1" customHeight="1" outlineLevel="1" x14ac:dyDescent="0.3">
      <c r="A592" s="99" t="s">
        <v>814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815</v>
      </c>
      <c r="B593" s="63" t="s">
        <v>81</v>
      </c>
      <c r="C593" s="43" t="s">
        <v>79</v>
      </c>
      <c r="D593" s="44">
        <f>$D$11</f>
        <v>368.47</v>
      </c>
      <c r="E593" s="44">
        <f t="shared" ref="E593:AA593" si="344">$D$11</f>
        <v>368.47</v>
      </c>
      <c r="F593" s="44">
        <f t="shared" si="344"/>
        <v>368.47</v>
      </c>
      <c r="G593" s="44">
        <f t="shared" si="344"/>
        <v>368.47</v>
      </c>
      <c r="H593" s="44">
        <f t="shared" si="344"/>
        <v>368.47</v>
      </c>
      <c r="I593" s="44">
        <f t="shared" si="344"/>
        <v>368.47</v>
      </c>
      <c r="J593" s="44">
        <f t="shared" si="344"/>
        <v>368.47</v>
      </c>
      <c r="K593" s="44">
        <f t="shared" si="344"/>
        <v>368.47</v>
      </c>
      <c r="L593" s="44">
        <f t="shared" si="344"/>
        <v>368.47</v>
      </c>
      <c r="M593" s="44">
        <f t="shared" si="344"/>
        <v>368.47</v>
      </c>
      <c r="N593" s="44">
        <f t="shared" si="344"/>
        <v>368.47</v>
      </c>
      <c r="O593" s="44">
        <f t="shared" si="344"/>
        <v>368.47</v>
      </c>
      <c r="P593" s="44">
        <f t="shared" si="344"/>
        <v>368.47</v>
      </c>
      <c r="Q593" s="44">
        <f t="shared" si="344"/>
        <v>368.47</v>
      </c>
      <c r="R593" s="44">
        <f t="shared" si="344"/>
        <v>368.47</v>
      </c>
      <c r="S593" s="44">
        <f t="shared" si="344"/>
        <v>368.47</v>
      </c>
      <c r="T593" s="44">
        <f t="shared" si="344"/>
        <v>368.47</v>
      </c>
      <c r="U593" s="44">
        <f t="shared" si="344"/>
        <v>368.47</v>
      </c>
      <c r="V593" s="44">
        <f t="shared" si="344"/>
        <v>368.47</v>
      </c>
      <c r="W593" s="44">
        <f t="shared" si="344"/>
        <v>368.47</v>
      </c>
      <c r="X593" s="44">
        <f t="shared" si="344"/>
        <v>368.47</v>
      </c>
      <c r="Y593" s="44">
        <f t="shared" si="344"/>
        <v>368.47</v>
      </c>
      <c r="Z593" s="44">
        <f t="shared" si="344"/>
        <v>368.47</v>
      </c>
      <c r="AA593" s="44">
        <f t="shared" si="344"/>
        <v>368.47</v>
      </c>
    </row>
    <row r="594" spans="1:27" ht="13.8" collapsed="1" x14ac:dyDescent="0.3">
      <c r="A594" s="98" t="s">
        <v>816</v>
      </c>
      <c r="B594" s="28" t="str">
        <f>"23"&amp;"."&amp;$B$662&amp;"."&amp;$B$663</f>
        <v>23.07.2024</v>
      </c>
      <c r="C594" s="90" t="s">
        <v>76</v>
      </c>
      <c r="D594" s="91">
        <f>ROUND(((D595+D596+D598+D597)/1000),5)</f>
        <v>5.6623299999999999</v>
      </c>
      <c r="E594" s="91">
        <f>ROUND(((E595+E596+E598+E597)/1000),5)</f>
        <v>5.5559599999999998</v>
      </c>
      <c r="F594" s="91">
        <f>ROUND(((F595+F596+F598+F597)/1000),5)</f>
        <v>5.4608699999999999</v>
      </c>
      <c r="G594" s="91">
        <f t="shared" ref="G594:AA594" si="345">ROUND(((G595+G596+G598+G597)/1000),5)</f>
        <v>4.6703200000000002</v>
      </c>
      <c r="H594" s="91">
        <f t="shared" si="345"/>
        <v>4.6495300000000004</v>
      </c>
      <c r="I594" s="91">
        <f t="shared" si="345"/>
        <v>4.8456700000000001</v>
      </c>
      <c r="J594" s="91">
        <f t="shared" si="345"/>
        <v>5.5641800000000003</v>
      </c>
      <c r="K594" s="91">
        <f t="shared" si="345"/>
        <v>5.9397399999999996</v>
      </c>
      <c r="L594" s="91">
        <f t="shared" si="345"/>
        <v>6.2236599999999997</v>
      </c>
      <c r="M594" s="91">
        <f t="shared" si="345"/>
        <v>6.4562799999999996</v>
      </c>
      <c r="N594" s="91">
        <f t="shared" si="345"/>
        <v>6.4756799999999997</v>
      </c>
      <c r="O594" s="91">
        <f t="shared" si="345"/>
        <v>6.4813299999999998</v>
      </c>
      <c r="P594" s="91">
        <f t="shared" si="345"/>
        <v>6.4920799999999996</v>
      </c>
      <c r="Q594" s="91">
        <f t="shared" si="345"/>
        <v>6.5289099999999998</v>
      </c>
      <c r="R594" s="91">
        <f t="shared" si="345"/>
        <v>6.5461200000000002</v>
      </c>
      <c r="S594" s="91">
        <f t="shared" si="345"/>
        <v>6.5776199999999996</v>
      </c>
      <c r="T594" s="91">
        <f t="shared" si="345"/>
        <v>6.6038100000000002</v>
      </c>
      <c r="U594" s="91">
        <f t="shared" si="345"/>
        <v>6.5396099999999997</v>
      </c>
      <c r="V594" s="91">
        <f t="shared" si="345"/>
        <v>6.5070699999999997</v>
      </c>
      <c r="W594" s="91">
        <f t="shared" si="345"/>
        <v>6.4434899999999997</v>
      </c>
      <c r="X594" s="91">
        <f t="shared" si="345"/>
        <v>6.3760199999999996</v>
      </c>
      <c r="Y594" s="91">
        <f t="shared" si="345"/>
        <v>6.3536200000000003</v>
      </c>
      <c r="Z594" s="91">
        <f t="shared" si="345"/>
        <v>6.2016299999999998</v>
      </c>
      <c r="AA594" s="91">
        <f t="shared" si="345"/>
        <v>6.0215699999999996</v>
      </c>
    </row>
    <row r="595" spans="1:27" ht="12.75" hidden="1" customHeight="1" outlineLevel="1" x14ac:dyDescent="0.3">
      <c r="A595" s="99" t="s">
        <v>817</v>
      </c>
      <c r="B595" s="63" t="s">
        <v>238</v>
      </c>
      <c r="C595" s="43" t="s">
        <v>79</v>
      </c>
      <c r="D595" s="44">
        <v>1344.82</v>
      </c>
      <c r="E595" s="44">
        <v>1238.45</v>
      </c>
      <c r="F595" s="44">
        <v>1143.3599999999999</v>
      </c>
      <c r="G595" s="44">
        <v>352.81</v>
      </c>
      <c r="H595" s="44">
        <v>332.02</v>
      </c>
      <c r="I595" s="44">
        <v>528.16</v>
      </c>
      <c r="J595" s="44">
        <v>1246.67</v>
      </c>
      <c r="K595" s="44">
        <v>1622.23</v>
      </c>
      <c r="L595" s="44">
        <v>1906.15</v>
      </c>
      <c r="M595" s="44">
        <v>2138.77</v>
      </c>
      <c r="N595" s="44">
        <v>2158.17</v>
      </c>
      <c r="O595" s="44">
        <v>2163.8200000000002</v>
      </c>
      <c r="P595" s="44">
        <v>2174.5700000000002</v>
      </c>
      <c r="Q595" s="44">
        <v>2211.4</v>
      </c>
      <c r="R595" s="44">
        <v>2228.61</v>
      </c>
      <c r="S595" s="44">
        <v>2260.11</v>
      </c>
      <c r="T595" s="44">
        <v>2286.3000000000002</v>
      </c>
      <c r="U595" s="44">
        <v>2222.1</v>
      </c>
      <c r="V595" s="44">
        <v>2189.56</v>
      </c>
      <c r="W595" s="44">
        <v>2125.98</v>
      </c>
      <c r="X595" s="44">
        <v>2058.5100000000002</v>
      </c>
      <c r="Y595" s="44">
        <v>2036.11</v>
      </c>
      <c r="Z595" s="44">
        <v>1884.12</v>
      </c>
      <c r="AA595" s="44">
        <v>1704.06</v>
      </c>
    </row>
    <row r="596" spans="1:27" ht="12.75" hidden="1" customHeight="1" outlineLevel="1" x14ac:dyDescent="0.3">
      <c r="A596" s="99" t="s">
        <v>818</v>
      </c>
      <c r="B596" s="63" t="s">
        <v>90</v>
      </c>
      <c r="C596" s="43" t="s">
        <v>79</v>
      </c>
      <c r="D596" s="44">
        <f>$D$486</f>
        <v>3944.23</v>
      </c>
      <c r="E596" s="44">
        <f t="shared" ref="E596:AA596" si="346">$D$486</f>
        <v>3944.23</v>
      </c>
      <c r="F596" s="44">
        <f t="shared" si="346"/>
        <v>3944.23</v>
      </c>
      <c r="G596" s="44">
        <f t="shared" si="346"/>
        <v>3944.23</v>
      </c>
      <c r="H596" s="44">
        <f t="shared" si="346"/>
        <v>3944.23</v>
      </c>
      <c r="I596" s="44">
        <f t="shared" si="346"/>
        <v>3944.23</v>
      </c>
      <c r="J596" s="44">
        <f t="shared" si="346"/>
        <v>3944.23</v>
      </c>
      <c r="K596" s="44">
        <f t="shared" si="346"/>
        <v>3944.23</v>
      </c>
      <c r="L596" s="44">
        <f t="shared" si="346"/>
        <v>3944.23</v>
      </c>
      <c r="M596" s="44">
        <f t="shared" si="346"/>
        <v>3944.23</v>
      </c>
      <c r="N596" s="44">
        <f t="shared" si="346"/>
        <v>3944.23</v>
      </c>
      <c r="O596" s="44">
        <f t="shared" si="346"/>
        <v>3944.23</v>
      </c>
      <c r="P596" s="44">
        <f t="shared" si="346"/>
        <v>3944.23</v>
      </c>
      <c r="Q596" s="44">
        <f t="shared" si="346"/>
        <v>3944.23</v>
      </c>
      <c r="R596" s="44">
        <f t="shared" si="346"/>
        <v>3944.23</v>
      </c>
      <c r="S596" s="44">
        <f t="shared" si="346"/>
        <v>3944.23</v>
      </c>
      <c r="T596" s="44">
        <f t="shared" si="346"/>
        <v>3944.23</v>
      </c>
      <c r="U596" s="44">
        <f t="shared" si="346"/>
        <v>3944.23</v>
      </c>
      <c r="V596" s="44">
        <f t="shared" si="346"/>
        <v>3944.23</v>
      </c>
      <c r="W596" s="44">
        <f t="shared" si="346"/>
        <v>3944.23</v>
      </c>
      <c r="X596" s="44">
        <f t="shared" si="346"/>
        <v>3944.23</v>
      </c>
      <c r="Y596" s="44">
        <f t="shared" si="346"/>
        <v>3944.23</v>
      </c>
      <c r="Z596" s="44">
        <f t="shared" si="346"/>
        <v>3944.23</v>
      </c>
      <c r="AA596" s="44">
        <f t="shared" si="346"/>
        <v>3944.23</v>
      </c>
    </row>
    <row r="597" spans="1:27" ht="12.75" hidden="1" customHeight="1" outlineLevel="1" x14ac:dyDescent="0.3">
      <c r="A597" s="99" t="s">
        <v>819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820</v>
      </c>
      <c r="B598" s="63" t="s">
        <v>81</v>
      </c>
      <c r="C598" s="43" t="s">
        <v>79</v>
      </c>
      <c r="D598" s="44">
        <f>$D$11</f>
        <v>368.47</v>
      </c>
      <c r="E598" s="44">
        <f t="shared" ref="E598:AA598" si="347">$D$11</f>
        <v>368.47</v>
      </c>
      <c r="F598" s="44">
        <f t="shared" si="347"/>
        <v>368.47</v>
      </c>
      <c r="G598" s="44">
        <f t="shared" si="347"/>
        <v>368.47</v>
      </c>
      <c r="H598" s="44">
        <f t="shared" si="347"/>
        <v>368.47</v>
      </c>
      <c r="I598" s="44">
        <f t="shared" si="347"/>
        <v>368.47</v>
      </c>
      <c r="J598" s="44">
        <f t="shared" si="347"/>
        <v>368.47</v>
      </c>
      <c r="K598" s="44">
        <f t="shared" si="347"/>
        <v>368.47</v>
      </c>
      <c r="L598" s="44">
        <f t="shared" si="347"/>
        <v>368.47</v>
      </c>
      <c r="M598" s="44">
        <f t="shared" si="347"/>
        <v>368.47</v>
      </c>
      <c r="N598" s="44">
        <f t="shared" si="347"/>
        <v>368.47</v>
      </c>
      <c r="O598" s="44">
        <f t="shared" si="347"/>
        <v>368.47</v>
      </c>
      <c r="P598" s="44">
        <f t="shared" si="347"/>
        <v>368.47</v>
      </c>
      <c r="Q598" s="44">
        <f t="shared" si="347"/>
        <v>368.47</v>
      </c>
      <c r="R598" s="44">
        <f t="shared" si="347"/>
        <v>368.47</v>
      </c>
      <c r="S598" s="44">
        <f t="shared" si="347"/>
        <v>368.47</v>
      </c>
      <c r="T598" s="44">
        <f t="shared" si="347"/>
        <v>368.47</v>
      </c>
      <c r="U598" s="44">
        <f t="shared" si="347"/>
        <v>368.47</v>
      </c>
      <c r="V598" s="44">
        <f t="shared" si="347"/>
        <v>368.47</v>
      </c>
      <c r="W598" s="44">
        <f t="shared" si="347"/>
        <v>368.47</v>
      </c>
      <c r="X598" s="44">
        <f t="shared" si="347"/>
        <v>368.47</v>
      </c>
      <c r="Y598" s="44">
        <f t="shared" si="347"/>
        <v>368.47</v>
      </c>
      <c r="Z598" s="44">
        <f t="shared" si="347"/>
        <v>368.47</v>
      </c>
      <c r="AA598" s="44">
        <f t="shared" si="347"/>
        <v>368.47</v>
      </c>
    </row>
    <row r="599" spans="1:27" ht="13.8" collapsed="1" x14ac:dyDescent="0.3">
      <c r="A599" s="98" t="s">
        <v>821</v>
      </c>
      <c r="B599" s="28" t="str">
        <f>"24"&amp;"."&amp;$B$662&amp;"."&amp;$B$663</f>
        <v>24.07.2024</v>
      </c>
      <c r="C599" s="90" t="s">
        <v>76</v>
      </c>
      <c r="D599" s="91">
        <f>ROUND(((D600+D601+D603+D602)/1000),5)</f>
        <v>5.6215200000000003</v>
      </c>
      <c r="E599" s="91">
        <f>ROUND(((E600+E601+E603+E602)/1000),5)</f>
        <v>5.4017799999999996</v>
      </c>
      <c r="F599" s="91">
        <f>ROUND(((F600+F601+F603+F602)/1000),5)</f>
        <v>5.2594799999999999</v>
      </c>
      <c r="G599" s="91">
        <f t="shared" ref="G599:AA599" si="348">ROUND(((G600+G601+G603+G602)/1000),5)</f>
        <v>4.54129</v>
      </c>
      <c r="H599" s="91">
        <f t="shared" si="348"/>
        <v>4.3841700000000001</v>
      </c>
      <c r="I599" s="91">
        <f t="shared" si="348"/>
        <v>4.48888</v>
      </c>
      <c r="J599" s="91">
        <f t="shared" si="348"/>
        <v>5.5591400000000002</v>
      </c>
      <c r="K599" s="91">
        <f t="shared" si="348"/>
        <v>5.9243499999999996</v>
      </c>
      <c r="L599" s="91">
        <f t="shared" si="348"/>
        <v>6.3723599999999996</v>
      </c>
      <c r="M599" s="91">
        <f t="shared" si="348"/>
        <v>6.5963799999999999</v>
      </c>
      <c r="N599" s="91">
        <f t="shared" si="348"/>
        <v>6.6987800000000002</v>
      </c>
      <c r="O599" s="91">
        <f t="shared" si="348"/>
        <v>6.7609300000000001</v>
      </c>
      <c r="P599" s="91">
        <f t="shared" si="348"/>
        <v>6.7600699999999998</v>
      </c>
      <c r="Q599" s="91">
        <f t="shared" si="348"/>
        <v>6.8444599999999998</v>
      </c>
      <c r="R599" s="91">
        <f t="shared" si="348"/>
        <v>6.9022300000000003</v>
      </c>
      <c r="S599" s="91">
        <f t="shared" si="348"/>
        <v>6.9357300000000004</v>
      </c>
      <c r="T599" s="91">
        <f t="shared" si="348"/>
        <v>6.9421099999999996</v>
      </c>
      <c r="U599" s="91">
        <f t="shared" si="348"/>
        <v>6.8160600000000002</v>
      </c>
      <c r="V599" s="91">
        <f t="shared" si="348"/>
        <v>6.7852699999999997</v>
      </c>
      <c r="W599" s="91">
        <f t="shared" si="348"/>
        <v>6.6846399999999999</v>
      </c>
      <c r="X599" s="91">
        <f t="shared" si="348"/>
        <v>6.5954699999999997</v>
      </c>
      <c r="Y599" s="91">
        <f t="shared" si="348"/>
        <v>6.5466899999999999</v>
      </c>
      <c r="Z599" s="91">
        <f t="shared" si="348"/>
        <v>6.1292200000000001</v>
      </c>
      <c r="AA599" s="91">
        <f t="shared" si="348"/>
        <v>5.9968199999999996</v>
      </c>
    </row>
    <row r="600" spans="1:27" ht="12.75" hidden="1" customHeight="1" outlineLevel="1" x14ac:dyDescent="0.3">
      <c r="A600" s="99" t="s">
        <v>822</v>
      </c>
      <c r="B600" s="63" t="s">
        <v>238</v>
      </c>
      <c r="C600" s="43" t="s">
        <v>79</v>
      </c>
      <c r="D600" s="44">
        <v>1304.01</v>
      </c>
      <c r="E600" s="44">
        <v>1084.27</v>
      </c>
      <c r="F600" s="44">
        <v>941.97</v>
      </c>
      <c r="G600" s="44">
        <v>223.78</v>
      </c>
      <c r="H600" s="44">
        <v>66.66</v>
      </c>
      <c r="I600" s="44">
        <v>171.37</v>
      </c>
      <c r="J600" s="44">
        <v>1241.6300000000001</v>
      </c>
      <c r="K600" s="44">
        <v>1606.84</v>
      </c>
      <c r="L600" s="44">
        <v>2054.85</v>
      </c>
      <c r="M600" s="44">
        <v>2278.87</v>
      </c>
      <c r="N600" s="44">
        <v>2381.27</v>
      </c>
      <c r="O600" s="44">
        <v>2443.42</v>
      </c>
      <c r="P600" s="44">
        <v>2442.56</v>
      </c>
      <c r="Q600" s="44">
        <v>2526.9499999999998</v>
      </c>
      <c r="R600" s="44">
        <v>2584.7199999999998</v>
      </c>
      <c r="S600" s="44">
        <v>2618.2199999999998</v>
      </c>
      <c r="T600" s="44">
        <v>2624.6</v>
      </c>
      <c r="U600" s="44">
        <v>2498.5500000000002</v>
      </c>
      <c r="V600" s="44">
        <v>2467.7600000000002</v>
      </c>
      <c r="W600" s="44">
        <v>2367.13</v>
      </c>
      <c r="X600" s="44">
        <v>2277.96</v>
      </c>
      <c r="Y600" s="44">
        <v>2229.1799999999998</v>
      </c>
      <c r="Z600" s="44">
        <v>1811.71</v>
      </c>
      <c r="AA600" s="44">
        <v>1679.31</v>
      </c>
    </row>
    <row r="601" spans="1:27" ht="12.75" hidden="1" customHeight="1" outlineLevel="1" x14ac:dyDescent="0.3">
      <c r="A601" s="99" t="s">
        <v>823</v>
      </c>
      <c r="B601" s="63" t="s">
        <v>90</v>
      </c>
      <c r="C601" s="43" t="s">
        <v>79</v>
      </c>
      <c r="D601" s="44">
        <f>$D$486</f>
        <v>3944.23</v>
      </c>
      <c r="E601" s="44">
        <f t="shared" ref="E601:AA601" si="349">$D$486</f>
        <v>3944.23</v>
      </c>
      <c r="F601" s="44">
        <f t="shared" si="349"/>
        <v>3944.23</v>
      </c>
      <c r="G601" s="44">
        <f t="shared" si="349"/>
        <v>3944.23</v>
      </c>
      <c r="H601" s="44">
        <f t="shared" si="349"/>
        <v>3944.23</v>
      </c>
      <c r="I601" s="44">
        <f t="shared" si="349"/>
        <v>3944.23</v>
      </c>
      <c r="J601" s="44">
        <f t="shared" si="349"/>
        <v>3944.23</v>
      </c>
      <c r="K601" s="44">
        <f t="shared" si="349"/>
        <v>3944.23</v>
      </c>
      <c r="L601" s="44">
        <f t="shared" si="349"/>
        <v>3944.23</v>
      </c>
      <c r="M601" s="44">
        <f t="shared" si="349"/>
        <v>3944.23</v>
      </c>
      <c r="N601" s="44">
        <f t="shared" si="349"/>
        <v>3944.23</v>
      </c>
      <c r="O601" s="44">
        <f t="shared" si="349"/>
        <v>3944.23</v>
      </c>
      <c r="P601" s="44">
        <f t="shared" si="349"/>
        <v>3944.23</v>
      </c>
      <c r="Q601" s="44">
        <f t="shared" si="349"/>
        <v>3944.23</v>
      </c>
      <c r="R601" s="44">
        <f t="shared" si="349"/>
        <v>3944.23</v>
      </c>
      <c r="S601" s="44">
        <f t="shared" si="349"/>
        <v>3944.23</v>
      </c>
      <c r="T601" s="44">
        <f t="shared" si="349"/>
        <v>3944.23</v>
      </c>
      <c r="U601" s="44">
        <f t="shared" si="349"/>
        <v>3944.23</v>
      </c>
      <c r="V601" s="44">
        <f t="shared" si="349"/>
        <v>3944.23</v>
      </c>
      <c r="W601" s="44">
        <f t="shared" si="349"/>
        <v>3944.23</v>
      </c>
      <c r="X601" s="44">
        <f t="shared" si="349"/>
        <v>3944.23</v>
      </c>
      <c r="Y601" s="44">
        <f t="shared" si="349"/>
        <v>3944.23</v>
      </c>
      <c r="Z601" s="44">
        <f t="shared" si="349"/>
        <v>3944.23</v>
      </c>
      <c r="AA601" s="44">
        <f t="shared" si="349"/>
        <v>3944.23</v>
      </c>
    </row>
    <row r="602" spans="1:27" ht="12.75" hidden="1" customHeight="1" outlineLevel="1" x14ac:dyDescent="0.3">
      <c r="A602" s="99" t="s">
        <v>824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825</v>
      </c>
      <c r="B603" s="63" t="s">
        <v>81</v>
      </c>
      <c r="C603" s="43" t="s">
        <v>79</v>
      </c>
      <c r="D603" s="44">
        <f>$D$11</f>
        <v>368.47</v>
      </c>
      <c r="E603" s="44">
        <f t="shared" ref="E603:AA603" si="350">$D$11</f>
        <v>368.47</v>
      </c>
      <c r="F603" s="44">
        <f t="shared" si="350"/>
        <v>368.47</v>
      </c>
      <c r="G603" s="44">
        <f t="shared" si="350"/>
        <v>368.47</v>
      </c>
      <c r="H603" s="44">
        <f t="shared" si="350"/>
        <v>368.47</v>
      </c>
      <c r="I603" s="44">
        <f t="shared" si="350"/>
        <v>368.47</v>
      </c>
      <c r="J603" s="44">
        <f t="shared" si="350"/>
        <v>368.47</v>
      </c>
      <c r="K603" s="44">
        <f t="shared" si="350"/>
        <v>368.47</v>
      </c>
      <c r="L603" s="44">
        <f t="shared" si="350"/>
        <v>368.47</v>
      </c>
      <c r="M603" s="44">
        <f t="shared" si="350"/>
        <v>368.47</v>
      </c>
      <c r="N603" s="44">
        <f t="shared" si="350"/>
        <v>368.47</v>
      </c>
      <c r="O603" s="44">
        <f t="shared" si="350"/>
        <v>368.47</v>
      </c>
      <c r="P603" s="44">
        <f t="shared" si="350"/>
        <v>368.47</v>
      </c>
      <c r="Q603" s="44">
        <f t="shared" si="350"/>
        <v>368.47</v>
      </c>
      <c r="R603" s="44">
        <f t="shared" si="350"/>
        <v>368.47</v>
      </c>
      <c r="S603" s="44">
        <f t="shared" si="350"/>
        <v>368.47</v>
      </c>
      <c r="T603" s="44">
        <f t="shared" si="350"/>
        <v>368.47</v>
      </c>
      <c r="U603" s="44">
        <f t="shared" si="350"/>
        <v>368.47</v>
      </c>
      <c r="V603" s="44">
        <f t="shared" si="350"/>
        <v>368.47</v>
      </c>
      <c r="W603" s="44">
        <f t="shared" si="350"/>
        <v>368.47</v>
      </c>
      <c r="X603" s="44">
        <f t="shared" si="350"/>
        <v>368.47</v>
      </c>
      <c r="Y603" s="44">
        <f t="shared" si="350"/>
        <v>368.47</v>
      </c>
      <c r="Z603" s="44">
        <f t="shared" si="350"/>
        <v>368.47</v>
      </c>
      <c r="AA603" s="44">
        <f t="shared" si="350"/>
        <v>368.47</v>
      </c>
    </row>
    <row r="604" spans="1:27" ht="13.8" collapsed="1" x14ac:dyDescent="0.3">
      <c r="A604" s="98" t="s">
        <v>826</v>
      </c>
      <c r="B604" s="28" t="str">
        <f>"25"&amp;"."&amp;$B$662&amp;"."&amp;$B$663</f>
        <v>25.07.2024</v>
      </c>
      <c r="C604" s="90" t="s">
        <v>76</v>
      </c>
      <c r="D604" s="91">
        <f>ROUND(((D605+D606+D608+D607)/1000),5)</f>
        <v>5.5639599999999998</v>
      </c>
      <c r="E604" s="91">
        <f>ROUND(((E605+E606+E608+E607)/1000),5)</f>
        <v>5.3898999999999999</v>
      </c>
      <c r="F604" s="91">
        <f>ROUND(((F605+F606+F608+F607)/1000),5)</f>
        <v>4.6004399999999999</v>
      </c>
      <c r="G604" s="91">
        <f t="shared" ref="G604:AA604" si="351">ROUND(((G605+G606+G608+G607)/1000),5)</f>
        <v>4.5457000000000001</v>
      </c>
      <c r="H604" s="91">
        <f t="shared" si="351"/>
        <v>4.5496699999999999</v>
      </c>
      <c r="I604" s="91">
        <f t="shared" si="351"/>
        <v>4.4897200000000002</v>
      </c>
      <c r="J604" s="91">
        <f t="shared" si="351"/>
        <v>5.5086300000000001</v>
      </c>
      <c r="K604" s="91">
        <f t="shared" si="351"/>
        <v>5.8146899999999997</v>
      </c>
      <c r="L604" s="91">
        <f t="shared" si="351"/>
        <v>6.2617000000000003</v>
      </c>
      <c r="M604" s="91">
        <f t="shared" si="351"/>
        <v>6.5517700000000003</v>
      </c>
      <c r="N604" s="91">
        <f t="shared" si="351"/>
        <v>6.5964099999999997</v>
      </c>
      <c r="O604" s="91">
        <f t="shared" si="351"/>
        <v>6.5297900000000002</v>
      </c>
      <c r="P604" s="91">
        <f t="shared" si="351"/>
        <v>6.5333899999999998</v>
      </c>
      <c r="Q604" s="91">
        <f t="shared" si="351"/>
        <v>6.5999600000000003</v>
      </c>
      <c r="R604" s="91">
        <f t="shared" si="351"/>
        <v>6.7246600000000001</v>
      </c>
      <c r="S604" s="91">
        <f t="shared" si="351"/>
        <v>6.6772099999999996</v>
      </c>
      <c r="T604" s="91">
        <f t="shared" si="351"/>
        <v>6.7222999999999997</v>
      </c>
      <c r="U604" s="91">
        <f t="shared" si="351"/>
        <v>6.6441499999999998</v>
      </c>
      <c r="V604" s="91">
        <f t="shared" si="351"/>
        <v>6.5865600000000004</v>
      </c>
      <c r="W604" s="91">
        <f t="shared" si="351"/>
        <v>6.4549399999999997</v>
      </c>
      <c r="X604" s="91">
        <f t="shared" si="351"/>
        <v>6.3978599999999997</v>
      </c>
      <c r="Y604" s="91">
        <f t="shared" si="351"/>
        <v>6.3933499999999999</v>
      </c>
      <c r="Z604" s="91">
        <f t="shared" si="351"/>
        <v>6.2180600000000004</v>
      </c>
      <c r="AA604" s="91">
        <f t="shared" si="351"/>
        <v>5.8610199999999999</v>
      </c>
    </row>
    <row r="605" spans="1:27" ht="12.75" hidden="1" customHeight="1" outlineLevel="1" x14ac:dyDescent="0.3">
      <c r="A605" s="99" t="s">
        <v>827</v>
      </c>
      <c r="B605" s="63" t="s">
        <v>238</v>
      </c>
      <c r="C605" s="43" t="s">
        <v>79</v>
      </c>
      <c r="D605" s="44">
        <v>1246.45</v>
      </c>
      <c r="E605" s="44">
        <v>1072.3900000000001</v>
      </c>
      <c r="F605" s="44">
        <v>282.93</v>
      </c>
      <c r="G605" s="44">
        <v>228.19</v>
      </c>
      <c r="H605" s="44">
        <v>232.16</v>
      </c>
      <c r="I605" s="44">
        <v>172.21</v>
      </c>
      <c r="J605" s="44">
        <v>1191.1199999999999</v>
      </c>
      <c r="K605" s="44">
        <v>1497.18</v>
      </c>
      <c r="L605" s="44">
        <v>1944.19</v>
      </c>
      <c r="M605" s="44">
        <v>2234.2600000000002</v>
      </c>
      <c r="N605" s="44">
        <v>2278.9</v>
      </c>
      <c r="O605" s="44">
        <v>2212.2800000000002</v>
      </c>
      <c r="P605" s="44">
        <v>2215.88</v>
      </c>
      <c r="Q605" s="44">
        <v>2282.4499999999998</v>
      </c>
      <c r="R605" s="44">
        <v>2407.15</v>
      </c>
      <c r="S605" s="44">
        <v>2359.6999999999998</v>
      </c>
      <c r="T605" s="44">
        <v>2404.79</v>
      </c>
      <c r="U605" s="44">
        <v>2326.64</v>
      </c>
      <c r="V605" s="44">
        <v>2269.0500000000002</v>
      </c>
      <c r="W605" s="44">
        <v>2137.4299999999998</v>
      </c>
      <c r="X605" s="44">
        <v>2080.35</v>
      </c>
      <c r="Y605" s="44">
        <v>2075.84</v>
      </c>
      <c r="Z605" s="44">
        <v>1900.55</v>
      </c>
      <c r="AA605" s="44">
        <v>1543.51</v>
      </c>
    </row>
    <row r="606" spans="1:27" ht="12.75" hidden="1" customHeight="1" outlineLevel="1" x14ac:dyDescent="0.3">
      <c r="A606" s="99" t="s">
        <v>828</v>
      </c>
      <c r="B606" s="63" t="s">
        <v>90</v>
      </c>
      <c r="C606" s="43" t="s">
        <v>79</v>
      </c>
      <c r="D606" s="44">
        <f>$D$486</f>
        <v>3944.23</v>
      </c>
      <c r="E606" s="44">
        <f t="shared" ref="E606:AA606" si="352">$D$486</f>
        <v>3944.23</v>
      </c>
      <c r="F606" s="44">
        <f t="shared" si="352"/>
        <v>3944.23</v>
      </c>
      <c r="G606" s="44">
        <f t="shared" si="352"/>
        <v>3944.23</v>
      </c>
      <c r="H606" s="44">
        <f t="shared" si="352"/>
        <v>3944.23</v>
      </c>
      <c r="I606" s="44">
        <f t="shared" si="352"/>
        <v>3944.23</v>
      </c>
      <c r="J606" s="44">
        <f t="shared" si="352"/>
        <v>3944.23</v>
      </c>
      <c r="K606" s="44">
        <f t="shared" si="352"/>
        <v>3944.23</v>
      </c>
      <c r="L606" s="44">
        <f t="shared" si="352"/>
        <v>3944.23</v>
      </c>
      <c r="M606" s="44">
        <f t="shared" si="352"/>
        <v>3944.23</v>
      </c>
      <c r="N606" s="44">
        <f t="shared" si="352"/>
        <v>3944.23</v>
      </c>
      <c r="O606" s="44">
        <f t="shared" si="352"/>
        <v>3944.23</v>
      </c>
      <c r="P606" s="44">
        <f t="shared" si="352"/>
        <v>3944.23</v>
      </c>
      <c r="Q606" s="44">
        <f t="shared" si="352"/>
        <v>3944.23</v>
      </c>
      <c r="R606" s="44">
        <f t="shared" si="352"/>
        <v>3944.23</v>
      </c>
      <c r="S606" s="44">
        <f t="shared" si="352"/>
        <v>3944.23</v>
      </c>
      <c r="T606" s="44">
        <f t="shared" si="352"/>
        <v>3944.23</v>
      </c>
      <c r="U606" s="44">
        <f t="shared" si="352"/>
        <v>3944.23</v>
      </c>
      <c r="V606" s="44">
        <f t="shared" si="352"/>
        <v>3944.23</v>
      </c>
      <c r="W606" s="44">
        <f t="shared" si="352"/>
        <v>3944.23</v>
      </c>
      <c r="X606" s="44">
        <f t="shared" si="352"/>
        <v>3944.23</v>
      </c>
      <c r="Y606" s="44">
        <f t="shared" si="352"/>
        <v>3944.23</v>
      </c>
      <c r="Z606" s="44">
        <f t="shared" si="352"/>
        <v>3944.23</v>
      </c>
      <c r="AA606" s="44">
        <f t="shared" si="352"/>
        <v>3944.23</v>
      </c>
    </row>
    <row r="607" spans="1:27" ht="12.75" hidden="1" customHeight="1" outlineLevel="1" x14ac:dyDescent="0.3">
      <c r="A607" s="99" t="s">
        <v>829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830</v>
      </c>
      <c r="B608" s="63" t="s">
        <v>81</v>
      </c>
      <c r="C608" s="43" t="s">
        <v>79</v>
      </c>
      <c r="D608" s="44">
        <f>$D$11</f>
        <v>368.47</v>
      </c>
      <c r="E608" s="44">
        <f t="shared" ref="E608:AA608" si="353">$D$11</f>
        <v>368.47</v>
      </c>
      <c r="F608" s="44">
        <f t="shared" si="353"/>
        <v>368.47</v>
      </c>
      <c r="G608" s="44">
        <f t="shared" si="353"/>
        <v>368.47</v>
      </c>
      <c r="H608" s="44">
        <f t="shared" si="353"/>
        <v>368.47</v>
      </c>
      <c r="I608" s="44">
        <f t="shared" si="353"/>
        <v>368.47</v>
      </c>
      <c r="J608" s="44">
        <f t="shared" si="353"/>
        <v>368.47</v>
      </c>
      <c r="K608" s="44">
        <f t="shared" si="353"/>
        <v>368.47</v>
      </c>
      <c r="L608" s="44">
        <f t="shared" si="353"/>
        <v>368.47</v>
      </c>
      <c r="M608" s="44">
        <f t="shared" si="353"/>
        <v>368.47</v>
      </c>
      <c r="N608" s="44">
        <f t="shared" si="353"/>
        <v>368.47</v>
      </c>
      <c r="O608" s="44">
        <f t="shared" si="353"/>
        <v>368.47</v>
      </c>
      <c r="P608" s="44">
        <f t="shared" si="353"/>
        <v>368.47</v>
      </c>
      <c r="Q608" s="44">
        <f t="shared" si="353"/>
        <v>368.47</v>
      </c>
      <c r="R608" s="44">
        <f t="shared" si="353"/>
        <v>368.47</v>
      </c>
      <c r="S608" s="44">
        <f t="shared" si="353"/>
        <v>368.47</v>
      </c>
      <c r="T608" s="44">
        <f t="shared" si="353"/>
        <v>368.47</v>
      </c>
      <c r="U608" s="44">
        <f t="shared" si="353"/>
        <v>368.47</v>
      </c>
      <c r="V608" s="44">
        <f t="shared" si="353"/>
        <v>368.47</v>
      </c>
      <c r="W608" s="44">
        <f t="shared" si="353"/>
        <v>368.47</v>
      </c>
      <c r="X608" s="44">
        <f t="shared" si="353"/>
        <v>368.47</v>
      </c>
      <c r="Y608" s="44">
        <f t="shared" si="353"/>
        <v>368.47</v>
      </c>
      <c r="Z608" s="44">
        <f t="shared" si="353"/>
        <v>368.47</v>
      </c>
      <c r="AA608" s="44">
        <f t="shared" si="353"/>
        <v>368.47</v>
      </c>
    </row>
    <row r="609" spans="1:27" ht="13.8" collapsed="1" x14ac:dyDescent="0.3">
      <c r="A609" s="98" t="s">
        <v>831</v>
      </c>
      <c r="B609" s="28" t="str">
        <f>"26"&amp;"."&amp;$B$662&amp;"."&amp;$B$663</f>
        <v>26.07.2024</v>
      </c>
      <c r="C609" s="90" t="s">
        <v>76</v>
      </c>
      <c r="D609" s="91">
        <f>ROUND(((D610+D611+D613+D612)/1000),5)</f>
        <v>5.7039200000000001</v>
      </c>
      <c r="E609" s="91">
        <f>ROUND(((E610+E611+E613+E612)/1000),5)</f>
        <v>5.5573600000000001</v>
      </c>
      <c r="F609" s="91">
        <f>ROUND(((F610+F611+F613+F612)/1000),5)</f>
        <v>5.4582600000000001</v>
      </c>
      <c r="G609" s="91">
        <f t="shared" ref="G609:AA609" si="354">ROUND(((G610+G611+G613+G612)/1000),5)</f>
        <v>5.3960299999999997</v>
      </c>
      <c r="H609" s="91">
        <f t="shared" si="354"/>
        <v>5.3448399999999996</v>
      </c>
      <c r="I609" s="91">
        <f t="shared" si="354"/>
        <v>5.4434399999999998</v>
      </c>
      <c r="J609" s="91">
        <f t="shared" si="354"/>
        <v>5.6377499999999996</v>
      </c>
      <c r="K609" s="91">
        <f t="shared" si="354"/>
        <v>5.9893700000000001</v>
      </c>
      <c r="L609" s="91">
        <f t="shared" si="354"/>
        <v>6.4732000000000003</v>
      </c>
      <c r="M609" s="91">
        <f t="shared" si="354"/>
        <v>6.6987399999999999</v>
      </c>
      <c r="N609" s="91">
        <f t="shared" si="354"/>
        <v>6.7558199999999999</v>
      </c>
      <c r="O609" s="91">
        <f t="shared" si="354"/>
        <v>6.75528</v>
      </c>
      <c r="P609" s="91">
        <f t="shared" si="354"/>
        <v>6.7440899999999999</v>
      </c>
      <c r="Q609" s="91">
        <f t="shared" si="354"/>
        <v>6.76213</v>
      </c>
      <c r="R609" s="91">
        <f t="shared" si="354"/>
        <v>6.7542799999999996</v>
      </c>
      <c r="S609" s="91">
        <f t="shared" si="354"/>
        <v>6.7651199999999996</v>
      </c>
      <c r="T609" s="91">
        <f t="shared" si="354"/>
        <v>6.7390600000000003</v>
      </c>
      <c r="U609" s="91">
        <f t="shared" si="354"/>
        <v>6.7026000000000003</v>
      </c>
      <c r="V609" s="91">
        <f t="shared" si="354"/>
        <v>6.6752900000000004</v>
      </c>
      <c r="W609" s="91">
        <f t="shared" si="354"/>
        <v>6.5443199999999999</v>
      </c>
      <c r="X609" s="91">
        <f t="shared" si="354"/>
        <v>6.4133399999999998</v>
      </c>
      <c r="Y609" s="91">
        <f t="shared" si="354"/>
        <v>6.4757699999999998</v>
      </c>
      <c r="Z609" s="91">
        <f t="shared" si="354"/>
        <v>6.3214100000000002</v>
      </c>
      <c r="AA609" s="91">
        <f t="shared" si="354"/>
        <v>6.0272800000000002</v>
      </c>
    </row>
    <row r="610" spans="1:27" ht="12.75" hidden="1" customHeight="1" outlineLevel="1" x14ac:dyDescent="0.3">
      <c r="A610" s="99" t="s">
        <v>832</v>
      </c>
      <c r="B610" s="63" t="s">
        <v>238</v>
      </c>
      <c r="C610" s="43" t="s">
        <v>79</v>
      </c>
      <c r="D610" s="44">
        <v>1386.41</v>
      </c>
      <c r="E610" s="44">
        <v>1239.8499999999999</v>
      </c>
      <c r="F610" s="44">
        <v>1140.75</v>
      </c>
      <c r="G610" s="44">
        <v>1078.52</v>
      </c>
      <c r="H610" s="44">
        <v>1027.33</v>
      </c>
      <c r="I610" s="44">
        <v>1125.93</v>
      </c>
      <c r="J610" s="44">
        <v>1320.24</v>
      </c>
      <c r="K610" s="44">
        <v>1671.86</v>
      </c>
      <c r="L610" s="44">
        <v>2155.69</v>
      </c>
      <c r="M610" s="44">
        <v>2381.23</v>
      </c>
      <c r="N610" s="44">
        <v>2438.31</v>
      </c>
      <c r="O610" s="44">
        <v>2437.77</v>
      </c>
      <c r="P610" s="44">
        <v>2426.58</v>
      </c>
      <c r="Q610" s="44">
        <v>2444.62</v>
      </c>
      <c r="R610" s="44">
        <v>2436.77</v>
      </c>
      <c r="S610" s="44">
        <v>2447.61</v>
      </c>
      <c r="T610" s="44">
        <v>2421.5500000000002</v>
      </c>
      <c r="U610" s="44">
        <v>2385.09</v>
      </c>
      <c r="V610" s="44">
        <v>2357.7800000000002</v>
      </c>
      <c r="W610" s="44">
        <v>2226.81</v>
      </c>
      <c r="X610" s="44">
        <v>2095.83</v>
      </c>
      <c r="Y610" s="44">
        <v>2158.2600000000002</v>
      </c>
      <c r="Z610" s="44">
        <v>2003.9</v>
      </c>
      <c r="AA610" s="44">
        <v>1709.77</v>
      </c>
    </row>
    <row r="611" spans="1:27" ht="12.75" hidden="1" customHeight="1" outlineLevel="1" x14ac:dyDescent="0.3">
      <c r="A611" s="99" t="s">
        <v>833</v>
      </c>
      <c r="B611" s="63" t="s">
        <v>90</v>
      </c>
      <c r="C611" s="43" t="s">
        <v>79</v>
      </c>
      <c r="D611" s="44">
        <f>$D$486</f>
        <v>3944.23</v>
      </c>
      <c r="E611" s="44">
        <f t="shared" ref="E611:AA611" si="355">$D$486</f>
        <v>3944.23</v>
      </c>
      <c r="F611" s="44">
        <f t="shared" si="355"/>
        <v>3944.23</v>
      </c>
      <c r="G611" s="44">
        <f t="shared" si="355"/>
        <v>3944.23</v>
      </c>
      <c r="H611" s="44">
        <f t="shared" si="355"/>
        <v>3944.23</v>
      </c>
      <c r="I611" s="44">
        <f t="shared" si="355"/>
        <v>3944.23</v>
      </c>
      <c r="J611" s="44">
        <f t="shared" si="355"/>
        <v>3944.23</v>
      </c>
      <c r="K611" s="44">
        <f t="shared" si="355"/>
        <v>3944.23</v>
      </c>
      <c r="L611" s="44">
        <f t="shared" si="355"/>
        <v>3944.23</v>
      </c>
      <c r="M611" s="44">
        <f t="shared" si="355"/>
        <v>3944.23</v>
      </c>
      <c r="N611" s="44">
        <f t="shared" si="355"/>
        <v>3944.23</v>
      </c>
      <c r="O611" s="44">
        <f t="shared" si="355"/>
        <v>3944.23</v>
      </c>
      <c r="P611" s="44">
        <f t="shared" si="355"/>
        <v>3944.23</v>
      </c>
      <c r="Q611" s="44">
        <f t="shared" si="355"/>
        <v>3944.23</v>
      </c>
      <c r="R611" s="44">
        <f t="shared" si="355"/>
        <v>3944.23</v>
      </c>
      <c r="S611" s="44">
        <f t="shared" si="355"/>
        <v>3944.23</v>
      </c>
      <c r="T611" s="44">
        <f t="shared" si="355"/>
        <v>3944.23</v>
      </c>
      <c r="U611" s="44">
        <f t="shared" si="355"/>
        <v>3944.23</v>
      </c>
      <c r="V611" s="44">
        <f t="shared" si="355"/>
        <v>3944.23</v>
      </c>
      <c r="W611" s="44">
        <f t="shared" si="355"/>
        <v>3944.23</v>
      </c>
      <c r="X611" s="44">
        <f t="shared" si="355"/>
        <v>3944.23</v>
      </c>
      <c r="Y611" s="44">
        <f t="shared" si="355"/>
        <v>3944.23</v>
      </c>
      <c r="Z611" s="44">
        <f t="shared" si="355"/>
        <v>3944.23</v>
      </c>
      <c r="AA611" s="44">
        <f t="shared" si="355"/>
        <v>3944.23</v>
      </c>
    </row>
    <row r="612" spans="1:27" ht="12.75" hidden="1" customHeight="1" outlineLevel="1" x14ac:dyDescent="0.3">
      <c r="A612" s="99" t="s">
        <v>834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835</v>
      </c>
      <c r="B613" s="63" t="s">
        <v>81</v>
      </c>
      <c r="C613" s="43" t="s">
        <v>79</v>
      </c>
      <c r="D613" s="44">
        <f>$D$11</f>
        <v>368.47</v>
      </c>
      <c r="E613" s="44">
        <f t="shared" ref="E613:AA613" si="356">$D$11</f>
        <v>368.47</v>
      </c>
      <c r="F613" s="44">
        <f t="shared" si="356"/>
        <v>368.47</v>
      </c>
      <c r="G613" s="44">
        <f t="shared" si="356"/>
        <v>368.47</v>
      </c>
      <c r="H613" s="44">
        <f t="shared" si="356"/>
        <v>368.47</v>
      </c>
      <c r="I613" s="44">
        <f t="shared" si="356"/>
        <v>368.47</v>
      </c>
      <c r="J613" s="44">
        <f t="shared" si="356"/>
        <v>368.47</v>
      </c>
      <c r="K613" s="44">
        <f t="shared" si="356"/>
        <v>368.47</v>
      </c>
      <c r="L613" s="44">
        <f t="shared" si="356"/>
        <v>368.47</v>
      </c>
      <c r="M613" s="44">
        <f t="shared" si="356"/>
        <v>368.47</v>
      </c>
      <c r="N613" s="44">
        <f t="shared" si="356"/>
        <v>368.47</v>
      </c>
      <c r="O613" s="44">
        <f t="shared" si="356"/>
        <v>368.47</v>
      </c>
      <c r="P613" s="44">
        <f t="shared" si="356"/>
        <v>368.47</v>
      </c>
      <c r="Q613" s="44">
        <f t="shared" si="356"/>
        <v>368.47</v>
      </c>
      <c r="R613" s="44">
        <f t="shared" si="356"/>
        <v>368.47</v>
      </c>
      <c r="S613" s="44">
        <f t="shared" si="356"/>
        <v>368.47</v>
      </c>
      <c r="T613" s="44">
        <f t="shared" si="356"/>
        <v>368.47</v>
      </c>
      <c r="U613" s="44">
        <f t="shared" si="356"/>
        <v>368.47</v>
      </c>
      <c r="V613" s="44">
        <f t="shared" si="356"/>
        <v>368.47</v>
      </c>
      <c r="W613" s="44">
        <f t="shared" si="356"/>
        <v>368.47</v>
      </c>
      <c r="X613" s="44">
        <f t="shared" si="356"/>
        <v>368.47</v>
      </c>
      <c r="Y613" s="44">
        <f t="shared" si="356"/>
        <v>368.47</v>
      </c>
      <c r="Z613" s="44">
        <f t="shared" si="356"/>
        <v>368.47</v>
      </c>
      <c r="AA613" s="44">
        <f t="shared" si="356"/>
        <v>368.47</v>
      </c>
    </row>
    <row r="614" spans="1:27" ht="13.8" collapsed="1" x14ac:dyDescent="0.3">
      <c r="A614" s="98" t="s">
        <v>836</v>
      </c>
      <c r="B614" s="28" t="str">
        <f>"27"&amp;"."&amp;$B$662&amp;"."&amp;$B$663</f>
        <v>27.07.2024</v>
      </c>
      <c r="C614" s="90" t="s">
        <v>76</v>
      </c>
      <c r="D614" s="91">
        <f>ROUND(((D615+D616+D618+D617)/1000),5)</f>
        <v>5.8868799999999997</v>
      </c>
      <c r="E614" s="91">
        <f>ROUND(((E615+E616+E618+E617)/1000),5)</f>
        <v>5.6888800000000002</v>
      </c>
      <c r="F614" s="91">
        <f>ROUND(((F615+F616+F618+F617)/1000),5)</f>
        <v>5.5892900000000001</v>
      </c>
      <c r="G614" s="91">
        <f t="shared" ref="G614:AA614" si="357">ROUND(((G615+G616+G618+G617)/1000),5)</f>
        <v>5.4991199999999996</v>
      </c>
      <c r="H614" s="91">
        <f t="shared" si="357"/>
        <v>5.4655800000000001</v>
      </c>
      <c r="I614" s="91">
        <f t="shared" si="357"/>
        <v>5.5535600000000001</v>
      </c>
      <c r="J614" s="91">
        <f t="shared" si="357"/>
        <v>5.6057399999999999</v>
      </c>
      <c r="K614" s="91">
        <f t="shared" si="357"/>
        <v>5.8380000000000001</v>
      </c>
      <c r="L614" s="91">
        <f t="shared" si="357"/>
        <v>6.12744</v>
      </c>
      <c r="M614" s="91">
        <f t="shared" si="357"/>
        <v>6.5898300000000001</v>
      </c>
      <c r="N614" s="91">
        <f t="shared" si="357"/>
        <v>6.6586999999999996</v>
      </c>
      <c r="O614" s="91">
        <f t="shared" si="357"/>
        <v>6.6930899999999998</v>
      </c>
      <c r="P614" s="91">
        <f t="shared" si="357"/>
        <v>6.7335000000000003</v>
      </c>
      <c r="Q614" s="91">
        <f t="shared" si="357"/>
        <v>6.7958600000000002</v>
      </c>
      <c r="R614" s="91">
        <f t="shared" si="357"/>
        <v>6.8312799999999996</v>
      </c>
      <c r="S614" s="91">
        <f t="shared" si="357"/>
        <v>6.7792399999999997</v>
      </c>
      <c r="T614" s="91">
        <f t="shared" si="357"/>
        <v>6.7705500000000001</v>
      </c>
      <c r="U614" s="91">
        <f t="shared" si="357"/>
        <v>6.7522700000000002</v>
      </c>
      <c r="V614" s="91">
        <f t="shared" si="357"/>
        <v>6.7288800000000002</v>
      </c>
      <c r="W614" s="91">
        <f t="shared" si="357"/>
        <v>6.6490099999999996</v>
      </c>
      <c r="X614" s="91">
        <f t="shared" si="357"/>
        <v>6.6272700000000002</v>
      </c>
      <c r="Y614" s="91">
        <f t="shared" si="357"/>
        <v>6.5904299999999996</v>
      </c>
      <c r="Z614" s="91">
        <f t="shared" si="357"/>
        <v>6.3234399999999997</v>
      </c>
      <c r="AA614" s="91">
        <f t="shared" si="357"/>
        <v>6.0483799999999999</v>
      </c>
    </row>
    <row r="615" spans="1:27" ht="12.75" hidden="1" customHeight="1" outlineLevel="1" x14ac:dyDescent="0.3">
      <c r="A615" s="99" t="s">
        <v>837</v>
      </c>
      <c r="B615" s="63" t="s">
        <v>238</v>
      </c>
      <c r="C615" s="43" t="s">
        <v>79</v>
      </c>
      <c r="D615" s="44">
        <v>1569.37</v>
      </c>
      <c r="E615" s="44">
        <v>1371.37</v>
      </c>
      <c r="F615" s="44">
        <v>1271.78</v>
      </c>
      <c r="G615" s="44">
        <v>1181.6099999999999</v>
      </c>
      <c r="H615" s="44">
        <v>1148.07</v>
      </c>
      <c r="I615" s="44">
        <v>1236.05</v>
      </c>
      <c r="J615" s="44">
        <v>1288.23</v>
      </c>
      <c r="K615" s="44">
        <v>1520.49</v>
      </c>
      <c r="L615" s="44">
        <v>1809.93</v>
      </c>
      <c r="M615" s="44">
        <v>2272.3200000000002</v>
      </c>
      <c r="N615" s="44">
        <v>2341.19</v>
      </c>
      <c r="O615" s="44">
        <v>2375.58</v>
      </c>
      <c r="P615" s="44">
        <v>2415.9899999999998</v>
      </c>
      <c r="Q615" s="44">
        <v>2478.35</v>
      </c>
      <c r="R615" s="44">
        <v>2513.77</v>
      </c>
      <c r="S615" s="44">
        <v>2461.73</v>
      </c>
      <c r="T615" s="44">
        <v>2453.04</v>
      </c>
      <c r="U615" s="44">
        <v>2434.7600000000002</v>
      </c>
      <c r="V615" s="44">
        <v>2411.37</v>
      </c>
      <c r="W615" s="44">
        <v>2331.5</v>
      </c>
      <c r="X615" s="44">
        <v>2309.7600000000002</v>
      </c>
      <c r="Y615" s="44">
        <v>2272.92</v>
      </c>
      <c r="Z615" s="44">
        <v>2005.93</v>
      </c>
      <c r="AA615" s="44">
        <v>1730.87</v>
      </c>
    </row>
    <row r="616" spans="1:27" ht="12.75" hidden="1" customHeight="1" outlineLevel="1" x14ac:dyDescent="0.3">
      <c r="A616" s="99" t="s">
        <v>838</v>
      </c>
      <c r="B616" s="63" t="s">
        <v>90</v>
      </c>
      <c r="C616" s="43" t="s">
        <v>79</v>
      </c>
      <c r="D616" s="44">
        <f>$D$486</f>
        <v>3944.23</v>
      </c>
      <c r="E616" s="44">
        <f t="shared" ref="E616:AA616" si="358">$D$486</f>
        <v>3944.23</v>
      </c>
      <c r="F616" s="44">
        <f t="shared" si="358"/>
        <v>3944.23</v>
      </c>
      <c r="G616" s="44">
        <f t="shared" si="358"/>
        <v>3944.23</v>
      </c>
      <c r="H616" s="44">
        <f t="shared" si="358"/>
        <v>3944.23</v>
      </c>
      <c r="I616" s="44">
        <f t="shared" si="358"/>
        <v>3944.23</v>
      </c>
      <c r="J616" s="44">
        <f t="shared" si="358"/>
        <v>3944.23</v>
      </c>
      <c r="K616" s="44">
        <f t="shared" si="358"/>
        <v>3944.23</v>
      </c>
      <c r="L616" s="44">
        <f t="shared" si="358"/>
        <v>3944.23</v>
      </c>
      <c r="M616" s="44">
        <f t="shared" si="358"/>
        <v>3944.23</v>
      </c>
      <c r="N616" s="44">
        <f t="shared" si="358"/>
        <v>3944.23</v>
      </c>
      <c r="O616" s="44">
        <f t="shared" si="358"/>
        <v>3944.23</v>
      </c>
      <c r="P616" s="44">
        <f t="shared" si="358"/>
        <v>3944.23</v>
      </c>
      <c r="Q616" s="44">
        <f t="shared" si="358"/>
        <v>3944.23</v>
      </c>
      <c r="R616" s="44">
        <f t="shared" si="358"/>
        <v>3944.23</v>
      </c>
      <c r="S616" s="44">
        <f t="shared" si="358"/>
        <v>3944.23</v>
      </c>
      <c r="T616" s="44">
        <f t="shared" si="358"/>
        <v>3944.23</v>
      </c>
      <c r="U616" s="44">
        <f t="shared" si="358"/>
        <v>3944.23</v>
      </c>
      <c r="V616" s="44">
        <f t="shared" si="358"/>
        <v>3944.23</v>
      </c>
      <c r="W616" s="44">
        <f t="shared" si="358"/>
        <v>3944.23</v>
      </c>
      <c r="X616" s="44">
        <f t="shared" si="358"/>
        <v>3944.23</v>
      </c>
      <c r="Y616" s="44">
        <f t="shared" si="358"/>
        <v>3944.23</v>
      </c>
      <c r="Z616" s="44">
        <f t="shared" si="358"/>
        <v>3944.23</v>
      </c>
      <c r="AA616" s="44">
        <f t="shared" si="358"/>
        <v>3944.23</v>
      </c>
    </row>
    <row r="617" spans="1:27" ht="12.75" hidden="1" customHeight="1" outlineLevel="1" x14ac:dyDescent="0.3">
      <c r="A617" s="99" t="s">
        <v>839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840</v>
      </c>
      <c r="B618" s="63" t="s">
        <v>81</v>
      </c>
      <c r="C618" s="43" t="s">
        <v>79</v>
      </c>
      <c r="D618" s="44">
        <f>$D$11</f>
        <v>368.47</v>
      </c>
      <c r="E618" s="44">
        <f t="shared" ref="E618:AA618" si="359">$D$11</f>
        <v>368.47</v>
      </c>
      <c r="F618" s="44">
        <f t="shared" si="359"/>
        <v>368.47</v>
      </c>
      <c r="G618" s="44">
        <f t="shared" si="359"/>
        <v>368.47</v>
      </c>
      <c r="H618" s="44">
        <f t="shared" si="359"/>
        <v>368.47</v>
      </c>
      <c r="I618" s="44">
        <f t="shared" si="359"/>
        <v>368.47</v>
      </c>
      <c r="J618" s="44">
        <f t="shared" si="359"/>
        <v>368.47</v>
      </c>
      <c r="K618" s="44">
        <f t="shared" si="359"/>
        <v>368.47</v>
      </c>
      <c r="L618" s="44">
        <f t="shared" si="359"/>
        <v>368.47</v>
      </c>
      <c r="M618" s="44">
        <f t="shared" si="359"/>
        <v>368.47</v>
      </c>
      <c r="N618" s="44">
        <f t="shared" si="359"/>
        <v>368.47</v>
      </c>
      <c r="O618" s="44">
        <f t="shared" si="359"/>
        <v>368.47</v>
      </c>
      <c r="P618" s="44">
        <f t="shared" si="359"/>
        <v>368.47</v>
      </c>
      <c r="Q618" s="44">
        <f t="shared" si="359"/>
        <v>368.47</v>
      </c>
      <c r="R618" s="44">
        <f t="shared" si="359"/>
        <v>368.47</v>
      </c>
      <c r="S618" s="44">
        <f t="shared" si="359"/>
        <v>368.47</v>
      </c>
      <c r="T618" s="44">
        <f t="shared" si="359"/>
        <v>368.47</v>
      </c>
      <c r="U618" s="44">
        <f t="shared" si="359"/>
        <v>368.47</v>
      </c>
      <c r="V618" s="44">
        <f t="shared" si="359"/>
        <v>368.47</v>
      </c>
      <c r="W618" s="44">
        <f t="shared" si="359"/>
        <v>368.47</v>
      </c>
      <c r="X618" s="44">
        <f t="shared" si="359"/>
        <v>368.47</v>
      </c>
      <c r="Y618" s="44">
        <f t="shared" si="359"/>
        <v>368.47</v>
      </c>
      <c r="Z618" s="44">
        <f t="shared" si="359"/>
        <v>368.47</v>
      </c>
      <c r="AA618" s="44">
        <f t="shared" si="359"/>
        <v>368.47</v>
      </c>
    </row>
    <row r="619" spans="1:27" ht="13.8" collapsed="1" x14ac:dyDescent="0.3">
      <c r="A619" s="98" t="s">
        <v>841</v>
      </c>
      <c r="B619" s="28" t="str">
        <f>"28"&amp;"."&amp;$B$662&amp;"."&amp;$B$663</f>
        <v>28.07.2024</v>
      </c>
      <c r="C619" s="90" t="s">
        <v>76</v>
      </c>
      <c r="D619" s="91">
        <f>ROUND(((D620+D621+D623+D622)/1000),5)</f>
        <v>5.83188</v>
      </c>
      <c r="E619" s="91">
        <f>ROUND(((E620+E621+E623+E622)/1000),5)</f>
        <v>5.6606399999999999</v>
      </c>
      <c r="F619" s="91">
        <f>ROUND(((F620+F621+F623+F622)/1000),5)</f>
        <v>5.5739099999999997</v>
      </c>
      <c r="G619" s="91">
        <f t="shared" ref="G619:AA619" si="360">ROUND(((G620+G621+G623+G622)/1000),5)</f>
        <v>5.3894000000000002</v>
      </c>
      <c r="H619" s="91">
        <f t="shared" si="360"/>
        <v>5.3406200000000004</v>
      </c>
      <c r="I619" s="91">
        <f t="shared" si="360"/>
        <v>5.4398400000000002</v>
      </c>
      <c r="J619" s="91">
        <f t="shared" si="360"/>
        <v>5.5545</v>
      </c>
      <c r="K619" s="91">
        <f t="shared" si="360"/>
        <v>5.8124099999999999</v>
      </c>
      <c r="L619" s="91">
        <f t="shared" si="360"/>
        <v>6.0482100000000001</v>
      </c>
      <c r="M619" s="91">
        <f t="shared" si="360"/>
        <v>6.4148899999999998</v>
      </c>
      <c r="N619" s="91">
        <f t="shared" si="360"/>
        <v>6.6467099999999997</v>
      </c>
      <c r="O619" s="91">
        <f t="shared" si="360"/>
        <v>6.6664599999999998</v>
      </c>
      <c r="P619" s="91">
        <f t="shared" si="360"/>
        <v>6.6741200000000003</v>
      </c>
      <c r="Q619" s="91">
        <f t="shared" si="360"/>
        <v>6.6869500000000004</v>
      </c>
      <c r="R619" s="91">
        <f t="shared" si="360"/>
        <v>6.6935399999999996</v>
      </c>
      <c r="S619" s="91">
        <f t="shared" si="360"/>
        <v>6.7253600000000002</v>
      </c>
      <c r="T619" s="91">
        <f t="shared" si="360"/>
        <v>6.7267599999999996</v>
      </c>
      <c r="U619" s="91">
        <f t="shared" si="360"/>
        <v>6.7177199999999999</v>
      </c>
      <c r="V619" s="91">
        <f t="shared" si="360"/>
        <v>6.71157</v>
      </c>
      <c r="W619" s="91">
        <f t="shared" si="360"/>
        <v>6.6944699999999999</v>
      </c>
      <c r="X619" s="91">
        <f t="shared" si="360"/>
        <v>6.6701300000000003</v>
      </c>
      <c r="Y619" s="91">
        <f t="shared" si="360"/>
        <v>6.6525999999999996</v>
      </c>
      <c r="Z619" s="91">
        <f t="shared" si="360"/>
        <v>6.3729300000000002</v>
      </c>
      <c r="AA619" s="91">
        <f t="shared" si="360"/>
        <v>6.08263</v>
      </c>
    </row>
    <row r="620" spans="1:27" ht="12.75" hidden="1" customHeight="1" outlineLevel="1" x14ac:dyDescent="0.3">
      <c r="A620" s="99" t="s">
        <v>842</v>
      </c>
      <c r="B620" s="63" t="s">
        <v>238</v>
      </c>
      <c r="C620" s="43" t="s">
        <v>79</v>
      </c>
      <c r="D620" s="44">
        <v>1514.37</v>
      </c>
      <c r="E620" s="44">
        <v>1343.13</v>
      </c>
      <c r="F620" s="44">
        <v>1256.4000000000001</v>
      </c>
      <c r="G620" s="44">
        <v>1071.8900000000001</v>
      </c>
      <c r="H620" s="44">
        <v>1023.11</v>
      </c>
      <c r="I620" s="44">
        <v>1122.33</v>
      </c>
      <c r="J620" s="44">
        <v>1236.99</v>
      </c>
      <c r="K620" s="44">
        <v>1494.9</v>
      </c>
      <c r="L620" s="44">
        <v>1730.7</v>
      </c>
      <c r="M620" s="44">
        <v>2097.38</v>
      </c>
      <c r="N620" s="44">
        <v>2329.1999999999998</v>
      </c>
      <c r="O620" s="44">
        <v>2348.9499999999998</v>
      </c>
      <c r="P620" s="44">
        <v>2356.61</v>
      </c>
      <c r="Q620" s="44">
        <v>2369.44</v>
      </c>
      <c r="R620" s="44">
        <v>2376.0300000000002</v>
      </c>
      <c r="S620" s="44">
        <v>2407.85</v>
      </c>
      <c r="T620" s="44">
        <v>2409.25</v>
      </c>
      <c r="U620" s="44">
        <v>2400.21</v>
      </c>
      <c r="V620" s="44">
        <v>2394.06</v>
      </c>
      <c r="W620" s="44">
        <v>2376.96</v>
      </c>
      <c r="X620" s="44">
        <v>2352.62</v>
      </c>
      <c r="Y620" s="44">
        <v>2335.09</v>
      </c>
      <c r="Z620" s="44">
        <v>2055.42</v>
      </c>
      <c r="AA620" s="44">
        <v>1765.12</v>
      </c>
    </row>
    <row r="621" spans="1:27" ht="12.75" hidden="1" customHeight="1" outlineLevel="1" x14ac:dyDescent="0.3">
      <c r="A621" s="99" t="s">
        <v>843</v>
      </c>
      <c r="B621" s="63" t="s">
        <v>90</v>
      </c>
      <c r="C621" s="43" t="s">
        <v>79</v>
      </c>
      <c r="D621" s="44">
        <f>$D$486</f>
        <v>3944.23</v>
      </c>
      <c r="E621" s="44">
        <f t="shared" ref="E621:AA621" si="361">$D$486</f>
        <v>3944.23</v>
      </c>
      <c r="F621" s="44">
        <f t="shared" si="361"/>
        <v>3944.23</v>
      </c>
      <c r="G621" s="44">
        <f t="shared" si="361"/>
        <v>3944.23</v>
      </c>
      <c r="H621" s="44">
        <f t="shared" si="361"/>
        <v>3944.23</v>
      </c>
      <c r="I621" s="44">
        <f t="shared" si="361"/>
        <v>3944.23</v>
      </c>
      <c r="J621" s="44">
        <f t="shared" si="361"/>
        <v>3944.23</v>
      </c>
      <c r="K621" s="44">
        <f t="shared" si="361"/>
        <v>3944.23</v>
      </c>
      <c r="L621" s="44">
        <f t="shared" si="361"/>
        <v>3944.23</v>
      </c>
      <c r="M621" s="44">
        <f t="shared" si="361"/>
        <v>3944.23</v>
      </c>
      <c r="N621" s="44">
        <f t="shared" si="361"/>
        <v>3944.23</v>
      </c>
      <c r="O621" s="44">
        <f t="shared" si="361"/>
        <v>3944.23</v>
      </c>
      <c r="P621" s="44">
        <f t="shared" si="361"/>
        <v>3944.23</v>
      </c>
      <c r="Q621" s="44">
        <f t="shared" si="361"/>
        <v>3944.23</v>
      </c>
      <c r="R621" s="44">
        <f t="shared" si="361"/>
        <v>3944.23</v>
      </c>
      <c r="S621" s="44">
        <f t="shared" si="361"/>
        <v>3944.23</v>
      </c>
      <c r="T621" s="44">
        <f t="shared" si="361"/>
        <v>3944.23</v>
      </c>
      <c r="U621" s="44">
        <f t="shared" si="361"/>
        <v>3944.23</v>
      </c>
      <c r="V621" s="44">
        <f t="shared" si="361"/>
        <v>3944.23</v>
      </c>
      <c r="W621" s="44">
        <f t="shared" si="361"/>
        <v>3944.23</v>
      </c>
      <c r="X621" s="44">
        <f t="shared" si="361"/>
        <v>3944.23</v>
      </c>
      <c r="Y621" s="44">
        <f t="shared" si="361"/>
        <v>3944.23</v>
      </c>
      <c r="Z621" s="44">
        <f t="shared" si="361"/>
        <v>3944.23</v>
      </c>
      <c r="AA621" s="44">
        <f t="shared" si="361"/>
        <v>3944.23</v>
      </c>
    </row>
    <row r="622" spans="1:27" ht="12.75" hidden="1" customHeight="1" outlineLevel="1" x14ac:dyDescent="0.3">
      <c r="A622" s="99" t="s">
        <v>844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845</v>
      </c>
      <c r="B623" s="63" t="s">
        <v>81</v>
      </c>
      <c r="C623" s="43" t="s">
        <v>79</v>
      </c>
      <c r="D623" s="44">
        <f>$D$11</f>
        <v>368.47</v>
      </c>
      <c r="E623" s="44">
        <f t="shared" ref="E623:AA623" si="362">$D$11</f>
        <v>368.47</v>
      </c>
      <c r="F623" s="44">
        <f t="shared" si="362"/>
        <v>368.47</v>
      </c>
      <c r="G623" s="44">
        <f t="shared" si="362"/>
        <v>368.47</v>
      </c>
      <c r="H623" s="44">
        <f t="shared" si="362"/>
        <v>368.47</v>
      </c>
      <c r="I623" s="44">
        <f t="shared" si="362"/>
        <v>368.47</v>
      </c>
      <c r="J623" s="44">
        <f t="shared" si="362"/>
        <v>368.47</v>
      </c>
      <c r="K623" s="44">
        <f t="shared" si="362"/>
        <v>368.47</v>
      </c>
      <c r="L623" s="44">
        <f t="shared" si="362"/>
        <v>368.47</v>
      </c>
      <c r="M623" s="44">
        <f t="shared" si="362"/>
        <v>368.47</v>
      </c>
      <c r="N623" s="44">
        <f t="shared" si="362"/>
        <v>368.47</v>
      </c>
      <c r="O623" s="44">
        <f t="shared" si="362"/>
        <v>368.47</v>
      </c>
      <c r="P623" s="44">
        <f t="shared" si="362"/>
        <v>368.47</v>
      </c>
      <c r="Q623" s="44">
        <f t="shared" si="362"/>
        <v>368.47</v>
      </c>
      <c r="R623" s="44">
        <f t="shared" si="362"/>
        <v>368.47</v>
      </c>
      <c r="S623" s="44">
        <f t="shared" si="362"/>
        <v>368.47</v>
      </c>
      <c r="T623" s="44">
        <f t="shared" si="362"/>
        <v>368.47</v>
      </c>
      <c r="U623" s="44">
        <f t="shared" si="362"/>
        <v>368.47</v>
      </c>
      <c r="V623" s="44">
        <f t="shared" si="362"/>
        <v>368.47</v>
      </c>
      <c r="W623" s="44">
        <f t="shared" si="362"/>
        <v>368.47</v>
      </c>
      <c r="X623" s="44">
        <f t="shared" si="362"/>
        <v>368.47</v>
      </c>
      <c r="Y623" s="44">
        <f t="shared" si="362"/>
        <v>368.47</v>
      </c>
      <c r="Z623" s="44">
        <f t="shared" si="362"/>
        <v>368.47</v>
      </c>
      <c r="AA623" s="44">
        <f t="shared" si="362"/>
        <v>368.47</v>
      </c>
    </row>
    <row r="624" spans="1:27" ht="13.8" collapsed="1" x14ac:dyDescent="0.3">
      <c r="A624" s="98" t="s">
        <v>846</v>
      </c>
      <c r="B624" s="28" t="str">
        <f>"29"&amp;"."&amp;$B$662&amp;"."&amp;$B$663</f>
        <v>29.07.2024</v>
      </c>
      <c r="C624" s="90" t="s">
        <v>76</v>
      </c>
      <c r="D624" s="91">
        <f>ROUND(((D625+D626+D628+D627)/1000),5)</f>
        <v>5.7041899999999996</v>
      </c>
      <c r="E624" s="91">
        <f>ROUND(((E625+E626+E628+E627)/1000),5)</f>
        <v>5.5564499999999999</v>
      </c>
      <c r="F624" s="91">
        <f>ROUND(((F625+F626+F628+F627)/1000),5)</f>
        <v>5.4033699999999998</v>
      </c>
      <c r="G624" s="91">
        <f t="shared" ref="G624:AA624" si="363">ROUND(((G625+G626+G628+G627)/1000),5)</f>
        <v>5.2758900000000004</v>
      </c>
      <c r="H624" s="91">
        <f t="shared" si="363"/>
        <v>5.22044</v>
      </c>
      <c r="I624" s="91">
        <f t="shared" si="363"/>
        <v>5.4525100000000002</v>
      </c>
      <c r="J624" s="91">
        <f t="shared" si="363"/>
        <v>5.6664300000000001</v>
      </c>
      <c r="K624" s="91">
        <f t="shared" si="363"/>
        <v>5.96577</v>
      </c>
      <c r="L624" s="91">
        <f t="shared" si="363"/>
        <v>6.4639100000000003</v>
      </c>
      <c r="M624" s="91">
        <f t="shared" si="363"/>
        <v>6.6311499999999999</v>
      </c>
      <c r="N624" s="91">
        <f t="shared" si="363"/>
        <v>6.6333000000000002</v>
      </c>
      <c r="O624" s="91">
        <f t="shared" si="363"/>
        <v>6.60487</v>
      </c>
      <c r="P624" s="91">
        <f t="shared" si="363"/>
        <v>6.5380900000000004</v>
      </c>
      <c r="Q624" s="91">
        <f t="shared" si="363"/>
        <v>6.6516900000000003</v>
      </c>
      <c r="R624" s="91">
        <f t="shared" si="363"/>
        <v>6.6477899999999996</v>
      </c>
      <c r="S624" s="91">
        <f t="shared" si="363"/>
        <v>6.6806400000000004</v>
      </c>
      <c r="T624" s="91">
        <f t="shared" si="363"/>
        <v>6.6610399999999998</v>
      </c>
      <c r="U624" s="91">
        <f t="shared" si="363"/>
        <v>6.6311</v>
      </c>
      <c r="V624" s="91">
        <f t="shared" si="363"/>
        <v>6.6077399999999997</v>
      </c>
      <c r="W624" s="91">
        <f t="shared" si="363"/>
        <v>6.5077100000000003</v>
      </c>
      <c r="X624" s="91">
        <f t="shared" si="363"/>
        <v>6.4253099999999996</v>
      </c>
      <c r="Y624" s="91">
        <f t="shared" si="363"/>
        <v>6.3752800000000001</v>
      </c>
      <c r="Z624" s="91">
        <f t="shared" si="363"/>
        <v>6.0686999999999998</v>
      </c>
      <c r="AA624" s="91">
        <f t="shared" si="363"/>
        <v>5.8281900000000002</v>
      </c>
    </row>
    <row r="625" spans="1:27" ht="12.75" hidden="1" customHeight="1" outlineLevel="1" x14ac:dyDescent="0.3">
      <c r="A625" s="99" t="s">
        <v>847</v>
      </c>
      <c r="B625" s="63" t="s">
        <v>238</v>
      </c>
      <c r="C625" s="43" t="s">
        <v>79</v>
      </c>
      <c r="D625" s="44">
        <v>1386.68</v>
      </c>
      <c r="E625" s="44">
        <v>1238.94</v>
      </c>
      <c r="F625" s="44">
        <v>1085.8599999999999</v>
      </c>
      <c r="G625" s="44">
        <v>958.38</v>
      </c>
      <c r="H625" s="44">
        <v>902.93</v>
      </c>
      <c r="I625" s="44">
        <v>1135</v>
      </c>
      <c r="J625" s="44">
        <v>1348.92</v>
      </c>
      <c r="K625" s="44">
        <v>1648.26</v>
      </c>
      <c r="L625" s="44">
        <v>2146.4</v>
      </c>
      <c r="M625" s="44">
        <v>2313.64</v>
      </c>
      <c r="N625" s="44">
        <v>2315.79</v>
      </c>
      <c r="O625" s="44">
        <v>2287.36</v>
      </c>
      <c r="P625" s="44">
        <v>2220.58</v>
      </c>
      <c r="Q625" s="44">
        <v>2334.1799999999998</v>
      </c>
      <c r="R625" s="44">
        <v>2330.2800000000002</v>
      </c>
      <c r="S625" s="44">
        <v>2363.13</v>
      </c>
      <c r="T625" s="44">
        <v>2343.5300000000002</v>
      </c>
      <c r="U625" s="44">
        <v>2313.59</v>
      </c>
      <c r="V625" s="44">
        <v>2290.23</v>
      </c>
      <c r="W625" s="44">
        <v>2190.1999999999998</v>
      </c>
      <c r="X625" s="44">
        <v>2107.8000000000002</v>
      </c>
      <c r="Y625" s="44">
        <v>2057.77</v>
      </c>
      <c r="Z625" s="44">
        <v>1751.19</v>
      </c>
      <c r="AA625" s="44">
        <v>1510.68</v>
      </c>
    </row>
    <row r="626" spans="1:27" ht="12.75" hidden="1" customHeight="1" outlineLevel="1" x14ac:dyDescent="0.3">
      <c r="A626" s="99" t="s">
        <v>848</v>
      </c>
      <c r="B626" s="63" t="s">
        <v>90</v>
      </c>
      <c r="C626" s="43" t="s">
        <v>79</v>
      </c>
      <c r="D626" s="44">
        <f>$D$486</f>
        <v>3944.23</v>
      </c>
      <c r="E626" s="44">
        <f t="shared" ref="E626:AA626" si="364">$D$486</f>
        <v>3944.23</v>
      </c>
      <c r="F626" s="44">
        <f t="shared" si="364"/>
        <v>3944.23</v>
      </c>
      <c r="G626" s="44">
        <f t="shared" si="364"/>
        <v>3944.23</v>
      </c>
      <c r="H626" s="44">
        <f t="shared" si="364"/>
        <v>3944.23</v>
      </c>
      <c r="I626" s="44">
        <f t="shared" si="364"/>
        <v>3944.23</v>
      </c>
      <c r="J626" s="44">
        <f t="shared" si="364"/>
        <v>3944.23</v>
      </c>
      <c r="K626" s="44">
        <f t="shared" si="364"/>
        <v>3944.23</v>
      </c>
      <c r="L626" s="44">
        <f t="shared" si="364"/>
        <v>3944.23</v>
      </c>
      <c r="M626" s="44">
        <f t="shared" si="364"/>
        <v>3944.23</v>
      </c>
      <c r="N626" s="44">
        <f t="shared" si="364"/>
        <v>3944.23</v>
      </c>
      <c r="O626" s="44">
        <f t="shared" si="364"/>
        <v>3944.23</v>
      </c>
      <c r="P626" s="44">
        <f t="shared" si="364"/>
        <v>3944.23</v>
      </c>
      <c r="Q626" s="44">
        <f t="shared" si="364"/>
        <v>3944.23</v>
      </c>
      <c r="R626" s="44">
        <f t="shared" si="364"/>
        <v>3944.23</v>
      </c>
      <c r="S626" s="44">
        <f t="shared" si="364"/>
        <v>3944.23</v>
      </c>
      <c r="T626" s="44">
        <f t="shared" si="364"/>
        <v>3944.23</v>
      </c>
      <c r="U626" s="44">
        <f t="shared" si="364"/>
        <v>3944.23</v>
      </c>
      <c r="V626" s="44">
        <f t="shared" si="364"/>
        <v>3944.23</v>
      </c>
      <c r="W626" s="44">
        <f t="shared" si="364"/>
        <v>3944.23</v>
      </c>
      <c r="X626" s="44">
        <f t="shared" si="364"/>
        <v>3944.23</v>
      </c>
      <c r="Y626" s="44">
        <f t="shared" si="364"/>
        <v>3944.23</v>
      </c>
      <c r="Z626" s="44">
        <f t="shared" si="364"/>
        <v>3944.23</v>
      </c>
      <c r="AA626" s="44">
        <f t="shared" si="364"/>
        <v>3944.23</v>
      </c>
    </row>
    <row r="627" spans="1:27" ht="12.75" hidden="1" customHeight="1" outlineLevel="1" x14ac:dyDescent="0.3">
      <c r="A627" s="99" t="s">
        <v>849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850</v>
      </c>
      <c r="B628" s="63" t="s">
        <v>81</v>
      </c>
      <c r="C628" s="43" t="s">
        <v>79</v>
      </c>
      <c r="D628" s="44">
        <f>$D$11</f>
        <v>368.47</v>
      </c>
      <c r="E628" s="44">
        <f t="shared" ref="E628:AA628" si="365">$D$11</f>
        <v>368.47</v>
      </c>
      <c r="F628" s="44">
        <f t="shared" si="365"/>
        <v>368.47</v>
      </c>
      <c r="G628" s="44">
        <f t="shared" si="365"/>
        <v>368.47</v>
      </c>
      <c r="H628" s="44">
        <f t="shared" si="365"/>
        <v>368.47</v>
      </c>
      <c r="I628" s="44">
        <f t="shared" si="365"/>
        <v>368.47</v>
      </c>
      <c r="J628" s="44">
        <f t="shared" si="365"/>
        <v>368.47</v>
      </c>
      <c r="K628" s="44">
        <f t="shared" si="365"/>
        <v>368.47</v>
      </c>
      <c r="L628" s="44">
        <f t="shared" si="365"/>
        <v>368.47</v>
      </c>
      <c r="M628" s="44">
        <f t="shared" si="365"/>
        <v>368.47</v>
      </c>
      <c r="N628" s="44">
        <f t="shared" si="365"/>
        <v>368.47</v>
      </c>
      <c r="O628" s="44">
        <f t="shared" si="365"/>
        <v>368.47</v>
      </c>
      <c r="P628" s="44">
        <f t="shared" si="365"/>
        <v>368.47</v>
      </c>
      <c r="Q628" s="44">
        <f t="shared" si="365"/>
        <v>368.47</v>
      </c>
      <c r="R628" s="44">
        <f t="shared" si="365"/>
        <v>368.47</v>
      </c>
      <c r="S628" s="44">
        <f t="shared" si="365"/>
        <v>368.47</v>
      </c>
      <c r="T628" s="44">
        <f t="shared" si="365"/>
        <v>368.47</v>
      </c>
      <c r="U628" s="44">
        <f t="shared" si="365"/>
        <v>368.47</v>
      </c>
      <c r="V628" s="44">
        <f t="shared" si="365"/>
        <v>368.47</v>
      </c>
      <c r="W628" s="44">
        <f t="shared" si="365"/>
        <v>368.47</v>
      </c>
      <c r="X628" s="44">
        <f t="shared" si="365"/>
        <v>368.47</v>
      </c>
      <c r="Y628" s="44">
        <f t="shared" si="365"/>
        <v>368.47</v>
      </c>
      <c r="Z628" s="44">
        <f t="shared" si="365"/>
        <v>368.47</v>
      </c>
      <c r="AA628" s="44">
        <f t="shared" si="365"/>
        <v>368.47</v>
      </c>
    </row>
    <row r="629" spans="1:27" ht="13.8" collapsed="1" x14ac:dyDescent="0.3">
      <c r="A629" s="98" t="s">
        <v>851</v>
      </c>
      <c r="B629" s="28" t="str">
        <f>"30"&amp;"."&amp;$B$662&amp;"."&amp;$B$663</f>
        <v>30.07.2024</v>
      </c>
      <c r="C629" s="90" t="s">
        <v>76</v>
      </c>
      <c r="D629" s="91">
        <f>ROUND(((D630+D631+D633+D632)/1000),5)</f>
        <v>5.5533299999999999</v>
      </c>
      <c r="E629" s="91">
        <f>ROUND(((E630+E631+E633+E632)/1000),5)</f>
        <v>5.20458</v>
      </c>
      <c r="F629" s="91">
        <f>ROUND(((F630+F631+F633+F632)/1000),5)</f>
        <v>5.0875700000000004</v>
      </c>
      <c r="G629" s="91">
        <f t="shared" ref="G629:AA629" si="366">ROUND(((G630+G631+G633+G632)/1000),5)</f>
        <v>4.9942700000000002</v>
      </c>
      <c r="H629" s="91">
        <f t="shared" si="366"/>
        <v>4.5212500000000002</v>
      </c>
      <c r="I629" s="91">
        <f t="shared" si="366"/>
        <v>5.2722499999999997</v>
      </c>
      <c r="J629" s="91">
        <f t="shared" si="366"/>
        <v>5.5505699999999996</v>
      </c>
      <c r="K629" s="91">
        <f t="shared" si="366"/>
        <v>5.8993399999999996</v>
      </c>
      <c r="L629" s="91">
        <f t="shared" si="366"/>
        <v>6.3570799999999998</v>
      </c>
      <c r="M629" s="91">
        <f t="shared" si="366"/>
        <v>6.5438599999999996</v>
      </c>
      <c r="N629" s="91">
        <f t="shared" si="366"/>
        <v>6.6032099999999998</v>
      </c>
      <c r="O629" s="91">
        <f t="shared" si="366"/>
        <v>6.6082200000000002</v>
      </c>
      <c r="P629" s="91">
        <f t="shared" si="366"/>
        <v>6.5941099999999997</v>
      </c>
      <c r="Q629" s="91">
        <f t="shared" si="366"/>
        <v>6.67157</v>
      </c>
      <c r="R629" s="91">
        <f t="shared" si="366"/>
        <v>6.6792800000000003</v>
      </c>
      <c r="S629" s="91">
        <f t="shared" si="366"/>
        <v>6.6924200000000003</v>
      </c>
      <c r="T629" s="91">
        <f t="shared" si="366"/>
        <v>6.6880600000000001</v>
      </c>
      <c r="U629" s="91">
        <f t="shared" si="366"/>
        <v>6.6519399999999997</v>
      </c>
      <c r="V629" s="91">
        <f t="shared" si="366"/>
        <v>6.6166299999999998</v>
      </c>
      <c r="W629" s="91">
        <f t="shared" si="366"/>
        <v>6.53172</v>
      </c>
      <c r="X629" s="91">
        <f t="shared" si="366"/>
        <v>6.5078800000000001</v>
      </c>
      <c r="Y629" s="91">
        <f t="shared" si="366"/>
        <v>6.44156</v>
      </c>
      <c r="Z629" s="91">
        <f t="shared" si="366"/>
        <v>6.13056</v>
      </c>
      <c r="AA629" s="91">
        <f t="shared" si="366"/>
        <v>5.9053500000000003</v>
      </c>
    </row>
    <row r="630" spans="1:27" ht="12.75" hidden="1" customHeight="1" outlineLevel="1" x14ac:dyDescent="0.3">
      <c r="A630" s="99" t="s">
        <v>852</v>
      </c>
      <c r="B630" s="63" t="s">
        <v>238</v>
      </c>
      <c r="C630" s="43" t="s">
        <v>79</v>
      </c>
      <c r="D630" s="44">
        <v>1235.82</v>
      </c>
      <c r="E630" s="44">
        <v>887.07</v>
      </c>
      <c r="F630" s="44">
        <v>770.06</v>
      </c>
      <c r="G630" s="44">
        <v>676.76</v>
      </c>
      <c r="H630" s="44">
        <v>203.74</v>
      </c>
      <c r="I630" s="44">
        <v>954.74</v>
      </c>
      <c r="J630" s="44">
        <v>1233.06</v>
      </c>
      <c r="K630" s="44">
        <v>1581.83</v>
      </c>
      <c r="L630" s="44">
        <v>2039.57</v>
      </c>
      <c r="M630" s="44">
        <v>2226.35</v>
      </c>
      <c r="N630" s="44">
        <v>2285.6999999999998</v>
      </c>
      <c r="O630" s="44">
        <v>2290.71</v>
      </c>
      <c r="P630" s="44">
        <v>2276.6</v>
      </c>
      <c r="Q630" s="44">
        <v>2354.06</v>
      </c>
      <c r="R630" s="44">
        <v>2361.77</v>
      </c>
      <c r="S630" s="44">
        <v>2374.91</v>
      </c>
      <c r="T630" s="44">
        <v>2370.5500000000002</v>
      </c>
      <c r="U630" s="44">
        <v>2334.4299999999998</v>
      </c>
      <c r="V630" s="44">
        <v>2299.12</v>
      </c>
      <c r="W630" s="44">
        <v>2214.21</v>
      </c>
      <c r="X630" s="44">
        <v>2190.37</v>
      </c>
      <c r="Y630" s="44">
        <v>2124.0500000000002</v>
      </c>
      <c r="Z630" s="44">
        <v>1813.05</v>
      </c>
      <c r="AA630" s="44">
        <v>1587.84</v>
      </c>
    </row>
    <row r="631" spans="1:27" ht="12.75" hidden="1" customHeight="1" outlineLevel="1" x14ac:dyDescent="0.3">
      <c r="A631" s="99" t="s">
        <v>853</v>
      </c>
      <c r="B631" s="63" t="s">
        <v>90</v>
      </c>
      <c r="C631" s="43" t="s">
        <v>79</v>
      </c>
      <c r="D631" s="44">
        <f>$D$486</f>
        <v>3944.23</v>
      </c>
      <c r="E631" s="44">
        <f t="shared" ref="E631:AA631" si="367">$D$486</f>
        <v>3944.23</v>
      </c>
      <c r="F631" s="44">
        <f t="shared" si="367"/>
        <v>3944.23</v>
      </c>
      <c r="G631" s="44">
        <f t="shared" si="367"/>
        <v>3944.23</v>
      </c>
      <c r="H631" s="44">
        <f t="shared" si="367"/>
        <v>3944.23</v>
      </c>
      <c r="I631" s="44">
        <f t="shared" si="367"/>
        <v>3944.23</v>
      </c>
      <c r="J631" s="44">
        <f t="shared" si="367"/>
        <v>3944.23</v>
      </c>
      <c r="K631" s="44">
        <f t="shared" si="367"/>
        <v>3944.23</v>
      </c>
      <c r="L631" s="44">
        <f t="shared" si="367"/>
        <v>3944.23</v>
      </c>
      <c r="M631" s="44">
        <f t="shared" si="367"/>
        <v>3944.23</v>
      </c>
      <c r="N631" s="44">
        <f t="shared" si="367"/>
        <v>3944.23</v>
      </c>
      <c r="O631" s="44">
        <f t="shared" si="367"/>
        <v>3944.23</v>
      </c>
      <c r="P631" s="44">
        <f t="shared" si="367"/>
        <v>3944.23</v>
      </c>
      <c r="Q631" s="44">
        <f t="shared" si="367"/>
        <v>3944.23</v>
      </c>
      <c r="R631" s="44">
        <f t="shared" si="367"/>
        <v>3944.23</v>
      </c>
      <c r="S631" s="44">
        <f t="shared" si="367"/>
        <v>3944.23</v>
      </c>
      <c r="T631" s="44">
        <f t="shared" si="367"/>
        <v>3944.23</v>
      </c>
      <c r="U631" s="44">
        <f t="shared" si="367"/>
        <v>3944.23</v>
      </c>
      <c r="V631" s="44">
        <f t="shared" si="367"/>
        <v>3944.23</v>
      </c>
      <c r="W631" s="44">
        <f t="shared" si="367"/>
        <v>3944.23</v>
      </c>
      <c r="X631" s="44">
        <f t="shared" si="367"/>
        <v>3944.23</v>
      </c>
      <c r="Y631" s="44">
        <f t="shared" si="367"/>
        <v>3944.23</v>
      </c>
      <c r="Z631" s="44">
        <f t="shared" si="367"/>
        <v>3944.23</v>
      </c>
      <c r="AA631" s="44">
        <f t="shared" si="367"/>
        <v>3944.23</v>
      </c>
    </row>
    <row r="632" spans="1:27" ht="12.75" hidden="1" customHeight="1" outlineLevel="1" x14ac:dyDescent="0.3">
      <c r="A632" s="99" t="s">
        <v>854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855</v>
      </c>
      <c r="B633" s="63" t="s">
        <v>81</v>
      </c>
      <c r="C633" s="43" t="s">
        <v>79</v>
      </c>
      <c r="D633" s="44">
        <f>$D$11</f>
        <v>368.47</v>
      </c>
      <c r="E633" s="44">
        <f t="shared" ref="E633:AA633" si="368">$D$11</f>
        <v>368.47</v>
      </c>
      <c r="F633" s="44">
        <f t="shared" si="368"/>
        <v>368.47</v>
      </c>
      <c r="G633" s="44">
        <f t="shared" si="368"/>
        <v>368.47</v>
      </c>
      <c r="H633" s="44">
        <f t="shared" si="368"/>
        <v>368.47</v>
      </c>
      <c r="I633" s="44">
        <f t="shared" si="368"/>
        <v>368.47</v>
      </c>
      <c r="J633" s="44">
        <f t="shared" si="368"/>
        <v>368.47</v>
      </c>
      <c r="K633" s="44">
        <f t="shared" si="368"/>
        <v>368.47</v>
      </c>
      <c r="L633" s="44">
        <f t="shared" si="368"/>
        <v>368.47</v>
      </c>
      <c r="M633" s="44">
        <f t="shared" si="368"/>
        <v>368.47</v>
      </c>
      <c r="N633" s="44">
        <f t="shared" si="368"/>
        <v>368.47</v>
      </c>
      <c r="O633" s="44">
        <f t="shared" si="368"/>
        <v>368.47</v>
      </c>
      <c r="P633" s="44">
        <f t="shared" si="368"/>
        <v>368.47</v>
      </c>
      <c r="Q633" s="44">
        <f t="shared" si="368"/>
        <v>368.47</v>
      </c>
      <c r="R633" s="44">
        <f t="shared" si="368"/>
        <v>368.47</v>
      </c>
      <c r="S633" s="44">
        <f t="shared" si="368"/>
        <v>368.47</v>
      </c>
      <c r="T633" s="44">
        <f t="shared" si="368"/>
        <v>368.47</v>
      </c>
      <c r="U633" s="44">
        <f t="shared" si="368"/>
        <v>368.47</v>
      </c>
      <c r="V633" s="44">
        <f t="shared" si="368"/>
        <v>368.47</v>
      </c>
      <c r="W633" s="44">
        <f t="shared" si="368"/>
        <v>368.47</v>
      </c>
      <c r="X633" s="44">
        <f t="shared" si="368"/>
        <v>368.47</v>
      </c>
      <c r="Y633" s="44">
        <f t="shared" si="368"/>
        <v>368.47</v>
      </c>
      <c r="Z633" s="44">
        <f t="shared" si="368"/>
        <v>368.47</v>
      </c>
      <c r="AA633" s="44">
        <f t="shared" si="368"/>
        <v>368.47</v>
      </c>
    </row>
    <row r="634" spans="1:27" ht="13.8" collapsed="1" x14ac:dyDescent="0.3">
      <c r="A634" s="98" t="s">
        <v>856</v>
      </c>
      <c r="B634" s="28" t="str">
        <f>"31"&amp;"."&amp;$B$662&amp;"."&amp;$B$663</f>
        <v>31.07.2024</v>
      </c>
      <c r="C634" s="90" t="s">
        <v>76</v>
      </c>
      <c r="D634" s="91">
        <f>ROUND(((D635+D636+D638+D637)/1000),5)</f>
        <v>5.5553299999999997</v>
      </c>
      <c r="E634" s="91">
        <f>ROUND(((E635+E636+E638+E637)/1000),5)</f>
        <v>5.2914899999999996</v>
      </c>
      <c r="F634" s="91">
        <f>ROUND(((F635+F636+F638+F637)/1000),5)</f>
        <v>5.2054099999999996</v>
      </c>
      <c r="G634" s="91">
        <f t="shared" ref="G634:AA634" si="369">ROUND(((G635+G636+G638+G637)/1000),5)</f>
        <v>5.1143400000000003</v>
      </c>
      <c r="H634" s="91">
        <f t="shared" si="369"/>
        <v>5.0700099999999999</v>
      </c>
      <c r="I634" s="91">
        <f t="shared" si="369"/>
        <v>5.2614599999999996</v>
      </c>
      <c r="J634" s="91">
        <f t="shared" si="369"/>
        <v>5.5462199999999999</v>
      </c>
      <c r="K634" s="91">
        <f t="shared" si="369"/>
        <v>5.8412300000000004</v>
      </c>
      <c r="L634" s="91">
        <f t="shared" si="369"/>
        <v>6.2838200000000004</v>
      </c>
      <c r="M634" s="91">
        <f t="shared" si="369"/>
        <v>6.5194200000000002</v>
      </c>
      <c r="N634" s="91">
        <f t="shared" si="369"/>
        <v>6.6450300000000002</v>
      </c>
      <c r="O634" s="91">
        <f t="shared" si="369"/>
        <v>6.5841599999999998</v>
      </c>
      <c r="P634" s="91">
        <f t="shared" si="369"/>
        <v>6.5472599999999996</v>
      </c>
      <c r="Q634" s="91">
        <f t="shared" si="369"/>
        <v>6.6595700000000004</v>
      </c>
      <c r="R634" s="91">
        <f t="shared" si="369"/>
        <v>6.6205100000000003</v>
      </c>
      <c r="S634" s="91">
        <f t="shared" si="369"/>
        <v>6.6699799999999998</v>
      </c>
      <c r="T634" s="91">
        <f t="shared" si="369"/>
        <v>6.6297699999999997</v>
      </c>
      <c r="U634" s="91">
        <f t="shared" si="369"/>
        <v>6.6473300000000002</v>
      </c>
      <c r="V634" s="91">
        <f t="shared" si="369"/>
        <v>6.5231500000000002</v>
      </c>
      <c r="W634" s="91">
        <f t="shared" si="369"/>
        <v>6.4276099999999996</v>
      </c>
      <c r="X634" s="91">
        <f t="shared" si="369"/>
        <v>6.3984100000000002</v>
      </c>
      <c r="Y634" s="91">
        <f t="shared" si="369"/>
        <v>6.3874500000000003</v>
      </c>
      <c r="Z634" s="91">
        <f t="shared" si="369"/>
        <v>6.0702699999999998</v>
      </c>
      <c r="AA634" s="91">
        <f t="shared" si="369"/>
        <v>5.7867499999999996</v>
      </c>
    </row>
    <row r="635" spans="1:27" ht="12.75" hidden="1" customHeight="1" outlineLevel="1" x14ac:dyDescent="0.3">
      <c r="A635" s="99" t="s">
        <v>857</v>
      </c>
      <c r="B635" s="63" t="s">
        <v>238</v>
      </c>
      <c r="C635" s="43" t="s">
        <v>79</v>
      </c>
      <c r="D635" s="44">
        <v>1237.82</v>
      </c>
      <c r="E635" s="44">
        <v>973.98</v>
      </c>
      <c r="F635" s="44">
        <v>887.9</v>
      </c>
      <c r="G635" s="44">
        <v>796.83</v>
      </c>
      <c r="H635" s="44">
        <v>752.5</v>
      </c>
      <c r="I635" s="44">
        <v>943.95</v>
      </c>
      <c r="J635" s="44">
        <v>1228.71</v>
      </c>
      <c r="K635" s="44">
        <v>1523.72</v>
      </c>
      <c r="L635" s="44">
        <v>1966.31</v>
      </c>
      <c r="M635" s="44">
        <v>2201.91</v>
      </c>
      <c r="N635" s="44">
        <v>2327.52</v>
      </c>
      <c r="O635" s="44">
        <v>2266.65</v>
      </c>
      <c r="P635" s="44">
        <v>2229.75</v>
      </c>
      <c r="Q635" s="44">
        <v>2342.06</v>
      </c>
      <c r="R635" s="44">
        <v>2303</v>
      </c>
      <c r="S635" s="44">
        <v>2352.4699999999998</v>
      </c>
      <c r="T635" s="44">
        <v>2312.2600000000002</v>
      </c>
      <c r="U635" s="44">
        <v>2329.8200000000002</v>
      </c>
      <c r="V635" s="44">
        <v>2205.64</v>
      </c>
      <c r="W635" s="44">
        <v>2110.1</v>
      </c>
      <c r="X635" s="44">
        <v>2080.9</v>
      </c>
      <c r="Y635" s="44">
        <v>2069.94</v>
      </c>
      <c r="Z635" s="44">
        <v>1752.76</v>
      </c>
      <c r="AA635" s="44">
        <v>1469.24</v>
      </c>
    </row>
    <row r="636" spans="1:27" ht="12.75" hidden="1" customHeight="1" outlineLevel="1" x14ac:dyDescent="0.3">
      <c r="A636" s="99" t="s">
        <v>858</v>
      </c>
      <c r="B636" s="63" t="s">
        <v>90</v>
      </c>
      <c r="C636" s="43" t="s">
        <v>79</v>
      </c>
      <c r="D636" s="44">
        <f>$D$486</f>
        <v>3944.23</v>
      </c>
      <c r="E636" s="44">
        <f t="shared" ref="E636:AA636" si="370">$D$486</f>
        <v>3944.23</v>
      </c>
      <c r="F636" s="44">
        <f t="shared" si="370"/>
        <v>3944.23</v>
      </c>
      <c r="G636" s="44">
        <f t="shared" si="370"/>
        <v>3944.23</v>
      </c>
      <c r="H636" s="44">
        <f t="shared" si="370"/>
        <v>3944.23</v>
      </c>
      <c r="I636" s="44">
        <f t="shared" si="370"/>
        <v>3944.23</v>
      </c>
      <c r="J636" s="44">
        <f t="shared" si="370"/>
        <v>3944.23</v>
      </c>
      <c r="K636" s="44">
        <f t="shared" si="370"/>
        <v>3944.23</v>
      </c>
      <c r="L636" s="44">
        <f t="shared" si="370"/>
        <v>3944.23</v>
      </c>
      <c r="M636" s="44">
        <f t="shared" si="370"/>
        <v>3944.23</v>
      </c>
      <c r="N636" s="44">
        <f t="shared" si="370"/>
        <v>3944.23</v>
      </c>
      <c r="O636" s="44">
        <f t="shared" si="370"/>
        <v>3944.23</v>
      </c>
      <c r="P636" s="44">
        <f t="shared" si="370"/>
        <v>3944.23</v>
      </c>
      <c r="Q636" s="44">
        <f t="shared" si="370"/>
        <v>3944.23</v>
      </c>
      <c r="R636" s="44">
        <f t="shared" si="370"/>
        <v>3944.23</v>
      </c>
      <c r="S636" s="44">
        <f t="shared" si="370"/>
        <v>3944.23</v>
      </c>
      <c r="T636" s="44">
        <f t="shared" si="370"/>
        <v>3944.23</v>
      </c>
      <c r="U636" s="44">
        <f t="shared" si="370"/>
        <v>3944.23</v>
      </c>
      <c r="V636" s="44">
        <f t="shared" si="370"/>
        <v>3944.23</v>
      </c>
      <c r="W636" s="44">
        <f t="shared" si="370"/>
        <v>3944.23</v>
      </c>
      <c r="X636" s="44">
        <f t="shared" si="370"/>
        <v>3944.23</v>
      </c>
      <c r="Y636" s="44">
        <f t="shared" si="370"/>
        <v>3944.23</v>
      </c>
      <c r="Z636" s="44">
        <f t="shared" si="370"/>
        <v>3944.23</v>
      </c>
      <c r="AA636" s="44">
        <f t="shared" si="370"/>
        <v>3944.23</v>
      </c>
    </row>
    <row r="637" spans="1:27" ht="12.75" hidden="1" customHeight="1" outlineLevel="1" x14ac:dyDescent="0.3">
      <c r="A637" s="99" t="s">
        <v>859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860</v>
      </c>
      <c r="B638" s="63" t="s">
        <v>81</v>
      </c>
      <c r="C638" s="43" t="s">
        <v>79</v>
      </c>
      <c r="D638" s="44">
        <f>$D$11</f>
        <v>368.47</v>
      </c>
      <c r="E638" s="44">
        <f t="shared" ref="E638:AA638" si="371">$D$11</f>
        <v>368.47</v>
      </c>
      <c r="F638" s="44">
        <f t="shared" si="371"/>
        <v>368.47</v>
      </c>
      <c r="G638" s="44">
        <f t="shared" si="371"/>
        <v>368.47</v>
      </c>
      <c r="H638" s="44">
        <f t="shared" si="371"/>
        <v>368.47</v>
      </c>
      <c r="I638" s="44">
        <f t="shared" si="371"/>
        <v>368.47</v>
      </c>
      <c r="J638" s="44">
        <f t="shared" si="371"/>
        <v>368.47</v>
      </c>
      <c r="K638" s="44">
        <f t="shared" si="371"/>
        <v>368.47</v>
      </c>
      <c r="L638" s="44">
        <f t="shared" si="371"/>
        <v>368.47</v>
      </c>
      <c r="M638" s="44">
        <f t="shared" si="371"/>
        <v>368.47</v>
      </c>
      <c r="N638" s="44">
        <f t="shared" si="371"/>
        <v>368.47</v>
      </c>
      <c r="O638" s="44">
        <f t="shared" si="371"/>
        <v>368.47</v>
      </c>
      <c r="P638" s="44">
        <f t="shared" si="371"/>
        <v>368.47</v>
      </c>
      <c r="Q638" s="44">
        <f t="shared" si="371"/>
        <v>368.47</v>
      </c>
      <c r="R638" s="44">
        <f t="shared" si="371"/>
        <v>368.47</v>
      </c>
      <c r="S638" s="44">
        <f t="shared" si="371"/>
        <v>368.47</v>
      </c>
      <c r="T638" s="44">
        <f t="shared" si="371"/>
        <v>368.47</v>
      </c>
      <c r="U638" s="44">
        <f t="shared" si="371"/>
        <v>368.47</v>
      </c>
      <c r="V638" s="44">
        <f t="shared" si="371"/>
        <v>368.47</v>
      </c>
      <c r="W638" s="44">
        <f t="shared" si="371"/>
        <v>368.47</v>
      </c>
      <c r="X638" s="44">
        <f t="shared" si="371"/>
        <v>368.47</v>
      </c>
      <c r="Y638" s="44">
        <f t="shared" si="371"/>
        <v>368.47</v>
      </c>
      <c r="Z638" s="44">
        <f t="shared" si="371"/>
        <v>368.47</v>
      </c>
      <c r="AA638" s="44">
        <f t="shared" si="371"/>
        <v>368.47</v>
      </c>
    </row>
    <row r="639" spans="1:27" ht="13.8" collapsed="1" x14ac:dyDescent="0.3">
      <c r="B639" s="101" t="s">
        <v>392</v>
      </c>
    </row>
    <row r="640" spans="1:27" ht="13.8" x14ac:dyDescent="0.3">
      <c r="B640" s="101" t="s">
        <v>392</v>
      </c>
    </row>
    <row r="641" spans="1:27" ht="13.8" x14ac:dyDescent="0.3">
      <c r="A641" s="182" t="s">
        <v>861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15" customHeight="1" x14ac:dyDescent="0.3">
      <c r="A642" s="185" t="s">
        <v>862</v>
      </c>
      <c r="B642" s="187" t="s">
        <v>863</v>
      </c>
      <c r="C642" s="189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t="13.8" x14ac:dyDescent="0.3">
      <c r="A643" s="186"/>
      <c r="B643" s="188"/>
      <c r="C643" s="190"/>
      <c r="D643" s="105">
        <f>D644</f>
        <v>768054.27</v>
      </c>
      <c r="E643" s="105">
        <f t="shared" ref="E643:G643" si="372">E644</f>
        <v>768054.27</v>
      </c>
      <c r="F643" s="105">
        <f t="shared" si="372"/>
        <v>768054.27</v>
      </c>
      <c r="G643" s="105">
        <f t="shared" si="372"/>
        <v>768054.27</v>
      </c>
    </row>
    <row r="644" spans="1:27" ht="12.75" hidden="1" customHeight="1" outlineLevel="1" x14ac:dyDescent="0.3">
      <c r="A644" s="106" t="s">
        <v>867</v>
      </c>
      <c r="B644" s="107" t="s">
        <v>868</v>
      </c>
      <c r="C644" s="108" t="s">
        <v>864</v>
      </c>
      <c r="D644" s="44">
        <v>768054.27</v>
      </c>
      <c r="E644" s="44">
        <f>$D644</f>
        <v>768054.27</v>
      </c>
      <c r="F644" s="44">
        <f>$D644</f>
        <v>768054.27</v>
      </c>
      <c r="G644" s="44">
        <f>$D644</f>
        <v>768054.27</v>
      </c>
    </row>
    <row r="645" spans="1:27" collapsed="1" x14ac:dyDescent="0.25"/>
    <row r="647" spans="1:27" ht="12.75" customHeight="1" x14ac:dyDescent="0.3">
      <c r="A647" s="191" t="s">
        <v>84</v>
      </c>
      <c r="B647" s="191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3">
      <c r="A648" s="175" t="s">
        <v>3163</v>
      </c>
      <c r="B648" s="175"/>
      <c r="C648" s="175"/>
      <c r="D648" s="175"/>
      <c r="E648" s="175"/>
      <c r="F648" s="175"/>
      <c r="G648" s="175"/>
      <c r="H648" s="175"/>
      <c r="I648" s="175"/>
      <c r="J648" s="175"/>
      <c r="K648" s="175"/>
      <c r="L648" s="175"/>
      <c r="M648" s="175"/>
      <c r="N648" s="175"/>
      <c r="O648" s="17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5">
      <c r="A650" s="54"/>
      <c r="B650" s="55"/>
    </row>
    <row r="651" spans="1:27" x14ac:dyDescent="0.25">
      <c r="A651" s="54"/>
      <c r="B651" s="56"/>
    </row>
    <row r="662" spans="2:2" ht="13.8" hidden="1" x14ac:dyDescent="0.3">
      <c r="B662" s="109" t="s">
        <v>3164</v>
      </c>
    </row>
    <row r="663" spans="2:2" ht="13.8" hidden="1" x14ac:dyDescent="0.3">
      <c r="B663" s="110" t="s">
        <v>3165</v>
      </c>
    </row>
  </sheetData>
  <autoFilter ref="B6:C584" xr:uid="{00000000-0001-0000-06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AE067-4DAA-456E-A583-9DA4982CE17F}">
  <sheetPr>
    <tabColor rgb="FF00B0F0"/>
    <pageSetUpPr fitToPage="1"/>
  </sheetPr>
  <dimension ref="A1:AA219"/>
  <sheetViews>
    <sheetView view="pageBreakPreview" zoomScale="75" zoomScaleNormal="100" zoomScaleSheetLayoutView="75" workbookViewId="0">
      <selection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870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2.75" customHeight="1" x14ac:dyDescent="0.3">
      <c r="A5" s="182" t="s">
        <v>549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.6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25">
      <c r="A7" s="26"/>
      <c r="B7" s="27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12.75" customHeight="1" x14ac:dyDescent="0.3">
      <c r="A8" s="98" t="s">
        <v>5</v>
      </c>
      <c r="B8" s="28" t="str">
        <f>"01"&amp;"."&amp;$B$218&amp;"."&amp;$B$219</f>
        <v>01.07.2024</v>
      </c>
      <c r="C8" s="90" t="s">
        <v>76</v>
      </c>
      <c r="D8" s="91">
        <f>ROUND(((D9+D10+D12+D11+D13)/1000),5)</f>
        <v>4.3469899999999999</v>
      </c>
      <c r="E8" s="91">
        <f t="shared" ref="E8:AA8" si="0">ROUND(((E9+E10+E12+E11+E13)/1000),5)</f>
        <v>4.1872100000000003</v>
      </c>
      <c r="F8" s="91">
        <f t="shared" si="0"/>
        <v>4.0328499999999998</v>
      </c>
      <c r="G8" s="91">
        <f t="shared" si="0"/>
        <v>3.8912900000000001</v>
      </c>
      <c r="H8" s="91">
        <f t="shared" si="0"/>
        <v>3.1397400000000002</v>
      </c>
      <c r="I8" s="91">
        <f t="shared" si="0"/>
        <v>3.9123299999999999</v>
      </c>
      <c r="J8" s="91">
        <f t="shared" si="0"/>
        <v>4.2769399999999997</v>
      </c>
      <c r="K8" s="91">
        <f t="shared" si="0"/>
        <v>4.6306700000000003</v>
      </c>
      <c r="L8" s="91">
        <f t="shared" si="0"/>
        <v>5.20106</v>
      </c>
      <c r="M8" s="91">
        <f t="shared" si="0"/>
        <v>5.30159</v>
      </c>
      <c r="N8" s="91">
        <f t="shared" si="0"/>
        <v>5.3064099999999996</v>
      </c>
      <c r="O8" s="91">
        <f t="shared" si="0"/>
        <v>5.3981199999999996</v>
      </c>
      <c r="P8" s="91">
        <f t="shared" si="0"/>
        <v>5.4342100000000002</v>
      </c>
      <c r="Q8" s="91">
        <f t="shared" si="0"/>
        <v>5.4990100000000002</v>
      </c>
      <c r="R8" s="91">
        <f t="shared" si="0"/>
        <v>5.4931000000000001</v>
      </c>
      <c r="S8" s="91">
        <f t="shared" si="0"/>
        <v>5.6354300000000004</v>
      </c>
      <c r="T8" s="91">
        <f t="shared" si="0"/>
        <v>5.60494</v>
      </c>
      <c r="U8" s="91">
        <f t="shared" si="0"/>
        <v>5.5809300000000004</v>
      </c>
      <c r="V8" s="91">
        <f t="shared" si="0"/>
        <v>5.2805200000000001</v>
      </c>
      <c r="W8" s="91">
        <f t="shared" si="0"/>
        <v>5.17537</v>
      </c>
      <c r="X8" s="91">
        <f t="shared" si="0"/>
        <v>5.1656399999999998</v>
      </c>
      <c r="Y8" s="91">
        <f t="shared" si="0"/>
        <v>5.1474200000000003</v>
      </c>
      <c r="Z8" s="91">
        <f t="shared" si="0"/>
        <v>5.0137400000000003</v>
      </c>
      <c r="AA8" s="91">
        <f t="shared" si="0"/>
        <v>4.4521800000000002</v>
      </c>
    </row>
    <row r="9" spans="1:27" ht="12.75" hidden="1" customHeight="1" outlineLevel="1" x14ac:dyDescent="0.3">
      <c r="A9" s="112" t="s">
        <v>87</v>
      </c>
      <c r="B9" s="63" t="s">
        <v>238</v>
      </c>
      <c r="C9" s="43" t="s">
        <v>79</v>
      </c>
      <c r="D9" s="44">
        <v>1346.37</v>
      </c>
      <c r="E9" s="44">
        <v>1186.5899999999999</v>
      </c>
      <c r="F9" s="44">
        <v>1032.23</v>
      </c>
      <c r="G9" s="44">
        <v>890.67</v>
      </c>
      <c r="H9" s="44">
        <v>139.12</v>
      </c>
      <c r="I9" s="44">
        <v>911.71</v>
      </c>
      <c r="J9" s="44">
        <v>1276.32</v>
      </c>
      <c r="K9" s="44">
        <v>1630.05</v>
      </c>
      <c r="L9" s="44">
        <v>2200.44</v>
      </c>
      <c r="M9" s="44">
        <v>2300.9699999999998</v>
      </c>
      <c r="N9" s="44">
        <v>2305.79</v>
      </c>
      <c r="O9" s="44">
        <v>2397.5</v>
      </c>
      <c r="P9" s="44">
        <v>2433.59</v>
      </c>
      <c r="Q9" s="44">
        <v>2498.39</v>
      </c>
      <c r="R9" s="44">
        <v>2492.48</v>
      </c>
      <c r="S9" s="44">
        <v>2634.81</v>
      </c>
      <c r="T9" s="44">
        <v>2604.3200000000002</v>
      </c>
      <c r="U9" s="44">
        <v>2580.31</v>
      </c>
      <c r="V9" s="44">
        <v>2279.9</v>
      </c>
      <c r="W9" s="44">
        <v>2174.75</v>
      </c>
      <c r="X9" s="44">
        <v>2165.02</v>
      </c>
      <c r="Y9" s="44">
        <v>2146.8000000000002</v>
      </c>
      <c r="Z9" s="44">
        <v>2013.12</v>
      </c>
      <c r="AA9" s="44">
        <v>1451.56</v>
      </c>
    </row>
    <row r="10" spans="1:27" ht="12.75" hidden="1" customHeight="1" outlineLevel="1" x14ac:dyDescent="0.3">
      <c r="A10" s="112" t="s">
        <v>87</v>
      </c>
      <c r="B10" s="63" t="s">
        <v>90</v>
      </c>
      <c r="C10" s="43" t="s">
        <v>79</v>
      </c>
      <c r="D10" s="44">
        <v>2442.29</v>
      </c>
      <c r="E10" s="44">
        <f>$D$10</f>
        <v>2442.29</v>
      </c>
      <c r="F10" s="44">
        <f t="shared" ref="F10:AA10" si="1">$D$10</f>
        <v>2442.29</v>
      </c>
      <c r="G10" s="44">
        <f t="shared" si="1"/>
        <v>2442.29</v>
      </c>
      <c r="H10" s="44">
        <f t="shared" si="1"/>
        <v>2442.29</v>
      </c>
      <c r="I10" s="44">
        <f t="shared" si="1"/>
        <v>2442.29</v>
      </c>
      <c r="J10" s="44">
        <f t="shared" si="1"/>
        <v>2442.29</v>
      </c>
      <c r="K10" s="44">
        <f t="shared" si="1"/>
        <v>2442.29</v>
      </c>
      <c r="L10" s="44">
        <f t="shared" si="1"/>
        <v>2442.29</v>
      </c>
      <c r="M10" s="44">
        <f t="shared" si="1"/>
        <v>2442.29</v>
      </c>
      <c r="N10" s="44">
        <f t="shared" si="1"/>
        <v>2442.29</v>
      </c>
      <c r="O10" s="44">
        <f t="shared" si="1"/>
        <v>2442.29</v>
      </c>
      <c r="P10" s="44">
        <f t="shared" si="1"/>
        <v>2442.29</v>
      </c>
      <c r="Q10" s="44">
        <f t="shared" si="1"/>
        <v>2442.29</v>
      </c>
      <c r="R10" s="44">
        <f t="shared" si="1"/>
        <v>2442.29</v>
      </c>
      <c r="S10" s="44">
        <f t="shared" si="1"/>
        <v>2442.29</v>
      </c>
      <c r="T10" s="44">
        <f t="shared" si="1"/>
        <v>2442.29</v>
      </c>
      <c r="U10" s="44">
        <f t="shared" si="1"/>
        <v>2442.29</v>
      </c>
      <c r="V10" s="44">
        <f t="shared" si="1"/>
        <v>2442.29</v>
      </c>
      <c r="W10" s="44">
        <f t="shared" si="1"/>
        <v>2442.29</v>
      </c>
      <c r="X10" s="44">
        <f t="shared" si="1"/>
        <v>2442.29</v>
      </c>
      <c r="Y10" s="44">
        <f t="shared" si="1"/>
        <v>2442.29</v>
      </c>
      <c r="Z10" s="44">
        <f t="shared" si="1"/>
        <v>2442.29</v>
      </c>
      <c r="AA10" s="44">
        <f t="shared" si="1"/>
        <v>2442.29</v>
      </c>
    </row>
    <row r="11" spans="1:27" ht="12.75" hidden="1" customHeight="1" outlineLevel="1" x14ac:dyDescent="0.3">
      <c r="A11" s="112" t="s">
        <v>87</v>
      </c>
      <c r="B11" s="63" t="s">
        <v>83</v>
      </c>
      <c r="C11" s="43" t="s">
        <v>79</v>
      </c>
      <c r="D11" s="44">
        <v>4.6099999999999994</v>
      </c>
      <c r="E11" s="44">
        <v>4.6099999999999994</v>
      </c>
      <c r="F11" s="44">
        <v>4.6099999999999994</v>
      </c>
      <c r="G11" s="44">
        <v>4.6099999999999994</v>
      </c>
      <c r="H11" s="44">
        <v>4.6099999999999994</v>
      </c>
      <c r="I11" s="44">
        <v>4.6099999999999994</v>
      </c>
      <c r="J11" s="44">
        <v>4.6099999999999994</v>
      </c>
      <c r="K11" s="44">
        <v>4.6099999999999994</v>
      </c>
      <c r="L11" s="44">
        <v>4.6099999999999994</v>
      </c>
      <c r="M11" s="44">
        <v>4.6099999999999994</v>
      </c>
      <c r="N11" s="44">
        <v>4.6099999999999994</v>
      </c>
      <c r="O11" s="44">
        <v>4.6099999999999994</v>
      </c>
      <c r="P11" s="44">
        <v>4.6099999999999994</v>
      </c>
      <c r="Q11" s="44">
        <v>4.6099999999999994</v>
      </c>
      <c r="R11" s="44">
        <v>4.6099999999999994</v>
      </c>
      <c r="S11" s="44">
        <v>4.6099999999999994</v>
      </c>
      <c r="T11" s="44">
        <v>4.6099999999999994</v>
      </c>
      <c r="U11" s="44">
        <v>4.6099999999999994</v>
      </c>
      <c r="V11" s="44">
        <v>4.6099999999999994</v>
      </c>
      <c r="W11" s="44">
        <v>4.6099999999999994</v>
      </c>
      <c r="X11" s="44">
        <v>4.6099999999999994</v>
      </c>
      <c r="Y11" s="44">
        <v>4.6099999999999994</v>
      </c>
      <c r="Z11" s="44">
        <v>4.6099999999999994</v>
      </c>
      <c r="AA11" s="44">
        <v>4.6099999999999994</v>
      </c>
    </row>
    <row r="12" spans="1:27" ht="12.75" hidden="1" customHeight="1" outlineLevel="1" x14ac:dyDescent="0.3">
      <c r="A12" s="99" t="s">
        <v>871</v>
      </c>
      <c r="B12" s="63" t="s">
        <v>872</v>
      </c>
      <c r="C12" s="43" t="s">
        <v>79</v>
      </c>
      <c r="D12" s="44">
        <v>185.25</v>
      </c>
      <c r="E12" s="44">
        <f>$D$12</f>
        <v>185.25</v>
      </c>
      <c r="F12" s="44">
        <f t="shared" ref="F12:AA12" si="2">$D$12</f>
        <v>185.25</v>
      </c>
      <c r="G12" s="44">
        <f t="shared" si="2"/>
        <v>185.25</v>
      </c>
      <c r="H12" s="44">
        <f t="shared" si="2"/>
        <v>185.25</v>
      </c>
      <c r="I12" s="44">
        <f t="shared" si="2"/>
        <v>185.25</v>
      </c>
      <c r="J12" s="44">
        <f t="shared" si="2"/>
        <v>185.25</v>
      </c>
      <c r="K12" s="44">
        <f t="shared" si="2"/>
        <v>185.25</v>
      </c>
      <c r="L12" s="44">
        <f t="shared" si="2"/>
        <v>185.25</v>
      </c>
      <c r="M12" s="44">
        <f t="shared" si="2"/>
        <v>185.25</v>
      </c>
      <c r="N12" s="44">
        <f t="shared" si="2"/>
        <v>185.25</v>
      </c>
      <c r="O12" s="44">
        <f t="shared" si="2"/>
        <v>185.25</v>
      </c>
      <c r="P12" s="44">
        <f t="shared" si="2"/>
        <v>185.25</v>
      </c>
      <c r="Q12" s="44">
        <f t="shared" si="2"/>
        <v>185.25</v>
      </c>
      <c r="R12" s="44">
        <f t="shared" si="2"/>
        <v>185.25</v>
      </c>
      <c r="S12" s="44">
        <f t="shared" si="2"/>
        <v>185.25</v>
      </c>
      <c r="T12" s="44">
        <f t="shared" si="2"/>
        <v>185.25</v>
      </c>
      <c r="U12" s="44">
        <f t="shared" si="2"/>
        <v>185.25</v>
      </c>
      <c r="V12" s="44">
        <f t="shared" si="2"/>
        <v>185.25</v>
      </c>
      <c r="W12" s="44">
        <f t="shared" si="2"/>
        <v>185.25</v>
      </c>
      <c r="X12" s="44">
        <f t="shared" si="2"/>
        <v>185.25</v>
      </c>
      <c r="Y12" s="44">
        <f t="shared" si="2"/>
        <v>185.25</v>
      </c>
      <c r="Z12" s="44">
        <f t="shared" si="2"/>
        <v>185.25</v>
      </c>
      <c r="AA12" s="44">
        <f t="shared" si="2"/>
        <v>185.25</v>
      </c>
    </row>
    <row r="13" spans="1:27" ht="12.75" hidden="1" customHeight="1" outlineLevel="1" x14ac:dyDescent="0.3">
      <c r="A13" s="99" t="s">
        <v>873</v>
      </c>
      <c r="B13" s="63" t="s">
        <v>874</v>
      </c>
      <c r="C13" s="43" t="s">
        <v>79</v>
      </c>
      <c r="D13" s="44">
        <v>368.47</v>
      </c>
      <c r="E13" s="44">
        <f>$D$13</f>
        <v>368.47</v>
      </c>
      <c r="F13" s="44">
        <f t="shared" ref="F13:AA13" si="3">$D$13</f>
        <v>368.47</v>
      </c>
      <c r="G13" s="44">
        <f t="shared" si="3"/>
        <v>368.47</v>
      </c>
      <c r="H13" s="44">
        <f t="shared" si="3"/>
        <v>368.47</v>
      </c>
      <c r="I13" s="44">
        <f t="shared" si="3"/>
        <v>368.47</v>
      </c>
      <c r="J13" s="44">
        <f t="shared" si="3"/>
        <v>368.47</v>
      </c>
      <c r="K13" s="44">
        <f t="shared" si="3"/>
        <v>368.47</v>
      </c>
      <c r="L13" s="44">
        <f t="shared" si="3"/>
        <v>368.47</v>
      </c>
      <c r="M13" s="44">
        <f t="shared" si="3"/>
        <v>368.47</v>
      </c>
      <c r="N13" s="44">
        <f t="shared" si="3"/>
        <v>368.47</v>
      </c>
      <c r="O13" s="44">
        <f t="shared" si="3"/>
        <v>368.47</v>
      </c>
      <c r="P13" s="44">
        <f t="shared" si="3"/>
        <v>368.47</v>
      </c>
      <c r="Q13" s="44">
        <f t="shared" si="3"/>
        <v>368.47</v>
      </c>
      <c r="R13" s="44">
        <f t="shared" si="3"/>
        <v>368.47</v>
      </c>
      <c r="S13" s="44">
        <f t="shared" si="3"/>
        <v>368.47</v>
      </c>
      <c r="T13" s="44">
        <f t="shared" si="3"/>
        <v>368.47</v>
      </c>
      <c r="U13" s="44">
        <f t="shared" si="3"/>
        <v>368.47</v>
      </c>
      <c r="V13" s="44">
        <f t="shared" si="3"/>
        <v>368.47</v>
      </c>
      <c r="W13" s="44">
        <f t="shared" si="3"/>
        <v>368.47</v>
      </c>
      <c r="X13" s="44">
        <f t="shared" si="3"/>
        <v>368.47</v>
      </c>
      <c r="Y13" s="44">
        <f t="shared" si="3"/>
        <v>368.47</v>
      </c>
      <c r="Z13" s="44">
        <f t="shared" si="3"/>
        <v>368.47</v>
      </c>
      <c r="AA13" s="44">
        <f t="shared" si="3"/>
        <v>368.47</v>
      </c>
    </row>
    <row r="14" spans="1:27" ht="12.75" customHeight="1" collapsed="1" x14ac:dyDescent="0.3">
      <c r="A14" s="98" t="s">
        <v>8</v>
      </c>
      <c r="B14" s="28" t="str">
        <f>"02"&amp;"."&amp;$B$218&amp;"."&amp;$B$219</f>
        <v>02.07.2024</v>
      </c>
      <c r="C14" s="90" t="s">
        <v>76</v>
      </c>
      <c r="D14" s="91">
        <f>ROUND(((D15+D16+D18+D17+D19)/1000),5)</f>
        <v>4.2184299999999997</v>
      </c>
      <c r="E14" s="91">
        <f t="shared" ref="E14:AA14" si="4">ROUND(((E15+E16+E18+E17+E19)/1000),5)</f>
        <v>3.8710800000000001</v>
      </c>
      <c r="F14" s="91">
        <f t="shared" si="4"/>
        <v>3.6839599999999999</v>
      </c>
      <c r="G14" s="91">
        <f t="shared" si="4"/>
        <v>3.11883</v>
      </c>
      <c r="H14" s="91">
        <f t="shared" si="4"/>
        <v>3.11774</v>
      </c>
      <c r="I14" s="91">
        <f t="shared" si="4"/>
        <v>3.15883</v>
      </c>
      <c r="J14" s="91">
        <f t="shared" si="4"/>
        <v>4.2588999999999997</v>
      </c>
      <c r="K14" s="91">
        <f t="shared" si="4"/>
        <v>4.6528099999999997</v>
      </c>
      <c r="L14" s="91">
        <f t="shared" si="4"/>
        <v>5.1132200000000001</v>
      </c>
      <c r="M14" s="91">
        <f t="shared" si="4"/>
        <v>5.4452999999999996</v>
      </c>
      <c r="N14" s="91">
        <f t="shared" si="4"/>
        <v>5.34849</v>
      </c>
      <c r="O14" s="91">
        <f t="shared" si="4"/>
        <v>5.47567</v>
      </c>
      <c r="P14" s="91">
        <f t="shared" si="4"/>
        <v>5.5271800000000004</v>
      </c>
      <c r="Q14" s="91">
        <f t="shared" si="4"/>
        <v>5.8478599999999998</v>
      </c>
      <c r="R14" s="91">
        <f t="shared" si="4"/>
        <v>5.8501300000000001</v>
      </c>
      <c r="S14" s="91">
        <f t="shared" si="4"/>
        <v>5.7949700000000002</v>
      </c>
      <c r="T14" s="91">
        <f t="shared" si="4"/>
        <v>5.7700899999999997</v>
      </c>
      <c r="U14" s="91">
        <f t="shared" si="4"/>
        <v>5.7114599999999998</v>
      </c>
      <c r="V14" s="91">
        <f t="shared" si="4"/>
        <v>5.4098300000000004</v>
      </c>
      <c r="W14" s="91">
        <f t="shared" si="4"/>
        <v>5.4071199999999999</v>
      </c>
      <c r="X14" s="91">
        <f t="shared" si="4"/>
        <v>5.2931800000000004</v>
      </c>
      <c r="Y14" s="91">
        <f t="shared" si="4"/>
        <v>5.2664600000000004</v>
      </c>
      <c r="Z14" s="91">
        <f t="shared" si="4"/>
        <v>5.0379699999999996</v>
      </c>
      <c r="AA14" s="91">
        <f t="shared" si="4"/>
        <v>4.5815799999999998</v>
      </c>
    </row>
    <row r="15" spans="1:27" ht="12.75" hidden="1" customHeight="1" outlineLevel="1" x14ac:dyDescent="0.3">
      <c r="A15" s="99" t="s">
        <v>113</v>
      </c>
      <c r="B15" s="63" t="s">
        <v>238</v>
      </c>
      <c r="C15" s="43" t="s">
        <v>79</v>
      </c>
      <c r="D15" s="44">
        <v>1217.81</v>
      </c>
      <c r="E15" s="44">
        <v>870.46</v>
      </c>
      <c r="F15" s="44">
        <v>683.34</v>
      </c>
      <c r="G15" s="44">
        <v>118.21</v>
      </c>
      <c r="H15" s="44">
        <v>117.12</v>
      </c>
      <c r="I15" s="44">
        <v>158.21</v>
      </c>
      <c r="J15" s="44">
        <v>1258.28</v>
      </c>
      <c r="K15" s="44">
        <v>1652.19</v>
      </c>
      <c r="L15" s="44">
        <v>2112.6</v>
      </c>
      <c r="M15" s="44">
        <v>2444.6799999999998</v>
      </c>
      <c r="N15" s="44">
        <v>2347.87</v>
      </c>
      <c r="O15" s="44">
        <v>2475.0500000000002</v>
      </c>
      <c r="P15" s="44">
        <v>2526.56</v>
      </c>
      <c r="Q15" s="44">
        <v>2847.24</v>
      </c>
      <c r="R15" s="44">
        <v>2849.51</v>
      </c>
      <c r="S15" s="44">
        <v>2794.35</v>
      </c>
      <c r="T15" s="44">
        <v>2769.47</v>
      </c>
      <c r="U15" s="44">
        <v>2710.84</v>
      </c>
      <c r="V15" s="44">
        <v>2409.21</v>
      </c>
      <c r="W15" s="44">
        <v>2406.5</v>
      </c>
      <c r="X15" s="44">
        <v>2292.56</v>
      </c>
      <c r="Y15" s="44">
        <v>2265.84</v>
      </c>
      <c r="Z15" s="44">
        <v>2037.35</v>
      </c>
      <c r="AA15" s="44">
        <v>1580.96</v>
      </c>
    </row>
    <row r="16" spans="1:27" ht="12.75" hidden="1" customHeight="1" outlineLevel="1" x14ac:dyDescent="0.3">
      <c r="A16" s="99" t="s">
        <v>875</v>
      </c>
      <c r="B16" s="63" t="s">
        <v>90</v>
      </c>
      <c r="C16" s="43" t="s">
        <v>79</v>
      </c>
      <c r="D16" s="44">
        <f>$D$10</f>
        <v>2442.29</v>
      </c>
      <c r="E16" s="44">
        <f t="shared" ref="E16:AA16" si="5">$D$10</f>
        <v>2442.29</v>
      </c>
      <c r="F16" s="44">
        <f t="shared" si="5"/>
        <v>2442.29</v>
      </c>
      <c r="G16" s="44">
        <f t="shared" si="5"/>
        <v>2442.29</v>
      </c>
      <c r="H16" s="44">
        <f t="shared" si="5"/>
        <v>2442.29</v>
      </c>
      <c r="I16" s="44">
        <f t="shared" si="5"/>
        <v>2442.29</v>
      </c>
      <c r="J16" s="44">
        <f t="shared" si="5"/>
        <v>2442.29</v>
      </c>
      <c r="K16" s="44">
        <f t="shared" si="5"/>
        <v>2442.29</v>
      </c>
      <c r="L16" s="44">
        <f t="shared" si="5"/>
        <v>2442.29</v>
      </c>
      <c r="M16" s="44">
        <f t="shared" si="5"/>
        <v>2442.29</v>
      </c>
      <c r="N16" s="44">
        <f t="shared" si="5"/>
        <v>2442.29</v>
      </c>
      <c r="O16" s="44">
        <f t="shared" si="5"/>
        <v>2442.29</v>
      </c>
      <c r="P16" s="44">
        <f t="shared" si="5"/>
        <v>2442.29</v>
      </c>
      <c r="Q16" s="44">
        <f t="shared" si="5"/>
        <v>2442.29</v>
      </c>
      <c r="R16" s="44">
        <f t="shared" si="5"/>
        <v>2442.29</v>
      </c>
      <c r="S16" s="44">
        <f t="shared" si="5"/>
        <v>2442.29</v>
      </c>
      <c r="T16" s="44">
        <f t="shared" si="5"/>
        <v>2442.29</v>
      </c>
      <c r="U16" s="44">
        <f t="shared" si="5"/>
        <v>2442.29</v>
      </c>
      <c r="V16" s="44">
        <f t="shared" si="5"/>
        <v>2442.29</v>
      </c>
      <c r="W16" s="44">
        <f t="shared" si="5"/>
        <v>2442.29</v>
      </c>
      <c r="X16" s="44">
        <f t="shared" si="5"/>
        <v>2442.29</v>
      </c>
      <c r="Y16" s="44">
        <f t="shared" si="5"/>
        <v>2442.29</v>
      </c>
      <c r="Z16" s="44">
        <f t="shared" si="5"/>
        <v>2442.29</v>
      </c>
      <c r="AA16" s="44">
        <f t="shared" si="5"/>
        <v>2442.29</v>
      </c>
    </row>
    <row r="17" spans="1:27" ht="12.75" hidden="1" customHeight="1" outlineLevel="1" x14ac:dyDescent="0.3">
      <c r="A17" s="99" t="s">
        <v>876</v>
      </c>
      <c r="B17" s="63" t="s">
        <v>83</v>
      </c>
      <c r="C17" s="43" t="s">
        <v>79</v>
      </c>
      <c r="D17" s="44">
        <v>4.6099999999999994</v>
      </c>
      <c r="E17" s="44">
        <v>4.6099999999999994</v>
      </c>
      <c r="F17" s="44">
        <v>4.6099999999999994</v>
      </c>
      <c r="G17" s="44">
        <v>4.6099999999999994</v>
      </c>
      <c r="H17" s="44">
        <v>4.6099999999999994</v>
      </c>
      <c r="I17" s="44">
        <v>4.6099999999999994</v>
      </c>
      <c r="J17" s="44">
        <v>4.6099999999999994</v>
      </c>
      <c r="K17" s="44">
        <v>4.6099999999999994</v>
      </c>
      <c r="L17" s="44">
        <v>4.6099999999999994</v>
      </c>
      <c r="M17" s="44">
        <v>4.6099999999999994</v>
      </c>
      <c r="N17" s="44">
        <v>4.6099999999999994</v>
      </c>
      <c r="O17" s="44">
        <v>4.6099999999999994</v>
      </c>
      <c r="P17" s="44">
        <v>4.6099999999999994</v>
      </c>
      <c r="Q17" s="44">
        <v>4.6099999999999994</v>
      </c>
      <c r="R17" s="44">
        <v>4.6099999999999994</v>
      </c>
      <c r="S17" s="44">
        <v>4.6099999999999994</v>
      </c>
      <c r="T17" s="44">
        <v>4.6099999999999994</v>
      </c>
      <c r="U17" s="44">
        <v>4.6099999999999994</v>
      </c>
      <c r="V17" s="44">
        <v>4.6099999999999994</v>
      </c>
      <c r="W17" s="44">
        <v>4.6099999999999994</v>
      </c>
      <c r="X17" s="44">
        <v>4.6099999999999994</v>
      </c>
      <c r="Y17" s="44">
        <v>4.6099999999999994</v>
      </c>
      <c r="Z17" s="44">
        <v>4.6099999999999994</v>
      </c>
      <c r="AA17" s="44">
        <v>4.6099999999999994</v>
      </c>
    </row>
    <row r="18" spans="1:27" ht="12.75" hidden="1" customHeight="1" outlineLevel="1" x14ac:dyDescent="0.3">
      <c r="A18" s="99" t="s">
        <v>877</v>
      </c>
      <c r="B18" s="63" t="s">
        <v>878</v>
      </c>
      <c r="C18" s="43" t="s">
        <v>79</v>
      </c>
      <c r="D18" s="44">
        <f>$D$12</f>
        <v>185.25</v>
      </c>
      <c r="E18" s="44">
        <f t="shared" ref="E18:AA18" si="6">$D$12</f>
        <v>185.25</v>
      </c>
      <c r="F18" s="44">
        <f t="shared" si="6"/>
        <v>185.25</v>
      </c>
      <c r="G18" s="44">
        <f t="shared" si="6"/>
        <v>185.25</v>
      </c>
      <c r="H18" s="44">
        <f t="shared" si="6"/>
        <v>185.25</v>
      </c>
      <c r="I18" s="44">
        <f t="shared" si="6"/>
        <v>185.25</v>
      </c>
      <c r="J18" s="44">
        <f t="shared" si="6"/>
        <v>185.25</v>
      </c>
      <c r="K18" s="44">
        <f t="shared" si="6"/>
        <v>185.25</v>
      </c>
      <c r="L18" s="44">
        <f t="shared" si="6"/>
        <v>185.25</v>
      </c>
      <c r="M18" s="44">
        <f t="shared" si="6"/>
        <v>185.25</v>
      </c>
      <c r="N18" s="44">
        <f t="shared" si="6"/>
        <v>185.25</v>
      </c>
      <c r="O18" s="44">
        <f t="shared" si="6"/>
        <v>185.25</v>
      </c>
      <c r="P18" s="44">
        <f t="shared" si="6"/>
        <v>185.25</v>
      </c>
      <c r="Q18" s="44">
        <f t="shared" si="6"/>
        <v>185.25</v>
      </c>
      <c r="R18" s="44">
        <f t="shared" si="6"/>
        <v>185.25</v>
      </c>
      <c r="S18" s="44">
        <f t="shared" si="6"/>
        <v>185.25</v>
      </c>
      <c r="T18" s="44">
        <f t="shared" si="6"/>
        <v>185.25</v>
      </c>
      <c r="U18" s="44">
        <f t="shared" si="6"/>
        <v>185.25</v>
      </c>
      <c r="V18" s="44">
        <f t="shared" si="6"/>
        <v>185.25</v>
      </c>
      <c r="W18" s="44">
        <f t="shared" si="6"/>
        <v>185.25</v>
      </c>
      <c r="X18" s="44">
        <f t="shared" si="6"/>
        <v>185.25</v>
      </c>
      <c r="Y18" s="44">
        <f t="shared" si="6"/>
        <v>185.25</v>
      </c>
      <c r="Z18" s="44">
        <f t="shared" si="6"/>
        <v>185.25</v>
      </c>
      <c r="AA18" s="44">
        <f t="shared" si="6"/>
        <v>185.25</v>
      </c>
    </row>
    <row r="19" spans="1:27" ht="12.75" hidden="1" customHeight="1" outlineLevel="1" x14ac:dyDescent="0.3">
      <c r="A19" s="99" t="s">
        <v>879</v>
      </c>
      <c r="B19" s="63"/>
      <c r="C19" s="43" t="s">
        <v>79</v>
      </c>
      <c r="D19" s="44">
        <f>$D$13</f>
        <v>368.47</v>
      </c>
      <c r="E19" s="44">
        <f t="shared" ref="E19:AA19" si="7">$D$13</f>
        <v>368.47</v>
      </c>
      <c r="F19" s="44">
        <f t="shared" si="7"/>
        <v>368.47</v>
      </c>
      <c r="G19" s="44">
        <f t="shared" si="7"/>
        <v>368.47</v>
      </c>
      <c r="H19" s="44">
        <f t="shared" si="7"/>
        <v>368.47</v>
      </c>
      <c r="I19" s="44">
        <f t="shared" si="7"/>
        <v>368.47</v>
      </c>
      <c r="J19" s="44">
        <f t="shared" si="7"/>
        <v>368.47</v>
      </c>
      <c r="K19" s="44">
        <f t="shared" si="7"/>
        <v>368.47</v>
      </c>
      <c r="L19" s="44">
        <f t="shared" si="7"/>
        <v>368.47</v>
      </c>
      <c r="M19" s="44">
        <f t="shared" si="7"/>
        <v>368.47</v>
      </c>
      <c r="N19" s="44">
        <f t="shared" si="7"/>
        <v>368.47</v>
      </c>
      <c r="O19" s="44">
        <f t="shared" si="7"/>
        <v>368.47</v>
      </c>
      <c r="P19" s="44">
        <f t="shared" si="7"/>
        <v>368.47</v>
      </c>
      <c r="Q19" s="44">
        <f t="shared" si="7"/>
        <v>368.47</v>
      </c>
      <c r="R19" s="44">
        <f t="shared" si="7"/>
        <v>368.47</v>
      </c>
      <c r="S19" s="44">
        <f t="shared" si="7"/>
        <v>368.47</v>
      </c>
      <c r="T19" s="44">
        <f t="shared" si="7"/>
        <v>368.47</v>
      </c>
      <c r="U19" s="44">
        <f t="shared" si="7"/>
        <v>368.47</v>
      </c>
      <c r="V19" s="44">
        <f t="shared" si="7"/>
        <v>368.47</v>
      </c>
      <c r="W19" s="44">
        <f t="shared" si="7"/>
        <v>368.47</v>
      </c>
      <c r="X19" s="44">
        <f t="shared" si="7"/>
        <v>368.47</v>
      </c>
      <c r="Y19" s="44">
        <f t="shared" si="7"/>
        <v>368.47</v>
      </c>
      <c r="Z19" s="44">
        <f t="shared" si="7"/>
        <v>368.47</v>
      </c>
      <c r="AA19" s="44">
        <f t="shared" si="7"/>
        <v>368.47</v>
      </c>
    </row>
    <row r="20" spans="1:27" ht="12.75" customHeight="1" collapsed="1" x14ac:dyDescent="0.3">
      <c r="A20" s="98" t="s">
        <v>11</v>
      </c>
      <c r="B20" s="28" t="str">
        <f>"03"&amp;"."&amp;$B$218&amp;"."&amp;$B$219</f>
        <v>03.07.2024</v>
      </c>
      <c r="C20" s="90" t="s">
        <v>76</v>
      </c>
      <c r="D20" s="91">
        <f>ROUND(((D21+D22+D24+D23+D25)/1000),5)</f>
        <v>4.4084099999999999</v>
      </c>
      <c r="E20" s="91">
        <f t="shared" ref="E20:AA20" si="8">ROUND(((E21+E22+E24+E23+E25)/1000),5)</f>
        <v>4.2866799999999996</v>
      </c>
      <c r="F20" s="91">
        <f t="shared" si="8"/>
        <v>4.1420399999999997</v>
      </c>
      <c r="G20" s="91">
        <f t="shared" si="8"/>
        <v>3.1333500000000001</v>
      </c>
      <c r="H20" s="91">
        <f t="shared" si="8"/>
        <v>3.13056</v>
      </c>
      <c r="I20" s="91">
        <f t="shared" si="8"/>
        <v>3.4623499999999998</v>
      </c>
      <c r="J20" s="91">
        <f t="shared" si="8"/>
        <v>4.2411199999999996</v>
      </c>
      <c r="K20" s="91">
        <f t="shared" si="8"/>
        <v>4.6509499999999999</v>
      </c>
      <c r="L20" s="91">
        <f t="shared" si="8"/>
        <v>5.1442500000000004</v>
      </c>
      <c r="M20" s="91">
        <f t="shared" si="8"/>
        <v>5.46089</v>
      </c>
      <c r="N20" s="91">
        <f t="shared" si="8"/>
        <v>5.4831500000000002</v>
      </c>
      <c r="O20" s="91">
        <f t="shared" si="8"/>
        <v>5.5083900000000003</v>
      </c>
      <c r="P20" s="91">
        <f t="shared" si="8"/>
        <v>5.5823</v>
      </c>
      <c r="Q20" s="91">
        <f t="shared" si="8"/>
        <v>5.6229300000000002</v>
      </c>
      <c r="R20" s="91">
        <f t="shared" si="8"/>
        <v>5.5601200000000004</v>
      </c>
      <c r="S20" s="91">
        <f t="shared" si="8"/>
        <v>5.6365699999999999</v>
      </c>
      <c r="T20" s="91">
        <f t="shared" si="8"/>
        <v>5.6204999999999998</v>
      </c>
      <c r="U20" s="91">
        <f t="shared" si="8"/>
        <v>5.6188099999999999</v>
      </c>
      <c r="V20" s="91">
        <f t="shared" si="8"/>
        <v>5.4744999999999999</v>
      </c>
      <c r="W20" s="91">
        <f t="shared" si="8"/>
        <v>5.35358</v>
      </c>
      <c r="X20" s="91">
        <f t="shared" si="8"/>
        <v>5.2129599999999998</v>
      </c>
      <c r="Y20" s="91">
        <f t="shared" si="8"/>
        <v>5.2698200000000002</v>
      </c>
      <c r="Z20" s="91">
        <f t="shared" si="8"/>
        <v>5.0134299999999996</v>
      </c>
      <c r="AA20" s="91">
        <f t="shared" si="8"/>
        <v>4.6350899999999999</v>
      </c>
    </row>
    <row r="21" spans="1:27" ht="12.75" hidden="1" customHeight="1" outlineLevel="1" x14ac:dyDescent="0.3">
      <c r="A21" s="99" t="s">
        <v>880</v>
      </c>
      <c r="B21" s="63" t="s">
        <v>238</v>
      </c>
      <c r="C21" s="43" t="s">
        <v>79</v>
      </c>
      <c r="D21" s="44">
        <v>1407.79</v>
      </c>
      <c r="E21" s="44">
        <v>1286.06</v>
      </c>
      <c r="F21" s="44">
        <v>1141.42</v>
      </c>
      <c r="G21" s="44">
        <v>132.72999999999999</v>
      </c>
      <c r="H21" s="44">
        <v>129.94</v>
      </c>
      <c r="I21" s="44">
        <v>461.73</v>
      </c>
      <c r="J21" s="44">
        <v>1240.5</v>
      </c>
      <c r="K21" s="44">
        <v>1650.33</v>
      </c>
      <c r="L21" s="44">
        <v>2143.63</v>
      </c>
      <c r="M21" s="44">
        <v>2460.27</v>
      </c>
      <c r="N21" s="44">
        <v>2482.5300000000002</v>
      </c>
      <c r="O21" s="44">
        <v>2507.77</v>
      </c>
      <c r="P21" s="44">
        <v>2581.6799999999998</v>
      </c>
      <c r="Q21" s="44">
        <v>2622.31</v>
      </c>
      <c r="R21" s="44">
        <v>2559.5</v>
      </c>
      <c r="S21" s="44">
        <v>2635.95</v>
      </c>
      <c r="T21" s="44">
        <v>2619.88</v>
      </c>
      <c r="U21" s="44">
        <v>2618.19</v>
      </c>
      <c r="V21" s="44">
        <v>2473.88</v>
      </c>
      <c r="W21" s="44">
        <v>2352.96</v>
      </c>
      <c r="X21" s="44">
        <v>2212.34</v>
      </c>
      <c r="Y21" s="44">
        <v>2269.1999999999998</v>
      </c>
      <c r="Z21" s="44">
        <v>2012.81</v>
      </c>
      <c r="AA21" s="44">
        <v>1634.47</v>
      </c>
    </row>
    <row r="22" spans="1:27" ht="12.75" hidden="1" customHeight="1" outlineLevel="1" x14ac:dyDescent="0.3">
      <c r="A22" s="99" t="s">
        <v>881</v>
      </c>
      <c r="B22" s="63" t="s">
        <v>90</v>
      </c>
      <c r="C22" s="43" t="s">
        <v>79</v>
      </c>
      <c r="D22" s="44">
        <f>$D$10</f>
        <v>2442.29</v>
      </c>
      <c r="E22" s="44">
        <f t="shared" ref="E22:AA22" si="9">$D$10</f>
        <v>2442.29</v>
      </c>
      <c r="F22" s="44">
        <f t="shared" si="9"/>
        <v>2442.29</v>
      </c>
      <c r="G22" s="44">
        <f t="shared" si="9"/>
        <v>2442.29</v>
      </c>
      <c r="H22" s="44">
        <f t="shared" si="9"/>
        <v>2442.29</v>
      </c>
      <c r="I22" s="44">
        <f t="shared" si="9"/>
        <v>2442.29</v>
      </c>
      <c r="J22" s="44">
        <f t="shared" si="9"/>
        <v>2442.29</v>
      </c>
      <c r="K22" s="44">
        <f t="shared" si="9"/>
        <v>2442.29</v>
      </c>
      <c r="L22" s="44">
        <f t="shared" si="9"/>
        <v>2442.29</v>
      </c>
      <c r="M22" s="44">
        <f t="shared" si="9"/>
        <v>2442.29</v>
      </c>
      <c r="N22" s="44">
        <f t="shared" si="9"/>
        <v>2442.29</v>
      </c>
      <c r="O22" s="44">
        <f t="shared" si="9"/>
        <v>2442.29</v>
      </c>
      <c r="P22" s="44">
        <f t="shared" si="9"/>
        <v>2442.29</v>
      </c>
      <c r="Q22" s="44">
        <f t="shared" si="9"/>
        <v>2442.29</v>
      </c>
      <c r="R22" s="44">
        <f t="shared" si="9"/>
        <v>2442.29</v>
      </c>
      <c r="S22" s="44">
        <f t="shared" si="9"/>
        <v>2442.29</v>
      </c>
      <c r="T22" s="44">
        <f t="shared" si="9"/>
        <v>2442.29</v>
      </c>
      <c r="U22" s="44">
        <f t="shared" si="9"/>
        <v>2442.29</v>
      </c>
      <c r="V22" s="44">
        <f t="shared" si="9"/>
        <v>2442.29</v>
      </c>
      <c r="W22" s="44">
        <f t="shared" si="9"/>
        <v>2442.29</v>
      </c>
      <c r="X22" s="44">
        <f t="shared" si="9"/>
        <v>2442.29</v>
      </c>
      <c r="Y22" s="44">
        <f t="shared" si="9"/>
        <v>2442.29</v>
      </c>
      <c r="Z22" s="44">
        <f t="shared" si="9"/>
        <v>2442.29</v>
      </c>
      <c r="AA22" s="44">
        <f t="shared" si="9"/>
        <v>2442.29</v>
      </c>
    </row>
    <row r="23" spans="1:27" ht="12.75" hidden="1" customHeight="1" outlineLevel="1" x14ac:dyDescent="0.3">
      <c r="A23" s="99" t="s">
        <v>882</v>
      </c>
      <c r="B23" s="63" t="s">
        <v>83</v>
      </c>
      <c r="C23" s="43" t="s">
        <v>79</v>
      </c>
      <c r="D23" s="44">
        <v>4.6099999999999994</v>
      </c>
      <c r="E23" s="44">
        <v>4.6099999999999994</v>
      </c>
      <c r="F23" s="44">
        <v>4.6099999999999994</v>
      </c>
      <c r="G23" s="44">
        <v>4.6099999999999994</v>
      </c>
      <c r="H23" s="44">
        <v>4.6099999999999994</v>
      </c>
      <c r="I23" s="44">
        <v>4.6099999999999994</v>
      </c>
      <c r="J23" s="44">
        <v>4.6099999999999994</v>
      </c>
      <c r="K23" s="44">
        <v>4.6099999999999994</v>
      </c>
      <c r="L23" s="44">
        <v>4.6099999999999994</v>
      </c>
      <c r="M23" s="44">
        <v>4.6099999999999994</v>
      </c>
      <c r="N23" s="44">
        <v>4.6099999999999994</v>
      </c>
      <c r="O23" s="44">
        <v>4.6099999999999994</v>
      </c>
      <c r="P23" s="44">
        <v>4.6099999999999994</v>
      </c>
      <c r="Q23" s="44">
        <v>4.6099999999999994</v>
      </c>
      <c r="R23" s="44">
        <v>4.6099999999999994</v>
      </c>
      <c r="S23" s="44">
        <v>4.6099999999999994</v>
      </c>
      <c r="T23" s="44">
        <v>4.6099999999999994</v>
      </c>
      <c r="U23" s="44">
        <v>4.6099999999999994</v>
      </c>
      <c r="V23" s="44">
        <v>4.6099999999999994</v>
      </c>
      <c r="W23" s="44">
        <v>4.6099999999999994</v>
      </c>
      <c r="X23" s="44">
        <v>4.6099999999999994</v>
      </c>
      <c r="Y23" s="44">
        <v>4.6099999999999994</v>
      </c>
      <c r="Z23" s="44">
        <v>4.6099999999999994</v>
      </c>
      <c r="AA23" s="44">
        <v>4.6099999999999994</v>
      </c>
    </row>
    <row r="24" spans="1:27" ht="12.75" hidden="1" customHeight="1" outlineLevel="1" x14ac:dyDescent="0.3">
      <c r="A24" s="99" t="s">
        <v>883</v>
      </c>
      <c r="B24" s="63" t="s">
        <v>878</v>
      </c>
      <c r="C24" s="43" t="s">
        <v>79</v>
      </c>
      <c r="D24" s="44">
        <f>$D$12</f>
        <v>185.25</v>
      </c>
      <c r="E24" s="44">
        <f t="shared" ref="E24:AA24" si="10">$D$12</f>
        <v>185.25</v>
      </c>
      <c r="F24" s="44">
        <f t="shared" si="10"/>
        <v>185.25</v>
      </c>
      <c r="G24" s="44">
        <f t="shared" si="10"/>
        <v>185.25</v>
      </c>
      <c r="H24" s="44">
        <f t="shared" si="10"/>
        <v>185.25</v>
      </c>
      <c r="I24" s="44">
        <f t="shared" si="10"/>
        <v>185.25</v>
      </c>
      <c r="J24" s="44">
        <f t="shared" si="10"/>
        <v>185.25</v>
      </c>
      <c r="K24" s="44">
        <f t="shared" si="10"/>
        <v>185.25</v>
      </c>
      <c r="L24" s="44">
        <f t="shared" si="10"/>
        <v>185.25</v>
      </c>
      <c r="M24" s="44">
        <f t="shared" si="10"/>
        <v>185.25</v>
      </c>
      <c r="N24" s="44">
        <f t="shared" si="10"/>
        <v>185.25</v>
      </c>
      <c r="O24" s="44">
        <f t="shared" si="10"/>
        <v>185.25</v>
      </c>
      <c r="P24" s="44">
        <f t="shared" si="10"/>
        <v>185.25</v>
      </c>
      <c r="Q24" s="44">
        <f t="shared" si="10"/>
        <v>185.25</v>
      </c>
      <c r="R24" s="44">
        <f t="shared" si="10"/>
        <v>185.25</v>
      </c>
      <c r="S24" s="44">
        <f t="shared" si="10"/>
        <v>185.25</v>
      </c>
      <c r="T24" s="44">
        <f t="shared" si="10"/>
        <v>185.25</v>
      </c>
      <c r="U24" s="44">
        <f t="shared" si="10"/>
        <v>185.25</v>
      </c>
      <c r="V24" s="44">
        <f t="shared" si="10"/>
        <v>185.25</v>
      </c>
      <c r="W24" s="44">
        <f t="shared" si="10"/>
        <v>185.25</v>
      </c>
      <c r="X24" s="44">
        <f t="shared" si="10"/>
        <v>185.25</v>
      </c>
      <c r="Y24" s="44">
        <f t="shared" si="10"/>
        <v>185.25</v>
      </c>
      <c r="Z24" s="44">
        <f t="shared" si="10"/>
        <v>185.25</v>
      </c>
      <c r="AA24" s="44">
        <f t="shared" si="10"/>
        <v>185.25</v>
      </c>
    </row>
    <row r="25" spans="1:27" ht="12.75" hidden="1" customHeight="1" outlineLevel="1" x14ac:dyDescent="0.3">
      <c r="A25" s="99" t="s">
        <v>884</v>
      </c>
      <c r="B25" s="63" t="s">
        <v>874</v>
      </c>
      <c r="C25" s="43" t="s">
        <v>79</v>
      </c>
      <c r="D25" s="44">
        <f>$D$13</f>
        <v>368.47</v>
      </c>
      <c r="E25" s="44">
        <f t="shared" ref="E25:AA25" si="11">$D$13</f>
        <v>368.47</v>
      </c>
      <c r="F25" s="44">
        <f t="shared" si="11"/>
        <v>368.47</v>
      </c>
      <c r="G25" s="44">
        <f t="shared" si="11"/>
        <v>368.47</v>
      </c>
      <c r="H25" s="44">
        <f t="shared" si="11"/>
        <v>368.47</v>
      </c>
      <c r="I25" s="44">
        <f t="shared" si="11"/>
        <v>368.47</v>
      </c>
      <c r="J25" s="44">
        <f t="shared" si="11"/>
        <v>368.47</v>
      </c>
      <c r="K25" s="44">
        <f t="shared" si="11"/>
        <v>368.47</v>
      </c>
      <c r="L25" s="44">
        <f t="shared" si="11"/>
        <v>368.47</v>
      </c>
      <c r="M25" s="44">
        <f t="shared" si="11"/>
        <v>368.47</v>
      </c>
      <c r="N25" s="44">
        <f t="shared" si="11"/>
        <v>368.47</v>
      </c>
      <c r="O25" s="44">
        <f t="shared" si="11"/>
        <v>368.47</v>
      </c>
      <c r="P25" s="44">
        <f t="shared" si="11"/>
        <v>368.47</v>
      </c>
      <c r="Q25" s="44">
        <f t="shared" si="11"/>
        <v>368.47</v>
      </c>
      <c r="R25" s="44">
        <f t="shared" si="11"/>
        <v>368.47</v>
      </c>
      <c r="S25" s="44">
        <f t="shared" si="11"/>
        <v>368.47</v>
      </c>
      <c r="T25" s="44">
        <f t="shared" si="11"/>
        <v>368.47</v>
      </c>
      <c r="U25" s="44">
        <f t="shared" si="11"/>
        <v>368.47</v>
      </c>
      <c r="V25" s="44">
        <f t="shared" si="11"/>
        <v>368.47</v>
      </c>
      <c r="W25" s="44">
        <f t="shared" si="11"/>
        <v>368.47</v>
      </c>
      <c r="X25" s="44">
        <f t="shared" si="11"/>
        <v>368.47</v>
      </c>
      <c r="Y25" s="44">
        <f t="shared" si="11"/>
        <v>368.47</v>
      </c>
      <c r="Z25" s="44">
        <f t="shared" si="11"/>
        <v>368.47</v>
      </c>
      <c r="AA25" s="44">
        <f t="shared" si="11"/>
        <v>368.47</v>
      </c>
    </row>
    <row r="26" spans="1:27" ht="12.75" customHeight="1" collapsed="1" x14ac:dyDescent="0.3">
      <c r="A26" s="98" t="s">
        <v>14</v>
      </c>
      <c r="B26" s="28" t="str">
        <f>"04"&amp;"."&amp;$B$218&amp;"."&amp;$B$219</f>
        <v>04.07.2024</v>
      </c>
      <c r="C26" s="90" t="s">
        <v>76</v>
      </c>
      <c r="D26" s="91">
        <f>ROUND(((D27+D28+D30+D29+D31)/1000),5)</f>
        <v>4.4626700000000001</v>
      </c>
      <c r="E26" s="91">
        <f t="shared" ref="E26:AA26" si="12">ROUND(((E27+E28+E30+E29+E31)/1000),5)</f>
        <v>4.2837300000000003</v>
      </c>
      <c r="F26" s="91">
        <f t="shared" si="12"/>
        <v>4.1650200000000002</v>
      </c>
      <c r="G26" s="91">
        <f t="shared" si="12"/>
        <v>4.0493499999999996</v>
      </c>
      <c r="H26" s="91">
        <f t="shared" si="12"/>
        <v>4.0430299999999999</v>
      </c>
      <c r="I26" s="91">
        <f t="shared" si="12"/>
        <v>4.2156399999999996</v>
      </c>
      <c r="J26" s="91">
        <f t="shared" si="12"/>
        <v>4.3677799999999998</v>
      </c>
      <c r="K26" s="91">
        <f t="shared" si="12"/>
        <v>4.8420500000000004</v>
      </c>
      <c r="L26" s="91">
        <f t="shared" si="12"/>
        <v>5.2705799999999998</v>
      </c>
      <c r="M26" s="91">
        <f t="shared" si="12"/>
        <v>5.5410899999999996</v>
      </c>
      <c r="N26" s="91">
        <f t="shared" si="12"/>
        <v>5.8809699999999996</v>
      </c>
      <c r="O26" s="91">
        <f t="shared" si="12"/>
        <v>6.1387299999999998</v>
      </c>
      <c r="P26" s="91">
        <f t="shared" si="12"/>
        <v>6.181</v>
      </c>
      <c r="Q26" s="91">
        <f t="shared" si="12"/>
        <v>6.1758600000000001</v>
      </c>
      <c r="R26" s="91">
        <f t="shared" si="12"/>
        <v>6.1825299999999999</v>
      </c>
      <c r="S26" s="91">
        <f t="shared" si="12"/>
        <v>6.22919</v>
      </c>
      <c r="T26" s="91">
        <f t="shared" si="12"/>
        <v>6.3479599999999996</v>
      </c>
      <c r="U26" s="91">
        <f t="shared" si="12"/>
        <v>6.0558699999999996</v>
      </c>
      <c r="V26" s="91">
        <f t="shared" si="12"/>
        <v>5.6922499999999996</v>
      </c>
      <c r="W26" s="91">
        <f t="shared" si="12"/>
        <v>5.5426599999999997</v>
      </c>
      <c r="X26" s="91">
        <f t="shared" si="12"/>
        <v>5.4084099999999999</v>
      </c>
      <c r="Y26" s="91">
        <f t="shared" si="12"/>
        <v>5.3192399999999997</v>
      </c>
      <c r="Z26" s="91">
        <f t="shared" si="12"/>
        <v>5.1728800000000001</v>
      </c>
      <c r="AA26" s="91">
        <f t="shared" si="12"/>
        <v>4.7741199999999999</v>
      </c>
    </row>
    <row r="27" spans="1:27" ht="12.75" hidden="1" customHeight="1" outlineLevel="1" x14ac:dyDescent="0.3">
      <c r="A27" s="99" t="s">
        <v>885</v>
      </c>
      <c r="B27" s="63" t="s">
        <v>238</v>
      </c>
      <c r="C27" s="43" t="s">
        <v>79</v>
      </c>
      <c r="D27" s="44">
        <v>1462.05</v>
      </c>
      <c r="E27" s="44">
        <v>1283.1099999999999</v>
      </c>
      <c r="F27" s="44">
        <v>1164.4000000000001</v>
      </c>
      <c r="G27" s="44">
        <v>1048.73</v>
      </c>
      <c r="H27" s="44">
        <v>1042.4100000000001</v>
      </c>
      <c r="I27" s="44">
        <v>1215.02</v>
      </c>
      <c r="J27" s="44">
        <v>1367.16</v>
      </c>
      <c r="K27" s="44">
        <v>1841.43</v>
      </c>
      <c r="L27" s="44">
        <v>2269.96</v>
      </c>
      <c r="M27" s="44">
        <v>2540.4699999999998</v>
      </c>
      <c r="N27" s="44">
        <v>2880.35</v>
      </c>
      <c r="O27" s="44">
        <v>3138.11</v>
      </c>
      <c r="P27" s="44">
        <v>3180.38</v>
      </c>
      <c r="Q27" s="44">
        <v>3175.24</v>
      </c>
      <c r="R27" s="44">
        <v>3181.91</v>
      </c>
      <c r="S27" s="44">
        <v>3228.57</v>
      </c>
      <c r="T27" s="44">
        <v>3347.34</v>
      </c>
      <c r="U27" s="44">
        <v>3055.25</v>
      </c>
      <c r="V27" s="44">
        <v>2691.63</v>
      </c>
      <c r="W27" s="44">
        <v>2542.04</v>
      </c>
      <c r="X27" s="44">
        <v>2407.79</v>
      </c>
      <c r="Y27" s="44">
        <v>2318.62</v>
      </c>
      <c r="Z27" s="44">
        <v>2172.2600000000002</v>
      </c>
      <c r="AA27" s="44">
        <v>1773.5</v>
      </c>
    </row>
    <row r="28" spans="1:27" ht="12.75" hidden="1" customHeight="1" outlineLevel="1" x14ac:dyDescent="0.3">
      <c r="A28" s="99" t="s">
        <v>886</v>
      </c>
      <c r="B28" s="63" t="s">
        <v>90</v>
      </c>
      <c r="C28" s="43" t="s">
        <v>79</v>
      </c>
      <c r="D28" s="44">
        <f>$D$10</f>
        <v>2442.29</v>
      </c>
      <c r="E28" s="44">
        <f t="shared" ref="E28:AA28" si="13">$D$10</f>
        <v>2442.29</v>
      </c>
      <c r="F28" s="44">
        <f t="shared" si="13"/>
        <v>2442.29</v>
      </c>
      <c r="G28" s="44">
        <f t="shared" si="13"/>
        <v>2442.29</v>
      </c>
      <c r="H28" s="44">
        <f t="shared" si="13"/>
        <v>2442.29</v>
      </c>
      <c r="I28" s="44">
        <f t="shared" si="13"/>
        <v>2442.29</v>
      </c>
      <c r="J28" s="44">
        <f t="shared" si="13"/>
        <v>2442.29</v>
      </c>
      <c r="K28" s="44">
        <f t="shared" si="13"/>
        <v>2442.29</v>
      </c>
      <c r="L28" s="44">
        <f t="shared" si="13"/>
        <v>2442.29</v>
      </c>
      <c r="M28" s="44">
        <f t="shared" si="13"/>
        <v>2442.29</v>
      </c>
      <c r="N28" s="44">
        <f t="shared" si="13"/>
        <v>2442.29</v>
      </c>
      <c r="O28" s="44">
        <f t="shared" si="13"/>
        <v>2442.29</v>
      </c>
      <c r="P28" s="44">
        <f t="shared" si="13"/>
        <v>2442.29</v>
      </c>
      <c r="Q28" s="44">
        <f t="shared" si="13"/>
        <v>2442.29</v>
      </c>
      <c r="R28" s="44">
        <f t="shared" si="13"/>
        <v>2442.29</v>
      </c>
      <c r="S28" s="44">
        <f t="shared" si="13"/>
        <v>2442.29</v>
      </c>
      <c r="T28" s="44">
        <f t="shared" si="13"/>
        <v>2442.29</v>
      </c>
      <c r="U28" s="44">
        <f t="shared" si="13"/>
        <v>2442.29</v>
      </c>
      <c r="V28" s="44">
        <f t="shared" si="13"/>
        <v>2442.29</v>
      </c>
      <c r="W28" s="44">
        <f t="shared" si="13"/>
        <v>2442.29</v>
      </c>
      <c r="X28" s="44">
        <f t="shared" si="13"/>
        <v>2442.29</v>
      </c>
      <c r="Y28" s="44">
        <f t="shared" si="13"/>
        <v>2442.29</v>
      </c>
      <c r="Z28" s="44">
        <f t="shared" si="13"/>
        <v>2442.29</v>
      </c>
      <c r="AA28" s="44">
        <f t="shared" si="13"/>
        <v>2442.29</v>
      </c>
    </row>
    <row r="29" spans="1:27" ht="12.75" hidden="1" customHeight="1" outlineLevel="1" x14ac:dyDescent="0.3">
      <c r="A29" s="99" t="s">
        <v>887</v>
      </c>
      <c r="B29" s="63" t="s">
        <v>83</v>
      </c>
      <c r="C29" s="43" t="s">
        <v>79</v>
      </c>
      <c r="D29" s="44">
        <v>4.6099999999999994</v>
      </c>
      <c r="E29" s="44">
        <v>4.6099999999999994</v>
      </c>
      <c r="F29" s="44">
        <v>4.6099999999999994</v>
      </c>
      <c r="G29" s="44">
        <v>4.6099999999999994</v>
      </c>
      <c r="H29" s="44">
        <v>4.6099999999999994</v>
      </c>
      <c r="I29" s="44">
        <v>4.6099999999999994</v>
      </c>
      <c r="J29" s="44">
        <v>4.6099999999999994</v>
      </c>
      <c r="K29" s="44">
        <v>4.6099999999999994</v>
      </c>
      <c r="L29" s="44">
        <v>4.6099999999999994</v>
      </c>
      <c r="M29" s="44">
        <v>4.6099999999999994</v>
      </c>
      <c r="N29" s="44">
        <v>4.6099999999999994</v>
      </c>
      <c r="O29" s="44">
        <v>4.6099999999999994</v>
      </c>
      <c r="P29" s="44">
        <v>4.6099999999999994</v>
      </c>
      <c r="Q29" s="44">
        <v>4.6099999999999994</v>
      </c>
      <c r="R29" s="44">
        <v>4.6099999999999994</v>
      </c>
      <c r="S29" s="44">
        <v>4.6099999999999994</v>
      </c>
      <c r="T29" s="44">
        <v>4.6099999999999994</v>
      </c>
      <c r="U29" s="44">
        <v>4.6099999999999994</v>
      </c>
      <c r="V29" s="44">
        <v>4.6099999999999994</v>
      </c>
      <c r="W29" s="44">
        <v>4.6099999999999994</v>
      </c>
      <c r="X29" s="44">
        <v>4.6099999999999994</v>
      </c>
      <c r="Y29" s="44">
        <v>4.6099999999999994</v>
      </c>
      <c r="Z29" s="44">
        <v>4.6099999999999994</v>
      </c>
      <c r="AA29" s="44">
        <v>4.6099999999999994</v>
      </c>
    </row>
    <row r="30" spans="1:27" ht="12.75" hidden="1" customHeight="1" outlineLevel="1" x14ac:dyDescent="0.3">
      <c r="A30" s="99" t="s">
        <v>888</v>
      </c>
      <c r="B30" s="63" t="s">
        <v>878</v>
      </c>
      <c r="C30" s="43" t="s">
        <v>79</v>
      </c>
      <c r="D30" s="44">
        <f>$D$12</f>
        <v>185.25</v>
      </c>
      <c r="E30" s="44">
        <f t="shared" ref="E30:AA30" si="14">$D$12</f>
        <v>185.25</v>
      </c>
      <c r="F30" s="44">
        <f t="shared" si="14"/>
        <v>185.25</v>
      </c>
      <c r="G30" s="44">
        <f t="shared" si="14"/>
        <v>185.25</v>
      </c>
      <c r="H30" s="44">
        <f t="shared" si="14"/>
        <v>185.25</v>
      </c>
      <c r="I30" s="44">
        <f t="shared" si="14"/>
        <v>185.25</v>
      </c>
      <c r="J30" s="44">
        <f t="shared" si="14"/>
        <v>185.25</v>
      </c>
      <c r="K30" s="44">
        <f t="shared" si="14"/>
        <v>185.25</v>
      </c>
      <c r="L30" s="44">
        <f t="shared" si="14"/>
        <v>185.25</v>
      </c>
      <c r="M30" s="44">
        <f t="shared" si="14"/>
        <v>185.25</v>
      </c>
      <c r="N30" s="44">
        <f t="shared" si="14"/>
        <v>185.25</v>
      </c>
      <c r="O30" s="44">
        <f t="shared" si="14"/>
        <v>185.25</v>
      </c>
      <c r="P30" s="44">
        <f t="shared" si="14"/>
        <v>185.25</v>
      </c>
      <c r="Q30" s="44">
        <f t="shared" si="14"/>
        <v>185.25</v>
      </c>
      <c r="R30" s="44">
        <f t="shared" si="14"/>
        <v>185.25</v>
      </c>
      <c r="S30" s="44">
        <f t="shared" si="14"/>
        <v>185.25</v>
      </c>
      <c r="T30" s="44">
        <f t="shared" si="14"/>
        <v>185.25</v>
      </c>
      <c r="U30" s="44">
        <f t="shared" si="14"/>
        <v>185.25</v>
      </c>
      <c r="V30" s="44">
        <f t="shared" si="14"/>
        <v>185.25</v>
      </c>
      <c r="W30" s="44">
        <f t="shared" si="14"/>
        <v>185.25</v>
      </c>
      <c r="X30" s="44">
        <f t="shared" si="14"/>
        <v>185.25</v>
      </c>
      <c r="Y30" s="44">
        <f t="shared" si="14"/>
        <v>185.25</v>
      </c>
      <c r="Z30" s="44">
        <f t="shared" si="14"/>
        <v>185.25</v>
      </c>
      <c r="AA30" s="44">
        <f t="shared" si="14"/>
        <v>185.25</v>
      </c>
    </row>
    <row r="31" spans="1:27" ht="12.75" hidden="1" customHeight="1" outlineLevel="1" x14ac:dyDescent="0.3">
      <c r="A31" s="99" t="s">
        <v>889</v>
      </c>
      <c r="B31" s="63" t="s">
        <v>874</v>
      </c>
      <c r="C31" s="43" t="s">
        <v>79</v>
      </c>
      <c r="D31" s="44">
        <f>$D$13</f>
        <v>368.47</v>
      </c>
      <c r="E31" s="44">
        <f t="shared" ref="E31:AA31" si="15">$D$13</f>
        <v>368.47</v>
      </c>
      <c r="F31" s="44">
        <f t="shared" si="15"/>
        <v>368.47</v>
      </c>
      <c r="G31" s="44">
        <f t="shared" si="15"/>
        <v>368.47</v>
      </c>
      <c r="H31" s="44">
        <f t="shared" si="15"/>
        <v>368.47</v>
      </c>
      <c r="I31" s="44">
        <f t="shared" si="15"/>
        <v>368.47</v>
      </c>
      <c r="J31" s="44">
        <f t="shared" si="15"/>
        <v>368.47</v>
      </c>
      <c r="K31" s="44">
        <f t="shared" si="15"/>
        <v>368.47</v>
      </c>
      <c r="L31" s="44">
        <f t="shared" si="15"/>
        <v>368.47</v>
      </c>
      <c r="M31" s="44">
        <f t="shared" si="15"/>
        <v>368.47</v>
      </c>
      <c r="N31" s="44">
        <f t="shared" si="15"/>
        <v>368.47</v>
      </c>
      <c r="O31" s="44">
        <f t="shared" si="15"/>
        <v>368.47</v>
      </c>
      <c r="P31" s="44">
        <f t="shared" si="15"/>
        <v>368.47</v>
      </c>
      <c r="Q31" s="44">
        <f t="shared" si="15"/>
        <v>368.47</v>
      </c>
      <c r="R31" s="44">
        <f t="shared" si="15"/>
        <v>368.47</v>
      </c>
      <c r="S31" s="44">
        <f t="shared" si="15"/>
        <v>368.47</v>
      </c>
      <c r="T31" s="44">
        <f t="shared" si="15"/>
        <v>368.47</v>
      </c>
      <c r="U31" s="44">
        <f t="shared" si="15"/>
        <v>368.47</v>
      </c>
      <c r="V31" s="44">
        <f t="shared" si="15"/>
        <v>368.47</v>
      </c>
      <c r="W31" s="44">
        <f t="shared" si="15"/>
        <v>368.47</v>
      </c>
      <c r="X31" s="44">
        <f t="shared" si="15"/>
        <v>368.47</v>
      </c>
      <c r="Y31" s="44">
        <f t="shared" si="15"/>
        <v>368.47</v>
      </c>
      <c r="Z31" s="44">
        <f t="shared" si="15"/>
        <v>368.47</v>
      </c>
      <c r="AA31" s="44">
        <f t="shared" si="15"/>
        <v>368.47</v>
      </c>
    </row>
    <row r="32" spans="1:27" ht="12.75" customHeight="1" collapsed="1" x14ac:dyDescent="0.3">
      <c r="A32" s="98" t="s">
        <v>17</v>
      </c>
      <c r="B32" s="28" t="str">
        <f>"05"&amp;"."&amp;$B$218&amp;"."&amp;$B$219</f>
        <v>05.07.2024</v>
      </c>
      <c r="C32" s="90" t="s">
        <v>76</v>
      </c>
      <c r="D32" s="91">
        <f>ROUND(((D33+D34+D36+D35+D37)/1000),5)</f>
        <v>4.3347699999999998</v>
      </c>
      <c r="E32" s="91">
        <f t="shared" ref="E32:AA32" si="16">ROUND(((E33+E34+E36+E35+E37)/1000),5)</f>
        <v>4.2313200000000002</v>
      </c>
      <c r="F32" s="91">
        <f t="shared" si="16"/>
        <v>4.0706800000000003</v>
      </c>
      <c r="G32" s="91">
        <f t="shared" si="16"/>
        <v>3.9862199999999999</v>
      </c>
      <c r="H32" s="91">
        <f t="shared" si="16"/>
        <v>3.9702000000000002</v>
      </c>
      <c r="I32" s="91">
        <f t="shared" si="16"/>
        <v>4.2103999999999999</v>
      </c>
      <c r="J32" s="91">
        <f t="shared" si="16"/>
        <v>4.3365299999999998</v>
      </c>
      <c r="K32" s="91">
        <f t="shared" si="16"/>
        <v>4.7217399999999996</v>
      </c>
      <c r="L32" s="91">
        <f t="shared" si="16"/>
        <v>5.0771100000000002</v>
      </c>
      <c r="M32" s="91">
        <f t="shared" si="16"/>
        <v>5.2006899999999998</v>
      </c>
      <c r="N32" s="91">
        <f t="shared" si="16"/>
        <v>5.3177599999999998</v>
      </c>
      <c r="O32" s="91">
        <f t="shared" si="16"/>
        <v>5.8075900000000003</v>
      </c>
      <c r="P32" s="91">
        <f t="shared" si="16"/>
        <v>5.8281700000000001</v>
      </c>
      <c r="Q32" s="91">
        <f t="shared" si="16"/>
        <v>5.7782900000000001</v>
      </c>
      <c r="R32" s="91">
        <f t="shared" si="16"/>
        <v>5.5775600000000001</v>
      </c>
      <c r="S32" s="91">
        <f t="shared" si="16"/>
        <v>5.4018899999999999</v>
      </c>
      <c r="T32" s="91">
        <f t="shared" si="16"/>
        <v>5.3386500000000003</v>
      </c>
      <c r="U32" s="91">
        <f t="shared" si="16"/>
        <v>5.3568499999999997</v>
      </c>
      <c r="V32" s="91">
        <f t="shared" si="16"/>
        <v>5.2826399999999998</v>
      </c>
      <c r="W32" s="91">
        <f t="shared" si="16"/>
        <v>5.1889200000000004</v>
      </c>
      <c r="X32" s="91">
        <f t="shared" si="16"/>
        <v>5.1391499999999999</v>
      </c>
      <c r="Y32" s="91">
        <f t="shared" si="16"/>
        <v>5.2421699999999998</v>
      </c>
      <c r="Z32" s="91">
        <f t="shared" si="16"/>
        <v>5.0295100000000001</v>
      </c>
      <c r="AA32" s="91">
        <f t="shared" si="16"/>
        <v>4.7439099999999996</v>
      </c>
    </row>
    <row r="33" spans="1:27" ht="12.75" hidden="1" customHeight="1" outlineLevel="1" x14ac:dyDescent="0.3">
      <c r="A33" s="99" t="s">
        <v>890</v>
      </c>
      <c r="B33" s="63" t="s">
        <v>238</v>
      </c>
      <c r="C33" s="43" t="s">
        <v>79</v>
      </c>
      <c r="D33" s="44">
        <v>1334.15</v>
      </c>
      <c r="E33" s="44">
        <v>1230.7</v>
      </c>
      <c r="F33" s="44">
        <v>1070.06</v>
      </c>
      <c r="G33" s="44">
        <v>985.6</v>
      </c>
      <c r="H33" s="44">
        <v>969.58</v>
      </c>
      <c r="I33" s="44">
        <v>1209.78</v>
      </c>
      <c r="J33" s="44">
        <v>1335.91</v>
      </c>
      <c r="K33" s="44">
        <v>1721.12</v>
      </c>
      <c r="L33" s="44">
        <v>2076.4899999999998</v>
      </c>
      <c r="M33" s="44">
        <v>2200.0700000000002</v>
      </c>
      <c r="N33" s="44">
        <v>2317.14</v>
      </c>
      <c r="O33" s="44">
        <v>2806.97</v>
      </c>
      <c r="P33" s="44">
        <v>2827.55</v>
      </c>
      <c r="Q33" s="44">
        <v>2777.67</v>
      </c>
      <c r="R33" s="44">
        <v>2576.94</v>
      </c>
      <c r="S33" s="44">
        <v>2401.27</v>
      </c>
      <c r="T33" s="44">
        <v>2338.0300000000002</v>
      </c>
      <c r="U33" s="44">
        <v>2356.23</v>
      </c>
      <c r="V33" s="44">
        <v>2282.02</v>
      </c>
      <c r="W33" s="44">
        <v>2188.3000000000002</v>
      </c>
      <c r="X33" s="44">
        <v>2138.5300000000002</v>
      </c>
      <c r="Y33" s="44">
        <v>2241.5500000000002</v>
      </c>
      <c r="Z33" s="44">
        <v>2028.89</v>
      </c>
      <c r="AA33" s="44">
        <v>1743.29</v>
      </c>
    </row>
    <row r="34" spans="1:27" ht="12.75" hidden="1" customHeight="1" outlineLevel="1" x14ac:dyDescent="0.3">
      <c r="A34" s="99" t="s">
        <v>891</v>
      </c>
      <c r="B34" s="63" t="s">
        <v>90</v>
      </c>
      <c r="C34" s="43" t="s">
        <v>79</v>
      </c>
      <c r="D34" s="44">
        <f>$D$10</f>
        <v>2442.29</v>
      </c>
      <c r="E34" s="44">
        <f t="shared" ref="E34:AA34" si="17">$D$10</f>
        <v>2442.29</v>
      </c>
      <c r="F34" s="44">
        <f t="shared" si="17"/>
        <v>2442.29</v>
      </c>
      <c r="G34" s="44">
        <f t="shared" si="17"/>
        <v>2442.29</v>
      </c>
      <c r="H34" s="44">
        <f t="shared" si="17"/>
        <v>2442.29</v>
      </c>
      <c r="I34" s="44">
        <f t="shared" si="17"/>
        <v>2442.29</v>
      </c>
      <c r="J34" s="44">
        <f t="shared" si="17"/>
        <v>2442.29</v>
      </c>
      <c r="K34" s="44">
        <f t="shared" si="17"/>
        <v>2442.29</v>
      </c>
      <c r="L34" s="44">
        <f t="shared" si="17"/>
        <v>2442.29</v>
      </c>
      <c r="M34" s="44">
        <f t="shared" si="17"/>
        <v>2442.29</v>
      </c>
      <c r="N34" s="44">
        <f t="shared" si="17"/>
        <v>2442.29</v>
      </c>
      <c r="O34" s="44">
        <f t="shared" si="17"/>
        <v>2442.29</v>
      </c>
      <c r="P34" s="44">
        <f t="shared" si="17"/>
        <v>2442.29</v>
      </c>
      <c r="Q34" s="44">
        <f t="shared" si="17"/>
        <v>2442.29</v>
      </c>
      <c r="R34" s="44">
        <f t="shared" si="17"/>
        <v>2442.29</v>
      </c>
      <c r="S34" s="44">
        <f t="shared" si="17"/>
        <v>2442.29</v>
      </c>
      <c r="T34" s="44">
        <f t="shared" si="17"/>
        <v>2442.29</v>
      </c>
      <c r="U34" s="44">
        <f t="shared" si="17"/>
        <v>2442.29</v>
      </c>
      <c r="V34" s="44">
        <f t="shared" si="17"/>
        <v>2442.29</v>
      </c>
      <c r="W34" s="44">
        <f t="shared" si="17"/>
        <v>2442.29</v>
      </c>
      <c r="X34" s="44">
        <f t="shared" si="17"/>
        <v>2442.29</v>
      </c>
      <c r="Y34" s="44">
        <f t="shared" si="17"/>
        <v>2442.29</v>
      </c>
      <c r="Z34" s="44">
        <f t="shared" si="17"/>
        <v>2442.29</v>
      </c>
      <c r="AA34" s="44">
        <f t="shared" si="17"/>
        <v>2442.29</v>
      </c>
    </row>
    <row r="35" spans="1:27" ht="12.75" hidden="1" customHeight="1" outlineLevel="1" x14ac:dyDescent="0.3">
      <c r="A35" s="99" t="s">
        <v>892</v>
      </c>
      <c r="B35" s="63" t="s">
        <v>83</v>
      </c>
      <c r="C35" s="43" t="s">
        <v>79</v>
      </c>
      <c r="D35" s="44">
        <v>4.6099999999999994</v>
      </c>
      <c r="E35" s="44">
        <v>4.6099999999999994</v>
      </c>
      <c r="F35" s="44">
        <v>4.6099999999999994</v>
      </c>
      <c r="G35" s="44">
        <v>4.6099999999999994</v>
      </c>
      <c r="H35" s="44">
        <v>4.6099999999999994</v>
      </c>
      <c r="I35" s="44">
        <v>4.6099999999999994</v>
      </c>
      <c r="J35" s="44">
        <v>4.6099999999999994</v>
      </c>
      <c r="K35" s="44">
        <v>4.6099999999999994</v>
      </c>
      <c r="L35" s="44">
        <v>4.6099999999999994</v>
      </c>
      <c r="M35" s="44">
        <v>4.6099999999999994</v>
      </c>
      <c r="N35" s="44">
        <v>4.6099999999999994</v>
      </c>
      <c r="O35" s="44">
        <v>4.6099999999999994</v>
      </c>
      <c r="P35" s="44">
        <v>4.6099999999999994</v>
      </c>
      <c r="Q35" s="44">
        <v>4.6099999999999994</v>
      </c>
      <c r="R35" s="44">
        <v>4.6099999999999994</v>
      </c>
      <c r="S35" s="44">
        <v>4.6099999999999994</v>
      </c>
      <c r="T35" s="44">
        <v>4.6099999999999994</v>
      </c>
      <c r="U35" s="44">
        <v>4.6099999999999994</v>
      </c>
      <c r="V35" s="44">
        <v>4.6099999999999994</v>
      </c>
      <c r="W35" s="44">
        <v>4.6099999999999994</v>
      </c>
      <c r="X35" s="44">
        <v>4.6099999999999994</v>
      </c>
      <c r="Y35" s="44">
        <v>4.6099999999999994</v>
      </c>
      <c r="Z35" s="44">
        <v>4.6099999999999994</v>
      </c>
      <c r="AA35" s="44">
        <v>4.6099999999999994</v>
      </c>
    </row>
    <row r="36" spans="1:27" ht="12.75" hidden="1" customHeight="1" outlineLevel="1" x14ac:dyDescent="0.3">
      <c r="A36" s="99" t="s">
        <v>893</v>
      </c>
      <c r="B36" s="63" t="s">
        <v>878</v>
      </c>
      <c r="C36" s="43" t="s">
        <v>79</v>
      </c>
      <c r="D36" s="44">
        <f>$D$12</f>
        <v>185.25</v>
      </c>
      <c r="E36" s="44">
        <f t="shared" ref="E36:AA36" si="18">$D$12</f>
        <v>185.25</v>
      </c>
      <c r="F36" s="44">
        <f t="shared" si="18"/>
        <v>185.25</v>
      </c>
      <c r="G36" s="44">
        <f t="shared" si="18"/>
        <v>185.25</v>
      </c>
      <c r="H36" s="44">
        <f t="shared" si="18"/>
        <v>185.25</v>
      </c>
      <c r="I36" s="44">
        <f t="shared" si="18"/>
        <v>185.25</v>
      </c>
      <c r="J36" s="44">
        <f t="shared" si="18"/>
        <v>185.25</v>
      </c>
      <c r="K36" s="44">
        <f t="shared" si="18"/>
        <v>185.25</v>
      </c>
      <c r="L36" s="44">
        <f t="shared" si="18"/>
        <v>185.25</v>
      </c>
      <c r="M36" s="44">
        <f t="shared" si="18"/>
        <v>185.25</v>
      </c>
      <c r="N36" s="44">
        <f t="shared" si="18"/>
        <v>185.25</v>
      </c>
      <c r="O36" s="44">
        <f t="shared" si="18"/>
        <v>185.25</v>
      </c>
      <c r="P36" s="44">
        <f t="shared" si="18"/>
        <v>185.25</v>
      </c>
      <c r="Q36" s="44">
        <f t="shared" si="18"/>
        <v>185.25</v>
      </c>
      <c r="R36" s="44">
        <f t="shared" si="18"/>
        <v>185.25</v>
      </c>
      <c r="S36" s="44">
        <f t="shared" si="18"/>
        <v>185.25</v>
      </c>
      <c r="T36" s="44">
        <f t="shared" si="18"/>
        <v>185.25</v>
      </c>
      <c r="U36" s="44">
        <f t="shared" si="18"/>
        <v>185.25</v>
      </c>
      <c r="V36" s="44">
        <f t="shared" si="18"/>
        <v>185.25</v>
      </c>
      <c r="W36" s="44">
        <f t="shared" si="18"/>
        <v>185.25</v>
      </c>
      <c r="X36" s="44">
        <f t="shared" si="18"/>
        <v>185.25</v>
      </c>
      <c r="Y36" s="44">
        <f t="shared" si="18"/>
        <v>185.25</v>
      </c>
      <c r="Z36" s="44">
        <f t="shared" si="18"/>
        <v>185.25</v>
      </c>
      <c r="AA36" s="44">
        <f t="shared" si="18"/>
        <v>185.25</v>
      </c>
    </row>
    <row r="37" spans="1:27" ht="12.75" hidden="1" customHeight="1" outlineLevel="1" x14ac:dyDescent="0.3">
      <c r="A37" s="99" t="s">
        <v>894</v>
      </c>
      <c r="B37" s="63" t="s">
        <v>874</v>
      </c>
      <c r="C37" s="43" t="s">
        <v>79</v>
      </c>
      <c r="D37" s="44">
        <f>$D$13</f>
        <v>368.47</v>
      </c>
      <c r="E37" s="44">
        <f t="shared" ref="E37:AA37" si="19">$D$13</f>
        <v>368.47</v>
      </c>
      <c r="F37" s="44">
        <f t="shared" si="19"/>
        <v>368.47</v>
      </c>
      <c r="G37" s="44">
        <f t="shared" si="19"/>
        <v>368.47</v>
      </c>
      <c r="H37" s="44">
        <f t="shared" si="19"/>
        <v>368.47</v>
      </c>
      <c r="I37" s="44">
        <f t="shared" si="19"/>
        <v>368.47</v>
      </c>
      <c r="J37" s="44">
        <f t="shared" si="19"/>
        <v>368.47</v>
      </c>
      <c r="K37" s="44">
        <f t="shared" si="19"/>
        <v>368.47</v>
      </c>
      <c r="L37" s="44">
        <f t="shared" si="19"/>
        <v>368.47</v>
      </c>
      <c r="M37" s="44">
        <f t="shared" si="19"/>
        <v>368.47</v>
      </c>
      <c r="N37" s="44">
        <f t="shared" si="19"/>
        <v>368.47</v>
      </c>
      <c r="O37" s="44">
        <f t="shared" si="19"/>
        <v>368.47</v>
      </c>
      <c r="P37" s="44">
        <f t="shared" si="19"/>
        <v>368.47</v>
      </c>
      <c r="Q37" s="44">
        <f t="shared" si="19"/>
        <v>368.47</v>
      </c>
      <c r="R37" s="44">
        <f t="shared" si="19"/>
        <v>368.47</v>
      </c>
      <c r="S37" s="44">
        <f t="shared" si="19"/>
        <v>368.47</v>
      </c>
      <c r="T37" s="44">
        <f t="shared" si="19"/>
        <v>368.47</v>
      </c>
      <c r="U37" s="44">
        <f t="shared" si="19"/>
        <v>368.47</v>
      </c>
      <c r="V37" s="44">
        <f t="shared" si="19"/>
        <v>368.47</v>
      </c>
      <c r="W37" s="44">
        <f t="shared" si="19"/>
        <v>368.47</v>
      </c>
      <c r="X37" s="44">
        <f t="shared" si="19"/>
        <v>368.47</v>
      </c>
      <c r="Y37" s="44">
        <f t="shared" si="19"/>
        <v>368.47</v>
      </c>
      <c r="Z37" s="44">
        <f t="shared" si="19"/>
        <v>368.47</v>
      </c>
      <c r="AA37" s="44">
        <f t="shared" si="19"/>
        <v>368.47</v>
      </c>
    </row>
    <row r="38" spans="1:27" ht="12.75" customHeight="1" collapsed="1" x14ac:dyDescent="0.3">
      <c r="A38" s="98" t="s">
        <v>19</v>
      </c>
      <c r="B38" s="28" t="str">
        <f>"06"&amp;"."&amp;$B$218&amp;"."&amp;$B$219</f>
        <v>06.07.2024</v>
      </c>
      <c r="C38" s="90" t="s">
        <v>76</v>
      </c>
      <c r="D38" s="91">
        <f>ROUND(((D39+D40+D42+D41+D43)/1000),5)</f>
        <v>4.3612500000000001</v>
      </c>
      <c r="E38" s="91">
        <f t="shared" ref="E38:AA38" si="20">ROUND(((E39+E40+E42+E41+E43)/1000),5)</f>
        <v>4.23034</v>
      </c>
      <c r="F38" s="91">
        <f t="shared" si="20"/>
        <v>4.0552999999999999</v>
      </c>
      <c r="G38" s="91">
        <f t="shared" si="20"/>
        <v>3.9413100000000001</v>
      </c>
      <c r="H38" s="91">
        <f t="shared" si="20"/>
        <v>3.86117</v>
      </c>
      <c r="I38" s="91">
        <f t="shared" si="20"/>
        <v>4.0837500000000002</v>
      </c>
      <c r="J38" s="91">
        <f t="shared" si="20"/>
        <v>4.1895699999999998</v>
      </c>
      <c r="K38" s="91">
        <f t="shared" si="20"/>
        <v>4.4590100000000001</v>
      </c>
      <c r="L38" s="91">
        <f t="shared" si="20"/>
        <v>4.8980800000000002</v>
      </c>
      <c r="M38" s="91">
        <f t="shared" si="20"/>
        <v>5.1023800000000001</v>
      </c>
      <c r="N38" s="91">
        <f t="shared" si="20"/>
        <v>5.2550299999999996</v>
      </c>
      <c r="O38" s="91">
        <f t="shared" si="20"/>
        <v>5.2943800000000003</v>
      </c>
      <c r="P38" s="91">
        <f t="shared" si="20"/>
        <v>5.3064900000000002</v>
      </c>
      <c r="Q38" s="91">
        <f t="shared" si="20"/>
        <v>5.2986800000000001</v>
      </c>
      <c r="R38" s="91">
        <f t="shared" si="20"/>
        <v>5.3100699999999996</v>
      </c>
      <c r="S38" s="91">
        <f t="shared" si="20"/>
        <v>5.3190900000000001</v>
      </c>
      <c r="T38" s="91">
        <f t="shared" si="20"/>
        <v>5.3167200000000001</v>
      </c>
      <c r="U38" s="91">
        <f t="shared" si="20"/>
        <v>5.2941599999999998</v>
      </c>
      <c r="V38" s="91">
        <f t="shared" si="20"/>
        <v>5.2749300000000003</v>
      </c>
      <c r="W38" s="91">
        <f t="shared" si="20"/>
        <v>5.1935200000000004</v>
      </c>
      <c r="X38" s="91">
        <f t="shared" si="20"/>
        <v>5.1095100000000002</v>
      </c>
      <c r="Y38" s="91">
        <f t="shared" si="20"/>
        <v>5.0791599999999999</v>
      </c>
      <c r="Z38" s="91">
        <f t="shared" si="20"/>
        <v>4.9172000000000002</v>
      </c>
      <c r="AA38" s="91">
        <f t="shared" si="20"/>
        <v>4.6674100000000003</v>
      </c>
    </row>
    <row r="39" spans="1:27" ht="12.75" hidden="1" customHeight="1" outlineLevel="1" x14ac:dyDescent="0.3">
      <c r="A39" s="99" t="s">
        <v>21</v>
      </c>
      <c r="B39" s="63" t="s">
        <v>238</v>
      </c>
      <c r="C39" s="43" t="s">
        <v>79</v>
      </c>
      <c r="D39" s="44">
        <v>1360.63</v>
      </c>
      <c r="E39" s="44">
        <v>1229.72</v>
      </c>
      <c r="F39" s="44">
        <v>1054.68</v>
      </c>
      <c r="G39" s="44">
        <v>940.69</v>
      </c>
      <c r="H39" s="44">
        <v>860.55</v>
      </c>
      <c r="I39" s="44">
        <v>1083.1300000000001</v>
      </c>
      <c r="J39" s="44">
        <v>1188.95</v>
      </c>
      <c r="K39" s="44">
        <v>1458.39</v>
      </c>
      <c r="L39" s="44">
        <v>1897.46</v>
      </c>
      <c r="M39" s="44">
        <v>2101.7600000000002</v>
      </c>
      <c r="N39" s="44">
        <v>2254.41</v>
      </c>
      <c r="O39" s="44">
        <v>2293.7600000000002</v>
      </c>
      <c r="P39" s="44">
        <v>2305.87</v>
      </c>
      <c r="Q39" s="44">
        <v>2298.06</v>
      </c>
      <c r="R39" s="44">
        <v>2309.4499999999998</v>
      </c>
      <c r="S39" s="44">
        <v>2318.4699999999998</v>
      </c>
      <c r="T39" s="44">
        <v>2316.1</v>
      </c>
      <c r="U39" s="44">
        <v>2293.54</v>
      </c>
      <c r="V39" s="44">
        <v>2274.31</v>
      </c>
      <c r="W39" s="44">
        <v>2192.9</v>
      </c>
      <c r="X39" s="44">
        <v>2108.89</v>
      </c>
      <c r="Y39" s="44">
        <v>2078.54</v>
      </c>
      <c r="Z39" s="44">
        <v>1916.58</v>
      </c>
      <c r="AA39" s="44">
        <v>1666.79</v>
      </c>
    </row>
    <row r="40" spans="1:27" ht="12.75" hidden="1" customHeight="1" outlineLevel="1" x14ac:dyDescent="0.3">
      <c r="A40" s="99" t="s">
        <v>23</v>
      </c>
      <c r="B40" s="63" t="s">
        <v>90</v>
      </c>
      <c r="C40" s="43" t="s">
        <v>79</v>
      </c>
      <c r="D40" s="44">
        <f>$D$10</f>
        <v>2442.29</v>
      </c>
      <c r="E40" s="44">
        <f t="shared" ref="E40:AA40" si="21">$D$10</f>
        <v>2442.29</v>
      </c>
      <c r="F40" s="44">
        <f t="shared" si="21"/>
        <v>2442.29</v>
      </c>
      <c r="G40" s="44">
        <f t="shared" si="21"/>
        <v>2442.29</v>
      </c>
      <c r="H40" s="44">
        <f t="shared" si="21"/>
        <v>2442.29</v>
      </c>
      <c r="I40" s="44">
        <f t="shared" si="21"/>
        <v>2442.29</v>
      </c>
      <c r="J40" s="44">
        <f t="shared" si="21"/>
        <v>2442.29</v>
      </c>
      <c r="K40" s="44">
        <f t="shared" si="21"/>
        <v>2442.29</v>
      </c>
      <c r="L40" s="44">
        <f t="shared" si="21"/>
        <v>2442.29</v>
      </c>
      <c r="M40" s="44">
        <f t="shared" si="21"/>
        <v>2442.29</v>
      </c>
      <c r="N40" s="44">
        <f t="shared" si="21"/>
        <v>2442.29</v>
      </c>
      <c r="O40" s="44">
        <f t="shared" si="21"/>
        <v>2442.29</v>
      </c>
      <c r="P40" s="44">
        <f t="shared" si="21"/>
        <v>2442.29</v>
      </c>
      <c r="Q40" s="44">
        <f t="shared" si="21"/>
        <v>2442.29</v>
      </c>
      <c r="R40" s="44">
        <f t="shared" si="21"/>
        <v>2442.29</v>
      </c>
      <c r="S40" s="44">
        <f t="shared" si="21"/>
        <v>2442.29</v>
      </c>
      <c r="T40" s="44">
        <f t="shared" si="21"/>
        <v>2442.29</v>
      </c>
      <c r="U40" s="44">
        <f t="shared" si="21"/>
        <v>2442.29</v>
      </c>
      <c r="V40" s="44">
        <f t="shared" si="21"/>
        <v>2442.29</v>
      </c>
      <c r="W40" s="44">
        <f t="shared" si="21"/>
        <v>2442.29</v>
      </c>
      <c r="X40" s="44">
        <f t="shared" si="21"/>
        <v>2442.29</v>
      </c>
      <c r="Y40" s="44">
        <f t="shared" si="21"/>
        <v>2442.29</v>
      </c>
      <c r="Z40" s="44">
        <f t="shared" si="21"/>
        <v>2442.29</v>
      </c>
      <c r="AA40" s="44">
        <f t="shared" si="21"/>
        <v>2442.29</v>
      </c>
    </row>
    <row r="41" spans="1:27" ht="12.75" hidden="1" customHeight="1" outlineLevel="1" x14ac:dyDescent="0.3">
      <c r="A41" s="99" t="s">
        <v>25</v>
      </c>
      <c r="B41" s="63" t="s">
        <v>83</v>
      </c>
      <c r="C41" s="43" t="s">
        <v>79</v>
      </c>
      <c r="D41" s="44">
        <v>4.6099999999999994</v>
      </c>
      <c r="E41" s="44">
        <v>4.6099999999999994</v>
      </c>
      <c r="F41" s="44">
        <v>4.6099999999999994</v>
      </c>
      <c r="G41" s="44">
        <v>4.6099999999999994</v>
      </c>
      <c r="H41" s="44">
        <v>4.6099999999999994</v>
      </c>
      <c r="I41" s="44">
        <v>4.6099999999999994</v>
      </c>
      <c r="J41" s="44">
        <v>4.6099999999999994</v>
      </c>
      <c r="K41" s="44">
        <v>4.6099999999999994</v>
      </c>
      <c r="L41" s="44">
        <v>4.6099999999999994</v>
      </c>
      <c r="M41" s="44">
        <v>4.6099999999999994</v>
      </c>
      <c r="N41" s="44">
        <v>4.6099999999999994</v>
      </c>
      <c r="O41" s="44">
        <v>4.6099999999999994</v>
      </c>
      <c r="P41" s="44">
        <v>4.6099999999999994</v>
      </c>
      <c r="Q41" s="44">
        <v>4.6099999999999994</v>
      </c>
      <c r="R41" s="44">
        <v>4.6099999999999994</v>
      </c>
      <c r="S41" s="44">
        <v>4.6099999999999994</v>
      </c>
      <c r="T41" s="44">
        <v>4.6099999999999994</v>
      </c>
      <c r="U41" s="44">
        <v>4.6099999999999994</v>
      </c>
      <c r="V41" s="44">
        <v>4.6099999999999994</v>
      </c>
      <c r="W41" s="44">
        <v>4.6099999999999994</v>
      </c>
      <c r="X41" s="44">
        <v>4.6099999999999994</v>
      </c>
      <c r="Y41" s="44">
        <v>4.6099999999999994</v>
      </c>
      <c r="Z41" s="44">
        <v>4.6099999999999994</v>
      </c>
      <c r="AA41" s="44">
        <v>4.6099999999999994</v>
      </c>
    </row>
    <row r="42" spans="1:27" ht="12.75" hidden="1" customHeight="1" outlineLevel="1" x14ac:dyDescent="0.3">
      <c r="A42" s="99" t="s">
        <v>27</v>
      </c>
      <c r="B42" s="63" t="s">
        <v>878</v>
      </c>
      <c r="C42" s="43" t="s">
        <v>79</v>
      </c>
      <c r="D42" s="44">
        <f>$D$12</f>
        <v>185.25</v>
      </c>
      <c r="E42" s="44">
        <f t="shared" ref="E42:AA42" si="22">$D$12</f>
        <v>185.25</v>
      </c>
      <c r="F42" s="44">
        <f t="shared" si="22"/>
        <v>185.25</v>
      </c>
      <c r="G42" s="44">
        <f t="shared" si="22"/>
        <v>185.25</v>
      </c>
      <c r="H42" s="44">
        <f t="shared" si="22"/>
        <v>185.25</v>
      </c>
      <c r="I42" s="44">
        <f t="shared" si="22"/>
        <v>185.25</v>
      </c>
      <c r="J42" s="44">
        <f t="shared" si="22"/>
        <v>185.25</v>
      </c>
      <c r="K42" s="44">
        <f t="shared" si="22"/>
        <v>185.25</v>
      </c>
      <c r="L42" s="44">
        <f t="shared" si="22"/>
        <v>185.25</v>
      </c>
      <c r="M42" s="44">
        <f t="shared" si="22"/>
        <v>185.25</v>
      </c>
      <c r="N42" s="44">
        <f t="shared" si="22"/>
        <v>185.25</v>
      </c>
      <c r="O42" s="44">
        <f t="shared" si="22"/>
        <v>185.25</v>
      </c>
      <c r="P42" s="44">
        <f t="shared" si="22"/>
        <v>185.25</v>
      </c>
      <c r="Q42" s="44">
        <f t="shared" si="22"/>
        <v>185.25</v>
      </c>
      <c r="R42" s="44">
        <f t="shared" si="22"/>
        <v>185.25</v>
      </c>
      <c r="S42" s="44">
        <f t="shared" si="22"/>
        <v>185.25</v>
      </c>
      <c r="T42" s="44">
        <f t="shared" si="22"/>
        <v>185.25</v>
      </c>
      <c r="U42" s="44">
        <f t="shared" si="22"/>
        <v>185.25</v>
      </c>
      <c r="V42" s="44">
        <f t="shared" si="22"/>
        <v>185.25</v>
      </c>
      <c r="W42" s="44">
        <f t="shared" si="22"/>
        <v>185.25</v>
      </c>
      <c r="X42" s="44">
        <f t="shared" si="22"/>
        <v>185.25</v>
      </c>
      <c r="Y42" s="44">
        <f t="shared" si="22"/>
        <v>185.25</v>
      </c>
      <c r="Z42" s="44">
        <f t="shared" si="22"/>
        <v>185.25</v>
      </c>
      <c r="AA42" s="44">
        <f t="shared" si="22"/>
        <v>185.25</v>
      </c>
    </row>
    <row r="43" spans="1:27" ht="12.75" hidden="1" customHeight="1" outlineLevel="1" x14ac:dyDescent="0.3">
      <c r="A43" s="99" t="s">
        <v>29</v>
      </c>
      <c r="B43" s="63" t="s">
        <v>874</v>
      </c>
      <c r="C43" s="43" t="s">
        <v>79</v>
      </c>
      <c r="D43" s="44">
        <f>$D$13</f>
        <v>368.47</v>
      </c>
      <c r="E43" s="44">
        <f t="shared" ref="E43:AA43" si="23">$D$13</f>
        <v>368.47</v>
      </c>
      <c r="F43" s="44">
        <f t="shared" si="23"/>
        <v>368.47</v>
      </c>
      <c r="G43" s="44">
        <f t="shared" si="23"/>
        <v>368.47</v>
      </c>
      <c r="H43" s="44">
        <f t="shared" si="23"/>
        <v>368.47</v>
      </c>
      <c r="I43" s="44">
        <f t="shared" si="23"/>
        <v>368.47</v>
      </c>
      <c r="J43" s="44">
        <f t="shared" si="23"/>
        <v>368.47</v>
      </c>
      <c r="K43" s="44">
        <f t="shared" si="23"/>
        <v>368.47</v>
      </c>
      <c r="L43" s="44">
        <f t="shared" si="23"/>
        <v>368.47</v>
      </c>
      <c r="M43" s="44">
        <f t="shared" si="23"/>
        <v>368.47</v>
      </c>
      <c r="N43" s="44">
        <f t="shared" si="23"/>
        <v>368.47</v>
      </c>
      <c r="O43" s="44">
        <f t="shared" si="23"/>
        <v>368.47</v>
      </c>
      <c r="P43" s="44">
        <f t="shared" si="23"/>
        <v>368.47</v>
      </c>
      <c r="Q43" s="44">
        <f t="shared" si="23"/>
        <v>368.47</v>
      </c>
      <c r="R43" s="44">
        <f t="shared" si="23"/>
        <v>368.47</v>
      </c>
      <c r="S43" s="44">
        <f t="shared" si="23"/>
        <v>368.47</v>
      </c>
      <c r="T43" s="44">
        <f t="shared" si="23"/>
        <v>368.47</v>
      </c>
      <c r="U43" s="44">
        <f t="shared" si="23"/>
        <v>368.47</v>
      </c>
      <c r="V43" s="44">
        <f t="shared" si="23"/>
        <v>368.47</v>
      </c>
      <c r="W43" s="44">
        <f t="shared" si="23"/>
        <v>368.47</v>
      </c>
      <c r="X43" s="44">
        <f t="shared" si="23"/>
        <v>368.47</v>
      </c>
      <c r="Y43" s="44">
        <f t="shared" si="23"/>
        <v>368.47</v>
      </c>
      <c r="Z43" s="44">
        <f t="shared" si="23"/>
        <v>368.47</v>
      </c>
      <c r="AA43" s="44">
        <f t="shared" si="23"/>
        <v>368.47</v>
      </c>
    </row>
    <row r="44" spans="1:27" ht="12.75" customHeight="1" collapsed="1" x14ac:dyDescent="0.3">
      <c r="A44" s="98" t="s">
        <v>31</v>
      </c>
      <c r="B44" s="28" t="str">
        <f>"07"&amp;"."&amp;$B$218&amp;"."&amp;$B$219</f>
        <v>07.07.2024</v>
      </c>
      <c r="C44" s="90" t="s">
        <v>76</v>
      </c>
      <c r="D44" s="91">
        <f>ROUND(((D45+D46+D48+D47+D49)/1000),5)</f>
        <v>4.3561699999999997</v>
      </c>
      <c r="E44" s="91">
        <f t="shared" ref="E44:AA44" si="24">ROUND(((E45+E46+E48+E47+E49)/1000),5)</f>
        <v>4.2321</v>
      </c>
      <c r="F44" s="91">
        <f t="shared" si="24"/>
        <v>4.0637699999999999</v>
      </c>
      <c r="G44" s="91">
        <f t="shared" si="24"/>
        <v>3.9115799999999998</v>
      </c>
      <c r="H44" s="91">
        <f t="shared" si="24"/>
        <v>3.0333600000000001</v>
      </c>
      <c r="I44" s="91">
        <f t="shared" si="24"/>
        <v>3.0579499999999999</v>
      </c>
      <c r="J44" s="91">
        <f t="shared" si="24"/>
        <v>3.8839399999999999</v>
      </c>
      <c r="K44" s="91">
        <f t="shared" si="24"/>
        <v>4.2866</v>
      </c>
      <c r="L44" s="91">
        <f t="shared" si="24"/>
        <v>4.7063600000000001</v>
      </c>
      <c r="M44" s="91">
        <f t="shared" si="24"/>
        <v>4.9939400000000003</v>
      </c>
      <c r="N44" s="91">
        <f t="shared" si="24"/>
        <v>5.1608000000000001</v>
      </c>
      <c r="O44" s="91">
        <f t="shared" si="24"/>
        <v>5.2077499999999999</v>
      </c>
      <c r="P44" s="91">
        <f t="shared" si="24"/>
        <v>5.2152099999999999</v>
      </c>
      <c r="Q44" s="91">
        <f t="shared" si="24"/>
        <v>5.2774799999999997</v>
      </c>
      <c r="R44" s="91">
        <f t="shared" si="24"/>
        <v>5.2806699999999998</v>
      </c>
      <c r="S44" s="91">
        <f t="shared" si="24"/>
        <v>5.1684799999999997</v>
      </c>
      <c r="T44" s="91">
        <f t="shared" si="24"/>
        <v>5.1696799999999996</v>
      </c>
      <c r="U44" s="91">
        <f t="shared" si="24"/>
        <v>5.1659600000000001</v>
      </c>
      <c r="V44" s="91">
        <f t="shared" si="24"/>
        <v>5.1890499999999999</v>
      </c>
      <c r="W44" s="91">
        <f t="shared" si="24"/>
        <v>5.14168</v>
      </c>
      <c r="X44" s="91">
        <f t="shared" si="24"/>
        <v>5.0457099999999997</v>
      </c>
      <c r="Y44" s="91">
        <f t="shared" si="24"/>
        <v>5.0976800000000004</v>
      </c>
      <c r="Z44" s="91">
        <f t="shared" si="24"/>
        <v>4.9283099999999997</v>
      </c>
      <c r="AA44" s="91">
        <f t="shared" si="24"/>
        <v>4.6655699999999998</v>
      </c>
    </row>
    <row r="45" spans="1:27" ht="12.75" hidden="1" customHeight="1" outlineLevel="1" x14ac:dyDescent="0.3">
      <c r="A45" s="99" t="s">
        <v>895</v>
      </c>
      <c r="B45" s="63" t="s">
        <v>238</v>
      </c>
      <c r="C45" s="43" t="s">
        <v>79</v>
      </c>
      <c r="D45" s="44">
        <v>1355.55</v>
      </c>
      <c r="E45" s="44">
        <v>1231.48</v>
      </c>
      <c r="F45" s="44">
        <v>1063.1500000000001</v>
      </c>
      <c r="G45" s="44">
        <v>910.96</v>
      </c>
      <c r="H45" s="44">
        <v>32.74</v>
      </c>
      <c r="I45" s="44">
        <v>57.33</v>
      </c>
      <c r="J45" s="44">
        <v>883.32</v>
      </c>
      <c r="K45" s="44">
        <v>1285.98</v>
      </c>
      <c r="L45" s="44">
        <v>1705.74</v>
      </c>
      <c r="M45" s="44">
        <v>1993.32</v>
      </c>
      <c r="N45" s="44">
        <v>2160.1799999999998</v>
      </c>
      <c r="O45" s="44">
        <v>2207.13</v>
      </c>
      <c r="P45" s="44">
        <v>2214.59</v>
      </c>
      <c r="Q45" s="44">
        <v>2276.86</v>
      </c>
      <c r="R45" s="44">
        <v>2280.0500000000002</v>
      </c>
      <c r="S45" s="44">
        <v>2167.86</v>
      </c>
      <c r="T45" s="44">
        <v>2169.06</v>
      </c>
      <c r="U45" s="44">
        <v>2165.34</v>
      </c>
      <c r="V45" s="44">
        <v>2188.4299999999998</v>
      </c>
      <c r="W45" s="44">
        <v>2141.06</v>
      </c>
      <c r="X45" s="44">
        <v>2045.09</v>
      </c>
      <c r="Y45" s="44">
        <v>2097.06</v>
      </c>
      <c r="Z45" s="44">
        <v>1927.69</v>
      </c>
      <c r="AA45" s="44">
        <v>1664.95</v>
      </c>
    </row>
    <row r="46" spans="1:27" ht="12.75" hidden="1" customHeight="1" outlineLevel="1" x14ac:dyDescent="0.3">
      <c r="A46" s="99" t="s">
        <v>896</v>
      </c>
      <c r="B46" s="63" t="s">
        <v>90</v>
      </c>
      <c r="C46" s="43" t="s">
        <v>79</v>
      </c>
      <c r="D46" s="44">
        <f>$D$10</f>
        <v>2442.29</v>
      </c>
      <c r="E46" s="44">
        <f t="shared" ref="E46:AA46" si="25">$D$10</f>
        <v>2442.29</v>
      </c>
      <c r="F46" s="44">
        <f t="shared" si="25"/>
        <v>2442.29</v>
      </c>
      <c r="G46" s="44">
        <f t="shared" si="25"/>
        <v>2442.29</v>
      </c>
      <c r="H46" s="44">
        <f t="shared" si="25"/>
        <v>2442.29</v>
      </c>
      <c r="I46" s="44">
        <f t="shared" si="25"/>
        <v>2442.29</v>
      </c>
      <c r="J46" s="44">
        <f t="shared" si="25"/>
        <v>2442.29</v>
      </c>
      <c r="K46" s="44">
        <f t="shared" si="25"/>
        <v>2442.29</v>
      </c>
      <c r="L46" s="44">
        <f t="shared" si="25"/>
        <v>2442.29</v>
      </c>
      <c r="M46" s="44">
        <f t="shared" si="25"/>
        <v>2442.29</v>
      </c>
      <c r="N46" s="44">
        <f t="shared" si="25"/>
        <v>2442.29</v>
      </c>
      <c r="O46" s="44">
        <f t="shared" si="25"/>
        <v>2442.29</v>
      </c>
      <c r="P46" s="44">
        <f t="shared" si="25"/>
        <v>2442.29</v>
      </c>
      <c r="Q46" s="44">
        <f t="shared" si="25"/>
        <v>2442.29</v>
      </c>
      <c r="R46" s="44">
        <f t="shared" si="25"/>
        <v>2442.29</v>
      </c>
      <c r="S46" s="44">
        <f t="shared" si="25"/>
        <v>2442.29</v>
      </c>
      <c r="T46" s="44">
        <f t="shared" si="25"/>
        <v>2442.29</v>
      </c>
      <c r="U46" s="44">
        <f t="shared" si="25"/>
        <v>2442.29</v>
      </c>
      <c r="V46" s="44">
        <f t="shared" si="25"/>
        <v>2442.29</v>
      </c>
      <c r="W46" s="44">
        <f t="shared" si="25"/>
        <v>2442.29</v>
      </c>
      <c r="X46" s="44">
        <f t="shared" si="25"/>
        <v>2442.29</v>
      </c>
      <c r="Y46" s="44">
        <f t="shared" si="25"/>
        <v>2442.29</v>
      </c>
      <c r="Z46" s="44">
        <f t="shared" si="25"/>
        <v>2442.29</v>
      </c>
      <c r="AA46" s="44">
        <f t="shared" si="25"/>
        <v>2442.29</v>
      </c>
    </row>
    <row r="47" spans="1:27" ht="12.75" hidden="1" customHeight="1" outlineLevel="1" x14ac:dyDescent="0.3">
      <c r="A47" s="99" t="s">
        <v>897</v>
      </c>
      <c r="B47" s="63" t="s">
        <v>83</v>
      </c>
      <c r="C47" s="43" t="s">
        <v>79</v>
      </c>
      <c r="D47" s="44">
        <v>4.6099999999999994</v>
      </c>
      <c r="E47" s="44">
        <v>4.6099999999999994</v>
      </c>
      <c r="F47" s="44">
        <v>4.6099999999999994</v>
      </c>
      <c r="G47" s="44">
        <v>4.6099999999999994</v>
      </c>
      <c r="H47" s="44">
        <v>4.6099999999999994</v>
      </c>
      <c r="I47" s="44">
        <v>4.6099999999999994</v>
      </c>
      <c r="J47" s="44">
        <v>4.6099999999999994</v>
      </c>
      <c r="K47" s="44">
        <v>4.6099999999999994</v>
      </c>
      <c r="L47" s="44">
        <v>4.6099999999999994</v>
      </c>
      <c r="M47" s="44">
        <v>4.6099999999999994</v>
      </c>
      <c r="N47" s="44">
        <v>4.6099999999999994</v>
      </c>
      <c r="O47" s="44">
        <v>4.6099999999999994</v>
      </c>
      <c r="P47" s="44">
        <v>4.6099999999999994</v>
      </c>
      <c r="Q47" s="44">
        <v>4.6099999999999994</v>
      </c>
      <c r="R47" s="44">
        <v>4.6099999999999994</v>
      </c>
      <c r="S47" s="44">
        <v>4.6099999999999994</v>
      </c>
      <c r="T47" s="44">
        <v>4.6099999999999994</v>
      </c>
      <c r="U47" s="44">
        <v>4.6099999999999994</v>
      </c>
      <c r="V47" s="44">
        <v>4.6099999999999994</v>
      </c>
      <c r="W47" s="44">
        <v>4.6099999999999994</v>
      </c>
      <c r="X47" s="44">
        <v>4.6099999999999994</v>
      </c>
      <c r="Y47" s="44">
        <v>4.6099999999999994</v>
      </c>
      <c r="Z47" s="44">
        <v>4.6099999999999994</v>
      </c>
      <c r="AA47" s="44">
        <v>4.6099999999999994</v>
      </c>
    </row>
    <row r="48" spans="1:27" ht="12.75" hidden="1" customHeight="1" outlineLevel="1" x14ac:dyDescent="0.3">
      <c r="A48" s="99" t="s">
        <v>898</v>
      </c>
      <c r="B48" s="63" t="s">
        <v>878</v>
      </c>
      <c r="C48" s="43" t="s">
        <v>79</v>
      </c>
      <c r="D48" s="44">
        <f>$D$12</f>
        <v>185.25</v>
      </c>
      <c r="E48" s="44">
        <f t="shared" ref="E48:AA48" si="26">$D$12</f>
        <v>185.25</v>
      </c>
      <c r="F48" s="44">
        <f t="shared" si="26"/>
        <v>185.25</v>
      </c>
      <c r="G48" s="44">
        <f t="shared" si="26"/>
        <v>185.25</v>
      </c>
      <c r="H48" s="44">
        <f t="shared" si="26"/>
        <v>185.25</v>
      </c>
      <c r="I48" s="44">
        <f t="shared" si="26"/>
        <v>185.25</v>
      </c>
      <c r="J48" s="44">
        <f t="shared" si="26"/>
        <v>185.25</v>
      </c>
      <c r="K48" s="44">
        <f t="shared" si="26"/>
        <v>185.25</v>
      </c>
      <c r="L48" s="44">
        <f t="shared" si="26"/>
        <v>185.25</v>
      </c>
      <c r="M48" s="44">
        <f t="shared" si="26"/>
        <v>185.25</v>
      </c>
      <c r="N48" s="44">
        <f t="shared" si="26"/>
        <v>185.25</v>
      </c>
      <c r="O48" s="44">
        <f t="shared" si="26"/>
        <v>185.25</v>
      </c>
      <c r="P48" s="44">
        <f t="shared" si="26"/>
        <v>185.25</v>
      </c>
      <c r="Q48" s="44">
        <f t="shared" si="26"/>
        <v>185.25</v>
      </c>
      <c r="R48" s="44">
        <f t="shared" si="26"/>
        <v>185.25</v>
      </c>
      <c r="S48" s="44">
        <f t="shared" si="26"/>
        <v>185.25</v>
      </c>
      <c r="T48" s="44">
        <f t="shared" si="26"/>
        <v>185.25</v>
      </c>
      <c r="U48" s="44">
        <f t="shared" si="26"/>
        <v>185.25</v>
      </c>
      <c r="V48" s="44">
        <f t="shared" si="26"/>
        <v>185.25</v>
      </c>
      <c r="W48" s="44">
        <f t="shared" si="26"/>
        <v>185.25</v>
      </c>
      <c r="X48" s="44">
        <f t="shared" si="26"/>
        <v>185.25</v>
      </c>
      <c r="Y48" s="44">
        <f t="shared" si="26"/>
        <v>185.25</v>
      </c>
      <c r="Z48" s="44">
        <f t="shared" si="26"/>
        <v>185.25</v>
      </c>
      <c r="AA48" s="44">
        <f t="shared" si="26"/>
        <v>185.25</v>
      </c>
    </row>
    <row r="49" spans="1:27" ht="12.75" hidden="1" customHeight="1" outlineLevel="1" x14ac:dyDescent="0.3">
      <c r="A49" s="99" t="s">
        <v>899</v>
      </c>
      <c r="B49" s="63" t="s">
        <v>874</v>
      </c>
      <c r="C49" s="43" t="s">
        <v>79</v>
      </c>
      <c r="D49" s="44">
        <f>$D$13</f>
        <v>368.47</v>
      </c>
      <c r="E49" s="44">
        <f t="shared" ref="E49:AA49" si="27">$D$13</f>
        <v>368.47</v>
      </c>
      <c r="F49" s="44">
        <f t="shared" si="27"/>
        <v>368.47</v>
      </c>
      <c r="G49" s="44">
        <f t="shared" si="27"/>
        <v>368.47</v>
      </c>
      <c r="H49" s="44">
        <f t="shared" si="27"/>
        <v>368.47</v>
      </c>
      <c r="I49" s="44">
        <f t="shared" si="27"/>
        <v>368.47</v>
      </c>
      <c r="J49" s="44">
        <f t="shared" si="27"/>
        <v>368.47</v>
      </c>
      <c r="K49" s="44">
        <f t="shared" si="27"/>
        <v>368.47</v>
      </c>
      <c r="L49" s="44">
        <f t="shared" si="27"/>
        <v>368.47</v>
      </c>
      <c r="M49" s="44">
        <f t="shared" si="27"/>
        <v>368.47</v>
      </c>
      <c r="N49" s="44">
        <f t="shared" si="27"/>
        <v>368.47</v>
      </c>
      <c r="O49" s="44">
        <f t="shared" si="27"/>
        <v>368.47</v>
      </c>
      <c r="P49" s="44">
        <f t="shared" si="27"/>
        <v>368.47</v>
      </c>
      <c r="Q49" s="44">
        <f t="shared" si="27"/>
        <v>368.47</v>
      </c>
      <c r="R49" s="44">
        <f t="shared" si="27"/>
        <v>368.47</v>
      </c>
      <c r="S49" s="44">
        <f t="shared" si="27"/>
        <v>368.47</v>
      </c>
      <c r="T49" s="44">
        <f t="shared" si="27"/>
        <v>368.47</v>
      </c>
      <c r="U49" s="44">
        <f t="shared" si="27"/>
        <v>368.47</v>
      </c>
      <c r="V49" s="44">
        <f t="shared" si="27"/>
        <v>368.47</v>
      </c>
      <c r="W49" s="44">
        <f t="shared" si="27"/>
        <v>368.47</v>
      </c>
      <c r="X49" s="44">
        <f t="shared" si="27"/>
        <v>368.47</v>
      </c>
      <c r="Y49" s="44">
        <f t="shared" si="27"/>
        <v>368.47</v>
      </c>
      <c r="Z49" s="44">
        <f t="shared" si="27"/>
        <v>368.47</v>
      </c>
      <c r="AA49" s="44">
        <f t="shared" si="27"/>
        <v>368.47</v>
      </c>
    </row>
    <row r="50" spans="1:27" ht="12.75" customHeight="1" collapsed="1" x14ac:dyDescent="0.3">
      <c r="A50" s="98" t="s">
        <v>33</v>
      </c>
      <c r="B50" s="28" t="str">
        <f>"08"&amp;"."&amp;$B$218&amp;"."&amp;$B$219</f>
        <v>08.07.2024</v>
      </c>
      <c r="C50" s="90" t="s">
        <v>76</v>
      </c>
      <c r="D50" s="91">
        <f>ROUND(((D51+D52+D54+D53+D55)/1000),5)</f>
        <v>4.3006799999999998</v>
      </c>
      <c r="E50" s="91">
        <f t="shared" ref="E50:AA50" si="28">ROUND(((E51+E52+E54+E53+E55)/1000),5)</f>
        <v>4.19137</v>
      </c>
      <c r="F50" s="91">
        <f t="shared" si="28"/>
        <v>4.0183200000000001</v>
      </c>
      <c r="G50" s="91">
        <f t="shared" si="28"/>
        <v>3.80829</v>
      </c>
      <c r="H50" s="91">
        <f t="shared" si="28"/>
        <v>3.2184699999999999</v>
      </c>
      <c r="I50" s="91">
        <f t="shared" si="28"/>
        <v>4.1238400000000004</v>
      </c>
      <c r="J50" s="91">
        <f t="shared" si="28"/>
        <v>4.2452100000000002</v>
      </c>
      <c r="K50" s="91">
        <f t="shared" si="28"/>
        <v>4.6994100000000003</v>
      </c>
      <c r="L50" s="91">
        <f t="shared" si="28"/>
        <v>5.0905300000000002</v>
      </c>
      <c r="M50" s="91">
        <f t="shared" si="28"/>
        <v>5.3768200000000004</v>
      </c>
      <c r="N50" s="91">
        <f t="shared" si="28"/>
        <v>5.4496599999999997</v>
      </c>
      <c r="O50" s="91">
        <f t="shared" si="28"/>
        <v>5.4681100000000002</v>
      </c>
      <c r="P50" s="91">
        <f t="shared" si="28"/>
        <v>5.4841899999999999</v>
      </c>
      <c r="Q50" s="91">
        <f t="shared" si="28"/>
        <v>5.6763599999999999</v>
      </c>
      <c r="R50" s="91">
        <f t="shared" si="28"/>
        <v>5.6880600000000001</v>
      </c>
      <c r="S50" s="91">
        <f t="shared" si="28"/>
        <v>5.6984300000000001</v>
      </c>
      <c r="T50" s="91">
        <f t="shared" si="28"/>
        <v>5.6104000000000003</v>
      </c>
      <c r="U50" s="91">
        <f t="shared" si="28"/>
        <v>5.5285500000000001</v>
      </c>
      <c r="V50" s="91">
        <f t="shared" si="28"/>
        <v>5.4335899999999997</v>
      </c>
      <c r="W50" s="91">
        <f t="shared" si="28"/>
        <v>5.3213200000000001</v>
      </c>
      <c r="X50" s="91">
        <f t="shared" si="28"/>
        <v>5.1625800000000002</v>
      </c>
      <c r="Y50" s="91">
        <f t="shared" si="28"/>
        <v>5.13279</v>
      </c>
      <c r="Z50" s="91">
        <f t="shared" si="28"/>
        <v>4.8669599999999997</v>
      </c>
      <c r="AA50" s="91">
        <f t="shared" si="28"/>
        <v>4.59382</v>
      </c>
    </row>
    <row r="51" spans="1:27" ht="12.75" hidden="1" customHeight="1" outlineLevel="1" x14ac:dyDescent="0.3">
      <c r="A51" s="99" t="s">
        <v>36</v>
      </c>
      <c r="B51" s="63" t="s">
        <v>238</v>
      </c>
      <c r="C51" s="43" t="s">
        <v>79</v>
      </c>
      <c r="D51" s="44">
        <v>1300.06</v>
      </c>
      <c r="E51" s="44">
        <v>1190.75</v>
      </c>
      <c r="F51" s="44">
        <v>1017.7</v>
      </c>
      <c r="G51" s="44">
        <v>807.67</v>
      </c>
      <c r="H51" s="44">
        <v>217.85</v>
      </c>
      <c r="I51" s="44">
        <v>1123.22</v>
      </c>
      <c r="J51" s="44">
        <v>1244.5899999999999</v>
      </c>
      <c r="K51" s="44">
        <v>1698.79</v>
      </c>
      <c r="L51" s="44">
        <v>2089.91</v>
      </c>
      <c r="M51" s="44">
        <v>2376.1999999999998</v>
      </c>
      <c r="N51" s="44">
        <v>2449.04</v>
      </c>
      <c r="O51" s="44">
        <v>2467.4899999999998</v>
      </c>
      <c r="P51" s="44">
        <v>2483.5700000000002</v>
      </c>
      <c r="Q51" s="44">
        <v>2675.74</v>
      </c>
      <c r="R51" s="44">
        <v>2687.44</v>
      </c>
      <c r="S51" s="44">
        <v>2697.81</v>
      </c>
      <c r="T51" s="44">
        <v>2609.7800000000002</v>
      </c>
      <c r="U51" s="44">
        <v>2527.9299999999998</v>
      </c>
      <c r="V51" s="44">
        <v>2432.9699999999998</v>
      </c>
      <c r="W51" s="44">
        <v>2320.6999999999998</v>
      </c>
      <c r="X51" s="44">
        <v>2161.96</v>
      </c>
      <c r="Y51" s="44">
        <v>2132.17</v>
      </c>
      <c r="Z51" s="44">
        <v>1866.34</v>
      </c>
      <c r="AA51" s="44">
        <v>1593.2</v>
      </c>
    </row>
    <row r="52" spans="1:27" ht="12.75" hidden="1" customHeight="1" outlineLevel="1" x14ac:dyDescent="0.3">
      <c r="A52" s="99" t="s">
        <v>43</v>
      </c>
      <c r="B52" s="63" t="s">
        <v>90</v>
      </c>
      <c r="C52" s="43" t="s">
        <v>79</v>
      </c>
      <c r="D52" s="44">
        <f>$D$10</f>
        <v>2442.29</v>
      </c>
      <c r="E52" s="44">
        <f t="shared" ref="E52:AA52" si="29">$D$10</f>
        <v>2442.29</v>
      </c>
      <c r="F52" s="44">
        <f t="shared" si="29"/>
        <v>2442.29</v>
      </c>
      <c r="G52" s="44">
        <f t="shared" si="29"/>
        <v>2442.29</v>
      </c>
      <c r="H52" s="44">
        <f t="shared" si="29"/>
        <v>2442.29</v>
      </c>
      <c r="I52" s="44">
        <f t="shared" si="29"/>
        <v>2442.29</v>
      </c>
      <c r="J52" s="44">
        <f t="shared" si="29"/>
        <v>2442.29</v>
      </c>
      <c r="K52" s="44">
        <f t="shared" si="29"/>
        <v>2442.29</v>
      </c>
      <c r="L52" s="44">
        <f t="shared" si="29"/>
        <v>2442.29</v>
      </c>
      <c r="M52" s="44">
        <f t="shared" si="29"/>
        <v>2442.29</v>
      </c>
      <c r="N52" s="44">
        <f t="shared" si="29"/>
        <v>2442.29</v>
      </c>
      <c r="O52" s="44">
        <f t="shared" si="29"/>
        <v>2442.29</v>
      </c>
      <c r="P52" s="44">
        <f t="shared" si="29"/>
        <v>2442.29</v>
      </c>
      <c r="Q52" s="44">
        <f t="shared" si="29"/>
        <v>2442.29</v>
      </c>
      <c r="R52" s="44">
        <f t="shared" si="29"/>
        <v>2442.29</v>
      </c>
      <c r="S52" s="44">
        <f t="shared" si="29"/>
        <v>2442.29</v>
      </c>
      <c r="T52" s="44">
        <f t="shared" si="29"/>
        <v>2442.29</v>
      </c>
      <c r="U52" s="44">
        <f t="shared" si="29"/>
        <v>2442.29</v>
      </c>
      <c r="V52" s="44">
        <f t="shared" si="29"/>
        <v>2442.29</v>
      </c>
      <c r="W52" s="44">
        <f t="shared" si="29"/>
        <v>2442.29</v>
      </c>
      <c r="X52" s="44">
        <f t="shared" si="29"/>
        <v>2442.29</v>
      </c>
      <c r="Y52" s="44">
        <f t="shared" si="29"/>
        <v>2442.29</v>
      </c>
      <c r="Z52" s="44">
        <f t="shared" si="29"/>
        <v>2442.29</v>
      </c>
      <c r="AA52" s="44">
        <f t="shared" si="29"/>
        <v>2442.29</v>
      </c>
    </row>
    <row r="53" spans="1:27" ht="12.75" hidden="1" customHeight="1" outlineLevel="1" x14ac:dyDescent="0.3">
      <c r="A53" s="99" t="s">
        <v>900</v>
      </c>
      <c r="B53" s="63" t="s">
        <v>83</v>
      </c>
      <c r="C53" s="43" t="s">
        <v>79</v>
      </c>
      <c r="D53" s="44">
        <v>4.6099999999999994</v>
      </c>
      <c r="E53" s="44">
        <v>4.6099999999999994</v>
      </c>
      <c r="F53" s="44">
        <v>4.6099999999999994</v>
      </c>
      <c r="G53" s="44">
        <v>4.6099999999999994</v>
      </c>
      <c r="H53" s="44">
        <v>4.6099999999999994</v>
      </c>
      <c r="I53" s="44">
        <v>4.6099999999999994</v>
      </c>
      <c r="J53" s="44">
        <v>4.6099999999999994</v>
      </c>
      <c r="K53" s="44">
        <v>4.6099999999999994</v>
      </c>
      <c r="L53" s="44">
        <v>4.6099999999999994</v>
      </c>
      <c r="M53" s="44">
        <v>4.6099999999999994</v>
      </c>
      <c r="N53" s="44">
        <v>4.6099999999999994</v>
      </c>
      <c r="O53" s="44">
        <v>4.6099999999999994</v>
      </c>
      <c r="P53" s="44">
        <v>4.6099999999999994</v>
      </c>
      <c r="Q53" s="44">
        <v>4.6099999999999994</v>
      </c>
      <c r="R53" s="44">
        <v>4.6099999999999994</v>
      </c>
      <c r="S53" s="44">
        <v>4.6099999999999994</v>
      </c>
      <c r="T53" s="44">
        <v>4.6099999999999994</v>
      </c>
      <c r="U53" s="44">
        <v>4.6099999999999994</v>
      </c>
      <c r="V53" s="44">
        <v>4.6099999999999994</v>
      </c>
      <c r="W53" s="44">
        <v>4.6099999999999994</v>
      </c>
      <c r="X53" s="44">
        <v>4.6099999999999994</v>
      </c>
      <c r="Y53" s="44">
        <v>4.6099999999999994</v>
      </c>
      <c r="Z53" s="44">
        <v>4.6099999999999994</v>
      </c>
      <c r="AA53" s="44">
        <v>4.6099999999999994</v>
      </c>
    </row>
    <row r="54" spans="1:27" ht="12.75" hidden="1" customHeight="1" outlineLevel="1" x14ac:dyDescent="0.3">
      <c r="A54" s="99" t="s">
        <v>901</v>
      </c>
      <c r="B54" s="63" t="s">
        <v>878</v>
      </c>
      <c r="C54" s="43" t="s">
        <v>79</v>
      </c>
      <c r="D54" s="44">
        <f>$D$12</f>
        <v>185.25</v>
      </c>
      <c r="E54" s="44">
        <f t="shared" ref="E54:AA54" si="30">$D$12</f>
        <v>185.25</v>
      </c>
      <c r="F54" s="44">
        <f t="shared" si="30"/>
        <v>185.25</v>
      </c>
      <c r="G54" s="44">
        <f t="shared" si="30"/>
        <v>185.25</v>
      </c>
      <c r="H54" s="44">
        <f t="shared" si="30"/>
        <v>185.25</v>
      </c>
      <c r="I54" s="44">
        <f t="shared" si="30"/>
        <v>185.25</v>
      </c>
      <c r="J54" s="44">
        <f t="shared" si="30"/>
        <v>185.25</v>
      </c>
      <c r="K54" s="44">
        <f t="shared" si="30"/>
        <v>185.25</v>
      </c>
      <c r="L54" s="44">
        <f t="shared" si="30"/>
        <v>185.25</v>
      </c>
      <c r="M54" s="44">
        <f t="shared" si="30"/>
        <v>185.25</v>
      </c>
      <c r="N54" s="44">
        <f t="shared" si="30"/>
        <v>185.25</v>
      </c>
      <c r="O54" s="44">
        <f t="shared" si="30"/>
        <v>185.25</v>
      </c>
      <c r="P54" s="44">
        <f t="shared" si="30"/>
        <v>185.25</v>
      </c>
      <c r="Q54" s="44">
        <f t="shared" si="30"/>
        <v>185.25</v>
      </c>
      <c r="R54" s="44">
        <f t="shared" si="30"/>
        <v>185.25</v>
      </c>
      <c r="S54" s="44">
        <f t="shared" si="30"/>
        <v>185.25</v>
      </c>
      <c r="T54" s="44">
        <f t="shared" si="30"/>
        <v>185.25</v>
      </c>
      <c r="U54" s="44">
        <f t="shared" si="30"/>
        <v>185.25</v>
      </c>
      <c r="V54" s="44">
        <f t="shared" si="30"/>
        <v>185.25</v>
      </c>
      <c r="W54" s="44">
        <f t="shared" si="30"/>
        <v>185.25</v>
      </c>
      <c r="X54" s="44">
        <f t="shared" si="30"/>
        <v>185.25</v>
      </c>
      <c r="Y54" s="44">
        <f t="shared" si="30"/>
        <v>185.25</v>
      </c>
      <c r="Z54" s="44">
        <f t="shared" si="30"/>
        <v>185.25</v>
      </c>
      <c r="AA54" s="44">
        <f t="shared" si="30"/>
        <v>185.25</v>
      </c>
    </row>
    <row r="55" spans="1:27" ht="12.75" hidden="1" customHeight="1" outlineLevel="1" x14ac:dyDescent="0.3">
      <c r="A55" s="99" t="s">
        <v>902</v>
      </c>
      <c r="B55" s="63" t="s">
        <v>874</v>
      </c>
      <c r="C55" s="43" t="s">
        <v>79</v>
      </c>
      <c r="D55" s="44">
        <f>$D$13</f>
        <v>368.47</v>
      </c>
      <c r="E55" s="44">
        <f t="shared" ref="E55:AA55" si="31">$D$13</f>
        <v>368.47</v>
      </c>
      <c r="F55" s="44">
        <f t="shared" si="31"/>
        <v>368.47</v>
      </c>
      <c r="G55" s="44">
        <f t="shared" si="31"/>
        <v>368.47</v>
      </c>
      <c r="H55" s="44">
        <f t="shared" si="31"/>
        <v>368.47</v>
      </c>
      <c r="I55" s="44">
        <f t="shared" si="31"/>
        <v>368.47</v>
      </c>
      <c r="J55" s="44">
        <f t="shared" si="31"/>
        <v>368.47</v>
      </c>
      <c r="K55" s="44">
        <f t="shared" si="31"/>
        <v>368.47</v>
      </c>
      <c r="L55" s="44">
        <f t="shared" si="31"/>
        <v>368.47</v>
      </c>
      <c r="M55" s="44">
        <f t="shared" si="31"/>
        <v>368.47</v>
      </c>
      <c r="N55" s="44">
        <f t="shared" si="31"/>
        <v>368.47</v>
      </c>
      <c r="O55" s="44">
        <f t="shared" si="31"/>
        <v>368.47</v>
      </c>
      <c r="P55" s="44">
        <f t="shared" si="31"/>
        <v>368.47</v>
      </c>
      <c r="Q55" s="44">
        <f t="shared" si="31"/>
        <v>368.47</v>
      </c>
      <c r="R55" s="44">
        <f t="shared" si="31"/>
        <v>368.47</v>
      </c>
      <c r="S55" s="44">
        <f t="shared" si="31"/>
        <v>368.47</v>
      </c>
      <c r="T55" s="44">
        <f t="shared" si="31"/>
        <v>368.47</v>
      </c>
      <c r="U55" s="44">
        <f t="shared" si="31"/>
        <v>368.47</v>
      </c>
      <c r="V55" s="44">
        <f t="shared" si="31"/>
        <v>368.47</v>
      </c>
      <c r="W55" s="44">
        <f t="shared" si="31"/>
        <v>368.47</v>
      </c>
      <c r="X55" s="44">
        <f t="shared" si="31"/>
        <v>368.47</v>
      </c>
      <c r="Y55" s="44">
        <f t="shared" si="31"/>
        <v>368.47</v>
      </c>
      <c r="Z55" s="44">
        <f t="shared" si="31"/>
        <v>368.47</v>
      </c>
      <c r="AA55" s="44">
        <f t="shared" si="31"/>
        <v>368.47</v>
      </c>
    </row>
    <row r="56" spans="1:27" ht="12.75" customHeight="1" collapsed="1" x14ac:dyDescent="0.3">
      <c r="A56" s="98" t="s">
        <v>48</v>
      </c>
      <c r="B56" s="28" t="str">
        <f>"09"&amp;"."&amp;$B$218&amp;"."&amp;$B$219</f>
        <v>09.07.2024</v>
      </c>
      <c r="C56" s="90" t="s">
        <v>76</v>
      </c>
      <c r="D56" s="91">
        <f>ROUND(((D57+D58+D60+D59+D61)/1000),5)</f>
        <v>4.2495000000000003</v>
      </c>
      <c r="E56" s="91">
        <f t="shared" ref="E56:AA56" si="32">ROUND(((E57+E58+E60+E59+E61)/1000),5)</f>
        <v>4.0832300000000004</v>
      </c>
      <c r="F56" s="91">
        <f t="shared" si="32"/>
        <v>3.9065400000000001</v>
      </c>
      <c r="G56" s="91">
        <f t="shared" si="32"/>
        <v>3.5233599999999998</v>
      </c>
      <c r="H56" s="91">
        <f t="shared" si="32"/>
        <v>3.2301299999999999</v>
      </c>
      <c r="I56" s="91">
        <f t="shared" si="32"/>
        <v>4.0626499999999997</v>
      </c>
      <c r="J56" s="91">
        <f t="shared" si="32"/>
        <v>4.2201199999999996</v>
      </c>
      <c r="K56" s="91">
        <f t="shared" si="32"/>
        <v>4.5112500000000004</v>
      </c>
      <c r="L56" s="91">
        <f t="shared" si="32"/>
        <v>4.91791</v>
      </c>
      <c r="M56" s="91">
        <f t="shared" si="32"/>
        <v>5.2564399999999996</v>
      </c>
      <c r="N56" s="91">
        <f t="shared" si="32"/>
        <v>5.4133699999999996</v>
      </c>
      <c r="O56" s="91">
        <f t="shared" si="32"/>
        <v>5.4335100000000001</v>
      </c>
      <c r="P56" s="91">
        <f t="shared" si="32"/>
        <v>5.5901500000000004</v>
      </c>
      <c r="Q56" s="91">
        <f t="shared" si="32"/>
        <v>5.5667299999999997</v>
      </c>
      <c r="R56" s="91">
        <f t="shared" si="32"/>
        <v>5.6110600000000002</v>
      </c>
      <c r="S56" s="91">
        <f t="shared" si="32"/>
        <v>5.6808399999999999</v>
      </c>
      <c r="T56" s="91">
        <f t="shared" si="32"/>
        <v>5.5534499999999998</v>
      </c>
      <c r="U56" s="91">
        <f t="shared" si="32"/>
        <v>5.5270999999999999</v>
      </c>
      <c r="V56" s="91">
        <f t="shared" si="32"/>
        <v>5.26532</v>
      </c>
      <c r="W56" s="91">
        <f t="shared" si="32"/>
        <v>5.1909999999999998</v>
      </c>
      <c r="X56" s="91">
        <f t="shared" si="32"/>
        <v>5.0714100000000002</v>
      </c>
      <c r="Y56" s="91">
        <f t="shared" si="32"/>
        <v>5.0454100000000004</v>
      </c>
      <c r="Z56" s="91">
        <f t="shared" si="32"/>
        <v>4.8208399999999996</v>
      </c>
      <c r="AA56" s="91">
        <f t="shared" si="32"/>
        <v>4.4619600000000004</v>
      </c>
    </row>
    <row r="57" spans="1:27" ht="12.75" hidden="1" customHeight="1" outlineLevel="1" x14ac:dyDescent="0.3">
      <c r="A57" s="99" t="s">
        <v>903</v>
      </c>
      <c r="B57" s="63" t="s">
        <v>238</v>
      </c>
      <c r="C57" s="43" t="s">
        <v>79</v>
      </c>
      <c r="D57" s="44">
        <v>1248.8800000000001</v>
      </c>
      <c r="E57" s="44">
        <v>1082.6099999999999</v>
      </c>
      <c r="F57" s="44">
        <v>905.92</v>
      </c>
      <c r="G57" s="44">
        <v>522.74</v>
      </c>
      <c r="H57" s="44">
        <v>229.51</v>
      </c>
      <c r="I57" s="44">
        <v>1062.03</v>
      </c>
      <c r="J57" s="44">
        <v>1219.5</v>
      </c>
      <c r="K57" s="44">
        <v>1510.63</v>
      </c>
      <c r="L57" s="44">
        <v>1917.29</v>
      </c>
      <c r="M57" s="44">
        <v>2255.8200000000002</v>
      </c>
      <c r="N57" s="44">
        <v>2412.75</v>
      </c>
      <c r="O57" s="44">
        <v>2432.89</v>
      </c>
      <c r="P57" s="44">
        <v>2589.5300000000002</v>
      </c>
      <c r="Q57" s="44">
        <v>2566.11</v>
      </c>
      <c r="R57" s="44">
        <v>2610.44</v>
      </c>
      <c r="S57" s="44">
        <v>2680.22</v>
      </c>
      <c r="T57" s="44">
        <v>2552.83</v>
      </c>
      <c r="U57" s="44">
        <v>2526.48</v>
      </c>
      <c r="V57" s="44">
        <v>2264.6999999999998</v>
      </c>
      <c r="W57" s="44">
        <v>2190.38</v>
      </c>
      <c r="X57" s="44">
        <v>2070.79</v>
      </c>
      <c r="Y57" s="44">
        <v>2044.79</v>
      </c>
      <c r="Z57" s="44">
        <v>1820.22</v>
      </c>
      <c r="AA57" s="44">
        <v>1461.34</v>
      </c>
    </row>
    <row r="58" spans="1:27" ht="12.75" hidden="1" customHeight="1" outlineLevel="1" x14ac:dyDescent="0.3">
      <c r="A58" s="99" t="s">
        <v>904</v>
      </c>
      <c r="B58" s="63" t="s">
        <v>90</v>
      </c>
      <c r="C58" s="43" t="s">
        <v>79</v>
      </c>
      <c r="D58" s="44">
        <f>$D$10</f>
        <v>2442.29</v>
      </c>
      <c r="E58" s="44">
        <f t="shared" ref="E58:AA58" si="33">$D$10</f>
        <v>2442.29</v>
      </c>
      <c r="F58" s="44">
        <f t="shared" si="33"/>
        <v>2442.29</v>
      </c>
      <c r="G58" s="44">
        <f t="shared" si="33"/>
        <v>2442.29</v>
      </c>
      <c r="H58" s="44">
        <f t="shared" si="33"/>
        <v>2442.29</v>
      </c>
      <c r="I58" s="44">
        <f t="shared" si="33"/>
        <v>2442.29</v>
      </c>
      <c r="J58" s="44">
        <f t="shared" si="33"/>
        <v>2442.29</v>
      </c>
      <c r="K58" s="44">
        <f t="shared" si="33"/>
        <v>2442.29</v>
      </c>
      <c r="L58" s="44">
        <f t="shared" si="33"/>
        <v>2442.29</v>
      </c>
      <c r="M58" s="44">
        <f t="shared" si="33"/>
        <v>2442.29</v>
      </c>
      <c r="N58" s="44">
        <f t="shared" si="33"/>
        <v>2442.29</v>
      </c>
      <c r="O58" s="44">
        <f t="shared" si="33"/>
        <v>2442.29</v>
      </c>
      <c r="P58" s="44">
        <f t="shared" si="33"/>
        <v>2442.29</v>
      </c>
      <c r="Q58" s="44">
        <f t="shared" si="33"/>
        <v>2442.29</v>
      </c>
      <c r="R58" s="44">
        <f t="shared" si="33"/>
        <v>2442.29</v>
      </c>
      <c r="S58" s="44">
        <f t="shared" si="33"/>
        <v>2442.29</v>
      </c>
      <c r="T58" s="44">
        <f t="shared" si="33"/>
        <v>2442.29</v>
      </c>
      <c r="U58" s="44">
        <f t="shared" si="33"/>
        <v>2442.29</v>
      </c>
      <c r="V58" s="44">
        <f t="shared" si="33"/>
        <v>2442.29</v>
      </c>
      <c r="W58" s="44">
        <f t="shared" si="33"/>
        <v>2442.29</v>
      </c>
      <c r="X58" s="44">
        <f t="shared" si="33"/>
        <v>2442.29</v>
      </c>
      <c r="Y58" s="44">
        <f t="shared" si="33"/>
        <v>2442.29</v>
      </c>
      <c r="Z58" s="44">
        <f t="shared" si="33"/>
        <v>2442.29</v>
      </c>
      <c r="AA58" s="44">
        <f t="shared" si="33"/>
        <v>2442.29</v>
      </c>
    </row>
    <row r="59" spans="1:27" ht="12.75" hidden="1" customHeight="1" outlineLevel="1" x14ac:dyDescent="0.3">
      <c r="A59" s="99" t="s">
        <v>905</v>
      </c>
      <c r="B59" s="63" t="s">
        <v>83</v>
      </c>
      <c r="C59" s="43" t="s">
        <v>79</v>
      </c>
      <c r="D59" s="44">
        <v>4.6099999999999994</v>
      </c>
      <c r="E59" s="44">
        <v>4.6099999999999994</v>
      </c>
      <c r="F59" s="44">
        <v>4.6099999999999994</v>
      </c>
      <c r="G59" s="44">
        <v>4.6099999999999994</v>
      </c>
      <c r="H59" s="44">
        <v>4.6099999999999994</v>
      </c>
      <c r="I59" s="44">
        <v>4.6099999999999994</v>
      </c>
      <c r="J59" s="44">
        <v>4.6099999999999994</v>
      </c>
      <c r="K59" s="44">
        <v>4.6099999999999994</v>
      </c>
      <c r="L59" s="44">
        <v>4.6099999999999994</v>
      </c>
      <c r="M59" s="44">
        <v>4.6099999999999994</v>
      </c>
      <c r="N59" s="44">
        <v>4.6099999999999994</v>
      </c>
      <c r="O59" s="44">
        <v>4.6099999999999994</v>
      </c>
      <c r="P59" s="44">
        <v>4.6099999999999994</v>
      </c>
      <c r="Q59" s="44">
        <v>4.6099999999999994</v>
      </c>
      <c r="R59" s="44">
        <v>4.6099999999999994</v>
      </c>
      <c r="S59" s="44">
        <v>4.6099999999999994</v>
      </c>
      <c r="T59" s="44">
        <v>4.6099999999999994</v>
      </c>
      <c r="U59" s="44">
        <v>4.6099999999999994</v>
      </c>
      <c r="V59" s="44">
        <v>4.6099999999999994</v>
      </c>
      <c r="W59" s="44">
        <v>4.6099999999999994</v>
      </c>
      <c r="X59" s="44">
        <v>4.6099999999999994</v>
      </c>
      <c r="Y59" s="44">
        <v>4.6099999999999994</v>
      </c>
      <c r="Z59" s="44">
        <v>4.6099999999999994</v>
      </c>
      <c r="AA59" s="44">
        <v>4.6099999999999994</v>
      </c>
    </row>
    <row r="60" spans="1:27" ht="12.75" hidden="1" customHeight="1" outlineLevel="1" x14ac:dyDescent="0.3">
      <c r="A60" s="99" t="s">
        <v>906</v>
      </c>
      <c r="B60" s="63" t="s">
        <v>878</v>
      </c>
      <c r="C60" s="43" t="s">
        <v>79</v>
      </c>
      <c r="D60" s="44">
        <f>$D$12</f>
        <v>185.25</v>
      </c>
      <c r="E60" s="44">
        <f t="shared" ref="E60:AA60" si="34">$D$12</f>
        <v>185.25</v>
      </c>
      <c r="F60" s="44">
        <f t="shared" si="34"/>
        <v>185.25</v>
      </c>
      <c r="G60" s="44">
        <f t="shared" si="34"/>
        <v>185.25</v>
      </c>
      <c r="H60" s="44">
        <f t="shared" si="34"/>
        <v>185.25</v>
      </c>
      <c r="I60" s="44">
        <f t="shared" si="34"/>
        <v>185.25</v>
      </c>
      <c r="J60" s="44">
        <f t="shared" si="34"/>
        <v>185.25</v>
      </c>
      <c r="K60" s="44">
        <f t="shared" si="34"/>
        <v>185.25</v>
      </c>
      <c r="L60" s="44">
        <f t="shared" si="34"/>
        <v>185.25</v>
      </c>
      <c r="M60" s="44">
        <f t="shared" si="34"/>
        <v>185.25</v>
      </c>
      <c r="N60" s="44">
        <f t="shared" si="34"/>
        <v>185.25</v>
      </c>
      <c r="O60" s="44">
        <f t="shared" si="34"/>
        <v>185.25</v>
      </c>
      <c r="P60" s="44">
        <f t="shared" si="34"/>
        <v>185.25</v>
      </c>
      <c r="Q60" s="44">
        <f t="shared" si="34"/>
        <v>185.25</v>
      </c>
      <c r="R60" s="44">
        <f t="shared" si="34"/>
        <v>185.25</v>
      </c>
      <c r="S60" s="44">
        <f t="shared" si="34"/>
        <v>185.25</v>
      </c>
      <c r="T60" s="44">
        <f t="shared" si="34"/>
        <v>185.25</v>
      </c>
      <c r="U60" s="44">
        <f t="shared" si="34"/>
        <v>185.25</v>
      </c>
      <c r="V60" s="44">
        <f t="shared" si="34"/>
        <v>185.25</v>
      </c>
      <c r="W60" s="44">
        <f t="shared" si="34"/>
        <v>185.25</v>
      </c>
      <c r="X60" s="44">
        <f t="shared" si="34"/>
        <v>185.25</v>
      </c>
      <c r="Y60" s="44">
        <f t="shared" si="34"/>
        <v>185.25</v>
      </c>
      <c r="Z60" s="44">
        <f t="shared" si="34"/>
        <v>185.25</v>
      </c>
      <c r="AA60" s="44">
        <f t="shared" si="34"/>
        <v>185.25</v>
      </c>
    </row>
    <row r="61" spans="1:27" ht="12.75" hidden="1" customHeight="1" outlineLevel="1" x14ac:dyDescent="0.3">
      <c r="A61" s="99" t="s">
        <v>907</v>
      </c>
      <c r="B61" s="63" t="s">
        <v>874</v>
      </c>
      <c r="C61" s="43" t="s">
        <v>79</v>
      </c>
      <c r="D61" s="44">
        <f>$D$13</f>
        <v>368.47</v>
      </c>
      <c r="E61" s="44">
        <f t="shared" ref="E61:AA61" si="35">$D$13</f>
        <v>368.47</v>
      </c>
      <c r="F61" s="44">
        <f t="shared" si="35"/>
        <v>368.47</v>
      </c>
      <c r="G61" s="44">
        <f t="shared" si="35"/>
        <v>368.47</v>
      </c>
      <c r="H61" s="44">
        <f t="shared" si="35"/>
        <v>368.47</v>
      </c>
      <c r="I61" s="44">
        <f t="shared" si="35"/>
        <v>368.47</v>
      </c>
      <c r="J61" s="44">
        <f t="shared" si="35"/>
        <v>368.47</v>
      </c>
      <c r="K61" s="44">
        <f t="shared" si="35"/>
        <v>368.47</v>
      </c>
      <c r="L61" s="44">
        <f t="shared" si="35"/>
        <v>368.47</v>
      </c>
      <c r="M61" s="44">
        <f t="shared" si="35"/>
        <v>368.47</v>
      </c>
      <c r="N61" s="44">
        <f t="shared" si="35"/>
        <v>368.47</v>
      </c>
      <c r="O61" s="44">
        <f t="shared" si="35"/>
        <v>368.47</v>
      </c>
      <c r="P61" s="44">
        <f t="shared" si="35"/>
        <v>368.47</v>
      </c>
      <c r="Q61" s="44">
        <f t="shared" si="35"/>
        <v>368.47</v>
      </c>
      <c r="R61" s="44">
        <f t="shared" si="35"/>
        <v>368.47</v>
      </c>
      <c r="S61" s="44">
        <f t="shared" si="35"/>
        <v>368.47</v>
      </c>
      <c r="T61" s="44">
        <f t="shared" si="35"/>
        <v>368.47</v>
      </c>
      <c r="U61" s="44">
        <f t="shared" si="35"/>
        <v>368.47</v>
      </c>
      <c r="V61" s="44">
        <f t="shared" si="35"/>
        <v>368.47</v>
      </c>
      <c r="W61" s="44">
        <f t="shared" si="35"/>
        <v>368.47</v>
      </c>
      <c r="X61" s="44">
        <f t="shared" si="35"/>
        <v>368.47</v>
      </c>
      <c r="Y61" s="44">
        <f t="shared" si="35"/>
        <v>368.47</v>
      </c>
      <c r="Z61" s="44">
        <f t="shared" si="35"/>
        <v>368.47</v>
      </c>
      <c r="AA61" s="44">
        <f t="shared" si="35"/>
        <v>368.47</v>
      </c>
    </row>
    <row r="62" spans="1:27" ht="12.75" customHeight="1" collapsed="1" x14ac:dyDescent="0.3">
      <c r="A62" s="98" t="s">
        <v>50</v>
      </c>
      <c r="B62" s="28" t="str">
        <f>"10"&amp;"."&amp;$B$218&amp;"."&amp;$B$219</f>
        <v>10.07.2024</v>
      </c>
      <c r="C62" s="90" t="s">
        <v>76</v>
      </c>
      <c r="D62" s="91">
        <f>ROUND(((D63+D64+D66+D65+D67)/1000),5)</f>
        <v>4.2787100000000002</v>
      </c>
      <c r="E62" s="91">
        <f t="shared" ref="E62:AA62" si="36">ROUND(((E63+E64+E66+E65+E67)/1000),5)</f>
        <v>4.1215200000000003</v>
      </c>
      <c r="F62" s="91">
        <f t="shared" si="36"/>
        <v>3.9510299999999998</v>
      </c>
      <c r="G62" s="91">
        <f t="shared" si="36"/>
        <v>3.5402399999999998</v>
      </c>
      <c r="H62" s="91">
        <f t="shared" si="36"/>
        <v>3.24125</v>
      </c>
      <c r="I62" s="91">
        <f t="shared" si="36"/>
        <v>4.0982700000000003</v>
      </c>
      <c r="J62" s="91">
        <f t="shared" si="36"/>
        <v>4.27874</v>
      </c>
      <c r="K62" s="91">
        <f t="shared" si="36"/>
        <v>4.6024200000000004</v>
      </c>
      <c r="L62" s="91">
        <f t="shared" si="36"/>
        <v>4.8994600000000004</v>
      </c>
      <c r="M62" s="91">
        <f t="shared" si="36"/>
        <v>5.3039800000000001</v>
      </c>
      <c r="N62" s="91">
        <f t="shared" si="36"/>
        <v>5.3024300000000002</v>
      </c>
      <c r="O62" s="91">
        <f t="shared" si="36"/>
        <v>5.31609</v>
      </c>
      <c r="P62" s="91">
        <f t="shared" si="36"/>
        <v>5.3096100000000002</v>
      </c>
      <c r="Q62" s="91">
        <f t="shared" si="36"/>
        <v>5.4372100000000003</v>
      </c>
      <c r="R62" s="91">
        <f t="shared" si="36"/>
        <v>5.4884599999999999</v>
      </c>
      <c r="S62" s="91">
        <f t="shared" si="36"/>
        <v>5.5153299999999996</v>
      </c>
      <c r="T62" s="91">
        <f t="shared" si="36"/>
        <v>5.4988299999999999</v>
      </c>
      <c r="U62" s="91">
        <f t="shared" si="36"/>
        <v>5.4302700000000002</v>
      </c>
      <c r="V62" s="91">
        <f t="shared" si="36"/>
        <v>5.23245</v>
      </c>
      <c r="W62" s="91">
        <f t="shared" si="36"/>
        <v>5.0365099999999998</v>
      </c>
      <c r="X62" s="91">
        <f t="shared" si="36"/>
        <v>5.0792099999999998</v>
      </c>
      <c r="Y62" s="91">
        <f t="shared" si="36"/>
        <v>5.0096499999999997</v>
      </c>
      <c r="Z62" s="91">
        <f t="shared" si="36"/>
        <v>4.8651999999999997</v>
      </c>
      <c r="AA62" s="91">
        <f t="shared" si="36"/>
        <v>4.6240500000000004</v>
      </c>
    </row>
    <row r="63" spans="1:27" ht="12.75" hidden="1" customHeight="1" outlineLevel="1" x14ac:dyDescent="0.3">
      <c r="A63" s="99" t="s">
        <v>908</v>
      </c>
      <c r="B63" s="63" t="s">
        <v>238</v>
      </c>
      <c r="C63" s="43" t="s">
        <v>79</v>
      </c>
      <c r="D63" s="44">
        <v>1278.0899999999999</v>
      </c>
      <c r="E63" s="44">
        <v>1120.9000000000001</v>
      </c>
      <c r="F63" s="44">
        <v>950.41</v>
      </c>
      <c r="G63" s="44">
        <v>539.62</v>
      </c>
      <c r="H63" s="44">
        <v>240.63</v>
      </c>
      <c r="I63" s="44">
        <v>1097.6500000000001</v>
      </c>
      <c r="J63" s="44">
        <v>1278.1199999999999</v>
      </c>
      <c r="K63" s="44">
        <v>1601.8</v>
      </c>
      <c r="L63" s="44">
        <v>1898.84</v>
      </c>
      <c r="M63" s="44">
        <v>2303.36</v>
      </c>
      <c r="N63" s="44">
        <v>2301.81</v>
      </c>
      <c r="O63" s="44">
        <v>2315.4699999999998</v>
      </c>
      <c r="P63" s="44">
        <v>2308.9899999999998</v>
      </c>
      <c r="Q63" s="44">
        <v>2436.59</v>
      </c>
      <c r="R63" s="44">
        <v>2487.84</v>
      </c>
      <c r="S63" s="44">
        <v>2514.71</v>
      </c>
      <c r="T63" s="44">
        <v>2498.21</v>
      </c>
      <c r="U63" s="44">
        <v>2429.65</v>
      </c>
      <c r="V63" s="44">
        <v>2231.83</v>
      </c>
      <c r="W63" s="44">
        <v>2035.89</v>
      </c>
      <c r="X63" s="44">
        <v>2078.59</v>
      </c>
      <c r="Y63" s="44">
        <v>2009.03</v>
      </c>
      <c r="Z63" s="44">
        <v>1864.58</v>
      </c>
      <c r="AA63" s="44">
        <v>1623.43</v>
      </c>
    </row>
    <row r="64" spans="1:27" ht="12.75" hidden="1" customHeight="1" outlineLevel="1" x14ac:dyDescent="0.3">
      <c r="A64" s="99" t="s">
        <v>909</v>
      </c>
      <c r="B64" s="63" t="s">
        <v>90</v>
      </c>
      <c r="C64" s="43" t="s">
        <v>79</v>
      </c>
      <c r="D64" s="44">
        <f>$D$10</f>
        <v>2442.29</v>
      </c>
      <c r="E64" s="44">
        <f t="shared" ref="E64:AA64" si="37">$D$10</f>
        <v>2442.29</v>
      </c>
      <c r="F64" s="44">
        <f t="shared" si="37"/>
        <v>2442.29</v>
      </c>
      <c r="G64" s="44">
        <f t="shared" si="37"/>
        <v>2442.29</v>
      </c>
      <c r="H64" s="44">
        <f t="shared" si="37"/>
        <v>2442.29</v>
      </c>
      <c r="I64" s="44">
        <f t="shared" si="37"/>
        <v>2442.29</v>
      </c>
      <c r="J64" s="44">
        <f t="shared" si="37"/>
        <v>2442.29</v>
      </c>
      <c r="K64" s="44">
        <f t="shared" si="37"/>
        <v>2442.29</v>
      </c>
      <c r="L64" s="44">
        <f t="shared" si="37"/>
        <v>2442.29</v>
      </c>
      <c r="M64" s="44">
        <f t="shared" si="37"/>
        <v>2442.29</v>
      </c>
      <c r="N64" s="44">
        <f t="shared" si="37"/>
        <v>2442.29</v>
      </c>
      <c r="O64" s="44">
        <f t="shared" si="37"/>
        <v>2442.29</v>
      </c>
      <c r="P64" s="44">
        <f t="shared" si="37"/>
        <v>2442.29</v>
      </c>
      <c r="Q64" s="44">
        <f t="shared" si="37"/>
        <v>2442.29</v>
      </c>
      <c r="R64" s="44">
        <f t="shared" si="37"/>
        <v>2442.29</v>
      </c>
      <c r="S64" s="44">
        <f t="shared" si="37"/>
        <v>2442.29</v>
      </c>
      <c r="T64" s="44">
        <f t="shared" si="37"/>
        <v>2442.29</v>
      </c>
      <c r="U64" s="44">
        <f t="shared" si="37"/>
        <v>2442.29</v>
      </c>
      <c r="V64" s="44">
        <f t="shared" si="37"/>
        <v>2442.29</v>
      </c>
      <c r="W64" s="44">
        <f t="shared" si="37"/>
        <v>2442.29</v>
      </c>
      <c r="X64" s="44">
        <f t="shared" si="37"/>
        <v>2442.29</v>
      </c>
      <c r="Y64" s="44">
        <f t="shared" si="37"/>
        <v>2442.29</v>
      </c>
      <c r="Z64" s="44">
        <f t="shared" si="37"/>
        <v>2442.29</v>
      </c>
      <c r="AA64" s="44">
        <f t="shared" si="37"/>
        <v>2442.29</v>
      </c>
    </row>
    <row r="65" spans="1:27" ht="12.75" hidden="1" customHeight="1" outlineLevel="1" x14ac:dyDescent="0.3">
      <c r="A65" s="99" t="s">
        <v>910</v>
      </c>
      <c r="B65" s="63" t="s">
        <v>83</v>
      </c>
      <c r="C65" s="43" t="s">
        <v>79</v>
      </c>
      <c r="D65" s="44">
        <v>4.6099999999999994</v>
      </c>
      <c r="E65" s="44">
        <v>4.6099999999999994</v>
      </c>
      <c r="F65" s="44">
        <v>4.6099999999999994</v>
      </c>
      <c r="G65" s="44">
        <v>4.6099999999999994</v>
      </c>
      <c r="H65" s="44">
        <v>4.6099999999999994</v>
      </c>
      <c r="I65" s="44">
        <v>4.6099999999999994</v>
      </c>
      <c r="J65" s="44">
        <v>4.6099999999999994</v>
      </c>
      <c r="K65" s="44">
        <v>4.6099999999999994</v>
      </c>
      <c r="L65" s="44">
        <v>4.6099999999999994</v>
      </c>
      <c r="M65" s="44">
        <v>4.6099999999999994</v>
      </c>
      <c r="N65" s="44">
        <v>4.6099999999999994</v>
      </c>
      <c r="O65" s="44">
        <v>4.6099999999999994</v>
      </c>
      <c r="P65" s="44">
        <v>4.6099999999999994</v>
      </c>
      <c r="Q65" s="44">
        <v>4.6099999999999994</v>
      </c>
      <c r="R65" s="44">
        <v>4.6099999999999994</v>
      </c>
      <c r="S65" s="44">
        <v>4.6099999999999994</v>
      </c>
      <c r="T65" s="44">
        <v>4.6099999999999994</v>
      </c>
      <c r="U65" s="44">
        <v>4.6099999999999994</v>
      </c>
      <c r="V65" s="44">
        <v>4.6099999999999994</v>
      </c>
      <c r="W65" s="44">
        <v>4.6099999999999994</v>
      </c>
      <c r="X65" s="44">
        <v>4.6099999999999994</v>
      </c>
      <c r="Y65" s="44">
        <v>4.6099999999999994</v>
      </c>
      <c r="Z65" s="44">
        <v>4.6099999999999994</v>
      </c>
      <c r="AA65" s="44">
        <v>4.6099999999999994</v>
      </c>
    </row>
    <row r="66" spans="1:27" ht="12.75" hidden="1" customHeight="1" outlineLevel="1" x14ac:dyDescent="0.3">
      <c r="A66" s="99" t="s">
        <v>911</v>
      </c>
      <c r="B66" s="63" t="s">
        <v>878</v>
      </c>
      <c r="C66" s="43" t="s">
        <v>79</v>
      </c>
      <c r="D66" s="44">
        <f>$D$12</f>
        <v>185.25</v>
      </c>
      <c r="E66" s="44">
        <f t="shared" ref="E66:AA66" si="38">$D$12</f>
        <v>185.25</v>
      </c>
      <c r="F66" s="44">
        <f t="shared" si="38"/>
        <v>185.25</v>
      </c>
      <c r="G66" s="44">
        <f t="shared" si="38"/>
        <v>185.25</v>
      </c>
      <c r="H66" s="44">
        <f t="shared" si="38"/>
        <v>185.25</v>
      </c>
      <c r="I66" s="44">
        <f t="shared" si="38"/>
        <v>185.25</v>
      </c>
      <c r="J66" s="44">
        <f t="shared" si="38"/>
        <v>185.25</v>
      </c>
      <c r="K66" s="44">
        <f t="shared" si="38"/>
        <v>185.25</v>
      </c>
      <c r="L66" s="44">
        <f t="shared" si="38"/>
        <v>185.25</v>
      </c>
      <c r="M66" s="44">
        <f t="shared" si="38"/>
        <v>185.25</v>
      </c>
      <c r="N66" s="44">
        <f t="shared" si="38"/>
        <v>185.25</v>
      </c>
      <c r="O66" s="44">
        <f t="shared" si="38"/>
        <v>185.25</v>
      </c>
      <c r="P66" s="44">
        <f t="shared" si="38"/>
        <v>185.25</v>
      </c>
      <c r="Q66" s="44">
        <f t="shared" si="38"/>
        <v>185.25</v>
      </c>
      <c r="R66" s="44">
        <f t="shared" si="38"/>
        <v>185.25</v>
      </c>
      <c r="S66" s="44">
        <f t="shared" si="38"/>
        <v>185.25</v>
      </c>
      <c r="T66" s="44">
        <f t="shared" si="38"/>
        <v>185.25</v>
      </c>
      <c r="U66" s="44">
        <f t="shared" si="38"/>
        <v>185.25</v>
      </c>
      <c r="V66" s="44">
        <f t="shared" si="38"/>
        <v>185.25</v>
      </c>
      <c r="W66" s="44">
        <f t="shared" si="38"/>
        <v>185.25</v>
      </c>
      <c r="X66" s="44">
        <f t="shared" si="38"/>
        <v>185.25</v>
      </c>
      <c r="Y66" s="44">
        <f t="shared" si="38"/>
        <v>185.25</v>
      </c>
      <c r="Z66" s="44">
        <f t="shared" si="38"/>
        <v>185.25</v>
      </c>
      <c r="AA66" s="44">
        <f t="shared" si="38"/>
        <v>185.25</v>
      </c>
    </row>
    <row r="67" spans="1:27" ht="12.75" hidden="1" customHeight="1" outlineLevel="1" x14ac:dyDescent="0.3">
      <c r="A67" s="99" t="s">
        <v>912</v>
      </c>
      <c r="B67" s="63" t="s">
        <v>874</v>
      </c>
      <c r="C67" s="43" t="s">
        <v>79</v>
      </c>
      <c r="D67" s="44">
        <f>$D$13</f>
        <v>368.47</v>
      </c>
      <c r="E67" s="44">
        <f t="shared" ref="E67:AA67" si="39">$D$13</f>
        <v>368.47</v>
      </c>
      <c r="F67" s="44">
        <f t="shared" si="39"/>
        <v>368.47</v>
      </c>
      <c r="G67" s="44">
        <f t="shared" si="39"/>
        <v>368.47</v>
      </c>
      <c r="H67" s="44">
        <f t="shared" si="39"/>
        <v>368.47</v>
      </c>
      <c r="I67" s="44">
        <f t="shared" si="39"/>
        <v>368.47</v>
      </c>
      <c r="J67" s="44">
        <f t="shared" si="39"/>
        <v>368.47</v>
      </c>
      <c r="K67" s="44">
        <f t="shared" si="39"/>
        <v>368.47</v>
      </c>
      <c r="L67" s="44">
        <f t="shared" si="39"/>
        <v>368.47</v>
      </c>
      <c r="M67" s="44">
        <f t="shared" si="39"/>
        <v>368.47</v>
      </c>
      <c r="N67" s="44">
        <f t="shared" si="39"/>
        <v>368.47</v>
      </c>
      <c r="O67" s="44">
        <f t="shared" si="39"/>
        <v>368.47</v>
      </c>
      <c r="P67" s="44">
        <f t="shared" si="39"/>
        <v>368.47</v>
      </c>
      <c r="Q67" s="44">
        <f t="shared" si="39"/>
        <v>368.47</v>
      </c>
      <c r="R67" s="44">
        <f t="shared" si="39"/>
        <v>368.47</v>
      </c>
      <c r="S67" s="44">
        <f t="shared" si="39"/>
        <v>368.47</v>
      </c>
      <c r="T67" s="44">
        <f t="shared" si="39"/>
        <v>368.47</v>
      </c>
      <c r="U67" s="44">
        <f t="shared" si="39"/>
        <v>368.47</v>
      </c>
      <c r="V67" s="44">
        <f t="shared" si="39"/>
        <v>368.47</v>
      </c>
      <c r="W67" s="44">
        <f t="shared" si="39"/>
        <v>368.47</v>
      </c>
      <c r="X67" s="44">
        <f t="shared" si="39"/>
        <v>368.47</v>
      </c>
      <c r="Y67" s="44">
        <f t="shared" si="39"/>
        <v>368.47</v>
      </c>
      <c r="Z67" s="44">
        <f t="shared" si="39"/>
        <v>368.47</v>
      </c>
      <c r="AA67" s="44">
        <f t="shared" si="39"/>
        <v>368.47</v>
      </c>
    </row>
    <row r="68" spans="1:27" ht="12.75" customHeight="1" collapsed="1" x14ac:dyDescent="0.3">
      <c r="A68" s="98" t="s">
        <v>52</v>
      </c>
      <c r="B68" s="28" t="str">
        <f>"11"&amp;"."&amp;$B$218&amp;"."&amp;$B$219</f>
        <v>11.07.2024</v>
      </c>
      <c r="C68" s="90" t="s">
        <v>76</v>
      </c>
      <c r="D68" s="91">
        <f>ROUND(((D69+D70+D72+D71+D73)/1000),5)</f>
        <v>4.3151000000000002</v>
      </c>
      <c r="E68" s="91">
        <f t="shared" ref="E68:AA68" si="40">ROUND(((E69+E70+E72+E71+E73)/1000),5)</f>
        <v>4.2672499999999998</v>
      </c>
      <c r="F68" s="91">
        <f t="shared" si="40"/>
        <v>4.09497</v>
      </c>
      <c r="G68" s="91">
        <f t="shared" si="40"/>
        <v>3.9648400000000001</v>
      </c>
      <c r="H68" s="91">
        <f t="shared" si="40"/>
        <v>4.0480400000000003</v>
      </c>
      <c r="I68" s="91">
        <f t="shared" si="40"/>
        <v>4.2044699999999997</v>
      </c>
      <c r="J68" s="91">
        <f t="shared" si="40"/>
        <v>4.2664200000000001</v>
      </c>
      <c r="K68" s="91">
        <f t="shared" si="40"/>
        <v>4.726</v>
      </c>
      <c r="L68" s="91">
        <f t="shared" si="40"/>
        <v>5.02454</v>
      </c>
      <c r="M68" s="91">
        <f t="shared" si="40"/>
        <v>5.3183400000000001</v>
      </c>
      <c r="N68" s="91">
        <f t="shared" si="40"/>
        <v>5.5375100000000002</v>
      </c>
      <c r="O68" s="91">
        <f t="shared" si="40"/>
        <v>5.5938499999999998</v>
      </c>
      <c r="P68" s="91">
        <f t="shared" si="40"/>
        <v>5.5893600000000001</v>
      </c>
      <c r="Q68" s="91">
        <f t="shared" si="40"/>
        <v>5.6487499999999997</v>
      </c>
      <c r="R68" s="91">
        <f t="shared" si="40"/>
        <v>5.7483599999999999</v>
      </c>
      <c r="S68" s="91">
        <f t="shared" si="40"/>
        <v>5.6281400000000001</v>
      </c>
      <c r="T68" s="91">
        <f t="shared" si="40"/>
        <v>5.6282199999999998</v>
      </c>
      <c r="U68" s="91">
        <f t="shared" si="40"/>
        <v>5.5646399999999998</v>
      </c>
      <c r="V68" s="91">
        <f t="shared" si="40"/>
        <v>5.4919200000000004</v>
      </c>
      <c r="W68" s="91">
        <f t="shared" si="40"/>
        <v>5.3672500000000003</v>
      </c>
      <c r="X68" s="91">
        <f t="shared" si="40"/>
        <v>5.2340900000000001</v>
      </c>
      <c r="Y68" s="91">
        <f t="shared" si="40"/>
        <v>5.1601699999999999</v>
      </c>
      <c r="Z68" s="91">
        <f t="shared" si="40"/>
        <v>4.8873100000000003</v>
      </c>
      <c r="AA68" s="91">
        <f t="shared" si="40"/>
        <v>4.8326900000000004</v>
      </c>
    </row>
    <row r="69" spans="1:27" ht="12.75" hidden="1" customHeight="1" outlineLevel="1" x14ac:dyDescent="0.3">
      <c r="A69" s="99" t="s">
        <v>54</v>
      </c>
      <c r="B69" s="63" t="s">
        <v>238</v>
      </c>
      <c r="C69" s="43" t="s">
        <v>79</v>
      </c>
      <c r="D69" s="44">
        <v>1314.48</v>
      </c>
      <c r="E69" s="44">
        <v>1266.6300000000001</v>
      </c>
      <c r="F69" s="44">
        <v>1094.3499999999999</v>
      </c>
      <c r="G69" s="44">
        <v>964.22</v>
      </c>
      <c r="H69" s="44">
        <v>1047.42</v>
      </c>
      <c r="I69" s="44">
        <v>1203.8499999999999</v>
      </c>
      <c r="J69" s="44">
        <v>1265.8</v>
      </c>
      <c r="K69" s="44">
        <v>1725.38</v>
      </c>
      <c r="L69" s="44">
        <v>2023.92</v>
      </c>
      <c r="M69" s="44">
        <v>2317.7199999999998</v>
      </c>
      <c r="N69" s="44">
        <v>2536.89</v>
      </c>
      <c r="O69" s="44">
        <v>2593.23</v>
      </c>
      <c r="P69" s="44">
        <v>2588.7399999999998</v>
      </c>
      <c r="Q69" s="44">
        <v>2648.13</v>
      </c>
      <c r="R69" s="44">
        <v>2747.74</v>
      </c>
      <c r="S69" s="44">
        <v>2627.52</v>
      </c>
      <c r="T69" s="44">
        <v>2627.6</v>
      </c>
      <c r="U69" s="44">
        <v>2564.02</v>
      </c>
      <c r="V69" s="44">
        <v>2491.3000000000002</v>
      </c>
      <c r="W69" s="44">
        <v>2366.63</v>
      </c>
      <c r="X69" s="44">
        <v>2233.4699999999998</v>
      </c>
      <c r="Y69" s="44">
        <v>2159.5500000000002</v>
      </c>
      <c r="Z69" s="44">
        <v>1886.69</v>
      </c>
      <c r="AA69" s="44">
        <v>1832.07</v>
      </c>
    </row>
    <row r="70" spans="1:27" ht="12.75" hidden="1" customHeight="1" outlineLevel="1" x14ac:dyDescent="0.3">
      <c r="A70" s="99" t="s">
        <v>55</v>
      </c>
      <c r="B70" s="63" t="s">
        <v>90</v>
      </c>
      <c r="C70" s="43" t="s">
        <v>79</v>
      </c>
      <c r="D70" s="44">
        <f>$D$10</f>
        <v>2442.29</v>
      </c>
      <c r="E70" s="44">
        <f t="shared" ref="E70:AA70" si="41">$D$10</f>
        <v>2442.29</v>
      </c>
      <c r="F70" s="44">
        <f t="shared" si="41"/>
        <v>2442.29</v>
      </c>
      <c r="G70" s="44">
        <f t="shared" si="41"/>
        <v>2442.29</v>
      </c>
      <c r="H70" s="44">
        <f t="shared" si="41"/>
        <v>2442.29</v>
      </c>
      <c r="I70" s="44">
        <f t="shared" si="41"/>
        <v>2442.29</v>
      </c>
      <c r="J70" s="44">
        <f t="shared" si="41"/>
        <v>2442.29</v>
      </c>
      <c r="K70" s="44">
        <f t="shared" si="41"/>
        <v>2442.29</v>
      </c>
      <c r="L70" s="44">
        <f t="shared" si="41"/>
        <v>2442.29</v>
      </c>
      <c r="M70" s="44">
        <f t="shared" si="41"/>
        <v>2442.29</v>
      </c>
      <c r="N70" s="44">
        <f t="shared" si="41"/>
        <v>2442.29</v>
      </c>
      <c r="O70" s="44">
        <f t="shared" si="41"/>
        <v>2442.29</v>
      </c>
      <c r="P70" s="44">
        <f t="shared" si="41"/>
        <v>2442.29</v>
      </c>
      <c r="Q70" s="44">
        <f t="shared" si="41"/>
        <v>2442.29</v>
      </c>
      <c r="R70" s="44">
        <f t="shared" si="41"/>
        <v>2442.29</v>
      </c>
      <c r="S70" s="44">
        <f t="shared" si="41"/>
        <v>2442.29</v>
      </c>
      <c r="T70" s="44">
        <f t="shared" si="41"/>
        <v>2442.29</v>
      </c>
      <c r="U70" s="44">
        <f t="shared" si="41"/>
        <v>2442.29</v>
      </c>
      <c r="V70" s="44">
        <f t="shared" si="41"/>
        <v>2442.29</v>
      </c>
      <c r="W70" s="44">
        <f t="shared" si="41"/>
        <v>2442.29</v>
      </c>
      <c r="X70" s="44">
        <f t="shared" si="41"/>
        <v>2442.29</v>
      </c>
      <c r="Y70" s="44">
        <f t="shared" si="41"/>
        <v>2442.29</v>
      </c>
      <c r="Z70" s="44">
        <f t="shared" si="41"/>
        <v>2442.29</v>
      </c>
      <c r="AA70" s="44">
        <f t="shared" si="41"/>
        <v>2442.29</v>
      </c>
    </row>
    <row r="71" spans="1:27" ht="12.75" hidden="1" customHeight="1" outlineLevel="1" x14ac:dyDescent="0.3">
      <c r="A71" s="99" t="s">
        <v>56</v>
      </c>
      <c r="B71" s="63" t="s">
        <v>83</v>
      </c>
      <c r="C71" s="43" t="s">
        <v>79</v>
      </c>
      <c r="D71" s="44">
        <v>4.6099999999999994</v>
      </c>
      <c r="E71" s="44">
        <v>4.6099999999999994</v>
      </c>
      <c r="F71" s="44">
        <v>4.6099999999999994</v>
      </c>
      <c r="G71" s="44">
        <v>4.6099999999999994</v>
      </c>
      <c r="H71" s="44">
        <v>4.6099999999999994</v>
      </c>
      <c r="I71" s="44">
        <v>4.6099999999999994</v>
      </c>
      <c r="J71" s="44">
        <v>4.6099999999999994</v>
      </c>
      <c r="K71" s="44">
        <v>4.6099999999999994</v>
      </c>
      <c r="L71" s="44">
        <v>4.6099999999999994</v>
      </c>
      <c r="M71" s="44">
        <v>4.6099999999999994</v>
      </c>
      <c r="N71" s="44">
        <v>4.6099999999999994</v>
      </c>
      <c r="O71" s="44">
        <v>4.6099999999999994</v>
      </c>
      <c r="P71" s="44">
        <v>4.6099999999999994</v>
      </c>
      <c r="Q71" s="44">
        <v>4.6099999999999994</v>
      </c>
      <c r="R71" s="44">
        <v>4.6099999999999994</v>
      </c>
      <c r="S71" s="44">
        <v>4.6099999999999994</v>
      </c>
      <c r="T71" s="44">
        <v>4.6099999999999994</v>
      </c>
      <c r="U71" s="44">
        <v>4.6099999999999994</v>
      </c>
      <c r="V71" s="44">
        <v>4.6099999999999994</v>
      </c>
      <c r="W71" s="44">
        <v>4.6099999999999994</v>
      </c>
      <c r="X71" s="44">
        <v>4.6099999999999994</v>
      </c>
      <c r="Y71" s="44">
        <v>4.6099999999999994</v>
      </c>
      <c r="Z71" s="44">
        <v>4.6099999999999994</v>
      </c>
      <c r="AA71" s="44">
        <v>4.6099999999999994</v>
      </c>
    </row>
    <row r="72" spans="1:27" ht="12.75" hidden="1" customHeight="1" outlineLevel="1" x14ac:dyDescent="0.3">
      <c r="A72" s="99" t="s">
        <v>57</v>
      </c>
      <c r="B72" s="63" t="s">
        <v>878</v>
      </c>
      <c r="C72" s="43" t="s">
        <v>79</v>
      </c>
      <c r="D72" s="44">
        <f>$D$12</f>
        <v>185.25</v>
      </c>
      <c r="E72" s="44">
        <f t="shared" ref="E72:AA72" si="42">$D$12</f>
        <v>185.25</v>
      </c>
      <c r="F72" s="44">
        <f t="shared" si="42"/>
        <v>185.25</v>
      </c>
      <c r="G72" s="44">
        <f t="shared" si="42"/>
        <v>185.25</v>
      </c>
      <c r="H72" s="44">
        <f t="shared" si="42"/>
        <v>185.25</v>
      </c>
      <c r="I72" s="44">
        <f t="shared" si="42"/>
        <v>185.25</v>
      </c>
      <c r="J72" s="44">
        <f t="shared" si="42"/>
        <v>185.25</v>
      </c>
      <c r="K72" s="44">
        <f t="shared" si="42"/>
        <v>185.25</v>
      </c>
      <c r="L72" s="44">
        <f t="shared" si="42"/>
        <v>185.25</v>
      </c>
      <c r="M72" s="44">
        <f t="shared" si="42"/>
        <v>185.25</v>
      </c>
      <c r="N72" s="44">
        <f t="shared" si="42"/>
        <v>185.25</v>
      </c>
      <c r="O72" s="44">
        <f t="shared" si="42"/>
        <v>185.25</v>
      </c>
      <c r="P72" s="44">
        <f t="shared" si="42"/>
        <v>185.25</v>
      </c>
      <c r="Q72" s="44">
        <f t="shared" si="42"/>
        <v>185.25</v>
      </c>
      <c r="R72" s="44">
        <f t="shared" si="42"/>
        <v>185.25</v>
      </c>
      <c r="S72" s="44">
        <f t="shared" si="42"/>
        <v>185.25</v>
      </c>
      <c r="T72" s="44">
        <f t="shared" si="42"/>
        <v>185.25</v>
      </c>
      <c r="U72" s="44">
        <f t="shared" si="42"/>
        <v>185.25</v>
      </c>
      <c r="V72" s="44">
        <f t="shared" si="42"/>
        <v>185.25</v>
      </c>
      <c r="W72" s="44">
        <f t="shared" si="42"/>
        <v>185.25</v>
      </c>
      <c r="X72" s="44">
        <f t="shared" si="42"/>
        <v>185.25</v>
      </c>
      <c r="Y72" s="44">
        <f t="shared" si="42"/>
        <v>185.25</v>
      </c>
      <c r="Z72" s="44">
        <f t="shared" si="42"/>
        <v>185.25</v>
      </c>
      <c r="AA72" s="44">
        <f t="shared" si="42"/>
        <v>185.25</v>
      </c>
    </row>
    <row r="73" spans="1:27" ht="12.75" hidden="1" customHeight="1" outlineLevel="1" x14ac:dyDescent="0.3">
      <c r="A73" s="99" t="s">
        <v>58</v>
      </c>
      <c r="B73" s="63" t="s">
        <v>874</v>
      </c>
      <c r="C73" s="43" t="s">
        <v>79</v>
      </c>
      <c r="D73" s="44">
        <f>$D$13</f>
        <v>368.47</v>
      </c>
      <c r="E73" s="44">
        <f t="shared" ref="E73:AA73" si="43">$D$13</f>
        <v>368.47</v>
      </c>
      <c r="F73" s="44">
        <f t="shared" si="43"/>
        <v>368.47</v>
      </c>
      <c r="G73" s="44">
        <f t="shared" si="43"/>
        <v>368.47</v>
      </c>
      <c r="H73" s="44">
        <f t="shared" si="43"/>
        <v>368.47</v>
      </c>
      <c r="I73" s="44">
        <f t="shared" si="43"/>
        <v>368.47</v>
      </c>
      <c r="J73" s="44">
        <f t="shared" si="43"/>
        <v>368.47</v>
      </c>
      <c r="K73" s="44">
        <f t="shared" si="43"/>
        <v>368.47</v>
      </c>
      <c r="L73" s="44">
        <f t="shared" si="43"/>
        <v>368.47</v>
      </c>
      <c r="M73" s="44">
        <f t="shared" si="43"/>
        <v>368.47</v>
      </c>
      <c r="N73" s="44">
        <f t="shared" si="43"/>
        <v>368.47</v>
      </c>
      <c r="O73" s="44">
        <f t="shared" si="43"/>
        <v>368.47</v>
      </c>
      <c r="P73" s="44">
        <f t="shared" si="43"/>
        <v>368.47</v>
      </c>
      <c r="Q73" s="44">
        <f t="shared" si="43"/>
        <v>368.47</v>
      </c>
      <c r="R73" s="44">
        <f t="shared" si="43"/>
        <v>368.47</v>
      </c>
      <c r="S73" s="44">
        <f t="shared" si="43"/>
        <v>368.47</v>
      </c>
      <c r="T73" s="44">
        <f t="shared" si="43"/>
        <v>368.47</v>
      </c>
      <c r="U73" s="44">
        <f t="shared" si="43"/>
        <v>368.47</v>
      </c>
      <c r="V73" s="44">
        <f t="shared" si="43"/>
        <v>368.47</v>
      </c>
      <c r="W73" s="44">
        <f t="shared" si="43"/>
        <v>368.47</v>
      </c>
      <c r="X73" s="44">
        <f t="shared" si="43"/>
        <v>368.47</v>
      </c>
      <c r="Y73" s="44">
        <f t="shared" si="43"/>
        <v>368.47</v>
      </c>
      <c r="Z73" s="44">
        <f t="shared" si="43"/>
        <v>368.47</v>
      </c>
      <c r="AA73" s="44">
        <f t="shared" si="43"/>
        <v>368.47</v>
      </c>
    </row>
    <row r="74" spans="1:27" ht="12.75" customHeight="1" collapsed="1" x14ac:dyDescent="0.3">
      <c r="A74" s="98" t="s">
        <v>59</v>
      </c>
      <c r="B74" s="28" t="str">
        <f>"12"&amp;"."&amp;$B$218&amp;"."&amp;$B$219</f>
        <v>12.07.2024</v>
      </c>
      <c r="C74" s="90" t="s">
        <v>76</v>
      </c>
      <c r="D74" s="91">
        <f>ROUND(((D75+D76+D78+D77+D79)/1000),5)</f>
        <v>4.3371700000000004</v>
      </c>
      <c r="E74" s="91">
        <f t="shared" ref="E74:AA74" si="44">ROUND(((E75+E76+E78+E77+E79)/1000),5)</f>
        <v>4.2541900000000004</v>
      </c>
      <c r="F74" s="91">
        <f t="shared" si="44"/>
        <v>4.1782399999999997</v>
      </c>
      <c r="G74" s="91">
        <f t="shared" si="44"/>
        <v>3.98807</v>
      </c>
      <c r="H74" s="91">
        <f t="shared" si="44"/>
        <v>3.9874299999999998</v>
      </c>
      <c r="I74" s="91">
        <f t="shared" si="44"/>
        <v>4.2194099999999999</v>
      </c>
      <c r="J74" s="91">
        <f t="shared" si="44"/>
        <v>4.2329800000000004</v>
      </c>
      <c r="K74" s="91">
        <f t="shared" si="44"/>
        <v>4.6734999999999998</v>
      </c>
      <c r="L74" s="91">
        <f t="shared" si="44"/>
        <v>5.0188600000000001</v>
      </c>
      <c r="M74" s="91">
        <f t="shared" si="44"/>
        <v>5.3406099999999999</v>
      </c>
      <c r="N74" s="91">
        <f t="shared" si="44"/>
        <v>5.4211999999999998</v>
      </c>
      <c r="O74" s="91">
        <f t="shared" si="44"/>
        <v>5.4719899999999999</v>
      </c>
      <c r="P74" s="91">
        <f t="shared" si="44"/>
        <v>5.4495800000000001</v>
      </c>
      <c r="Q74" s="91">
        <f t="shared" si="44"/>
        <v>5.4690099999999999</v>
      </c>
      <c r="R74" s="91">
        <f t="shared" si="44"/>
        <v>5.42638</v>
      </c>
      <c r="S74" s="91">
        <f t="shared" si="44"/>
        <v>5.48644</v>
      </c>
      <c r="T74" s="91">
        <f t="shared" si="44"/>
        <v>5.4610500000000002</v>
      </c>
      <c r="U74" s="91">
        <f t="shared" si="44"/>
        <v>5.3191499999999996</v>
      </c>
      <c r="V74" s="91">
        <f t="shared" si="44"/>
        <v>5.2958999999999996</v>
      </c>
      <c r="W74" s="91">
        <f t="shared" si="44"/>
        <v>5.1827800000000002</v>
      </c>
      <c r="X74" s="91">
        <f t="shared" si="44"/>
        <v>5.1845600000000003</v>
      </c>
      <c r="Y74" s="91">
        <f t="shared" si="44"/>
        <v>5.2413299999999996</v>
      </c>
      <c r="Z74" s="91">
        <f t="shared" si="44"/>
        <v>5.07064</v>
      </c>
      <c r="AA74" s="91">
        <f t="shared" si="44"/>
        <v>4.8460900000000002</v>
      </c>
    </row>
    <row r="75" spans="1:27" ht="12.75" hidden="1" customHeight="1" outlineLevel="1" x14ac:dyDescent="0.3">
      <c r="A75" s="99" t="s">
        <v>913</v>
      </c>
      <c r="B75" s="63" t="s">
        <v>238</v>
      </c>
      <c r="C75" s="43" t="s">
        <v>79</v>
      </c>
      <c r="D75" s="44">
        <v>1336.55</v>
      </c>
      <c r="E75" s="44">
        <v>1253.57</v>
      </c>
      <c r="F75" s="44">
        <v>1177.6199999999999</v>
      </c>
      <c r="G75" s="44">
        <v>987.45</v>
      </c>
      <c r="H75" s="44">
        <v>986.81</v>
      </c>
      <c r="I75" s="44">
        <v>1218.79</v>
      </c>
      <c r="J75" s="44">
        <v>1232.3599999999999</v>
      </c>
      <c r="K75" s="44">
        <v>1672.88</v>
      </c>
      <c r="L75" s="44">
        <v>2018.24</v>
      </c>
      <c r="M75" s="44">
        <v>2339.9899999999998</v>
      </c>
      <c r="N75" s="44">
        <v>2420.58</v>
      </c>
      <c r="O75" s="44">
        <v>2471.37</v>
      </c>
      <c r="P75" s="44">
        <v>2448.96</v>
      </c>
      <c r="Q75" s="44">
        <v>2468.39</v>
      </c>
      <c r="R75" s="44">
        <v>2425.7600000000002</v>
      </c>
      <c r="S75" s="44">
        <v>2485.8200000000002</v>
      </c>
      <c r="T75" s="44">
        <v>2460.4299999999998</v>
      </c>
      <c r="U75" s="44">
        <v>2318.5300000000002</v>
      </c>
      <c r="V75" s="44">
        <v>2295.2800000000002</v>
      </c>
      <c r="W75" s="44">
        <v>2182.16</v>
      </c>
      <c r="X75" s="44">
        <v>2183.94</v>
      </c>
      <c r="Y75" s="44">
        <v>2240.71</v>
      </c>
      <c r="Z75" s="44">
        <v>2070.02</v>
      </c>
      <c r="AA75" s="44">
        <v>1845.47</v>
      </c>
    </row>
    <row r="76" spans="1:27" ht="12.75" hidden="1" customHeight="1" outlineLevel="1" x14ac:dyDescent="0.3">
      <c r="A76" s="99" t="s">
        <v>914</v>
      </c>
      <c r="B76" s="63" t="s">
        <v>90</v>
      </c>
      <c r="C76" s="43" t="s">
        <v>79</v>
      </c>
      <c r="D76" s="44">
        <f>$D$10</f>
        <v>2442.29</v>
      </c>
      <c r="E76" s="44">
        <f t="shared" ref="E76:AA76" si="45">$D$10</f>
        <v>2442.29</v>
      </c>
      <c r="F76" s="44">
        <f t="shared" si="45"/>
        <v>2442.29</v>
      </c>
      <c r="G76" s="44">
        <f t="shared" si="45"/>
        <v>2442.29</v>
      </c>
      <c r="H76" s="44">
        <f t="shared" si="45"/>
        <v>2442.29</v>
      </c>
      <c r="I76" s="44">
        <f t="shared" si="45"/>
        <v>2442.29</v>
      </c>
      <c r="J76" s="44">
        <f t="shared" si="45"/>
        <v>2442.29</v>
      </c>
      <c r="K76" s="44">
        <f t="shared" si="45"/>
        <v>2442.29</v>
      </c>
      <c r="L76" s="44">
        <f t="shared" si="45"/>
        <v>2442.29</v>
      </c>
      <c r="M76" s="44">
        <f t="shared" si="45"/>
        <v>2442.29</v>
      </c>
      <c r="N76" s="44">
        <f t="shared" si="45"/>
        <v>2442.29</v>
      </c>
      <c r="O76" s="44">
        <f t="shared" si="45"/>
        <v>2442.29</v>
      </c>
      <c r="P76" s="44">
        <f t="shared" si="45"/>
        <v>2442.29</v>
      </c>
      <c r="Q76" s="44">
        <f t="shared" si="45"/>
        <v>2442.29</v>
      </c>
      <c r="R76" s="44">
        <f t="shared" si="45"/>
        <v>2442.29</v>
      </c>
      <c r="S76" s="44">
        <f t="shared" si="45"/>
        <v>2442.29</v>
      </c>
      <c r="T76" s="44">
        <f t="shared" si="45"/>
        <v>2442.29</v>
      </c>
      <c r="U76" s="44">
        <f t="shared" si="45"/>
        <v>2442.29</v>
      </c>
      <c r="V76" s="44">
        <f t="shared" si="45"/>
        <v>2442.29</v>
      </c>
      <c r="W76" s="44">
        <f t="shared" si="45"/>
        <v>2442.29</v>
      </c>
      <c r="X76" s="44">
        <f t="shared" si="45"/>
        <v>2442.29</v>
      </c>
      <c r="Y76" s="44">
        <f t="shared" si="45"/>
        <v>2442.29</v>
      </c>
      <c r="Z76" s="44">
        <f t="shared" si="45"/>
        <v>2442.29</v>
      </c>
      <c r="AA76" s="44">
        <f t="shared" si="45"/>
        <v>2442.29</v>
      </c>
    </row>
    <row r="77" spans="1:27" ht="12.75" hidden="1" customHeight="1" outlineLevel="1" x14ac:dyDescent="0.3">
      <c r="A77" s="99" t="s">
        <v>915</v>
      </c>
      <c r="B77" s="63" t="s">
        <v>83</v>
      </c>
      <c r="C77" s="43" t="s">
        <v>79</v>
      </c>
      <c r="D77" s="44">
        <v>4.6099999999999994</v>
      </c>
      <c r="E77" s="44">
        <v>4.6099999999999994</v>
      </c>
      <c r="F77" s="44">
        <v>4.6099999999999994</v>
      </c>
      <c r="G77" s="44">
        <v>4.6099999999999994</v>
      </c>
      <c r="H77" s="44">
        <v>4.6099999999999994</v>
      </c>
      <c r="I77" s="44">
        <v>4.6099999999999994</v>
      </c>
      <c r="J77" s="44">
        <v>4.6099999999999994</v>
      </c>
      <c r="K77" s="44">
        <v>4.6099999999999994</v>
      </c>
      <c r="L77" s="44">
        <v>4.6099999999999994</v>
      </c>
      <c r="M77" s="44">
        <v>4.6099999999999994</v>
      </c>
      <c r="N77" s="44">
        <v>4.6099999999999994</v>
      </c>
      <c r="O77" s="44">
        <v>4.6099999999999994</v>
      </c>
      <c r="P77" s="44">
        <v>4.6099999999999994</v>
      </c>
      <c r="Q77" s="44">
        <v>4.6099999999999994</v>
      </c>
      <c r="R77" s="44">
        <v>4.6099999999999994</v>
      </c>
      <c r="S77" s="44">
        <v>4.6099999999999994</v>
      </c>
      <c r="T77" s="44">
        <v>4.6099999999999994</v>
      </c>
      <c r="U77" s="44">
        <v>4.6099999999999994</v>
      </c>
      <c r="V77" s="44">
        <v>4.6099999999999994</v>
      </c>
      <c r="W77" s="44">
        <v>4.6099999999999994</v>
      </c>
      <c r="X77" s="44">
        <v>4.6099999999999994</v>
      </c>
      <c r="Y77" s="44">
        <v>4.6099999999999994</v>
      </c>
      <c r="Z77" s="44">
        <v>4.6099999999999994</v>
      </c>
      <c r="AA77" s="44">
        <v>4.6099999999999994</v>
      </c>
    </row>
    <row r="78" spans="1:27" ht="12.75" hidden="1" customHeight="1" outlineLevel="1" x14ac:dyDescent="0.3">
      <c r="A78" s="99" t="s">
        <v>916</v>
      </c>
      <c r="B78" s="63" t="s">
        <v>878</v>
      </c>
      <c r="C78" s="43" t="s">
        <v>79</v>
      </c>
      <c r="D78" s="44">
        <f>$D$12</f>
        <v>185.25</v>
      </c>
      <c r="E78" s="44">
        <f t="shared" ref="E78:AA78" si="46">$D$12</f>
        <v>185.25</v>
      </c>
      <c r="F78" s="44">
        <f t="shared" si="46"/>
        <v>185.25</v>
      </c>
      <c r="G78" s="44">
        <f t="shared" si="46"/>
        <v>185.25</v>
      </c>
      <c r="H78" s="44">
        <f t="shared" si="46"/>
        <v>185.25</v>
      </c>
      <c r="I78" s="44">
        <f t="shared" si="46"/>
        <v>185.25</v>
      </c>
      <c r="J78" s="44">
        <f t="shared" si="46"/>
        <v>185.25</v>
      </c>
      <c r="K78" s="44">
        <f t="shared" si="46"/>
        <v>185.25</v>
      </c>
      <c r="L78" s="44">
        <f t="shared" si="46"/>
        <v>185.25</v>
      </c>
      <c r="M78" s="44">
        <f t="shared" si="46"/>
        <v>185.25</v>
      </c>
      <c r="N78" s="44">
        <f t="shared" si="46"/>
        <v>185.25</v>
      </c>
      <c r="O78" s="44">
        <f t="shared" si="46"/>
        <v>185.25</v>
      </c>
      <c r="P78" s="44">
        <f t="shared" si="46"/>
        <v>185.25</v>
      </c>
      <c r="Q78" s="44">
        <f t="shared" si="46"/>
        <v>185.25</v>
      </c>
      <c r="R78" s="44">
        <f t="shared" si="46"/>
        <v>185.25</v>
      </c>
      <c r="S78" s="44">
        <f t="shared" si="46"/>
        <v>185.25</v>
      </c>
      <c r="T78" s="44">
        <f t="shared" si="46"/>
        <v>185.25</v>
      </c>
      <c r="U78" s="44">
        <f t="shared" si="46"/>
        <v>185.25</v>
      </c>
      <c r="V78" s="44">
        <f t="shared" si="46"/>
        <v>185.25</v>
      </c>
      <c r="W78" s="44">
        <f t="shared" si="46"/>
        <v>185.25</v>
      </c>
      <c r="X78" s="44">
        <f t="shared" si="46"/>
        <v>185.25</v>
      </c>
      <c r="Y78" s="44">
        <f t="shared" si="46"/>
        <v>185.25</v>
      </c>
      <c r="Z78" s="44">
        <f t="shared" si="46"/>
        <v>185.25</v>
      </c>
      <c r="AA78" s="44">
        <f t="shared" si="46"/>
        <v>185.25</v>
      </c>
    </row>
    <row r="79" spans="1:27" ht="12.75" hidden="1" customHeight="1" outlineLevel="1" x14ac:dyDescent="0.3">
      <c r="A79" s="99" t="s">
        <v>917</v>
      </c>
      <c r="B79" s="63" t="s">
        <v>874</v>
      </c>
      <c r="C79" s="43" t="s">
        <v>79</v>
      </c>
      <c r="D79" s="44">
        <f>$D$13</f>
        <v>368.47</v>
      </c>
      <c r="E79" s="44">
        <f t="shared" ref="E79:AA79" si="47">$D$13</f>
        <v>368.47</v>
      </c>
      <c r="F79" s="44">
        <f t="shared" si="47"/>
        <v>368.47</v>
      </c>
      <c r="G79" s="44">
        <f t="shared" si="47"/>
        <v>368.47</v>
      </c>
      <c r="H79" s="44">
        <f t="shared" si="47"/>
        <v>368.47</v>
      </c>
      <c r="I79" s="44">
        <f t="shared" si="47"/>
        <v>368.47</v>
      </c>
      <c r="J79" s="44">
        <f t="shared" si="47"/>
        <v>368.47</v>
      </c>
      <c r="K79" s="44">
        <f t="shared" si="47"/>
        <v>368.47</v>
      </c>
      <c r="L79" s="44">
        <f t="shared" si="47"/>
        <v>368.47</v>
      </c>
      <c r="M79" s="44">
        <f t="shared" si="47"/>
        <v>368.47</v>
      </c>
      <c r="N79" s="44">
        <f t="shared" si="47"/>
        <v>368.47</v>
      </c>
      <c r="O79" s="44">
        <f t="shared" si="47"/>
        <v>368.47</v>
      </c>
      <c r="P79" s="44">
        <f t="shared" si="47"/>
        <v>368.47</v>
      </c>
      <c r="Q79" s="44">
        <f t="shared" si="47"/>
        <v>368.47</v>
      </c>
      <c r="R79" s="44">
        <f t="shared" si="47"/>
        <v>368.47</v>
      </c>
      <c r="S79" s="44">
        <f t="shared" si="47"/>
        <v>368.47</v>
      </c>
      <c r="T79" s="44">
        <f t="shared" si="47"/>
        <v>368.47</v>
      </c>
      <c r="U79" s="44">
        <f t="shared" si="47"/>
        <v>368.47</v>
      </c>
      <c r="V79" s="44">
        <f t="shared" si="47"/>
        <v>368.47</v>
      </c>
      <c r="W79" s="44">
        <f t="shared" si="47"/>
        <v>368.47</v>
      </c>
      <c r="X79" s="44">
        <f t="shared" si="47"/>
        <v>368.47</v>
      </c>
      <c r="Y79" s="44">
        <f t="shared" si="47"/>
        <v>368.47</v>
      </c>
      <c r="Z79" s="44">
        <f t="shared" si="47"/>
        <v>368.47</v>
      </c>
      <c r="AA79" s="44">
        <f t="shared" si="47"/>
        <v>368.47</v>
      </c>
    </row>
    <row r="80" spans="1:27" ht="12.75" customHeight="1" collapsed="1" x14ac:dyDescent="0.3">
      <c r="A80" s="98" t="s">
        <v>61</v>
      </c>
      <c r="B80" s="28" t="str">
        <f>"13"&amp;"."&amp;$B$218&amp;"."&amp;$B$219</f>
        <v>13.07.2024</v>
      </c>
      <c r="C80" s="90" t="s">
        <v>76</v>
      </c>
      <c r="D80" s="91">
        <f>ROUND(((D81+D82+D84+D83+D85)/1000),5)</f>
        <v>4.4851599999999996</v>
      </c>
      <c r="E80" s="91">
        <f t="shared" ref="E80:AA80" si="48">ROUND(((E81+E82+E84+E83+E85)/1000),5)</f>
        <v>4.2740600000000004</v>
      </c>
      <c r="F80" s="91">
        <f t="shared" si="48"/>
        <v>4.2034700000000003</v>
      </c>
      <c r="G80" s="91">
        <f t="shared" si="48"/>
        <v>4.0370100000000004</v>
      </c>
      <c r="H80" s="91">
        <f t="shared" si="48"/>
        <v>3.7860800000000001</v>
      </c>
      <c r="I80" s="91">
        <f t="shared" si="48"/>
        <v>3.84578</v>
      </c>
      <c r="J80" s="91">
        <f t="shared" si="48"/>
        <v>3.94984</v>
      </c>
      <c r="K80" s="91">
        <f t="shared" si="48"/>
        <v>4.4018499999999996</v>
      </c>
      <c r="L80" s="91">
        <f t="shared" si="48"/>
        <v>4.7733600000000003</v>
      </c>
      <c r="M80" s="91">
        <f t="shared" si="48"/>
        <v>5.0443699999999998</v>
      </c>
      <c r="N80" s="91">
        <f t="shared" si="48"/>
        <v>5.1745200000000002</v>
      </c>
      <c r="O80" s="91">
        <f t="shared" si="48"/>
        <v>5.2791499999999996</v>
      </c>
      <c r="P80" s="91">
        <f t="shared" si="48"/>
        <v>5.3239000000000001</v>
      </c>
      <c r="Q80" s="91">
        <f t="shared" si="48"/>
        <v>5.2975000000000003</v>
      </c>
      <c r="R80" s="91">
        <f t="shared" si="48"/>
        <v>5.2994000000000003</v>
      </c>
      <c r="S80" s="91">
        <f t="shared" si="48"/>
        <v>5.3246799999999999</v>
      </c>
      <c r="T80" s="91">
        <f t="shared" si="48"/>
        <v>5.33291</v>
      </c>
      <c r="U80" s="91">
        <f t="shared" si="48"/>
        <v>5.2942200000000001</v>
      </c>
      <c r="V80" s="91">
        <f t="shared" si="48"/>
        <v>5.2102300000000001</v>
      </c>
      <c r="W80" s="91">
        <f t="shared" si="48"/>
        <v>5.0803399999999996</v>
      </c>
      <c r="X80" s="91">
        <f t="shared" si="48"/>
        <v>5.0442799999999997</v>
      </c>
      <c r="Y80" s="91">
        <f t="shared" si="48"/>
        <v>4.9501999999999997</v>
      </c>
      <c r="Z80" s="91">
        <f t="shared" si="48"/>
        <v>4.7215100000000003</v>
      </c>
      <c r="AA80" s="91">
        <f t="shared" si="48"/>
        <v>4.7348299999999997</v>
      </c>
    </row>
    <row r="81" spans="1:27" ht="12.75" hidden="1" customHeight="1" outlineLevel="1" x14ac:dyDescent="0.3">
      <c r="A81" s="99" t="s">
        <v>918</v>
      </c>
      <c r="B81" s="63" t="s">
        <v>238</v>
      </c>
      <c r="C81" s="43" t="s">
        <v>79</v>
      </c>
      <c r="D81" s="44">
        <v>1484.54</v>
      </c>
      <c r="E81" s="44">
        <v>1273.44</v>
      </c>
      <c r="F81" s="44">
        <v>1202.8499999999999</v>
      </c>
      <c r="G81" s="44">
        <v>1036.3900000000001</v>
      </c>
      <c r="H81" s="44">
        <v>785.46</v>
      </c>
      <c r="I81" s="44">
        <v>845.16</v>
      </c>
      <c r="J81" s="44">
        <v>949.22</v>
      </c>
      <c r="K81" s="44">
        <v>1401.23</v>
      </c>
      <c r="L81" s="44">
        <v>1772.74</v>
      </c>
      <c r="M81" s="44">
        <v>2043.75</v>
      </c>
      <c r="N81" s="44">
        <v>2173.9</v>
      </c>
      <c r="O81" s="44">
        <v>2278.5300000000002</v>
      </c>
      <c r="P81" s="44">
        <v>2323.2800000000002</v>
      </c>
      <c r="Q81" s="44">
        <v>2296.88</v>
      </c>
      <c r="R81" s="44">
        <v>2298.7800000000002</v>
      </c>
      <c r="S81" s="44">
        <v>2324.06</v>
      </c>
      <c r="T81" s="44">
        <v>2332.29</v>
      </c>
      <c r="U81" s="44">
        <v>2293.6</v>
      </c>
      <c r="V81" s="44">
        <v>2209.61</v>
      </c>
      <c r="W81" s="44">
        <v>2079.7199999999998</v>
      </c>
      <c r="X81" s="44">
        <v>2043.66</v>
      </c>
      <c r="Y81" s="44">
        <v>1949.58</v>
      </c>
      <c r="Z81" s="44">
        <v>1720.89</v>
      </c>
      <c r="AA81" s="44">
        <v>1734.21</v>
      </c>
    </row>
    <row r="82" spans="1:27" ht="12.75" hidden="1" customHeight="1" outlineLevel="1" x14ac:dyDescent="0.3">
      <c r="A82" s="99" t="s">
        <v>919</v>
      </c>
      <c r="B82" s="63" t="s">
        <v>90</v>
      </c>
      <c r="C82" s="43" t="s">
        <v>79</v>
      </c>
      <c r="D82" s="44">
        <f>$D$10</f>
        <v>2442.29</v>
      </c>
      <c r="E82" s="44">
        <f t="shared" ref="E82:AA82" si="49">$D$10</f>
        <v>2442.29</v>
      </c>
      <c r="F82" s="44">
        <f t="shared" si="49"/>
        <v>2442.29</v>
      </c>
      <c r="G82" s="44">
        <f t="shared" si="49"/>
        <v>2442.29</v>
      </c>
      <c r="H82" s="44">
        <f t="shared" si="49"/>
        <v>2442.29</v>
      </c>
      <c r="I82" s="44">
        <f t="shared" si="49"/>
        <v>2442.29</v>
      </c>
      <c r="J82" s="44">
        <f t="shared" si="49"/>
        <v>2442.29</v>
      </c>
      <c r="K82" s="44">
        <f t="shared" si="49"/>
        <v>2442.29</v>
      </c>
      <c r="L82" s="44">
        <f t="shared" si="49"/>
        <v>2442.29</v>
      </c>
      <c r="M82" s="44">
        <f t="shared" si="49"/>
        <v>2442.29</v>
      </c>
      <c r="N82" s="44">
        <f t="shared" si="49"/>
        <v>2442.29</v>
      </c>
      <c r="O82" s="44">
        <f t="shared" si="49"/>
        <v>2442.29</v>
      </c>
      <c r="P82" s="44">
        <f t="shared" si="49"/>
        <v>2442.29</v>
      </c>
      <c r="Q82" s="44">
        <f t="shared" si="49"/>
        <v>2442.29</v>
      </c>
      <c r="R82" s="44">
        <f t="shared" si="49"/>
        <v>2442.29</v>
      </c>
      <c r="S82" s="44">
        <f t="shared" si="49"/>
        <v>2442.29</v>
      </c>
      <c r="T82" s="44">
        <f t="shared" si="49"/>
        <v>2442.29</v>
      </c>
      <c r="U82" s="44">
        <f t="shared" si="49"/>
        <v>2442.29</v>
      </c>
      <c r="V82" s="44">
        <f t="shared" si="49"/>
        <v>2442.29</v>
      </c>
      <c r="W82" s="44">
        <f t="shared" si="49"/>
        <v>2442.29</v>
      </c>
      <c r="X82" s="44">
        <f t="shared" si="49"/>
        <v>2442.29</v>
      </c>
      <c r="Y82" s="44">
        <f t="shared" si="49"/>
        <v>2442.29</v>
      </c>
      <c r="Z82" s="44">
        <f t="shared" si="49"/>
        <v>2442.29</v>
      </c>
      <c r="AA82" s="44">
        <f t="shared" si="49"/>
        <v>2442.29</v>
      </c>
    </row>
    <row r="83" spans="1:27" ht="12.75" hidden="1" customHeight="1" outlineLevel="1" x14ac:dyDescent="0.3">
      <c r="A83" s="99" t="s">
        <v>920</v>
      </c>
      <c r="B83" s="63" t="s">
        <v>83</v>
      </c>
      <c r="C83" s="43" t="s">
        <v>79</v>
      </c>
      <c r="D83" s="44">
        <v>4.6099999999999994</v>
      </c>
      <c r="E83" s="44">
        <v>4.6099999999999994</v>
      </c>
      <c r="F83" s="44">
        <v>4.6099999999999994</v>
      </c>
      <c r="G83" s="44">
        <v>4.6099999999999994</v>
      </c>
      <c r="H83" s="44">
        <v>4.6099999999999994</v>
      </c>
      <c r="I83" s="44">
        <v>4.6099999999999994</v>
      </c>
      <c r="J83" s="44">
        <v>4.6099999999999994</v>
      </c>
      <c r="K83" s="44">
        <v>4.6099999999999994</v>
      </c>
      <c r="L83" s="44">
        <v>4.6099999999999994</v>
      </c>
      <c r="M83" s="44">
        <v>4.6099999999999994</v>
      </c>
      <c r="N83" s="44">
        <v>4.6099999999999994</v>
      </c>
      <c r="O83" s="44">
        <v>4.6099999999999994</v>
      </c>
      <c r="P83" s="44">
        <v>4.6099999999999994</v>
      </c>
      <c r="Q83" s="44">
        <v>4.6099999999999994</v>
      </c>
      <c r="R83" s="44">
        <v>4.6099999999999994</v>
      </c>
      <c r="S83" s="44">
        <v>4.6099999999999994</v>
      </c>
      <c r="T83" s="44">
        <v>4.6099999999999994</v>
      </c>
      <c r="U83" s="44">
        <v>4.6099999999999994</v>
      </c>
      <c r="V83" s="44">
        <v>4.6099999999999994</v>
      </c>
      <c r="W83" s="44">
        <v>4.6099999999999994</v>
      </c>
      <c r="X83" s="44">
        <v>4.6099999999999994</v>
      </c>
      <c r="Y83" s="44">
        <v>4.6099999999999994</v>
      </c>
      <c r="Z83" s="44">
        <v>4.6099999999999994</v>
      </c>
      <c r="AA83" s="44">
        <v>4.6099999999999994</v>
      </c>
    </row>
    <row r="84" spans="1:27" ht="12.75" hidden="1" customHeight="1" outlineLevel="1" x14ac:dyDescent="0.3">
      <c r="A84" s="99" t="s">
        <v>921</v>
      </c>
      <c r="B84" s="63" t="s">
        <v>878</v>
      </c>
      <c r="C84" s="43" t="s">
        <v>79</v>
      </c>
      <c r="D84" s="44">
        <f>$D$12</f>
        <v>185.25</v>
      </c>
      <c r="E84" s="44">
        <f t="shared" ref="E84:AA84" si="50">$D$12</f>
        <v>185.25</v>
      </c>
      <c r="F84" s="44">
        <f t="shared" si="50"/>
        <v>185.25</v>
      </c>
      <c r="G84" s="44">
        <f t="shared" si="50"/>
        <v>185.25</v>
      </c>
      <c r="H84" s="44">
        <f t="shared" si="50"/>
        <v>185.25</v>
      </c>
      <c r="I84" s="44">
        <f t="shared" si="50"/>
        <v>185.25</v>
      </c>
      <c r="J84" s="44">
        <f t="shared" si="50"/>
        <v>185.25</v>
      </c>
      <c r="K84" s="44">
        <f t="shared" si="50"/>
        <v>185.25</v>
      </c>
      <c r="L84" s="44">
        <f t="shared" si="50"/>
        <v>185.25</v>
      </c>
      <c r="M84" s="44">
        <f t="shared" si="50"/>
        <v>185.25</v>
      </c>
      <c r="N84" s="44">
        <f t="shared" si="50"/>
        <v>185.25</v>
      </c>
      <c r="O84" s="44">
        <f t="shared" si="50"/>
        <v>185.25</v>
      </c>
      <c r="P84" s="44">
        <f t="shared" si="50"/>
        <v>185.25</v>
      </c>
      <c r="Q84" s="44">
        <f t="shared" si="50"/>
        <v>185.25</v>
      </c>
      <c r="R84" s="44">
        <f t="shared" si="50"/>
        <v>185.25</v>
      </c>
      <c r="S84" s="44">
        <f t="shared" si="50"/>
        <v>185.25</v>
      </c>
      <c r="T84" s="44">
        <f t="shared" si="50"/>
        <v>185.25</v>
      </c>
      <c r="U84" s="44">
        <f t="shared" si="50"/>
        <v>185.25</v>
      </c>
      <c r="V84" s="44">
        <f t="shared" si="50"/>
        <v>185.25</v>
      </c>
      <c r="W84" s="44">
        <f t="shared" si="50"/>
        <v>185.25</v>
      </c>
      <c r="X84" s="44">
        <f t="shared" si="50"/>
        <v>185.25</v>
      </c>
      <c r="Y84" s="44">
        <f t="shared" si="50"/>
        <v>185.25</v>
      </c>
      <c r="Z84" s="44">
        <f t="shared" si="50"/>
        <v>185.25</v>
      </c>
      <c r="AA84" s="44">
        <f t="shared" si="50"/>
        <v>185.25</v>
      </c>
    </row>
    <row r="85" spans="1:27" ht="12.75" hidden="1" customHeight="1" outlineLevel="1" x14ac:dyDescent="0.3">
      <c r="A85" s="113" t="s">
        <v>922</v>
      </c>
      <c r="B85" s="63" t="s">
        <v>874</v>
      </c>
      <c r="C85" s="43" t="s">
        <v>79</v>
      </c>
      <c r="D85" s="44">
        <f>$D$13</f>
        <v>368.47</v>
      </c>
      <c r="E85" s="44">
        <f t="shared" ref="E85:AA85" si="51">$D$13</f>
        <v>368.47</v>
      </c>
      <c r="F85" s="44">
        <f t="shared" si="51"/>
        <v>368.47</v>
      </c>
      <c r="G85" s="44">
        <f t="shared" si="51"/>
        <v>368.47</v>
      </c>
      <c r="H85" s="44">
        <f t="shared" si="51"/>
        <v>368.47</v>
      </c>
      <c r="I85" s="44">
        <f t="shared" si="51"/>
        <v>368.47</v>
      </c>
      <c r="J85" s="44">
        <f t="shared" si="51"/>
        <v>368.47</v>
      </c>
      <c r="K85" s="44">
        <f t="shared" si="51"/>
        <v>368.47</v>
      </c>
      <c r="L85" s="44">
        <f t="shared" si="51"/>
        <v>368.47</v>
      </c>
      <c r="M85" s="44">
        <f t="shared" si="51"/>
        <v>368.47</v>
      </c>
      <c r="N85" s="44">
        <f t="shared" si="51"/>
        <v>368.47</v>
      </c>
      <c r="O85" s="44">
        <f t="shared" si="51"/>
        <v>368.47</v>
      </c>
      <c r="P85" s="44">
        <f t="shared" si="51"/>
        <v>368.47</v>
      </c>
      <c r="Q85" s="44">
        <f t="shared" si="51"/>
        <v>368.47</v>
      </c>
      <c r="R85" s="44">
        <f t="shared" si="51"/>
        <v>368.47</v>
      </c>
      <c r="S85" s="44">
        <f t="shared" si="51"/>
        <v>368.47</v>
      </c>
      <c r="T85" s="44">
        <f t="shared" si="51"/>
        <v>368.47</v>
      </c>
      <c r="U85" s="44">
        <f t="shared" si="51"/>
        <v>368.47</v>
      </c>
      <c r="V85" s="44">
        <f t="shared" si="51"/>
        <v>368.47</v>
      </c>
      <c r="W85" s="44">
        <f t="shared" si="51"/>
        <v>368.47</v>
      </c>
      <c r="X85" s="44">
        <f t="shared" si="51"/>
        <v>368.47</v>
      </c>
      <c r="Y85" s="44">
        <f t="shared" si="51"/>
        <v>368.47</v>
      </c>
      <c r="Z85" s="44">
        <f t="shared" si="51"/>
        <v>368.47</v>
      </c>
      <c r="AA85" s="44">
        <f t="shared" si="51"/>
        <v>368.47</v>
      </c>
    </row>
    <row r="86" spans="1:27" ht="12.75" customHeight="1" collapsed="1" x14ac:dyDescent="0.3">
      <c r="A86" s="98" t="s">
        <v>923</v>
      </c>
      <c r="B86" s="28" t="str">
        <f>"14"&amp;"."&amp;$B$218&amp;"."&amp;$B$219</f>
        <v>14.07.2024</v>
      </c>
      <c r="C86" s="90" t="s">
        <v>76</v>
      </c>
      <c r="D86" s="91">
        <f>ROUND(((D87+D88+D90+D89+D91)/1000),5)</f>
        <v>4.4768499999999998</v>
      </c>
      <c r="E86" s="91">
        <f t="shared" ref="E86:AA86" si="52">ROUND(((E87+E88+E90+E89+E91)/1000),5)</f>
        <v>4.2423500000000001</v>
      </c>
      <c r="F86" s="91">
        <f t="shared" si="52"/>
        <v>4.1456600000000003</v>
      </c>
      <c r="G86" s="91">
        <f t="shared" si="52"/>
        <v>3.8294999999999999</v>
      </c>
      <c r="H86" s="91">
        <f t="shared" si="52"/>
        <v>3.7213099999999999</v>
      </c>
      <c r="I86" s="91">
        <f t="shared" si="52"/>
        <v>3.8354400000000002</v>
      </c>
      <c r="J86" s="91">
        <f t="shared" si="52"/>
        <v>3.66635</v>
      </c>
      <c r="K86" s="91">
        <f t="shared" si="52"/>
        <v>4.0775100000000002</v>
      </c>
      <c r="L86" s="91">
        <f t="shared" si="52"/>
        <v>4.5806300000000002</v>
      </c>
      <c r="M86" s="91">
        <f t="shared" si="52"/>
        <v>4.86693</v>
      </c>
      <c r="N86" s="91">
        <f t="shared" si="52"/>
        <v>4.9784100000000002</v>
      </c>
      <c r="O86" s="91">
        <f t="shared" si="52"/>
        <v>5.11259</v>
      </c>
      <c r="P86" s="91">
        <f t="shared" si="52"/>
        <v>5.2081099999999996</v>
      </c>
      <c r="Q86" s="91">
        <f t="shared" si="52"/>
        <v>5.0585599999999999</v>
      </c>
      <c r="R86" s="91">
        <f t="shared" si="52"/>
        <v>5.0615300000000003</v>
      </c>
      <c r="S86" s="91">
        <f t="shared" si="52"/>
        <v>5.05722</v>
      </c>
      <c r="T86" s="91">
        <f t="shared" si="52"/>
        <v>5.0349199999999996</v>
      </c>
      <c r="U86" s="91">
        <f t="shared" si="52"/>
        <v>5.0284700000000004</v>
      </c>
      <c r="V86" s="91">
        <f t="shared" si="52"/>
        <v>5.0162100000000001</v>
      </c>
      <c r="W86" s="91">
        <f t="shared" si="52"/>
        <v>4.9864600000000001</v>
      </c>
      <c r="X86" s="91">
        <f t="shared" si="52"/>
        <v>4.94529</v>
      </c>
      <c r="Y86" s="91">
        <f t="shared" si="52"/>
        <v>4.9391699999999998</v>
      </c>
      <c r="Z86" s="91">
        <f t="shared" si="52"/>
        <v>4.7281500000000003</v>
      </c>
      <c r="AA86" s="91">
        <f t="shared" si="52"/>
        <v>4.7226800000000004</v>
      </c>
    </row>
    <row r="87" spans="1:27" ht="12.75" hidden="1" customHeight="1" outlineLevel="1" x14ac:dyDescent="0.3">
      <c r="A87" s="99" t="s">
        <v>924</v>
      </c>
      <c r="B87" s="63" t="s">
        <v>238</v>
      </c>
      <c r="C87" s="43" t="s">
        <v>79</v>
      </c>
      <c r="D87" s="44">
        <v>1476.23</v>
      </c>
      <c r="E87" s="44">
        <v>1241.73</v>
      </c>
      <c r="F87" s="44">
        <v>1145.04</v>
      </c>
      <c r="G87" s="44">
        <v>828.88</v>
      </c>
      <c r="H87" s="44">
        <v>720.69</v>
      </c>
      <c r="I87" s="44">
        <v>834.82</v>
      </c>
      <c r="J87" s="44">
        <v>665.73</v>
      </c>
      <c r="K87" s="44">
        <v>1076.8900000000001</v>
      </c>
      <c r="L87" s="44">
        <v>1580.01</v>
      </c>
      <c r="M87" s="44">
        <v>1866.31</v>
      </c>
      <c r="N87" s="44">
        <v>1977.79</v>
      </c>
      <c r="O87" s="44">
        <v>2111.9699999999998</v>
      </c>
      <c r="P87" s="44">
        <v>2207.4899999999998</v>
      </c>
      <c r="Q87" s="44">
        <v>2057.94</v>
      </c>
      <c r="R87" s="44">
        <v>2060.91</v>
      </c>
      <c r="S87" s="44">
        <v>2056.6</v>
      </c>
      <c r="T87" s="44">
        <v>2034.3</v>
      </c>
      <c r="U87" s="44">
        <v>2027.85</v>
      </c>
      <c r="V87" s="44">
        <v>2015.59</v>
      </c>
      <c r="W87" s="44">
        <v>1985.84</v>
      </c>
      <c r="X87" s="44">
        <v>1944.67</v>
      </c>
      <c r="Y87" s="44">
        <v>1938.55</v>
      </c>
      <c r="Z87" s="44">
        <v>1727.53</v>
      </c>
      <c r="AA87" s="44">
        <v>1722.06</v>
      </c>
    </row>
    <row r="88" spans="1:27" ht="12.75" hidden="1" customHeight="1" outlineLevel="1" x14ac:dyDescent="0.3">
      <c r="A88" s="99" t="s">
        <v>925</v>
      </c>
      <c r="B88" s="63" t="s">
        <v>90</v>
      </c>
      <c r="C88" s="43" t="s">
        <v>79</v>
      </c>
      <c r="D88" s="44">
        <f>$D$10</f>
        <v>2442.29</v>
      </c>
      <c r="E88" s="44">
        <f t="shared" ref="E88:AA88" si="53">$D$10</f>
        <v>2442.29</v>
      </c>
      <c r="F88" s="44">
        <f t="shared" si="53"/>
        <v>2442.29</v>
      </c>
      <c r="G88" s="44">
        <f t="shared" si="53"/>
        <v>2442.29</v>
      </c>
      <c r="H88" s="44">
        <f t="shared" si="53"/>
        <v>2442.29</v>
      </c>
      <c r="I88" s="44">
        <f t="shared" si="53"/>
        <v>2442.29</v>
      </c>
      <c r="J88" s="44">
        <f t="shared" si="53"/>
        <v>2442.29</v>
      </c>
      <c r="K88" s="44">
        <f t="shared" si="53"/>
        <v>2442.29</v>
      </c>
      <c r="L88" s="44">
        <f t="shared" si="53"/>
        <v>2442.29</v>
      </c>
      <c r="M88" s="44">
        <f t="shared" si="53"/>
        <v>2442.29</v>
      </c>
      <c r="N88" s="44">
        <f t="shared" si="53"/>
        <v>2442.29</v>
      </c>
      <c r="O88" s="44">
        <f t="shared" si="53"/>
        <v>2442.29</v>
      </c>
      <c r="P88" s="44">
        <f t="shared" si="53"/>
        <v>2442.29</v>
      </c>
      <c r="Q88" s="44">
        <f t="shared" si="53"/>
        <v>2442.29</v>
      </c>
      <c r="R88" s="44">
        <f t="shared" si="53"/>
        <v>2442.29</v>
      </c>
      <c r="S88" s="44">
        <f t="shared" si="53"/>
        <v>2442.29</v>
      </c>
      <c r="T88" s="44">
        <f t="shared" si="53"/>
        <v>2442.29</v>
      </c>
      <c r="U88" s="44">
        <f t="shared" si="53"/>
        <v>2442.29</v>
      </c>
      <c r="V88" s="44">
        <f t="shared" si="53"/>
        <v>2442.29</v>
      </c>
      <c r="W88" s="44">
        <f t="shared" si="53"/>
        <v>2442.29</v>
      </c>
      <c r="X88" s="44">
        <f t="shared" si="53"/>
        <v>2442.29</v>
      </c>
      <c r="Y88" s="44">
        <f t="shared" si="53"/>
        <v>2442.29</v>
      </c>
      <c r="Z88" s="44">
        <f t="shared" si="53"/>
        <v>2442.29</v>
      </c>
      <c r="AA88" s="44">
        <f t="shared" si="53"/>
        <v>2442.29</v>
      </c>
    </row>
    <row r="89" spans="1:27" ht="12.75" hidden="1" customHeight="1" outlineLevel="1" x14ac:dyDescent="0.3">
      <c r="A89" s="99" t="s">
        <v>926</v>
      </c>
      <c r="B89" s="63" t="s">
        <v>83</v>
      </c>
      <c r="C89" s="43" t="s">
        <v>79</v>
      </c>
      <c r="D89" s="44">
        <v>4.6099999999999994</v>
      </c>
      <c r="E89" s="44">
        <v>4.6099999999999994</v>
      </c>
      <c r="F89" s="44">
        <v>4.6099999999999994</v>
      </c>
      <c r="G89" s="44">
        <v>4.6099999999999994</v>
      </c>
      <c r="H89" s="44">
        <v>4.6099999999999994</v>
      </c>
      <c r="I89" s="44">
        <v>4.6099999999999994</v>
      </c>
      <c r="J89" s="44">
        <v>4.6099999999999994</v>
      </c>
      <c r="K89" s="44">
        <v>4.6099999999999994</v>
      </c>
      <c r="L89" s="44">
        <v>4.6099999999999994</v>
      </c>
      <c r="M89" s="44">
        <v>4.6099999999999994</v>
      </c>
      <c r="N89" s="44">
        <v>4.6099999999999994</v>
      </c>
      <c r="O89" s="44">
        <v>4.6099999999999994</v>
      </c>
      <c r="P89" s="44">
        <v>4.6099999999999994</v>
      </c>
      <c r="Q89" s="44">
        <v>4.6099999999999994</v>
      </c>
      <c r="R89" s="44">
        <v>4.6099999999999994</v>
      </c>
      <c r="S89" s="44">
        <v>4.6099999999999994</v>
      </c>
      <c r="T89" s="44">
        <v>4.6099999999999994</v>
      </c>
      <c r="U89" s="44">
        <v>4.6099999999999994</v>
      </c>
      <c r="V89" s="44">
        <v>4.6099999999999994</v>
      </c>
      <c r="W89" s="44">
        <v>4.6099999999999994</v>
      </c>
      <c r="X89" s="44">
        <v>4.6099999999999994</v>
      </c>
      <c r="Y89" s="44">
        <v>4.6099999999999994</v>
      </c>
      <c r="Z89" s="44">
        <v>4.6099999999999994</v>
      </c>
      <c r="AA89" s="44">
        <v>4.6099999999999994</v>
      </c>
    </row>
    <row r="90" spans="1:27" ht="12.75" hidden="1" customHeight="1" outlineLevel="1" x14ac:dyDescent="0.3">
      <c r="A90" s="99" t="s">
        <v>927</v>
      </c>
      <c r="B90" s="63" t="s">
        <v>878</v>
      </c>
      <c r="C90" s="43" t="s">
        <v>79</v>
      </c>
      <c r="D90" s="44">
        <f>$D$12</f>
        <v>185.25</v>
      </c>
      <c r="E90" s="44">
        <f t="shared" ref="E90:AA90" si="54">$D$12</f>
        <v>185.25</v>
      </c>
      <c r="F90" s="44">
        <f t="shared" si="54"/>
        <v>185.25</v>
      </c>
      <c r="G90" s="44">
        <f t="shared" si="54"/>
        <v>185.25</v>
      </c>
      <c r="H90" s="44">
        <f t="shared" si="54"/>
        <v>185.25</v>
      </c>
      <c r="I90" s="44">
        <f t="shared" si="54"/>
        <v>185.25</v>
      </c>
      <c r="J90" s="44">
        <f t="shared" si="54"/>
        <v>185.25</v>
      </c>
      <c r="K90" s="44">
        <f t="shared" si="54"/>
        <v>185.25</v>
      </c>
      <c r="L90" s="44">
        <f t="shared" si="54"/>
        <v>185.25</v>
      </c>
      <c r="M90" s="44">
        <f t="shared" si="54"/>
        <v>185.25</v>
      </c>
      <c r="N90" s="44">
        <f t="shared" si="54"/>
        <v>185.25</v>
      </c>
      <c r="O90" s="44">
        <f t="shared" si="54"/>
        <v>185.25</v>
      </c>
      <c r="P90" s="44">
        <f t="shared" si="54"/>
        <v>185.25</v>
      </c>
      <c r="Q90" s="44">
        <f t="shared" si="54"/>
        <v>185.25</v>
      </c>
      <c r="R90" s="44">
        <f t="shared" si="54"/>
        <v>185.25</v>
      </c>
      <c r="S90" s="44">
        <f t="shared" si="54"/>
        <v>185.25</v>
      </c>
      <c r="T90" s="44">
        <f t="shared" si="54"/>
        <v>185.25</v>
      </c>
      <c r="U90" s="44">
        <f t="shared" si="54"/>
        <v>185.25</v>
      </c>
      <c r="V90" s="44">
        <f t="shared" si="54"/>
        <v>185.25</v>
      </c>
      <c r="W90" s="44">
        <f t="shared" si="54"/>
        <v>185.25</v>
      </c>
      <c r="X90" s="44">
        <f t="shared" si="54"/>
        <v>185.25</v>
      </c>
      <c r="Y90" s="44">
        <f t="shared" si="54"/>
        <v>185.25</v>
      </c>
      <c r="Z90" s="44">
        <f t="shared" si="54"/>
        <v>185.25</v>
      </c>
      <c r="AA90" s="44">
        <f t="shared" si="54"/>
        <v>185.25</v>
      </c>
    </row>
    <row r="91" spans="1:27" ht="12.75" hidden="1" customHeight="1" outlineLevel="1" x14ac:dyDescent="0.3">
      <c r="A91" s="99" t="s">
        <v>928</v>
      </c>
      <c r="B91" s="63" t="s">
        <v>874</v>
      </c>
      <c r="C91" s="43" t="s">
        <v>79</v>
      </c>
      <c r="D91" s="44">
        <f>$D$13</f>
        <v>368.47</v>
      </c>
      <c r="E91" s="44">
        <f t="shared" ref="E91:AA91" si="55">$D$13</f>
        <v>368.47</v>
      </c>
      <c r="F91" s="44">
        <f t="shared" si="55"/>
        <v>368.47</v>
      </c>
      <c r="G91" s="44">
        <f t="shared" si="55"/>
        <v>368.47</v>
      </c>
      <c r="H91" s="44">
        <f t="shared" si="55"/>
        <v>368.47</v>
      </c>
      <c r="I91" s="44">
        <f t="shared" si="55"/>
        <v>368.47</v>
      </c>
      <c r="J91" s="44">
        <f t="shared" si="55"/>
        <v>368.47</v>
      </c>
      <c r="K91" s="44">
        <f t="shared" si="55"/>
        <v>368.47</v>
      </c>
      <c r="L91" s="44">
        <f t="shared" si="55"/>
        <v>368.47</v>
      </c>
      <c r="M91" s="44">
        <f t="shared" si="55"/>
        <v>368.47</v>
      </c>
      <c r="N91" s="44">
        <f t="shared" si="55"/>
        <v>368.47</v>
      </c>
      <c r="O91" s="44">
        <f t="shared" si="55"/>
        <v>368.47</v>
      </c>
      <c r="P91" s="44">
        <f t="shared" si="55"/>
        <v>368.47</v>
      </c>
      <c r="Q91" s="44">
        <f t="shared" si="55"/>
        <v>368.47</v>
      </c>
      <c r="R91" s="44">
        <f t="shared" si="55"/>
        <v>368.47</v>
      </c>
      <c r="S91" s="44">
        <f t="shared" si="55"/>
        <v>368.47</v>
      </c>
      <c r="T91" s="44">
        <f t="shared" si="55"/>
        <v>368.47</v>
      </c>
      <c r="U91" s="44">
        <f t="shared" si="55"/>
        <v>368.47</v>
      </c>
      <c r="V91" s="44">
        <f t="shared" si="55"/>
        <v>368.47</v>
      </c>
      <c r="W91" s="44">
        <f t="shared" si="55"/>
        <v>368.47</v>
      </c>
      <c r="X91" s="44">
        <f t="shared" si="55"/>
        <v>368.47</v>
      </c>
      <c r="Y91" s="44">
        <f t="shared" si="55"/>
        <v>368.47</v>
      </c>
      <c r="Z91" s="44">
        <f t="shared" si="55"/>
        <v>368.47</v>
      </c>
      <c r="AA91" s="44">
        <f t="shared" si="55"/>
        <v>368.47</v>
      </c>
    </row>
    <row r="92" spans="1:27" ht="12.75" customHeight="1" collapsed="1" x14ac:dyDescent="0.3">
      <c r="A92" s="98" t="s">
        <v>929</v>
      </c>
      <c r="B92" s="28" t="str">
        <f>"15"&amp;"."&amp;$B$218&amp;"."&amp;$B$219</f>
        <v>15.07.2024</v>
      </c>
      <c r="C92" s="90" t="s">
        <v>76</v>
      </c>
      <c r="D92" s="91">
        <f>ROUND(((D93+D94+D96+D95+D97)/1000),5)</f>
        <v>4.2346300000000001</v>
      </c>
      <c r="E92" s="91">
        <f t="shared" ref="E92:AA92" si="56">ROUND(((E93+E94+E96+E95+E97)/1000),5)</f>
        <v>4.1414999999999997</v>
      </c>
      <c r="F92" s="91">
        <f t="shared" si="56"/>
        <v>4.0101800000000001</v>
      </c>
      <c r="G92" s="91">
        <f t="shared" si="56"/>
        <v>3.6796799999999998</v>
      </c>
      <c r="H92" s="91">
        <f t="shared" si="56"/>
        <v>3.6740400000000002</v>
      </c>
      <c r="I92" s="91">
        <f t="shared" si="56"/>
        <v>3.7323499999999998</v>
      </c>
      <c r="J92" s="91">
        <f t="shared" si="56"/>
        <v>3.8555999999999999</v>
      </c>
      <c r="K92" s="91">
        <f t="shared" si="56"/>
        <v>4.6098100000000004</v>
      </c>
      <c r="L92" s="91">
        <f t="shared" si="56"/>
        <v>5.0682600000000004</v>
      </c>
      <c r="M92" s="91">
        <f t="shared" si="56"/>
        <v>5.2971500000000002</v>
      </c>
      <c r="N92" s="91">
        <f t="shared" si="56"/>
        <v>5.4475199999999999</v>
      </c>
      <c r="O92" s="91">
        <f t="shared" si="56"/>
        <v>5.5004600000000003</v>
      </c>
      <c r="P92" s="91">
        <f t="shared" si="56"/>
        <v>5.4659199999999997</v>
      </c>
      <c r="Q92" s="91">
        <f t="shared" si="56"/>
        <v>5.5479599999999998</v>
      </c>
      <c r="R92" s="91">
        <f t="shared" si="56"/>
        <v>5.5755499999999998</v>
      </c>
      <c r="S92" s="91">
        <f t="shared" si="56"/>
        <v>5.5035100000000003</v>
      </c>
      <c r="T92" s="91">
        <f t="shared" si="56"/>
        <v>5.49064</v>
      </c>
      <c r="U92" s="91">
        <f t="shared" si="56"/>
        <v>5.3929999999999998</v>
      </c>
      <c r="V92" s="91">
        <f t="shared" si="56"/>
        <v>5.2954299999999996</v>
      </c>
      <c r="W92" s="91">
        <f t="shared" si="56"/>
        <v>5.3052400000000004</v>
      </c>
      <c r="X92" s="91">
        <f t="shared" si="56"/>
        <v>5.2438000000000002</v>
      </c>
      <c r="Y92" s="91">
        <f t="shared" si="56"/>
        <v>5.0802500000000004</v>
      </c>
      <c r="Z92" s="91">
        <f t="shared" si="56"/>
        <v>4.9672599999999996</v>
      </c>
      <c r="AA92" s="91">
        <f t="shared" si="56"/>
        <v>4.7366900000000003</v>
      </c>
    </row>
    <row r="93" spans="1:27" ht="12.75" hidden="1" customHeight="1" outlineLevel="1" x14ac:dyDescent="0.3">
      <c r="A93" s="99" t="s">
        <v>930</v>
      </c>
      <c r="B93" s="63" t="s">
        <v>238</v>
      </c>
      <c r="C93" s="43" t="s">
        <v>79</v>
      </c>
      <c r="D93" s="44">
        <v>1234.01</v>
      </c>
      <c r="E93" s="44">
        <v>1140.8800000000001</v>
      </c>
      <c r="F93" s="44">
        <v>1009.56</v>
      </c>
      <c r="G93" s="44">
        <v>679.06</v>
      </c>
      <c r="H93" s="44">
        <v>673.42</v>
      </c>
      <c r="I93" s="44">
        <v>731.73</v>
      </c>
      <c r="J93" s="44">
        <v>854.98</v>
      </c>
      <c r="K93" s="44">
        <v>1609.19</v>
      </c>
      <c r="L93" s="44">
        <v>2067.64</v>
      </c>
      <c r="M93" s="44">
        <v>2296.5300000000002</v>
      </c>
      <c r="N93" s="44">
        <v>2446.9</v>
      </c>
      <c r="O93" s="44">
        <v>2499.84</v>
      </c>
      <c r="P93" s="44">
        <v>2465.3000000000002</v>
      </c>
      <c r="Q93" s="44">
        <v>2547.34</v>
      </c>
      <c r="R93" s="44">
        <v>2574.9299999999998</v>
      </c>
      <c r="S93" s="44">
        <v>2502.89</v>
      </c>
      <c r="T93" s="44">
        <v>2490.02</v>
      </c>
      <c r="U93" s="44">
        <v>2392.38</v>
      </c>
      <c r="V93" s="44">
        <v>2294.81</v>
      </c>
      <c r="W93" s="44">
        <v>2304.62</v>
      </c>
      <c r="X93" s="44">
        <v>2243.1799999999998</v>
      </c>
      <c r="Y93" s="44">
        <v>2079.63</v>
      </c>
      <c r="Z93" s="44">
        <v>1966.64</v>
      </c>
      <c r="AA93" s="44">
        <v>1736.07</v>
      </c>
    </row>
    <row r="94" spans="1:27" ht="12.75" hidden="1" customHeight="1" outlineLevel="1" x14ac:dyDescent="0.3">
      <c r="A94" s="99" t="s">
        <v>931</v>
      </c>
      <c r="B94" s="63" t="s">
        <v>90</v>
      </c>
      <c r="C94" s="43" t="s">
        <v>79</v>
      </c>
      <c r="D94" s="44">
        <f>$D$10</f>
        <v>2442.29</v>
      </c>
      <c r="E94" s="44">
        <f t="shared" ref="E94:AA94" si="57">$D$10</f>
        <v>2442.29</v>
      </c>
      <c r="F94" s="44">
        <f t="shared" si="57"/>
        <v>2442.29</v>
      </c>
      <c r="G94" s="44">
        <f t="shared" si="57"/>
        <v>2442.29</v>
      </c>
      <c r="H94" s="44">
        <f t="shared" si="57"/>
        <v>2442.29</v>
      </c>
      <c r="I94" s="44">
        <f t="shared" si="57"/>
        <v>2442.29</v>
      </c>
      <c r="J94" s="44">
        <f t="shared" si="57"/>
        <v>2442.29</v>
      </c>
      <c r="K94" s="44">
        <f t="shared" si="57"/>
        <v>2442.29</v>
      </c>
      <c r="L94" s="44">
        <f t="shared" si="57"/>
        <v>2442.29</v>
      </c>
      <c r="M94" s="44">
        <f t="shared" si="57"/>
        <v>2442.29</v>
      </c>
      <c r="N94" s="44">
        <f t="shared" si="57"/>
        <v>2442.29</v>
      </c>
      <c r="O94" s="44">
        <f t="shared" si="57"/>
        <v>2442.29</v>
      </c>
      <c r="P94" s="44">
        <f t="shared" si="57"/>
        <v>2442.29</v>
      </c>
      <c r="Q94" s="44">
        <f t="shared" si="57"/>
        <v>2442.29</v>
      </c>
      <c r="R94" s="44">
        <f t="shared" si="57"/>
        <v>2442.29</v>
      </c>
      <c r="S94" s="44">
        <f t="shared" si="57"/>
        <v>2442.29</v>
      </c>
      <c r="T94" s="44">
        <f t="shared" si="57"/>
        <v>2442.29</v>
      </c>
      <c r="U94" s="44">
        <f t="shared" si="57"/>
        <v>2442.29</v>
      </c>
      <c r="V94" s="44">
        <f t="shared" si="57"/>
        <v>2442.29</v>
      </c>
      <c r="W94" s="44">
        <f t="shared" si="57"/>
        <v>2442.29</v>
      </c>
      <c r="X94" s="44">
        <f t="shared" si="57"/>
        <v>2442.29</v>
      </c>
      <c r="Y94" s="44">
        <f t="shared" si="57"/>
        <v>2442.29</v>
      </c>
      <c r="Z94" s="44">
        <f t="shared" si="57"/>
        <v>2442.29</v>
      </c>
      <c r="AA94" s="44">
        <f t="shared" si="57"/>
        <v>2442.29</v>
      </c>
    </row>
    <row r="95" spans="1:27" ht="12.75" hidden="1" customHeight="1" outlineLevel="1" x14ac:dyDescent="0.3">
      <c r="A95" s="99" t="s">
        <v>932</v>
      </c>
      <c r="B95" s="63" t="s">
        <v>83</v>
      </c>
      <c r="C95" s="43" t="s">
        <v>79</v>
      </c>
      <c r="D95" s="44">
        <v>4.6099999999999994</v>
      </c>
      <c r="E95" s="44">
        <v>4.6099999999999994</v>
      </c>
      <c r="F95" s="44">
        <v>4.6099999999999994</v>
      </c>
      <c r="G95" s="44">
        <v>4.6099999999999994</v>
      </c>
      <c r="H95" s="44">
        <v>4.6099999999999994</v>
      </c>
      <c r="I95" s="44">
        <v>4.6099999999999994</v>
      </c>
      <c r="J95" s="44">
        <v>4.6099999999999994</v>
      </c>
      <c r="K95" s="44">
        <v>4.6099999999999994</v>
      </c>
      <c r="L95" s="44">
        <v>4.6099999999999994</v>
      </c>
      <c r="M95" s="44">
        <v>4.6099999999999994</v>
      </c>
      <c r="N95" s="44">
        <v>4.6099999999999994</v>
      </c>
      <c r="O95" s="44">
        <v>4.6099999999999994</v>
      </c>
      <c r="P95" s="44">
        <v>4.6099999999999994</v>
      </c>
      <c r="Q95" s="44">
        <v>4.6099999999999994</v>
      </c>
      <c r="R95" s="44">
        <v>4.6099999999999994</v>
      </c>
      <c r="S95" s="44">
        <v>4.6099999999999994</v>
      </c>
      <c r="T95" s="44">
        <v>4.6099999999999994</v>
      </c>
      <c r="U95" s="44">
        <v>4.6099999999999994</v>
      </c>
      <c r="V95" s="44">
        <v>4.6099999999999994</v>
      </c>
      <c r="W95" s="44">
        <v>4.6099999999999994</v>
      </c>
      <c r="X95" s="44">
        <v>4.6099999999999994</v>
      </c>
      <c r="Y95" s="44">
        <v>4.6099999999999994</v>
      </c>
      <c r="Z95" s="44">
        <v>4.6099999999999994</v>
      </c>
      <c r="AA95" s="44">
        <v>4.6099999999999994</v>
      </c>
    </row>
    <row r="96" spans="1:27" ht="12.75" hidden="1" customHeight="1" outlineLevel="1" x14ac:dyDescent="0.3">
      <c r="A96" s="99" t="s">
        <v>933</v>
      </c>
      <c r="B96" s="63" t="s">
        <v>878</v>
      </c>
      <c r="C96" s="43" t="s">
        <v>79</v>
      </c>
      <c r="D96" s="44">
        <f>$D$12</f>
        <v>185.25</v>
      </c>
      <c r="E96" s="44">
        <f t="shared" ref="E96:AA96" si="58">$D$12</f>
        <v>185.25</v>
      </c>
      <c r="F96" s="44">
        <f t="shared" si="58"/>
        <v>185.25</v>
      </c>
      <c r="G96" s="44">
        <f t="shared" si="58"/>
        <v>185.25</v>
      </c>
      <c r="H96" s="44">
        <f t="shared" si="58"/>
        <v>185.25</v>
      </c>
      <c r="I96" s="44">
        <f t="shared" si="58"/>
        <v>185.25</v>
      </c>
      <c r="J96" s="44">
        <f t="shared" si="58"/>
        <v>185.25</v>
      </c>
      <c r="K96" s="44">
        <f t="shared" si="58"/>
        <v>185.25</v>
      </c>
      <c r="L96" s="44">
        <f t="shared" si="58"/>
        <v>185.25</v>
      </c>
      <c r="M96" s="44">
        <f t="shared" si="58"/>
        <v>185.25</v>
      </c>
      <c r="N96" s="44">
        <f t="shared" si="58"/>
        <v>185.25</v>
      </c>
      <c r="O96" s="44">
        <f t="shared" si="58"/>
        <v>185.25</v>
      </c>
      <c r="P96" s="44">
        <f t="shared" si="58"/>
        <v>185.25</v>
      </c>
      <c r="Q96" s="44">
        <f t="shared" si="58"/>
        <v>185.25</v>
      </c>
      <c r="R96" s="44">
        <f t="shared" si="58"/>
        <v>185.25</v>
      </c>
      <c r="S96" s="44">
        <f t="shared" si="58"/>
        <v>185.25</v>
      </c>
      <c r="T96" s="44">
        <f t="shared" si="58"/>
        <v>185.25</v>
      </c>
      <c r="U96" s="44">
        <f t="shared" si="58"/>
        <v>185.25</v>
      </c>
      <c r="V96" s="44">
        <f t="shared" si="58"/>
        <v>185.25</v>
      </c>
      <c r="W96" s="44">
        <f t="shared" si="58"/>
        <v>185.25</v>
      </c>
      <c r="X96" s="44">
        <f t="shared" si="58"/>
        <v>185.25</v>
      </c>
      <c r="Y96" s="44">
        <f t="shared" si="58"/>
        <v>185.25</v>
      </c>
      <c r="Z96" s="44">
        <f t="shared" si="58"/>
        <v>185.25</v>
      </c>
      <c r="AA96" s="44">
        <f t="shared" si="58"/>
        <v>185.25</v>
      </c>
    </row>
    <row r="97" spans="1:27" ht="12.75" hidden="1" customHeight="1" outlineLevel="1" x14ac:dyDescent="0.3">
      <c r="A97" s="99" t="s">
        <v>934</v>
      </c>
      <c r="B97" s="63" t="s">
        <v>874</v>
      </c>
      <c r="C97" s="43" t="s">
        <v>79</v>
      </c>
      <c r="D97" s="44">
        <f>$D$13</f>
        <v>368.47</v>
      </c>
      <c r="E97" s="44">
        <f t="shared" ref="E97:AA97" si="59">$D$13</f>
        <v>368.47</v>
      </c>
      <c r="F97" s="44">
        <f t="shared" si="59"/>
        <v>368.47</v>
      </c>
      <c r="G97" s="44">
        <f t="shared" si="59"/>
        <v>368.47</v>
      </c>
      <c r="H97" s="44">
        <f t="shared" si="59"/>
        <v>368.47</v>
      </c>
      <c r="I97" s="44">
        <f t="shared" si="59"/>
        <v>368.47</v>
      </c>
      <c r="J97" s="44">
        <f t="shared" si="59"/>
        <v>368.47</v>
      </c>
      <c r="K97" s="44">
        <f t="shared" si="59"/>
        <v>368.47</v>
      </c>
      <c r="L97" s="44">
        <f t="shared" si="59"/>
        <v>368.47</v>
      </c>
      <c r="M97" s="44">
        <f t="shared" si="59"/>
        <v>368.47</v>
      </c>
      <c r="N97" s="44">
        <f t="shared" si="59"/>
        <v>368.47</v>
      </c>
      <c r="O97" s="44">
        <f t="shared" si="59"/>
        <v>368.47</v>
      </c>
      <c r="P97" s="44">
        <f t="shared" si="59"/>
        <v>368.47</v>
      </c>
      <c r="Q97" s="44">
        <f t="shared" si="59"/>
        <v>368.47</v>
      </c>
      <c r="R97" s="44">
        <f t="shared" si="59"/>
        <v>368.47</v>
      </c>
      <c r="S97" s="44">
        <f t="shared" si="59"/>
        <v>368.47</v>
      </c>
      <c r="T97" s="44">
        <f t="shared" si="59"/>
        <v>368.47</v>
      </c>
      <c r="U97" s="44">
        <f t="shared" si="59"/>
        <v>368.47</v>
      </c>
      <c r="V97" s="44">
        <f t="shared" si="59"/>
        <v>368.47</v>
      </c>
      <c r="W97" s="44">
        <f t="shared" si="59"/>
        <v>368.47</v>
      </c>
      <c r="X97" s="44">
        <f t="shared" si="59"/>
        <v>368.47</v>
      </c>
      <c r="Y97" s="44">
        <f t="shared" si="59"/>
        <v>368.47</v>
      </c>
      <c r="Z97" s="44">
        <f t="shared" si="59"/>
        <v>368.47</v>
      </c>
      <c r="AA97" s="44">
        <f t="shared" si="59"/>
        <v>368.47</v>
      </c>
    </row>
    <row r="98" spans="1:27" ht="12.75" customHeight="1" collapsed="1" x14ac:dyDescent="0.3">
      <c r="A98" s="98" t="s">
        <v>935</v>
      </c>
      <c r="B98" s="28" t="str">
        <f>"16"&amp;"."&amp;$B$218&amp;"."&amp;$B$219</f>
        <v>16.07.2024</v>
      </c>
      <c r="C98" s="90" t="s">
        <v>76</v>
      </c>
      <c r="D98" s="91">
        <f>ROUND(((D99+D100+D102+D101+D103)/1000),5)</f>
        <v>4.4133100000000001</v>
      </c>
      <c r="E98" s="91">
        <f t="shared" ref="E98:AA98" si="60">ROUND(((E99+E100+E102+E101+E103)/1000),5)</f>
        <v>4.2366099999999998</v>
      </c>
      <c r="F98" s="91">
        <f t="shared" si="60"/>
        <v>4.0974000000000004</v>
      </c>
      <c r="G98" s="91">
        <f t="shared" si="60"/>
        <v>3.7266400000000002</v>
      </c>
      <c r="H98" s="91">
        <f t="shared" si="60"/>
        <v>3.6575600000000001</v>
      </c>
      <c r="I98" s="91">
        <f t="shared" si="60"/>
        <v>3.77807</v>
      </c>
      <c r="J98" s="91">
        <f t="shared" si="60"/>
        <v>4.2336299999999998</v>
      </c>
      <c r="K98" s="91">
        <f t="shared" si="60"/>
        <v>4.7351299999999998</v>
      </c>
      <c r="L98" s="91">
        <f t="shared" si="60"/>
        <v>5.0959300000000001</v>
      </c>
      <c r="M98" s="91">
        <f t="shared" si="60"/>
        <v>5.4162800000000004</v>
      </c>
      <c r="N98" s="91">
        <f t="shared" si="60"/>
        <v>5.6308100000000003</v>
      </c>
      <c r="O98" s="91">
        <f t="shared" si="60"/>
        <v>5.6636699999999998</v>
      </c>
      <c r="P98" s="91">
        <f t="shared" si="60"/>
        <v>5.5597700000000003</v>
      </c>
      <c r="Q98" s="91">
        <f t="shared" si="60"/>
        <v>6.0829899999999997</v>
      </c>
      <c r="R98" s="91">
        <f t="shared" si="60"/>
        <v>6.3543200000000004</v>
      </c>
      <c r="S98" s="91">
        <f t="shared" si="60"/>
        <v>6.1098499999999998</v>
      </c>
      <c r="T98" s="91">
        <f t="shared" si="60"/>
        <v>5.5481100000000003</v>
      </c>
      <c r="U98" s="91">
        <f t="shared" si="60"/>
        <v>5.6748599999999998</v>
      </c>
      <c r="V98" s="91">
        <f t="shared" si="60"/>
        <v>5.6126100000000001</v>
      </c>
      <c r="W98" s="91">
        <f t="shared" si="60"/>
        <v>5.4764400000000002</v>
      </c>
      <c r="X98" s="91">
        <f t="shared" si="60"/>
        <v>5.4009</v>
      </c>
      <c r="Y98" s="91">
        <f t="shared" si="60"/>
        <v>5.3975900000000001</v>
      </c>
      <c r="Z98" s="91">
        <f t="shared" si="60"/>
        <v>5.0215500000000004</v>
      </c>
      <c r="AA98" s="91">
        <f t="shared" si="60"/>
        <v>4.7848699999999997</v>
      </c>
    </row>
    <row r="99" spans="1:27" ht="12.75" hidden="1" customHeight="1" outlineLevel="1" x14ac:dyDescent="0.3">
      <c r="A99" s="99" t="s">
        <v>936</v>
      </c>
      <c r="B99" s="63" t="s">
        <v>238</v>
      </c>
      <c r="C99" s="43" t="s">
        <v>79</v>
      </c>
      <c r="D99" s="44">
        <v>1412.69</v>
      </c>
      <c r="E99" s="44">
        <v>1235.99</v>
      </c>
      <c r="F99" s="44">
        <v>1096.78</v>
      </c>
      <c r="G99" s="44">
        <v>726.02</v>
      </c>
      <c r="H99" s="44">
        <v>656.94</v>
      </c>
      <c r="I99" s="44">
        <v>777.45</v>
      </c>
      <c r="J99" s="44">
        <v>1233.01</v>
      </c>
      <c r="K99" s="44">
        <v>1734.51</v>
      </c>
      <c r="L99" s="44">
        <v>2095.31</v>
      </c>
      <c r="M99" s="44">
        <v>2415.66</v>
      </c>
      <c r="N99" s="44">
        <v>2630.19</v>
      </c>
      <c r="O99" s="44">
        <v>2663.05</v>
      </c>
      <c r="P99" s="44">
        <v>2559.15</v>
      </c>
      <c r="Q99" s="44">
        <v>3082.37</v>
      </c>
      <c r="R99" s="44">
        <v>3353.7</v>
      </c>
      <c r="S99" s="44">
        <v>3109.23</v>
      </c>
      <c r="T99" s="44">
        <v>2547.4899999999998</v>
      </c>
      <c r="U99" s="44">
        <v>2674.24</v>
      </c>
      <c r="V99" s="44">
        <v>2611.9899999999998</v>
      </c>
      <c r="W99" s="44">
        <v>2475.8200000000002</v>
      </c>
      <c r="X99" s="44">
        <v>2400.2800000000002</v>
      </c>
      <c r="Y99" s="44">
        <v>2396.9699999999998</v>
      </c>
      <c r="Z99" s="44">
        <v>2020.93</v>
      </c>
      <c r="AA99" s="44">
        <v>1784.25</v>
      </c>
    </row>
    <row r="100" spans="1:27" ht="12.75" hidden="1" customHeight="1" outlineLevel="1" x14ac:dyDescent="0.3">
      <c r="A100" s="99" t="s">
        <v>937</v>
      </c>
      <c r="B100" s="63" t="s">
        <v>90</v>
      </c>
      <c r="C100" s="43" t="s">
        <v>79</v>
      </c>
      <c r="D100" s="44">
        <f>$D$10</f>
        <v>2442.29</v>
      </c>
      <c r="E100" s="44">
        <f t="shared" ref="E100:AA100" si="61">$D$10</f>
        <v>2442.29</v>
      </c>
      <c r="F100" s="44">
        <f t="shared" si="61"/>
        <v>2442.29</v>
      </c>
      <c r="G100" s="44">
        <f t="shared" si="61"/>
        <v>2442.29</v>
      </c>
      <c r="H100" s="44">
        <f t="shared" si="61"/>
        <v>2442.29</v>
      </c>
      <c r="I100" s="44">
        <f t="shared" si="61"/>
        <v>2442.29</v>
      </c>
      <c r="J100" s="44">
        <f t="shared" si="61"/>
        <v>2442.29</v>
      </c>
      <c r="K100" s="44">
        <f t="shared" si="61"/>
        <v>2442.29</v>
      </c>
      <c r="L100" s="44">
        <f t="shared" si="61"/>
        <v>2442.29</v>
      </c>
      <c r="M100" s="44">
        <f t="shared" si="61"/>
        <v>2442.29</v>
      </c>
      <c r="N100" s="44">
        <f t="shared" si="61"/>
        <v>2442.29</v>
      </c>
      <c r="O100" s="44">
        <f t="shared" si="61"/>
        <v>2442.29</v>
      </c>
      <c r="P100" s="44">
        <f t="shared" si="61"/>
        <v>2442.29</v>
      </c>
      <c r="Q100" s="44">
        <f t="shared" si="61"/>
        <v>2442.29</v>
      </c>
      <c r="R100" s="44">
        <f t="shared" si="61"/>
        <v>2442.29</v>
      </c>
      <c r="S100" s="44">
        <f t="shared" si="61"/>
        <v>2442.29</v>
      </c>
      <c r="T100" s="44">
        <f t="shared" si="61"/>
        <v>2442.29</v>
      </c>
      <c r="U100" s="44">
        <f t="shared" si="61"/>
        <v>2442.29</v>
      </c>
      <c r="V100" s="44">
        <f t="shared" si="61"/>
        <v>2442.29</v>
      </c>
      <c r="W100" s="44">
        <f t="shared" si="61"/>
        <v>2442.29</v>
      </c>
      <c r="X100" s="44">
        <f t="shared" si="61"/>
        <v>2442.29</v>
      </c>
      <c r="Y100" s="44">
        <f t="shared" si="61"/>
        <v>2442.29</v>
      </c>
      <c r="Z100" s="44">
        <f t="shared" si="61"/>
        <v>2442.29</v>
      </c>
      <c r="AA100" s="44">
        <f t="shared" si="61"/>
        <v>2442.29</v>
      </c>
    </row>
    <row r="101" spans="1:27" ht="12.75" hidden="1" customHeight="1" outlineLevel="1" x14ac:dyDescent="0.3">
      <c r="A101" s="99" t="s">
        <v>938</v>
      </c>
      <c r="B101" s="63" t="s">
        <v>83</v>
      </c>
      <c r="C101" s="43" t="s">
        <v>79</v>
      </c>
      <c r="D101" s="44">
        <v>4.6099999999999994</v>
      </c>
      <c r="E101" s="44">
        <v>4.6099999999999994</v>
      </c>
      <c r="F101" s="44">
        <v>4.6099999999999994</v>
      </c>
      <c r="G101" s="44">
        <v>4.6099999999999994</v>
      </c>
      <c r="H101" s="44">
        <v>4.6099999999999994</v>
      </c>
      <c r="I101" s="44">
        <v>4.6099999999999994</v>
      </c>
      <c r="J101" s="44">
        <v>4.6099999999999994</v>
      </c>
      <c r="K101" s="44">
        <v>4.6099999999999994</v>
      </c>
      <c r="L101" s="44">
        <v>4.6099999999999994</v>
      </c>
      <c r="M101" s="44">
        <v>4.6099999999999994</v>
      </c>
      <c r="N101" s="44">
        <v>4.6099999999999994</v>
      </c>
      <c r="O101" s="44">
        <v>4.6099999999999994</v>
      </c>
      <c r="P101" s="44">
        <v>4.6099999999999994</v>
      </c>
      <c r="Q101" s="44">
        <v>4.6099999999999994</v>
      </c>
      <c r="R101" s="44">
        <v>4.6099999999999994</v>
      </c>
      <c r="S101" s="44">
        <v>4.6099999999999994</v>
      </c>
      <c r="T101" s="44">
        <v>4.6099999999999994</v>
      </c>
      <c r="U101" s="44">
        <v>4.6099999999999994</v>
      </c>
      <c r="V101" s="44">
        <v>4.6099999999999994</v>
      </c>
      <c r="W101" s="44">
        <v>4.6099999999999994</v>
      </c>
      <c r="X101" s="44">
        <v>4.6099999999999994</v>
      </c>
      <c r="Y101" s="44">
        <v>4.6099999999999994</v>
      </c>
      <c r="Z101" s="44">
        <v>4.6099999999999994</v>
      </c>
      <c r="AA101" s="44">
        <v>4.6099999999999994</v>
      </c>
    </row>
    <row r="102" spans="1:27" ht="12.75" hidden="1" customHeight="1" outlineLevel="1" x14ac:dyDescent="0.3">
      <c r="A102" s="99" t="s">
        <v>939</v>
      </c>
      <c r="B102" s="63" t="s">
        <v>878</v>
      </c>
      <c r="C102" s="43" t="s">
        <v>79</v>
      </c>
      <c r="D102" s="44">
        <f>$D$12</f>
        <v>185.25</v>
      </c>
      <c r="E102" s="44">
        <f t="shared" ref="E102:AA102" si="62">$D$12</f>
        <v>185.25</v>
      </c>
      <c r="F102" s="44">
        <f t="shared" si="62"/>
        <v>185.25</v>
      </c>
      <c r="G102" s="44">
        <f t="shared" si="62"/>
        <v>185.25</v>
      </c>
      <c r="H102" s="44">
        <f t="shared" si="62"/>
        <v>185.25</v>
      </c>
      <c r="I102" s="44">
        <f t="shared" si="62"/>
        <v>185.25</v>
      </c>
      <c r="J102" s="44">
        <f t="shared" si="62"/>
        <v>185.25</v>
      </c>
      <c r="K102" s="44">
        <f t="shared" si="62"/>
        <v>185.25</v>
      </c>
      <c r="L102" s="44">
        <f t="shared" si="62"/>
        <v>185.25</v>
      </c>
      <c r="M102" s="44">
        <f t="shared" si="62"/>
        <v>185.25</v>
      </c>
      <c r="N102" s="44">
        <f t="shared" si="62"/>
        <v>185.25</v>
      </c>
      <c r="O102" s="44">
        <f t="shared" si="62"/>
        <v>185.25</v>
      </c>
      <c r="P102" s="44">
        <f t="shared" si="62"/>
        <v>185.25</v>
      </c>
      <c r="Q102" s="44">
        <f t="shared" si="62"/>
        <v>185.25</v>
      </c>
      <c r="R102" s="44">
        <f t="shared" si="62"/>
        <v>185.25</v>
      </c>
      <c r="S102" s="44">
        <f t="shared" si="62"/>
        <v>185.25</v>
      </c>
      <c r="T102" s="44">
        <f t="shared" si="62"/>
        <v>185.25</v>
      </c>
      <c r="U102" s="44">
        <f t="shared" si="62"/>
        <v>185.25</v>
      </c>
      <c r="V102" s="44">
        <f t="shared" si="62"/>
        <v>185.25</v>
      </c>
      <c r="W102" s="44">
        <f t="shared" si="62"/>
        <v>185.25</v>
      </c>
      <c r="X102" s="44">
        <f t="shared" si="62"/>
        <v>185.25</v>
      </c>
      <c r="Y102" s="44">
        <f t="shared" si="62"/>
        <v>185.25</v>
      </c>
      <c r="Z102" s="44">
        <f t="shared" si="62"/>
        <v>185.25</v>
      </c>
      <c r="AA102" s="44">
        <f t="shared" si="62"/>
        <v>185.25</v>
      </c>
    </row>
    <row r="103" spans="1:27" ht="12.75" hidden="1" customHeight="1" outlineLevel="1" x14ac:dyDescent="0.3">
      <c r="A103" s="99" t="s">
        <v>940</v>
      </c>
      <c r="B103" s="63" t="s">
        <v>874</v>
      </c>
      <c r="C103" s="43" t="s">
        <v>79</v>
      </c>
      <c r="D103" s="44">
        <f>$D$13</f>
        <v>368.47</v>
      </c>
      <c r="E103" s="44">
        <f t="shared" ref="E103:AA103" si="63">$D$13</f>
        <v>368.47</v>
      </c>
      <c r="F103" s="44">
        <f t="shared" si="63"/>
        <v>368.47</v>
      </c>
      <c r="G103" s="44">
        <f t="shared" si="63"/>
        <v>368.47</v>
      </c>
      <c r="H103" s="44">
        <f t="shared" si="63"/>
        <v>368.47</v>
      </c>
      <c r="I103" s="44">
        <f t="shared" si="63"/>
        <v>368.47</v>
      </c>
      <c r="J103" s="44">
        <f t="shared" si="63"/>
        <v>368.47</v>
      </c>
      <c r="K103" s="44">
        <f t="shared" si="63"/>
        <v>368.47</v>
      </c>
      <c r="L103" s="44">
        <f t="shared" si="63"/>
        <v>368.47</v>
      </c>
      <c r="M103" s="44">
        <f t="shared" si="63"/>
        <v>368.47</v>
      </c>
      <c r="N103" s="44">
        <f t="shared" si="63"/>
        <v>368.47</v>
      </c>
      <c r="O103" s="44">
        <f t="shared" si="63"/>
        <v>368.47</v>
      </c>
      <c r="P103" s="44">
        <f t="shared" si="63"/>
        <v>368.47</v>
      </c>
      <c r="Q103" s="44">
        <f t="shared" si="63"/>
        <v>368.47</v>
      </c>
      <c r="R103" s="44">
        <f t="shared" si="63"/>
        <v>368.47</v>
      </c>
      <c r="S103" s="44">
        <f t="shared" si="63"/>
        <v>368.47</v>
      </c>
      <c r="T103" s="44">
        <f t="shared" si="63"/>
        <v>368.47</v>
      </c>
      <c r="U103" s="44">
        <f t="shared" si="63"/>
        <v>368.47</v>
      </c>
      <c r="V103" s="44">
        <f t="shared" si="63"/>
        <v>368.47</v>
      </c>
      <c r="W103" s="44">
        <f t="shared" si="63"/>
        <v>368.47</v>
      </c>
      <c r="X103" s="44">
        <f t="shared" si="63"/>
        <v>368.47</v>
      </c>
      <c r="Y103" s="44">
        <f t="shared" si="63"/>
        <v>368.47</v>
      </c>
      <c r="Z103" s="44">
        <f t="shared" si="63"/>
        <v>368.47</v>
      </c>
      <c r="AA103" s="44">
        <f t="shared" si="63"/>
        <v>368.47</v>
      </c>
    </row>
    <row r="104" spans="1:27" ht="12.75" customHeight="1" collapsed="1" x14ac:dyDescent="0.3">
      <c r="A104" s="98" t="s">
        <v>941</v>
      </c>
      <c r="B104" s="28" t="str">
        <f>"17"&amp;"."&amp;$B$218&amp;"."&amp;$B$219</f>
        <v>17.07.2024</v>
      </c>
      <c r="C104" s="90" t="s">
        <v>76</v>
      </c>
      <c r="D104" s="91">
        <f>ROUND(((D105+D106+D108+D107+D109)/1000),5)</f>
        <v>4.5776700000000003</v>
      </c>
      <c r="E104" s="91">
        <f t="shared" ref="E104:AA104" si="64">ROUND(((E105+E106+E108+E107+E109)/1000),5)</f>
        <v>4.3295399999999997</v>
      </c>
      <c r="F104" s="91">
        <f t="shared" si="64"/>
        <v>4.2299800000000003</v>
      </c>
      <c r="G104" s="91">
        <f t="shared" si="64"/>
        <v>4.1193200000000001</v>
      </c>
      <c r="H104" s="91">
        <f t="shared" si="64"/>
        <v>3.8163499999999999</v>
      </c>
      <c r="I104" s="91">
        <f t="shared" si="64"/>
        <v>4.1981299999999999</v>
      </c>
      <c r="J104" s="91">
        <f t="shared" si="64"/>
        <v>4.4618200000000003</v>
      </c>
      <c r="K104" s="91">
        <f t="shared" si="64"/>
        <v>4.7685599999999999</v>
      </c>
      <c r="L104" s="91">
        <f t="shared" si="64"/>
        <v>5.1379599999999996</v>
      </c>
      <c r="M104" s="91">
        <f t="shared" si="64"/>
        <v>5.4791699999999999</v>
      </c>
      <c r="N104" s="91">
        <f t="shared" si="64"/>
        <v>5.5345399999999998</v>
      </c>
      <c r="O104" s="91">
        <f t="shared" si="64"/>
        <v>5.70906</v>
      </c>
      <c r="P104" s="91">
        <f t="shared" si="64"/>
        <v>5.7186700000000004</v>
      </c>
      <c r="Q104" s="91">
        <f t="shared" si="64"/>
        <v>6.11083</v>
      </c>
      <c r="R104" s="91">
        <f t="shared" si="64"/>
        <v>6.0848199999999997</v>
      </c>
      <c r="S104" s="91">
        <f t="shared" si="64"/>
        <v>6.3139099999999999</v>
      </c>
      <c r="T104" s="91">
        <f t="shared" si="64"/>
        <v>6.3267800000000003</v>
      </c>
      <c r="U104" s="91">
        <f t="shared" si="64"/>
        <v>6.1055999999999999</v>
      </c>
      <c r="V104" s="91">
        <f t="shared" si="64"/>
        <v>5.8326399999999996</v>
      </c>
      <c r="W104" s="91">
        <f t="shared" si="64"/>
        <v>5.7158499999999997</v>
      </c>
      <c r="X104" s="91">
        <f t="shared" si="64"/>
        <v>5.5426299999999999</v>
      </c>
      <c r="Y104" s="91">
        <f t="shared" si="64"/>
        <v>5.5957499999999998</v>
      </c>
      <c r="Z104" s="91">
        <f t="shared" si="64"/>
        <v>5.1762100000000002</v>
      </c>
      <c r="AA104" s="91">
        <f t="shared" si="64"/>
        <v>4.9203900000000003</v>
      </c>
    </row>
    <row r="105" spans="1:27" ht="12.75" hidden="1" customHeight="1" outlineLevel="1" x14ac:dyDescent="0.3">
      <c r="A105" s="99" t="s">
        <v>942</v>
      </c>
      <c r="B105" s="63" t="s">
        <v>238</v>
      </c>
      <c r="C105" s="43" t="s">
        <v>79</v>
      </c>
      <c r="D105" s="44">
        <v>1577.05</v>
      </c>
      <c r="E105" s="44">
        <v>1328.92</v>
      </c>
      <c r="F105" s="44">
        <v>1229.3599999999999</v>
      </c>
      <c r="G105" s="44">
        <v>1118.7</v>
      </c>
      <c r="H105" s="44">
        <v>815.73</v>
      </c>
      <c r="I105" s="44">
        <v>1197.51</v>
      </c>
      <c r="J105" s="44">
        <v>1461.2</v>
      </c>
      <c r="K105" s="44">
        <v>1767.94</v>
      </c>
      <c r="L105" s="44">
        <v>2137.34</v>
      </c>
      <c r="M105" s="44">
        <v>2478.5500000000002</v>
      </c>
      <c r="N105" s="44">
        <v>2533.92</v>
      </c>
      <c r="O105" s="44">
        <v>2708.44</v>
      </c>
      <c r="P105" s="44">
        <v>2718.05</v>
      </c>
      <c r="Q105" s="44">
        <v>3110.21</v>
      </c>
      <c r="R105" s="44">
        <v>3084.2</v>
      </c>
      <c r="S105" s="44">
        <v>3313.29</v>
      </c>
      <c r="T105" s="44">
        <v>3326.16</v>
      </c>
      <c r="U105" s="44">
        <v>3104.98</v>
      </c>
      <c r="V105" s="44">
        <v>2832.02</v>
      </c>
      <c r="W105" s="44">
        <v>2715.23</v>
      </c>
      <c r="X105" s="44">
        <v>2542.0100000000002</v>
      </c>
      <c r="Y105" s="44">
        <v>2595.13</v>
      </c>
      <c r="Z105" s="44">
        <v>2175.59</v>
      </c>
      <c r="AA105" s="44">
        <v>1919.77</v>
      </c>
    </row>
    <row r="106" spans="1:27" ht="12.75" hidden="1" customHeight="1" outlineLevel="1" x14ac:dyDescent="0.3">
      <c r="A106" s="99" t="s">
        <v>943</v>
      </c>
      <c r="B106" s="63" t="s">
        <v>90</v>
      </c>
      <c r="C106" s="43" t="s">
        <v>79</v>
      </c>
      <c r="D106" s="44">
        <f>$D$10</f>
        <v>2442.29</v>
      </c>
      <c r="E106" s="44">
        <f t="shared" ref="E106:AA106" si="65">$D$10</f>
        <v>2442.29</v>
      </c>
      <c r="F106" s="44">
        <f t="shared" si="65"/>
        <v>2442.29</v>
      </c>
      <c r="G106" s="44">
        <f t="shared" si="65"/>
        <v>2442.29</v>
      </c>
      <c r="H106" s="44">
        <f t="shared" si="65"/>
        <v>2442.29</v>
      </c>
      <c r="I106" s="44">
        <f t="shared" si="65"/>
        <v>2442.29</v>
      </c>
      <c r="J106" s="44">
        <f t="shared" si="65"/>
        <v>2442.29</v>
      </c>
      <c r="K106" s="44">
        <f t="shared" si="65"/>
        <v>2442.29</v>
      </c>
      <c r="L106" s="44">
        <f t="shared" si="65"/>
        <v>2442.29</v>
      </c>
      <c r="M106" s="44">
        <f t="shared" si="65"/>
        <v>2442.29</v>
      </c>
      <c r="N106" s="44">
        <f t="shared" si="65"/>
        <v>2442.29</v>
      </c>
      <c r="O106" s="44">
        <f t="shared" si="65"/>
        <v>2442.29</v>
      </c>
      <c r="P106" s="44">
        <f t="shared" si="65"/>
        <v>2442.29</v>
      </c>
      <c r="Q106" s="44">
        <f t="shared" si="65"/>
        <v>2442.29</v>
      </c>
      <c r="R106" s="44">
        <f t="shared" si="65"/>
        <v>2442.29</v>
      </c>
      <c r="S106" s="44">
        <f t="shared" si="65"/>
        <v>2442.29</v>
      </c>
      <c r="T106" s="44">
        <f t="shared" si="65"/>
        <v>2442.29</v>
      </c>
      <c r="U106" s="44">
        <f t="shared" si="65"/>
        <v>2442.29</v>
      </c>
      <c r="V106" s="44">
        <f t="shared" si="65"/>
        <v>2442.29</v>
      </c>
      <c r="W106" s="44">
        <f t="shared" si="65"/>
        <v>2442.29</v>
      </c>
      <c r="X106" s="44">
        <f t="shared" si="65"/>
        <v>2442.29</v>
      </c>
      <c r="Y106" s="44">
        <f t="shared" si="65"/>
        <v>2442.29</v>
      </c>
      <c r="Z106" s="44">
        <f t="shared" si="65"/>
        <v>2442.29</v>
      </c>
      <c r="AA106" s="44">
        <f t="shared" si="65"/>
        <v>2442.29</v>
      </c>
    </row>
    <row r="107" spans="1:27" ht="12.75" hidden="1" customHeight="1" outlineLevel="1" x14ac:dyDescent="0.3">
      <c r="A107" s="99" t="s">
        <v>944</v>
      </c>
      <c r="B107" s="63" t="s">
        <v>83</v>
      </c>
      <c r="C107" s="43" t="s">
        <v>79</v>
      </c>
      <c r="D107" s="44">
        <v>4.6099999999999994</v>
      </c>
      <c r="E107" s="44">
        <v>4.6099999999999994</v>
      </c>
      <c r="F107" s="44">
        <v>4.6099999999999994</v>
      </c>
      <c r="G107" s="44">
        <v>4.6099999999999994</v>
      </c>
      <c r="H107" s="44">
        <v>4.6099999999999994</v>
      </c>
      <c r="I107" s="44">
        <v>4.6099999999999994</v>
      </c>
      <c r="J107" s="44">
        <v>4.6099999999999994</v>
      </c>
      <c r="K107" s="44">
        <v>4.6099999999999994</v>
      </c>
      <c r="L107" s="44">
        <v>4.6099999999999994</v>
      </c>
      <c r="M107" s="44">
        <v>4.6099999999999994</v>
      </c>
      <c r="N107" s="44">
        <v>4.6099999999999994</v>
      </c>
      <c r="O107" s="44">
        <v>4.6099999999999994</v>
      </c>
      <c r="P107" s="44">
        <v>4.6099999999999994</v>
      </c>
      <c r="Q107" s="44">
        <v>4.6099999999999994</v>
      </c>
      <c r="R107" s="44">
        <v>4.6099999999999994</v>
      </c>
      <c r="S107" s="44">
        <v>4.6099999999999994</v>
      </c>
      <c r="T107" s="44">
        <v>4.6099999999999994</v>
      </c>
      <c r="U107" s="44">
        <v>4.6099999999999994</v>
      </c>
      <c r="V107" s="44">
        <v>4.6099999999999994</v>
      </c>
      <c r="W107" s="44">
        <v>4.6099999999999994</v>
      </c>
      <c r="X107" s="44">
        <v>4.6099999999999994</v>
      </c>
      <c r="Y107" s="44">
        <v>4.6099999999999994</v>
      </c>
      <c r="Z107" s="44">
        <v>4.6099999999999994</v>
      </c>
      <c r="AA107" s="44">
        <v>4.6099999999999994</v>
      </c>
    </row>
    <row r="108" spans="1:27" ht="12.75" hidden="1" customHeight="1" outlineLevel="1" x14ac:dyDescent="0.3">
      <c r="A108" s="99" t="s">
        <v>945</v>
      </c>
      <c r="B108" s="63" t="s">
        <v>878</v>
      </c>
      <c r="C108" s="43" t="s">
        <v>79</v>
      </c>
      <c r="D108" s="44">
        <f>$D$12</f>
        <v>185.25</v>
      </c>
      <c r="E108" s="44">
        <f t="shared" ref="E108:AA108" si="66">$D$12</f>
        <v>185.25</v>
      </c>
      <c r="F108" s="44">
        <f t="shared" si="66"/>
        <v>185.25</v>
      </c>
      <c r="G108" s="44">
        <f t="shared" si="66"/>
        <v>185.25</v>
      </c>
      <c r="H108" s="44">
        <f t="shared" si="66"/>
        <v>185.25</v>
      </c>
      <c r="I108" s="44">
        <f t="shared" si="66"/>
        <v>185.25</v>
      </c>
      <c r="J108" s="44">
        <f t="shared" si="66"/>
        <v>185.25</v>
      </c>
      <c r="K108" s="44">
        <f t="shared" si="66"/>
        <v>185.25</v>
      </c>
      <c r="L108" s="44">
        <f t="shared" si="66"/>
        <v>185.25</v>
      </c>
      <c r="M108" s="44">
        <f t="shared" si="66"/>
        <v>185.25</v>
      </c>
      <c r="N108" s="44">
        <f t="shared" si="66"/>
        <v>185.25</v>
      </c>
      <c r="O108" s="44">
        <f t="shared" si="66"/>
        <v>185.25</v>
      </c>
      <c r="P108" s="44">
        <f t="shared" si="66"/>
        <v>185.25</v>
      </c>
      <c r="Q108" s="44">
        <f t="shared" si="66"/>
        <v>185.25</v>
      </c>
      <c r="R108" s="44">
        <f t="shared" si="66"/>
        <v>185.25</v>
      </c>
      <c r="S108" s="44">
        <f t="shared" si="66"/>
        <v>185.25</v>
      </c>
      <c r="T108" s="44">
        <f t="shared" si="66"/>
        <v>185.25</v>
      </c>
      <c r="U108" s="44">
        <f t="shared" si="66"/>
        <v>185.25</v>
      </c>
      <c r="V108" s="44">
        <f t="shared" si="66"/>
        <v>185.25</v>
      </c>
      <c r="W108" s="44">
        <f t="shared" si="66"/>
        <v>185.25</v>
      </c>
      <c r="X108" s="44">
        <f t="shared" si="66"/>
        <v>185.25</v>
      </c>
      <c r="Y108" s="44">
        <f t="shared" si="66"/>
        <v>185.25</v>
      </c>
      <c r="Z108" s="44">
        <f t="shared" si="66"/>
        <v>185.25</v>
      </c>
      <c r="AA108" s="44">
        <f t="shared" si="66"/>
        <v>185.25</v>
      </c>
    </row>
    <row r="109" spans="1:27" ht="12.75" hidden="1" customHeight="1" outlineLevel="1" x14ac:dyDescent="0.3">
      <c r="A109" s="99" t="s">
        <v>946</v>
      </c>
      <c r="B109" s="63" t="s">
        <v>874</v>
      </c>
      <c r="C109" s="43" t="s">
        <v>79</v>
      </c>
      <c r="D109" s="44">
        <f>$D$13</f>
        <v>368.47</v>
      </c>
      <c r="E109" s="44">
        <f t="shared" ref="E109:AA109" si="67">$D$13</f>
        <v>368.47</v>
      </c>
      <c r="F109" s="44">
        <f t="shared" si="67"/>
        <v>368.47</v>
      </c>
      <c r="G109" s="44">
        <f t="shared" si="67"/>
        <v>368.47</v>
      </c>
      <c r="H109" s="44">
        <f t="shared" si="67"/>
        <v>368.47</v>
      </c>
      <c r="I109" s="44">
        <f t="shared" si="67"/>
        <v>368.47</v>
      </c>
      <c r="J109" s="44">
        <f t="shared" si="67"/>
        <v>368.47</v>
      </c>
      <c r="K109" s="44">
        <f t="shared" si="67"/>
        <v>368.47</v>
      </c>
      <c r="L109" s="44">
        <f t="shared" si="67"/>
        <v>368.47</v>
      </c>
      <c r="M109" s="44">
        <f t="shared" si="67"/>
        <v>368.47</v>
      </c>
      <c r="N109" s="44">
        <f t="shared" si="67"/>
        <v>368.47</v>
      </c>
      <c r="O109" s="44">
        <f t="shared" si="67"/>
        <v>368.47</v>
      </c>
      <c r="P109" s="44">
        <f t="shared" si="67"/>
        <v>368.47</v>
      </c>
      <c r="Q109" s="44">
        <f t="shared" si="67"/>
        <v>368.47</v>
      </c>
      <c r="R109" s="44">
        <f t="shared" si="67"/>
        <v>368.47</v>
      </c>
      <c r="S109" s="44">
        <f t="shared" si="67"/>
        <v>368.47</v>
      </c>
      <c r="T109" s="44">
        <f t="shared" si="67"/>
        <v>368.47</v>
      </c>
      <c r="U109" s="44">
        <f t="shared" si="67"/>
        <v>368.47</v>
      </c>
      <c r="V109" s="44">
        <f t="shared" si="67"/>
        <v>368.47</v>
      </c>
      <c r="W109" s="44">
        <f t="shared" si="67"/>
        <v>368.47</v>
      </c>
      <c r="X109" s="44">
        <f t="shared" si="67"/>
        <v>368.47</v>
      </c>
      <c r="Y109" s="44">
        <f t="shared" si="67"/>
        <v>368.47</v>
      </c>
      <c r="Z109" s="44">
        <f t="shared" si="67"/>
        <v>368.47</v>
      </c>
      <c r="AA109" s="44">
        <f t="shared" si="67"/>
        <v>368.47</v>
      </c>
    </row>
    <row r="110" spans="1:27" ht="12.75" customHeight="1" collapsed="1" x14ac:dyDescent="0.3">
      <c r="A110" s="98" t="s">
        <v>947</v>
      </c>
      <c r="B110" s="28" t="str">
        <f>"18"&amp;"."&amp;$B$218&amp;"."&amp;$B$219</f>
        <v>18.07.2024</v>
      </c>
      <c r="C110" s="90" t="s">
        <v>76</v>
      </c>
      <c r="D110" s="91">
        <f>ROUND(((D111+D112+D114+D113+D115)/1000),5)</f>
        <v>4.6051399999999996</v>
      </c>
      <c r="E110" s="91">
        <f t="shared" ref="E110:AA110" si="68">ROUND(((E111+E112+E114+E113+E115)/1000),5)</f>
        <v>4.4878799999999996</v>
      </c>
      <c r="F110" s="91">
        <f t="shared" si="68"/>
        <v>4.2830300000000001</v>
      </c>
      <c r="G110" s="91">
        <f t="shared" si="68"/>
        <v>4.2311899999999998</v>
      </c>
      <c r="H110" s="91">
        <f t="shared" si="68"/>
        <v>4.1866199999999996</v>
      </c>
      <c r="I110" s="91">
        <f t="shared" si="68"/>
        <v>4.2801099999999996</v>
      </c>
      <c r="J110" s="91">
        <f t="shared" si="68"/>
        <v>4.4900599999999997</v>
      </c>
      <c r="K110" s="91">
        <f t="shared" si="68"/>
        <v>4.7440300000000004</v>
      </c>
      <c r="L110" s="91">
        <f t="shared" si="68"/>
        <v>5.1194100000000002</v>
      </c>
      <c r="M110" s="91">
        <f t="shared" si="68"/>
        <v>5.6150399999999996</v>
      </c>
      <c r="N110" s="91">
        <f t="shared" si="68"/>
        <v>5.7282599999999997</v>
      </c>
      <c r="O110" s="91">
        <f t="shared" si="68"/>
        <v>6.0404499999999999</v>
      </c>
      <c r="P110" s="91">
        <f t="shared" si="68"/>
        <v>5.7003199999999996</v>
      </c>
      <c r="Q110" s="91">
        <f t="shared" si="68"/>
        <v>6.3570000000000002</v>
      </c>
      <c r="R110" s="91">
        <f t="shared" si="68"/>
        <v>6.3250200000000003</v>
      </c>
      <c r="S110" s="91">
        <f t="shared" si="68"/>
        <v>6.1433400000000002</v>
      </c>
      <c r="T110" s="91">
        <f t="shared" si="68"/>
        <v>6.0345500000000003</v>
      </c>
      <c r="U110" s="91">
        <f t="shared" si="68"/>
        <v>5.7898199999999997</v>
      </c>
      <c r="V110" s="91">
        <f t="shared" si="68"/>
        <v>5.6821900000000003</v>
      </c>
      <c r="W110" s="91">
        <f t="shared" si="68"/>
        <v>5.5586700000000002</v>
      </c>
      <c r="X110" s="91">
        <f t="shared" si="68"/>
        <v>5.4323699999999997</v>
      </c>
      <c r="Y110" s="91">
        <f t="shared" si="68"/>
        <v>5.3851300000000002</v>
      </c>
      <c r="Z110" s="91">
        <f t="shared" si="68"/>
        <v>5.0717699999999999</v>
      </c>
      <c r="AA110" s="91">
        <f t="shared" si="68"/>
        <v>4.8831800000000003</v>
      </c>
    </row>
    <row r="111" spans="1:27" ht="12.75" hidden="1" customHeight="1" outlineLevel="1" x14ac:dyDescent="0.3">
      <c r="A111" s="99" t="s">
        <v>948</v>
      </c>
      <c r="B111" s="63" t="s">
        <v>238</v>
      </c>
      <c r="C111" s="43" t="s">
        <v>79</v>
      </c>
      <c r="D111" s="44">
        <v>1604.52</v>
      </c>
      <c r="E111" s="44">
        <v>1487.26</v>
      </c>
      <c r="F111" s="44">
        <v>1282.4100000000001</v>
      </c>
      <c r="G111" s="44">
        <v>1230.57</v>
      </c>
      <c r="H111" s="44">
        <v>1186</v>
      </c>
      <c r="I111" s="44">
        <v>1279.49</v>
      </c>
      <c r="J111" s="44">
        <v>1489.44</v>
      </c>
      <c r="K111" s="44">
        <v>1743.41</v>
      </c>
      <c r="L111" s="44">
        <v>2118.79</v>
      </c>
      <c r="M111" s="44">
        <v>2614.42</v>
      </c>
      <c r="N111" s="44">
        <v>2727.64</v>
      </c>
      <c r="O111" s="44">
        <v>3039.83</v>
      </c>
      <c r="P111" s="44">
        <v>2699.7</v>
      </c>
      <c r="Q111" s="44">
        <v>3356.38</v>
      </c>
      <c r="R111" s="44">
        <v>3324.4</v>
      </c>
      <c r="S111" s="44">
        <v>3142.72</v>
      </c>
      <c r="T111" s="44">
        <v>3033.93</v>
      </c>
      <c r="U111" s="44">
        <v>2789.2</v>
      </c>
      <c r="V111" s="44">
        <v>2681.57</v>
      </c>
      <c r="W111" s="44">
        <v>2558.0500000000002</v>
      </c>
      <c r="X111" s="44">
        <v>2431.75</v>
      </c>
      <c r="Y111" s="44">
        <v>2384.5100000000002</v>
      </c>
      <c r="Z111" s="44">
        <v>2071.15</v>
      </c>
      <c r="AA111" s="44">
        <v>1882.56</v>
      </c>
    </row>
    <row r="112" spans="1:27" ht="12.75" hidden="1" customHeight="1" outlineLevel="1" x14ac:dyDescent="0.3">
      <c r="A112" s="99" t="s">
        <v>949</v>
      </c>
      <c r="B112" s="63" t="s">
        <v>90</v>
      </c>
      <c r="C112" s="43" t="s">
        <v>79</v>
      </c>
      <c r="D112" s="44">
        <f>$D$10</f>
        <v>2442.29</v>
      </c>
      <c r="E112" s="44">
        <f t="shared" ref="E112:AA112" si="69">$D$10</f>
        <v>2442.29</v>
      </c>
      <c r="F112" s="44">
        <f t="shared" si="69"/>
        <v>2442.29</v>
      </c>
      <c r="G112" s="44">
        <f t="shared" si="69"/>
        <v>2442.29</v>
      </c>
      <c r="H112" s="44">
        <f t="shared" si="69"/>
        <v>2442.29</v>
      </c>
      <c r="I112" s="44">
        <f t="shared" si="69"/>
        <v>2442.29</v>
      </c>
      <c r="J112" s="44">
        <f t="shared" si="69"/>
        <v>2442.29</v>
      </c>
      <c r="K112" s="44">
        <f t="shared" si="69"/>
        <v>2442.29</v>
      </c>
      <c r="L112" s="44">
        <f t="shared" si="69"/>
        <v>2442.29</v>
      </c>
      <c r="M112" s="44">
        <f t="shared" si="69"/>
        <v>2442.29</v>
      </c>
      <c r="N112" s="44">
        <f t="shared" si="69"/>
        <v>2442.29</v>
      </c>
      <c r="O112" s="44">
        <f t="shared" si="69"/>
        <v>2442.29</v>
      </c>
      <c r="P112" s="44">
        <f t="shared" si="69"/>
        <v>2442.29</v>
      </c>
      <c r="Q112" s="44">
        <f t="shared" si="69"/>
        <v>2442.29</v>
      </c>
      <c r="R112" s="44">
        <f t="shared" si="69"/>
        <v>2442.29</v>
      </c>
      <c r="S112" s="44">
        <f t="shared" si="69"/>
        <v>2442.29</v>
      </c>
      <c r="T112" s="44">
        <f t="shared" si="69"/>
        <v>2442.29</v>
      </c>
      <c r="U112" s="44">
        <f t="shared" si="69"/>
        <v>2442.29</v>
      </c>
      <c r="V112" s="44">
        <f t="shared" si="69"/>
        <v>2442.29</v>
      </c>
      <c r="W112" s="44">
        <f t="shared" si="69"/>
        <v>2442.29</v>
      </c>
      <c r="X112" s="44">
        <f t="shared" si="69"/>
        <v>2442.29</v>
      </c>
      <c r="Y112" s="44">
        <f t="shared" si="69"/>
        <v>2442.29</v>
      </c>
      <c r="Z112" s="44">
        <f t="shared" si="69"/>
        <v>2442.29</v>
      </c>
      <c r="AA112" s="44">
        <f t="shared" si="69"/>
        <v>2442.29</v>
      </c>
    </row>
    <row r="113" spans="1:27" ht="12.75" hidden="1" customHeight="1" outlineLevel="1" x14ac:dyDescent="0.3">
      <c r="A113" s="99" t="s">
        <v>950</v>
      </c>
      <c r="B113" s="63" t="s">
        <v>83</v>
      </c>
      <c r="C113" s="43" t="s">
        <v>79</v>
      </c>
      <c r="D113" s="44">
        <v>4.6099999999999994</v>
      </c>
      <c r="E113" s="44">
        <v>4.6099999999999994</v>
      </c>
      <c r="F113" s="44">
        <v>4.6099999999999994</v>
      </c>
      <c r="G113" s="44">
        <v>4.6099999999999994</v>
      </c>
      <c r="H113" s="44">
        <v>4.6099999999999994</v>
      </c>
      <c r="I113" s="44">
        <v>4.6099999999999994</v>
      </c>
      <c r="J113" s="44">
        <v>4.6099999999999994</v>
      </c>
      <c r="K113" s="44">
        <v>4.6099999999999994</v>
      </c>
      <c r="L113" s="44">
        <v>4.6099999999999994</v>
      </c>
      <c r="M113" s="44">
        <v>4.6099999999999994</v>
      </c>
      <c r="N113" s="44">
        <v>4.6099999999999994</v>
      </c>
      <c r="O113" s="44">
        <v>4.6099999999999994</v>
      </c>
      <c r="P113" s="44">
        <v>4.6099999999999994</v>
      </c>
      <c r="Q113" s="44">
        <v>4.6099999999999994</v>
      </c>
      <c r="R113" s="44">
        <v>4.6099999999999994</v>
      </c>
      <c r="S113" s="44">
        <v>4.6099999999999994</v>
      </c>
      <c r="T113" s="44">
        <v>4.6099999999999994</v>
      </c>
      <c r="U113" s="44">
        <v>4.6099999999999994</v>
      </c>
      <c r="V113" s="44">
        <v>4.6099999999999994</v>
      </c>
      <c r="W113" s="44">
        <v>4.6099999999999994</v>
      </c>
      <c r="X113" s="44">
        <v>4.6099999999999994</v>
      </c>
      <c r="Y113" s="44">
        <v>4.6099999999999994</v>
      </c>
      <c r="Z113" s="44">
        <v>4.6099999999999994</v>
      </c>
      <c r="AA113" s="44">
        <v>4.6099999999999994</v>
      </c>
    </row>
    <row r="114" spans="1:27" ht="12.75" hidden="1" customHeight="1" outlineLevel="1" x14ac:dyDescent="0.3">
      <c r="A114" s="99" t="s">
        <v>951</v>
      </c>
      <c r="B114" s="63" t="s">
        <v>878</v>
      </c>
      <c r="C114" s="43" t="s">
        <v>79</v>
      </c>
      <c r="D114" s="44">
        <f>$D$12</f>
        <v>185.25</v>
      </c>
      <c r="E114" s="44">
        <f t="shared" ref="E114:AA114" si="70">$D$12</f>
        <v>185.25</v>
      </c>
      <c r="F114" s="44">
        <f t="shared" si="70"/>
        <v>185.25</v>
      </c>
      <c r="G114" s="44">
        <f t="shared" si="70"/>
        <v>185.25</v>
      </c>
      <c r="H114" s="44">
        <f t="shared" si="70"/>
        <v>185.25</v>
      </c>
      <c r="I114" s="44">
        <f t="shared" si="70"/>
        <v>185.25</v>
      </c>
      <c r="J114" s="44">
        <f t="shared" si="70"/>
        <v>185.25</v>
      </c>
      <c r="K114" s="44">
        <f t="shared" si="70"/>
        <v>185.25</v>
      </c>
      <c r="L114" s="44">
        <f t="shared" si="70"/>
        <v>185.25</v>
      </c>
      <c r="M114" s="44">
        <f t="shared" si="70"/>
        <v>185.25</v>
      </c>
      <c r="N114" s="44">
        <f t="shared" si="70"/>
        <v>185.25</v>
      </c>
      <c r="O114" s="44">
        <f t="shared" si="70"/>
        <v>185.25</v>
      </c>
      <c r="P114" s="44">
        <f t="shared" si="70"/>
        <v>185.25</v>
      </c>
      <c r="Q114" s="44">
        <f t="shared" si="70"/>
        <v>185.25</v>
      </c>
      <c r="R114" s="44">
        <f t="shared" si="70"/>
        <v>185.25</v>
      </c>
      <c r="S114" s="44">
        <f t="shared" si="70"/>
        <v>185.25</v>
      </c>
      <c r="T114" s="44">
        <f t="shared" si="70"/>
        <v>185.25</v>
      </c>
      <c r="U114" s="44">
        <f t="shared" si="70"/>
        <v>185.25</v>
      </c>
      <c r="V114" s="44">
        <f t="shared" si="70"/>
        <v>185.25</v>
      </c>
      <c r="W114" s="44">
        <f t="shared" si="70"/>
        <v>185.25</v>
      </c>
      <c r="X114" s="44">
        <f t="shared" si="70"/>
        <v>185.25</v>
      </c>
      <c r="Y114" s="44">
        <f t="shared" si="70"/>
        <v>185.25</v>
      </c>
      <c r="Z114" s="44">
        <f t="shared" si="70"/>
        <v>185.25</v>
      </c>
      <c r="AA114" s="44">
        <f t="shared" si="70"/>
        <v>185.25</v>
      </c>
    </row>
    <row r="115" spans="1:27" ht="12.75" hidden="1" customHeight="1" outlineLevel="1" x14ac:dyDescent="0.3">
      <c r="A115" s="99" t="s">
        <v>952</v>
      </c>
      <c r="B115" s="63" t="s">
        <v>874</v>
      </c>
      <c r="C115" s="43" t="s">
        <v>79</v>
      </c>
      <c r="D115" s="44">
        <f>$D$13</f>
        <v>368.47</v>
      </c>
      <c r="E115" s="44">
        <f t="shared" ref="E115:AA115" si="71">$D$13</f>
        <v>368.47</v>
      </c>
      <c r="F115" s="44">
        <f t="shared" si="71"/>
        <v>368.47</v>
      </c>
      <c r="G115" s="44">
        <f t="shared" si="71"/>
        <v>368.47</v>
      </c>
      <c r="H115" s="44">
        <f t="shared" si="71"/>
        <v>368.47</v>
      </c>
      <c r="I115" s="44">
        <f t="shared" si="71"/>
        <v>368.47</v>
      </c>
      <c r="J115" s="44">
        <f t="shared" si="71"/>
        <v>368.47</v>
      </c>
      <c r="K115" s="44">
        <f t="shared" si="71"/>
        <v>368.47</v>
      </c>
      <c r="L115" s="44">
        <f t="shared" si="71"/>
        <v>368.47</v>
      </c>
      <c r="M115" s="44">
        <f t="shared" si="71"/>
        <v>368.47</v>
      </c>
      <c r="N115" s="44">
        <f t="shared" si="71"/>
        <v>368.47</v>
      </c>
      <c r="O115" s="44">
        <f t="shared" si="71"/>
        <v>368.47</v>
      </c>
      <c r="P115" s="44">
        <f t="shared" si="71"/>
        <v>368.47</v>
      </c>
      <c r="Q115" s="44">
        <f t="shared" si="71"/>
        <v>368.47</v>
      </c>
      <c r="R115" s="44">
        <f t="shared" si="71"/>
        <v>368.47</v>
      </c>
      <c r="S115" s="44">
        <f t="shared" si="71"/>
        <v>368.47</v>
      </c>
      <c r="T115" s="44">
        <f t="shared" si="71"/>
        <v>368.47</v>
      </c>
      <c r="U115" s="44">
        <f t="shared" si="71"/>
        <v>368.47</v>
      </c>
      <c r="V115" s="44">
        <f t="shared" si="71"/>
        <v>368.47</v>
      </c>
      <c r="W115" s="44">
        <f t="shared" si="71"/>
        <v>368.47</v>
      </c>
      <c r="X115" s="44">
        <f t="shared" si="71"/>
        <v>368.47</v>
      </c>
      <c r="Y115" s="44">
        <f t="shared" si="71"/>
        <v>368.47</v>
      </c>
      <c r="Z115" s="44">
        <f t="shared" si="71"/>
        <v>368.47</v>
      </c>
      <c r="AA115" s="44">
        <f t="shared" si="71"/>
        <v>368.47</v>
      </c>
    </row>
    <row r="116" spans="1:27" ht="12.75" customHeight="1" collapsed="1" x14ac:dyDescent="0.3">
      <c r="A116" s="98" t="s">
        <v>953</v>
      </c>
      <c r="B116" s="28" t="str">
        <f>"19"&amp;"."&amp;$B$218&amp;"."&amp;$B$219</f>
        <v>19.07.2024</v>
      </c>
      <c r="C116" s="90" t="s">
        <v>76</v>
      </c>
      <c r="D116" s="91">
        <f>ROUND(((D117+D118+D120+D119+D121)/1000),5)</f>
        <v>4.7253299999999996</v>
      </c>
      <c r="E116" s="91">
        <f t="shared" ref="E116:AA116" si="72">ROUND(((E117+E118+E120+E119+E121)/1000),5)</f>
        <v>4.5414500000000002</v>
      </c>
      <c r="F116" s="91">
        <f t="shared" si="72"/>
        <v>4.3925200000000002</v>
      </c>
      <c r="G116" s="91">
        <f t="shared" si="72"/>
        <v>4.2941099999999999</v>
      </c>
      <c r="H116" s="91">
        <f t="shared" si="72"/>
        <v>4.2608300000000003</v>
      </c>
      <c r="I116" s="91">
        <f t="shared" si="72"/>
        <v>4.3860799999999998</v>
      </c>
      <c r="J116" s="91">
        <f t="shared" si="72"/>
        <v>4.5502200000000004</v>
      </c>
      <c r="K116" s="91">
        <f t="shared" si="72"/>
        <v>4.80349</v>
      </c>
      <c r="L116" s="91">
        <f t="shared" si="72"/>
        <v>5.1265700000000001</v>
      </c>
      <c r="M116" s="91">
        <f t="shared" si="72"/>
        <v>5.49411</v>
      </c>
      <c r="N116" s="91">
        <f t="shared" si="72"/>
        <v>5.9254300000000004</v>
      </c>
      <c r="O116" s="91">
        <f t="shared" si="72"/>
        <v>6.1143700000000001</v>
      </c>
      <c r="P116" s="91">
        <f t="shared" si="72"/>
        <v>6.2736700000000001</v>
      </c>
      <c r="Q116" s="91">
        <f t="shared" si="72"/>
        <v>6.7052100000000001</v>
      </c>
      <c r="R116" s="91">
        <f t="shared" si="72"/>
        <v>6.8567400000000003</v>
      </c>
      <c r="S116" s="91">
        <f t="shared" si="72"/>
        <v>6.0507999999999997</v>
      </c>
      <c r="T116" s="91">
        <f t="shared" si="72"/>
        <v>5.7517899999999997</v>
      </c>
      <c r="U116" s="91">
        <f t="shared" si="72"/>
        <v>5.6011699999999998</v>
      </c>
      <c r="V116" s="91">
        <f t="shared" si="72"/>
        <v>5.44489</v>
      </c>
      <c r="W116" s="91">
        <f t="shared" si="72"/>
        <v>5.2649299999999997</v>
      </c>
      <c r="X116" s="91">
        <f t="shared" si="72"/>
        <v>5.1926199999999998</v>
      </c>
      <c r="Y116" s="91">
        <f t="shared" si="72"/>
        <v>5.2546400000000002</v>
      </c>
      <c r="Z116" s="91">
        <f t="shared" si="72"/>
        <v>4.8786699999999996</v>
      </c>
      <c r="AA116" s="91">
        <f t="shared" si="72"/>
        <v>4.8388999999999998</v>
      </c>
    </row>
    <row r="117" spans="1:27" ht="12.75" hidden="1" customHeight="1" outlineLevel="1" x14ac:dyDescent="0.3">
      <c r="A117" s="99" t="s">
        <v>954</v>
      </c>
      <c r="B117" s="63" t="s">
        <v>238</v>
      </c>
      <c r="C117" s="43" t="s">
        <v>79</v>
      </c>
      <c r="D117" s="44">
        <v>1724.71</v>
      </c>
      <c r="E117" s="44">
        <v>1540.83</v>
      </c>
      <c r="F117" s="44">
        <v>1391.9</v>
      </c>
      <c r="G117" s="44">
        <v>1293.49</v>
      </c>
      <c r="H117" s="44">
        <v>1260.21</v>
      </c>
      <c r="I117" s="44">
        <v>1385.46</v>
      </c>
      <c r="J117" s="44">
        <v>1549.6</v>
      </c>
      <c r="K117" s="44">
        <v>1802.87</v>
      </c>
      <c r="L117" s="44">
        <v>2125.9499999999998</v>
      </c>
      <c r="M117" s="44">
        <v>2493.4899999999998</v>
      </c>
      <c r="N117" s="44">
        <v>2924.81</v>
      </c>
      <c r="O117" s="44">
        <v>3113.75</v>
      </c>
      <c r="P117" s="44">
        <v>3273.05</v>
      </c>
      <c r="Q117" s="44">
        <v>3704.59</v>
      </c>
      <c r="R117" s="44">
        <v>3856.12</v>
      </c>
      <c r="S117" s="44">
        <v>3050.18</v>
      </c>
      <c r="T117" s="44">
        <v>2751.17</v>
      </c>
      <c r="U117" s="44">
        <v>2600.5500000000002</v>
      </c>
      <c r="V117" s="44">
        <v>2444.27</v>
      </c>
      <c r="W117" s="44">
        <v>2264.31</v>
      </c>
      <c r="X117" s="44">
        <v>2192</v>
      </c>
      <c r="Y117" s="44">
        <v>2254.02</v>
      </c>
      <c r="Z117" s="44">
        <v>1878.05</v>
      </c>
      <c r="AA117" s="44">
        <v>1838.28</v>
      </c>
    </row>
    <row r="118" spans="1:27" ht="12.75" hidden="1" customHeight="1" outlineLevel="1" x14ac:dyDescent="0.3">
      <c r="A118" s="99" t="s">
        <v>955</v>
      </c>
      <c r="B118" s="63" t="s">
        <v>90</v>
      </c>
      <c r="C118" s="43" t="s">
        <v>79</v>
      </c>
      <c r="D118" s="44">
        <f>$D$10</f>
        <v>2442.29</v>
      </c>
      <c r="E118" s="44">
        <f t="shared" ref="E118:AA118" si="73">$D$10</f>
        <v>2442.29</v>
      </c>
      <c r="F118" s="44">
        <f t="shared" si="73"/>
        <v>2442.29</v>
      </c>
      <c r="G118" s="44">
        <f t="shared" si="73"/>
        <v>2442.29</v>
      </c>
      <c r="H118" s="44">
        <f t="shared" si="73"/>
        <v>2442.29</v>
      </c>
      <c r="I118" s="44">
        <f t="shared" si="73"/>
        <v>2442.29</v>
      </c>
      <c r="J118" s="44">
        <f t="shared" si="73"/>
        <v>2442.29</v>
      </c>
      <c r="K118" s="44">
        <f t="shared" si="73"/>
        <v>2442.29</v>
      </c>
      <c r="L118" s="44">
        <f t="shared" si="73"/>
        <v>2442.29</v>
      </c>
      <c r="M118" s="44">
        <f t="shared" si="73"/>
        <v>2442.29</v>
      </c>
      <c r="N118" s="44">
        <f t="shared" si="73"/>
        <v>2442.29</v>
      </c>
      <c r="O118" s="44">
        <f t="shared" si="73"/>
        <v>2442.29</v>
      </c>
      <c r="P118" s="44">
        <f t="shared" si="73"/>
        <v>2442.29</v>
      </c>
      <c r="Q118" s="44">
        <f t="shared" si="73"/>
        <v>2442.29</v>
      </c>
      <c r="R118" s="44">
        <f t="shared" si="73"/>
        <v>2442.29</v>
      </c>
      <c r="S118" s="44">
        <f t="shared" si="73"/>
        <v>2442.29</v>
      </c>
      <c r="T118" s="44">
        <f t="shared" si="73"/>
        <v>2442.29</v>
      </c>
      <c r="U118" s="44">
        <f t="shared" si="73"/>
        <v>2442.29</v>
      </c>
      <c r="V118" s="44">
        <f t="shared" si="73"/>
        <v>2442.29</v>
      </c>
      <c r="W118" s="44">
        <f t="shared" si="73"/>
        <v>2442.29</v>
      </c>
      <c r="X118" s="44">
        <f t="shared" si="73"/>
        <v>2442.29</v>
      </c>
      <c r="Y118" s="44">
        <f t="shared" si="73"/>
        <v>2442.29</v>
      </c>
      <c r="Z118" s="44">
        <f t="shared" si="73"/>
        <v>2442.29</v>
      </c>
      <c r="AA118" s="44">
        <f t="shared" si="73"/>
        <v>2442.29</v>
      </c>
    </row>
    <row r="119" spans="1:27" ht="12.75" hidden="1" customHeight="1" outlineLevel="1" x14ac:dyDescent="0.3">
      <c r="A119" s="99" t="s">
        <v>956</v>
      </c>
      <c r="B119" s="63" t="s">
        <v>83</v>
      </c>
      <c r="C119" s="43" t="s">
        <v>79</v>
      </c>
      <c r="D119" s="44">
        <v>4.6099999999999994</v>
      </c>
      <c r="E119" s="44">
        <v>4.6099999999999994</v>
      </c>
      <c r="F119" s="44">
        <v>4.6099999999999994</v>
      </c>
      <c r="G119" s="44">
        <v>4.6099999999999994</v>
      </c>
      <c r="H119" s="44">
        <v>4.6099999999999994</v>
      </c>
      <c r="I119" s="44">
        <v>4.6099999999999994</v>
      </c>
      <c r="J119" s="44">
        <v>4.6099999999999994</v>
      </c>
      <c r="K119" s="44">
        <v>4.6099999999999994</v>
      </c>
      <c r="L119" s="44">
        <v>4.6099999999999994</v>
      </c>
      <c r="M119" s="44">
        <v>4.6099999999999994</v>
      </c>
      <c r="N119" s="44">
        <v>4.6099999999999994</v>
      </c>
      <c r="O119" s="44">
        <v>4.6099999999999994</v>
      </c>
      <c r="P119" s="44">
        <v>4.6099999999999994</v>
      </c>
      <c r="Q119" s="44">
        <v>4.6099999999999994</v>
      </c>
      <c r="R119" s="44">
        <v>4.6099999999999994</v>
      </c>
      <c r="S119" s="44">
        <v>4.6099999999999994</v>
      </c>
      <c r="T119" s="44">
        <v>4.6099999999999994</v>
      </c>
      <c r="U119" s="44">
        <v>4.6099999999999994</v>
      </c>
      <c r="V119" s="44">
        <v>4.6099999999999994</v>
      </c>
      <c r="W119" s="44">
        <v>4.6099999999999994</v>
      </c>
      <c r="X119" s="44">
        <v>4.6099999999999994</v>
      </c>
      <c r="Y119" s="44">
        <v>4.6099999999999994</v>
      </c>
      <c r="Z119" s="44">
        <v>4.6099999999999994</v>
      </c>
      <c r="AA119" s="44">
        <v>4.6099999999999994</v>
      </c>
    </row>
    <row r="120" spans="1:27" ht="12.75" hidden="1" customHeight="1" outlineLevel="1" x14ac:dyDescent="0.3">
      <c r="A120" s="99" t="s">
        <v>957</v>
      </c>
      <c r="B120" s="63" t="s">
        <v>878</v>
      </c>
      <c r="C120" s="43" t="s">
        <v>79</v>
      </c>
      <c r="D120" s="44">
        <f>$D$12</f>
        <v>185.25</v>
      </c>
      <c r="E120" s="44">
        <f t="shared" ref="E120:AA120" si="74">$D$12</f>
        <v>185.25</v>
      </c>
      <c r="F120" s="44">
        <f t="shared" si="74"/>
        <v>185.25</v>
      </c>
      <c r="G120" s="44">
        <f t="shared" si="74"/>
        <v>185.25</v>
      </c>
      <c r="H120" s="44">
        <f t="shared" si="74"/>
        <v>185.25</v>
      </c>
      <c r="I120" s="44">
        <f t="shared" si="74"/>
        <v>185.25</v>
      </c>
      <c r="J120" s="44">
        <f t="shared" si="74"/>
        <v>185.25</v>
      </c>
      <c r="K120" s="44">
        <f t="shared" si="74"/>
        <v>185.25</v>
      </c>
      <c r="L120" s="44">
        <f t="shared" si="74"/>
        <v>185.25</v>
      </c>
      <c r="M120" s="44">
        <f t="shared" si="74"/>
        <v>185.25</v>
      </c>
      <c r="N120" s="44">
        <f t="shared" si="74"/>
        <v>185.25</v>
      </c>
      <c r="O120" s="44">
        <f t="shared" si="74"/>
        <v>185.25</v>
      </c>
      <c r="P120" s="44">
        <f t="shared" si="74"/>
        <v>185.25</v>
      </c>
      <c r="Q120" s="44">
        <f t="shared" si="74"/>
        <v>185.25</v>
      </c>
      <c r="R120" s="44">
        <f t="shared" si="74"/>
        <v>185.25</v>
      </c>
      <c r="S120" s="44">
        <f t="shared" si="74"/>
        <v>185.25</v>
      </c>
      <c r="T120" s="44">
        <f t="shared" si="74"/>
        <v>185.25</v>
      </c>
      <c r="U120" s="44">
        <f t="shared" si="74"/>
        <v>185.25</v>
      </c>
      <c r="V120" s="44">
        <f t="shared" si="74"/>
        <v>185.25</v>
      </c>
      <c r="W120" s="44">
        <f t="shared" si="74"/>
        <v>185.25</v>
      </c>
      <c r="X120" s="44">
        <f t="shared" si="74"/>
        <v>185.25</v>
      </c>
      <c r="Y120" s="44">
        <f t="shared" si="74"/>
        <v>185.25</v>
      </c>
      <c r="Z120" s="44">
        <f t="shared" si="74"/>
        <v>185.25</v>
      </c>
      <c r="AA120" s="44">
        <f t="shared" si="74"/>
        <v>185.25</v>
      </c>
    </row>
    <row r="121" spans="1:27" ht="12.75" hidden="1" customHeight="1" outlineLevel="1" x14ac:dyDescent="0.3">
      <c r="A121" s="99" t="s">
        <v>958</v>
      </c>
      <c r="B121" s="63" t="s">
        <v>874</v>
      </c>
      <c r="C121" s="43" t="s">
        <v>79</v>
      </c>
      <c r="D121" s="44">
        <f>$D$13</f>
        <v>368.47</v>
      </c>
      <c r="E121" s="44">
        <f t="shared" ref="E121:AA121" si="75">$D$13</f>
        <v>368.47</v>
      </c>
      <c r="F121" s="44">
        <f t="shared" si="75"/>
        <v>368.47</v>
      </c>
      <c r="G121" s="44">
        <f t="shared" si="75"/>
        <v>368.47</v>
      </c>
      <c r="H121" s="44">
        <f t="shared" si="75"/>
        <v>368.47</v>
      </c>
      <c r="I121" s="44">
        <f t="shared" si="75"/>
        <v>368.47</v>
      </c>
      <c r="J121" s="44">
        <f t="shared" si="75"/>
        <v>368.47</v>
      </c>
      <c r="K121" s="44">
        <f t="shared" si="75"/>
        <v>368.47</v>
      </c>
      <c r="L121" s="44">
        <f t="shared" si="75"/>
        <v>368.47</v>
      </c>
      <c r="M121" s="44">
        <f t="shared" si="75"/>
        <v>368.47</v>
      </c>
      <c r="N121" s="44">
        <f t="shared" si="75"/>
        <v>368.47</v>
      </c>
      <c r="O121" s="44">
        <f t="shared" si="75"/>
        <v>368.47</v>
      </c>
      <c r="P121" s="44">
        <f t="shared" si="75"/>
        <v>368.47</v>
      </c>
      <c r="Q121" s="44">
        <f t="shared" si="75"/>
        <v>368.47</v>
      </c>
      <c r="R121" s="44">
        <f t="shared" si="75"/>
        <v>368.47</v>
      </c>
      <c r="S121" s="44">
        <f t="shared" si="75"/>
        <v>368.47</v>
      </c>
      <c r="T121" s="44">
        <f t="shared" si="75"/>
        <v>368.47</v>
      </c>
      <c r="U121" s="44">
        <f t="shared" si="75"/>
        <v>368.47</v>
      </c>
      <c r="V121" s="44">
        <f t="shared" si="75"/>
        <v>368.47</v>
      </c>
      <c r="W121" s="44">
        <f t="shared" si="75"/>
        <v>368.47</v>
      </c>
      <c r="X121" s="44">
        <f t="shared" si="75"/>
        <v>368.47</v>
      </c>
      <c r="Y121" s="44">
        <f t="shared" si="75"/>
        <v>368.47</v>
      </c>
      <c r="Z121" s="44">
        <f t="shared" si="75"/>
        <v>368.47</v>
      </c>
      <c r="AA121" s="44">
        <f t="shared" si="75"/>
        <v>368.47</v>
      </c>
    </row>
    <row r="122" spans="1:27" ht="12.75" customHeight="1" collapsed="1" x14ac:dyDescent="0.3">
      <c r="A122" s="98" t="s">
        <v>959</v>
      </c>
      <c r="B122" s="28" t="str">
        <f>"20"&amp;"."&amp;$B$218&amp;"."&amp;$B$219</f>
        <v>20.07.2024</v>
      </c>
      <c r="C122" s="90" t="s">
        <v>76</v>
      </c>
      <c r="D122" s="91">
        <f>ROUND(((D123+D124+D126+D125+D127)/1000),5)</f>
        <v>4.6362100000000002</v>
      </c>
      <c r="E122" s="91">
        <f t="shared" ref="E122:AA122" si="76">ROUND(((E123+E124+E126+E125+E127)/1000),5)</f>
        <v>4.4791299999999996</v>
      </c>
      <c r="F122" s="91">
        <f t="shared" si="76"/>
        <v>4.3515600000000001</v>
      </c>
      <c r="G122" s="91">
        <f t="shared" si="76"/>
        <v>4.2374299999999998</v>
      </c>
      <c r="H122" s="91">
        <f t="shared" si="76"/>
        <v>4.2295100000000003</v>
      </c>
      <c r="I122" s="91">
        <f t="shared" si="76"/>
        <v>4.2426700000000004</v>
      </c>
      <c r="J122" s="91">
        <f t="shared" si="76"/>
        <v>4.3887099999999997</v>
      </c>
      <c r="K122" s="91">
        <f t="shared" si="76"/>
        <v>4.6669600000000004</v>
      </c>
      <c r="L122" s="91">
        <f t="shared" si="76"/>
        <v>4.9515700000000002</v>
      </c>
      <c r="M122" s="91">
        <f t="shared" si="76"/>
        <v>5.15611</v>
      </c>
      <c r="N122" s="91">
        <f t="shared" si="76"/>
        <v>5.3315099999999997</v>
      </c>
      <c r="O122" s="91">
        <f t="shared" si="76"/>
        <v>5.2828400000000002</v>
      </c>
      <c r="P122" s="91">
        <f t="shared" si="76"/>
        <v>5.1720100000000002</v>
      </c>
      <c r="Q122" s="91">
        <f t="shared" si="76"/>
        <v>5.3064999999999998</v>
      </c>
      <c r="R122" s="91">
        <f t="shared" si="76"/>
        <v>5.2222400000000002</v>
      </c>
      <c r="S122" s="91">
        <f t="shared" si="76"/>
        <v>5.3020399999999999</v>
      </c>
      <c r="T122" s="91">
        <f t="shared" si="76"/>
        <v>5.2624700000000004</v>
      </c>
      <c r="U122" s="91">
        <f t="shared" si="76"/>
        <v>5.2797200000000002</v>
      </c>
      <c r="V122" s="91">
        <f t="shared" si="76"/>
        <v>5.1381800000000002</v>
      </c>
      <c r="W122" s="91">
        <f t="shared" si="76"/>
        <v>5.1571499999999997</v>
      </c>
      <c r="X122" s="91">
        <f t="shared" si="76"/>
        <v>5.1386500000000002</v>
      </c>
      <c r="Y122" s="91">
        <f t="shared" si="76"/>
        <v>5.1638099999999998</v>
      </c>
      <c r="Z122" s="91">
        <f t="shared" si="76"/>
        <v>4.9715299999999996</v>
      </c>
      <c r="AA122" s="91">
        <f t="shared" si="76"/>
        <v>4.8650799999999998</v>
      </c>
    </row>
    <row r="123" spans="1:27" ht="12.75" hidden="1" customHeight="1" outlineLevel="1" x14ac:dyDescent="0.3">
      <c r="A123" s="99" t="s">
        <v>960</v>
      </c>
      <c r="B123" s="63" t="s">
        <v>238</v>
      </c>
      <c r="C123" s="43" t="s">
        <v>79</v>
      </c>
      <c r="D123" s="44">
        <v>1635.59</v>
      </c>
      <c r="E123" s="44">
        <v>1478.51</v>
      </c>
      <c r="F123" s="44">
        <v>1350.94</v>
      </c>
      <c r="G123" s="44">
        <v>1236.81</v>
      </c>
      <c r="H123" s="44">
        <v>1228.8900000000001</v>
      </c>
      <c r="I123" s="44">
        <v>1242.05</v>
      </c>
      <c r="J123" s="44">
        <v>1388.09</v>
      </c>
      <c r="K123" s="44">
        <v>1666.34</v>
      </c>
      <c r="L123" s="44">
        <v>1950.95</v>
      </c>
      <c r="M123" s="44">
        <v>2155.4899999999998</v>
      </c>
      <c r="N123" s="44">
        <v>2330.89</v>
      </c>
      <c r="O123" s="44">
        <v>2282.2199999999998</v>
      </c>
      <c r="P123" s="44">
        <v>2171.39</v>
      </c>
      <c r="Q123" s="44">
        <v>2305.88</v>
      </c>
      <c r="R123" s="44">
        <v>2221.62</v>
      </c>
      <c r="S123" s="44">
        <v>2301.42</v>
      </c>
      <c r="T123" s="44">
        <v>2261.85</v>
      </c>
      <c r="U123" s="44">
        <v>2279.1</v>
      </c>
      <c r="V123" s="44">
        <v>2137.56</v>
      </c>
      <c r="W123" s="44">
        <v>2156.5300000000002</v>
      </c>
      <c r="X123" s="44">
        <v>2138.0300000000002</v>
      </c>
      <c r="Y123" s="44">
        <v>2163.19</v>
      </c>
      <c r="Z123" s="44">
        <v>1970.91</v>
      </c>
      <c r="AA123" s="44">
        <v>1864.46</v>
      </c>
    </row>
    <row r="124" spans="1:27" ht="12.75" hidden="1" customHeight="1" outlineLevel="1" x14ac:dyDescent="0.3">
      <c r="A124" s="99" t="s">
        <v>961</v>
      </c>
      <c r="B124" s="63" t="s">
        <v>90</v>
      </c>
      <c r="C124" s="43" t="s">
        <v>79</v>
      </c>
      <c r="D124" s="44">
        <f>$D$10</f>
        <v>2442.29</v>
      </c>
      <c r="E124" s="44">
        <f t="shared" ref="E124:AA124" si="77">$D$10</f>
        <v>2442.29</v>
      </c>
      <c r="F124" s="44">
        <f t="shared" si="77"/>
        <v>2442.29</v>
      </c>
      <c r="G124" s="44">
        <f t="shared" si="77"/>
        <v>2442.29</v>
      </c>
      <c r="H124" s="44">
        <f t="shared" si="77"/>
        <v>2442.29</v>
      </c>
      <c r="I124" s="44">
        <f t="shared" si="77"/>
        <v>2442.29</v>
      </c>
      <c r="J124" s="44">
        <f t="shared" si="77"/>
        <v>2442.29</v>
      </c>
      <c r="K124" s="44">
        <f t="shared" si="77"/>
        <v>2442.29</v>
      </c>
      <c r="L124" s="44">
        <f t="shared" si="77"/>
        <v>2442.29</v>
      </c>
      <c r="M124" s="44">
        <f t="shared" si="77"/>
        <v>2442.29</v>
      </c>
      <c r="N124" s="44">
        <f t="shared" si="77"/>
        <v>2442.29</v>
      </c>
      <c r="O124" s="44">
        <f t="shared" si="77"/>
        <v>2442.29</v>
      </c>
      <c r="P124" s="44">
        <f t="shared" si="77"/>
        <v>2442.29</v>
      </c>
      <c r="Q124" s="44">
        <f t="shared" si="77"/>
        <v>2442.29</v>
      </c>
      <c r="R124" s="44">
        <f t="shared" si="77"/>
        <v>2442.29</v>
      </c>
      <c r="S124" s="44">
        <f t="shared" si="77"/>
        <v>2442.29</v>
      </c>
      <c r="T124" s="44">
        <f t="shared" si="77"/>
        <v>2442.29</v>
      </c>
      <c r="U124" s="44">
        <f t="shared" si="77"/>
        <v>2442.29</v>
      </c>
      <c r="V124" s="44">
        <f t="shared" si="77"/>
        <v>2442.29</v>
      </c>
      <c r="W124" s="44">
        <f t="shared" si="77"/>
        <v>2442.29</v>
      </c>
      <c r="X124" s="44">
        <f t="shared" si="77"/>
        <v>2442.29</v>
      </c>
      <c r="Y124" s="44">
        <f t="shared" si="77"/>
        <v>2442.29</v>
      </c>
      <c r="Z124" s="44">
        <f t="shared" si="77"/>
        <v>2442.29</v>
      </c>
      <c r="AA124" s="44">
        <f t="shared" si="77"/>
        <v>2442.29</v>
      </c>
    </row>
    <row r="125" spans="1:27" ht="12.75" hidden="1" customHeight="1" outlineLevel="1" x14ac:dyDescent="0.3">
      <c r="A125" s="99" t="s">
        <v>962</v>
      </c>
      <c r="B125" s="63" t="s">
        <v>83</v>
      </c>
      <c r="C125" s="43" t="s">
        <v>79</v>
      </c>
      <c r="D125" s="44">
        <v>4.6099999999999994</v>
      </c>
      <c r="E125" s="44">
        <v>4.6099999999999994</v>
      </c>
      <c r="F125" s="44">
        <v>4.6099999999999994</v>
      </c>
      <c r="G125" s="44">
        <v>4.6099999999999994</v>
      </c>
      <c r="H125" s="44">
        <v>4.6099999999999994</v>
      </c>
      <c r="I125" s="44">
        <v>4.6099999999999994</v>
      </c>
      <c r="J125" s="44">
        <v>4.6099999999999994</v>
      </c>
      <c r="K125" s="44">
        <v>4.6099999999999994</v>
      </c>
      <c r="L125" s="44">
        <v>4.6099999999999994</v>
      </c>
      <c r="M125" s="44">
        <v>4.6099999999999994</v>
      </c>
      <c r="N125" s="44">
        <v>4.6099999999999994</v>
      </c>
      <c r="O125" s="44">
        <v>4.6099999999999994</v>
      </c>
      <c r="P125" s="44">
        <v>4.6099999999999994</v>
      </c>
      <c r="Q125" s="44">
        <v>4.6099999999999994</v>
      </c>
      <c r="R125" s="44">
        <v>4.6099999999999994</v>
      </c>
      <c r="S125" s="44">
        <v>4.6099999999999994</v>
      </c>
      <c r="T125" s="44">
        <v>4.6099999999999994</v>
      </c>
      <c r="U125" s="44">
        <v>4.6099999999999994</v>
      </c>
      <c r="V125" s="44">
        <v>4.6099999999999994</v>
      </c>
      <c r="W125" s="44">
        <v>4.6099999999999994</v>
      </c>
      <c r="X125" s="44">
        <v>4.6099999999999994</v>
      </c>
      <c r="Y125" s="44">
        <v>4.6099999999999994</v>
      </c>
      <c r="Z125" s="44">
        <v>4.6099999999999994</v>
      </c>
      <c r="AA125" s="44">
        <v>4.6099999999999994</v>
      </c>
    </row>
    <row r="126" spans="1:27" ht="12.75" hidden="1" customHeight="1" outlineLevel="1" x14ac:dyDescent="0.3">
      <c r="A126" s="99" t="s">
        <v>963</v>
      </c>
      <c r="B126" s="63" t="s">
        <v>878</v>
      </c>
      <c r="C126" s="43" t="s">
        <v>79</v>
      </c>
      <c r="D126" s="44">
        <f>$D$12</f>
        <v>185.25</v>
      </c>
      <c r="E126" s="44">
        <f t="shared" ref="E126:AA126" si="78">$D$12</f>
        <v>185.25</v>
      </c>
      <c r="F126" s="44">
        <f t="shared" si="78"/>
        <v>185.25</v>
      </c>
      <c r="G126" s="44">
        <f t="shared" si="78"/>
        <v>185.25</v>
      </c>
      <c r="H126" s="44">
        <f t="shared" si="78"/>
        <v>185.25</v>
      </c>
      <c r="I126" s="44">
        <f t="shared" si="78"/>
        <v>185.25</v>
      </c>
      <c r="J126" s="44">
        <f t="shared" si="78"/>
        <v>185.25</v>
      </c>
      <c r="K126" s="44">
        <f t="shared" si="78"/>
        <v>185.25</v>
      </c>
      <c r="L126" s="44">
        <f t="shared" si="78"/>
        <v>185.25</v>
      </c>
      <c r="M126" s="44">
        <f t="shared" si="78"/>
        <v>185.25</v>
      </c>
      <c r="N126" s="44">
        <f t="shared" si="78"/>
        <v>185.25</v>
      </c>
      <c r="O126" s="44">
        <f t="shared" si="78"/>
        <v>185.25</v>
      </c>
      <c r="P126" s="44">
        <f t="shared" si="78"/>
        <v>185.25</v>
      </c>
      <c r="Q126" s="44">
        <f t="shared" si="78"/>
        <v>185.25</v>
      </c>
      <c r="R126" s="44">
        <f t="shared" si="78"/>
        <v>185.25</v>
      </c>
      <c r="S126" s="44">
        <f t="shared" si="78"/>
        <v>185.25</v>
      </c>
      <c r="T126" s="44">
        <f t="shared" si="78"/>
        <v>185.25</v>
      </c>
      <c r="U126" s="44">
        <f t="shared" si="78"/>
        <v>185.25</v>
      </c>
      <c r="V126" s="44">
        <f t="shared" si="78"/>
        <v>185.25</v>
      </c>
      <c r="W126" s="44">
        <f t="shared" si="78"/>
        <v>185.25</v>
      </c>
      <c r="X126" s="44">
        <f t="shared" si="78"/>
        <v>185.25</v>
      </c>
      <c r="Y126" s="44">
        <f t="shared" si="78"/>
        <v>185.25</v>
      </c>
      <c r="Z126" s="44">
        <f t="shared" si="78"/>
        <v>185.25</v>
      </c>
      <c r="AA126" s="44">
        <f t="shared" si="78"/>
        <v>185.25</v>
      </c>
    </row>
    <row r="127" spans="1:27" ht="12.75" hidden="1" customHeight="1" outlineLevel="1" x14ac:dyDescent="0.3">
      <c r="A127" s="99" t="s">
        <v>964</v>
      </c>
      <c r="B127" s="63" t="s">
        <v>874</v>
      </c>
      <c r="C127" s="43" t="s">
        <v>79</v>
      </c>
      <c r="D127" s="44">
        <f>$D$13</f>
        <v>368.47</v>
      </c>
      <c r="E127" s="44">
        <f t="shared" ref="E127:AA127" si="79">$D$13</f>
        <v>368.47</v>
      </c>
      <c r="F127" s="44">
        <f t="shared" si="79"/>
        <v>368.47</v>
      </c>
      <c r="G127" s="44">
        <f t="shared" si="79"/>
        <v>368.47</v>
      </c>
      <c r="H127" s="44">
        <f t="shared" si="79"/>
        <v>368.47</v>
      </c>
      <c r="I127" s="44">
        <f t="shared" si="79"/>
        <v>368.47</v>
      </c>
      <c r="J127" s="44">
        <f t="shared" si="79"/>
        <v>368.47</v>
      </c>
      <c r="K127" s="44">
        <f t="shared" si="79"/>
        <v>368.47</v>
      </c>
      <c r="L127" s="44">
        <f t="shared" si="79"/>
        <v>368.47</v>
      </c>
      <c r="M127" s="44">
        <f t="shared" si="79"/>
        <v>368.47</v>
      </c>
      <c r="N127" s="44">
        <f t="shared" si="79"/>
        <v>368.47</v>
      </c>
      <c r="O127" s="44">
        <f t="shared" si="79"/>
        <v>368.47</v>
      </c>
      <c r="P127" s="44">
        <f t="shared" si="79"/>
        <v>368.47</v>
      </c>
      <c r="Q127" s="44">
        <f t="shared" si="79"/>
        <v>368.47</v>
      </c>
      <c r="R127" s="44">
        <f t="shared" si="79"/>
        <v>368.47</v>
      </c>
      <c r="S127" s="44">
        <f t="shared" si="79"/>
        <v>368.47</v>
      </c>
      <c r="T127" s="44">
        <f t="shared" si="79"/>
        <v>368.47</v>
      </c>
      <c r="U127" s="44">
        <f t="shared" si="79"/>
        <v>368.47</v>
      </c>
      <c r="V127" s="44">
        <f t="shared" si="79"/>
        <v>368.47</v>
      </c>
      <c r="W127" s="44">
        <f t="shared" si="79"/>
        <v>368.47</v>
      </c>
      <c r="X127" s="44">
        <f t="shared" si="79"/>
        <v>368.47</v>
      </c>
      <c r="Y127" s="44">
        <f t="shared" si="79"/>
        <v>368.47</v>
      </c>
      <c r="Z127" s="44">
        <f t="shared" si="79"/>
        <v>368.47</v>
      </c>
      <c r="AA127" s="44">
        <f t="shared" si="79"/>
        <v>368.47</v>
      </c>
    </row>
    <row r="128" spans="1:27" ht="12.75" customHeight="1" collapsed="1" x14ac:dyDescent="0.3">
      <c r="A128" s="98" t="s">
        <v>965</v>
      </c>
      <c r="B128" s="28" t="str">
        <f>"21"&amp;"."&amp;$B$218&amp;"."&amp;$B$219</f>
        <v>21.07.2024</v>
      </c>
      <c r="C128" s="90" t="s">
        <v>76</v>
      </c>
      <c r="D128" s="91">
        <f>ROUND(((D129+D130+D132+D131+D133)/1000),5)</f>
        <v>4.6570299999999998</v>
      </c>
      <c r="E128" s="91">
        <f t="shared" ref="E128:AA128" si="80">ROUND(((E129+E130+E132+E131+E133)/1000),5)</f>
        <v>4.4448800000000004</v>
      </c>
      <c r="F128" s="91">
        <f t="shared" si="80"/>
        <v>4.3136200000000002</v>
      </c>
      <c r="G128" s="91">
        <f t="shared" si="80"/>
        <v>4.2105300000000003</v>
      </c>
      <c r="H128" s="91">
        <f t="shared" si="80"/>
        <v>4.1888399999999999</v>
      </c>
      <c r="I128" s="91">
        <f t="shared" si="80"/>
        <v>4.1995899999999997</v>
      </c>
      <c r="J128" s="91">
        <f t="shared" si="80"/>
        <v>4.23081</v>
      </c>
      <c r="K128" s="91">
        <f t="shared" si="80"/>
        <v>4.4763500000000001</v>
      </c>
      <c r="L128" s="91">
        <f t="shared" si="80"/>
        <v>4.8021799999999999</v>
      </c>
      <c r="M128" s="91">
        <f t="shared" si="80"/>
        <v>5.0767600000000002</v>
      </c>
      <c r="N128" s="91">
        <f t="shared" si="80"/>
        <v>5.2018899999999997</v>
      </c>
      <c r="O128" s="91">
        <f t="shared" si="80"/>
        <v>5.3584500000000004</v>
      </c>
      <c r="P128" s="91">
        <f t="shared" si="80"/>
        <v>5.1461699999999997</v>
      </c>
      <c r="Q128" s="91">
        <f t="shared" si="80"/>
        <v>5.1306200000000004</v>
      </c>
      <c r="R128" s="91">
        <f t="shared" si="80"/>
        <v>5.1590400000000001</v>
      </c>
      <c r="S128" s="91">
        <f t="shared" si="80"/>
        <v>5.1808899999999998</v>
      </c>
      <c r="T128" s="91">
        <f t="shared" si="80"/>
        <v>5.3192300000000001</v>
      </c>
      <c r="U128" s="91">
        <f t="shared" si="80"/>
        <v>5.3371599999999999</v>
      </c>
      <c r="V128" s="91">
        <f t="shared" si="80"/>
        <v>5.2397400000000003</v>
      </c>
      <c r="W128" s="91">
        <f t="shared" si="80"/>
        <v>5.3096500000000004</v>
      </c>
      <c r="X128" s="91">
        <f t="shared" si="80"/>
        <v>5.2474999999999996</v>
      </c>
      <c r="Y128" s="91">
        <f t="shared" si="80"/>
        <v>5.2227100000000002</v>
      </c>
      <c r="Z128" s="91">
        <f t="shared" si="80"/>
        <v>5.0640000000000001</v>
      </c>
      <c r="AA128" s="91">
        <f t="shared" si="80"/>
        <v>4.7974800000000002</v>
      </c>
    </row>
    <row r="129" spans="1:27" ht="12.75" hidden="1" customHeight="1" outlineLevel="1" x14ac:dyDescent="0.3">
      <c r="A129" s="99" t="s">
        <v>966</v>
      </c>
      <c r="B129" s="63" t="s">
        <v>238</v>
      </c>
      <c r="C129" s="43" t="s">
        <v>79</v>
      </c>
      <c r="D129" s="44">
        <v>1656.41</v>
      </c>
      <c r="E129" s="44">
        <v>1444.26</v>
      </c>
      <c r="F129" s="44">
        <v>1313</v>
      </c>
      <c r="G129" s="44">
        <v>1209.9100000000001</v>
      </c>
      <c r="H129" s="44">
        <v>1188.22</v>
      </c>
      <c r="I129" s="44">
        <v>1198.97</v>
      </c>
      <c r="J129" s="44">
        <v>1230.19</v>
      </c>
      <c r="K129" s="44">
        <v>1475.73</v>
      </c>
      <c r="L129" s="44">
        <v>1801.56</v>
      </c>
      <c r="M129" s="44">
        <v>2076.14</v>
      </c>
      <c r="N129" s="44">
        <v>2201.27</v>
      </c>
      <c r="O129" s="44">
        <v>2357.83</v>
      </c>
      <c r="P129" s="44">
        <v>2145.5500000000002</v>
      </c>
      <c r="Q129" s="44">
        <v>2130</v>
      </c>
      <c r="R129" s="44">
        <v>2158.42</v>
      </c>
      <c r="S129" s="44">
        <v>2180.27</v>
      </c>
      <c r="T129" s="44">
        <v>2318.61</v>
      </c>
      <c r="U129" s="44">
        <v>2336.54</v>
      </c>
      <c r="V129" s="44">
        <v>2239.12</v>
      </c>
      <c r="W129" s="44">
        <v>2309.0300000000002</v>
      </c>
      <c r="X129" s="44">
        <v>2246.88</v>
      </c>
      <c r="Y129" s="44">
        <v>2222.09</v>
      </c>
      <c r="Z129" s="44">
        <v>2063.38</v>
      </c>
      <c r="AA129" s="44">
        <v>1796.86</v>
      </c>
    </row>
    <row r="130" spans="1:27" ht="12.75" hidden="1" customHeight="1" outlineLevel="1" x14ac:dyDescent="0.3">
      <c r="A130" s="99" t="s">
        <v>967</v>
      </c>
      <c r="B130" s="63" t="s">
        <v>90</v>
      </c>
      <c r="C130" s="43" t="s">
        <v>79</v>
      </c>
      <c r="D130" s="44">
        <f>$D$10</f>
        <v>2442.29</v>
      </c>
      <c r="E130" s="44">
        <f t="shared" ref="E130:AA130" si="81">$D$10</f>
        <v>2442.29</v>
      </c>
      <c r="F130" s="44">
        <f t="shared" si="81"/>
        <v>2442.29</v>
      </c>
      <c r="G130" s="44">
        <f t="shared" si="81"/>
        <v>2442.29</v>
      </c>
      <c r="H130" s="44">
        <f t="shared" si="81"/>
        <v>2442.29</v>
      </c>
      <c r="I130" s="44">
        <f t="shared" si="81"/>
        <v>2442.29</v>
      </c>
      <c r="J130" s="44">
        <f t="shared" si="81"/>
        <v>2442.29</v>
      </c>
      <c r="K130" s="44">
        <f t="shared" si="81"/>
        <v>2442.29</v>
      </c>
      <c r="L130" s="44">
        <f t="shared" si="81"/>
        <v>2442.29</v>
      </c>
      <c r="M130" s="44">
        <f t="shared" si="81"/>
        <v>2442.29</v>
      </c>
      <c r="N130" s="44">
        <f t="shared" si="81"/>
        <v>2442.29</v>
      </c>
      <c r="O130" s="44">
        <f t="shared" si="81"/>
        <v>2442.29</v>
      </c>
      <c r="P130" s="44">
        <f t="shared" si="81"/>
        <v>2442.29</v>
      </c>
      <c r="Q130" s="44">
        <f t="shared" si="81"/>
        <v>2442.29</v>
      </c>
      <c r="R130" s="44">
        <f t="shared" si="81"/>
        <v>2442.29</v>
      </c>
      <c r="S130" s="44">
        <f t="shared" si="81"/>
        <v>2442.29</v>
      </c>
      <c r="T130" s="44">
        <f t="shared" si="81"/>
        <v>2442.29</v>
      </c>
      <c r="U130" s="44">
        <f t="shared" si="81"/>
        <v>2442.29</v>
      </c>
      <c r="V130" s="44">
        <f t="shared" si="81"/>
        <v>2442.29</v>
      </c>
      <c r="W130" s="44">
        <f t="shared" si="81"/>
        <v>2442.29</v>
      </c>
      <c r="X130" s="44">
        <f t="shared" si="81"/>
        <v>2442.29</v>
      </c>
      <c r="Y130" s="44">
        <f t="shared" si="81"/>
        <v>2442.29</v>
      </c>
      <c r="Z130" s="44">
        <f t="shared" si="81"/>
        <v>2442.29</v>
      </c>
      <c r="AA130" s="44">
        <f t="shared" si="81"/>
        <v>2442.29</v>
      </c>
    </row>
    <row r="131" spans="1:27" ht="12.75" hidden="1" customHeight="1" outlineLevel="1" x14ac:dyDescent="0.3">
      <c r="A131" s="99" t="s">
        <v>968</v>
      </c>
      <c r="B131" s="63" t="s">
        <v>83</v>
      </c>
      <c r="C131" s="43" t="s">
        <v>79</v>
      </c>
      <c r="D131" s="44">
        <v>4.6099999999999994</v>
      </c>
      <c r="E131" s="44">
        <v>4.6099999999999994</v>
      </c>
      <c r="F131" s="44">
        <v>4.6099999999999994</v>
      </c>
      <c r="G131" s="44">
        <v>4.6099999999999994</v>
      </c>
      <c r="H131" s="44">
        <v>4.6099999999999994</v>
      </c>
      <c r="I131" s="44">
        <v>4.6099999999999994</v>
      </c>
      <c r="J131" s="44">
        <v>4.6099999999999994</v>
      </c>
      <c r="K131" s="44">
        <v>4.6099999999999994</v>
      </c>
      <c r="L131" s="44">
        <v>4.6099999999999994</v>
      </c>
      <c r="M131" s="44">
        <v>4.6099999999999994</v>
      </c>
      <c r="N131" s="44">
        <v>4.6099999999999994</v>
      </c>
      <c r="O131" s="44">
        <v>4.6099999999999994</v>
      </c>
      <c r="P131" s="44">
        <v>4.6099999999999994</v>
      </c>
      <c r="Q131" s="44">
        <v>4.6099999999999994</v>
      </c>
      <c r="R131" s="44">
        <v>4.6099999999999994</v>
      </c>
      <c r="S131" s="44">
        <v>4.6099999999999994</v>
      </c>
      <c r="T131" s="44">
        <v>4.6099999999999994</v>
      </c>
      <c r="U131" s="44">
        <v>4.6099999999999994</v>
      </c>
      <c r="V131" s="44">
        <v>4.6099999999999994</v>
      </c>
      <c r="W131" s="44">
        <v>4.6099999999999994</v>
      </c>
      <c r="X131" s="44">
        <v>4.6099999999999994</v>
      </c>
      <c r="Y131" s="44">
        <v>4.6099999999999994</v>
      </c>
      <c r="Z131" s="44">
        <v>4.6099999999999994</v>
      </c>
      <c r="AA131" s="44">
        <v>4.6099999999999994</v>
      </c>
    </row>
    <row r="132" spans="1:27" ht="12.75" hidden="1" customHeight="1" outlineLevel="1" x14ac:dyDescent="0.3">
      <c r="A132" s="99" t="s">
        <v>969</v>
      </c>
      <c r="B132" s="63" t="s">
        <v>878</v>
      </c>
      <c r="C132" s="43" t="s">
        <v>79</v>
      </c>
      <c r="D132" s="44">
        <f>$D$12</f>
        <v>185.25</v>
      </c>
      <c r="E132" s="44">
        <f t="shared" ref="E132:AA132" si="82">$D$12</f>
        <v>185.25</v>
      </c>
      <c r="F132" s="44">
        <f t="shared" si="82"/>
        <v>185.25</v>
      </c>
      <c r="G132" s="44">
        <f t="shared" si="82"/>
        <v>185.25</v>
      </c>
      <c r="H132" s="44">
        <f t="shared" si="82"/>
        <v>185.25</v>
      </c>
      <c r="I132" s="44">
        <f t="shared" si="82"/>
        <v>185.25</v>
      </c>
      <c r="J132" s="44">
        <f t="shared" si="82"/>
        <v>185.25</v>
      </c>
      <c r="K132" s="44">
        <f t="shared" si="82"/>
        <v>185.25</v>
      </c>
      <c r="L132" s="44">
        <f t="shared" si="82"/>
        <v>185.25</v>
      </c>
      <c r="M132" s="44">
        <f t="shared" si="82"/>
        <v>185.25</v>
      </c>
      <c r="N132" s="44">
        <f t="shared" si="82"/>
        <v>185.25</v>
      </c>
      <c r="O132" s="44">
        <f t="shared" si="82"/>
        <v>185.25</v>
      </c>
      <c r="P132" s="44">
        <f t="shared" si="82"/>
        <v>185.25</v>
      </c>
      <c r="Q132" s="44">
        <f t="shared" si="82"/>
        <v>185.25</v>
      </c>
      <c r="R132" s="44">
        <f t="shared" si="82"/>
        <v>185.25</v>
      </c>
      <c r="S132" s="44">
        <f t="shared" si="82"/>
        <v>185.25</v>
      </c>
      <c r="T132" s="44">
        <f t="shared" si="82"/>
        <v>185.25</v>
      </c>
      <c r="U132" s="44">
        <f t="shared" si="82"/>
        <v>185.25</v>
      </c>
      <c r="V132" s="44">
        <f t="shared" si="82"/>
        <v>185.25</v>
      </c>
      <c r="W132" s="44">
        <f t="shared" si="82"/>
        <v>185.25</v>
      </c>
      <c r="X132" s="44">
        <f t="shared" si="82"/>
        <v>185.25</v>
      </c>
      <c r="Y132" s="44">
        <f t="shared" si="82"/>
        <v>185.25</v>
      </c>
      <c r="Z132" s="44">
        <f t="shared" si="82"/>
        <v>185.25</v>
      </c>
      <c r="AA132" s="44">
        <f t="shared" si="82"/>
        <v>185.25</v>
      </c>
    </row>
    <row r="133" spans="1:27" ht="12.75" hidden="1" customHeight="1" outlineLevel="1" x14ac:dyDescent="0.3">
      <c r="A133" s="99" t="s">
        <v>970</v>
      </c>
      <c r="B133" s="63" t="s">
        <v>874</v>
      </c>
      <c r="C133" s="43" t="s">
        <v>79</v>
      </c>
      <c r="D133" s="44">
        <f>$D$13</f>
        <v>368.47</v>
      </c>
      <c r="E133" s="44">
        <f t="shared" ref="E133:AA133" si="83">$D$13</f>
        <v>368.47</v>
      </c>
      <c r="F133" s="44">
        <f t="shared" si="83"/>
        <v>368.47</v>
      </c>
      <c r="G133" s="44">
        <f t="shared" si="83"/>
        <v>368.47</v>
      </c>
      <c r="H133" s="44">
        <f t="shared" si="83"/>
        <v>368.47</v>
      </c>
      <c r="I133" s="44">
        <f t="shared" si="83"/>
        <v>368.47</v>
      </c>
      <c r="J133" s="44">
        <f t="shared" si="83"/>
        <v>368.47</v>
      </c>
      <c r="K133" s="44">
        <f t="shared" si="83"/>
        <v>368.47</v>
      </c>
      <c r="L133" s="44">
        <f t="shared" si="83"/>
        <v>368.47</v>
      </c>
      <c r="M133" s="44">
        <f t="shared" si="83"/>
        <v>368.47</v>
      </c>
      <c r="N133" s="44">
        <f t="shared" si="83"/>
        <v>368.47</v>
      </c>
      <c r="O133" s="44">
        <f t="shared" si="83"/>
        <v>368.47</v>
      </c>
      <c r="P133" s="44">
        <f t="shared" si="83"/>
        <v>368.47</v>
      </c>
      <c r="Q133" s="44">
        <f t="shared" si="83"/>
        <v>368.47</v>
      </c>
      <c r="R133" s="44">
        <f t="shared" si="83"/>
        <v>368.47</v>
      </c>
      <c r="S133" s="44">
        <f t="shared" si="83"/>
        <v>368.47</v>
      </c>
      <c r="T133" s="44">
        <f t="shared" si="83"/>
        <v>368.47</v>
      </c>
      <c r="U133" s="44">
        <f t="shared" si="83"/>
        <v>368.47</v>
      </c>
      <c r="V133" s="44">
        <f t="shared" si="83"/>
        <v>368.47</v>
      </c>
      <c r="W133" s="44">
        <f t="shared" si="83"/>
        <v>368.47</v>
      </c>
      <c r="X133" s="44">
        <f t="shared" si="83"/>
        <v>368.47</v>
      </c>
      <c r="Y133" s="44">
        <f t="shared" si="83"/>
        <v>368.47</v>
      </c>
      <c r="Z133" s="44">
        <f t="shared" si="83"/>
        <v>368.47</v>
      </c>
      <c r="AA133" s="44">
        <f t="shared" si="83"/>
        <v>368.47</v>
      </c>
    </row>
    <row r="134" spans="1:27" ht="12.75" customHeight="1" collapsed="1" x14ac:dyDescent="0.3">
      <c r="A134" s="98" t="s">
        <v>971</v>
      </c>
      <c r="B134" s="28" t="str">
        <f>"22"&amp;"."&amp;$B$218&amp;"."&amp;$B$219</f>
        <v>22.07.2024</v>
      </c>
      <c r="C134" s="90" t="s">
        <v>76</v>
      </c>
      <c r="D134" s="91">
        <f>ROUND(((D135+D136+D138+D137+D139)/1000),5)</f>
        <v>4.5115800000000004</v>
      </c>
      <c r="E134" s="91">
        <f t="shared" ref="E134:AA134" si="84">ROUND(((E135+E136+E138+E137+E139)/1000),5)</f>
        <v>4.3757099999999998</v>
      </c>
      <c r="F134" s="91">
        <f t="shared" si="84"/>
        <v>4.2816700000000001</v>
      </c>
      <c r="G134" s="91">
        <f t="shared" si="84"/>
        <v>4.2227600000000001</v>
      </c>
      <c r="H134" s="91">
        <f t="shared" si="84"/>
        <v>4.2021100000000002</v>
      </c>
      <c r="I134" s="91">
        <f t="shared" si="84"/>
        <v>4.2732599999999996</v>
      </c>
      <c r="J134" s="91">
        <f t="shared" si="84"/>
        <v>4.4464699999999997</v>
      </c>
      <c r="K134" s="91">
        <f t="shared" si="84"/>
        <v>4.7339799999999999</v>
      </c>
      <c r="L134" s="91">
        <f t="shared" si="84"/>
        <v>5.07334</v>
      </c>
      <c r="M134" s="91">
        <f t="shared" si="84"/>
        <v>5.4635300000000004</v>
      </c>
      <c r="N134" s="91">
        <f t="shared" si="84"/>
        <v>5.4808399999999997</v>
      </c>
      <c r="O134" s="91">
        <f t="shared" si="84"/>
        <v>5.4660700000000002</v>
      </c>
      <c r="P134" s="91">
        <f t="shared" si="84"/>
        <v>5.46577</v>
      </c>
      <c r="Q134" s="91">
        <f t="shared" si="84"/>
        <v>5.4893200000000002</v>
      </c>
      <c r="R134" s="91">
        <f t="shared" si="84"/>
        <v>5.4898899999999999</v>
      </c>
      <c r="S134" s="91">
        <f t="shared" si="84"/>
        <v>5.5077600000000002</v>
      </c>
      <c r="T134" s="91">
        <f t="shared" si="84"/>
        <v>5.4836099999999997</v>
      </c>
      <c r="U134" s="91">
        <f t="shared" si="84"/>
        <v>5.3969699999999996</v>
      </c>
      <c r="V134" s="91">
        <f t="shared" si="84"/>
        <v>5.3619300000000001</v>
      </c>
      <c r="W134" s="91">
        <f t="shared" si="84"/>
        <v>5.2359</v>
      </c>
      <c r="X134" s="91">
        <f t="shared" si="84"/>
        <v>5.1143000000000001</v>
      </c>
      <c r="Y134" s="91">
        <f t="shared" si="84"/>
        <v>5.1056499999999998</v>
      </c>
      <c r="Z134" s="91">
        <f t="shared" si="84"/>
        <v>4.8305899999999999</v>
      </c>
      <c r="AA134" s="91">
        <f t="shared" si="84"/>
        <v>4.6774199999999997</v>
      </c>
    </row>
    <row r="135" spans="1:27" ht="12.75" hidden="1" customHeight="1" outlineLevel="1" x14ac:dyDescent="0.3">
      <c r="A135" s="99" t="s">
        <v>972</v>
      </c>
      <c r="B135" s="63" t="s">
        <v>238</v>
      </c>
      <c r="C135" s="43" t="s">
        <v>79</v>
      </c>
      <c r="D135" s="44">
        <v>1510.96</v>
      </c>
      <c r="E135" s="44">
        <v>1375.09</v>
      </c>
      <c r="F135" s="44">
        <v>1281.05</v>
      </c>
      <c r="G135" s="44">
        <v>1222.1400000000001</v>
      </c>
      <c r="H135" s="44">
        <v>1201.49</v>
      </c>
      <c r="I135" s="44">
        <v>1272.6400000000001</v>
      </c>
      <c r="J135" s="44">
        <v>1445.85</v>
      </c>
      <c r="K135" s="44">
        <v>1733.36</v>
      </c>
      <c r="L135" s="44">
        <v>2072.7199999999998</v>
      </c>
      <c r="M135" s="44">
        <v>2462.91</v>
      </c>
      <c r="N135" s="44">
        <v>2480.2199999999998</v>
      </c>
      <c r="O135" s="44">
        <v>2465.4499999999998</v>
      </c>
      <c r="P135" s="44">
        <v>2465.15</v>
      </c>
      <c r="Q135" s="44">
        <v>2488.6999999999998</v>
      </c>
      <c r="R135" s="44">
        <v>2489.27</v>
      </c>
      <c r="S135" s="44">
        <v>2507.14</v>
      </c>
      <c r="T135" s="44">
        <v>2482.9899999999998</v>
      </c>
      <c r="U135" s="44">
        <v>2396.35</v>
      </c>
      <c r="V135" s="44">
        <v>2361.31</v>
      </c>
      <c r="W135" s="44">
        <v>2235.2800000000002</v>
      </c>
      <c r="X135" s="44">
        <v>2113.6799999999998</v>
      </c>
      <c r="Y135" s="44">
        <v>2105.0300000000002</v>
      </c>
      <c r="Z135" s="44">
        <v>1829.97</v>
      </c>
      <c r="AA135" s="44">
        <v>1676.8</v>
      </c>
    </row>
    <row r="136" spans="1:27" ht="12.75" hidden="1" customHeight="1" outlineLevel="1" x14ac:dyDescent="0.3">
      <c r="A136" s="99" t="s">
        <v>973</v>
      </c>
      <c r="B136" s="63" t="s">
        <v>90</v>
      </c>
      <c r="C136" s="43" t="s">
        <v>79</v>
      </c>
      <c r="D136" s="44">
        <f>$D$10</f>
        <v>2442.29</v>
      </c>
      <c r="E136" s="44">
        <f t="shared" ref="E136:AA136" si="85">$D$10</f>
        <v>2442.29</v>
      </c>
      <c r="F136" s="44">
        <f t="shared" si="85"/>
        <v>2442.29</v>
      </c>
      <c r="G136" s="44">
        <f t="shared" si="85"/>
        <v>2442.29</v>
      </c>
      <c r="H136" s="44">
        <f t="shared" si="85"/>
        <v>2442.29</v>
      </c>
      <c r="I136" s="44">
        <f t="shared" si="85"/>
        <v>2442.29</v>
      </c>
      <c r="J136" s="44">
        <f t="shared" si="85"/>
        <v>2442.29</v>
      </c>
      <c r="K136" s="44">
        <f t="shared" si="85"/>
        <v>2442.29</v>
      </c>
      <c r="L136" s="44">
        <f t="shared" si="85"/>
        <v>2442.29</v>
      </c>
      <c r="M136" s="44">
        <f t="shared" si="85"/>
        <v>2442.29</v>
      </c>
      <c r="N136" s="44">
        <f t="shared" si="85"/>
        <v>2442.29</v>
      </c>
      <c r="O136" s="44">
        <f t="shared" si="85"/>
        <v>2442.29</v>
      </c>
      <c r="P136" s="44">
        <f t="shared" si="85"/>
        <v>2442.29</v>
      </c>
      <c r="Q136" s="44">
        <f t="shared" si="85"/>
        <v>2442.29</v>
      </c>
      <c r="R136" s="44">
        <f t="shared" si="85"/>
        <v>2442.29</v>
      </c>
      <c r="S136" s="44">
        <f t="shared" si="85"/>
        <v>2442.29</v>
      </c>
      <c r="T136" s="44">
        <f t="shared" si="85"/>
        <v>2442.29</v>
      </c>
      <c r="U136" s="44">
        <f t="shared" si="85"/>
        <v>2442.29</v>
      </c>
      <c r="V136" s="44">
        <f t="shared" si="85"/>
        <v>2442.29</v>
      </c>
      <c r="W136" s="44">
        <f t="shared" si="85"/>
        <v>2442.29</v>
      </c>
      <c r="X136" s="44">
        <f t="shared" si="85"/>
        <v>2442.29</v>
      </c>
      <c r="Y136" s="44">
        <f t="shared" si="85"/>
        <v>2442.29</v>
      </c>
      <c r="Z136" s="44">
        <f t="shared" si="85"/>
        <v>2442.29</v>
      </c>
      <c r="AA136" s="44">
        <f t="shared" si="85"/>
        <v>2442.29</v>
      </c>
    </row>
    <row r="137" spans="1:27" ht="12.75" hidden="1" customHeight="1" outlineLevel="1" x14ac:dyDescent="0.3">
      <c r="A137" s="99" t="s">
        <v>974</v>
      </c>
      <c r="B137" s="63" t="s">
        <v>83</v>
      </c>
      <c r="C137" s="43" t="s">
        <v>79</v>
      </c>
      <c r="D137" s="44">
        <v>4.6099999999999994</v>
      </c>
      <c r="E137" s="44">
        <v>4.6099999999999994</v>
      </c>
      <c r="F137" s="44">
        <v>4.6099999999999994</v>
      </c>
      <c r="G137" s="44">
        <v>4.6099999999999994</v>
      </c>
      <c r="H137" s="44">
        <v>4.6099999999999994</v>
      </c>
      <c r="I137" s="44">
        <v>4.6099999999999994</v>
      </c>
      <c r="J137" s="44">
        <v>4.6099999999999994</v>
      </c>
      <c r="K137" s="44">
        <v>4.6099999999999994</v>
      </c>
      <c r="L137" s="44">
        <v>4.6099999999999994</v>
      </c>
      <c r="M137" s="44">
        <v>4.6099999999999994</v>
      </c>
      <c r="N137" s="44">
        <v>4.6099999999999994</v>
      </c>
      <c r="O137" s="44">
        <v>4.6099999999999994</v>
      </c>
      <c r="P137" s="44">
        <v>4.6099999999999994</v>
      </c>
      <c r="Q137" s="44">
        <v>4.6099999999999994</v>
      </c>
      <c r="R137" s="44">
        <v>4.6099999999999994</v>
      </c>
      <c r="S137" s="44">
        <v>4.6099999999999994</v>
      </c>
      <c r="T137" s="44">
        <v>4.6099999999999994</v>
      </c>
      <c r="U137" s="44">
        <v>4.6099999999999994</v>
      </c>
      <c r="V137" s="44">
        <v>4.6099999999999994</v>
      </c>
      <c r="W137" s="44">
        <v>4.6099999999999994</v>
      </c>
      <c r="X137" s="44">
        <v>4.6099999999999994</v>
      </c>
      <c r="Y137" s="44">
        <v>4.6099999999999994</v>
      </c>
      <c r="Z137" s="44">
        <v>4.6099999999999994</v>
      </c>
      <c r="AA137" s="44">
        <v>4.6099999999999994</v>
      </c>
    </row>
    <row r="138" spans="1:27" ht="12.75" hidden="1" customHeight="1" outlineLevel="1" x14ac:dyDescent="0.3">
      <c r="A138" s="99" t="s">
        <v>975</v>
      </c>
      <c r="B138" s="63" t="s">
        <v>878</v>
      </c>
      <c r="C138" s="43" t="s">
        <v>79</v>
      </c>
      <c r="D138" s="44">
        <f>$D$12</f>
        <v>185.25</v>
      </c>
      <c r="E138" s="44">
        <f t="shared" ref="E138:AA138" si="86">$D$12</f>
        <v>185.25</v>
      </c>
      <c r="F138" s="44">
        <f t="shared" si="86"/>
        <v>185.25</v>
      </c>
      <c r="G138" s="44">
        <f t="shared" si="86"/>
        <v>185.25</v>
      </c>
      <c r="H138" s="44">
        <f t="shared" si="86"/>
        <v>185.25</v>
      </c>
      <c r="I138" s="44">
        <f t="shared" si="86"/>
        <v>185.25</v>
      </c>
      <c r="J138" s="44">
        <f t="shared" si="86"/>
        <v>185.25</v>
      </c>
      <c r="K138" s="44">
        <f t="shared" si="86"/>
        <v>185.25</v>
      </c>
      <c r="L138" s="44">
        <f t="shared" si="86"/>
        <v>185.25</v>
      </c>
      <c r="M138" s="44">
        <f t="shared" si="86"/>
        <v>185.25</v>
      </c>
      <c r="N138" s="44">
        <f t="shared" si="86"/>
        <v>185.25</v>
      </c>
      <c r="O138" s="44">
        <f t="shared" si="86"/>
        <v>185.25</v>
      </c>
      <c r="P138" s="44">
        <f t="shared" si="86"/>
        <v>185.25</v>
      </c>
      <c r="Q138" s="44">
        <f t="shared" si="86"/>
        <v>185.25</v>
      </c>
      <c r="R138" s="44">
        <f t="shared" si="86"/>
        <v>185.25</v>
      </c>
      <c r="S138" s="44">
        <f t="shared" si="86"/>
        <v>185.25</v>
      </c>
      <c r="T138" s="44">
        <f t="shared" si="86"/>
        <v>185.25</v>
      </c>
      <c r="U138" s="44">
        <f t="shared" si="86"/>
        <v>185.25</v>
      </c>
      <c r="V138" s="44">
        <f t="shared" si="86"/>
        <v>185.25</v>
      </c>
      <c r="W138" s="44">
        <f t="shared" si="86"/>
        <v>185.25</v>
      </c>
      <c r="X138" s="44">
        <f t="shared" si="86"/>
        <v>185.25</v>
      </c>
      <c r="Y138" s="44">
        <f t="shared" si="86"/>
        <v>185.25</v>
      </c>
      <c r="Z138" s="44">
        <f t="shared" si="86"/>
        <v>185.25</v>
      </c>
      <c r="AA138" s="44">
        <f t="shared" si="86"/>
        <v>185.25</v>
      </c>
    </row>
    <row r="139" spans="1:27" ht="12.75" hidden="1" customHeight="1" outlineLevel="1" x14ac:dyDescent="0.3">
      <c r="A139" s="99" t="s">
        <v>976</v>
      </c>
      <c r="B139" s="63" t="s">
        <v>874</v>
      </c>
      <c r="C139" s="43" t="s">
        <v>79</v>
      </c>
      <c r="D139" s="44">
        <f>$D$13</f>
        <v>368.47</v>
      </c>
      <c r="E139" s="44">
        <f t="shared" ref="E139:AA139" si="87">$D$13</f>
        <v>368.47</v>
      </c>
      <c r="F139" s="44">
        <f t="shared" si="87"/>
        <v>368.47</v>
      </c>
      <c r="G139" s="44">
        <f t="shared" si="87"/>
        <v>368.47</v>
      </c>
      <c r="H139" s="44">
        <f t="shared" si="87"/>
        <v>368.47</v>
      </c>
      <c r="I139" s="44">
        <f t="shared" si="87"/>
        <v>368.47</v>
      </c>
      <c r="J139" s="44">
        <f t="shared" si="87"/>
        <v>368.47</v>
      </c>
      <c r="K139" s="44">
        <f t="shared" si="87"/>
        <v>368.47</v>
      </c>
      <c r="L139" s="44">
        <f t="shared" si="87"/>
        <v>368.47</v>
      </c>
      <c r="M139" s="44">
        <f t="shared" si="87"/>
        <v>368.47</v>
      </c>
      <c r="N139" s="44">
        <f t="shared" si="87"/>
        <v>368.47</v>
      </c>
      <c r="O139" s="44">
        <f t="shared" si="87"/>
        <v>368.47</v>
      </c>
      <c r="P139" s="44">
        <f t="shared" si="87"/>
        <v>368.47</v>
      </c>
      <c r="Q139" s="44">
        <f t="shared" si="87"/>
        <v>368.47</v>
      </c>
      <c r="R139" s="44">
        <f t="shared" si="87"/>
        <v>368.47</v>
      </c>
      <c r="S139" s="44">
        <f t="shared" si="87"/>
        <v>368.47</v>
      </c>
      <c r="T139" s="44">
        <f t="shared" si="87"/>
        <v>368.47</v>
      </c>
      <c r="U139" s="44">
        <f t="shared" si="87"/>
        <v>368.47</v>
      </c>
      <c r="V139" s="44">
        <f t="shared" si="87"/>
        <v>368.47</v>
      </c>
      <c r="W139" s="44">
        <f t="shared" si="87"/>
        <v>368.47</v>
      </c>
      <c r="X139" s="44">
        <f t="shared" si="87"/>
        <v>368.47</v>
      </c>
      <c r="Y139" s="44">
        <f t="shared" si="87"/>
        <v>368.47</v>
      </c>
      <c r="Z139" s="44">
        <f t="shared" si="87"/>
        <v>368.47</v>
      </c>
      <c r="AA139" s="44">
        <f t="shared" si="87"/>
        <v>368.47</v>
      </c>
    </row>
    <row r="140" spans="1:27" ht="12.75" customHeight="1" collapsed="1" x14ac:dyDescent="0.3">
      <c r="A140" s="98" t="s">
        <v>977</v>
      </c>
      <c r="B140" s="28" t="str">
        <f>"23"&amp;"."&amp;$B$218&amp;"."&amp;$B$219</f>
        <v>23.07.2024</v>
      </c>
      <c r="C140" s="90" t="s">
        <v>76</v>
      </c>
      <c r="D140" s="91">
        <f>ROUND(((D141+D142+D144+D143+D145)/1000),5)</f>
        <v>4.3389800000000003</v>
      </c>
      <c r="E140" s="91">
        <f t="shared" ref="E140:AA140" si="88">ROUND(((E141+E142+E144+E143+E145)/1000),5)</f>
        <v>4.22994</v>
      </c>
      <c r="F140" s="91">
        <f t="shared" si="88"/>
        <v>4.1335499999999996</v>
      </c>
      <c r="G140" s="91">
        <f t="shared" si="88"/>
        <v>3.3329300000000002</v>
      </c>
      <c r="H140" s="91">
        <f t="shared" si="88"/>
        <v>3.3130500000000001</v>
      </c>
      <c r="I140" s="91">
        <f t="shared" si="88"/>
        <v>3.5108299999999999</v>
      </c>
      <c r="J140" s="91">
        <f t="shared" si="88"/>
        <v>4.2395199999999997</v>
      </c>
      <c r="K140" s="91">
        <f t="shared" si="88"/>
        <v>4.6193200000000001</v>
      </c>
      <c r="L140" s="91">
        <f t="shared" si="88"/>
        <v>4.9124699999999999</v>
      </c>
      <c r="M140" s="91">
        <f t="shared" si="88"/>
        <v>5.14506</v>
      </c>
      <c r="N140" s="91">
        <f t="shared" si="88"/>
        <v>5.1662100000000004</v>
      </c>
      <c r="O140" s="91">
        <f t="shared" si="88"/>
        <v>5.1773300000000004</v>
      </c>
      <c r="P140" s="91">
        <f t="shared" si="88"/>
        <v>5.1827399999999999</v>
      </c>
      <c r="Q140" s="91">
        <f t="shared" si="88"/>
        <v>5.2208399999999999</v>
      </c>
      <c r="R140" s="91">
        <f t="shared" si="88"/>
        <v>5.2382499999999999</v>
      </c>
      <c r="S140" s="91">
        <f t="shared" si="88"/>
        <v>5.2667999999999999</v>
      </c>
      <c r="T140" s="91">
        <f t="shared" si="88"/>
        <v>5.2922399999999996</v>
      </c>
      <c r="U140" s="91">
        <f t="shared" si="88"/>
        <v>5.2233200000000002</v>
      </c>
      <c r="V140" s="91">
        <f t="shared" si="88"/>
        <v>5.1908099999999999</v>
      </c>
      <c r="W140" s="91">
        <f t="shared" si="88"/>
        <v>5.12859</v>
      </c>
      <c r="X140" s="91">
        <f t="shared" si="88"/>
        <v>5.0631700000000004</v>
      </c>
      <c r="Y140" s="91">
        <f t="shared" si="88"/>
        <v>5.0425700000000004</v>
      </c>
      <c r="Z140" s="91">
        <f t="shared" si="88"/>
        <v>4.8880100000000004</v>
      </c>
      <c r="AA140" s="91">
        <f t="shared" si="88"/>
        <v>4.7011599999999998</v>
      </c>
    </row>
    <row r="141" spans="1:27" ht="12.75" hidden="1" customHeight="1" outlineLevel="1" x14ac:dyDescent="0.3">
      <c r="A141" s="99" t="s">
        <v>978</v>
      </c>
      <c r="B141" s="63" t="s">
        <v>238</v>
      </c>
      <c r="C141" s="43" t="s">
        <v>79</v>
      </c>
      <c r="D141" s="44">
        <v>1338.36</v>
      </c>
      <c r="E141" s="44">
        <v>1229.32</v>
      </c>
      <c r="F141" s="44">
        <v>1132.93</v>
      </c>
      <c r="G141" s="44">
        <v>332.31</v>
      </c>
      <c r="H141" s="44">
        <v>312.43</v>
      </c>
      <c r="I141" s="44">
        <v>510.21</v>
      </c>
      <c r="J141" s="44">
        <v>1238.9000000000001</v>
      </c>
      <c r="K141" s="44">
        <v>1618.7</v>
      </c>
      <c r="L141" s="44">
        <v>1911.85</v>
      </c>
      <c r="M141" s="44">
        <v>2144.44</v>
      </c>
      <c r="N141" s="44">
        <v>2165.59</v>
      </c>
      <c r="O141" s="44">
        <v>2176.71</v>
      </c>
      <c r="P141" s="44">
        <v>2182.12</v>
      </c>
      <c r="Q141" s="44">
        <v>2220.2199999999998</v>
      </c>
      <c r="R141" s="44">
        <v>2237.63</v>
      </c>
      <c r="S141" s="44">
        <v>2266.1799999999998</v>
      </c>
      <c r="T141" s="44">
        <v>2291.62</v>
      </c>
      <c r="U141" s="44">
        <v>2222.6999999999998</v>
      </c>
      <c r="V141" s="44">
        <v>2190.19</v>
      </c>
      <c r="W141" s="44">
        <v>2127.9699999999998</v>
      </c>
      <c r="X141" s="44">
        <v>2062.5500000000002</v>
      </c>
      <c r="Y141" s="44">
        <v>2041.95</v>
      </c>
      <c r="Z141" s="44">
        <v>1887.39</v>
      </c>
      <c r="AA141" s="44">
        <v>1700.54</v>
      </c>
    </row>
    <row r="142" spans="1:27" ht="12.75" hidden="1" customHeight="1" outlineLevel="1" x14ac:dyDescent="0.3">
      <c r="A142" s="99" t="s">
        <v>979</v>
      </c>
      <c r="B142" s="63" t="s">
        <v>90</v>
      </c>
      <c r="C142" s="43" t="s">
        <v>79</v>
      </c>
      <c r="D142" s="44">
        <f>$D$10</f>
        <v>2442.29</v>
      </c>
      <c r="E142" s="44">
        <f t="shared" ref="E142:AA142" si="89">$D$10</f>
        <v>2442.29</v>
      </c>
      <c r="F142" s="44">
        <f t="shared" si="89"/>
        <v>2442.29</v>
      </c>
      <c r="G142" s="44">
        <f t="shared" si="89"/>
        <v>2442.29</v>
      </c>
      <c r="H142" s="44">
        <f t="shared" si="89"/>
        <v>2442.29</v>
      </c>
      <c r="I142" s="44">
        <f t="shared" si="89"/>
        <v>2442.29</v>
      </c>
      <c r="J142" s="44">
        <f t="shared" si="89"/>
        <v>2442.29</v>
      </c>
      <c r="K142" s="44">
        <f t="shared" si="89"/>
        <v>2442.29</v>
      </c>
      <c r="L142" s="44">
        <f t="shared" si="89"/>
        <v>2442.29</v>
      </c>
      <c r="M142" s="44">
        <f t="shared" si="89"/>
        <v>2442.29</v>
      </c>
      <c r="N142" s="44">
        <f t="shared" si="89"/>
        <v>2442.29</v>
      </c>
      <c r="O142" s="44">
        <f t="shared" si="89"/>
        <v>2442.29</v>
      </c>
      <c r="P142" s="44">
        <f t="shared" si="89"/>
        <v>2442.29</v>
      </c>
      <c r="Q142" s="44">
        <f t="shared" si="89"/>
        <v>2442.29</v>
      </c>
      <c r="R142" s="44">
        <f t="shared" si="89"/>
        <v>2442.29</v>
      </c>
      <c r="S142" s="44">
        <f t="shared" si="89"/>
        <v>2442.29</v>
      </c>
      <c r="T142" s="44">
        <f t="shared" si="89"/>
        <v>2442.29</v>
      </c>
      <c r="U142" s="44">
        <f t="shared" si="89"/>
        <v>2442.29</v>
      </c>
      <c r="V142" s="44">
        <f t="shared" si="89"/>
        <v>2442.29</v>
      </c>
      <c r="W142" s="44">
        <f t="shared" si="89"/>
        <v>2442.29</v>
      </c>
      <c r="X142" s="44">
        <f t="shared" si="89"/>
        <v>2442.29</v>
      </c>
      <c r="Y142" s="44">
        <f t="shared" si="89"/>
        <v>2442.29</v>
      </c>
      <c r="Z142" s="44">
        <f t="shared" si="89"/>
        <v>2442.29</v>
      </c>
      <c r="AA142" s="44">
        <f t="shared" si="89"/>
        <v>2442.29</v>
      </c>
    </row>
    <row r="143" spans="1:27" ht="12.75" hidden="1" customHeight="1" outlineLevel="1" x14ac:dyDescent="0.3">
      <c r="A143" s="99" t="s">
        <v>980</v>
      </c>
      <c r="B143" s="63" t="s">
        <v>83</v>
      </c>
      <c r="C143" s="43" t="s">
        <v>79</v>
      </c>
      <c r="D143" s="44">
        <v>4.6099999999999994</v>
      </c>
      <c r="E143" s="44">
        <v>4.6099999999999994</v>
      </c>
      <c r="F143" s="44">
        <v>4.6099999999999994</v>
      </c>
      <c r="G143" s="44">
        <v>4.6099999999999994</v>
      </c>
      <c r="H143" s="44">
        <v>4.6099999999999994</v>
      </c>
      <c r="I143" s="44">
        <v>4.6099999999999994</v>
      </c>
      <c r="J143" s="44">
        <v>4.6099999999999994</v>
      </c>
      <c r="K143" s="44">
        <v>4.6099999999999994</v>
      </c>
      <c r="L143" s="44">
        <v>4.6099999999999994</v>
      </c>
      <c r="M143" s="44">
        <v>4.6099999999999994</v>
      </c>
      <c r="N143" s="44">
        <v>4.6099999999999994</v>
      </c>
      <c r="O143" s="44">
        <v>4.6099999999999994</v>
      </c>
      <c r="P143" s="44">
        <v>4.6099999999999994</v>
      </c>
      <c r="Q143" s="44">
        <v>4.6099999999999994</v>
      </c>
      <c r="R143" s="44">
        <v>4.6099999999999994</v>
      </c>
      <c r="S143" s="44">
        <v>4.6099999999999994</v>
      </c>
      <c r="T143" s="44">
        <v>4.6099999999999994</v>
      </c>
      <c r="U143" s="44">
        <v>4.6099999999999994</v>
      </c>
      <c r="V143" s="44">
        <v>4.6099999999999994</v>
      </c>
      <c r="W143" s="44">
        <v>4.6099999999999994</v>
      </c>
      <c r="X143" s="44">
        <v>4.6099999999999994</v>
      </c>
      <c r="Y143" s="44">
        <v>4.6099999999999994</v>
      </c>
      <c r="Z143" s="44">
        <v>4.6099999999999994</v>
      </c>
      <c r="AA143" s="44">
        <v>4.6099999999999994</v>
      </c>
    </row>
    <row r="144" spans="1:27" ht="12.75" hidden="1" customHeight="1" outlineLevel="1" x14ac:dyDescent="0.3">
      <c r="A144" s="99" t="s">
        <v>981</v>
      </c>
      <c r="B144" s="63" t="s">
        <v>878</v>
      </c>
      <c r="C144" s="43" t="s">
        <v>79</v>
      </c>
      <c r="D144" s="44">
        <f>$D$12</f>
        <v>185.25</v>
      </c>
      <c r="E144" s="44">
        <f t="shared" ref="E144:AA144" si="90">$D$12</f>
        <v>185.25</v>
      </c>
      <c r="F144" s="44">
        <f t="shared" si="90"/>
        <v>185.25</v>
      </c>
      <c r="G144" s="44">
        <f t="shared" si="90"/>
        <v>185.25</v>
      </c>
      <c r="H144" s="44">
        <f t="shared" si="90"/>
        <v>185.25</v>
      </c>
      <c r="I144" s="44">
        <f t="shared" si="90"/>
        <v>185.25</v>
      </c>
      <c r="J144" s="44">
        <f t="shared" si="90"/>
        <v>185.25</v>
      </c>
      <c r="K144" s="44">
        <f t="shared" si="90"/>
        <v>185.25</v>
      </c>
      <c r="L144" s="44">
        <f t="shared" si="90"/>
        <v>185.25</v>
      </c>
      <c r="M144" s="44">
        <f t="shared" si="90"/>
        <v>185.25</v>
      </c>
      <c r="N144" s="44">
        <f t="shared" si="90"/>
        <v>185.25</v>
      </c>
      <c r="O144" s="44">
        <f t="shared" si="90"/>
        <v>185.25</v>
      </c>
      <c r="P144" s="44">
        <f t="shared" si="90"/>
        <v>185.25</v>
      </c>
      <c r="Q144" s="44">
        <f t="shared" si="90"/>
        <v>185.25</v>
      </c>
      <c r="R144" s="44">
        <f t="shared" si="90"/>
        <v>185.25</v>
      </c>
      <c r="S144" s="44">
        <f t="shared" si="90"/>
        <v>185.25</v>
      </c>
      <c r="T144" s="44">
        <f t="shared" si="90"/>
        <v>185.25</v>
      </c>
      <c r="U144" s="44">
        <f t="shared" si="90"/>
        <v>185.25</v>
      </c>
      <c r="V144" s="44">
        <f t="shared" si="90"/>
        <v>185.25</v>
      </c>
      <c r="W144" s="44">
        <f t="shared" si="90"/>
        <v>185.25</v>
      </c>
      <c r="X144" s="44">
        <f t="shared" si="90"/>
        <v>185.25</v>
      </c>
      <c r="Y144" s="44">
        <f t="shared" si="90"/>
        <v>185.25</v>
      </c>
      <c r="Z144" s="44">
        <f t="shared" si="90"/>
        <v>185.25</v>
      </c>
      <c r="AA144" s="44">
        <f t="shared" si="90"/>
        <v>185.25</v>
      </c>
    </row>
    <row r="145" spans="1:27" ht="12.75" hidden="1" customHeight="1" outlineLevel="1" x14ac:dyDescent="0.3">
      <c r="A145" s="99" t="s">
        <v>982</v>
      </c>
      <c r="B145" s="63" t="s">
        <v>874</v>
      </c>
      <c r="C145" s="43" t="s">
        <v>79</v>
      </c>
      <c r="D145" s="44">
        <f>$D$13</f>
        <v>368.47</v>
      </c>
      <c r="E145" s="44">
        <f t="shared" ref="E145:AA145" si="91">$D$13</f>
        <v>368.47</v>
      </c>
      <c r="F145" s="44">
        <f t="shared" si="91"/>
        <v>368.47</v>
      </c>
      <c r="G145" s="44">
        <f t="shared" si="91"/>
        <v>368.47</v>
      </c>
      <c r="H145" s="44">
        <f t="shared" si="91"/>
        <v>368.47</v>
      </c>
      <c r="I145" s="44">
        <f t="shared" si="91"/>
        <v>368.47</v>
      </c>
      <c r="J145" s="44">
        <f t="shared" si="91"/>
        <v>368.47</v>
      </c>
      <c r="K145" s="44">
        <f t="shared" si="91"/>
        <v>368.47</v>
      </c>
      <c r="L145" s="44">
        <f t="shared" si="91"/>
        <v>368.47</v>
      </c>
      <c r="M145" s="44">
        <f t="shared" si="91"/>
        <v>368.47</v>
      </c>
      <c r="N145" s="44">
        <f t="shared" si="91"/>
        <v>368.47</v>
      </c>
      <c r="O145" s="44">
        <f t="shared" si="91"/>
        <v>368.47</v>
      </c>
      <c r="P145" s="44">
        <f t="shared" si="91"/>
        <v>368.47</v>
      </c>
      <c r="Q145" s="44">
        <f t="shared" si="91"/>
        <v>368.47</v>
      </c>
      <c r="R145" s="44">
        <f t="shared" si="91"/>
        <v>368.47</v>
      </c>
      <c r="S145" s="44">
        <f t="shared" si="91"/>
        <v>368.47</v>
      </c>
      <c r="T145" s="44">
        <f t="shared" si="91"/>
        <v>368.47</v>
      </c>
      <c r="U145" s="44">
        <f t="shared" si="91"/>
        <v>368.47</v>
      </c>
      <c r="V145" s="44">
        <f t="shared" si="91"/>
        <v>368.47</v>
      </c>
      <c r="W145" s="44">
        <f t="shared" si="91"/>
        <v>368.47</v>
      </c>
      <c r="X145" s="44">
        <f t="shared" si="91"/>
        <v>368.47</v>
      </c>
      <c r="Y145" s="44">
        <f t="shared" si="91"/>
        <v>368.47</v>
      </c>
      <c r="Z145" s="44">
        <f t="shared" si="91"/>
        <v>368.47</v>
      </c>
      <c r="AA145" s="44">
        <f t="shared" si="91"/>
        <v>368.47</v>
      </c>
    </row>
    <row r="146" spans="1:27" ht="12.75" customHeight="1" collapsed="1" x14ac:dyDescent="0.3">
      <c r="A146" s="98" t="s">
        <v>983</v>
      </c>
      <c r="B146" s="28" t="str">
        <f>"24"&amp;"."&amp;$B$218&amp;"."&amp;$B$219</f>
        <v>24.07.2024</v>
      </c>
      <c r="C146" s="90" t="s">
        <v>76</v>
      </c>
      <c r="D146" s="91">
        <f>ROUND(((D147+D148+D150+D149+D151)/1000),5)</f>
        <v>4.2957299999999998</v>
      </c>
      <c r="E146" s="91">
        <f t="shared" ref="E146:AA146" si="92">ROUND(((E147+E148+E150+E149+E151)/1000),5)</f>
        <v>4.0716400000000004</v>
      </c>
      <c r="F146" s="91">
        <f t="shared" si="92"/>
        <v>3.92815</v>
      </c>
      <c r="G146" s="91">
        <f t="shared" si="92"/>
        <v>3.2047500000000002</v>
      </c>
      <c r="H146" s="91">
        <f t="shared" si="92"/>
        <v>3.0504199999999999</v>
      </c>
      <c r="I146" s="91">
        <f t="shared" si="92"/>
        <v>3.1528700000000001</v>
      </c>
      <c r="J146" s="91">
        <f t="shared" si="92"/>
        <v>4.2310600000000003</v>
      </c>
      <c r="K146" s="91">
        <f t="shared" si="92"/>
        <v>4.6017400000000004</v>
      </c>
      <c r="L146" s="91">
        <f t="shared" si="92"/>
        <v>5.0582399999999996</v>
      </c>
      <c r="M146" s="91">
        <f t="shared" si="92"/>
        <v>5.2883100000000001</v>
      </c>
      <c r="N146" s="91">
        <f t="shared" si="92"/>
        <v>5.3940400000000004</v>
      </c>
      <c r="O146" s="91">
        <f t="shared" si="92"/>
        <v>5.4634999999999998</v>
      </c>
      <c r="P146" s="91">
        <f t="shared" si="92"/>
        <v>5.4627400000000002</v>
      </c>
      <c r="Q146" s="91">
        <f t="shared" si="92"/>
        <v>5.5637100000000004</v>
      </c>
      <c r="R146" s="91">
        <f t="shared" si="92"/>
        <v>5.6388199999999999</v>
      </c>
      <c r="S146" s="91">
        <f t="shared" si="92"/>
        <v>5.6408199999999997</v>
      </c>
      <c r="T146" s="91">
        <f t="shared" si="92"/>
        <v>5.6710599999999998</v>
      </c>
      <c r="U146" s="91">
        <f t="shared" si="92"/>
        <v>5.5194400000000003</v>
      </c>
      <c r="V146" s="91">
        <f t="shared" si="92"/>
        <v>5.4748200000000002</v>
      </c>
      <c r="W146" s="91">
        <f t="shared" si="92"/>
        <v>5.3721899999999998</v>
      </c>
      <c r="X146" s="91">
        <f t="shared" si="92"/>
        <v>5.2801499999999999</v>
      </c>
      <c r="Y146" s="91">
        <f t="shared" si="92"/>
        <v>5.2325100000000004</v>
      </c>
      <c r="Z146" s="91">
        <f t="shared" si="92"/>
        <v>4.8112300000000001</v>
      </c>
      <c r="AA146" s="91">
        <f t="shared" si="92"/>
        <v>4.6734400000000003</v>
      </c>
    </row>
    <row r="147" spans="1:27" ht="12.75" hidden="1" customHeight="1" outlineLevel="1" x14ac:dyDescent="0.3">
      <c r="A147" s="99" t="s">
        <v>984</v>
      </c>
      <c r="B147" s="63" t="s">
        <v>238</v>
      </c>
      <c r="C147" s="43" t="s">
        <v>79</v>
      </c>
      <c r="D147" s="44">
        <v>1295.1099999999999</v>
      </c>
      <c r="E147" s="44">
        <v>1071.02</v>
      </c>
      <c r="F147" s="44">
        <v>927.53</v>
      </c>
      <c r="G147" s="44">
        <v>204.13</v>
      </c>
      <c r="H147" s="44">
        <v>49.8</v>
      </c>
      <c r="I147" s="44">
        <v>152.25</v>
      </c>
      <c r="J147" s="44">
        <v>1230.44</v>
      </c>
      <c r="K147" s="44">
        <v>1601.12</v>
      </c>
      <c r="L147" s="44">
        <v>2057.62</v>
      </c>
      <c r="M147" s="44">
        <v>2287.69</v>
      </c>
      <c r="N147" s="44">
        <v>2393.42</v>
      </c>
      <c r="O147" s="44">
        <v>2462.88</v>
      </c>
      <c r="P147" s="44">
        <v>2462.12</v>
      </c>
      <c r="Q147" s="44">
        <v>2563.09</v>
      </c>
      <c r="R147" s="44">
        <v>2638.2</v>
      </c>
      <c r="S147" s="44">
        <v>2640.2</v>
      </c>
      <c r="T147" s="44">
        <v>2670.44</v>
      </c>
      <c r="U147" s="44">
        <v>2518.8200000000002</v>
      </c>
      <c r="V147" s="44">
        <v>2474.1999999999998</v>
      </c>
      <c r="W147" s="44">
        <v>2371.5700000000002</v>
      </c>
      <c r="X147" s="44">
        <v>2279.5300000000002</v>
      </c>
      <c r="Y147" s="44">
        <v>2231.89</v>
      </c>
      <c r="Z147" s="44">
        <v>1810.61</v>
      </c>
      <c r="AA147" s="44">
        <v>1672.82</v>
      </c>
    </row>
    <row r="148" spans="1:27" ht="12.75" hidden="1" customHeight="1" outlineLevel="1" x14ac:dyDescent="0.3">
      <c r="A148" s="99" t="s">
        <v>985</v>
      </c>
      <c r="B148" s="63" t="s">
        <v>90</v>
      </c>
      <c r="C148" s="43" t="s">
        <v>79</v>
      </c>
      <c r="D148" s="44">
        <f>$D$10</f>
        <v>2442.29</v>
      </c>
      <c r="E148" s="44">
        <f t="shared" ref="E148:AA148" si="93">$D$10</f>
        <v>2442.29</v>
      </c>
      <c r="F148" s="44">
        <f t="shared" si="93"/>
        <v>2442.29</v>
      </c>
      <c r="G148" s="44">
        <f t="shared" si="93"/>
        <v>2442.29</v>
      </c>
      <c r="H148" s="44">
        <f t="shared" si="93"/>
        <v>2442.29</v>
      </c>
      <c r="I148" s="44">
        <f t="shared" si="93"/>
        <v>2442.29</v>
      </c>
      <c r="J148" s="44">
        <f t="shared" si="93"/>
        <v>2442.29</v>
      </c>
      <c r="K148" s="44">
        <f t="shared" si="93"/>
        <v>2442.29</v>
      </c>
      <c r="L148" s="44">
        <f t="shared" si="93"/>
        <v>2442.29</v>
      </c>
      <c r="M148" s="44">
        <f t="shared" si="93"/>
        <v>2442.29</v>
      </c>
      <c r="N148" s="44">
        <f t="shared" si="93"/>
        <v>2442.29</v>
      </c>
      <c r="O148" s="44">
        <f t="shared" si="93"/>
        <v>2442.29</v>
      </c>
      <c r="P148" s="44">
        <f t="shared" si="93"/>
        <v>2442.29</v>
      </c>
      <c r="Q148" s="44">
        <f t="shared" si="93"/>
        <v>2442.29</v>
      </c>
      <c r="R148" s="44">
        <f t="shared" si="93"/>
        <v>2442.29</v>
      </c>
      <c r="S148" s="44">
        <f t="shared" si="93"/>
        <v>2442.29</v>
      </c>
      <c r="T148" s="44">
        <f t="shared" si="93"/>
        <v>2442.29</v>
      </c>
      <c r="U148" s="44">
        <f t="shared" si="93"/>
        <v>2442.29</v>
      </c>
      <c r="V148" s="44">
        <f t="shared" si="93"/>
        <v>2442.29</v>
      </c>
      <c r="W148" s="44">
        <f t="shared" si="93"/>
        <v>2442.29</v>
      </c>
      <c r="X148" s="44">
        <f t="shared" si="93"/>
        <v>2442.29</v>
      </c>
      <c r="Y148" s="44">
        <f t="shared" si="93"/>
        <v>2442.29</v>
      </c>
      <c r="Z148" s="44">
        <f t="shared" si="93"/>
        <v>2442.29</v>
      </c>
      <c r="AA148" s="44">
        <f t="shared" si="93"/>
        <v>2442.29</v>
      </c>
    </row>
    <row r="149" spans="1:27" ht="12.75" hidden="1" customHeight="1" outlineLevel="1" x14ac:dyDescent="0.3">
      <c r="A149" s="99" t="s">
        <v>986</v>
      </c>
      <c r="B149" s="63" t="s">
        <v>83</v>
      </c>
      <c r="C149" s="43" t="s">
        <v>79</v>
      </c>
      <c r="D149" s="44">
        <v>4.6099999999999994</v>
      </c>
      <c r="E149" s="44">
        <v>4.6099999999999994</v>
      </c>
      <c r="F149" s="44">
        <v>4.6099999999999994</v>
      </c>
      <c r="G149" s="44">
        <v>4.6099999999999994</v>
      </c>
      <c r="H149" s="44">
        <v>4.6099999999999994</v>
      </c>
      <c r="I149" s="44">
        <v>4.6099999999999994</v>
      </c>
      <c r="J149" s="44">
        <v>4.6099999999999994</v>
      </c>
      <c r="K149" s="44">
        <v>4.6099999999999994</v>
      </c>
      <c r="L149" s="44">
        <v>4.6099999999999994</v>
      </c>
      <c r="M149" s="44">
        <v>4.6099999999999994</v>
      </c>
      <c r="N149" s="44">
        <v>4.6099999999999994</v>
      </c>
      <c r="O149" s="44">
        <v>4.6099999999999994</v>
      </c>
      <c r="P149" s="44">
        <v>4.6099999999999994</v>
      </c>
      <c r="Q149" s="44">
        <v>4.6099999999999994</v>
      </c>
      <c r="R149" s="44">
        <v>4.6099999999999994</v>
      </c>
      <c r="S149" s="44">
        <v>4.6099999999999994</v>
      </c>
      <c r="T149" s="44">
        <v>4.6099999999999994</v>
      </c>
      <c r="U149" s="44">
        <v>4.6099999999999994</v>
      </c>
      <c r="V149" s="44">
        <v>4.6099999999999994</v>
      </c>
      <c r="W149" s="44">
        <v>4.6099999999999994</v>
      </c>
      <c r="X149" s="44">
        <v>4.6099999999999994</v>
      </c>
      <c r="Y149" s="44">
        <v>4.6099999999999994</v>
      </c>
      <c r="Z149" s="44">
        <v>4.6099999999999994</v>
      </c>
      <c r="AA149" s="44">
        <v>4.6099999999999994</v>
      </c>
    </row>
    <row r="150" spans="1:27" ht="12.75" hidden="1" customHeight="1" outlineLevel="1" x14ac:dyDescent="0.3">
      <c r="A150" s="99" t="s">
        <v>987</v>
      </c>
      <c r="B150" s="63" t="s">
        <v>878</v>
      </c>
      <c r="C150" s="43" t="s">
        <v>79</v>
      </c>
      <c r="D150" s="44">
        <f>$D$12</f>
        <v>185.25</v>
      </c>
      <c r="E150" s="44">
        <f t="shared" ref="E150:AA150" si="94">$D$12</f>
        <v>185.25</v>
      </c>
      <c r="F150" s="44">
        <f t="shared" si="94"/>
        <v>185.25</v>
      </c>
      <c r="G150" s="44">
        <f t="shared" si="94"/>
        <v>185.25</v>
      </c>
      <c r="H150" s="44">
        <f t="shared" si="94"/>
        <v>185.25</v>
      </c>
      <c r="I150" s="44">
        <f t="shared" si="94"/>
        <v>185.25</v>
      </c>
      <c r="J150" s="44">
        <f t="shared" si="94"/>
        <v>185.25</v>
      </c>
      <c r="K150" s="44">
        <f t="shared" si="94"/>
        <v>185.25</v>
      </c>
      <c r="L150" s="44">
        <f t="shared" si="94"/>
        <v>185.25</v>
      </c>
      <c r="M150" s="44">
        <f t="shared" si="94"/>
        <v>185.25</v>
      </c>
      <c r="N150" s="44">
        <f t="shared" si="94"/>
        <v>185.25</v>
      </c>
      <c r="O150" s="44">
        <f t="shared" si="94"/>
        <v>185.25</v>
      </c>
      <c r="P150" s="44">
        <f t="shared" si="94"/>
        <v>185.25</v>
      </c>
      <c r="Q150" s="44">
        <f t="shared" si="94"/>
        <v>185.25</v>
      </c>
      <c r="R150" s="44">
        <f t="shared" si="94"/>
        <v>185.25</v>
      </c>
      <c r="S150" s="44">
        <f t="shared" si="94"/>
        <v>185.25</v>
      </c>
      <c r="T150" s="44">
        <f t="shared" si="94"/>
        <v>185.25</v>
      </c>
      <c r="U150" s="44">
        <f t="shared" si="94"/>
        <v>185.25</v>
      </c>
      <c r="V150" s="44">
        <f t="shared" si="94"/>
        <v>185.25</v>
      </c>
      <c r="W150" s="44">
        <f t="shared" si="94"/>
        <v>185.25</v>
      </c>
      <c r="X150" s="44">
        <f t="shared" si="94"/>
        <v>185.25</v>
      </c>
      <c r="Y150" s="44">
        <f t="shared" si="94"/>
        <v>185.25</v>
      </c>
      <c r="Z150" s="44">
        <f t="shared" si="94"/>
        <v>185.25</v>
      </c>
      <c r="AA150" s="44">
        <f t="shared" si="94"/>
        <v>185.25</v>
      </c>
    </row>
    <row r="151" spans="1:27" ht="12.75" hidden="1" customHeight="1" outlineLevel="1" x14ac:dyDescent="0.3">
      <c r="A151" s="99" t="s">
        <v>988</v>
      </c>
      <c r="B151" s="63" t="s">
        <v>874</v>
      </c>
      <c r="C151" s="43" t="s">
        <v>79</v>
      </c>
      <c r="D151" s="44">
        <f>$D$13</f>
        <v>368.47</v>
      </c>
      <c r="E151" s="44">
        <f t="shared" ref="E151:AA151" si="95">$D$13</f>
        <v>368.47</v>
      </c>
      <c r="F151" s="44">
        <f t="shared" si="95"/>
        <v>368.47</v>
      </c>
      <c r="G151" s="44">
        <f t="shared" si="95"/>
        <v>368.47</v>
      </c>
      <c r="H151" s="44">
        <f t="shared" si="95"/>
        <v>368.47</v>
      </c>
      <c r="I151" s="44">
        <f t="shared" si="95"/>
        <v>368.47</v>
      </c>
      <c r="J151" s="44">
        <f t="shared" si="95"/>
        <v>368.47</v>
      </c>
      <c r="K151" s="44">
        <f t="shared" si="95"/>
        <v>368.47</v>
      </c>
      <c r="L151" s="44">
        <f t="shared" si="95"/>
        <v>368.47</v>
      </c>
      <c r="M151" s="44">
        <f t="shared" si="95"/>
        <v>368.47</v>
      </c>
      <c r="N151" s="44">
        <f t="shared" si="95"/>
        <v>368.47</v>
      </c>
      <c r="O151" s="44">
        <f t="shared" si="95"/>
        <v>368.47</v>
      </c>
      <c r="P151" s="44">
        <f t="shared" si="95"/>
        <v>368.47</v>
      </c>
      <c r="Q151" s="44">
        <f t="shared" si="95"/>
        <v>368.47</v>
      </c>
      <c r="R151" s="44">
        <f t="shared" si="95"/>
        <v>368.47</v>
      </c>
      <c r="S151" s="44">
        <f t="shared" si="95"/>
        <v>368.47</v>
      </c>
      <c r="T151" s="44">
        <f t="shared" si="95"/>
        <v>368.47</v>
      </c>
      <c r="U151" s="44">
        <f t="shared" si="95"/>
        <v>368.47</v>
      </c>
      <c r="V151" s="44">
        <f t="shared" si="95"/>
        <v>368.47</v>
      </c>
      <c r="W151" s="44">
        <f t="shared" si="95"/>
        <v>368.47</v>
      </c>
      <c r="X151" s="44">
        <f t="shared" si="95"/>
        <v>368.47</v>
      </c>
      <c r="Y151" s="44">
        <f t="shared" si="95"/>
        <v>368.47</v>
      </c>
      <c r="Z151" s="44">
        <f t="shared" si="95"/>
        <v>368.47</v>
      </c>
      <c r="AA151" s="44">
        <f t="shared" si="95"/>
        <v>368.47</v>
      </c>
    </row>
    <row r="152" spans="1:27" ht="13.8" collapsed="1" x14ac:dyDescent="0.3">
      <c r="A152" s="98" t="s">
        <v>989</v>
      </c>
      <c r="B152" s="28" t="str">
        <f>"25"&amp;"."&amp;$B$218&amp;"."&amp;$B$219</f>
        <v>25.07.2024</v>
      </c>
      <c r="C152" s="90" t="s">
        <v>76</v>
      </c>
      <c r="D152" s="91">
        <f>ROUND(((D153+D154+D156+D155+D157)/1000),5)</f>
        <v>4.2358599999999997</v>
      </c>
      <c r="E152" s="91">
        <f t="shared" ref="E152:AA152" si="96">ROUND(((E153+E154+E156+E155+E157)/1000),5)</f>
        <v>4.0579499999999999</v>
      </c>
      <c r="F152" s="91">
        <f t="shared" si="96"/>
        <v>3.26403</v>
      </c>
      <c r="G152" s="91">
        <f t="shared" si="96"/>
        <v>3.2089500000000002</v>
      </c>
      <c r="H152" s="91">
        <f t="shared" si="96"/>
        <v>3.2128899999999998</v>
      </c>
      <c r="I152" s="91">
        <f t="shared" si="96"/>
        <v>3.1536</v>
      </c>
      <c r="J152" s="91">
        <f t="shared" si="96"/>
        <v>4.1773699999999998</v>
      </c>
      <c r="K152" s="91">
        <f t="shared" si="96"/>
        <v>4.4877000000000002</v>
      </c>
      <c r="L152" s="91">
        <f t="shared" si="96"/>
        <v>4.9430500000000004</v>
      </c>
      <c r="M152" s="91">
        <f t="shared" si="96"/>
        <v>5.2425499999999996</v>
      </c>
      <c r="N152" s="91">
        <f t="shared" si="96"/>
        <v>5.3081300000000002</v>
      </c>
      <c r="O152" s="91">
        <f t="shared" si="96"/>
        <v>5.2929399999999998</v>
      </c>
      <c r="P152" s="91">
        <f t="shared" si="96"/>
        <v>5.2881400000000003</v>
      </c>
      <c r="Q152" s="91">
        <f t="shared" si="96"/>
        <v>5.34511</v>
      </c>
      <c r="R152" s="91">
        <f t="shared" si="96"/>
        <v>5.4258499999999996</v>
      </c>
      <c r="S152" s="91">
        <f t="shared" si="96"/>
        <v>5.3614100000000002</v>
      </c>
      <c r="T152" s="91">
        <f t="shared" si="96"/>
        <v>5.4157799999999998</v>
      </c>
      <c r="U152" s="91">
        <f t="shared" si="96"/>
        <v>5.3308499999999999</v>
      </c>
      <c r="V152" s="91">
        <f t="shared" si="96"/>
        <v>5.2743900000000004</v>
      </c>
      <c r="W152" s="91">
        <f t="shared" si="96"/>
        <v>5.1350699999999998</v>
      </c>
      <c r="X152" s="91">
        <f t="shared" si="96"/>
        <v>5.0789200000000001</v>
      </c>
      <c r="Y152" s="91">
        <f t="shared" si="96"/>
        <v>5.0750900000000003</v>
      </c>
      <c r="Z152" s="91">
        <f t="shared" si="96"/>
        <v>4.9005099999999997</v>
      </c>
      <c r="AA152" s="91">
        <f t="shared" si="96"/>
        <v>4.5344600000000002</v>
      </c>
    </row>
    <row r="153" spans="1:27" ht="12.75" hidden="1" customHeight="1" outlineLevel="1" x14ac:dyDescent="0.3">
      <c r="A153" s="99" t="s">
        <v>990</v>
      </c>
      <c r="B153" s="63" t="s">
        <v>238</v>
      </c>
      <c r="C153" s="43" t="s">
        <v>79</v>
      </c>
      <c r="D153" s="44">
        <v>1235.24</v>
      </c>
      <c r="E153" s="44">
        <v>1057.33</v>
      </c>
      <c r="F153" s="44">
        <v>263.41000000000003</v>
      </c>
      <c r="G153" s="44">
        <v>208.33</v>
      </c>
      <c r="H153" s="44">
        <v>212.27</v>
      </c>
      <c r="I153" s="44">
        <v>152.97999999999999</v>
      </c>
      <c r="J153" s="44">
        <v>1176.75</v>
      </c>
      <c r="K153" s="44">
        <v>1487.08</v>
      </c>
      <c r="L153" s="44">
        <v>1942.43</v>
      </c>
      <c r="M153" s="44">
        <v>2241.9299999999998</v>
      </c>
      <c r="N153" s="44">
        <v>2307.5100000000002</v>
      </c>
      <c r="O153" s="44">
        <v>2292.3200000000002</v>
      </c>
      <c r="P153" s="44">
        <v>2287.52</v>
      </c>
      <c r="Q153" s="44">
        <v>2344.4899999999998</v>
      </c>
      <c r="R153" s="44">
        <v>2425.23</v>
      </c>
      <c r="S153" s="44">
        <v>2360.79</v>
      </c>
      <c r="T153" s="44">
        <v>2415.16</v>
      </c>
      <c r="U153" s="44">
        <v>2330.23</v>
      </c>
      <c r="V153" s="44">
        <v>2273.77</v>
      </c>
      <c r="W153" s="44">
        <v>2134.4499999999998</v>
      </c>
      <c r="X153" s="44">
        <v>2078.3000000000002</v>
      </c>
      <c r="Y153" s="44">
        <v>2074.4699999999998</v>
      </c>
      <c r="Z153" s="44">
        <v>1899.89</v>
      </c>
      <c r="AA153" s="44">
        <v>1533.84</v>
      </c>
    </row>
    <row r="154" spans="1:27" ht="12.75" hidden="1" customHeight="1" outlineLevel="1" x14ac:dyDescent="0.3">
      <c r="A154" s="99" t="s">
        <v>991</v>
      </c>
      <c r="B154" s="63" t="s">
        <v>90</v>
      </c>
      <c r="C154" s="43" t="s">
        <v>79</v>
      </c>
      <c r="D154" s="44">
        <f>$D$10</f>
        <v>2442.29</v>
      </c>
      <c r="E154" s="44">
        <f t="shared" ref="E154:AA154" si="97">$D$10</f>
        <v>2442.29</v>
      </c>
      <c r="F154" s="44">
        <f t="shared" si="97"/>
        <v>2442.29</v>
      </c>
      <c r="G154" s="44">
        <f t="shared" si="97"/>
        <v>2442.29</v>
      </c>
      <c r="H154" s="44">
        <f t="shared" si="97"/>
        <v>2442.29</v>
      </c>
      <c r="I154" s="44">
        <f t="shared" si="97"/>
        <v>2442.29</v>
      </c>
      <c r="J154" s="44">
        <f t="shared" si="97"/>
        <v>2442.29</v>
      </c>
      <c r="K154" s="44">
        <f t="shared" si="97"/>
        <v>2442.29</v>
      </c>
      <c r="L154" s="44">
        <f t="shared" si="97"/>
        <v>2442.29</v>
      </c>
      <c r="M154" s="44">
        <f t="shared" si="97"/>
        <v>2442.29</v>
      </c>
      <c r="N154" s="44">
        <f t="shared" si="97"/>
        <v>2442.29</v>
      </c>
      <c r="O154" s="44">
        <f t="shared" si="97"/>
        <v>2442.29</v>
      </c>
      <c r="P154" s="44">
        <f t="shared" si="97"/>
        <v>2442.29</v>
      </c>
      <c r="Q154" s="44">
        <f t="shared" si="97"/>
        <v>2442.29</v>
      </c>
      <c r="R154" s="44">
        <f t="shared" si="97"/>
        <v>2442.29</v>
      </c>
      <c r="S154" s="44">
        <f t="shared" si="97"/>
        <v>2442.29</v>
      </c>
      <c r="T154" s="44">
        <f t="shared" si="97"/>
        <v>2442.29</v>
      </c>
      <c r="U154" s="44">
        <f t="shared" si="97"/>
        <v>2442.29</v>
      </c>
      <c r="V154" s="44">
        <f t="shared" si="97"/>
        <v>2442.29</v>
      </c>
      <c r="W154" s="44">
        <f t="shared" si="97"/>
        <v>2442.29</v>
      </c>
      <c r="X154" s="44">
        <f t="shared" si="97"/>
        <v>2442.29</v>
      </c>
      <c r="Y154" s="44">
        <f t="shared" si="97"/>
        <v>2442.29</v>
      </c>
      <c r="Z154" s="44">
        <f t="shared" si="97"/>
        <v>2442.29</v>
      </c>
      <c r="AA154" s="44">
        <f t="shared" si="97"/>
        <v>2442.29</v>
      </c>
    </row>
    <row r="155" spans="1:27" ht="12.75" hidden="1" customHeight="1" outlineLevel="1" x14ac:dyDescent="0.3">
      <c r="A155" s="99" t="s">
        <v>992</v>
      </c>
      <c r="B155" s="63" t="s">
        <v>83</v>
      </c>
      <c r="C155" s="43" t="s">
        <v>79</v>
      </c>
      <c r="D155" s="44">
        <v>4.6099999999999994</v>
      </c>
      <c r="E155" s="44">
        <v>4.6099999999999994</v>
      </c>
      <c r="F155" s="44">
        <v>4.6099999999999994</v>
      </c>
      <c r="G155" s="44">
        <v>4.6099999999999994</v>
      </c>
      <c r="H155" s="44">
        <v>4.6099999999999994</v>
      </c>
      <c r="I155" s="44">
        <v>4.6099999999999994</v>
      </c>
      <c r="J155" s="44">
        <v>4.6099999999999994</v>
      </c>
      <c r="K155" s="44">
        <v>4.6099999999999994</v>
      </c>
      <c r="L155" s="44">
        <v>4.6099999999999994</v>
      </c>
      <c r="M155" s="44">
        <v>4.6099999999999994</v>
      </c>
      <c r="N155" s="44">
        <v>4.6099999999999994</v>
      </c>
      <c r="O155" s="44">
        <v>4.6099999999999994</v>
      </c>
      <c r="P155" s="44">
        <v>4.6099999999999994</v>
      </c>
      <c r="Q155" s="44">
        <v>4.6099999999999994</v>
      </c>
      <c r="R155" s="44">
        <v>4.6099999999999994</v>
      </c>
      <c r="S155" s="44">
        <v>4.6099999999999994</v>
      </c>
      <c r="T155" s="44">
        <v>4.6099999999999994</v>
      </c>
      <c r="U155" s="44">
        <v>4.6099999999999994</v>
      </c>
      <c r="V155" s="44">
        <v>4.6099999999999994</v>
      </c>
      <c r="W155" s="44">
        <v>4.6099999999999994</v>
      </c>
      <c r="X155" s="44">
        <v>4.6099999999999994</v>
      </c>
      <c r="Y155" s="44">
        <v>4.6099999999999994</v>
      </c>
      <c r="Z155" s="44">
        <v>4.6099999999999994</v>
      </c>
      <c r="AA155" s="44">
        <v>4.6099999999999994</v>
      </c>
    </row>
    <row r="156" spans="1:27" ht="12.75" hidden="1" customHeight="1" outlineLevel="1" x14ac:dyDescent="0.3">
      <c r="A156" s="99" t="s">
        <v>993</v>
      </c>
      <c r="B156" s="63" t="s">
        <v>878</v>
      </c>
      <c r="C156" s="43" t="s">
        <v>79</v>
      </c>
      <c r="D156" s="44">
        <f>$D$12</f>
        <v>185.25</v>
      </c>
      <c r="E156" s="44">
        <f t="shared" ref="E156:AA156" si="98">$D$12</f>
        <v>185.25</v>
      </c>
      <c r="F156" s="44">
        <f t="shared" si="98"/>
        <v>185.25</v>
      </c>
      <c r="G156" s="44">
        <f t="shared" si="98"/>
        <v>185.25</v>
      </c>
      <c r="H156" s="44">
        <f t="shared" si="98"/>
        <v>185.25</v>
      </c>
      <c r="I156" s="44">
        <f t="shared" si="98"/>
        <v>185.25</v>
      </c>
      <c r="J156" s="44">
        <f t="shared" si="98"/>
        <v>185.25</v>
      </c>
      <c r="K156" s="44">
        <f t="shared" si="98"/>
        <v>185.25</v>
      </c>
      <c r="L156" s="44">
        <f t="shared" si="98"/>
        <v>185.25</v>
      </c>
      <c r="M156" s="44">
        <f t="shared" si="98"/>
        <v>185.25</v>
      </c>
      <c r="N156" s="44">
        <f t="shared" si="98"/>
        <v>185.25</v>
      </c>
      <c r="O156" s="44">
        <f t="shared" si="98"/>
        <v>185.25</v>
      </c>
      <c r="P156" s="44">
        <f t="shared" si="98"/>
        <v>185.25</v>
      </c>
      <c r="Q156" s="44">
        <f t="shared" si="98"/>
        <v>185.25</v>
      </c>
      <c r="R156" s="44">
        <f t="shared" si="98"/>
        <v>185.25</v>
      </c>
      <c r="S156" s="44">
        <f t="shared" si="98"/>
        <v>185.25</v>
      </c>
      <c r="T156" s="44">
        <f t="shared" si="98"/>
        <v>185.25</v>
      </c>
      <c r="U156" s="44">
        <f t="shared" si="98"/>
        <v>185.25</v>
      </c>
      <c r="V156" s="44">
        <f t="shared" si="98"/>
        <v>185.25</v>
      </c>
      <c r="W156" s="44">
        <f t="shared" si="98"/>
        <v>185.25</v>
      </c>
      <c r="X156" s="44">
        <f t="shared" si="98"/>
        <v>185.25</v>
      </c>
      <c r="Y156" s="44">
        <f t="shared" si="98"/>
        <v>185.25</v>
      </c>
      <c r="Z156" s="44">
        <f t="shared" si="98"/>
        <v>185.25</v>
      </c>
      <c r="AA156" s="44">
        <f t="shared" si="98"/>
        <v>185.25</v>
      </c>
    </row>
    <row r="157" spans="1:27" ht="12.75" hidden="1" customHeight="1" outlineLevel="1" x14ac:dyDescent="0.3">
      <c r="A157" s="99" t="s">
        <v>994</v>
      </c>
      <c r="B157" s="63" t="s">
        <v>874</v>
      </c>
      <c r="C157" s="43" t="s">
        <v>79</v>
      </c>
      <c r="D157" s="44">
        <f>$D$13</f>
        <v>368.47</v>
      </c>
      <c r="E157" s="44">
        <f t="shared" ref="E157:AA157" si="99">$D$13</f>
        <v>368.47</v>
      </c>
      <c r="F157" s="44">
        <f t="shared" si="99"/>
        <v>368.47</v>
      </c>
      <c r="G157" s="44">
        <f t="shared" si="99"/>
        <v>368.47</v>
      </c>
      <c r="H157" s="44">
        <f t="shared" si="99"/>
        <v>368.47</v>
      </c>
      <c r="I157" s="44">
        <f t="shared" si="99"/>
        <v>368.47</v>
      </c>
      <c r="J157" s="44">
        <f t="shared" si="99"/>
        <v>368.47</v>
      </c>
      <c r="K157" s="44">
        <f t="shared" si="99"/>
        <v>368.47</v>
      </c>
      <c r="L157" s="44">
        <f t="shared" si="99"/>
        <v>368.47</v>
      </c>
      <c r="M157" s="44">
        <f t="shared" si="99"/>
        <v>368.47</v>
      </c>
      <c r="N157" s="44">
        <f t="shared" si="99"/>
        <v>368.47</v>
      </c>
      <c r="O157" s="44">
        <f t="shared" si="99"/>
        <v>368.47</v>
      </c>
      <c r="P157" s="44">
        <f t="shared" si="99"/>
        <v>368.47</v>
      </c>
      <c r="Q157" s="44">
        <f t="shared" si="99"/>
        <v>368.47</v>
      </c>
      <c r="R157" s="44">
        <f t="shared" si="99"/>
        <v>368.47</v>
      </c>
      <c r="S157" s="44">
        <f t="shared" si="99"/>
        <v>368.47</v>
      </c>
      <c r="T157" s="44">
        <f t="shared" si="99"/>
        <v>368.47</v>
      </c>
      <c r="U157" s="44">
        <f t="shared" si="99"/>
        <v>368.47</v>
      </c>
      <c r="V157" s="44">
        <f t="shared" si="99"/>
        <v>368.47</v>
      </c>
      <c r="W157" s="44">
        <f t="shared" si="99"/>
        <v>368.47</v>
      </c>
      <c r="X157" s="44">
        <f t="shared" si="99"/>
        <v>368.47</v>
      </c>
      <c r="Y157" s="44">
        <f t="shared" si="99"/>
        <v>368.47</v>
      </c>
      <c r="Z157" s="44">
        <f t="shared" si="99"/>
        <v>368.47</v>
      </c>
      <c r="AA157" s="44">
        <f t="shared" si="99"/>
        <v>368.47</v>
      </c>
    </row>
    <row r="158" spans="1:27" ht="13.8" collapsed="1" x14ac:dyDescent="0.3">
      <c r="A158" s="98" t="s">
        <v>995</v>
      </c>
      <c r="B158" s="28" t="str">
        <f>"26"&amp;"."&amp;$B$218&amp;"."&amp;$B$219</f>
        <v>26.07.2024</v>
      </c>
      <c r="C158" s="90" t="s">
        <v>76</v>
      </c>
      <c r="D158" s="91">
        <f>ROUND(((D159+D160+D162+D161+D163)/1000),5)</f>
        <v>4.3759300000000003</v>
      </c>
      <c r="E158" s="91">
        <f t="shared" ref="E158:AA158" si="100">ROUND(((E159+E160+E162+E161+E163)/1000),5)</f>
        <v>4.2268499999999998</v>
      </c>
      <c r="F158" s="91">
        <f t="shared" si="100"/>
        <v>4.1268900000000004</v>
      </c>
      <c r="G158" s="91">
        <f t="shared" si="100"/>
        <v>4.0638800000000002</v>
      </c>
      <c r="H158" s="91">
        <f t="shared" si="100"/>
        <v>4.0120399999999998</v>
      </c>
      <c r="I158" s="91">
        <f t="shared" si="100"/>
        <v>4.11158</v>
      </c>
      <c r="J158" s="91">
        <f t="shared" si="100"/>
        <v>4.3099499999999997</v>
      </c>
      <c r="K158" s="91">
        <f t="shared" si="100"/>
        <v>4.6649599999999998</v>
      </c>
      <c r="L158" s="91">
        <f t="shared" si="100"/>
        <v>5.1519300000000001</v>
      </c>
      <c r="M158" s="91">
        <f t="shared" si="100"/>
        <v>5.3839399999999999</v>
      </c>
      <c r="N158" s="91">
        <f t="shared" si="100"/>
        <v>5.4604299999999997</v>
      </c>
      <c r="O158" s="91">
        <f t="shared" si="100"/>
        <v>5.4601600000000001</v>
      </c>
      <c r="P158" s="91">
        <f t="shared" si="100"/>
        <v>5.4452800000000003</v>
      </c>
      <c r="Q158" s="91">
        <f t="shared" si="100"/>
        <v>5.4642799999999996</v>
      </c>
      <c r="R158" s="91">
        <f t="shared" si="100"/>
        <v>5.4553599999999998</v>
      </c>
      <c r="S158" s="91">
        <f t="shared" si="100"/>
        <v>5.4665999999999997</v>
      </c>
      <c r="T158" s="91">
        <f t="shared" si="100"/>
        <v>5.4365199999999998</v>
      </c>
      <c r="U158" s="91">
        <f t="shared" si="100"/>
        <v>5.3942600000000001</v>
      </c>
      <c r="V158" s="91">
        <f t="shared" si="100"/>
        <v>5.3601700000000001</v>
      </c>
      <c r="W158" s="91">
        <f t="shared" si="100"/>
        <v>5.2206999999999999</v>
      </c>
      <c r="X158" s="91">
        <f t="shared" si="100"/>
        <v>5.0894700000000004</v>
      </c>
      <c r="Y158" s="91">
        <f t="shared" si="100"/>
        <v>5.1551900000000002</v>
      </c>
      <c r="Z158" s="91">
        <f t="shared" si="100"/>
        <v>5.0052700000000003</v>
      </c>
      <c r="AA158" s="91">
        <f t="shared" si="100"/>
        <v>4.7020400000000002</v>
      </c>
    </row>
    <row r="159" spans="1:27" ht="12.75" hidden="1" customHeight="1" outlineLevel="1" x14ac:dyDescent="0.3">
      <c r="A159" s="99" t="s">
        <v>996</v>
      </c>
      <c r="B159" s="63" t="s">
        <v>238</v>
      </c>
      <c r="C159" s="43" t="s">
        <v>79</v>
      </c>
      <c r="D159" s="44">
        <v>1375.31</v>
      </c>
      <c r="E159" s="44">
        <v>1226.23</v>
      </c>
      <c r="F159" s="44">
        <v>1126.27</v>
      </c>
      <c r="G159" s="44">
        <v>1063.26</v>
      </c>
      <c r="H159" s="44">
        <v>1011.42</v>
      </c>
      <c r="I159" s="44">
        <v>1110.96</v>
      </c>
      <c r="J159" s="44">
        <v>1309.33</v>
      </c>
      <c r="K159" s="44">
        <v>1664.34</v>
      </c>
      <c r="L159" s="44">
        <v>2151.31</v>
      </c>
      <c r="M159" s="44">
        <v>2383.3200000000002</v>
      </c>
      <c r="N159" s="44">
        <v>2459.81</v>
      </c>
      <c r="O159" s="44">
        <v>2459.54</v>
      </c>
      <c r="P159" s="44">
        <v>2444.66</v>
      </c>
      <c r="Q159" s="44">
        <v>2463.66</v>
      </c>
      <c r="R159" s="44">
        <v>2454.7399999999998</v>
      </c>
      <c r="S159" s="44">
        <v>2465.98</v>
      </c>
      <c r="T159" s="44">
        <v>2435.9</v>
      </c>
      <c r="U159" s="44">
        <v>2393.64</v>
      </c>
      <c r="V159" s="44">
        <v>2359.5500000000002</v>
      </c>
      <c r="W159" s="44">
        <v>2220.08</v>
      </c>
      <c r="X159" s="44">
        <v>2088.85</v>
      </c>
      <c r="Y159" s="44">
        <v>2154.5700000000002</v>
      </c>
      <c r="Z159" s="44">
        <v>2004.65</v>
      </c>
      <c r="AA159" s="44">
        <v>1701.42</v>
      </c>
    </row>
    <row r="160" spans="1:27" ht="12.75" hidden="1" customHeight="1" outlineLevel="1" x14ac:dyDescent="0.3">
      <c r="A160" s="99" t="s">
        <v>997</v>
      </c>
      <c r="B160" s="63" t="s">
        <v>90</v>
      </c>
      <c r="C160" s="43" t="s">
        <v>79</v>
      </c>
      <c r="D160" s="44">
        <f>$D$10</f>
        <v>2442.29</v>
      </c>
      <c r="E160" s="44">
        <f t="shared" ref="E160:AA160" si="101">$D$10</f>
        <v>2442.29</v>
      </c>
      <c r="F160" s="44">
        <f t="shared" si="101"/>
        <v>2442.29</v>
      </c>
      <c r="G160" s="44">
        <f t="shared" si="101"/>
        <v>2442.29</v>
      </c>
      <c r="H160" s="44">
        <f t="shared" si="101"/>
        <v>2442.29</v>
      </c>
      <c r="I160" s="44">
        <f t="shared" si="101"/>
        <v>2442.29</v>
      </c>
      <c r="J160" s="44">
        <f t="shared" si="101"/>
        <v>2442.29</v>
      </c>
      <c r="K160" s="44">
        <f t="shared" si="101"/>
        <v>2442.29</v>
      </c>
      <c r="L160" s="44">
        <f t="shared" si="101"/>
        <v>2442.29</v>
      </c>
      <c r="M160" s="44">
        <f t="shared" si="101"/>
        <v>2442.29</v>
      </c>
      <c r="N160" s="44">
        <f t="shared" si="101"/>
        <v>2442.29</v>
      </c>
      <c r="O160" s="44">
        <f t="shared" si="101"/>
        <v>2442.29</v>
      </c>
      <c r="P160" s="44">
        <f t="shared" si="101"/>
        <v>2442.29</v>
      </c>
      <c r="Q160" s="44">
        <f t="shared" si="101"/>
        <v>2442.29</v>
      </c>
      <c r="R160" s="44">
        <f t="shared" si="101"/>
        <v>2442.29</v>
      </c>
      <c r="S160" s="44">
        <f t="shared" si="101"/>
        <v>2442.29</v>
      </c>
      <c r="T160" s="44">
        <f t="shared" si="101"/>
        <v>2442.29</v>
      </c>
      <c r="U160" s="44">
        <f t="shared" si="101"/>
        <v>2442.29</v>
      </c>
      <c r="V160" s="44">
        <f t="shared" si="101"/>
        <v>2442.29</v>
      </c>
      <c r="W160" s="44">
        <f t="shared" si="101"/>
        <v>2442.29</v>
      </c>
      <c r="X160" s="44">
        <f t="shared" si="101"/>
        <v>2442.29</v>
      </c>
      <c r="Y160" s="44">
        <f t="shared" si="101"/>
        <v>2442.29</v>
      </c>
      <c r="Z160" s="44">
        <f t="shared" si="101"/>
        <v>2442.29</v>
      </c>
      <c r="AA160" s="44">
        <f t="shared" si="101"/>
        <v>2442.29</v>
      </c>
    </row>
    <row r="161" spans="1:27" ht="12.75" hidden="1" customHeight="1" outlineLevel="1" x14ac:dyDescent="0.3">
      <c r="A161" s="99" t="s">
        <v>998</v>
      </c>
      <c r="B161" s="63" t="s">
        <v>83</v>
      </c>
      <c r="C161" s="43" t="s">
        <v>79</v>
      </c>
      <c r="D161" s="44">
        <v>4.6099999999999994</v>
      </c>
      <c r="E161" s="44">
        <v>4.6099999999999994</v>
      </c>
      <c r="F161" s="44">
        <v>4.6099999999999994</v>
      </c>
      <c r="G161" s="44">
        <v>4.6099999999999994</v>
      </c>
      <c r="H161" s="44">
        <v>4.6099999999999994</v>
      </c>
      <c r="I161" s="44">
        <v>4.6099999999999994</v>
      </c>
      <c r="J161" s="44">
        <v>4.6099999999999994</v>
      </c>
      <c r="K161" s="44">
        <v>4.6099999999999994</v>
      </c>
      <c r="L161" s="44">
        <v>4.6099999999999994</v>
      </c>
      <c r="M161" s="44">
        <v>4.6099999999999994</v>
      </c>
      <c r="N161" s="44">
        <v>4.6099999999999994</v>
      </c>
      <c r="O161" s="44">
        <v>4.6099999999999994</v>
      </c>
      <c r="P161" s="44">
        <v>4.6099999999999994</v>
      </c>
      <c r="Q161" s="44">
        <v>4.6099999999999994</v>
      </c>
      <c r="R161" s="44">
        <v>4.6099999999999994</v>
      </c>
      <c r="S161" s="44">
        <v>4.6099999999999994</v>
      </c>
      <c r="T161" s="44">
        <v>4.6099999999999994</v>
      </c>
      <c r="U161" s="44">
        <v>4.6099999999999994</v>
      </c>
      <c r="V161" s="44">
        <v>4.6099999999999994</v>
      </c>
      <c r="W161" s="44">
        <v>4.6099999999999994</v>
      </c>
      <c r="X161" s="44">
        <v>4.6099999999999994</v>
      </c>
      <c r="Y161" s="44">
        <v>4.6099999999999994</v>
      </c>
      <c r="Z161" s="44">
        <v>4.6099999999999994</v>
      </c>
      <c r="AA161" s="44">
        <v>4.6099999999999994</v>
      </c>
    </row>
    <row r="162" spans="1:27" ht="12.75" hidden="1" customHeight="1" outlineLevel="1" x14ac:dyDescent="0.3">
      <c r="A162" s="99" t="s">
        <v>999</v>
      </c>
      <c r="B162" s="63" t="s">
        <v>878</v>
      </c>
      <c r="C162" s="43" t="s">
        <v>79</v>
      </c>
      <c r="D162" s="44">
        <f>$D$12</f>
        <v>185.25</v>
      </c>
      <c r="E162" s="44">
        <f t="shared" ref="E162:AA162" si="102">$D$12</f>
        <v>185.25</v>
      </c>
      <c r="F162" s="44">
        <f t="shared" si="102"/>
        <v>185.25</v>
      </c>
      <c r="G162" s="44">
        <f t="shared" si="102"/>
        <v>185.25</v>
      </c>
      <c r="H162" s="44">
        <f t="shared" si="102"/>
        <v>185.25</v>
      </c>
      <c r="I162" s="44">
        <f t="shared" si="102"/>
        <v>185.25</v>
      </c>
      <c r="J162" s="44">
        <f t="shared" si="102"/>
        <v>185.25</v>
      </c>
      <c r="K162" s="44">
        <f t="shared" si="102"/>
        <v>185.25</v>
      </c>
      <c r="L162" s="44">
        <f t="shared" si="102"/>
        <v>185.25</v>
      </c>
      <c r="M162" s="44">
        <f t="shared" si="102"/>
        <v>185.25</v>
      </c>
      <c r="N162" s="44">
        <f t="shared" si="102"/>
        <v>185.25</v>
      </c>
      <c r="O162" s="44">
        <f t="shared" si="102"/>
        <v>185.25</v>
      </c>
      <c r="P162" s="44">
        <f t="shared" si="102"/>
        <v>185.25</v>
      </c>
      <c r="Q162" s="44">
        <f t="shared" si="102"/>
        <v>185.25</v>
      </c>
      <c r="R162" s="44">
        <f t="shared" si="102"/>
        <v>185.25</v>
      </c>
      <c r="S162" s="44">
        <f t="shared" si="102"/>
        <v>185.25</v>
      </c>
      <c r="T162" s="44">
        <f t="shared" si="102"/>
        <v>185.25</v>
      </c>
      <c r="U162" s="44">
        <f t="shared" si="102"/>
        <v>185.25</v>
      </c>
      <c r="V162" s="44">
        <f t="shared" si="102"/>
        <v>185.25</v>
      </c>
      <c r="W162" s="44">
        <f t="shared" si="102"/>
        <v>185.25</v>
      </c>
      <c r="X162" s="44">
        <f t="shared" si="102"/>
        <v>185.25</v>
      </c>
      <c r="Y162" s="44">
        <f t="shared" si="102"/>
        <v>185.25</v>
      </c>
      <c r="Z162" s="44">
        <f t="shared" si="102"/>
        <v>185.25</v>
      </c>
      <c r="AA162" s="44">
        <f t="shared" si="102"/>
        <v>185.25</v>
      </c>
    </row>
    <row r="163" spans="1:27" ht="12.75" hidden="1" customHeight="1" outlineLevel="1" x14ac:dyDescent="0.3">
      <c r="A163" s="99" t="s">
        <v>1000</v>
      </c>
      <c r="B163" s="63" t="s">
        <v>874</v>
      </c>
      <c r="C163" s="43" t="s">
        <v>79</v>
      </c>
      <c r="D163" s="44">
        <f>$D$13</f>
        <v>368.47</v>
      </c>
      <c r="E163" s="44">
        <f t="shared" ref="E163:AA163" si="103">$D$13</f>
        <v>368.47</v>
      </c>
      <c r="F163" s="44">
        <f t="shared" si="103"/>
        <v>368.47</v>
      </c>
      <c r="G163" s="44">
        <f t="shared" si="103"/>
        <v>368.47</v>
      </c>
      <c r="H163" s="44">
        <f t="shared" si="103"/>
        <v>368.47</v>
      </c>
      <c r="I163" s="44">
        <f t="shared" si="103"/>
        <v>368.47</v>
      </c>
      <c r="J163" s="44">
        <f t="shared" si="103"/>
        <v>368.47</v>
      </c>
      <c r="K163" s="44">
        <f t="shared" si="103"/>
        <v>368.47</v>
      </c>
      <c r="L163" s="44">
        <f t="shared" si="103"/>
        <v>368.47</v>
      </c>
      <c r="M163" s="44">
        <f t="shared" si="103"/>
        <v>368.47</v>
      </c>
      <c r="N163" s="44">
        <f t="shared" si="103"/>
        <v>368.47</v>
      </c>
      <c r="O163" s="44">
        <f t="shared" si="103"/>
        <v>368.47</v>
      </c>
      <c r="P163" s="44">
        <f t="shared" si="103"/>
        <v>368.47</v>
      </c>
      <c r="Q163" s="44">
        <f t="shared" si="103"/>
        <v>368.47</v>
      </c>
      <c r="R163" s="44">
        <f t="shared" si="103"/>
        <v>368.47</v>
      </c>
      <c r="S163" s="44">
        <f t="shared" si="103"/>
        <v>368.47</v>
      </c>
      <c r="T163" s="44">
        <f t="shared" si="103"/>
        <v>368.47</v>
      </c>
      <c r="U163" s="44">
        <f t="shared" si="103"/>
        <v>368.47</v>
      </c>
      <c r="V163" s="44">
        <f t="shared" si="103"/>
        <v>368.47</v>
      </c>
      <c r="W163" s="44">
        <f t="shared" si="103"/>
        <v>368.47</v>
      </c>
      <c r="X163" s="44">
        <f t="shared" si="103"/>
        <v>368.47</v>
      </c>
      <c r="Y163" s="44">
        <f t="shared" si="103"/>
        <v>368.47</v>
      </c>
      <c r="Z163" s="44">
        <f t="shared" si="103"/>
        <v>368.47</v>
      </c>
      <c r="AA163" s="44">
        <f t="shared" si="103"/>
        <v>368.47</v>
      </c>
    </row>
    <row r="164" spans="1:27" ht="13.8" collapsed="1" x14ac:dyDescent="0.3">
      <c r="A164" s="98" t="s">
        <v>1001</v>
      </c>
      <c r="B164" s="28" t="str">
        <f>"27"&amp;"."&amp;$B$218&amp;"."&amp;$B$219</f>
        <v>27.07.2024</v>
      </c>
      <c r="C164" s="90" t="s">
        <v>76</v>
      </c>
      <c r="D164" s="91">
        <f>ROUND(((D165+D166+D168+D167+D169)/1000),5)</f>
        <v>4.5586700000000002</v>
      </c>
      <c r="E164" s="91">
        <f t="shared" ref="E164:AA164" si="104">ROUND(((E165+E166+E168+E167+E169)/1000),5)</f>
        <v>4.3591499999999996</v>
      </c>
      <c r="F164" s="91">
        <f t="shared" si="104"/>
        <v>4.2594500000000002</v>
      </c>
      <c r="G164" s="91">
        <f t="shared" si="104"/>
        <v>4.1670299999999996</v>
      </c>
      <c r="H164" s="91">
        <f t="shared" si="104"/>
        <v>4.13307</v>
      </c>
      <c r="I164" s="91">
        <f t="shared" si="104"/>
        <v>4.2219100000000003</v>
      </c>
      <c r="J164" s="91">
        <f t="shared" si="104"/>
        <v>4.2758000000000003</v>
      </c>
      <c r="K164" s="91">
        <f t="shared" si="104"/>
        <v>4.5095900000000002</v>
      </c>
      <c r="L164" s="91">
        <f t="shared" si="104"/>
        <v>4.8046899999999999</v>
      </c>
      <c r="M164" s="91">
        <f t="shared" si="104"/>
        <v>5.2708500000000003</v>
      </c>
      <c r="N164" s="91">
        <f t="shared" si="104"/>
        <v>5.3417899999999996</v>
      </c>
      <c r="O164" s="91">
        <f t="shared" si="104"/>
        <v>5.3769900000000002</v>
      </c>
      <c r="P164" s="91">
        <f t="shared" si="104"/>
        <v>5.3992899999999997</v>
      </c>
      <c r="Q164" s="91">
        <f t="shared" si="104"/>
        <v>5.4473200000000004</v>
      </c>
      <c r="R164" s="91">
        <f t="shared" si="104"/>
        <v>5.47614</v>
      </c>
      <c r="S164" s="91">
        <f t="shared" si="104"/>
        <v>5.4660099999999998</v>
      </c>
      <c r="T164" s="91">
        <f t="shared" si="104"/>
        <v>5.4571399999999999</v>
      </c>
      <c r="U164" s="91">
        <f t="shared" si="104"/>
        <v>5.4390599999999996</v>
      </c>
      <c r="V164" s="91">
        <f t="shared" si="104"/>
        <v>5.4152699999999996</v>
      </c>
      <c r="W164" s="91">
        <f t="shared" si="104"/>
        <v>5.3317199999999998</v>
      </c>
      <c r="X164" s="91">
        <f t="shared" si="104"/>
        <v>5.3091100000000004</v>
      </c>
      <c r="Y164" s="91">
        <f t="shared" si="104"/>
        <v>5.2719500000000004</v>
      </c>
      <c r="Z164" s="91">
        <f t="shared" si="104"/>
        <v>5.0045599999999997</v>
      </c>
      <c r="AA164" s="91">
        <f t="shared" si="104"/>
        <v>4.72316</v>
      </c>
    </row>
    <row r="165" spans="1:27" ht="12.75" hidden="1" customHeight="1" outlineLevel="1" x14ac:dyDescent="0.3">
      <c r="A165" s="99" t="s">
        <v>1002</v>
      </c>
      <c r="B165" s="63" t="s">
        <v>238</v>
      </c>
      <c r="C165" s="43" t="s">
        <v>79</v>
      </c>
      <c r="D165" s="44">
        <v>1558.05</v>
      </c>
      <c r="E165" s="44">
        <v>1358.53</v>
      </c>
      <c r="F165" s="44">
        <v>1258.83</v>
      </c>
      <c r="G165" s="44">
        <v>1166.4100000000001</v>
      </c>
      <c r="H165" s="44">
        <v>1132.45</v>
      </c>
      <c r="I165" s="44">
        <v>1221.29</v>
      </c>
      <c r="J165" s="44">
        <v>1275.18</v>
      </c>
      <c r="K165" s="44">
        <v>1508.97</v>
      </c>
      <c r="L165" s="44">
        <v>1804.07</v>
      </c>
      <c r="M165" s="44">
        <v>2270.23</v>
      </c>
      <c r="N165" s="44">
        <v>2341.17</v>
      </c>
      <c r="O165" s="44">
        <v>2376.37</v>
      </c>
      <c r="P165" s="44">
        <v>2398.67</v>
      </c>
      <c r="Q165" s="44">
        <v>2446.6999999999998</v>
      </c>
      <c r="R165" s="44">
        <v>2475.52</v>
      </c>
      <c r="S165" s="44">
        <v>2465.39</v>
      </c>
      <c r="T165" s="44">
        <v>2456.52</v>
      </c>
      <c r="U165" s="44">
        <v>2438.44</v>
      </c>
      <c r="V165" s="44">
        <v>2414.65</v>
      </c>
      <c r="W165" s="44">
        <v>2331.1</v>
      </c>
      <c r="X165" s="44">
        <v>2308.4899999999998</v>
      </c>
      <c r="Y165" s="44">
        <v>2271.33</v>
      </c>
      <c r="Z165" s="44">
        <v>2003.94</v>
      </c>
      <c r="AA165" s="44">
        <v>1722.54</v>
      </c>
    </row>
    <row r="166" spans="1:27" ht="12.75" hidden="1" customHeight="1" outlineLevel="1" x14ac:dyDescent="0.3">
      <c r="A166" s="99" t="s">
        <v>1003</v>
      </c>
      <c r="B166" s="63" t="s">
        <v>90</v>
      </c>
      <c r="C166" s="43" t="s">
        <v>79</v>
      </c>
      <c r="D166" s="44">
        <f>$D$10</f>
        <v>2442.29</v>
      </c>
      <c r="E166" s="44">
        <f t="shared" ref="E166:AA166" si="105">$D$10</f>
        <v>2442.29</v>
      </c>
      <c r="F166" s="44">
        <f t="shared" si="105"/>
        <v>2442.29</v>
      </c>
      <c r="G166" s="44">
        <f t="shared" si="105"/>
        <v>2442.29</v>
      </c>
      <c r="H166" s="44">
        <f t="shared" si="105"/>
        <v>2442.29</v>
      </c>
      <c r="I166" s="44">
        <f t="shared" si="105"/>
        <v>2442.29</v>
      </c>
      <c r="J166" s="44">
        <f t="shared" si="105"/>
        <v>2442.29</v>
      </c>
      <c r="K166" s="44">
        <f t="shared" si="105"/>
        <v>2442.29</v>
      </c>
      <c r="L166" s="44">
        <f t="shared" si="105"/>
        <v>2442.29</v>
      </c>
      <c r="M166" s="44">
        <f t="shared" si="105"/>
        <v>2442.29</v>
      </c>
      <c r="N166" s="44">
        <f t="shared" si="105"/>
        <v>2442.29</v>
      </c>
      <c r="O166" s="44">
        <f t="shared" si="105"/>
        <v>2442.29</v>
      </c>
      <c r="P166" s="44">
        <f t="shared" si="105"/>
        <v>2442.29</v>
      </c>
      <c r="Q166" s="44">
        <f t="shared" si="105"/>
        <v>2442.29</v>
      </c>
      <c r="R166" s="44">
        <f t="shared" si="105"/>
        <v>2442.29</v>
      </c>
      <c r="S166" s="44">
        <f t="shared" si="105"/>
        <v>2442.29</v>
      </c>
      <c r="T166" s="44">
        <f t="shared" si="105"/>
        <v>2442.29</v>
      </c>
      <c r="U166" s="44">
        <f t="shared" si="105"/>
        <v>2442.29</v>
      </c>
      <c r="V166" s="44">
        <f t="shared" si="105"/>
        <v>2442.29</v>
      </c>
      <c r="W166" s="44">
        <f t="shared" si="105"/>
        <v>2442.29</v>
      </c>
      <c r="X166" s="44">
        <f t="shared" si="105"/>
        <v>2442.29</v>
      </c>
      <c r="Y166" s="44">
        <f t="shared" si="105"/>
        <v>2442.29</v>
      </c>
      <c r="Z166" s="44">
        <f t="shared" si="105"/>
        <v>2442.29</v>
      </c>
      <c r="AA166" s="44">
        <f t="shared" si="105"/>
        <v>2442.29</v>
      </c>
    </row>
    <row r="167" spans="1:27" ht="12.75" hidden="1" customHeight="1" outlineLevel="1" x14ac:dyDescent="0.3">
      <c r="A167" s="99" t="s">
        <v>1004</v>
      </c>
      <c r="B167" s="63" t="s">
        <v>83</v>
      </c>
      <c r="C167" s="43" t="s">
        <v>79</v>
      </c>
      <c r="D167" s="44">
        <v>4.6099999999999994</v>
      </c>
      <c r="E167" s="44">
        <v>4.6099999999999994</v>
      </c>
      <c r="F167" s="44">
        <v>4.6099999999999994</v>
      </c>
      <c r="G167" s="44">
        <v>4.6099999999999994</v>
      </c>
      <c r="H167" s="44">
        <v>4.6099999999999994</v>
      </c>
      <c r="I167" s="44">
        <v>4.6099999999999994</v>
      </c>
      <c r="J167" s="44">
        <v>4.6099999999999994</v>
      </c>
      <c r="K167" s="44">
        <v>4.6099999999999994</v>
      </c>
      <c r="L167" s="44">
        <v>4.6099999999999994</v>
      </c>
      <c r="M167" s="44">
        <v>4.6099999999999994</v>
      </c>
      <c r="N167" s="44">
        <v>4.6099999999999994</v>
      </c>
      <c r="O167" s="44">
        <v>4.6099999999999994</v>
      </c>
      <c r="P167" s="44">
        <v>4.6099999999999994</v>
      </c>
      <c r="Q167" s="44">
        <v>4.6099999999999994</v>
      </c>
      <c r="R167" s="44">
        <v>4.6099999999999994</v>
      </c>
      <c r="S167" s="44">
        <v>4.6099999999999994</v>
      </c>
      <c r="T167" s="44">
        <v>4.6099999999999994</v>
      </c>
      <c r="U167" s="44">
        <v>4.6099999999999994</v>
      </c>
      <c r="V167" s="44">
        <v>4.6099999999999994</v>
      </c>
      <c r="W167" s="44">
        <v>4.6099999999999994</v>
      </c>
      <c r="X167" s="44">
        <v>4.6099999999999994</v>
      </c>
      <c r="Y167" s="44">
        <v>4.6099999999999994</v>
      </c>
      <c r="Z167" s="44">
        <v>4.6099999999999994</v>
      </c>
      <c r="AA167" s="44">
        <v>4.6099999999999994</v>
      </c>
    </row>
    <row r="168" spans="1:27" ht="12.75" hidden="1" customHeight="1" outlineLevel="1" x14ac:dyDescent="0.3">
      <c r="A168" s="99" t="s">
        <v>1005</v>
      </c>
      <c r="B168" s="63" t="s">
        <v>878</v>
      </c>
      <c r="C168" s="43" t="s">
        <v>79</v>
      </c>
      <c r="D168" s="44">
        <f>$D$12</f>
        <v>185.25</v>
      </c>
      <c r="E168" s="44">
        <f t="shared" ref="E168:AA168" si="106">$D$12</f>
        <v>185.25</v>
      </c>
      <c r="F168" s="44">
        <f t="shared" si="106"/>
        <v>185.25</v>
      </c>
      <c r="G168" s="44">
        <f t="shared" si="106"/>
        <v>185.25</v>
      </c>
      <c r="H168" s="44">
        <f t="shared" si="106"/>
        <v>185.25</v>
      </c>
      <c r="I168" s="44">
        <f t="shared" si="106"/>
        <v>185.25</v>
      </c>
      <c r="J168" s="44">
        <f t="shared" si="106"/>
        <v>185.25</v>
      </c>
      <c r="K168" s="44">
        <f t="shared" si="106"/>
        <v>185.25</v>
      </c>
      <c r="L168" s="44">
        <f t="shared" si="106"/>
        <v>185.25</v>
      </c>
      <c r="M168" s="44">
        <f t="shared" si="106"/>
        <v>185.25</v>
      </c>
      <c r="N168" s="44">
        <f t="shared" si="106"/>
        <v>185.25</v>
      </c>
      <c r="O168" s="44">
        <f t="shared" si="106"/>
        <v>185.25</v>
      </c>
      <c r="P168" s="44">
        <f t="shared" si="106"/>
        <v>185.25</v>
      </c>
      <c r="Q168" s="44">
        <f t="shared" si="106"/>
        <v>185.25</v>
      </c>
      <c r="R168" s="44">
        <f t="shared" si="106"/>
        <v>185.25</v>
      </c>
      <c r="S168" s="44">
        <f t="shared" si="106"/>
        <v>185.25</v>
      </c>
      <c r="T168" s="44">
        <f t="shared" si="106"/>
        <v>185.25</v>
      </c>
      <c r="U168" s="44">
        <f t="shared" si="106"/>
        <v>185.25</v>
      </c>
      <c r="V168" s="44">
        <f t="shared" si="106"/>
        <v>185.25</v>
      </c>
      <c r="W168" s="44">
        <f t="shared" si="106"/>
        <v>185.25</v>
      </c>
      <c r="X168" s="44">
        <f t="shared" si="106"/>
        <v>185.25</v>
      </c>
      <c r="Y168" s="44">
        <f t="shared" si="106"/>
        <v>185.25</v>
      </c>
      <c r="Z168" s="44">
        <f t="shared" si="106"/>
        <v>185.25</v>
      </c>
      <c r="AA168" s="44">
        <f t="shared" si="106"/>
        <v>185.25</v>
      </c>
    </row>
    <row r="169" spans="1:27" ht="12.75" hidden="1" customHeight="1" outlineLevel="1" x14ac:dyDescent="0.3">
      <c r="A169" s="99" t="s">
        <v>1006</v>
      </c>
      <c r="B169" s="63" t="s">
        <v>874</v>
      </c>
      <c r="C169" s="43" t="s">
        <v>79</v>
      </c>
      <c r="D169" s="44">
        <f>$D$13</f>
        <v>368.47</v>
      </c>
      <c r="E169" s="44">
        <f t="shared" ref="E169:AA169" si="107">$D$13</f>
        <v>368.47</v>
      </c>
      <c r="F169" s="44">
        <f t="shared" si="107"/>
        <v>368.47</v>
      </c>
      <c r="G169" s="44">
        <f t="shared" si="107"/>
        <v>368.47</v>
      </c>
      <c r="H169" s="44">
        <f t="shared" si="107"/>
        <v>368.47</v>
      </c>
      <c r="I169" s="44">
        <f t="shared" si="107"/>
        <v>368.47</v>
      </c>
      <c r="J169" s="44">
        <f t="shared" si="107"/>
        <v>368.47</v>
      </c>
      <c r="K169" s="44">
        <f t="shared" si="107"/>
        <v>368.47</v>
      </c>
      <c r="L169" s="44">
        <f t="shared" si="107"/>
        <v>368.47</v>
      </c>
      <c r="M169" s="44">
        <f t="shared" si="107"/>
        <v>368.47</v>
      </c>
      <c r="N169" s="44">
        <f t="shared" si="107"/>
        <v>368.47</v>
      </c>
      <c r="O169" s="44">
        <f t="shared" si="107"/>
        <v>368.47</v>
      </c>
      <c r="P169" s="44">
        <f t="shared" si="107"/>
        <v>368.47</v>
      </c>
      <c r="Q169" s="44">
        <f t="shared" si="107"/>
        <v>368.47</v>
      </c>
      <c r="R169" s="44">
        <f t="shared" si="107"/>
        <v>368.47</v>
      </c>
      <c r="S169" s="44">
        <f t="shared" si="107"/>
        <v>368.47</v>
      </c>
      <c r="T169" s="44">
        <f t="shared" si="107"/>
        <v>368.47</v>
      </c>
      <c r="U169" s="44">
        <f t="shared" si="107"/>
        <v>368.47</v>
      </c>
      <c r="V169" s="44">
        <f t="shared" si="107"/>
        <v>368.47</v>
      </c>
      <c r="W169" s="44">
        <f t="shared" si="107"/>
        <v>368.47</v>
      </c>
      <c r="X169" s="44">
        <f t="shared" si="107"/>
        <v>368.47</v>
      </c>
      <c r="Y169" s="44">
        <f t="shared" si="107"/>
        <v>368.47</v>
      </c>
      <c r="Z169" s="44">
        <f t="shared" si="107"/>
        <v>368.47</v>
      </c>
      <c r="AA169" s="44">
        <f t="shared" si="107"/>
        <v>368.47</v>
      </c>
    </row>
    <row r="170" spans="1:27" ht="13.8" collapsed="1" x14ac:dyDescent="0.3">
      <c r="A170" s="98" t="s">
        <v>1007</v>
      </c>
      <c r="B170" s="28" t="str">
        <f>"28"&amp;"."&amp;$B$218&amp;"."&amp;$B$219</f>
        <v>28.07.2024</v>
      </c>
      <c r="C170" s="90" t="s">
        <v>76</v>
      </c>
      <c r="D170" s="91">
        <f>ROUND(((D171+D172+D174+D173+D175)/1000),5)</f>
        <v>4.5021399999999998</v>
      </c>
      <c r="E170" s="91">
        <f t="shared" ref="E170:AA170" si="108">ROUND(((E171+E172+E174+E173+E175)/1000),5)</f>
        <v>4.3303399999999996</v>
      </c>
      <c r="F170" s="91">
        <f t="shared" si="108"/>
        <v>4.2438500000000001</v>
      </c>
      <c r="G170" s="91">
        <f t="shared" si="108"/>
        <v>4.0565899999999999</v>
      </c>
      <c r="H170" s="91">
        <f t="shared" si="108"/>
        <v>4.0075000000000003</v>
      </c>
      <c r="I170" s="91">
        <f t="shared" si="108"/>
        <v>4.1070099999999998</v>
      </c>
      <c r="J170" s="91">
        <f t="shared" si="108"/>
        <v>4.2229900000000002</v>
      </c>
      <c r="K170" s="91">
        <f t="shared" si="108"/>
        <v>4.4831399999999997</v>
      </c>
      <c r="L170" s="91">
        <f t="shared" si="108"/>
        <v>4.7224199999999996</v>
      </c>
      <c r="M170" s="91">
        <f t="shared" si="108"/>
        <v>5.0899400000000004</v>
      </c>
      <c r="N170" s="91">
        <f t="shared" si="108"/>
        <v>5.32606</v>
      </c>
      <c r="O170" s="91">
        <f t="shared" si="108"/>
        <v>5.3460299999999998</v>
      </c>
      <c r="P170" s="91">
        <f t="shared" si="108"/>
        <v>5.3537100000000004</v>
      </c>
      <c r="Q170" s="91">
        <f t="shared" si="108"/>
        <v>5.3664699999999996</v>
      </c>
      <c r="R170" s="91">
        <f t="shared" si="108"/>
        <v>5.3732499999999996</v>
      </c>
      <c r="S170" s="91">
        <f t="shared" si="108"/>
        <v>5.4059400000000002</v>
      </c>
      <c r="T170" s="91">
        <f t="shared" si="108"/>
        <v>5.4072800000000001</v>
      </c>
      <c r="U170" s="91">
        <f t="shared" si="108"/>
        <v>5.39839</v>
      </c>
      <c r="V170" s="91">
        <f t="shared" si="108"/>
        <v>5.3921000000000001</v>
      </c>
      <c r="W170" s="91">
        <f t="shared" si="108"/>
        <v>5.3738799999999998</v>
      </c>
      <c r="X170" s="91">
        <f t="shared" si="108"/>
        <v>5.3489500000000003</v>
      </c>
      <c r="Y170" s="91">
        <f t="shared" si="108"/>
        <v>5.3323600000000004</v>
      </c>
      <c r="Z170" s="91">
        <f t="shared" si="108"/>
        <v>5.0513199999999996</v>
      </c>
      <c r="AA170" s="91">
        <f t="shared" si="108"/>
        <v>4.7562600000000002</v>
      </c>
    </row>
    <row r="171" spans="1:27" ht="12.75" hidden="1" customHeight="1" outlineLevel="1" x14ac:dyDescent="0.3">
      <c r="A171" s="99" t="s">
        <v>1008</v>
      </c>
      <c r="B171" s="63" t="s">
        <v>238</v>
      </c>
      <c r="C171" s="43" t="s">
        <v>79</v>
      </c>
      <c r="D171" s="44">
        <v>1501.52</v>
      </c>
      <c r="E171" s="44">
        <v>1329.72</v>
      </c>
      <c r="F171" s="44">
        <v>1243.23</v>
      </c>
      <c r="G171" s="44">
        <v>1055.97</v>
      </c>
      <c r="H171" s="44">
        <v>1006.88</v>
      </c>
      <c r="I171" s="44">
        <v>1106.3900000000001</v>
      </c>
      <c r="J171" s="44">
        <v>1222.3699999999999</v>
      </c>
      <c r="K171" s="44">
        <v>1482.52</v>
      </c>
      <c r="L171" s="44">
        <v>1721.8</v>
      </c>
      <c r="M171" s="44">
        <v>2089.3200000000002</v>
      </c>
      <c r="N171" s="44">
        <v>2325.44</v>
      </c>
      <c r="O171" s="44">
        <v>2345.41</v>
      </c>
      <c r="P171" s="44">
        <v>2353.09</v>
      </c>
      <c r="Q171" s="44">
        <v>2365.85</v>
      </c>
      <c r="R171" s="44">
        <v>2372.63</v>
      </c>
      <c r="S171" s="44">
        <v>2405.3200000000002</v>
      </c>
      <c r="T171" s="44">
        <v>2406.66</v>
      </c>
      <c r="U171" s="44">
        <v>2397.77</v>
      </c>
      <c r="V171" s="44">
        <v>2391.48</v>
      </c>
      <c r="W171" s="44">
        <v>2373.2600000000002</v>
      </c>
      <c r="X171" s="44">
        <v>2348.33</v>
      </c>
      <c r="Y171" s="44">
        <v>2331.7399999999998</v>
      </c>
      <c r="Z171" s="44">
        <v>2050.6999999999998</v>
      </c>
      <c r="AA171" s="44">
        <v>1755.64</v>
      </c>
    </row>
    <row r="172" spans="1:27" ht="12.75" hidden="1" customHeight="1" outlineLevel="1" x14ac:dyDescent="0.3">
      <c r="A172" s="99" t="s">
        <v>1009</v>
      </c>
      <c r="B172" s="63" t="s">
        <v>90</v>
      </c>
      <c r="C172" s="43" t="s">
        <v>79</v>
      </c>
      <c r="D172" s="44">
        <f>$D$10</f>
        <v>2442.29</v>
      </c>
      <c r="E172" s="44">
        <f t="shared" ref="E172:AA172" si="109">$D$10</f>
        <v>2442.29</v>
      </c>
      <c r="F172" s="44">
        <f t="shared" si="109"/>
        <v>2442.29</v>
      </c>
      <c r="G172" s="44">
        <f t="shared" si="109"/>
        <v>2442.29</v>
      </c>
      <c r="H172" s="44">
        <f t="shared" si="109"/>
        <v>2442.29</v>
      </c>
      <c r="I172" s="44">
        <f t="shared" si="109"/>
        <v>2442.29</v>
      </c>
      <c r="J172" s="44">
        <f t="shared" si="109"/>
        <v>2442.29</v>
      </c>
      <c r="K172" s="44">
        <f t="shared" si="109"/>
        <v>2442.29</v>
      </c>
      <c r="L172" s="44">
        <f t="shared" si="109"/>
        <v>2442.29</v>
      </c>
      <c r="M172" s="44">
        <f t="shared" si="109"/>
        <v>2442.29</v>
      </c>
      <c r="N172" s="44">
        <f t="shared" si="109"/>
        <v>2442.29</v>
      </c>
      <c r="O172" s="44">
        <f t="shared" si="109"/>
        <v>2442.29</v>
      </c>
      <c r="P172" s="44">
        <f t="shared" si="109"/>
        <v>2442.29</v>
      </c>
      <c r="Q172" s="44">
        <f t="shared" si="109"/>
        <v>2442.29</v>
      </c>
      <c r="R172" s="44">
        <f t="shared" si="109"/>
        <v>2442.29</v>
      </c>
      <c r="S172" s="44">
        <f t="shared" si="109"/>
        <v>2442.29</v>
      </c>
      <c r="T172" s="44">
        <f t="shared" si="109"/>
        <v>2442.29</v>
      </c>
      <c r="U172" s="44">
        <f t="shared" si="109"/>
        <v>2442.29</v>
      </c>
      <c r="V172" s="44">
        <f t="shared" si="109"/>
        <v>2442.29</v>
      </c>
      <c r="W172" s="44">
        <f t="shared" si="109"/>
        <v>2442.29</v>
      </c>
      <c r="X172" s="44">
        <f t="shared" si="109"/>
        <v>2442.29</v>
      </c>
      <c r="Y172" s="44">
        <f t="shared" si="109"/>
        <v>2442.29</v>
      </c>
      <c r="Z172" s="44">
        <f t="shared" si="109"/>
        <v>2442.29</v>
      </c>
      <c r="AA172" s="44">
        <f t="shared" si="109"/>
        <v>2442.29</v>
      </c>
    </row>
    <row r="173" spans="1:27" ht="12.75" hidden="1" customHeight="1" outlineLevel="1" x14ac:dyDescent="0.3">
      <c r="A173" s="99" t="s">
        <v>1010</v>
      </c>
      <c r="B173" s="63" t="s">
        <v>83</v>
      </c>
      <c r="C173" s="43" t="s">
        <v>79</v>
      </c>
      <c r="D173" s="44">
        <v>4.6099999999999994</v>
      </c>
      <c r="E173" s="44">
        <v>4.6099999999999994</v>
      </c>
      <c r="F173" s="44">
        <v>4.6099999999999994</v>
      </c>
      <c r="G173" s="44">
        <v>4.6099999999999994</v>
      </c>
      <c r="H173" s="44">
        <v>4.6099999999999994</v>
      </c>
      <c r="I173" s="44">
        <v>4.6099999999999994</v>
      </c>
      <c r="J173" s="44">
        <v>4.6099999999999994</v>
      </c>
      <c r="K173" s="44">
        <v>4.6099999999999994</v>
      </c>
      <c r="L173" s="44">
        <v>4.6099999999999994</v>
      </c>
      <c r="M173" s="44">
        <v>4.6099999999999994</v>
      </c>
      <c r="N173" s="44">
        <v>4.6099999999999994</v>
      </c>
      <c r="O173" s="44">
        <v>4.6099999999999994</v>
      </c>
      <c r="P173" s="44">
        <v>4.6099999999999994</v>
      </c>
      <c r="Q173" s="44">
        <v>4.6099999999999994</v>
      </c>
      <c r="R173" s="44">
        <v>4.6099999999999994</v>
      </c>
      <c r="S173" s="44">
        <v>4.6099999999999994</v>
      </c>
      <c r="T173" s="44">
        <v>4.6099999999999994</v>
      </c>
      <c r="U173" s="44">
        <v>4.6099999999999994</v>
      </c>
      <c r="V173" s="44">
        <v>4.6099999999999994</v>
      </c>
      <c r="W173" s="44">
        <v>4.6099999999999994</v>
      </c>
      <c r="X173" s="44">
        <v>4.6099999999999994</v>
      </c>
      <c r="Y173" s="44">
        <v>4.6099999999999994</v>
      </c>
      <c r="Z173" s="44">
        <v>4.6099999999999994</v>
      </c>
      <c r="AA173" s="44">
        <v>4.6099999999999994</v>
      </c>
    </row>
    <row r="174" spans="1:27" ht="12.75" hidden="1" customHeight="1" outlineLevel="1" x14ac:dyDescent="0.3">
      <c r="A174" s="99" t="s">
        <v>1011</v>
      </c>
      <c r="B174" s="63" t="s">
        <v>878</v>
      </c>
      <c r="C174" s="43" t="s">
        <v>79</v>
      </c>
      <c r="D174" s="44">
        <f>$D$12</f>
        <v>185.25</v>
      </c>
      <c r="E174" s="44">
        <f t="shared" ref="E174:AA174" si="110">$D$12</f>
        <v>185.25</v>
      </c>
      <c r="F174" s="44">
        <f t="shared" si="110"/>
        <v>185.25</v>
      </c>
      <c r="G174" s="44">
        <f t="shared" si="110"/>
        <v>185.25</v>
      </c>
      <c r="H174" s="44">
        <f t="shared" si="110"/>
        <v>185.25</v>
      </c>
      <c r="I174" s="44">
        <f t="shared" si="110"/>
        <v>185.25</v>
      </c>
      <c r="J174" s="44">
        <f t="shared" si="110"/>
        <v>185.25</v>
      </c>
      <c r="K174" s="44">
        <f t="shared" si="110"/>
        <v>185.25</v>
      </c>
      <c r="L174" s="44">
        <f t="shared" si="110"/>
        <v>185.25</v>
      </c>
      <c r="M174" s="44">
        <f t="shared" si="110"/>
        <v>185.25</v>
      </c>
      <c r="N174" s="44">
        <f t="shared" si="110"/>
        <v>185.25</v>
      </c>
      <c r="O174" s="44">
        <f t="shared" si="110"/>
        <v>185.25</v>
      </c>
      <c r="P174" s="44">
        <f t="shared" si="110"/>
        <v>185.25</v>
      </c>
      <c r="Q174" s="44">
        <f t="shared" si="110"/>
        <v>185.25</v>
      </c>
      <c r="R174" s="44">
        <f t="shared" si="110"/>
        <v>185.25</v>
      </c>
      <c r="S174" s="44">
        <f t="shared" si="110"/>
        <v>185.25</v>
      </c>
      <c r="T174" s="44">
        <f t="shared" si="110"/>
        <v>185.25</v>
      </c>
      <c r="U174" s="44">
        <f t="shared" si="110"/>
        <v>185.25</v>
      </c>
      <c r="V174" s="44">
        <f t="shared" si="110"/>
        <v>185.25</v>
      </c>
      <c r="W174" s="44">
        <f t="shared" si="110"/>
        <v>185.25</v>
      </c>
      <c r="X174" s="44">
        <f t="shared" si="110"/>
        <v>185.25</v>
      </c>
      <c r="Y174" s="44">
        <f t="shared" si="110"/>
        <v>185.25</v>
      </c>
      <c r="Z174" s="44">
        <f t="shared" si="110"/>
        <v>185.25</v>
      </c>
      <c r="AA174" s="44">
        <f t="shared" si="110"/>
        <v>185.25</v>
      </c>
    </row>
    <row r="175" spans="1:27" ht="12.75" hidden="1" customHeight="1" outlineLevel="1" x14ac:dyDescent="0.3">
      <c r="A175" s="99" t="s">
        <v>1012</v>
      </c>
      <c r="B175" s="63" t="s">
        <v>874</v>
      </c>
      <c r="C175" s="43" t="s">
        <v>79</v>
      </c>
      <c r="D175" s="44">
        <f>$D$13</f>
        <v>368.47</v>
      </c>
      <c r="E175" s="44">
        <f t="shared" ref="E175:AA175" si="111">$D$13</f>
        <v>368.47</v>
      </c>
      <c r="F175" s="44">
        <f t="shared" si="111"/>
        <v>368.47</v>
      </c>
      <c r="G175" s="44">
        <f t="shared" si="111"/>
        <v>368.47</v>
      </c>
      <c r="H175" s="44">
        <f t="shared" si="111"/>
        <v>368.47</v>
      </c>
      <c r="I175" s="44">
        <f t="shared" si="111"/>
        <v>368.47</v>
      </c>
      <c r="J175" s="44">
        <f t="shared" si="111"/>
        <v>368.47</v>
      </c>
      <c r="K175" s="44">
        <f t="shared" si="111"/>
        <v>368.47</v>
      </c>
      <c r="L175" s="44">
        <f t="shared" si="111"/>
        <v>368.47</v>
      </c>
      <c r="M175" s="44">
        <f t="shared" si="111"/>
        <v>368.47</v>
      </c>
      <c r="N175" s="44">
        <f t="shared" si="111"/>
        <v>368.47</v>
      </c>
      <c r="O175" s="44">
        <f t="shared" si="111"/>
        <v>368.47</v>
      </c>
      <c r="P175" s="44">
        <f t="shared" si="111"/>
        <v>368.47</v>
      </c>
      <c r="Q175" s="44">
        <f t="shared" si="111"/>
        <v>368.47</v>
      </c>
      <c r="R175" s="44">
        <f t="shared" si="111"/>
        <v>368.47</v>
      </c>
      <c r="S175" s="44">
        <f t="shared" si="111"/>
        <v>368.47</v>
      </c>
      <c r="T175" s="44">
        <f t="shared" si="111"/>
        <v>368.47</v>
      </c>
      <c r="U175" s="44">
        <f t="shared" si="111"/>
        <v>368.47</v>
      </c>
      <c r="V175" s="44">
        <f t="shared" si="111"/>
        <v>368.47</v>
      </c>
      <c r="W175" s="44">
        <f t="shared" si="111"/>
        <v>368.47</v>
      </c>
      <c r="X175" s="44">
        <f t="shared" si="111"/>
        <v>368.47</v>
      </c>
      <c r="Y175" s="44">
        <f t="shared" si="111"/>
        <v>368.47</v>
      </c>
      <c r="Z175" s="44">
        <f t="shared" si="111"/>
        <v>368.47</v>
      </c>
      <c r="AA175" s="44">
        <f t="shared" si="111"/>
        <v>368.47</v>
      </c>
    </row>
    <row r="176" spans="1:27" ht="13.8" collapsed="1" x14ac:dyDescent="0.3">
      <c r="A176" s="98" t="s">
        <v>1013</v>
      </c>
      <c r="B176" s="28" t="str">
        <f>"29"&amp;"."&amp;$B$218&amp;"."&amp;$B$219</f>
        <v>29.07.2024</v>
      </c>
      <c r="C176" s="90" t="s">
        <v>76</v>
      </c>
      <c r="D176" s="91">
        <f>ROUND(((D177+D178+D180+D179+D181)/1000),5)</f>
        <v>4.3746700000000001</v>
      </c>
      <c r="E176" s="91">
        <f t="shared" ref="E176:AA176" si="112">ROUND(((E177+E178+E180+E179+E181)/1000),5)</f>
        <v>4.2251599999999998</v>
      </c>
      <c r="F176" s="91">
        <f t="shared" si="112"/>
        <v>4.07064</v>
      </c>
      <c r="G176" s="91">
        <f t="shared" si="112"/>
        <v>3.9425500000000002</v>
      </c>
      <c r="H176" s="91">
        <f t="shared" si="112"/>
        <v>3.8868499999999999</v>
      </c>
      <c r="I176" s="91">
        <f t="shared" si="112"/>
        <v>4.1207700000000003</v>
      </c>
      <c r="J176" s="91">
        <f t="shared" si="112"/>
        <v>4.3392099999999996</v>
      </c>
      <c r="K176" s="91">
        <f t="shared" si="112"/>
        <v>4.6424000000000003</v>
      </c>
      <c r="L176" s="91">
        <f t="shared" si="112"/>
        <v>5.1436200000000003</v>
      </c>
      <c r="M176" s="91">
        <f t="shared" si="112"/>
        <v>5.3192700000000004</v>
      </c>
      <c r="N176" s="91">
        <f t="shared" si="112"/>
        <v>5.3440399999999997</v>
      </c>
      <c r="O176" s="91">
        <f t="shared" si="112"/>
        <v>5.3445499999999999</v>
      </c>
      <c r="P176" s="91">
        <f t="shared" si="112"/>
        <v>5.3422999999999998</v>
      </c>
      <c r="Q176" s="91">
        <f t="shared" si="112"/>
        <v>5.3632099999999996</v>
      </c>
      <c r="R176" s="91">
        <f t="shared" si="112"/>
        <v>5.3591899999999999</v>
      </c>
      <c r="S176" s="91">
        <f t="shared" si="112"/>
        <v>5.3648199999999999</v>
      </c>
      <c r="T176" s="91">
        <f t="shared" si="112"/>
        <v>5.3426099999999996</v>
      </c>
      <c r="U176" s="91">
        <f t="shared" si="112"/>
        <v>5.31379</v>
      </c>
      <c r="V176" s="91">
        <f t="shared" si="112"/>
        <v>5.2891700000000004</v>
      </c>
      <c r="W176" s="91">
        <f t="shared" si="112"/>
        <v>5.2031700000000001</v>
      </c>
      <c r="X176" s="91">
        <f t="shared" si="112"/>
        <v>5.1061399999999999</v>
      </c>
      <c r="Y176" s="91">
        <f t="shared" si="112"/>
        <v>5.0579999999999998</v>
      </c>
      <c r="Z176" s="91">
        <f t="shared" si="112"/>
        <v>4.7495099999999999</v>
      </c>
      <c r="AA176" s="91">
        <f t="shared" si="112"/>
        <v>4.50326</v>
      </c>
    </row>
    <row r="177" spans="1:27" ht="12.75" hidden="1" customHeight="1" outlineLevel="1" x14ac:dyDescent="0.3">
      <c r="A177" s="99" t="s">
        <v>1014</v>
      </c>
      <c r="B177" s="63" t="s">
        <v>238</v>
      </c>
      <c r="C177" s="43" t="s">
        <v>79</v>
      </c>
      <c r="D177" s="44">
        <v>1374.05</v>
      </c>
      <c r="E177" s="44">
        <v>1224.54</v>
      </c>
      <c r="F177" s="44">
        <v>1070.02</v>
      </c>
      <c r="G177" s="44">
        <v>941.93</v>
      </c>
      <c r="H177" s="44">
        <v>886.23</v>
      </c>
      <c r="I177" s="44">
        <v>1120.1500000000001</v>
      </c>
      <c r="J177" s="44">
        <v>1338.59</v>
      </c>
      <c r="K177" s="44">
        <v>1641.78</v>
      </c>
      <c r="L177" s="44">
        <v>2143</v>
      </c>
      <c r="M177" s="44">
        <v>2318.65</v>
      </c>
      <c r="N177" s="44">
        <v>2343.42</v>
      </c>
      <c r="O177" s="44">
        <v>2343.9299999999998</v>
      </c>
      <c r="P177" s="44">
        <v>2341.6799999999998</v>
      </c>
      <c r="Q177" s="44">
        <v>2362.59</v>
      </c>
      <c r="R177" s="44">
        <v>2358.5700000000002</v>
      </c>
      <c r="S177" s="44">
        <v>2364.1999999999998</v>
      </c>
      <c r="T177" s="44">
        <v>2341.9899999999998</v>
      </c>
      <c r="U177" s="44">
        <v>2313.17</v>
      </c>
      <c r="V177" s="44">
        <v>2288.5500000000002</v>
      </c>
      <c r="W177" s="44">
        <v>2202.5500000000002</v>
      </c>
      <c r="X177" s="44">
        <v>2105.52</v>
      </c>
      <c r="Y177" s="44">
        <v>2057.38</v>
      </c>
      <c r="Z177" s="44">
        <v>1748.89</v>
      </c>
      <c r="AA177" s="44">
        <v>1502.64</v>
      </c>
    </row>
    <row r="178" spans="1:27" ht="12.75" hidden="1" customHeight="1" outlineLevel="1" x14ac:dyDescent="0.3">
      <c r="A178" s="99" t="s">
        <v>1015</v>
      </c>
      <c r="B178" s="63" t="s">
        <v>90</v>
      </c>
      <c r="C178" s="43" t="s">
        <v>79</v>
      </c>
      <c r="D178" s="44">
        <f>$D$10</f>
        <v>2442.29</v>
      </c>
      <c r="E178" s="44">
        <f t="shared" ref="E178:AA178" si="113">$D$10</f>
        <v>2442.29</v>
      </c>
      <c r="F178" s="44">
        <f t="shared" si="113"/>
        <v>2442.29</v>
      </c>
      <c r="G178" s="44">
        <f t="shared" si="113"/>
        <v>2442.29</v>
      </c>
      <c r="H178" s="44">
        <f t="shared" si="113"/>
        <v>2442.29</v>
      </c>
      <c r="I178" s="44">
        <f t="shared" si="113"/>
        <v>2442.29</v>
      </c>
      <c r="J178" s="44">
        <f t="shared" si="113"/>
        <v>2442.29</v>
      </c>
      <c r="K178" s="44">
        <f t="shared" si="113"/>
        <v>2442.29</v>
      </c>
      <c r="L178" s="44">
        <f t="shared" si="113"/>
        <v>2442.29</v>
      </c>
      <c r="M178" s="44">
        <f t="shared" si="113"/>
        <v>2442.29</v>
      </c>
      <c r="N178" s="44">
        <f t="shared" si="113"/>
        <v>2442.29</v>
      </c>
      <c r="O178" s="44">
        <f t="shared" si="113"/>
        <v>2442.29</v>
      </c>
      <c r="P178" s="44">
        <f t="shared" si="113"/>
        <v>2442.29</v>
      </c>
      <c r="Q178" s="44">
        <f t="shared" si="113"/>
        <v>2442.29</v>
      </c>
      <c r="R178" s="44">
        <f t="shared" si="113"/>
        <v>2442.29</v>
      </c>
      <c r="S178" s="44">
        <f t="shared" si="113"/>
        <v>2442.29</v>
      </c>
      <c r="T178" s="44">
        <f t="shared" si="113"/>
        <v>2442.29</v>
      </c>
      <c r="U178" s="44">
        <f t="shared" si="113"/>
        <v>2442.29</v>
      </c>
      <c r="V178" s="44">
        <f t="shared" si="113"/>
        <v>2442.29</v>
      </c>
      <c r="W178" s="44">
        <f t="shared" si="113"/>
        <v>2442.29</v>
      </c>
      <c r="X178" s="44">
        <f t="shared" si="113"/>
        <v>2442.29</v>
      </c>
      <c r="Y178" s="44">
        <f t="shared" si="113"/>
        <v>2442.29</v>
      </c>
      <c r="Z178" s="44">
        <f t="shared" si="113"/>
        <v>2442.29</v>
      </c>
      <c r="AA178" s="44">
        <f t="shared" si="113"/>
        <v>2442.29</v>
      </c>
    </row>
    <row r="179" spans="1:27" ht="12.75" hidden="1" customHeight="1" outlineLevel="1" x14ac:dyDescent="0.3">
      <c r="A179" s="99" t="s">
        <v>1016</v>
      </c>
      <c r="B179" s="63" t="s">
        <v>83</v>
      </c>
      <c r="C179" s="43" t="s">
        <v>79</v>
      </c>
      <c r="D179" s="44">
        <v>4.6099999999999994</v>
      </c>
      <c r="E179" s="44">
        <v>4.6099999999999994</v>
      </c>
      <c r="F179" s="44">
        <v>4.6099999999999994</v>
      </c>
      <c r="G179" s="44">
        <v>4.6099999999999994</v>
      </c>
      <c r="H179" s="44">
        <v>4.6099999999999994</v>
      </c>
      <c r="I179" s="44">
        <v>4.6099999999999994</v>
      </c>
      <c r="J179" s="44">
        <v>4.6099999999999994</v>
      </c>
      <c r="K179" s="44">
        <v>4.6099999999999994</v>
      </c>
      <c r="L179" s="44">
        <v>4.6099999999999994</v>
      </c>
      <c r="M179" s="44">
        <v>4.6099999999999994</v>
      </c>
      <c r="N179" s="44">
        <v>4.6099999999999994</v>
      </c>
      <c r="O179" s="44">
        <v>4.6099999999999994</v>
      </c>
      <c r="P179" s="44">
        <v>4.6099999999999994</v>
      </c>
      <c r="Q179" s="44">
        <v>4.6099999999999994</v>
      </c>
      <c r="R179" s="44">
        <v>4.6099999999999994</v>
      </c>
      <c r="S179" s="44">
        <v>4.6099999999999994</v>
      </c>
      <c r="T179" s="44">
        <v>4.6099999999999994</v>
      </c>
      <c r="U179" s="44">
        <v>4.6099999999999994</v>
      </c>
      <c r="V179" s="44">
        <v>4.6099999999999994</v>
      </c>
      <c r="W179" s="44">
        <v>4.6099999999999994</v>
      </c>
      <c r="X179" s="44">
        <v>4.6099999999999994</v>
      </c>
      <c r="Y179" s="44">
        <v>4.6099999999999994</v>
      </c>
      <c r="Z179" s="44">
        <v>4.6099999999999994</v>
      </c>
      <c r="AA179" s="44">
        <v>4.6099999999999994</v>
      </c>
    </row>
    <row r="180" spans="1:27" ht="12.75" hidden="1" customHeight="1" outlineLevel="1" x14ac:dyDescent="0.3">
      <c r="A180" s="99" t="s">
        <v>1017</v>
      </c>
      <c r="B180" s="63" t="s">
        <v>878</v>
      </c>
      <c r="C180" s="43" t="s">
        <v>79</v>
      </c>
      <c r="D180" s="44">
        <f>$D$12</f>
        <v>185.25</v>
      </c>
      <c r="E180" s="44">
        <f t="shared" ref="E180:AA180" si="114">$D$12</f>
        <v>185.25</v>
      </c>
      <c r="F180" s="44">
        <f t="shared" si="114"/>
        <v>185.25</v>
      </c>
      <c r="G180" s="44">
        <f t="shared" si="114"/>
        <v>185.25</v>
      </c>
      <c r="H180" s="44">
        <f t="shared" si="114"/>
        <v>185.25</v>
      </c>
      <c r="I180" s="44">
        <f t="shared" si="114"/>
        <v>185.25</v>
      </c>
      <c r="J180" s="44">
        <f t="shared" si="114"/>
        <v>185.25</v>
      </c>
      <c r="K180" s="44">
        <f t="shared" si="114"/>
        <v>185.25</v>
      </c>
      <c r="L180" s="44">
        <f t="shared" si="114"/>
        <v>185.25</v>
      </c>
      <c r="M180" s="44">
        <f t="shared" si="114"/>
        <v>185.25</v>
      </c>
      <c r="N180" s="44">
        <f t="shared" si="114"/>
        <v>185.25</v>
      </c>
      <c r="O180" s="44">
        <f t="shared" si="114"/>
        <v>185.25</v>
      </c>
      <c r="P180" s="44">
        <f t="shared" si="114"/>
        <v>185.25</v>
      </c>
      <c r="Q180" s="44">
        <f t="shared" si="114"/>
        <v>185.25</v>
      </c>
      <c r="R180" s="44">
        <f t="shared" si="114"/>
        <v>185.25</v>
      </c>
      <c r="S180" s="44">
        <f t="shared" si="114"/>
        <v>185.25</v>
      </c>
      <c r="T180" s="44">
        <f t="shared" si="114"/>
        <v>185.25</v>
      </c>
      <c r="U180" s="44">
        <f t="shared" si="114"/>
        <v>185.25</v>
      </c>
      <c r="V180" s="44">
        <f t="shared" si="114"/>
        <v>185.25</v>
      </c>
      <c r="W180" s="44">
        <f t="shared" si="114"/>
        <v>185.25</v>
      </c>
      <c r="X180" s="44">
        <f t="shared" si="114"/>
        <v>185.25</v>
      </c>
      <c r="Y180" s="44">
        <f t="shared" si="114"/>
        <v>185.25</v>
      </c>
      <c r="Z180" s="44">
        <f t="shared" si="114"/>
        <v>185.25</v>
      </c>
      <c r="AA180" s="44">
        <f t="shared" si="114"/>
        <v>185.25</v>
      </c>
    </row>
    <row r="181" spans="1:27" ht="12.75" hidden="1" customHeight="1" outlineLevel="1" x14ac:dyDescent="0.3">
      <c r="A181" s="99" t="s">
        <v>1018</v>
      </c>
      <c r="B181" s="63" t="s">
        <v>874</v>
      </c>
      <c r="C181" s="43" t="s">
        <v>79</v>
      </c>
      <c r="D181" s="44">
        <f>$D$13</f>
        <v>368.47</v>
      </c>
      <c r="E181" s="44">
        <f t="shared" ref="E181:AA181" si="115">$D$13</f>
        <v>368.47</v>
      </c>
      <c r="F181" s="44">
        <f t="shared" si="115"/>
        <v>368.47</v>
      </c>
      <c r="G181" s="44">
        <f t="shared" si="115"/>
        <v>368.47</v>
      </c>
      <c r="H181" s="44">
        <f t="shared" si="115"/>
        <v>368.47</v>
      </c>
      <c r="I181" s="44">
        <f t="shared" si="115"/>
        <v>368.47</v>
      </c>
      <c r="J181" s="44">
        <f t="shared" si="115"/>
        <v>368.47</v>
      </c>
      <c r="K181" s="44">
        <f t="shared" si="115"/>
        <v>368.47</v>
      </c>
      <c r="L181" s="44">
        <f t="shared" si="115"/>
        <v>368.47</v>
      </c>
      <c r="M181" s="44">
        <f t="shared" si="115"/>
        <v>368.47</v>
      </c>
      <c r="N181" s="44">
        <f t="shared" si="115"/>
        <v>368.47</v>
      </c>
      <c r="O181" s="44">
        <f t="shared" si="115"/>
        <v>368.47</v>
      </c>
      <c r="P181" s="44">
        <f t="shared" si="115"/>
        <v>368.47</v>
      </c>
      <c r="Q181" s="44">
        <f t="shared" si="115"/>
        <v>368.47</v>
      </c>
      <c r="R181" s="44">
        <f t="shared" si="115"/>
        <v>368.47</v>
      </c>
      <c r="S181" s="44">
        <f t="shared" si="115"/>
        <v>368.47</v>
      </c>
      <c r="T181" s="44">
        <f t="shared" si="115"/>
        <v>368.47</v>
      </c>
      <c r="U181" s="44">
        <f t="shared" si="115"/>
        <v>368.47</v>
      </c>
      <c r="V181" s="44">
        <f t="shared" si="115"/>
        <v>368.47</v>
      </c>
      <c r="W181" s="44">
        <f t="shared" si="115"/>
        <v>368.47</v>
      </c>
      <c r="X181" s="44">
        <f t="shared" si="115"/>
        <v>368.47</v>
      </c>
      <c r="Y181" s="44">
        <f t="shared" si="115"/>
        <v>368.47</v>
      </c>
      <c r="Z181" s="44">
        <f t="shared" si="115"/>
        <v>368.47</v>
      </c>
      <c r="AA181" s="44">
        <f t="shared" si="115"/>
        <v>368.47</v>
      </c>
    </row>
    <row r="182" spans="1:27" ht="13.8" collapsed="1" x14ac:dyDescent="0.3">
      <c r="A182" s="98" t="s">
        <v>1019</v>
      </c>
      <c r="B182" s="28" t="str">
        <f>"30"&amp;"."&amp;$B$218&amp;"."&amp;$B$219</f>
        <v>30.07.2024</v>
      </c>
      <c r="C182" s="90" t="s">
        <v>76</v>
      </c>
      <c r="D182" s="91">
        <f>ROUND(((D183+D184+D186+D185+D187)/1000),5)</f>
        <v>4.2244900000000003</v>
      </c>
      <c r="E182" s="91">
        <f t="shared" ref="E182:AA182" si="116">ROUND(((E183+E184+E186+E185+E187)/1000),5)</f>
        <v>3.8728699999999998</v>
      </c>
      <c r="F182" s="91">
        <f t="shared" si="116"/>
        <v>3.7549600000000001</v>
      </c>
      <c r="G182" s="91">
        <f t="shared" si="116"/>
        <v>3.6610100000000001</v>
      </c>
      <c r="H182" s="91">
        <f t="shared" si="116"/>
        <v>3.18452</v>
      </c>
      <c r="I182" s="91">
        <f t="shared" si="116"/>
        <v>3.9405999999999999</v>
      </c>
      <c r="J182" s="91">
        <f t="shared" si="116"/>
        <v>4.2214299999999998</v>
      </c>
      <c r="K182" s="91">
        <f t="shared" si="116"/>
        <v>4.5748100000000003</v>
      </c>
      <c r="L182" s="91">
        <f t="shared" si="116"/>
        <v>5.0396400000000003</v>
      </c>
      <c r="M182" s="91">
        <f t="shared" si="116"/>
        <v>5.2245400000000002</v>
      </c>
      <c r="N182" s="91">
        <f t="shared" si="116"/>
        <v>5.2846399999999996</v>
      </c>
      <c r="O182" s="91">
        <f t="shared" si="116"/>
        <v>5.2862299999999998</v>
      </c>
      <c r="P182" s="91">
        <f t="shared" si="116"/>
        <v>5.2711699999999997</v>
      </c>
      <c r="Q182" s="91">
        <f t="shared" si="116"/>
        <v>5.3527100000000001</v>
      </c>
      <c r="R182" s="91">
        <f t="shared" si="116"/>
        <v>5.3605499999999999</v>
      </c>
      <c r="S182" s="91">
        <f t="shared" si="116"/>
        <v>5.3724699999999999</v>
      </c>
      <c r="T182" s="91">
        <f t="shared" si="116"/>
        <v>5.3679399999999999</v>
      </c>
      <c r="U182" s="91">
        <f t="shared" si="116"/>
        <v>5.3320999999999996</v>
      </c>
      <c r="V182" s="91">
        <f t="shared" si="116"/>
        <v>5.2970600000000001</v>
      </c>
      <c r="W182" s="91">
        <f t="shared" si="116"/>
        <v>5.2117800000000001</v>
      </c>
      <c r="X182" s="91">
        <f t="shared" si="116"/>
        <v>5.1869899999999998</v>
      </c>
      <c r="Y182" s="91">
        <f t="shared" si="116"/>
        <v>5.1210699999999996</v>
      </c>
      <c r="Z182" s="91">
        <f t="shared" si="116"/>
        <v>4.8108599999999999</v>
      </c>
      <c r="AA182" s="91">
        <f t="shared" si="116"/>
        <v>4.5796200000000002</v>
      </c>
    </row>
    <row r="183" spans="1:27" ht="12.75" hidden="1" customHeight="1" outlineLevel="1" x14ac:dyDescent="0.3">
      <c r="A183" s="99" t="s">
        <v>1020</v>
      </c>
      <c r="B183" s="63" t="s">
        <v>238</v>
      </c>
      <c r="C183" s="43" t="s">
        <v>79</v>
      </c>
      <c r="D183" s="44">
        <v>1223.8699999999999</v>
      </c>
      <c r="E183" s="44">
        <v>872.25</v>
      </c>
      <c r="F183" s="44">
        <v>754.34</v>
      </c>
      <c r="G183" s="44">
        <v>660.39</v>
      </c>
      <c r="H183" s="44">
        <v>183.9</v>
      </c>
      <c r="I183" s="44">
        <v>939.98</v>
      </c>
      <c r="J183" s="44">
        <v>1220.81</v>
      </c>
      <c r="K183" s="44">
        <v>1574.19</v>
      </c>
      <c r="L183" s="44">
        <v>2039.02</v>
      </c>
      <c r="M183" s="44">
        <v>2223.92</v>
      </c>
      <c r="N183" s="44">
        <v>2284.02</v>
      </c>
      <c r="O183" s="44">
        <v>2285.61</v>
      </c>
      <c r="P183" s="44">
        <v>2270.5500000000002</v>
      </c>
      <c r="Q183" s="44">
        <v>2352.09</v>
      </c>
      <c r="R183" s="44">
        <v>2359.9299999999998</v>
      </c>
      <c r="S183" s="44">
        <v>2371.85</v>
      </c>
      <c r="T183" s="44">
        <v>2367.3200000000002</v>
      </c>
      <c r="U183" s="44">
        <v>2331.48</v>
      </c>
      <c r="V183" s="44">
        <v>2296.44</v>
      </c>
      <c r="W183" s="44">
        <v>2211.16</v>
      </c>
      <c r="X183" s="44">
        <v>2186.37</v>
      </c>
      <c r="Y183" s="44">
        <v>2120.4499999999998</v>
      </c>
      <c r="Z183" s="44">
        <v>1810.24</v>
      </c>
      <c r="AA183" s="44">
        <v>1579</v>
      </c>
    </row>
    <row r="184" spans="1:27" ht="12.75" hidden="1" customHeight="1" outlineLevel="1" x14ac:dyDescent="0.3">
      <c r="A184" s="99" t="s">
        <v>1021</v>
      </c>
      <c r="B184" s="63" t="s">
        <v>90</v>
      </c>
      <c r="C184" s="43" t="s">
        <v>79</v>
      </c>
      <c r="D184" s="44">
        <f>$D$10</f>
        <v>2442.29</v>
      </c>
      <c r="E184" s="44">
        <f t="shared" ref="E184:AA184" si="117">$D$10</f>
        <v>2442.29</v>
      </c>
      <c r="F184" s="44">
        <f t="shared" si="117"/>
        <v>2442.29</v>
      </c>
      <c r="G184" s="44">
        <f t="shared" si="117"/>
        <v>2442.29</v>
      </c>
      <c r="H184" s="44">
        <f t="shared" si="117"/>
        <v>2442.29</v>
      </c>
      <c r="I184" s="44">
        <f t="shared" si="117"/>
        <v>2442.29</v>
      </c>
      <c r="J184" s="44">
        <f t="shared" si="117"/>
        <v>2442.29</v>
      </c>
      <c r="K184" s="44">
        <f t="shared" si="117"/>
        <v>2442.29</v>
      </c>
      <c r="L184" s="44">
        <f t="shared" si="117"/>
        <v>2442.29</v>
      </c>
      <c r="M184" s="44">
        <f t="shared" si="117"/>
        <v>2442.29</v>
      </c>
      <c r="N184" s="44">
        <f t="shared" si="117"/>
        <v>2442.29</v>
      </c>
      <c r="O184" s="44">
        <f t="shared" si="117"/>
        <v>2442.29</v>
      </c>
      <c r="P184" s="44">
        <f t="shared" si="117"/>
        <v>2442.29</v>
      </c>
      <c r="Q184" s="44">
        <f t="shared" si="117"/>
        <v>2442.29</v>
      </c>
      <c r="R184" s="44">
        <f t="shared" si="117"/>
        <v>2442.29</v>
      </c>
      <c r="S184" s="44">
        <f t="shared" si="117"/>
        <v>2442.29</v>
      </c>
      <c r="T184" s="44">
        <f t="shared" si="117"/>
        <v>2442.29</v>
      </c>
      <c r="U184" s="44">
        <f t="shared" si="117"/>
        <v>2442.29</v>
      </c>
      <c r="V184" s="44">
        <f t="shared" si="117"/>
        <v>2442.29</v>
      </c>
      <c r="W184" s="44">
        <f t="shared" si="117"/>
        <v>2442.29</v>
      </c>
      <c r="X184" s="44">
        <f t="shared" si="117"/>
        <v>2442.29</v>
      </c>
      <c r="Y184" s="44">
        <f t="shared" si="117"/>
        <v>2442.29</v>
      </c>
      <c r="Z184" s="44">
        <f t="shared" si="117"/>
        <v>2442.29</v>
      </c>
      <c r="AA184" s="44">
        <f t="shared" si="117"/>
        <v>2442.29</v>
      </c>
    </row>
    <row r="185" spans="1:27" ht="12.75" hidden="1" customHeight="1" outlineLevel="1" x14ac:dyDescent="0.3">
      <c r="A185" s="99" t="s">
        <v>1022</v>
      </c>
      <c r="B185" s="63" t="s">
        <v>83</v>
      </c>
      <c r="C185" s="43" t="s">
        <v>79</v>
      </c>
      <c r="D185" s="44">
        <v>4.6099999999999994</v>
      </c>
      <c r="E185" s="44">
        <v>4.6099999999999994</v>
      </c>
      <c r="F185" s="44">
        <v>4.6099999999999994</v>
      </c>
      <c r="G185" s="44">
        <v>4.6099999999999994</v>
      </c>
      <c r="H185" s="44">
        <v>4.6099999999999994</v>
      </c>
      <c r="I185" s="44">
        <v>4.6099999999999994</v>
      </c>
      <c r="J185" s="44">
        <v>4.6099999999999994</v>
      </c>
      <c r="K185" s="44">
        <v>4.6099999999999994</v>
      </c>
      <c r="L185" s="44">
        <v>4.6099999999999994</v>
      </c>
      <c r="M185" s="44">
        <v>4.6099999999999994</v>
      </c>
      <c r="N185" s="44">
        <v>4.6099999999999994</v>
      </c>
      <c r="O185" s="44">
        <v>4.6099999999999994</v>
      </c>
      <c r="P185" s="44">
        <v>4.6099999999999994</v>
      </c>
      <c r="Q185" s="44">
        <v>4.6099999999999994</v>
      </c>
      <c r="R185" s="44">
        <v>4.6099999999999994</v>
      </c>
      <c r="S185" s="44">
        <v>4.6099999999999994</v>
      </c>
      <c r="T185" s="44">
        <v>4.6099999999999994</v>
      </c>
      <c r="U185" s="44">
        <v>4.6099999999999994</v>
      </c>
      <c r="V185" s="44">
        <v>4.6099999999999994</v>
      </c>
      <c r="W185" s="44">
        <v>4.6099999999999994</v>
      </c>
      <c r="X185" s="44">
        <v>4.6099999999999994</v>
      </c>
      <c r="Y185" s="44">
        <v>4.6099999999999994</v>
      </c>
      <c r="Z185" s="44">
        <v>4.6099999999999994</v>
      </c>
      <c r="AA185" s="44">
        <v>4.6099999999999994</v>
      </c>
    </row>
    <row r="186" spans="1:27" ht="12.75" hidden="1" customHeight="1" outlineLevel="1" x14ac:dyDescent="0.3">
      <c r="A186" s="99" t="s">
        <v>1023</v>
      </c>
      <c r="B186" s="63" t="s">
        <v>878</v>
      </c>
      <c r="C186" s="43" t="s">
        <v>79</v>
      </c>
      <c r="D186" s="44">
        <f>$D$12</f>
        <v>185.25</v>
      </c>
      <c r="E186" s="44">
        <f t="shared" ref="E186:AA186" si="118">$D$12</f>
        <v>185.25</v>
      </c>
      <c r="F186" s="44">
        <f t="shared" si="118"/>
        <v>185.25</v>
      </c>
      <c r="G186" s="44">
        <f t="shared" si="118"/>
        <v>185.25</v>
      </c>
      <c r="H186" s="44">
        <f t="shared" si="118"/>
        <v>185.25</v>
      </c>
      <c r="I186" s="44">
        <f t="shared" si="118"/>
        <v>185.25</v>
      </c>
      <c r="J186" s="44">
        <f t="shared" si="118"/>
        <v>185.25</v>
      </c>
      <c r="K186" s="44">
        <f t="shared" si="118"/>
        <v>185.25</v>
      </c>
      <c r="L186" s="44">
        <f t="shared" si="118"/>
        <v>185.25</v>
      </c>
      <c r="M186" s="44">
        <f t="shared" si="118"/>
        <v>185.25</v>
      </c>
      <c r="N186" s="44">
        <f t="shared" si="118"/>
        <v>185.25</v>
      </c>
      <c r="O186" s="44">
        <f t="shared" si="118"/>
        <v>185.25</v>
      </c>
      <c r="P186" s="44">
        <f t="shared" si="118"/>
        <v>185.25</v>
      </c>
      <c r="Q186" s="44">
        <f t="shared" si="118"/>
        <v>185.25</v>
      </c>
      <c r="R186" s="44">
        <f t="shared" si="118"/>
        <v>185.25</v>
      </c>
      <c r="S186" s="44">
        <f t="shared" si="118"/>
        <v>185.25</v>
      </c>
      <c r="T186" s="44">
        <f t="shared" si="118"/>
        <v>185.25</v>
      </c>
      <c r="U186" s="44">
        <f t="shared" si="118"/>
        <v>185.25</v>
      </c>
      <c r="V186" s="44">
        <f t="shared" si="118"/>
        <v>185.25</v>
      </c>
      <c r="W186" s="44">
        <f t="shared" si="118"/>
        <v>185.25</v>
      </c>
      <c r="X186" s="44">
        <f t="shared" si="118"/>
        <v>185.25</v>
      </c>
      <c r="Y186" s="44">
        <f t="shared" si="118"/>
        <v>185.25</v>
      </c>
      <c r="Z186" s="44">
        <f t="shared" si="118"/>
        <v>185.25</v>
      </c>
      <c r="AA186" s="44">
        <f t="shared" si="118"/>
        <v>185.25</v>
      </c>
    </row>
    <row r="187" spans="1:27" ht="12.75" hidden="1" customHeight="1" outlineLevel="1" x14ac:dyDescent="0.3">
      <c r="A187" s="99" t="s">
        <v>1024</v>
      </c>
      <c r="B187" s="63" t="s">
        <v>874</v>
      </c>
      <c r="C187" s="43" t="s">
        <v>79</v>
      </c>
      <c r="D187" s="44">
        <f>$D$13</f>
        <v>368.47</v>
      </c>
      <c r="E187" s="44">
        <f t="shared" ref="E187:AA187" si="119">$D$13</f>
        <v>368.47</v>
      </c>
      <c r="F187" s="44">
        <f t="shared" si="119"/>
        <v>368.47</v>
      </c>
      <c r="G187" s="44">
        <f t="shared" si="119"/>
        <v>368.47</v>
      </c>
      <c r="H187" s="44">
        <f t="shared" si="119"/>
        <v>368.47</v>
      </c>
      <c r="I187" s="44">
        <f t="shared" si="119"/>
        <v>368.47</v>
      </c>
      <c r="J187" s="44">
        <f t="shared" si="119"/>
        <v>368.47</v>
      </c>
      <c r="K187" s="44">
        <f t="shared" si="119"/>
        <v>368.47</v>
      </c>
      <c r="L187" s="44">
        <f t="shared" si="119"/>
        <v>368.47</v>
      </c>
      <c r="M187" s="44">
        <f t="shared" si="119"/>
        <v>368.47</v>
      </c>
      <c r="N187" s="44">
        <f t="shared" si="119"/>
        <v>368.47</v>
      </c>
      <c r="O187" s="44">
        <f t="shared" si="119"/>
        <v>368.47</v>
      </c>
      <c r="P187" s="44">
        <f t="shared" si="119"/>
        <v>368.47</v>
      </c>
      <c r="Q187" s="44">
        <f t="shared" si="119"/>
        <v>368.47</v>
      </c>
      <c r="R187" s="44">
        <f t="shared" si="119"/>
        <v>368.47</v>
      </c>
      <c r="S187" s="44">
        <f t="shared" si="119"/>
        <v>368.47</v>
      </c>
      <c r="T187" s="44">
        <f t="shared" si="119"/>
        <v>368.47</v>
      </c>
      <c r="U187" s="44">
        <f t="shared" si="119"/>
        <v>368.47</v>
      </c>
      <c r="V187" s="44">
        <f t="shared" si="119"/>
        <v>368.47</v>
      </c>
      <c r="W187" s="44">
        <f t="shared" si="119"/>
        <v>368.47</v>
      </c>
      <c r="X187" s="44">
        <f t="shared" si="119"/>
        <v>368.47</v>
      </c>
      <c r="Y187" s="44">
        <f t="shared" si="119"/>
        <v>368.47</v>
      </c>
      <c r="Z187" s="44">
        <f t="shared" si="119"/>
        <v>368.47</v>
      </c>
      <c r="AA187" s="44">
        <f t="shared" si="119"/>
        <v>368.47</v>
      </c>
    </row>
    <row r="188" spans="1:27" ht="13.8" collapsed="1" x14ac:dyDescent="0.3">
      <c r="A188" s="98" t="s">
        <v>1025</v>
      </c>
      <c r="B188" s="28" t="str">
        <f>"31"&amp;"."&amp;$B$218&amp;"."&amp;$B$219</f>
        <v>31.07.2024</v>
      </c>
      <c r="C188" s="90" t="s">
        <v>76</v>
      </c>
      <c r="D188" s="91">
        <f>ROUND(((D189+D190+D192+D191+D193)/1000),5)</f>
        <v>4.2275200000000002</v>
      </c>
      <c r="E188" s="91">
        <f t="shared" ref="E188:AA188" si="120">ROUND(((E189+E190+E192+E191+E193)/1000),5)</f>
        <v>3.9612500000000002</v>
      </c>
      <c r="F188" s="91">
        <f t="shared" si="120"/>
        <v>3.8743099999999999</v>
      </c>
      <c r="G188" s="91">
        <f t="shared" si="120"/>
        <v>3.7824399999999998</v>
      </c>
      <c r="H188" s="91">
        <f t="shared" si="120"/>
        <v>3.7376800000000001</v>
      </c>
      <c r="I188" s="91">
        <f t="shared" si="120"/>
        <v>3.93072</v>
      </c>
      <c r="J188" s="91">
        <f t="shared" si="120"/>
        <v>4.2180999999999997</v>
      </c>
      <c r="K188" s="91">
        <f t="shared" si="120"/>
        <v>4.5180999999999996</v>
      </c>
      <c r="L188" s="91">
        <f t="shared" si="120"/>
        <v>4.9694399999999996</v>
      </c>
      <c r="M188" s="91">
        <f t="shared" si="120"/>
        <v>5.2084999999999999</v>
      </c>
      <c r="N188" s="91">
        <f t="shared" si="120"/>
        <v>5.3158500000000002</v>
      </c>
      <c r="O188" s="91">
        <f t="shared" si="120"/>
        <v>5.2702200000000001</v>
      </c>
      <c r="P188" s="91">
        <f t="shared" si="120"/>
        <v>5.2351700000000001</v>
      </c>
      <c r="Q188" s="91">
        <f t="shared" si="120"/>
        <v>5.3330299999999999</v>
      </c>
      <c r="R188" s="91">
        <f t="shared" si="120"/>
        <v>5.3043899999999997</v>
      </c>
      <c r="S188" s="91">
        <f t="shared" si="120"/>
        <v>5.3443100000000001</v>
      </c>
      <c r="T188" s="91">
        <f t="shared" si="120"/>
        <v>5.3118999999999996</v>
      </c>
      <c r="U188" s="91">
        <f t="shared" si="120"/>
        <v>5.3193200000000003</v>
      </c>
      <c r="V188" s="91">
        <f t="shared" si="120"/>
        <v>5.2001999999999997</v>
      </c>
      <c r="W188" s="91">
        <f t="shared" si="120"/>
        <v>5.10175</v>
      </c>
      <c r="X188" s="91">
        <f t="shared" si="120"/>
        <v>5.0736400000000001</v>
      </c>
      <c r="Y188" s="91">
        <f t="shared" si="120"/>
        <v>5.0633600000000003</v>
      </c>
      <c r="Z188" s="91">
        <f t="shared" si="120"/>
        <v>4.7528499999999996</v>
      </c>
      <c r="AA188" s="91">
        <f t="shared" si="120"/>
        <v>4.4627600000000003</v>
      </c>
    </row>
    <row r="189" spans="1:27" ht="12.75" hidden="1" customHeight="1" outlineLevel="1" x14ac:dyDescent="0.3">
      <c r="A189" s="99" t="s">
        <v>1026</v>
      </c>
      <c r="B189" s="63" t="s">
        <v>238</v>
      </c>
      <c r="C189" s="43" t="s">
        <v>79</v>
      </c>
      <c r="D189" s="44">
        <v>1226.9000000000001</v>
      </c>
      <c r="E189" s="44">
        <v>960.63</v>
      </c>
      <c r="F189" s="44">
        <v>873.69</v>
      </c>
      <c r="G189" s="44">
        <v>781.82</v>
      </c>
      <c r="H189" s="44">
        <v>737.06</v>
      </c>
      <c r="I189" s="44">
        <v>930.1</v>
      </c>
      <c r="J189" s="44">
        <v>1217.48</v>
      </c>
      <c r="K189" s="44">
        <v>1517.48</v>
      </c>
      <c r="L189" s="44">
        <v>1968.82</v>
      </c>
      <c r="M189" s="44">
        <v>2207.88</v>
      </c>
      <c r="N189" s="44">
        <v>2315.23</v>
      </c>
      <c r="O189" s="44">
        <v>2269.6</v>
      </c>
      <c r="P189" s="44">
        <v>2234.5500000000002</v>
      </c>
      <c r="Q189" s="44">
        <v>2332.41</v>
      </c>
      <c r="R189" s="44">
        <v>2303.77</v>
      </c>
      <c r="S189" s="44">
        <v>2343.69</v>
      </c>
      <c r="T189" s="44">
        <v>2311.2800000000002</v>
      </c>
      <c r="U189" s="44">
        <v>2318.6999999999998</v>
      </c>
      <c r="V189" s="44">
        <v>2199.58</v>
      </c>
      <c r="W189" s="44">
        <v>2101.13</v>
      </c>
      <c r="X189" s="44">
        <v>2073.02</v>
      </c>
      <c r="Y189" s="44">
        <v>2062.7399999999998</v>
      </c>
      <c r="Z189" s="44">
        <v>1752.23</v>
      </c>
      <c r="AA189" s="44">
        <v>1462.14</v>
      </c>
    </row>
    <row r="190" spans="1:27" ht="12.75" hidden="1" customHeight="1" outlineLevel="1" x14ac:dyDescent="0.3">
      <c r="A190" s="99" t="s">
        <v>1027</v>
      </c>
      <c r="B190" s="63" t="s">
        <v>90</v>
      </c>
      <c r="C190" s="43" t="s">
        <v>79</v>
      </c>
      <c r="D190" s="44">
        <f>$D$10</f>
        <v>2442.29</v>
      </c>
      <c r="E190" s="44">
        <f t="shared" ref="E190:AA190" si="121">$D$10</f>
        <v>2442.29</v>
      </c>
      <c r="F190" s="44">
        <f t="shared" si="121"/>
        <v>2442.29</v>
      </c>
      <c r="G190" s="44">
        <f t="shared" si="121"/>
        <v>2442.29</v>
      </c>
      <c r="H190" s="44">
        <f t="shared" si="121"/>
        <v>2442.29</v>
      </c>
      <c r="I190" s="44">
        <f t="shared" si="121"/>
        <v>2442.29</v>
      </c>
      <c r="J190" s="44">
        <f t="shared" si="121"/>
        <v>2442.29</v>
      </c>
      <c r="K190" s="44">
        <f t="shared" si="121"/>
        <v>2442.29</v>
      </c>
      <c r="L190" s="44">
        <f t="shared" si="121"/>
        <v>2442.29</v>
      </c>
      <c r="M190" s="44">
        <f t="shared" si="121"/>
        <v>2442.29</v>
      </c>
      <c r="N190" s="44">
        <f t="shared" si="121"/>
        <v>2442.29</v>
      </c>
      <c r="O190" s="44">
        <f t="shared" si="121"/>
        <v>2442.29</v>
      </c>
      <c r="P190" s="44">
        <f t="shared" si="121"/>
        <v>2442.29</v>
      </c>
      <c r="Q190" s="44">
        <f t="shared" si="121"/>
        <v>2442.29</v>
      </c>
      <c r="R190" s="44">
        <f t="shared" si="121"/>
        <v>2442.29</v>
      </c>
      <c r="S190" s="44">
        <f t="shared" si="121"/>
        <v>2442.29</v>
      </c>
      <c r="T190" s="44">
        <f t="shared" si="121"/>
        <v>2442.29</v>
      </c>
      <c r="U190" s="44">
        <f t="shared" si="121"/>
        <v>2442.29</v>
      </c>
      <c r="V190" s="44">
        <f t="shared" si="121"/>
        <v>2442.29</v>
      </c>
      <c r="W190" s="44">
        <f t="shared" si="121"/>
        <v>2442.29</v>
      </c>
      <c r="X190" s="44">
        <f t="shared" si="121"/>
        <v>2442.29</v>
      </c>
      <c r="Y190" s="44">
        <f t="shared" si="121"/>
        <v>2442.29</v>
      </c>
      <c r="Z190" s="44">
        <f t="shared" si="121"/>
        <v>2442.29</v>
      </c>
      <c r="AA190" s="44">
        <f t="shared" si="121"/>
        <v>2442.29</v>
      </c>
    </row>
    <row r="191" spans="1:27" ht="12.75" hidden="1" customHeight="1" outlineLevel="1" x14ac:dyDescent="0.3">
      <c r="A191" s="99" t="s">
        <v>1028</v>
      </c>
      <c r="B191" s="63" t="s">
        <v>83</v>
      </c>
      <c r="C191" s="43" t="s">
        <v>79</v>
      </c>
      <c r="D191" s="44">
        <v>4.6099999999999994</v>
      </c>
      <c r="E191" s="44">
        <v>4.6099999999999994</v>
      </c>
      <c r="F191" s="44">
        <v>4.6099999999999994</v>
      </c>
      <c r="G191" s="44">
        <v>4.6099999999999994</v>
      </c>
      <c r="H191" s="44">
        <v>4.6099999999999994</v>
      </c>
      <c r="I191" s="44">
        <v>4.6099999999999994</v>
      </c>
      <c r="J191" s="44">
        <v>4.6099999999999994</v>
      </c>
      <c r="K191" s="44">
        <v>4.6099999999999994</v>
      </c>
      <c r="L191" s="44">
        <v>4.6099999999999994</v>
      </c>
      <c r="M191" s="44">
        <v>4.6099999999999994</v>
      </c>
      <c r="N191" s="44">
        <v>4.6099999999999994</v>
      </c>
      <c r="O191" s="44">
        <v>4.6099999999999994</v>
      </c>
      <c r="P191" s="44">
        <v>4.6099999999999994</v>
      </c>
      <c r="Q191" s="44">
        <v>4.6099999999999994</v>
      </c>
      <c r="R191" s="44">
        <v>4.6099999999999994</v>
      </c>
      <c r="S191" s="44">
        <v>4.6099999999999994</v>
      </c>
      <c r="T191" s="44">
        <v>4.6099999999999994</v>
      </c>
      <c r="U191" s="44">
        <v>4.6099999999999994</v>
      </c>
      <c r="V191" s="44">
        <v>4.6099999999999994</v>
      </c>
      <c r="W191" s="44">
        <v>4.6099999999999994</v>
      </c>
      <c r="X191" s="44">
        <v>4.6099999999999994</v>
      </c>
      <c r="Y191" s="44">
        <v>4.6099999999999994</v>
      </c>
      <c r="Z191" s="44">
        <v>4.6099999999999994</v>
      </c>
      <c r="AA191" s="44">
        <v>4.6099999999999994</v>
      </c>
    </row>
    <row r="192" spans="1:27" ht="12.75" hidden="1" customHeight="1" outlineLevel="1" x14ac:dyDescent="0.3">
      <c r="A192" s="99" t="s">
        <v>1029</v>
      </c>
      <c r="B192" s="63" t="s">
        <v>878</v>
      </c>
      <c r="C192" s="43" t="s">
        <v>79</v>
      </c>
      <c r="D192" s="44">
        <f>$D$12</f>
        <v>185.25</v>
      </c>
      <c r="E192" s="44">
        <f t="shared" ref="E192:AA192" si="122">$D$12</f>
        <v>185.25</v>
      </c>
      <c r="F192" s="44">
        <f t="shared" si="122"/>
        <v>185.25</v>
      </c>
      <c r="G192" s="44">
        <f t="shared" si="122"/>
        <v>185.25</v>
      </c>
      <c r="H192" s="44">
        <f t="shared" si="122"/>
        <v>185.25</v>
      </c>
      <c r="I192" s="44">
        <f t="shared" si="122"/>
        <v>185.25</v>
      </c>
      <c r="J192" s="44">
        <f t="shared" si="122"/>
        <v>185.25</v>
      </c>
      <c r="K192" s="44">
        <f t="shared" si="122"/>
        <v>185.25</v>
      </c>
      <c r="L192" s="44">
        <f t="shared" si="122"/>
        <v>185.25</v>
      </c>
      <c r="M192" s="44">
        <f t="shared" si="122"/>
        <v>185.25</v>
      </c>
      <c r="N192" s="44">
        <f t="shared" si="122"/>
        <v>185.25</v>
      </c>
      <c r="O192" s="44">
        <f t="shared" si="122"/>
        <v>185.25</v>
      </c>
      <c r="P192" s="44">
        <f t="shared" si="122"/>
        <v>185.25</v>
      </c>
      <c r="Q192" s="44">
        <f t="shared" si="122"/>
        <v>185.25</v>
      </c>
      <c r="R192" s="44">
        <f t="shared" si="122"/>
        <v>185.25</v>
      </c>
      <c r="S192" s="44">
        <f t="shared" si="122"/>
        <v>185.25</v>
      </c>
      <c r="T192" s="44">
        <f t="shared" si="122"/>
        <v>185.25</v>
      </c>
      <c r="U192" s="44">
        <f t="shared" si="122"/>
        <v>185.25</v>
      </c>
      <c r="V192" s="44">
        <f t="shared" si="122"/>
        <v>185.25</v>
      </c>
      <c r="W192" s="44">
        <f t="shared" si="122"/>
        <v>185.25</v>
      </c>
      <c r="X192" s="44">
        <f t="shared" si="122"/>
        <v>185.25</v>
      </c>
      <c r="Y192" s="44">
        <f t="shared" si="122"/>
        <v>185.25</v>
      </c>
      <c r="Z192" s="44">
        <f t="shared" si="122"/>
        <v>185.25</v>
      </c>
      <c r="AA192" s="44">
        <f t="shared" si="122"/>
        <v>185.25</v>
      </c>
    </row>
    <row r="193" spans="1:27" ht="12.75" hidden="1" customHeight="1" outlineLevel="1" x14ac:dyDescent="0.3">
      <c r="A193" s="99" t="s">
        <v>1030</v>
      </c>
      <c r="B193" s="63" t="s">
        <v>874</v>
      </c>
      <c r="C193" s="43" t="s">
        <v>79</v>
      </c>
      <c r="D193" s="44">
        <f>$D$13</f>
        <v>368.47</v>
      </c>
      <c r="E193" s="44">
        <f t="shared" ref="E193:AA193" si="123">$D$13</f>
        <v>368.47</v>
      </c>
      <c r="F193" s="44">
        <f t="shared" si="123"/>
        <v>368.47</v>
      </c>
      <c r="G193" s="44">
        <f t="shared" si="123"/>
        <v>368.47</v>
      </c>
      <c r="H193" s="44">
        <f t="shared" si="123"/>
        <v>368.47</v>
      </c>
      <c r="I193" s="44">
        <f t="shared" si="123"/>
        <v>368.47</v>
      </c>
      <c r="J193" s="44">
        <f t="shared" si="123"/>
        <v>368.47</v>
      </c>
      <c r="K193" s="44">
        <f t="shared" si="123"/>
        <v>368.47</v>
      </c>
      <c r="L193" s="44">
        <f t="shared" si="123"/>
        <v>368.47</v>
      </c>
      <c r="M193" s="44">
        <f t="shared" si="123"/>
        <v>368.47</v>
      </c>
      <c r="N193" s="44">
        <f t="shared" si="123"/>
        <v>368.47</v>
      </c>
      <c r="O193" s="44">
        <f t="shared" si="123"/>
        <v>368.47</v>
      </c>
      <c r="P193" s="44">
        <f t="shared" si="123"/>
        <v>368.47</v>
      </c>
      <c r="Q193" s="44">
        <f t="shared" si="123"/>
        <v>368.47</v>
      </c>
      <c r="R193" s="44">
        <f t="shared" si="123"/>
        <v>368.47</v>
      </c>
      <c r="S193" s="44">
        <f t="shared" si="123"/>
        <v>368.47</v>
      </c>
      <c r="T193" s="44">
        <f t="shared" si="123"/>
        <v>368.47</v>
      </c>
      <c r="U193" s="44">
        <f t="shared" si="123"/>
        <v>368.47</v>
      </c>
      <c r="V193" s="44">
        <f t="shared" si="123"/>
        <v>368.47</v>
      </c>
      <c r="W193" s="44">
        <f t="shared" si="123"/>
        <v>368.47</v>
      </c>
      <c r="X193" s="44">
        <f t="shared" si="123"/>
        <v>368.47</v>
      </c>
      <c r="Y193" s="44">
        <f t="shared" si="123"/>
        <v>368.47</v>
      </c>
      <c r="Z193" s="44">
        <f t="shared" si="123"/>
        <v>368.47</v>
      </c>
      <c r="AA193" s="44">
        <f t="shared" si="123"/>
        <v>368.47</v>
      </c>
    </row>
    <row r="194" spans="1:27" ht="13.8" collapsed="1" x14ac:dyDescent="0.3">
      <c r="B194" s="101" t="s">
        <v>392</v>
      </c>
    </row>
    <row r="195" spans="1:27" ht="13.8" x14ac:dyDescent="0.3">
      <c r="B195" s="101" t="s">
        <v>392</v>
      </c>
    </row>
    <row r="196" spans="1:27" ht="13.8" x14ac:dyDescent="0.3">
      <c r="B196" s="101" t="s">
        <v>392</v>
      </c>
    </row>
    <row r="197" spans="1:27" ht="13.8" x14ac:dyDescent="0.3">
      <c r="A197" s="195" t="s">
        <v>861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7"/>
    </row>
    <row r="198" spans="1:27" ht="15" customHeight="1" x14ac:dyDescent="0.3">
      <c r="A198" s="185" t="s">
        <v>5</v>
      </c>
      <c r="B198" s="187" t="s">
        <v>863</v>
      </c>
      <c r="C198" s="189" t="s">
        <v>864</v>
      </c>
      <c r="D198" s="27" t="s">
        <v>865</v>
      </c>
      <c r="E198" s="114"/>
      <c r="F198" s="114"/>
      <c r="G198" s="11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</row>
    <row r="199" spans="1:27" ht="13.8" x14ac:dyDescent="0.3">
      <c r="A199" s="186"/>
      <c r="B199" s="188"/>
      <c r="C199" s="190"/>
      <c r="D199" s="105">
        <f>D200</f>
        <v>768747.6</v>
      </c>
      <c r="E199" s="115"/>
      <c r="F199" s="115"/>
      <c r="G199" s="115"/>
    </row>
    <row r="200" spans="1:27" ht="12.75" hidden="1" customHeight="1" outlineLevel="1" x14ac:dyDescent="0.3">
      <c r="A200" s="106" t="s">
        <v>87</v>
      </c>
      <c r="B200" s="107" t="s">
        <v>868</v>
      </c>
      <c r="C200" s="108" t="s">
        <v>864</v>
      </c>
      <c r="D200" s="44">
        <v>768747.6</v>
      </c>
      <c r="E200" s="103"/>
      <c r="F200" s="103"/>
      <c r="G200" s="103"/>
    </row>
    <row r="201" spans="1:27" collapsed="1" x14ac:dyDescent="0.25"/>
    <row r="203" spans="1:27" ht="12.75" customHeight="1" x14ac:dyDescent="0.3">
      <c r="A203" s="191" t="s">
        <v>84</v>
      </c>
      <c r="B203" s="191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t="12.75" customHeight="1" x14ac:dyDescent="0.3">
      <c r="A204" s="175" t="s">
        <v>3163</v>
      </c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/>
      <c r="Q204"/>
      <c r="R204"/>
      <c r="S204"/>
      <c r="T204"/>
      <c r="U204"/>
      <c r="V204"/>
      <c r="W204"/>
      <c r="X204"/>
      <c r="Y204"/>
      <c r="Z204"/>
      <c r="AA204"/>
    </row>
    <row r="206" spans="1:27" x14ac:dyDescent="0.25">
      <c r="A206" s="54"/>
      <c r="B206" s="55"/>
    </row>
    <row r="207" spans="1:27" x14ac:dyDescent="0.25">
      <c r="A207" s="54"/>
      <c r="B207" s="56"/>
    </row>
    <row r="218" spans="2:2" ht="13.8" hidden="1" x14ac:dyDescent="0.3">
      <c r="B218" s="109" t="s">
        <v>3164</v>
      </c>
    </row>
    <row r="219" spans="2:2" ht="13.8" hidden="1" x14ac:dyDescent="0.3">
      <c r="B219" s="110" t="s">
        <v>3165</v>
      </c>
    </row>
  </sheetData>
  <autoFilter ref="B6:C182" xr:uid="{00000000-0001-0000-0700-000000000000}"/>
  <mergeCells count="9">
    <mergeCell ref="A203:B203"/>
    <mergeCell ref="A204:O204"/>
    <mergeCell ref="A1:AA3"/>
    <mergeCell ref="A4:AA4"/>
    <mergeCell ref="A5:AA5"/>
    <mergeCell ref="A197:AA197"/>
    <mergeCell ref="A198:A199"/>
    <mergeCell ref="B198:B199"/>
    <mergeCell ref="C198:C199"/>
  </mergeCells>
  <pageMargins left="0.25" right="0.25" top="0.75" bottom="0.75" header="0.3" footer="0.3"/>
  <pageSetup paperSize="9" scale="41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F703C-08BD-432B-9D5D-BDEE1FC9AA31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94" activePane="bottomLeft" state="frozen"/>
      <selection activeCell="A5" sqref="A5:AA5"/>
      <selection pane="bottomLeft" activeCell="A5" sqref="A5:AA5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207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236</v>
      </c>
      <c r="B7" s="28" t="str">
        <f>"01"&amp;"."&amp;$B$662&amp;"."&amp;$B$663</f>
        <v>01.07.2024</v>
      </c>
      <c r="C7" s="90" t="s">
        <v>76</v>
      </c>
      <c r="D7" s="91">
        <f>ROUND(((D8+D9+D11+D10)/1000),5)</f>
        <v>2.6687400000000001</v>
      </c>
      <c r="E7" s="91">
        <f>ROUND(((E8+E9+E11+E10)/1000),5)</f>
        <v>2.5099100000000001</v>
      </c>
      <c r="F7" s="91">
        <f>ROUND(((F8+F9+F11+F10)/1000),5)</f>
        <v>2.35731</v>
      </c>
      <c r="G7" s="91">
        <f t="shared" ref="G7:AA7" si="0">ROUND(((G8+G9+G11+G10)/1000),5)</f>
        <v>2.21645</v>
      </c>
      <c r="H7" s="91">
        <f t="shared" si="0"/>
        <v>1.4465399999999999</v>
      </c>
      <c r="I7" s="91">
        <f t="shared" si="0"/>
        <v>2.23163</v>
      </c>
      <c r="J7" s="91">
        <f t="shared" si="0"/>
        <v>2.5980599999999998</v>
      </c>
      <c r="K7" s="91">
        <f t="shared" si="0"/>
        <v>2.9485999999999999</v>
      </c>
      <c r="L7" s="91">
        <f t="shared" si="0"/>
        <v>3.51315</v>
      </c>
      <c r="M7" s="91">
        <f t="shared" si="0"/>
        <v>3.5523600000000002</v>
      </c>
      <c r="N7" s="91">
        <f t="shared" si="0"/>
        <v>3.2908400000000002</v>
      </c>
      <c r="O7" s="91">
        <f t="shared" si="0"/>
        <v>3.4195899999999999</v>
      </c>
      <c r="P7" s="91">
        <f t="shared" si="0"/>
        <v>3.5564</v>
      </c>
      <c r="Q7" s="91">
        <f t="shared" si="0"/>
        <v>3.6654399999999998</v>
      </c>
      <c r="R7" s="91">
        <f t="shared" si="0"/>
        <v>3.6393</v>
      </c>
      <c r="S7" s="91">
        <f t="shared" si="0"/>
        <v>3.7136800000000001</v>
      </c>
      <c r="T7" s="91">
        <f t="shared" si="0"/>
        <v>3.6616499999999998</v>
      </c>
      <c r="U7" s="91">
        <f t="shared" si="0"/>
        <v>3.6597499999999998</v>
      </c>
      <c r="V7" s="91">
        <f t="shared" si="0"/>
        <v>3.1430099999999999</v>
      </c>
      <c r="W7" s="91">
        <f t="shared" si="0"/>
        <v>3.12304</v>
      </c>
      <c r="X7" s="91">
        <f t="shared" si="0"/>
        <v>3.1976200000000001</v>
      </c>
      <c r="Y7" s="91">
        <f t="shared" si="0"/>
        <v>3.1645699999999999</v>
      </c>
      <c r="Z7" s="91">
        <f t="shared" si="0"/>
        <v>3.1328100000000001</v>
      </c>
      <c r="AA7" s="91">
        <f t="shared" si="0"/>
        <v>2.7685499999999998</v>
      </c>
    </row>
    <row r="8" spans="1:27" ht="12.75" hidden="1" customHeight="1" outlineLevel="1" x14ac:dyDescent="0.3">
      <c r="A8" s="99" t="s">
        <v>237</v>
      </c>
      <c r="B8" s="63" t="s">
        <v>238</v>
      </c>
      <c r="C8" s="43" t="s">
        <v>79</v>
      </c>
      <c r="D8" s="44">
        <v>1359</v>
      </c>
      <c r="E8" s="44">
        <v>1200.17</v>
      </c>
      <c r="F8" s="44">
        <v>1047.57</v>
      </c>
      <c r="G8" s="44">
        <v>906.71</v>
      </c>
      <c r="H8" s="44">
        <v>136.80000000000001</v>
      </c>
      <c r="I8" s="44">
        <v>921.89</v>
      </c>
      <c r="J8" s="44">
        <v>1288.32</v>
      </c>
      <c r="K8" s="44">
        <v>1638.86</v>
      </c>
      <c r="L8" s="44">
        <v>2203.41</v>
      </c>
      <c r="M8" s="44">
        <v>2242.62</v>
      </c>
      <c r="N8" s="44">
        <v>1981.1</v>
      </c>
      <c r="O8" s="44">
        <v>2109.85</v>
      </c>
      <c r="P8" s="44">
        <v>2246.66</v>
      </c>
      <c r="Q8" s="44">
        <v>2355.6999999999998</v>
      </c>
      <c r="R8" s="44">
        <v>2329.56</v>
      </c>
      <c r="S8" s="44">
        <v>2403.94</v>
      </c>
      <c r="T8" s="44">
        <v>2351.91</v>
      </c>
      <c r="U8" s="44">
        <v>2350.0100000000002</v>
      </c>
      <c r="V8" s="44">
        <v>1833.27</v>
      </c>
      <c r="W8" s="44">
        <v>1813.3</v>
      </c>
      <c r="X8" s="44">
        <v>1887.88</v>
      </c>
      <c r="Y8" s="44">
        <v>1854.83</v>
      </c>
      <c r="Z8" s="44">
        <v>1823.07</v>
      </c>
      <c r="AA8" s="44">
        <v>1458.81</v>
      </c>
    </row>
    <row r="9" spans="1:27" ht="12.75" hidden="1" customHeight="1" outlineLevel="1" x14ac:dyDescent="0.3">
      <c r="A9" s="99" t="s">
        <v>239</v>
      </c>
      <c r="B9" s="63" t="s">
        <v>90</v>
      </c>
      <c r="C9" s="43" t="s">
        <v>79</v>
      </c>
      <c r="D9" s="44">
        <v>1150.23</v>
      </c>
      <c r="E9" s="44">
        <f>$D$9</f>
        <v>1150.23</v>
      </c>
      <c r="F9" s="44">
        <f t="shared" ref="F9:AA9" si="1">$D$9</f>
        <v>1150.23</v>
      </c>
      <c r="G9" s="44">
        <f t="shared" si="1"/>
        <v>1150.23</v>
      </c>
      <c r="H9" s="44">
        <f t="shared" si="1"/>
        <v>1150.23</v>
      </c>
      <c r="I9" s="44">
        <f t="shared" si="1"/>
        <v>1150.23</v>
      </c>
      <c r="J9" s="44">
        <f t="shared" si="1"/>
        <v>1150.23</v>
      </c>
      <c r="K9" s="44">
        <f t="shared" si="1"/>
        <v>1150.23</v>
      </c>
      <c r="L9" s="44">
        <f t="shared" si="1"/>
        <v>1150.23</v>
      </c>
      <c r="M9" s="44">
        <f t="shared" si="1"/>
        <v>1150.23</v>
      </c>
      <c r="N9" s="44">
        <f t="shared" si="1"/>
        <v>1150.23</v>
      </c>
      <c r="O9" s="44">
        <f t="shared" si="1"/>
        <v>1150.23</v>
      </c>
      <c r="P9" s="44">
        <f t="shared" si="1"/>
        <v>1150.23</v>
      </c>
      <c r="Q9" s="44">
        <f t="shared" si="1"/>
        <v>1150.23</v>
      </c>
      <c r="R9" s="44">
        <f t="shared" si="1"/>
        <v>1150.23</v>
      </c>
      <c r="S9" s="44">
        <f t="shared" si="1"/>
        <v>1150.23</v>
      </c>
      <c r="T9" s="44">
        <f t="shared" si="1"/>
        <v>1150.23</v>
      </c>
      <c r="U9" s="44">
        <f t="shared" si="1"/>
        <v>1150.23</v>
      </c>
      <c r="V9" s="44">
        <f t="shared" si="1"/>
        <v>1150.23</v>
      </c>
      <c r="W9" s="44">
        <f t="shared" si="1"/>
        <v>1150.23</v>
      </c>
      <c r="X9" s="44">
        <f t="shared" si="1"/>
        <v>1150.23</v>
      </c>
      <c r="Y9" s="44">
        <f t="shared" si="1"/>
        <v>1150.23</v>
      </c>
      <c r="Z9" s="44">
        <f t="shared" si="1"/>
        <v>1150.23</v>
      </c>
      <c r="AA9" s="44">
        <f t="shared" si="1"/>
        <v>1150.23</v>
      </c>
    </row>
    <row r="10" spans="1:27" ht="12.75" hidden="1" customHeight="1" outlineLevel="1" x14ac:dyDescent="0.3">
      <c r="A10" s="99" t="s">
        <v>240</v>
      </c>
      <c r="B10" s="63" t="s">
        <v>83</v>
      </c>
      <c r="C10" s="43" t="s">
        <v>79</v>
      </c>
      <c r="D10" s="44">
        <v>4.8099999999999996</v>
      </c>
      <c r="E10" s="44">
        <v>4.8099999999999996</v>
      </c>
      <c r="F10" s="44">
        <v>4.8099999999999996</v>
      </c>
      <c r="G10" s="44">
        <v>4.8099999999999996</v>
      </c>
      <c r="H10" s="44">
        <v>4.8099999999999996</v>
      </c>
      <c r="I10" s="44">
        <v>4.8099999999999996</v>
      </c>
      <c r="J10" s="44">
        <v>4.8099999999999996</v>
      </c>
      <c r="K10" s="44">
        <v>4.8099999999999996</v>
      </c>
      <c r="L10" s="44">
        <v>4.8099999999999996</v>
      </c>
      <c r="M10" s="44">
        <v>4.8099999999999996</v>
      </c>
      <c r="N10" s="44">
        <v>4.8099999999999996</v>
      </c>
      <c r="O10" s="44">
        <v>4.8099999999999996</v>
      </c>
      <c r="P10" s="44">
        <v>4.8099999999999996</v>
      </c>
      <c r="Q10" s="44">
        <v>4.8099999999999996</v>
      </c>
      <c r="R10" s="44">
        <v>4.8099999999999996</v>
      </c>
      <c r="S10" s="44">
        <v>4.8099999999999996</v>
      </c>
      <c r="T10" s="44">
        <v>4.8099999999999996</v>
      </c>
      <c r="U10" s="44">
        <v>4.8099999999999996</v>
      </c>
      <c r="V10" s="44">
        <v>4.8099999999999996</v>
      </c>
      <c r="W10" s="44">
        <v>4.8099999999999996</v>
      </c>
      <c r="X10" s="44">
        <v>4.8099999999999996</v>
      </c>
      <c r="Y10" s="44">
        <v>4.8099999999999996</v>
      </c>
      <c r="Z10" s="44">
        <v>4.8099999999999996</v>
      </c>
      <c r="AA10" s="44">
        <v>4.8099999999999996</v>
      </c>
    </row>
    <row r="11" spans="1:27" ht="12.75" hidden="1" customHeight="1" outlineLevel="1" x14ac:dyDescent="0.3">
      <c r="A11" s="99" t="s">
        <v>241</v>
      </c>
      <c r="B11" s="63" t="s">
        <v>81</v>
      </c>
      <c r="C11" s="43" t="s">
        <v>79</v>
      </c>
      <c r="D11" s="44">
        <v>154.69999999999999</v>
      </c>
      <c r="E11" s="44">
        <f>$D$11</f>
        <v>154.69999999999999</v>
      </c>
      <c r="F11" s="44">
        <f t="shared" ref="F11:AA11" si="2">$D$11</f>
        <v>154.69999999999999</v>
      </c>
      <c r="G11" s="44">
        <f t="shared" si="2"/>
        <v>154.69999999999999</v>
      </c>
      <c r="H11" s="44">
        <f t="shared" si="2"/>
        <v>154.69999999999999</v>
      </c>
      <c r="I11" s="44">
        <f t="shared" si="2"/>
        <v>154.69999999999999</v>
      </c>
      <c r="J11" s="44">
        <f t="shared" si="2"/>
        <v>154.69999999999999</v>
      </c>
      <c r="K11" s="44">
        <f t="shared" si="2"/>
        <v>154.69999999999999</v>
      </c>
      <c r="L11" s="44">
        <f t="shared" si="2"/>
        <v>154.69999999999999</v>
      </c>
      <c r="M11" s="44">
        <f t="shared" si="2"/>
        <v>154.69999999999999</v>
      </c>
      <c r="N11" s="44">
        <f t="shared" si="2"/>
        <v>154.69999999999999</v>
      </c>
      <c r="O11" s="44">
        <f t="shared" si="2"/>
        <v>154.69999999999999</v>
      </c>
      <c r="P11" s="44">
        <f t="shared" si="2"/>
        <v>154.69999999999999</v>
      </c>
      <c r="Q11" s="44">
        <f t="shared" si="2"/>
        <v>154.69999999999999</v>
      </c>
      <c r="R11" s="44">
        <f t="shared" si="2"/>
        <v>154.69999999999999</v>
      </c>
      <c r="S11" s="44">
        <f t="shared" si="2"/>
        <v>154.69999999999999</v>
      </c>
      <c r="T11" s="44">
        <f t="shared" si="2"/>
        <v>154.69999999999999</v>
      </c>
      <c r="U11" s="44">
        <f t="shared" si="2"/>
        <v>154.69999999999999</v>
      </c>
      <c r="V11" s="44">
        <f t="shared" si="2"/>
        <v>154.69999999999999</v>
      </c>
      <c r="W11" s="44">
        <f t="shared" si="2"/>
        <v>154.69999999999999</v>
      </c>
      <c r="X11" s="44">
        <f t="shared" si="2"/>
        <v>154.69999999999999</v>
      </c>
      <c r="Y11" s="44">
        <f t="shared" si="2"/>
        <v>154.69999999999999</v>
      </c>
      <c r="Z11" s="44">
        <f t="shared" si="2"/>
        <v>154.69999999999999</v>
      </c>
      <c r="AA11" s="44">
        <f t="shared" si="2"/>
        <v>154.69999999999999</v>
      </c>
    </row>
    <row r="12" spans="1:27" ht="13.8" collapsed="1" x14ac:dyDescent="0.3">
      <c r="A12" s="98" t="s">
        <v>242</v>
      </c>
      <c r="B12" s="28" t="str">
        <f>"02"&amp;"."&amp;$B$662&amp;"."&amp;$B$663</f>
        <v>02.07.2024</v>
      </c>
      <c r="C12" s="90" t="s">
        <v>76</v>
      </c>
      <c r="D12" s="91">
        <f>ROUND(((D13+D14+D16+D15)/1000),5)</f>
        <v>2.54827</v>
      </c>
      <c r="E12" s="91">
        <f>ROUND(((E13+E14+E16+E15)/1000),5)</f>
        <v>2.1944900000000001</v>
      </c>
      <c r="F12" s="91">
        <f>ROUND(((F13+F14+F16+F15)/1000),5)</f>
        <v>2.0086400000000002</v>
      </c>
      <c r="G12" s="91">
        <f t="shared" ref="G12:AA12" si="3">ROUND(((G13+G14+G16+G15)/1000),5)</f>
        <v>1.42736</v>
      </c>
      <c r="H12" s="91">
        <f t="shared" si="3"/>
        <v>1.4256500000000001</v>
      </c>
      <c r="I12" s="91">
        <f t="shared" si="3"/>
        <v>1.46587</v>
      </c>
      <c r="J12" s="91">
        <f t="shared" si="3"/>
        <v>2.5898699999999999</v>
      </c>
      <c r="K12" s="91">
        <f t="shared" si="3"/>
        <v>2.9714200000000002</v>
      </c>
      <c r="L12" s="91">
        <f t="shared" si="3"/>
        <v>3.30585</v>
      </c>
      <c r="M12" s="91">
        <f t="shared" si="3"/>
        <v>3.5298699999999998</v>
      </c>
      <c r="N12" s="91">
        <f t="shared" si="3"/>
        <v>3.1657299999999999</v>
      </c>
      <c r="O12" s="91">
        <f t="shared" si="3"/>
        <v>3.39825</v>
      </c>
      <c r="P12" s="91">
        <f t="shared" si="3"/>
        <v>3.49471</v>
      </c>
      <c r="Q12" s="91">
        <f t="shared" si="3"/>
        <v>4.0520899999999997</v>
      </c>
      <c r="R12" s="91">
        <f t="shared" si="3"/>
        <v>4.0454800000000004</v>
      </c>
      <c r="S12" s="91">
        <f t="shared" si="3"/>
        <v>3.85731</v>
      </c>
      <c r="T12" s="91">
        <f t="shared" si="3"/>
        <v>3.78437</v>
      </c>
      <c r="U12" s="91">
        <f t="shared" si="3"/>
        <v>3.7073</v>
      </c>
      <c r="V12" s="91">
        <f t="shared" si="3"/>
        <v>3.2377899999999999</v>
      </c>
      <c r="W12" s="91">
        <f t="shared" si="3"/>
        <v>3.4852500000000002</v>
      </c>
      <c r="X12" s="91">
        <f t="shared" si="3"/>
        <v>3.38036</v>
      </c>
      <c r="Y12" s="91">
        <f t="shared" si="3"/>
        <v>3.4371700000000001</v>
      </c>
      <c r="Z12" s="91">
        <f t="shared" si="3"/>
        <v>3.1345200000000002</v>
      </c>
      <c r="AA12" s="91">
        <f t="shared" si="3"/>
        <v>2.8979699999999999</v>
      </c>
    </row>
    <row r="13" spans="1:27" ht="12.75" hidden="1" customHeight="1" outlineLevel="1" x14ac:dyDescent="0.3">
      <c r="A13" s="99" t="s">
        <v>243</v>
      </c>
      <c r="B13" s="63" t="s">
        <v>238</v>
      </c>
      <c r="C13" s="43" t="s">
        <v>79</v>
      </c>
      <c r="D13" s="44">
        <v>1238.53</v>
      </c>
      <c r="E13" s="44">
        <v>884.75</v>
      </c>
      <c r="F13" s="44">
        <v>698.9</v>
      </c>
      <c r="G13" s="44">
        <v>117.62</v>
      </c>
      <c r="H13" s="44">
        <v>115.91</v>
      </c>
      <c r="I13" s="44">
        <v>156.13</v>
      </c>
      <c r="J13" s="44">
        <v>1280.1300000000001</v>
      </c>
      <c r="K13" s="44">
        <v>1661.68</v>
      </c>
      <c r="L13" s="44">
        <v>1996.11</v>
      </c>
      <c r="M13" s="44">
        <v>2220.13</v>
      </c>
      <c r="N13" s="44">
        <v>1855.99</v>
      </c>
      <c r="O13" s="44">
        <v>2088.5100000000002</v>
      </c>
      <c r="P13" s="44">
        <v>2184.9699999999998</v>
      </c>
      <c r="Q13" s="44">
        <v>2742.35</v>
      </c>
      <c r="R13" s="44">
        <v>2735.74</v>
      </c>
      <c r="S13" s="44">
        <v>2547.5700000000002</v>
      </c>
      <c r="T13" s="44">
        <v>2474.63</v>
      </c>
      <c r="U13" s="44">
        <v>2397.56</v>
      </c>
      <c r="V13" s="44">
        <v>1928.05</v>
      </c>
      <c r="W13" s="44">
        <v>2175.5100000000002</v>
      </c>
      <c r="X13" s="44">
        <v>2070.62</v>
      </c>
      <c r="Y13" s="44">
        <v>2127.4299999999998</v>
      </c>
      <c r="Z13" s="44">
        <v>1824.78</v>
      </c>
      <c r="AA13" s="44">
        <v>1588.23</v>
      </c>
    </row>
    <row r="14" spans="1:27" ht="12.75" hidden="1" customHeight="1" outlineLevel="1" x14ac:dyDescent="0.3">
      <c r="A14" s="99" t="s">
        <v>244</v>
      </c>
      <c r="B14" s="63" t="s">
        <v>90</v>
      </c>
      <c r="C14" s="43" t="s">
        <v>79</v>
      </c>
      <c r="D14" s="44">
        <f>$D$9</f>
        <v>1150.23</v>
      </c>
      <c r="E14" s="44">
        <f t="shared" ref="E14:AA14" si="4">$D$9</f>
        <v>1150.23</v>
      </c>
      <c r="F14" s="44">
        <f t="shared" si="4"/>
        <v>1150.23</v>
      </c>
      <c r="G14" s="44">
        <f t="shared" si="4"/>
        <v>1150.23</v>
      </c>
      <c r="H14" s="44">
        <f t="shared" si="4"/>
        <v>1150.23</v>
      </c>
      <c r="I14" s="44">
        <f t="shared" si="4"/>
        <v>1150.23</v>
      </c>
      <c r="J14" s="44">
        <f t="shared" si="4"/>
        <v>1150.23</v>
      </c>
      <c r="K14" s="44">
        <f t="shared" si="4"/>
        <v>1150.23</v>
      </c>
      <c r="L14" s="44">
        <f t="shared" si="4"/>
        <v>1150.23</v>
      </c>
      <c r="M14" s="44">
        <f t="shared" si="4"/>
        <v>1150.23</v>
      </c>
      <c r="N14" s="44">
        <f t="shared" si="4"/>
        <v>1150.23</v>
      </c>
      <c r="O14" s="44">
        <f t="shared" si="4"/>
        <v>1150.23</v>
      </c>
      <c r="P14" s="44">
        <f t="shared" si="4"/>
        <v>1150.23</v>
      </c>
      <c r="Q14" s="44">
        <f t="shared" si="4"/>
        <v>1150.23</v>
      </c>
      <c r="R14" s="44">
        <f t="shared" si="4"/>
        <v>1150.23</v>
      </c>
      <c r="S14" s="44">
        <f t="shared" si="4"/>
        <v>1150.23</v>
      </c>
      <c r="T14" s="44">
        <f t="shared" si="4"/>
        <v>1150.23</v>
      </c>
      <c r="U14" s="44">
        <f t="shared" si="4"/>
        <v>1150.23</v>
      </c>
      <c r="V14" s="44">
        <f t="shared" si="4"/>
        <v>1150.23</v>
      </c>
      <c r="W14" s="44">
        <f t="shared" si="4"/>
        <v>1150.23</v>
      </c>
      <c r="X14" s="44">
        <f t="shared" si="4"/>
        <v>1150.23</v>
      </c>
      <c r="Y14" s="44">
        <f t="shared" si="4"/>
        <v>1150.23</v>
      </c>
      <c r="Z14" s="44">
        <f t="shared" si="4"/>
        <v>1150.23</v>
      </c>
      <c r="AA14" s="44">
        <f t="shared" si="4"/>
        <v>1150.23</v>
      </c>
    </row>
    <row r="15" spans="1:27" ht="12.75" hidden="1" customHeight="1" outlineLevel="1" x14ac:dyDescent="0.3">
      <c r="A15" s="99" t="s">
        <v>245</v>
      </c>
      <c r="B15" s="63" t="s">
        <v>83</v>
      </c>
      <c r="C15" s="43" t="s">
        <v>79</v>
      </c>
      <c r="D15" s="44">
        <v>4.8099999999999996</v>
      </c>
      <c r="E15" s="44">
        <v>4.8099999999999996</v>
      </c>
      <c r="F15" s="44">
        <v>4.8099999999999996</v>
      </c>
      <c r="G15" s="44">
        <v>4.8099999999999996</v>
      </c>
      <c r="H15" s="44">
        <v>4.8099999999999996</v>
      </c>
      <c r="I15" s="44">
        <v>4.8099999999999996</v>
      </c>
      <c r="J15" s="44">
        <v>4.8099999999999996</v>
      </c>
      <c r="K15" s="44">
        <v>4.8099999999999996</v>
      </c>
      <c r="L15" s="44">
        <v>4.8099999999999996</v>
      </c>
      <c r="M15" s="44">
        <v>4.8099999999999996</v>
      </c>
      <c r="N15" s="44">
        <v>4.8099999999999996</v>
      </c>
      <c r="O15" s="44">
        <v>4.8099999999999996</v>
      </c>
      <c r="P15" s="44">
        <v>4.8099999999999996</v>
      </c>
      <c r="Q15" s="44">
        <v>4.8099999999999996</v>
      </c>
      <c r="R15" s="44">
        <v>4.8099999999999996</v>
      </c>
      <c r="S15" s="44">
        <v>4.8099999999999996</v>
      </c>
      <c r="T15" s="44">
        <v>4.8099999999999996</v>
      </c>
      <c r="U15" s="44">
        <v>4.8099999999999996</v>
      </c>
      <c r="V15" s="44">
        <v>4.8099999999999996</v>
      </c>
      <c r="W15" s="44">
        <v>4.8099999999999996</v>
      </c>
      <c r="X15" s="44">
        <v>4.8099999999999996</v>
      </c>
      <c r="Y15" s="44">
        <v>4.8099999999999996</v>
      </c>
      <c r="Z15" s="44">
        <v>4.8099999999999996</v>
      </c>
      <c r="AA15" s="44">
        <v>4.8099999999999996</v>
      </c>
    </row>
    <row r="16" spans="1:27" ht="12.75" hidden="1" customHeight="1" outlineLevel="1" x14ac:dyDescent="0.3">
      <c r="A16" s="99" t="s">
        <v>246</v>
      </c>
      <c r="B16" s="63" t="s">
        <v>81</v>
      </c>
      <c r="C16" s="43" t="s">
        <v>79</v>
      </c>
      <c r="D16" s="44">
        <f>$D$11</f>
        <v>154.69999999999999</v>
      </c>
      <c r="E16" s="44">
        <f t="shared" ref="E16:AA16" si="5">$D$11</f>
        <v>154.69999999999999</v>
      </c>
      <c r="F16" s="44">
        <f t="shared" si="5"/>
        <v>154.69999999999999</v>
      </c>
      <c r="G16" s="44">
        <f t="shared" si="5"/>
        <v>154.69999999999999</v>
      </c>
      <c r="H16" s="44">
        <f t="shared" si="5"/>
        <v>154.69999999999999</v>
      </c>
      <c r="I16" s="44">
        <f t="shared" si="5"/>
        <v>154.69999999999999</v>
      </c>
      <c r="J16" s="44">
        <f t="shared" si="5"/>
        <v>154.69999999999999</v>
      </c>
      <c r="K16" s="44">
        <f t="shared" si="5"/>
        <v>154.69999999999999</v>
      </c>
      <c r="L16" s="44">
        <f t="shared" si="5"/>
        <v>154.69999999999999</v>
      </c>
      <c r="M16" s="44">
        <f t="shared" si="5"/>
        <v>154.69999999999999</v>
      </c>
      <c r="N16" s="44">
        <f t="shared" si="5"/>
        <v>154.69999999999999</v>
      </c>
      <c r="O16" s="44">
        <f t="shared" si="5"/>
        <v>154.69999999999999</v>
      </c>
      <c r="P16" s="44">
        <f t="shared" si="5"/>
        <v>154.69999999999999</v>
      </c>
      <c r="Q16" s="44">
        <f t="shared" si="5"/>
        <v>154.69999999999999</v>
      </c>
      <c r="R16" s="44">
        <f t="shared" si="5"/>
        <v>154.69999999999999</v>
      </c>
      <c r="S16" s="44">
        <f t="shared" si="5"/>
        <v>154.69999999999999</v>
      </c>
      <c r="T16" s="44">
        <f t="shared" si="5"/>
        <v>154.69999999999999</v>
      </c>
      <c r="U16" s="44">
        <f t="shared" si="5"/>
        <v>154.69999999999999</v>
      </c>
      <c r="V16" s="44">
        <f t="shared" si="5"/>
        <v>154.69999999999999</v>
      </c>
      <c r="W16" s="44">
        <f t="shared" si="5"/>
        <v>154.69999999999999</v>
      </c>
      <c r="X16" s="44">
        <f t="shared" si="5"/>
        <v>154.69999999999999</v>
      </c>
      <c r="Y16" s="44">
        <f t="shared" si="5"/>
        <v>154.69999999999999</v>
      </c>
      <c r="Z16" s="44">
        <f t="shared" si="5"/>
        <v>154.69999999999999</v>
      </c>
      <c r="AA16" s="44">
        <f t="shared" si="5"/>
        <v>154.69999999999999</v>
      </c>
    </row>
    <row r="17" spans="1:27" ht="12.75" customHeight="1" collapsed="1" x14ac:dyDescent="0.3">
      <c r="A17" s="98" t="s">
        <v>247</v>
      </c>
      <c r="B17" s="28" t="str">
        <f>"03"&amp;"."&amp;$B$662&amp;"."&amp;$B$663</f>
        <v>03.07.2024</v>
      </c>
      <c r="C17" s="90" t="s">
        <v>76</v>
      </c>
      <c r="D17" s="91">
        <f>ROUND(((D18+D19+D21+D20)/1000),5)</f>
        <v>2.7359100000000001</v>
      </c>
      <c r="E17" s="91">
        <f>ROUND(((E18+E19+E21+E20)/1000),5)</f>
        <v>2.6176699999999999</v>
      </c>
      <c r="F17" s="91">
        <f>ROUND(((F18+F19+F21+F20)/1000),5)</f>
        <v>2.4744600000000001</v>
      </c>
      <c r="G17" s="91">
        <f t="shared" ref="G17:AA17" si="6">ROUND(((G18+G19+G21+G20)/1000),5)</f>
        <v>1.4378299999999999</v>
      </c>
      <c r="H17" s="91">
        <f t="shared" si="6"/>
        <v>1.4353400000000001</v>
      </c>
      <c r="I17" s="91">
        <f t="shared" si="6"/>
        <v>1.77277</v>
      </c>
      <c r="J17" s="91">
        <f t="shared" si="6"/>
        <v>2.5588199999999999</v>
      </c>
      <c r="K17" s="91">
        <f t="shared" si="6"/>
        <v>2.9691000000000001</v>
      </c>
      <c r="L17" s="91">
        <f t="shared" si="6"/>
        <v>3.23637</v>
      </c>
      <c r="M17" s="91">
        <f t="shared" si="6"/>
        <v>3.5646300000000002</v>
      </c>
      <c r="N17" s="91">
        <f t="shared" si="6"/>
        <v>3.52216</v>
      </c>
      <c r="O17" s="91">
        <f t="shared" si="6"/>
        <v>3.5543100000000001</v>
      </c>
      <c r="P17" s="91">
        <f t="shared" si="6"/>
        <v>3.7488000000000001</v>
      </c>
      <c r="Q17" s="91">
        <f t="shared" si="6"/>
        <v>3.7591100000000002</v>
      </c>
      <c r="R17" s="91">
        <f t="shared" si="6"/>
        <v>3.5951499999999998</v>
      </c>
      <c r="S17" s="91">
        <f t="shared" si="6"/>
        <v>3.8150300000000001</v>
      </c>
      <c r="T17" s="91">
        <f t="shared" si="6"/>
        <v>3.80484</v>
      </c>
      <c r="U17" s="91">
        <f t="shared" si="6"/>
        <v>3.8540700000000001</v>
      </c>
      <c r="V17" s="91">
        <f t="shared" si="6"/>
        <v>3.57612</v>
      </c>
      <c r="W17" s="91">
        <f t="shared" si="6"/>
        <v>3.3203800000000001</v>
      </c>
      <c r="X17" s="91">
        <f t="shared" si="6"/>
        <v>3.1937099999999998</v>
      </c>
      <c r="Y17" s="91">
        <f t="shared" si="6"/>
        <v>3.40822</v>
      </c>
      <c r="Z17" s="91">
        <f t="shared" si="6"/>
        <v>3.15273</v>
      </c>
      <c r="AA17" s="91">
        <f t="shared" si="6"/>
        <v>2.94767</v>
      </c>
    </row>
    <row r="18" spans="1:27" ht="12.75" hidden="1" customHeight="1" outlineLevel="1" x14ac:dyDescent="0.3">
      <c r="A18" s="99" t="s">
        <v>248</v>
      </c>
      <c r="B18" s="63" t="s">
        <v>238</v>
      </c>
      <c r="C18" s="43" t="s">
        <v>79</v>
      </c>
      <c r="D18" s="44">
        <v>1426.17</v>
      </c>
      <c r="E18" s="44">
        <v>1307.93</v>
      </c>
      <c r="F18" s="44">
        <v>1164.72</v>
      </c>
      <c r="G18" s="44">
        <v>128.09</v>
      </c>
      <c r="H18" s="44">
        <v>125.6</v>
      </c>
      <c r="I18" s="44">
        <v>463.03</v>
      </c>
      <c r="J18" s="44">
        <v>1249.08</v>
      </c>
      <c r="K18" s="44">
        <v>1659.36</v>
      </c>
      <c r="L18" s="44">
        <v>1926.63</v>
      </c>
      <c r="M18" s="44">
        <v>2254.89</v>
      </c>
      <c r="N18" s="44">
        <v>2212.42</v>
      </c>
      <c r="O18" s="44">
        <v>2244.5700000000002</v>
      </c>
      <c r="P18" s="44">
        <v>2439.06</v>
      </c>
      <c r="Q18" s="44">
        <v>2449.37</v>
      </c>
      <c r="R18" s="44">
        <v>2285.41</v>
      </c>
      <c r="S18" s="44">
        <v>2505.29</v>
      </c>
      <c r="T18" s="44">
        <v>2495.1</v>
      </c>
      <c r="U18" s="44">
        <v>2544.33</v>
      </c>
      <c r="V18" s="44">
        <v>2266.38</v>
      </c>
      <c r="W18" s="44">
        <v>2010.64</v>
      </c>
      <c r="X18" s="44">
        <v>1883.97</v>
      </c>
      <c r="Y18" s="44">
        <v>2098.48</v>
      </c>
      <c r="Z18" s="44">
        <v>1842.99</v>
      </c>
      <c r="AA18" s="44">
        <v>1637.93</v>
      </c>
    </row>
    <row r="19" spans="1:27" ht="12.75" hidden="1" customHeight="1" outlineLevel="1" x14ac:dyDescent="0.3">
      <c r="A19" s="99" t="s">
        <v>249</v>
      </c>
      <c r="B19" s="63"/>
      <c r="C19" s="43" t="s">
        <v>79</v>
      </c>
      <c r="D19" s="44">
        <f>$D$9</f>
        <v>1150.23</v>
      </c>
      <c r="E19" s="44">
        <f t="shared" ref="E19:AA19" si="7">$D$9</f>
        <v>1150.23</v>
      </c>
      <c r="F19" s="44">
        <f t="shared" si="7"/>
        <v>1150.23</v>
      </c>
      <c r="G19" s="44">
        <f t="shared" si="7"/>
        <v>1150.23</v>
      </c>
      <c r="H19" s="44">
        <f t="shared" si="7"/>
        <v>1150.23</v>
      </c>
      <c r="I19" s="44">
        <f t="shared" si="7"/>
        <v>1150.23</v>
      </c>
      <c r="J19" s="44">
        <f t="shared" si="7"/>
        <v>1150.23</v>
      </c>
      <c r="K19" s="44">
        <f t="shared" si="7"/>
        <v>1150.23</v>
      </c>
      <c r="L19" s="44">
        <f t="shared" si="7"/>
        <v>1150.23</v>
      </c>
      <c r="M19" s="44">
        <f t="shared" si="7"/>
        <v>1150.23</v>
      </c>
      <c r="N19" s="44">
        <f t="shared" si="7"/>
        <v>1150.23</v>
      </c>
      <c r="O19" s="44">
        <f t="shared" si="7"/>
        <v>1150.23</v>
      </c>
      <c r="P19" s="44">
        <f t="shared" si="7"/>
        <v>1150.23</v>
      </c>
      <c r="Q19" s="44">
        <f t="shared" si="7"/>
        <v>1150.23</v>
      </c>
      <c r="R19" s="44">
        <f t="shared" si="7"/>
        <v>1150.23</v>
      </c>
      <c r="S19" s="44">
        <f t="shared" si="7"/>
        <v>1150.23</v>
      </c>
      <c r="T19" s="44">
        <f t="shared" si="7"/>
        <v>1150.23</v>
      </c>
      <c r="U19" s="44">
        <f t="shared" si="7"/>
        <v>1150.23</v>
      </c>
      <c r="V19" s="44">
        <f t="shared" si="7"/>
        <v>1150.23</v>
      </c>
      <c r="W19" s="44">
        <f t="shared" si="7"/>
        <v>1150.23</v>
      </c>
      <c r="X19" s="44">
        <f t="shared" si="7"/>
        <v>1150.23</v>
      </c>
      <c r="Y19" s="44">
        <f t="shared" si="7"/>
        <v>1150.23</v>
      </c>
      <c r="Z19" s="44">
        <f t="shared" si="7"/>
        <v>1150.23</v>
      </c>
      <c r="AA19" s="44">
        <f t="shared" si="7"/>
        <v>1150.23</v>
      </c>
    </row>
    <row r="20" spans="1:27" ht="12.75" hidden="1" customHeight="1" outlineLevel="1" x14ac:dyDescent="0.3">
      <c r="A20" s="99" t="s">
        <v>250</v>
      </c>
      <c r="B20" s="63" t="s">
        <v>83</v>
      </c>
      <c r="C20" s="43" t="s">
        <v>79</v>
      </c>
      <c r="D20" s="44">
        <v>4.8099999999999996</v>
      </c>
      <c r="E20" s="44">
        <v>4.8099999999999996</v>
      </c>
      <c r="F20" s="44">
        <v>4.8099999999999996</v>
      </c>
      <c r="G20" s="44">
        <v>4.8099999999999996</v>
      </c>
      <c r="H20" s="44">
        <v>4.8099999999999996</v>
      </c>
      <c r="I20" s="44">
        <v>4.8099999999999996</v>
      </c>
      <c r="J20" s="44">
        <v>4.8099999999999996</v>
      </c>
      <c r="K20" s="44">
        <v>4.8099999999999996</v>
      </c>
      <c r="L20" s="44">
        <v>4.8099999999999996</v>
      </c>
      <c r="M20" s="44">
        <v>4.8099999999999996</v>
      </c>
      <c r="N20" s="44">
        <v>4.8099999999999996</v>
      </c>
      <c r="O20" s="44">
        <v>4.8099999999999996</v>
      </c>
      <c r="P20" s="44">
        <v>4.8099999999999996</v>
      </c>
      <c r="Q20" s="44">
        <v>4.8099999999999996</v>
      </c>
      <c r="R20" s="44">
        <v>4.8099999999999996</v>
      </c>
      <c r="S20" s="44">
        <v>4.8099999999999996</v>
      </c>
      <c r="T20" s="44">
        <v>4.8099999999999996</v>
      </c>
      <c r="U20" s="44">
        <v>4.8099999999999996</v>
      </c>
      <c r="V20" s="44">
        <v>4.8099999999999996</v>
      </c>
      <c r="W20" s="44">
        <v>4.8099999999999996</v>
      </c>
      <c r="X20" s="44">
        <v>4.8099999999999996</v>
      </c>
      <c r="Y20" s="44">
        <v>4.8099999999999996</v>
      </c>
      <c r="Z20" s="44">
        <v>4.8099999999999996</v>
      </c>
      <c r="AA20" s="44">
        <v>4.8099999999999996</v>
      </c>
    </row>
    <row r="21" spans="1:27" ht="12.75" hidden="1" customHeight="1" outlineLevel="1" x14ac:dyDescent="0.3">
      <c r="A21" s="99" t="s">
        <v>251</v>
      </c>
      <c r="B21" s="63" t="s">
        <v>81</v>
      </c>
      <c r="C21" s="43" t="s">
        <v>79</v>
      </c>
      <c r="D21" s="44">
        <f>$D$11</f>
        <v>154.69999999999999</v>
      </c>
      <c r="E21" s="44">
        <f t="shared" ref="E21:AA21" si="8">$D$11</f>
        <v>154.69999999999999</v>
      </c>
      <c r="F21" s="44">
        <f t="shared" si="8"/>
        <v>154.69999999999999</v>
      </c>
      <c r="G21" s="44">
        <f t="shared" si="8"/>
        <v>154.69999999999999</v>
      </c>
      <c r="H21" s="44">
        <f t="shared" si="8"/>
        <v>154.69999999999999</v>
      </c>
      <c r="I21" s="44">
        <f t="shared" si="8"/>
        <v>154.69999999999999</v>
      </c>
      <c r="J21" s="44">
        <f t="shared" si="8"/>
        <v>154.69999999999999</v>
      </c>
      <c r="K21" s="44">
        <f t="shared" si="8"/>
        <v>154.69999999999999</v>
      </c>
      <c r="L21" s="44">
        <f t="shared" si="8"/>
        <v>154.69999999999999</v>
      </c>
      <c r="M21" s="44">
        <f t="shared" si="8"/>
        <v>154.69999999999999</v>
      </c>
      <c r="N21" s="44">
        <f t="shared" si="8"/>
        <v>154.69999999999999</v>
      </c>
      <c r="O21" s="44">
        <f t="shared" si="8"/>
        <v>154.69999999999999</v>
      </c>
      <c r="P21" s="44">
        <f t="shared" si="8"/>
        <v>154.69999999999999</v>
      </c>
      <c r="Q21" s="44">
        <f t="shared" si="8"/>
        <v>154.69999999999999</v>
      </c>
      <c r="R21" s="44">
        <f t="shared" si="8"/>
        <v>154.69999999999999</v>
      </c>
      <c r="S21" s="44">
        <f t="shared" si="8"/>
        <v>154.69999999999999</v>
      </c>
      <c r="T21" s="44">
        <f t="shared" si="8"/>
        <v>154.69999999999999</v>
      </c>
      <c r="U21" s="44">
        <f t="shared" si="8"/>
        <v>154.69999999999999</v>
      </c>
      <c r="V21" s="44">
        <f t="shared" si="8"/>
        <v>154.69999999999999</v>
      </c>
      <c r="W21" s="44">
        <f t="shared" si="8"/>
        <v>154.69999999999999</v>
      </c>
      <c r="X21" s="44">
        <f t="shared" si="8"/>
        <v>154.69999999999999</v>
      </c>
      <c r="Y21" s="44">
        <f t="shared" si="8"/>
        <v>154.69999999999999</v>
      </c>
      <c r="Z21" s="44">
        <f t="shared" si="8"/>
        <v>154.69999999999999</v>
      </c>
      <c r="AA21" s="44">
        <f t="shared" si="8"/>
        <v>154.69999999999999</v>
      </c>
    </row>
    <row r="22" spans="1:27" ht="12.75" customHeight="1" collapsed="1" x14ac:dyDescent="0.3">
      <c r="A22" s="98" t="s">
        <v>252</v>
      </c>
      <c r="B22" s="28" t="str">
        <f>"04"&amp;"."&amp;$B$662&amp;"."&amp;$B$663</f>
        <v>04.07.2024</v>
      </c>
      <c r="C22" s="90" t="s">
        <v>76</v>
      </c>
      <c r="D22" s="91">
        <f>ROUND(((D23+D24+D26+D25)/1000),5)</f>
        <v>2.7887599999999999</v>
      </c>
      <c r="E22" s="91">
        <f>ROUND(((E23+E24+E26+E25)/1000),5)</f>
        <v>2.6145399999999999</v>
      </c>
      <c r="F22" s="91">
        <f>ROUND(((F23+F24+F26+F25)/1000),5)</f>
        <v>2.49804</v>
      </c>
      <c r="G22" s="91">
        <f t="shared" ref="G22:AA22" si="9">ROUND(((G23+G24+G26+G25)/1000),5)</f>
        <v>2.3822299999999998</v>
      </c>
      <c r="H22" s="91">
        <f t="shared" si="9"/>
        <v>2.3760599999999998</v>
      </c>
      <c r="I22" s="91">
        <f t="shared" si="9"/>
        <v>2.5491899999999998</v>
      </c>
      <c r="J22" s="91">
        <f t="shared" si="9"/>
        <v>2.6953999999999998</v>
      </c>
      <c r="K22" s="91">
        <f t="shared" si="9"/>
        <v>3.14717</v>
      </c>
      <c r="L22" s="91">
        <f t="shared" si="9"/>
        <v>3.2778900000000002</v>
      </c>
      <c r="M22" s="91">
        <f t="shared" si="9"/>
        <v>3.6418499999999998</v>
      </c>
      <c r="N22" s="91">
        <f t="shared" si="9"/>
        <v>4.0075399999999997</v>
      </c>
      <c r="O22" s="91">
        <f t="shared" si="9"/>
        <v>4.3017000000000003</v>
      </c>
      <c r="P22" s="91">
        <f t="shared" si="9"/>
        <v>4.2894899999999998</v>
      </c>
      <c r="Q22" s="91">
        <f t="shared" si="9"/>
        <v>4.2475100000000001</v>
      </c>
      <c r="R22" s="91">
        <f t="shared" si="9"/>
        <v>4.2566699999999997</v>
      </c>
      <c r="S22" s="91">
        <f t="shared" si="9"/>
        <v>4.3506200000000002</v>
      </c>
      <c r="T22" s="91">
        <f t="shared" si="9"/>
        <v>4.3466199999999997</v>
      </c>
      <c r="U22" s="91">
        <f t="shared" si="9"/>
        <v>4.0550499999999996</v>
      </c>
      <c r="V22" s="91">
        <f t="shared" si="9"/>
        <v>3.4225699999999999</v>
      </c>
      <c r="W22" s="91">
        <f t="shared" si="9"/>
        <v>3.6017399999999999</v>
      </c>
      <c r="X22" s="91">
        <f t="shared" si="9"/>
        <v>3.4815499999999999</v>
      </c>
      <c r="Y22" s="91">
        <f t="shared" si="9"/>
        <v>3.3135599999999998</v>
      </c>
      <c r="Z22" s="91">
        <f t="shared" si="9"/>
        <v>3.2132800000000001</v>
      </c>
      <c r="AA22" s="91">
        <f t="shared" si="9"/>
        <v>3.0760399999999999</v>
      </c>
    </row>
    <row r="23" spans="1:27" ht="12.75" hidden="1" customHeight="1" outlineLevel="1" x14ac:dyDescent="0.3">
      <c r="A23" s="99" t="s">
        <v>253</v>
      </c>
      <c r="B23" s="63" t="s">
        <v>238</v>
      </c>
      <c r="C23" s="43" t="s">
        <v>79</v>
      </c>
      <c r="D23" s="44">
        <v>1479.02</v>
      </c>
      <c r="E23" s="44">
        <v>1304.8</v>
      </c>
      <c r="F23" s="44">
        <v>1188.3</v>
      </c>
      <c r="G23" s="44">
        <v>1072.49</v>
      </c>
      <c r="H23" s="44">
        <v>1066.32</v>
      </c>
      <c r="I23" s="44">
        <v>1239.45</v>
      </c>
      <c r="J23" s="44">
        <v>1385.66</v>
      </c>
      <c r="K23" s="44">
        <v>1837.43</v>
      </c>
      <c r="L23" s="44">
        <v>1968.15</v>
      </c>
      <c r="M23" s="44">
        <v>2332.11</v>
      </c>
      <c r="N23" s="44">
        <v>2697.8</v>
      </c>
      <c r="O23" s="44">
        <v>2991.96</v>
      </c>
      <c r="P23" s="44">
        <v>2979.75</v>
      </c>
      <c r="Q23" s="44">
        <v>2937.77</v>
      </c>
      <c r="R23" s="44">
        <v>2946.93</v>
      </c>
      <c r="S23" s="44">
        <v>3040.88</v>
      </c>
      <c r="T23" s="44">
        <v>3036.88</v>
      </c>
      <c r="U23" s="44">
        <v>2745.31</v>
      </c>
      <c r="V23" s="44">
        <v>2112.83</v>
      </c>
      <c r="W23" s="44">
        <v>2292</v>
      </c>
      <c r="X23" s="44">
        <v>2171.81</v>
      </c>
      <c r="Y23" s="44">
        <v>2003.82</v>
      </c>
      <c r="Z23" s="44">
        <v>1903.54</v>
      </c>
      <c r="AA23" s="44">
        <v>1766.3</v>
      </c>
    </row>
    <row r="24" spans="1:27" ht="12.75" hidden="1" customHeight="1" outlineLevel="1" x14ac:dyDescent="0.3">
      <c r="A24" s="99" t="s">
        <v>254</v>
      </c>
      <c r="B24" s="63" t="s">
        <v>90</v>
      </c>
      <c r="C24" s="43" t="s">
        <v>79</v>
      </c>
      <c r="D24" s="44">
        <f>$D$9</f>
        <v>1150.23</v>
      </c>
      <c r="E24" s="44">
        <f t="shared" ref="E24:AA24" si="10">$D$9</f>
        <v>1150.23</v>
      </c>
      <c r="F24" s="44">
        <f t="shared" si="10"/>
        <v>1150.23</v>
      </c>
      <c r="G24" s="44">
        <f t="shared" si="10"/>
        <v>1150.23</v>
      </c>
      <c r="H24" s="44">
        <f t="shared" si="10"/>
        <v>1150.23</v>
      </c>
      <c r="I24" s="44">
        <f t="shared" si="10"/>
        <v>1150.23</v>
      </c>
      <c r="J24" s="44">
        <f t="shared" si="10"/>
        <v>1150.23</v>
      </c>
      <c r="K24" s="44">
        <f t="shared" si="10"/>
        <v>1150.23</v>
      </c>
      <c r="L24" s="44">
        <f t="shared" si="10"/>
        <v>1150.23</v>
      </c>
      <c r="M24" s="44">
        <f t="shared" si="10"/>
        <v>1150.23</v>
      </c>
      <c r="N24" s="44">
        <f t="shared" si="10"/>
        <v>1150.23</v>
      </c>
      <c r="O24" s="44">
        <f t="shared" si="10"/>
        <v>1150.23</v>
      </c>
      <c r="P24" s="44">
        <f t="shared" si="10"/>
        <v>1150.23</v>
      </c>
      <c r="Q24" s="44">
        <f t="shared" si="10"/>
        <v>1150.23</v>
      </c>
      <c r="R24" s="44">
        <f t="shared" si="10"/>
        <v>1150.23</v>
      </c>
      <c r="S24" s="44">
        <f t="shared" si="10"/>
        <v>1150.23</v>
      </c>
      <c r="T24" s="44">
        <f t="shared" si="10"/>
        <v>1150.23</v>
      </c>
      <c r="U24" s="44">
        <f t="shared" si="10"/>
        <v>1150.23</v>
      </c>
      <c r="V24" s="44">
        <f t="shared" si="10"/>
        <v>1150.23</v>
      </c>
      <c r="W24" s="44">
        <f t="shared" si="10"/>
        <v>1150.23</v>
      </c>
      <c r="X24" s="44">
        <f t="shared" si="10"/>
        <v>1150.23</v>
      </c>
      <c r="Y24" s="44">
        <f t="shared" si="10"/>
        <v>1150.23</v>
      </c>
      <c r="Z24" s="44">
        <f t="shared" si="10"/>
        <v>1150.23</v>
      </c>
      <c r="AA24" s="44">
        <f t="shared" si="10"/>
        <v>1150.23</v>
      </c>
    </row>
    <row r="25" spans="1:27" ht="12.75" hidden="1" customHeight="1" outlineLevel="1" x14ac:dyDescent="0.3">
      <c r="A25" s="99" t="s">
        <v>255</v>
      </c>
      <c r="B25" s="63" t="s">
        <v>83</v>
      </c>
      <c r="C25" s="43" t="s">
        <v>79</v>
      </c>
      <c r="D25" s="44">
        <v>4.8099999999999996</v>
      </c>
      <c r="E25" s="44">
        <v>4.8099999999999996</v>
      </c>
      <c r="F25" s="44">
        <v>4.8099999999999996</v>
      </c>
      <c r="G25" s="44">
        <v>4.8099999999999996</v>
      </c>
      <c r="H25" s="44">
        <v>4.8099999999999996</v>
      </c>
      <c r="I25" s="44">
        <v>4.8099999999999996</v>
      </c>
      <c r="J25" s="44">
        <v>4.8099999999999996</v>
      </c>
      <c r="K25" s="44">
        <v>4.8099999999999996</v>
      </c>
      <c r="L25" s="44">
        <v>4.8099999999999996</v>
      </c>
      <c r="M25" s="44">
        <v>4.8099999999999996</v>
      </c>
      <c r="N25" s="44">
        <v>4.8099999999999996</v>
      </c>
      <c r="O25" s="44">
        <v>4.8099999999999996</v>
      </c>
      <c r="P25" s="44">
        <v>4.8099999999999996</v>
      </c>
      <c r="Q25" s="44">
        <v>4.8099999999999996</v>
      </c>
      <c r="R25" s="44">
        <v>4.8099999999999996</v>
      </c>
      <c r="S25" s="44">
        <v>4.8099999999999996</v>
      </c>
      <c r="T25" s="44">
        <v>4.8099999999999996</v>
      </c>
      <c r="U25" s="44">
        <v>4.8099999999999996</v>
      </c>
      <c r="V25" s="44">
        <v>4.8099999999999996</v>
      </c>
      <c r="W25" s="44">
        <v>4.8099999999999996</v>
      </c>
      <c r="X25" s="44">
        <v>4.8099999999999996</v>
      </c>
      <c r="Y25" s="44">
        <v>4.8099999999999996</v>
      </c>
      <c r="Z25" s="44">
        <v>4.8099999999999996</v>
      </c>
      <c r="AA25" s="44">
        <v>4.8099999999999996</v>
      </c>
    </row>
    <row r="26" spans="1:27" ht="12.75" hidden="1" customHeight="1" outlineLevel="1" x14ac:dyDescent="0.3">
      <c r="A26" s="99" t="s">
        <v>256</v>
      </c>
      <c r="B26" s="63" t="s">
        <v>81</v>
      </c>
      <c r="C26" s="43" t="s">
        <v>79</v>
      </c>
      <c r="D26" s="44">
        <f>$D$11</f>
        <v>154.69999999999999</v>
      </c>
      <c r="E26" s="44">
        <f t="shared" ref="E26:AA26" si="11">$D$11</f>
        <v>154.69999999999999</v>
      </c>
      <c r="F26" s="44">
        <f t="shared" si="11"/>
        <v>154.69999999999999</v>
      </c>
      <c r="G26" s="44">
        <f t="shared" si="11"/>
        <v>154.69999999999999</v>
      </c>
      <c r="H26" s="44">
        <f t="shared" si="11"/>
        <v>154.69999999999999</v>
      </c>
      <c r="I26" s="44">
        <f t="shared" si="11"/>
        <v>154.69999999999999</v>
      </c>
      <c r="J26" s="44">
        <f t="shared" si="11"/>
        <v>154.69999999999999</v>
      </c>
      <c r="K26" s="44">
        <f t="shared" si="11"/>
        <v>154.69999999999999</v>
      </c>
      <c r="L26" s="44">
        <f t="shared" si="11"/>
        <v>154.69999999999999</v>
      </c>
      <c r="M26" s="44">
        <f t="shared" si="11"/>
        <v>154.69999999999999</v>
      </c>
      <c r="N26" s="44">
        <f t="shared" si="11"/>
        <v>154.69999999999999</v>
      </c>
      <c r="O26" s="44">
        <f t="shared" si="11"/>
        <v>154.69999999999999</v>
      </c>
      <c r="P26" s="44">
        <f t="shared" si="11"/>
        <v>154.69999999999999</v>
      </c>
      <c r="Q26" s="44">
        <f t="shared" si="11"/>
        <v>154.69999999999999</v>
      </c>
      <c r="R26" s="44">
        <f t="shared" si="11"/>
        <v>154.69999999999999</v>
      </c>
      <c r="S26" s="44">
        <f t="shared" si="11"/>
        <v>154.69999999999999</v>
      </c>
      <c r="T26" s="44">
        <f t="shared" si="11"/>
        <v>154.69999999999999</v>
      </c>
      <c r="U26" s="44">
        <f t="shared" si="11"/>
        <v>154.69999999999999</v>
      </c>
      <c r="V26" s="44">
        <f t="shared" si="11"/>
        <v>154.69999999999999</v>
      </c>
      <c r="W26" s="44">
        <f t="shared" si="11"/>
        <v>154.69999999999999</v>
      </c>
      <c r="X26" s="44">
        <f t="shared" si="11"/>
        <v>154.69999999999999</v>
      </c>
      <c r="Y26" s="44">
        <f t="shared" si="11"/>
        <v>154.69999999999999</v>
      </c>
      <c r="Z26" s="44">
        <f t="shared" si="11"/>
        <v>154.69999999999999</v>
      </c>
      <c r="AA26" s="44">
        <f t="shared" si="11"/>
        <v>154.69999999999999</v>
      </c>
    </row>
    <row r="27" spans="1:27" ht="12.75" customHeight="1" collapsed="1" x14ac:dyDescent="0.3">
      <c r="A27" s="98" t="s">
        <v>257</v>
      </c>
      <c r="B27" s="28" t="str">
        <f>"05"&amp;"."&amp;$B$662&amp;"."&amp;$B$663</f>
        <v>05.07.2024</v>
      </c>
      <c r="C27" s="90" t="s">
        <v>76</v>
      </c>
      <c r="D27" s="91">
        <f>ROUND(((D28+D29+D31+D30)/1000),5)</f>
        <v>2.6508099999999999</v>
      </c>
      <c r="E27" s="91">
        <f>ROUND(((E28+E29+E31+E30)/1000),5)</f>
        <v>2.54996</v>
      </c>
      <c r="F27" s="91">
        <f>ROUND(((F28+F29+F31+F30)/1000),5)</f>
        <v>2.3909400000000001</v>
      </c>
      <c r="G27" s="91">
        <f t="shared" ref="G27:AA27" si="12">ROUND(((G28+G29+G31+G30)/1000),5)</f>
        <v>2.3076300000000001</v>
      </c>
      <c r="H27" s="91">
        <f t="shared" si="12"/>
        <v>2.2920099999999999</v>
      </c>
      <c r="I27" s="91">
        <f t="shared" si="12"/>
        <v>2.5299399999999999</v>
      </c>
      <c r="J27" s="91">
        <f t="shared" si="12"/>
        <v>2.6520999999999999</v>
      </c>
      <c r="K27" s="91">
        <f t="shared" si="12"/>
        <v>3.03139</v>
      </c>
      <c r="L27" s="91">
        <f t="shared" si="12"/>
        <v>3.25407</v>
      </c>
      <c r="M27" s="91">
        <f t="shared" si="12"/>
        <v>3.3335900000000001</v>
      </c>
      <c r="N27" s="91">
        <f t="shared" si="12"/>
        <v>3.5942799999999999</v>
      </c>
      <c r="O27" s="91">
        <f t="shared" si="12"/>
        <v>3.9342899999999998</v>
      </c>
      <c r="P27" s="91">
        <f t="shared" si="12"/>
        <v>3.94889</v>
      </c>
      <c r="Q27" s="91">
        <f t="shared" si="12"/>
        <v>3.8974299999999999</v>
      </c>
      <c r="R27" s="91">
        <f t="shared" si="12"/>
        <v>3.4784999999999999</v>
      </c>
      <c r="S27" s="91">
        <f t="shared" si="12"/>
        <v>3.2549600000000001</v>
      </c>
      <c r="T27" s="91">
        <f t="shared" si="12"/>
        <v>3.15422</v>
      </c>
      <c r="U27" s="91">
        <f t="shared" si="12"/>
        <v>3.1732300000000002</v>
      </c>
      <c r="V27" s="91">
        <f t="shared" si="12"/>
        <v>3.4737399999999998</v>
      </c>
      <c r="W27" s="91">
        <f t="shared" si="12"/>
        <v>3.3737300000000001</v>
      </c>
      <c r="X27" s="91">
        <f t="shared" si="12"/>
        <v>3.3229799999999998</v>
      </c>
      <c r="Y27" s="91">
        <f t="shared" si="12"/>
        <v>3.55009</v>
      </c>
      <c r="Z27" s="91">
        <f t="shared" si="12"/>
        <v>3.3115899999999998</v>
      </c>
      <c r="AA27" s="91">
        <f t="shared" si="12"/>
        <v>3.0523600000000002</v>
      </c>
    </row>
    <row r="28" spans="1:27" ht="12.75" hidden="1" customHeight="1" outlineLevel="1" x14ac:dyDescent="0.3">
      <c r="A28" s="99" t="s">
        <v>258</v>
      </c>
      <c r="B28" s="63" t="s">
        <v>238</v>
      </c>
      <c r="C28" s="43" t="s">
        <v>79</v>
      </c>
      <c r="D28" s="44">
        <v>1341.07</v>
      </c>
      <c r="E28" s="44">
        <v>1240.22</v>
      </c>
      <c r="F28" s="44">
        <v>1081.2</v>
      </c>
      <c r="G28" s="44">
        <v>997.89</v>
      </c>
      <c r="H28" s="44">
        <v>982.27</v>
      </c>
      <c r="I28" s="44">
        <v>1220.2</v>
      </c>
      <c r="J28" s="44">
        <v>1342.36</v>
      </c>
      <c r="K28" s="44">
        <v>1721.65</v>
      </c>
      <c r="L28" s="44">
        <v>1944.33</v>
      </c>
      <c r="M28" s="44">
        <v>2023.85</v>
      </c>
      <c r="N28" s="44">
        <v>2284.54</v>
      </c>
      <c r="O28" s="44">
        <v>2624.55</v>
      </c>
      <c r="P28" s="44">
        <v>2639.15</v>
      </c>
      <c r="Q28" s="44">
        <v>2587.69</v>
      </c>
      <c r="R28" s="44">
        <v>2168.7600000000002</v>
      </c>
      <c r="S28" s="44">
        <v>1945.22</v>
      </c>
      <c r="T28" s="44">
        <v>1844.48</v>
      </c>
      <c r="U28" s="44">
        <v>1863.49</v>
      </c>
      <c r="V28" s="44">
        <v>2164</v>
      </c>
      <c r="W28" s="44">
        <v>2063.9899999999998</v>
      </c>
      <c r="X28" s="44">
        <v>2013.24</v>
      </c>
      <c r="Y28" s="44">
        <v>2240.35</v>
      </c>
      <c r="Z28" s="44">
        <v>2001.85</v>
      </c>
      <c r="AA28" s="44">
        <v>1742.62</v>
      </c>
    </row>
    <row r="29" spans="1:27" ht="12.75" hidden="1" customHeight="1" outlineLevel="1" x14ac:dyDescent="0.3">
      <c r="A29" s="99" t="s">
        <v>259</v>
      </c>
      <c r="B29" s="63" t="s">
        <v>90</v>
      </c>
      <c r="C29" s="43" t="s">
        <v>79</v>
      </c>
      <c r="D29" s="44">
        <f>$D$9</f>
        <v>1150.23</v>
      </c>
      <c r="E29" s="44">
        <f t="shared" ref="E29:AA29" si="13">$D$9</f>
        <v>1150.23</v>
      </c>
      <c r="F29" s="44">
        <f t="shared" si="13"/>
        <v>1150.23</v>
      </c>
      <c r="G29" s="44">
        <f t="shared" si="13"/>
        <v>1150.23</v>
      </c>
      <c r="H29" s="44">
        <f t="shared" si="13"/>
        <v>1150.23</v>
      </c>
      <c r="I29" s="44">
        <f t="shared" si="13"/>
        <v>1150.23</v>
      </c>
      <c r="J29" s="44">
        <f t="shared" si="13"/>
        <v>1150.23</v>
      </c>
      <c r="K29" s="44">
        <f t="shared" si="13"/>
        <v>1150.23</v>
      </c>
      <c r="L29" s="44">
        <f t="shared" si="13"/>
        <v>1150.23</v>
      </c>
      <c r="M29" s="44">
        <f t="shared" si="13"/>
        <v>1150.23</v>
      </c>
      <c r="N29" s="44">
        <f t="shared" si="13"/>
        <v>1150.23</v>
      </c>
      <c r="O29" s="44">
        <f t="shared" si="13"/>
        <v>1150.23</v>
      </c>
      <c r="P29" s="44">
        <f t="shared" si="13"/>
        <v>1150.23</v>
      </c>
      <c r="Q29" s="44">
        <f t="shared" si="13"/>
        <v>1150.23</v>
      </c>
      <c r="R29" s="44">
        <f t="shared" si="13"/>
        <v>1150.23</v>
      </c>
      <c r="S29" s="44">
        <f t="shared" si="13"/>
        <v>1150.23</v>
      </c>
      <c r="T29" s="44">
        <f t="shared" si="13"/>
        <v>1150.23</v>
      </c>
      <c r="U29" s="44">
        <f t="shared" si="13"/>
        <v>1150.23</v>
      </c>
      <c r="V29" s="44">
        <f t="shared" si="13"/>
        <v>1150.23</v>
      </c>
      <c r="W29" s="44">
        <f t="shared" si="13"/>
        <v>1150.23</v>
      </c>
      <c r="X29" s="44">
        <f t="shared" si="13"/>
        <v>1150.23</v>
      </c>
      <c r="Y29" s="44">
        <f t="shared" si="13"/>
        <v>1150.23</v>
      </c>
      <c r="Z29" s="44">
        <f t="shared" si="13"/>
        <v>1150.23</v>
      </c>
      <c r="AA29" s="44">
        <f t="shared" si="13"/>
        <v>1150.23</v>
      </c>
    </row>
    <row r="30" spans="1:27" ht="12.75" hidden="1" customHeight="1" outlineLevel="1" x14ac:dyDescent="0.3">
      <c r="A30" s="99" t="s">
        <v>260</v>
      </c>
      <c r="B30" s="63" t="s">
        <v>83</v>
      </c>
      <c r="C30" s="43" t="s">
        <v>79</v>
      </c>
      <c r="D30" s="44">
        <v>4.8099999999999996</v>
      </c>
      <c r="E30" s="44">
        <v>4.8099999999999996</v>
      </c>
      <c r="F30" s="44">
        <v>4.8099999999999996</v>
      </c>
      <c r="G30" s="44">
        <v>4.8099999999999996</v>
      </c>
      <c r="H30" s="44">
        <v>4.8099999999999996</v>
      </c>
      <c r="I30" s="44">
        <v>4.8099999999999996</v>
      </c>
      <c r="J30" s="44">
        <v>4.8099999999999996</v>
      </c>
      <c r="K30" s="44">
        <v>4.8099999999999996</v>
      </c>
      <c r="L30" s="44">
        <v>4.8099999999999996</v>
      </c>
      <c r="M30" s="44">
        <v>4.8099999999999996</v>
      </c>
      <c r="N30" s="44">
        <v>4.8099999999999996</v>
      </c>
      <c r="O30" s="44">
        <v>4.8099999999999996</v>
      </c>
      <c r="P30" s="44">
        <v>4.8099999999999996</v>
      </c>
      <c r="Q30" s="44">
        <v>4.8099999999999996</v>
      </c>
      <c r="R30" s="44">
        <v>4.8099999999999996</v>
      </c>
      <c r="S30" s="44">
        <v>4.8099999999999996</v>
      </c>
      <c r="T30" s="44">
        <v>4.8099999999999996</v>
      </c>
      <c r="U30" s="44">
        <v>4.8099999999999996</v>
      </c>
      <c r="V30" s="44">
        <v>4.8099999999999996</v>
      </c>
      <c r="W30" s="44">
        <v>4.8099999999999996</v>
      </c>
      <c r="X30" s="44">
        <v>4.8099999999999996</v>
      </c>
      <c r="Y30" s="44">
        <v>4.8099999999999996</v>
      </c>
      <c r="Z30" s="44">
        <v>4.8099999999999996</v>
      </c>
      <c r="AA30" s="44">
        <v>4.8099999999999996</v>
      </c>
    </row>
    <row r="31" spans="1:27" ht="12.75" hidden="1" customHeight="1" outlineLevel="1" x14ac:dyDescent="0.3">
      <c r="A31" s="99" t="s">
        <v>261</v>
      </c>
      <c r="B31" s="63" t="s">
        <v>81</v>
      </c>
      <c r="C31" s="43" t="s">
        <v>79</v>
      </c>
      <c r="D31" s="44">
        <f>$D$11</f>
        <v>154.69999999999999</v>
      </c>
      <c r="E31" s="44">
        <f t="shared" ref="E31:AA31" si="14">$D$11</f>
        <v>154.69999999999999</v>
      </c>
      <c r="F31" s="44">
        <f t="shared" si="14"/>
        <v>154.69999999999999</v>
      </c>
      <c r="G31" s="44">
        <f t="shared" si="14"/>
        <v>154.69999999999999</v>
      </c>
      <c r="H31" s="44">
        <f t="shared" si="14"/>
        <v>154.69999999999999</v>
      </c>
      <c r="I31" s="44">
        <f t="shared" si="14"/>
        <v>154.69999999999999</v>
      </c>
      <c r="J31" s="44">
        <f t="shared" si="14"/>
        <v>154.69999999999999</v>
      </c>
      <c r="K31" s="44">
        <f t="shared" si="14"/>
        <v>154.69999999999999</v>
      </c>
      <c r="L31" s="44">
        <f t="shared" si="14"/>
        <v>154.69999999999999</v>
      </c>
      <c r="M31" s="44">
        <f t="shared" si="14"/>
        <v>154.69999999999999</v>
      </c>
      <c r="N31" s="44">
        <f t="shared" si="14"/>
        <v>154.69999999999999</v>
      </c>
      <c r="O31" s="44">
        <f t="shared" si="14"/>
        <v>154.69999999999999</v>
      </c>
      <c r="P31" s="44">
        <f t="shared" si="14"/>
        <v>154.69999999999999</v>
      </c>
      <c r="Q31" s="44">
        <f t="shared" si="14"/>
        <v>154.69999999999999</v>
      </c>
      <c r="R31" s="44">
        <f t="shared" si="14"/>
        <v>154.69999999999999</v>
      </c>
      <c r="S31" s="44">
        <f t="shared" si="14"/>
        <v>154.69999999999999</v>
      </c>
      <c r="T31" s="44">
        <f t="shared" si="14"/>
        <v>154.69999999999999</v>
      </c>
      <c r="U31" s="44">
        <f t="shared" si="14"/>
        <v>154.69999999999999</v>
      </c>
      <c r="V31" s="44">
        <f t="shared" si="14"/>
        <v>154.69999999999999</v>
      </c>
      <c r="W31" s="44">
        <f t="shared" si="14"/>
        <v>154.69999999999999</v>
      </c>
      <c r="X31" s="44">
        <f t="shared" si="14"/>
        <v>154.69999999999999</v>
      </c>
      <c r="Y31" s="44">
        <f t="shared" si="14"/>
        <v>154.69999999999999</v>
      </c>
      <c r="Z31" s="44">
        <f t="shared" si="14"/>
        <v>154.69999999999999</v>
      </c>
      <c r="AA31" s="44">
        <f t="shared" si="14"/>
        <v>154.69999999999999</v>
      </c>
    </row>
    <row r="32" spans="1:27" ht="12.75" customHeight="1" collapsed="1" x14ac:dyDescent="0.3">
      <c r="A32" s="98" t="s">
        <v>262</v>
      </c>
      <c r="B32" s="28" t="str">
        <f>"06"&amp;"."&amp;$B$662&amp;"."&amp;$B$663</f>
        <v>06.07.2024</v>
      </c>
      <c r="C32" s="90" t="s">
        <v>76</v>
      </c>
      <c r="D32" s="91">
        <f>ROUND(((D33+D34+D36+D35)/1000),5)</f>
        <v>2.6779600000000001</v>
      </c>
      <c r="E32" s="91">
        <f>ROUND(((E33+E34+E36+E35)/1000),5)</f>
        <v>2.54948</v>
      </c>
      <c r="F32" s="91">
        <f>ROUND(((F33+F34+F36+F35)/1000),5)</f>
        <v>2.3763100000000001</v>
      </c>
      <c r="G32" s="91">
        <f t="shared" ref="G32:AA32" si="15">ROUND(((G33+G34+G36+G35)/1000),5)</f>
        <v>2.26288</v>
      </c>
      <c r="H32" s="91">
        <f t="shared" si="15"/>
        <v>2.1836099999999998</v>
      </c>
      <c r="I32" s="91">
        <f t="shared" si="15"/>
        <v>2.40448</v>
      </c>
      <c r="J32" s="91">
        <f t="shared" si="15"/>
        <v>2.5095000000000001</v>
      </c>
      <c r="K32" s="91">
        <f t="shared" si="15"/>
        <v>2.77467</v>
      </c>
      <c r="L32" s="91">
        <f t="shared" si="15"/>
        <v>3.2123200000000001</v>
      </c>
      <c r="M32" s="91">
        <f t="shared" si="15"/>
        <v>3.4188299999999998</v>
      </c>
      <c r="N32" s="91">
        <f t="shared" si="15"/>
        <v>3.5728499999999999</v>
      </c>
      <c r="O32" s="91">
        <f t="shared" si="15"/>
        <v>3.6118000000000001</v>
      </c>
      <c r="P32" s="91">
        <f t="shared" si="15"/>
        <v>3.6216300000000001</v>
      </c>
      <c r="Q32" s="91">
        <f t="shared" si="15"/>
        <v>3.6167400000000001</v>
      </c>
      <c r="R32" s="91">
        <f t="shared" si="15"/>
        <v>3.6240299999999999</v>
      </c>
      <c r="S32" s="91">
        <f t="shared" si="15"/>
        <v>3.6335600000000001</v>
      </c>
      <c r="T32" s="91">
        <f t="shared" si="15"/>
        <v>3.6303800000000002</v>
      </c>
      <c r="U32" s="91">
        <f t="shared" si="15"/>
        <v>3.6091000000000002</v>
      </c>
      <c r="V32" s="91">
        <f t="shared" si="15"/>
        <v>3.5905399999999998</v>
      </c>
      <c r="W32" s="91">
        <f t="shared" si="15"/>
        <v>3.5147499999999998</v>
      </c>
      <c r="X32" s="91">
        <f t="shared" si="15"/>
        <v>3.4383499999999998</v>
      </c>
      <c r="Y32" s="91">
        <f t="shared" si="15"/>
        <v>3.4075099999999998</v>
      </c>
      <c r="Z32" s="91">
        <f t="shared" si="15"/>
        <v>3.2315999999999998</v>
      </c>
      <c r="AA32" s="91">
        <f t="shared" si="15"/>
        <v>2.97986</v>
      </c>
    </row>
    <row r="33" spans="1:27" ht="12.75" hidden="1" customHeight="1" outlineLevel="1" x14ac:dyDescent="0.3">
      <c r="A33" s="99" t="s">
        <v>263</v>
      </c>
      <c r="B33" s="63" t="s">
        <v>238</v>
      </c>
      <c r="C33" s="43" t="s">
        <v>79</v>
      </c>
      <c r="D33" s="44">
        <v>1368.22</v>
      </c>
      <c r="E33" s="44">
        <v>1239.74</v>
      </c>
      <c r="F33" s="44">
        <v>1066.57</v>
      </c>
      <c r="G33" s="44">
        <v>953.14</v>
      </c>
      <c r="H33" s="44">
        <v>873.87</v>
      </c>
      <c r="I33" s="44">
        <v>1094.74</v>
      </c>
      <c r="J33" s="44">
        <v>1199.76</v>
      </c>
      <c r="K33" s="44">
        <v>1464.93</v>
      </c>
      <c r="L33" s="44">
        <v>1902.58</v>
      </c>
      <c r="M33" s="44">
        <v>2109.09</v>
      </c>
      <c r="N33" s="44">
        <v>2263.11</v>
      </c>
      <c r="O33" s="44">
        <v>2302.06</v>
      </c>
      <c r="P33" s="44">
        <v>2311.89</v>
      </c>
      <c r="Q33" s="44">
        <v>2307</v>
      </c>
      <c r="R33" s="44">
        <v>2314.29</v>
      </c>
      <c r="S33" s="44">
        <v>2323.8200000000002</v>
      </c>
      <c r="T33" s="44">
        <v>2320.64</v>
      </c>
      <c r="U33" s="44">
        <v>2299.36</v>
      </c>
      <c r="V33" s="44">
        <v>2280.8000000000002</v>
      </c>
      <c r="W33" s="44">
        <v>2205.0100000000002</v>
      </c>
      <c r="X33" s="44">
        <v>2128.61</v>
      </c>
      <c r="Y33" s="44">
        <v>2097.77</v>
      </c>
      <c r="Z33" s="44">
        <v>1921.86</v>
      </c>
      <c r="AA33" s="44">
        <v>1670.12</v>
      </c>
    </row>
    <row r="34" spans="1:27" ht="12.75" hidden="1" customHeight="1" outlineLevel="1" x14ac:dyDescent="0.3">
      <c r="A34" s="99" t="s">
        <v>264</v>
      </c>
      <c r="B34" s="63" t="s">
        <v>90</v>
      </c>
      <c r="C34" s="43" t="s">
        <v>79</v>
      </c>
      <c r="D34" s="44">
        <f>$D$9</f>
        <v>1150.23</v>
      </c>
      <c r="E34" s="44">
        <f t="shared" ref="E34:AA34" si="16">$D$9</f>
        <v>1150.23</v>
      </c>
      <c r="F34" s="44">
        <f t="shared" si="16"/>
        <v>1150.23</v>
      </c>
      <c r="G34" s="44">
        <f t="shared" si="16"/>
        <v>1150.23</v>
      </c>
      <c r="H34" s="44">
        <f t="shared" si="16"/>
        <v>1150.23</v>
      </c>
      <c r="I34" s="44">
        <f t="shared" si="16"/>
        <v>1150.23</v>
      </c>
      <c r="J34" s="44">
        <f t="shared" si="16"/>
        <v>1150.23</v>
      </c>
      <c r="K34" s="44">
        <f t="shared" si="16"/>
        <v>1150.23</v>
      </c>
      <c r="L34" s="44">
        <f t="shared" si="16"/>
        <v>1150.23</v>
      </c>
      <c r="M34" s="44">
        <f t="shared" si="16"/>
        <v>1150.23</v>
      </c>
      <c r="N34" s="44">
        <f t="shared" si="16"/>
        <v>1150.23</v>
      </c>
      <c r="O34" s="44">
        <f t="shared" si="16"/>
        <v>1150.23</v>
      </c>
      <c r="P34" s="44">
        <f t="shared" si="16"/>
        <v>1150.23</v>
      </c>
      <c r="Q34" s="44">
        <f t="shared" si="16"/>
        <v>1150.23</v>
      </c>
      <c r="R34" s="44">
        <f t="shared" si="16"/>
        <v>1150.23</v>
      </c>
      <c r="S34" s="44">
        <f t="shared" si="16"/>
        <v>1150.23</v>
      </c>
      <c r="T34" s="44">
        <f t="shared" si="16"/>
        <v>1150.23</v>
      </c>
      <c r="U34" s="44">
        <f t="shared" si="16"/>
        <v>1150.23</v>
      </c>
      <c r="V34" s="44">
        <f t="shared" si="16"/>
        <v>1150.23</v>
      </c>
      <c r="W34" s="44">
        <f t="shared" si="16"/>
        <v>1150.23</v>
      </c>
      <c r="X34" s="44">
        <f t="shared" si="16"/>
        <v>1150.23</v>
      </c>
      <c r="Y34" s="44">
        <f t="shared" si="16"/>
        <v>1150.23</v>
      </c>
      <c r="Z34" s="44">
        <f t="shared" si="16"/>
        <v>1150.23</v>
      </c>
      <c r="AA34" s="44">
        <f t="shared" si="16"/>
        <v>1150.23</v>
      </c>
    </row>
    <row r="35" spans="1:27" ht="12.75" hidden="1" customHeight="1" outlineLevel="1" x14ac:dyDescent="0.3">
      <c r="A35" s="99" t="s">
        <v>265</v>
      </c>
      <c r="B35" s="63" t="s">
        <v>83</v>
      </c>
      <c r="C35" s="43" t="s">
        <v>79</v>
      </c>
      <c r="D35" s="44">
        <v>4.8099999999999996</v>
      </c>
      <c r="E35" s="44">
        <v>4.8099999999999996</v>
      </c>
      <c r="F35" s="44">
        <v>4.8099999999999996</v>
      </c>
      <c r="G35" s="44">
        <v>4.8099999999999996</v>
      </c>
      <c r="H35" s="44">
        <v>4.8099999999999996</v>
      </c>
      <c r="I35" s="44">
        <v>4.8099999999999996</v>
      </c>
      <c r="J35" s="44">
        <v>4.8099999999999996</v>
      </c>
      <c r="K35" s="44">
        <v>4.8099999999999996</v>
      </c>
      <c r="L35" s="44">
        <v>4.8099999999999996</v>
      </c>
      <c r="M35" s="44">
        <v>4.8099999999999996</v>
      </c>
      <c r="N35" s="44">
        <v>4.8099999999999996</v>
      </c>
      <c r="O35" s="44">
        <v>4.8099999999999996</v>
      </c>
      <c r="P35" s="44">
        <v>4.8099999999999996</v>
      </c>
      <c r="Q35" s="44">
        <v>4.8099999999999996</v>
      </c>
      <c r="R35" s="44">
        <v>4.8099999999999996</v>
      </c>
      <c r="S35" s="44">
        <v>4.8099999999999996</v>
      </c>
      <c r="T35" s="44">
        <v>4.8099999999999996</v>
      </c>
      <c r="U35" s="44">
        <v>4.8099999999999996</v>
      </c>
      <c r="V35" s="44">
        <v>4.8099999999999996</v>
      </c>
      <c r="W35" s="44">
        <v>4.8099999999999996</v>
      </c>
      <c r="X35" s="44">
        <v>4.8099999999999996</v>
      </c>
      <c r="Y35" s="44">
        <v>4.8099999999999996</v>
      </c>
      <c r="Z35" s="44">
        <v>4.8099999999999996</v>
      </c>
      <c r="AA35" s="44">
        <v>4.8099999999999996</v>
      </c>
    </row>
    <row r="36" spans="1:27" ht="12.75" hidden="1" customHeight="1" outlineLevel="1" x14ac:dyDescent="0.3">
      <c r="A36" s="99" t="s">
        <v>266</v>
      </c>
      <c r="B36" s="63" t="s">
        <v>81</v>
      </c>
      <c r="C36" s="43" t="s">
        <v>79</v>
      </c>
      <c r="D36" s="44">
        <f>$D$11</f>
        <v>154.69999999999999</v>
      </c>
      <c r="E36" s="44">
        <f t="shared" ref="E36:AA36" si="17">$D$11</f>
        <v>154.69999999999999</v>
      </c>
      <c r="F36" s="44">
        <f t="shared" si="17"/>
        <v>154.69999999999999</v>
      </c>
      <c r="G36" s="44">
        <f t="shared" si="17"/>
        <v>154.69999999999999</v>
      </c>
      <c r="H36" s="44">
        <f t="shared" si="17"/>
        <v>154.69999999999999</v>
      </c>
      <c r="I36" s="44">
        <f t="shared" si="17"/>
        <v>154.69999999999999</v>
      </c>
      <c r="J36" s="44">
        <f t="shared" si="17"/>
        <v>154.69999999999999</v>
      </c>
      <c r="K36" s="44">
        <f t="shared" si="17"/>
        <v>154.69999999999999</v>
      </c>
      <c r="L36" s="44">
        <f t="shared" si="17"/>
        <v>154.69999999999999</v>
      </c>
      <c r="M36" s="44">
        <f t="shared" si="17"/>
        <v>154.69999999999999</v>
      </c>
      <c r="N36" s="44">
        <f t="shared" si="17"/>
        <v>154.69999999999999</v>
      </c>
      <c r="O36" s="44">
        <f t="shared" si="17"/>
        <v>154.69999999999999</v>
      </c>
      <c r="P36" s="44">
        <f t="shared" si="17"/>
        <v>154.69999999999999</v>
      </c>
      <c r="Q36" s="44">
        <f t="shared" si="17"/>
        <v>154.69999999999999</v>
      </c>
      <c r="R36" s="44">
        <f t="shared" si="17"/>
        <v>154.69999999999999</v>
      </c>
      <c r="S36" s="44">
        <f t="shared" si="17"/>
        <v>154.69999999999999</v>
      </c>
      <c r="T36" s="44">
        <f t="shared" si="17"/>
        <v>154.69999999999999</v>
      </c>
      <c r="U36" s="44">
        <f t="shared" si="17"/>
        <v>154.69999999999999</v>
      </c>
      <c r="V36" s="44">
        <f t="shared" si="17"/>
        <v>154.69999999999999</v>
      </c>
      <c r="W36" s="44">
        <f t="shared" si="17"/>
        <v>154.69999999999999</v>
      </c>
      <c r="X36" s="44">
        <f t="shared" si="17"/>
        <v>154.69999999999999</v>
      </c>
      <c r="Y36" s="44">
        <f t="shared" si="17"/>
        <v>154.69999999999999</v>
      </c>
      <c r="Z36" s="44">
        <f t="shared" si="17"/>
        <v>154.69999999999999</v>
      </c>
      <c r="AA36" s="44">
        <f t="shared" si="17"/>
        <v>154.69999999999999</v>
      </c>
    </row>
    <row r="37" spans="1:27" ht="12.75" customHeight="1" collapsed="1" x14ac:dyDescent="0.3">
      <c r="A37" s="98" t="s">
        <v>267</v>
      </c>
      <c r="B37" s="28" t="str">
        <f>"07"&amp;"."&amp;$B$662&amp;"."&amp;$B$663</f>
        <v>07.07.2024</v>
      </c>
      <c r="C37" s="90" t="s">
        <v>76</v>
      </c>
      <c r="D37" s="91">
        <f>ROUND(((D38+D39+D41+D40)/1000),5)</f>
        <v>2.6735500000000001</v>
      </c>
      <c r="E37" s="91">
        <f>ROUND(((E38+E39+E41+E40)/1000),5)</f>
        <v>2.5514800000000002</v>
      </c>
      <c r="F37" s="91">
        <f>ROUND(((F38+F39+F41+F40)/1000),5)</f>
        <v>2.3852799999999998</v>
      </c>
      <c r="G37" s="91">
        <f t="shared" ref="G37:AA37" si="18">ROUND(((G38+G39+G41+G40)/1000),5)</f>
        <v>2.2342399999999998</v>
      </c>
      <c r="H37" s="91">
        <f t="shared" si="18"/>
        <v>1.3607400000000001</v>
      </c>
      <c r="I37" s="91">
        <f t="shared" si="18"/>
        <v>1.38524</v>
      </c>
      <c r="J37" s="91">
        <f t="shared" si="18"/>
        <v>2.2063000000000001</v>
      </c>
      <c r="K37" s="91">
        <f t="shared" si="18"/>
        <v>2.6040199999999998</v>
      </c>
      <c r="L37" s="91">
        <f t="shared" si="18"/>
        <v>3.0234000000000001</v>
      </c>
      <c r="M37" s="91">
        <f t="shared" si="18"/>
        <v>3.3107500000000001</v>
      </c>
      <c r="N37" s="91">
        <f t="shared" si="18"/>
        <v>3.4662299999999999</v>
      </c>
      <c r="O37" s="91">
        <f t="shared" si="18"/>
        <v>3.5254099999999999</v>
      </c>
      <c r="P37" s="91">
        <f t="shared" si="18"/>
        <v>3.5333800000000002</v>
      </c>
      <c r="Q37" s="91">
        <f t="shared" si="18"/>
        <v>3.5944799999999999</v>
      </c>
      <c r="R37" s="91">
        <f t="shared" si="18"/>
        <v>3.5983399999999999</v>
      </c>
      <c r="S37" s="91">
        <f t="shared" si="18"/>
        <v>3.4861599999999999</v>
      </c>
      <c r="T37" s="91">
        <f t="shared" si="18"/>
        <v>3.4871400000000001</v>
      </c>
      <c r="U37" s="91">
        <f t="shared" si="18"/>
        <v>3.4837500000000001</v>
      </c>
      <c r="V37" s="91">
        <f t="shared" si="18"/>
        <v>3.5038800000000001</v>
      </c>
      <c r="W37" s="91">
        <f t="shared" si="18"/>
        <v>3.4607000000000001</v>
      </c>
      <c r="X37" s="91">
        <f t="shared" si="18"/>
        <v>3.3470300000000002</v>
      </c>
      <c r="Y37" s="91">
        <f t="shared" si="18"/>
        <v>3.3984000000000001</v>
      </c>
      <c r="Z37" s="91">
        <f t="shared" si="18"/>
        <v>3.2301099999999998</v>
      </c>
      <c r="AA37" s="91">
        <f t="shared" si="18"/>
        <v>2.9771000000000001</v>
      </c>
    </row>
    <row r="38" spans="1:27" ht="12.75" hidden="1" customHeight="1" outlineLevel="1" x14ac:dyDescent="0.3">
      <c r="A38" s="99" t="s">
        <v>268</v>
      </c>
      <c r="B38" s="63" t="s">
        <v>238</v>
      </c>
      <c r="C38" s="43" t="s">
        <v>79</v>
      </c>
      <c r="D38" s="44">
        <v>1363.81</v>
      </c>
      <c r="E38" s="44">
        <v>1241.74</v>
      </c>
      <c r="F38" s="44">
        <v>1075.54</v>
      </c>
      <c r="G38" s="44">
        <v>924.5</v>
      </c>
      <c r="H38" s="44">
        <v>51</v>
      </c>
      <c r="I38" s="44">
        <v>75.5</v>
      </c>
      <c r="J38" s="44">
        <v>896.56</v>
      </c>
      <c r="K38" s="44">
        <v>1294.28</v>
      </c>
      <c r="L38" s="44">
        <v>1713.66</v>
      </c>
      <c r="M38" s="44">
        <v>2001.01</v>
      </c>
      <c r="N38" s="44">
        <v>2156.4899999999998</v>
      </c>
      <c r="O38" s="44">
        <v>2215.67</v>
      </c>
      <c r="P38" s="44">
        <v>2223.64</v>
      </c>
      <c r="Q38" s="44">
        <v>2284.7399999999998</v>
      </c>
      <c r="R38" s="44">
        <v>2288.6</v>
      </c>
      <c r="S38" s="44">
        <v>2176.42</v>
      </c>
      <c r="T38" s="44">
        <v>2177.4</v>
      </c>
      <c r="U38" s="44">
        <v>2174.0100000000002</v>
      </c>
      <c r="V38" s="44">
        <v>2194.14</v>
      </c>
      <c r="W38" s="44">
        <v>2150.96</v>
      </c>
      <c r="X38" s="44">
        <v>2037.29</v>
      </c>
      <c r="Y38" s="44">
        <v>2088.66</v>
      </c>
      <c r="Z38" s="44">
        <v>1920.37</v>
      </c>
      <c r="AA38" s="44">
        <v>1667.36</v>
      </c>
    </row>
    <row r="39" spans="1:27" ht="12.75" hidden="1" customHeight="1" outlineLevel="1" x14ac:dyDescent="0.3">
      <c r="A39" s="99" t="s">
        <v>269</v>
      </c>
      <c r="B39" s="63" t="s">
        <v>90</v>
      </c>
      <c r="C39" s="43" t="s">
        <v>79</v>
      </c>
      <c r="D39" s="44">
        <f>$D$9</f>
        <v>1150.23</v>
      </c>
      <c r="E39" s="44">
        <f t="shared" ref="E39:AA39" si="19">$D$9</f>
        <v>1150.23</v>
      </c>
      <c r="F39" s="44">
        <f t="shared" si="19"/>
        <v>1150.23</v>
      </c>
      <c r="G39" s="44">
        <f t="shared" si="19"/>
        <v>1150.23</v>
      </c>
      <c r="H39" s="44">
        <f t="shared" si="19"/>
        <v>1150.23</v>
      </c>
      <c r="I39" s="44">
        <f t="shared" si="19"/>
        <v>1150.23</v>
      </c>
      <c r="J39" s="44">
        <f t="shared" si="19"/>
        <v>1150.23</v>
      </c>
      <c r="K39" s="44">
        <f t="shared" si="19"/>
        <v>1150.23</v>
      </c>
      <c r="L39" s="44">
        <f t="shared" si="19"/>
        <v>1150.23</v>
      </c>
      <c r="M39" s="44">
        <f t="shared" si="19"/>
        <v>1150.23</v>
      </c>
      <c r="N39" s="44">
        <f t="shared" si="19"/>
        <v>1150.23</v>
      </c>
      <c r="O39" s="44">
        <f t="shared" si="19"/>
        <v>1150.23</v>
      </c>
      <c r="P39" s="44">
        <f t="shared" si="19"/>
        <v>1150.23</v>
      </c>
      <c r="Q39" s="44">
        <f t="shared" si="19"/>
        <v>1150.23</v>
      </c>
      <c r="R39" s="44">
        <f t="shared" si="19"/>
        <v>1150.23</v>
      </c>
      <c r="S39" s="44">
        <f t="shared" si="19"/>
        <v>1150.23</v>
      </c>
      <c r="T39" s="44">
        <f t="shared" si="19"/>
        <v>1150.23</v>
      </c>
      <c r="U39" s="44">
        <f t="shared" si="19"/>
        <v>1150.23</v>
      </c>
      <c r="V39" s="44">
        <f t="shared" si="19"/>
        <v>1150.23</v>
      </c>
      <c r="W39" s="44">
        <f t="shared" si="19"/>
        <v>1150.23</v>
      </c>
      <c r="X39" s="44">
        <f t="shared" si="19"/>
        <v>1150.23</v>
      </c>
      <c r="Y39" s="44">
        <f t="shared" si="19"/>
        <v>1150.23</v>
      </c>
      <c r="Z39" s="44">
        <f t="shared" si="19"/>
        <v>1150.23</v>
      </c>
      <c r="AA39" s="44">
        <f t="shared" si="19"/>
        <v>1150.23</v>
      </c>
    </row>
    <row r="40" spans="1:27" ht="12.75" hidden="1" customHeight="1" outlineLevel="1" x14ac:dyDescent="0.3">
      <c r="A40" s="99" t="s">
        <v>270</v>
      </c>
      <c r="B40" s="63" t="s">
        <v>83</v>
      </c>
      <c r="C40" s="43" t="s">
        <v>79</v>
      </c>
      <c r="D40" s="44">
        <v>4.8099999999999996</v>
      </c>
      <c r="E40" s="44">
        <v>4.8099999999999996</v>
      </c>
      <c r="F40" s="44">
        <v>4.8099999999999996</v>
      </c>
      <c r="G40" s="44">
        <v>4.8099999999999996</v>
      </c>
      <c r="H40" s="44">
        <v>4.8099999999999996</v>
      </c>
      <c r="I40" s="44">
        <v>4.8099999999999996</v>
      </c>
      <c r="J40" s="44">
        <v>4.8099999999999996</v>
      </c>
      <c r="K40" s="44">
        <v>4.8099999999999996</v>
      </c>
      <c r="L40" s="44">
        <v>4.8099999999999996</v>
      </c>
      <c r="M40" s="44">
        <v>4.8099999999999996</v>
      </c>
      <c r="N40" s="44">
        <v>4.8099999999999996</v>
      </c>
      <c r="O40" s="44">
        <v>4.8099999999999996</v>
      </c>
      <c r="P40" s="44">
        <v>4.8099999999999996</v>
      </c>
      <c r="Q40" s="44">
        <v>4.8099999999999996</v>
      </c>
      <c r="R40" s="44">
        <v>4.8099999999999996</v>
      </c>
      <c r="S40" s="44">
        <v>4.8099999999999996</v>
      </c>
      <c r="T40" s="44">
        <v>4.8099999999999996</v>
      </c>
      <c r="U40" s="44">
        <v>4.8099999999999996</v>
      </c>
      <c r="V40" s="44">
        <v>4.8099999999999996</v>
      </c>
      <c r="W40" s="44">
        <v>4.8099999999999996</v>
      </c>
      <c r="X40" s="44">
        <v>4.8099999999999996</v>
      </c>
      <c r="Y40" s="44">
        <v>4.8099999999999996</v>
      </c>
      <c r="Z40" s="44">
        <v>4.8099999999999996</v>
      </c>
      <c r="AA40" s="44">
        <v>4.8099999999999996</v>
      </c>
    </row>
    <row r="41" spans="1:27" ht="12.75" hidden="1" customHeight="1" outlineLevel="1" x14ac:dyDescent="0.3">
      <c r="A41" s="99" t="s">
        <v>271</v>
      </c>
      <c r="B41" s="63" t="s">
        <v>81</v>
      </c>
      <c r="C41" s="43" t="s">
        <v>79</v>
      </c>
      <c r="D41" s="44">
        <f>$D$11</f>
        <v>154.69999999999999</v>
      </c>
      <c r="E41" s="44">
        <f t="shared" ref="E41:AA41" si="20">$D$11</f>
        <v>154.69999999999999</v>
      </c>
      <c r="F41" s="44">
        <f t="shared" si="20"/>
        <v>154.69999999999999</v>
      </c>
      <c r="G41" s="44">
        <f t="shared" si="20"/>
        <v>154.69999999999999</v>
      </c>
      <c r="H41" s="44">
        <f t="shared" si="20"/>
        <v>154.69999999999999</v>
      </c>
      <c r="I41" s="44">
        <f t="shared" si="20"/>
        <v>154.69999999999999</v>
      </c>
      <c r="J41" s="44">
        <f t="shared" si="20"/>
        <v>154.69999999999999</v>
      </c>
      <c r="K41" s="44">
        <f t="shared" si="20"/>
        <v>154.69999999999999</v>
      </c>
      <c r="L41" s="44">
        <f t="shared" si="20"/>
        <v>154.69999999999999</v>
      </c>
      <c r="M41" s="44">
        <f t="shared" si="20"/>
        <v>154.69999999999999</v>
      </c>
      <c r="N41" s="44">
        <f t="shared" si="20"/>
        <v>154.69999999999999</v>
      </c>
      <c r="O41" s="44">
        <f t="shared" si="20"/>
        <v>154.69999999999999</v>
      </c>
      <c r="P41" s="44">
        <f t="shared" si="20"/>
        <v>154.69999999999999</v>
      </c>
      <c r="Q41" s="44">
        <f t="shared" si="20"/>
        <v>154.69999999999999</v>
      </c>
      <c r="R41" s="44">
        <f t="shared" si="20"/>
        <v>154.69999999999999</v>
      </c>
      <c r="S41" s="44">
        <f t="shared" si="20"/>
        <v>154.69999999999999</v>
      </c>
      <c r="T41" s="44">
        <f t="shared" si="20"/>
        <v>154.69999999999999</v>
      </c>
      <c r="U41" s="44">
        <f t="shared" si="20"/>
        <v>154.69999999999999</v>
      </c>
      <c r="V41" s="44">
        <f t="shared" si="20"/>
        <v>154.69999999999999</v>
      </c>
      <c r="W41" s="44">
        <f t="shared" si="20"/>
        <v>154.69999999999999</v>
      </c>
      <c r="X41" s="44">
        <f t="shared" si="20"/>
        <v>154.69999999999999</v>
      </c>
      <c r="Y41" s="44">
        <f t="shared" si="20"/>
        <v>154.69999999999999</v>
      </c>
      <c r="Z41" s="44">
        <f t="shared" si="20"/>
        <v>154.69999999999999</v>
      </c>
      <c r="AA41" s="44">
        <f t="shared" si="20"/>
        <v>154.69999999999999</v>
      </c>
    </row>
    <row r="42" spans="1:27" ht="12.75" customHeight="1" collapsed="1" x14ac:dyDescent="0.3">
      <c r="A42" s="98" t="s">
        <v>272</v>
      </c>
      <c r="B42" s="28" t="str">
        <f>"08"&amp;"."&amp;$B$662&amp;"."&amp;$B$663</f>
        <v>08.07.2024</v>
      </c>
      <c r="C42" s="90" t="s">
        <v>76</v>
      </c>
      <c r="D42" s="91">
        <f>ROUND(((D43+D44+D46+D45)/1000),5)</f>
        <v>2.61931</v>
      </c>
      <c r="E42" s="91">
        <f>ROUND(((E43+E44+E46+E45)/1000),5)</f>
        <v>2.5128400000000002</v>
      </c>
      <c r="F42" s="91">
        <f>ROUND(((F43+F44+F46+F45)/1000),5)</f>
        <v>2.3413499999999998</v>
      </c>
      <c r="G42" s="91">
        <f t="shared" ref="G42:AA42" si="21">ROUND(((G43+G44+G46+G45)/1000),5)</f>
        <v>2.1326700000000001</v>
      </c>
      <c r="H42" s="91">
        <f t="shared" si="21"/>
        <v>1.52878</v>
      </c>
      <c r="I42" s="91">
        <f t="shared" si="21"/>
        <v>2.44692</v>
      </c>
      <c r="J42" s="91">
        <f t="shared" si="21"/>
        <v>2.5645899999999999</v>
      </c>
      <c r="K42" s="91">
        <f t="shared" si="21"/>
        <v>3.0091000000000001</v>
      </c>
      <c r="L42" s="91">
        <f t="shared" si="21"/>
        <v>3.3862000000000001</v>
      </c>
      <c r="M42" s="91">
        <f t="shared" si="21"/>
        <v>3.6602899999999998</v>
      </c>
      <c r="N42" s="91">
        <f t="shared" si="21"/>
        <v>3.7313100000000001</v>
      </c>
      <c r="O42" s="91">
        <f t="shared" si="21"/>
        <v>3.7455500000000002</v>
      </c>
      <c r="P42" s="91">
        <f t="shared" si="21"/>
        <v>3.7716699999999999</v>
      </c>
      <c r="Q42" s="91">
        <f t="shared" si="21"/>
        <v>3.8957199999999998</v>
      </c>
      <c r="R42" s="91">
        <f t="shared" si="21"/>
        <v>3.8969900000000002</v>
      </c>
      <c r="S42" s="91">
        <f t="shared" si="21"/>
        <v>3.9714999999999998</v>
      </c>
      <c r="T42" s="91">
        <f t="shared" si="21"/>
        <v>3.8644699999999998</v>
      </c>
      <c r="U42" s="91">
        <f t="shared" si="21"/>
        <v>3.8148900000000001</v>
      </c>
      <c r="V42" s="91">
        <f t="shared" si="21"/>
        <v>3.7528199999999998</v>
      </c>
      <c r="W42" s="91">
        <f t="shared" si="21"/>
        <v>3.6403799999999999</v>
      </c>
      <c r="X42" s="91">
        <f t="shared" si="21"/>
        <v>3.4702199999999999</v>
      </c>
      <c r="Y42" s="91">
        <f t="shared" si="21"/>
        <v>3.4402200000000001</v>
      </c>
      <c r="Z42" s="91">
        <f t="shared" si="21"/>
        <v>3.1639900000000001</v>
      </c>
      <c r="AA42" s="91">
        <f t="shared" si="21"/>
        <v>2.90829</v>
      </c>
    </row>
    <row r="43" spans="1:27" ht="12.75" hidden="1" customHeight="1" outlineLevel="1" x14ac:dyDescent="0.3">
      <c r="A43" s="99" t="s">
        <v>273</v>
      </c>
      <c r="B43" s="63" t="s">
        <v>238</v>
      </c>
      <c r="C43" s="43" t="s">
        <v>79</v>
      </c>
      <c r="D43" s="44">
        <v>1309.57</v>
      </c>
      <c r="E43" s="44">
        <v>1203.0999999999999</v>
      </c>
      <c r="F43" s="44">
        <v>1031.6099999999999</v>
      </c>
      <c r="G43" s="44">
        <v>822.93</v>
      </c>
      <c r="H43" s="44">
        <v>219.04</v>
      </c>
      <c r="I43" s="44">
        <v>1137.18</v>
      </c>
      <c r="J43" s="44">
        <v>1254.8499999999999</v>
      </c>
      <c r="K43" s="44">
        <v>1699.36</v>
      </c>
      <c r="L43" s="44">
        <v>2076.46</v>
      </c>
      <c r="M43" s="44">
        <v>2350.5500000000002</v>
      </c>
      <c r="N43" s="44">
        <v>2421.5700000000002</v>
      </c>
      <c r="O43" s="44">
        <v>2435.81</v>
      </c>
      <c r="P43" s="44">
        <v>2461.9299999999998</v>
      </c>
      <c r="Q43" s="44">
        <v>2585.98</v>
      </c>
      <c r="R43" s="44">
        <v>2587.25</v>
      </c>
      <c r="S43" s="44">
        <v>2661.76</v>
      </c>
      <c r="T43" s="44">
        <v>2554.73</v>
      </c>
      <c r="U43" s="44">
        <v>2505.15</v>
      </c>
      <c r="V43" s="44">
        <v>2443.08</v>
      </c>
      <c r="W43" s="44">
        <v>2330.64</v>
      </c>
      <c r="X43" s="44">
        <v>2160.48</v>
      </c>
      <c r="Y43" s="44">
        <v>2130.48</v>
      </c>
      <c r="Z43" s="44">
        <v>1854.25</v>
      </c>
      <c r="AA43" s="44">
        <v>1598.55</v>
      </c>
    </row>
    <row r="44" spans="1:27" ht="12.75" hidden="1" customHeight="1" outlineLevel="1" x14ac:dyDescent="0.3">
      <c r="A44" s="99" t="s">
        <v>274</v>
      </c>
      <c r="B44" s="63" t="s">
        <v>90</v>
      </c>
      <c r="C44" s="43" t="s">
        <v>79</v>
      </c>
      <c r="D44" s="44">
        <f>$D$9</f>
        <v>1150.23</v>
      </c>
      <c r="E44" s="44">
        <f t="shared" ref="E44:AA44" si="22">$D$9</f>
        <v>1150.23</v>
      </c>
      <c r="F44" s="44">
        <f t="shared" si="22"/>
        <v>1150.23</v>
      </c>
      <c r="G44" s="44">
        <f t="shared" si="22"/>
        <v>1150.23</v>
      </c>
      <c r="H44" s="44">
        <f t="shared" si="22"/>
        <v>1150.23</v>
      </c>
      <c r="I44" s="44">
        <f t="shared" si="22"/>
        <v>1150.23</v>
      </c>
      <c r="J44" s="44">
        <f t="shared" si="22"/>
        <v>1150.23</v>
      </c>
      <c r="K44" s="44">
        <f t="shared" si="22"/>
        <v>1150.23</v>
      </c>
      <c r="L44" s="44">
        <f t="shared" si="22"/>
        <v>1150.23</v>
      </c>
      <c r="M44" s="44">
        <f t="shared" si="22"/>
        <v>1150.23</v>
      </c>
      <c r="N44" s="44">
        <f t="shared" si="22"/>
        <v>1150.23</v>
      </c>
      <c r="O44" s="44">
        <f t="shared" si="22"/>
        <v>1150.23</v>
      </c>
      <c r="P44" s="44">
        <f t="shared" si="22"/>
        <v>1150.23</v>
      </c>
      <c r="Q44" s="44">
        <f t="shared" si="22"/>
        <v>1150.23</v>
      </c>
      <c r="R44" s="44">
        <f t="shared" si="22"/>
        <v>1150.23</v>
      </c>
      <c r="S44" s="44">
        <f t="shared" si="22"/>
        <v>1150.23</v>
      </c>
      <c r="T44" s="44">
        <f t="shared" si="22"/>
        <v>1150.23</v>
      </c>
      <c r="U44" s="44">
        <f t="shared" si="22"/>
        <v>1150.23</v>
      </c>
      <c r="V44" s="44">
        <f t="shared" si="22"/>
        <v>1150.23</v>
      </c>
      <c r="W44" s="44">
        <f t="shared" si="22"/>
        <v>1150.23</v>
      </c>
      <c r="X44" s="44">
        <f t="shared" si="22"/>
        <v>1150.23</v>
      </c>
      <c r="Y44" s="44">
        <f t="shared" si="22"/>
        <v>1150.23</v>
      </c>
      <c r="Z44" s="44">
        <f t="shared" si="22"/>
        <v>1150.23</v>
      </c>
      <c r="AA44" s="44">
        <f t="shared" si="22"/>
        <v>1150.23</v>
      </c>
    </row>
    <row r="45" spans="1:27" ht="12.75" hidden="1" customHeight="1" outlineLevel="1" x14ac:dyDescent="0.3">
      <c r="A45" s="99" t="s">
        <v>275</v>
      </c>
      <c r="B45" s="63" t="s">
        <v>83</v>
      </c>
      <c r="C45" s="43" t="s">
        <v>79</v>
      </c>
      <c r="D45" s="44">
        <v>4.8099999999999996</v>
      </c>
      <c r="E45" s="44">
        <v>4.8099999999999996</v>
      </c>
      <c r="F45" s="44">
        <v>4.8099999999999996</v>
      </c>
      <c r="G45" s="44">
        <v>4.8099999999999996</v>
      </c>
      <c r="H45" s="44">
        <v>4.8099999999999996</v>
      </c>
      <c r="I45" s="44">
        <v>4.8099999999999996</v>
      </c>
      <c r="J45" s="44">
        <v>4.8099999999999996</v>
      </c>
      <c r="K45" s="44">
        <v>4.8099999999999996</v>
      </c>
      <c r="L45" s="44">
        <v>4.8099999999999996</v>
      </c>
      <c r="M45" s="44">
        <v>4.8099999999999996</v>
      </c>
      <c r="N45" s="44">
        <v>4.8099999999999996</v>
      </c>
      <c r="O45" s="44">
        <v>4.8099999999999996</v>
      </c>
      <c r="P45" s="44">
        <v>4.8099999999999996</v>
      </c>
      <c r="Q45" s="44">
        <v>4.8099999999999996</v>
      </c>
      <c r="R45" s="44">
        <v>4.8099999999999996</v>
      </c>
      <c r="S45" s="44">
        <v>4.8099999999999996</v>
      </c>
      <c r="T45" s="44">
        <v>4.8099999999999996</v>
      </c>
      <c r="U45" s="44">
        <v>4.8099999999999996</v>
      </c>
      <c r="V45" s="44">
        <v>4.8099999999999996</v>
      </c>
      <c r="W45" s="44">
        <v>4.8099999999999996</v>
      </c>
      <c r="X45" s="44">
        <v>4.8099999999999996</v>
      </c>
      <c r="Y45" s="44">
        <v>4.8099999999999996</v>
      </c>
      <c r="Z45" s="44">
        <v>4.8099999999999996</v>
      </c>
      <c r="AA45" s="44">
        <v>4.8099999999999996</v>
      </c>
    </row>
    <row r="46" spans="1:27" ht="12.75" hidden="1" customHeight="1" outlineLevel="1" x14ac:dyDescent="0.3">
      <c r="A46" s="99" t="s">
        <v>276</v>
      </c>
      <c r="B46" s="63" t="s">
        <v>81</v>
      </c>
      <c r="C46" s="43" t="s">
        <v>79</v>
      </c>
      <c r="D46" s="44">
        <f>$D$11</f>
        <v>154.69999999999999</v>
      </c>
      <c r="E46" s="44">
        <f t="shared" ref="E46:AA46" si="23">$D$11</f>
        <v>154.69999999999999</v>
      </c>
      <c r="F46" s="44">
        <f t="shared" si="23"/>
        <v>154.69999999999999</v>
      </c>
      <c r="G46" s="44">
        <f t="shared" si="23"/>
        <v>154.69999999999999</v>
      </c>
      <c r="H46" s="44">
        <f t="shared" si="23"/>
        <v>154.69999999999999</v>
      </c>
      <c r="I46" s="44">
        <f t="shared" si="23"/>
        <v>154.69999999999999</v>
      </c>
      <c r="J46" s="44">
        <f t="shared" si="23"/>
        <v>154.69999999999999</v>
      </c>
      <c r="K46" s="44">
        <f t="shared" si="23"/>
        <v>154.69999999999999</v>
      </c>
      <c r="L46" s="44">
        <f t="shared" si="23"/>
        <v>154.69999999999999</v>
      </c>
      <c r="M46" s="44">
        <f t="shared" si="23"/>
        <v>154.69999999999999</v>
      </c>
      <c r="N46" s="44">
        <f t="shared" si="23"/>
        <v>154.69999999999999</v>
      </c>
      <c r="O46" s="44">
        <f t="shared" si="23"/>
        <v>154.69999999999999</v>
      </c>
      <c r="P46" s="44">
        <f t="shared" si="23"/>
        <v>154.69999999999999</v>
      </c>
      <c r="Q46" s="44">
        <f t="shared" si="23"/>
        <v>154.69999999999999</v>
      </c>
      <c r="R46" s="44">
        <f t="shared" si="23"/>
        <v>154.69999999999999</v>
      </c>
      <c r="S46" s="44">
        <f t="shared" si="23"/>
        <v>154.69999999999999</v>
      </c>
      <c r="T46" s="44">
        <f t="shared" si="23"/>
        <v>154.69999999999999</v>
      </c>
      <c r="U46" s="44">
        <f t="shared" si="23"/>
        <v>154.69999999999999</v>
      </c>
      <c r="V46" s="44">
        <f t="shared" si="23"/>
        <v>154.69999999999999</v>
      </c>
      <c r="W46" s="44">
        <f t="shared" si="23"/>
        <v>154.69999999999999</v>
      </c>
      <c r="X46" s="44">
        <f t="shared" si="23"/>
        <v>154.69999999999999</v>
      </c>
      <c r="Y46" s="44">
        <f t="shared" si="23"/>
        <v>154.69999999999999</v>
      </c>
      <c r="Z46" s="44">
        <f t="shared" si="23"/>
        <v>154.69999999999999</v>
      </c>
      <c r="AA46" s="44">
        <f t="shared" si="23"/>
        <v>154.69999999999999</v>
      </c>
    </row>
    <row r="47" spans="1:27" ht="12.75" customHeight="1" collapsed="1" x14ac:dyDescent="0.3">
      <c r="A47" s="98" t="s">
        <v>277</v>
      </c>
      <c r="B47" s="28" t="str">
        <f>"09"&amp;"."&amp;$B$662&amp;"."&amp;$B$663</f>
        <v>09.07.2024</v>
      </c>
      <c r="C47" s="90" t="s">
        <v>76</v>
      </c>
      <c r="D47" s="91">
        <f>ROUND(((D48+D49+D51+D50)/1000),5)</f>
        <v>2.5685099999999998</v>
      </c>
      <c r="E47" s="91">
        <f>ROUND(((E48+E49+E51+E50)/1000),5)</f>
        <v>2.4054799999999998</v>
      </c>
      <c r="F47" s="91">
        <f>ROUND(((F48+F49+F51+F50)/1000),5)</f>
        <v>2.2300399999999998</v>
      </c>
      <c r="G47" s="91">
        <f t="shared" ref="G47:AA47" si="24">ROUND(((G48+G49+G51+G50)/1000),5)</f>
        <v>1.84229</v>
      </c>
      <c r="H47" s="91">
        <f t="shared" si="24"/>
        <v>1.5400499999999999</v>
      </c>
      <c r="I47" s="91">
        <f t="shared" si="24"/>
        <v>2.3658800000000002</v>
      </c>
      <c r="J47" s="91">
        <f t="shared" si="24"/>
        <v>2.52441</v>
      </c>
      <c r="K47" s="91">
        <f t="shared" si="24"/>
        <v>2.8244400000000001</v>
      </c>
      <c r="L47" s="91">
        <f t="shared" si="24"/>
        <v>3.2200299999999999</v>
      </c>
      <c r="M47" s="91">
        <f t="shared" si="24"/>
        <v>3.5242599999999999</v>
      </c>
      <c r="N47" s="91">
        <f t="shared" si="24"/>
        <v>3.5986099999999999</v>
      </c>
      <c r="O47" s="91">
        <f t="shared" si="24"/>
        <v>3.66337</v>
      </c>
      <c r="P47" s="91">
        <f t="shared" si="24"/>
        <v>3.8430200000000001</v>
      </c>
      <c r="Q47" s="91">
        <f t="shared" si="24"/>
        <v>3.7219500000000001</v>
      </c>
      <c r="R47" s="91">
        <f t="shared" si="24"/>
        <v>3.7522899999999999</v>
      </c>
      <c r="S47" s="91">
        <f t="shared" si="24"/>
        <v>3.8736999999999999</v>
      </c>
      <c r="T47" s="91">
        <f t="shared" si="24"/>
        <v>3.74729</v>
      </c>
      <c r="U47" s="91">
        <f t="shared" si="24"/>
        <v>3.73888</v>
      </c>
      <c r="V47" s="91">
        <f t="shared" si="24"/>
        <v>3.4836</v>
      </c>
      <c r="W47" s="91">
        <f t="shared" si="24"/>
        <v>3.4876100000000001</v>
      </c>
      <c r="X47" s="91">
        <f t="shared" si="24"/>
        <v>3.3706200000000002</v>
      </c>
      <c r="Y47" s="91">
        <f t="shared" si="24"/>
        <v>3.34544</v>
      </c>
      <c r="Z47" s="91">
        <f t="shared" si="24"/>
        <v>3.1286200000000002</v>
      </c>
      <c r="AA47" s="91">
        <f t="shared" si="24"/>
        <v>2.77759</v>
      </c>
    </row>
    <row r="48" spans="1:27" ht="12.75" hidden="1" customHeight="1" outlineLevel="1" x14ac:dyDescent="0.3">
      <c r="A48" s="99" t="s">
        <v>278</v>
      </c>
      <c r="B48" s="63" t="s">
        <v>238</v>
      </c>
      <c r="C48" s="43" t="s">
        <v>79</v>
      </c>
      <c r="D48" s="44">
        <v>1258.77</v>
      </c>
      <c r="E48" s="44">
        <v>1095.74</v>
      </c>
      <c r="F48" s="44">
        <v>920.3</v>
      </c>
      <c r="G48" s="44">
        <v>532.54999999999995</v>
      </c>
      <c r="H48" s="44">
        <v>230.31</v>
      </c>
      <c r="I48" s="44">
        <v>1056.1400000000001</v>
      </c>
      <c r="J48" s="44">
        <v>1214.67</v>
      </c>
      <c r="K48" s="44">
        <v>1514.7</v>
      </c>
      <c r="L48" s="44">
        <v>1910.29</v>
      </c>
      <c r="M48" s="44">
        <v>2214.52</v>
      </c>
      <c r="N48" s="44">
        <v>2288.87</v>
      </c>
      <c r="O48" s="44">
        <v>2353.63</v>
      </c>
      <c r="P48" s="44">
        <v>2533.2800000000002</v>
      </c>
      <c r="Q48" s="44">
        <v>2412.21</v>
      </c>
      <c r="R48" s="44">
        <v>2442.5500000000002</v>
      </c>
      <c r="S48" s="44">
        <v>2563.96</v>
      </c>
      <c r="T48" s="44">
        <v>2437.5500000000002</v>
      </c>
      <c r="U48" s="44">
        <v>2429.14</v>
      </c>
      <c r="V48" s="44">
        <v>2173.86</v>
      </c>
      <c r="W48" s="44">
        <v>2177.87</v>
      </c>
      <c r="X48" s="44">
        <v>2060.88</v>
      </c>
      <c r="Y48" s="44">
        <v>2035.7</v>
      </c>
      <c r="Z48" s="44">
        <v>1818.88</v>
      </c>
      <c r="AA48" s="44">
        <v>1467.85</v>
      </c>
    </row>
    <row r="49" spans="1:27" ht="12.75" hidden="1" customHeight="1" outlineLevel="1" x14ac:dyDescent="0.3">
      <c r="A49" s="99" t="s">
        <v>279</v>
      </c>
      <c r="B49" s="63" t="s">
        <v>90</v>
      </c>
      <c r="C49" s="43" t="s">
        <v>79</v>
      </c>
      <c r="D49" s="44">
        <f>$D$9</f>
        <v>1150.23</v>
      </c>
      <c r="E49" s="44">
        <f t="shared" ref="E49:AA49" si="25">$D$9</f>
        <v>1150.23</v>
      </c>
      <c r="F49" s="44">
        <f t="shared" si="25"/>
        <v>1150.23</v>
      </c>
      <c r="G49" s="44">
        <f t="shared" si="25"/>
        <v>1150.23</v>
      </c>
      <c r="H49" s="44">
        <f t="shared" si="25"/>
        <v>1150.23</v>
      </c>
      <c r="I49" s="44">
        <f t="shared" si="25"/>
        <v>1150.23</v>
      </c>
      <c r="J49" s="44">
        <f t="shared" si="25"/>
        <v>1150.23</v>
      </c>
      <c r="K49" s="44">
        <f t="shared" si="25"/>
        <v>1150.23</v>
      </c>
      <c r="L49" s="44">
        <f t="shared" si="25"/>
        <v>1150.23</v>
      </c>
      <c r="M49" s="44">
        <f t="shared" si="25"/>
        <v>1150.23</v>
      </c>
      <c r="N49" s="44">
        <f t="shared" si="25"/>
        <v>1150.23</v>
      </c>
      <c r="O49" s="44">
        <f t="shared" si="25"/>
        <v>1150.23</v>
      </c>
      <c r="P49" s="44">
        <f t="shared" si="25"/>
        <v>1150.23</v>
      </c>
      <c r="Q49" s="44">
        <f t="shared" si="25"/>
        <v>1150.23</v>
      </c>
      <c r="R49" s="44">
        <f t="shared" si="25"/>
        <v>1150.23</v>
      </c>
      <c r="S49" s="44">
        <f t="shared" si="25"/>
        <v>1150.23</v>
      </c>
      <c r="T49" s="44">
        <f t="shared" si="25"/>
        <v>1150.23</v>
      </c>
      <c r="U49" s="44">
        <f t="shared" si="25"/>
        <v>1150.23</v>
      </c>
      <c r="V49" s="44">
        <f t="shared" si="25"/>
        <v>1150.23</v>
      </c>
      <c r="W49" s="44">
        <f t="shared" si="25"/>
        <v>1150.23</v>
      </c>
      <c r="X49" s="44">
        <f t="shared" si="25"/>
        <v>1150.23</v>
      </c>
      <c r="Y49" s="44">
        <f t="shared" si="25"/>
        <v>1150.23</v>
      </c>
      <c r="Z49" s="44">
        <f t="shared" si="25"/>
        <v>1150.23</v>
      </c>
      <c r="AA49" s="44">
        <f t="shared" si="25"/>
        <v>1150.23</v>
      </c>
    </row>
    <row r="50" spans="1:27" ht="12.75" hidden="1" customHeight="1" outlineLevel="1" x14ac:dyDescent="0.3">
      <c r="A50" s="99" t="s">
        <v>280</v>
      </c>
      <c r="B50" s="63" t="s">
        <v>83</v>
      </c>
      <c r="C50" s="43" t="s">
        <v>79</v>
      </c>
      <c r="D50" s="44">
        <v>4.8099999999999996</v>
      </c>
      <c r="E50" s="44">
        <v>4.8099999999999996</v>
      </c>
      <c r="F50" s="44">
        <v>4.8099999999999996</v>
      </c>
      <c r="G50" s="44">
        <v>4.8099999999999996</v>
      </c>
      <c r="H50" s="44">
        <v>4.8099999999999996</v>
      </c>
      <c r="I50" s="44">
        <v>4.8099999999999996</v>
      </c>
      <c r="J50" s="44">
        <v>4.8099999999999996</v>
      </c>
      <c r="K50" s="44">
        <v>4.8099999999999996</v>
      </c>
      <c r="L50" s="44">
        <v>4.8099999999999996</v>
      </c>
      <c r="M50" s="44">
        <v>4.8099999999999996</v>
      </c>
      <c r="N50" s="44">
        <v>4.8099999999999996</v>
      </c>
      <c r="O50" s="44">
        <v>4.8099999999999996</v>
      </c>
      <c r="P50" s="44">
        <v>4.8099999999999996</v>
      </c>
      <c r="Q50" s="44">
        <v>4.8099999999999996</v>
      </c>
      <c r="R50" s="44">
        <v>4.8099999999999996</v>
      </c>
      <c r="S50" s="44">
        <v>4.8099999999999996</v>
      </c>
      <c r="T50" s="44">
        <v>4.8099999999999996</v>
      </c>
      <c r="U50" s="44">
        <v>4.8099999999999996</v>
      </c>
      <c r="V50" s="44">
        <v>4.8099999999999996</v>
      </c>
      <c r="W50" s="44">
        <v>4.8099999999999996</v>
      </c>
      <c r="X50" s="44">
        <v>4.8099999999999996</v>
      </c>
      <c r="Y50" s="44">
        <v>4.8099999999999996</v>
      </c>
      <c r="Z50" s="44">
        <v>4.8099999999999996</v>
      </c>
      <c r="AA50" s="44">
        <v>4.8099999999999996</v>
      </c>
    </row>
    <row r="51" spans="1:27" ht="12.75" hidden="1" customHeight="1" outlineLevel="1" x14ac:dyDescent="0.3">
      <c r="A51" s="99" t="s">
        <v>281</v>
      </c>
      <c r="B51" s="63" t="s">
        <v>81</v>
      </c>
      <c r="C51" s="43" t="s">
        <v>79</v>
      </c>
      <c r="D51" s="44">
        <f>$D$11</f>
        <v>154.69999999999999</v>
      </c>
      <c r="E51" s="44">
        <f t="shared" ref="E51:AA51" si="26">$D$11</f>
        <v>154.69999999999999</v>
      </c>
      <c r="F51" s="44">
        <f t="shared" si="26"/>
        <v>154.69999999999999</v>
      </c>
      <c r="G51" s="44">
        <f t="shared" si="26"/>
        <v>154.69999999999999</v>
      </c>
      <c r="H51" s="44">
        <f t="shared" si="26"/>
        <v>154.69999999999999</v>
      </c>
      <c r="I51" s="44">
        <f t="shared" si="26"/>
        <v>154.69999999999999</v>
      </c>
      <c r="J51" s="44">
        <f t="shared" si="26"/>
        <v>154.69999999999999</v>
      </c>
      <c r="K51" s="44">
        <f t="shared" si="26"/>
        <v>154.69999999999999</v>
      </c>
      <c r="L51" s="44">
        <f t="shared" si="26"/>
        <v>154.69999999999999</v>
      </c>
      <c r="M51" s="44">
        <f t="shared" si="26"/>
        <v>154.69999999999999</v>
      </c>
      <c r="N51" s="44">
        <f t="shared" si="26"/>
        <v>154.69999999999999</v>
      </c>
      <c r="O51" s="44">
        <f t="shared" si="26"/>
        <v>154.69999999999999</v>
      </c>
      <c r="P51" s="44">
        <f t="shared" si="26"/>
        <v>154.69999999999999</v>
      </c>
      <c r="Q51" s="44">
        <f t="shared" si="26"/>
        <v>154.69999999999999</v>
      </c>
      <c r="R51" s="44">
        <f t="shared" si="26"/>
        <v>154.69999999999999</v>
      </c>
      <c r="S51" s="44">
        <f t="shared" si="26"/>
        <v>154.69999999999999</v>
      </c>
      <c r="T51" s="44">
        <f t="shared" si="26"/>
        <v>154.69999999999999</v>
      </c>
      <c r="U51" s="44">
        <f t="shared" si="26"/>
        <v>154.69999999999999</v>
      </c>
      <c r="V51" s="44">
        <f t="shared" si="26"/>
        <v>154.69999999999999</v>
      </c>
      <c r="W51" s="44">
        <f t="shared" si="26"/>
        <v>154.69999999999999</v>
      </c>
      <c r="X51" s="44">
        <f t="shared" si="26"/>
        <v>154.69999999999999</v>
      </c>
      <c r="Y51" s="44">
        <f t="shared" si="26"/>
        <v>154.69999999999999</v>
      </c>
      <c r="Z51" s="44">
        <f t="shared" si="26"/>
        <v>154.69999999999999</v>
      </c>
      <c r="AA51" s="44">
        <f t="shared" si="26"/>
        <v>154.69999999999999</v>
      </c>
    </row>
    <row r="52" spans="1:27" ht="12.75" customHeight="1" collapsed="1" x14ac:dyDescent="0.3">
      <c r="A52" s="98" t="s">
        <v>282</v>
      </c>
      <c r="B52" s="28" t="str">
        <f>"10"&amp;"."&amp;$B$662&amp;"."&amp;$B$663</f>
        <v>10.07.2024</v>
      </c>
      <c r="C52" s="90" t="s">
        <v>76</v>
      </c>
      <c r="D52" s="91">
        <f>ROUND(((D53+D54+D56+D55)/1000),5)</f>
        <v>2.5969199999999999</v>
      </c>
      <c r="E52" s="91">
        <f>ROUND(((E53+E54+E56+E55)/1000),5)</f>
        <v>2.44252</v>
      </c>
      <c r="F52" s="91">
        <f>ROUND(((F53+F54+F56+F55)/1000),5)</f>
        <v>2.27345</v>
      </c>
      <c r="G52" s="91">
        <f t="shared" ref="G52:AA52" si="27">ROUND(((G53+G54+G56+G55)/1000),5)</f>
        <v>1.8553900000000001</v>
      </c>
      <c r="H52" s="91">
        <f t="shared" si="27"/>
        <v>1.5456300000000001</v>
      </c>
      <c r="I52" s="91">
        <f t="shared" si="27"/>
        <v>2.4264600000000001</v>
      </c>
      <c r="J52" s="91">
        <f t="shared" si="27"/>
        <v>2.6090100000000001</v>
      </c>
      <c r="K52" s="91">
        <f t="shared" si="27"/>
        <v>2.9245700000000001</v>
      </c>
      <c r="L52" s="91">
        <f t="shared" si="27"/>
        <v>3.2072099999999999</v>
      </c>
      <c r="M52" s="91">
        <f t="shared" si="27"/>
        <v>3.6134200000000001</v>
      </c>
      <c r="N52" s="91">
        <f t="shared" si="27"/>
        <v>3.5277599999999998</v>
      </c>
      <c r="O52" s="91">
        <f t="shared" si="27"/>
        <v>3.5550700000000002</v>
      </c>
      <c r="P52" s="91">
        <f t="shared" si="27"/>
        <v>3.5436399999999999</v>
      </c>
      <c r="Q52" s="91">
        <f t="shared" si="27"/>
        <v>3.7052800000000001</v>
      </c>
      <c r="R52" s="91">
        <f t="shared" si="27"/>
        <v>3.7149299999999998</v>
      </c>
      <c r="S52" s="91">
        <f t="shared" si="27"/>
        <v>3.7500499999999999</v>
      </c>
      <c r="T52" s="91">
        <f t="shared" si="27"/>
        <v>3.73752</v>
      </c>
      <c r="U52" s="91">
        <f t="shared" si="27"/>
        <v>3.7107399999999999</v>
      </c>
      <c r="V52" s="91">
        <f t="shared" si="27"/>
        <v>3.52887</v>
      </c>
      <c r="W52" s="91">
        <f t="shared" si="27"/>
        <v>3.3144999999999998</v>
      </c>
      <c r="X52" s="91">
        <f t="shared" si="27"/>
        <v>3.3548</v>
      </c>
      <c r="Y52" s="91">
        <f t="shared" si="27"/>
        <v>3.3215300000000001</v>
      </c>
      <c r="Z52" s="91">
        <f t="shared" si="27"/>
        <v>3.17103</v>
      </c>
      <c r="AA52" s="91">
        <f t="shared" si="27"/>
        <v>2.94075</v>
      </c>
    </row>
    <row r="53" spans="1:27" ht="12.75" hidden="1" customHeight="1" outlineLevel="1" x14ac:dyDescent="0.3">
      <c r="A53" s="99" t="s">
        <v>283</v>
      </c>
      <c r="B53" s="63" t="s">
        <v>238</v>
      </c>
      <c r="C53" s="43" t="s">
        <v>79</v>
      </c>
      <c r="D53" s="44">
        <v>1287.18</v>
      </c>
      <c r="E53" s="44">
        <v>1132.78</v>
      </c>
      <c r="F53" s="44">
        <v>963.71</v>
      </c>
      <c r="G53" s="44">
        <v>545.65</v>
      </c>
      <c r="H53" s="44">
        <v>235.89</v>
      </c>
      <c r="I53" s="44">
        <v>1116.72</v>
      </c>
      <c r="J53" s="44">
        <v>1299.27</v>
      </c>
      <c r="K53" s="44">
        <v>1614.83</v>
      </c>
      <c r="L53" s="44">
        <v>1897.47</v>
      </c>
      <c r="M53" s="44">
        <v>2303.6799999999998</v>
      </c>
      <c r="N53" s="44">
        <v>2218.02</v>
      </c>
      <c r="O53" s="44">
        <v>2245.33</v>
      </c>
      <c r="P53" s="44">
        <v>2233.9</v>
      </c>
      <c r="Q53" s="44">
        <v>2395.54</v>
      </c>
      <c r="R53" s="44">
        <v>2405.19</v>
      </c>
      <c r="S53" s="44">
        <v>2440.31</v>
      </c>
      <c r="T53" s="44">
        <v>2427.7800000000002</v>
      </c>
      <c r="U53" s="44">
        <v>2401</v>
      </c>
      <c r="V53" s="44">
        <v>2219.13</v>
      </c>
      <c r="W53" s="44">
        <v>2004.76</v>
      </c>
      <c r="X53" s="44">
        <v>2045.06</v>
      </c>
      <c r="Y53" s="44">
        <v>2011.79</v>
      </c>
      <c r="Z53" s="44">
        <v>1861.29</v>
      </c>
      <c r="AA53" s="44">
        <v>1631.01</v>
      </c>
    </row>
    <row r="54" spans="1:27" ht="12.75" hidden="1" customHeight="1" outlineLevel="1" x14ac:dyDescent="0.3">
      <c r="A54" s="99" t="s">
        <v>284</v>
      </c>
      <c r="B54" s="63" t="s">
        <v>90</v>
      </c>
      <c r="C54" s="43" t="s">
        <v>79</v>
      </c>
      <c r="D54" s="44">
        <f>$D$9</f>
        <v>1150.23</v>
      </c>
      <c r="E54" s="44">
        <f t="shared" ref="E54:AA54" si="28">$D$9</f>
        <v>1150.23</v>
      </c>
      <c r="F54" s="44">
        <f t="shared" si="28"/>
        <v>1150.23</v>
      </c>
      <c r="G54" s="44">
        <f t="shared" si="28"/>
        <v>1150.23</v>
      </c>
      <c r="H54" s="44">
        <f t="shared" si="28"/>
        <v>1150.23</v>
      </c>
      <c r="I54" s="44">
        <f t="shared" si="28"/>
        <v>1150.23</v>
      </c>
      <c r="J54" s="44">
        <f t="shared" si="28"/>
        <v>1150.23</v>
      </c>
      <c r="K54" s="44">
        <f t="shared" si="28"/>
        <v>1150.23</v>
      </c>
      <c r="L54" s="44">
        <f t="shared" si="28"/>
        <v>1150.23</v>
      </c>
      <c r="M54" s="44">
        <f t="shared" si="28"/>
        <v>1150.23</v>
      </c>
      <c r="N54" s="44">
        <f t="shared" si="28"/>
        <v>1150.23</v>
      </c>
      <c r="O54" s="44">
        <f t="shared" si="28"/>
        <v>1150.23</v>
      </c>
      <c r="P54" s="44">
        <f t="shared" si="28"/>
        <v>1150.23</v>
      </c>
      <c r="Q54" s="44">
        <f t="shared" si="28"/>
        <v>1150.23</v>
      </c>
      <c r="R54" s="44">
        <f t="shared" si="28"/>
        <v>1150.23</v>
      </c>
      <c r="S54" s="44">
        <f t="shared" si="28"/>
        <v>1150.23</v>
      </c>
      <c r="T54" s="44">
        <f t="shared" si="28"/>
        <v>1150.23</v>
      </c>
      <c r="U54" s="44">
        <f t="shared" si="28"/>
        <v>1150.23</v>
      </c>
      <c r="V54" s="44">
        <f t="shared" si="28"/>
        <v>1150.23</v>
      </c>
      <c r="W54" s="44">
        <f t="shared" si="28"/>
        <v>1150.23</v>
      </c>
      <c r="X54" s="44">
        <f t="shared" si="28"/>
        <v>1150.23</v>
      </c>
      <c r="Y54" s="44">
        <f t="shared" si="28"/>
        <v>1150.23</v>
      </c>
      <c r="Z54" s="44">
        <f t="shared" si="28"/>
        <v>1150.23</v>
      </c>
      <c r="AA54" s="44">
        <f t="shared" si="28"/>
        <v>1150.23</v>
      </c>
    </row>
    <row r="55" spans="1:27" ht="12.75" hidden="1" customHeight="1" outlineLevel="1" x14ac:dyDescent="0.3">
      <c r="A55" s="99" t="s">
        <v>285</v>
      </c>
      <c r="B55" s="63" t="s">
        <v>83</v>
      </c>
      <c r="C55" s="43" t="s">
        <v>79</v>
      </c>
      <c r="D55" s="44">
        <v>4.8099999999999996</v>
      </c>
      <c r="E55" s="44">
        <v>4.8099999999999996</v>
      </c>
      <c r="F55" s="44">
        <v>4.8099999999999996</v>
      </c>
      <c r="G55" s="44">
        <v>4.8099999999999996</v>
      </c>
      <c r="H55" s="44">
        <v>4.8099999999999996</v>
      </c>
      <c r="I55" s="44">
        <v>4.8099999999999996</v>
      </c>
      <c r="J55" s="44">
        <v>4.8099999999999996</v>
      </c>
      <c r="K55" s="44">
        <v>4.8099999999999996</v>
      </c>
      <c r="L55" s="44">
        <v>4.8099999999999996</v>
      </c>
      <c r="M55" s="44">
        <v>4.8099999999999996</v>
      </c>
      <c r="N55" s="44">
        <v>4.8099999999999996</v>
      </c>
      <c r="O55" s="44">
        <v>4.8099999999999996</v>
      </c>
      <c r="P55" s="44">
        <v>4.8099999999999996</v>
      </c>
      <c r="Q55" s="44">
        <v>4.8099999999999996</v>
      </c>
      <c r="R55" s="44">
        <v>4.8099999999999996</v>
      </c>
      <c r="S55" s="44">
        <v>4.8099999999999996</v>
      </c>
      <c r="T55" s="44">
        <v>4.8099999999999996</v>
      </c>
      <c r="U55" s="44">
        <v>4.8099999999999996</v>
      </c>
      <c r="V55" s="44">
        <v>4.8099999999999996</v>
      </c>
      <c r="W55" s="44">
        <v>4.8099999999999996</v>
      </c>
      <c r="X55" s="44">
        <v>4.8099999999999996</v>
      </c>
      <c r="Y55" s="44">
        <v>4.8099999999999996</v>
      </c>
      <c r="Z55" s="44">
        <v>4.8099999999999996</v>
      </c>
      <c r="AA55" s="44">
        <v>4.8099999999999996</v>
      </c>
    </row>
    <row r="56" spans="1:27" ht="12.75" hidden="1" customHeight="1" outlineLevel="1" x14ac:dyDescent="0.3">
      <c r="A56" s="99" t="s">
        <v>286</v>
      </c>
      <c r="B56" s="63" t="s">
        <v>81</v>
      </c>
      <c r="C56" s="43" t="s">
        <v>79</v>
      </c>
      <c r="D56" s="44">
        <f>$D$11</f>
        <v>154.69999999999999</v>
      </c>
      <c r="E56" s="44">
        <f t="shared" ref="E56:AA56" si="29">$D$11</f>
        <v>154.69999999999999</v>
      </c>
      <c r="F56" s="44">
        <f t="shared" si="29"/>
        <v>154.69999999999999</v>
      </c>
      <c r="G56" s="44">
        <f t="shared" si="29"/>
        <v>154.69999999999999</v>
      </c>
      <c r="H56" s="44">
        <f t="shared" si="29"/>
        <v>154.69999999999999</v>
      </c>
      <c r="I56" s="44">
        <f t="shared" si="29"/>
        <v>154.69999999999999</v>
      </c>
      <c r="J56" s="44">
        <f t="shared" si="29"/>
        <v>154.69999999999999</v>
      </c>
      <c r="K56" s="44">
        <f t="shared" si="29"/>
        <v>154.69999999999999</v>
      </c>
      <c r="L56" s="44">
        <f t="shared" si="29"/>
        <v>154.69999999999999</v>
      </c>
      <c r="M56" s="44">
        <f t="shared" si="29"/>
        <v>154.69999999999999</v>
      </c>
      <c r="N56" s="44">
        <f t="shared" si="29"/>
        <v>154.69999999999999</v>
      </c>
      <c r="O56" s="44">
        <f t="shared" si="29"/>
        <v>154.69999999999999</v>
      </c>
      <c r="P56" s="44">
        <f t="shared" si="29"/>
        <v>154.69999999999999</v>
      </c>
      <c r="Q56" s="44">
        <f t="shared" si="29"/>
        <v>154.69999999999999</v>
      </c>
      <c r="R56" s="44">
        <f t="shared" si="29"/>
        <v>154.69999999999999</v>
      </c>
      <c r="S56" s="44">
        <f t="shared" si="29"/>
        <v>154.69999999999999</v>
      </c>
      <c r="T56" s="44">
        <f t="shared" si="29"/>
        <v>154.69999999999999</v>
      </c>
      <c r="U56" s="44">
        <f t="shared" si="29"/>
        <v>154.69999999999999</v>
      </c>
      <c r="V56" s="44">
        <f t="shared" si="29"/>
        <v>154.69999999999999</v>
      </c>
      <c r="W56" s="44">
        <f t="shared" si="29"/>
        <v>154.69999999999999</v>
      </c>
      <c r="X56" s="44">
        <f t="shared" si="29"/>
        <v>154.69999999999999</v>
      </c>
      <c r="Y56" s="44">
        <f t="shared" si="29"/>
        <v>154.69999999999999</v>
      </c>
      <c r="Z56" s="44">
        <f t="shared" si="29"/>
        <v>154.69999999999999</v>
      </c>
      <c r="AA56" s="44">
        <f t="shared" si="29"/>
        <v>154.69999999999999</v>
      </c>
    </row>
    <row r="57" spans="1:27" ht="12.75" customHeight="1" collapsed="1" x14ac:dyDescent="0.3">
      <c r="A57" s="98" t="s">
        <v>287</v>
      </c>
      <c r="B57" s="28" t="str">
        <f>"11"&amp;"."&amp;$B$662&amp;"."&amp;$B$663</f>
        <v>11.07.2024</v>
      </c>
      <c r="C57" s="90" t="s">
        <v>76</v>
      </c>
      <c r="D57" s="91">
        <f>ROUND(((D58+D59+D61+D60)/1000),5)</f>
        <v>2.6339700000000001</v>
      </c>
      <c r="E57" s="91">
        <f>ROUND(((E58+E59+E61+E60)/1000),5)</f>
        <v>2.5999599999999998</v>
      </c>
      <c r="F57" s="91">
        <f>ROUND(((F58+F59+F61+F60)/1000),5)</f>
        <v>2.4157700000000002</v>
      </c>
      <c r="G57" s="91">
        <f t="shared" ref="G57:AA57" si="30">ROUND(((G58+G59+G61+G60)/1000),5)</f>
        <v>2.2867600000000001</v>
      </c>
      <c r="H57" s="91">
        <f t="shared" si="30"/>
        <v>2.3815400000000002</v>
      </c>
      <c r="I57" s="91">
        <f t="shared" si="30"/>
        <v>2.5360999999999998</v>
      </c>
      <c r="J57" s="91">
        <f t="shared" si="30"/>
        <v>2.5838899999999998</v>
      </c>
      <c r="K57" s="91">
        <f t="shared" si="30"/>
        <v>3.0422500000000001</v>
      </c>
      <c r="L57" s="91">
        <f t="shared" si="30"/>
        <v>3.3382000000000001</v>
      </c>
      <c r="M57" s="91">
        <f t="shared" si="30"/>
        <v>3.63733</v>
      </c>
      <c r="N57" s="91">
        <f t="shared" si="30"/>
        <v>3.8986399999999999</v>
      </c>
      <c r="O57" s="91">
        <f t="shared" si="30"/>
        <v>4.0054600000000002</v>
      </c>
      <c r="P57" s="91">
        <f t="shared" si="30"/>
        <v>4.0031299999999996</v>
      </c>
      <c r="Q57" s="91">
        <f t="shared" si="30"/>
        <v>4.0527499999999996</v>
      </c>
      <c r="R57" s="91">
        <f t="shared" si="30"/>
        <v>4.05952</v>
      </c>
      <c r="S57" s="91">
        <f t="shared" si="30"/>
        <v>3.9278499999999998</v>
      </c>
      <c r="T57" s="91">
        <f t="shared" si="30"/>
        <v>3.8636900000000001</v>
      </c>
      <c r="U57" s="91">
        <f t="shared" si="30"/>
        <v>3.8125499999999999</v>
      </c>
      <c r="V57" s="91">
        <f t="shared" si="30"/>
        <v>3.8320099999999999</v>
      </c>
      <c r="W57" s="91">
        <f t="shared" si="30"/>
        <v>3.7119399999999998</v>
      </c>
      <c r="X57" s="91">
        <f t="shared" si="30"/>
        <v>3.5613100000000002</v>
      </c>
      <c r="Y57" s="91">
        <f t="shared" si="30"/>
        <v>3.50108</v>
      </c>
      <c r="Z57" s="91">
        <f t="shared" si="30"/>
        <v>3.2407400000000002</v>
      </c>
      <c r="AA57" s="91">
        <f t="shared" si="30"/>
        <v>3.1425900000000002</v>
      </c>
    </row>
    <row r="58" spans="1:27" ht="12.75" hidden="1" customHeight="1" outlineLevel="1" x14ac:dyDescent="0.3">
      <c r="A58" s="99" t="s">
        <v>288</v>
      </c>
      <c r="B58" s="63" t="s">
        <v>238</v>
      </c>
      <c r="C58" s="43" t="s">
        <v>79</v>
      </c>
      <c r="D58" s="44">
        <v>1324.23</v>
      </c>
      <c r="E58" s="44">
        <v>1290.22</v>
      </c>
      <c r="F58" s="44">
        <v>1106.03</v>
      </c>
      <c r="G58" s="44">
        <v>977.02</v>
      </c>
      <c r="H58" s="44">
        <v>1071.8</v>
      </c>
      <c r="I58" s="44">
        <v>1226.3599999999999</v>
      </c>
      <c r="J58" s="44">
        <v>1274.1500000000001</v>
      </c>
      <c r="K58" s="44">
        <v>1732.51</v>
      </c>
      <c r="L58" s="44">
        <v>2028.46</v>
      </c>
      <c r="M58" s="44">
        <v>2327.59</v>
      </c>
      <c r="N58" s="44">
        <v>2588.9</v>
      </c>
      <c r="O58" s="44">
        <v>2695.72</v>
      </c>
      <c r="P58" s="44">
        <v>2693.39</v>
      </c>
      <c r="Q58" s="44">
        <v>2743.01</v>
      </c>
      <c r="R58" s="44">
        <v>2749.78</v>
      </c>
      <c r="S58" s="44">
        <v>2618.11</v>
      </c>
      <c r="T58" s="44">
        <v>2553.9499999999998</v>
      </c>
      <c r="U58" s="44">
        <v>2502.81</v>
      </c>
      <c r="V58" s="44">
        <v>2522.27</v>
      </c>
      <c r="W58" s="44">
        <v>2402.1999999999998</v>
      </c>
      <c r="X58" s="44">
        <v>2251.5700000000002</v>
      </c>
      <c r="Y58" s="44">
        <v>2191.34</v>
      </c>
      <c r="Z58" s="44">
        <v>1931</v>
      </c>
      <c r="AA58" s="44">
        <v>1832.85</v>
      </c>
    </row>
    <row r="59" spans="1:27" ht="12.75" hidden="1" customHeight="1" outlineLevel="1" x14ac:dyDescent="0.3">
      <c r="A59" s="99" t="s">
        <v>289</v>
      </c>
      <c r="B59" s="63" t="s">
        <v>90</v>
      </c>
      <c r="C59" s="43" t="s">
        <v>79</v>
      </c>
      <c r="D59" s="44">
        <f>$D$9</f>
        <v>1150.23</v>
      </c>
      <c r="E59" s="44">
        <f t="shared" ref="E59:AA59" si="31">$D$9</f>
        <v>1150.23</v>
      </c>
      <c r="F59" s="44">
        <f t="shared" si="31"/>
        <v>1150.23</v>
      </c>
      <c r="G59" s="44">
        <f t="shared" si="31"/>
        <v>1150.23</v>
      </c>
      <c r="H59" s="44">
        <f t="shared" si="31"/>
        <v>1150.23</v>
      </c>
      <c r="I59" s="44">
        <f t="shared" si="31"/>
        <v>1150.23</v>
      </c>
      <c r="J59" s="44">
        <f t="shared" si="31"/>
        <v>1150.23</v>
      </c>
      <c r="K59" s="44">
        <f t="shared" si="31"/>
        <v>1150.23</v>
      </c>
      <c r="L59" s="44">
        <f t="shared" si="31"/>
        <v>1150.23</v>
      </c>
      <c r="M59" s="44">
        <f t="shared" si="31"/>
        <v>1150.23</v>
      </c>
      <c r="N59" s="44">
        <f t="shared" si="31"/>
        <v>1150.23</v>
      </c>
      <c r="O59" s="44">
        <f t="shared" si="31"/>
        <v>1150.23</v>
      </c>
      <c r="P59" s="44">
        <f t="shared" si="31"/>
        <v>1150.23</v>
      </c>
      <c r="Q59" s="44">
        <f t="shared" si="31"/>
        <v>1150.23</v>
      </c>
      <c r="R59" s="44">
        <f t="shared" si="31"/>
        <v>1150.23</v>
      </c>
      <c r="S59" s="44">
        <f t="shared" si="31"/>
        <v>1150.23</v>
      </c>
      <c r="T59" s="44">
        <f t="shared" si="31"/>
        <v>1150.23</v>
      </c>
      <c r="U59" s="44">
        <f t="shared" si="31"/>
        <v>1150.23</v>
      </c>
      <c r="V59" s="44">
        <f t="shared" si="31"/>
        <v>1150.23</v>
      </c>
      <c r="W59" s="44">
        <f t="shared" si="31"/>
        <v>1150.23</v>
      </c>
      <c r="X59" s="44">
        <f t="shared" si="31"/>
        <v>1150.23</v>
      </c>
      <c r="Y59" s="44">
        <f t="shared" si="31"/>
        <v>1150.23</v>
      </c>
      <c r="Z59" s="44">
        <f t="shared" si="31"/>
        <v>1150.23</v>
      </c>
      <c r="AA59" s="44">
        <f t="shared" si="31"/>
        <v>1150.23</v>
      </c>
    </row>
    <row r="60" spans="1:27" ht="12.75" hidden="1" customHeight="1" outlineLevel="1" x14ac:dyDescent="0.3">
      <c r="A60" s="99" t="s">
        <v>290</v>
      </c>
      <c r="B60" s="63" t="s">
        <v>83</v>
      </c>
      <c r="C60" s="43" t="s">
        <v>79</v>
      </c>
      <c r="D60" s="44">
        <v>4.8099999999999996</v>
      </c>
      <c r="E60" s="44">
        <v>4.8099999999999996</v>
      </c>
      <c r="F60" s="44">
        <v>4.8099999999999996</v>
      </c>
      <c r="G60" s="44">
        <v>4.8099999999999996</v>
      </c>
      <c r="H60" s="44">
        <v>4.8099999999999996</v>
      </c>
      <c r="I60" s="44">
        <v>4.8099999999999996</v>
      </c>
      <c r="J60" s="44">
        <v>4.8099999999999996</v>
      </c>
      <c r="K60" s="44">
        <v>4.8099999999999996</v>
      </c>
      <c r="L60" s="44">
        <v>4.8099999999999996</v>
      </c>
      <c r="M60" s="44">
        <v>4.8099999999999996</v>
      </c>
      <c r="N60" s="44">
        <v>4.8099999999999996</v>
      </c>
      <c r="O60" s="44">
        <v>4.8099999999999996</v>
      </c>
      <c r="P60" s="44">
        <v>4.8099999999999996</v>
      </c>
      <c r="Q60" s="44">
        <v>4.8099999999999996</v>
      </c>
      <c r="R60" s="44">
        <v>4.8099999999999996</v>
      </c>
      <c r="S60" s="44">
        <v>4.8099999999999996</v>
      </c>
      <c r="T60" s="44">
        <v>4.8099999999999996</v>
      </c>
      <c r="U60" s="44">
        <v>4.8099999999999996</v>
      </c>
      <c r="V60" s="44">
        <v>4.8099999999999996</v>
      </c>
      <c r="W60" s="44">
        <v>4.8099999999999996</v>
      </c>
      <c r="X60" s="44">
        <v>4.8099999999999996</v>
      </c>
      <c r="Y60" s="44">
        <v>4.8099999999999996</v>
      </c>
      <c r="Z60" s="44">
        <v>4.8099999999999996</v>
      </c>
      <c r="AA60" s="44">
        <v>4.8099999999999996</v>
      </c>
    </row>
    <row r="61" spans="1:27" ht="12.75" hidden="1" customHeight="1" outlineLevel="1" x14ac:dyDescent="0.3">
      <c r="A61" s="99" t="s">
        <v>291</v>
      </c>
      <c r="B61" s="63" t="s">
        <v>81</v>
      </c>
      <c r="C61" s="43" t="s">
        <v>79</v>
      </c>
      <c r="D61" s="44">
        <f>$D$11</f>
        <v>154.69999999999999</v>
      </c>
      <c r="E61" s="44">
        <f t="shared" ref="E61:AA61" si="32">$D$11</f>
        <v>154.69999999999999</v>
      </c>
      <c r="F61" s="44">
        <f t="shared" si="32"/>
        <v>154.69999999999999</v>
      </c>
      <c r="G61" s="44">
        <f t="shared" si="32"/>
        <v>154.69999999999999</v>
      </c>
      <c r="H61" s="44">
        <f t="shared" si="32"/>
        <v>154.69999999999999</v>
      </c>
      <c r="I61" s="44">
        <f t="shared" si="32"/>
        <v>154.69999999999999</v>
      </c>
      <c r="J61" s="44">
        <f t="shared" si="32"/>
        <v>154.69999999999999</v>
      </c>
      <c r="K61" s="44">
        <f t="shared" si="32"/>
        <v>154.69999999999999</v>
      </c>
      <c r="L61" s="44">
        <f t="shared" si="32"/>
        <v>154.69999999999999</v>
      </c>
      <c r="M61" s="44">
        <f t="shared" si="32"/>
        <v>154.69999999999999</v>
      </c>
      <c r="N61" s="44">
        <f t="shared" si="32"/>
        <v>154.69999999999999</v>
      </c>
      <c r="O61" s="44">
        <f t="shared" si="32"/>
        <v>154.69999999999999</v>
      </c>
      <c r="P61" s="44">
        <f t="shared" si="32"/>
        <v>154.69999999999999</v>
      </c>
      <c r="Q61" s="44">
        <f t="shared" si="32"/>
        <v>154.69999999999999</v>
      </c>
      <c r="R61" s="44">
        <f t="shared" si="32"/>
        <v>154.69999999999999</v>
      </c>
      <c r="S61" s="44">
        <f t="shared" si="32"/>
        <v>154.69999999999999</v>
      </c>
      <c r="T61" s="44">
        <f t="shared" si="32"/>
        <v>154.69999999999999</v>
      </c>
      <c r="U61" s="44">
        <f t="shared" si="32"/>
        <v>154.69999999999999</v>
      </c>
      <c r="V61" s="44">
        <f t="shared" si="32"/>
        <v>154.69999999999999</v>
      </c>
      <c r="W61" s="44">
        <f t="shared" si="32"/>
        <v>154.69999999999999</v>
      </c>
      <c r="X61" s="44">
        <f t="shared" si="32"/>
        <v>154.69999999999999</v>
      </c>
      <c r="Y61" s="44">
        <f t="shared" si="32"/>
        <v>154.69999999999999</v>
      </c>
      <c r="Z61" s="44">
        <f t="shared" si="32"/>
        <v>154.69999999999999</v>
      </c>
      <c r="AA61" s="44">
        <f t="shared" si="32"/>
        <v>154.69999999999999</v>
      </c>
    </row>
    <row r="62" spans="1:27" ht="12.75" customHeight="1" collapsed="1" x14ac:dyDescent="0.3">
      <c r="A62" s="98" t="s">
        <v>292</v>
      </c>
      <c r="B62" s="28" t="str">
        <f>"12"&amp;"."&amp;$B$662&amp;"."&amp;$B$663</f>
        <v>12.07.2024</v>
      </c>
      <c r="C62" s="90" t="s">
        <v>76</v>
      </c>
      <c r="D62" s="91">
        <f>ROUND(((D63+D64+D66+D65)/1000),5)</f>
        <v>2.6530499999999999</v>
      </c>
      <c r="E62" s="91">
        <f>ROUND(((E63+E64+E66+E65)/1000),5)</f>
        <v>2.5787</v>
      </c>
      <c r="F62" s="91">
        <f>ROUND(((F63+F64+F66+F65)/1000),5)</f>
        <v>2.5030299999999999</v>
      </c>
      <c r="G62" s="91">
        <f t="shared" ref="G62:AA62" si="33">ROUND(((G63+G64+G66+G65)/1000),5)</f>
        <v>2.3088899999999999</v>
      </c>
      <c r="H62" s="91">
        <f t="shared" si="33"/>
        <v>2.3088799999999998</v>
      </c>
      <c r="I62" s="91">
        <f t="shared" si="33"/>
        <v>2.5505100000000001</v>
      </c>
      <c r="J62" s="91">
        <f t="shared" si="33"/>
        <v>2.5508299999999999</v>
      </c>
      <c r="K62" s="91">
        <f t="shared" si="33"/>
        <v>2.9923000000000002</v>
      </c>
      <c r="L62" s="91">
        <f t="shared" si="33"/>
        <v>3.3300999999999998</v>
      </c>
      <c r="M62" s="91">
        <f t="shared" si="33"/>
        <v>3.65157</v>
      </c>
      <c r="N62" s="91">
        <f t="shared" si="33"/>
        <v>3.7008299999999998</v>
      </c>
      <c r="O62" s="91">
        <f t="shared" si="33"/>
        <v>3.7536299999999998</v>
      </c>
      <c r="P62" s="91">
        <f t="shared" si="33"/>
        <v>3.7482000000000002</v>
      </c>
      <c r="Q62" s="91">
        <f t="shared" si="33"/>
        <v>3.7677499999999999</v>
      </c>
      <c r="R62" s="91">
        <f t="shared" si="33"/>
        <v>3.6979199999999999</v>
      </c>
      <c r="S62" s="91">
        <f t="shared" si="33"/>
        <v>3.7574299999999998</v>
      </c>
      <c r="T62" s="91">
        <f t="shared" si="33"/>
        <v>3.7294299999999998</v>
      </c>
      <c r="U62" s="91">
        <f t="shared" si="33"/>
        <v>3.6120299999999999</v>
      </c>
      <c r="V62" s="91">
        <f t="shared" si="33"/>
        <v>3.5868000000000002</v>
      </c>
      <c r="W62" s="91">
        <f t="shared" si="33"/>
        <v>3.5046200000000001</v>
      </c>
      <c r="X62" s="91">
        <f t="shared" si="33"/>
        <v>3.4978400000000001</v>
      </c>
      <c r="Y62" s="91">
        <f t="shared" si="33"/>
        <v>3.5392399999999999</v>
      </c>
      <c r="Z62" s="91">
        <f t="shared" si="33"/>
        <v>3.3756699999999999</v>
      </c>
      <c r="AA62" s="91">
        <f t="shared" si="33"/>
        <v>3.1554600000000002</v>
      </c>
    </row>
    <row r="63" spans="1:27" ht="12.75" hidden="1" customHeight="1" outlineLevel="1" x14ac:dyDescent="0.3">
      <c r="A63" s="99" t="s">
        <v>293</v>
      </c>
      <c r="B63" s="63" t="s">
        <v>238</v>
      </c>
      <c r="C63" s="43" t="s">
        <v>79</v>
      </c>
      <c r="D63" s="44">
        <v>1343.31</v>
      </c>
      <c r="E63" s="44">
        <v>1268.96</v>
      </c>
      <c r="F63" s="44">
        <v>1193.29</v>
      </c>
      <c r="G63" s="44">
        <v>999.15</v>
      </c>
      <c r="H63" s="44">
        <v>999.14</v>
      </c>
      <c r="I63" s="44">
        <v>1240.77</v>
      </c>
      <c r="J63" s="44">
        <v>1241.0899999999999</v>
      </c>
      <c r="K63" s="44">
        <v>1682.56</v>
      </c>
      <c r="L63" s="44">
        <v>2020.36</v>
      </c>
      <c r="M63" s="44">
        <v>2341.83</v>
      </c>
      <c r="N63" s="44">
        <v>2391.09</v>
      </c>
      <c r="O63" s="44">
        <v>2443.89</v>
      </c>
      <c r="P63" s="44">
        <v>2438.46</v>
      </c>
      <c r="Q63" s="44">
        <v>2458.0100000000002</v>
      </c>
      <c r="R63" s="44">
        <v>2388.1799999999998</v>
      </c>
      <c r="S63" s="44">
        <v>2447.69</v>
      </c>
      <c r="T63" s="44">
        <v>2419.69</v>
      </c>
      <c r="U63" s="44">
        <v>2302.29</v>
      </c>
      <c r="V63" s="44">
        <v>2277.06</v>
      </c>
      <c r="W63" s="44">
        <v>2194.88</v>
      </c>
      <c r="X63" s="44">
        <v>2188.1</v>
      </c>
      <c r="Y63" s="44">
        <v>2229.5</v>
      </c>
      <c r="Z63" s="44">
        <v>2065.9299999999998</v>
      </c>
      <c r="AA63" s="44">
        <v>1845.72</v>
      </c>
    </row>
    <row r="64" spans="1:27" ht="12.75" hidden="1" customHeight="1" outlineLevel="1" x14ac:dyDescent="0.3">
      <c r="A64" s="99" t="s">
        <v>294</v>
      </c>
      <c r="B64" s="63" t="s">
        <v>90</v>
      </c>
      <c r="C64" s="43" t="s">
        <v>79</v>
      </c>
      <c r="D64" s="44">
        <f>$D$9</f>
        <v>1150.23</v>
      </c>
      <c r="E64" s="44">
        <f t="shared" ref="E64:AA64" si="34">$D$9</f>
        <v>1150.23</v>
      </c>
      <c r="F64" s="44">
        <f t="shared" si="34"/>
        <v>1150.23</v>
      </c>
      <c r="G64" s="44">
        <f t="shared" si="34"/>
        <v>1150.23</v>
      </c>
      <c r="H64" s="44">
        <f t="shared" si="34"/>
        <v>1150.23</v>
      </c>
      <c r="I64" s="44">
        <f t="shared" si="34"/>
        <v>1150.23</v>
      </c>
      <c r="J64" s="44">
        <f t="shared" si="34"/>
        <v>1150.23</v>
      </c>
      <c r="K64" s="44">
        <f t="shared" si="34"/>
        <v>1150.23</v>
      </c>
      <c r="L64" s="44">
        <f t="shared" si="34"/>
        <v>1150.23</v>
      </c>
      <c r="M64" s="44">
        <f t="shared" si="34"/>
        <v>1150.23</v>
      </c>
      <c r="N64" s="44">
        <f t="shared" si="34"/>
        <v>1150.23</v>
      </c>
      <c r="O64" s="44">
        <f t="shared" si="34"/>
        <v>1150.23</v>
      </c>
      <c r="P64" s="44">
        <f t="shared" si="34"/>
        <v>1150.23</v>
      </c>
      <c r="Q64" s="44">
        <f t="shared" si="34"/>
        <v>1150.23</v>
      </c>
      <c r="R64" s="44">
        <f t="shared" si="34"/>
        <v>1150.23</v>
      </c>
      <c r="S64" s="44">
        <f t="shared" si="34"/>
        <v>1150.23</v>
      </c>
      <c r="T64" s="44">
        <f t="shared" si="34"/>
        <v>1150.23</v>
      </c>
      <c r="U64" s="44">
        <f t="shared" si="34"/>
        <v>1150.23</v>
      </c>
      <c r="V64" s="44">
        <f t="shared" si="34"/>
        <v>1150.23</v>
      </c>
      <c r="W64" s="44">
        <f t="shared" si="34"/>
        <v>1150.23</v>
      </c>
      <c r="X64" s="44">
        <f t="shared" si="34"/>
        <v>1150.23</v>
      </c>
      <c r="Y64" s="44">
        <f t="shared" si="34"/>
        <v>1150.23</v>
      </c>
      <c r="Z64" s="44">
        <f t="shared" si="34"/>
        <v>1150.23</v>
      </c>
      <c r="AA64" s="44">
        <f t="shared" si="34"/>
        <v>1150.23</v>
      </c>
    </row>
    <row r="65" spans="1:27" ht="12.75" hidden="1" customHeight="1" outlineLevel="1" x14ac:dyDescent="0.3">
      <c r="A65" s="99" t="s">
        <v>295</v>
      </c>
      <c r="B65" s="63" t="s">
        <v>83</v>
      </c>
      <c r="C65" s="43" t="s">
        <v>79</v>
      </c>
      <c r="D65" s="44">
        <v>4.8099999999999996</v>
      </c>
      <c r="E65" s="44">
        <v>4.8099999999999996</v>
      </c>
      <c r="F65" s="44">
        <v>4.8099999999999996</v>
      </c>
      <c r="G65" s="44">
        <v>4.8099999999999996</v>
      </c>
      <c r="H65" s="44">
        <v>4.8099999999999996</v>
      </c>
      <c r="I65" s="44">
        <v>4.8099999999999996</v>
      </c>
      <c r="J65" s="44">
        <v>4.8099999999999996</v>
      </c>
      <c r="K65" s="44">
        <v>4.8099999999999996</v>
      </c>
      <c r="L65" s="44">
        <v>4.8099999999999996</v>
      </c>
      <c r="M65" s="44">
        <v>4.8099999999999996</v>
      </c>
      <c r="N65" s="44">
        <v>4.8099999999999996</v>
      </c>
      <c r="O65" s="44">
        <v>4.8099999999999996</v>
      </c>
      <c r="P65" s="44">
        <v>4.8099999999999996</v>
      </c>
      <c r="Q65" s="44">
        <v>4.8099999999999996</v>
      </c>
      <c r="R65" s="44">
        <v>4.8099999999999996</v>
      </c>
      <c r="S65" s="44">
        <v>4.8099999999999996</v>
      </c>
      <c r="T65" s="44">
        <v>4.8099999999999996</v>
      </c>
      <c r="U65" s="44">
        <v>4.8099999999999996</v>
      </c>
      <c r="V65" s="44">
        <v>4.8099999999999996</v>
      </c>
      <c r="W65" s="44">
        <v>4.8099999999999996</v>
      </c>
      <c r="X65" s="44">
        <v>4.8099999999999996</v>
      </c>
      <c r="Y65" s="44">
        <v>4.8099999999999996</v>
      </c>
      <c r="Z65" s="44">
        <v>4.8099999999999996</v>
      </c>
      <c r="AA65" s="44">
        <v>4.8099999999999996</v>
      </c>
    </row>
    <row r="66" spans="1:27" ht="12.75" hidden="1" customHeight="1" outlineLevel="1" x14ac:dyDescent="0.3">
      <c r="A66" s="99" t="s">
        <v>296</v>
      </c>
      <c r="B66" s="63" t="s">
        <v>81</v>
      </c>
      <c r="C66" s="43" t="s">
        <v>79</v>
      </c>
      <c r="D66" s="44">
        <f>$D$11</f>
        <v>154.69999999999999</v>
      </c>
      <c r="E66" s="44">
        <f t="shared" ref="E66:AA66" si="35">$D$11</f>
        <v>154.69999999999999</v>
      </c>
      <c r="F66" s="44">
        <f t="shared" si="35"/>
        <v>154.69999999999999</v>
      </c>
      <c r="G66" s="44">
        <f t="shared" si="35"/>
        <v>154.69999999999999</v>
      </c>
      <c r="H66" s="44">
        <f t="shared" si="35"/>
        <v>154.69999999999999</v>
      </c>
      <c r="I66" s="44">
        <f t="shared" si="35"/>
        <v>154.69999999999999</v>
      </c>
      <c r="J66" s="44">
        <f t="shared" si="35"/>
        <v>154.69999999999999</v>
      </c>
      <c r="K66" s="44">
        <f t="shared" si="35"/>
        <v>154.69999999999999</v>
      </c>
      <c r="L66" s="44">
        <f t="shared" si="35"/>
        <v>154.69999999999999</v>
      </c>
      <c r="M66" s="44">
        <f t="shared" si="35"/>
        <v>154.69999999999999</v>
      </c>
      <c r="N66" s="44">
        <f t="shared" si="35"/>
        <v>154.69999999999999</v>
      </c>
      <c r="O66" s="44">
        <f t="shared" si="35"/>
        <v>154.69999999999999</v>
      </c>
      <c r="P66" s="44">
        <f t="shared" si="35"/>
        <v>154.69999999999999</v>
      </c>
      <c r="Q66" s="44">
        <f t="shared" si="35"/>
        <v>154.69999999999999</v>
      </c>
      <c r="R66" s="44">
        <f t="shared" si="35"/>
        <v>154.69999999999999</v>
      </c>
      <c r="S66" s="44">
        <f t="shared" si="35"/>
        <v>154.69999999999999</v>
      </c>
      <c r="T66" s="44">
        <f t="shared" si="35"/>
        <v>154.69999999999999</v>
      </c>
      <c r="U66" s="44">
        <f t="shared" si="35"/>
        <v>154.69999999999999</v>
      </c>
      <c r="V66" s="44">
        <f t="shared" si="35"/>
        <v>154.69999999999999</v>
      </c>
      <c r="W66" s="44">
        <f t="shared" si="35"/>
        <v>154.69999999999999</v>
      </c>
      <c r="X66" s="44">
        <f t="shared" si="35"/>
        <v>154.69999999999999</v>
      </c>
      <c r="Y66" s="44">
        <f t="shared" si="35"/>
        <v>154.69999999999999</v>
      </c>
      <c r="Z66" s="44">
        <f t="shared" si="35"/>
        <v>154.69999999999999</v>
      </c>
      <c r="AA66" s="44">
        <f t="shared" si="35"/>
        <v>154.69999999999999</v>
      </c>
    </row>
    <row r="67" spans="1:27" ht="12.75" customHeight="1" collapsed="1" x14ac:dyDescent="0.3">
      <c r="A67" s="98" t="s">
        <v>297</v>
      </c>
      <c r="B67" s="28" t="str">
        <f>"13"&amp;"."&amp;$B$662&amp;"."&amp;$B$663</f>
        <v>13.07.2024</v>
      </c>
      <c r="C67" s="90" t="s">
        <v>76</v>
      </c>
      <c r="D67" s="91">
        <f>ROUND(((D68+D69+D71+D70)/1000),5)</f>
        <v>2.8000500000000001</v>
      </c>
      <c r="E67" s="91">
        <f>ROUND(((E68+E69+E71+E70)/1000),5)</f>
        <v>2.5901800000000001</v>
      </c>
      <c r="F67" s="91">
        <f>ROUND(((F68+F69+F71+F70)/1000),5)</f>
        <v>2.52197</v>
      </c>
      <c r="G67" s="91">
        <f t="shared" ref="G67:AA67" si="36">ROUND(((G68+G69+G71+G70)/1000),5)</f>
        <v>2.3569200000000001</v>
      </c>
      <c r="H67" s="91">
        <f t="shared" si="36"/>
        <v>2.1077400000000002</v>
      </c>
      <c r="I67" s="91">
        <f t="shared" si="36"/>
        <v>2.1663199999999998</v>
      </c>
      <c r="J67" s="91">
        <f t="shared" si="36"/>
        <v>2.2684600000000001</v>
      </c>
      <c r="K67" s="91">
        <f t="shared" si="36"/>
        <v>2.7159200000000001</v>
      </c>
      <c r="L67" s="91">
        <f t="shared" si="36"/>
        <v>3.0951</v>
      </c>
      <c r="M67" s="91">
        <f t="shared" si="36"/>
        <v>3.3519999999999999</v>
      </c>
      <c r="N67" s="91">
        <f t="shared" si="36"/>
        <v>3.4819300000000002</v>
      </c>
      <c r="O67" s="91">
        <f t="shared" si="36"/>
        <v>3.5866199999999999</v>
      </c>
      <c r="P67" s="91">
        <f t="shared" si="36"/>
        <v>3.62887</v>
      </c>
      <c r="Q67" s="91">
        <f t="shared" si="36"/>
        <v>3.5672700000000002</v>
      </c>
      <c r="R67" s="91">
        <f t="shared" si="36"/>
        <v>3.5685899999999999</v>
      </c>
      <c r="S67" s="91">
        <f t="shared" si="36"/>
        <v>3.6090499999999999</v>
      </c>
      <c r="T67" s="91">
        <f t="shared" si="36"/>
        <v>3.6015999999999999</v>
      </c>
      <c r="U67" s="91">
        <f t="shared" si="36"/>
        <v>3.5834299999999999</v>
      </c>
      <c r="V67" s="91">
        <f t="shared" si="36"/>
        <v>3.4956399999999999</v>
      </c>
      <c r="W67" s="91">
        <f t="shared" si="36"/>
        <v>3.38672</v>
      </c>
      <c r="X67" s="91">
        <f t="shared" si="36"/>
        <v>3.3487300000000002</v>
      </c>
      <c r="Y67" s="91">
        <f t="shared" si="36"/>
        <v>3.2541600000000002</v>
      </c>
      <c r="Z67" s="91">
        <f t="shared" si="36"/>
        <v>3.0320200000000002</v>
      </c>
      <c r="AA67" s="91">
        <f t="shared" si="36"/>
        <v>3.04487</v>
      </c>
    </row>
    <row r="68" spans="1:27" ht="12.75" hidden="1" customHeight="1" outlineLevel="1" x14ac:dyDescent="0.3">
      <c r="A68" s="99" t="s">
        <v>298</v>
      </c>
      <c r="B68" s="63" t="s">
        <v>238</v>
      </c>
      <c r="C68" s="43" t="s">
        <v>79</v>
      </c>
      <c r="D68" s="44">
        <v>1490.31</v>
      </c>
      <c r="E68" s="44">
        <v>1280.44</v>
      </c>
      <c r="F68" s="44">
        <v>1212.23</v>
      </c>
      <c r="G68" s="44">
        <v>1047.18</v>
      </c>
      <c r="H68" s="44">
        <v>798</v>
      </c>
      <c r="I68" s="44">
        <v>856.58</v>
      </c>
      <c r="J68" s="44">
        <v>958.72</v>
      </c>
      <c r="K68" s="44">
        <v>1406.18</v>
      </c>
      <c r="L68" s="44">
        <v>1785.36</v>
      </c>
      <c r="M68" s="44">
        <v>2042.26</v>
      </c>
      <c r="N68" s="44">
        <v>2172.19</v>
      </c>
      <c r="O68" s="44">
        <v>2276.88</v>
      </c>
      <c r="P68" s="44">
        <v>2319.13</v>
      </c>
      <c r="Q68" s="44">
        <v>2257.5300000000002</v>
      </c>
      <c r="R68" s="44">
        <v>2258.85</v>
      </c>
      <c r="S68" s="44">
        <v>2299.31</v>
      </c>
      <c r="T68" s="44">
        <v>2291.86</v>
      </c>
      <c r="U68" s="44">
        <v>2273.69</v>
      </c>
      <c r="V68" s="44">
        <v>2185.9</v>
      </c>
      <c r="W68" s="44">
        <v>2076.98</v>
      </c>
      <c r="X68" s="44">
        <v>2038.99</v>
      </c>
      <c r="Y68" s="44">
        <v>1944.42</v>
      </c>
      <c r="Z68" s="44">
        <v>1722.28</v>
      </c>
      <c r="AA68" s="44">
        <v>1735.13</v>
      </c>
    </row>
    <row r="69" spans="1:27" ht="12.75" hidden="1" customHeight="1" outlineLevel="1" x14ac:dyDescent="0.3">
      <c r="A69" s="99" t="s">
        <v>299</v>
      </c>
      <c r="B69" s="63" t="s">
        <v>90</v>
      </c>
      <c r="C69" s="43" t="s">
        <v>79</v>
      </c>
      <c r="D69" s="44">
        <f>$D$9</f>
        <v>1150.23</v>
      </c>
      <c r="E69" s="44">
        <f t="shared" ref="E69:AA69" si="37">$D$9</f>
        <v>1150.23</v>
      </c>
      <c r="F69" s="44">
        <f t="shared" si="37"/>
        <v>1150.23</v>
      </c>
      <c r="G69" s="44">
        <f t="shared" si="37"/>
        <v>1150.23</v>
      </c>
      <c r="H69" s="44">
        <f t="shared" si="37"/>
        <v>1150.23</v>
      </c>
      <c r="I69" s="44">
        <f t="shared" si="37"/>
        <v>1150.23</v>
      </c>
      <c r="J69" s="44">
        <f t="shared" si="37"/>
        <v>1150.23</v>
      </c>
      <c r="K69" s="44">
        <f t="shared" si="37"/>
        <v>1150.23</v>
      </c>
      <c r="L69" s="44">
        <f t="shared" si="37"/>
        <v>1150.23</v>
      </c>
      <c r="M69" s="44">
        <f t="shared" si="37"/>
        <v>1150.23</v>
      </c>
      <c r="N69" s="44">
        <f t="shared" si="37"/>
        <v>1150.23</v>
      </c>
      <c r="O69" s="44">
        <f t="shared" si="37"/>
        <v>1150.23</v>
      </c>
      <c r="P69" s="44">
        <f t="shared" si="37"/>
        <v>1150.23</v>
      </c>
      <c r="Q69" s="44">
        <f t="shared" si="37"/>
        <v>1150.23</v>
      </c>
      <c r="R69" s="44">
        <f t="shared" si="37"/>
        <v>1150.23</v>
      </c>
      <c r="S69" s="44">
        <f t="shared" si="37"/>
        <v>1150.23</v>
      </c>
      <c r="T69" s="44">
        <f t="shared" si="37"/>
        <v>1150.23</v>
      </c>
      <c r="U69" s="44">
        <f t="shared" si="37"/>
        <v>1150.23</v>
      </c>
      <c r="V69" s="44">
        <f t="shared" si="37"/>
        <v>1150.23</v>
      </c>
      <c r="W69" s="44">
        <f t="shared" si="37"/>
        <v>1150.23</v>
      </c>
      <c r="X69" s="44">
        <f t="shared" si="37"/>
        <v>1150.23</v>
      </c>
      <c r="Y69" s="44">
        <f t="shared" si="37"/>
        <v>1150.23</v>
      </c>
      <c r="Z69" s="44">
        <f t="shared" si="37"/>
        <v>1150.23</v>
      </c>
      <c r="AA69" s="44">
        <f t="shared" si="37"/>
        <v>1150.23</v>
      </c>
    </row>
    <row r="70" spans="1:27" ht="12.75" hidden="1" customHeight="1" outlineLevel="1" x14ac:dyDescent="0.3">
      <c r="A70" s="99" t="s">
        <v>300</v>
      </c>
      <c r="B70" s="63" t="s">
        <v>83</v>
      </c>
      <c r="C70" s="43" t="s">
        <v>79</v>
      </c>
      <c r="D70" s="44">
        <v>4.8099999999999996</v>
      </c>
      <c r="E70" s="44">
        <v>4.8099999999999996</v>
      </c>
      <c r="F70" s="44">
        <v>4.8099999999999996</v>
      </c>
      <c r="G70" s="44">
        <v>4.8099999999999996</v>
      </c>
      <c r="H70" s="44">
        <v>4.8099999999999996</v>
      </c>
      <c r="I70" s="44">
        <v>4.8099999999999996</v>
      </c>
      <c r="J70" s="44">
        <v>4.8099999999999996</v>
      </c>
      <c r="K70" s="44">
        <v>4.8099999999999996</v>
      </c>
      <c r="L70" s="44">
        <v>4.8099999999999996</v>
      </c>
      <c r="M70" s="44">
        <v>4.8099999999999996</v>
      </c>
      <c r="N70" s="44">
        <v>4.8099999999999996</v>
      </c>
      <c r="O70" s="44">
        <v>4.8099999999999996</v>
      </c>
      <c r="P70" s="44">
        <v>4.8099999999999996</v>
      </c>
      <c r="Q70" s="44">
        <v>4.8099999999999996</v>
      </c>
      <c r="R70" s="44">
        <v>4.8099999999999996</v>
      </c>
      <c r="S70" s="44">
        <v>4.8099999999999996</v>
      </c>
      <c r="T70" s="44">
        <v>4.8099999999999996</v>
      </c>
      <c r="U70" s="44">
        <v>4.8099999999999996</v>
      </c>
      <c r="V70" s="44">
        <v>4.8099999999999996</v>
      </c>
      <c r="W70" s="44">
        <v>4.8099999999999996</v>
      </c>
      <c r="X70" s="44">
        <v>4.8099999999999996</v>
      </c>
      <c r="Y70" s="44">
        <v>4.8099999999999996</v>
      </c>
      <c r="Z70" s="44">
        <v>4.8099999999999996</v>
      </c>
      <c r="AA70" s="44">
        <v>4.8099999999999996</v>
      </c>
    </row>
    <row r="71" spans="1:27" ht="12.75" hidden="1" customHeight="1" outlineLevel="1" x14ac:dyDescent="0.3">
      <c r="A71" s="99" t="s">
        <v>301</v>
      </c>
      <c r="B71" s="63" t="s">
        <v>81</v>
      </c>
      <c r="C71" s="43" t="s">
        <v>79</v>
      </c>
      <c r="D71" s="44">
        <f>$D$11</f>
        <v>154.69999999999999</v>
      </c>
      <c r="E71" s="44">
        <f t="shared" ref="E71:AA71" si="38">$D$11</f>
        <v>154.69999999999999</v>
      </c>
      <c r="F71" s="44">
        <f t="shared" si="38"/>
        <v>154.69999999999999</v>
      </c>
      <c r="G71" s="44">
        <f t="shared" si="38"/>
        <v>154.69999999999999</v>
      </c>
      <c r="H71" s="44">
        <f t="shared" si="38"/>
        <v>154.69999999999999</v>
      </c>
      <c r="I71" s="44">
        <f t="shared" si="38"/>
        <v>154.69999999999999</v>
      </c>
      <c r="J71" s="44">
        <f t="shared" si="38"/>
        <v>154.69999999999999</v>
      </c>
      <c r="K71" s="44">
        <f t="shared" si="38"/>
        <v>154.69999999999999</v>
      </c>
      <c r="L71" s="44">
        <f t="shared" si="38"/>
        <v>154.69999999999999</v>
      </c>
      <c r="M71" s="44">
        <f t="shared" si="38"/>
        <v>154.69999999999999</v>
      </c>
      <c r="N71" s="44">
        <f t="shared" si="38"/>
        <v>154.69999999999999</v>
      </c>
      <c r="O71" s="44">
        <f t="shared" si="38"/>
        <v>154.69999999999999</v>
      </c>
      <c r="P71" s="44">
        <f t="shared" si="38"/>
        <v>154.69999999999999</v>
      </c>
      <c r="Q71" s="44">
        <f t="shared" si="38"/>
        <v>154.69999999999999</v>
      </c>
      <c r="R71" s="44">
        <f t="shared" si="38"/>
        <v>154.69999999999999</v>
      </c>
      <c r="S71" s="44">
        <f t="shared" si="38"/>
        <v>154.69999999999999</v>
      </c>
      <c r="T71" s="44">
        <f t="shared" si="38"/>
        <v>154.69999999999999</v>
      </c>
      <c r="U71" s="44">
        <f t="shared" si="38"/>
        <v>154.69999999999999</v>
      </c>
      <c r="V71" s="44">
        <f t="shared" si="38"/>
        <v>154.69999999999999</v>
      </c>
      <c r="W71" s="44">
        <f t="shared" si="38"/>
        <v>154.69999999999999</v>
      </c>
      <c r="X71" s="44">
        <f t="shared" si="38"/>
        <v>154.69999999999999</v>
      </c>
      <c r="Y71" s="44">
        <f t="shared" si="38"/>
        <v>154.69999999999999</v>
      </c>
      <c r="Z71" s="44">
        <f t="shared" si="38"/>
        <v>154.69999999999999</v>
      </c>
      <c r="AA71" s="44">
        <f t="shared" si="38"/>
        <v>154.69999999999999</v>
      </c>
    </row>
    <row r="72" spans="1:27" ht="12.75" customHeight="1" collapsed="1" x14ac:dyDescent="0.3">
      <c r="A72" s="98" t="s">
        <v>302</v>
      </c>
      <c r="B72" s="28" t="str">
        <f>"14"&amp;"."&amp;$B$662&amp;"."&amp;$B$663</f>
        <v>14.07.2024</v>
      </c>
      <c r="C72" s="90" t="s">
        <v>76</v>
      </c>
      <c r="D72" s="91">
        <f>ROUND(((D73+D74+D76+D75)/1000),5)</f>
        <v>2.7914500000000002</v>
      </c>
      <c r="E72" s="91">
        <f>ROUND(((E73+E74+E76+E75)/1000),5)</f>
        <v>2.5585200000000001</v>
      </c>
      <c r="F72" s="91">
        <f>ROUND(((F73+F74+F76+F75)/1000),5)</f>
        <v>2.4643199999999998</v>
      </c>
      <c r="G72" s="91">
        <f t="shared" ref="G72:AA72" si="39">ROUND(((G73+G74+G76+G75)/1000),5)</f>
        <v>2.15124</v>
      </c>
      <c r="H72" s="91">
        <f t="shared" si="39"/>
        <v>2.04413</v>
      </c>
      <c r="I72" s="91">
        <f t="shared" si="39"/>
        <v>2.15733</v>
      </c>
      <c r="J72" s="91">
        <f t="shared" si="39"/>
        <v>1.98882</v>
      </c>
      <c r="K72" s="91">
        <f t="shared" si="39"/>
        <v>2.3936199999999999</v>
      </c>
      <c r="L72" s="91">
        <f t="shared" si="39"/>
        <v>2.8924699999999999</v>
      </c>
      <c r="M72" s="91">
        <f t="shared" si="39"/>
        <v>3.1738200000000001</v>
      </c>
      <c r="N72" s="91">
        <f t="shared" si="39"/>
        <v>3.2830400000000002</v>
      </c>
      <c r="O72" s="91">
        <f t="shared" si="39"/>
        <v>3.4379</v>
      </c>
      <c r="P72" s="91">
        <f t="shared" si="39"/>
        <v>3.5242200000000001</v>
      </c>
      <c r="Q72" s="91">
        <f t="shared" si="39"/>
        <v>3.3904100000000001</v>
      </c>
      <c r="R72" s="91">
        <f t="shared" si="39"/>
        <v>3.3934000000000002</v>
      </c>
      <c r="S72" s="91">
        <f t="shared" si="39"/>
        <v>3.3892000000000002</v>
      </c>
      <c r="T72" s="91">
        <f t="shared" si="39"/>
        <v>3.3660299999999999</v>
      </c>
      <c r="U72" s="91">
        <f t="shared" si="39"/>
        <v>3.3598599999999998</v>
      </c>
      <c r="V72" s="91">
        <f t="shared" si="39"/>
        <v>3.34856</v>
      </c>
      <c r="W72" s="91">
        <f t="shared" si="39"/>
        <v>3.3208799999999998</v>
      </c>
      <c r="X72" s="91">
        <f t="shared" si="39"/>
        <v>3.28268</v>
      </c>
      <c r="Y72" s="91">
        <f t="shared" si="39"/>
        <v>3.2779600000000002</v>
      </c>
      <c r="Z72" s="91">
        <f t="shared" si="39"/>
        <v>3.0390100000000002</v>
      </c>
      <c r="AA72" s="91">
        <f t="shared" si="39"/>
        <v>3.0342699999999998</v>
      </c>
    </row>
    <row r="73" spans="1:27" ht="12.75" hidden="1" customHeight="1" outlineLevel="1" x14ac:dyDescent="0.3">
      <c r="A73" s="99" t="s">
        <v>303</v>
      </c>
      <c r="B73" s="63" t="s">
        <v>238</v>
      </c>
      <c r="C73" s="43" t="s">
        <v>79</v>
      </c>
      <c r="D73" s="44">
        <v>1481.71</v>
      </c>
      <c r="E73" s="44">
        <v>1248.78</v>
      </c>
      <c r="F73" s="44">
        <v>1154.58</v>
      </c>
      <c r="G73" s="44">
        <v>841.5</v>
      </c>
      <c r="H73" s="44">
        <v>734.39</v>
      </c>
      <c r="I73" s="44">
        <v>847.59</v>
      </c>
      <c r="J73" s="44">
        <v>679.08</v>
      </c>
      <c r="K73" s="44">
        <v>1083.8800000000001</v>
      </c>
      <c r="L73" s="44">
        <v>1582.73</v>
      </c>
      <c r="M73" s="44">
        <v>1864.08</v>
      </c>
      <c r="N73" s="44">
        <v>1973.3</v>
      </c>
      <c r="O73" s="44">
        <v>2128.16</v>
      </c>
      <c r="P73" s="44">
        <v>2214.48</v>
      </c>
      <c r="Q73" s="44">
        <v>2080.67</v>
      </c>
      <c r="R73" s="44">
        <v>2083.66</v>
      </c>
      <c r="S73" s="44">
        <v>2079.46</v>
      </c>
      <c r="T73" s="44">
        <v>2056.29</v>
      </c>
      <c r="U73" s="44">
        <v>2050.12</v>
      </c>
      <c r="V73" s="44">
        <v>2038.82</v>
      </c>
      <c r="W73" s="44">
        <v>2011.14</v>
      </c>
      <c r="X73" s="44">
        <v>1972.94</v>
      </c>
      <c r="Y73" s="44">
        <v>1968.22</v>
      </c>
      <c r="Z73" s="44">
        <v>1729.27</v>
      </c>
      <c r="AA73" s="44">
        <v>1724.53</v>
      </c>
    </row>
    <row r="74" spans="1:27" ht="12.75" hidden="1" customHeight="1" outlineLevel="1" x14ac:dyDescent="0.3">
      <c r="A74" s="99" t="s">
        <v>304</v>
      </c>
      <c r="B74" s="63" t="s">
        <v>90</v>
      </c>
      <c r="C74" s="43" t="s">
        <v>79</v>
      </c>
      <c r="D74" s="44">
        <f>$D$9</f>
        <v>1150.23</v>
      </c>
      <c r="E74" s="44">
        <f t="shared" ref="E74:AA74" si="40">$D$9</f>
        <v>1150.23</v>
      </c>
      <c r="F74" s="44">
        <f t="shared" si="40"/>
        <v>1150.23</v>
      </c>
      <c r="G74" s="44">
        <f t="shared" si="40"/>
        <v>1150.23</v>
      </c>
      <c r="H74" s="44">
        <f t="shared" si="40"/>
        <v>1150.23</v>
      </c>
      <c r="I74" s="44">
        <f t="shared" si="40"/>
        <v>1150.23</v>
      </c>
      <c r="J74" s="44">
        <f t="shared" si="40"/>
        <v>1150.23</v>
      </c>
      <c r="K74" s="44">
        <f t="shared" si="40"/>
        <v>1150.23</v>
      </c>
      <c r="L74" s="44">
        <f t="shared" si="40"/>
        <v>1150.23</v>
      </c>
      <c r="M74" s="44">
        <f t="shared" si="40"/>
        <v>1150.23</v>
      </c>
      <c r="N74" s="44">
        <f t="shared" si="40"/>
        <v>1150.23</v>
      </c>
      <c r="O74" s="44">
        <f t="shared" si="40"/>
        <v>1150.23</v>
      </c>
      <c r="P74" s="44">
        <f t="shared" si="40"/>
        <v>1150.23</v>
      </c>
      <c r="Q74" s="44">
        <f t="shared" si="40"/>
        <v>1150.23</v>
      </c>
      <c r="R74" s="44">
        <f t="shared" si="40"/>
        <v>1150.23</v>
      </c>
      <c r="S74" s="44">
        <f t="shared" si="40"/>
        <v>1150.23</v>
      </c>
      <c r="T74" s="44">
        <f t="shared" si="40"/>
        <v>1150.23</v>
      </c>
      <c r="U74" s="44">
        <f t="shared" si="40"/>
        <v>1150.23</v>
      </c>
      <c r="V74" s="44">
        <f t="shared" si="40"/>
        <v>1150.23</v>
      </c>
      <c r="W74" s="44">
        <f t="shared" si="40"/>
        <v>1150.23</v>
      </c>
      <c r="X74" s="44">
        <f t="shared" si="40"/>
        <v>1150.23</v>
      </c>
      <c r="Y74" s="44">
        <f t="shared" si="40"/>
        <v>1150.23</v>
      </c>
      <c r="Z74" s="44">
        <f t="shared" si="40"/>
        <v>1150.23</v>
      </c>
      <c r="AA74" s="44">
        <f t="shared" si="40"/>
        <v>1150.23</v>
      </c>
    </row>
    <row r="75" spans="1:27" ht="12.75" hidden="1" customHeight="1" outlineLevel="1" x14ac:dyDescent="0.3">
      <c r="A75" s="99" t="s">
        <v>305</v>
      </c>
      <c r="B75" s="63" t="s">
        <v>83</v>
      </c>
      <c r="C75" s="43" t="s">
        <v>79</v>
      </c>
      <c r="D75" s="44">
        <v>4.8099999999999996</v>
      </c>
      <c r="E75" s="44">
        <v>4.8099999999999996</v>
      </c>
      <c r="F75" s="44">
        <v>4.8099999999999996</v>
      </c>
      <c r="G75" s="44">
        <v>4.8099999999999996</v>
      </c>
      <c r="H75" s="44">
        <v>4.8099999999999996</v>
      </c>
      <c r="I75" s="44">
        <v>4.8099999999999996</v>
      </c>
      <c r="J75" s="44">
        <v>4.8099999999999996</v>
      </c>
      <c r="K75" s="44">
        <v>4.8099999999999996</v>
      </c>
      <c r="L75" s="44">
        <v>4.8099999999999996</v>
      </c>
      <c r="M75" s="44">
        <v>4.8099999999999996</v>
      </c>
      <c r="N75" s="44">
        <v>4.8099999999999996</v>
      </c>
      <c r="O75" s="44">
        <v>4.8099999999999996</v>
      </c>
      <c r="P75" s="44">
        <v>4.8099999999999996</v>
      </c>
      <c r="Q75" s="44">
        <v>4.8099999999999996</v>
      </c>
      <c r="R75" s="44">
        <v>4.8099999999999996</v>
      </c>
      <c r="S75" s="44">
        <v>4.8099999999999996</v>
      </c>
      <c r="T75" s="44">
        <v>4.8099999999999996</v>
      </c>
      <c r="U75" s="44">
        <v>4.8099999999999996</v>
      </c>
      <c r="V75" s="44">
        <v>4.8099999999999996</v>
      </c>
      <c r="W75" s="44">
        <v>4.8099999999999996</v>
      </c>
      <c r="X75" s="44">
        <v>4.8099999999999996</v>
      </c>
      <c r="Y75" s="44">
        <v>4.8099999999999996</v>
      </c>
      <c r="Z75" s="44">
        <v>4.8099999999999996</v>
      </c>
      <c r="AA75" s="44">
        <v>4.8099999999999996</v>
      </c>
    </row>
    <row r="76" spans="1:27" ht="12.75" hidden="1" customHeight="1" outlineLevel="1" x14ac:dyDescent="0.3">
      <c r="A76" s="99" t="s">
        <v>306</v>
      </c>
      <c r="B76" s="63" t="s">
        <v>81</v>
      </c>
      <c r="C76" s="43" t="s">
        <v>79</v>
      </c>
      <c r="D76" s="44">
        <f>$D$11</f>
        <v>154.69999999999999</v>
      </c>
      <c r="E76" s="44">
        <f t="shared" ref="E76:AA76" si="41">$D$11</f>
        <v>154.69999999999999</v>
      </c>
      <c r="F76" s="44">
        <f t="shared" si="41"/>
        <v>154.69999999999999</v>
      </c>
      <c r="G76" s="44">
        <f t="shared" si="41"/>
        <v>154.69999999999999</v>
      </c>
      <c r="H76" s="44">
        <f t="shared" si="41"/>
        <v>154.69999999999999</v>
      </c>
      <c r="I76" s="44">
        <f t="shared" si="41"/>
        <v>154.69999999999999</v>
      </c>
      <c r="J76" s="44">
        <f t="shared" si="41"/>
        <v>154.69999999999999</v>
      </c>
      <c r="K76" s="44">
        <f t="shared" si="41"/>
        <v>154.69999999999999</v>
      </c>
      <c r="L76" s="44">
        <f t="shared" si="41"/>
        <v>154.69999999999999</v>
      </c>
      <c r="M76" s="44">
        <f t="shared" si="41"/>
        <v>154.69999999999999</v>
      </c>
      <c r="N76" s="44">
        <f t="shared" si="41"/>
        <v>154.69999999999999</v>
      </c>
      <c r="O76" s="44">
        <f t="shared" si="41"/>
        <v>154.69999999999999</v>
      </c>
      <c r="P76" s="44">
        <f t="shared" si="41"/>
        <v>154.69999999999999</v>
      </c>
      <c r="Q76" s="44">
        <f t="shared" si="41"/>
        <v>154.69999999999999</v>
      </c>
      <c r="R76" s="44">
        <f t="shared" si="41"/>
        <v>154.69999999999999</v>
      </c>
      <c r="S76" s="44">
        <f t="shared" si="41"/>
        <v>154.69999999999999</v>
      </c>
      <c r="T76" s="44">
        <f t="shared" si="41"/>
        <v>154.69999999999999</v>
      </c>
      <c r="U76" s="44">
        <f t="shared" si="41"/>
        <v>154.69999999999999</v>
      </c>
      <c r="V76" s="44">
        <f t="shared" si="41"/>
        <v>154.69999999999999</v>
      </c>
      <c r="W76" s="44">
        <f t="shared" si="41"/>
        <v>154.69999999999999</v>
      </c>
      <c r="X76" s="44">
        <f t="shared" si="41"/>
        <v>154.69999999999999</v>
      </c>
      <c r="Y76" s="44">
        <f t="shared" si="41"/>
        <v>154.69999999999999</v>
      </c>
      <c r="Z76" s="44">
        <f t="shared" si="41"/>
        <v>154.69999999999999</v>
      </c>
      <c r="AA76" s="44">
        <f t="shared" si="41"/>
        <v>154.69999999999999</v>
      </c>
    </row>
    <row r="77" spans="1:27" ht="12.75" customHeight="1" collapsed="1" x14ac:dyDescent="0.3">
      <c r="A77" s="98" t="s">
        <v>307</v>
      </c>
      <c r="B77" s="28" t="str">
        <f>"15"&amp;"."&amp;$B$662&amp;"."&amp;$B$663</f>
        <v>15.07.2024</v>
      </c>
      <c r="C77" s="90" t="s">
        <v>76</v>
      </c>
      <c r="D77" s="91">
        <f>ROUND(((D78+D79+D81+D80)/1000),5)</f>
        <v>2.55355</v>
      </c>
      <c r="E77" s="91">
        <f>ROUND(((E78+E79+E81+E80)/1000),5)</f>
        <v>2.4619399999999998</v>
      </c>
      <c r="F77" s="91">
        <f>ROUND(((F78+F79+F81+F80)/1000),5)</f>
        <v>2.3315299999999999</v>
      </c>
      <c r="G77" s="91">
        <f t="shared" ref="G77:AA77" si="42">ROUND(((G78+G79+G81+G80)/1000),5)</f>
        <v>2.00427</v>
      </c>
      <c r="H77" s="91">
        <f t="shared" si="42"/>
        <v>1.9991699999999999</v>
      </c>
      <c r="I77" s="91">
        <f t="shared" si="42"/>
        <v>2.0561799999999999</v>
      </c>
      <c r="J77" s="91">
        <f t="shared" si="42"/>
        <v>2.17787</v>
      </c>
      <c r="K77" s="91">
        <f t="shared" si="42"/>
        <v>2.92435</v>
      </c>
      <c r="L77" s="91">
        <f t="shared" si="42"/>
        <v>3.3762099999999999</v>
      </c>
      <c r="M77" s="91">
        <f t="shared" si="42"/>
        <v>3.5982400000000001</v>
      </c>
      <c r="N77" s="91">
        <f t="shared" si="42"/>
        <v>3.7133799999999999</v>
      </c>
      <c r="O77" s="91">
        <f t="shared" si="42"/>
        <v>3.81901</v>
      </c>
      <c r="P77" s="91">
        <f t="shared" si="42"/>
        <v>3.7039</v>
      </c>
      <c r="Q77" s="91">
        <f t="shared" si="42"/>
        <v>3.8486699999999998</v>
      </c>
      <c r="R77" s="91">
        <f t="shared" si="42"/>
        <v>3.9663900000000001</v>
      </c>
      <c r="S77" s="91">
        <f t="shared" si="42"/>
        <v>3.7429000000000001</v>
      </c>
      <c r="T77" s="91">
        <f t="shared" si="42"/>
        <v>3.7296299999999998</v>
      </c>
      <c r="U77" s="91">
        <f t="shared" si="42"/>
        <v>3.6811500000000001</v>
      </c>
      <c r="V77" s="91">
        <f t="shared" si="42"/>
        <v>3.5986699999999998</v>
      </c>
      <c r="W77" s="91">
        <f t="shared" si="42"/>
        <v>3.61137</v>
      </c>
      <c r="X77" s="91">
        <f t="shared" si="42"/>
        <v>3.5356200000000002</v>
      </c>
      <c r="Y77" s="91">
        <f t="shared" si="42"/>
        <v>3.3818899999999998</v>
      </c>
      <c r="Z77" s="91">
        <f t="shared" si="42"/>
        <v>3.3012199999999998</v>
      </c>
      <c r="AA77" s="91">
        <f t="shared" si="42"/>
        <v>3.0486900000000001</v>
      </c>
    </row>
    <row r="78" spans="1:27" ht="12.75" hidden="1" customHeight="1" outlineLevel="1" x14ac:dyDescent="0.3">
      <c r="A78" s="99" t="s">
        <v>308</v>
      </c>
      <c r="B78" s="63" t="s">
        <v>238</v>
      </c>
      <c r="C78" s="43" t="s">
        <v>79</v>
      </c>
      <c r="D78" s="44">
        <v>1243.81</v>
      </c>
      <c r="E78" s="44">
        <v>1152.2</v>
      </c>
      <c r="F78" s="44">
        <v>1021.79</v>
      </c>
      <c r="G78" s="44">
        <v>694.53</v>
      </c>
      <c r="H78" s="44">
        <v>689.43</v>
      </c>
      <c r="I78" s="44">
        <v>746.44</v>
      </c>
      <c r="J78" s="44">
        <v>868.13</v>
      </c>
      <c r="K78" s="44">
        <v>1614.61</v>
      </c>
      <c r="L78" s="44">
        <v>2066.4699999999998</v>
      </c>
      <c r="M78" s="44">
        <v>2288.5</v>
      </c>
      <c r="N78" s="44">
        <v>2403.64</v>
      </c>
      <c r="O78" s="44">
        <v>2509.27</v>
      </c>
      <c r="P78" s="44">
        <v>2394.16</v>
      </c>
      <c r="Q78" s="44">
        <v>2538.9299999999998</v>
      </c>
      <c r="R78" s="44">
        <v>2656.65</v>
      </c>
      <c r="S78" s="44">
        <v>2433.16</v>
      </c>
      <c r="T78" s="44">
        <v>2419.89</v>
      </c>
      <c r="U78" s="44">
        <v>2371.41</v>
      </c>
      <c r="V78" s="44">
        <v>2288.9299999999998</v>
      </c>
      <c r="W78" s="44">
        <v>2301.63</v>
      </c>
      <c r="X78" s="44">
        <v>2225.88</v>
      </c>
      <c r="Y78" s="44">
        <v>2072.15</v>
      </c>
      <c r="Z78" s="44">
        <v>1991.48</v>
      </c>
      <c r="AA78" s="44">
        <v>1738.95</v>
      </c>
    </row>
    <row r="79" spans="1:27" ht="12.75" hidden="1" customHeight="1" outlineLevel="1" x14ac:dyDescent="0.3">
      <c r="A79" s="99" t="s">
        <v>309</v>
      </c>
      <c r="B79" s="63" t="s">
        <v>90</v>
      </c>
      <c r="C79" s="43" t="s">
        <v>79</v>
      </c>
      <c r="D79" s="44">
        <f>$D$9</f>
        <v>1150.23</v>
      </c>
      <c r="E79" s="44">
        <f t="shared" ref="E79:AA79" si="43">$D$9</f>
        <v>1150.23</v>
      </c>
      <c r="F79" s="44">
        <f t="shared" si="43"/>
        <v>1150.23</v>
      </c>
      <c r="G79" s="44">
        <f t="shared" si="43"/>
        <v>1150.23</v>
      </c>
      <c r="H79" s="44">
        <f t="shared" si="43"/>
        <v>1150.23</v>
      </c>
      <c r="I79" s="44">
        <f t="shared" si="43"/>
        <v>1150.23</v>
      </c>
      <c r="J79" s="44">
        <f t="shared" si="43"/>
        <v>1150.23</v>
      </c>
      <c r="K79" s="44">
        <f t="shared" si="43"/>
        <v>1150.23</v>
      </c>
      <c r="L79" s="44">
        <f t="shared" si="43"/>
        <v>1150.23</v>
      </c>
      <c r="M79" s="44">
        <f t="shared" si="43"/>
        <v>1150.23</v>
      </c>
      <c r="N79" s="44">
        <f t="shared" si="43"/>
        <v>1150.23</v>
      </c>
      <c r="O79" s="44">
        <f t="shared" si="43"/>
        <v>1150.23</v>
      </c>
      <c r="P79" s="44">
        <f t="shared" si="43"/>
        <v>1150.23</v>
      </c>
      <c r="Q79" s="44">
        <f t="shared" si="43"/>
        <v>1150.23</v>
      </c>
      <c r="R79" s="44">
        <f t="shared" si="43"/>
        <v>1150.23</v>
      </c>
      <c r="S79" s="44">
        <f t="shared" si="43"/>
        <v>1150.23</v>
      </c>
      <c r="T79" s="44">
        <f t="shared" si="43"/>
        <v>1150.23</v>
      </c>
      <c r="U79" s="44">
        <f t="shared" si="43"/>
        <v>1150.23</v>
      </c>
      <c r="V79" s="44">
        <f t="shared" si="43"/>
        <v>1150.23</v>
      </c>
      <c r="W79" s="44">
        <f t="shared" si="43"/>
        <v>1150.23</v>
      </c>
      <c r="X79" s="44">
        <f t="shared" si="43"/>
        <v>1150.23</v>
      </c>
      <c r="Y79" s="44">
        <f t="shared" si="43"/>
        <v>1150.23</v>
      </c>
      <c r="Z79" s="44">
        <f t="shared" si="43"/>
        <v>1150.23</v>
      </c>
      <c r="AA79" s="44">
        <f t="shared" si="43"/>
        <v>1150.23</v>
      </c>
    </row>
    <row r="80" spans="1:27" ht="12.75" hidden="1" customHeight="1" outlineLevel="1" x14ac:dyDescent="0.3">
      <c r="A80" s="99" t="s">
        <v>310</v>
      </c>
      <c r="B80" s="63" t="s">
        <v>83</v>
      </c>
      <c r="C80" s="43" t="s">
        <v>79</v>
      </c>
      <c r="D80" s="44">
        <v>4.8099999999999996</v>
      </c>
      <c r="E80" s="44">
        <v>4.8099999999999996</v>
      </c>
      <c r="F80" s="44">
        <v>4.8099999999999996</v>
      </c>
      <c r="G80" s="44">
        <v>4.8099999999999996</v>
      </c>
      <c r="H80" s="44">
        <v>4.8099999999999996</v>
      </c>
      <c r="I80" s="44">
        <v>4.8099999999999996</v>
      </c>
      <c r="J80" s="44">
        <v>4.8099999999999996</v>
      </c>
      <c r="K80" s="44">
        <v>4.8099999999999996</v>
      </c>
      <c r="L80" s="44">
        <v>4.8099999999999996</v>
      </c>
      <c r="M80" s="44">
        <v>4.8099999999999996</v>
      </c>
      <c r="N80" s="44">
        <v>4.8099999999999996</v>
      </c>
      <c r="O80" s="44">
        <v>4.8099999999999996</v>
      </c>
      <c r="P80" s="44">
        <v>4.8099999999999996</v>
      </c>
      <c r="Q80" s="44">
        <v>4.8099999999999996</v>
      </c>
      <c r="R80" s="44">
        <v>4.8099999999999996</v>
      </c>
      <c r="S80" s="44">
        <v>4.8099999999999996</v>
      </c>
      <c r="T80" s="44">
        <v>4.8099999999999996</v>
      </c>
      <c r="U80" s="44">
        <v>4.8099999999999996</v>
      </c>
      <c r="V80" s="44">
        <v>4.8099999999999996</v>
      </c>
      <c r="W80" s="44">
        <v>4.8099999999999996</v>
      </c>
      <c r="X80" s="44">
        <v>4.8099999999999996</v>
      </c>
      <c r="Y80" s="44">
        <v>4.8099999999999996</v>
      </c>
      <c r="Z80" s="44">
        <v>4.8099999999999996</v>
      </c>
      <c r="AA80" s="44">
        <v>4.8099999999999996</v>
      </c>
    </row>
    <row r="81" spans="1:27" ht="12.75" hidden="1" customHeight="1" outlineLevel="1" x14ac:dyDescent="0.3">
      <c r="A81" s="99" t="s">
        <v>311</v>
      </c>
      <c r="B81" s="63" t="s">
        <v>81</v>
      </c>
      <c r="C81" s="43" t="s">
        <v>79</v>
      </c>
      <c r="D81" s="44">
        <f>$D$11</f>
        <v>154.69999999999999</v>
      </c>
      <c r="E81" s="44">
        <f t="shared" ref="E81:AA81" si="44">$D$11</f>
        <v>154.69999999999999</v>
      </c>
      <c r="F81" s="44">
        <f t="shared" si="44"/>
        <v>154.69999999999999</v>
      </c>
      <c r="G81" s="44">
        <f t="shared" si="44"/>
        <v>154.69999999999999</v>
      </c>
      <c r="H81" s="44">
        <f t="shared" si="44"/>
        <v>154.69999999999999</v>
      </c>
      <c r="I81" s="44">
        <f t="shared" si="44"/>
        <v>154.69999999999999</v>
      </c>
      <c r="J81" s="44">
        <f t="shared" si="44"/>
        <v>154.69999999999999</v>
      </c>
      <c r="K81" s="44">
        <f t="shared" si="44"/>
        <v>154.69999999999999</v>
      </c>
      <c r="L81" s="44">
        <f t="shared" si="44"/>
        <v>154.69999999999999</v>
      </c>
      <c r="M81" s="44">
        <f t="shared" si="44"/>
        <v>154.69999999999999</v>
      </c>
      <c r="N81" s="44">
        <f t="shared" si="44"/>
        <v>154.69999999999999</v>
      </c>
      <c r="O81" s="44">
        <f t="shared" si="44"/>
        <v>154.69999999999999</v>
      </c>
      <c r="P81" s="44">
        <f t="shared" si="44"/>
        <v>154.69999999999999</v>
      </c>
      <c r="Q81" s="44">
        <f t="shared" si="44"/>
        <v>154.69999999999999</v>
      </c>
      <c r="R81" s="44">
        <f t="shared" si="44"/>
        <v>154.69999999999999</v>
      </c>
      <c r="S81" s="44">
        <f t="shared" si="44"/>
        <v>154.69999999999999</v>
      </c>
      <c r="T81" s="44">
        <f t="shared" si="44"/>
        <v>154.69999999999999</v>
      </c>
      <c r="U81" s="44">
        <f t="shared" si="44"/>
        <v>154.69999999999999</v>
      </c>
      <c r="V81" s="44">
        <f t="shared" si="44"/>
        <v>154.69999999999999</v>
      </c>
      <c r="W81" s="44">
        <f t="shared" si="44"/>
        <v>154.69999999999999</v>
      </c>
      <c r="X81" s="44">
        <f t="shared" si="44"/>
        <v>154.69999999999999</v>
      </c>
      <c r="Y81" s="44">
        <f t="shared" si="44"/>
        <v>154.69999999999999</v>
      </c>
      <c r="Z81" s="44">
        <f t="shared" si="44"/>
        <v>154.69999999999999</v>
      </c>
      <c r="AA81" s="44">
        <f t="shared" si="44"/>
        <v>154.69999999999999</v>
      </c>
    </row>
    <row r="82" spans="1:27" ht="12.75" customHeight="1" collapsed="1" x14ac:dyDescent="0.3">
      <c r="A82" s="98" t="s">
        <v>312</v>
      </c>
      <c r="B82" s="28" t="str">
        <f>"16"&amp;"."&amp;$B$662&amp;"."&amp;$B$663</f>
        <v>16.07.2024</v>
      </c>
      <c r="C82" s="90" t="s">
        <v>76</v>
      </c>
      <c r="D82" s="91">
        <f>ROUND(((D83+D84+D86+D85)/1000),5)</f>
        <v>2.7282700000000002</v>
      </c>
      <c r="E82" s="91">
        <f>ROUND(((E83+E84+E86+E85)/1000),5)</f>
        <v>2.5539299999999998</v>
      </c>
      <c r="F82" s="91">
        <f>ROUND(((F83+F84+F86+F85)/1000),5)</f>
        <v>2.4173900000000001</v>
      </c>
      <c r="G82" s="91">
        <f t="shared" ref="G82:AA82" si="45">ROUND(((G83+G84+G86+G85)/1000),5)</f>
        <v>2.05037</v>
      </c>
      <c r="H82" s="91">
        <f t="shared" si="45"/>
        <v>1.98227</v>
      </c>
      <c r="I82" s="91">
        <f t="shared" si="45"/>
        <v>2.10161</v>
      </c>
      <c r="J82" s="91">
        <f t="shared" si="45"/>
        <v>2.5507300000000002</v>
      </c>
      <c r="K82" s="91">
        <f t="shared" si="45"/>
        <v>3.04487</v>
      </c>
      <c r="L82" s="91">
        <f t="shared" si="45"/>
        <v>3.3898799999999998</v>
      </c>
      <c r="M82" s="91">
        <f t="shared" si="45"/>
        <v>3.6595499999999999</v>
      </c>
      <c r="N82" s="91">
        <f t="shared" si="45"/>
        <v>3.8508900000000001</v>
      </c>
      <c r="O82" s="91">
        <f t="shared" si="45"/>
        <v>3.82986</v>
      </c>
      <c r="P82" s="91">
        <f t="shared" si="45"/>
        <v>3.6516299999999999</v>
      </c>
      <c r="Q82" s="91">
        <f t="shared" si="45"/>
        <v>4.2239399999999998</v>
      </c>
      <c r="R82" s="91">
        <f t="shared" si="45"/>
        <v>4.4515200000000004</v>
      </c>
      <c r="S82" s="91">
        <f t="shared" si="45"/>
        <v>4.3824699999999996</v>
      </c>
      <c r="T82" s="91">
        <f t="shared" si="45"/>
        <v>3.5427499999999998</v>
      </c>
      <c r="U82" s="91">
        <f t="shared" si="45"/>
        <v>3.9791500000000002</v>
      </c>
      <c r="V82" s="91">
        <f t="shared" si="45"/>
        <v>3.9069400000000001</v>
      </c>
      <c r="W82" s="91">
        <f t="shared" si="45"/>
        <v>3.74655</v>
      </c>
      <c r="X82" s="91">
        <f t="shared" si="45"/>
        <v>3.6743600000000001</v>
      </c>
      <c r="Y82" s="91">
        <f t="shared" si="45"/>
        <v>3.6690100000000001</v>
      </c>
      <c r="Z82" s="91">
        <f t="shared" si="45"/>
        <v>3.3671700000000002</v>
      </c>
      <c r="AA82" s="91">
        <f t="shared" si="45"/>
        <v>3.0954899999999999</v>
      </c>
    </row>
    <row r="83" spans="1:27" ht="12.75" hidden="1" customHeight="1" outlineLevel="1" x14ac:dyDescent="0.3">
      <c r="A83" s="99" t="s">
        <v>313</v>
      </c>
      <c r="B83" s="63" t="s">
        <v>238</v>
      </c>
      <c r="C83" s="43" t="s">
        <v>79</v>
      </c>
      <c r="D83" s="44">
        <v>1418.53</v>
      </c>
      <c r="E83" s="44">
        <v>1244.19</v>
      </c>
      <c r="F83" s="44">
        <v>1107.6500000000001</v>
      </c>
      <c r="G83" s="44">
        <v>740.63</v>
      </c>
      <c r="H83" s="44">
        <v>672.53</v>
      </c>
      <c r="I83" s="44">
        <v>791.87</v>
      </c>
      <c r="J83" s="44">
        <v>1240.99</v>
      </c>
      <c r="K83" s="44">
        <v>1735.13</v>
      </c>
      <c r="L83" s="44">
        <v>2080.14</v>
      </c>
      <c r="M83" s="44">
        <v>2349.81</v>
      </c>
      <c r="N83" s="44">
        <v>2541.15</v>
      </c>
      <c r="O83" s="44">
        <v>2520.12</v>
      </c>
      <c r="P83" s="44">
        <v>2341.89</v>
      </c>
      <c r="Q83" s="44">
        <v>2914.2</v>
      </c>
      <c r="R83" s="44">
        <v>3141.78</v>
      </c>
      <c r="S83" s="44">
        <v>3072.73</v>
      </c>
      <c r="T83" s="44">
        <v>2233.0100000000002</v>
      </c>
      <c r="U83" s="44">
        <v>2669.41</v>
      </c>
      <c r="V83" s="44">
        <v>2597.1999999999998</v>
      </c>
      <c r="W83" s="44">
        <v>2436.81</v>
      </c>
      <c r="X83" s="44">
        <v>2364.62</v>
      </c>
      <c r="Y83" s="44">
        <v>2359.27</v>
      </c>
      <c r="Z83" s="44">
        <v>2057.4299999999998</v>
      </c>
      <c r="AA83" s="44">
        <v>1785.75</v>
      </c>
    </row>
    <row r="84" spans="1:27" ht="12.75" hidden="1" customHeight="1" outlineLevel="1" x14ac:dyDescent="0.3">
      <c r="A84" s="99" t="s">
        <v>314</v>
      </c>
      <c r="B84" s="63" t="s">
        <v>90</v>
      </c>
      <c r="C84" s="43" t="s">
        <v>79</v>
      </c>
      <c r="D84" s="44">
        <f>$D$9</f>
        <v>1150.23</v>
      </c>
      <c r="E84" s="44">
        <f t="shared" ref="E84:AA84" si="46">$D$9</f>
        <v>1150.23</v>
      </c>
      <c r="F84" s="44">
        <f t="shared" si="46"/>
        <v>1150.23</v>
      </c>
      <c r="G84" s="44">
        <f t="shared" si="46"/>
        <v>1150.23</v>
      </c>
      <c r="H84" s="44">
        <f t="shared" si="46"/>
        <v>1150.23</v>
      </c>
      <c r="I84" s="44">
        <f t="shared" si="46"/>
        <v>1150.23</v>
      </c>
      <c r="J84" s="44">
        <f t="shared" si="46"/>
        <v>1150.23</v>
      </c>
      <c r="K84" s="44">
        <f t="shared" si="46"/>
        <v>1150.23</v>
      </c>
      <c r="L84" s="44">
        <f t="shared" si="46"/>
        <v>1150.23</v>
      </c>
      <c r="M84" s="44">
        <f t="shared" si="46"/>
        <v>1150.23</v>
      </c>
      <c r="N84" s="44">
        <f t="shared" si="46"/>
        <v>1150.23</v>
      </c>
      <c r="O84" s="44">
        <f t="shared" si="46"/>
        <v>1150.23</v>
      </c>
      <c r="P84" s="44">
        <f t="shared" si="46"/>
        <v>1150.23</v>
      </c>
      <c r="Q84" s="44">
        <f t="shared" si="46"/>
        <v>1150.23</v>
      </c>
      <c r="R84" s="44">
        <f t="shared" si="46"/>
        <v>1150.23</v>
      </c>
      <c r="S84" s="44">
        <f t="shared" si="46"/>
        <v>1150.23</v>
      </c>
      <c r="T84" s="44">
        <f t="shared" si="46"/>
        <v>1150.23</v>
      </c>
      <c r="U84" s="44">
        <f t="shared" si="46"/>
        <v>1150.23</v>
      </c>
      <c r="V84" s="44">
        <f t="shared" si="46"/>
        <v>1150.23</v>
      </c>
      <c r="W84" s="44">
        <f t="shared" si="46"/>
        <v>1150.23</v>
      </c>
      <c r="X84" s="44">
        <f t="shared" si="46"/>
        <v>1150.23</v>
      </c>
      <c r="Y84" s="44">
        <f t="shared" si="46"/>
        <v>1150.23</v>
      </c>
      <c r="Z84" s="44">
        <f t="shared" si="46"/>
        <v>1150.23</v>
      </c>
      <c r="AA84" s="44">
        <f t="shared" si="46"/>
        <v>1150.23</v>
      </c>
    </row>
    <row r="85" spans="1:27" ht="12.75" hidden="1" customHeight="1" outlineLevel="1" x14ac:dyDescent="0.3">
      <c r="A85" s="99" t="s">
        <v>315</v>
      </c>
      <c r="B85" s="63" t="s">
        <v>83</v>
      </c>
      <c r="C85" s="43" t="s">
        <v>79</v>
      </c>
      <c r="D85" s="44">
        <v>4.8099999999999996</v>
      </c>
      <c r="E85" s="44">
        <v>4.8099999999999996</v>
      </c>
      <c r="F85" s="44">
        <v>4.8099999999999996</v>
      </c>
      <c r="G85" s="44">
        <v>4.8099999999999996</v>
      </c>
      <c r="H85" s="44">
        <v>4.8099999999999996</v>
      </c>
      <c r="I85" s="44">
        <v>4.8099999999999996</v>
      </c>
      <c r="J85" s="44">
        <v>4.8099999999999996</v>
      </c>
      <c r="K85" s="44">
        <v>4.8099999999999996</v>
      </c>
      <c r="L85" s="44">
        <v>4.8099999999999996</v>
      </c>
      <c r="M85" s="44">
        <v>4.8099999999999996</v>
      </c>
      <c r="N85" s="44">
        <v>4.8099999999999996</v>
      </c>
      <c r="O85" s="44">
        <v>4.8099999999999996</v>
      </c>
      <c r="P85" s="44">
        <v>4.8099999999999996</v>
      </c>
      <c r="Q85" s="44">
        <v>4.8099999999999996</v>
      </c>
      <c r="R85" s="44">
        <v>4.8099999999999996</v>
      </c>
      <c r="S85" s="44">
        <v>4.8099999999999996</v>
      </c>
      <c r="T85" s="44">
        <v>4.8099999999999996</v>
      </c>
      <c r="U85" s="44">
        <v>4.8099999999999996</v>
      </c>
      <c r="V85" s="44">
        <v>4.8099999999999996</v>
      </c>
      <c r="W85" s="44">
        <v>4.8099999999999996</v>
      </c>
      <c r="X85" s="44">
        <v>4.8099999999999996</v>
      </c>
      <c r="Y85" s="44">
        <v>4.8099999999999996</v>
      </c>
      <c r="Z85" s="44">
        <v>4.8099999999999996</v>
      </c>
      <c r="AA85" s="44">
        <v>4.8099999999999996</v>
      </c>
    </row>
    <row r="86" spans="1:27" ht="12.75" hidden="1" customHeight="1" outlineLevel="1" x14ac:dyDescent="0.3">
      <c r="A86" s="99" t="s">
        <v>316</v>
      </c>
      <c r="B86" s="63" t="s">
        <v>81</v>
      </c>
      <c r="C86" s="43" t="s">
        <v>79</v>
      </c>
      <c r="D86" s="44">
        <f>$D$11</f>
        <v>154.69999999999999</v>
      </c>
      <c r="E86" s="44">
        <f t="shared" ref="E86:AA86" si="47">$D$11</f>
        <v>154.69999999999999</v>
      </c>
      <c r="F86" s="44">
        <f t="shared" si="47"/>
        <v>154.69999999999999</v>
      </c>
      <c r="G86" s="44">
        <f t="shared" si="47"/>
        <v>154.69999999999999</v>
      </c>
      <c r="H86" s="44">
        <f t="shared" si="47"/>
        <v>154.69999999999999</v>
      </c>
      <c r="I86" s="44">
        <f t="shared" si="47"/>
        <v>154.69999999999999</v>
      </c>
      <c r="J86" s="44">
        <f t="shared" si="47"/>
        <v>154.69999999999999</v>
      </c>
      <c r="K86" s="44">
        <f t="shared" si="47"/>
        <v>154.69999999999999</v>
      </c>
      <c r="L86" s="44">
        <f t="shared" si="47"/>
        <v>154.69999999999999</v>
      </c>
      <c r="M86" s="44">
        <f t="shared" si="47"/>
        <v>154.69999999999999</v>
      </c>
      <c r="N86" s="44">
        <f t="shared" si="47"/>
        <v>154.69999999999999</v>
      </c>
      <c r="O86" s="44">
        <f t="shared" si="47"/>
        <v>154.69999999999999</v>
      </c>
      <c r="P86" s="44">
        <f t="shared" si="47"/>
        <v>154.69999999999999</v>
      </c>
      <c r="Q86" s="44">
        <f t="shared" si="47"/>
        <v>154.69999999999999</v>
      </c>
      <c r="R86" s="44">
        <f t="shared" si="47"/>
        <v>154.69999999999999</v>
      </c>
      <c r="S86" s="44">
        <f t="shared" si="47"/>
        <v>154.69999999999999</v>
      </c>
      <c r="T86" s="44">
        <f t="shared" si="47"/>
        <v>154.69999999999999</v>
      </c>
      <c r="U86" s="44">
        <f t="shared" si="47"/>
        <v>154.69999999999999</v>
      </c>
      <c r="V86" s="44">
        <f t="shared" si="47"/>
        <v>154.69999999999999</v>
      </c>
      <c r="W86" s="44">
        <f t="shared" si="47"/>
        <v>154.69999999999999</v>
      </c>
      <c r="X86" s="44">
        <f t="shared" si="47"/>
        <v>154.69999999999999</v>
      </c>
      <c r="Y86" s="44">
        <f t="shared" si="47"/>
        <v>154.69999999999999</v>
      </c>
      <c r="Z86" s="44">
        <f t="shared" si="47"/>
        <v>154.69999999999999</v>
      </c>
      <c r="AA86" s="44">
        <f t="shared" si="47"/>
        <v>154.69999999999999</v>
      </c>
    </row>
    <row r="87" spans="1:27" ht="12.75" customHeight="1" collapsed="1" x14ac:dyDescent="0.3">
      <c r="A87" s="98" t="s">
        <v>317</v>
      </c>
      <c r="B87" s="28" t="str">
        <f>"17"&amp;"."&amp;$B$662&amp;"."&amp;$B$663</f>
        <v>17.07.2024</v>
      </c>
      <c r="C87" s="90" t="s">
        <v>76</v>
      </c>
      <c r="D87" s="91">
        <f>ROUND(((D88+D89+D91+D90)/1000),5)</f>
        <v>2.89249</v>
      </c>
      <c r="E87" s="91">
        <f>ROUND(((E88+E89+E91+E90)/1000),5)</f>
        <v>2.64696</v>
      </c>
      <c r="F87" s="91">
        <f>ROUND(((F88+F89+F91+F90)/1000),5)</f>
        <v>2.5500400000000001</v>
      </c>
      <c r="G87" s="91">
        <f t="shared" ref="G87:AA87" si="48">ROUND(((G88+G89+G91+G90)/1000),5)</f>
        <v>2.44034</v>
      </c>
      <c r="H87" s="91">
        <f t="shared" si="48"/>
        <v>2.1385800000000001</v>
      </c>
      <c r="I87" s="91">
        <f t="shared" si="48"/>
        <v>2.5186000000000002</v>
      </c>
      <c r="J87" s="91">
        <f t="shared" si="48"/>
        <v>2.77806</v>
      </c>
      <c r="K87" s="91">
        <f t="shared" si="48"/>
        <v>3.0783200000000002</v>
      </c>
      <c r="L87" s="91">
        <f t="shared" si="48"/>
        <v>3.4402900000000001</v>
      </c>
      <c r="M87" s="91">
        <f t="shared" si="48"/>
        <v>3.6593</v>
      </c>
      <c r="N87" s="91">
        <f t="shared" si="48"/>
        <v>3.40029</v>
      </c>
      <c r="O87" s="91">
        <f t="shared" si="48"/>
        <v>3.48902</v>
      </c>
      <c r="P87" s="91">
        <f t="shared" si="48"/>
        <v>3.4697300000000002</v>
      </c>
      <c r="Q87" s="91">
        <f t="shared" si="48"/>
        <v>4.1718000000000002</v>
      </c>
      <c r="R87" s="91">
        <f t="shared" si="48"/>
        <v>4.1299000000000001</v>
      </c>
      <c r="S87" s="91">
        <f t="shared" si="48"/>
        <v>4.4614900000000004</v>
      </c>
      <c r="T87" s="91">
        <f t="shared" si="48"/>
        <v>4.4670500000000004</v>
      </c>
      <c r="U87" s="91">
        <f t="shared" si="48"/>
        <v>4.2635500000000004</v>
      </c>
      <c r="V87" s="91">
        <f t="shared" si="48"/>
        <v>4.1019500000000004</v>
      </c>
      <c r="W87" s="91">
        <f t="shared" si="48"/>
        <v>3.8818700000000002</v>
      </c>
      <c r="X87" s="91">
        <f t="shared" si="48"/>
        <v>3.8235299999999999</v>
      </c>
      <c r="Y87" s="91">
        <f t="shared" si="48"/>
        <v>3.8291400000000002</v>
      </c>
      <c r="Z87" s="91">
        <f t="shared" si="48"/>
        <v>3.4657100000000001</v>
      </c>
      <c r="AA87" s="91">
        <f t="shared" si="48"/>
        <v>3.2628499999999998</v>
      </c>
    </row>
    <row r="88" spans="1:27" ht="12.75" hidden="1" customHeight="1" outlineLevel="1" x14ac:dyDescent="0.3">
      <c r="A88" s="99" t="s">
        <v>318</v>
      </c>
      <c r="B88" s="63" t="s">
        <v>238</v>
      </c>
      <c r="C88" s="43" t="s">
        <v>79</v>
      </c>
      <c r="D88" s="44">
        <v>1582.75</v>
      </c>
      <c r="E88" s="44">
        <v>1337.22</v>
      </c>
      <c r="F88" s="44">
        <v>1240.3</v>
      </c>
      <c r="G88" s="44">
        <v>1130.5999999999999</v>
      </c>
      <c r="H88" s="44">
        <v>828.84</v>
      </c>
      <c r="I88" s="44">
        <v>1208.8599999999999</v>
      </c>
      <c r="J88" s="44">
        <v>1468.32</v>
      </c>
      <c r="K88" s="44">
        <v>1768.58</v>
      </c>
      <c r="L88" s="44">
        <v>2130.5500000000002</v>
      </c>
      <c r="M88" s="44">
        <v>2349.56</v>
      </c>
      <c r="N88" s="44">
        <v>2090.5500000000002</v>
      </c>
      <c r="O88" s="44">
        <v>2179.2800000000002</v>
      </c>
      <c r="P88" s="44">
        <v>2159.9899999999998</v>
      </c>
      <c r="Q88" s="44">
        <v>2862.06</v>
      </c>
      <c r="R88" s="44">
        <v>2820.16</v>
      </c>
      <c r="S88" s="44">
        <v>3151.75</v>
      </c>
      <c r="T88" s="44">
        <v>3157.31</v>
      </c>
      <c r="U88" s="44">
        <v>2953.81</v>
      </c>
      <c r="V88" s="44">
        <v>2792.21</v>
      </c>
      <c r="W88" s="44">
        <v>2572.13</v>
      </c>
      <c r="X88" s="44">
        <v>2513.79</v>
      </c>
      <c r="Y88" s="44">
        <v>2519.4</v>
      </c>
      <c r="Z88" s="44">
        <v>2155.9699999999998</v>
      </c>
      <c r="AA88" s="44">
        <v>1953.11</v>
      </c>
    </row>
    <row r="89" spans="1:27" ht="12.75" hidden="1" customHeight="1" outlineLevel="1" x14ac:dyDescent="0.3">
      <c r="A89" s="99" t="s">
        <v>319</v>
      </c>
      <c r="B89" s="63" t="s">
        <v>90</v>
      </c>
      <c r="C89" s="43" t="s">
        <v>79</v>
      </c>
      <c r="D89" s="44">
        <f>$D$9</f>
        <v>1150.23</v>
      </c>
      <c r="E89" s="44">
        <f t="shared" ref="E89:AA89" si="49">$D$9</f>
        <v>1150.23</v>
      </c>
      <c r="F89" s="44">
        <f t="shared" si="49"/>
        <v>1150.23</v>
      </c>
      <c r="G89" s="44">
        <f t="shared" si="49"/>
        <v>1150.23</v>
      </c>
      <c r="H89" s="44">
        <f t="shared" si="49"/>
        <v>1150.23</v>
      </c>
      <c r="I89" s="44">
        <f t="shared" si="49"/>
        <v>1150.23</v>
      </c>
      <c r="J89" s="44">
        <f t="shared" si="49"/>
        <v>1150.23</v>
      </c>
      <c r="K89" s="44">
        <f t="shared" si="49"/>
        <v>1150.23</v>
      </c>
      <c r="L89" s="44">
        <f t="shared" si="49"/>
        <v>1150.23</v>
      </c>
      <c r="M89" s="44">
        <f t="shared" si="49"/>
        <v>1150.23</v>
      </c>
      <c r="N89" s="44">
        <f t="shared" si="49"/>
        <v>1150.23</v>
      </c>
      <c r="O89" s="44">
        <f t="shared" si="49"/>
        <v>1150.23</v>
      </c>
      <c r="P89" s="44">
        <f t="shared" si="49"/>
        <v>1150.23</v>
      </c>
      <c r="Q89" s="44">
        <f t="shared" si="49"/>
        <v>1150.23</v>
      </c>
      <c r="R89" s="44">
        <f t="shared" si="49"/>
        <v>1150.23</v>
      </c>
      <c r="S89" s="44">
        <f t="shared" si="49"/>
        <v>1150.23</v>
      </c>
      <c r="T89" s="44">
        <f t="shared" si="49"/>
        <v>1150.23</v>
      </c>
      <c r="U89" s="44">
        <f t="shared" si="49"/>
        <v>1150.23</v>
      </c>
      <c r="V89" s="44">
        <f t="shared" si="49"/>
        <v>1150.23</v>
      </c>
      <c r="W89" s="44">
        <f t="shared" si="49"/>
        <v>1150.23</v>
      </c>
      <c r="X89" s="44">
        <f t="shared" si="49"/>
        <v>1150.23</v>
      </c>
      <c r="Y89" s="44">
        <f t="shared" si="49"/>
        <v>1150.23</v>
      </c>
      <c r="Z89" s="44">
        <f t="shared" si="49"/>
        <v>1150.23</v>
      </c>
      <c r="AA89" s="44">
        <f t="shared" si="49"/>
        <v>1150.23</v>
      </c>
    </row>
    <row r="90" spans="1:27" ht="12.75" hidden="1" customHeight="1" outlineLevel="1" x14ac:dyDescent="0.3">
      <c r="A90" s="99" t="s">
        <v>320</v>
      </c>
      <c r="B90" s="63" t="s">
        <v>83</v>
      </c>
      <c r="C90" s="43" t="s">
        <v>79</v>
      </c>
      <c r="D90" s="44">
        <v>4.8099999999999996</v>
      </c>
      <c r="E90" s="44">
        <v>4.8099999999999996</v>
      </c>
      <c r="F90" s="44">
        <v>4.8099999999999996</v>
      </c>
      <c r="G90" s="44">
        <v>4.8099999999999996</v>
      </c>
      <c r="H90" s="44">
        <v>4.8099999999999996</v>
      </c>
      <c r="I90" s="44">
        <v>4.8099999999999996</v>
      </c>
      <c r="J90" s="44">
        <v>4.8099999999999996</v>
      </c>
      <c r="K90" s="44">
        <v>4.8099999999999996</v>
      </c>
      <c r="L90" s="44">
        <v>4.8099999999999996</v>
      </c>
      <c r="M90" s="44">
        <v>4.8099999999999996</v>
      </c>
      <c r="N90" s="44">
        <v>4.8099999999999996</v>
      </c>
      <c r="O90" s="44">
        <v>4.8099999999999996</v>
      </c>
      <c r="P90" s="44">
        <v>4.8099999999999996</v>
      </c>
      <c r="Q90" s="44">
        <v>4.8099999999999996</v>
      </c>
      <c r="R90" s="44">
        <v>4.8099999999999996</v>
      </c>
      <c r="S90" s="44">
        <v>4.8099999999999996</v>
      </c>
      <c r="T90" s="44">
        <v>4.8099999999999996</v>
      </c>
      <c r="U90" s="44">
        <v>4.8099999999999996</v>
      </c>
      <c r="V90" s="44">
        <v>4.8099999999999996</v>
      </c>
      <c r="W90" s="44">
        <v>4.8099999999999996</v>
      </c>
      <c r="X90" s="44">
        <v>4.8099999999999996</v>
      </c>
      <c r="Y90" s="44">
        <v>4.8099999999999996</v>
      </c>
      <c r="Z90" s="44">
        <v>4.8099999999999996</v>
      </c>
      <c r="AA90" s="44">
        <v>4.8099999999999996</v>
      </c>
    </row>
    <row r="91" spans="1:27" ht="12.75" hidden="1" customHeight="1" outlineLevel="1" x14ac:dyDescent="0.3">
      <c r="A91" s="99" t="s">
        <v>321</v>
      </c>
      <c r="B91" s="63" t="s">
        <v>81</v>
      </c>
      <c r="C91" s="43" t="s">
        <v>79</v>
      </c>
      <c r="D91" s="44">
        <f>$D$11</f>
        <v>154.69999999999999</v>
      </c>
      <c r="E91" s="44">
        <f t="shared" ref="E91:AA91" si="50">$D$11</f>
        <v>154.69999999999999</v>
      </c>
      <c r="F91" s="44">
        <f t="shared" si="50"/>
        <v>154.69999999999999</v>
      </c>
      <c r="G91" s="44">
        <f t="shared" si="50"/>
        <v>154.69999999999999</v>
      </c>
      <c r="H91" s="44">
        <f t="shared" si="50"/>
        <v>154.69999999999999</v>
      </c>
      <c r="I91" s="44">
        <f t="shared" si="50"/>
        <v>154.69999999999999</v>
      </c>
      <c r="J91" s="44">
        <f t="shared" si="50"/>
        <v>154.69999999999999</v>
      </c>
      <c r="K91" s="44">
        <f t="shared" si="50"/>
        <v>154.69999999999999</v>
      </c>
      <c r="L91" s="44">
        <f t="shared" si="50"/>
        <v>154.69999999999999</v>
      </c>
      <c r="M91" s="44">
        <f t="shared" si="50"/>
        <v>154.69999999999999</v>
      </c>
      <c r="N91" s="44">
        <f t="shared" si="50"/>
        <v>154.69999999999999</v>
      </c>
      <c r="O91" s="44">
        <f t="shared" si="50"/>
        <v>154.69999999999999</v>
      </c>
      <c r="P91" s="44">
        <f t="shared" si="50"/>
        <v>154.69999999999999</v>
      </c>
      <c r="Q91" s="44">
        <f t="shared" si="50"/>
        <v>154.69999999999999</v>
      </c>
      <c r="R91" s="44">
        <f t="shared" si="50"/>
        <v>154.69999999999999</v>
      </c>
      <c r="S91" s="44">
        <f t="shared" si="50"/>
        <v>154.69999999999999</v>
      </c>
      <c r="T91" s="44">
        <f t="shared" si="50"/>
        <v>154.69999999999999</v>
      </c>
      <c r="U91" s="44">
        <f t="shared" si="50"/>
        <v>154.69999999999999</v>
      </c>
      <c r="V91" s="44">
        <f t="shared" si="50"/>
        <v>154.69999999999999</v>
      </c>
      <c r="W91" s="44">
        <f t="shared" si="50"/>
        <v>154.69999999999999</v>
      </c>
      <c r="X91" s="44">
        <f t="shared" si="50"/>
        <v>154.69999999999999</v>
      </c>
      <c r="Y91" s="44">
        <f t="shared" si="50"/>
        <v>154.69999999999999</v>
      </c>
      <c r="Z91" s="44">
        <f t="shared" si="50"/>
        <v>154.69999999999999</v>
      </c>
      <c r="AA91" s="44">
        <f t="shared" si="50"/>
        <v>154.69999999999999</v>
      </c>
    </row>
    <row r="92" spans="1:27" ht="12.75" customHeight="1" collapsed="1" x14ac:dyDescent="0.3">
      <c r="A92" s="98" t="s">
        <v>322</v>
      </c>
      <c r="B92" s="28" t="str">
        <f>"18"&amp;"."&amp;$B$662&amp;"."&amp;$B$663</f>
        <v>18.07.2024</v>
      </c>
      <c r="C92" s="90" t="s">
        <v>76</v>
      </c>
      <c r="D92" s="91">
        <f>ROUND(((D93+D94+D96+D95)/1000),5)</f>
        <v>2.91899</v>
      </c>
      <c r="E92" s="91">
        <f>ROUND(((E93+E94+E96+E95)/1000),5)</f>
        <v>2.8036599999999998</v>
      </c>
      <c r="F92" s="91">
        <f>ROUND(((F93+F94+F96+F95)/1000),5)</f>
        <v>2.5991</v>
      </c>
      <c r="G92" s="91">
        <f t="shared" ref="G92:AA92" si="51">ROUND(((G93+G94+G96+G95)/1000),5)</f>
        <v>2.54996</v>
      </c>
      <c r="H92" s="91">
        <f t="shared" si="51"/>
        <v>2.50617</v>
      </c>
      <c r="I92" s="91">
        <f t="shared" si="51"/>
        <v>2.5967099999999999</v>
      </c>
      <c r="J92" s="91">
        <f t="shared" si="51"/>
        <v>2.8039299999999998</v>
      </c>
      <c r="K92" s="91">
        <f t="shared" si="51"/>
        <v>3.0522</v>
      </c>
      <c r="L92" s="91">
        <f t="shared" si="51"/>
        <v>3.2732000000000001</v>
      </c>
      <c r="M92" s="91">
        <f t="shared" si="51"/>
        <v>3.7633000000000001</v>
      </c>
      <c r="N92" s="91">
        <f t="shared" si="51"/>
        <v>3.7397399999999998</v>
      </c>
      <c r="O92" s="91">
        <f t="shared" si="51"/>
        <v>3.7414399999999999</v>
      </c>
      <c r="P92" s="91">
        <f t="shared" si="51"/>
        <v>3.66351</v>
      </c>
      <c r="Q92" s="91">
        <f t="shared" si="51"/>
        <v>4.2448699999999997</v>
      </c>
      <c r="R92" s="91">
        <f t="shared" si="51"/>
        <v>4.2267099999999997</v>
      </c>
      <c r="S92" s="91">
        <f t="shared" si="51"/>
        <v>3.4675600000000002</v>
      </c>
      <c r="T92" s="91">
        <f t="shared" si="51"/>
        <v>3.4449200000000002</v>
      </c>
      <c r="U92" s="91">
        <f t="shared" si="51"/>
        <v>3.7958099999999999</v>
      </c>
      <c r="V92" s="91">
        <f t="shared" si="51"/>
        <v>3.6083699999999999</v>
      </c>
      <c r="W92" s="91">
        <f t="shared" si="51"/>
        <v>3.7071399999999999</v>
      </c>
      <c r="X92" s="91">
        <f t="shared" si="51"/>
        <v>3.5762299999999998</v>
      </c>
      <c r="Y92" s="91">
        <f t="shared" si="51"/>
        <v>3.5219800000000001</v>
      </c>
      <c r="Z92" s="91">
        <f t="shared" si="51"/>
        <v>3.25135</v>
      </c>
      <c r="AA92" s="91">
        <f t="shared" si="51"/>
        <v>3.1859299999999999</v>
      </c>
    </row>
    <row r="93" spans="1:27" ht="12.75" hidden="1" customHeight="1" outlineLevel="1" x14ac:dyDescent="0.3">
      <c r="A93" s="99" t="s">
        <v>323</v>
      </c>
      <c r="B93" s="63" t="s">
        <v>238</v>
      </c>
      <c r="C93" s="43" t="s">
        <v>79</v>
      </c>
      <c r="D93" s="44">
        <v>1609.25</v>
      </c>
      <c r="E93" s="44">
        <v>1493.92</v>
      </c>
      <c r="F93" s="44">
        <v>1289.3599999999999</v>
      </c>
      <c r="G93" s="44">
        <v>1240.22</v>
      </c>
      <c r="H93" s="44">
        <v>1196.43</v>
      </c>
      <c r="I93" s="44">
        <v>1286.97</v>
      </c>
      <c r="J93" s="44">
        <v>1494.19</v>
      </c>
      <c r="K93" s="44">
        <v>1742.46</v>
      </c>
      <c r="L93" s="44">
        <v>1963.46</v>
      </c>
      <c r="M93" s="44">
        <v>2453.56</v>
      </c>
      <c r="N93" s="44">
        <v>2430</v>
      </c>
      <c r="O93" s="44">
        <v>2431.6999999999998</v>
      </c>
      <c r="P93" s="44">
        <v>2353.77</v>
      </c>
      <c r="Q93" s="44">
        <v>2935.13</v>
      </c>
      <c r="R93" s="44">
        <v>2916.97</v>
      </c>
      <c r="S93" s="44">
        <v>2157.8200000000002</v>
      </c>
      <c r="T93" s="44">
        <v>2135.1799999999998</v>
      </c>
      <c r="U93" s="44">
        <v>2486.0700000000002</v>
      </c>
      <c r="V93" s="44">
        <v>2298.63</v>
      </c>
      <c r="W93" s="44">
        <v>2397.4</v>
      </c>
      <c r="X93" s="44">
        <v>2266.4899999999998</v>
      </c>
      <c r="Y93" s="44">
        <v>2212.2399999999998</v>
      </c>
      <c r="Z93" s="44">
        <v>1941.61</v>
      </c>
      <c r="AA93" s="44">
        <v>1876.19</v>
      </c>
    </row>
    <row r="94" spans="1:27" ht="12.75" hidden="1" customHeight="1" outlineLevel="1" x14ac:dyDescent="0.3">
      <c r="A94" s="99" t="s">
        <v>324</v>
      </c>
      <c r="B94" s="63" t="s">
        <v>90</v>
      </c>
      <c r="C94" s="43" t="s">
        <v>79</v>
      </c>
      <c r="D94" s="44">
        <f>$D$9</f>
        <v>1150.23</v>
      </c>
      <c r="E94" s="44">
        <f t="shared" ref="E94:AA94" si="52">$D$9</f>
        <v>1150.23</v>
      </c>
      <c r="F94" s="44">
        <f t="shared" si="52"/>
        <v>1150.23</v>
      </c>
      <c r="G94" s="44">
        <f t="shared" si="52"/>
        <v>1150.23</v>
      </c>
      <c r="H94" s="44">
        <f t="shared" si="52"/>
        <v>1150.23</v>
      </c>
      <c r="I94" s="44">
        <f t="shared" si="52"/>
        <v>1150.23</v>
      </c>
      <c r="J94" s="44">
        <f t="shared" si="52"/>
        <v>1150.23</v>
      </c>
      <c r="K94" s="44">
        <f t="shared" si="52"/>
        <v>1150.23</v>
      </c>
      <c r="L94" s="44">
        <f t="shared" si="52"/>
        <v>1150.23</v>
      </c>
      <c r="M94" s="44">
        <f t="shared" si="52"/>
        <v>1150.23</v>
      </c>
      <c r="N94" s="44">
        <f t="shared" si="52"/>
        <v>1150.23</v>
      </c>
      <c r="O94" s="44">
        <f t="shared" si="52"/>
        <v>1150.23</v>
      </c>
      <c r="P94" s="44">
        <f t="shared" si="52"/>
        <v>1150.23</v>
      </c>
      <c r="Q94" s="44">
        <f t="shared" si="52"/>
        <v>1150.23</v>
      </c>
      <c r="R94" s="44">
        <f t="shared" si="52"/>
        <v>1150.23</v>
      </c>
      <c r="S94" s="44">
        <f t="shared" si="52"/>
        <v>1150.23</v>
      </c>
      <c r="T94" s="44">
        <f t="shared" si="52"/>
        <v>1150.23</v>
      </c>
      <c r="U94" s="44">
        <f t="shared" si="52"/>
        <v>1150.23</v>
      </c>
      <c r="V94" s="44">
        <f t="shared" si="52"/>
        <v>1150.23</v>
      </c>
      <c r="W94" s="44">
        <f t="shared" si="52"/>
        <v>1150.23</v>
      </c>
      <c r="X94" s="44">
        <f t="shared" si="52"/>
        <v>1150.23</v>
      </c>
      <c r="Y94" s="44">
        <f t="shared" si="52"/>
        <v>1150.23</v>
      </c>
      <c r="Z94" s="44">
        <f t="shared" si="52"/>
        <v>1150.23</v>
      </c>
      <c r="AA94" s="44">
        <f t="shared" si="52"/>
        <v>1150.23</v>
      </c>
    </row>
    <row r="95" spans="1:27" ht="12.75" hidden="1" customHeight="1" outlineLevel="1" x14ac:dyDescent="0.3">
      <c r="A95" s="99" t="s">
        <v>325</v>
      </c>
      <c r="B95" s="63" t="s">
        <v>83</v>
      </c>
      <c r="C95" s="43" t="s">
        <v>79</v>
      </c>
      <c r="D95" s="44">
        <v>4.8099999999999996</v>
      </c>
      <c r="E95" s="44">
        <v>4.8099999999999996</v>
      </c>
      <c r="F95" s="44">
        <v>4.8099999999999996</v>
      </c>
      <c r="G95" s="44">
        <v>4.8099999999999996</v>
      </c>
      <c r="H95" s="44">
        <v>4.8099999999999996</v>
      </c>
      <c r="I95" s="44">
        <v>4.8099999999999996</v>
      </c>
      <c r="J95" s="44">
        <v>4.8099999999999996</v>
      </c>
      <c r="K95" s="44">
        <v>4.8099999999999996</v>
      </c>
      <c r="L95" s="44">
        <v>4.8099999999999996</v>
      </c>
      <c r="M95" s="44">
        <v>4.8099999999999996</v>
      </c>
      <c r="N95" s="44">
        <v>4.8099999999999996</v>
      </c>
      <c r="O95" s="44">
        <v>4.8099999999999996</v>
      </c>
      <c r="P95" s="44">
        <v>4.8099999999999996</v>
      </c>
      <c r="Q95" s="44">
        <v>4.8099999999999996</v>
      </c>
      <c r="R95" s="44">
        <v>4.8099999999999996</v>
      </c>
      <c r="S95" s="44">
        <v>4.8099999999999996</v>
      </c>
      <c r="T95" s="44">
        <v>4.8099999999999996</v>
      </c>
      <c r="U95" s="44">
        <v>4.8099999999999996</v>
      </c>
      <c r="V95" s="44">
        <v>4.8099999999999996</v>
      </c>
      <c r="W95" s="44">
        <v>4.8099999999999996</v>
      </c>
      <c r="X95" s="44">
        <v>4.8099999999999996</v>
      </c>
      <c r="Y95" s="44">
        <v>4.8099999999999996</v>
      </c>
      <c r="Z95" s="44">
        <v>4.8099999999999996</v>
      </c>
      <c r="AA95" s="44">
        <v>4.8099999999999996</v>
      </c>
    </row>
    <row r="96" spans="1:27" ht="12.75" hidden="1" customHeight="1" outlineLevel="1" x14ac:dyDescent="0.3">
      <c r="A96" s="99" t="s">
        <v>326</v>
      </c>
      <c r="B96" s="63" t="s">
        <v>81</v>
      </c>
      <c r="C96" s="43" t="s">
        <v>79</v>
      </c>
      <c r="D96" s="44">
        <f>$D$11</f>
        <v>154.69999999999999</v>
      </c>
      <c r="E96" s="44">
        <f t="shared" ref="E96:AA96" si="53">$D$11</f>
        <v>154.69999999999999</v>
      </c>
      <c r="F96" s="44">
        <f t="shared" si="53"/>
        <v>154.69999999999999</v>
      </c>
      <c r="G96" s="44">
        <f t="shared" si="53"/>
        <v>154.69999999999999</v>
      </c>
      <c r="H96" s="44">
        <f t="shared" si="53"/>
        <v>154.69999999999999</v>
      </c>
      <c r="I96" s="44">
        <f t="shared" si="53"/>
        <v>154.69999999999999</v>
      </c>
      <c r="J96" s="44">
        <f t="shared" si="53"/>
        <v>154.69999999999999</v>
      </c>
      <c r="K96" s="44">
        <f t="shared" si="53"/>
        <v>154.69999999999999</v>
      </c>
      <c r="L96" s="44">
        <f t="shared" si="53"/>
        <v>154.69999999999999</v>
      </c>
      <c r="M96" s="44">
        <f t="shared" si="53"/>
        <v>154.69999999999999</v>
      </c>
      <c r="N96" s="44">
        <f t="shared" si="53"/>
        <v>154.69999999999999</v>
      </c>
      <c r="O96" s="44">
        <f t="shared" si="53"/>
        <v>154.69999999999999</v>
      </c>
      <c r="P96" s="44">
        <f t="shared" si="53"/>
        <v>154.69999999999999</v>
      </c>
      <c r="Q96" s="44">
        <f t="shared" si="53"/>
        <v>154.69999999999999</v>
      </c>
      <c r="R96" s="44">
        <f t="shared" si="53"/>
        <v>154.69999999999999</v>
      </c>
      <c r="S96" s="44">
        <f t="shared" si="53"/>
        <v>154.69999999999999</v>
      </c>
      <c r="T96" s="44">
        <f t="shared" si="53"/>
        <v>154.69999999999999</v>
      </c>
      <c r="U96" s="44">
        <f t="shared" si="53"/>
        <v>154.69999999999999</v>
      </c>
      <c r="V96" s="44">
        <f t="shared" si="53"/>
        <v>154.69999999999999</v>
      </c>
      <c r="W96" s="44">
        <f t="shared" si="53"/>
        <v>154.69999999999999</v>
      </c>
      <c r="X96" s="44">
        <f t="shared" si="53"/>
        <v>154.69999999999999</v>
      </c>
      <c r="Y96" s="44">
        <f t="shared" si="53"/>
        <v>154.69999999999999</v>
      </c>
      <c r="Z96" s="44">
        <f t="shared" si="53"/>
        <v>154.69999999999999</v>
      </c>
      <c r="AA96" s="44">
        <f t="shared" si="53"/>
        <v>154.69999999999999</v>
      </c>
    </row>
    <row r="97" spans="1:27" ht="12.75" customHeight="1" collapsed="1" x14ac:dyDescent="0.3">
      <c r="A97" s="98" t="s">
        <v>327</v>
      </c>
      <c r="B97" s="28" t="str">
        <f>"19"&amp;"."&amp;$B$662&amp;"."&amp;$B$663</f>
        <v>19.07.2024</v>
      </c>
      <c r="C97" s="90" t="s">
        <v>76</v>
      </c>
      <c r="D97" s="91">
        <f>ROUND(((D98+D99+D101+D100)/1000),5)</f>
        <v>3.0340099999999999</v>
      </c>
      <c r="E97" s="91">
        <f>ROUND(((E98+E99+E101+E100)/1000),5)</f>
        <v>2.8535300000000001</v>
      </c>
      <c r="F97" s="91">
        <f>ROUND(((F98+F99+F101+F100)/1000),5)</f>
        <v>2.70573</v>
      </c>
      <c r="G97" s="91">
        <f t="shared" ref="G97:AA97" si="54">ROUND(((G98+G99+G101+G100)/1000),5)</f>
        <v>2.6075900000000001</v>
      </c>
      <c r="H97" s="91">
        <f t="shared" si="54"/>
        <v>2.5749499999999999</v>
      </c>
      <c r="I97" s="91">
        <f t="shared" si="54"/>
        <v>2.6999399999999998</v>
      </c>
      <c r="J97" s="91">
        <f t="shared" si="54"/>
        <v>2.86</v>
      </c>
      <c r="K97" s="91">
        <f t="shared" si="54"/>
        <v>3.1053099999999998</v>
      </c>
      <c r="L97" s="91">
        <f t="shared" si="54"/>
        <v>3.4016799999999998</v>
      </c>
      <c r="M97" s="91">
        <f t="shared" si="54"/>
        <v>3.6410800000000001</v>
      </c>
      <c r="N97" s="91">
        <f t="shared" si="54"/>
        <v>3.9287200000000002</v>
      </c>
      <c r="O97" s="91">
        <f t="shared" si="54"/>
        <v>4.0855399999999999</v>
      </c>
      <c r="P97" s="91">
        <f t="shared" si="54"/>
        <v>4.1295400000000004</v>
      </c>
      <c r="Q97" s="91">
        <f t="shared" si="54"/>
        <v>4.5804999999999998</v>
      </c>
      <c r="R97" s="91">
        <f t="shared" si="54"/>
        <v>4.8668800000000001</v>
      </c>
      <c r="S97" s="91">
        <f t="shared" si="54"/>
        <v>4.0965499999999997</v>
      </c>
      <c r="T97" s="91">
        <f t="shared" si="54"/>
        <v>3.8933800000000001</v>
      </c>
      <c r="U97" s="91">
        <f t="shared" si="54"/>
        <v>3.7845200000000001</v>
      </c>
      <c r="V97" s="91">
        <f t="shared" si="54"/>
        <v>3.6747100000000001</v>
      </c>
      <c r="W97" s="91">
        <f t="shared" si="54"/>
        <v>3.4560200000000001</v>
      </c>
      <c r="X97" s="91">
        <f t="shared" si="54"/>
        <v>3.4034599999999999</v>
      </c>
      <c r="Y97" s="91">
        <f t="shared" si="54"/>
        <v>3.4448500000000002</v>
      </c>
      <c r="Z97" s="91">
        <f t="shared" si="54"/>
        <v>3.1835399999999998</v>
      </c>
      <c r="AA97" s="91">
        <f t="shared" si="54"/>
        <v>3.1406200000000002</v>
      </c>
    </row>
    <row r="98" spans="1:27" ht="12.75" hidden="1" customHeight="1" outlineLevel="1" x14ac:dyDescent="0.3">
      <c r="A98" s="99" t="s">
        <v>328</v>
      </c>
      <c r="B98" s="63" t="s">
        <v>238</v>
      </c>
      <c r="C98" s="43" t="s">
        <v>79</v>
      </c>
      <c r="D98" s="44">
        <v>1724.27</v>
      </c>
      <c r="E98" s="44">
        <v>1543.79</v>
      </c>
      <c r="F98" s="44">
        <v>1395.99</v>
      </c>
      <c r="G98" s="44">
        <v>1297.8499999999999</v>
      </c>
      <c r="H98" s="44">
        <v>1265.21</v>
      </c>
      <c r="I98" s="44">
        <v>1390.2</v>
      </c>
      <c r="J98" s="44">
        <v>1550.26</v>
      </c>
      <c r="K98" s="44">
        <v>1795.57</v>
      </c>
      <c r="L98" s="44">
        <v>2091.94</v>
      </c>
      <c r="M98" s="44">
        <v>2331.34</v>
      </c>
      <c r="N98" s="44">
        <v>2618.98</v>
      </c>
      <c r="O98" s="44">
        <v>2775.8</v>
      </c>
      <c r="P98" s="44">
        <v>2819.8</v>
      </c>
      <c r="Q98" s="44">
        <v>3270.76</v>
      </c>
      <c r="R98" s="44">
        <v>3557.14</v>
      </c>
      <c r="S98" s="44">
        <v>2786.81</v>
      </c>
      <c r="T98" s="44">
        <v>2583.64</v>
      </c>
      <c r="U98" s="44">
        <v>2474.7800000000002</v>
      </c>
      <c r="V98" s="44">
        <v>2364.9699999999998</v>
      </c>
      <c r="W98" s="44">
        <v>2146.2800000000002</v>
      </c>
      <c r="X98" s="44">
        <v>2093.7199999999998</v>
      </c>
      <c r="Y98" s="44">
        <v>2135.11</v>
      </c>
      <c r="Z98" s="44">
        <v>1873.8</v>
      </c>
      <c r="AA98" s="44">
        <v>1830.88</v>
      </c>
    </row>
    <row r="99" spans="1:27" ht="12.75" hidden="1" customHeight="1" outlineLevel="1" x14ac:dyDescent="0.3">
      <c r="A99" s="99" t="s">
        <v>329</v>
      </c>
      <c r="B99" s="63" t="s">
        <v>90</v>
      </c>
      <c r="C99" s="43" t="s">
        <v>79</v>
      </c>
      <c r="D99" s="44">
        <f>$D$9</f>
        <v>1150.23</v>
      </c>
      <c r="E99" s="44">
        <f t="shared" ref="E99:AA99" si="55">$D$9</f>
        <v>1150.23</v>
      </c>
      <c r="F99" s="44">
        <f t="shared" si="55"/>
        <v>1150.23</v>
      </c>
      <c r="G99" s="44">
        <f t="shared" si="55"/>
        <v>1150.23</v>
      </c>
      <c r="H99" s="44">
        <f t="shared" si="55"/>
        <v>1150.23</v>
      </c>
      <c r="I99" s="44">
        <f t="shared" si="55"/>
        <v>1150.23</v>
      </c>
      <c r="J99" s="44">
        <f t="shared" si="55"/>
        <v>1150.23</v>
      </c>
      <c r="K99" s="44">
        <f t="shared" si="55"/>
        <v>1150.23</v>
      </c>
      <c r="L99" s="44">
        <f t="shared" si="55"/>
        <v>1150.23</v>
      </c>
      <c r="M99" s="44">
        <f t="shared" si="55"/>
        <v>1150.23</v>
      </c>
      <c r="N99" s="44">
        <f t="shared" si="55"/>
        <v>1150.23</v>
      </c>
      <c r="O99" s="44">
        <f t="shared" si="55"/>
        <v>1150.23</v>
      </c>
      <c r="P99" s="44">
        <f t="shared" si="55"/>
        <v>1150.23</v>
      </c>
      <c r="Q99" s="44">
        <f t="shared" si="55"/>
        <v>1150.23</v>
      </c>
      <c r="R99" s="44">
        <f t="shared" si="55"/>
        <v>1150.23</v>
      </c>
      <c r="S99" s="44">
        <f t="shared" si="55"/>
        <v>1150.23</v>
      </c>
      <c r="T99" s="44">
        <f t="shared" si="55"/>
        <v>1150.23</v>
      </c>
      <c r="U99" s="44">
        <f t="shared" si="55"/>
        <v>1150.23</v>
      </c>
      <c r="V99" s="44">
        <f t="shared" si="55"/>
        <v>1150.23</v>
      </c>
      <c r="W99" s="44">
        <f t="shared" si="55"/>
        <v>1150.23</v>
      </c>
      <c r="X99" s="44">
        <f t="shared" si="55"/>
        <v>1150.23</v>
      </c>
      <c r="Y99" s="44">
        <f t="shared" si="55"/>
        <v>1150.23</v>
      </c>
      <c r="Z99" s="44">
        <f t="shared" si="55"/>
        <v>1150.23</v>
      </c>
      <c r="AA99" s="44">
        <f t="shared" si="55"/>
        <v>1150.23</v>
      </c>
    </row>
    <row r="100" spans="1:27" ht="12.75" hidden="1" customHeight="1" outlineLevel="1" x14ac:dyDescent="0.3">
      <c r="A100" s="99" t="s">
        <v>330</v>
      </c>
      <c r="B100" s="63" t="s">
        <v>83</v>
      </c>
      <c r="C100" s="43" t="s">
        <v>79</v>
      </c>
      <c r="D100" s="44">
        <v>4.8099999999999996</v>
      </c>
      <c r="E100" s="44">
        <v>4.8099999999999996</v>
      </c>
      <c r="F100" s="44">
        <v>4.8099999999999996</v>
      </c>
      <c r="G100" s="44">
        <v>4.8099999999999996</v>
      </c>
      <c r="H100" s="44">
        <v>4.8099999999999996</v>
      </c>
      <c r="I100" s="44">
        <v>4.8099999999999996</v>
      </c>
      <c r="J100" s="44">
        <v>4.8099999999999996</v>
      </c>
      <c r="K100" s="44">
        <v>4.8099999999999996</v>
      </c>
      <c r="L100" s="44">
        <v>4.8099999999999996</v>
      </c>
      <c r="M100" s="44">
        <v>4.8099999999999996</v>
      </c>
      <c r="N100" s="44">
        <v>4.8099999999999996</v>
      </c>
      <c r="O100" s="44">
        <v>4.8099999999999996</v>
      </c>
      <c r="P100" s="44">
        <v>4.8099999999999996</v>
      </c>
      <c r="Q100" s="44">
        <v>4.8099999999999996</v>
      </c>
      <c r="R100" s="44">
        <v>4.8099999999999996</v>
      </c>
      <c r="S100" s="44">
        <v>4.8099999999999996</v>
      </c>
      <c r="T100" s="44">
        <v>4.8099999999999996</v>
      </c>
      <c r="U100" s="44">
        <v>4.8099999999999996</v>
      </c>
      <c r="V100" s="44">
        <v>4.8099999999999996</v>
      </c>
      <c r="W100" s="44">
        <v>4.8099999999999996</v>
      </c>
      <c r="X100" s="44">
        <v>4.8099999999999996</v>
      </c>
      <c r="Y100" s="44">
        <v>4.8099999999999996</v>
      </c>
      <c r="Z100" s="44">
        <v>4.8099999999999996</v>
      </c>
      <c r="AA100" s="44">
        <v>4.8099999999999996</v>
      </c>
    </row>
    <row r="101" spans="1:27" ht="12.75" hidden="1" customHeight="1" outlineLevel="1" x14ac:dyDescent="0.3">
      <c r="A101" s="99" t="s">
        <v>331</v>
      </c>
      <c r="B101" s="63" t="s">
        <v>81</v>
      </c>
      <c r="C101" s="43" t="s">
        <v>79</v>
      </c>
      <c r="D101" s="44">
        <f>$D$11</f>
        <v>154.69999999999999</v>
      </c>
      <c r="E101" s="44">
        <f t="shared" ref="E101:AA101" si="56">$D$11</f>
        <v>154.69999999999999</v>
      </c>
      <c r="F101" s="44">
        <f t="shared" si="56"/>
        <v>154.69999999999999</v>
      </c>
      <c r="G101" s="44">
        <f t="shared" si="56"/>
        <v>154.69999999999999</v>
      </c>
      <c r="H101" s="44">
        <f t="shared" si="56"/>
        <v>154.69999999999999</v>
      </c>
      <c r="I101" s="44">
        <f t="shared" si="56"/>
        <v>154.69999999999999</v>
      </c>
      <c r="J101" s="44">
        <f t="shared" si="56"/>
        <v>154.69999999999999</v>
      </c>
      <c r="K101" s="44">
        <f t="shared" si="56"/>
        <v>154.69999999999999</v>
      </c>
      <c r="L101" s="44">
        <f t="shared" si="56"/>
        <v>154.69999999999999</v>
      </c>
      <c r="M101" s="44">
        <f t="shared" si="56"/>
        <v>154.69999999999999</v>
      </c>
      <c r="N101" s="44">
        <f t="shared" si="56"/>
        <v>154.69999999999999</v>
      </c>
      <c r="O101" s="44">
        <f t="shared" si="56"/>
        <v>154.69999999999999</v>
      </c>
      <c r="P101" s="44">
        <f t="shared" si="56"/>
        <v>154.69999999999999</v>
      </c>
      <c r="Q101" s="44">
        <f t="shared" si="56"/>
        <v>154.69999999999999</v>
      </c>
      <c r="R101" s="44">
        <f t="shared" si="56"/>
        <v>154.69999999999999</v>
      </c>
      <c r="S101" s="44">
        <f t="shared" si="56"/>
        <v>154.69999999999999</v>
      </c>
      <c r="T101" s="44">
        <f t="shared" si="56"/>
        <v>154.69999999999999</v>
      </c>
      <c r="U101" s="44">
        <f t="shared" si="56"/>
        <v>154.69999999999999</v>
      </c>
      <c r="V101" s="44">
        <f t="shared" si="56"/>
        <v>154.69999999999999</v>
      </c>
      <c r="W101" s="44">
        <f t="shared" si="56"/>
        <v>154.69999999999999</v>
      </c>
      <c r="X101" s="44">
        <f t="shared" si="56"/>
        <v>154.69999999999999</v>
      </c>
      <c r="Y101" s="44">
        <f t="shared" si="56"/>
        <v>154.69999999999999</v>
      </c>
      <c r="Z101" s="44">
        <f t="shared" si="56"/>
        <v>154.69999999999999</v>
      </c>
      <c r="AA101" s="44">
        <f t="shared" si="56"/>
        <v>154.69999999999999</v>
      </c>
    </row>
    <row r="102" spans="1:27" ht="12.75" customHeight="1" collapsed="1" x14ac:dyDescent="0.3">
      <c r="A102" s="98" t="s">
        <v>332</v>
      </c>
      <c r="B102" s="28" t="str">
        <f>"20"&amp;"."&amp;$B$662&amp;"."&amp;$B$663</f>
        <v>20.07.2024</v>
      </c>
      <c r="C102" s="90" t="s">
        <v>76</v>
      </c>
      <c r="D102" s="91">
        <f>ROUND(((D103+D104+D106+D105)/1000),5)</f>
        <v>2.9458299999999999</v>
      </c>
      <c r="E102" s="91">
        <f>ROUND(((E103+E104+E106+E105)/1000),5)</f>
        <v>2.7909700000000002</v>
      </c>
      <c r="F102" s="91">
        <f>ROUND(((F103+F104+F106+F105)/1000),5)</f>
        <v>2.6648700000000001</v>
      </c>
      <c r="G102" s="91">
        <f t="shared" ref="G102:AA102" si="57">ROUND(((G103+G104+G106+G105)/1000),5)</f>
        <v>2.552</v>
      </c>
      <c r="H102" s="91">
        <f t="shared" si="57"/>
        <v>2.5457999999999998</v>
      </c>
      <c r="I102" s="91">
        <f t="shared" si="57"/>
        <v>2.5569899999999999</v>
      </c>
      <c r="J102" s="91">
        <f t="shared" si="57"/>
        <v>2.7011500000000002</v>
      </c>
      <c r="K102" s="91">
        <f t="shared" si="57"/>
        <v>2.9761099999999998</v>
      </c>
      <c r="L102" s="91">
        <f t="shared" si="57"/>
        <v>3.2322000000000002</v>
      </c>
      <c r="M102" s="91">
        <f t="shared" si="57"/>
        <v>3.4128799999999999</v>
      </c>
      <c r="N102" s="91">
        <f t="shared" si="57"/>
        <v>3.6076299999999999</v>
      </c>
      <c r="O102" s="91">
        <f t="shared" si="57"/>
        <v>3.34416</v>
      </c>
      <c r="P102" s="91">
        <f t="shared" si="57"/>
        <v>3.2071700000000001</v>
      </c>
      <c r="Q102" s="91">
        <f t="shared" si="57"/>
        <v>3.3889999999999998</v>
      </c>
      <c r="R102" s="91">
        <f t="shared" si="57"/>
        <v>3.2178100000000001</v>
      </c>
      <c r="S102" s="91">
        <f t="shared" si="57"/>
        <v>3.4220199999999998</v>
      </c>
      <c r="T102" s="91">
        <f t="shared" si="57"/>
        <v>3.4133900000000001</v>
      </c>
      <c r="U102" s="91">
        <f t="shared" si="57"/>
        <v>3.3887800000000001</v>
      </c>
      <c r="V102" s="91">
        <f t="shared" si="57"/>
        <v>3.2728299999999999</v>
      </c>
      <c r="W102" s="91">
        <f t="shared" si="57"/>
        <v>3.3093300000000001</v>
      </c>
      <c r="X102" s="91">
        <f t="shared" si="57"/>
        <v>3.2545999999999999</v>
      </c>
      <c r="Y102" s="91">
        <f t="shared" si="57"/>
        <v>3.2176900000000002</v>
      </c>
      <c r="Z102" s="91">
        <f t="shared" si="57"/>
        <v>3.2201300000000002</v>
      </c>
      <c r="AA102" s="91">
        <f t="shared" si="57"/>
        <v>3.17082</v>
      </c>
    </row>
    <row r="103" spans="1:27" ht="12.75" hidden="1" customHeight="1" outlineLevel="1" x14ac:dyDescent="0.3">
      <c r="A103" s="99" t="s">
        <v>333</v>
      </c>
      <c r="B103" s="63" t="s">
        <v>238</v>
      </c>
      <c r="C103" s="43" t="s">
        <v>79</v>
      </c>
      <c r="D103" s="44">
        <v>1636.09</v>
      </c>
      <c r="E103" s="44">
        <v>1481.23</v>
      </c>
      <c r="F103" s="44">
        <v>1355.13</v>
      </c>
      <c r="G103" s="44">
        <v>1242.26</v>
      </c>
      <c r="H103" s="44">
        <v>1236.06</v>
      </c>
      <c r="I103" s="44">
        <v>1247.25</v>
      </c>
      <c r="J103" s="44">
        <v>1391.41</v>
      </c>
      <c r="K103" s="44">
        <v>1666.37</v>
      </c>
      <c r="L103" s="44">
        <v>1922.46</v>
      </c>
      <c r="M103" s="44">
        <v>2103.14</v>
      </c>
      <c r="N103" s="44">
        <v>2297.89</v>
      </c>
      <c r="O103" s="44">
        <v>2034.42</v>
      </c>
      <c r="P103" s="44">
        <v>1897.43</v>
      </c>
      <c r="Q103" s="44">
        <v>2079.2600000000002</v>
      </c>
      <c r="R103" s="44">
        <v>1908.07</v>
      </c>
      <c r="S103" s="44">
        <v>2112.2800000000002</v>
      </c>
      <c r="T103" s="44">
        <v>2103.65</v>
      </c>
      <c r="U103" s="44">
        <v>2079.04</v>
      </c>
      <c r="V103" s="44">
        <v>1963.09</v>
      </c>
      <c r="W103" s="44">
        <v>1999.59</v>
      </c>
      <c r="X103" s="44">
        <v>1944.86</v>
      </c>
      <c r="Y103" s="44">
        <v>1907.95</v>
      </c>
      <c r="Z103" s="44">
        <v>1910.39</v>
      </c>
      <c r="AA103" s="44">
        <v>1861.08</v>
      </c>
    </row>
    <row r="104" spans="1:27" ht="12.75" hidden="1" customHeight="1" outlineLevel="1" x14ac:dyDescent="0.3">
      <c r="A104" s="99" t="s">
        <v>334</v>
      </c>
      <c r="B104" s="63" t="s">
        <v>90</v>
      </c>
      <c r="C104" s="43" t="s">
        <v>79</v>
      </c>
      <c r="D104" s="44">
        <f>$D$9</f>
        <v>1150.23</v>
      </c>
      <c r="E104" s="44">
        <f t="shared" ref="E104:AA104" si="58">$D$9</f>
        <v>1150.23</v>
      </c>
      <c r="F104" s="44">
        <f t="shared" si="58"/>
        <v>1150.23</v>
      </c>
      <c r="G104" s="44">
        <f t="shared" si="58"/>
        <v>1150.23</v>
      </c>
      <c r="H104" s="44">
        <f t="shared" si="58"/>
        <v>1150.23</v>
      </c>
      <c r="I104" s="44">
        <f t="shared" si="58"/>
        <v>1150.23</v>
      </c>
      <c r="J104" s="44">
        <f t="shared" si="58"/>
        <v>1150.23</v>
      </c>
      <c r="K104" s="44">
        <f t="shared" si="58"/>
        <v>1150.23</v>
      </c>
      <c r="L104" s="44">
        <f t="shared" si="58"/>
        <v>1150.23</v>
      </c>
      <c r="M104" s="44">
        <f t="shared" si="58"/>
        <v>1150.23</v>
      </c>
      <c r="N104" s="44">
        <f t="shared" si="58"/>
        <v>1150.23</v>
      </c>
      <c r="O104" s="44">
        <f t="shared" si="58"/>
        <v>1150.23</v>
      </c>
      <c r="P104" s="44">
        <f t="shared" si="58"/>
        <v>1150.23</v>
      </c>
      <c r="Q104" s="44">
        <f t="shared" si="58"/>
        <v>1150.23</v>
      </c>
      <c r="R104" s="44">
        <f t="shared" si="58"/>
        <v>1150.23</v>
      </c>
      <c r="S104" s="44">
        <f t="shared" si="58"/>
        <v>1150.23</v>
      </c>
      <c r="T104" s="44">
        <f t="shared" si="58"/>
        <v>1150.23</v>
      </c>
      <c r="U104" s="44">
        <f t="shared" si="58"/>
        <v>1150.23</v>
      </c>
      <c r="V104" s="44">
        <f t="shared" si="58"/>
        <v>1150.23</v>
      </c>
      <c r="W104" s="44">
        <f t="shared" si="58"/>
        <v>1150.23</v>
      </c>
      <c r="X104" s="44">
        <f t="shared" si="58"/>
        <v>1150.23</v>
      </c>
      <c r="Y104" s="44">
        <f t="shared" si="58"/>
        <v>1150.23</v>
      </c>
      <c r="Z104" s="44">
        <f t="shared" si="58"/>
        <v>1150.23</v>
      </c>
      <c r="AA104" s="44">
        <f t="shared" si="58"/>
        <v>1150.23</v>
      </c>
    </row>
    <row r="105" spans="1:27" ht="12.75" hidden="1" customHeight="1" outlineLevel="1" x14ac:dyDescent="0.3">
      <c r="A105" s="99" t="s">
        <v>335</v>
      </c>
      <c r="B105" s="63" t="s">
        <v>83</v>
      </c>
      <c r="C105" s="43" t="s">
        <v>79</v>
      </c>
      <c r="D105" s="44">
        <v>4.8099999999999996</v>
      </c>
      <c r="E105" s="44">
        <v>4.8099999999999996</v>
      </c>
      <c r="F105" s="44">
        <v>4.8099999999999996</v>
      </c>
      <c r="G105" s="44">
        <v>4.8099999999999996</v>
      </c>
      <c r="H105" s="44">
        <v>4.8099999999999996</v>
      </c>
      <c r="I105" s="44">
        <v>4.8099999999999996</v>
      </c>
      <c r="J105" s="44">
        <v>4.8099999999999996</v>
      </c>
      <c r="K105" s="44">
        <v>4.8099999999999996</v>
      </c>
      <c r="L105" s="44">
        <v>4.8099999999999996</v>
      </c>
      <c r="M105" s="44">
        <v>4.8099999999999996</v>
      </c>
      <c r="N105" s="44">
        <v>4.8099999999999996</v>
      </c>
      <c r="O105" s="44">
        <v>4.8099999999999996</v>
      </c>
      <c r="P105" s="44">
        <v>4.8099999999999996</v>
      </c>
      <c r="Q105" s="44">
        <v>4.8099999999999996</v>
      </c>
      <c r="R105" s="44">
        <v>4.8099999999999996</v>
      </c>
      <c r="S105" s="44">
        <v>4.8099999999999996</v>
      </c>
      <c r="T105" s="44">
        <v>4.8099999999999996</v>
      </c>
      <c r="U105" s="44">
        <v>4.8099999999999996</v>
      </c>
      <c r="V105" s="44">
        <v>4.8099999999999996</v>
      </c>
      <c r="W105" s="44">
        <v>4.8099999999999996</v>
      </c>
      <c r="X105" s="44">
        <v>4.8099999999999996</v>
      </c>
      <c r="Y105" s="44">
        <v>4.8099999999999996</v>
      </c>
      <c r="Z105" s="44">
        <v>4.8099999999999996</v>
      </c>
      <c r="AA105" s="44">
        <v>4.8099999999999996</v>
      </c>
    </row>
    <row r="106" spans="1:27" ht="12.75" hidden="1" customHeight="1" outlineLevel="1" x14ac:dyDescent="0.3">
      <c r="A106" s="99" t="s">
        <v>336</v>
      </c>
      <c r="B106" s="63" t="s">
        <v>81</v>
      </c>
      <c r="C106" s="43" t="s">
        <v>79</v>
      </c>
      <c r="D106" s="44">
        <f>$D$11</f>
        <v>154.69999999999999</v>
      </c>
      <c r="E106" s="44">
        <f t="shared" ref="E106:AA106" si="59">$D$11</f>
        <v>154.69999999999999</v>
      </c>
      <c r="F106" s="44">
        <f t="shared" si="59"/>
        <v>154.69999999999999</v>
      </c>
      <c r="G106" s="44">
        <f t="shared" si="59"/>
        <v>154.69999999999999</v>
      </c>
      <c r="H106" s="44">
        <f t="shared" si="59"/>
        <v>154.69999999999999</v>
      </c>
      <c r="I106" s="44">
        <f t="shared" si="59"/>
        <v>154.69999999999999</v>
      </c>
      <c r="J106" s="44">
        <f t="shared" si="59"/>
        <v>154.69999999999999</v>
      </c>
      <c r="K106" s="44">
        <f t="shared" si="59"/>
        <v>154.69999999999999</v>
      </c>
      <c r="L106" s="44">
        <f t="shared" si="59"/>
        <v>154.69999999999999</v>
      </c>
      <c r="M106" s="44">
        <f t="shared" si="59"/>
        <v>154.69999999999999</v>
      </c>
      <c r="N106" s="44">
        <f t="shared" si="59"/>
        <v>154.69999999999999</v>
      </c>
      <c r="O106" s="44">
        <f t="shared" si="59"/>
        <v>154.69999999999999</v>
      </c>
      <c r="P106" s="44">
        <f t="shared" si="59"/>
        <v>154.69999999999999</v>
      </c>
      <c r="Q106" s="44">
        <f t="shared" si="59"/>
        <v>154.69999999999999</v>
      </c>
      <c r="R106" s="44">
        <f t="shared" si="59"/>
        <v>154.69999999999999</v>
      </c>
      <c r="S106" s="44">
        <f t="shared" si="59"/>
        <v>154.69999999999999</v>
      </c>
      <c r="T106" s="44">
        <f t="shared" si="59"/>
        <v>154.69999999999999</v>
      </c>
      <c r="U106" s="44">
        <f t="shared" si="59"/>
        <v>154.69999999999999</v>
      </c>
      <c r="V106" s="44">
        <f t="shared" si="59"/>
        <v>154.69999999999999</v>
      </c>
      <c r="W106" s="44">
        <f t="shared" si="59"/>
        <v>154.69999999999999</v>
      </c>
      <c r="X106" s="44">
        <f t="shared" si="59"/>
        <v>154.69999999999999</v>
      </c>
      <c r="Y106" s="44">
        <f t="shared" si="59"/>
        <v>154.69999999999999</v>
      </c>
      <c r="Z106" s="44">
        <f t="shared" si="59"/>
        <v>154.69999999999999</v>
      </c>
      <c r="AA106" s="44">
        <f t="shared" si="59"/>
        <v>154.69999999999999</v>
      </c>
    </row>
    <row r="107" spans="1:27" ht="12.75" customHeight="1" collapsed="1" x14ac:dyDescent="0.3">
      <c r="A107" s="98" t="s">
        <v>337</v>
      </c>
      <c r="B107" s="28" t="str">
        <f>"21"&amp;"."&amp;$B$662&amp;"."&amp;$B$663</f>
        <v>21.07.2024</v>
      </c>
      <c r="C107" s="90" t="s">
        <v>76</v>
      </c>
      <c r="D107" s="91">
        <f>ROUND(((D108+D109+D111+D110)/1000),5)</f>
        <v>2.9678</v>
      </c>
      <c r="E107" s="91">
        <f>ROUND(((E108+E109+E111+E110)/1000),5)</f>
        <v>2.7580800000000001</v>
      </c>
      <c r="F107" s="91">
        <f>ROUND(((F108+F109+F111+F110)/1000),5)</f>
        <v>2.6276099999999998</v>
      </c>
      <c r="G107" s="91">
        <f t="shared" ref="G107:AA107" si="60">ROUND(((G108+G109+G111+G110)/1000),5)</f>
        <v>2.52806</v>
      </c>
      <c r="H107" s="91">
        <f t="shared" si="60"/>
        <v>2.5067300000000001</v>
      </c>
      <c r="I107" s="91">
        <f t="shared" si="60"/>
        <v>2.5173700000000001</v>
      </c>
      <c r="J107" s="91">
        <f t="shared" si="60"/>
        <v>2.54691</v>
      </c>
      <c r="K107" s="91">
        <f t="shared" si="60"/>
        <v>2.78871</v>
      </c>
      <c r="L107" s="91">
        <f t="shared" si="60"/>
        <v>3.1074999999999999</v>
      </c>
      <c r="M107" s="91">
        <f t="shared" si="60"/>
        <v>3.3292999999999999</v>
      </c>
      <c r="N107" s="91">
        <f t="shared" si="60"/>
        <v>3.4644400000000002</v>
      </c>
      <c r="O107" s="91">
        <f t="shared" si="60"/>
        <v>3.5984799999999999</v>
      </c>
      <c r="P107" s="91">
        <f t="shared" si="60"/>
        <v>3.3239100000000001</v>
      </c>
      <c r="Q107" s="91">
        <f t="shared" si="60"/>
        <v>3.3165900000000001</v>
      </c>
      <c r="R107" s="91">
        <f t="shared" si="60"/>
        <v>3.33941</v>
      </c>
      <c r="S107" s="91">
        <f t="shared" si="60"/>
        <v>3.2994699999999999</v>
      </c>
      <c r="T107" s="91">
        <f t="shared" si="60"/>
        <v>3.5377700000000001</v>
      </c>
      <c r="U107" s="91">
        <f t="shared" si="60"/>
        <v>3.5607000000000002</v>
      </c>
      <c r="V107" s="91">
        <f t="shared" si="60"/>
        <v>3.5131399999999999</v>
      </c>
      <c r="W107" s="91">
        <f t="shared" si="60"/>
        <v>3.5341</v>
      </c>
      <c r="X107" s="91">
        <f t="shared" si="60"/>
        <v>3.4424999999999999</v>
      </c>
      <c r="Y107" s="91">
        <f t="shared" si="60"/>
        <v>3.4123299999999999</v>
      </c>
      <c r="Z107" s="91">
        <f t="shared" si="60"/>
        <v>3.3381500000000002</v>
      </c>
      <c r="AA107" s="91">
        <f t="shared" si="60"/>
        <v>3.10453</v>
      </c>
    </row>
    <row r="108" spans="1:27" ht="12.75" hidden="1" customHeight="1" outlineLevel="1" x14ac:dyDescent="0.3">
      <c r="A108" s="99" t="s">
        <v>338</v>
      </c>
      <c r="B108" s="63" t="s">
        <v>238</v>
      </c>
      <c r="C108" s="43" t="s">
        <v>79</v>
      </c>
      <c r="D108" s="44">
        <v>1658.06</v>
      </c>
      <c r="E108" s="44">
        <v>1448.34</v>
      </c>
      <c r="F108" s="44">
        <v>1317.87</v>
      </c>
      <c r="G108" s="44">
        <v>1218.32</v>
      </c>
      <c r="H108" s="44">
        <v>1196.99</v>
      </c>
      <c r="I108" s="44">
        <v>1207.6300000000001</v>
      </c>
      <c r="J108" s="44">
        <v>1237.17</v>
      </c>
      <c r="K108" s="44">
        <v>1478.97</v>
      </c>
      <c r="L108" s="44">
        <v>1797.76</v>
      </c>
      <c r="M108" s="44">
        <v>2019.56</v>
      </c>
      <c r="N108" s="44">
        <v>2154.6999999999998</v>
      </c>
      <c r="O108" s="44">
        <v>2288.7399999999998</v>
      </c>
      <c r="P108" s="44">
        <v>2014.17</v>
      </c>
      <c r="Q108" s="44">
        <v>2006.85</v>
      </c>
      <c r="R108" s="44">
        <v>2029.67</v>
      </c>
      <c r="S108" s="44">
        <v>1989.73</v>
      </c>
      <c r="T108" s="44">
        <v>2228.0300000000002</v>
      </c>
      <c r="U108" s="44">
        <v>2250.96</v>
      </c>
      <c r="V108" s="44">
        <v>2203.4</v>
      </c>
      <c r="W108" s="44">
        <v>2224.36</v>
      </c>
      <c r="X108" s="44">
        <v>2132.7600000000002</v>
      </c>
      <c r="Y108" s="44">
        <v>2102.59</v>
      </c>
      <c r="Z108" s="44">
        <v>2028.41</v>
      </c>
      <c r="AA108" s="44">
        <v>1794.79</v>
      </c>
    </row>
    <row r="109" spans="1:27" ht="12.75" hidden="1" customHeight="1" outlineLevel="1" x14ac:dyDescent="0.3">
      <c r="A109" s="99" t="s">
        <v>339</v>
      </c>
      <c r="B109" s="63" t="s">
        <v>90</v>
      </c>
      <c r="C109" s="43" t="s">
        <v>79</v>
      </c>
      <c r="D109" s="44">
        <f>$D$9</f>
        <v>1150.23</v>
      </c>
      <c r="E109" s="44">
        <f t="shared" ref="E109:AA109" si="61">$D$9</f>
        <v>1150.23</v>
      </c>
      <c r="F109" s="44">
        <f t="shared" si="61"/>
        <v>1150.23</v>
      </c>
      <c r="G109" s="44">
        <f t="shared" si="61"/>
        <v>1150.23</v>
      </c>
      <c r="H109" s="44">
        <f t="shared" si="61"/>
        <v>1150.23</v>
      </c>
      <c r="I109" s="44">
        <f t="shared" si="61"/>
        <v>1150.23</v>
      </c>
      <c r="J109" s="44">
        <f t="shared" si="61"/>
        <v>1150.23</v>
      </c>
      <c r="K109" s="44">
        <f t="shared" si="61"/>
        <v>1150.23</v>
      </c>
      <c r="L109" s="44">
        <f t="shared" si="61"/>
        <v>1150.23</v>
      </c>
      <c r="M109" s="44">
        <f t="shared" si="61"/>
        <v>1150.23</v>
      </c>
      <c r="N109" s="44">
        <f t="shared" si="61"/>
        <v>1150.23</v>
      </c>
      <c r="O109" s="44">
        <f t="shared" si="61"/>
        <v>1150.23</v>
      </c>
      <c r="P109" s="44">
        <f t="shared" si="61"/>
        <v>1150.23</v>
      </c>
      <c r="Q109" s="44">
        <f t="shared" si="61"/>
        <v>1150.23</v>
      </c>
      <c r="R109" s="44">
        <f t="shared" si="61"/>
        <v>1150.23</v>
      </c>
      <c r="S109" s="44">
        <f t="shared" si="61"/>
        <v>1150.23</v>
      </c>
      <c r="T109" s="44">
        <f t="shared" si="61"/>
        <v>1150.23</v>
      </c>
      <c r="U109" s="44">
        <f t="shared" si="61"/>
        <v>1150.23</v>
      </c>
      <c r="V109" s="44">
        <f t="shared" si="61"/>
        <v>1150.23</v>
      </c>
      <c r="W109" s="44">
        <f t="shared" si="61"/>
        <v>1150.23</v>
      </c>
      <c r="X109" s="44">
        <f t="shared" si="61"/>
        <v>1150.23</v>
      </c>
      <c r="Y109" s="44">
        <f t="shared" si="61"/>
        <v>1150.23</v>
      </c>
      <c r="Z109" s="44">
        <f t="shared" si="61"/>
        <v>1150.23</v>
      </c>
      <c r="AA109" s="44">
        <f t="shared" si="61"/>
        <v>1150.23</v>
      </c>
    </row>
    <row r="110" spans="1:27" ht="12.75" hidden="1" customHeight="1" outlineLevel="1" x14ac:dyDescent="0.3">
      <c r="A110" s="99" t="s">
        <v>340</v>
      </c>
      <c r="B110" s="63" t="s">
        <v>83</v>
      </c>
      <c r="C110" s="43" t="s">
        <v>79</v>
      </c>
      <c r="D110" s="44">
        <v>4.8099999999999996</v>
      </c>
      <c r="E110" s="44">
        <v>4.8099999999999996</v>
      </c>
      <c r="F110" s="44">
        <v>4.8099999999999996</v>
      </c>
      <c r="G110" s="44">
        <v>4.8099999999999996</v>
      </c>
      <c r="H110" s="44">
        <v>4.8099999999999996</v>
      </c>
      <c r="I110" s="44">
        <v>4.8099999999999996</v>
      </c>
      <c r="J110" s="44">
        <v>4.8099999999999996</v>
      </c>
      <c r="K110" s="44">
        <v>4.8099999999999996</v>
      </c>
      <c r="L110" s="44">
        <v>4.8099999999999996</v>
      </c>
      <c r="M110" s="44">
        <v>4.8099999999999996</v>
      </c>
      <c r="N110" s="44">
        <v>4.8099999999999996</v>
      </c>
      <c r="O110" s="44">
        <v>4.8099999999999996</v>
      </c>
      <c r="P110" s="44">
        <v>4.8099999999999996</v>
      </c>
      <c r="Q110" s="44">
        <v>4.8099999999999996</v>
      </c>
      <c r="R110" s="44">
        <v>4.8099999999999996</v>
      </c>
      <c r="S110" s="44">
        <v>4.8099999999999996</v>
      </c>
      <c r="T110" s="44">
        <v>4.8099999999999996</v>
      </c>
      <c r="U110" s="44">
        <v>4.8099999999999996</v>
      </c>
      <c r="V110" s="44">
        <v>4.8099999999999996</v>
      </c>
      <c r="W110" s="44">
        <v>4.8099999999999996</v>
      </c>
      <c r="X110" s="44">
        <v>4.8099999999999996</v>
      </c>
      <c r="Y110" s="44">
        <v>4.8099999999999996</v>
      </c>
      <c r="Z110" s="44">
        <v>4.8099999999999996</v>
      </c>
      <c r="AA110" s="44">
        <v>4.8099999999999996</v>
      </c>
    </row>
    <row r="111" spans="1:27" ht="12.75" hidden="1" customHeight="1" outlineLevel="1" x14ac:dyDescent="0.3">
      <c r="A111" s="99" t="s">
        <v>341</v>
      </c>
      <c r="B111" s="63" t="s">
        <v>81</v>
      </c>
      <c r="C111" s="43" t="s">
        <v>79</v>
      </c>
      <c r="D111" s="44">
        <f>$D$11</f>
        <v>154.69999999999999</v>
      </c>
      <c r="E111" s="44">
        <f t="shared" ref="E111:AA111" si="62">$D$11</f>
        <v>154.69999999999999</v>
      </c>
      <c r="F111" s="44">
        <f t="shared" si="62"/>
        <v>154.69999999999999</v>
      </c>
      <c r="G111" s="44">
        <f t="shared" si="62"/>
        <v>154.69999999999999</v>
      </c>
      <c r="H111" s="44">
        <f t="shared" si="62"/>
        <v>154.69999999999999</v>
      </c>
      <c r="I111" s="44">
        <f t="shared" si="62"/>
        <v>154.69999999999999</v>
      </c>
      <c r="J111" s="44">
        <f t="shared" si="62"/>
        <v>154.69999999999999</v>
      </c>
      <c r="K111" s="44">
        <f t="shared" si="62"/>
        <v>154.69999999999999</v>
      </c>
      <c r="L111" s="44">
        <f t="shared" si="62"/>
        <v>154.69999999999999</v>
      </c>
      <c r="M111" s="44">
        <f t="shared" si="62"/>
        <v>154.69999999999999</v>
      </c>
      <c r="N111" s="44">
        <f t="shared" si="62"/>
        <v>154.69999999999999</v>
      </c>
      <c r="O111" s="44">
        <f t="shared" si="62"/>
        <v>154.69999999999999</v>
      </c>
      <c r="P111" s="44">
        <f t="shared" si="62"/>
        <v>154.69999999999999</v>
      </c>
      <c r="Q111" s="44">
        <f t="shared" si="62"/>
        <v>154.69999999999999</v>
      </c>
      <c r="R111" s="44">
        <f t="shared" si="62"/>
        <v>154.69999999999999</v>
      </c>
      <c r="S111" s="44">
        <f t="shared" si="62"/>
        <v>154.69999999999999</v>
      </c>
      <c r="T111" s="44">
        <f t="shared" si="62"/>
        <v>154.69999999999999</v>
      </c>
      <c r="U111" s="44">
        <f t="shared" si="62"/>
        <v>154.69999999999999</v>
      </c>
      <c r="V111" s="44">
        <f t="shared" si="62"/>
        <v>154.69999999999999</v>
      </c>
      <c r="W111" s="44">
        <f t="shared" si="62"/>
        <v>154.69999999999999</v>
      </c>
      <c r="X111" s="44">
        <f t="shared" si="62"/>
        <v>154.69999999999999</v>
      </c>
      <c r="Y111" s="44">
        <f t="shared" si="62"/>
        <v>154.69999999999999</v>
      </c>
      <c r="Z111" s="44">
        <f t="shared" si="62"/>
        <v>154.69999999999999</v>
      </c>
      <c r="AA111" s="44">
        <f t="shared" si="62"/>
        <v>154.69999999999999</v>
      </c>
    </row>
    <row r="112" spans="1:27" ht="12.75" customHeight="1" collapsed="1" x14ac:dyDescent="0.3">
      <c r="A112" s="98" t="s">
        <v>342</v>
      </c>
      <c r="B112" s="28" t="str">
        <f>"22"&amp;"."&amp;$B$662&amp;"."&amp;$B$663</f>
        <v>22.07.2024</v>
      </c>
      <c r="C112" s="90" t="s">
        <v>76</v>
      </c>
      <c r="D112" s="91">
        <f>ROUND(((D113+D114+D116+D115)/1000),5)</f>
        <v>2.8240799999999999</v>
      </c>
      <c r="E112" s="91">
        <f>ROUND(((E113+E114+E116+E115)/1000),5)</f>
        <v>2.68981</v>
      </c>
      <c r="F112" s="91">
        <f>ROUND(((F113+F114+F116+F115)/1000),5)</f>
        <v>2.5956199999999998</v>
      </c>
      <c r="G112" s="91">
        <f t="shared" ref="G112:AA112" si="63">ROUND(((G113+G114+G116+G115)/1000),5)</f>
        <v>2.5401400000000001</v>
      </c>
      <c r="H112" s="91">
        <f t="shared" si="63"/>
        <v>2.5197600000000002</v>
      </c>
      <c r="I112" s="91">
        <f t="shared" si="63"/>
        <v>2.5882999999999998</v>
      </c>
      <c r="J112" s="91">
        <f t="shared" si="63"/>
        <v>2.7593899999999998</v>
      </c>
      <c r="K112" s="91">
        <f t="shared" si="63"/>
        <v>3.0419</v>
      </c>
      <c r="L112" s="91">
        <f t="shared" si="63"/>
        <v>3.3702000000000001</v>
      </c>
      <c r="M112" s="91">
        <f t="shared" si="63"/>
        <v>3.7505700000000002</v>
      </c>
      <c r="N112" s="91">
        <f t="shared" si="63"/>
        <v>3.7524500000000001</v>
      </c>
      <c r="O112" s="91">
        <f t="shared" si="63"/>
        <v>3.7411300000000001</v>
      </c>
      <c r="P112" s="91">
        <f t="shared" si="63"/>
        <v>3.7397499999999999</v>
      </c>
      <c r="Q112" s="91">
        <f t="shared" si="63"/>
        <v>3.7658800000000001</v>
      </c>
      <c r="R112" s="91">
        <f t="shared" si="63"/>
        <v>3.76681</v>
      </c>
      <c r="S112" s="91">
        <f t="shared" si="63"/>
        <v>3.7816299999999998</v>
      </c>
      <c r="T112" s="91">
        <f t="shared" si="63"/>
        <v>3.7638600000000002</v>
      </c>
      <c r="U112" s="91">
        <f t="shared" si="63"/>
        <v>3.6890900000000002</v>
      </c>
      <c r="V112" s="91">
        <f t="shared" si="63"/>
        <v>3.6566200000000002</v>
      </c>
      <c r="W112" s="91">
        <f t="shared" si="63"/>
        <v>3.5297800000000001</v>
      </c>
      <c r="X112" s="91">
        <f t="shared" si="63"/>
        <v>3.4101499999999998</v>
      </c>
      <c r="Y112" s="91">
        <f t="shared" si="63"/>
        <v>3.40116</v>
      </c>
      <c r="Z112" s="91">
        <f t="shared" si="63"/>
        <v>3.1352500000000001</v>
      </c>
      <c r="AA112" s="91">
        <f t="shared" si="63"/>
        <v>2.9878</v>
      </c>
    </row>
    <row r="113" spans="1:27" ht="12.75" hidden="1" customHeight="1" outlineLevel="1" x14ac:dyDescent="0.3">
      <c r="A113" s="99" t="s">
        <v>343</v>
      </c>
      <c r="B113" s="63" t="s">
        <v>238</v>
      </c>
      <c r="C113" s="43" t="s">
        <v>79</v>
      </c>
      <c r="D113" s="44">
        <v>1514.34</v>
      </c>
      <c r="E113" s="44">
        <v>1380.07</v>
      </c>
      <c r="F113" s="44">
        <v>1285.8800000000001</v>
      </c>
      <c r="G113" s="44">
        <v>1230.4000000000001</v>
      </c>
      <c r="H113" s="44">
        <v>1210.02</v>
      </c>
      <c r="I113" s="44">
        <v>1278.56</v>
      </c>
      <c r="J113" s="44">
        <v>1449.65</v>
      </c>
      <c r="K113" s="44">
        <v>1732.16</v>
      </c>
      <c r="L113" s="44">
        <v>2060.46</v>
      </c>
      <c r="M113" s="44">
        <v>2440.83</v>
      </c>
      <c r="N113" s="44">
        <v>2442.71</v>
      </c>
      <c r="O113" s="44">
        <v>2431.39</v>
      </c>
      <c r="P113" s="44">
        <v>2430.0100000000002</v>
      </c>
      <c r="Q113" s="44">
        <v>2456.14</v>
      </c>
      <c r="R113" s="44">
        <v>2457.0700000000002</v>
      </c>
      <c r="S113" s="44">
        <v>2471.89</v>
      </c>
      <c r="T113" s="44">
        <v>2454.12</v>
      </c>
      <c r="U113" s="44">
        <v>2379.35</v>
      </c>
      <c r="V113" s="44">
        <v>2346.88</v>
      </c>
      <c r="W113" s="44">
        <v>2220.04</v>
      </c>
      <c r="X113" s="44">
        <v>2100.41</v>
      </c>
      <c r="Y113" s="44">
        <v>2091.42</v>
      </c>
      <c r="Z113" s="44">
        <v>1825.51</v>
      </c>
      <c r="AA113" s="44">
        <v>1678.06</v>
      </c>
    </row>
    <row r="114" spans="1:27" ht="12.75" hidden="1" customHeight="1" outlineLevel="1" x14ac:dyDescent="0.3">
      <c r="A114" s="99" t="s">
        <v>344</v>
      </c>
      <c r="B114" s="63" t="s">
        <v>90</v>
      </c>
      <c r="C114" s="43" t="s">
        <v>79</v>
      </c>
      <c r="D114" s="44">
        <f>$D$9</f>
        <v>1150.23</v>
      </c>
      <c r="E114" s="44">
        <f t="shared" ref="E114:AA114" si="64">$D$9</f>
        <v>1150.23</v>
      </c>
      <c r="F114" s="44">
        <f t="shared" si="64"/>
        <v>1150.23</v>
      </c>
      <c r="G114" s="44">
        <f t="shared" si="64"/>
        <v>1150.23</v>
      </c>
      <c r="H114" s="44">
        <f t="shared" si="64"/>
        <v>1150.23</v>
      </c>
      <c r="I114" s="44">
        <f t="shared" si="64"/>
        <v>1150.23</v>
      </c>
      <c r="J114" s="44">
        <f t="shared" si="64"/>
        <v>1150.23</v>
      </c>
      <c r="K114" s="44">
        <f t="shared" si="64"/>
        <v>1150.23</v>
      </c>
      <c r="L114" s="44">
        <f t="shared" si="64"/>
        <v>1150.23</v>
      </c>
      <c r="M114" s="44">
        <f t="shared" si="64"/>
        <v>1150.23</v>
      </c>
      <c r="N114" s="44">
        <f t="shared" si="64"/>
        <v>1150.23</v>
      </c>
      <c r="O114" s="44">
        <f t="shared" si="64"/>
        <v>1150.23</v>
      </c>
      <c r="P114" s="44">
        <f t="shared" si="64"/>
        <v>1150.23</v>
      </c>
      <c r="Q114" s="44">
        <f t="shared" si="64"/>
        <v>1150.23</v>
      </c>
      <c r="R114" s="44">
        <f t="shared" si="64"/>
        <v>1150.23</v>
      </c>
      <c r="S114" s="44">
        <f t="shared" si="64"/>
        <v>1150.23</v>
      </c>
      <c r="T114" s="44">
        <f t="shared" si="64"/>
        <v>1150.23</v>
      </c>
      <c r="U114" s="44">
        <f t="shared" si="64"/>
        <v>1150.23</v>
      </c>
      <c r="V114" s="44">
        <f t="shared" si="64"/>
        <v>1150.23</v>
      </c>
      <c r="W114" s="44">
        <f t="shared" si="64"/>
        <v>1150.23</v>
      </c>
      <c r="X114" s="44">
        <f t="shared" si="64"/>
        <v>1150.23</v>
      </c>
      <c r="Y114" s="44">
        <f t="shared" si="64"/>
        <v>1150.23</v>
      </c>
      <c r="Z114" s="44">
        <f t="shared" si="64"/>
        <v>1150.23</v>
      </c>
      <c r="AA114" s="44">
        <f t="shared" si="64"/>
        <v>1150.23</v>
      </c>
    </row>
    <row r="115" spans="1:27" ht="12.75" hidden="1" customHeight="1" outlineLevel="1" x14ac:dyDescent="0.3">
      <c r="A115" s="99" t="s">
        <v>345</v>
      </c>
      <c r="B115" s="63" t="s">
        <v>83</v>
      </c>
      <c r="C115" s="43" t="s">
        <v>79</v>
      </c>
      <c r="D115" s="44">
        <v>4.8099999999999996</v>
      </c>
      <c r="E115" s="44">
        <v>4.8099999999999996</v>
      </c>
      <c r="F115" s="44">
        <v>4.8099999999999996</v>
      </c>
      <c r="G115" s="44">
        <v>4.8099999999999996</v>
      </c>
      <c r="H115" s="44">
        <v>4.8099999999999996</v>
      </c>
      <c r="I115" s="44">
        <v>4.8099999999999996</v>
      </c>
      <c r="J115" s="44">
        <v>4.8099999999999996</v>
      </c>
      <c r="K115" s="44">
        <v>4.8099999999999996</v>
      </c>
      <c r="L115" s="44">
        <v>4.8099999999999996</v>
      </c>
      <c r="M115" s="44">
        <v>4.8099999999999996</v>
      </c>
      <c r="N115" s="44">
        <v>4.8099999999999996</v>
      </c>
      <c r="O115" s="44">
        <v>4.8099999999999996</v>
      </c>
      <c r="P115" s="44">
        <v>4.8099999999999996</v>
      </c>
      <c r="Q115" s="44">
        <v>4.8099999999999996</v>
      </c>
      <c r="R115" s="44">
        <v>4.8099999999999996</v>
      </c>
      <c r="S115" s="44">
        <v>4.8099999999999996</v>
      </c>
      <c r="T115" s="44">
        <v>4.8099999999999996</v>
      </c>
      <c r="U115" s="44">
        <v>4.8099999999999996</v>
      </c>
      <c r="V115" s="44">
        <v>4.8099999999999996</v>
      </c>
      <c r="W115" s="44">
        <v>4.8099999999999996</v>
      </c>
      <c r="X115" s="44">
        <v>4.8099999999999996</v>
      </c>
      <c r="Y115" s="44">
        <v>4.8099999999999996</v>
      </c>
      <c r="Z115" s="44">
        <v>4.8099999999999996</v>
      </c>
      <c r="AA115" s="44">
        <v>4.8099999999999996</v>
      </c>
    </row>
    <row r="116" spans="1:27" ht="12.75" hidden="1" customHeight="1" outlineLevel="1" x14ac:dyDescent="0.3">
      <c r="A116" s="99" t="s">
        <v>346</v>
      </c>
      <c r="B116" s="63" t="s">
        <v>81</v>
      </c>
      <c r="C116" s="43" t="s">
        <v>79</v>
      </c>
      <c r="D116" s="44">
        <f>$D$11</f>
        <v>154.69999999999999</v>
      </c>
      <c r="E116" s="44">
        <f t="shared" ref="E116:AA116" si="65">$D$11</f>
        <v>154.69999999999999</v>
      </c>
      <c r="F116" s="44">
        <f t="shared" si="65"/>
        <v>154.69999999999999</v>
      </c>
      <c r="G116" s="44">
        <f t="shared" si="65"/>
        <v>154.69999999999999</v>
      </c>
      <c r="H116" s="44">
        <f t="shared" si="65"/>
        <v>154.69999999999999</v>
      </c>
      <c r="I116" s="44">
        <f t="shared" si="65"/>
        <v>154.69999999999999</v>
      </c>
      <c r="J116" s="44">
        <f t="shared" si="65"/>
        <v>154.69999999999999</v>
      </c>
      <c r="K116" s="44">
        <f t="shared" si="65"/>
        <v>154.69999999999999</v>
      </c>
      <c r="L116" s="44">
        <f t="shared" si="65"/>
        <v>154.69999999999999</v>
      </c>
      <c r="M116" s="44">
        <f t="shared" si="65"/>
        <v>154.69999999999999</v>
      </c>
      <c r="N116" s="44">
        <f t="shared" si="65"/>
        <v>154.69999999999999</v>
      </c>
      <c r="O116" s="44">
        <f t="shared" si="65"/>
        <v>154.69999999999999</v>
      </c>
      <c r="P116" s="44">
        <f t="shared" si="65"/>
        <v>154.69999999999999</v>
      </c>
      <c r="Q116" s="44">
        <f t="shared" si="65"/>
        <v>154.69999999999999</v>
      </c>
      <c r="R116" s="44">
        <f t="shared" si="65"/>
        <v>154.69999999999999</v>
      </c>
      <c r="S116" s="44">
        <f t="shared" si="65"/>
        <v>154.69999999999999</v>
      </c>
      <c r="T116" s="44">
        <f t="shared" si="65"/>
        <v>154.69999999999999</v>
      </c>
      <c r="U116" s="44">
        <f t="shared" si="65"/>
        <v>154.69999999999999</v>
      </c>
      <c r="V116" s="44">
        <f t="shared" si="65"/>
        <v>154.69999999999999</v>
      </c>
      <c r="W116" s="44">
        <f t="shared" si="65"/>
        <v>154.69999999999999</v>
      </c>
      <c r="X116" s="44">
        <f t="shared" si="65"/>
        <v>154.69999999999999</v>
      </c>
      <c r="Y116" s="44">
        <f t="shared" si="65"/>
        <v>154.69999999999999</v>
      </c>
      <c r="Z116" s="44">
        <f t="shared" si="65"/>
        <v>154.69999999999999</v>
      </c>
      <c r="AA116" s="44">
        <f t="shared" si="65"/>
        <v>154.69999999999999</v>
      </c>
    </row>
    <row r="117" spans="1:27" ht="12.75" customHeight="1" collapsed="1" x14ac:dyDescent="0.3">
      <c r="A117" s="98" t="s">
        <v>347</v>
      </c>
      <c r="B117" s="28" t="str">
        <f>"23"&amp;"."&amp;$B$662&amp;"."&amp;$B$663</f>
        <v>23.07.2024</v>
      </c>
      <c r="C117" s="90" t="s">
        <v>76</v>
      </c>
      <c r="D117" s="91">
        <f>ROUND(((D118+D119+D121+D120)/1000),5)</f>
        <v>2.65456</v>
      </c>
      <c r="E117" s="91">
        <f>ROUND(((E118+E119+E121+E120)/1000),5)</f>
        <v>2.54819</v>
      </c>
      <c r="F117" s="91">
        <f>ROUND(((F118+F119+F121+F120)/1000),5)</f>
        <v>2.4531000000000001</v>
      </c>
      <c r="G117" s="91">
        <f t="shared" ref="G117:AA117" si="66">ROUND(((G118+G119+G121+G120)/1000),5)</f>
        <v>1.66255</v>
      </c>
      <c r="H117" s="91">
        <f t="shared" si="66"/>
        <v>1.6417600000000001</v>
      </c>
      <c r="I117" s="91">
        <f t="shared" si="66"/>
        <v>1.8379000000000001</v>
      </c>
      <c r="J117" s="91">
        <f t="shared" si="66"/>
        <v>2.5564100000000001</v>
      </c>
      <c r="K117" s="91">
        <f t="shared" si="66"/>
        <v>2.9319700000000002</v>
      </c>
      <c r="L117" s="91">
        <f t="shared" si="66"/>
        <v>3.2158899999999999</v>
      </c>
      <c r="M117" s="91">
        <f t="shared" si="66"/>
        <v>3.4485100000000002</v>
      </c>
      <c r="N117" s="91">
        <f t="shared" si="66"/>
        <v>3.4679099999999998</v>
      </c>
      <c r="O117" s="91">
        <f t="shared" si="66"/>
        <v>3.47356</v>
      </c>
      <c r="P117" s="91">
        <f t="shared" si="66"/>
        <v>3.4843099999999998</v>
      </c>
      <c r="Q117" s="91">
        <f t="shared" si="66"/>
        <v>3.5211399999999999</v>
      </c>
      <c r="R117" s="91">
        <f t="shared" si="66"/>
        <v>3.5383499999999999</v>
      </c>
      <c r="S117" s="91">
        <f t="shared" si="66"/>
        <v>3.5698500000000002</v>
      </c>
      <c r="T117" s="91">
        <f t="shared" si="66"/>
        <v>3.5960399999999999</v>
      </c>
      <c r="U117" s="91">
        <f t="shared" si="66"/>
        <v>3.5318399999999999</v>
      </c>
      <c r="V117" s="91">
        <f t="shared" si="66"/>
        <v>3.4992999999999999</v>
      </c>
      <c r="W117" s="91">
        <f t="shared" si="66"/>
        <v>3.4357199999999999</v>
      </c>
      <c r="X117" s="91">
        <f t="shared" si="66"/>
        <v>3.3682500000000002</v>
      </c>
      <c r="Y117" s="91">
        <f t="shared" si="66"/>
        <v>3.34585</v>
      </c>
      <c r="Z117" s="91">
        <f t="shared" si="66"/>
        <v>3.1938599999999999</v>
      </c>
      <c r="AA117" s="91">
        <f t="shared" si="66"/>
        <v>3.0137999999999998</v>
      </c>
    </row>
    <row r="118" spans="1:27" ht="12.75" hidden="1" customHeight="1" outlineLevel="1" x14ac:dyDescent="0.3">
      <c r="A118" s="99" t="s">
        <v>348</v>
      </c>
      <c r="B118" s="63" t="s">
        <v>238</v>
      </c>
      <c r="C118" s="43" t="s">
        <v>79</v>
      </c>
      <c r="D118" s="44">
        <v>1344.82</v>
      </c>
      <c r="E118" s="44">
        <v>1238.45</v>
      </c>
      <c r="F118" s="44">
        <v>1143.3599999999999</v>
      </c>
      <c r="G118" s="44">
        <v>352.81</v>
      </c>
      <c r="H118" s="44">
        <v>332.02</v>
      </c>
      <c r="I118" s="44">
        <v>528.16</v>
      </c>
      <c r="J118" s="44">
        <v>1246.67</v>
      </c>
      <c r="K118" s="44">
        <v>1622.23</v>
      </c>
      <c r="L118" s="44">
        <v>1906.15</v>
      </c>
      <c r="M118" s="44">
        <v>2138.77</v>
      </c>
      <c r="N118" s="44">
        <v>2158.17</v>
      </c>
      <c r="O118" s="44">
        <v>2163.8200000000002</v>
      </c>
      <c r="P118" s="44">
        <v>2174.5700000000002</v>
      </c>
      <c r="Q118" s="44">
        <v>2211.4</v>
      </c>
      <c r="R118" s="44">
        <v>2228.61</v>
      </c>
      <c r="S118" s="44">
        <v>2260.11</v>
      </c>
      <c r="T118" s="44">
        <v>2286.3000000000002</v>
      </c>
      <c r="U118" s="44">
        <v>2222.1</v>
      </c>
      <c r="V118" s="44">
        <v>2189.56</v>
      </c>
      <c r="W118" s="44">
        <v>2125.98</v>
      </c>
      <c r="X118" s="44">
        <v>2058.5100000000002</v>
      </c>
      <c r="Y118" s="44">
        <v>2036.11</v>
      </c>
      <c r="Z118" s="44">
        <v>1884.12</v>
      </c>
      <c r="AA118" s="44">
        <v>1704.06</v>
      </c>
    </row>
    <row r="119" spans="1:27" ht="12.75" hidden="1" customHeight="1" outlineLevel="1" x14ac:dyDescent="0.3">
      <c r="A119" s="99" t="s">
        <v>349</v>
      </c>
      <c r="B119" s="63" t="s">
        <v>90</v>
      </c>
      <c r="C119" s="43" t="s">
        <v>79</v>
      </c>
      <c r="D119" s="44">
        <f>$D$9</f>
        <v>1150.23</v>
      </c>
      <c r="E119" s="44">
        <f t="shared" ref="E119:AA119" si="67">$D$9</f>
        <v>1150.23</v>
      </c>
      <c r="F119" s="44">
        <f t="shared" si="67"/>
        <v>1150.23</v>
      </c>
      <c r="G119" s="44">
        <f t="shared" si="67"/>
        <v>1150.23</v>
      </c>
      <c r="H119" s="44">
        <f t="shared" si="67"/>
        <v>1150.23</v>
      </c>
      <c r="I119" s="44">
        <f t="shared" si="67"/>
        <v>1150.23</v>
      </c>
      <c r="J119" s="44">
        <f t="shared" si="67"/>
        <v>1150.23</v>
      </c>
      <c r="K119" s="44">
        <f t="shared" si="67"/>
        <v>1150.23</v>
      </c>
      <c r="L119" s="44">
        <f t="shared" si="67"/>
        <v>1150.23</v>
      </c>
      <c r="M119" s="44">
        <f t="shared" si="67"/>
        <v>1150.23</v>
      </c>
      <c r="N119" s="44">
        <f t="shared" si="67"/>
        <v>1150.23</v>
      </c>
      <c r="O119" s="44">
        <f t="shared" si="67"/>
        <v>1150.23</v>
      </c>
      <c r="P119" s="44">
        <f t="shared" si="67"/>
        <v>1150.23</v>
      </c>
      <c r="Q119" s="44">
        <f t="shared" si="67"/>
        <v>1150.23</v>
      </c>
      <c r="R119" s="44">
        <f t="shared" si="67"/>
        <v>1150.23</v>
      </c>
      <c r="S119" s="44">
        <f t="shared" si="67"/>
        <v>1150.23</v>
      </c>
      <c r="T119" s="44">
        <f t="shared" si="67"/>
        <v>1150.23</v>
      </c>
      <c r="U119" s="44">
        <f t="shared" si="67"/>
        <v>1150.23</v>
      </c>
      <c r="V119" s="44">
        <f t="shared" si="67"/>
        <v>1150.23</v>
      </c>
      <c r="W119" s="44">
        <f t="shared" si="67"/>
        <v>1150.23</v>
      </c>
      <c r="X119" s="44">
        <f t="shared" si="67"/>
        <v>1150.23</v>
      </c>
      <c r="Y119" s="44">
        <f t="shared" si="67"/>
        <v>1150.23</v>
      </c>
      <c r="Z119" s="44">
        <f t="shared" si="67"/>
        <v>1150.23</v>
      </c>
      <c r="AA119" s="44">
        <f t="shared" si="67"/>
        <v>1150.23</v>
      </c>
    </row>
    <row r="120" spans="1:27" ht="12.75" hidden="1" customHeight="1" outlineLevel="1" x14ac:dyDescent="0.3">
      <c r="A120" s="99" t="s">
        <v>350</v>
      </c>
      <c r="B120" s="63" t="s">
        <v>83</v>
      </c>
      <c r="C120" s="43" t="s">
        <v>79</v>
      </c>
      <c r="D120" s="44">
        <v>4.8099999999999996</v>
      </c>
      <c r="E120" s="44">
        <v>4.8099999999999996</v>
      </c>
      <c r="F120" s="44">
        <v>4.8099999999999996</v>
      </c>
      <c r="G120" s="44">
        <v>4.8099999999999996</v>
      </c>
      <c r="H120" s="44">
        <v>4.8099999999999996</v>
      </c>
      <c r="I120" s="44">
        <v>4.8099999999999996</v>
      </c>
      <c r="J120" s="44">
        <v>4.8099999999999996</v>
      </c>
      <c r="K120" s="44">
        <v>4.8099999999999996</v>
      </c>
      <c r="L120" s="44">
        <v>4.8099999999999996</v>
      </c>
      <c r="M120" s="44">
        <v>4.8099999999999996</v>
      </c>
      <c r="N120" s="44">
        <v>4.8099999999999996</v>
      </c>
      <c r="O120" s="44">
        <v>4.8099999999999996</v>
      </c>
      <c r="P120" s="44">
        <v>4.8099999999999996</v>
      </c>
      <c r="Q120" s="44">
        <v>4.8099999999999996</v>
      </c>
      <c r="R120" s="44">
        <v>4.8099999999999996</v>
      </c>
      <c r="S120" s="44">
        <v>4.8099999999999996</v>
      </c>
      <c r="T120" s="44">
        <v>4.8099999999999996</v>
      </c>
      <c r="U120" s="44">
        <v>4.8099999999999996</v>
      </c>
      <c r="V120" s="44">
        <v>4.8099999999999996</v>
      </c>
      <c r="W120" s="44">
        <v>4.8099999999999996</v>
      </c>
      <c r="X120" s="44">
        <v>4.8099999999999996</v>
      </c>
      <c r="Y120" s="44">
        <v>4.8099999999999996</v>
      </c>
      <c r="Z120" s="44">
        <v>4.8099999999999996</v>
      </c>
      <c r="AA120" s="44">
        <v>4.8099999999999996</v>
      </c>
    </row>
    <row r="121" spans="1:27" ht="12.75" hidden="1" customHeight="1" outlineLevel="1" x14ac:dyDescent="0.3">
      <c r="A121" s="99" t="s">
        <v>351</v>
      </c>
      <c r="B121" s="63" t="s">
        <v>81</v>
      </c>
      <c r="C121" s="43" t="s">
        <v>79</v>
      </c>
      <c r="D121" s="44">
        <f>$D$11</f>
        <v>154.69999999999999</v>
      </c>
      <c r="E121" s="44">
        <f t="shared" ref="E121:AA121" si="68">$D$11</f>
        <v>154.69999999999999</v>
      </c>
      <c r="F121" s="44">
        <f t="shared" si="68"/>
        <v>154.69999999999999</v>
      </c>
      <c r="G121" s="44">
        <f t="shared" si="68"/>
        <v>154.69999999999999</v>
      </c>
      <c r="H121" s="44">
        <f t="shared" si="68"/>
        <v>154.69999999999999</v>
      </c>
      <c r="I121" s="44">
        <f t="shared" si="68"/>
        <v>154.69999999999999</v>
      </c>
      <c r="J121" s="44">
        <f t="shared" si="68"/>
        <v>154.69999999999999</v>
      </c>
      <c r="K121" s="44">
        <f t="shared" si="68"/>
        <v>154.69999999999999</v>
      </c>
      <c r="L121" s="44">
        <f t="shared" si="68"/>
        <v>154.69999999999999</v>
      </c>
      <c r="M121" s="44">
        <f t="shared" si="68"/>
        <v>154.69999999999999</v>
      </c>
      <c r="N121" s="44">
        <f t="shared" si="68"/>
        <v>154.69999999999999</v>
      </c>
      <c r="O121" s="44">
        <f t="shared" si="68"/>
        <v>154.69999999999999</v>
      </c>
      <c r="P121" s="44">
        <f t="shared" si="68"/>
        <v>154.69999999999999</v>
      </c>
      <c r="Q121" s="44">
        <f t="shared" si="68"/>
        <v>154.69999999999999</v>
      </c>
      <c r="R121" s="44">
        <f t="shared" si="68"/>
        <v>154.69999999999999</v>
      </c>
      <c r="S121" s="44">
        <f t="shared" si="68"/>
        <v>154.69999999999999</v>
      </c>
      <c r="T121" s="44">
        <f t="shared" si="68"/>
        <v>154.69999999999999</v>
      </c>
      <c r="U121" s="44">
        <f t="shared" si="68"/>
        <v>154.69999999999999</v>
      </c>
      <c r="V121" s="44">
        <f t="shared" si="68"/>
        <v>154.69999999999999</v>
      </c>
      <c r="W121" s="44">
        <f t="shared" si="68"/>
        <v>154.69999999999999</v>
      </c>
      <c r="X121" s="44">
        <f t="shared" si="68"/>
        <v>154.69999999999999</v>
      </c>
      <c r="Y121" s="44">
        <f t="shared" si="68"/>
        <v>154.69999999999999</v>
      </c>
      <c r="Z121" s="44">
        <f t="shared" si="68"/>
        <v>154.69999999999999</v>
      </c>
      <c r="AA121" s="44">
        <f t="shared" si="68"/>
        <v>154.69999999999999</v>
      </c>
    </row>
    <row r="122" spans="1:27" ht="12.75" customHeight="1" collapsed="1" x14ac:dyDescent="0.3">
      <c r="A122" s="98" t="s">
        <v>352</v>
      </c>
      <c r="B122" s="28" t="str">
        <f>"24"&amp;"."&amp;$B$662&amp;"."&amp;$B$663</f>
        <v>24.07.2024</v>
      </c>
      <c r="C122" s="90" t="s">
        <v>76</v>
      </c>
      <c r="D122" s="91">
        <f>ROUND(((D123+D124+D126+D125)/1000),5)</f>
        <v>2.61375</v>
      </c>
      <c r="E122" s="91">
        <f>ROUND(((E123+E124+E126+E125)/1000),5)</f>
        <v>2.3940100000000002</v>
      </c>
      <c r="F122" s="91">
        <f>ROUND(((F123+F124+F126+F125)/1000),5)</f>
        <v>2.2517100000000001</v>
      </c>
      <c r="G122" s="91">
        <f t="shared" ref="G122:AA122" si="69">ROUND(((G123+G124+G126+G125)/1000),5)</f>
        <v>1.53352</v>
      </c>
      <c r="H122" s="91">
        <f t="shared" si="69"/>
        <v>1.3764000000000001</v>
      </c>
      <c r="I122" s="91">
        <f t="shared" si="69"/>
        <v>1.4811099999999999</v>
      </c>
      <c r="J122" s="91">
        <f t="shared" si="69"/>
        <v>2.5513699999999999</v>
      </c>
      <c r="K122" s="91">
        <f t="shared" si="69"/>
        <v>2.9165800000000002</v>
      </c>
      <c r="L122" s="91">
        <f t="shared" si="69"/>
        <v>3.3645900000000002</v>
      </c>
      <c r="M122" s="91">
        <f t="shared" si="69"/>
        <v>3.5886100000000001</v>
      </c>
      <c r="N122" s="91">
        <f t="shared" si="69"/>
        <v>3.6910099999999999</v>
      </c>
      <c r="O122" s="91">
        <f t="shared" si="69"/>
        <v>3.7531599999999998</v>
      </c>
      <c r="P122" s="91">
        <f t="shared" si="69"/>
        <v>3.7523</v>
      </c>
      <c r="Q122" s="91">
        <f t="shared" si="69"/>
        <v>3.8366899999999999</v>
      </c>
      <c r="R122" s="91">
        <f t="shared" si="69"/>
        <v>3.89446</v>
      </c>
      <c r="S122" s="91">
        <f t="shared" si="69"/>
        <v>3.9279600000000001</v>
      </c>
      <c r="T122" s="91">
        <f t="shared" si="69"/>
        <v>3.9343400000000002</v>
      </c>
      <c r="U122" s="91">
        <f t="shared" si="69"/>
        <v>3.80829</v>
      </c>
      <c r="V122" s="91">
        <f t="shared" si="69"/>
        <v>3.7774999999999999</v>
      </c>
      <c r="W122" s="91">
        <f t="shared" si="69"/>
        <v>3.6768700000000001</v>
      </c>
      <c r="X122" s="91">
        <f t="shared" si="69"/>
        <v>3.5876999999999999</v>
      </c>
      <c r="Y122" s="91">
        <f t="shared" si="69"/>
        <v>3.5389200000000001</v>
      </c>
      <c r="Z122" s="91">
        <f t="shared" si="69"/>
        <v>3.1214499999999998</v>
      </c>
      <c r="AA122" s="91">
        <f t="shared" si="69"/>
        <v>2.9890500000000002</v>
      </c>
    </row>
    <row r="123" spans="1:27" ht="12.75" hidden="1" customHeight="1" outlineLevel="1" x14ac:dyDescent="0.3">
      <c r="A123" s="99" t="s">
        <v>353</v>
      </c>
      <c r="B123" s="63" t="s">
        <v>238</v>
      </c>
      <c r="C123" s="43" t="s">
        <v>79</v>
      </c>
      <c r="D123" s="44">
        <v>1304.01</v>
      </c>
      <c r="E123" s="44">
        <v>1084.27</v>
      </c>
      <c r="F123" s="44">
        <v>941.97</v>
      </c>
      <c r="G123" s="44">
        <v>223.78</v>
      </c>
      <c r="H123" s="44">
        <v>66.66</v>
      </c>
      <c r="I123" s="44">
        <v>171.37</v>
      </c>
      <c r="J123" s="44">
        <v>1241.6300000000001</v>
      </c>
      <c r="K123" s="44">
        <v>1606.84</v>
      </c>
      <c r="L123" s="44">
        <v>2054.85</v>
      </c>
      <c r="M123" s="44">
        <v>2278.87</v>
      </c>
      <c r="N123" s="44">
        <v>2381.27</v>
      </c>
      <c r="O123" s="44">
        <v>2443.42</v>
      </c>
      <c r="P123" s="44">
        <v>2442.56</v>
      </c>
      <c r="Q123" s="44">
        <v>2526.9499999999998</v>
      </c>
      <c r="R123" s="44">
        <v>2584.7199999999998</v>
      </c>
      <c r="S123" s="44">
        <v>2618.2199999999998</v>
      </c>
      <c r="T123" s="44">
        <v>2624.6</v>
      </c>
      <c r="U123" s="44">
        <v>2498.5500000000002</v>
      </c>
      <c r="V123" s="44">
        <v>2467.7600000000002</v>
      </c>
      <c r="W123" s="44">
        <v>2367.13</v>
      </c>
      <c r="X123" s="44">
        <v>2277.96</v>
      </c>
      <c r="Y123" s="44">
        <v>2229.1799999999998</v>
      </c>
      <c r="Z123" s="44">
        <v>1811.71</v>
      </c>
      <c r="AA123" s="44">
        <v>1679.31</v>
      </c>
    </row>
    <row r="124" spans="1:27" ht="12.75" hidden="1" customHeight="1" outlineLevel="1" x14ac:dyDescent="0.3">
      <c r="A124" s="99" t="s">
        <v>354</v>
      </c>
      <c r="B124" s="63" t="s">
        <v>90</v>
      </c>
      <c r="C124" s="43" t="s">
        <v>79</v>
      </c>
      <c r="D124" s="44">
        <f>$D$9</f>
        <v>1150.23</v>
      </c>
      <c r="E124" s="44">
        <f t="shared" ref="E124:AA124" si="70">$D$9</f>
        <v>1150.23</v>
      </c>
      <c r="F124" s="44">
        <f t="shared" si="70"/>
        <v>1150.23</v>
      </c>
      <c r="G124" s="44">
        <f t="shared" si="70"/>
        <v>1150.23</v>
      </c>
      <c r="H124" s="44">
        <f t="shared" si="70"/>
        <v>1150.23</v>
      </c>
      <c r="I124" s="44">
        <f t="shared" si="70"/>
        <v>1150.23</v>
      </c>
      <c r="J124" s="44">
        <f t="shared" si="70"/>
        <v>1150.23</v>
      </c>
      <c r="K124" s="44">
        <f t="shared" si="70"/>
        <v>1150.23</v>
      </c>
      <c r="L124" s="44">
        <f t="shared" si="70"/>
        <v>1150.23</v>
      </c>
      <c r="M124" s="44">
        <f t="shared" si="70"/>
        <v>1150.23</v>
      </c>
      <c r="N124" s="44">
        <f t="shared" si="70"/>
        <v>1150.23</v>
      </c>
      <c r="O124" s="44">
        <f t="shared" si="70"/>
        <v>1150.23</v>
      </c>
      <c r="P124" s="44">
        <f t="shared" si="70"/>
        <v>1150.23</v>
      </c>
      <c r="Q124" s="44">
        <f t="shared" si="70"/>
        <v>1150.23</v>
      </c>
      <c r="R124" s="44">
        <f t="shared" si="70"/>
        <v>1150.23</v>
      </c>
      <c r="S124" s="44">
        <f t="shared" si="70"/>
        <v>1150.23</v>
      </c>
      <c r="T124" s="44">
        <f t="shared" si="70"/>
        <v>1150.23</v>
      </c>
      <c r="U124" s="44">
        <f t="shared" si="70"/>
        <v>1150.23</v>
      </c>
      <c r="V124" s="44">
        <f t="shared" si="70"/>
        <v>1150.23</v>
      </c>
      <c r="W124" s="44">
        <f t="shared" si="70"/>
        <v>1150.23</v>
      </c>
      <c r="X124" s="44">
        <f t="shared" si="70"/>
        <v>1150.23</v>
      </c>
      <c r="Y124" s="44">
        <f t="shared" si="70"/>
        <v>1150.23</v>
      </c>
      <c r="Z124" s="44">
        <f t="shared" si="70"/>
        <v>1150.23</v>
      </c>
      <c r="AA124" s="44">
        <f t="shared" si="70"/>
        <v>1150.23</v>
      </c>
    </row>
    <row r="125" spans="1:27" ht="12.75" hidden="1" customHeight="1" outlineLevel="1" x14ac:dyDescent="0.3">
      <c r="A125" s="99" t="s">
        <v>355</v>
      </c>
      <c r="B125" s="63" t="s">
        <v>83</v>
      </c>
      <c r="C125" s="43" t="s">
        <v>79</v>
      </c>
      <c r="D125" s="44">
        <v>4.8099999999999996</v>
      </c>
      <c r="E125" s="44">
        <v>4.8099999999999996</v>
      </c>
      <c r="F125" s="44">
        <v>4.8099999999999996</v>
      </c>
      <c r="G125" s="44">
        <v>4.8099999999999996</v>
      </c>
      <c r="H125" s="44">
        <v>4.8099999999999996</v>
      </c>
      <c r="I125" s="44">
        <v>4.8099999999999996</v>
      </c>
      <c r="J125" s="44">
        <v>4.8099999999999996</v>
      </c>
      <c r="K125" s="44">
        <v>4.8099999999999996</v>
      </c>
      <c r="L125" s="44">
        <v>4.8099999999999996</v>
      </c>
      <c r="M125" s="44">
        <v>4.8099999999999996</v>
      </c>
      <c r="N125" s="44">
        <v>4.8099999999999996</v>
      </c>
      <c r="O125" s="44">
        <v>4.8099999999999996</v>
      </c>
      <c r="P125" s="44">
        <v>4.8099999999999996</v>
      </c>
      <c r="Q125" s="44">
        <v>4.8099999999999996</v>
      </c>
      <c r="R125" s="44">
        <v>4.8099999999999996</v>
      </c>
      <c r="S125" s="44">
        <v>4.8099999999999996</v>
      </c>
      <c r="T125" s="44">
        <v>4.8099999999999996</v>
      </c>
      <c r="U125" s="44">
        <v>4.8099999999999996</v>
      </c>
      <c r="V125" s="44">
        <v>4.8099999999999996</v>
      </c>
      <c r="W125" s="44">
        <v>4.8099999999999996</v>
      </c>
      <c r="X125" s="44">
        <v>4.8099999999999996</v>
      </c>
      <c r="Y125" s="44">
        <v>4.8099999999999996</v>
      </c>
      <c r="Z125" s="44">
        <v>4.8099999999999996</v>
      </c>
      <c r="AA125" s="44">
        <v>4.8099999999999996</v>
      </c>
    </row>
    <row r="126" spans="1:27" ht="12.75" hidden="1" customHeight="1" outlineLevel="1" x14ac:dyDescent="0.3">
      <c r="A126" s="99" t="s">
        <v>356</v>
      </c>
      <c r="B126" s="63" t="s">
        <v>81</v>
      </c>
      <c r="C126" s="43" t="s">
        <v>79</v>
      </c>
      <c r="D126" s="44">
        <f>$D$11</f>
        <v>154.69999999999999</v>
      </c>
      <c r="E126" s="44">
        <f t="shared" ref="E126:AA126" si="71">$D$11</f>
        <v>154.69999999999999</v>
      </c>
      <c r="F126" s="44">
        <f t="shared" si="71"/>
        <v>154.69999999999999</v>
      </c>
      <c r="G126" s="44">
        <f t="shared" si="71"/>
        <v>154.69999999999999</v>
      </c>
      <c r="H126" s="44">
        <f t="shared" si="71"/>
        <v>154.69999999999999</v>
      </c>
      <c r="I126" s="44">
        <f t="shared" si="71"/>
        <v>154.69999999999999</v>
      </c>
      <c r="J126" s="44">
        <f t="shared" si="71"/>
        <v>154.69999999999999</v>
      </c>
      <c r="K126" s="44">
        <f t="shared" si="71"/>
        <v>154.69999999999999</v>
      </c>
      <c r="L126" s="44">
        <f t="shared" si="71"/>
        <v>154.69999999999999</v>
      </c>
      <c r="M126" s="44">
        <f t="shared" si="71"/>
        <v>154.69999999999999</v>
      </c>
      <c r="N126" s="44">
        <f t="shared" si="71"/>
        <v>154.69999999999999</v>
      </c>
      <c r="O126" s="44">
        <f t="shared" si="71"/>
        <v>154.69999999999999</v>
      </c>
      <c r="P126" s="44">
        <f t="shared" si="71"/>
        <v>154.69999999999999</v>
      </c>
      <c r="Q126" s="44">
        <f t="shared" si="71"/>
        <v>154.69999999999999</v>
      </c>
      <c r="R126" s="44">
        <f t="shared" si="71"/>
        <v>154.69999999999999</v>
      </c>
      <c r="S126" s="44">
        <f t="shared" si="71"/>
        <v>154.69999999999999</v>
      </c>
      <c r="T126" s="44">
        <f t="shared" si="71"/>
        <v>154.69999999999999</v>
      </c>
      <c r="U126" s="44">
        <f t="shared" si="71"/>
        <v>154.69999999999999</v>
      </c>
      <c r="V126" s="44">
        <f t="shared" si="71"/>
        <v>154.69999999999999</v>
      </c>
      <c r="W126" s="44">
        <f t="shared" si="71"/>
        <v>154.69999999999999</v>
      </c>
      <c r="X126" s="44">
        <f t="shared" si="71"/>
        <v>154.69999999999999</v>
      </c>
      <c r="Y126" s="44">
        <f t="shared" si="71"/>
        <v>154.69999999999999</v>
      </c>
      <c r="Z126" s="44">
        <f t="shared" si="71"/>
        <v>154.69999999999999</v>
      </c>
      <c r="AA126" s="44">
        <f t="shared" si="71"/>
        <v>154.69999999999999</v>
      </c>
    </row>
    <row r="127" spans="1:27" ht="12.75" customHeight="1" collapsed="1" x14ac:dyDescent="0.3">
      <c r="A127" s="98" t="s">
        <v>357</v>
      </c>
      <c r="B127" s="28" t="str">
        <f>"25"&amp;"."&amp;$B$662&amp;"."&amp;$B$663</f>
        <v>25.07.2024</v>
      </c>
      <c r="C127" s="90" t="s">
        <v>76</v>
      </c>
      <c r="D127" s="91">
        <f>ROUND(((D128+D129+D131+D130)/1000),5)</f>
        <v>2.55619</v>
      </c>
      <c r="E127" s="91">
        <f>ROUND(((E128+E129+E131+E130)/1000),5)</f>
        <v>2.3821300000000001</v>
      </c>
      <c r="F127" s="91">
        <f>ROUND(((F128+F129+F131+F130)/1000),5)</f>
        <v>1.59267</v>
      </c>
      <c r="G127" s="91">
        <f t="shared" ref="G127:AA127" si="72">ROUND(((G128+G129+G131+G130)/1000),5)</f>
        <v>1.53793</v>
      </c>
      <c r="H127" s="91">
        <f t="shared" si="72"/>
        <v>1.5419</v>
      </c>
      <c r="I127" s="91">
        <f t="shared" si="72"/>
        <v>1.4819500000000001</v>
      </c>
      <c r="J127" s="91">
        <f t="shared" si="72"/>
        <v>2.5008599999999999</v>
      </c>
      <c r="K127" s="91">
        <f t="shared" si="72"/>
        <v>2.8069199999999999</v>
      </c>
      <c r="L127" s="91">
        <f t="shared" si="72"/>
        <v>3.25393</v>
      </c>
      <c r="M127" s="91">
        <f t="shared" si="72"/>
        <v>3.544</v>
      </c>
      <c r="N127" s="91">
        <f t="shared" si="72"/>
        <v>3.5886399999999998</v>
      </c>
      <c r="O127" s="91">
        <f t="shared" si="72"/>
        <v>3.5220199999999999</v>
      </c>
      <c r="P127" s="91">
        <f t="shared" si="72"/>
        <v>3.52562</v>
      </c>
      <c r="Q127" s="91">
        <f t="shared" si="72"/>
        <v>3.59219</v>
      </c>
      <c r="R127" s="91">
        <f t="shared" si="72"/>
        <v>3.7168899999999998</v>
      </c>
      <c r="S127" s="91">
        <f t="shared" si="72"/>
        <v>3.6694399999999998</v>
      </c>
      <c r="T127" s="91">
        <f t="shared" si="72"/>
        <v>3.7145299999999999</v>
      </c>
      <c r="U127" s="91">
        <f t="shared" si="72"/>
        <v>3.6363799999999999</v>
      </c>
      <c r="V127" s="91">
        <f t="shared" si="72"/>
        <v>3.5787900000000001</v>
      </c>
      <c r="W127" s="91">
        <f t="shared" si="72"/>
        <v>3.4471699999999998</v>
      </c>
      <c r="X127" s="91">
        <f t="shared" si="72"/>
        <v>3.3900899999999998</v>
      </c>
      <c r="Y127" s="91">
        <f t="shared" si="72"/>
        <v>3.38558</v>
      </c>
      <c r="Z127" s="91">
        <f t="shared" si="72"/>
        <v>3.2102900000000001</v>
      </c>
      <c r="AA127" s="91">
        <f t="shared" si="72"/>
        <v>2.8532500000000001</v>
      </c>
    </row>
    <row r="128" spans="1:27" ht="12.75" hidden="1" customHeight="1" outlineLevel="1" x14ac:dyDescent="0.3">
      <c r="A128" s="99" t="s">
        <v>358</v>
      </c>
      <c r="B128" s="63" t="s">
        <v>238</v>
      </c>
      <c r="C128" s="43" t="s">
        <v>79</v>
      </c>
      <c r="D128" s="44">
        <v>1246.45</v>
      </c>
      <c r="E128" s="44">
        <v>1072.3900000000001</v>
      </c>
      <c r="F128" s="44">
        <v>282.93</v>
      </c>
      <c r="G128" s="44">
        <v>228.19</v>
      </c>
      <c r="H128" s="44">
        <v>232.16</v>
      </c>
      <c r="I128" s="44">
        <v>172.21</v>
      </c>
      <c r="J128" s="44">
        <v>1191.1199999999999</v>
      </c>
      <c r="K128" s="44">
        <v>1497.18</v>
      </c>
      <c r="L128" s="44">
        <v>1944.19</v>
      </c>
      <c r="M128" s="44">
        <v>2234.2600000000002</v>
      </c>
      <c r="N128" s="44">
        <v>2278.9</v>
      </c>
      <c r="O128" s="44">
        <v>2212.2800000000002</v>
      </c>
      <c r="P128" s="44">
        <v>2215.88</v>
      </c>
      <c r="Q128" s="44">
        <v>2282.4499999999998</v>
      </c>
      <c r="R128" s="44">
        <v>2407.15</v>
      </c>
      <c r="S128" s="44">
        <v>2359.6999999999998</v>
      </c>
      <c r="T128" s="44">
        <v>2404.79</v>
      </c>
      <c r="U128" s="44">
        <v>2326.64</v>
      </c>
      <c r="V128" s="44">
        <v>2269.0500000000002</v>
      </c>
      <c r="W128" s="44">
        <v>2137.4299999999998</v>
      </c>
      <c r="X128" s="44">
        <v>2080.35</v>
      </c>
      <c r="Y128" s="44">
        <v>2075.84</v>
      </c>
      <c r="Z128" s="44">
        <v>1900.55</v>
      </c>
      <c r="AA128" s="44">
        <v>1543.51</v>
      </c>
    </row>
    <row r="129" spans="1:27" ht="12.75" hidden="1" customHeight="1" outlineLevel="1" x14ac:dyDescent="0.3">
      <c r="A129" s="99" t="s">
        <v>359</v>
      </c>
      <c r="B129" s="63" t="s">
        <v>90</v>
      </c>
      <c r="C129" s="43" t="s">
        <v>79</v>
      </c>
      <c r="D129" s="44">
        <f>$D$9</f>
        <v>1150.23</v>
      </c>
      <c r="E129" s="44">
        <f t="shared" ref="E129:AA129" si="73">$D$9</f>
        <v>1150.23</v>
      </c>
      <c r="F129" s="44">
        <f t="shared" si="73"/>
        <v>1150.23</v>
      </c>
      <c r="G129" s="44">
        <f t="shared" si="73"/>
        <v>1150.23</v>
      </c>
      <c r="H129" s="44">
        <f t="shared" si="73"/>
        <v>1150.23</v>
      </c>
      <c r="I129" s="44">
        <f t="shared" si="73"/>
        <v>1150.23</v>
      </c>
      <c r="J129" s="44">
        <f t="shared" si="73"/>
        <v>1150.23</v>
      </c>
      <c r="K129" s="44">
        <f t="shared" si="73"/>
        <v>1150.23</v>
      </c>
      <c r="L129" s="44">
        <f t="shared" si="73"/>
        <v>1150.23</v>
      </c>
      <c r="M129" s="44">
        <f t="shared" si="73"/>
        <v>1150.23</v>
      </c>
      <c r="N129" s="44">
        <f t="shared" si="73"/>
        <v>1150.23</v>
      </c>
      <c r="O129" s="44">
        <f t="shared" si="73"/>
        <v>1150.23</v>
      </c>
      <c r="P129" s="44">
        <f t="shared" si="73"/>
        <v>1150.23</v>
      </c>
      <c r="Q129" s="44">
        <f t="shared" si="73"/>
        <v>1150.23</v>
      </c>
      <c r="R129" s="44">
        <f t="shared" si="73"/>
        <v>1150.23</v>
      </c>
      <c r="S129" s="44">
        <f t="shared" si="73"/>
        <v>1150.23</v>
      </c>
      <c r="T129" s="44">
        <f t="shared" si="73"/>
        <v>1150.23</v>
      </c>
      <c r="U129" s="44">
        <f t="shared" si="73"/>
        <v>1150.23</v>
      </c>
      <c r="V129" s="44">
        <f t="shared" si="73"/>
        <v>1150.23</v>
      </c>
      <c r="W129" s="44">
        <f t="shared" si="73"/>
        <v>1150.23</v>
      </c>
      <c r="X129" s="44">
        <f t="shared" si="73"/>
        <v>1150.23</v>
      </c>
      <c r="Y129" s="44">
        <f t="shared" si="73"/>
        <v>1150.23</v>
      </c>
      <c r="Z129" s="44">
        <f t="shared" si="73"/>
        <v>1150.23</v>
      </c>
      <c r="AA129" s="44">
        <f t="shared" si="73"/>
        <v>1150.23</v>
      </c>
    </row>
    <row r="130" spans="1:27" ht="12.75" hidden="1" customHeight="1" outlineLevel="1" x14ac:dyDescent="0.3">
      <c r="A130" s="99" t="s">
        <v>360</v>
      </c>
      <c r="B130" s="63" t="s">
        <v>83</v>
      </c>
      <c r="C130" s="43" t="s">
        <v>79</v>
      </c>
      <c r="D130" s="44">
        <v>4.8099999999999996</v>
      </c>
      <c r="E130" s="44">
        <v>4.8099999999999996</v>
      </c>
      <c r="F130" s="44">
        <v>4.8099999999999996</v>
      </c>
      <c r="G130" s="44">
        <v>4.8099999999999996</v>
      </c>
      <c r="H130" s="44">
        <v>4.8099999999999996</v>
      </c>
      <c r="I130" s="44">
        <v>4.8099999999999996</v>
      </c>
      <c r="J130" s="44">
        <v>4.8099999999999996</v>
      </c>
      <c r="K130" s="44">
        <v>4.8099999999999996</v>
      </c>
      <c r="L130" s="44">
        <v>4.8099999999999996</v>
      </c>
      <c r="M130" s="44">
        <v>4.8099999999999996</v>
      </c>
      <c r="N130" s="44">
        <v>4.8099999999999996</v>
      </c>
      <c r="O130" s="44">
        <v>4.8099999999999996</v>
      </c>
      <c r="P130" s="44">
        <v>4.8099999999999996</v>
      </c>
      <c r="Q130" s="44">
        <v>4.8099999999999996</v>
      </c>
      <c r="R130" s="44">
        <v>4.8099999999999996</v>
      </c>
      <c r="S130" s="44">
        <v>4.8099999999999996</v>
      </c>
      <c r="T130" s="44">
        <v>4.8099999999999996</v>
      </c>
      <c r="U130" s="44">
        <v>4.8099999999999996</v>
      </c>
      <c r="V130" s="44">
        <v>4.8099999999999996</v>
      </c>
      <c r="W130" s="44">
        <v>4.8099999999999996</v>
      </c>
      <c r="X130" s="44">
        <v>4.8099999999999996</v>
      </c>
      <c r="Y130" s="44">
        <v>4.8099999999999996</v>
      </c>
      <c r="Z130" s="44">
        <v>4.8099999999999996</v>
      </c>
      <c r="AA130" s="44">
        <v>4.8099999999999996</v>
      </c>
    </row>
    <row r="131" spans="1:27" ht="12.75" hidden="1" customHeight="1" outlineLevel="1" x14ac:dyDescent="0.3">
      <c r="A131" s="99" t="s">
        <v>361</v>
      </c>
      <c r="B131" s="63" t="s">
        <v>81</v>
      </c>
      <c r="C131" s="43" t="s">
        <v>79</v>
      </c>
      <c r="D131" s="44">
        <f>$D$11</f>
        <v>154.69999999999999</v>
      </c>
      <c r="E131" s="44">
        <f t="shared" ref="E131:AA131" si="74">$D$11</f>
        <v>154.69999999999999</v>
      </c>
      <c r="F131" s="44">
        <f t="shared" si="74"/>
        <v>154.69999999999999</v>
      </c>
      <c r="G131" s="44">
        <f t="shared" si="74"/>
        <v>154.69999999999999</v>
      </c>
      <c r="H131" s="44">
        <f t="shared" si="74"/>
        <v>154.69999999999999</v>
      </c>
      <c r="I131" s="44">
        <f t="shared" si="74"/>
        <v>154.69999999999999</v>
      </c>
      <c r="J131" s="44">
        <f t="shared" si="74"/>
        <v>154.69999999999999</v>
      </c>
      <c r="K131" s="44">
        <f t="shared" si="74"/>
        <v>154.69999999999999</v>
      </c>
      <c r="L131" s="44">
        <f t="shared" si="74"/>
        <v>154.69999999999999</v>
      </c>
      <c r="M131" s="44">
        <f t="shared" si="74"/>
        <v>154.69999999999999</v>
      </c>
      <c r="N131" s="44">
        <f t="shared" si="74"/>
        <v>154.69999999999999</v>
      </c>
      <c r="O131" s="44">
        <f t="shared" si="74"/>
        <v>154.69999999999999</v>
      </c>
      <c r="P131" s="44">
        <f t="shared" si="74"/>
        <v>154.69999999999999</v>
      </c>
      <c r="Q131" s="44">
        <f t="shared" si="74"/>
        <v>154.69999999999999</v>
      </c>
      <c r="R131" s="44">
        <f t="shared" si="74"/>
        <v>154.69999999999999</v>
      </c>
      <c r="S131" s="44">
        <f t="shared" si="74"/>
        <v>154.69999999999999</v>
      </c>
      <c r="T131" s="44">
        <f t="shared" si="74"/>
        <v>154.69999999999999</v>
      </c>
      <c r="U131" s="44">
        <f t="shared" si="74"/>
        <v>154.69999999999999</v>
      </c>
      <c r="V131" s="44">
        <f t="shared" si="74"/>
        <v>154.69999999999999</v>
      </c>
      <c r="W131" s="44">
        <f t="shared" si="74"/>
        <v>154.69999999999999</v>
      </c>
      <c r="X131" s="44">
        <f t="shared" si="74"/>
        <v>154.69999999999999</v>
      </c>
      <c r="Y131" s="44">
        <f t="shared" si="74"/>
        <v>154.69999999999999</v>
      </c>
      <c r="Z131" s="44">
        <f t="shared" si="74"/>
        <v>154.69999999999999</v>
      </c>
      <c r="AA131" s="44">
        <f t="shared" si="74"/>
        <v>154.69999999999999</v>
      </c>
    </row>
    <row r="132" spans="1:27" ht="12.75" customHeight="1" collapsed="1" x14ac:dyDescent="0.3">
      <c r="A132" s="98" t="s">
        <v>362</v>
      </c>
      <c r="B132" s="28" t="str">
        <f>"26"&amp;"."&amp;$B$662&amp;"."&amp;$B$663</f>
        <v>26.07.2024</v>
      </c>
      <c r="C132" s="90" t="s">
        <v>76</v>
      </c>
      <c r="D132" s="91">
        <f>ROUND(((D133+D134+D136+D135)/1000),5)</f>
        <v>2.6961499999999998</v>
      </c>
      <c r="E132" s="91">
        <f>ROUND(((E133+E134+E136+E135)/1000),5)</f>
        <v>2.5495899999999998</v>
      </c>
      <c r="F132" s="91">
        <f>ROUND(((F133+F134+F136+F135)/1000),5)</f>
        <v>2.4504899999999998</v>
      </c>
      <c r="G132" s="91">
        <f t="shared" ref="G132:AA132" si="75">ROUND(((G133+G134+G136+G135)/1000),5)</f>
        <v>2.3882599999999998</v>
      </c>
      <c r="H132" s="91">
        <f t="shared" si="75"/>
        <v>2.3370700000000002</v>
      </c>
      <c r="I132" s="91">
        <f t="shared" si="75"/>
        <v>2.43567</v>
      </c>
      <c r="J132" s="91">
        <f t="shared" si="75"/>
        <v>2.6299800000000002</v>
      </c>
      <c r="K132" s="91">
        <f t="shared" si="75"/>
        <v>2.9815999999999998</v>
      </c>
      <c r="L132" s="91">
        <f t="shared" si="75"/>
        <v>3.46543</v>
      </c>
      <c r="M132" s="91">
        <f t="shared" si="75"/>
        <v>3.6909700000000001</v>
      </c>
      <c r="N132" s="91">
        <f t="shared" si="75"/>
        <v>3.7480500000000001</v>
      </c>
      <c r="O132" s="91">
        <f t="shared" si="75"/>
        <v>3.7475100000000001</v>
      </c>
      <c r="P132" s="91">
        <f t="shared" si="75"/>
        <v>3.7363200000000001</v>
      </c>
      <c r="Q132" s="91">
        <f t="shared" si="75"/>
        <v>3.7543600000000001</v>
      </c>
      <c r="R132" s="91">
        <f t="shared" si="75"/>
        <v>3.7465099999999998</v>
      </c>
      <c r="S132" s="91">
        <f t="shared" si="75"/>
        <v>3.7573500000000002</v>
      </c>
      <c r="T132" s="91">
        <f t="shared" si="75"/>
        <v>3.73129</v>
      </c>
      <c r="U132" s="91">
        <f t="shared" si="75"/>
        <v>3.6948300000000001</v>
      </c>
      <c r="V132" s="91">
        <f t="shared" si="75"/>
        <v>3.6675200000000001</v>
      </c>
      <c r="W132" s="91">
        <f t="shared" si="75"/>
        <v>3.5365500000000001</v>
      </c>
      <c r="X132" s="91">
        <f t="shared" si="75"/>
        <v>3.40557</v>
      </c>
      <c r="Y132" s="91">
        <f t="shared" si="75"/>
        <v>3.468</v>
      </c>
      <c r="Z132" s="91">
        <f t="shared" si="75"/>
        <v>3.3136399999999999</v>
      </c>
      <c r="AA132" s="91">
        <f t="shared" si="75"/>
        <v>3.0195099999999999</v>
      </c>
    </row>
    <row r="133" spans="1:27" ht="12.75" hidden="1" customHeight="1" outlineLevel="1" x14ac:dyDescent="0.3">
      <c r="A133" s="99" t="s">
        <v>363</v>
      </c>
      <c r="B133" s="63" t="s">
        <v>238</v>
      </c>
      <c r="C133" s="43" t="s">
        <v>79</v>
      </c>
      <c r="D133" s="44">
        <v>1386.41</v>
      </c>
      <c r="E133" s="44">
        <v>1239.8499999999999</v>
      </c>
      <c r="F133" s="44">
        <v>1140.75</v>
      </c>
      <c r="G133" s="44">
        <v>1078.52</v>
      </c>
      <c r="H133" s="44">
        <v>1027.33</v>
      </c>
      <c r="I133" s="44">
        <v>1125.93</v>
      </c>
      <c r="J133" s="44">
        <v>1320.24</v>
      </c>
      <c r="K133" s="44">
        <v>1671.86</v>
      </c>
      <c r="L133" s="44">
        <v>2155.69</v>
      </c>
      <c r="M133" s="44">
        <v>2381.23</v>
      </c>
      <c r="N133" s="44">
        <v>2438.31</v>
      </c>
      <c r="O133" s="44">
        <v>2437.77</v>
      </c>
      <c r="P133" s="44">
        <v>2426.58</v>
      </c>
      <c r="Q133" s="44">
        <v>2444.62</v>
      </c>
      <c r="R133" s="44">
        <v>2436.77</v>
      </c>
      <c r="S133" s="44">
        <v>2447.61</v>
      </c>
      <c r="T133" s="44">
        <v>2421.5500000000002</v>
      </c>
      <c r="U133" s="44">
        <v>2385.09</v>
      </c>
      <c r="V133" s="44">
        <v>2357.7800000000002</v>
      </c>
      <c r="W133" s="44">
        <v>2226.81</v>
      </c>
      <c r="X133" s="44">
        <v>2095.83</v>
      </c>
      <c r="Y133" s="44">
        <v>2158.2600000000002</v>
      </c>
      <c r="Z133" s="44">
        <v>2003.9</v>
      </c>
      <c r="AA133" s="44">
        <v>1709.77</v>
      </c>
    </row>
    <row r="134" spans="1:27" ht="12.75" hidden="1" customHeight="1" outlineLevel="1" x14ac:dyDescent="0.3">
      <c r="A134" s="99" t="s">
        <v>364</v>
      </c>
      <c r="B134" s="63" t="s">
        <v>90</v>
      </c>
      <c r="C134" s="43" t="s">
        <v>79</v>
      </c>
      <c r="D134" s="44">
        <f>$D$9</f>
        <v>1150.23</v>
      </c>
      <c r="E134" s="44">
        <f t="shared" ref="E134:AA134" si="76">$D$9</f>
        <v>1150.23</v>
      </c>
      <c r="F134" s="44">
        <f t="shared" si="76"/>
        <v>1150.23</v>
      </c>
      <c r="G134" s="44">
        <f t="shared" si="76"/>
        <v>1150.23</v>
      </c>
      <c r="H134" s="44">
        <f t="shared" si="76"/>
        <v>1150.23</v>
      </c>
      <c r="I134" s="44">
        <f t="shared" si="76"/>
        <v>1150.23</v>
      </c>
      <c r="J134" s="44">
        <f t="shared" si="76"/>
        <v>1150.23</v>
      </c>
      <c r="K134" s="44">
        <f t="shared" si="76"/>
        <v>1150.23</v>
      </c>
      <c r="L134" s="44">
        <f t="shared" si="76"/>
        <v>1150.23</v>
      </c>
      <c r="M134" s="44">
        <f t="shared" si="76"/>
        <v>1150.23</v>
      </c>
      <c r="N134" s="44">
        <f t="shared" si="76"/>
        <v>1150.23</v>
      </c>
      <c r="O134" s="44">
        <f t="shared" si="76"/>
        <v>1150.23</v>
      </c>
      <c r="P134" s="44">
        <f t="shared" si="76"/>
        <v>1150.23</v>
      </c>
      <c r="Q134" s="44">
        <f t="shared" si="76"/>
        <v>1150.23</v>
      </c>
      <c r="R134" s="44">
        <f t="shared" si="76"/>
        <v>1150.23</v>
      </c>
      <c r="S134" s="44">
        <f t="shared" si="76"/>
        <v>1150.23</v>
      </c>
      <c r="T134" s="44">
        <f t="shared" si="76"/>
        <v>1150.23</v>
      </c>
      <c r="U134" s="44">
        <f t="shared" si="76"/>
        <v>1150.23</v>
      </c>
      <c r="V134" s="44">
        <f t="shared" si="76"/>
        <v>1150.23</v>
      </c>
      <c r="W134" s="44">
        <f t="shared" si="76"/>
        <v>1150.23</v>
      </c>
      <c r="X134" s="44">
        <f t="shared" si="76"/>
        <v>1150.23</v>
      </c>
      <c r="Y134" s="44">
        <f t="shared" si="76"/>
        <v>1150.23</v>
      </c>
      <c r="Z134" s="44">
        <f t="shared" si="76"/>
        <v>1150.23</v>
      </c>
      <c r="AA134" s="44">
        <f t="shared" si="76"/>
        <v>1150.23</v>
      </c>
    </row>
    <row r="135" spans="1:27" ht="12.75" hidden="1" customHeight="1" outlineLevel="1" x14ac:dyDescent="0.3">
      <c r="A135" s="99" t="s">
        <v>365</v>
      </c>
      <c r="B135" s="63" t="s">
        <v>83</v>
      </c>
      <c r="C135" s="43" t="s">
        <v>79</v>
      </c>
      <c r="D135" s="44">
        <v>4.8099999999999996</v>
      </c>
      <c r="E135" s="44">
        <v>4.8099999999999996</v>
      </c>
      <c r="F135" s="44">
        <v>4.8099999999999996</v>
      </c>
      <c r="G135" s="44">
        <v>4.8099999999999996</v>
      </c>
      <c r="H135" s="44">
        <v>4.8099999999999996</v>
      </c>
      <c r="I135" s="44">
        <v>4.8099999999999996</v>
      </c>
      <c r="J135" s="44">
        <v>4.8099999999999996</v>
      </c>
      <c r="K135" s="44">
        <v>4.8099999999999996</v>
      </c>
      <c r="L135" s="44">
        <v>4.8099999999999996</v>
      </c>
      <c r="M135" s="44">
        <v>4.8099999999999996</v>
      </c>
      <c r="N135" s="44">
        <v>4.8099999999999996</v>
      </c>
      <c r="O135" s="44">
        <v>4.8099999999999996</v>
      </c>
      <c r="P135" s="44">
        <v>4.8099999999999996</v>
      </c>
      <c r="Q135" s="44">
        <v>4.8099999999999996</v>
      </c>
      <c r="R135" s="44">
        <v>4.8099999999999996</v>
      </c>
      <c r="S135" s="44">
        <v>4.8099999999999996</v>
      </c>
      <c r="T135" s="44">
        <v>4.8099999999999996</v>
      </c>
      <c r="U135" s="44">
        <v>4.8099999999999996</v>
      </c>
      <c r="V135" s="44">
        <v>4.8099999999999996</v>
      </c>
      <c r="W135" s="44">
        <v>4.8099999999999996</v>
      </c>
      <c r="X135" s="44">
        <v>4.8099999999999996</v>
      </c>
      <c r="Y135" s="44">
        <v>4.8099999999999996</v>
      </c>
      <c r="Z135" s="44">
        <v>4.8099999999999996</v>
      </c>
      <c r="AA135" s="44">
        <v>4.8099999999999996</v>
      </c>
    </row>
    <row r="136" spans="1:27" ht="12.75" hidden="1" customHeight="1" outlineLevel="1" x14ac:dyDescent="0.3">
      <c r="A136" s="99" t="s">
        <v>366</v>
      </c>
      <c r="B136" s="63" t="s">
        <v>81</v>
      </c>
      <c r="C136" s="43" t="s">
        <v>79</v>
      </c>
      <c r="D136" s="44">
        <f>$D$11</f>
        <v>154.69999999999999</v>
      </c>
      <c r="E136" s="44">
        <f t="shared" ref="E136:AA136" si="77">$D$11</f>
        <v>154.69999999999999</v>
      </c>
      <c r="F136" s="44">
        <f t="shared" si="77"/>
        <v>154.69999999999999</v>
      </c>
      <c r="G136" s="44">
        <f t="shared" si="77"/>
        <v>154.69999999999999</v>
      </c>
      <c r="H136" s="44">
        <f t="shared" si="77"/>
        <v>154.69999999999999</v>
      </c>
      <c r="I136" s="44">
        <f t="shared" si="77"/>
        <v>154.69999999999999</v>
      </c>
      <c r="J136" s="44">
        <f t="shared" si="77"/>
        <v>154.69999999999999</v>
      </c>
      <c r="K136" s="44">
        <f t="shared" si="77"/>
        <v>154.69999999999999</v>
      </c>
      <c r="L136" s="44">
        <f t="shared" si="77"/>
        <v>154.69999999999999</v>
      </c>
      <c r="M136" s="44">
        <f t="shared" si="77"/>
        <v>154.69999999999999</v>
      </c>
      <c r="N136" s="44">
        <f t="shared" si="77"/>
        <v>154.69999999999999</v>
      </c>
      <c r="O136" s="44">
        <f t="shared" si="77"/>
        <v>154.69999999999999</v>
      </c>
      <c r="P136" s="44">
        <f t="shared" si="77"/>
        <v>154.69999999999999</v>
      </c>
      <c r="Q136" s="44">
        <f t="shared" si="77"/>
        <v>154.69999999999999</v>
      </c>
      <c r="R136" s="44">
        <f t="shared" si="77"/>
        <v>154.69999999999999</v>
      </c>
      <c r="S136" s="44">
        <f t="shared" si="77"/>
        <v>154.69999999999999</v>
      </c>
      <c r="T136" s="44">
        <f t="shared" si="77"/>
        <v>154.69999999999999</v>
      </c>
      <c r="U136" s="44">
        <f t="shared" si="77"/>
        <v>154.69999999999999</v>
      </c>
      <c r="V136" s="44">
        <f t="shared" si="77"/>
        <v>154.69999999999999</v>
      </c>
      <c r="W136" s="44">
        <f t="shared" si="77"/>
        <v>154.69999999999999</v>
      </c>
      <c r="X136" s="44">
        <f t="shared" si="77"/>
        <v>154.69999999999999</v>
      </c>
      <c r="Y136" s="44">
        <f t="shared" si="77"/>
        <v>154.69999999999999</v>
      </c>
      <c r="Z136" s="44">
        <f t="shared" si="77"/>
        <v>154.69999999999999</v>
      </c>
      <c r="AA136" s="44">
        <f t="shared" si="77"/>
        <v>154.69999999999999</v>
      </c>
    </row>
    <row r="137" spans="1:27" ht="12.75" customHeight="1" collapsed="1" x14ac:dyDescent="0.3">
      <c r="A137" s="98" t="s">
        <v>367</v>
      </c>
      <c r="B137" s="28" t="str">
        <f>"27"&amp;"."&amp;$B$662&amp;"."&amp;$B$663</f>
        <v>27.07.2024</v>
      </c>
      <c r="C137" s="90" t="s">
        <v>76</v>
      </c>
      <c r="D137" s="91">
        <f>ROUND(((D138+D139+D141+D140)/1000),5)</f>
        <v>2.8791099999999998</v>
      </c>
      <c r="E137" s="91">
        <f>ROUND(((E138+E139+E141+E140)/1000),5)</f>
        <v>2.6811099999999999</v>
      </c>
      <c r="F137" s="91">
        <f>ROUND(((F138+F139+F141+F140)/1000),5)</f>
        <v>2.5815199999999998</v>
      </c>
      <c r="G137" s="91">
        <f t="shared" ref="G137:AA137" si="78">ROUND(((G138+G139+G141+G140)/1000),5)</f>
        <v>2.4913500000000002</v>
      </c>
      <c r="H137" s="91">
        <f t="shared" si="78"/>
        <v>2.4578099999999998</v>
      </c>
      <c r="I137" s="91">
        <f t="shared" si="78"/>
        <v>2.5457900000000002</v>
      </c>
      <c r="J137" s="91">
        <f t="shared" si="78"/>
        <v>2.5979700000000001</v>
      </c>
      <c r="K137" s="91">
        <f t="shared" si="78"/>
        <v>2.8302299999999998</v>
      </c>
      <c r="L137" s="91">
        <f t="shared" si="78"/>
        <v>3.1196700000000002</v>
      </c>
      <c r="M137" s="91">
        <f t="shared" si="78"/>
        <v>3.5820599999999998</v>
      </c>
      <c r="N137" s="91">
        <f t="shared" si="78"/>
        <v>3.6509299999999998</v>
      </c>
      <c r="O137" s="91">
        <f t="shared" si="78"/>
        <v>3.6853199999999999</v>
      </c>
      <c r="P137" s="91">
        <f t="shared" si="78"/>
        <v>3.72573</v>
      </c>
      <c r="Q137" s="91">
        <f t="shared" si="78"/>
        <v>3.78809</v>
      </c>
      <c r="R137" s="91">
        <f t="shared" si="78"/>
        <v>3.8235100000000002</v>
      </c>
      <c r="S137" s="91">
        <f t="shared" si="78"/>
        <v>3.7714699999999999</v>
      </c>
      <c r="T137" s="91">
        <f t="shared" si="78"/>
        <v>3.7627799999999998</v>
      </c>
      <c r="U137" s="91">
        <f t="shared" si="78"/>
        <v>3.7444999999999999</v>
      </c>
      <c r="V137" s="91">
        <f t="shared" si="78"/>
        <v>3.7211099999999999</v>
      </c>
      <c r="W137" s="91">
        <f t="shared" si="78"/>
        <v>3.6412399999999998</v>
      </c>
      <c r="X137" s="91">
        <f t="shared" si="78"/>
        <v>3.6194999999999999</v>
      </c>
      <c r="Y137" s="91">
        <f t="shared" si="78"/>
        <v>3.5826600000000002</v>
      </c>
      <c r="Z137" s="91">
        <f t="shared" si="78"/>
        <v>3.3156699999999999</v>
      </c>
      <c r="AA137" s="91">
        <f t="shared" si="78"/>
        <v>3.04061</v>
      </c>
    </row>
    <row r="138" spans="1:27" ht="12.75" hidden="1" customHeight="1" outlineLevel="1" x14ac:dyDescent="0.3">
      <c r="A138" s="99" t="s">
        <v>368</v>
      </c>
      <c r="B138" s="63" t="s">
        <v>238</v>
      </c>
      <c r="C138" s="43" t="s">
        <v>79</v>
      </c>
      <c r="D138" s="44">
        <v>1569.37</v>
      </c>
      <c r="E138" s="44">
        <v>1371.37</v>
      </c>
      <c r="F138" s="44">
        <v>1271.78</v>
      </c>
      <c r="G138" s="44">
        <v>1181.6099999999999</v>
      </c>
      <c r="H138" s="44">
        <v>1148.07</v>
      </c>
      <c r="I138" s="44">
        <v>1236.05</v>
      </c>
      <c r="J138" s="44">
        <v>1288.23</v>
      </c>
      <c r="K138" s="44">
        <v>1520.49</v>
      </c>
      <c r="L138" s="44">
        <v>1809.93</v>
      </c>
      <c r="M138" s="44">
        <v>2272.3200000000002</v>
      </c>
      <c r="N138" s="44">
        <v>2341.19</v>
      </c>
      <c r="O138" s="44">
        <v>2375.58</v>
      </c>
      <c r="P138" s="44">
        <v>2415.9899999999998</v>
      </c>
      <c r="Q138" s="44">
        <v>2478.35</v>
      </c>
      <c r="R138" s="44">
        <v>2513.77</v>
      </c>
      <c r="S138" s="44">
        <v>2461.73</v>
      </c>
      <c r="T138" s="44">
        <v>2453.04</v>
      </c>
      <c r="U138" s="44">
        <v>2434.7600000000002</v>
      </c>
      <c r="V138" s="44">
        <v>2411.37</v>
      </c>
      <c r="W138" s="44">
        <v>2331.5</v>
      </c>
      <c r="X138" s="44">
        <v>2309.7600000000002</v>
      </c>
      <c r="Y138" s="44">
        <v>2272.92</v>
      </c>
      <c r="Z138" s="44">
        <v>2005.93</v>
      </c>
      <c r="AA138" s="44">
        <v>1730.87</v>
      </c>
    </row>
    <row r="139" spans="1:27" ht="12.75" hidden="1" customHeight="1" outlineLevel="1" x14ac:dyDescent="0.3">
      <c r="A139" s="99" t="s">
        <v>369</v>
      </c>
      <c r="B139" s="63" t="s">
        <v>90</v>
      </c>
      <c r="C139" s="43" t="s">
        <v>79</v>
      </c>
      <c r="D139" s="44">
        <f>$D$9</f>
        <v>1150.23</v>
      </c>
      <c r="E139" s="44">
        <f t="shared" ref="E139:AA139" si="79">$D$9</f>
        <v>1150.23</v>
      </c>
      <c r="F139" s="44">
        <f t="shared" si="79"/>
        <v>1150.23</v>
      </c>
      <c r="G139" s="44">
        <f t="shared" si="79"/>
        <v>1150.23</v>
      </c>
      <c r="H139" s="44">
        <f t="shared" si="79"/>
        <v>1150.23</v>
      </c>
      <c r="I139" s="44">
        <f t="shared" si="79"/>
        <v>1150.23</v>
      </c>
      <c r="J139" s="44">
        <f t="shared" si="79"/>
        <v>1150.23</v>
      </c>
      <c r="K139" s="44">
        <f t="shared" si="79"/>
        <v>1150.23</v>
      </c>
      <c r="L139" s="44">
        <f t="shared" si="79"/>
        <v>1150.23</v>
      </c>
      <c r="M139" s="44">
        <f t="shared" si="79"/>
        <v>1150.23</v>
      </c>
      <c r="N139" s="44">
        <f t="shared" si="79"/>
        <v>1150.23</v>
      </c>
      <c r="O139" s="44">
        <f t="shared" si="79"/>
        <v>1150.23</v>
      </c>
      <c r="P139" s="44">
        <f t="shared" si="79"/>
        <v>1150.23</v>
      </c>
      <c r="Q139" s="44">
        <f t="shared" si="79"/>
        <v>1150.23</v>
      </c>
      <c r="R139" s="44">
        <f t="shared" si="79"/>
        <v>1150.23</v>
      </c>
      <c r="S139" s="44">
        <f t="shared" si="79"/>
        <v>1150.23</v>
      </c>
      <c r="T139" s="44">
        <f t="shared" si="79"/>
        <v>1150.23</v>
      </c>
      <c r="U139" s="44">
        <f t="shared" si="79"/>
        <v>1150.23</v>
      </c>
      <c r="V139" s="44">
        <f t="shared" si="79"/>
        <v>1150.23</v>
      </c>
      <c r="W139" s="44">
        <f t="shared" si="79"/>
        <v>1150.23</v>
      </c>
      <c r="X139" s="44">
        <f t="shared" si="79"/>
        <v>1150.23</v>
      </c>
      <c r="Y139" s="44">
        <f t="shared" si="79"/>
        <v>1150.23</v>
      </c>
      <c r="Z139" s="44">
        <f t="shared" si="79"/>
        <v>1150.23</v>
      </c>
      <c r="AA139" s="44">
        <f t="shared" si="79"/>
        <v>1150.23</v>
      </c>
    </row>
    <row r="140" spans="1:27" ht="12.75" hidden="1" customHeight="1" outlineLevel="1" x14ac:dyDescent="0.3">
      <c r="A140" s="99" t="s">
        <v>370</v>
      </c>
      <c r="B140" s="63" t="s">
        <v>83</v>
      </c>
      <c r="C140" s="43" t="s">
        <v>79</v>
      </c>
      <c r="D140" s="44">
        <v>4.8099999999999996</v>
      </c>
      <c r="E140" s="44">
        <v>4.8099999999999996</v>
      </c>
      <c r="F140" s="44">
        <v>4.8099999999999996</v>
      </c>
      <c r="G140" s="44">
        <v>4.8099999999999996</v>
      </c>
      <c r="H140" s="44">
        <v>4.8099999999999996</v>
      </c>
      <c r="I140" s="44">
        <v>4.8099999999999996</v>
      </c>
      <c r="J140" s="44">
        <v>4.8099999999999996</v>
      </c>
      <c r="K140" s="44">
        <v>4.8099999999999996</v>
      </c>
      <c r="L140" s="44">
        <v>4.8099999999999996</v>
      </c>
      <c r="M140" s="44">
        <v>4.8099999999999996</v>
      </c>
      <c r="N140" s="44">
        <v>4.8099999999999996</v>
      </c>
      <c r="O140" s="44">
        <v>4.8099999999999996</v>
      </c>
      <c r="P140" s="44">
        <v>4.8099999999999996</v>
      </c>
      <c r="Q140" s="44">
        <v>4.8099999999999996</v>
      </c>
      <c r="R140" s="44">
        <v>4.8099999999999996</v>
      </c>
      <c r="S140" s="44">
        <v>4.8099999999999996</v>
      </c>
      <c r="T140" s="44">
        <v>4.8099999999999996</v>
      </c>
      <c r="U140" s="44">
        <v>4.8099999999999996</v>
      </c>
      <c r="V140" s="44">
        <v>4.8099999999999996</v>
      </c>
      <c r="W140" s="44">
        <v>4.8099999999999996</v>
      </c>
      <c r="X140" s="44">
        <v>4.8099999999999996</v>
      </c>
      <c r="Y140" s="44">
        <v>4.8099999999999996</v>
      </c>
      <c r="Z140" s="44">
        <v>4.8099999999999996</v>
      </c>
      <c r="AA140" s="44">
        <v>4.8099999999999996</v>
      </c>
    </row>
    <row r="141" spans="1:27" ht="12.75" hidden="1" customHeight="1" outlineLevel="1" x14ac:dyDescent="0.3">
      <c r="A141" s="99" t="s">
        <v>371</v>
      </c>
      <c r="B141" s="63" t="s">
        <v>81</v>
      </c>
      <c r="C141" s="43" t="s">
        <v>79</v>
      </c>
      <c r="D141" s="44">
        <f>$D$11</f>
        <v>154.69999999999999</v>
      </c>
      <c r="E141" s="44">
        <f t="shared" ref="E141:AA141" si="80">$D$11</f>
        <v>154.69999999999999</v>
      </c>
      <c r="F141" s="44">
        <f t="shared" si="80"/>
        <v>154.69999999999999</v>
      </c>
      <c r="G141" s="44">
        <f t="shared" si="80"/>
        <v>154.69999999999999</v>
      </c>
      <c r="H141" s="44">
        <f t="shared" si="80"/>
        <v>154.69999999999999</v>
      </c>
      <c r="I141" s="44">
        <f t="shared" si="80"/>
        <v>154.69999999999999</v>
      </c>
      <c r="J141" s="44">
        <f t="shared" si="80"/>
        <v>154.69999999999999</v>
      </c>
      <c r="K141" s="44">
        <f t="shared" si="80"/>
        <v>154.69999999999999</v>
      </c>
      <c r="L141" s="44">
        <f t="shared" si="80"/>
        <v>154.69999999999999</v>
      </c>
      <c r="M141" s="44">
        <f t="shared" si="80"/>
        <v>154.69999999999999</v>
      </c>
      <c r="N141" s="44">
        <f t="shared" si="80"/>
        <v>154.69999999999999</v>
      </c>
      <c r="O141" s="44">
        <f t="shared" si="80"/>
        <v>154.69999999999999</v>
      </c>
      <c r="P141" s="44">
        <f t="shared" si="80"/>
        <v>154.69999999999999</v>
      </c>
      <c r="Q141" s="44">
        <f t="shared" si="80"/>
        <v>154.69999999999999</v>
      </c>
      <c r="R141" s="44">
        <f t="shared" si="80"/>
        <v>154.69999999999999</v>
      </c>
      <c r="S141" s="44">
        <f t="shared" si="80"/>
        <v>154.69999999999999</v>
      </c>
      <c r="T141" s="44">
        <f t="shared" si="80"/>
        <v>154.69999999999999</v>
      </c>
      <c r="U141" s="44">
        <f t="shared" si="80"/>
        <v>154.69999999999999</v>
      </c>
      <c r="V141" s="44">
        <f t="shared" si="80"/>
        <v>154.69999999999999</v>
      </c>
      <c r="W141" s="44">
        <f t="shared" si="80"/>
        <v>154.69999999999999</v>
      </c>
      <c r="X141" s="44">
        <f t="shared" si="80"/>
        <v>154.69999999999999</v>
      </c>
      <c r="Y141" s="44">
        <f t="shared" si="80"/>
        <v>154.69999999999999</v>
      </c>
      <c r="Z141" s="44">
        <f t="shared" si="80"/>
        <v>154.69999999999999</v>
      </c>
      <c r="AA141" s="44">
        <f t="shared" si="80"/>
        <v>154.69999999999999</v>
      </c>
    </row>
    <row r="142" spans="1:27" ht="12.75" customHeight="1" collapsed="1" x14ac:dyDescent="0.3">
      <c r="A142" s="98" t="s">
        <v>372</v>
      </c>
      <c r="B142" s="28" t="str">
        <f>"28"&amp;"."&amp;$B$662&amp;"."&amp;$B$663</f>
        <v>28.07.2024</v>
      </c>
      <c r="C142" s="90" t="s">
        <v>76</v>
      </c>
      <c r="D142" s="91">
        <f>ROUND(((D143+D144+D146+D145)/1000),5)</f>
        <v>2.8241100000000001</v>
      </c>
      <c r="E142" s="91">
        <f>ROUND(((E143+E144+E146+E145)/1000),5)</f>
        <v>2.6528700000000001</v>
      </c>
      <c r="F142" s="91">
        <f>ROUND(((F143+F144+F146+F145)/1000),5)</f>
        <v>2.5661399999999999</v>
      </c>
      <c r="G142" s="91">
        <f t="shared" ref="G142:AA142" si="81">ROUND(((G143+G144+G146+G145)/1000),5)</f>
        <v>2.3816299999999999</v>
      </c>
      <c r="H142" s="91">
        <f t="shared" si="81"/>
        <v>2.3328500000000001</v>
      </c>
      <c r="I142" s="91">
        <f t="shared" si="81"/>
        <v>2.43207</v>
      </c>
      <c r="J142" s="91">
        <f t="shared" si="81"/>
        <v>2.5467300000000002</v>
      </c>
      <c r="K142" s="91">
        <f t="shared" si="81"/>
        <v>2.80464</v>
      </c>
      <c r="L142" s="91">
        <f t="shared" si="81"/>
        <v>3.0404399999999998</v>
      </c>
      <c r="M142" s="91">
        <f t="shared" si="81"/>
        <v>3.4071199999999999</v>
      </c>
      <c r="N142" s="91">
        <f t="shared" si="81"/>
        <v>3.6389399999999998</v>
      </c>
      <c r="O142" s="91">
        <f t="shared" si="81"/>
        <v>3.65869</v>
      </c>
      <c r="P142" s="91">
        <f t="shared" si="81"/>
        <v>3.66635</v>
      </c>
      <c r="Q142" s="91">
        <f t="shared" si="81"/>
        <v>3.6791800000000001</v>
      </c>
      <c r="R142" s="91">
        <f t="shared" si="81"/>
        <v>3.6857700000000002</v>
      </c>
      <c r="S142" s="91">
        <f t="shared" si="81"/>
        <v>3.71759</v>
      </c>
      <c r="T142" s="91">
        <f t="shared" si="81"/>
        <v>3.7189899999999998</v>
      </c>
      <c r="U142" s="91">
        <f t="shared" si="81"/>
        <v>3.7099500000000001</v>
      </c>
      <c r="V142" s="91">
        <f t="shared" si="81"/>
        <v>3.7038000000000002</v>
      </c>
      <c r="W142" s="91">
        <f t="shared" si="81"/>
        <v>3.6867000000000001</v>
      </c>
      <c r="X142" s="91">
        <f t="shared" si="81"/>
        <v>3.6623600000000001</v>
      </c>
      <c r="Y142" s="91">
        <f t="shared" si="81"/>
        <v>3.6448299999999998</v>
      </c>
      <c r="Z142" s="91">
        <f t="shared" si="81"/>
        <v>3.3651599999999999</v>
      </c>
      <c r="AA142" s="91">
        <f t="shared" si="81"/>
        <v>3.0748600000000001</v>
      </c>
    </row>
    <row r="143" spans="1:27" ht="12.75" hidden="1" customHeight="1" outlineLevel="1" x14ac:dyDescent="0.3">
      <c r="A143" s="99" t="s">
        <v>373</v>
      </c>
      <c r="B143" s="63" t="s">
        <v>238</v>
      </c>
      <c r="C143" s="43" t="s">
        <v>79</v>
      </c>
      <c r="D143" s="44">
        <v>1514.37</v>
      </c>
      <c r="E143" s="44">
        <v>1343.13</v>
      </c>
      <c r="F143" s="44">
        <v>1256.4000000000001</v>
      </c>
      <c r="G143" s="44">
        <v>1071.8900000000001</v>
      </c>
      <c r="H143" s="44">
        <v>1023.11</v>
      </c>
      <c r="I143" s="44">
        <v>1122.33</v>
      </c>
      <c r="J143" s="44">
        <v>1236.99</v>
      </c>
      <c r="K143" s="44">
        <v>1494.9</v>
      </c>
      <c r="L143" s="44">
        <v>1730.7</v>
      </c>
      <c r="M143" s="44">
        <v>2097.38</v>
      </c>
      <c r="N143" s="44">
        <v>2329.1999999999998</v>
      </c>
      <c r="O143" s="44">
        <v>2348.9499999999998</v>
      </c>
      <c r="P143" s="44">
        <v>2356.61</v>
      </c>
      <c r="Q143" s="44">
        <v>2369.44</v>
      </c>
      <c r="R143" s="44">
        <v>2376.0300000000002</v>
      </c>
      <c r="S143" s="44">
        <v>2407.85</v>
      </c>
      <c r="T143" s="44">
        <v>2409.25</v>
      </c>
      <c r="U143" s="44">
        <v>2400.21</v>
      </c>
      <c r="V143" s="44">
        <v>2394.06</v>
      </c>
      <c r="W143" s="44">
        <v>2376.96</v>
      </c>
      <c r="X143" s="44">
        <v>2352.62</v>
      </c>
      <c r="Y143" s="44">
        <v>2335.09</v>
      </c>
      <c r="Z143" s="44">
        <v>2055.42</v>
      </c>
      <c r="AA143" s="44">
        <v>1765.12</v>
      </c>
    </row>
    <row r="144" spans="1:27" ht="12.75" hidden="1" customHeight="1" outlineLevel="1" x14ac:dyDescent="0.3">
      <c r="A144" s="99" t="s">
        <v>374</v>
      </c>
      <c r="B144" s="63" t="s">
        <v>90</v>
      </c>
      <c r="C144" s="43" t="s">
        <v>79</v>
      </c>
      <c r="D144" s="44">
        <f>$D$9</f>
        <v>1150.23</v>
      </c>
      <c r="E144" s="44">
        <f t="shared" ref="E144:AA144" si="82">$D$9</f>
        <v>1150.23</v>
      </c>
      <c r="F144" s="44">
        <f t="shared" si="82"/>
        <v>1150.23</v>
      </c>
      <c r="G144" s="44">
        <f t="shared" si="82"/>
        <v>1150.23</v>
      </c>
      <c r="H144" s="44">
        <f t="shared" si="82"/>
        <v>1150.23</v>
      </c>
      <c r="I144" s="44">
        <f t="shared" si="82"/>
        <v>1150.23</v>
      </c>
      <c r="J144" s="44">
        <f t="shared" si="82"/>
        <v>1150.23</v>
      </c>
      <c r="K144" s="44">
        <f t="shared" si="82"/>
        <v>1150.23</v>
      </c>
      <c r="L144" s="44">
        <f t="shared" si="82"/>
        <v>1150.23</v>
      </c>
      <c r="M144" s="44">
        <f t="shared" si="82"/>
        <v>1150.23</v>
      </c>
      <c r="N144" s="44">
        <f t="shared" si="82"/>
        <v>1150.23</v>
      </c>
      <c r="O144" s="44">
        <f t="shared" si="82"/>
        <v>1150.23</v>
      </c>
      <c r="P144" s="44">
        <f t="shared" si="82"/>
        <v>1150.23</v>
      </c>
      <c r="Q144" s="44">
        <f t="shared" si="82"/>
        <v>1150.23</v>
      </c>
      <c r="R144" s="44">
        <f t="shared" si="82"/>
        <v>1150.23</v>
      </c>
      <c r="S144" s="44">
        <f t="shared" si="82"/>
        <v>1150.23</v>
      </c>
      <c r="T144" s="44">
        <f t="shared" si="82"/>
        <v>1150.23</v>
      </c>
      <c r="U144" s="44">
        <f t="shared" si="82"/>
        <v>1150.23</v>
      </c>
      <c r="V144" s="44">
        <f t="shared" si="82"/>
        <v>1150.23</v>
      </c>
      <c r="W144" s="44">
        <f t="shared" si="82"/>
        <v>1150.23</v>
      </c>
      <c r="X144" s="44">
        <f t="shared" si="82"/>
        <v>1150.23</v>
      </c>
      <c r="Y144" s="44">
        <f t="shared" si="82"/>
        <v>1150.23</v>
      </c>
      <c r="Z144" s="44">
        <f t="shared" si="82"/>
        <v>1150.23</v>
      </c>
      <c r="AA144" s="44">
        <f t="shared" si="82"/>
        <v>1150.23</v>
      </c>
    </row>
    <row r="145" spans="1:27" ht="12.75" hidden="1" customHeight="1" outlineLevel="1" x14ac:dyDescent="0.3">
      <c r="A145" s="99" t="s">
        <v>375</v>
      </c>
      <c r="B145" s="63" t="s">
        <v>83</v>
      </c>
      <c r="C145" s="43" t="s">
        <v>79</v>
      </c>
      <c r="D145" s="44">
        <v>4.8099999999999996</v>
      </c>
      <c r="E145" s="44">
        <v>4.8099999999999996</v>
      </c>
      <c r="F145" s="44">
        <v>4.8099999999999996</v>
      </c>
      <c r="G145" s="44">
        <v>4.8099999999999996</v>
      </c>
      <c r="H145" s="44">
        <v>4.8099999999999996</v>
      </c>
      <c r="I145" s="44">
        <v>4.8099999999999996</v>
      </c>
      <c r="J145" s="44">
        <v>4.8099999999999996</v>
      </c>
      <c r="K145" s="44">
        <v>4.8099999999999996</v>
      </c>
      <c r="L145" s="44">
        <v>4.8099999999999996</v>
      </c>
      <c r="M145" s="44">
        <v>4.8099999999999996</v>
      </c>
      <c r="N145" s="44">
        <v>4.8099999999999996</v>
      </c>
      <c r="O145" s="44">
        <v>4.8099999999999996</v>
      </c>
      <c r="P145" s="44">
        <v>4.8099999999999996</v>
      </c>
      <c r="Q145" s="44">
        <v>4.8099999999999996</v>
      </c>
      <c r="R145" s="44">
        <v>4.8099999999999996</v>
      </c>
      <c r="S145" s="44">
        <v>4.8099999999999996</v>
      </c>
      <c r="T145" s="44">
        <v>4.8099999999999996</v>
      </c>
      <c r="U145" s="44">
        <v>4.8099999999999996</v>
      </c>
      <c r="V145" s="44">
        <v>4.8099999999999996</v>
      </c>
      <c r="W145" s="44">
        <v>4.8099999999999996</v>
      </c>
      <c r="X145" s="44">
        <v>4.8099999999999996</v>
      </c>
      <c r="Y145" s="44">
        <v>4.8099999999999996</v>
      </c>
      <c r="Z145" s="44">
        <v>4.8099999999999996</v>
      </c>
      <c r="AA145" s="44">
        <v>4.8099999999999996</v>
      </c>
    </row>
    <row r="146" spans="1:27" ht="12.75" hidden="1" customHeight="1" outlineLevel="1" x14ac:dyDescent="0.3">
      <c r="A146" s="99" t="s">
        <v>376</v>
      </c>
      <c r="B146" s="63" t="s">
        <v>81</v>
      </c>
      <c r="C146" s="43" t="s">
        <v>79</v>
      </c>
      <c r="D146" s="44">
        <f>$D$11</f>
        <v>154.69999999999999</v>
      </c>
      <c r="E146" s="44">
        <f t="shared" ref="E146:AA146" si="83">$D$11</f>
        <v>154.69999999999999</v>
      </c>
      <c r="F146" s="44">
        <f t="shared" si="83"/>
        <v>154.69999999999999</v>
      </c>
      <c r="G146" s="44">
        <f t="shared" si="83"/>
        <v>154.69999999999999</v>
      </c>
      <c r="H146" s="44">
        <f t="shared" si="83"/>
        <v>154.69999999999999</v>
      </c>
      <c r="I146" s="44">
        <f t="shared" si="83"/>
        <v>154.69999999999999</v>
      </c>
      <c r="J146" s="44">
        <f t="shared" si="83"/>
        <v>154.69999999999999</v>
      </c>
      <c r="K146" s="44">
        <f t="shared" si="83"/>
        <v>154.69999999999999</v>
      </c>
      <c r="L146" s="44">
        <f t="shared" si="83"/>
        <v>154.69999999999999</v>
      </c>
      <c r="M146" s="44">
        <f t="shared" si="83"/>
        <v>154.69999999999999</v>
      </c>
      <c r="N146" s="44">
        <f t="shared" si="83"/>
        <v>154.69999999999999</v>
      </c>
      <c r="O146" s="44">
        <f t="shared" si="83"/>
        <v>154.69999999999999</v>
      </c>
      <c r="P146" s="44">
        <f t="shared" si="83"/>
        <v>154.69999999999999</v>
      </c>
      <c r="Q146" s="44">
        <f t="shared" si="83"/>
        <v>154.69999999999999</v>
      </c>
      <c r="R146" s="44">
        <f t="shared" si="83"/>
        <v>154.69999999999999</v>
      </c>
      <c r="S146" s="44">
        <f t="shared" si="83"/>
        <v>154.69999999999999</v>
      </c>
      <c r="T146" s="44">
        <f t="shared" si="83"/>
        <v>154.69999999999999</v>
      </c>
      <c r="U146" s="44">
        <f t="shared" si="83"/>
        <v>154.69999999999999</v>
      </c>
      <c r="V146" s="44">
        <f t="shared" si="83"/>
        <v>154.69999999999999</v>
      </c>
      <c r="W146" s="44">
        <f t="shared" si="83"/>
        <v>154.69999999999999</v>
      </c>
      <c r="X146" s="44">
        <f t="shared" si="83"/>
        <v>154.69999999999999</v>
      </c>
      <c r="Y146" s="44">
        <f t="shared" si="83"/>
        <v>154.69999999999999</v>
      </c>
      <c r="Z146" s="44">
        <f t="shared" si="83"/>
        <v>154.69999999999999</v>
      </c>
      <c r="AA146" s="44">
        <f t="shared" si="83"/>
        <v>154.69999999999999</v>
      </c>
    </row>
    <row r="147" spans="1:27" ht="12.75" customHeight="1" collapsed="1" x14ac:dyDescent="0.3">
      <c r="A147" s="98" t="s">
        <v>377</v>
      </c>
      <c r="B147" s="28" t="str">
        <f>"29"&amp;"."&amp;$B$662&amp;"."&amp;$B$663</f>
        <v>29.07.2024</v>
      </c>
      <c r="C147" s="90" t="s">
        <v>76</v>
      </c>
      <c r="D147" s="91">
        <f>ROUND(((D148+D149+D151+D150)/1000),5)</f>
        <v>2.6964199999999998</v>
      </c>
      <c r="E147" s="91">
        <f>ROUND(((E148+E149+E151+E150)/1000),5)</f>
        <v>2.5486800000000001</v>
      </c>
      <c r="F147" s="91">
        <f>ROUND(((F148+F149+F151+F150)/1000),5)</f>
        <v>2.3956</v>
      </c>
      <c r="G147" s="91">
        <f t="shared" ref="G147:AA147" si="84">ROUND(((G148+G149+G151+G150)/1000),5)</f>
        <v>2.2681200000000001</v>
      </c>
      <c r="H147" s="91">
        <f t="shared" si="84"/>
        <v>2.2126700000000001</v>
      </c>
      <c r="I147" s="91">
        <f t="shared" si="84"/>
        <v>2.4447399999999999</v>
      </c>
      <c r="J147" s="91">
        <f t="shared" si="84"/>
        <v>2.6586599999999998</v>
      </c>
      <c r="K147" s="91">
        <f t="shared" si="84"/>
        <v>2.9580000000000002</v>
      </c>
      <c r="L147" s="91">
        <f t="shared" si="84"/>
        <v>3.45614</v>
      </c>
      <c r="M147" s="91">
        <f t="shared" si="84"/>
        <v>3.62338</v>
      </c>
      <c r="N147" s="91">
        <f t="shared" si="84"/>
        <v>3.6255299999999999</v>
      </c>
      <c r="O147" s="91">
        <f t="shared" si="84"/>
        <v>3.5971000000000002</v>
      </c>
      <c r="P147" s="91">
        <f t="shared" si="84"/>
        <v>3.5303200000000001</v>
      </c>
      <c r="Q147" s="91">
        <f t="shared" si="84"/>
        <v>3.64392</v>
      </c>
      <c r="R147" s="91">
        <f t="shared" si="84"/>
        <v>3.6400199999999998</v>
      </c>
      <c r="S147" s="91">
        <f t="shared" si="84"/>
        <v>3.6728700000000001</v>
      </c>
      <c r="T147" s="91">
        <f t="shared" si="84"/>
        <v>3.65327</v>
      </c>
      <c r="U147" s="91">
        <f t="shared" si="84"/>
        <v>3.6233300000000002</v>
      </c>
      <c r="V147" s="91">
        <f t="shared" si="84"/>
        <v>3.5999699999999999</v>
      </c>
      <c r="W147" s="91">
        <f t="shared" si="84"/>
        <v>3.4999400000000001</v>
      </c>
      <c r="X147" s="91">
        <f t="shared" si="84"/>
        <v>3.4175399999999998</v>
      </c>
      <c r="Y147" s="91">
        <f t="shared" si="84"/>
        <v>3.3675099999999998</v>
      </c>
      <c r="Z147" s="91">
        <f t="shared" si="84"/>
        <v>3.0609299999999999</v>
      </c>
      <c r="AA147" s="91">
        <f t="shared" si="84"/>
        <v>2.8204199999999999</v>
      </c>
    </row>
    <row r="148" spans="1:27" ht="12.75" hidden="1" customHeight="1" outlineLevel="1" x14ac:dyDescent="0.3">
      <c r="A148" s="99" t="s">
        <v>378</v>
      </c>
      <c r="B148" s="63" t="s">
        <v>238</v>
      </c>
      <c r="C148" s="43" t="s">
        <v>79</v>
      </c>
      <c r="D148" s="44">
        <v>1386.68</v>
      </c>
      <c r="E148" s="44">
        <v>1238.94</v>
      </c>
      <c r="F148" s="44">
        <v>1085.8599999999999</v>
      </c>
      <c r="G148" s="44">
        <v>958.38</v>
      </c>
      <c r="H148" s="44">
        <v>902.93</v>
      </c>
      <c r="I148" s="44">
        <v>1135</v>
      </c>
      <c r="J148" s="44">
        <v>1348.92</v>
      </c>
      <c r="K148" s="44">
        <v>1648.26</v>
      </c>
      <c r="L148" s="44">
        <v>2146.4</v>
      </c>
      <c r="M148" s="44">
        <v>2313.64</v>
      </c>
      <c r="N148" s="44">
        <v>2315.79</v>
      </c>
      <c r="O148" s="44">
        <v>2287.36</v>
      </c>
      <c r="P148" s="44">
        <v>2220.58</v>
      </c>
      <c r="Q148" s="44">
        <v>2334.1799999999998</v>
      </c>
      <c r="R148" s="44">
        <v>2330.2800000000002</v>
      </c>
      <c r="S148" s="44">
        <v>2363.13</v>
      </c>
      <c r="T148" s="44">
        <v>2343.5300000000002</v>
      </c>
      <c r="U148" s="44">
        <v>2313.59</v>
      </c>
      <c r="V148" s="44">
        <v>2290.23</v>
      </c>
      <c r="W148" s="44">
        <v>2190.1999999999998</v>
      </c>
      <c r="X148" s="44">
        <v>2107.8000000000002</v>
      </c>
      <c r="Y148" s="44">
        <v>2057.77</v>
      </c>
      <c r="Z148" s="44">
        <v>1751.19</v>
      </c>
      <c r="AA148" s="44">
        <v>1510.68</v>
      </c>
    </row>
    <row r="149" spans="1:27" ht="12.75" hidden="1" customHeight="1" outlineLevel="1" x14ac:dyDescent="0.3">
      <c r="A149" s="99" t="s">
        <v>379</v>
      </c>
      <c r="B149" s="63" t="s">
        <v>90</v>
      </c>
      <c r="C149" s="43" t="s">
        <v>79</v>
      </c>
      <c r="D149" s="44">
        <f>$D$9</f>
        <v>1150.23</v>
      </c>
      <c r="E149" s="44">
        <f t="shared" ref="E149:AA149" si="85">$D$9</f>
        <v>1150.23</v>
      </c>
      <c r="F149" s="44">
        <f t="shared" si="85"/>
        <v>1150.23</v>
      </c>
      <c r="G149" s="44">
        <f t="shared" si="85"/>
        <v>1150.23</v>
      </c>
      <c r="H149" s="44">
        <f t="shared" si="85"/>
        <v>1150.23</v>
      </c>
      <c r="I149" s="44">
        <f t="shared" si="85"/>
        <v>1150.23</v>
      </c>
      <c r="J149" s="44">
        <f t="shared" si="85"/>
        <v>1150.23</v>
      </c>
      <c r="K149" s="44">
        <f t="shared" si="85"/>
        <v>1150.23</v>
      </c>
      <c r="L149" s="44">
        <f t="shared" si="85"/>
        <v>1150.23</v>
      </c>
      <c r="M149" s="44">
        <f t="shared" si="85"/>
        <v>1150.23</v>
      </c>
      <c r="N149" s="44">
        <f t="shared" si="85"/>
        <v>1150.23</v>
      </c>
      <c r="O149" s="44">
        <f t="shared" si="85"/>
        <v>1150.23</v>
      </c>
      <c r="P149" s="44">
        <f t="shared" si="85"/>
        <v>1150.23</v>
      </c>
      <c r="Q149" s="44">
        <f t="shared" si="85"/>
        <v>1150.23</v>
      </c>
      <c r="R149" s="44">
        <f t="shared" si="85"/>
        <v>1150.23</v>
      </c>
      <c r="S149" s="44">
        <f t="shared" si="85"/>
        <v>1150.23</v>
      </c>
      <c r="T149" s="44">
        <f t="shared" si="85"/>
        <v>1150.23</v>
      </c>
      <c r="U149" s="44">
        <f t="shared" si="85"/>
        <v>1150.23</v>
      </c>
      <c r="V149" s="44">
        <f t="shared" si="85"/>
        <v>1150.23</v>
      </c>
      <c r="W149" s="44">
        <f t="shared" si="85"/>
        <v>1150.23</v>
      </c>
      <c r="X149" s="44">
        <f t="shared" si="85"/>
        <v>1150.23</v>
      </c>
      <c r="Y149" s="44">
        <f t="shared" si="85"/>
        <v>1150.23</v>
      </c>
      <c r="Z149" s="44">
        <f t="shared" si="85"/>
        <v>1150.23</v>
      </c>
      <c r="AA149" s="44">
        <f t="shared" si="85"/>
        <v>1150.23</v>
      </c>
    </row>
    <row r="150" spans="1:27" ht="12.75" hidden="1" customHeight="1" outlineLevel="1" x14ac:dyDescent="0.3">
      <c r="A150" s="99" t="s">
        <v>380</v>
      </c>
      <c r="B150" s="63" t="s">
        <v>83</v>
      </c>
      <c r="C150" s="43" t="s">
        <v>79</v>
      </c>
      <c r="D150" s="44">
        <v>4.8099999999999996</v>
      </c>
      <c r="E150" s="44">
        <v>4.8099999999999996</v>
      </c>
      <c r="F150" s="44">
        <v>4.8099999999999996</v>
      </c>
      <c r="G150" s="44">
        <v>4.8099999999999996</v>
      </c>
      <c r="H150" s="44">
        <v>4.8099999999999996</v>
      </c>
      <c r="I150" s="44">
        <v>4.8099999999999996</v>
      </c>
      <c r="J150" s="44">
        <v>4.8099999999999996</v>
      </c>
      <c r="K150" s="44">
        <v>4.8099999999999996</v>
      </c>
      <c r="L150" s="44">
        <v>4.8099999999999996</v>
      </c>
      <c r="M150" s="44">
        <v>4.8099999999999996</v>
      </c>
      <c r="N150" s="44">
        <v>4.8099999999999996</v>
      </c>
      <c r="O150" s="44">
        <v>4.8099999999999996</v>
      </c>
      <c r="P150" s="44">
        <v>4.8099999999999996</v>
      </c>
      <c r="Q150" s="44">
        <v>4.8099999999999996</v>
      </c>
      <c r="R150" s="44">
        <v>4.8099999999999996</v>
      </c>
      <c r="S150" s="44">
        <v>4.8099999999999996</v>
      </c>
      <c r="T150" s="44">
        <v>4.8099999999999996</v>
      </c>
      <c r="U150" s="44">
        <v>4.8099999999999996</v>
      </c>
      <c r="V150" s="44">
        <v>4.8099999999999996</v>
      </c>
      <c r="W150" s="44">
        <v>4.8099999999999996</v>
      </c>
      <c r="X150" s="44">
        <v>4.8099999999999996</v>
      </c>
      <c r="Y150" s="44">
        <v>4.8099999999999996</v>
      </c>
      <c r="Z150" s="44">
        <v>4.8099999999999996</v>
      </c>
      <c r="AA150" s="44">
        <v>4.8099999999999996</v>
      </c>
    </row>
    <row r="151" spans="1:27" ht="12.75" hidden="1" customHeight="1" outlineLevel="1" x14ac:dyDescent="0.3">
      <c r="A151" s="99" t="s">
        <v>381</v>
      </c>
      <c r="B151" s="63" t="s">
        <v>81</v>
      </c>
      <c r="C151" s="43" t="s">
        <v>79</v>
      </c>
      <c r="D151" s="44">
        <f>$D$11</f>
        <v>154.69999999999999</v>
      </c>
      <c r="E151" s="44">
        <f t="shared" ref="E151:AA151" si="86">$D$11</f>
        <v>154.69999999999999</v>
      </c>
      <c r="F151" s="44">
        <f t="shared" si="86"/>
        <v>154.69999999999999</v>
      </c>
      <c r="G151" s="44">
        <f t="shared" si="86"/>
        <v>154.69999999999999</v>
      </c>
      <c r="H151" s="44">
        <f t="shared" si="86"/>
        <v>154.69999999999999</v>
      </c>
      <c r="I151" s="44">
        <f t="shared" si="86"/>
        <v>154.69999999999999</v>
      </c>
      <c r="J151" s="44">
        <f t="shared" si="86"/>
        <v>154.69999999999999</v>
      </c>
      <c r="K151" s="44">
        <f t="shared" si="86"/>
        <v>154.69999999999999</v>
      </c>
      <c r="L151" s="44">
        <f t="shared" si="86"/>
        <v>154.69999999999999</v>
      </c>
      <c r="M151" s="44">
        <f t="shared" si="86"/>
        <v>154.69999999999999</v>
      </c>
      <c r="N151" s="44">
        <f t="shared" si="86"/>
        <v>154.69999999999999</v>
      </c>
      <c r="O151" s="44">
        <f t="shared" si="86"/>
        <v>154.69999999999999</v>
      </c>
      <c r="P151" s="44">
        <f t="shared" si="86"/>
        <v>154.69999999999999</v>
      </c>
      <c r="Q151" s="44">
        <f t="shared" si="86"/>
        <v>154.69999999999999</v>
      </c>
      <c r="R151" s="44">
        <f t="shared" si="86"/>
        <v>154.69999999999999</v>
      </c>
      <c r="S151" s="44">
        <f t="shared" si="86"/>
        <v>154.69999999999999</v>
      </c>
      <c r="T151" s="44">
        <f t="shared" si="86"/>
        <v>154.69999999999999</v>
      </c>
      <c r="U151" s="44">
        <f t="shared" si="86"/>
        <v>154.69999999999999</v>
      </c>
      <c r="V151" s="44">
        <f t="shared" si="86"/>
        <v>154.69999999999999</v>
      </c>
      <c r="W151" s="44">
        <f t="shared" si="86"/>
        <v>154.69999999999999</v>
      </c>
      <c r="X151" s="44">
        <f t="shared" si="86"/>
        <v>154.69999999999999</v>
      </c>
      <c r="Y151" s="44">
        <f t="shared" si="86"/>
        <v>154.69999999999999</v>
      </c>
      <c r="Z151" s="44">
        <f t="shared" si="86"/>
        <v>154.69999999999999</v>
      </c>
      <c r="AA151" s="44">
        <f t="shared" si="86"/>
        <v>154.69999999999999</v>
      </c>
    </row>
    <row r="152" spans="1:27" ht="12.75" customHeight="1" collapsed="1" x14ac:dyDescent="0.3">
      <c r="A152" s="98" t="s">
        <v>382</v>
      </c>
      <c r="B152" s="28" t="str">
        <f>"30"&amp;"."&amp;$B$662&amp;"."&amp;$B$663</f>
        <v>30.07.2024</v>
      </c>
      <c r="C152" s="90" t="s">
        <v>76</v>
      </c>
      <c r="D152" s="91">
        <f>ROUND(((D153+D154+D156+D155)/1000),5)</f>
        <v>2.54556</v>
      </c>
      <c r="E152" s="91">
        <f>ROUND(((E153+E154+E156+E155)/1000),5)</f>
        <v>2.1968100000000002</v>
      </c>
      <c r="F152" s="91">
        <f>ROUND(((F153+F154+F156+F155)/1000),5)</f>
        <v>2.0798000000000001</v>
      </c>
      <c r="G152" s="91">
        <f t="shared" ref="G152:AA152" si="87">ROUND(((G153+G154+G156+G155)/1000),5)</f>
        <v>1.9864999999999999</v>
      </c>
      <c r="H152" s="91">
        <f t="shared" si="87"/>
        <v>1.5134799999999999</v>
      </c>
      <c r="I152" s="91">
        <f t="shared" si="87"/>
        <v>2.2644799999999998</v>
      </c>
      <c r="J152" s="91">
        <f t="shared" si="87"/>
        <v>2.5428000000000002</v>
      </c>
      <c r="K152" s="91">
        <f t="shared" si="87"/>
        <v>2.8915700000000002</v>
      </c>
      <c r="L152" s="91">
        <f t="shared" si="87"/>
        <v>3.34931</v>
      </c>
      <c r="M152" s="91">
        <f t="shared" si="87"/>
        <v>3.5360900000000002</v>
      </c>
      <c r="N152" s="91">
        <f t="shared" si="87"/>
        <v>3.59544</v>
      </c>
      <c r="O152" s="91">
        <f t="shared" si="87"/>
        <v>3.6004499999999999</v>
      </c>
      <c r="P152" s="91">
        <f t="shared" si="87"/>
        <v>3.5863399999999999</v>
      </c>
      <c r="Q152" s="91">
        <f t="shared" si="87"/>
        <v>3.6638000000000002</v>
      </c>
      <c r="R152" s="91">
        <f t="shared" si="87"/>
        <v>3.6715100000000001</v>
      </c>
      <c r="S152" s="91">
        <f t="shared" si="87"/>
        <v>3.68465</v>
      </c>
      <c r="T152" s="91">
        <f t="shared" si="87"/>
        <v>3.6802899999999998</v>
      </c>
      <c r="U152" s="91">
        <f t="shared" si="87"/>
        <v>3.6441699999999999</v>
      </c>
      <c r="V152" s="91">
        <f t="shared" si="87"/>
        <v>3.60886</v>
      </c>
      <c r="W152" s="91">
        <f t="shared" si="87"/>
        <v>3.5239500000000001</v>
      </c>
      <c r="X152" s="91">
        <f t="shared" si="87"/>
        <v>3.5001099999999998</v>
      </c>
      <c r="Y152" s="91">
        <f t="shared" si="87"/>
        <v>3.4337900000000001</v>
      </c>
      <c r="Z152" s="91">
        <f t="shared" si="87"/>
        <v>3.1227900000000002</v>
      </c>
      <c r="AA152" s="91">
        <f t="shared" si="87"/>
        <v>2.89758</v>
      </c>
    </row>
    <row r="153" spans="1:27" ht="12.75" hidden="1" customHeight="1" outlineLevel="1" x14ac:dyDescent="0.3">
      <c r="A153" s="99" t="s">
        <v>383</v>
      </c>
      <c r="B153" s="63" t="s">
        <v>238</v>
      </c>
      <c r="C153" s="43" t="s">
        <v>79</v>
      </c>
      <c r="D153" s="44">
        <v>1235.82</v>
      </c>
      <c r="E153" s="44">
        <v>887.07</v>
      </c>
      <c r="F153" s="44">
        <v>770.06</v>
      </c>
      <c r="G153" s="44">
        <v>676.76</v>
      </c>
      <c r="H153" s="44">
        <v>203.74</v>
      </c>
      <c r="I153" s="44">
        <v>954.74</v>
      </c>
      <c r="J153" s="44">
        <v>1233.06</v>
      </c>
      <c r="K153" s="44">
        <v>1581.83</v>
      </c>
      <c r="L153" s="44">
        <v>2039.57</v>
      </c>
      <c r="M153" s="44">
        <v>2226.35</v>
      </c>
      <c r="N153" s="44">
        <v>2285.6999999999998</v>
      </c>
      <c r="O153" s="44">
        <v>2290.71</v>
      </c>
      <c r="P153" s="44">
        <v>2276.6</v>
      </c>
      <c r="Q153" s="44">
        <v>2354.06</v>
      </c>
      <c r="R153" s="44">
        <v>2361.77</v>
      </c>
      <c r="S153" s="44">
        <v>2374.91</v>
      </c>
      <c r="T153" s="44">
        <v>2370.5500000000002</v>
      </c>
      <c r="U153" s="44">
        <v>2334.4299999999998</v>
      </c>
      <c r="V153" s="44">
        <v>2299.12</v>
      </c>
      <c r="W153" s="44">
        <v>2214.21</v>
      </c>
      <c r="X153" s="44">
        <v>2190.37</v>
      </c>
      <c r="Y153" s="44">
        <v>2124.0500000000002</v>
      </c>
      <c r="Z153" s="44">
        <v>1813.05</v>
      </c>
      <c r="AA153" s="44">
        <v>1587.84</v>
      </c>
    </row>
    <row r="154" spans="1:27" ht="12.75" hidden="1" customHeight="1" outlineLevel="1" x14ac:dyDescent="0.3">
      <c r="A154" s="99" t="s">
        <v>384</v>
      </c>
      <c r="B154" s="63" t="s">
        <v>90</v>
      </c>
      <c r="C154" s="43" t="s">
        <v>79</v>
      </c>
      <c r="D154" s="44">
        <f>$D$9</f>
        <v>1150.23</v>
      </c>
      <c r="E154" s="44">
        <f t="shared" ref="E154:AA154" si="88">$D$9</f>
        <v>1150.23</v>
      </c>
      <c r="F154" s="44">
        <f t="shared" si="88"/>
        <v>1150.23</v>
      </c>
      <c r="G154" s="44">
        <f t="shared" si="88"/>
        <v>1150.23</v>
      </c>
      <c r="H154" s="44">
        <f t="shared" si="88"/>
        <v>1150.23</v>
      </c>
      <c r="I154" s="44">
        <f t="shared" si="88"/>
        <v>1150.23</v>
      </c>
      <c r="J154" s="44">
        <f t="shared" si="88"/>
        <v>1150.23</v>
      </c>
      <c r="K154" s="44">
        <f t="shared" si="88"/>
        <v>1150.23</v>
      </c>
      <c r="L154" s="44">
        <f t="shared" si="88"/>
        <v>1150.23</v>
      </c>
      <c r="M154" s="44">
        <f t="shared" si="88"/>
        <v>1150.23</v>
      </c>
      <c r="N154" s="44">
        <f t="shared" si="88"/>
        <v>1150.23</v>
      </c>
      <c r="O154" s="44">
        <f t="shared" si="88"/>
        <v>1150.23</v>
      </c>
      <c r="P154" s="44">
        <f t="shared" si="88"/>
        <v>1150.23</v>
      </c>
      <c r="Q154" s="44">
        <f t="shared" si="88"/>
        <v>1150.23</v>
      </c>
      <c r="R154" s="44">
        <f t="shared" si="88"/>
        <v>1150.23</v>
      </c>
      <c r="S154" s="44">
        <f t="shared" si="88"/>
        <v>1150.23</v>
      </c>
      <c r="T154" s="44">
        <f t="shared" si="88"/>
        <v>1150.23</v>
      </c>
      <c r="U154" s="44">
        <f t="shared" si="88"/>
        <v>1150.23</v>
      </c>
      <c r="V154" s="44">
        <f t="shared" si="88"/>
        <v>1150.23</v>
      </c>
      <c r="W154" s="44">
        <f t="shared" si="88"/>
        <v>1150.23</v>
      </c>
      <c r="X154" s="44">
        <f t="shared" si="88"/>
        <v>1150.23</v>
      </c>
      <c r="Y154" s="44">
        <f t="shared" si="88"/>
        <v>1150.23</v>
      </c>
      <c r="Z154" s="44">
        <f t="shared" si="88"/>
        <v>1150.23</v>
      </c>
      <c r="AA154" s="44">
        <f t="shared" si="88"/>
        <v>1150.23</v>
      </c>
    </row>
    <row r="155" spans="1:27" ht="12.75" hidden="1" customHeight="1" outlineLevel="1" x14ac:dyDescent="0.3">
      <c r="A155" s="99" t="s">
        <v>385</v>
      </c>
      <c r="B155" s="63" t="s">
        <v>83</v>
      </c>
      <c r="C155" s="43" t="s">
        <v>79</v>
      </c>
      <c r="D155" s="44">
        <v>4.8099999999999996</v>
      </c>
      <c r="E155" s="44">
        <v>4.8099999999999996</v>
      </c>
      <c r="F155" s="44">
        <v>4.8099999999999996</v>
      </c>
      <c r="G155" s="44">
        <v>4.8099999999999996</v>
      </c>
      <c r="H155" s="44">
        <v>4.8099999999999996</v>
      </c>
      <c r="I155" s="44">
        <v>4.8099999999999996</v>
      </c>
      <c r="J155" s="44">
        <v>4.8099999999999996</v>
      </c>
      <c r="K155" s="44">
        <v>4.8099999999999996</v>
      </c>
      <c r="L155" s="44">
        <v>4.8099999999999996</v>
      </c>
      <c r="M155" s="44">
        <v>4.8099999999999996</v>
      </c>
      <c r="N155" s="44">
        <v>4.8099999999999996</v>
      </c>
      <c r="O155" s="44">
        <v>4.8099999999999996</v>
      </c>
      <c r="P155" s="44">
        <v>4.8099999999999996</v>
      </c>
      <c r="Q155" s="44">
        <v>4.8099999999999996</v>
      </c>
      <c r="R155" s="44">
        <v>4.8099999999999996</v>
      </c>
      <c r="S155" s="44">
        <v>4.8099999999999996</v>
      </c>
      <c r="T155" s="44">
        <v>4.8099999999999996</v>
      </c>
      <c r="U155" s="44">
        <v>4.8099999999999996</v>
      </c>
      <c r="V155" s="44">
        <v>4.8099999999999996</v>
      </c>
      <c r="W155" s="44">
        <v>4.8099999999999996</v>
      </c>
      <c r="X155" s="44">
        <v>4.8099999999999996</v>
      </c>
      <c r="Y155" s="44">
        <v>4.8099999999999996</v>
      </c>
      <c r="Z155" s="44">
        <v>4.8099999999999996</v>
      </c>
      <c r="AA155" s="44">
        <v>4.8099999999999996</v>
      </c>
    </row>
    <row r="156" spans="1:27" ht="12.75" hidden="1" customHeight="1" outlineLevel="1" x14ac:dyDescent="0.3">
      <c r="A156" s="99" t="s">
        <v>386</v>
      </c>
      <c r="B156" s="63" t="s">
        <v>81</v>
      </c>
      <c r="C156" s="43" t="s">
        <v>79</v>
      </c>
      <c r="D156" s="44">
        <f>$D$11</f>
        <v>154.69999999999999</v>
      </c>
      <c r="E156" s="44">
        <f t="shared" ref="E156:AA156" si="89">$D$11</f>
        <v>154.69999999999999</v>
      </c>
      <c r="F156" s="44">
        <f t="shared" si="89"/>
        <v>154.69999999999999</v>
      </c>
      <c r="G156" s="44">
        <f t="shared" si="89"/>
        <v>154.69999999999999</v>
      </c>
      <c r="H156" s="44">
        <f t="shared" si="89"/>
        <v>154.69999999999999</v>
      </c>
      <c r="I156" s="44">
        <f t="shared" si="89"/>
        <v>154.69999999999999</v>
      </c>
      <c r="J156" s="44">
        <f t="shared" si="89"/>
        <v>154.69999999999999</v>
      </c>
      <c r="K156" s="44">
        <f t="shared" si="89"/>
        <v>154.69999999999999</v>
      </c>
      <c r="L156" s="44">
        <f t="shared" si="89"/>
        <v>154.69999999999999</v>
      </c>
      <c r="M156" s="44">
        <f t="shared" si="89"/>
        <v>154.69999999999999</v>
      </c>
      <c r="N156" s="44">
        <f t="shared" si="89"/>
        <v>154.69999999999999</v>
      </c>
      <c r="O156" s="44">
        <f t="shared" si="89"/>
        <v>154.69999999999999</v>
      </c>
      <c r="P156" s="44">
        <f t="shared" si="89"/>
        <v>154.69999999999999</v>
      </c>
      <c r="Q156" s="44">
        <f t="shared" si="89"/>
        <v>154.69999999999999</v>
      </c>
      <c r="R156" s="44">
        <f t="shared" si="89"/>
        <v>154.69999999999999</v>
      </c>
      <c r="S156" s="44">
        <f t="shared" si="89"/>
        <v>154.69999999999999</v>
      </c>
      <c r="T156" s="44">
        <f t="shared" si="89"/>
        <v>154.69999999999999</v>
      </c>
      <c r="U156" s="44">
        <f t="shared" si="89"/>
        <v>154.69999999999999</v>
      </c>
      <c r="V156" s="44">
        <f t="shared" si="89"/>
        <v>154.69999999999999</v>
      </c>
      <c r="W156" s="44">
        <f t="shared" si="89"/>
        <v>154.69999999999999</v>
      </c>
      <c r="X156" s="44">
        <f t="shared" si="89"/>
        <v>154.69999999999999</v>
      </c>
      <c r="Y156" s="44">
        <f t="shared" si="89"/>
        <v>154.69999999999999</v>
      </c>
      <c r="Z156" s="44">
        <f t="shared" si="89"/>
        <v>154.69999999999999</v>
      </c>
      <c r="AA156" s="44">
        <f t="shared" si="89"/>
        <v>154.69999999999999</v>
      </c>
    </row>
    <row r="157" spans="1:27" ht="12.75" customHeight="1" collapsed="1" x14ac:dyDescent="0.3">
      <c r="A157" s="98" t="s">
        <v>387</v>
      </c>
      <c r="B157" s="28" t="str">
        <f>"31"&amp;"."&amp;$B$662&amp;"."&amp;$B$663</f>
        <v>31.07.2024</v>
      </c>
      <c r="C157" s="90" t="s">
        <v>76</v>
      </c>
      <c r="D157" s="91">
        <f>ROUND(((D158+D159+D161+D160)/1000),5)</f>
        <v>2.5475599999999998</v>
      </c>
      <c r="E157" s="91">
        <f>ROUND(((E158+E159+E161+E160)/1000),5)</f>
        <v>2.2837200000000002</v>
      </c>
      <c r="F157" s="91">
        <f>ROUND(((F158+F159+F161+F160)/1000),5)</f>
        <v>2.1976399999999998</v>
      </c>
      <c r="G157" s="91">
        <f t="shared" ref="G157:AA157" si="90">ROUND(((G158+G159+G161+G160)/1000),5)</f>
        <v>2.1065700000000001</v>
      </c>
      <c r="H157" s="91">
        <f t="shared" si="90"/>
        <v>2.0622400000000001</v>
      </c>
      <c r="I157" s="91">
        <f t="shared" si="90"/>
        <v>2.2536900000000002</v>
      </c>
      <c r="J157" s="91">
        <f t="shared" si="90"/>
        <v>2.5384500000000001</v>
      </c>
      <c r="K157" s="91">
        <f t="shared" si="90"/>
        <v>2.8334600000000001</v>
      </c>
      <c r="L157" s="91">
        <f t="shared" si="90"/>
        <v>3.2760500000000001</v>
      </c>
      <c r="M157" s="91">
        <f t="shared" si="90"/>
        <v>3.5116499999999999</v>
      </c>
      <c r="N157" s="91">
        <f t="shared" si="90"/>
        <v>3.6372599999999999</v>
      </c>
      <c r="O157" s="91">
        <f t="shared" si="90"/>
        <v>3.57639</v>
      </c>
      <c r="P157" s="91">
        <f t="shared" si="90"/>
        <v>3.5394899999999998</v>
      </c>
      <c r="Q157" s="91">
        <f t="shared" si="90"/>
        <v>3.6518000000000002</v>
      </c>
      <c r="R157" s="91">
        <f t="shared" si="90"/>
        <v>3.6127400000000001</v>
      </c>
      <c r="S157" s="91">
        <f t="shared" si="90"/>
        <v>3.66221</v>
      </c>
      <c r="T157" s="91">
        <f t="shared" si="90"/>
        <v>3.6219999999999999</v>
      </c>
      <c r="U157" s="91">
        <f t="shared" si="90"/>
        <v>3.6395599999999999</v>
      </c>
      <c r="V157" s="91">
        <f t="shared" si="90"/>
        <v>3.5153799999999999</v>
      </c>
      <c r="W157" s="91">
        <f t="shared" si="90"/>
        <v>3.4198400000000002</v>
      </c>
      <c r="X157" s="91">
        <f t="shared" si="90"/>
        <v>3.3906399999999999</v>
      </c>
      <c r="Y157" s="91">
        <f t="shared" si="90"/>
        <v>3.37968</v>
      </c>
      <c r="Z157" s="91">
        <f t="shared" si="90"/>
        <v>3.0625</v>
      </c>
      <c r="AA157" s="91">
        <f t="shared" si="90"/>
        <v>2.7789799999999998</v>
      </c>
    </row>
    <row r="158" spans="1:27" ht="12.75" hidden="1" customHeight="1" outlineLevel="1" x14ac:dyDescent="0.3">
      <c r="A158" s="99" t="s">
        <v>388</v>
      </c>
      <c r="B158" s="63" t="s">
        <v>238</v>
      </c>
      <c r="C158" s="43" t="s">
        <v>79</v>
      </c>
      <c r="D158" s="44">
        <v>1237.82</v>
      </c>
      <c r="E158" s="44">
        <v>973.98</v>
      </c>
      <c r="F158" s="44">
        <v>887.9</v>
      </c>
      <c r="G158" s="44">
        <v>796.83</v>
      </c>
      <c r="H158" s="44">
        <v>752.5</v>
      </c>
      <c r="I158" s="44">
        <v>943.95</v>
      </c>
      <c r="J158" s="44">
        <v>1228.71</v>
      </c>
      <c r="K158" s="44">
        <v>1523.72</v>
      </c>
      <c r="L158" s="44">
        <v>1966.31</v>
      </c>
      <c r="M158" s="44">
        <v>2201.91</v>
      </c>
      <c r="N158" s="44">
        <v>2327.52</v>
      </c>
      <c r="O158" s="44">
        <v>2266.65</v>
      </c>
      <c r="P158" s="44">
        <v>2229.75</v>
      </c>
      <c r="Q158" s="44">
        <v>2342.06</v>
      </c>
      <c r="R158" s="44">
        <v>2303</v>
      </c>
      <c r="S158" s="44">
        <v>2352.4699999999998</v>
      </c>
      <c r="T158" s="44">
        <v>2312.2600000000002</v>
      </c>
      <c r="U158" s="44">
        <v>2329.8200000000002</v>
      </c>
      <c r="V158" s="44">
        <v>2205.64</v>
      </c>
      <c r="W158" s="44">
        <v>2110.1</v>
      </c>
      <c r="X158" s="44">
        <v>2080.9</v>
      </c>
      <c r="Y158" s="44">
        <v>2069.94</v>
      </c>
      <c r="Z158" s="44">
        <v>1752.76</v>
      </c>
      <c r="AA158" s="44">
        <v>1469.24</v>
      </c>
    </row>
    <row r="159" spans="1:27" ht="12.75" hidden="1" customHeight="1" outlineLevel="1" x14ac:dyDescent="0.3">
      <c r="A159" s="99" t="s">
        <v>389</v>
      </c>
      <c r="B159" s="63" t="s">
        <v>90</v>
      </c>
      <c r="C159" s="43" t="s">
        <v>79</v>
      </c>
      <c r="D159" s="44">
        <f>$D$9</f>
        <v>1150.23</v>
      </c>
      <c r="E159" s="44">
        <f t="shared" ref="E159:AA159" si="91">$D$9</f>
        <v>1150.23</v>
      </c>
      <c r="F159" s="44">
        <f t="shared" si="91"/>
        <v>1150.23</v>
      </c>
      <c r="G159" s="44">
        <f t="shared" si="91"/>
        <v>1150.23</v>
      </c>
      <c r="H159" s="44">
        <f t="shared" si="91"/>
        <v>1150.23</v>
      </c>
      <c r="I159" s="44">
        <f t="shared" si="91"/>
        <v>1150.23</v>
      </c>
      <c r="J159" s="44">
        <f t="shared" si="91"/>
        <v>1150.23</v>
      </c>
      <c r="K159" s="44">
        <f t="shared" si="91"/>
        <v>1150.23</v>
      </c>
      <c r="L159" s="44">
        <f t="shared" si="91"/>
        <v>1150.23</v>
      </c>
      <c r="M159" s="44">
        <f t="shared" si="91"/>
        <v>1150.23</v>
      </c>
      <c r="N159" s="44">
        <f t="shared" si="91"/>
        <v>1150.23</v>
      </c>
      <c r="O159" s="44">
        <f t="shared" si="91"/>
        <v>1150.23</v>
      </c>
      <c r="P159" s="44">
        <f t="shared" si="91"/>
        <v>1150.23</v>
      </c>
      <c r="Q159" s="44">
        <f t="shared" si="91"/>
        <v>1150.23</v>
      </c>
      <c r="R159" s="44">
        <f t="shared" si="91"/>
        <v>1150.23</v>
      </c>
      <c r="S159" s="44">
        <f t="shared" si="91"/>
        <v>1150.23</v>
      </c>
      <c r="T159" s="44">
        <f t="shared" si="91"/>
        <v>1150.23</v>
      </c>
      <c r="U159" s="44">
        <f t="shared" si="91"/>
        <v>1150.23</v>
      </c>
      <c r="V159" s="44">
        <f t="shared" si="91"/>
        <v>1150.23</v>
      </c>
      <c r="W159" s="44">
        <f t="shared" si="91"/>
        <v>1150.23</v>
      </c>
      <c r="X159" s="44">
        <f t="shared" si="91"/>
        <v>1150.23</v>
      </c>
      <c r="Y159" s="44">
        <f t="shared" si="91"/>
        <v>1150.23</v>
      </c>
      <c r="Z159" s="44">
        <f t="shared" si="91"/>
        <v>1150.23</v>
      </c>
      <c r="AA159" s="44">
        <f t="shared" si="91"/>
        <v>1150.23</v>
      </c>
    </row>
    <row r="160" spans="1:27" ht="12.75" hidden="1" customHeight="1" outlineLevel="1" x14ac:dyDescent="0.3">
      <c r="A160" s="99" t="s">
        <v>390</v>
      </c>
      <c r="B160" s="63" t="s">
        <v>83</v>
      </c>
      <c r="C160" s="43" t="s">
        <v>79</v>
      </c>
      <c r="D160" s="44">
        <v>4.8099999999999996</v>
      </c>
      <c r="E160" s="44">
        <v>4.8099999999999996</v>
      </c>
      <c r="F160" s="44">
        <v>4.8099999999999996</v>
      </c>
      <c r="G160" s="44">
        <v>4.8099999999999996</v>
      </c>
      <c r="H160" s="44">
        <v>4.8099999999999996</v>
      </c>
      <c r="I160" s="44">
        <v>4.8099999999999996</v>
      </c>
      <c r="J160" s="44">
        <v>4.8099999999999996</v>
      </c>
      <c r="K160" s="44">
        <v>4.8099999999999996</v>
      </c>
      <c r="L160" s="44">
        <v>4.8099999999999996</v>
      </c>
      <c r="M160" s="44">
        <v>4.8099999999999996</v>
      </c>
      <c r="N160" s="44">
        <v>4.8099999999999996</v>
      </c>
      <c r="O160" s="44">
        <v>4.8099999999999996</v>
      </c>
      <c r="P160" s="44">
        <v>4.8099999999999996</v>
      </c>
      <c r="Q160" s="44">
        <v>4.8099999999999996</v>
      </c>
      <c r="R160" s="44">
        <v>4.8099999999999996</v>
      </c>
      <c r="S160" s="44">
        <v>4.8099999999999996</v>
      </c>
      <c r="T160" s="44">
        <v>4.8099999999999996</v>
      </c>
      <c r="U160" s="44">
        <v>4.8099999999999996</v>
      </c>
      <c r="V160" s="44">
        <v>4.8099999999999996</v>
      </c>
      <c r="W160" s="44">
        <v>4.8099999999999996</v>
      </c>
      <c r="X160" s="44">
        <v>4.8099999999999996</v>
      </c>
      <c r="Y160" s="44">
        <v>4.8099999999999996</v>
      </c>
      <c r="Z160" s="44">
        <v>4.8099999999999996</v>
      </c>
      <c r="AA160" s="44">
        <v>4.8099999999999996</v>
      </c>
    </row>
    <row r="161" spans="1:27" ht="12.75" hidden="1" customHeight="1" outlineLevel="1" x14ac:dyDescent="0.3">
      <c r="A161" s="99" t="s">
        <v>391</v>
      </c>
      <c r="B161" s="63" t="s">
        <v>81</v>
      </c>
      <c r="C161" s="43" t="s">
        <v>79</v>
      </c>
      <c r="D161" s="44">
        <f>$D$11</f>
        <v>154.69999999999999</v>
      </c>
      <c r="E161" s="44">
        <f t="shared" ref="E161:AA161" si="92">$D$11</f>
        <v>154.69999999999999</v>
      </c>
      <c r="F161" s="44">
        <f t="shared" si="92"/>
        <v>154.69999999999999</v>
      </c>
      <c r="G161" s="44">
        <f t="shared" si="92"/>
        <v>154.69999999999999</v>
      </c>
      <c r="H161" s="44">
        <f t="shared" si="92"/>
        <v>154.69999999999999</v>
      </c>
      <c r="I161" s="44">
        <f t="shared" si="92"/>
        <v>154.69999999999999</v>
      </c>
      <c r="J161" s="44">
        <f t="shared" si="92"/>
        <v>154.69999999999999</v>
      </c>
      <c r="K161" s="44">
        <f t="shared" si="92"/>
        <v>154.69999999999999</v>
      </c>
      <c r="L161" s="44">
        <f t="shared" si="92"/>
        <v>154.69999999999999</v>
      </c>
      <c r="M161" s="44">
        <f t="shared" si="92"/>
        <v>154.69999999999999</v>
      </c>
      <c r="N161" s="44">
        <f t="shared" si="92"/>
        <v>154.69999999999999</v>
      </c>
      <c r="O161" s="44">
        <f t="shared" si="92"/>
        <v>154.69999999999999</v>
      </c>
      <c r="P161" s="44">
        <f t="shared" si="92"/>
        <v>154.69999999999999</v>
      </c>
      <c r="Q161" s="44">
        <f t="shared" si="92"/>
        <v>154.69999999999999</v>
      </c>
      <c r="R161" s="44">
        <f t="shared" si="92"/>
        <v>154.69999999999999</v>
      </c>
      <c r="S161" s="44">
        <f t="shared" si="92"/>
        <v>154.69999999999999</v>
      </c>
      <c r="T161" s="44">
        <f t="shared" si="92"/>
        <v>154.69999999999999</v>
      </c>
      <c r="U161" s="44">
        <f t="shared" si="92"/>
        <v>154.69999999999999</v>
      </c>
      <c r="V161" s="44">
        <f t="shared" si="92"/>
        <v>154.69999999999999</v>
      </c>
      <c r="W161" s="44">
        <f t="shared" si="92"/>
        <v>154.69999999999999</v>
      </c>
      <c r="X161" s="44">
        <f t="shared" si="92"/>
        <v>154.69999999999999</v>
      </c>
      <c r="Y161" s="44">
        <f t="shared" si="92"/>
        <v>154.69999999999999</v>
      </c>
      <c r="Z161" s="44">
        <f t="shared" si="92"/>
        <v>154.69999999999999</v>
      </c>
      <c r="AA161" s="44">
        <f t="shared" si="92"/>
        <v>154.69999999999999</v>
      </c>
    </row>
    <row r="162" spans="1:27" ht="12.75" customHeight="1" collapsed="1" x14ac:dyDescent="0.3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393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394</v>
      </c>
      <c r="B166" s="28" t="str">
        <f>"01"&amp;"."&amp;$B$662&amp;"."&amp;$B$663</f>
        <v>01.07.2024</v>
      </c>
      <c r="C166" s="90" t="s">
        <v>76</v>
      </c>
      <c r="D166" s="91">
        <f>ROUND(((D167+D168+D170+D169)/1000),5)</f>
        <v>3.3765700000000001</v>
      </c>
      <c r="E166" s="91">
        <f>ROUND(((E167+E168+E170+E169)/1000),5)</f>
        <v>3.21774</v>
      </c>
      <c r="F166" s="91">
        <f>ROUND(((F167+F168+F170+F169)/1000),5)</f>
        <v>3.06514</v>
      </c>
      <c r="G166" s="91">
        <f t="shared" ref="G166:AA166" si="93">ROUND(((G167+G168+G170+G169)/1000),5)</f>
        <v>2.92428</v>
      </c>
      <c r="H166" s="91">
        <f t="shared" si="93"/>
        <v>2.1543700000000001</v>
      </c>
      <c r="I166" s="91">
        <f t="shared" si="93"/>
        <v>2.93946</v>
      </c>
      <c r="J166" s="91">
        <f t="shared" si="93"/>
        <v>3.3058900000000002</v>
      </c>
      <c r="K166" s="91">
        <f t="shared" si="93"/>
        <v>3.6564299999999998</v>
      </c>
      <c r="L166" s="91">
        <f t="shared" si="93"/>
        <v>4.22098</v>
      </c>
      <c r="M166" s="91">
        <f t="shared" si="93"/>
        <v>4.2601899999999997</v>
      </c>
      <c r="N166" s="91">
        <f t="shared" si="93"/>
        <v>3.9986700000000002</v>
      </c>
      <c r="O166" s="91">
        <f t="shared" si="93"/>
        <v>4.1274199999999999</v>
      </c>
      <c r="P166" s="91">
        <f t="shared" si="93"/>
        <v>4.2642300000000004</v>
      </c>
      <c r="Q166" s="91">
        <f t="shared" si="93"/>
        <v>4.3732699999999998</v>
      </c>
      <c r="R166" s="91">
        <f t="shared" si="93"/>
        <v>4.3471299999999999</v>
      </c>
      <c r="S166" s="91">
        <f t="shared" si="93"/>
        <v>4.4215099999999996</v>
      </c>
      <c r="T166" s="91">
        <f t="shared" si="93"/>
        <v>4.3694800000000003</v>
      </c>
      <c r="U166" s="91">
        <f t="shared" si="93"/>
        <v>4.3675800000000002</v>
      </c>
      <c r="V166" s="91">
        <f t="shared" si="93"/>
        <v>3.8508399999999998</v>
      </c>
      <c r="W166" s="91">
        <f t="shared" si="93"/>
        <v>3.83087</v>
      </c>
      <c r="X166" s="91">
        <f t="shared" si="93"/>
        <v>3.9054500000000001</v>
      </c>
      <c r="Y166" s="91">
        <f t="shared" si="93"/>
        <v>3.8723999999999998</v>
      </c>
      <c r="Z166" s="91">
        <f t="shared" si="93"/>
        <v>3.8406400000000001</v>
      </c>
      <c r="AA166" s="91">
        <f t="shared" si="93"/>
        <v>3.4763799999999998</v>
      </c>
    </row>
    <row r="167" spans="1:27" ht="12.75" hidden="1" customHeight="1" outlineLevel="1" x14ac:dyDescent="0.3">
      <c r="A167" s="99" t="s">
        <v>395</v>
      </c>
      <c r="B167" s="63" t="s">
        <v>238</v>
      </c>
      <c r="C167" s="43" t="s">
        <v>79</v>
      </c>
      <c r="D167" s="44">
        <v>1359</v>
      </c>
      <c r="E167" s="44">
        <v>1200.17</v>
      </c>
      <c r="F167" s="44">
        <v>1047.57</v>
      </c>
      <c r="G167" s="44">
        <v>906.71</v>
      </c>
      <c r="H167" s="44">
        <v>136.80000000000001</v>
      </c>
      <c r="I167" s="44">
        <v>921.89</v>
      </c>
      <c r="J167" s="44">
        <v>1288.32</v>
      </c>
      <c r="K167" s="44">
        <v>1638.86</v>
      </c>
      <c r="L167" s="44">
        <v>2203.41</v>
      </c>
      <c r="M167" s="44">
        <v>2242.62</v>
      </c>
      <c r="N167" s="44">
        <v>1981.1</v>
      </c>
      <c r="O167" s="44">
        <v>2109.85</v>
      </c>
      <c r="P167" s="44">
        <v>2246.66</v>
      </c>
      <c r="Q167" s="44">
        <v>2355.6999999999998</v>
      </c>
      <c r="R167" s="44">
        <v>2329.56</v>
      </c>
      <c r="S167" s="44">
        <v>2403.94</v>
      </c>
      <c r="T167" s="44">
        <v>2351.91</v>
      </c>
      <c r="U167" s="44">
        <v>2350.0100000000002</v>
      </c>
      <c r="V167" s="44">
        <v>1833.27</v>
      </c>
      <c r="W167" s="44">
        <v>1813.3</v>
      </c>
      <c r="X167" s="44">
        <v>1887.88</v>
      </c>
      <c r="Y167" s="44">
        <v>1854.83</v>
      </c>
      <c r="Z167" s="44">
        <v>1823.07</v>
      </c>
      <c r="AA167" s="44">
        <v>1458.81</v>
      </c>
    </row>
    <row r="168" spans="1:27" ht="12.75" hidden="1" customHeight="1" outlineLevel="1" x14ac:dyDescent="0.3">
      <c r="A168" s="99" t="s">
        <v>396</v>
      </c>
      <c r="B168" s="63" t="s">
        <v>90</v>
      </c>
      <c r="C168" s="43" t="s">
        <v>79</v>
      </c>
      <c r="D168" s="44">
        <v>1858.06</v>
      </c>
      <c r="E168" s="44">
        <f>$D$168</f>
        <v>1858.06</v>
      </c>
      <c r="F168" s="44">
        <f t="shared" ref="F168:AA168" si="94">$D$168</f>
        <v>1858.06</v>
      </c>
      <c r="G168" s="44">
        <f t="shared" si="94"/>
        <v>1858.06</v>
      </c>
      <c r="H168" s="44">
        <f t="shared" si="94"/>
        <v>1858.06</v>
      </c>
      <c r="I168" s="44">
        <f t="shared" si="94"/>
        <v>1858.06</v>
      </c>
      <c r="J168" s="44">
        <f t="shared" si="94"/>
        <v>1858.06</v>
      </c>
      <c r="K168" s="44">
        <f t="shared" si="94"/>
        <v>1858.06</v>
      </c>
      <c r="L168" s="44">
        <f t="shared" si="94"/>
        <v>1858.06</v>
      </c>
      <c r="M168" s="44">
        <f t="shared" si="94"/>
        <v>1858.06</v>
      </c>
      <c r="N168" s="44">
        <f t="shared" si="94"/>
        <v>1858.06</v>
      </c>
      <c r="O168" s="44">
        <f t="shared" si="94"/>
        <v>1858.06</v>
      </c>
      <c r="P168" s="44">
        <f t="shared" si="94"/>
        <v>1858.06</v>
      </c>
      <c r="Q168" s="44">
        <f t="shared" si="94"/>
        <v>1858.06</v>
      </c>
      <c r="R168" s="44">
        <f t="shared" si="94"/>
        <v>1858.06</v>
      </c>
      <c r="S168" s="44">
        <f t="shared" si="94"/>
        <v>1858.06</v>
      </c>
      <c r="T168" s="44">
        <f t="shared" si="94"/>
        <v>1858.06</v>
      </c>
      <c r="U168" s="44">
        <f t="shared" si="94"/>
        <v>1858.06</v>
      </c>
      <c r="V168" s="44">
        <f t="shared" si="94"/>
        <v>1858.06</v>
      </c>
      <c r="W168" s="44">
        <f t="shared" si="94"/>
        <v>1858.06</v>
      </c>
      <c r="X168" s="44">
        <f t="shared" si="94"/>
        <v>1858.06</v>
      </c>
      <c r="Y168" s="44">
        <f t="shared" si="94"/>
        <v>1858.06</v>
      </c>
      <c r="Z168" s="44">
        <f t="shared" si="94"/>
        <v>1858.06</v>
      </c>
      <c r="AA168" s="44">
        <f t="shared" si="94"/>
        <v>1858.06</v>
      </c>
    </row>
    <row r="169" spans="1:27" ht="12.75" hidden="1" customHeight="1" outlineLevel="1" x14ac:dyDescent="0.3">
      <c r="A169" s="99" t="s">
        <v>397</v>
      </c>
      <c r="B169" s="63" t="s">
        <v>83</v>
      </c>
      <c r="C169" s="43" t="s">
        <v>79</v>
      </c>
      <c r="D169" s="44">
        <v>4.8099999999999996</v>
      </c>
      <c r="E169" s="44">
        <v>4.8099999999999996</v>
      </c>
      <c r="F169" s="44">
        <v>4.8099999999999996</v>
      </c>
      <c r="G169" s="44">
        <v>4.8099999999999996</v>
      </c>
      <c r="H169" s="44">
        <v>4.8099999999999996</v>
      </c>
      <c r="I169" s="44">
        <v>4.8099999999999996</v>
      </c>
      <c r="J169" s="44">
        <v>4.8099999999999996</v>
      </c>
      <c r="K169" s="44">
        <v>4.8099999999999996</v>
      </c>
      <c r="L169" s="44">
        <v>4.8099999999999996</v>
      </c>
      <c r="M169" s="44">
        <v>4.8099999999999996</v>
      </c>
      <c r="N169" s="44">
        <v>4.8099999999999996</v>
      </c>
      <c r="O169" s="44">
        <v>4.8099999999999996</v>
      </c>
      <c r="P169" s="44">
        <v>4.8099999999999996</v>
      </c>
      <c r="Q169" s="44">
        <v>4.8099999999999996</v>
      </c>
      <c r="R169" s="44">
        <v>4.8099999999999996</v>
      </c>
      <c r="S169" s="44">
        <v>4.8099999999999996</v>
      </c>
      <c r="T169" s="44">
        <v>4.8099999999999996</v>
      </c>
      <c r="U169" s="44">
        <v>4.8099999999999996</v>
      </c>
      <c r="V169" s="44">
        <v>4.8099999999999996</v>
      </c>
      <c r="W169" s="44">
        <v>4.8099999999999996</v>
      </c>
      <c r="X169" s="44">
        <v>4.8099999999999996</v>
      </c>
      <c r="Y169" s="44">
        <v>4.8099999999999996</v>
      </c>
      <c r="Z169" s="44">
        <v>4.8099999999999996</v>
      </c>
      <c r="AA169" s="44">
        <v>4.8099999999999996</v>
      </c>
    </row>
    <row r="170" spans="1:27" ht="12.75" hidden="1" customHeight="1" outlineLevel="1" x14ac:dyDescent="0.3">
      <c r="A170" s="99" t="s">
        <v>398</v>
      </c>
      <c r="B170" s="63" t="s">
        <v>81</v>
      </c>
      <c r="C170" s="43" t="s">
        <v>79</v>
      </c>
      <c r="D170" s="44">
        <f>$D$11</f>
        <v>154.69999999999999</v>
      </c>
      <c r="E170" s="44">
        <f t="shared" ref="E170:AA170" si="95">$D$11</f>
        <v>154.69999999999999</v>
      </c>
      <c r="F170" s="44">
        <f t="shared" si="95"/>
        <v>154.69999999999999</v>
      </c>
      <c r="G170" s="44">
        <f t="shared" si="95"/>
        <v>154.69999999999999</v>
      </c>
      <c r="H170" s="44">
        <f t="shared" si="95"/>
        <v>154.69999999999999</v>
      </c>
      <c r="I170" s="44">
        <f t="shared" si="95"/>
        <v>154.69999999999999</v>
      </c>
      <c r="J170" s="44">
        <f t="shared" si="95"/>
        <v>154.69999999999999</v>
      </c>
      <c r="K170" s="44">
        <f t="shared" si="95"/>
        <v>154.69999999999999</v>
      </c>
      <c r="L170" s="44">
        <f t="shared" si="95"/>
        <v>154.69999999999999</v>
      </c>
      <c r="M170" s="44">
        <f t="shared" si="95"/>
        <v>154.69999999999999</v>
      </c>
      <c r="N170" s="44">
        <f t="shared" si="95"/>
        <v>154.69999999999999</v>
      </c>
      <c r="O170" s="44">
        <f t="shared" si="95"/>
        <v>154.69999999999999</v>
      </c>
      <c r="P170" s="44">
        <f t="shared" si="95"/>
        <v>154.69999999999999</v>
      </c>
      <c r="Q170" s="44">
        <f t="shared" si="95"/>
        <v>154.69999999999999</v>
      </c>
      <c r="R170" s="44">
        <f t="shared" si="95"/>
        <v>154.69999999999999</v>
      </c>
      <c r="S170" s="44">
        <f t="shared" si="95"/>
        <v>154.69999999999999</v>
      </c>
      <c r="T170" s="44">
        <f t="shared" si="95"/>
        <v>154.69999999999999</v>
      </c>
      <c r="U170" s="44">
        <f t="shared" si="95"/>
        <v>154.69999999999999</v>
      </c>
      <c r="V170" s="44">
        <f t="shared" si="95"/>
        <v>154.69999999999999</v>
      </c>
      <c r="W170" s="44">
        <f t="shared" si="95"/>
        <v>154.69999999999999</v>
      </c>
      <c r="X170" s="44">
        <f t="shared" si="95"/>
        <v>154.69999999999999</v>
      </c>
      <c r="Y170" s="44">
        <f t="shared" si="95"/>
        <v>154.69999999999999</v>
      </c>
      <c r="Z170" s="44">
        <f t="shared" si="95"/>
        <v>154.69999999999999</v>
      </c>
      <c r="AA170" s="44">
        <f t="shared" si="95"/>
        <v>154.69999999999999</v>
      </c>
    </row>
    <row r="171" spans="1:27" ht="13.8" collapsed="1" x14ac:dyDescent="0.3">
      <c r="A171" s="98" t="s">
        <v>399</v>
      </c>
      <c r="B171" s="28" t="str">
        <f>"02"&amp;"."&amp;$B$662&amp;"."&amp;$B$663</f>
        <v>02.07.2024</v>
      </c>
      <c r="C171" s="90" t="s">
        <v>76</v>
      </c>
      <c r="D171" s="91">
        <f>ROUND(((D172+D173+D175+D174)/1000),5)</f>
        <v>3.2561</v>
      </c>
      <c r="E171" s="91">
        <f>ROUND(((E172+E173+E175+E174)/1000),5)</f>
        <v>2.90232</v>
      </c>
      <c r="F171" s="91">
        <f>ROUND(((F172+F173+F175+F174)/1000),5)</f>
        <v>2.7164700000000002</v>
      </c>
      <c r="G171" s="91">
        <f t="shared" ref="G171:AA171" si="96">ROUND(((G172+G173+G175+G174)/1000),5)</f>
        <v>2.1351900000000001</v>
      </c>
      <c r="H171" s="91">
        <f t="shared" si="96"/>
        <v>2.13348</v>
      </c>
      <c r="I171" s="91">
        <f t="shared" si="96"/>
        <v>2.1737000000000002</v>
      </c>
      <c r="J171" s="91">
        <f t="shared" si="96"/>
        <v>3.2976999999999999</v>
      </c>
      <c r="K171" s="91">
        <f t="shared" si="96"/>
        <v>3.6792500000000001</v>
      </c>
      <c r="L171" s="91">
        <f t="shared" si="96"/>
        <v>4.0136799999999999</v>
      </c>
      <c r="M171" s="91">
        <f t="shared" si="96"/>
        <v>4.2377000000000002</v>
      </c>
      <c r="N171" s="91">
        <f t="shared" si="96"/>
        <v>3.8735599999999999</v>
      </c>
      <c r="O171" s="91">
        <f t="shared" si="96"/>
        <v>4.1060800000000004</v>
      </c>
      <c r="P171" s="91">
        <f t="shared" si="96"/>
        <v>4.2025399999999999</v>
      </c>
      <c r="Q171" s="91">
        <f t="shared" si="96"/>
        <v>4.7599200000000002</v>
      </c>
      <c r="R171" s="91">
        <f t="shared" si="96"/>
        <v>4.7533099999999999</v>
      </c>
      <c r="S171" s="91">
        <f t="shared" si="96"/>
        <v>4.5651400000000004</v>
      </c>
      <c r="T171" s="91">
        <f t="shared" si="96"/>
        <v>4.4922000000000004</v>
      </c>
      <c r="U171" s="91">
        <f t="shared" si="96"/>
        <v>4.4151300000000004</v>
      </c>
      <c r="V171" s="91">
        <f t="shared" si="96"/>
        <v>3.9456199999999999</v>
      </c>
      <c r="W171" s="91">
        <f t="shared" si="96"/>
        <v>4.1930800000000001</v>
      </c>
      <c r="X171" s="91">
        <f t="shared" si="96"/>
        <v>4.08819</v>
      </c>
      <c r="Y171" s="91">
        <f t="shared" si="96"/>
        <v>4.1449999999999996</v>
      </c>
      <c r="Z171" s="91">
        <f t="shared" si="96"/>
        <v>3.8423500000000002</v>
      </c>
      <c r="AA171" s="91">
        <f t="shared" si="96"/>
        <v>3.6057999999999999</v>
      </c>
    </row>
    <row r="172" spans="1:27" ht="12.75" hidden="1" customHeight="1" outlineLevel="1" x14ac:dyDescent="0.3">
      <c r="A172" s="99" t="s">
        <v>400</v>
      </c>
      <c r="B172" s="63" t="s">
        <v>238</v>
      </c>
      <c r="C172" s="43" t="s">
        <v>79</v>
      </c>
      <c r="D172" s="44">
        <v>1238.53</v>
      </c>
      <c r="E172" s="44">
        <v>884.75</v>
      </c>
      <c r="F172" s="44">
        <v>698.9</v>
      </c>
      <c r="G172" s="44">
        <v>117.62</v>
      </c>
      <c r="H172" s="44">
        <v>115.91</v>
      </c>
      <c r="I172" s="44">
        <v>156.13</v>
      </c>
      <c r="J172" s="44">
        <v>1280.1300000000001</v>
      </c>
      <c r="K172" s="44">
        <v>1661.68</v>
      </c>
      <c r="L172" s="44">
        <v>1996.11</v>
      </c>
      <c r="M172" s="44">
        <v>2220.13</v>
      </c>
      <c r="N172" s="44">
        <v>1855.99</v>
      </c>
      <c r="O172" s="44">
        <v>2088.5100000000002</v>
      </c>
      <c r="P172" s="44">
        <v>2184.9699999999998</v>
      </c>
      <c r="Q172" s="44">
        <v>2742.35</v>
      </c>
      <c r="R172" s="44">
        <v>2735.74</v>
      </c>
      <c r="S172" s="44">
        <v>2547.5700000000002</v>
      </c>
      <c r="T172" s="44">
        <v>2474.63</v>
      </c>
      <c r="U172" s="44">
        <v>2397.56</v>
      </c>
      <c r="V172" s="44">
        <v>1928.05</v>
      </c>
      <c r="W172" s="44">
        <v>2175.5100000000002</v>
      </c>
      <c r="X172" s="44">
        <v>2070.62</v>
      </c>
      <c r="Y172" s="44">
        <v>2127.4299999999998</v>
      </c>
      <c r="Z172" s="44">
        <v>1824.78</v>
      </c>
      <c r="AA172" s="44">
        <v>1588.23</v>
      </c>
    </row>
    <row r="173" spans="1:27" ht="12.75" hidden="1" customHeight="1" outlineLevel="1" x14ac:dyDescent="0.3">
      <c r="A173" s="99" t="s">
        <v>401</v>
      </c>
      <c r="B173" s="63" t="s">
        <v>90</v>
      </c>
      <c r="C173" s="43" t="s">
        <v>79</v>
      </c>
      <c r="D173" s="44">
        <f>$D$168</f>
        <v>1858.06</v>
      </c>
      <c r="E173" s="44">
        <f>$D$168</f>
        <v>1858.06</v>
      </c>
      <c r="F173" s="44">
        <f t="shared" ref="F173:AA173" si="97">$D$168</f>
        <v>1858.06</v>
      </c>
      <c r="G173" s="44">
        <f t="shared" si="97"/>
        <v>1858.06</v>
      </c>
      <c r="H173" s="44">
        <f t="shared" si="97"/>
        <v>1858.06</v>
      </c>
      <c r="I173" s="44">
        <f t="shared" si="97"/>
        <v>1858.06</v>
      </c>
      <c r="J173" s="44">
        <f t="shared" si="97"/>
        <v>1858.06</v>
      </c>
      <c r="K173" s="44">
        <f t="shared" si="97"/>
        <v>1858.06</v>
      </c>
      <c r="L173" s="44">
        <f t="shared" si="97"/>
        <v>1858.06</v>
      </c>
      <c r="M173" s="44">
        <f t="shared" si="97"/>
        <v>1858.06</v>
      </c>
      <c r="N173" s="44">
        <f t="shared" si="97"/>
        <v>1858.06</v>
      </c>
      <c r="O173" s="44">
        <f t="shared" si="97"/>
        <v>1858.06</v>
      </c>
      <c r="P173" s="44">
        <f t="shared" si="97"/>
        <v>1858.06</v>
      </c>
      <c r="Q173" s="44">
        <f t="shared" si="97"/>
        <v>1858.06</v>
      </c>
      <c r="R173" s="44">
        <f t="shared" si="97"/>
        <v>1858.06</v>
      </c>
      <c r="S173" s="44">
        <f t="shared" si="97"/>
        <v>1858.06</v>
      </c>
      <c r="T173" s="44">
        <f t="shared" si="97"/>
        <v>1858.06</v>
      </c>
      <c r="U173" s="44">
        <f t="shared" si="97"/>
        <v>1858.06</v>
      </c>
      <c r="V173" s="44">
        <f t="shared" si="97"/>
        <v>1858.06</v>
      </c>
      <c r="W173" s="44">
        <f t="shared" si="97"/>
        <v>1858.06</v>
      </c>
      <c r="X173" s="44">
        <f t="shared" si="97"/>
        <v>1858.06</v>
      </c>
      <c r="Y173" s="44">
        <f t="shared" si="97"/>
        <v>1858.06</v>
      </c>
      <c r="Z173" s="44">
        <f t="shared" si="97"/>
        <v>1858.06</v>
      </c>
      <c r="AA173" s="44">
        <f t="shared" si="97"/>
        <v>1858.06</v>
      </c>
    </row>
    <row r="174" spans="1:27" ht="12.75" hidden="1" customHeight="1" outlineLevel="1" x14ac:dyDescent="0.3">
      <c r="A174" s="99" t="s">
        <v>402</v>
      </c>
      <c r="B174" s="63" t="s">
        <v>83</v>
      </c>
      <c r="C174" s="43" t="s">
        <v>79</v>
      </c>
      <c r="D174" s="44">
        <v>4.8099999999999996</v>
      </c>
      <c r="E174" s="44">
        <v>4.8099999999999996</v>
      </c>
      <c r="F174" s="44">
        <v>4.8099999999999996</v>
      </c>
      <c r="G174" s="44">
        <v>4.8099999999999996</v>
      </c>
      <c r="H174" s="44">
        <v>4.8099999999999996</v>
      </c>
      <c r="I174" s="44">
        <v>4.8099999999999996</v>
      </c>
      <c r="J174" s="44">
        <v>4.8099999999999996</v>
      </c>
      <c r="K174" s="44">
        <v>4.8099999999999996</v>
      </c>
      <c r="L174" s="44">
        <v>4.8099999999999996</v>
      </c>
      <c r="M174" s="44">
        <v>4.8099999999999996</v>
      </c>
      <c r="N174" s="44">
        <v>4.8099999999999996</v>
      </c>
      <c r="O174" s="44">
        <v>4.8099999999999996</v>
      </c>
      <c r="P174" s="44">
        <v>4.8099999999999996</v>
      </c>
      <c r="Q174" s="44">
        <v>4.8099999999999996</v>
      </c>
      <c r="R174" s="44">
        <v>4.8099999999999996</v>
      </c>
      <c r="S174" s="44">
        <v>4.8099999999999996</v>
      </c>
      <c r="T174" s="44">
        <v>4.8099999999999996</v>
      </c>
      <c r="U174" s="44">
        <v>4.8099999999999996</v>
      </c>
      <c r="V174" s="44">
        <v>4.8099999999999996</v>
      </c>
      <c r="W174" s="44">
        <v>4.8099999999999996</v>
      </c>
      <c r="X174" s="44">
        <v>4.8099999999999996</v>
      </c>
      <c r="Y174" s="44">
        <v>4.8099999999999996</v>
      </c>
      <c r="Z174" s="44">
        <v>4.8099999999999996</v>
      </c>
      <c r="AA174" s="44">
        <v>4.8099999999999996</v>
      </c>
    </row>
    <row r="175" spans="1:27" ht="12.75" hidden="1" customHeight="1" outlineLevel="1" x14ac:dyDescent="0.3">
      <c r="A175" s="99" t="s">
        <v>403</v>
      </c>
      <c r="B175" s="63" t="s">
        <v>81</v>
      </c>
      <c r="C175" s="43" t="s">
        <v>79</v>
      </c>
      <c r="D175" s="44">
        <f>$D$11</f>
        <v>154.69999999999999</v>
      </c>
      <c r="E175" s="44">
        <f t="shared" ref="E175:AA175" si="98">$D$11</f>
        <v>154.69999999999999</v>
      </c>
      <c r="F175" s="44">
        <f t="shared" si="98"/>
        <v>154.69999999999999</v>
      </c>
      <c r="G175" s="44">
        <f t="shared" si="98"/>
        <v>154.69999999999999</v>
      </c>
      <c r="H175" s="44">
        <f t="shared" si="98"/>
        <v>154.69999999999999</v>
      </c>
      <c r="I175" s="44">
        <f t="shared" si="98"/>
        <v>154.69999999999999</v>
      </c>
      <c r="J175" s="44">
        <f t="shared" si="98"/>
        <v>154.69999999999999</v>
      </c>
      <c r="K175" s="44">
        <f t="shared" si="98"/>
        <v>154.69999999999999</v>
      </c>
      <c r="L175" s="44">
        <f t="shared" si="98"/>
        <v>154.69999999999999</v>
      </c>
      <c r="M175" s="44">
        <f t="shared" si="98"/>
        <v>154.69999999999999</v>
      </c>
      <c r="N175" s="44">
        <f t="shared" si="98"/>
        <v>154.69999999999999</v>
      </c>
      <c r="O175" s="44">
        <f t="shared" si="98"/>
        <v>154.69999999999999</v>
      </c>
      <c r="P175" s="44">
        <f t="shared" si="98"/>
        <v>154.69999999999999</v>
      </c>
      <c r="Q175" s="44">
        <f t="shared" si="98"/>
        <v>154.69999999999999</v>
      </c>
      <c r="R175" s="44">
        <f t="shared" si="98"/>
        <v>154.69999999999999</v>
      </c>
      <c r="S175" s="44">
        <f t="shared" si="98"/>
        <v>154.69999999999999</v>
      </c>
      <c r="T175" s="44">
        <f t="shared" si="98"/>
        <v>154.69999999999999</v>
      </c>
      <c r="U175" s="44">
        <f t="shared" si="98"/>
        <v>154.69999999999999</v>
      </c>
      <c r="V175" s="44">
        <f t="shared" si="98"/>
        <v>154.69999999999999</v>
      </c>
      <c r="W175" s="44">
        <f t="shared" si="98"/>
        <v>154.69999999999999</v>
      </c>
      <c r="X175" s="44">
        <f t="shared" si="98"/>
        <v>154.69999999999999</v>
      </c>
      <c r="Y175" s="44">
        <f t="shared" si="98"/>
        <v>154.69999999999999</v>
      </c>
      <c r="Z175" s="44">
        <f t="shared" si="98"/>
        <v>154.69999999999999</v>
      </c>
      <c r="AA175" s="44">
        <f t="shared" si="98"/>
        <v>154.69999999999999</v>
      </c>
    </row>
    <row r="176" spans="1:27" ht="12.75" customHeight="1" collapsed="1" x14ac:dyDescent="0.3">
      <c r="A176" s="98" t="s">
        <v>404</v>
      </c>
      <c r="B176" s="28" t="str">
        <f>"03"&amp;"."&amp;$B$662&amp;"."&amp;$B$663</f>
        <v>03.07.2024</v>
      </c>
      <c r="C176" s="90" t="s">
        <v>76</v>
      </c>
      <c r="D176" s="91">
        <f>ROUND(((D177+D178+D180+D179)/1000),5)</f>
        <v>3.44374</v>
      </c>
      <c r="E176" s="91">
        <f>ROUND(((E177+E178+E180+E179)/1000),5)</f>
        <v>3.3254999999999999</v>
      </c>
      <c r="F176" s="91">
        <f>ROUND(((F177+F178+F180+F179)/1000),5)</f>
        <v>3.1822900000000001</v>
      </c>
      <c r="G176" s="91">
        <f t="shared" ref="G176:AA176" si="99">ROUND(((G177+G178+G180+G179)/1000),5)</f>
        <v>2.1456599999999999</v>
      </c>
      <c r="H176" s="91">
        <f t="shared" si="99"/>
        <v>2.14317</v>
      </c>
      <c r="I176" s="91">
        <f t="shared" si="99"/>
        <v>2.4805999999999999</v>
      </c>
      <c r="J176" s="91">
        <f t="shared" si="99"/>
        <v>3.2666499999999998</v>
      </c>
      <c r="K176" s="91">
        <f t="shared" si="99"/>
        <v>3.67693</v>
      </c>
      <c r="L176" s="91">
        <f t="shared" si="99"/>
        <v>3.9441999999999999</v>
      </c>
      <c r="M176" s="91">
        <f t="shared" si="99"/>
        <v>4.2724599999999997</v>
      </c>
      <c r="N176" s="91">
        <f t="shared" si="99"/>
        <v>4.2299899999999999</v>
      </c>
      <c r="O176" s="91">
        <f t="shared" si="99"/>
        <v>4.2621399999999996</v>
      </c>
      <c r="P176" s="91">
        <f t="shared" si="99"/>
        <v>4.4566299999999996</v>
      </c>
      <c r="Q176" s="91">
        <f t="shared" si="99"/>
        <v>4.4669400000000001</v>
      </c>
      <c r="R176" s="91">
        <f t="shared" si="99"/>
        <v>4.3029799999999998</v>
      </c>
      <c r="S176" s="91">
        <f t="shared" si="99"/>
        <v>4.5228599999999997</v>
      </c>
      <c r="T176" s="91">
        <f t="shared" si="99"/>
        <v>4.51267</v>
      </c>
      <c r="U176" s="91">
        <f t="shared" si="99"/>
        <v>4.5618999999999996</v>
      </c>
      <c r="V176" s="91">
        <f t="shared" si="99"/>
        <v>4.2839499999999999</v>
      </c>
      <c r="W176" s="91">
        <f t="shared" si="99"/>
        <v>4.0282099999999996</v>
      </c>
      <c r="X176" s="91">
        <f t="shared" si="99"/>
        <v>3.9015399999999998</v>
      </c>
      <c r="Y176" s="91">
        <f t="shared" si="99"/>
        <v>4.1160500000000004</v>
      </c>
      <c r="Z176" s="91">
        <f t="shared" si="99"/>
        <v>3.86056</v>
      </c>
      <c r="AA176" s="91">
        <f t="shared" si="99"/>
        <v>3.6555</v>
      </c>
    </row>
    <row r="177" spans="1:27" ht="12.75" hidden="1" customHeight="1" outlineLevel="1" x14ac:dyDescent="0.3">
      <c r="A177" s="99" t="s">
        <v>405</v>
      </c>
      <c r="B177" s="63" t="s">
        <v>238</v>
      </c>
      <c r="C177" s="43" t="s">
        <v>79</v>
      </c>
      <c r="D177" s="44">
        <v>1426.17</v>
      </c>
      <c r="E177" s="44">
        <v>1307.93</v>
      </c>
      <c r="F177" s="44">
        <v>1164.72</v>
      </c>
      <c r="G177" s="44">
        <v>128.09</v>
      </c>
      <c r="H177" s="44">
        <v>125.6</v>
      </c>
      <c r="I177" s="44">
        <v>463.03</v>
      </c>
      <c r="J177" s="44">
        <v>1249.08</v>
      </c>
      <c r="K177" s="44">
        <v>1659.36</v>
      </c>
      <c r="L177" s="44">
        <v>1926.63</v>
      </c>
      <c r="M177" s="44">
        <v>2254.89</v>
      </c>
      <c r="N177" s="44">
        <v>2212.42</v>
      </c>
      <c r="O177" s="44">
        <v>2244.5700000000002</v>
      </c>
      <c r="P177" s="44">
        <v>2439.06</v>
      </c>
      <c r="Q177" s="44">
        <v>2449.37</v>
      </c>
      <c r="R177" s="44">
        <v>2285.41</v>
      </c>
      <c r="S177" s="44">
        <v>2505.29</v>
      </c>
      <c r="T177" s="44">
        <v>2495.1</v>
      </c>
      <c r="U177" s="44">
        <v>2544.33</v>
      </c>
      <c r="V177" s="44">
        <v>2266.38</v>
      </c>
      <c r="W177" s="44">
        <v>2010.64</v>
      </c>
      <c r="X177" s="44">
        <v>1883.97</v>
      </c>
      <c r="Y177" s="44">
        <v>2098.48</v>
      </c>
      <c r="Z177" s="44">
        <v>1842.99</v>
      </c>
      <c r="AA177" s="44">
        <v>1637.93</v>
      </c>
    </row>
    <row r="178" spans="1:27" ht="12.75" hidden="1" customHeight="1" outlineLevel="1" x14ac:dyDescent="0.3">
      <c r="A178" s="99" t="s">
        <v>406</v>
      </c>
      <c r="B178" s="63" t="s">
        <v>90</v>
      </c>
      <c r="C178" s="43" t="s">
        <v>79</v>
      </c>
      <c r="D178" s="44">
        <f>$D$168</f>
        <v>1858.06</v>
      </c>
      <c r="E178" s="44">
        <f>$D$168</f>
        <v>1858.06</v>
      </c>
      <c r="F178" s="44">
        <f t="shared" ref="F178:AA178" si="100">$D$168</f>
        <v>1858.06</v>
      </c>
      <c r="G178" s="44">
        <f t="shared" si="100"/>
        <v>1858.06</v>
      </c>
      <c r="H178" s="44">
        <f t="shared" si="100"/>
        <v>1858.06</v>
      </c>
      <c r="I178" s="44">
        <f t="shared" si="100"/>
        <v>1858.06</v>
      </c>
      <c r="J178" s="44">
        <f t="shared" si="100"/>
        <v>1858.06</v>
      </c>
      <c r="K178" s="44">
        <f t="shared" si="100"/>
        <v>1858.06</v>
      </c>
      <c r="L178" s="44">
        <f t="shared" si="100"/>
        <v>1858.06</v>
      </c>
      <c r="M178" s="44">
        <f t="shared" si="100"/>
        <v>1858.06</v>
      </c>
      <c r="N178" s="44">
        <f t="shared" si="100"/>
        <v>1858.06</v>
      </c>
      <c r="O178" s="44">
        <f t="shared" si="100"/>
        <v>1858.06</v>
      </c>
      <c r="P178" s="44">
        <f t="shared" si="100"/>
        <v>1858.06</v>
      </c>
      <c r="Q178" s="44">
        <f t="shared" si="100"/>
        <v>1858.06</v>
      </c>
      <c r="R178" s="44">
        <f t="shared" si="100"/>
        <v>1858.06</v>
      </c>
      <c r="S178" s="44">
        <f t="shared" si="100"/>
        <v>1858.06</v>
      </c>
      <c r="T178" s="44">
        <f t="shared" si="100"/>
        <v>1858.06</v>
      </c>
      <c r="U178" s="44">
        <f t="shared" si="100"/>
        <v>1858.06</v>
      </c>
      <c r="V178" s="44">
        <f t="shared" si="100"/>
        <v>1858.06</v>
      </c>
      <c r="W178" s="44">
        <f t="shared" si="100"/>
        <v>1858.06</v>
      </c>
      <c r="X178" s="44">
        <f t="shared" si="100"/>
        <v>1858.06</v>
      </c>
      <c r="Y178" s="44">
        <f t="shared" si="100"/>
        <v>1858.06</v>
      </c>
      <c r="Z178" s="44">
        <f t="shared" si="100"/>
        <v>1858.06</v>
      </c>
      <c r="AA178" s="44">
        <f t="shared" si="100"/>
        <v>1858.06</v>
      </c>
    </row>
    <row r="179" spans="1:27" ht="12.75" hidden="1" customHeight="1" outlineLevel="1" x14ac:dyDescent="0.3">
      <c r="A179" s="99" t="s">
        <v>407</v>
      </c>
      <c r="B179" s="63" t="s">
        <v>83</v>
      </c>
      <c r="C179" s="43" t="s">
        <v>79</v>
      </c>
      <c r="D179" s="44">
        <v>4.8099999999999996</v>
      </c>
      <c r="E179" s="44">
        <v>4.8099999999999996</v>
      </c>
      <c r="F179" s="44">
        <v>4.8099999999999996</v>
      </c>
      <c r="G179" s="44">
        <v>4.8099999999999996</v>
      </c>
      <c r="H179" s="44">
        <v>4.8099999999999996</v>
      </c>
      <c r="I179" s="44">
        <v>4.8099999999999996</v>
      </c>
      <c r="J179" s="44">
        <v>4.8099999999999996</v>
      </c>
      <c r="K179" s="44">
        <v>4.8099999999999996</v>
      </c>
      <c r="L179" s="44">
        <v>4.8099999999999996</v>
      </c>
      <c r="M179" s="44">
        <v>4.8099999999999996</v>
      </c>
      <c r="N179" s="44">
        <v>4.8099999999999996</v>
      </c>
      <c r="O179" s="44">
        <v>4.8099999999999996</v>
      </c>
      <c r="P179" s="44">
        <v>4.8099999999999996</v>
      </c>
      <c r="Q179" s="44">
        <v>4.8099999999999996</v>
      </c>
      <c r="R179" s="44">
        <v>4.8099999999999996</v>
      </c>
      <c r="S179" s="44">
        <v>4.8099999999999996</v>
      </c>
      <c r="T179" s="44">
        <v>4.8099999999999996</v>
      </c>
      <c r="U179" s="44">
        <v>4.8099999999999996</v>
      </c>
      <c r="V179" s="44">
        <v>4.8099999999999996</v>
      </c>
      <c r="W179" s="44">
        <v>4.8099999999999996</v>
      </c>
      <c r="X179" s="44">
        <v>4.8099999999999996</v>
      </c>
      <c r="Y179" s="44">
        <v>4.8099999999999996</v>
      </c>
      <c r="Z179" s="44">
        <v>4.8099999999999996</v>
      </c>
      <c r="AA179" s="44">
        <v>4.8099999999999996</v>
      </c>
    </row>
    <row r="180" spans="1:27" ht="12.75" hidden="1" customHeight="1" outlineLevel="1" x14ac:dyDescent="0.3">
      <c r="A180" s="99" t="s">
        <v>408</v>
      </c>
      <c r="B180" s="63" t="s">
        <v>81</v>
      </c>
      <c r="C180" s="43" t="s">
        <v>79</v>
      </c>
      <c r="D180" s="44">
        <f>$D$11</f>
        <v>154.69999999999999</v>
      </c>
      <c r="E180" s="44">
        <f t="shared" ref="E180:AA180" si="101">$D$11</f>
        <v>154.69999999999999</v>
      </c>
      <c r="F180" s="44">
        <f t="shared" si="101"/>
        <v>154.69999999999999</v>
      </c>
      <c r="G180" s="44">
        <f t="shared" si="101"/>
        <v>154.69999999999999</v>
      </c>
      <c r="H180" s="44">
        <f t="shared" si="101"/>
        <v>154.69999999999999</v>
      </c>
      <c r="I180" s="44">
        <f t="shared" si="101"/>
        <v>154.69999999999999</v>
      </c>
      <c r="J180" s="44">
        <f t="shared" si="101"/>
        <v>154.69999999999999</v>
      </c>
      <c r="K180" s="44">
        <f t="shared" si="101"/>
        <v>154.69999999999999</v>
      </c>
      <c r="L180" s="44">
        <f t="shared" si="101"/>
        <v>154.69999999999999</v>
      </c>
      <c r="M180" s="44">
        <f t="shared" si="101"/>
        <v>154.69999999999999</v>
      </c>
      <c r="N180" s="44">
        <f t="shared" si="101"/>
        <v>154.69999999999999</v>
      </c>
      <c r="O180" s="44">
        <f t="shared" si="101"/>
        <v>154.69999999999999</v>
      </c>
      <c r="P180" s="44">
        <f t="shared" si="101"/>
        <v>154.69999999999999</v>
      </c>
      <c r="Q180" s="44">
        <f t="shared" si="101"/>
        <v>154.69999999999999</v>
      </c>
      <c r="R180" s="44">
        <f t="shared" si="101"/>
        <v>154.69999999999999</v>
      </c>
      <c r="S180" s="44">
        <f t="shared" si="101"/>
        <v>154.69999999999999</v>
      </c>
      <c r="T180" s="44">
        <f t="shared" si="101"/>
        <v>154.69999999999999</v>
      </c>
      <c r="U180" s="44">
        <f t="shared" si="101"/>
        <v>154.69999999999999</v>
      </c>
      <c r="V180" s="44">
        <f t="shared" si="101"/>
        <v>154.69999999999999</v>
      </c>
      <c r="W180" s="44">
        <f t="shared" si="101"/>
        <v>154.69999999999999</v>
      </c>
      <c r="X180" s="44">
        <f t="shared" si="101"/>
        <v>154.69999999999999</v>
      </c>
      <c r="Y180" s="44">
        <f t="shared" si="101"/>
        <v>154.69999999999999</v>
      </c>
      <c r="Z180" s="44">
        <f t="shared" si="101"/>
        <v>154.69999999999999</v>
      </c>
      <c r="AA180" s="44">
        <f t="shared" si="101"/>
        <v>154.69999999999999</v>
      </c>
    </row>
    <row r="181" spans="1:27" ht="12.75" customHeight="1" collapsed="1" x14ac:dyDescent="0.3">
      <c r="A181" s="98" t="s">
        <v>409</v>
      </c>
      <c r="B181" s="28" t="str">
        <f>"04"&amp;"."&amp;$B$662&amp;"."&amp;$B$663</f>
        <v>04.07.2024</v>
      </c>
      <c r="C181" s="90" t="s">
        <v>76</v>
      </c>
      <c r="D181" s="91">
        <f>ROUND(((D182+D183+D185+D184)/1000),5)</f>
        <v>3.4965899999999999</v>
      </c>
      <c r="E181" s="91">
        <f>ROUND(((E182+E183+E185+E184)/1000),5)</f>
        <v>3.3223699999999998</v>
      </c>
      <c r="F181" s="91">
        <f>ROUND(((F182+F183+F185+F184)/1000),5)</f>
        <v>3.20587</v>
      </c>
      <c r="G181" s="91">
        <f t="shared" ref="G181:AA181" si="102">ROUND(((G182+G183+G185+G184)/1000),5)</f>
        <v>3.0900599999999998</v>
      </c>
      <c r="H181" s="91">
        <f t="shared" si="102"/>
        <v>3.0838899999999998</v>
      </c>
      <c r="I181" s="91">
        <f t="shared" si="102"/>
        <v>3.2570199999999998</v>
      </c>
      <c r="J181" s="91">
        <f t="shared" si="102"/>
        <v>3.4032300000000002</v>
      </c>
      <c r="K181" s="91">
        <f t="shared" si="102"/>
        <v>3.855</v>
      </c>
      <c r="L181" s="91">
        <f t="shared" si="102"/>
        <v>3.9857200000000002</v>
      </c>
      <c r="M181" s="91">
        <f t="shared" si="102"/>
        <v>4.3496800000000002</v>
      </c>
      <c r="N181" s="91">
        <f t="shared" si="102"/>
        <v>4.7153700000000001</v>
      </c>
      <c r="O181" s="91">
        <f t="shared" si="102"/>
        <v>5.0095299999999998</v>
      </c>
      <c r="P181" s="91">
        <f t="shared" si="102"/>
        <v>4.9973200000000002</v>
      </c>
      <c r="Q181" s="91">
        <f t="shared" si="102"/>
        <v>4.9553399999999996</v>
      </c>
      <c r="R181" s="91">
        <f t="shared" si="102"/>
        <v>4.9645000000000001</v>
      </c>
      <c r="S181" s="91">
        <f t="shared" si="102"/>
        <v>5.0584499999999997</v>
      </c>
      <c r="T181" s="91">
        <f t="shared" si="102"/>
        <v>5.0544500000000001</v>
      </c>
      <c r="U181" s="91">
        <f t="shared" si="102"/>
        <v>4.76288</v>
      </c>
      <c r="V181" s="91">
        <f t="shared" si="102"/>
        <v>4.1303999999999998</v>
      </c>
      <c r="W181" s="91">
        <f t="shared" si="102"/>
        <v>4.3095699999999999</v>
      </c>
      <c r="X181" s="91">
        <f t="shared" si="102"/>
        <v>4.1893799999999999</v>
      </c>
      <c r="Y181" s="91">
        <f t="shared" si="102"/>
        <v>4.0213900000000002</v>
      </c>
      <c r="Z181" s="91">
        <f t="shared" si="102"/>
        <v>3.9211100000000001</v>
      </c>
      <c r="AA181" s="91">
        <f t="shared" si="102"/>
        <v>3.7838699999999998</v>
      </c>
    </row>
    <row r="182" spans="1:27" ht="12.75" hidden="1" customHeight="1" outlineLevel="1" x14ac:dyDescent="0.3">
      <c r="A182" s="99" t="s">
        <v>410</v>
      </c>
      <c r="B182" s="63" t="s">
        <v>238</v>
      </c>
      <c r="C182" s="43" t="s">
        <v>79</v>
      </c>
      <c r="D182" s="44">
        <v>1479.02</v>
      </c>
      <c r="E182" s="44">
        <v>1304.8</v>
      </c>
      <c r="F182" s="44">
        <v>1188.3</v>
      </c>
      <c r="G182" s="44">
        <v>1072.49</v>
      </c>
      <c r="H182" s="44">
        <v>1066.32</v>
      </c>
      <c r="I182" s="44">
        <v>1239.45</v>
      </c>
      <c r="J182" s="44">
        <v>1385.66</v>
      </c>
      <c r="K182" s="44">
        <v>1837.43</v>
      </c>
      <c r="L182" s="44">
        <v>1968.15</v>
      </c>
      <c r="M182" s="44">
        <v>2332.11</v>
      </c>
      <c r="N182" s="44">
        <v>2697.8</v>
      </c>
      <c r="O182" s="44">
        <v>2991.96</v>
      </c>
      <c r="P182" s="44">
        <v>2979.75</v>
      </c>
      <c r="Q182" s="44">
        <v>2937.77</v>
      </c>
      <c r="R182" s="44">
        <v>2946.93</v>
      </c>
      <c r="S182" s="44">
        <v>3040.88</v>
      </c>
      <c r="T182" s="44">
        <v>3036.88</v>
      </c>
      <c r="U182" s="44">
        <v>2745.31</v>
      </c>
      <c r="V182" s="44">
        <v>2112.83</v>
      </c>
      <c r="W182" s="44">
        <v>2292</v>
      </c>
      <c r="X182" s="44">
        <v>2171.81</v>
      </c>
      <c r="Y182" s="44">
        <v>2003.82</v>
      </c>
      <c r="Z182" s="44">
        <v>1903.54</v>
      </c>
      <c r="AA182" s="44">
        <v>1766.3</v>
      </c>
    </row>
    <row r="183" spans="1:27" ht="12.75" hidden="1" customHeight="1" outlineLevel="1" x14ac:dyDescent="0.3">
      <c r="A183" s="99" t="s">
        <v>411</v>
      </c>
      <c r="B183" s="63" t="s">
        <v>90</v>
      </c>
      <c r="C183" s="43" t="s">
        <v>79</v>
      </c>
      <c r="D183" s="44">
        <f>$D$168</f>
        <v>1858.06</v>
      </c>
      <c r="E183" s="44">
        <f>$D$168</f>
        <v>1858.06</v>
      </c>
      <c r="F183" s="44">
        <f t="shared" ref="F183:AA183" si="103">$D$168</f>
        <v>1858.06</v>
      </c>
      <c r="G183" s="44">
        <f t="shared" si="103"/>
        <v>1858.06</v>
      </c>
      <c r="H183" s="44">
        <f t="shared" si="103"/>
        <v>1858.06</v>
      </c>
      <c r="I183" s="44">
        <f t="shared" si="103"/>
        <v>1858.06</v>
      </c>
      <c r="J183" s="44">
        <f t="shared" si="103"/>
        <v>1858.06</v>
      </c>
      <c r="K183" s="44">
        <f t="shared" si="103"/>
        <v>1858.06</v>
      </c>
      <c r="L183" s="44">
        <f t="shared" si="103"/>
        <v>1858.06</v>
      </c>
      <c r="M183" s="44">
        <f t="shared" si="103"/>
        <v>1858.06</v>
      </c>
      <c r="N183" s="44">
        <f t="shared" si="103"/>
        <v>1858.06</v>
      </c>
      <c r="O183" s="44">
        <f t="shared" si="103"/>
        <v>1858.06</v>
      </c>
      <c r="P183" s="44">
        <f t="shared" si="103"/>
        <v>1858.06</v>
      </c>
      <c r="Q183" s="44">
        <f t="shared" si="103"/>
        <v>1858.06</v>
      </c>
      <c r="R183" s="44">
        <f t="shared" si="103"/>
        <v>1858.06</v>
      </c>
      <c r="S183" s="44">
        <f t="shared" si="103"/>
        <v>1858.06</v>
      </c>
      <c r="T183" s="44">
        <f t="shared" si="103"/>
        <v>1858.06</v>
      </c>
      <c r="U183" s="44">
        <f t="shared" si="103"/>
        <v>1858.06</v>
      </c>
      <c r="V183" s="44">
        <f t="shared" si="103"/>
        <v>1858.06</v>
      </c>
      <c r="W183" s="44">
        <f t="shared" si="103"/>
        <v>1858.06</v>
      </c>
      <c r="X183" s="44">
        <f t="shared" si="103"/>
        <v>1858.06</v>
      </c>
      <c r="Y183" s="44">
        <f t="shared" si="103"/>
        <v>1858.06</v>
      </c>
      <c r="Z183" s="44">
        <f t="shared" si="103"/>
        <v>1858.06</v>
      </c>
      <c r="AA183" s="44">
        <f t="shared" si="103"/>
        <v>1858.06</v>
      </c>
    </row>
    <row r="184" spans="1:27" ht="12.75" hidden="1" customHeight="1" outlineLevel="1" x14ac:dyDescent="0.3">
      <c r="A184" s="99" t="s">
        <v>412</v>
      </c>
      <c r="B184" s="63" t="s">
        <v>83</v>
      </c>
      <c r="C184" s="43" t="s">
        <v>79</v>
      </c>
      <c r="D184" s="44">
        <v>4.8099999999999996</v>
      </c>
      <c r="E184" s="44">
        <v>4.8099999999999996</v>
      </c>
      <c r="F184" s="44">
        <v>4.8099999999999996</v>
      </c>
      <c r="G184" s="44">
        <v>4.8099999999999996</v>
      </c>
      <c r="H184" s="44">
        <v>4.8099999999999996</v>
      </c>
      <c r="I184" s="44">
        <v>4.8099999999999996</v>
      </c>
      <c r="J184" s="44">
        <v>4.8099999999999996</v>
      </c>
      <c r="K184" s="44">
        <v>4.8099999999999996</v>
      </c>
      <c r="L184" s="44">
        <v>4.8099999999999996</v>
      </c>
      <c r="M184" s="44">
        <v>4.8099999999999996</v>
      </c>
      <c r="N184" s="44">
        <v>4.8099999999999996</v>
      </c>
      <c r="O184" s="44">
        <v>4.8099999999999996</v>
      </c>
      <c r="P184" s="44">
        <v>4.8099999999999996</v>
      </c>
      <c r="Q184" s="44">
        <v>4.8099999999999996</v>
      </c>
      <c r="R184" s="44">
        <v>4.8099999999999996</v>
      </c>
      <c r="S184" s="44">
        <v>4.8099999999999996</v>
      </c>
      <c r="T184" s="44">
        <v>4.8099999999999996</v>
      </c>
      <c r="U184" s="44">
        <v>4.8099999999999996</v>
      </c>
      <c r="V184" s="44">
        <v>4.8099999999999996</v>
      </c>
      <c r="W184" s="44">
        <v>4.8099999999999996</v>
      </c>
      <c r="X184" s="44">
        <v>4.8099999999999996</v>
      </c>
      <c r="Y184" s="44">
        <v>4.8099999999999996</v>
      </c>
      <c r="Z184" s="44">
        <v>4.8099999999999996</v>
      </c>
      <c r="AA184" s="44">
        <v>4.8099999999999996</v>
      </c>
    </row>
    <row r="185" spans="1:27" ht="12.75" hidden="1" customHeight="1" outlineLevel="1" x14ac:dyDescent="0.3">
      <c r="A185" s="99" t="s">
        <v>413</v>
      </c>
      <c r="B185" s="63" t="s">
        <v>81</v>
      </c>
      <c r="C185" s="43" t="s">
        <v>79</v>
      </c>
      <c r="D185" s="44">
        <f>$D$11</f>
        <v>154.69999999999999</v>
      </c>
      <c r="E185" s="44">
        <f t="shared" ref="E185:AA185" si="104">$D$11</f>
        <v>154.69999999999999</v>
      </c>
      <c r="F185" s="44">
        <f t="shared" si="104"/>
        <v>154.69999999999999</v>
      </c>
      <c r="G185" s="44">
        <f t="shared" si="104"/>
        <v>154.69999999999999</v>
      </c>
      <c r="H185" s="44">
        <f t="shared" si="104"/>
        <v>154.69999999999999</v>
      </c>
      <c r="I185" s="44">
        <f t="shared" si="104"/>
        <v>154.69999999999999</v>
      </c>
      <c r="J185" s="44">
        <f t="shared" si="104"/>
        <v>154.69999999999999</v>
      </c>
      <c r="K185" s="44">
        <f t="shared" si="104"/>
        <v>154.69999999999999</v>
      </c>
      <c r="L185" s="44">
        <f t="shared" si="104"/>
        <v>154.69999999999999</v>
      </c>
      <c r="M185" s="44">
        <f t="shared" si="104"/>
        <v>154.69999999999999</v>
      </c>
      <c r="N185" s="44">
        <f t="shared" si="104"/>
        <v>154.69999999999999</v>
      </c>
      <c r="O185" s="44">
        <f t="shared" si="104"/>
        <v>154.69999999999999</v>
      </c>
      <c r="P185" s="44">
        <f t="shared" si="104"/>
        <v>154.69999999999999</v>
      </c>
      <c r="Q185" s="44">
        <f t="shared" si="104"/>
        <v>154.69999999999999</v>
      </c>
      <c r="R185" s="44">
        <f t="shared" si="104"/>
        <v>154.69999999999999</v>
      </c>
      <c r="S185" s="44">
        <f t="shared" si="104"/>
        <v>154.69999999999999</v>
      </c>
      <c r="T185" s="44">
        <f t="shared" si="104"/>
        <v>154.69999999999999</v>
      </c>
      <c r="U185" s="44">
        <f t="shared" si="104"/>
        <v>154.69999999999999</v>
      </c>
      <c r="V185" s="44">
        <f t="shared" si="104"/>
        <v>154.69999999999999</v>
      </c>
      <c r="W185" s="44">
        <f t="shared" si="104"/>
        <v>154.69999999999999</v>
      </c>
      <c r="X185" s="44">
        <f t="shared" si="104"/>
        <v>154.69999999999999</v>
      </c>
      <c r="Y185" s="44">
        <f t="shared" si="104"/>
        <v>154.69999999999999</v>
      </c>
      <c r="Z185" s="44">
        <f t="shared" si="104"/>
        <v>154.69999999999999</v>
      </c>
      <c r="AA185" s="44">
        <f t="shared" si="104"/>
        <v>154.69999999999999</v>
      </c>
    </row>
    <row r="186" spans="1:27" ht="12.75" customHeight="1" collapsed="1" x14ac:dyDescent="0.3">
      <c r="A186" s="98" t="s">
        <v>414</v>
      </c>
      <c r="B186" s="28" t="str">
        <f>"05"&amp;"."&amp;$B$662&amp;"."&amp;$B$663</f>
        <v>05.07.2024</v>
      </c>
      <c r="C186" s="90" t="s">
        <v>76</v>
      </c>
      <c r="D186" s="91">
        <f>ROUND(((D187+D188+D190+D189)/1000),5)</f>
        <v>3.3586399999999998</v>
      </c>
      <c r="E186" s="91">
        <f>ROUND(((E187+E188+E190+E189)/1000),5)</f>
        <v>3.25779</v>
      </c>
      <c r="F186" s="91">
        <f>ROUND(((F187+F188+F190+F189)/1000),5)</f>
        <v>3.09877</v>
      </c>
      <c r="G186" s="91">
        <f t="shared" ref="G186:AA186" si="105">ROUND(((G187+G188+G190+G189)/1000),5)</f>
        <v>3.01546</v>
      </c>
      <c r="H186" s="91">
        <f t="shared" si="105"/>
        <v>2.9998399999999998</v>
      </c>
      <c r="I186" s="91">
        <f t="shared" si="105"/>
        <v>3.2377699999999998</v>
      </c>
      <c r="J186" s="91">
        <f t="shared" si="105"/>
        <v>3.3599299999999999</v>
      </c>
      <c r="K186" s="91">
        <f t="shared" si="105"/>
        <v>3.73922</v>
      </c>
      <c r="L186" s="91">
        <f t="shared" si="105"/>
        <v>3.9619</v>
      </c>
      <c r="M186" s="91">
        <f t="shared" si="105"/>
        <v>4.0414199999999996</v>
      </c>
      <c r="N186" s="91">
        <f t="shared" si="105"/>
        <v>4.3021099999999999</v>
      </c>
      <c r="O186" s="91">
        <f t="shared" si="105"/>
        <v>4.6421200000000002</v>
      </c>
      <c r="P186" s="91">
        <f t="shared" si="105"/>
        <v>4.65672</v>
      </c>
      <c r="Q186" s="91">
        <f t="shared" si="105"/>
        <v>4.6052600000000004</v>
      </c>
      <c r="R186" s="91">
        <f t="shared" si="105"/>
        <v>4.1863299999999999</v>
      </c>
      <c r="S186" s="91">
        <f t="shared" si="105"/>
        <v>3.96279</v>
      </c>
      <c r="T186" s="91">
        <f t="shared" si="105"/>
        <v>3.86205</v>
      </c>
      <c r="U186" s="91">
        <f t="shared" si="105"/>
        <v>3.8810600000000002</v>
      </c>
      <c r="V186" s="91">
        <f t="shared" si="105"/>
        <v>4.1815699999999998</v>
      </c>
      <c r="W186" s="91">
        <f t="shared" si="105"/>
        <v>4.0815599999999996</v>
      </c>
      <c r="X186" s="91">
        <f t="shared" si="105"/>
        <v>4.0308099999999998</v>
      </c>
      <c r="Y186" s="91">
        <f t="shared" si="105"/>
        <v>4.2579200000000004</v>
      </c>
      <c r="Z186" s="91">
        <f t="shared" si="105"/>
        <v>4.0194200000000002</v>
      </c>
      <c r="AA186" s="91">
        <f t="shared" si="105"/>
        <v>3.7601900000000001</v>
      </c>
    </row>
    <row r="187" spans="1:27" ht="12.75" hidden="1" customHeight="1" outlineLevel="1" x14ac:dyDescent="0.3">
      <c r="A187" s="99" t="s">
        <v>415</v>
      </c>
      <c r="B187" s="63" t="s">
        <v>238</v>
      </c>
      <c r="C187" s="43" t="s">
        <v>79</v>
      </c>
      <c r="D187" s="44">
        <v>1341.07</v>
      </c>
      <c r="E187" s="44">
        <v>1240.22</v>
      </c>
      <c r="F187" s="44">
        <v>1081.2</v>
      </c>
      <c r="G187" s="44">
        <v>997.89</v>
      </c>
      <c r="H187" s="44">
        <v>982.27</v>
      </c>
      <c r="I187" s="44">
        <v>1220.2</v>
      </c>
      <c r="J187" s="44">
        <v>1342.36</v>
      </c>
      <c r="K187" s="44">
        <v>1721.65</v>
      </c>
      <c r="L187" s="44">
        <v>1944.33</v>
      </c>
      <c r="M187" s="44">
        <v>2023.85</v>
      </c>
      <c r="N187" s="44">
        <v>2284.54</v>
      </c>
      <c r="O187" s="44">
        <v>2624.55</v>
      </c>
      <c r="P187" s="44">
        <v>2639.15</v>
      </c>
      <c r="Q187" s="44">
        <v>2587.69</v>
      </c>
      <c r="R187" s="44">
        <v>2168.7600000000002</v>
      </c>
      <c r="S187" s="44">
        <v>1945.22</v>
      </c>
      <c r="T187" s="44">
        <v>1844.48</v>
      </c>
      <c r="U187" s="44">
        <v>1863.49</v>
      </c>
      <c r="V187" s="44">
        <v>2164</v>
      </c>
      <c r="W187" s="44">
        <v>2063.9899999999998</v>
      </c>
      <c r="X187" s="44">
        <v>2013.24</v>
      </c>
      <c r="Y187" s="44">
        <v>2240.35</v>
      </c>
      <c r="Z187" s="44">
        <v>2001.85</v>
      </c>
      <c r="AA187" s="44">
        <v>1742.62</v>
      </c>
    </row>
    <row r="188" spans="1:27" ht="12.75" hidden="1" customHeight="1" outlineLevel="1" x14ac:dyDescent="0.3">
      <c r="A188" s="99" t="s">
        <v>416</v>
      </c>
      <c r="B188" s="63" t="s">
        <v>90</v>
      </c>
      <c r="C188" s="43" t="s">
        <v>79</v>
      </c>
      <c r="D188" s="44">
        <f>$D$168</f>
        <v>1858.06</v>
      </c>
      <c r="E188" s="44">
        <f>$D$168</f>
        <v>1858.06</v>
      </c>
      <c r="F188" s="44">
        <f t="shared" ref="F188:AA188" si="106">$D$168</f>
        <v>1858.06</v>
      </c>
      <c r="G188" s="44">
        <f t="shared" si="106"/>
        <v>1858.06</v>
      </c>
      <c r="H188" s="44">
        <f t="shared" si="106"/>
        <v>1858.06</v>
      </c>
      <c r="I188" s="44">
        <f t="shared" si="106"/>
        <v>1858.06</v>
      </c>
      <c r="J188" s="44">
        <f t="shared" si="106"/>
        <v>1858.06</v>
      </c>
      <c r="K188" s="44">
        <f t="shared" si="106"/>
        <v>1858.06</v>
      </c>
      <c r="L188" s="44">
        <f t="shared" si="106"/>
        <v>1858.06</v>
      </c>
      <c r="M188" s="44">
        <f t="shared" si="106"/>
        <v>1858.06</v>
      </c>
      <c r="N188" s="44">
        <f t="shared" si="106"/>
        <v>1858.06</v>
      </c>
      <c r="O188" s="44">
        <f t="shared" si="106"/>
        <v>1858.06</v>
      </c>
      <c r="P188" s="44">
        <f t="shared" si="106"/>
        <v>1858.06</v>
      </c>
      <c r="Q188" s="44">
        <f t="shared" si="106"/>
        <v>1858.06</v>
      </c>
      <c r="R188" s="44">
        <f t="shared" si="106"/>
        <v>1858.06</v>
      </c>
      <c r="S188" s="44">
        <f t="shared" si="106"/>
        <v>1858.06</v>
      </c>
      <c r="T188" s="44">
        <f t="shared" si="106"/>
        <v>1858.06</v>
      </c>
      <c r="U188" s="44">
        <f t="shared" si="106"/>
        <v>1858.06</v>
      </c>
      <c r="V188" s="44">
        <f t="shared" si="106"/>
        <v>1858.06</v>
      </c>
      <c r="W188" s="44">
        <f t="shared" si="106"/>
        <v>1858.06</v>
      </c>
      <c r="X188" s="44">
        <f t="shared" si="106"/>
        <v>1858.06</v>
      </c>
      <c r="Y188" s="44">
        <f t="shared" si="106"/>
        <v>1858.06</v>
      </c>
      <c r="Z188" s="44">
        <f t="shared" si="106"/>
        <v>1858.06</v>
      </c>
      <c r="AA188" s="44">
        <f t="shared" si="106"/>
        <v>1858.06</v>
      </c>
    </row>
    <row r="189" spans="1:27" ht="12.75" hidden="1" customHeight="1" outlineLevel="1" x14ac:dyDescent="0.3">
      <c r="A189" s="99" t="s">
        <v>417</v>
      </c>
      <c r="B189" s="63" t="s">
        <v>83</v>
      </c>
      <c r="C189" s="43" t="s">
        <v>79</v>
      </c>
      <c r="D189" s="44">
        <v>4.8099999999999996</v>
      </c>
      <c r="E189" s="44">
        <v>4.8099999999999996</v>
      </c>
      <c r="F189" s="44">
        <v>4.8099999999999996</v>
      </c>
      <c r="G189" s="44">
        <v>4.8099999999999996</v>
      </c>
      <c r="H189" s="44">
        <v>4.8099999999999996</v>
      </c>
      <c r="I189" s="44">
        <v>4.8099999999999996</v>
      </c>
      <c r="J189" s="44">
        <v>4.8099999999999996</v>
      </c>
      <c r="K189" s="44">
        <v>4.8099999999999996</v>
      </c>
      <c r="L189" s="44">
        <v>4.8099999999999996</v>
      </c>
      <c r="M189" s="44">
        <v>4.8099999999999996</v>
      </c>
      <c r="N189" s="44">
        <v>4.8099999999999996</v>
      </c>
      <c r="O189" s="44">
        <v>4.8099999999999996</v>
      </c>
      <c r="P189" s="44">
        <v>4.8099999999999996</v>
      </c>
      <c r="Q189" s="44">
        <v>4.8099999999999996</v>
      </c>
      <c r="R189" s="44">
        <v>4.8099999999999996</v>
      </c>
      <c r="S189" s="44">
        <v>4.8099999999999996</v>
      </c>
      <c r="T189" s="44">
        <v>4.8099999999999996</v>
      </c>
      <c r="U189" s="44">
        <v>4.8099999999999996</v>
      </c>
      <c r="V189" s="44">
        <v>4.8099999999999996</v>
      </c>
      <c r="W189" s="44">
        <v>4.8099999999999996</v>
      </c>
      <c r="X189" s="44">
        <v>4.8099999999999996</v>
      </c>
      <c r="Y189" s="44">
        <v>4.8099999999999996</v>
      </c>
      <c r="Z189" s="44">
        <v>4.8099999999999996</v>
      </c>
      <c r="AA189" s="44">
        <v>4.8099999999999996</v>
      </c>
    </row>
    <row r="190" spans="1:27" ht="12.75" hidden="1" customHeight="1" outlineLevel="1" x14ac:dyDescent="0.3">
      <c r="A190" s="99" t="s">
        <v>418</v>
      </c>
      <c r="B190" s="63" t="s">
        <v>81</v>
      </c>
      <c r="C190" s="43" t="s">
        <v>79</v>
      </c>
      <c r="D190" s="44">
        <f>$D$11</f>
        <v>154.69999999999999</v>
      </c>
      <c r="E190" s="44">
        <f t="shared" ref="E190:AA190" si="107">$D$11</f>
        <v>154.69999999999999</v>
      </c>
      <c r="F190" s="44">
        <f t="shared" si="107"/>
        <v>154.69999999999999</v>
      </c>
      <c r="G190" s="44">
        <f t="shared" si="107"/>
        <v>154.69999999999999</v>
      </c>
      <c r="H190" s="44">
        <f t="shared" si="107"/>
        <v>154.69999999999999</v>
      </c>
      <c r="I190" s="44">
        <f t="shared" si="107"/>
        <v>154.69999999999999</v>
      </c>
      <c r="J190" s="44">
        <f t="shared" si="107"/>
        <v>154.69999999999999</v>
      </c>
      <c r="K190" s="44">
        <f t="shared" si="107"/>
        <v>154.69999999999999</v>
      </c>
      <c r="L190" s="44">
        <f t="shared" si="107"/>
        <v>154.69999999999999</v>
      </c>
      <c r="M190" s="44">
        <f t="shared" si="107"/>
        <v>154.69999999999999</v>
      </c>
      <c r="N190" s="44">
        <f t="shared" si="107"/>
        <v>154.69999999999999</v>
      </c>
      <c r="O190" s="44">
        <f t="shared" si="107"/>
        <v>154.69999999999999</v>
      </c>
      <c r="P190" s="44">
        <f t="shared" si="107"/>
        <v>154.69999999999999</v>
      </c>
      <c r="Q190" s="44">
        <f t="shared" si="107"/>
        <v>154.69999999999999</v>
      </c>
      <c r="R190" s="44">
        <f t="shared" si="107"/>
        <v>154.69999999999999</v>
      </c>
      <c r="S190" s="44">
        <f t="shared" si="107"/>
        <v>154.69999999999999</v>
      </c>
      <c r="T190" s="44">
        <f t="shared" si="107"/>
        <v>154.69999999999999</v>
      </c>
      <c r="U190" s="44">
        <f t="shared" si="107"/>
        <v>154.69999999999999</v>
      </c>
      <c r="V190" s="44">
        <f t="shared" si="107"/>
        <v>154.69999999999999</v>
      </c>
      <c r="W190" s="44">
        <f t="shared" si="107"/>
        <v>154.69999999999999</v>
      </c>
      <c r="X190" s="44">
        <f t="shared" si="107"/>
        <v>154.69999999999999</v>
      </c>
      <c r="Y190" s="44">
        <f t="shared" si="107"/>
        <v>154.69999999999999</v>
      </c>
      <c r="Z190" s="44">
        <f t="shared" si="107"/>
        <v>154.69999999999999</v>
      </c>
      <c r="AA190" s="44">
        <f t="shared" si="107"/>
        <v>154.69999999999999</v>
      </c>
    </row>
    <row r="191" spans="1:27" ht="12.75" customHeight="1" collapsed="1" x14ac:dyDescent="0.3">
      <c r="A191" s="98" t="s">
        <v>419</v>
      </c>
      <c r="B191" s="28" t="str">
        <f>"06"&amp;"."&amp;$B$662&amp;"."&amp;$B$663</f>
        <v>06.07.2024</v>
      </c>
      <c r="C191" s="90" t="s">
        <v>76</v>
      </c>
      <c r="D191" s="91">
        <f>ROUND(((D192+D193+D195+D194)/1000),5)</f>
        <v>3.3857900000000001</v>
      </c>
      <c r="E191" s="91">
        <f>ROUND(((E192+E193+E195+E194)/1000),5)</f>
        <v>3.2573099999999999</v>
      </c>
      <c r="F191" s="91">
        <f>ROUND(((F192+F193+F195+F194)/1000),5)</f>
        <v>3.0841400000000001</v>
      </c>
      <c r="G191" s="91">
        <f t="shared" ref="G191:AA191" si="108">ROUND(((G192+G193+G195+G194)/1000),5)</f>
        <v>2.97071</v>
      </c>
      <c r="H191" s="91">
        <f t="shared" si="108"/>
        <v>2.8914399999999998</v>
      </c>
      <c r="I191" s="91">
        <f t="shared" si="108"/>
        <v>3.1123099999999999</v>
      </c>
      <c r="J191" s="91">
        <f t="shared" si="108"/>
        <v>3.21733</v>
      </c>
      <c r="K191" s="91">
        <f t="shared" si="108"/>
        <v>3.4824999999999999</v>
      </c>
      <c r="L191" s="91">
        <f t="shared" si="108"/>
        <v>3.92015</v>
      </c>
      <c r="M191" s="91">
        <f t="shared" si="108"/>
        <v>4.1266600000000002</v>
      </c>
      <c r="N191" s="91">
        <f t="shared" si="108"/>
        <v>4.2806800000000003</v>
      </c>
      <c r="O191" s="91">
        <f t="shared" si="108"/>
        <v>4.3196300000000001</v>
      </c>
      <c r="P191" s="91">
        <f t="shared" si="108"/>
        <v>4.3294600000000001</v>
      </c>
      <c r="Q191" s="91">
        <f t="shared" si="108"/>
        <v>4.3245699999999996</v>
      </c>
      <c r="R191" s="91">
        <f t="shared" si="108"/>
        <v>4.3318599999999998</v>
      </c>
      <c r="S191" s="91">
        <f t="shared" si="108"/>
        <v>4.3413899999999996</v>
      </c>
      <c r="T191" s="91">
        <f t="shared" si="108"/>
        <v>4.3382100000000001</v>
      </c>
      <c r="U191" s="91">
        <f t="shared" si="108"/>
        <v>4.3169300000000002</v>
      </c>
      <c r="V191" s="91">
        <f t="shared" si="108"/>
        <v>4.2983700000000002</v>
      </c>
      <c r="W191" s="91">
        <f t="shared" si="108"/>
        <v>4.2225799999999998</v>
      </c>
      <c r="X191" s="91">
        <f t="shared" si="108"/>
        <v>4.1461800000000002</v>
      </c>
      <c r="Y191" s="91">
        <f t="shared" si="108"/>
        <v>4.1153399999999998</v>
      </c>
      <c r="Z191" s="91">
        <f t="shared" si="108"/>
        <v>3.9394300000000002</v>
      </c>
      <c r="AA191" s="91">
        <f t="shared" si="108"/>
        <v>3.6876899999999999</v>
      </c>
    </row>
    <row r="192" spans="1:27" ht="12.75" hidden="1" customHeight="1" outlineLevel="1" x14ac:dyDescent="0.3">
      <c r="A192" s="99" t="s">
        <v>420</v>
      </c>
      <c r="B192" s="63" t="s">
        <v>238</v>
      </c>
      <c r="C192" s="43" t="s">
        <v>79</v>
      </c>
      <c r="D192" s="44">
        <v>1368.22</v>
      </c>
      <c r="E192" s="44">
        <v>1239.74</v>
      </c>
      <c r="F192" s="44">
        <v>1066.57</v>
      </c>
      <c r="G192" s="44">
        <v>953.14</v>
      </c>
      <c r="H192" s="44">
        <v>873.87</v>
      </c>
      <c r="I192" s="44">
        <v>1094.74</v>
      </c>
      <c r="J192" s="44">
        <v>1199.76</v>
      </c>
      <c r="K192" s="44">
        <v>1464.93</v>
      </c>
      <c r="L192" s="44">
        <v>1902.58</v>
      </c>
      <c r="M192" s="44">
        <v>2109.09</v>
      </c>
      <c r="N192" s="44">
        <v>2263.11</v>
      </c>
      <c r="O192" s="44">
        <v>2302.06</v>
      </c>
      <c r="P192" s="44">
        <v>2311.89</v>
      </c>
      <c r="Q192" s="44">
        <v>2307</v>
      </c>
      <c r="R192" s="44">
        <v>2314.29</v>
      </c>
      <c r="S192" s="44">
        <v>2323.8200000000002</v>
      </c>
      <c r="T192" s="44">
        <v>2320.64</v>
      </c>
      <c r="U192" s="44">
        <v>2299.36</v>
      </c>
      <c r="V192" s="44">
        <v>2280.8000000000002</v>
      </c>
      <c r="W192" s="44">
        <v>2205.0100000000002</v>
      </c>
      <c r="X192" s="44">
        <v>2128.61</v>
      </c>
      <c r="Y192" s="44">
        <v>2097.77</v>
      </c>
      <c r="Z192" s="44">
        <v>1921.86</v>
      </c>
      <c r="AA192" s="44">
        <v>1670.12</v>
      </c>
    </row>
    <row r="193" spans="1:27" ht="12.75" hidden="1" customHeight="1" outlineLevel="1" x14ac:dyDescent="0.3">
      <c r="A193" s="99" t="s">
        <v>421</v>
      </c>
      <c r="B193" s="63" t="s">
        <v>90</v>
      </c>
      <c r="C193" s="43" t="s">
        <v>79</v>
      </c>
      <c r="D193" s="44">
        <f>$D$168</f>
        <v>1858.06</v>
      </c>
      <c r="E193" s="44">
        <f>$D$168</f>
        <v>1858.06</v>
      </c>
      <c r="F193" s="44">
        <f t="shared" ref="F193:AA193" si="109">$D$168</f>
        <v>1858.06</v>
      </c>
      <c r="G193" s="44">
        <f t="shared" si="109"/>
        <v>1858.06</v>
      </c>
      <c r="H193" s="44">
        <f t="shared" si="109"/>
        <v>1858.06</v>
      </c>
      <c r="I193" s="44">
        <f t="shared" si="109"/>
        <v>1858.06</v>
      </c>
      <c r="J193" s="44">
        <f t="shared" si="109"/>
        <v>1858.06</v>
      </c>
      <c r="K193" s="44">
        <f t="shared" si="109"/>
        <v>1858.06</v>
      </c>
      <c r="L193" s="44">
        <f t="shared" si="109"/>
        <v>1858.06</v>
      </c>
      <c r="M193" s="44">
        <f t="shared" si="109"/>
        <v>1858.06</v>
      </c>
      <c r="N193" s="44">
        <f t="shared" si="109"/>
        <v>1858.06</v>
      </c>
      <c r="O193" s="44">
        <f t="shared" si="109"/>
        <v>1858.06</v>
      </c>
      <c r="P193" s="44">
        <f t="shared" si="109"/>
        <v>1858.06</v>
      </c>
      <c r="Q193" s="44">
        <f t="shared" si="109"/>
        <v>1858.06</v>
      </c>
      <c r="R193" s="44">
        <f t="shared" si="109"/>
        <v>1858.06</v>
      </c>
      <c r="S193" s="44">
        <f t="shared" si="109"/>
        <v>1858.06</v>
      </c>
      <c r="T193" s="44">
        <f t="shared" si="109"/>
        <v>1858.06</v>
      </c>
      <c r="U193" s="44">
        <f t="shared" si="109"/>
        <v>1858.06</v>
      </c>
      <c r="V193" s="44">
        <f t="shared" si="109"/>
        <v>1858.06</v>
      </c>
      <c r="W193" s="44">
        <f t="shared" si="109"/>
        <v>1858.06</v>
      </c>
      <c r="X193" s="44">
        <f t="shared" si="109"/>
        <v>1858.06</v>
      </c>
      <c r="Y193" s="44">
        <f t="shared" si="109"/>
        <v>1858.06</v>
      </c>
      <c r="Z193" s="44">
        <f t="shared" si="109"/>
        <v>1858.06</v>
      </c>
      <c r="AA193" s="44">
        <f t="shared" si="109"/>
        <v>1858.06</v>
      </c>
    </row>
    <row r="194" spans="1:27" ht="12.75" hidden="1" customHeight="1" outlineLevel="1" x14ac:dyDescent="0.3">
      <c r="A194" s="99" t="s">
        <v>422</v>
      </c>
      <c r="B194" s="63" t="s">
        <v>83</v>
      </c>
      <c r="C194" s="43" t="s">
        <v>79</v>
      </c>
      <c r="D194" s="44">
        <v>4.8099999999999996</v>
      </c>
      <c r="E194" s="44">
        <v>4.8099999999999996</v>
      </c>
      <c r="F194" s="44">
        <v>4.8099999999999996</v>
      </c>
      <c r="G194" s="44">
        <v>4.8099999999999996</v>
      </c>
      <c r="H194" s="44">
        <v>4.8099999999999996</v>
      </c>
      <c r="I194" s="44">
        <v>4.8099999999999996</v>
      </c>
      <c r="J194" s="44">
        <v>4.8099999999999996</v>
      </c>
      <c r="K194" s="44">
        <v>4.8099999999999996</v>
      </c>
      <c r="L194" s="44">
        <v>4.8099999999999996</v>
      </c>
      <c r="M194" s="44">
        <v>4.8099999999999996</v>
      </c>
      <c r="N194" s="44">
        <v>4.8099999999999996</v>
      </c>
      <c r="O194" s="44">
        <v>4.8099999999999996</v>
      </c>
      <c r="P194" s="44">
        <v>4.8099999999999996</v>
      </c>
      <c r="Q194" s="44">
        <v>4.8099999999999996</v>
      </c>
      <c r="R194" s="44">
        <v>4.8099999999999996</v>
      </c>
      <c r="S194" s="44">
        <v>4.8099999999999996</v>
      </c>
      <c r="T194" s="44">
        <v>4.8099999999999996</v>
      </c>
      <c r="U194" s="44">
        <v>4.8099999999999996</v>
      </c>
      <c r="V194" s="44">
        <v>4.8099999999999996</v>
      </c>
      <c r="W194" s="44">
        <v>4.8099999999999996</v>
      </c>
      <c r="X194" s="44">
        <v>4.8099999999999996</v>
      </c>
      <c r="Y194" s="44">
        <v>4.8099999999999996</v>
      </c>
      <c r="Z194" s="44">
        <v>4.8099999999999996</v>
      </c>
      <c r="AA194" s="44">
        <v>4.8099999999999996</v>
      </c>
    </row>
    <row r="195" spans="1:27" ht="12.75" hidden="1" customHeight="1" outlineLevel="1" x14ac:dyDescent="0.3">
      <c r="A195" s="99" t="s">
        <v>423</v>
      </c>
      <c r="B195" s="63" t="s">
        <v>81</v>
      </c>
      <c r="C195" s="43" t="s">
        <v>79</v>
      </c>
      <c r="D195" s="44">
        <f>$D$11</f>
        <v>154.69999999999999</v>
      </c>
      <c r="E195" s="44">
        <f t="shared" ref="E195:AA195" si="110">$D$11</f>
        <v>154.69999999999999</v>
      </c>
      <c r="F195" s="44">
        <f t="shared" si="110"/>
        <v>154.69999999999999</v>
      </c>
      <c r="G195" s="44">
        <f t="shared" si="110"/>
        <v>154.69999999999999</v>
      </c>
      <c r="H195" s="44">
        <f t="shared" si="110"/>
        <v>154.69999999999999</v>
      </c>
      <c r="I195" s="44">
        <f t="shared" si="110"/>
        <v>154.69999999999999</v>
      </c>
      <c r="J195" s="44">
        <f t="shared" si="110"/>
        <v>154.69999999999999</v>
      </c>
      <c r="K195" s="44">
        <f t="shared" si="110"/>
        <v>154.69999999999999</v>
      </c>
      <c r="L195" s="44">
        <f t="shared" si="110"/>
        <v>154.69999999999999</v>
      </c>
      <c r="M195" s="44">
        <f t="shared" si="110"/>
        <v>154.69999999999999</v>
      </c>
      <c r="N195" s="44">
        <f t="shared" si="110"/>
        <v>154.69999999999999</v>
      </c>
      <c r="O195" s="44">
        <f t="shared" si="110"/>
        <v>154.69999999999999</v>
      </c>
      <c r="P195" s="44">
        <f t="shared" si="110"/>
        <v>154.69999999999999</v>
      </c>
      <c r="Q195" s="44">
        <f t="shared" si="110"/>
        <v>154.69999999999999</v>
      </c>
      <c r="R195" s="44">
        <f t="shared" si="110"/>
        <v>154.69999999999999</v>
      </c>
      <c r="S195" s="44">
        <f t="shared" si="110"/>
        <v>154.69999999999999</v>
      </c>
      <c r="T195" s="44">
        <f t="shared" si="110"/>
        <v>154.69999999999999</v>
      </c>
      <c r="U195" s="44">
        <f t="shared" si="110"/>
        <v>154.69999999999999</v>
      </c>
      <c r="V195" s="44">
        <f t="shared" si="110"/>
        <v>154.69999999999999</v>
      </c>
      <c r="W195" s="44">
        <f t="shared" si="110"/>
        <v>154.69999999999999</v>
      </c>
      <c r="X195" s="44">
        <f t="shared" si="110"/>
        <v>154.69999999999999</v>
      </c>
      <c r="Y195" s="44">
        <f t="shared" si="110"/>
        <v>154.69999999999999</v>
      </c>
      <c r="Z195" s="44">
        <f t="shared" si="110"/>
        <v>154.69999999999999</v>
      </c>
      <c r="AA195" s="44">
        <f t="shared" si="110"/>
        <v>154.69999999999999</v>
      </c>
    </row>
    <row r="196" spans="1:27" ht="12.75" customHeight="1" collapsed="1" x14ac:dyDescent="0.3">
      <c r="A196" s="98" t="s">
        <v>424</v>
      </c>
      <c r="B196" s="28" t="str">
        <f>"07"&amp;"."&amp;$B$662&amp;"."&amp;$B$663</f>
        <v>07.07.2024</v>
      </c>
      <c r="C196" s="90" t="s">
        <v>76</v>
      </c>
      <c r="D196" s="91">
        <f>ROUND(((D197+D198+D200+D199)/1000),5)</f>
        <v>3.3813800000000001</v>
      </c>
      <c r="E196" s="91">
        <f>ROUND(((E197+E198+E200+E199)/1000),5)</f>
        <v>3.2593100000000002</v>
      </c>
      <c r="F196" s="91">
        <f>ROUND(((F197+F198+F200+F199)/1000),5)</f>
        <v>3.0931099999999998</v>
      </c>
      <c r="G196" s="91">
        <f t="shared" ref="G196:AA196" si="111">ROUND(((G197+G198+G200+G199)/1000),5)</f>
        <v>2.9420700000000002</v>
      </c>
      <c r="H196" s="91">
        <f t="shared" si="111"/>
        <v>2.0685699999999998</v>
      </c>
      <c r="I196" s="91">
        <f t="shared" si="111"/>
        <v>2.09307</v>
      </c>
      <c r="J196" s="91">
        <f t="shared" si="111"/>
        <v>2.9141300000000001</v>
      </c>
      <c r="K196" s="91">
        <f t="shared" si="111"/>
        <v>3.3118500000000002</v>
      </c>
      <c r="L196" s="91">
        <f t="shared" si="111"/>
        <v>3.73123</v>
      </c>
      <c r="M196" s="91">
        <f t="shared" si="111"/>
        <v>4.01858</v>
      </c>
      <c r="N196" s="91">
        <f t="shared" si="111"/>
        <v>4.1740599999999999</v>
      </c>
      <c r="O196" s="91">
        <f t="shared" si="111"/>
        <v>4.2332400000000003</v>
      </c>
      <c r="P196" s="91">
        <f t="shared" si="111"/>
        <v>4.2412099999999997</v>
      </c>
      <c r="Q196" s="91">
        <f t="shared" si="111"/>
        <v>4.3023100000000003</v>
      </c>
      <c r="R196" s="91">
        <f t="shared" si="111"/>
        <v>4.3061699999999998</v>
      </c>
      <c r="S196" s="91">
        <f t="shared" si="111"/>
        <v>4.1939900000000003</v>
      </c>
      <c r="T196" s="91">
        <f t="shared" si="111"/>
        <v>4.1949699999999996</v>
      </c>
      <c r="U196" s="91">
        <f t="shared" si="111"/>
        <v>4.1915800000000001</v>
      </c>
      <c r="V196" s="91">
        <f t="shared" si="111"/>
        <v>4.2117100000000001</v>
      </c>
      <c r="W196" s="91">
        <f t="shared" si="111"/>
        <v>4.1685299999999996</v>
      </c>
      <c r="X196" s="91">
        <f t="shared" si="111"/>
        <v>4.0548599999999997</v>
      </c>
      <c r="Y196" s="91">
        <f t="shared" si="111"/>
        <v>4.10623</v>
      </c>
      <c r="Z196" s="91">
        <f t="shared" si="111"/>
        <v>3.9379400000000002</v>
      </c>
      <c r="AA196" s="91">
        <f t="shared" si="111"/>
        <v>3.68493</v>
      </c>
    </row>
    <row r="197" spans="1:27" ht="12.75" hidden="1" customHeight="1" outlineLevel="1" x14ac:dyDescent="0.3">
      <c r="A197" s="99" t="s">
        <v>425</v>
      </c>
      <c r="B197" s="63" t="s">
        <v>238</v>
      </c>
      <c r="C197" s="43" t="s">
        <v>79</v>
      </c>
      <c r="D197" s="44">
        <v>1363.81</v>
      </c>
      <c r="E197" s="44">
        <v>1241.74</v>
      </c>
      <c r="F197" s="44">
        <v>1075.54</v>
      </c>
      <c r="G197" s="44">
        <v>924.5</v>
      </c>
      <c r="H197" s="44">
        <v>51</v>
      </c>
      <c r="I197" s="44">
        <v>75.5</v>
      </c>
      <c r="J197" s="44">
        <v>896.56</v>
      </c>
      <c r="K197" s="44">
        <v>1294.28</v>
      </c>
      <c r="L197" s="44">
        <v>1713.66</v>
      </c>
      <c r="M197" s="44">
        <v>2001.01</v>
      </c>
      <c r="N197" s="44">
        <v>2156.4899999999998</v>
      </c>
      <c r="O197" s="44">
        <v>2215.67</v>
      </c>
      <c r="P197" s="44">
        <v>2223.64</v>
      </c>
      <c r="Q197" s="44">
        <v>2284.7399999999998</v>
      </c>
      <c r="R197" s="44">
        <v>2288.6</v>
      </c>
      <c r="S197" s="44">
        <v>2176.42</v>
      </c>
      <c r="T197" s="44">
        <v>2177.4</v>
      </c>
      <c r="U197" s="44">
        <v>2174.0100000000002</v>
      </c>
      <c r="V197" s="44">
        <v>2194.14</v>
      </c>
      <c r="W197" s="44">
        <v>2150.96</v>
      </c>
      <c r="X197" s="44">
        <v>2037.29</v>
      </c>
      <c r="Y197" s="44">
        <v>2088.66</v>
      </c>
      <c r="Z197" s="44">
        <v>1920.37</v>
      </c>
      <c r="AA197" s="44">
        <v>1667.36</v>
      </c>
    </row>
    <row r="198" spans="1:27" ht="12.75" hidden="1" customHeight="1" outlineLevel="1" x14ac:dyDescent="0.3">
      <c r="A198" s="99" t="s">
        <v>426</v>
      </c>
      <c r="B198" s="63" t="s">
        <v>90</v>
      </c>
      <c r="C198" s="43" t="s">
        <v>79</v>
      </c>
      <c r="D198" s="44">
        <f>$D$168</f>
        <v>1858.06</v>
      </c>
      <c r="E198" s="44">
        <f>$D$168</f>
        <v>1858.06</v>
      </c>
      <c r="F198" s="44">
        <f t="shared" ref="F198:AA198" si="112">$D$168</f>
        <v>1858.06</v>
      </c>
      <c r="G198" s="44">
        <f t="shared" si="112"/>
        <v>1858.06</v>
      </c>
      <c r="H198" s="44">
        <f t="shared" si="112"/>
        <v>1858.06</v>
      </c>
      <c r="I198" s="44">
        <f t="shared" si="112"/>
        <v>1858.06</v>
      </c>
      <c r="J198" s="44">
        <f t="shared" si="112"/>
        <v>1858.06</v>
      </c>
      <c r="K198" s="44">
        <f t="shared" si="112"/>
        <v>1858.06</v>
      </c>
      <c r="L198" s="44">
        <f t="shared" si="112"/>
        <v>1858.06</v>
      </c>
      <c r="M198" s="44">
        <f t="shared" si="112"/>
        <v>1858.06</v>
      </c>
      <c r="N198" s="44">
        <f t="shared" si="112"/>
        <v>1858.06</v>
      </c>
      <c r="O198" s="44">
        <f t="shared" si="112"/>
        <v>1858.06</v>
      </c>
      <c r="P198" s="44">
        <f t="shared" si="112"/>
        <v>1858.06</v>
      </c>
      <c r="Q198" s="44">
        <f t="shared" si="112"/>
        <v>1858.06</v>
      </c>
      <c r="R198" s="44">
        <f t="shared" si="112"/>
        <v>1858.06</v>
      </c>
      <c r="S198" s="44">
        <f t="shared" si="112"/>
        <v>1858.06</v>
      </c>
      <c r="T198" s="44">
        <f t="shared" si="112"/>
        <v>1858.06</v>
      </c>
      <c r="U198" s="44">
        <f t="shared" si="112"/>
        <v>1858.06</v>
      </c>
      <c r="V198" s="44">
        <f t="shared" si="112"/>
        <v>1858.06</v>
      </c>
      <c r="W198" s="44">
        <f t="shared" si="112"/>
        <v>1858.06</v>
      </c>
      <c r="X198" s="44">
        <f t="shared" si="112"/>
        <v>1858.06</v>
      </c>
      <c r="Y198" s="44">
        <f t="shared" si="112"/>
        <v>1858.06</v>
      </c>
      <c r="Z198" s="44">
        <f t="shared" si="112"/>
        <v>1858.06</v>
      </c>
      <c r="AA198" s="44">
        <f t="shared" si="112"/>
        <v>1858.06</v>
      </c>
    </row>
    <row r="199" spans="1:27" ht="12.75" hidden="1" customHeight="1" outlineLevel="1" x14ac:dyDescent="0.3">
      <c r="A199" s="99" t="s">
        <v>427</v>
      </c>
      <c r="B199" s="63" t="s">
        <v>83</v>
      </c>
      <c r="C199" s="43" t="s">
        <v>79</v>
      </c>
      <c r="D199" s="44">
        <v>4.8099999999999996</v>
      </c>
      <c r="E199" s="44">
        <v>4.8099999999999996</v>
      </c>
      <c r="F199" s="44">
        <v>4.8099999999999996</v>
      </c>
      <c r="G199" s="44">
        <v>4.8099999999999996</v>
      </c>
      <c r="H199" s="44">
        <v>4.8099999999999996</v>
      </c>
      <c r="I199" s="44">
        <v>4.8099999999999996</v>
      </c>
      <c r="J199" s="44">
        <v>4.8099999999999996</v>
      </c>
      <c r="K199" s="44">
        <v>4.8099999999999996</v>
      </c>
      <c r="L199" s="44">
        <v>4.8099999999999996</v>
      </c>
      <c r="M199" s="44">
        <v>4.8099999999999996</v>
      </c>
      <c r="N199" s="44">
        <v>4.8099999999999996</v>
      </c>
      <c r="O199" s="44">
        <v>4.8099999999999996</v>
      </c>
      <c r="P199" s="44">
        <v>4.8099999999999996</v>
      </c>
      <c r="Q199" s="44">
        <v>4.8099999999999996</v>
      </c>
      <c r="R199" s="44">
        <v>4.8099999999999996</v>
      </c>
      <c r="S199" s="44">
        <v>4.8099999999999996</v>
      </c>
      <c r="T199" s="44">
        <v>4.8099999999999996</v>
      </c>
      <c r="U199" s="44">
        <v>4.8099999999999996</v>
      </c>
      <c r="V199" s="44">
        <v>4.8099999999999996</v>
      </c>
      <c r="W199" s="44">
        <v>4.8099999999999996</v>
      </c>
      <c r="X199" s="44">
        <v>4.8099999999999996</v>
      </c>
      <c r="Y199" s="44">
        <v>4.8099999999999996</v>
      </c>
      <c r="Z199" s="44">
        <v>4.8099999999999996</v>
      </c>
      <c r="AA199" s="44">
        <v>4.8099999999999996</v>
      </c>
    </row>
    <row r="200" spans="1:27" ht="12.75" hidden="1" customHeight="1" outlineLevel="1" x14ac:dyDescent="0.3">
      <c r="A200" s="99" t="s">
        <v>428</v>
      </c>
      <c r="B200" s="63" t="s">
        <v>81</v>
      </c>
      <c r="C200" s="43" t="s">
        <v>79</v>
      </c>
      <c r="D200" s="44">
        <f>$D$11</f>
        <v>154.69999999999999</v>
      </c>
      <c r="E200" s="44">
        <f t="shared" ref="E200:AA200" si="113">$D$11</f>
        <v>154.69999999999999</v>
      </c>
      <c r="F200" s="44">
        <f t="shared" si="113"/>
        <v>154.69999999999999</v>
      </c>
      <c r="G200" s="44">
        <f t="shared" si="113"/>
        <v>154.69999999999999</v>
      </c>
      <c r="H200" s="44">
        <f t="shared" si="113"/>
        <v>154.69999999999999</v>
      </c>
      <c r="I200" s="44">
        <f t="shared" si="113"/>
        <v>154.69999999999999</v>
      </c>
      <c r="J200" s="44">
        <f t="shared" si="113"/>
        <v>154.69999999999999</v>
      </c>
      <c r="K200" s="44">
        <f t="shared" si="113"/>
        <v>154.69999999999999</v>
      </c>
      <c r="L200" s="44">
        <f t="shared" si="113"/>
        <v>154.69999999999999</v>
      </c>
      <c r="M200" s="44">
        <f t="shared" si="113"/>
        <v>154.69999999999999</v>
      </c>
      <c r="N200" s="44">
        <f t="shared" si="113"/>
        <v>154.69999999999999</v>
      </c>
      <c r="O200" s="44">
        <f t="shared" si="113"/>
        <v>154.69999999999999</v>
      </c>
      <c r="P200" s="44">
        <f t="shared" si="113"/>
        <v>154.69999999999999</v>
      </c>
      <c r="Q200" s="44">
        <f t="shared" si="113"/>
        <v>154.69999999999999</v>
      </c>
      <c r="R200" s="44">
        <f t="shared" si="113"/>
        <v>154.69999999999999</v>
      </c>
      <c r="S200" s="44">
        <f t="shared" si="113"/>
        <v>154.69999999999999</v>
      </c>
      <c r="T200" s="44">
        <f t="shared" si="113"/>
        <v>154.69999999999999</v>
      </c>
      <c r="U200" s="44">
        <f t="shared" si="113"/>
        <v>154.69999999999999</v>
      </c>
      <c r="V200" s="44">
        <f t="shared" si="113"/>
        <v>154.69999999999999</v>
      </c>
      <c r="W200" s="44">
        <f t="shared" si="113"/>
        <v>154.69999999999999</v>
      </c>
      <c r="X200" s="44">
        <f t="shared" si="113"/>
        <v>154.69999999999999</v>
      </c>
      <c r="Y200" s="44">
        <f t="shared" si="113"/>
        <v>154.69999999999999</v>
      </c>
      <c r="Z200" s="44">
        <f t="shared" si="113"/>
        <v>154.69999999999999</v>
      </c>
      <c r="AA200" s="44">
        <f t="shared" si="113"/>
        <v>154.69999999999999</v>
      </c>
    </row>
    <row r="201" spans="1:27" ht="12.75" customHeight="1" collapsed="1" x14ac:dyDescent="0.3">
      <c r="A201" s="98" t="s">
        <v>429</v>
      </c>
      <c r="B201" s="28" t="str">
        <f>"08"&amp;"."&amp;$B$662&amp;"."&amp;$B$663</f>
        <v>08.07.2024</v>
      </c>
      <c r="C201" s="90" t="s">
        <v>76</v>
      </c>
      <c r="D201" s="91">
        <f>ROUND(((D202+D203+D205+D204)/1000),5)</f>
        <v>3.32714</v>
      </c>
      <c r="E201" s="91">
        <f>ROUND(((E202+E203+E205+E204)/1000),5)</f>
        <v>3.2206700000000001</v>
      </c>
      <c r="F201" s="91">
        <f>ROUND(((F202+F203+F205+F204)/1000),5)</f>
        <v>3.0491799999999998</v>
      </c>
      <c r="G201" s="91">
        <f t="shared" ref="G201:AA201" si="114">ROUND(((G202+G203+G205+G204)/1000),5)</f>
        <v>2.8405</v>
      </c>
      <c r="H201" s="91">
        <f t="shared" si="114"/>
        <v>2.2366100000000002</v>
      </c>
      <c r="I201" s="91">
        <f t="shared" si="114"/>
        <v>3.1547499999999999</v>
      </c>
      <c r="J201" s="91">
        <f t="shared" si="114"/>
        <v>3.2724199999999999</v>
      </c>
      <c r="K201" s="91">
        <f t="shared" si="114"/>
        <v>3.7169300000000001</v>
      </c>
      <c r="L201" s="91">
        <f t="shared" si="114"/>
        <v>4.0940300000000001</v>
      </c>
      <c r="M201" s="91">
        <f t="shared" si="114"/>
        <v>4.3681200000000002</v>
      </c>
      <c r="N201" s="91">
        <f t="shared" si="114"/>
        <v>4.4391400000000001</v>
      </c>
      <c r="O201" s="91">
        <f t="shared" si="114"/>
        <v>4.4533800000000001</v>
      </c>
      <c r="P201" s="91">
        <f t="shared" si="114"/>
        <v>4.4794999999999998</v>
      </c>
      <c r="Q201" s="91">
        <f t="shared" si="114"/>
        <v>4.6035500000000003</v>
      </c>
      <c r="R201" s="91">
        <f t="shared" si="114"/>
        <v>4.6048200000000001</v>
      </c>
      <c r="S201" s="91">
        <f t="shared" si="114"/>
        <v>4.6793300000000002</v>
      </c>
      <c r="T201" s="91">
        <f t="shared" si="114"/>
        <v>4.5723000000000003</v>
      </c>
      <c r="U201" s="91">
        <f t="shared" si="114"/>
        <v>4.5227199999999996</v>
      </c>
      <c r="V201" s="91">
        <f t="shared" si="114"/>
        <v>4.4606500000000002</v>
      </c>
      <c r="W201" s="91">
        <f t="shared" si="114"/>
        <v>4.3482099999999999</v>
      </c>
      <c r="X201" s="91">
        <f t="shared" si="114"/>
        <v>4.1780499999999998</v>
      </c>
      <c r="Y201" s="91">
        <f t="shared" si="114"/>
        <v>4.1480499999999996</v>
      </c>
      <c r="Z201" s="91">
        <f t="shared" si="114"/>
        <v>3.87182</v>
      </c>
      <c r="AA201" s="91">
        <f t="shared" si="114"/>
        <v>3.61612</v>
      </c>
    </row>
    <row r="202" spans="1:27" ht="12.75" hidden="1" customHeight="1" outlineLevel="1" x14ac:dyDescent="0.3">
      <c r="A202" s="99" t="s">
        <v>430</v>
      </c>
      <c r="B202" s="63" t="s">
        <v>238</v>
      </c>
      <c r="C202" s="43" t="s">
        <v>79</v>
      </c>
      <c r="D202" s="44">
        <v>1309.57</v>
      </c>
      <c r="E202" s="44">
        <v>1203.0999999999999</v>
      </c>
      <c r="F202" s="44">
        <v>1031.6099999999999</v>
      </c>
      <c r="G202" s="44">
        <v>822.93</v>
      </c>
      <c r="H202" s="44">
        <v>219.04</v>
      </c>
      <c r="I202" s="44">
        <v>1137.18</v>
      </c>
      <c r="J202" s="44">
        <v>1254.8499999999999</v>
      </c>
      <c r="K202" s="44">
        <v>1699.36</v>
      </c>
      <c r="L202" s="44">
        <v>2076.46</v>
      </c>
      <c r="M202" s="44">
        <v>2350.5500000000002</v>
      </c>
      <c r="N202" s="44">
        <v>2421.5700000000002</v>
      </c>
      <c r="O202" s="44">
        <v>2435.81</v>
      </c>
      <c r="P202" s="44">
        <v>2461.9299999999998</v>
      </c>
      <c r="Q202" s="44">
        <v>2585.98</v>
      </c>
      <c r="R202" s="44">
        <v>2587.25</v>
      </c>
      <c r="S202" s="44">
        <v>2661.76</v>
      </c>
      <c r="T202" s="44">
        <v>2554.73</v>
      </c>
      <c r="U202" s="44">
        <v>2505.15</v>
      </c>
      <c r="V202" s="44">
        <v>2443.08</v>
      </c>
      <c r="W202" s="44">
        <v>2330.64</v>
      </c>
      <c r="X202" s="44">
        <v>2160.48</v>
      </c>
      <c r="Y202" s="44">
        <v>2130.48</v>
      </c>
      <c r="Z202" s="44">
        <v>1854.25</v>
      </c>
      <c r="AA202" s="44">
        <v>1598.55</v>
      </c>
    </row>
    <row r="203" spans="1:27" ht="12.75" hidden="1" customHeight="1" outlineLevel="1" x14ac:dyDescent="0.3">
      <c r="A203" s="99" t="s">
        <v>431</v>
      </c>
      <c r="B203" s="63" t="s">
        <v>90</v>
      </c>
      <c r="C203" s="43" t="s">
        <v>79</v>
      </c>
      <c r="D203" s="44">
        <f>$D$168</f>
        <v>1858.06</v>
      </c>
      <c r="E203" s="44">
        <f>$D$168</f>
        <v>1858.06</v>
      </c>
      <c r="F203" s="44">
        <f t="shared" ref="F203:AA203" si="115">$D$168</f>
        <v>1858.06</v>
      </c>
      <c r="G203" s="44">
        <f t="shared" si="115"/>
        <v>1858.06</v>
      </c>
      <c r="H203" s="44">
        <f t="shared" si="115"/>
        <v>1858.06</v>
      </c>
      <c r="I203" s="44">
        <f t="shared" si="115"/>
        <v>1858.06</v>
      </c>
      <c r="J203" s="44">
        <f t="shared" si="115"/>
        <v>1858.06</v>
      </c>
      <c r="K203" s="44">
        <f t="shared" si="115"/>
        <v>1858.06</v>
      </c>
      <c r="L203" s="44">
        <f t="shared" si="115"/>
        <v>1858.06</v>
      </c>
      <c r="M203" s="44">
        <f t="shared" si="115"/>
        <v>1858.06</v>
      </c>
      <c r="N203" s="44">
        <f t="shared" si="115"/>
        <v>1858.06</v>
      </c>
      <c r="O203" s="44">
        <f t="shared" si="115"/>
        <v>1858.06</v>
      </c>
      <c r="P203" s="44">
        <f t="shared" si="115"/>
        <v>1858.06</v>
      </c>
      <c r="Q203" s="44">
        <f t="shared" si="115"/>
        <v>1858.06</v>
      </c>
      <c r="R203" s="44">
        <f t="shared" si="115"/>
        <v>1858.06</v>
      </c>
      <c r="S203" s="44">
        <f t="shared" si="115"/>
        <v>1858.06</v>
      </c>
      <c r="T203" s="44">
        <f t="shared" si="115"/>
        <v>1858.06</v>
      </c>
      <c r="U203" s="44">
        <f t="shared" si="115"/>
        <v>1858.06</v>
      </c>
      <c r="V203" s="44">
        <f t="shared" si="115"/>
        <v>1858.06</v>
      </c>
      <c r="W203" s="44">
        <f t="shared" si="115"/>
        <v>1858.06</v>
      </c>
      <c r="X203" s="44">
        <f t="shared" si="115"/>
        <v>1858.06</v>
      </c>
      <c r="Y203" s="44">
        <f t="shared" si="115"/>
        <v>1858.06</v>
      </c>
      <c r="Z203" s="44">
        <f t="shared" si="115"/>
        <v>1858.06</v>
      </c>
      <c r="AA203" s="44">
        <f t="shared" si="115"/>
        <v>1858.06</v>
      </c>
    </row>
    <row r="204" spans="1:27" ht="12.75" hidden="1" customHeight="1" outlineLevel="1" x14ac:dyDescent="0.3">
      <c r="A204" s="99" t="s">
        <v>432</v>
      </c>
      <c r="B204" s="63" t="s">
        <v>83</v>
      </c>
      <c r="C204" s="43" t="s">
        <v>79</v>
      </c>
      <c r="D204" s="44">
        <v>4.8099999999999996</v>
      </c>
      <c r="E204" s="44">
        <v>4.8099999999999996</v>
      </c>
      <c r="F204" s="44">
        <v>4.8099999999999996</v>
      </c>
      <c r="G204" s="44">
        <v>4.8099999999999996</v>
      </c>
      <c r="H204" s="44">
        <v>4.8099999999999996</v>
      </c>
      <c r="I204" s="44">
        <v>4.8099999999999996</v>
      </c>
      <c r="J204" s="44">
        <v>4.8099999999999996</v>
      </c>
      <c r="K204" s="44">
        <v>4.8099999999999996</v>
      </c>
      <c r="L204" s="44">
        <v>4.8099999999999996</v>
      </c>
      <c r="M204" s="44">
        <v>4.8099999999999996</v>
      </c>
      <c r="N204" s="44">
        <v>4.8099999999999996</v>
      </c>
      <c r="O204" s="44">
        <v>4.8099999999999996</v>
      </c>
      <c r="P204" s="44">
        <v>4.8099999999999996</v>
      </c>
      <c r="Q204" s="44">
        <v>4.8099999999999996</v>
      </c>
      <c r="R204" s="44">
        <v>4.8099999999999996</v>
      </c>
      <c r="S204" s="44">
        <v>4.8099999999999996</v>
      </c>
      <c r="T204" s="44">
        <v>4.8099999999999996</v>
      </c>
      <c r="U204" s="44">
        <v>4.8099999999999996</v>
      </c>
      <c r="V204" s="44">
        <v>4.8099999999999996</v>
      </c>
      <c r="W204" s="44">
        <v>4.8099999999999996</v>
      </c>
      <c r="X204" s="44">
        <v>4.8099999999999996</v>
      </c>
      <c r="Y204" s="44">
        <v>4.8099999999999996</v>
      </c>
      <c r="Z204" s="44">
        <v>4.8099999999999996</v>
      </c>
      <c r="AA204" s="44">
        <v>4.8099999999999996</v>
      </c>
    </row>
    <row r="205" spans="1:27" ht="12.75" hidden="1" customHeight="1" outlineLevel="1" x14ac:dyDescent="0.3">
      <c r="A205" s="99" t="s">
        <v>433</v>
      </c>
      <c r="B205" s="63" t="s">
        <v>81</v>
      </c>
      <c r="C205" s="43" t="s">
        <v>79</v>
      </c>
      <c r="D205" s="44">
        <f>$D$11</f>
        <v>154.69999999999999</v>
      </c>
      <c r="E205" s="44">
        <f t="shared" ref="E205:AA205" si="116">$D$11</f>
        <v>154.69999999999999</v>
      </c>
      <c r="F205" s="44">
        <f t="shared" si="116"/>
        <v>154.69999999999999</v>
      </c>
      <c r="G205" s="44">
        <f t="shared" si="116"/>
        <v>154.69999999999999</v>
      </c>
      <c r="H205" s="44">
        <f t="shared" si="116"/>
        <v>154.69999999999999</v>
      </c>
      <c r="I205" s="44">
        <f t="shared" si="116"/>
        <v>154.69999999999999</v>
      </c>
      <c r="J205" s="44">
        <f t="shared" si="116"/>
        <v>154.69999999999999</v>
      </c>
      <c r="K205" s="44">
        <f t="shared" si="116"/>
        <v>154.69999999999999</v>
      </c>
      <c r="L205" s="44">
        <f t="shared" si="116"/>
        <v>154.69999999999999</v>
      </c>
      <c r="M205" s="44">
        <f t="shared" si="116"/>
        <v>154.69999999999999</v>
      </c>
      <c r="N205" s="44">
        <f t="shared" si="116"/>
        <v>154.69999999999999</v>
      </c>
      <c r="O205" s="44">
        <f t="shared" si="116"/>
        <v>154.69999999999999</v>
      </c>
      <c r="P205" s="44">
        <f t="shared" si="116"/>
        <v>154.69999999999999</v>
      </c>
      <c r="Q205" s="44">
        <f t="shared" si="116"/>
        <v>154.69999999999999</v>
      </c>
      <c r="R205" s="44">
        <f t="shared" si="116"/>
        <v>154.69999999999999</v>
      </c>
      <c r="S205" s="44">
        <f t="shared" si="116"/>
        <v>154.69999999999999</v>
      </c>
      <c r="T205" s="44">
        <f t="shared" si="116"/>
        <v>154.69999999999999</v>
      </c>
      <c r="U205" s="44">
        <f t="shared" si="116"/>
        <v>154.69999999999999</v>
      </c>
      <c r="V205" s="44">
        <f t="shared" si="116"/>
        <v>154.69999999999999</v>
      </c>
      <c r="W205" s="44">
        <f t="shared" si="116"/>
        <v>154.69999999999999</v>
      </c>
      <c r="X205" s="44">
        <f t="shared" si="116"/>
        <v>154.69999999999999</v>
      </c>
      <c r="Y205" s="44">
        <f t="shared" si="116"/>
        <v>154.69999999999999</v>
      </c>
      <c r="Z205" s="44">
        <f t="shared" si="116"/>
        <v>154.69999999999999</v>
      </c>
      <c r="AA205" s="44">
        <f t="shared" si="116"/>
        <v>154.69999999999999</v>
      </c>
    </row>
    <row r="206" spans="1:27" ht="12.75" customHeight="1" collapsed="1" x14ac:dyDescent="0.3">
      <c r="A206" s="98" t="s">
        <v>434</v>
      </c>
      <c r="B206" s="28" t="str">
        <f>"09"&amp;"."&amp;$B$662&amp;"."&amp;$B$663</f>
        <v>09.07.2024</v>
      </c>
      <c r="C206" s="90" t="s">
        <v>76</v>
      </c>
      <c r="D206" s="91">
        <f>ROUND(((D207+D208+D210+D209)/1000),5)</f>
        <v>3.2763399999999998</v>
      </c>
      <c r="E206" s="91">
        <f>ROUND(((E207+E208+E210+E209)/1000),5)</f>
        <v>3.1133099999999998</v>
      </c>
      <c r="F206" s="91">
        <f>ROUND(((F207+F208+F210+F209)/1000),5)</f>
        <v>2.9378700000000002</v>
      </c>
      <c r="G206" s="91">
        <f t="shared" ref="G206:AA206" si="117">ROUND(((G207+G208+G210+G209)/1000),5)</f>
        <v>2.5501200000000002</v>
      </c>
      <c r="H206" s="91">
        <f t="shared" si="117"/>
        <v>2.2478799999999999</v>
      </c>
      <c r="I206" s="91">
        <f t="shared" si="117"/>
        <v>3.0737100000000002</v>
      </c>
      <c r="J206" s="91">
        <f t="shared" si="117"/>
        <v>3.23224</v>
      </c>
      <c r="K206" s="91">
        <f t="shared" si="117"/>
        <v>3.53227</v>
      </c>
      <c r="L206" s="91">
        <f t="shared" si="117"/>
        <v>3.9278599999999999</v>
      </c>
      <c r="M206" s="91">
        <f t="shared" si="117"/>
        <v>4.2320900000000004</v>
      </c>
      <c r="N206" s="91">
        <f t="shared" si="117"/>
        <v>4.3064400000000003</v>
      </c>
      <c r="O206" s="91">
        <f t="shared" si="117"/>
        <v>4.3712</v>
      </c>
      <c r="P206" s="91">
        <f t="shared" si="117"/>
        <v>4.5508499999999996</v>
      </c>
      <c r="Q206" s="91">
        <f t="shared" si="117"/>
        <v>4.4297800000000001</v>
      </c>
      <c r="R206" s="91">
        <f t="shared" si="117"/>
        <v>4.4601199999999999</v>
      </c>
      <c r="S206" s="91">
        <f t="shared" si="117"/>
        <v>4.5815299999999999</v>
      </c>
      <c r="T206" s="91">
        <f t="shared" si="117"/>
        <v>4.45512</v>
      </c>
      <c r="U206" s="91">
        <f t="shared" si="117"/>
        <v>4.4467100000000004</v>
      </c>
      <c r="V206" s="91">
        <f t="shared" si="117"/>
        <v>4.1914300000000004</v>
      </c>
      <c r="W206" s="91">
        <f t="shared" si="117"/>
        <v>4.1954399999999996</v>
      </c>
      <c r="X206" s="91">
        <f t="shared" si="117"/>
        <v>4.0784500000000001</v>
      </c>
      <c r="Y206" s="91">
        <f t="shared" si="117"/>
        <v>4.0532700000000004</v>
      </c>
      <c r="Z206" s="91">
        <f t="shared" si="117"/>
        <v>3.8364500000000001</v>
      </c>
      <c r="AA206" s="91">
        <f t="shared" si="117"/>
        <v>3.48542</v>
      </c>
    </row>
    <row r="207" spans="1:27" ht="12.75" hidden="1" customHeight="1" outlineLevel="1" x14ac:dyDescent="0.3">
      <c r="A207" s="99" t="s">
        <v>435</v>
      </c>
      <c r="B207" s="63" t="s">
        <v>238</v>
      </c>
      <c r="C207" s="43" t="s">
        <v>79</v>
      </c>
      <c r="D207" s="44">
        <v>1258.77</v>
      </c>
      <c r="E207" s="44">
        <v>1095.74</v>
      </c>
      <c r="F207" s="44">
        <v>920.3</v>
      </c>
      <c r="G207" s="44">
        <v>532.54999999999995</v>
      </c>
      <c r="H207" s="44">
        <v>230.31</v>
      </c>
      <c r="I207" s="44">
        <v>1056.1400000000001</v>
      </c>
      <c r="J207" s="44">
        <v>1214.67</v>
      </c>
      <c r="K207" s="44">
        <v>1514.7</v>
      </c>
      <c r="L207" s="44">
        <v>1910.29</v>
      </c>
      <c r="M207" s="44">
        <v>2214.52</v>
      </c>
      <c r="N207" s="44">
        <v>2288.87</v>
      </c>
      <c r="O207" s="44">
        <v>2353.63</v>
      </c>
      <c r="P207" s="44">
        <v>2533.2800000000002</v>
      </c>
      <c r="Q207" s="44">
        <v>2412.21</v>
      </c>
      <c r="R207" s="44">
        <v>2442.5500000000002</v>
      </c>
      <c r="S207" s="44">
        <v>2563.96</v>
      </c>
      <c r="T207" s="44">
        <v>2437.5500000000002</v>
      </c>
      <c r="U207" s="44">
        <v>2429.14</v>
      </c>
      <c r="V207" s="44">
        <v>2173.86</v>
      </c>
      <c r="W207" s="44">
        <v>2177.87</v>
      </c>
      <c r="X207" s="44">
        <v>2060.88</v>
      </c>
      <c r="Y207" s="44">
        <v>2035.7</v>
      </c>
      <c r="Z207" s="44">
        <v>1818.88</v>
      </c>
      <c r="AA207" s="44">
        <v>1467.85</v>
      </c>
    </row>
    <row r="208" spans="1:27" ht="12.75" hidden="1" customHeight="1" outlineLevel="1" x14ac:dyDescent="0.3">
      <c r="A208" s="99" t="s">
        <v>436</v>
      </c>
      <c r="B208" s="63" t="s">
        <v>90</v>
      </c>
      <c r="C208" s="43" t="s">
        <v>79</v>
      </c>
      <c r="D208" s="44">
        <f>$D$168</f>
        <v>1858.06</v>
      </c>
      <c r="E208" s="44">
        <f>$D$168</f>
        <v>1858.06</v>
      </c>
      <c r="F208" s="44">
        <f t="shared" ref="F208:AA208" si="118">$D$168</f>
        <v>1858.06</v>
      </c>
      <c r="G208" s="44">
        <f t="shared" si="118"/>
        <v>1858.06</v>
      </c>
      <c r="H208" s="44">
        <f t="shared" si="118"/>
        <v>1858.06</v>
      </c>
      <c r="I208" s="44">
        <f t="shared" si="118"/>
        <v>1858.06</v>
      </c>
      <c r="J208" s="44">
        <f t="shared" si="118"/>
        <v>1858.06</v>
      </c>
      <c r="K208" s="44">
        <f t="shared" si="118"/>
        <v>1858.06</v>
      </c>
      <c r="L208" s="44">
        <f t="shared" si="118"/>
        <v>1858.06</v>
      </c>
      <c r="M208" s="44">
        <f t="shared" si="118"/>
        <v>1858.06</v>
      </c>
      <c r="N208" s="44">
        <f t="shared" si="118"/>
        <v>1858.06</v>
      </c>
      <c r="O208" s="44">
        <f t="shared" si="118"/>
        <v>1858.06</v>
      </c>
      <c r="P208" s="44">
        <f t="shared" si="118"/>
        <v>1858.06</v>
      </c>
      <c r="Q208" s="44">
        <f t="shared" si="118"/>
        <v>1858.06</v>
      </c>
      <c r="R208" s="44">
        <f t="shared" si="118"/>
        <v>1858.06</v>
      </c>
      <c r="S208" s="44">
        <f t="shared" si="118"/>
        <v>1858.06</v>
      </c>
      <c r="T208" s="44">
        <f t="shared" si="118"/>
        <v>1858.06</v>
      </c>
      <c r="U208" s="44">
        <f t="shared" si="118"/>
        <v>1858.06</v>
      </c>
      <c r="V208" s="44">
        <f t="shared" si="118"/>
        <v>1858.06</v>
      </c>
      <c r="W208" s="44">
        <f t="shared" si="118"/>
        <v>1858.06</v>
      </c>
      <c r="X208" s="44">
        <f t="shared" si="118"/>
        <v>1858.06</v>
      </c>
      <c r="Y208" s="44">
        <f t="shared" si="118"/>
        <v>1858.06</v>
      </c>
      <c r="Z208" s="44">
        <f t="shared" si="118"/>
        <v>1858.06</v>
      </c>
      <c r="AA208" s="44">
        <f t="shared" si="118"/>
        <v>1858.06</v>
      </c>
    </row>
    <row r="209" spans="1:27" ht="12.75" hidden="1" customHeight="1" outlineLevel="1" x14ac:dyDescent="0.3">
      <c r="A209" s="99" t="s">
        <v>437</v>
      </c>
      <c r="B209" s="63" t="s">
        <v>83</v>
      </c>
      <c r="C209" s="43" t="s">
        <v>79</v>
      </c>
      <c r="D209" s="44">
        <v>4.8099999999999996</v>
      </c>
      <c r="E209" s="44">
        <v>4.8099999999999996</v>
      </c>
      <c r="F209" s="44">
        <v>4.8099999999999996</v>
      </c>
      <c r="G209" s="44">
        <v>4.8099999999999996</v>
      </c>
      <c r="H209" s="44">
        <v>4.8099999999999996</v>
      </c>
      <c r="I209" s="44">
        <v>4.8099999999999996</v>
      </c>
      <c r="J209" s="44">
        <v>4.8099999999999996</v>
      </c>
      <c r="K209" s="44">
        <v>4.8099999999999996</v>
      </c>
      <c r="L209" s="44">
        <v>4.8099999999999996</v>
      </c>
      <c r="M209" s="44">
        <v>4.8099999999999996</v>
      </c>
      <c r="N209" s="44">
        <v>4.8099999999999996</v>
      </c>
      <c r="O209" s="44">
        <v>4.8099999999999996</v>
      </c>
      <c r="P209" s="44">
        <v>4.8099999999999996</v>
      </c>
      <c r="Q209" s="44">
        <v>4.8099999999999996</v>
      </c>
      <c r="R209" s="44">
        <v>4.8099999999999996</v>
      </c>
      <c r="S209" s="44">
        <v>4.8099999999999996</v>
      </c>
      <c r="T209" s="44">
        <v>4.8099999999999996</v>
      </c>
      <c r="U209" s="44">
        <v>4.8099999999999996</v>
      </c>
      <c r="V209" s="44">
        <v>4.8099999999999996</v>
      </c>
      <c r="W209" s="44">
        <v>4.8099999999999996</v>
      </c>
      <c r="X209" s="44">
        <v>4.8099999999999996</v>
      </c>
      <c r="Y209" s="44">
        <v>4.8099999999999996</v>
      </c>
      <c r="Z209" s="44">
        <v>4.8099999999999996</v>
      </c>
      <c r="AA209" s="44">
        <v>4.8099999999999996</v>
      </c>
    </row>
    <row r="210" spans="1:27" ht="12.75" hidden="1" customHeight="1" outlineLevel="1" x14ac:dyDescent="0.3">
      <c r="A210" s="99" t="s">
        <v>438</v>
      </c>
      <c r="B210" s="63" t="s">
        <v>81</v>
      </c>
      <c r="C210" s="43" t="s">
        <v>79</v>
      </c>
      <c r="D210" s="44">
        <f>$D$11</f>
        <v>154.69999999999999</v>
      </c>
      <c r="E210" s="44">
        <f t="shared" ref="E210:AA210" si="119">$D$11</f>
        <v>154.69999999999999</v>
      </c>
      <c r="F210" s="44">
        <f t="shared" si="119"/>
        <v>154.69999999999999</v>
      </c>
      <c r="G210" s="44">
        <f t="shared" si="119"/>
        <v>154.69999999999999</v>
      </c>
      <c r="H210" s="44">
        <f t="shared" si="119"/>
        <v>154.69999999999999</v>
      </c>
      <c r="I210" s="44">
        <f t="shared" si="119"/>
        <v>154.69999999999999</v>
      </c>
      <c r="J210" s="44">
        <f t="shared" si="119"/>
        <v>154.69999999999999</v>
      </c>
      <c r="K210" s="44">
        <f t="shared" si="119"/>
        <v>154.69999999999999</v>
      </c>
      <c r="L210" s="44">
        <f t="shared" si="119"/>
        <v>154.69999999999999</v>
      </c>
      <c r="M210" s="44">
        <f t="shared" si="119"/>
        <v>154.69999999999999</v>
      </c>
      <c r="N210" s="44">
        <f t="shared" si="119"/>
        <v>154.69999999999999</v>
      </c>
      <c r="O210" s="44">
        <f t="shared" si="119"/>
        <v>154.69999999999999</v>
      </c>
      <c r="P210" s="44">
        <f t="shared" si="119"/>
        <v>154.69999999999999</v>
      </c>
      <c r="Q210" s="44">
        <f t="shared" si="119"/>
        <v>154.69999999999999</v>
      </c>
      <c r="R210" s="44">
        <f t="shared" si="119"/>
        <v>154.69999999999999</v>
      </c>
      <c r="S210" s="44">
        <f t="shared" si="119"/>
        <v>154.69999999999999</v>
      </c>
      <c r="T210" s="44">
        <f t="shared" si="119"/>
        <v>154.69999999999999</v>
      </c>
      <c r="U210" s="44">
        <f t="shared" si="119"/>
        <v>154.69999999999999</v>
      </c>
      <c r="V210" s="44">
        <f t="shared" si="119"/>
        <v>154.69999999999999</v>
      </c>
      <c r="W210" s="44">
        <f t="shared" si="119"/>
        <v>154.69999999999999</v>
      </c>
      <c r="X210" s="44">
        <f t="shared" si="119"/>
        <v>154.69999999999999</v>
      </c>
      <c r="Y210" s="44">
        <f t="shared" si="119"/>
        <v>154.69999999999999</v>
      </c>
      <c r="Z210" s="44">
        <f t="shared" si="119"/>
        <v>154.69999999999999</v>
      </c>
      <c r="AA210" s="44">
        <f t="shared" si="119"/>
        <v>154.69999999999999</v>
      </c>
    </row>
    <row r="211" spans="1:27" ht="12.75" customHeight="1" collapsed="1" x14ac:dyDescent="0.3">
      <c r="A211" s="98" t="s">
        <v>439</v>
      </c>
      <c r="B211" s="28" t="str">
        <f>"10"&amp;"."&amp;$B$662&amp;"."&amp;$B$663</f>
        <v>10.07.2024</v>
      </c>
      <c r="C211" s="90" t="s">
        <v>76</v>
      </c>
      <c r="D211" s="91">
        <f>ROUND(((D212+D213+D215+D214)/1000),5)</f>
        <v>3.3047499999999999</v>
      </c>
      <c r="E211" s="91">
        <f>ROUND(((E212+E213+E215+E214)/1000),5)</f>
        <v>3.15035</v>
      </c>
      <c r="F211" s="91">
        <f>ROUND(((F212+F213+F215+F214)/1000),5)</f>
        <v>2.9812799999999999</v>
      </c>
      <c r="G211" s="91">
        <f t="shared" ref="G211:AA211" si="120">ROUND(((G212+G213+G215+G214)/1000),5)</f>
        <v>2.5632199999999998</v>
      </c>
      <c r="H211" s="91">
        <f t="shared" si="120"/>
        <v>2.25346</v>
      </c>
      <c r="I211" s="91">
        <f t="shared" si="120"/>
        <v>3.13429</v>
      </c>
      <c r="J211" s="91">
        <f t="shared" si="120"/>
        <v>3.31684</v>
      </c>
      <c r="K211" s="91">
        <f t="shared" si="120"/>
        <v>3.6324000000000001</v>
      </c>
      <c r="L211" s="91">
        <f t="shared" si="120"/>
        <v>3.9150399999999999</v>
      </c>
      <c r="M211" s="91">
        <f t="shared" si="120"/>
        <v>4.32125</v>
      </c>
      <c r="N211" s="91">
        <f t="shared" si="120"/>
        <v>4.2355900000000002</v>
      </c>
      <c r="O211" s="91">
        <f t="shared" si="120"/>
        <v>4.2629000000000001</v>
      </c>
      <c r="P211" s="91">
        <f t="shared" si="120"/>
        <v>4.2514700000000003</v>
      </c>
      <c r="Q211" s="91">
        <f t="shared" si="120"/>
        <v>4.4131099999999996</v>
      </c>
      <c r="R211" s="91">
        <f t="shared" si="120"/>
        <v>4.4227600000000002</v>
      </c>
      <c r="S211" s="91">
        <f t="shared" si="120"/>
        <v>4.4578800000000003</v>
      </c>
      <c r="T211" s="91">
        <f t="shared" si="120"/>
        <v>4.4453500000000004</v>
      </c>
      <c r="U211" s="91">
        <f t="shared" si="120"/>
        <v>4.4185699999999999</v>
      </c>
      <c r="V211" s="91">
        <f t="shared" si="120"/>
        <v>4.2366999999999999</v>
      </c>
      <c r="W211" s="91">
        <f t="shared" si="120"/>
        <v>4.0223300000000002</v>
      </c>
      <c r="X211" s="91">
        <f t="shared" si="120"/>
        <v>4.0626300000000004</v>
      </c>
      <c r="Y211" s="91">
        <f t="shared" si="120"/>
        <v>4.0293599999999996</v>
      </c>
      <c r="Z211" s="91">
        <f t="shared" si="120"/>
        <v>3.87886</v>
      </c>
      <c r="AA211" s="91">
        <f t="shared" si="120"/>
        <v>3.6485799999999999</v>
      </c>
    </row>
    <row r="212" spans="1:27" ht="12.75" hidden="1" customHeight="1" outlineLevel="1" x14ac:dyDescent="0.3">
      <c r="A212" s="99" t="s">
        <v>440</v>
      </c>
      <c r="B212" s="63" t="s">
        <v>238</v>
      </c>
      <c r="C212" s="43" t="s">
        <v>79</v>
      </c>
      <c r="D212" s="44">
        <v>1287.18</v>
      </c>
      <c r="E212" s="44">
        <v>1132.78</v>
      </c>
      <c r="F212" s="44">
        <v>963.71</v>
      </c>
      <c r="G212" s="44">
        <v>545.65</v>
      </c>
      <c r="H212" s="44">
        <v>235.89</v>
      </c>
      <c r="I212" s="44">
        <v>1116.72</v>
      </c>
      <c r="J212" s="44">
        <v>1299.27</v>
      </c>
      <c r="K212" s="44">
        <v>1614.83</v>
      </c>
      <c r="L212" s="44">
        <v>1897.47</v>
      </c>
      <c r="M212" s="44">
        <v>2303.6799999999998</v>
      </c>
      <c r="N212" s="44">
        <v>2218.02</v>
      </c>
      <c r="O212" s="44">
        <v>2245.33</v>
      </c>
      <c r="P212" s="44">
        <v>2233.9</v>
      </c>
      <c r="Q212" s="44">
        <v>2395.54</v>
      </c>
      <c r="R212" s="44">
        <v>2405.19</v>
      </c>
      <c r="S212" s="44">
        <v>2440.31</v>
      </c>
      <c r="T212" s="44">
        <v>2427.7800000000002</v>
      </c>
      <c r="U212" s="44">
        <v>2401</v>
      </c>
      <c r="V212" s="44">
        <v>2219.13</v>
      </c>
      <c r="W212" s="44">
        <v>2004.76</v>
      </c>
      <c r="X212" s="44">
        <v>2045.06</v>
      </c>
      <c r="Y212" s="44">
        <v>2011.79</v>
      </c>
      <c r="Z212" s="44">
        <v>1861.29</v>
      </c>
      <c r="AA212" s="44">
        <v>1631.01</v>
      </c>
    </row>
    <row r="213" spans="1:27" ht="12.75" hidden="1" customHeight="1" outlineLevel="1" x14ac:dyDescent="0.3">
      <c r="A213" s="99" t="s">
        <v>441</v>
      </c>
      <c r="B213" s="63" t="s">
        <v>90</v>
      </c>
      <c r="C213" s="43" t="s">
        <v>79</v>
      </c>
      <c r="D213" s="44">
        <f>$D$168</f>
        <v>1858.06</v>
      </c>
      <c r="E213" s="44">
        <f>$D$168</f>
        <v>1858.06</v>
      </c>
      <c r="F213" s="44">
        <f t="shared" ref="F213:AA213" si="121">$D$168</f>
        <v>1858.06</v>
      </c>
      <c r="G213" s="44">
        <f t="shared" si="121"/>
        <v>1858.06</v>
      </c>
      <c r="H213" s="44">
        <f t="shared" si="121"/>
        <v>1858.06</v>
      </c>
      <c r="I213" s="44">
        <f t="shared" si="121"/>
        <v>1858.06</v>
      </c>
      <c r="J213" s="44">
        <f t="shared" si="121"/>
        <v>1858.06</v>
      </c>
      <c r="K213" s="44">
        <f t="shared" si="121"/>
        <v>1858.06</v>
      </c>
      <c r="L213" s="44">
        <f t="shared" si="121"/>
        <v>1858.06</v>
      </c>
      <c r="M213" s="44">
        <f t="shared" si="121"/>
        <v>1858.06</v>
      </c>
      <c r="N213" s="44">
        <f t="shared" si="121"/>
        <v>1858.06</v>
      </c>
      <c r="O213" s="44">
        <f t="shared" si="121"/>
        <v>1858.06</v>
      </c>
      <c r="P213" s="44">
        <f t="shared" si="121"/>
        <v>1858.06</v>
      </c>
      <c r="Q213" s="44">
        <f t="shared" si="121"/>
        <v>1858.06</v>
      </c>
      <c r="R213" s="44">
        <f t="shared" si="121"/>
        <v>1858.06</v>
      </c>
      <c r="S213" s="44">
        <f t="shared" si="121"/>
        <v>1858.06</v>
      </c>
      <c r="T213" s="44">
        <f t="shared" si="121"/>
        <v>1858.06</v>
      </c>
      <c r="U213" s="44">
        <f t="shared" si="121"/>
        <v>1858.06</v>
      </c>
      <c r="V213" s="44">
        <f t="shared" si="121"/>
        <v>1858.06</v>
      </c>
      <c r="W213" s="44">
        <f t="shared" si="121"/>
        <v>1858.06</v>
      </c>
      <c r="X213" s="44">
        <f t="shared" si="121"/>
        <v>1858.06</v>
      </c>
      <c r="Y213" s="44">
        <f t="shared" si="121"/>
        <v>1858.06</v>
      </c>
      <c r="Z213" s="44">
        <f t="shared" si="121"/>
        <v>1858.06</v>
      </c>
      <c r="AA213" s="44">
        <f t="shared" si="121"/>
        <v>1858.06</v>
      </c>
    </row>
    <row r="214" spans="1:27" ht="12.75" hidden="1" customHeight="1" outlineLevel="1" x14ac:dyDescent="0.3">
      <c r="A214" s="99" t="s">
        <v>442</v>
      </c>
      <c r="B214" s="63" t="s">
        <v>83</v>
      </c>
      <c r="C214" s="43" t="s">
        <v>79</v>
      </c>
      <c r="D214" s="44">
        <v>4.8099999999999996</v>
      </c>
      <c r="E214" s="44">
        <v>4.8099999999999996</v>
      </c>
      <c r="F214" s="44">
        <v>4.8099999999999996</v>
      </c>
      <c r="G214" s="44">
        <v>4.8099999999999996</v>
      </c>
      <c r="H214" s="44">
        <v>4.8099999999999996</v>
      </c>
      <c r="I214" s="44">
        <v>4.8099999999999996</v>
      </c>
      <c r="J214" s="44">
        <v>4.8099999999999996</v>
      </c>
      <c r="K214" s="44">
        <v>4.8099999999999996</v>
      </c>
      <c r="L214" s="44">
        <v>4.8099999999999996</v>
      </c>
      <c r="M214" s="44">
        <v>4.8099999999999996</v>
      </c>
      <c r="N214" s="44">
        <v>4.8099999999999996</v>
      </c>
      <c r="O214" s="44">
        <v>4.8099999999999996</v>
      </c>
      <c r="P214" s="44">
        <v>4.8099999999999996</v>
      </c>
      <c r="Q214" s="44">
        <v>4.8099999999999996</v>
      </c>
      <c r="R214" s="44">
        <v>4.8099999999999996</v>
      </c>
      <c r="S214" s="44">
        <v>4.8099999999999996</v>
      </c>
      <c r="T214" s="44">
        <v>4.8099999999999996</v>
      </c>
      <c r="U214" s="44">
        <v>4.8099999999999996</v>
      </c>
      <c r="V214" s="44">
        <v>4.8099999999999996</v>
      </c>
      <c r="W214" s="44">
        <v>4.8099999999999996</v>
      </c>
      <c r="X214" s="44">
        <v>4.8099999999999996</v>
      </c>
      <c r="Y214" s="44">
        <v>4.8099999999999996</v>
      </c>
      <c r="Z214" s="44">
        <v>4.8099999999999996</v>
      </c>
      <c r="AA214" s="44">
        <v>4.8099999999999996</v>
      </c>
    </row>
    <row r="215" spans="1:27" ht="12.75" hidden="1" customHeight="1" outlineLevel="1" x14ac:dyDescent="0.3">
      <c r="A215" s="99" t="s">
        <v>443</v>
      </c>
      <c r="B215" s="63" t="s">
        <v>81</v>
      </c>
      <c r="C215" s="43" t="s">
        <v>79</v>
      </c>
      <c r="D215" s="44">
        <f>$D$11</f>
        <v>154.69999999999999</v>
      </c>
      <c r="E215" s="44">
        <f t="shared" ref="E215:AA215" si="122">$D$11</f>
        <v>154.69999999999999</v>
      </c>
      <c r="F215" s="44">
        <f t="shared" si="122"/>
        <v>154.69999999999999</v>
      </c>
      <c r="G215" s="44">
        <f t="shared" si="122"/>
        <v>154.69999999999999</v>
      </c>
      <c r="H215" s="44">
        <f t="shared" si="122"/>
        <v>154.69999999999999</v>
      </c>
      <c r="I215" s="44">
        <f t="shared" si="122"/>
        <v>154.69999999999999</v>
      </c>
      <c r="J215" s="44">
        <f t="shared" si="122"/>
        <v>154.69999999999999</v>
      </c>
      <c r="K215" s="44">
        <f t="shared" si="122"/>
        <v>154.69999999999999</v>
      </c>
      <c r="L215" s="44">
        <f t="shared" si="122"/>
        <v>154.69999999999999</v>
      </c>
      <c r="M215" s="44">
        <f t="shared" si="122"/>
        <v>154.69999999999999</v>
      </c>
      <c r="N215" s="44">
        <f t="shared" si="122"/>
        <v>154.69999999999999</v>
      </c>
      <c r="O215" s="44">
        <f t="shared" si="122"/>
        <v>154.69999999999999</v>
      </c>
      <c r="P215" s="44">
        <f t="shared" si="122"/>
        <v>154.69999999999999</v>
      </c>
      <c r="Q215" s="44">
        <f t="shared" si="122"/>
        <v>154.69999999999999</v>
      </c>
      <c r="R215" s="44">
        <f t="shared" si="122"/>
        <v>154.69999999999999</v>
      </c>
      <c r="S215" s="44">
        <f t="shared" si="122"/>
        <v>154.69999999999999</v>
      </c>
      <c r="T215" s="44">
        <f t="shared" si="122"/>
        <v>154.69999999999999</v>
      </c>
      <c r="U215" s="44">
        <f t="shared" si="122"/>
        <v>154.69999999999999</v>
      </c>
      <c r="V215" s="44">
        <f t="shared" si="122"/>
        <v>154.69999999999999</v>
      </c>
      <c r="W215" s="44">
        <f t="shared" si="122"/>
        <v>154.69999999999999</v>
      </c>
      <c r="X215" s="44">
        <f t="shared" si="122"/>
        <v>154.69999999999999</v>
      </c>
      <c r="Y215" s="44">
        <f t="shared" si="122"/>
        <v>154.69999999999999</v>
      </c>
      <c r="Z215" s="44">
        <f t="shared" si="122"/>
        <v>154.69999999999999</v>
      </c>
      <c r="AA215" s="44">
        <f t="shared" si="122"/>
        <v>154.69999999999999</v>
      </c>
    </row>
    <row r="216" spans="1:27" ht="12.75" customHeight="1" collapsed="1" x14ac:dyDescent="0.3">
      <c r="A216" s="98" t="s">
        <v>444</v>
      </c>
      <c r="B216" s="28" t="str">
        <f>"11"&amp;"."&amp;$B$662&amp;"."&amp;$B$663</f>
        <v>11.07.2024</v>
      </c>
      <c r="C216" s="90" t="s">
        <v>76</v>
      </c>
      <c r="D216" s="91">
        <f>ROUND(((D217+D218+D220+D219)/1000),5)</f>
        <v>3.3418000000000001</v>
      </c>
      <c r="E216" s="91">
        <f>ROUND(((E217+E218+E220+E219)/1000),5)</f>
        <v>3.3077899999999998</v>
      </c>
      <c r="F216" s="91">
        <f>ROUND(((F217+F218+F220+F219)/1000),5)</f>
        <v>3.1236000000000002</v>
      </c>
      <c r="G216" s="91">
        <f t="shared" ref="G216:AA216" si="123">ROUND(((G217+G218+G220+G219)/1000),5)</f>
        <v>2.9945900000000001</v>
      </c>
      <c r="H216" s="91">
        <f t="shared" si="123"/>
        <v>3.0893700000000002</v>
      </c>
      <c r="I216" s="91">
        <f t="shared" si="123"/>
        <v>3.2439300000000002</v>
      </c>
      <c r="J216" s="91">
        <f t="shared" si="123"/>
        <v>3.2917200000000002</v>
      </c>
      <c r="K216" s="91">
        <f t="shared" si="123"/>
        <v>3.7500800000000001</v>
      </c>
      <c r="L216" s="91">
        <f t="shared" si="123"/>
        <v>4.04603</v>
      </c>
      <c r="M216" s="91">
        <f t="shared" si="123"/>
        <v>4.3451599999999999</v>
      </c>
      <c r="N216" s="91">
        <f t="shared" si="123"/>
        <v>4.6064699999999998</v>
      </c>
      <c r="O216" s="91">
        <f t="shared" si="123"/>
        <v>4.7132899999999998</v>
      </c>
      <c r="P216" s="91">
        <f t="shared" si="123"/>
        <v>4.71096</v>
      </c>
      <c r="Q216" s="91">
        <f t="shared" si="123"/>
        <v>4.76058</v>
      </c>
      <c r="R216" s="91">
        <f t="shared" si="123"/>
        <v>4.7673500000000004</v>
      </c>
      <c r="S216" s="91">
        <f t="shared" si="123"/>
        <v>4.6356799999999998</v>
      </c>
      <c r="T216" s="91">
        <f t="shared" si="123"/>
        <v>4.5715199999999996</v>
      </c>
      <c r="U216" s="91">
        <f t="shared" si="123"/>
        <v>4.5203800000000003</v>
      </c>
      <c r="V216" s="91">
        <f t="shared" si="123"/>
        <v>4.5398399999999999</v>
      </c>
      <c r="W216" s="91">
        <f t="shared" si="123"/>
        <v>4.4197699999999998</v>
      </c>
      <c r="X216" s="91">
        <f t="shared" si="123"/>
        <v>4.2691400000000002</v>
      </c>
      <c r="Y216" s="91">
        <f t="shared" si="123"/>
        <v>4.2089100000000004</v>
      </c>
      <c r="Z216" s="91">
        <f t="shared" si="123"/>
        <v>3.9485700000000001</v>
      </c>
      <c r="AA216" s="91">
        <f t="shared" si="123"/>
        <v>3.8504200000000002</v>
      </c>
    </row>
    <row r="217" spans="1:27" ht="12.75" hidden="1" customHeight="1" outlineLevel="1" x14ac:dyDescent="0.3">
      <c r="A217" s="99" t="s">
        <v>445</v>
      </c>
      <c r="B217" s="63" t="s">
        <v>238</v>
      </c>
      <c r="C217" s="43" t="s">
        <v>79</v>
      </c>
      <c r="D217" s="44">
        <v>1324.23</v>
      </c>
      <c r="E217" s="44">
        <v>1290.22</v>
      </c>
      <c r="F217" s="44">
        <v>1106.03</v>
      </c>
      <c r="G217" s="44">
        <v>977.02</v>
      </c>
      <c r="H217" s="44">
        <v>1071.8</v>
      </c>
      <c r="I217" s="44">
        <v>1226.3599999999999</v>
      </c>
      <c r="J217" s="44">
        <v>1274.1500000000001</v>
      </c>
      <c r="K217" s="44">
        <v>1732.51</v>
      </c>
      <c r="L217" s="44">
        <v>2028.46</v>
      </c>
      <c r="M217" s="44">
        <v>2327.59</v>
      </c>
      <c r="N217" s="44">
        <v>2588.9</v>
      </c>
      <c r="O217" s="44">
        <v>2695.72</v>
      </c>
      <c r="P217" s="44">
        <v>2693.39</v>
      </c>
      <c r="Q217" s="44">
        <v>2743.01</v>
      </c>
      <c r="R217" s="44">
        <v>2749.78</v>
      </c>
      <c r="S217" s="44">
        <v>2618.11</v>
      </c>
      <c r="T217" s="44">
        <v>2553.9499999999998</v>
      </c>
      <c r="U217" s="44">
        <v>2502.81</v>
      </c>
      <c r="V217" s="44">
        <v>2522.27</v>
      </c>
      <c r="W217" s="44">
        <v>2402.1999999999998</v>
      </c>
      <c r="X217" s="44">
        <v>2251.5700000000002</v>
      </c>
      <c r="Y217" s="44">
        <v>2191.34</v>
      </c>
      <c r="Z217" s="44">
        <v>1931</v>
      </c>
      <c r="AA217" s="44">
        <v>1832.85</v>
      </c>
    </row>
    <row r="218" spans="1:27" ht="12.75" hidden="1" customHeight="1" outlineLevel="1" x14ac:dyDescent="0.3">
      <c r="A218" s="99" t="s">
        <v>446</v>
      </c>
      <c r="B218" s="63" t="s">
        <v>90</v>
      </c>
      <c r="C218" s="43" t="s">
        <v>79</v>
      </c>
      <c r="D218" s="44">
        <f>$D$168</f>
        <v>1858.06</v>
      </c>
      <c r="E218" s="44">
        <f>$D$168</f>
        <v>1858.06</v>
      </c>
      <c r="F218" s="44">
        <f t="shared" ref="F218:AA218" si="124">$D$168</f>
        <v>1858.06</v>
      </c>
      <c r="G218" s="44">
        <f t="shared" si="124"/>
        <v>1858.06</v>
      </c>
      <c r="H218" s="44">
        <f t="shared" si="124"/>
        <v>1858.06</v>
      </c>
      <c r="I218" s="44">
        <f t="shared" si="124"/>
        <v>1858.06</v>
      </c>
      <c r="J218" s="44">
        <f t="shared" si="124"/>
        <v>1858.06</v>
      </c>
      <c r="K218" s="44">
        <f t="shared" si="124"/>
        <v>1858.06</v>
      </c>
      <c r="L218" s="44">
        <f t="shared" si="124"/>
        <v>1858.06</v>
      </c>
      <c r="M218" s="44">
        <f t="shared" si="124"/>
        <v>1858.06</v>
      </c>
      <c r="N218" s="44">
        <f t="shared" si="124"/>
        <v>1858.06</v>
      </c>
      <c r="O218" s="44">
        <f t="shared" si="124"/>
        <v>1858.06</v>
      </c>
      <c r="P218" s="44">
        <f t="shared" si="124"/>
        <v>1858.06</v>
      </c>
      <c r="Q218" s="44">
        <f t="shared" si="124"/>
        <v>1858.06</v>
      </c>
      <c r="R218" s="44">
        <f t="shared" si="124"/>
        <v>1858.06</v>
      </c>
      <c r="S218" s="44">
        <f t="shared" si="124"/>
        <v>1858.06</v>
      </c>
      <c r="T218" s="44">
        <f t="shared" si="124"/>
        <v>1858.06</v>
      </c>
      <c r="U218" s="44">
        <f t="shared" si="124"/>
        <v>1858.06</v>
      </c>
      <c r="V218" s="44">
        <f t="shared" si="124"/>
        <v>1858.06</v>
      </c>
      <c r="W218" s="44">
        <f t="shared" si="124"/>
        <v>1858.06</v>
      </c>
      <c r="X218" s="44">
        <f t="shared" si="124"/>
        <v>1858.06</v>
      </c>
      <c r="Y218" s="44">
        <f t="shared" si="124"/>
        <v>1858.06</v>
      </c>
      <c r="Z218" s="44">
        <f t="shared" si="124"/>
        <v>1858.06</v>
      </c>
      <c r="AA218" s="44">
        <f t="shared" si="124"/>
        <v>1858.06</v>
      </c>
    </row>
    <row r="219" spans="1:27" ht="12.75" hidden="1" customHeight="1" outlineLevel="1" x14ac:dyDescent="0.3">
      <c r="A219" s="99" t="s">
        <v>447</v>
      </c>
      <c r="B219" s="63" t="s">
        <v>83</v>
      </c>
      <c r="C219" s="43" t="s">
        <v>79</v>
      </c>
      <c r="D219" s="44">
        <v>4.8099999999999996</v>
      </c>
      <c r="E219" s="44">
        <v>4.8099999999999996</v>
      </c>
      <c r="F219" s="44">
        <v>4.8099999999999996</v>
      </c>
      <c r="G219" s="44">
        <v>4.8099999999999996</v>
      </c>
      <c r="H219" s="44">
        <v>4.8099999999999996</v>
      </c>
      <c r="I219" s="44">
        <v>4.8099999999999996</v>
      </c>
      <c r="J219" s="44">
        <v>4.8099999999999996</v>
      </c>
      <c r="K219" s="44">
        <v>4.8099999999999996</v>
      </c>
      <c r="L219" s="44">
        <v>4.8099999999999996</v>
      </c>
      <c r="M219" s="44">
        <v>4.8099999999999996</v>
      </c>
      <c r="N219" s="44">
        <v>4.8099999999999996</v>
      </c>
      <c r="O219" s="44">
        <v>4.8099999999999996</v>
      </c>
      <c r="P219" s="44">
        <v>4.8099999999999996</v>
      </c>
      <c r="Q219" s="44">
        <v>4.8099999999999996</v>
      </c>
      <c r="R219" s="44">
        <v>4.8099999999999996</v>
      </c>
      <c r="S219" s="44">
        <v>4.8099999999999996</v>
      </c>
      <c r="T219" s="44">
        <v>4.8099999999999996</v>
      </c>
      <c r="U219" s="44">
        <v>4.8099999999999996</v>
      </c>
      <c r="V219" s="44">
        <v>4.8099999999999996</v>
      </c>
      <c r="W219" s="44">
        <v>4.8099999999999996</v>
      </c>
      <c r="X219" s="44">
        <v>4.8099999999999996</v>
      </c>
      <c r="Y219" s="44">
        <v>4.8099999999999996</v>
      </c>
      <c r="Z219" s="44">
        <v>4.8099999999999996</v>
      </c>
      <c r="AA219" s="44">
        <v>4.8099999999999996</v>
      </c>
    </row>
    <row r="220" spans="1:27" ht="12.75" hidden="1" customHeight="1" outlineLevel="1" x14ac:dyDescent="0.3">
      <c r="A220" s="99" t="s">
        <v>448</v>
      </c>
      <c r="B220" s="63" t="s">
        <v>81</v>
      </c>
      <c r="C220" s="43" t="s">
        <v>79</v>
      </c>
      <c r="D220" s="44">
        <f>$D$11</f>
        <v>154.69999999999999</v>
      </c>
      <c r="E220" s="44">
        <f t="shared" ref="E220:AA220" si="125">$D$11</f>
        <v>154.69999999999999</v>
      </c>
      <c r="F220" s="44">
        <f t="shared" si="125"/>
        <v>154.69999999999999</v>
      </c>
      <c r="G220" s="44">
        <f t="shared" si="125"/>
        <v>154.69999999999999</v>
      </c>
      <c r="H220" s="44">
        <f t="shared" si="125"/>
        <v>154.69999999999999</v>
      </c>
      <c r="I220" s="44">
        <f t="shared" si="125"/>
        <v>154.69999999999999</v>
      </c>
      <c r="J220" s="44">
        <f t="shared" si="125"/>
        <v>154.69999999999999</v>
      </c>
      <c r="K220" s="44">
        <f t="shared" si="125"/>
        <v>154.69999999999999</v>
      </c>
      <c r="L220" s="44">
        <f t="shared" si="125"/>
        <v>154.69999999999999</v>
      </c>
      <c r="M220" s="44">
        <f t="shared" si="125"/>
        <v>154.69999999999999</v>
      </c>
      <c r="N220" s="44">
        <f t="shared" si="125"/>
        <v>154.69999999999999</v>
      </c>
      <c r="O220" s="44">
        <f t="shared" si="125"/>
        <v>154.69999999999999</v>
      </c>
      <c r="P220" s="44">
        <f t="shared" si="125"/>
        <v>154.69999999999999</v>
      </c>
      <c r="Q220" s="44">
        <f t="shared" si="125"/>
        <v>154.69999999999999</v>
      </c>
      <c r="R220" s="44">
        <f t="shared" si="125"/>
        <v>154.69999999999999</v>
      </c>
      <c r="S220" s="44">
        <f t="shared" si="125"/>
        <v>154.69999999999999</v>
      </c>
      <c r="T220" s="44">
        <f t="shared" si="125"/>
        <v>154.69999999999999</v>
      </c>
      <c r="U220" s="44">
        <f t="shared" si="125"/>
        <v>154.69999999999999</v>
      </c>
      <c r="V220" s="44">
        <f t="shared" si="125"/>
        <v>154.69999999999999</v>
      </c>
      <c r="W220" s="44">
        <f t="shared" si="125"/>
        <v>154.69999999999999</v>
      </c>
      <c r="X220" s="44">
        <f t="shared" si="125"/>
        <v>154.69999999999999</v>
      </c>
      <c r="Y220" s="44">
        <f t="shared" si="125"/>
        <v>154.69999999999999</v>
      </c>
      <c r="Z220" s="44">
        <f t="shared" si="125"/>
        <v>154.69999999999999</v>
      </c>
      <c r="AA220" s="44">
        <f t="shared" si="125"/>
        <v>154.69999999999999</v>
      </c>
    </row>
    <row r="221" spans="1:27" ht="12.75" customHeight="1" collapsed="1" x14ac:dyDescent="0.3">
      <c r="A221" s="98" t="s">
        <v>449</v>
      </c>
      <c r="B221" s="28" t="str">
        <f>"12"&amp;"."&amp;$B$662&amp;"."&amp;$B$663</f>
        <v>12.07.2024</v>
      </c>
      <c r="C221" s="90" t="s">
        <v>76</v>
      </c>
      <c r="D221" s="91">
        <f>ROUND(((D222+D223+D225+D224)/1000),5)</f>
        <v>3.3608799999999999</v>
      </c>
      <c r="E221" s="91">
        <f>ROUND(((E222+E223+E225+E224)/1000),5)</f>
        <v>3.28653</v>
      </c>
      <c r="F221" s="91">
        <f>ROUND(((F222+F223+F225+F224)/1000),5)</f>
        <v>3.2108599999999998</v>
      </c>
      <c r="G221" s="91">
        <f t="shared" ref="G221:AA221" si="126">ROUND(((G222+G223+G225+G224)/1000),5)</f>
        <v>3.0167199999999998</v>
      </c>
      <c r="H221" s="91">
        <f t="shared" si="126"/>
        <v>3.0167099999999998</v>
      </c>
      <c r="I221" s="91">
        <f t="shared" si="126"/>
        <v>3.25834</v>
      </c>
      <c r="J221" s="91">
        <f t="shared" si="126"/>
        <v>3.2586599999999999</v>
      </c>
      <c r="K221" s="91">
        <f t="shared" si="126"/>
        <v>3.7001300000000001</v>
      </c>
      <c r="L221" s="91">
        <f t="shared" si="126"/>
        <v>4.0379300000000002</v>
      </c>
      <c r="M221" s="91">
        <f t="shared" si="126"/>
        <v>4.3593999999999999</v>
      </c>
      <c r="N221" s="91">
        <f t="shared" si="126"/>
        <v>4.4086600000000002</v>
      </c>
      <c r="O221" s="91">
        <f t="shared" si="126"/>
        <v>4.4614599999999998</v>
      </c>
      <c r="P221" s="91">
        <f t="shared" si="126"/>
        <v>4.4560300000000002</v>
      </c>
      <c r="Q221" s="91">
        <f t="shared" si="126"/>
        <v>4.4755799999999999</v>
      </c>
      <c r="R221" s="91">
        <f t="shared" si="126"/>
        <v>4.4057500000000003</v>
      </c>
      <c r="S221" s="91">
        <f t="shared" si="126"/>
        <v>4.4652599999999998</v>
      </c>
      <c r="T221" s="91">
        <f t="shared" si="126"/>
        <v>4.4372600000000002</v>
      </c>
      <c r="U221" s="91">
        <f t="shared" si="126"/>
        <v>4.3198600000000003</v>
      </c>
      <c r="V221" s="91">
        <f t="shared" si="126"/>
        <v>4.2946299999999997</v>
      </c>
      <c r="W221" s="91">
        <f t="shared" si="126"/>
        <v>4.2124499999999996</v>
      </c>
      <c r="X221" s="91">
        <f t="shared" si="126"/>
        <v>4.2056699999999996</v>
      </c>
      <c r="Y221" s="91">
        <f t="shared" si="126"/>
        <v>4.2470699999999999</v>
      </c>
      <c r="Z221" s="91">
        <f t="shared" si="126"/>
        <v>4.0834999999999999</v>
      </c>
      <c r="AA221" s="91">
        <f t="shared" si="126"/>
        <v>3.8632900000000001</v>
      </c>
    </row>
    <row r="222" spans="1:27" ht="12.75" hidden="1" customHeight="1" outlineLevel="1" x14ac:dyDescent="0.3">
      <c r="A222" s="99" t="s">
        <v>450</v>
      </c>
      <c r="B222" s="63" t="s">
        <v>238</v>
      </c>
      <c r="C222" s="43" t="s">
        <v>79</v>
      </c>
      <c r="D222" s="44">
        <v>1343.31</v>
      </c>
      <c r="E222" s="44">
        <v>1268.96</v>
      </c>
      <c r="F222" s="44">
        <v>1193.29</v>
      </c>
      <c r="G222" s="44">
        <v>999.15</v>
      </c>
      <c r="H222" s="44">
        <v>999.14</v>
      </c>
      <c r="I222" s="44">
        <v>1240.77</v>
      </c>
      <c r="J222" s="44">
        <v>1241.0899999999999</v>
      </c>
      <c r="K222" s="44">
        <v>1682.56</v>
      </c>
      <c r="L222" s="44">
        <v>2020.36</v>
      </c>
      <c r="M222" s="44">
        <v>2341.83</v>
      </c>
      <c r="N222" s="44">
        <v>2391.09</v>
      </c>
      <c r="O222" s="44">
        <v>2443.89</v>
      </c>
      <c r="P222" s="44">
        <v>2438.46</v>
      </c>
      <c r="Q222" s="44">
        <v>2458.0100000000002</v>
      </c>
      <c r="R222" s="44">
        <v>2388.1799999999998</v>
      </c>
      <c r="S222" s="44">
        <v>2447.69</v>
      </c>
      <c r="T222" s="44">
        <v>2419.69</v>
      </c>
      <c r="U222" s="44">
        <v>2302.29</v>
      </c>
      <c r="V222" s="44">
        <v>2277.06</v>
      </c>
      <c r="W222" s="44">
        <v>2194.88</v>
      </c>
      <c r="X222" s="44">
        <v>2188.1</v>
      </c>
      <c r="Y222" s="44">
        <v>2229.5</v>
      </c>
      <c r="Z222" s="44">
        <v>2065.9299999999998</v>
      </c>
      <c r="AA222" s="44">
        <v>1845.72</v>
      </c>
    </row>
    <row r="223" spans="1:27" ht="12.75" hidden="1" customHeight="1" outlineLevel="1" x14ac:dyDescent="0.3">
      <c r="A223" s="99" t="s">
        <v>451</v>
      </c>
      <c r="B223" s="63" t="s">
        <v>90</v>
      </c>
      <c r="C223" s="43" t="s">
        <v>79</v>
      </c>
      <c r="D223" s="44">
        <f>$D$168</f>
        <v>1858.06</v>
      </c>
      <c r="E223" s="44">
        <f>$D$168</f>
        <v>1858.06</v>
      </c>
      <c r="F223" s="44">
        <f t="shared" ref="F223:AA223" si="127">$D$168</f>
        <v>1858.06</v>
      </c>
      <c r="G223" s="44">
        <f t="shared" si="127"/>
        <v>1858.06</v>
      </c>
      <c r="H223" s="44">
        <f t="shared" si="127"/>
        <v>1858.06</v>
      </c>
      <c r="I223" s="44">
        <f t="shared" si="127"/>
        <v>1858.06</v>
      </c>
      <c r="J223" s="44">
        <f t="shared" si="127"/>
        <v>1858.06</v>
      </c>
      <c r="K223" s="44">
        <f t="shared" si="127"/>
        <v>1858.06</v>
      </c>
      <c r="L223" s="44">
        <f t="shared" si="127"/>
        <v>1858.06</v>
      </c>
      <c r="M223" s="44">
        <f t="shared" si="127"/>
        <v>1858.06</v>
      </c>
      <c r="N223" s="44">
        <f t="shared" si="127"/>
        <v>1858.06</v>
      </c>
      <c r="O223" s="44">
        <f t="shared" si="127"/>
        <v>1858.06</v>
      </c>
      <c r="P223" s="44">
        <f t="shared" si="127"/>
        <v>1858.06</v>
      </c>
      <c r="Q223" s="44">
        <f t="shared" si="127"/>
        <v>1858.06</v>
      </c>
      <c r="R223" s="44">
        <f t="shared" si="127"/>
        <v>1858.06</v>
      </c>
      <c r="S223" s="44">
        <f t="shared" si="127"/>
        <v>1858.06</v>
      </c>
      <c r="T223" s="44">
        <f t="shared" si="127"/>
        <v>1858.06</v>
      </c>
      <c r="U223" s="44">
        <f t="shared" si="127"/>
        <v>1858.06</v>
      </c>
      <c r="V223" s="44">
        <f t="shared" si="127"/>
        <v>1858.06</v>
      </c>
      <c r="W223" s="44">
        <f t="shared" si="127"/>
        <v>1858.06</v>
      </c>
      <c r="X223" s="44">
        <f t="shared" si="127"/>
        <v>1858.06</v>
      </c>
      <c r="Y223" s="44">
        <f t="shared" si="127"/>
        <v>1858.06</v>
      </c>
      <c r="Z223" s="44">
        <f t="shared" si="127"/>
        <v>1858.06</v>
      </c>
      <c r="AA223" s="44">
        <f t="shared" si="127"/>
        <v>1858.06</v>
      </c>
    </row>
    <row r="224" spans="1:27" ht="12.75" hidden="1" customHeight="1" outlineLevel="1" x14ac:dyDescent="0.3">
      <c r="A224" s="99" t="s">
        <v>452</v>
      </c>
      <c r="B224" s="63" t="s">
        <v>83</v>
      </c>
      <c r="C224" s="43" t="s">
        <v>79</v>
      </c>
      <c r="D224" s="44">
        <v>4.8099999999999996</v>
      </c>
      <c r="E224" s="44">
        <v>4.8099999999999996</v>
      </c>
      <c r="F224" s="44">
        <v>4.8099999999999996</v>
      </c>
      <c r="G224" s="44">
        <v>4.8099999999999996</v>
      </c>
      <c r="H224" s="44">
        <v>4.8099999999999996</v>
      </c>
      <c r="I224" s="44">
        <v>4.8099999999999996</v>
      </c>
      <c r="J224" s="44">
        <v>4.8099999999999996</v>
      </c>
      <c r="K224" s="44">
        <v>4.8099999999999996</v>
      </c>
      <c r="L224" s="44">
        <v>4.8099999999999996</v>
      </c>
      <c r="M224" s="44">
        <v>4.8099999999999996</v>
      </c>
      <c r="N224" s="44">
        <v>4.8099999999999996</v>
      </c>
      <c r="O224" s="44">
        <v>4.8099999999999996</v>
      </c>
      <c r="P224" s="44">
        <v>4.8099999999999996</v>
      </c>
      <c r="Q224" s="44">
        <v>4.8099999999999996</v>
      </c>
      <c r="R224" s="44">
        <v>4.8099999999999996</v>
      </c>
      <c r="S224" s="44">
        <v>4.8099999999999996</v>
      </c>
      <c r="T224" s="44">
        <v>4.8099999999999996</v>
      </c>
      <c r="U224" s="44">
        <v>4.8099999999999996</v>
      </c>
      <c r="V224" s="44">
        <v>4.8099999999999996</v>
      </c>
      <c r="W224" s="44">
        <v>4.8099999999999996</v>
      </c>
      <c r="X224" s="44">
        <v>4.8099999999999996</v>
      </c>
      <c r="Y224" s="44">
        <v>4.8099999999999996</v>
      </c>
      <c r="Z224" s="44">
        <v>4.8099999999999996</v>
      </c>
      <c r="AA224" s="44">
        <v>4.8099999999999996</v>
      </c>
    </row>
    <row r="225" spans="1:27" ht="12.75" hidden="1" customHeight="1" outlineLevel="1" x14ac:dyDescent="0.3">
      <c r="A225" s="99" t="s">
        <v>453</v>
      </c>
      <c r="B225" s="63" t="s">
        <v>81</v>
      </c>
      <c r="C225" s="43" t="s">
        <v>79</v>
      </c>
      <c r="D225" s="44">
        <f>$D$11</f>
        <v>154.69999999999999</v>
      </c>
      <c r="E225" s="44">
        <f t="shared" ref="E225:AA225" si="128">$D$11</f>
        <v>154.69999999999999</v>
      </c>
      <c r="F225" s="44">
        <f t="shared" si="128"/>
        <v>154.69999999999999</v>
      </c>
      <c r="G225" s="44">
        <f t="shared" si="128"/>
        <v>154.69999999999999</v>
      </c>
      <c r="H225" s="44">
        <f t="shared" si="128"/>
        <v>154.69999999999999</v>
      </c>
      <c r="I225" s="44">
        <f t="shared" si="128"/>
        <v>154.69999999999999</v>
      </c>
      <c r="J225" s="44">
        <f t="shared" si="128"/>
        <v>154.69999999999999</v>
      </c>
      <c r="K225" s="44">
        <f t="shared" si="128"/>
        <v>154.69999999999999</v>
      </c>
      <c r="L225" s="44">
        <f t="shared" si="128"/>
        <v>154.69999999999999</v>
      </c>
      <c r="M225" s="44">
        <f t="shared" si="128"/>
        <v>154.69999999999999</v>
      </c>
      <c r="N225" s="44">
        <f t="shared" si="128"/>
        <v>154.69999999999999</v>
      </c>
      <c r="O225" s="44">
        <f t="shared" si="128"/>
        <v>154.69999999999999</v>
      </c>
      <c r="P225" s="44">
        <f t="shared" si="128"/>
        <v>154.69999999999999</v>
      </c>
      <c r="Q225" s="44">
        <f t="shared" si="128"/>
        <v>154.69999999999999</v>
      </c>
      <c r="R225" s="44">
        <f t="shared" si="128"/>
        <v>154.69999999999999</v>
      </c>
      <c r="S225" s="44">
        <f t="shared" si="128"/>
        <v>154.69999999999999</v>
      </c>
      <c r="T225" s="44">
        <f t="shared" si="128"/>
        <v>154.69999999999999</v>
      </c>
      <c r="U225" s="44">
        <f t="shared" si="128"/>
        <v>154.69999999999999</v>
      </c>
      <c r="V225" s="44">
        <f t="shared" si="128"/>
        <v>154.69999999999999</v>
      </c>
      <c r="W225" s="44">
        <f t="shared" si="128"/>
        <v>154.69999999999999</v>
      </c>
      <c r="X225" s="44">
        <f t="shared" si="128"/>
        <v>154.69999999999999</v>
      </c>
      <c r="Y225" s="44">
        <f t="shared" si="128"/>
        <v>154.69999999999999</v>
      </c>
      <c r="Z225" s="44">
        <f t="shared" si="128"/>
        <v>154.69999999999999</v>
      </c>
      <c r="AA225" s="44">
        <f t="shared" si="128"/>
        <v>154.69999999999999</v>
      </c>
    </row>
    <row r="226" spans="1:27" ht="12.75" customHeight="1" collapsed="1" x14ac:dyDescent="0.3">
      <c r="A226" s="98" t="s">
        <v>454</v>
      </c>
      <c r="B226" s="28" t="str">
        <f>"13"&amp;"."&amp;$B$662&amp;"."&amp;$B$663</f>
        <v>13.07.2024</v>
      </c>
      <c r="C226" s="90" t="s">
        <v>76</v>
      </c>
      <c r="D226" s="91">
        <f>ROUND(((D227+D228+D230+D229)/1000),5)</f>
        <v>3.5078800000000001</v>
      </c>
      <c r="E226" s="91">
        <f>ROUND(((E227+E228+E230+E229)/1000),5)</f>
        <v>3.2980100000000001</v>
      </c>
      <c r="F226" s="91">
        <f>ROUND(((F227+F228+F230+F229)/1000),5)</f>
        <v>3.2298</v>
      </c>
      <c r="G226" s="91">
        <f t="shared" ref="G226:AA226" si="129">ROUND(((G227+G228+G230+G229)/1000),5)</f>
        <v>3.0647500000000001</v>
      </c>
      <c r="H226" s="91">
        <f t="shared" si="129"/>
        <v>2.8155700000000001</v>
      </c>
      <c r="I226" s="91">
        <f t="shared" si="129"/>
        <v>2.8741500000000002</v>
      </c>
      <c r="J226" s="91">
        <f t="shared" si="129"/>
        <v>2.9762900000000001</v>
      </c>
      <c r="K226" s="91">
        <f t="shared" si="129"/>
        <v>3.4237500000000001</v>
      </c>
      <c r="L226" s="91">
        <f t="shared" si="129"/>
        <v>3.8029299999999999</v>
      </c>
      <c r="M226" s="91">
        <f t="shared" si="129"/>
        <v>4.0598299999999998</v>
      </c>
      <c r="N226" s="91">
        <f t="shared" si="129"/>
        <v>4.1897599999999997</v>
      </c>
      <c r="O226" s="91">
        <f t="shared" si="129"/>
        <v>4.2944500000000003</v>
      </c>
      <c r="P226" s="91">
        <f t="shared" si="129"/>
        <v>4.3367000000000004</v>
      </c>
      <c r="Q226" s="91">
        <f t="shared" si="129"/>
        <v>4.2751000000000001</v>
      </c>
      <c r="R226" s="91">
        <f t="shared" si="129"/>
        <v>4.2764199999999999</v>
      </c>
      <c r="S226" s="91">
        <f t="shared" si="129"/>
        <v>4.3168800000000003</v>
      </c>
      <c r="T226" s="91">
        <f t="shared" si="129"/>
        <v>4.3094299999999999</v>
      </c>
      <c r="U226" s="91">
        <f t="shared" si="129"/>
        <v>4.2912600000000003</v>
      </c>
      <c r="V226" s="91">
        <f t="shared" si="129"/>
        <v>4.2034700000000003</v>
      </c>
      <c r="W226" s="91">
        <f t="shared" si="129"/>
        <v>4.0945499999999999</v>
      </c>
      <c r="X226" s="91">
        <f t="shared" si="129"/>
        <v>4.0565600000000002</v>
      </c>
      <c r="Y226" s="91">
        <f t="shared" si="129"/>
        <v>3.9619900000000001</v>
      </c>
      <c r="Z226" s="91">
        <f t="shared" si="129"/>
        <v>3.7398500000000001</v>
      </c>
      <c r="AA226" s="91">
        <f t="shared" si="129"/>
        <v>3.7526999999999999</v>
      </c>
    </row>
    <row r="227" spans="1:27" ht="12.75" hidden="1" customHeight="1" outlineLevel="1" x14ac:dyDescent="0.3">
      <c r="A227" s="99" t="s">
        <v>455</v>
      </c>
      <c r="B227" s="63" t="s">
        <v>238</v>
      </c>
      <c r="C227" s="43" t="s">
        <v>79</v>
      </c>
      <c r="D227" s="44">
        <v>1490.31</v>
      </c>
      <c r="E227" s="44">
        <v>1280.44</v>
      </c>
      <c r="F227" s="44">
        <v>1212.23</v>
      </c>
      <c r="G227" s="44">
        <v>1047.18</v>
      </c>
      <c r="H227" s="44">
        <v>798</v>
      </c>
      <c r="I227" s="44">
        <v>856.58</v>
      </c>
      <c r="J227" s="44">
        <v>958.72</v>
      </c>
      <c r="K227" s="44">
        <v>1406.18</v>
      </c>
      <c r="L227" s="44">
        <v>1785.36</v>
      </c>
      <c r="M227" s="44">
        <v>2042.26</v>
      </c>
      <c r="N227" s="44">
        <v>2172.19</v>
      </c>
      <c r="O227" s="44">
        <v>2276.88</v>
      </c>
      <c r="P227" s="44">
        <v>2319.13</v>
      </c>
      <c r="Q227" s="44">
        <v>2257.5300000000002</v>
      </c>
      <c r="R227" s="44">
        <v>2258.85</v>
      </c>
      <c r="S227" s="44">
        <v>2299.31</v>
      </c>
      <c r="T227" s="44">
        <v>2291.86</v>
      </c>
      <c r="U227" s="44">
        <v>2273.69</v>
      </c>
      <c r="V227" s="44">
        <v>2185.9</v>
      </c>
      <c r="W227" s="44">
        <v>2076.98</v>
      </c>
      <c r="X227" s="44">
        <v>2038.99</v>
      </c>
      <c r="Y227" s="44">
        <v>1944.42</v>
      </c>
      <c r="Z227" s="44">
        <v>1722.28</v>
      </c>
      <c r="AA227" s="44">
        <v>1735.13</v>
      </c>
    </row>
    <row r="228" spans="1:27" ht="12.75" hidden="1" customHeight="1" outlineLevel="1" x14ac:dyDescent="0.3">
      <c r="A228" s="99" t="s">
        <v>456</v>
      </c>
      <c r="B228" s="63" t="s">
        <v>90</v>
      </c>
      <c r="C228" s="43" t="s">
        <v>79</v>
      </c>
      <c r="D228" s="44">
        <f>$D$168</f>
        <v>1858.06</v>
      </c>
      <c r="E228" s="44">
        <f>$D$168</f>
        <v>1858.06</v>
      </c>
      <c r="F228" s="44">
        <f t="shared" ref="F228:AA228" si="130">$D$168</f>
        <v>1858.06</v>
      </c>
      <c r="G228" s="44">
        <f t="shared" si="130"/>
        <v>1858.06</v>
      </c>
      <c r="H228" s="44">
        <f t="shared" si="130"/>
        <v>1858.06</v>
      </c>
      <c r="I228" s="44">
        <f t="shared" si="130"/>
        <v>1858.06</v>
      </c>
      <c r="J228" s="44">
        <f t="shared" si="130"/>
        <v>1858.06</v>
      </c>
      <c r="K228" s="44">
        <f t="shared" si="130"/>
        <v>1858.06</v>
      </c>
      <c r="L228" s="44">
        <f t="shared" si="130"/>
        <v>1858.06</v>
      </c>
      <c r="M228" s="44">
        <f t="shared" si="130"/>
        <v>1858.06</v>
      </c>
      <c r="N228" s="44">
        <f t="shared" si="130"/>
        <v>1858.06</v>
      </c>
      <c r="O228" s="44">
        <f t="shared" si="130"/>
        <v>1858.06</v>
      </c>
      <c r="P228" s="44">
        <f t="shared" si="130"/>
        <v>1858.06</v>
      </c>
      <c r="Q228" s="44">
        <f t="shared" si="130"/>
        <v>1858.06</v>
      </c>
      <c r="R228" s="44">
        <f t="shared" si="130"/>
        <v>1858.06</v>
      </c>
      <c r="S228" s="44">
        <f t="shared" si="130"/>
        <v>1858.06</v>
      </c>
      <c r="T228" s="44">
        <f t="shared" si="130"/>
        <v>1858.06</v>
      </c>
      <c r="U228" s="44">
        <f t="shared" si="130"/>
        <v>1858.06</v>
      </c>
      <c r="V228" s="44">
        <f t="shared" si="130"/>
        <v>1858.06</v>
      </c>
      <c r="W228" s="44">
        <f t="shared" si="130"/>
        <v>1858.06</v>
      </c>
      <c r="X228" s="44">
        <f t="shared" si="130"/>
        <v>1858.06</v>
      </c>
      <c r="Y228" s="44">
        <f t="shared" si="130"/>
        <v>1858.06</v>
      </c>
      <c r="Z228" s="44">
        <f t="shared" si="130"/>
        <v>1858.06</v>
      </c>
      <c r="AA228" s="44">
        <f t="shared" si="130"/>
        <v>1858.06</v>
      </c>
    </row>
    <row r="229" spans="1:27" ht="12.75" hidden="1" customHeight="1" outlineLevel="1" x14ac:dyDescent="0.3">
      <c r="A229" s="99" t="s">
        <v>457</v>
      </c>
      <c r="B229" s="63" t="s">
        <v>83</v>
      </c>
      <c r="C229" s="43" t="s">
        <v>79</v>
      </c>
      <c r="D229" s="44">
        <v>4.8099999999999996</v>
      </c>
      <c r="E229" s="44">
        <v>4.8099999999999996</v>
      </c>
      <c r="F229" s="44">
        <v>4.8099999999999996</v>
      </c>
      <c r="G229" s="44">
        <v>4.8099999999999996</v>
      </c>
      <c r="H229" s="44">
        <v>4.8099999999999996</v>
      </c>
      <c r="I229" s="44">
        <v>4.8099999999999996</v>
      </c>
      <c r="J229" s="44">
        <v>4.8099999999999996</v>
      </c>
      <c r="K229" s="44">
        <v>4.8099999999999996</v>
      </c>
      <c r="L229" s="44">
        <v>4.8099999999999996</v>
      </c>
      <c r="M229" s="44">
        <v>4.8099999999999996</v>
      </c>
      <c r="N229" s="44">
        <v>4.8099999999999996</v>
      </c>
      <c r="O229" s="44">
        <v>4.8099999999999996</v>
      </c>
      <c r="P229" s="44">
        <v>4.8099999999999996</v>
      </c>
      <c r="Q229" s="44">
        <v>4.8099999999999996</v>
      </c>
      <c r="R229" s="44">
        <v>4.8099999999999996</v>
      </c>
      <c r="S229" s="44">
        <v>4.8099999999999996</v>
      </c>
      <c r="T229" s="44">
        <v>4.8099999999999996</v>
      </c>
      <c r="U229" s="44">
        <v>4.8099999999999996</v>
      </c>
      <c r="V229" s="44">
        <v>4.8099999999999996</v>
      </c>
      <c r="W229" s="44">
        <v>4.8099999999999996</v>
      </c>
      <c r="X229" s="44">
        <v>4.8099999999999996</v>
      </c>
      <c r="Y229" s="44">
        <v>4.8099999999999996</v>
      </c>
      <c r="Z229" s="44">
        <v>4.8099999999999996</v>
      </c>
      <c r="AA229" s="44">
        <v>4.8099999999999996</v>
      </c>
    </row>
    <row r="230" spans="1:27" ht="12.75" hidden="1" customHeight="1" outlineLevel="1" x14ac:dyDescent="0.3">
      <c r="A230" s="99" t="s">
        <v>458</v>
      </c>
      <c r="B230" s="63" t="s">
        <v>81</v>
      </c>
      <c r="C230" s="43" t="s">
        <v>79</v>
      </c>
      <c r="D230" s="44">
        <f>$D$11</f>
        <v>154.69999999999999</v>
      </c>
      <c r="E230" s="44">
        <f t="shared" ref="E230:AA230" si="131">$D$11</f>
        <v>154.69999999999999</v>
      </c>
      <c r="F230" s="44">
        <f t="shared" si="131"/>
        <v>154.69999999999999</v>
      </c>
      <c r="G230" s="44">
        <f t="shared" si="131"/>
        <v>154.69999999999999</v>
      </c>
      <c r="H230" s="44">
        <f t="shared" si="131"/>
        <v>154.69999999999999</v>
      </c>
      <c r="I230" s="44">
        <f t="shared" si="131"/>
        <v>154.69999999999999</v>
      </c>
      <c r="J230" s="44">
        <f t="shared" si="131"/>
        <v>154.69999999999999</v>
      </c>
      <c r="K230" s="44">
        <f t="shared" si="131"/>
        <v>154.69999999999999</v>
      </c>
      <c r="L230" s="44">
        <f t="shared" si="131"/>
        <v>154.69999999999999</v>
      </c>
      <c r="M230" s="44">
        <f t="shared" si="131"/>
        <v>154.69999999999999</v>
      </c>
      <c r="N230" s="44">
        <f t="shared" si="131"/>
        <v>154.69999999999999</v>
      </c>
      <c r="O230" s="44">
        <f t="shared" si="131"/>
        <v>154.69999999999999</v>
      </c>
      <c r="P230" s="44">
        <f t="shared" si="131"/>
        <v>154.69999999999999</v>
      </c>
      <c r="Q230" s="44">
        <f t="shared" si="131"/>
        <v>154.69999999999999</v>
      </c>
      <c r="R230" s="44">
        <f t="shared" si="131"/>
        <v>154.69999999999999</v>
      </c>
      <c r="S230" s="44">
        <f t="shared" si="131"/>
        <v>154.69999999999999</v>
      </c>
      <c r="T230" s="44">
        <f t="shared" si="131"/>
        <v>154.69999999999999</v>
      </c>
      <c r="U230" s="44">
        <f t="shared" si="131"/>
        <v>154.69999999999999</v>
      </c>
      <c r="V230" s="44">
        <f t="shared" si="131"/>
        <v>154.69999999999999</v>
      </c>
      <c r="W230" s="44">
        <f t="shared" si="131"/>
        <v>154.69999999999999</v>
      </c>
      <c r="X230" s="44">
        <f t="shared" si="131"/>
        <v>154.69999999999999</v>
      </c>
      <c r="Y230" s="44">
        <f t="shared" si="131"/>
        <v>154.69999999999999</v>
      </c>
      <c r="Z230" s="44">
        <f t="shared" si="131"/>
        <v>154.69999999999999</v>
      </c>
      <c r="AA230" s="44">
        <f t="shared" si="131"/>
        <v>154.69999999999999</v>
      </c>
    </row>
    <row r="231" spans="1:27" ht="12.75" customHeight="1" collapsed="1" x14ac:dyDescent="0.3">
      <c r="A231" s="98" t="s">
        <v>459</v>
      </c>
      <c r="B231" s="28" t="str">
        <f>"14"&amp;"."&amp;$B$662&amp;"."&amp;$B$663</f>
        <v>14.07.2024</v>
      </c>
      <c r="C231" s="90" t="s">
        <v>76</v>
      </c>
      <c r="D231" s="91">
        <f>ROUND(((D232+D233+D235+D234)/1000),5)</f>
        <v>3.4992800000000002</v>
      </c>
      <c r="E231" s="91">
        <f>ROUND(((E232+E233+E235+E234)/1000),5)</f>
        <v>3.2663500000000001</v>
      </c>
      <c r="F231" s="91">
        <f>ROUND(((F232+F233+F235+F234)/1000),5)</f>
        <v>3.1721499999999998</v>
      </c>
      <c r="G231" s="91">
        <f t="shared" ref="G231:AA231" si="132">ROUND(((G232+G233+G235+G234)/1000),5)</f>
        <v>2.85907</v>
      </c>
      <c r="H231" s="91">
        <f t="shared" si="132"/>
        <v>2.75196</v>
      </c>
      <c r="I231" s="91">
        <f t="shared" si="132"/>
        <v>2.8651599999999999</v>
      </c>
      <c r="J231" s="91">
        <f t="shared" si="132"/>
        <v>2.69665</v>
      </c>
      <c r="K231" s="91">
        <f t="shared" si="132"/>
        <v>3.1014499999999998</v>
      </c>
      <c r="L231" s="91">
        <f t="shared" si="132"/>
        <v>3.6002999999999998</v>
      </c>
      <c r="M231" s="91">
        <f t="shared" si="132"/>
        <v>3.88165</v>
      </c>
      <c r="N231" s="91">
        <f t="shared" si="132"/>
        <v>3.9908700000000001</v>
      </c>
      <c r="O231" s="91">
        <f t="shared" si="132"/>
        <v>4.1457300000000004</v>
      </c>
      <c r="P231" s="91">
        <f t="shared" si="132"/>
        <v>4.2320500000000001</v>
      </c>
      <c r="Q231" s="91">
        <f t="shared" si="132"/>
        <v>4.0982399999999997</v>
      </c>
      <c r="R231" s="91">
        <f t="shared" si="132"/>
        <v>4.1012300000000002</v>
      </c>
      <c r="S231" s="91">
        <f t="shared" si="132"/>
        <v>4.0970300000000002</v>
      </c>
      <c r="T231" s="91">
        <f t="shared" si="132"/>
        <v>4.0738599999999998</v>
      </c>
      <c r="U231" s="91">
        <f t="shared" si="132"/>
        <v>4.0676899999999998</v>
      </c>
      <c r="V231" s="91">
        <f t="shared" si="132"/>
        <v>4.0563900000000004</v>
      </c>
      <c r="W231" s="91">
        <f t="shared" si="132"/>
        <v>4.0287100000000002</v>
      </c>
      <c r="X231" s="91">
        <f t="shared" si="132"/>
        <v>3.99051</v>
      </c>
      <c r="Y231" s="91">
        <f t="shared" si="132"/>
        <v>3.9857900000000002</v>
      </c>
      <c r="Z231" s="91">
        <f t="shared" si="132"/>
        <v>3.7468400000000002</v>
      </c>
      <c r="AA231" s="91">
        <f t="shared" si="132"/>
        <v>3.7421000000000002</v>
      </c>
    </row>
    <row r="232" spans="1:27" ht="12.75" hidden="1" customHeight="1" outlineLevel="1" x14ac:dyDescent="0.3">
      <c r="A232" s="99" t="s">
        <v>460</v>
      </c>
      <c r="B232" s="63" t="s">
        <v>238</v>
      </c>
      <c r="C232" s="43" t="s">
        <v>79</v>
      </c>
      <c r="D232" s="44">
        <v>1481.71</v>
      </c>
      <c r="E232" s="44">
        <v>1248.78</v>
      </c>
      <c r="F232" s="44">
        <v>1154.58</v>
      </c>
      <c r="G232" s="44">
        <v>841.5</v>
      </c>
      <c r="H232" s="44">
        <v>734.39</v>
      </c>
      <c r="I232" s="44">
        <v>847.59</v>
      </c>
      <c r="J232" s="44">
        <v>679.08</v>
      </c>
      <c r="K232" s="44">
        <v>1083.8800000000001</v>
      </c>
      <c r="L232" s="44">
        <v>1582.73</v>
      </c>
      <c r="M232" s="44">
        <v>1864.08</v>
      </c>
      <c r="N232" s="44">
        <v>1973.3</v>
      </c>
      <c r="O232" s="44">
        <v>2128.16</v>
      </c>
      <c r="P232" s="44">
        <v>2214.48</v>
      </c>
      <c r="Q232" s="44">
        <v>2080.67</v>
      </c>
      <c r="R232" s="44">
        <v>2083.66</v>
      </c>
      <c r="S232" s="44">
        <v>2079.46</v>
      </c>
      <c r="T232" s="44">
        <v>2056.29</v>
      </c>
      <c r="U232" s="44">
        <v>2050.12</v>
      </c>
      <c r="V232" s="44">
        <v>2038.82</v>
      </c>
      <c r="W232" s="44">
        <v>2011.14</v>
      </c>
      <c r="X232" s="44">
        <v>1972.94</v>
      </c>
      <c r="Y232" s="44">
        <v>1968.22</v>
      </c>
      <c r="Z232" s="44">
        <v>1729.27</v>
      </c>
      <c r="AA232" s="44">
        <v>1724.53</v>
      </c>
    </row>
    <row r="233" spans="1:27" ht="12.75" hidden="1" customHeight="1" outlineLevel="1" x14ac:dyDescent="0.3">
      <c r="A233" s="99" t="s">
        <v>461</v>
      </c>
      <c r="B233" s="63" t="s">
        <v>90</v>
      </c>
      <c r="C233" s="43" t="s">
        <v>79</v>
      </c>
      <c r="D233" s="44">
        <f>$D$168</f>
        <v>1858.06</v>
      </c>
      <c r="E233" s="44">
        <f>$D$168</f>
        <v>1858.06</v>
      </c>
      <c r="F233" s="44">
        <f t="shared" ref="F233:AA233" si="133">$D$168</f>
        <v>1858.06</v>
      </c>
      <c r="G233" s="44">
        <f t="shared" si="133"/>
        <v>1858.06</v>
      </c>
      <c r="H233" s="44">
        <f t="shared" si="133"/>
        <v>1858.06</v>
      </c>
      <c r="I233" s="44">
        <f t="shared" si="133"/>
        <v>1858.06</v>
      </c>
      <c r="J233" s="44">
        <f t="shared" si="133"/>
        <v>1858.06</v>
      </c>
      <c r="K233" s="44">
        <f t="shared" si="133"/>
        <v>1858.06</v>
      </c>
      <c r="L233" s="44">
        <f t="shared" si="133"/>
        <v>1858.06</v>
      </c>
      <c r="M233" s="44">
        <f t="shared" si="133"/>
        <v>1858.06</v>
      </c>
      <c r="N233" s="44">
        <f t="shared" si="133"/>
        <v>1858.06</v>
      </c>
      <c r="O233" s="44">
        <f t="shared" si="133"/>
        <v>1858.06</v>
      </c>
      <c r="P233" s="44">
        <f t="shared" si="133"/>
        <v>1858.06</v>
      </c>
      <c r="Q233" s="44">
        <f t="shared" si="133"/>
        <v>1858.06</v>
      </c>
      <c r="R233" s="44">
        <f t="shared" si="133"/>
        <v>1858.06</v>
      </c>
      <c r="S233" s="44">
        <f t="shared" si="133"/>
        <v>1858.06</v>
      </c>
      <c r="T233" s="44">
        <f t="shared" si="133"/>
        <v>1858.06</v>
      </c>
      <c r="U233" s="44">
        <f t="shared" si="133"/>
        <v>1858.06</v>
      </c>
      <c r="V233" s="44">
        <f t="shared" si="133"/>
        <v>1858.06</v>
      </c>
      <c r="W233" s="44">
        <f t="shared" si="133"/>
        <v>1858.06</v>
      </c>
      <c r="X233" s="44">
        <f t="shared" si="133"/>
        <v>1858.06</v>
      </c>
      <c r="Y233" s="44">
        <f t="shared" si="133"/>
        <v>1858.06</v>
      </c>
      <c r="Z233" s="44">
        <f t="shared" si="133"/>
        <v>1858.06</v>
      </c>
      <c r="AA233" s="44">
        <f t="shared" si="133"/>
        <v>1858.06</v>
      </c>
    </row>
    <row r="234" spans="1:27" ht="12.75" hidden="1" customHeight="1" outlineLevel="1" x14ac:dyDescent="0.3">
      <c r="A234" s="99" t="s">
        <v>462</v>
      </c>
      <c r="B234" s="63" t="s">
        <v>83</v>
      </c>
      <c r="C234" s="43" t="s">
        <v>79</v>
      </c>
      <c r="D234" s="44">
        <v>4.8099999999999996</v>
      </c>
      <c r="E234" s="44">
        <v>4.8099999999999996</v>
      </c>
      <c r="F234" s="44">
        <v>4.8099999999999996</v>
      </c>
      <c r="G234" s="44">
        <v>4.8099999999999996</v>
      </c>
      <c r="H234" s="44">
        <v>4.8099999999999996</v>
      </c>
      <c r="I234" s="44">
        <v>4.8099999999999996</v>
      </c>
      <c r="J234" s="44">
        <v>4.8099999999999996</v>
      </c>
      <c r="K234" s="44">
        <v>4.8099999999999996</v>
      </c>
      <c r="L234" s="44">
        <v>4.8099999999999996</v>
      </c>
      <c r="M234" s="44">
        <v>4.8099999999999996</v>
      </c>
      <c r="N234" s="44">
        <v>4.8099999999999996</v>
      </c>
      <c r="O234" s="44">
        <v>4.8099999999999996</v>
      </c>
      <c r="P234" s="44">
        <v>4.8099999999999996</v>
      </c>
      <c r="Q234" s="44">
        <v>4.8099999999999996</v>
      </c>
      <c r="R234" s="44">
        <v>4.8099999999999996</v>
      </c>
      <c r="S234" s="44">
        <v>4.8099999999999996</v>
      </c>
      <c r="T234" s="44">
        <v>4.8099999999999996</v>
      </c>
      <c r="U234" s="44">
        <v>4.8099999999999996</v>
      </c>
      <c r="V234" s="44">
        <v>4.8099999999999996</v>
      </c>
      <c r="W234" s="44">
        <v>4.8099999999999996</v>
      </c>
      <c r="X234" s="44">
        <v>4.8099999999999996</v>
      </c>
      <c r="Y234" s="44">
        <v>4.8099999999999996</v>
      </c>
      <c r="Z234" s="44">
        <v>4.8099999999999996</v>
      </c>
      <c r="AA234" s="44">
        <v>4.8099999999999996</v>
      </c>
    </row>
    <row r="235" spans="1:27" ht="12.75" hidden="1" customHeight="1" outlineLevel="1" x14ac:dyDescent="0.3">
      <c r="A235" s="99" t="s">
        <v>463</v>
      </c>
      <c r="B235" s="63" t="s">
        <v>81</v>
      </c>
      <c r="C235" s="43" t="s">
        <v>79</v>
      </c>
      <c r="D235" s="44">
        <f>$D$11</f>
        <v>154.69999999999999</v>
      </c>
      <c r="E235" s="44">
        <f t="shared" ref="E235:AA235" si="134">$D$11</f>
        <v>154.69999999999999</v>
      </c>
      <c r="F235" s="44">
        <f t="shared" si="134"/>
        <v>154.69999999999999</v>
      </c>
      <c r="G235" s="44">
        <f t="shared" si="134"/>
        <v>154.69999999999999</v>
      </c>
      <c r="H235" s="44">
        <f t="shared" si="134"/>
        <v>154.69999999999999</v>
      </c>
      <c r="I235" s="44">
        <f t="shared" si="134"/>
        <v>154.69999999999999</v>
      </c>
      <c r="J235" s="44">
        <f t="shared" si="134"/>
        <v>154.69999999999999</v>
      </c>
      <c r="K235" s="44">
        <f t="shared" si="134"/>
        <v>154.69999999999999</v>
      </c>
      <c r="L235" s="44">
        <f t="shared" si="134"/>
        <v>154.69999999999999</v>
      </c>
      <c r="M235" s="44">
        <f t="shared" si="134"/>
        <v>154.69999999999999</v>
      </c>
      <c r="N235" s="44">
        <f t="shared" si="134"/>
        <v>154.69999999999999</v>
      </c>
      <c r="O235" s="44">
        <f t="shared" si="134"/>
        <v>154.69999999999999</v>
      </c>
      <c r="P235" s="44">
        <f t="shared" si="134"/>
        <v>154.69999999999999</v>
      </c>
      <c r="Q235" s="44">
        <f t="shared" si="134"/>
        <v>154.69999999999999</v>
      </c>
      <c r="R235" s="44">
        <f t="shared" si="134"/>
        <v>154.69999999999999</v>
      </c>
      <c r="S235" s="44">
        <f t="shared" si="134"/>
        <v>154.69999999999999</v>
      </c>
      <c r="T235" s="44">
        <f t="shared" si="134"/>
        <v>154.69999999999999</v>
      </c>
      <c r="U235" s="44">
        <f t="shared" si="134"/>
        <v>154.69999999999999</v>
      </c>
      <c r="V235" s="44">
        <f t="shared" si="134"/>
        <v>154.69999999999999</v>
      </c>
      <c r="W235" s="44">
        <f t="shared" si="134"/>
        <v>154.69999999999999</v>
      </c>
      <c r="X235" s="44">
        <f t="shared" si="134"/>
        <v>154.69999999999999</v>
      </c>
      <c r="Y235" s="44">
        <f t="shared" si="134"/>
        <v>154.69999999999999</v>
      </c>
      <c r="Z235" s="44">
        <f t="shared" si="134"/>
        <v>154.69999999999999</v>
      </c>
      <c r="AA235" s="44">
        <f t="shared" si="134"/>
        <v>154.69999999999999</v>
      </c>
    </row>
    <row r="236" spans="1:27" ht="12.75" customHeight="1" collapsed="1" x14ac:dyDescent="0.3">
      <c r="A236" s="98" t="s">
        <v>464</v>
      </c>
      <c r="B236" s="28" t="str">
        <f>"15"&amp;"."&amp;$B$662&amp;"."&amp;$B$663</f>
        <v>15.07.2024</v>
      </c>
      <c r="C236" s="90" t="s">
        <v>76</v>
      </c>
      <c r="D236" s="91">
        <f>ROUND(((D237+D238+D240+D239)/1000),5)</f>
        <v>3.2613799999999999</v>
      </c>
      <c r="E236" s="91">
        <f>ROUND(((E237+E238+E240+E239)/1000),5)</f>
        <v>3.1697700000000002</v>
      </c>
      <c r="F236" s="91">
        <f>ROUND(((F237+F238+F240+F239)/1000),5)</f>
        <v>3.0393599999999998</v>
      </c>
      <c r="G236" s="91">
        <f t="shared" ref="G236:AA236" si="135">ROUND(((G237+G238+G240+G239)/1000),5)</f>
        <v>2.7121</v>
      </c>
      <c r="H236" s="91">
        <f t="shared" si="135"/>
        <v>2.7069999999999999</v>
      </c>
      <c r="I236" s="91">
        <f t="shared" si="135"/>
        <v>2.7640099999999999</v>
      </c>
      <c r="J236" s="91">
        <f t="shared" si="135"/>
        <v>2.8856999999999999</v>
      </c>
      <c r="K236" s="91">
        <f t="shared" si="135"/>
        <v>3.63218</v>
      </c>
      <c r="L236" s="91">
        <f t="shared" si="135"/>
        <v>4.0840399999999999</v>
      </c>
      <c r="M236" s="91">
        <f t="shared" si="135"/>
        <v>4.3060700000000001</v>
      </c>
      <c r="N236" s="91">
        <f t="shared" si="135"/>
        <v>4.4212100000000003</v>
      </c>
      <c r="O236" s="91">
        <f t="shared" si="135"/>
        <v>4.52684</v>
      </c>
      <c r="P236" s="91">
        <f t="shared" si="135"/>
        <v>4.4117300000000004</v>
      </c>
      <c r="Q236" s="91">
        <f t="shared" si="135"/>
        <v>4.5564999999999998</v>
      </c>
      <c r="R236" s="91">
        <f t="shared" si="135"/>
        <v>4.67422</v>
      </c>
      <c r="S236" s="91">
        <f t="shared" si="135"/>
        <v>4.4507300000000001</v>
      </c>
      <c r="T236" s="91">
        <f t="shared" si="135"/>
        <v>4.4374599999999997</v>
      </c>
      <c r="U236" s="91">
        <f t="shared" si="135"/>
        <v>4.3889800000000001</v>
      </c>
      <c r="V236" s="91">
        <f t="shared" si="135"/>
        <v>4.3064999999999998</v>
      </c>
      <c r="W236" s="91">
        <f t="shared" si="135"/>
        <v>4.3192000000000004</v>
      </c>
      <c r="X236" s="91">
        <f t="shared" si="135"/>
        <v>4.2434500000000002</v>
      </c>
      <c r="Y236" s="91">
        <f t="shared" si="135"/>
        <v>4.0897199999999998</v>
      </c>
      <c r="Z236" s="91">
        <f t="shared" si="135"/>
        <v>4.0090500000000002</v>
      </c>
      <c r="AA236" s="91">
        <f t="shared" si="135"/>
        <v>3.7565200000000001</v>
      </c>
    </row>
    <row r="237" spans="1:27" ht="12.75" hidden="1" customHeight="1" outlineLevel="1" x14ac:dyDescent="0.3">
      <c r="A237" s="99" t="s">
        <v>465</v>
      </c>
      <c r="B237" s="63" t="s">
        <v>238</v>
      </c>
      <c r="C237" s="43" t="s">
        <v>79</v>
      </c>
      <c r="D237" s="44">
        <v>1243.81</v>
      </c>
      <c r="E237" s="44">
        <v>1152.2</v>
      </c>
      <c r="F237" s="44">
        <v>1021.79</v>
      </c>
      <c r="G237" s="44">
        <v>694.53</v>
      </c>
      <c r="H237" s="44">
        <v>689.43</v>
      </c>
      <c r="I237" s="44">
        <v>746.44</v>
      </c>
      <c r="J237" s="44">
        <v>868.13</v>
      </c>
      <c r="K237" s="44">
        <v>1614.61</v>
      </c>
      <c r="L237" s="44">
        <v>2066.4699999999998</v>
      </c>
      <c r="M237" s="44">
        <v>2288.5</v>
      </c>
      <c r="N237" s="44">
        <v>2403.64</v>
      </c>
      <c r="O237" s="44">
        <v>2509.27</v>
      </c>
      <c r="P237" s="44">
        <v>2394.16</v>
      </c>
      <c r="Q237" s="44">
        <v>2538.9299999999998</v>
      </c>
      <c r="R237" s="44">
        <v>2656.65</v>
      </c>
      <c r="S237" s="44">
        <v>2433.16</v>
      </c>
      <c r="T237" s="44">
        <v>2419.89</v>
      </c>
      <c r="U237" s="44">
        <v>2371.41</v>
      </c>
      <c r="V237" s="44">
        <v>2288.9299999999998</v>
      </c>
      <c r="W237" s="44">
        <v>2301.63</v>
      </c>
      <c r="X237" s="44">
        <v>2225.88</v>
      </c>
      <c r="Y237" s="44">
        <v>2072.15</v>
      </c>
      <c r="Z237" s="44">
        <v>1991.48</v>
      </c>
      <c r="AA237" s="44">
        <v>1738.95</v>
      </c>
    </row>
    <row r="238" spans="1:27" ht="12.75" hidden="1" customHeight="1" outlineLevel="1" x14ac:dyDescent="0.3">
      <c r="A238" s="99" t="s">
        <v>466</v>
      </c>
      <c r="B238" s="63" t="s">
        <v>90</v>
      </c>
      <c r="C238" s="43" t="s">
        <v>79</v>
      </c>
      <c r="D238" s="44">
        <f>$D$168</f>
        <v>1858.06</v>
      </c>
      <c r="E238" s="44">
        <f>$D$168</f>
        <v>1858.06</v>
      </c>
      <c r="F238" s="44">
        <f t="shared" ref="F238:AA238" si="136">$D$168</f>
        <v>1858.06</v>
      </c>
      <c r="G238" s="44">
        <f t="shared" si="136"/>
        <v>1858.06</v>
      </c>
      <c r="H238" s="44">
        <f t="shared" si="136"/>
        <v>1858.06</v>
      </c>
      <c r="I238" s="44">
        <f t="shared" si="136"/>
        <v>1858.06</v>
      </c>
      <c r="J238" s="44">
        <f t="shared" si="136"/>
        <v>1858.06</v>
      </c>
      <c r="K238" s="44">
        <f t="shared" si="136"/>
        <v>1858.06</v>
      </c>
      <c r="L238" s="44">
        <f t="shared" si="136"/>
        <v>1858.06</v>
      </c>
      <c r="M238" s="44">
        <f t="shared" si="136"/>
        <v>1858.06</v>
      </c>
      <c r="N238" s="44">
        <f t="shared" si="136"/>
        <v>1858.06</v>
      </c>
      <c r="O238" s="44">
        <f t="shared" si="136"/>
        <v>1858.06</v>
      </c>
      <c r="P238" s="44">
        <f t="shared" si="136"/>
        <v>1858.06</v>
      </c>
      <c r="Q238" s="44">
        <f t="shared" si="136"/>
        <v>1858.06</v>
      </c>
      <c r="R238" s="44">
        <f t="shared" si="136"/>
        <v>1858.06</v>
      </c>
      <c r="S238" s="44">
        <f t="shared" si="136"/>
        <v>1858.06</v>
      </c>
      <c r="T238" s="44">
        <f t="shared" si="136"/>
        <v>1858.06</v>
      </c>
      <c r="U238" s="44">
        <f t="shared" si="136"/>
        <v>1858.06</v>
      </c>
      <c r="V238" s="44">
        <f t="shared" si="136"/>
        <v>1858.06</v>
      </c>
      <c r="W238" s="44">
        <f t="shared" si="136"/>
        <v>1858.06</v>
      </c>
      <c r="X238" s="44">
        <f t="shared" si="136"/>
        <v>1858.06</v>
      </c>
      <c r="Y238" s="44">
        <f t="shared" si="136"/>
        <v>1858.06</v>
      </c>
      <c r="Z238" s="44">
        <f t="shared" si="136"/>
        <v>1858.06</v>
      </c>
      <c r="AA238" s="44">
        <f t="shared" si="136"/>
        <v>1858.06</v>
      </c>
    </row>
    <row r="239" spans="1:27" ht="12.75" hidden="1" customHeight="1" outlineLevel="1" x14ac:dyDescent="0.3">
      <c r="A239" s="99" t="s">
        <v>467</v>
      </c>
      <c r="B239" s="63" t="s">
        <v>83</v>
      </c>
      <c r="C239" s="43" t="s">
        <v>79</v>
      </c>
      <c r="D239" s="44">
        <v>4.8099999999999996</v>
      </c>
      <c r="E239" s="44">
        <v>4.8099999999999996</v>
      </c>
      <c r="F239" s="44">
        <v>4.8099999999999996</v>
      </c>
      <c r="G239" s="44">
        <v>4.8099999999999996</v>
      </c>
      <c r="H239" s="44">
        <v>4.8099999999999996</v>
      </c>
      <c r="I239" s="44">
        <v>4.8099999999999996</v>
      </c>
      <c r="J239" s="44">
        <v>4.8099999999999996</v>
      </c>
      <c r="K239" s="44">
        <v>4.8099999999999996</v>
      </c>
      <c r="L239" s="44">
        <v>4.8099999999999996</v>
      </c>
      <c r="M239" s="44">
        <v>4.8099999999999996</v>
      </c>
      <c r="N239" s="44">
        <v>4.8099999999999996</v>
      </c>
      <c r="O239" s="44">
        <v>4.8099999999999996</v>
      </c>
      <c r="P239" s="44">
        <v>4.8099999999999996</v>
      </c>
      <c r="Q239" s="44">
        <v>4.8099999999999996</v>
      </c>
      <c r="R239" s="44">
        <v>4.8099999999999996</v>
      </c>
      <c r="S239" s="44">
        <v>4.8099999999999996</v>
      </c>
      <c r="T239" s="44">
        <v>4.8099999999999996</v>
      </c>
      <c r="U239" s="44">
        <v>4.8099999999999996</v>
      </c>
      <c r="V239" s="44">
        <v>4.8099999999999996</v>
      </c>
      <c r="W239" s="44">
        <v>4.8099999999999996</v>
      </c>
      <c r="X239" s="44">
        <v>4.8099999999999996</v>
      </c>
      <c r="Y239" s="44">
        <v>4.8099999999999996</v>
      </c>
      <c r="Z239" s="44">
        <v>4.8099999999999996</v>
      </c>
      <c r="AA239" s="44">
        <v>4.8099999999999996</v>
      </c>
    </row>
    <row r="240" spans="1:27" ht="12.75" hidden="1" customHeight="1" outlineLevel="1" x14ac:dyDescent="0.3">
      <c r="A240" s="99" t="s">
        <v>468</v>
      </c>
      <c r="B240" s="63" t="s">
        <v>81</v>
      </c>
      <c r="C240" s="43" t="s">
        <v>79</v>
      </c>
      <c r="D240" s="44">
        <f>$D$11</f>
        <v>154.69999999999999</v>
      </c>
      <c r="E240" s="44">
        <f t="shared" ref="E240:AA240" si="137">$D$11</f>
        <v>154.69999999999999</v>
      </c>
      <c r="F240" s="44">
        <f t="shared" si="137"/>
        <v>154.69999999999999</v>
      </c>
      <c r="G240" s="44">
        <f t="shared" si="137"/>
        <v>154.69999999999999</v>
      </c>
      <c r="H240" s="44">
        <f t="shared" si="137"/>
        <v>154.69999999999999</v>
      </c>
      <c r="I240" s="44">
        <f t="shared" si="137"/>
        <v>154.69999999999999</v>
      </c>
      <c r="J240" s="44">
        <f t="shared" si="137"/>
        <v>154.69999999999999</v>
      </c>
      <c r="K240" s="44">
        <f t="shared" si="137"/>
        <v>154.69999999999999</v>
      </c>
      <c r="L240" s="44">
        <f t="shared" si="137"/>
        <v>154.69999999999999</v>
      </c>
      <c r="M240" s="44">
        <f t="shared" si="137"/>
        <v>154.69999999999999</v>
      </c>
      <c r="N240" s="44">
        <f t="shared" si="137"/>
        <v>154.69999999999999</v>
      </c>
      <c r="O240" s="44">
        <f t="shared" si="137"/>
        <v>154.69999999999999</v>
      </c>
      <c r="P240" s="44">
        <f t="shared" si="137"/>
        <v>154.69999999999999</v>
      </c>
      <c r="Q240" s="44">
        <f t="shared" si="137"/>
        <v>154.69999999999999</v>
      </c>
      <c r="R240" s="44">
        <f t="shared" si="137"/>
        <v>154.69999999999999</v>
      </c>
      <c r="S240" s="44">
        <f t="shared" si="137"/>
        <v>154.69999999999999</v>
      </c>
      <c r="T240" s="44">
        <f t="shared" si="137"/>
        <v>154.69999999999999</v>
      </c>
      <c r="U240" s="44">
        <f t="shared" si="137"/>
        <v>154.69999999999999</v>
      </c>
      <c r="V240" s="44">
        <f t="shared" si="137"/>
        <v>154.69999999999999</v>
      </c>
      <c r="W240" s="44">
        <f t="shared" si="137"/>
        <v>154.69999999999999</v>
      </c>
      <c r="X240" s="44">
        <f t="shared" si="137"/>
        <v>154.69999999999999</v>
      </c>
      <c r="Y240" s="44">
        <f t="shared" si="137"/>
        <v>154.69999999999999</v>
      </c>
      <c r="Z240" s="44">
        <f t="shared" si="137"/>
        <v>154.69999999999999</v>
      </c>
      <c r="AA240" s="44">
        <f t="shared" si="137"/>
        <v>154.69999999999999</v>
      </c>
    </row>
    <row r="241" spans="1:27" ht="12.75" customHeight="1" collapsed="1" x14ac:dyDescent="0.3">
      <c r="A241" s="98" t="s">
        <v>469</v>
      </c>
      <c r="B241" s="28" t="str">
        <f>"16"&amp;"."&amp;$B$662&amp;"."&amp;$B$663</f>
        <v>16.07.2024</v>
      </c>
      <c r="C241" s="90" t="s">
        <v>76</v>
      </c>
      <c r="D241" s="91">
        <f>ROUND(((D242+D243+D245+D244)/1000),5)</f>
        <v>3.4361000000000002</v>
      </c>
      <c r="E241" s="91">
        <f>ROUND(((E242+E243+E245+E244)/1000),5)</f>
        <v>3.2617600000000002</v>
      </c>
      <c r="F241" s="91">
        <f>ROUND(((F242+F243+F245+F244)/1000),5)</f>
        <v>3.1252200000000001</v>
      </c>
      <c r="G241" s="91">
        <f t="shared" ref="G241:AA241" si="138">ROUND(((G242+G243+G245+G244)/1000),5)</f>
        <v>2.7582</v>
      </c>
      <c r="H241" s="91">
        <f t="shared" si="138"/>
        <v>2.6901000000000002</v>
      </c>
      <c r="I241" s="91">
        <f t="shared" si="138"/>
        <v>2.8094399999999999</v>
      </c>
      <c r="J241" s="91">
        <f t="shared" si="138"/>
        <v>3.2585600000000001</v>
      </c>
      <c r="K241" s="91">
        <f t="shared" si="138"/>
        <v>3.7526999999999999</v>
      </c>
      <c r="L241" s="91">
        <f t="shared" si="138"/>
        <v>4.0977100000000002</v>
      </c>
      <c r="M241" s="91">
        <f t="shared" si="138"/>
        <v>4.3673799999999998</v>
      </c>
      <c r="N241" s="91">
        <f t="shared" si="138"/>
        <v>4.5587200000000001</v>
      </c>
      <c r="O241" s="91">
        <f t="shared" si="138"/>
        <v>4.5376899999999996</v>
      </c>
      <c r="P241" s="91">
        <f t="shared" si="138"/>
        <v>4.3594600000000003</v>
      </c>
      <c r="Q241" s="91">
        <f t="shared" si="138"/>
        <v>4.9317700000000002</v>
      </c>
      <c r="R241" s="91">
        <f t="shared" si="138"/>
        <v>5.1593499999999999</v>
      </c>
      <c r="S241" s="91">
        <f t="shared" si="138"/>
        <v>5.0903</v>
      </c>
      <c r="T241" s="91">
        <f t="shared" si="138"/>
        <v>4.2505800000000002</v>
      </c>
      <c r="U241" s="91">
        <f t="shared" si="138"/>
        <v>4.6869800000000001</v>
      </c>
      <c r="V241" s="91">
        <f t="shared" si="138"/>
        <v>4.61477</v>
      </c>
      <c r="W241" s="91">
        <f t="shared" si="138"/>
        <v>4.4543799999999996</v>
      </c>
      <c r="X241" s="91">
        <f t="shared" si="138"/>
        <v>4.3821899999999996</v>
      </c>
      <c r="Y241" s="91">
        <f t="shared" si="138"/>
        <v>4.3768399999999996</v>
      </c>
      <c r="Z241" s="91">
        <f t="shared" si="138"/>
        <v>4.0750000000000002</v>
      </c>
      <c r="AA241" s="91">
        <f t="shared" si="138"/>
        <v>3.8033199999999998</v>
      </c>
    </row>
    <row r="242" spans="1:27" ht="12.75" hidden="1" customHeight="1" outlineLevel="1" x14ac:dyDescent="0.3">
      <c r="A242" s="99" t="s">
        <v>470</v>
      </c>
      <c r="B242" s="63" t="s">
        <v>238</v>
      </c>
      <c r="C242" s="43" t="s">
        <v>79</v>
      </c>
      <c r="D242" s="44">
        <v>1418.53</v>
      </c>
      <c r="E242" s="44">
        <v>1244.19</v>
      </c>
      <c r="F242" s="44">
        <v>1107.6500000000001</v>
      </c>
      <c r="G242" s="44">
        <v>740.63</v>
      </c>
      <c r="H242" s="44">
        <v>672.53</v>
      </c>
      <c r="I242" s="44">
        <v>791.87</v>
      </c>
      <c r="J242" s="44">
        <v>1240.99</v>
      </c>
      <c r="K242" s="44">
        <v>1735.13</v>
      </c>
      <c r="L242" s="44">
        <v>2080.14</v>
      </c>
      <c r="M242" s="44">
        <v>2349.81</v>
      </c>
      <c r="N242" s="44">
        <v>2541.15</v>
      </c>
      <c r="O242" s="44">
        <v>2520.12</v>
      </c>
      <c r="P242" s="44">
        <v>2341.89</v>
      </c>
      <c r="Q242" s="44">
        <v>2914.2</v>
      </c>
      <c r="R242" s="44">
        <v>3141.78</v>
      </c>
      <c r="S242" s="44">
        <v>3072.73</v>
      </c>
      <c r="T242" s="44">
        <v>2233.0100000000002</v>
      </c>
      <c r="U242" s="44">
        <v>2669.41</v>
      </c>
      <c r="V242" s="44">
        <v>2597.1999999999998</v>
      </c>
      <c r="W242" s="44">
        <v>2436.81</v>
      </c>
      <c r="X242" s="44">
        <v>2364.62</v>
      </c>
      <c r="Y242" s="44">
        <v>2359.27</v>
      </c>
      <c r="Z242" s="44">
        <v>2057.4299999999998</v>
      </c>
      <c r="AA242" s="44">
        <v>1785.75</v>
      </c>
    </row>
    <row r="243" spans="1:27" ht="12.75" hidden="1" customHeight="1" outlineLevel="1" x14ac:dyDescent="0.3">
      <c r="A243" s="99" t="s">
        <v>471</v>
      </c>
      <c r="B243" s="63" t="s">
        <v>90</v>
      </c>
      <c r="C243" s="43" t="s">
        <v>79</v>
      </c>
      <c r="D243" s="44">
        <f>$D$168</f>
        <v>1858.06</v>
      </c>
      <c r="E243" s="44">
        <f>$D$168</f>
        <v>1858.06</v>
      </c>
      <c r="F243" s="44">
        <f t="shared" ref="F243:AA243" si="139">$D$168</f>
        <v>1858.06</v>
      </c>
      <c r="G243" s="44">
        <f t="shared" si="139"/>
        <v>1858.06</v>
      </c>
      <c r="H243" s="44">
        <f t="shared" si="139"/>
        <v>1858.06</v>
      </c>
      <c r="I243" s="44">
        <f t="shared" si="139"/>
        <v>1858.06</v>
      </c>
      <c r="J243" s="44">
        <f t="shared" si="139"/>
        <v>1858.06</v>
      </c>
      <c r="K243" s="44">
        <f t="shared" si="139"/>
        <v>1858.06</v>
      </c>
      <c r="L243" s="44">
        <f t="shared" si="139"/>
        <v>1858.06</v>
      </c>
      <c r="M243" s="44">
        <f t="shared" si="139"/>
        <v>1858.06</v>
      </c>
      <c r="N243" s="44">
        <f t="shared" si="139"/>
        <v>1858.06</v>
      </c>
      <c r="O243" s="44">
        <f t="shared" si="139"/>
        <v>1858.06</v>
      </c>
      <c r="P243" s="44">
        <f t="shared" si="139"/>
        <v>1858.06</v>
      </c>
      <c r="Q243" s="44">
        <f t="shared" si="139"/>
        <v>1858.06</v>
      </c>
      <c r="R243" s="44">
        <f t="shared" si="139"/>
        <v>1858.06</v>
      </c>
      <c r="S243" s="44">
        <f t="shared" si="139"/>
        <v>1858.06</v>
      </c>
      <c r="T243" s="44">
        <f t="shared" si="139"/>
        <v>1858.06</v>
      </c>
      <c r="U243" s="44">
        <f t="shared" si="139"/>
        <v>1858.06</v>
      </c>
      <c r="V243" s="44">
        <f t="shared" si="139"/>
        <v>1858.06</v>
      </c>
      <c r="W243" s="44">
        <f t="shared" si="139"/>
        <v>1858.06</v>
      </c>
      <c r="X243" s="44">
        <f t="shared" si="139"/>
        <v>1858.06</v>
      </c>
      <c r="Y243" s="44">
        <f t="shared" si="139"/>
        <v>1858.06</v>
      </c>
      <c r="Z243" s="44">
        <f t="shared" si="139"/>
        <v>1858.06</v>
      </c>
      <c r="AA243" s="44">
        <f t="shared" si="139"/>
        <v>1858.06</v>
      </c>
    </row>
    <row r="244" spans="1:27" ht="12.75" hidden="1" customHeight="1" outlineLevel="1" x14ac:dyDescent="0.3">
      <c r="A244" s="99" t="s">
        <v>472</v>
      </c>
      <c r="B244" s="63" t="s">
        <v>83</v>
      </c>
      <c r="C244" s="43" t="s">
        <v>79</v>
      </c>
      <c r="D244" s="44">
        <v>4.8099999999999996</v>
      </c>
      <c r="E244" s="44">
        <v>4.8099999999999996</v>
      </c>
      <c r="F244" s="44">
        <v>4.8099999999999996</v>
      </c>
      <c r="G244" s="44">
        <v>4.8099999999999996</v>
      </c>
      <c r="H244" s="44">
        <v>4.8099999999999996</v>
      </c>
      <c r="I244" s="44">
        <v>4.8099999999999996</v>
      </c>
      <c r="J244" s="44">
        <v>4.8099999999999996</v>
      </c>
      <c r="K244" s="44">
        <v>4.8099999999999996</v>
      </c>
      <c r="L244" s="44">
        <v>4.8099999999999996</v>
      </c>
      <c r="M244" s="44">
        <v>4.8099999999999996</v>
      </c>
      <c r="N244" s="44">
        <v>4.8099999999999996</v>
      </c>
      <c r="O244" s="44">
        <v>4.8099999999999996</v>
      </c>
      <c r="P244" s="44">
        <v>4.8099999999999996</v>
      </c>
      <c r="Q244" s="44">
        <v>4.8099999999999996</v>
      </c>
      <c r="R244" s="44">
        <v>4.8099999999999996</v>
      </c>
      <c r="S244" s="44">
        <v>4.8099999999999996</v>
      </c>
      <c r="T244" s="44">
        <v>4.8099999999999996</v>
      </c>
      <c r="U244" s="44">
        <v>4.8099999999999996</v>
      </c>
      <c r="V244" s="44">
        <v>4.8099999999999996</v>
      </c>
      <c r="W244" s="44">
        <v>4.8099999999999996</v>
      </c>
      <c r="X244" s="44">
        <v>4.8099999999999996</v>
      </c>
      <c r="Y244" s="44">
        <v>4.8099999999999996</v>
      </c>
      <c r="Z244" s="44">
        <v>4.8099999999999996</v>
      </c>
      <c r="AA244" s="44">
        <v>4.8099999999999996</v>
      </c>
    </row>
    <row r="245" spans="1:27" ht="12.75" hidden="1" customHeight="1" outlineLevel="1" x14ac:dyDescent="0.3">
      <c r="A245" s="99" t="s">
        <v>473</v>
      </c>
      <c r="B245" s="63" t="s">
        <v>81</v>
      </c>
      <c r="C245" s="43" t="s">
        <v>79</v>
      </c>
      <c r="D245" s="44">
        <f>$D$11</f>
        <v>154.69999999999999</v>
      </c>
      <c r="E245" s="44">
        <f t="shared" ref="E245:AA245" si="140">$D$11</f>
        <v>154.69999999999999</v>
      </c>
      <c r="F245" s="44">
        <f t="shared" si="140"/>
        <v>154.69999999999999</v>
      </c>
      <c r="G245" s="44">
        <f t="shared" si="140"/>
        <v>154.69999999999999</v>
      </c>
      <c r="H245" s="44">
        <f t="shared" si="140"/>
        <v>154.69999999999999</v>
      </c>
      <c r="I245" s="44">
        <f t="shared" si="140"/>
        <v>154.69999999999999</v>
      </c>
      <c r="J245" s="44">
        <f t="shared" si="140"/>
        <v>154.69999999999999</v>
      </c>
      <c r="K245" s="44">
        <f t="shared" si="140"/>
        <v>154.69999999999999</v>
      </c>
      <c r="L245" s="44">
        <f t="shared" si="140"/>
        <v>154.69999999999999</v>
      </c>
      <c r="M245" s="44">
        <f t="shared" si="140"/>
        <v>154.69999999999999</v>
      </c>
      <c r="N245" s="44">
        <f t="shared" si="140"/>
        <v>154.69999999999999</v>
      </c>
      <c r="O245" s="44">
        <f t="shared" si="140"/>
        <v>154.69999999999999</v>
      </c>
      <c r="P245" s="44">
        <f t="shared" si="140"/>
        <v>154.69999999999999</v>
      </c>
      <c r="Q245" s="44">
        <f t="shared" si="140"/>
        <v>154.69999999999999</v>
      </c>
      <c r="R245" s="44">
        <f t="shared" si="140"/>
        <v>154.69999999999999</v>
      </c>
      <c r="S245" s="44">
        <f t="shared" si="140"/>
        <v>154.69999999999999</v>
      </c>
      <c r="T245" s="44">
        <f t="shared" si="140"/>
        <v>154.69999999999999</v>
      </c>
      <c r="U245" s="44">
        <f t="shared" si="140"/>
        <v>154.69999999999999</v>
      </c>
      <c r="V245" s="44">
        <f t="shared" si="140"/>
        <v>154.69999999999999</v>
      </c>
      <c r="W245" s="44">
        <f t="shared" si="140"/>
        <v>154.69999999999999</v>
      </c>
      <c r="X245" s="44">
        <f t="shared" si="140"/>
        <v>154.69999999999999</v>
      </c>
      <c r="Y245" s="44">
        <f t="shared" si="140"/>
        <v>154.69999999999999</v>
      </c>
      <c r="Z245" s="44">
        <f t="shared" si="140"/>
        <v>154.69999999999999</v>
      </c>
      <c r="AA245" s="44">
        <f t="shared" si="140"/>
        <v>154.69999999999999</v>
      </c>
    </row>
    <row r="246" spans="1:27" ht="12.75" customHeight="1" collapsed="1" x14ac:dyDescent="0.3">
      <c r="A246" s="98" t="s">
        <v>474</v>
      </c>
      <c r="B246" s="28" t="str">
        <f>"17"&amp;"."&amp;$B$662&amp;"."&amp;$B$663</f>
        <v>17.07.2024</v>
      </c>
      <c r="C246" s="90" t="s">
        <v>76</v>
      </c>
      <c r="D246" s="91">
        <f>ROUND(((D247+D248+D250+D249)/1000),5)</f>
        <v>3.60032</v>
      </c>
      <c r="E246" s="91">
        <f>ROUND(((E247+E248+E250+E249)/1000),5)</f>
        <v>3.3547899999999999</v>
      </c>
      <c r="F246" s="91">
        <f>ROUND(((F247+F248+F250+F249)/1000),5)</f>
        <v>3.25787</v>
      </c>
      <c r="G246" s="91">
        <f t="shared" ref="G246:AA246" si="141">ROUND(((G247+G248+G250+G249)/1000),5)</f>
        <v>3.1481699999999999</v>
      </c>
      <c r="H246" s="91">
        <f t="shared" si="141"/>
        <v>2.8464100000000001</v>
      </c>
      <c r="I246" s="91">
        <f t="shared" si="141"/>
        <v>3.2264300000000001</v>
      </c>
      <c r="J246" s="91">
        <f t="shared" si="141"/>
        <v>3.4858899999999999</v>
      </c>
      <c r="K246" s="91">
        <f t="shared" si="141"/>
        <v>3.7861500000000001</v>
      </c>
      <c r="L246" s="91">
        <f t="shared" si="141"/>
        <v>4.1481199999999996</v>
      </c>
      <c r="M246" s="91">
        <f t="shared" si="141"/>
        <v>4.3671300000000004</v>
      </c>
      <c r="N246" s="91">
        <f t="shared" si="141"/>
        <v>4.1081200000000004</v>
      </c>
      <c r="O246" s="91">
        <f t="shared" si="141"/>
        <v>4.1968500000000004</v>
      </c>
      <c r="P246" s="91">
        <f t="shared" si="141"/>
        <v>4.1775599999999997</v>
      </c>
      <c r="Q246" s="91">
        <f t="shared" si="141"/>
        <v>4.8796299999999997</v>
      </c>
      <c r="R246" s="91">
        <f t="shared" si="141"/>
        <v>4.8377299999999996</v>
      </c>
      <c r="S246" s="91">
        <f t="shared" si="141"/>
        <v>5.1693199999999999</v>
      </c>
      <c r="T246" s="91">
        <f t="shared" si="141"/>
        <v>5.1748799999999999</v>
      </c>
      <c r="U246" s="91">
        <f t="shared" si="141"/>
        <v>4.9713799999999999</v>
      </c>
      <c r="V246" s="91">
        <f t="shared" si="141"/>
        <v>4.8097799999999999</v>
      </c>
      <c r="W246" s="91">
        <f t="shared" si="141"/>
        <v>4.5896999999999997</v>
      </c>
      <c r="X246" s="91">
        <f t="shared" si="141"/>
        <v>4.5313600000000003</v>
      </c>
      <c r="Y246" s="91">
        <f t="shared" si="141"/>
        <v>4.5369700000000002</v>
      </c>
      <c r="Z246" s="91">
        <f t="shared" si="141"/>
        <v>4.17354</v>
      </c>
      <c r="AA246" s="91">
        <f t="shared" si="141"/>
        <v>3.9706800000000002</v>
      </c>
    </row>
    <row r="247" spans="1:27" ht="12.75" hidden="1" customHeight="1" outlineLevel="1" x14ac:dyDescent="0.3">
      <c r="A247" s="99" t="s">
        <v>475</v>
      </c>
      <c r="B247" s="63" t="s">
        <v>238</v>
      </c>
      <c r="C247" s="43" t="s">
        <v>79</v>
      </c>
      <c r="D247" s="44">
        <v>1582.75</v>
      </c>
      <c r="E247" s="44">
        <v>1337.22</v>
      </c>
      <c r="F247" s="44">
        <v>1240.3</v>
      </c>
      <c r="G247" s="44">
        <v>1130.5999999999999</v>
      </c>
      <c r="H247" s="44">
        <v>828.84</v>
      </c>
      <c r="I247" s="44">
        <v>1208.8599999999999</v>
      </c>
      <c r="J247" s="44">
        <v>1468.32</v>
      </c>
      <c r="K247" s="44">
        <v>1768.58</v>
      </c>
      <c r="L247" s="44">
        <v>2130.5500000000002</v>
      </c>
      <c r="M247" s="44">
        <v>2349.56</v>
      </c>
      <c r="N247" s="44">
        <v>2090.5500000000002</v>
      </c>
      <c r="O247" s="44">
        <v>2179.2800000000002</v>
      </c>
      <c r="P247" s="44">
        <v>2159.9899999999998</v>
      </c>
      <c r="Q247" s="44">
        <v>2862.06</v>
      </c>
      <c r="R247" s="44">
        <v>2820.16</v>
      </c>
      <c r="S247" s="44">
        <v>3151.75</v>
      </c>
      <c r="T247" s="44">
        <v>3157.31</v>
      </c>
      <c r="U247" s="44">
        <v>2953.81</v>
      </c>
      <c r="V247" s="44">
        <v>2792.21</v>
      </c>
      <c r="W247" s="44">
        <v>2572.13</v>
      </c>
      <c r="X247" s="44">
        <v>2513.79</v>
      </c>
      <c r="Y247" s="44">
        <v>2519.4</v>
      </c>
      <c r="Z247" s="44">
        <v>2155.9699999999998</v>
      </c>
      <c r="AA247" s="44">
        <v>1953.11</v>
      </c>
    </row>
    <row r="248" spans="1:27" ht="12.75" hidden="1" customHeight="1" outlineLevel="1" x14ac:dyDescent="0.3">
      <c r="A248" s="99" t="s">
        <v>476</v>
      </c>
      <c r="B248" s="63" t="s">
        <v>90</v>
      </c>
      <c r="C248" s="43" t="s">
        <v>79</v>
      </c>
      <c r="D248" s="44">
        <f>$D$168</f>
        <v>1858.06</v>
      </c>
      <c r="E248" s="44">
        <f>$D$168</f>
        <v>1858.06</v>
      </c>
      <c r="F248" s="44">
        <f t="shared" ref="F248:AA248" si="142">$D$168</f>
        <v>1858.06</v>
      </c>
      <c r="G248" s="44">
        <f t="shared" si="142"/>
        <v>1858.06</v>
      </c>
      <c r="H248" s="44">
        <f t="shared" si="142"/>
        <v>1858.06</v>
      </c>
      <c r="I248" s="44">
        <f t="shared" si="142"/>
        <v>1858.06</v>
      </c>
      <c r="J248" s="44">
        <f t="shared" si="142"/>
        <v>1858.06</v>
      </c>
      <c r="K248" s="44">
        <f t="shared" si="142"/>
        <v>1858.06</v>
      </c>
      <c r="L248" s="44">
        <f t="shared" si="142"/>
        <v>1858.06</v>
      </c>
      <c r="M248" s="44">
        <f t="shared" si="142"/>
        <v>1858.06</v>
      </c>
      <c r="N248" s="44">
        <f t="shared" si="142"/>
        <v>1858.06</v>
      </c>
      <c r="O248" s="44">
        <f t="shared" si="142"/>
        <v>1858.06</v>
      </c>
      <c r="P248" s="44">
        <f t="shared" si="142"/>
        <v>1858.06</v>
      </c>
      <c r="Q248" s="44">
        <f t="shared" si="142"/>
        <v>1858.06</v>
      </c>
      <c r="R248" s="44">
        <f t="shared" si="142"/>
        <v>1858.06</v>
      </c>
      <c r="S248" s="44">
        <f t="shared" si="142"/>
        <v>1858.06</v>
      </c>
      <c r="T248" s="44">
        <f t="shared" si="142"/>
        <v>1858.06</v>
      </c>
      <c r="U248" s="44">
        <f t="shared" si="142"/>
        <v>1858.06</v>
      </c>
      <c r="V248" s="44">
        <f t="shared" si="142"/>
        <v>1858.06</v>
      </c>
      <c r="W248" s="44">
        <f t="shared" si="142"/>
        <v>1858.06</v>
      </c>
      <c r="X248" s="44">
        <f t="shared" si="142"/>
        <v>1858.06</v>
      </c>
      <c r="Y248" s="44">
        <f t="shared" si="142"/>
        <v>1858.06</v>
      </c>
      <c r="Z248" s="44">
        <f t="shared" si="142"/>
        <v>1858.06</v>
      </c>
      <c r="AA248" s="44">
        <f t="shared" si="142"/>
        <v>1858.06</v>
      </c>
    </row>
    <row r="249" spans="1:27" ht="12.75" hidden="1" customHeight="1" outlineLevel="1" x14ac:dyDescent="0.3">
      <c r="A249" s="99" t="s">
        <v>477</v>
      </c>
      <c r="B249" s="63" t="s">
        <v>83</v>
      </c>
      <c r="C249" s="43" t="s">
        <v>79</v>
      </c>
      <c r="D249" s="44">
        <v>4.8099999999999996</v>
      </c>
      <c r="E249" s="44">
        <v>4.8099999999999996</v>
      </c>
      <c r="F249" s="44">
        <v>4.8099999999999996</v>
      </c>
      <c r="G249" s="44">
        <v>4.8099999999999996</v>
      </c>
      <c r="H249" s="44">
        <v>4.8099999999999996</v>
      </c>
      <c r="I249" s="44">
        <v>4.8099999999999996</v>
      </c>
      <c r="J249" s="44">
        <v>4.8099999999999996</v>
      </c>
      <c r="K249" s="44">
        <v>4.8099999999999996</v>
      </c>
      <c r="L249" s="44">
        <v>4.8099999999999996</v>
      </c>
      <c r="M249" s="44">
        <v>4.8099999999999996</v>
      </c>
      <c r="N249" s="44">
        <v>4.8099999999999996</v>
      </c>
      <c r="O249" s="44">
        <v>4.8099999999999996</v>
      </c>
      <c r="P249" s="44">
        <v>4.8099999999999996</v>
      </c>
      <c r="Q249" s="44">
        <v>4.8099999999999996</v>
      </c>
      <c r="R249" s="44">
        <v>4.8099999999999996</v>
      </c>
      <c r="S249" s="44">
        <v>4.8099999999999996</v>
      </c>
      <c r="T249" s="44">
        <v>4.8099999999999996</v>
      </c>
      <c r="U249" s="44">
        <v>4.8099999999999996</v>
      </c>
      <c r="V249" s="44">
        <v>4.8099999999999996</v>
      </c>
      <c r="W249" s="44">
        <v>4.8099999999999996</v>
      </c>
      <c r="X249" s="44">
        <v>4.8099999999999996</v>
      </c>
      <c r="Y249" s="44">
        <v>4.8099999999999996</v>
      </c>
      <c r="Z249" s="44">
        <v>4.8099999999999996</v>
      </c>
      <c r="AA249" s="44">
        <v>4.8099999999999996</v>
      </c>
    </row>
    <row r="250" spans="1:27" ht="12.75" hidden="1" customHeight="1" outlineLevel="1" x14ac:dyDescent="0.3">
      <c r="A250" s="99" t="s">
        <v>478</v>
      </c>
      <c r="B250" s="63" t="s">
        <v>81</v>
      </c>
      <c r="C250" s="43" t="s">
        <v>79</v>
      </c>
      <c r="D250" s="44">
        <f>$D$11</f>
        <v>154.69999999999999</v>
      </c>
      <c r="E250" s="44">
        <f t="shared" ref="E250:AA250" si="143">$D$11</f>
        <v>154.69999999999999</v>
      </c>
      <c r="F250" s="44">
        <f t="shared" si="143"/>
        <v>154.69999999999999</v>
      </c>
      <c r="G250" s="44">
        <f t="shared" si="143"/>
        <v>154.69999999999999</v>
      </c>
      <c r="H250" s="44">
        <f t="shared" si="143"/>
        <v>154.69999999999999</v>
      </c>
      <c r="I250" s="44">
        <f t="shared" si="143"/>
        <v>154.69999999999999</v>
      </c>
      <c r="J250" s="44">
        <f t="shared" si="143"/>
        <v>154.69999999999999</v>
      </c>
      <c r="K250" s="44">
        <f t="shared" si="143"/>
        <v>154.69999999999999</v>
      </c>
      <c r="L250" s="44">
        <f t="shared" si="143"/>
        <v>154.69999999999999</v>
      </c>
      <c r="M250" s="44">
        <f t="shared" si="143"/>
        <v>154.69999999999999</v>
      </c>
      <c r="N250" s="44">
        <f t="shared" si="143"/>
        <v>154.69999999999999</v>
      </c>
      <c r="O250" s="44">
        <f t="shared" si="143"/>
        <v>154.69999999999999</v>
      </c>
      <c r="P250" s="44">
        <f t="shared" si="143"/>
        <v>154.69999999999999</v>
      </c>
      <c r="Q250" s="44">
        <f t="shared" si="143"/>
        <v>154.69999999999999</v>
      </c>
      <c r="R250" s="44">
        <f t="shared" si="143"/>
        <v>154.69999999999999</v>
      </c>
      <c r="S250" s="44">
        <f t="shared" si="143"/>
        <v>154.69999999999999</v>
      </c>
      <c r="T250" s="44">
        <f t="shared" si="143"/>
        <v>154.69999999999999</v>
      </c>
      <c r="U250" s="44">
        <f t="shared" si="143"/>
        <v>154.69999999999999</v>
      </c>
      <c r="V250" s="44">
        <f t="shared" si="143"/>
        <v>154.69999999999999</v>
      </c>
      <c r="W250" s="44">
        <f t="shared" si="143"/>
        <v>154.69999999999999</v>
      </c>
      <c r="X250" s="44">
        <f t="shared" si="143"/>
        <v>154.69999999999999</v>
      </c>
      <c r="Y250" s="44">
        <f t="shared" si="143"/>
        <v>154.69999999999999</v>
      </c>
      <c r="Z250" s="44">
        <f t="shared" si="143"/>
        <v>154.69999999999999</v>
      </c>
      <c r="AA250" s="44">
        <f t="shared" si="143"/>
        <v>154.69999999999999</v>
      </c>
    </row>
    <row r="251" spans="1:27" ht="12.75" customHeight="1" collapsed="1" x14ac:dyDescent="0.3">
      <c r="A251" s="98" t="s">
        <v>479</v>
      </c>
      <c r="B251" s="28" t="str">
        <f>"18"&amp;"."&amp;$B$662&amp;"."&amp;$B$663</f>
        <v>18.07.2024</v>
      </c>
      <c r="C251" s="90" t="s">
        <v>76</v>
      </c>
      <c r="D251" s="91">
        <f>ROUND(((D252+D253+D255+D254)/1000),5)</f>
        <v>3.6268199999999999</v>
      </c>
      <c r="E251" s="91">
        <f>ROUND(((E252+E253+E255+E254)/1000),5)</f>
        <v>3.5114899999999998</v>
      </c>
      <c r="F251" s="91">
        <f>ROUND(((F252+F253+F255+F254)/1000),5)</f>
        <v>3.3069299999999999</v>
      </c>
      <c r="G251" s="91">
        <f t="shared" ref="G251:AA251" si="144">ROUND(((G252+G253+G255+G254)/1000),5)</f>
        <v>3.25779</v>
      </c>
      <c r="H251" s="91">
        <f t="shared" si="144"/>
        <v>3.214</v>
      </c>
      <c r="I251" s="91">
        <f t="shared" si="144"/>
        <v>3.3045399999999998</v>
      </c>
      <c r="J251" s="91">
        <f t="shared" si="144"/>
        <v>3.5117600000000002</v>
      </c>
      <c r="K251" s="91">
        <f t="shared" si="144"/>
        <v>3.76003</v>
      </c>
      <c r="L251" s="91">
        <f t="shared" si="144"/>
        <v>3.9810300000000001</v>
      </c>
      <c r="M251" s="91">
        <f t="shared" si="144"/>
        <v>4.4711299999999996</v>
      </c>
      <c r="N251" s="91">
        <f t="shared" si="144"/>
        <v>4.4475699999999998</v>
      </c>
      <c r="O251" s="91">
        <f t="shared" si="144"/>
        <v>4.4492700000000003</v>
      </c>
      <c r="P251" s="91">
        <f t="shared" si="144"/>
        <v>4.37134</v>
      </c>
      <c r="Q251" s="91">
        <f t="shared" si="144"/>
        <v>4.9527000000000001</v>
      </c>
      <c r="R251" s="91">
        <f t="shared" si="144"/>
        <v>4.9345400000000001</v>
      </c>
      <c r="S251" s="91">
        <f t="shared" si="144"/>
        <v>4.1753900000000002</v>
      </c>
      <c r="T251" s="91">
        <f t="shared" si="144"/>
        <v>4.1527500000000002</v>
      </c>
      <c r="U251" s="91">
        <f t="shared" si="144"/>
        <v>4.5036399999999999</v>
      </c>
      <c r="V251" s="91">
        <f t="shared" si="144"/>
        <v>4.3162000000000003</v>
      </c>
      <c r="W251" s="91">
        <f t="shared" si="144"/>
        <v>4.4149700000000003</v>
      </c>
      <c r="X251" s="91">
        <f t="shared" si="144"/>
        <v>4.2840600000000002</v>
      </c>
      <c r="Y251" s="91">
        <f t="shared" si="144"/>
        <v>4.2298099999999996</v>
      </c>
      <c r="Z251" s="91">
        <f t="shared" si="144"/>
        <v>3.9591799999999999</v>
      </c>
      <c r="AA251" s="91">
        <f t="shared" si="144"/>
        <v>3.8937599999999999</v>
      </c>
    </row>
    <row r="252" spans="1:27" ht="12.75" hidden="1" customHeight="1" outlineLevel="1" x14ac:dyDescent="0.3">
      <c r="A252" s="99" t="s">
        <v>480</v>
      </c>
      <c r="B252" s="63" t="s">
        <v>238</v>
      </c>
      <c r="C252" s="43" t="s">
        <v>79</v>
      </c>
      <c r="D252" s="44">
        <v>1609.25</v>
      </c>
      <c r="E252" s="44">
        <v>1493.92</v>
      </c>
      <c r="F252" s="44">
        <v>1289.3599999999999</v>
      </c>
      <c r="G252" s="44">
        <v>1240.22</v>
      </c>
      <c r="H252" s="44">
        <v>1196.43</v>
      </c>
      <c r="I252" s="44">
        <v>1286.97</v>
      </c>
      <c r="J252" s="44">
        <v>1494.19</v>
      </c>
      <c r="K252" s="44">
        <v>1742.46</v>
      </c>
      <c r="L252" s="44">
        <v>1963.46</v>
      </c>
      <c r="M252" s="44">
        <v>2453.56</v>
      </c>
      <c r="N252" s="44">
        <v>2430</v>
      </c>
      <c r="O252" s="44">
        <v>2431.6999999999998</v>
      </c>
      <c r="P252" s="44">
        <v>2353.77</v>
      </c>
      <c r="Q252" s="44">
        <v>2935.13</v>
      </c>
      <c r="R252" s="44">
        <v>2916.97</v>
      </c>
      <c r="S252" s="44">
        <v>2157.8200000000002</v>
      </c>
      <c r="T252" s="44">
        <v>2135.1799999999998</v>
      </c>
      <c r="U252" s="44">
        <v>2486.0700000000002</v>
      </c>
      <c r="V252" s="44">
        <v>2298.63</v>
      </c>
      <c r="W252" s="44">
        <v>2397.4</v>
      </c>
      <c r="X252" s="44">
        <v>2266.4899999999998</v>
      </c>
      <c r="Y252" s="44">
        <v>2212.2399999999998</v>
      </c>
      <c r="Z252" s="44">
        <v>1941.61</v>
      </c>
      <c r="AA252" s="44">
        <v>1876.19</v>
      </c>
    </row>
    <row r="253" spans="1:27" ht="12.75" hidden="1" customHeight="1" outlineLevel="1" x14ac:dyDescent="0.3">
      <c r="A253" s="99" t="s">
        <v>481</v>
      </c>
      <c r="B253" s="63" t="s">
        <v>90</v>
      </c>
      <c r="C253" s="43" t="s">
        <v>79</v>
      </c>
      <c r="D253" s="44">
        <f>$D$168</f>
        <v>1858.06</v>
      </c>
      <c r="E253" s="44">
        <f>$D$168</f>
        <v>1858.06</v>
      </c>
      <c r="F253" s="44">
        <f t="shared" ref="F253:AA253" si="145">$D$168</f>
        <v>1858.06</v>
      </c>
      <c r="G253" s="44">
        <f t="shared" si="145"/>
        <v>1858.06</v>
      </c>
      <c r="H253" s="44">
        <f t="shared" si="145"/>
        <v>1858.06</v>
      </c>
      <c r="I253" s="44">
        <f t="shared" si="145"/>
        <v>1858.06</v>
      </c>
      <c r="J253" s="44">
        <f t="shared" si="145"/>
        <v>1858.06</v>
      </c>
      <c r="K253" s="44">
        <f t="shared" si="145"/>
        <v>1858.06</v>
      </c>
      <c r="L253" s="44">
        <f t="shared" si="145"/>
        <v>1858.06</v>
      </c>
      <c r="M253" s="44">
        <f t="shared" si="145"/>
        <v>1858.06</v>
      </c>
      <c r="N253" s="44">
        <f t="shared" si="145"/>
        <v>1858.06</v>
      </c>
      <c r="O253" s="44">
        <f t="shared" si="145"/>
        <v>1858.06</v>
      </c>
      <c r="P253" s="44">
        <f t="shared" si="145"/>
        <v>1858.06</v>
      </c>
      <c r="Q253" s="44">
        <f t="shared" si="145"/>
        <v>1858.06</v>
      </c>
      <c r="R253" s="44">
        <f t="shared" si="145"/>
        <v>1858.06</v>
      </c>
      <c r="S253" s="44">
        <f t="shared" si="145"/>
        <v>1858.06</v>
      </c>
      <c r="T253" s="44">
        <f t="shared" si="145"/>
        <v>1858.06</v>
      </c>
      <c r="U253" s="44">
        <f t="shared" si="145"/>
        <v>1858.06</v>
      </c>
      <c r="V253" s="44">
        <f t="shared" si="145"/>
        <v>1858.06</v>
      </c>
      <c r="W253" s="44">
        <f t="shared" si="145"/>
        <v>1858.06</v>
      </c>
      <c r="X253" s="44">
        <f t="shared" si="145"/>
        <v>1858.06</v>
      </c>
      <c r="Y253" s="44">
        <f t="shared" si="145"/>
        <v>1858.06</v>
      </c>
      <c r="Z253" s="44">
        <f t="shared" si="145"/>
        <v>1858.06</v>
      </c>
      <c r="AA253" s="44">
        <f t="shared" si="145"/>
        <v>1858.06</v>
      </c>
    </row>
    <row r="254" spans="1:27" ht="12.75" hidden="1" customHeight="1" outlineLevel="1" x14ac:dyDescent="0.3">
      <c r="A254" s="99" t="s">
        <v>482</v>
      </c>
      <c r="B254" s="63" t="s">
        <v>83</v>
      </c>
      <c r="C254" s="43" t="s">
        <v>79</v>
      </c>
      <c r="D254" s="44">
        <v>4.8099999999999996</v>
      </c>
      <c r="E254" s="44">
        <v>4.8099999999999996</v>
      </c>
      <c r="F254" s="44">
        <v>4.8099999999999996</v>
      </c>
      <c r="G254" s="44">
        <v>4.8099999999999996</v>
      </c>
      <c r="H254" s="44">
        <v>4.8099999999999996</v>
      </c>
      <c r="I254" s="44">
        <v>4.8099999999999996</v>
      </c>
      <c r="J254" s="44">
        <v>4.8099999999999996</v>
      </c>
      <c r="K254" s="44">
        <v>4.8099999999999996</v>
      </c>
      <c r="L254" s="44">
        <v>4.8099999999999996</v>
      </c>
      <c r="M254" s="44">
        <v>4.8099999999999996</v>
      </c>
      <c r="N254" s="44">
        <v>4.8099999999999996</v>
      </c>
      <c r="O254" s="44">
        <v>4.8099999999999996</v>
      </c>
      <c r="P254" s="44">
        <v>4.8099999999999996</v>
      </c>
      <c r="Q254" s="44">
        <v>4.8099999999999996</v>
      </c>
      <c r="R254" s="44">
        <v>4.8099999999999996</v>
      </c>
      <c r="S254" s="44">
        <v>4.8099999999999996</v>
      </c>
      <c r="T254" s="44">
        <v>4.8099999999999996</v>
      </c>
      <c r="U254" s="44">
        <v>4.8099999999999996</v>
      </c>
      <c r="V254" s="44">
        <v>4.8099999999999996</v>
      </c>
      <c r="W254" s="44">
        <v>4.8099999999999996</v>
      </c>
      <c r="X254" s="44">
        <v>4.8099999999999996</v>
      </c>
      <c r="Y254" s="44">
        <v>4.8099999999999996</v>
      </c>
      <c r="Z254" s="44">
        <v>4.8099999999999996</v>
      </c>
      <c r="AA254" s="44">
        <v>4.8099999999999996</v>
      </c>
    </row>
    <row r="255" spans="1:27" ht="12.75" hidden="1" customHeight="1" outlineLevel="1" x14ac:dyDescent="0.3">
      <c r="A255" s="99" t="s">
        <v>483</v>
      </c>
      <c r="B255" s="63" t="s">
        <v>81</v>
      </c>
      <c r="C255" s="43" t="s">
        <v>79</v>
      </c>
      <c r="D255" s="44">
        <f>$D$11</f>
        <v>154.69999999999999</v>
      </c>
      <c r="E255" s="44">
        <f t="shared" ref="E255:AA255" si="146">$D$11</f>
        <v>154.69999999999999</v>
      </c>
      <c r="F255" s="44">
        <f t="shared" si="146"/>
        <v>154.69999999999999</v>
      </c>
      <c r="G255" s="44">
        <f t="shared" si="146"/>
        <v>154.69999999999999</v>
      </c>
      <c r="H255" s="44">
        <f t="shared" si="146"/>
        <v>154.69999999999999</v>
      </c>
      <c r="I255" s="44">
        <f t="shared" si="146"/>
        <v>154.69999999999999</v>
      </c>
      <c r="J255" s="44">
        <f t="shared" si="146"/>
        <v>154.69999999999999</v>
      </c>
      <c r="K255" s="44">
        <f t="shared" si="146"/>
        <v>154.69999999999999</v>
      </c>
      <c r="L255" s="44">
        <f t="shared" si="146"/>
        <v>154.69999999999999</v>
      </c>
      <c r="M255" s="44">
        <f t="shared" si="146"/>
        <v>154.69999999999999</v>
      </c>
      <c r="N255" s="44">
        <f t="shared" si="146"/>
        <v>154.69999999999999</v>
      </c>
      <c r="O255" s="44">
        <f t="shared" si="146"/>
        <v>154.69999999999999</v>
      </c>
      <c r="P255" s="44">
        <f t="shared" si="146"/>
        <v>154.69999999999999</v>
      </c>
      <c r="Q255" s="44">
        <f t="shared" si="146"/>
        <v>154.69999999999999</v>
      </c>
      <c r="R255" s="44">
        <f t="shared" si="146"/>
        <v>154.69999999999999</v>
      </c>
      <c r="S255" s="44">
        <f t="shared" si="146"/>
        <v>154.69999999999999</v>
      </c>
      <c r="T255" s="44">
        <f t="shared" si="146"/>
        <v>154.69999999999999</v>
      </c>
      <c r="U255" s="44">
        <f t="shared" si="146"/>
        <v>154.69999999999999</v>
      </c>
      <c r="V255" s="44">
        <f t="shared" si="146"/>
        <v>154.69999999999999</v>
      </c>
      <c r="W255" s="44">
        <f t="shared" si="146"/>
        <v>154.69999999999999</v>
      </c>
      <c r="X255" s="44">
        <f t="shared" si="146"/>
        <v>154.69999999999999</v>
      </c>
      <c r="Y255" s="44">
        <f t="shared" si="146"/>
        <v>154.69999999999999</v>
      </c>
      <c r="Z255" s="44">
        <f t="shared" si="146"/>
        <v>154.69999999999999</v>
      </c>
      <c r="AA255" s="44">
        <f t="shared" si="146"/>
        <v>154.69999999999999</v>
      </c>
    </row>
    <row r="256" spans="1:27" ht="12.75" customHeight="1" collapsed="1" x14ac:dyDescent="0.3">
      <c r="A256" s="98" t="s">
        <v>484</v>
      </c>
      <c r="B256" s="28" t="str">
        <f>"19"&amp;"."&amp;$B$662&amp;"."&amp;$B$663</f>
        <v>19.07.2024</v>
      </c>
      <c r="C256" s="90" t="s">
        <v>76</v>
      </c>
      <c r="D256" s="91">
        <f>ROUND(((D257+D258+D260+D259)/1000),5)</f>
        <v>3.7418399999999998</v>
      </c>
      <c r="E256" s="91">
        <f>ROUND(((E257+E258+E260+E259)/1000),5)</f>
        <v>3.5613600000000001</v>
      </c>
      <c r="F256" s="91">
        <f>ROUND(((F257+F258+F260+F259)/1000),5)</f>
        <v>3.4135599999999999</v>
      </c>
      <c r="G256" s="91">
        <f t="shared" ref="G256:AA256" si="147">ROUND(((G257+G258+G260+G259)/1000),5)</f>
        <v>3.31542</v>
      </c>
      <c r="H256" s="91">
        <f t="shared" si="147"/>
        <v>3.2827799999999998</v>
      </c>
      <c r="I256" s="91">
        <f t="shared" si="147"/>
        <v>3.4077700000000002</v>
      </c>
      <c r="J256" s="91">
        <f t="shared" si="147"/>
        <v>3.5678299999999998</v>
      </c>
      <c r="K256" s="91">
        <f t="shared" si="147"/>
        <v>3.8131400000000002</v>
      </c>
      <c r="L256" s="91">
        <f t="shared" si="147"/>
        <v>4.1095100000000002</v>
      </c>
      <c r="M256" s="91">
        <f t="shared" si="147"/>
        <v>4.3489100000000001</v>
      </c>
      <c r="N256" s="91">
        <f t="shared" si="147"/>
        <v>4.6365499999999997</v>
      </c>
      <c r="O256" s="91">
        <f t="shared" si="147"/>
        <v>4.7933700000000004</v>
      </c>
      <c r="P256" s="91">
        <f t="shared" si="147"/>
        <v>4.8373699999999999</v>
      </c>
      <c r="Q256" s="91">
        <f t="shared" si="147"/>
        <v>5.2883300000000002</v>
      </c>
      <c r="R256" s="91">
        <f t="shared" si="147"/>
        <v>5.5747099999999996</v>
      </c>
      <c r="S256" s="91">
        <f t="shared" si="147"/>
        <v>4.8043800000000001</v>
      </c>
      <c r="T256" s="91">
        <f t="shared" si="147"/>
        <v>4.60121</v>
      </c>
      <c r="U256" s="91">
        <f t="shared" si="147"/>
        <v>4.4923500000000001</v>
      </c>
      <c r="V256" s="91">
        <f t="shared" si="147"/>
        <v>4.3825399999999997</v>
      </c>
      <c r="W256" s="91">
        <f t="shared" si="147"/>
        <v>4.1638500000000001</v>
      </c>
      <c r="X256" s="91">
        <f t="shared" si="147"/>
        <v>4.1112900000000003</v>
      </c>
      <c r="Y256" s="91">
        <f t="shared" si="147"/>
        <v>4.1526800000000001</v>
      </c>
      <c r="Z256" s="91">
        <f t="shared" si="147"/>
        <v>3.8913700000000002</v>
      </c>
      <c r="AA256" s="91">
        <f t="shared" si="147"/>
        <v>3.8484500000000001</v>
      </c>
    </row>
    <row r="257" spans="1:27" ht="12.75" hidden="1" customHeight="1" outlineLevel="1" x14ac:dyDescent="0.3">
      <c r="A257" s="99" t="s">
        <v>485</v>
      </c>
      <c r="B257" s="63" t="s">
        <v>238</v>
      </c>
      <c r="C257" s="43" t="s">
        <v>79</v>
      </c>
      <c r="D257" s="44">
        <v>1724.27</v>
      </c>
      <c r="E257" s="44">
        <v>1543.79</v>
      </c>
      <c r="F257" s="44">
        <v>1395.99</v>
      </c>
      <c r="G257" s="44">
        <v>1297.8499999999999</v>
      </c>
      <c r="H257" s="44">
        <v>1265.21</v>
      </c>
      <c r="I257" s="44">
        <v>1390.2</v>
      </c>
      <c r="J257" s="44">
        <v>1550.26</v>
      </c>
      <c r="K257" s="44">
        <v>1795.57</v>
      </c>
      <c r="L257" s="44">
        <v>2091.94</v>
      </c>
      <c r="M257" s="44">
        <v>2331.34</v>
      </c>
      <c r="N257" s="44">
        <v>2618.98</v>
      </c>
      <c r="O257" s="44">
        <v>2775.8</v>
      </c>
      <c r="P257" s="44">
        <v>2819.8</v>
      </c>
      <c r="Q257" s="44">
        <v>3270.76</v>
      </c>
      <c r="R257" s="44">
        <v>3557.14</v>
      </c>
      <c r="S257" s="44">
        <v>2786.81</v>
      </c>
      <c r="T257" s="44">
        <v>2583.64</v>
      </c>
      <c r="U257" s="44">
        <v>2474.7800000000002</v>
      </c>
      <c r="V257" s="44">
        <v>2364.9699999999998</v>
      </c>
      <c r="W257" s="44">
        <v>2146.2800000000002</v>
      </c>
      <c r="X257" s="44">
        <v>2093.7199999999998</v>
      </c>
      <c r="Y257" s="44">
        <v>2135.11</v>
      </c>
      <c r="Z257" s="44">
        <v>1873.8</v>
      </c>
      <c r="AA257" s="44">
        <v>1830.88</v>
      </c>
    </row>
    <row r="258" spans="1:27" ht="12.75" hidden="1" customHeight="1" outlineLevel="1" x14ac:dyDescent="0.3">
      <c r="A258" s="99" t="s">
        <v>486</v>
      </c>
      <c r="B258" s="63" t="s">
        <v>90</v>
      </c>
      <c r="C258" s="43" t="s">
        <v>79</v>
      </c>
      <c r="D258" s="44">
        <f>$D$168</f>
        <v>1858.06</v>
      </c>
      <c r="E258" s="44">
        <f>$D$168</f>
        <v>1858.06</v>
      </c>
      <c r="F258" s="44">
        <f t="shared" ref="F258:AA258" si="148">$D$168</f>
        <v>1858.06</v>
      </c>
      <c r="G258" s="44">
        <f t="shared" si="148"/>
        <v>1858.06</v>
      </c>
      <c r="H258" s="44">
        <f t="shared" si="148"/>
        <v>1858.06</v>
      </c>
      <c r="I258" s="44">
        <f t="shared" si="148"/>
        <v>1858.06</v>
      </c>
      <c r="J258" s="44">
        <f t="shared" si="148"/>
        <v>1858.06</v>
      </c>
      <c r="K258" s="44">
        <f t="shared" si="148"/>
        <v>1858.06</v>
      </c>
      <c r="L258" s="44">
        <f t="shared" si="148"/>
        <v>1858.06</v>
      </c>
      <c r="M258" s="44">
        <f t="shared" si="148"/>
        <v>1858.06</v>
      </c>
      <c r="N258" s="44">
        <f t="shared" si="148"/>
        <v>1858.06</v>
      </c>
      <c r="O258" s="44">
        <f t="shared" si="148"/>
        <v>1858.06</v>
      </c>
      <c r="P258" s="44">
        <f t="shared" si="148"/>
        <v>1858.06</v>
      </c>
      <c r="Q258" s="44">
        <f t="shared" si="148"/>
        <v>1858.06</v>
      </c>
      <c r="R258" s="44">
        <f t="shared" si="148"/>
        <v>1858.06</v>
      </c>
      <c r="S258" s="44">
        <f t="shared" si="148"/>
        <v>1858.06</v>
      </c>
      <c r="T258" s="44">
        <f t="shared" si="148"/>
        <v>1858.06</v>
      </c>
      <c r="U258" s="44">
        <f t="shared" si="148"/>
        <v>1858.06</v>
      </c>
      <c r="V258" s="44">
        <f t="shared" si="148"/>
        <v>1858.06</v>
      </c>
      <c r="W258" s="44">
        <f t="shared" si="148"/>
        <v>1858.06</v>
      </c>
      <c r="X258" s="44">
        <f t="shared" si="148"/>
        <v>1858.06</v>
      </c>
      <c r="Y258" s="44">
        <f t="shared" si="148"/>
        <v>1858.06</v>
      </c>
      <c r="Z258" s="44">
        <f t="shared" si="148"/>
        <v>1858.06</v>
      </c>
      <c r="AA258" s="44">
        <f t="shared" si="148"/>
        <v>1858.06</v>
      </c>
    </row>
    <row r="259" spans="1:27" ht="12.75" hidden="1" customHeight="1" outlineLevel="1" x14ac:dyDescent="0.3">
      <c r="A259" s="99" t="s">
        <v>487</v>
      </c>
      <c r="B259" s="63" t="s">
        <v>83</v>
      </c>
      <c r="C259" s="43" t="s">
        <v>79</v>
      </c>
      <c r="D259" s="44">
        <v>4.8099999999999996</v>
      </c>
      <c r="E259" s="44">
        <v>4.8099999999999996</v>
      </c>
      <c r="F259" s="44">
        <v>4.8099999999999996</v>
      </c>
      <c r="G259" s="44">
        <v>4.8099999999999996</v>
      </c>
      <c r="H259" s="44">
        <v>4.8099999999999996</v>
      </c>
      <c r="I259" s="44">
        <v>4.8099999999999996</v>
      </c>
      <c r="J259" s="44">
        <v>4.8099999999999996</v>
      </c>
      <c r="K259" s="44">
        <v>4.8099999999999996</v>
      </c>
      <c r="L259" s="44">
        <v>4.8099999999999996</v>
      </c>
      <c r="M259" s="44">
        <v>4.8099999999999996</v>
      </c>
      <c r="N259" s="44">
        <v>4.8099999999999996</v>
      </c>
      <c r="O259" s="44">
        <v>4.8099999999999996</v>
      </c>
      <c r="P259" s="44">
        <v>4.8099999999999996</v>
      </c>
      <c r="Q259" s="44">
        <v>4.8099999999999996</v>
      </c>
      <c r="R259" s="44">
        <v>4.8099999999999996</v>
      </c>
      <c r="S259" s="44">
        <v>4.8099999999999996</v>
      </c>
      <c r="T259" s="44">
        <v>4.8099999999999996</v>
      </c>
      <c r="U259" s="44">
        <v>4.8099999999999996</v>
      </c>
      <c r="V259" s="44">
        <v>4.8099999999999996</v>
      </c>
      <c r="W259" s="44">
        <v>4.8099999999999996</v>
      </c>
      <c r="X259" s="44">
        <v>4.8099999999999996</v>
      </c>
      <c r="Y259" s="44">
        <v>4.8099999999999996</v>
      </c>
      <c r="Z259" s="44">
        <v>4.8099999999999996</v>
      </c>
      <c r="AA259" s="44">
        <v>4.8099999999999996</v>
      </c>
    </row>
    <row r="260" spans="1:27" ht="12.75" hidden="1" customHeight="1" outlineLevel="1" x14ac:dyDescent="0.3">
      <c r="A260" s="99" t="s">
        <v>488</v>
      </c>
      <c r="B260" s="63" t="s">
        <v>81</v>
      </c>
      <c r="C260" s="43" t="s">
        <v>79</v>
      </c>
      <c r="D260" s="44">
        <f>$D$11</f>
        <v>154.69999999999999</v>
      </c>
      <c r="E260" s="44">
        <f t="shared" ref="E260:AA260" si="149">$D$11</f>
        <v>154.69999999999999</v>
      </c>
      <c r="F260" s="44">
        <f t="shared" si="149"/>
        <v>154.69999999999999</v>
      </c>
      <c r="G260" s="44">
        <f t="shared" si="149"/>
        <v>154.69999999999999</v>
      </c>
      <c r="H260" s="44">
        <f t="shared" si="149"/>
        <v>154.69999999999999</v>
      </c>
      <c r="I260" s="44">
        <f t="shared" si="149"/>
        <v>154.69999999999999</v>
      </c>
      <c r="J260" s="44">
        <f t="shared" si="149"/>
        <v>154.69999999999999</v>
      </c>
      <c r="K260" s="44">
        <f t="shared" si="149"/>
        <v>154.69999999999999</v>
      </c>
      <c r="L260" s="44">
        <f t="shared" si="149"/>
        <v>154.69999999999999</v>
      </c>
      <c r="M260" s="44">
        <f t="shared" si="149"/>
        <v>154.69999999999999</v>
      </c>
      <c r="N260" s="44">
        <f t="shared" si="149"/>
        <v>154.69999999999999</v>
      </c>
      <c r="O260" s="44">
        <f t="shared" si="149"/>
        <v>154.69999999999999</v>
      </c>
      <c r="P260" s="44">
        <f t="shared" si="149"/>
        <v>154.69999999999999</v>
      </c>
      <c r="Q260" s="44">
        <f t="shared" si="149"/>
        <v>154.69999999999999</v>
      </c>
      <c r="R260" s="44">
        <f t="shared" si="149"/>
        <v>154.69999999999999</v>
      </c>
      <c r="S260" s="44">
        <f t="shared" si="149"/>
        <v>154.69999999999999</v>
      </c>
      <c r="T260" s="44">
        <f t="shared" si="149"/>
        <v>154.69999999999999</v>
      </c>
      <c r="U260" s="44">
        <f t="shared" si="149"/>
        <v>154.69999999999999</v>
      </c>
      <c r="V260" s="44">
        <f t="shared" si="149"/>
        <v>154.69999999999999</v>
      </c>
      <c r="W260" s="44">
        <f t="shared" si="149"/>
        <v>154.69999999999999</v>
      </c>
      <c r="X260" s="44">
        <f t="shared" si="149"/>
        <v>154.69999999999999</v>
      </c>
      <c r="Y260" s="44">
        <f t="shared" si="149"/>
        <v>154.69999999999999</v>
      </c>
      <c r="Z260" s="44">
        <f t="shared" si="149"/>
        <v>154.69999999999999</v>
      </c>
      <c r="AA260" s="44">
        <f t="shared" si="149"/>
        <v>154.69999999999999</v>
      </c>
    </row>
    <row r="261" spans="1:27" ht="12.75" customHeight="1" collapsed="1" x14ac:dyDescent="0.3">
      <c r="A261" s="98" t="s">
        <v>489</v>
      </c>
      <c r="B261" s="28" t="str">
        <f>"20"&amp;"."&amp;$B$662&amp;"."&amp;$B$663</f>
        <v>20.07.2024</v>
      </c>
      <c r="C261" s="90" t="s">
        <v>76</v>
      </c>
      <c r="D261" s="91">
        <f>ROUND(((D262+D263+D265+D264)/1000),5)</f>
        <v>3.6536599999999999</v>
      </c>
      <c r="E261" s="91">
        <f>ROUND(((E262+E263+E265+E264)/1000),5)</f>
        <v>3.4988000000000001</v>
      </c>
      <c r="F261" s="91">
        <f>ROUND(((F262+F263+F265+F264)/1000),5)</f>
        <v>3.3727</v>
      </c>
      <c r="G261" s="91">
        <f t="shared" ref="G261:AA261" si="150">ROUND(((G262+G263+G265+G264)/1000),5)</f>
        <v>3.25983</v>
      </c>
      <c r="H261" s="91">
        <f t="shared" si="150"/>
        <v>3.2536299999999998</v>
      </c>
      <c r="I261" s="91">
        <f t="shared" si="150"/>
        <v>3.2648199999999998</v>
      </c>
      <c r="J261" s="91">
        <f t="shared" si="150"/>
        <v>3.4089800000000001</v>
      </c>
      <c r="K261" s="91">
        <f t="shared" si="150"/>
        <v>3.6839400000000002</v>
      </c>
      <c r="L261" s="91">
        <f t="shared" si="150"/>
        <v>3.9400300000000001</v>
      </c>
      <c r="M261" s="91">
        <f t="shared" si="150"/>
        <v>4.1207099999999999</v>
      </c>
      <c r="N261" s="91">
        <f t="shared" si="150"/>
        <v>4.3154599999999999</v>
      </c>
      <c r="O261" s="91">
        <f t="shared" si="150"/>
        <v>4.05199</v>
      </c>
      <c r="P261" s="91">
        <f t="shared" si="150"/>
        <v>3.915</v>
      </c>
      <c r="Q261" s="91">
        <f t="shared" si="150"/>
        <v>4.0968299999999997</v>
      </c>
      <c r="R261" s="91">
        <f t="shared" si="150"/>
        <v>3.92564</v>
      </c>
      <c r="S261" s="91">
        <f t="shared" si="150"/>
        <v>4.1298500000000002</v>
      </c>
      <c r="T261" s="91">
        <f t="shared" si="150"/>
        <v>4.1212200000000001</v>
      </c>
      <c r="U261" s="91">
        <f t="shared" si="150"/>
        <v>4.0966100000000001</v>
      </c>
      <c r="V261" s="91">
        <f t="shared" si="150"/>
        <v>3.9806599999999999</v>
      </c>
      <c r="W261" s="91">
        <f t="shared" si="150"/>
        <v>4.0171599999999996</v>
      </c>
      <c r="X261" s="91">
        <f t="shared" si="150"/>
        <v>3.9624299999999999</v>
      </c>
      <c r="Y261" s="91">
        <f t="shared" si="150"/>
        <v>3.9255200000000001</v>
      </c>
      <c r="Z261" s="91">
        <f t="shared" si="150"/>
        <v>3.9279600000000001</v>
      </c>
      <c r="AA261" s="91">
        <f t="shared" si="150"/>
        <v>3.8786499999999999</v>
      </c>
    </row>
    <row r="262" spans="1:27" ht="12.75" hidden="1" customHeight="1" outlineLevel="1" x14ac:dyDescent="0.3">
      <c r="A262" s="99" t="s">
        <v>490</v>
      </c>
      <c r="B262" s="63" t="s">
        <v>238</v>
      </c>
      <c r="C262" s="43" t="s">
        <v>79</v>
      </c>
      <c r="D262" s="44">
        <v>1636.09</v>
      </c>
      <c r="E262" s="44">
        <v>1481.23</v>
      </c>
      <c r="F262" s="44">
        <v>1355.13</v>
      </c>
      <c r="G262" s="44">
        <v>1242.26</v>
      </c>
      <c r="H262" s="44">
        <v>1236.06</v>
      </c>
      <c r="I262" s="44">
        <v>1247.25</v>
      </c>
      <c r="J262" s="44">
        <v>1391.41</v>
      </c>
      <c r="K262" s="44">
        <v>1666.37</v>
      </c>
      <c r="L262" s="44">
        <v>1922.46</v>
      </c>
      <c r="M262" s="44">
        <v>2103.14</v>
      </c>
      <c r="N262" s="44">
        <v>2297.89</v>
      </c>
      <c r="O262" s="44">
        <v>2034.42</v>
      </c>
      <c r="P262" s="44">
        <v>1897.43</v>
      </c>
      <c r="Q262" s="44">
        <v>2079.2600000000002</v>
      </c>
      <c r="R262" s="44">
        <v>1908.07</v>
      </c>
      <c r="S262" s="44">
        <v>2112.2800000000002</v>
      </c>
      <c r="T262" s="44">
        <v>2103.65</v>
      </c>
      <c r="U262" s="44">
        <v>2079.04</v>
      </c>
      <c r="V262" s="44">
        <v>1963.09</v>
      </c>
      <c r="W262" s="44">
        <v>1999.59</v>
      </c>
      <c r="X262" s="44">
        <v>1944.86</v>
      </c>
      <c r="Y262" s="44">
        <v>1907.95</v>
      </c>
      <c r="Z262" s="44">
        <v>1910.39</v>
      </c>
      <c r="AA262" s="44">
        <v>1861.08</v>
      </c>
    </row>
    <row r="263" spans="1:27" ht="12.75" hidden="1" customHeight="1" outlineLevel="1" x14ac:dyDescent="0.3">
      <c r="A263" s="99" t="s">
        <v>491</v>
      </c>
      <c r="B263" s="63" t="s">
        <v>90</v>
      </c>
      <c r="C263" s="43" t="s">
        <v>79</v>
      </c>
      <c r="D263" s="44">
        <f>$D$168</f>
        <v>1858.06</v>
      </c>
      <c r="E263" s="44">
        <f>$D$168</f>
        <v>1858.06</v>
      </c>
      <c r="F263" s="44">
        <f t="shared" ref="F263:AA263" si="151">$D$168</f>
        <v>1858.06</v>
      </c>
      <c r="G263" s="44">
        <f t="shared" si="151"/>
        <v>1858.06</v>
      </c>
      <c r="H263" s="44">
        <f t="shared" si="151"/>
        <v>1858.06</v>
      </c>
      <c r="I263" s="44">
        <f t="shared" si="151"/>
        <v>1858.06</v>
      </c>
      <c r="J263" s="44">
        <f t="shared" si="151"/>
        <v>1858.06</v>
      </c>
      <c r="K263" s="44">
        <f t="shared" si="151"/>
        <v>1858.06</v>
      </c>
      <c r="L263" s="44">
        <f t="shared" si="151"/>
        <v>1858.06</v>
      </c>
      <c r="M263" s="44">
        <f t="shared" si="151"/>
        <v>1858.06</v>
      </c>
      <c r="N263" s="44">
        <f t="shared" si="151"/>
        <v>1858.06</v>
      </c>
      <c r="O263" s="44">
        <f t="shared" si="151"/>
        <v>1858.06</v>
      </c>
      <c r="P263" s="44">
        <f t="shared" si="151"/>
        <v>1858.06</v>
      </c>
      <c r="Q263" s="44">
        <f t="shared" si="151"/>
        <v>1858.06</v>
      </c>
      <c r="R263" s="44">
        <f t="shared" si="151"/>
        <v>1858.06</v>
      </c>
      <c r="S263" s="44">
        <f t="shared" si="151"/>
        <v>1858.06</v>
      </c>
      <c r="T263" s="44">
        <f t="shared" si="151"/>
        <v>1858.06</v>
      </c>
      <c r="U263" s="44">
        <f t="shared" si="151"/>
        <v>1858.06</v>
      </c>
      <c r="V263" s="44">
        <f t="shared" si="151"/>
        <v>1858.06</v>
      </c>
      <c r="W263" s="44">
        <f t="shared" si="151"/>
        <v>1858.06</v>
      </c>
      <c r="X263" s="44">
        <f t="shared" si="151"/>
        <v>1858.06</v>
      </c>
      <c r="Y263" s="44">
        <f t="shared" si="151"/>
        <v>1858.06</v>
      </c>
      <c r="Z263" s="44">
        <f t="shared" si="151"/>
        <v>1858.06</v>
      </c>
      <c r="AA263" s="44">
        <f t="shared" si="151"/>
        <v>1858.06</v>
      </c>
    </row>
    <row r="264" spans="1:27" ht="12.75" hidden="1" customHeight="1" outlineLevel="1" x14ac:dyDescent="0.3">
      <c r="A264" s="99" t="s">
        <v>492</v>
      </c>
      <c r="B264" s="63" t="s">
        <v>83</v>
      </c>
      <c r="C264" s="43" t="s">
        <v>79</v>
      </c>
      <c r="D264" s="44">
        <v>4.8099999999999996</v>
      </c>
      <c r="E264" s="44">
        <v>4.8099999999999996</v>
      </c>
      <c r="F264" s="44">
        <v>4.8099999999999996</v>
      </c>
      <c r="G264" s="44">
        <v>4.8099999999999996</v>
      </c>
      <c r="H264" s="44">
        <v>4.8099999999999996</v>
      </c>
      <c r="I264" s="44">
        <v>4.8099999999999996</v>
      </c>
      <c r="J264" s="44">
        <v>4.8099999999999996</v>
      </c>
      <c r="K264" s="44">
        <v>4.8099999999999996</v>
      </c>
      <c r="L264" s="44">
        <v>4.8099999999999996</v>
      </c>
      <c r="M264" s="44">
        <v>4.8099999999999996</v>
      </c>
      <c r="N264" s="44">
        <v>4.8099999999999996</v>
      </c>
      <c r="O264" s="44">
        <v>4.8099999999999996</v>
      </c>
      <c r="P264" s="44">
        <v>4.8099999999999996</v>
      </c>
      <c r="Q264" s="44">
        <v>4.8099999999999996</v>
      </c>
      <c r="R264" s="44">
        <v>4.8099999999999996</v>
      </c>
      <c r="S264" s="44">
        <v>4.8099999999999996</v>
      </c>
      <c r="T264" s="44">
        <v>4.8099999999999996</v>
      </c>
      <c r="U264" s="44">
        <v>4.8099999999999996</v>
      </c>
      <c r="V264" s="44">
        <v>4.8099999999999996</v>
      </c>
      <c r="W264" s="44">
        <v>4.8099999999999996</v>
      </c>
      <c r="X264" s="44">
        <v>4.8099999999999996</v>
      </c>
      <c r="Y264" s="44">
        <v>4.8099999999999996</v>
      </c>
      <c r="Z264" s="44">
        <v>4.8099999999999996</v>
      </c>
      <c r="AA264" s="44">
        <v>4.8099999999999996</v>
      </c>
    </row>
    <row r="265" spans="1:27" ht="12.75" hidden="1" customHeight="1" outlineLevel="1" x14ac:dyDescent="0.3">
      <c r="A265" s="99" t="s">
        <v>493</v>
      </c>
      <c r="B265" s="63" t="s">
        <v>81</v>
      </c>
      <c r="C265" s="43" t="s">
        <v>79</v>
      </c>
      <c r="D265" s="44">
        <f>$D$11</f>
        <v>154.69999999999999</v>
      </c>
      <c r="E265" s="44">
        <f t="shared" ref="E265:AA265" si="152">$D$11</f>
        <v>154.69999999999999</v>
      </c>
      <c r="F265" s="44">
        <f t="shared" si="152"/>
        <v>154.69999999999999</v>
      </c>
      <c r="G265" s="44">
        <f t="shared" si="152"/>
        <v>154.69999999999999</v>
      </c>
      <c r="H265" s="44">
        <f t="shared" si="152"/>
        <v>154.69999999999999</v>
      </c>
      <c r="I265" s="44">
        <f t="shared" si="152"/>
        <v>154.69999999999999</v>
      </c>
      <c r="J265" s="44">
        <f t="shared" si="152"/>
        <v>154.69999999999999</v>
      </c>
      <c r="K265" s="44">
        <f t="shared" si="152"/>
        <v>154.69999999999999</v>
      </c>
      <c r="L265" s="44">
        <f t="shared" si="152"/>
        <v>154.69999999999999</v>
      </c>
      <c r="M265" s="44">
        <f t="shared" si="152"/>
        <v>154.69999999999999</v>
      </c>
      <c r="N265" s="44">
        <f t="shared" si="152"/>
        <v>154.69999999999999</v>
      </c>
      <c r="O265" s="44">
        <f t="shared" si="152"/>
        <v>154.69999999999999</v>
      </c>
      <c r="P265" s="44">
        <f t="shared" si="152"/>
        <v>154.69999999999999</v>
      </c>
      <c r="Q265" s="44">
        <f t="shared" si="152"/>
        <v>154.69999999999999</v>
      </c>
      <c r="R265" s="44">
        <f t="shared" si="152"/>
        <v>154.69999999999999</v>
      </c>
      <c r="S265" s="44">
        <f t="shared" si="152"/>
        <v>154.69999999999999</v>
      </c>
      <c r="T265" s="44">
        <f t="shared" si="152"/>
        <v>154.69999999999999</v>
      </c>
      <c r="U265" s="44">
        <f t="shared" si="152"/>
        <v>154.69999999999999</v>
      </c>
      <c r="V265" s="44">
        <f t="shared" si="152"/>
        <v>154.69999999999999</v>
      </c>
      <c r="W265" s="44">
        <f t="shared" si="152"/>
        <v>154.69999999999999</v>
      </c>
      <c r="X265" s="44">
        <f t="shared" si="152"/>
        <v>154.69999999999999</v>
      </c>
      <c r="Y265" s="44">
        <f t="shared" si="152"/>
        <v>154.69999999999999</v>
      </c>
      <c r="Z265" s="44">
        <f t="shared" si="152"/>
        <v>154.69999999999999</v>
      </c>
      <c r="AA265" s="44">
        <f t="shared" si="152"/>
        <v>154.69999999999999</v>
      </c>
    </row>
    <row r="266" spans="1:27" ht="12.75" customHeight="1" collapsed="1" x14ac:dyDescent="0.3">
      <c r="A266" s="98" t="s">
        <v>494</v>
      </c>
      <c r="B266" s="28" t="str">
        <f>"21"&amp;"."&amp;$B$662&amp;"."&amp;$B$663</f>
        <v>21.07.2024</v>
      </c>
      <c r="C266" s="90" t="s">
        <v>76</v>
      </c>
      <c r="D266" s="91">
        <f>ROUND(((D267+D268+D270+D269)/1000),5)</f>
        <v>3.67563</v>
      </c>
      <c r="E266" s="91">
        <f>ROUND(((E267+E268+E270+E269)/1000),5)</f>
        <v>3.46591</v>
      </c>
      <c r="F266" s="91">
        <f>ROUND(((F267+F268+F270+F269)/1000),5)</f>
        <v>3.3354400000000002</v>
      </c>
      <c r="G266" s="91">
        <f t="shared" ref="G266:AA266" si="153">ROUND(((G267+G268+G270+G269)/1000),5)</f>
        <v>3.2358899999999999</v>
      </c>
      <c r="H266" s="91">
        <f t="shared" si="153"/>
        <v>3.2145600000000001</v>
      </c>
      <c r="I266" s="91">
        <f t="shared" si="153"/>
        <v>3.2252000000000001</v>
      </c>
      <c r="J266" s="91">
        <f t="shared" si="153"/>
        <v>3.25474</v>
      </c>
      <c r="K266" s="91">
        <f t="shared" si="153"/>
        <v>3.49654</v>
      </c>
      <c r="L266" s="91">
        <f t="shared" si="153"/>
        <v>3.8153299999999999</v>
      </c>
      <c r="M266" s="91">
        <f t="shared" si="153"/>
        <v>4.0371300000000003</v>
      </c>
      <c r="N266" s="91">
        <f t="shared" si="153"/>
        <v>4.1722700000000001</v>
      </c>
      <c r="O266" s="91">
        <f t="shared" si="153"/>
        <v>4.3063099999999999</v>
      </c>
      <c r="P266" s="91">
        <f t="shared" si="153"/>
        <v>4.0317400000000001</v>
      </c>
      <c r="Q266" s="91">
        <f t="shared" si="153"/>
        <v>4.0244200000000001</v>
      </c>
      <c r="R266" s="91">
        <f t="shared" si="153"/>
        <v>4.0472400000000004</v>
      </c>
      <c r="S266" s="91">
        <f t="shared" si="153"/>
        <v>4.0072999999999999</v>
      </c>
      <c r="T266" s="91">
        <f t="shared" si="153"/>
        <v>4.2455999999999996</v>
      </c>
      <c r="U266" s="91">
        <f t="shared" si="153"/>
        <v>4.2685300000000002</v>
      </c>
      <c r="V266" s="91">
        <f t="shared" si="153"/>
        <v>4.2209700000000003</v>
      </c>
      <c r="W266" s="91">
        <f t="shared" si="153"/>
        <v>4.24193</v>
      </c>
      <c r="X266" s="91">
        <f t="shared" si="153"/>
        <v>4.1503300000000003</v>
      </c>
      <c r="Y266" s="91">
        <f t="shared" si="153"/>
        <v>4.1201600000000003</v>
      </c>
      <c r="Z266" s="91">
        <f t="shared" si="153"/>
        <v>4.0459800000000001</v>
      </c>
      <c r="AA266" s="91">
        <f t="shared" si="153"/>
        <v>3.81236</v>
      </c>
    </row>
    <row r="267" spans="1:27" ht="12.75" hidden="1" customHeight="1" outlineLevel="1" x14ac:dyDescent="0.3">
      <c r="A267" s="99" t="s">
        <v>495</v>
      </c>
      <c r="B267" s="63" t="s">
        <v>238</v>
      </c>
      <c r="C267" s="43" t="s">
        <v>79</v>
      </c>
      <c r="D267" s="44">
        <v>1658.06</v>
      </c>
      <c r="E267" s="44">
        <v>1448.34</v>
      </c>
      <c r="F267" s="44">
        <v>1317.87</v>
      </c>
      <c r="G267" s="44">
        <v>1218.32</v>
      </c>
      <c r="H267" s="44">
        <v>1196.99</v>
      </c>
      <c r="I267" s="44">
        <v>1207.6300000000001</v>
      </c>
      <c r="J267" s="44">
        <v>1237.17</v>
      </c>
      <c r="K267" s="44">
        <v>1478.97</v>
      </c>
      <c r="L267" s="44">
        <v>1797.76</v>
      </c>
      <c r="M267" s="44">
        <v>2019.56</v>
      </c>
      <c r="N267" s="44">
        <v>2154.6999999999998</v>
      </c>
      <c r="O267" s="44">
        <v>2288.7399999999998</v>
      </c>
      <c r="P267" s="44">
        <v>2014.17</v>
      </c>
      <c r="Q267" s="44">
        <v>2006.85</v>
      </c>
      <c r="R267" s="44">
        <v>2029.67</v>
      </c>
      <c r="S267" s="44">
        <v>1989.73</v>
      </c>
      <c r="T267" s="44">
        <v>2228.0300000000002</v>
      </c>
      <c r="U267" s="44">
        <v>2250.96</v>
      </c>
      <c r="V267" s="44">
        <v>2203.4</v>
      </c>
      <c r="W267" s="44">
        <v>2224.36</v>
      </c>
      <c r="X267" s="44">
        <v>2132.7600000000002</v>
      </c>
      <c r="Y267" s="44">
        <v>2102.59</v>
      </c>
      <c r="Z267" s="44">
        <v>2028.41</v>
      </c>
      <c r="AA267" s="44">
        <v>1794.79</v>
      </c>
    </row>
    <row r="268" spans="1:27" ht="12.75" hidden="1" customHeight="1" outlineLevel="1" x14ac:dyDescent="0.3">
      <c r="A268" s="99" t="s">
        <v>496</v>
      </c>
      <c r="B268" s="63" t="s">
        <v>90</v>
      </c>
      <c r="C268" s="43" t="s">
        <v>79</v>
      </c>
      <c r="D268" s="44">
        <f>$D$168</f>
        <v>1858.06</v>
      </c>
      <c r="E268" s="44">
        <f>$D$168</f>
        <v>1858.06</v>
      </c>
      <c r="F268" s="44">
        <f t="shared" ref="F268:AA268" si="154">$D$168</f>
        <v>1858.06</v>
      </c>
      <c r="G268" s="44">
        <f t="shared" si="154"/>
        <v>1858.06</v>
      </c>
      <c r="H268" s="44">
        <f t="shared" si="154"/>
        <v>1858.06</v>
      </c>
      <c r="I268" s="44">
        <f t="shared" si="154"/>
        <v>1858.06</v>
      </c>
      <c r="J268" s="44">
        <f t="shared" si="154"/>
        <v>1858.06</v>
      </c>
      <c r="K268" s="44">
        <f t="shared" si="154"/>
        <v>1858.06</v>
      </c>
      <c r="L268" s="44">
        <f t="shared" si="154"/>
        <v>1858.06</v>
      </c>
      <c r="M268" s="44">
        <f t="shared" si="154"/>
        <v>1858.06</v>
      </c>
      <c r="N268" s="44">
        <f t="shared" si="154"/>
        <v>1858.06</v>
      </c>
      <c r="O268" s="44">
        <f t="shared" si="154"/>
        <v>1858.06</v>
      </c>
      <c r="P268" s="44">
        <f t="shared" si="154"/>
        <v>1858.06</v>
      </c>
      <c r="Q268" s="44">
        <f t="shared" si="154"/>
        <v>1858.06</v>
      </c>
      <c r="R268" s="44">
        <f t="shared" si="154"/>
        <v>1858.06</v>
      </c>
      <c r="S268" s="44">
        <f t="shared" si="154"/>
        <v>1858.06</v>
      </c>
      <c r="T268" s="44">
        <f t="shared" si="154"/>
        <v>1858.06</v>
      </c>
      <c r="U268" s="44">
        <f t="shared" si="154"/>
        <v>1858.06</v>
      </c>
      <c r="V268" s="44">
        <f t="shared" si="154"/>
        <v>1858.06</v>
      </c>
      <c r="W268" s="44">
        <f t="shared" si="154"/>
        <v>1858.06</v>
      </c>
      <c r="X268" s="44">
        <f t="shared" si="154"/>
        <v>1858.06</v>
      </c>
      <c r="Y268" s="44">
        <f t="shared" si="154"/>
        <v>1858.06</v>
      </c>
      <c r="Z268" s="44">
        <f t="shared" si="154"/>
        <v>1858.06</v>
      </c>
      <c r="AA268" s="44">
        <f t="shared" si="154"/>
        <v>1858.06</v>
      </c>
    </row>
    <row r="269" spans="1:27" ht="12.75" hidden="1" customHeight="1" outlineLevel="1" x14ac:dyDescent="0.3">
      <c r="A269" s="99" t="s">
        <v>497</v>
      </c>
      <c r="B269" s="63" t="s">
        <v>83</v>
      </c>
      <c r="C269" s="43" t="s">
        <v>79</v>
      </c>
      <c r="D269" s="44">
        <v>4.8099999999999996</v>
      </c>
      <c r="E269" s="44">
        <v>4.8099999999999996</v>
      </c>
      <c r="F269" s="44">
        <v>4.8099999999999996</v>
      </c>
      <c r="G269" s="44">
        <v>4.8099999999999996</v>
      </c>
      <c r="H269" s="44">
        <v>4.8099999999999996</v>
      </c>
      <c r="I269" s="44">
        <v>4.8099999999999996</v>
      </c>
      <c r="J269" s="44">
        <v>4.8099999999999996</v>
      </c>
      <c r="K269" s="44">
        <v>4.8099999999999996</v>
      </c>
      <c r="L269" s="44">
        <v>4.8099999999999996</v>
      </c>
      <c r="M269" s="44">
        <v>4.8099999999999996</v>
      </c>
      <c r="N269" s="44">
        <v>4.8099999999999996</v>
      </c>
      <c r="O269" s="44">
        <v>4.8099999999999996</v>
      </c>
      <c r="P269" s="44">
        <v>4.8099999999999996</v>
      </c>
      <c r="Q269" s="44">
        <v>4.8099999999999996</v>
      </c>
      <c r="R269" s="44">
        <v>4.8099999999999996</v>
      </c>
      <c r="S269" s="44">
        <v>4.8099999999999996</v>
      </c>
      <c r="T269" s="44">
        <v>4.8099999999999996</v>
      </c>
      <c r="U269" s="44">
        <v>4.8099999999999996</v>
      </c>
      <c r="V269" s="44">
        <v>4.8099999999999996</v>
      </c>
      <c r="W269" s="44">
        <v>4.8099999999999996</v>
      </c>
      <c r="X269" s="44">
        <v>4.8099999999999996</v>
      </c>
      <c r="Y269" s="44">
        <v>4.8099999999999996</v>
      </c>
      <c r="Z269" s="44">
        <v>4.8099999999999996</v>
      </c>
      <c r="AA269" s="44">
        <v>4.8099999999999996</v>
      </c>
    </row>
    <row r="270" spans="1:27" ht="12.75" hidden="1" customHeight="1" outlineLevel="1" x14ac:dyDescent="0.3">
      <c r="A270" s="99" t="s">
        <v>498</v>
      </c>
      <c r="B270" s="63" t="s">
        <v>81</v>
      </c>
      <c r="C270" s="43" t="s">
        <v>79</v>
      </c>
      <c r="D270" s="44">
        <f>$D$11</f>
        <v>154.69999999999999</v>
      </c>
      <c r="E270" s="44">
        <f t="shared" ref="E270:AA270" si="155">$D$11</f>
        <v>154.69999999999999</v>
      </c>
      <c r="F270" s="44">
        <f t="shared" si="155"/>
        <v>154.69999999999999</v>
      </c>
      <c r="G270" s="44">
        <f t="shared" si="155"/>
        <v>154.69999999999999</v>
      </c>
      <c r="H270" s="44">
        <f t="shared" si="155"/>
        <v>154.69999999999999</v>
      </c>
      <c r="I270" s="44">
        <f t="shared" si="155"/>
        <v>154.69999999999999</v>
      </c>
      <c r="J270" s="44">
        <f t="shared" si="155"/>
        <v>154.69999999999999</v>
      </c>
      <c r="K270" s="44">
        <f t="shared" si="155"/>
        <v>154.69999999999999</v>
      </c>
      <c r="L270" s="44">
        <f t="shared" si="155"/>
        <v>154.69999999999999</v>
      </c>
      <c r="M270" s="44">
        <f t="shared" si="155"/>
        <v>154.69999999999999</v>
      </c>
      <c r="N270" s="44">
        <f t="shared" si="155"/>
        <v>154.69999999999999</v>
      </c>
      <c r="O270" s="44">
        <f t="shared" si="155"/>
        <v>154.69999999999999</v>
      </c>
      <c r="P270" s="44">
        <f t="shared" si="155"/>
        <v>154.69999999999999</v>
      </c>
      <c r="Q270" s="44">
        <f t="shared" si="155"/>
        <v>154.69999999999999</v>
      </c>
      <c r="R270" s="44">
        <f t="shared" si="155"/>
        <v>154.69999999999999</v>
      </c>
      <c r="S270" s="44">
        <f t="shared" si="155"/>
        <v>154.69999999999999</v>
      </c>
      <c r="T270" s="44">
        <f t="shared" si="155"/>
        <v>154.69999999999999</v>
      </c>
      <c r="U270" s="44">
        <f t="shared" si="155"/>
        <v>154.69999999999999</v>
      </c>
      <c r="V270" s="44">
        <f t="shared" si="155"/>
        <v>154.69999999999999</v>
      </c>
      <c r="W270" s="44">
        <f t="shared" si="155"/>
        <v>154.69999999999999</v>
      </c>
      <c r="X270" s="44">
        <f t="shared" si="155"/>
        <v>154.69999999999999</v>
      </c>
      <c r="Y270" s="44">
        <f t="shared" si="155"/>
        <v>154.69999999999999</v>
      </c>
      <c r="Z270" s="44">
        <f t="shared" si="155"/>
        <v>154.69999999999999</v>
      </c>
      <c r="AA270" s="44">
        <f t="shared" si="155"/>
        <v>154.69999999999999</v>
      </c>
    </row>
    <row r="271" spans="1:27" ht="12.75" customHeight="1" collapsed="1" x14ac:dyDescent="0.3">
      <c r="A271" s="98" t="s">
        <v>499</v>
      </c>
      <c r="B271" s="28" t="str">
        <f>"22"&amp;"."&amp;$B$662&amp;"."&amp;$B$663</f>
        <v>22.07.2024</v>
      </c>
      <c r="C271" s="90" t="s">
        <v>76</v>
      </c>
      <c r="D271" s="91">
        <f>ROUND(((D272+D273+D275+D274)/1000),5)</f>
        <v>3.5319099999999999</v>
      </c>
      <c r="E271" s="91">
        <f>ROUND(((E272+E273+E275+E274)/1000),5)</f>
        <v>3.39764</v>
      </c>
      <c r="F271" s="91">
        <f>ROUND(((F272+F273+F275+F274)/1000),5)</f>
        <v>3.3034500000000002</v>
      </c>
      <c r="G271" s="91">
        <f t="shared" ref="G271:AA271" si="156">ROUND(((G272+G273+G275+G274)/1000),5)</f>
        <v>3.24797</v>
      </c>
      <c r="H271" s="91">
        <f t="shared" si="156"/>
        <v>3.2275900000000002</v>
      </c>
      <c r="I271" s="91">
        <f t="shared" si="156"/>
        <v>3.2961299999999998</v>
      </c>
      <c r="J271" s="91">
        <f t="shared" si="156"/>
        <v>3.4672200000000002</v>
      </c>
      <c r="K271" s="91">
        <f t="shared" si="156"/>
        <v>3.74973</v>
      </c>
      <c r="L271" s="91">
        <f t="shared" si="156"/>
        <v>4.07803</v>
      </c>
      <c r="M271" s="91">
        <f t="shared" si="156"/>
        <v>4.4584000000000001</v>
      </c>
      <c r="N271" s="91">
        <f t="shared" si="156"/>
        <v>4.46028</v>
      </c>
      <c r="O271" s="91">
        <f t="shared" si="156"/>
        <v>4.4489599999999996</v>
      </c>
      <c r="P271" s="91">
        <f t="shared" si="156"/>
        <v>4.4475800000000003</v>
      </c>
      <c r="Q271" s="91">
        <f t="shared" si="156"/>
        <v>4.4737099999999996</v>
      </c>
      <c r="R271" s="91">
        <f t="shared" si="156"/>
        <v>4.47464</v>
      </c>
      <c r="S271" s="91">
        <f t="shared" si="156"/>
        <v>4.4894600000000002</v>
      </c>
      <c r="T271" s="91">
        <f t="shared" si="156"/>
        <v>4.4716899999999997</v>
      </c>
      <c r="U271" s="91">
        <f t="shared" si="156"/>
        <v>4.3969199999999997</v>
      </c>
      <c r="V271" s="91">
        <f t="shared" si="156"/>
        <v>4.3644499999999997</v>
      </c>
      <c r="W271" s="91">
        <f t="shared" si="156"/>
        <v>4.2376100000000001</v>
      </c>
      <c r="X271" s="91">
        <f t="shared" si="156"/>
        <v>4.1179800000000002</v>
      </c>
      <c r="Y271" s="91">
        <f t="shared" si="156"/>
        <v>4.1089900000000004</v>
      </c>
      <c r="Z271" s="91">
        <f t="shared" si="156"/>
        <v>3.8430800000000001</v>
      </c>
      <c r="AA271" s="91">
        <f t="shared" si="156"/>
        <v>3.69563</v>
      </c>
    </row>
    <row r="272" spans="1:27" ht="12.75" hidden="1" customHeight="1" outlineLevel="1" x14ac:dyDescent="0.3">
      <c r="A272" s="99" t="s">
        <v>500</v>
      </c>
      <c r="B272" s="63" t="s">
        <v>238</v>
      </c>
      <c r="C272" s="43" t="s">
        <v>79</v>
      </c>
      <c r="D272" s="44">
        <v>1514.34</v>
      </c>
      <c r="E272" s="44">
        <v>1380.07</v>
      </c>
      <c r="F272" s="44">
        <v>1285.8800000000001</v>
      </c>
      <c r="G272" s="44">
        <v>1230.4000000000001</v>
      </c>
      <c r="H272" s="44">
        <v>1210.02</v>
      </c>
      <c r="I272" s="44">
        <v>1278.56</v>
      </c>
      <c r="J272" s="44">
        <v>1449.65</v>
      </c>
      <c r="K272" s="44">
        <v>1732.16</v>
      </c>
      <c r="L272" s="44">
        <v>2060.46</v>
      </c>
      <c r="M272" s="44">
        <v>2440.83</v>
      </c>
      <c r="N272" s="44">
        <v>2442.71</v>
      </c>
      <c r="O272" s="44">
        <v>2431.39</v>
      </c>
      <c r="P272" s="44">
        <v>2430.0100000000002</v>
      </c>
      <c r="Q272" s="44">
        <v>2456.14</v>
      </c>
      <c r="R272" s="44">
        <v>2457.0700000000002</v>
      </c>
      <c r="S272" s="44">
        <v>2471.89</v>
      </c>
      <c r="T272" s="44">
        <v>2454.12</v>
      </c>
      <c r="U272" s="44">
        <v>2379.35</v>
      </c>
      <c r="V272" s="44">
        <v>2346.88</v>
      </c>
      <c r="W272" s="44">
        <v>2220.04</v>
      </c>
      <c r="X272" s="44">
        <v>2100.41</v>
      </c>
      <c r="Y272" s="44">
        <v>2091.42</v>
      </c>
      <c r="Z272" s="44">
        <v>1825.51</v>
      </c>
      <c r="AA272" s="44">
        <v>1678.06</v>
      </c>
    </row>
    <row r="273" spans="1:27" ht="12.75" hidden="1" customHeight="1" outlineLevel="1" x14ac:dyDescent="0.3">
      <c r="A273" s="99" t="s">
        <v>501</v>
      </c>
      <c r="B273" s="63" t="s">
        <v>90</v>
      </c>
      <c r="C273" s="43" t="s">
        <v>79</v>
      </c>
      <c r="D273" s="44">
        <f>$D$168</f>
        <v>1858.06</v>
      </c>
      <c r="E273" s="44">
        <f>$D$168</f>
        <v>1858.06</v>
      </c>
      <c r="F273" s="44">
        <f t="shared" ref="F273:AA273" si="157">$D$168</f>
        <v>1858.06</v>
      </c>
      <c r="G273" s="44">
        <f t="shared" si="157"/>
        <v>1858.06</v>
      </c>
      <c r="H273" s="44">
        <f t="shared" si="157"/>
        <v>1858.06</v>
      </c>
      <c r="I273" s="44">
        <f t="shared" si="157"/>
        <v>1858.06</v>
      </c>
      <c r="J273" s="44">
        <f t="shared" si="157"/>
        <v>1858.06</v>
      </c>
      <c r="K273" s="44">
        <f t="shared" si="157"/>
        <v>1858.06</v>
      </c>
      <c r="L273" s="44">
        <f t="shared" si="157"/>
        <v>1858.06</v>
      </c>
      <c r="M273" s="44">
        <f t="shared" si="157"/>
        <v>1858.06</v>
      </c>
      <c r="N273" s="44">
        <f t="shared" si="157"/>
        <v>1858.06</v>
      </c>
      <c r="O273" s="44">
        <f t="shared" si="157"/>
        <v>1858.06</v>
      </c>
      <c r="P273" s="44">
        <f t="shared" si="157"/>
        <v>1858.06</v>
      </c>
      <c r="Q273" s="44">
        <f t="shared" si="157"/>
        <v>1858.06</v>
      </c>
      <c r="R273" s="44">
        <f t="shared" si="157"/>
        <v>1858.06</v>
      </c>
      <c r="S273" s="44">
        <f t="shared" si="157"/>
        <v>1858.06</v>
      </c>
      <c r="T273" s="44">
        <f t="shared" si="157"/>
        <v>1858.06</v>
      </c>
      <c r="U273" s="44">
        <f t="shared" si="157"/>
        <v>1858.06</v>
      </c>
      <c r="V273" s="44">
        <f t="shared" si="157"/>
        <v>1858.06</v>
      </c>
      <c r="W273" s="44">
        <f t="shared" si="157"/>
        <v>1858.06</v>
      </c>
      <c r="X273" s="44">
        <f t="shared" si="157"/>
        <v>1858.06</v>
      </c>
      <c r="Y273" s="44">
        <f t="shared" si="157"/>
        <v>1858.06</v>
      </c>
      <c r="Z273" s="44">
        <f t="shared" si="157"/>
        <v>1858.06</v>
      </c>
      <c r="AA273" s="44">
        <f t="shared" si="157"/>
        <v>1858.06</v>
      </c>
    </row>
    <row r="274" spans="1:27" ht="12.75" hidden="1" customHeight="1" outlineLevel="1" x14ac:dyDescent="0.3">
      <c r="A274" s="99" t="s">
        <v>502</v>
      </c>
      <c r="B274" s="63" t="s">
        <v>83</v>
      </c>
      <c r="C274" s="43" t="s">
        <v>79</v>
      </c>
      <c r="D274" s="44">
        <v>4.8099999999999996</v>
      </c>
      <c r="E274" s="44">
        <v>4.8099999999999996</v>
      </c>
      <c r="F274" s="44">
        <v>4.8099999999999996</v>
      </c>
      <c r="G274" s="44">
        <v>4.8099999999999996</v>
      </c>
      <c r="H274" s="44">
        <v>4.8099999999999996</v>
      </c>
      <c r="I274" s="44">
        <v>4.8099999999999996</v>
      </c>
      <c r="J274" s="44">
        <v>4.8099999999999996</v>
      </c>
      <c r="K274" s="44">
        <v>4.8099999999999996</v>
      </c>
      <c r="L274" s="44">
        <v>4.8099999999999996</v>
      </c>
      <c r="M274" s="44">
        <v>4.8099999999999996</v>
      </c>
      <c r="N274" s="44">
        <v>4.8099999999999996</v>
      </c>
      <c r="O274" s="44">
        <v>4.8099999999999996</v>
      </c>
      <c r="P274" s="44">
        <v>4.8099999999999996</v>
      </c>
      <c r="Q274" s="44">
        <v>4.8099999999999996</v>
      </c>
      <c r="R274" s="44">
        <v>4.8099999999999996</v>
      </c>
      <c r="S274" s="44">
        <v>4.8099999999999996</v>
      </c>
      <c r="T274" s="44">
        <v>4.8099999999999996</v>
      </c>
      <c r="U274" s="44">
        <v>4.8099999999999996</v>
      </c>
      <c r="V274" s="44">
        <v>4.8099999999999996</v>
      </c>
      <c r="W274" s="44">
        <v>4.8099999999999996</v>
      </c>
      <c r="X274" s="44">
        <v>4.8099999999999996</v>
      </c>
      <c r="Y274" s="44">
        <v>4.8099999999999996</v>
      </c>
      <c r="Z274" s="44">
        <v>4.8099999999999996</v>
      </c>
      <c r="AA274" s="44">
        <v>4.8099999999999996</v>
      </c>
    </row>
    <row r="275" spans="1:27" ht="12.75" hidden="1" customHeight="1" outlineLevel="1" x14ac:dyDescent="0.3">
      <c r="A275" s="99" t="s">
        <v>503</v>
      </c>
      <c r="B275" s="63" t="s">
        <v>81</v>
      </c>
      <c r="C275" s="43" t="s">
        <v>79</v>
      </c>
      <c r="D275" s="44">
        <f>$D$11</f>
        <v>154.69999999999999</v>
      </c>
      <c r="E275" s="44">
        <f t="shared" ref="E275:AA275" si="158">$D$11</f>
        <v>154.69999999999999</v>
      </c>
      <c r="F275" s="44">
        <f t="shared" si="158"/>
        <v>154.69999999999999</v>
      </c>
      <c r="G275" s="44">
        <f t="shared" si="158"/>
        <v>154.69999999999999</v>
      </c>
      <c r="H275" s="44">
        <f t="shared" si="158"/>
        <v>154.69999999999999</v>
      </c>
      <c r="I275" s="44">
        <f t="shared" si="158"/>
        <v>154.69999999999999</v>
      </c>
      <c r="J275" s="44">
        <f t="shared" si="158"/>
        <v>154.69999999999999</v>
      </c>
      <c r="K275" s="44">
        <f t="shared" si="158"/>
        <v>154.69999999999999</v>
      </c>
      <c r="L275" s="44">
        <f t="shared" si="158"/>
        <v>154.69999999999999</v>
      </c>
      <c r="M275" s="44">
        <f t="shared" si="158"/>
        <v>154.69999999999999</v>
      </c>
      <c r="N275" s="44">
        <f t="shared" si="158"/>
        <v>154.69999999999999</v>
      </c>
      <c r="O275" s="44">
        <f t="shared" si="158"/>
        <v>154.69999999999999</v>
      </c>
      <c r="P275" s="44">
        <f t="shared" si="158"/>
        <v>154.69999999999999</v>
      </c>
      <c r="Q275" s="44">
        <f t="shared" si="158"/>
        <v>154.69999999999999</v>
      </c>
      <c r="R275" s="44">
        <f t="shared" si="158"/>
        <v>154.69999999999999</v>
      </c>
      <c r="S275" s="44">
        <f t="shared" si="158"/>
        <v>154.69999999999999</v>
      </c>
      <c r="T275" s="44">
        <f t="shared" si="158"/>
        <v>154.69999999999999</v>
      </c>
      <c r="U275" s="44">
        <f t="shared" si="158"/>
        <v>154.69999999999999</v>
      </c>
      <c r="V275" s="44">
        <f t="shared" si="158"/>
        <v>154.69999999999999</v>
      </c>
      <c r="W275" s="44">
        <f t="shared" si="158"/>
        <v>154.69999999999999</v>
      </c>
      <c r="X275" s="44">
        <f t="shared" si="158"/>
        <v>154.69999999999999</v>
      </c>
      <c r="Y275" s="44">
        <f t="shared" si="158"/>
        <v>154.69999999999999</v>
      </c>
      <c r="Z275" s="44">
        <f t="shared" si="158"/>
        <v>154.69999999999999</v>
      </c>
      <c r="AA275" s="44">
        <f t="shared" si="158"/>
        <v>154.69999999999999</v>
      </c>
    </row>
    <row r="276" spans="1:27" ht="12.75" customHeight="1" collapsed="1" x14ac:dyDescent="0.3">
      <c r="A276" s="98" t="s">
        <v>504</v>
      </c>
      <c r="B276" s="28" t="str">
        <f>"23"&amp;"."&amp;$B$662&amp;"."&amp;$B$663</f>
        <v>23.07.2024</v>
      </c>
      <c r="C276" s="90" t="s">
        <v>76</v>
      </c>
      <c r="D276" s="91">
        <f>ROUND(((D277+D278+D280+D279)/1000),5)</f>
        <v>3.36239</v>
      </c>
      <c r="E276" s="91">
        <f>ROUND(((E277+E278+E280+E279)/1000),5)</f>
        <v>3.2560199999999999</v>
      </c>
      <c r="F276" s="91">
        <f>ROUND(((F277+F278+F280+F279)/1000),5)</f>
        <v>3.16093</v>
      </c>
      <c r="G276" s="91">
        <f t="shared" ref="G276:AA276" si="159">ROUND(((G277+G278+G280+G279)/1000),5)</f>
        <v>2.3703799999999999</v>
      </c>
      <c r="H276" s="91">
        <f t="shared" si="159"/>
        <v>2.3495900000000001</v>
      </c>
      <c r="I276" s="91">
        <f t="shared" si="159"/>
        <v>2.5457299999999998</v>
      </c>
      <c r="J276" s="91">
        <f t="shared" si="159"/>
        <v>3.26424</v>
      </c>
      <c r="K276" s="91">
        <f t="shared" si="159"/>
        <v>3.6398000000000001</v>
      </c>
      <c r="L276" s="91">
        <f t="shared" si="159"/>
        <v>3.9237199999999999</v>
      </c>
      <c r="M276" s="91">
        <f t="shared" si="159"/>
        <v>4.1563400000000001</v>
      </c>
      <c r="N276" s="91">
        <f t="shared" si="159"/>
        <v>4.1757400000000002</v>
      </c>
      <c r="O276" s="91">
        <f t="shared" si="159"/>
        <v>4.1813900000000004</v>
      </c>
      <c r="P276" s="91">
        <f t="shared" si="159"/>
        <v>4.1921400000000002</v>
      </c>
      <c r="Q276" s="91">
        <f t="shared" si="159"/>
        <v>4.2289700000000003</v>
      </c>
      <c r="R276" s="91">
        <f t="shared" si="159"/>
        <v>4.2461799999999998</v>
      </c>
      <c r="S276" s="91">
        <f t="shared" si="159"/>
        <v>4.2776800000000001</v>
      </c>
      <c r="T276" s="91">
        <f t="shared" si="159"/>
        <v>4.3038699999999999</v>
      </c>
      <c r="U276" s="91">
        <f t="shared" si="159"/>
        <v>4.2396700000000003</v>
      </c>
      <c r="V276" s="91">
        <f t="shared" si="159"/>
        <v>4.2071300000000003</v>
      </c>
      <c r="W276" s="91">
        <f t="shared" si="159"/>
        <v>4.1435500000000003</v>
      </c>
      <c r="X276" s="91">
        <f t="shared" si="159"/>
        <v>4.0760800000000001</v>
      </c>
      <c r="Y276" s="91">
        <f t="shared" si="159"/>
        <v>4.0536799999999999</v>
      </c>
      <c r="Z276" s="91">
        <f t="shared" si="159"/>
        <v>3.9016899999999999</v>
      </c>
      <c r="AA276" s="91">
        <f t="shared" si="159"/>
        <v>3.7216300000000002</v>
      </c>
    </row>
    <row r="277" spans="1:27" ht="12.75" hidden="1" customHeight="1" outlineLevel="1" x14ac:dyDescent="0.3">
      <c r="A277" s="99" t="s">
        <v>505</v>
      </c>
      <c r="B277" s="63" t="s">
        <v>238</v>
      </c>
      <c r="C277" s="43" t="s">
        <v>79</v>
      </c>
      <c r="D277" s="44">
        <v>1344.82</v>
      </c>
      <c r="E277" s="44">
        <v>1238.45</v>
      </c>
      <c r="F277" s="44">
        <v>1143.3599999999999</v>
      </c>
      <c r="G277" s="44">
        <v>352.81</v>
      </c>
      <c r="H277" s="44">
        <v>332.02</v>
      </c>
      <c r="I277" s="44">
        <v>528.16</v>
      </c>
      <c r="J277" s="44">
        <v>1246.67</v>
      </c>
      <c r="K277" s="44">
        <v>1622.23</v>
      </c>
      <c r="L277" s="44">
        <v>1906.15</v>
      </c>
      <c r="M277" s="44">
        <v>2138.77</v>
      </c>
      <c r="N277" s="44">
        <v>2158.17</v>
      </c>
      <c r="O277" s="44">
        <v>2163.8200000000002</v>
      </c>
      <c r="P277" s="44">
        <v>2174.5700000000002</v>
      </c>
      <c r="Q277" s="44">
        <v>2211.4</v>
      </c>
      <c r="R277" s="44">
        <v>2228.61</v>
      </c>
      <c r="S277" s="44">
        <v>2260.11</v>
      </c>
      <c r="T277" s="44">
        <v>2286.3000000000002</v>
      </c>
      <c r="U277" s="44">
        <v>2222.1</v>
      </c>
      <c r="V277" s="44">
        <v>2189.56</v>
      </c>
      <c r="W277" s="44">
        <v>2125.98</v>
      </c>
      <c r="X277" s="44">
        <v>2058.5100000000002</v>
      </c>
      <c r="Y277" s="44">
        <v>2036.11</v>
      </c>
      <c r="Z277" s="44">
        <v>1884.12</v>
      </c>
      <c r="AA277" s="44">
        <v>1704.06</v>
      </c>
    </row>
    <row r="278" spans="1:27" ht="12.75" hidden="1" customHeight="1" outlineLevel="1" x14ac:dyDescent="0.3">
      <c r="A278" s="99" t="s">
        <v>506</v>
      </c>
      <c r="B278" s="63" t="s">
        <v>90</v>
      </c>
      <c r="C278" s="43" t="s">
        <v>79</v>
      </c>
      <c r="D278" s="44">
        <f>$D$168</f>
        <v>1858.06</v>
      </c>
      <c r="E278" s="44">
        <f>$D$168</f>
        <v>1858.06</v>
      </c>
      <c r="F278" s="44">
        <f t="shared" ref="F278:AA278" si="160">$D$168</f>
        <v>1858.06</v>
      </c>
      <c r="G278" s="44">
        <f t="shared" si="160"/>
        <v>1858.06</v>
      </c>
      <c r="H278" s="44">
        <f t="shared" si="160"/>
        <v>1858.06</v>
      </c>
      <c r="I278" s="44">
        <f t="shared" si="160"/>
        <v>1858.06</v>
      </c>
      <c r="J278" s="44">
        <f t="shared" si="160"/>
        <v>1858.06</v>
      </c>
      <c r="K278" s="44">
        <f t="shared" si="160"/>
        <v>1858.06</v>
      </c>
      <c r="L278" s="44">
        <f t="shared" si="160"/>
        <v>1858.06</v>
      </c>
      <c r="M278" s="44">
        <f t="shared" si="160"/>
        <v>1858.06</v>
      </c>
      <c r="N278" s="44">
        <f t="shared" si="160"/>
        <v>1858.06</v>
      </c>
      <c r="O278" s="44">
        <f t="shared" si="160"/>
        <v>1858.06</v>
      </c>
      <c r="P278" s="44">
        <f t="shared" si="160"/>
        <v>1858.06</v>
      </c>
      <c r="Q278" s="44">
        <f t="shared" si="160"/>
        <v>1858.06</v>
      </c>
      <c r="R278" s="44">
        <f t="shared" si="160"/>
        <v>1858.06</v>
      </c>
      <c r="S278" s="44">
        <f t="shared" si="160"/>
        <v>1858.06</v>
      </c>
      <c r="T278" s="44">
        <f t="shared" si="160"/>
        <v>1858.06</v>
      </c>
      <c r="U278" s="44">
        <f t="shared" si="160"/>
        <v>1858.06</v>
      </c>
      <c r="V278" s="44">
        <f t="shared" si="160"/>
        <v>1858.06</v>
      </c>
      <c r="W278" s="44">
        <f t="shared" si="160"/>
        <v>1858.06</v>
      </c>
      <c r="X278" s="44">
        <f t="shared" si="160"/>
        <v>1858.06</v>
      </c>
      <c r="Y278" s="44">
        <f t="shared" si="160"/>
        <v>1858.06</v>
      </c>
      <c r="Z278" s="44">
        <f t="shared" si="160"/>
        <v>1858.06</v>
      </c>
      <c r="AA278" s="44">
        <f t="shared" si="160"/>
        <v>1858.06</v>
      </c>
    </row>
    <row r="279" spans="1:27" ht="12.75" hidden="1" customHeight="1" outlineLevel="1" x14ac:dyDescent="0.3">
      <c r="A279" s="99" t="s">
        <v>507</v>
      </c>
      <c r="B279" s="63" t="s">
        <v>83</v>
      </c>
      <c r="C279" s="43" t="s">
        <v>79</v>
      </c>
      <c r="D279" s="44">
        <v>4.8099999999999996</v>
      </c>
      <c r="E279" s="44">
        <v>4.8099999999999996</v>
      </c>
      <c r="F279" s="44">
        <v>4.8099999999999996</v>
      </c>
      <c r="G279" s="44">
        <v>4.8099999999999996</v>
      </c>
      <c r="H279" s="44">
        <v>4.8099999999999996</v>
      </c>
      <c r="I279" s="44">
        <v>4.8099999999999996</v>
      </c>
      <c r="J279" s="44">
        <v>4.8099999999999996</v>
      </c>
      <c r="K279" s="44">
        <v>4.8099999999999996</v>
      </c>
      <c r="L279" s="44">
        <v>4.8099999999999996</v>
      </c>
      <c r="M279" s="44">
        <v>4.8099999999999996</v>
      </c>
      <c r="N279" s="44">
        <v>4.8099999999999996</v>
      </c>
      <c r="O279" s="44">
        <v>4.8099999999999996</v>
      </c>
      <c r="P279" s="44">
        <v>4.8099999999999996</v>
      </c>
      <c r="Q279" s="44">
        <v>4.8099999999999996</v>
      </c>
      <c r="R279" s="44">
        <v>4.8099999999999996</v>
      </c>
      <c r="S279" s="44">
        <v>4.8099999999999996</v>
      </c>
      <c r="T279" s="44">
        <v>4.8099999999999996</v>
      </c>
      <c r="U279" s="44">
        <v>4.8099999999999996</v>
      </c>
      <c r="V279" s="44">
        <v>4.8099999999999996</v>
      </c>
      <c r="W279" s="44">
        <v>4.8099999999999996</v>
      </c>
      <c r="X279" s="44">
        <v>4.8099999999999996</v>
      </c>
      <c r="Y279" s="44">
        <v>4.8099999999999996</v>
      </c>
      <c r="Z279" s="44">
        <v>4.8099999999999996</v>
      </c>
      <c r="AA279" s="44">
        <v>4.8099999999999996</v>
      </c>
    </row>
    <row r="280" spans="1:27" ht="12.75" hidden="1" customHeight="1" outlineLevel="1" x14ac:dyDescent="0.3">
      <c r="A280" s="99" t="s">
        <v>508</v>
      </c>
      <c r="B280" s="63" t="s">
        <v>81</v>
      </c>
      <c r="C280" s="43" t="s">
        <v>79</v>
      </c>
      <c r="D280" s="44">
        <f>$D$11</f>
        <v>154.69999999999999</v>
      </c>
      <c r="E280" s="44">
        <f t="shared" ref="E280:AA280" si="161">$D$11</f>
        <v>154.69999999999999</v>
      </c>
      <c r="F280" s="44">
        <f t="shared" si="161"/>
        <v>154.69999999999999</v>
      </c>
      <c r="G280" s="44">
        <f t="shared" si="161"/>
        <v>154.69999999999999</v>
      </c>
      <c r="H280" s="44">
        <f t="shared" si="161"/>
        <v>154.69999999999999</v>
      </c>
      <c r="I280" s="44">
        <f t="shared" si="161"/>
        <v>154.69999999999999</v>
      </c>
      <c r="J280" s="44">
        <f t="shared" si="161"/>
        <v>154.69999999999999</v>
      </c>
      <c r="K280" s="44">
        <f t="shared" si="161"/>
        <v>154.69999999999999</v>
      </c>
      <c r="L280" s="44">
        <f t="shared" si="161"/>
        <v>154.69999999999999</v>
      </c>
      <c r="M280" s="44">
        <f t="shared" si="161"/>
        <v>154.69999999999999</v>
      </c>
      <c r="N280" s="44">
        <f t="shared" si="161"/>
        <v>154.69999999999999</v>
      </c>
      <c r="O280" s="44">
        <f t="shared" si="161"/>
        <v>154.69999999999999</v>
      </c>
      <c r="P280" s="44">
        <f t="shared" si="161"/>
        <v>154.69999999999999</v>
      </c>
      <c r="Q280" s="44">
        <f t="shared" si="161"/>
        <v>154.69999999999999</v>
      </c>
      <c r="R280" s="44">
        <f t="shared" si="161"/>
        <v>154.69999999999999</v>
      </c>
      <c r="S280" s="44">
        <f t="shared" si="161"/>
        <v>154.69999999999999</v>
      </c>
      <c r="T280" s="44">
        <f t="shared" si="161"/>
        <v>154.69999999999999</v>
      </c>
      <c r="U280" s="44">
        <f t="shared" si="161"/>
        <v>154.69999999999999</v>
      </c>
      <c r="V280" s="44">
        <f t="shared" si="161"/>
        <v>154.69999999999999</v>
      </c>
      <c r="W280" s="44">
        <f t="shared" si="161"/>
        <v>154.69999999999999</v>
      </c>
      <c r="X280" s="44">
        <f t="shared" si="161"/>
        <v>154.69999999999999</v>
      </c>
      <c r="Y280" s="44">
        <f t="shared" si="161"/>
        <v>154.69999999999999</v>
      </c>
      <c r="Z280" s="44">
        <f t="shared" si="161"/>
        <v>154.69999999999999</v>
      </c>
      <c r="AA280" s="44">
        <f t="shared" si="161"/>
        <v>154.69999999999999</v>
      </c>
    </row>
    <row r="281" spans="1:27" ht="12.75" customHeight="1" collapsed="1" x14ac:dyDescent="0.3">
      <c r="A281" s="98" t="s">
        <v>509</v>
      </c>
      <c r="B281" s="28" t="str">
        <f>"24"&amp;"."&amp;$B$662&amp;"."&amp;$B$663</f>
        <v>24.07.2024</v>
      </c>
      <c r="C281" s="90" t="s">
        <v>76</v>
      </c>
      <c r="D281" s="91">
        <f>ROUND(((D282+D283+D285+D284)/1000),5)</f>
        <v>3.32158</v>
      </c>
      <c r="E281" s="91">
        <f>ROUND(((E282+E283+E285+E284)/1000),5)</f>
        <v>3.1018400000000002</v>
      </c>
      <c r="F281" s="91">
        <f>ROUND(((F282+F283+F285+F284)/1000),5)</f>
        <v>2.9595400000000001</v>
      </c>
      <c r="G281" s="91">
        <f t="shared" ref="G281:AA281" si="162">ROUND(((G282+G283+G285+G284)/1000),5)</f>
        <v>2.2413500000000002</v>
      </c>
      <c r="H281" s="91">
        <f t="shared" si="162"/>
        <v>2.0842299999999998</v>
      </c>
      <c r="I281" s="91">
        <f t="shared" si="162"/>
        <v>2.1889400000000001</v>
      </c>
      <c r="J281" s="91">
        <f t="shared" si="162"/>
        <v>3.2591999999999999</v>
      </c>
      <c r="K281" s="91">
        <f t="shared" si="162"/>
        <v>3.6244100000000001</v>
      </c>
      <c r="L281" s="91">
        <f t="shared" si="162"/>
        <v>4.0724200000000002</v>
      </c>
      <c r="M281" s="91">
        <f t="shared" si="162"/>
        <v>4.2964399999999996</v>
      </c>
      <c r="N281" s="91">
        <f t="shared" si="162"/>
        <v>4.3988399999999999</v>
      </c>
      <c r="O281" s="91">
        <f t="shared" si="162"/>
        <v>4.4609899999999998</v>
      </c>
      <c r="P281" s="91">
        <f t="shared" si="162"/>
        <v>4.4601300000000004</v>
      </c>
      <c r="Q281" s="91">
        <f t="shared" si="162"/>
        <v>4.5445200000000003</v>
      </c>
      <c r="R281" s="91">
        <f t="shared" si="162"/>
        <v>4.60229</v>
      </c>
      <c r="S281" s="91">
        <f t="shared" si="162"/>
        <v>4.6357900000000001</v>
      </c>
      <c r="T281" s="91">
        <f t="shared" si="162"/>
        <v>4.6421700000000001</v>
      </c>
      <c r="U281" s="91">
        <f t="shared" si="162"/>
        <v>4.5161199999999999</v>
      </c>
      <c r="V281" s="91">
        <f t="shared" si="162"/>
        <v>4.4853300000000003</v>
      </c>
      <c r="W281" s="91">
        <f t="shared" si="162"/>
        <v>4.3846999999999996</v>
      </c>
      <c r="X281" s="91">
        <f t="shared" si="162"/>
        <v>4.2955300000000003</v>
      </c>
      <c r="Y281" s="91">
        <f t="shared" si="162"/>
        <v>4.2467499999999996</v>
      </c>
      <c r="Z281" s="91">
        <f t="shared" si="162"/>
        <v>3.8292799999999998</v>
      </c>
      <c r="AA281" s="91">
        <f t="shared" si="162"/>
        <v>3.6968800000000002</v>
      </c>
    </row>
    <row r="282" spans="1:27" ht="12.75" hidden="1" customHeight="1" outlineLevel="1" x14ac:dyDescent="0.3">
      <c r="A282" s="99" t="s">
        <v>510</v>
      </c>
      <c r="B282" s="63" t="s">
        <v>238</v>
      </c>
      <c r="C282" s="43" t="s">
        <v>79</v>
      </c>
      <c r="D282" s="44">
        <v>1304.01</v>
      </c>
      <c r="E282" s="44">
        <v>1084.27</v>
      </c>
      <c r="F282" s="44">
        <v>941.97</v>
      </c>
      <c r="G282" s="44">
        <v>223.78</v>
      </c>
      <c r="H282" s="44">
        <v>66.66</v>
      </c>
      <c r="I282" s="44">
        <v>171.37</v>
      </c>
      <c r="J282" s="44">
        <v>1241.6300000000001</v>
      </c>
      <c r="K282" s="44">
        <v>1606.84</v>
      </c>
      <c r="L282" s="44">
        <v>2054.85</v>
      </c>
      <c r="M282" s="44">
        <v>2278.87</v>
      </c>
      <c r="N282" s="44">
        <v>2381.27</v>
      </c>
      <c r="O282" s="44">
        <v>2443.42</v>
      </c>
      <c r="P282" s="44">
        <v>2442.56</v>
      </c>
      <c r="Q282" s="44">
        <v>2526.9499999999998</v>
      </c>
      <c r="R282" s="44">
        <v>2584.7199999999998</v>
      </c>
      <c r="S282" s="44">
        <v>2618.2199999999998</v>
      </c>
      <c r="T282" s="44">
        <v>2624.6</v>
      </c>
      <c r="U282" s="44">
        <v>2498.5500000000002</v>
      </c>
      <c r="V282" s="44">
        <v>2467.7600000000002</v>
      </c>
      <c r="W282" s="44">
        <v>2367.13</v>
      </c>
      <c r="X282" s="44">
        <v>2277.96</v>
      </c>
      <c r="Y282" s="44">
        <v>2229.1799999999998</v>
      </c>
      <c r="Z282" s="44">
        <v>1811.71</v>
      </c>
      <c r="AA282" s="44">
        <v>1679.31</v>
      </c>
    </row>
    <row r="283" spans="1:27" ht="12.75" hidden="1" customHeight="1" outlineLevel="1" x14ac:dyDescent="0.3">
      <c r="A283" s="99" t="s">
        <v>511</v>
      </c>
      <c r="B283" s="63" t="s">
        <v>90</v>
      </c>
      <c r="C283" s="43" t="s">
        <v>79</v>
      </c>
      <c r="D283" s="44">
        <f>$D$168</f>
        <v>1858.06</v>
      </c>
      <c r="E283" s="44">
        <f>$D$168</f>
        <v>1858.06</v>
      </c>
      <c r="F283" s="44">
        <f t="shared" ref="F283:AA283" si="163">$D$168</f>
        <v>1858.06</v>
      </c>
      <c r="G283" s="44">
        <f t="shared" si="163"/>
        <v>1858.06</v>
      </c>
      <c r="H283" s="44">
        <f t="shared" si="163"/>
        <v>1858.06</v>
      </c>
      <c r="I283" s="44">
        <f t="shared" si="163"/>
        <v>1858.06</v>
      </c>
      <c r="J283" s="44">
        <f t="shared" si="163"/>
        <v>1858.06</v>
      </c>
      <c r="K283" s="44">
        <f t="shared" si="163"/>
        <v>1858.06</v>
      </c>
      <c r="L283" s="44">
        <f t="shared" si="163"/>
        <v>1858.06</v>
      </c>
      <c r="M283" s="44">
        <f t="shared" si="163"/>
        <v>1858.06</v>
      </c>
      <c r="N283" s="44">
        <f t="shared" si="163"/>
        <v>1858.06</v>
      </c>
      <c r="O283" s="44">
        <f t="shared" si="163"/>
        <v>1858.06</v>
      </c>
      <c r="P283" s="44">
        <f t="shared" si="163"/>
        <v>1858.06</v>
      </c>
      <c r="Q283" s="44">
        <f t="shared" si="163"/>
        <v>1858.06</v>
      </c>
      <c r="R283" s="44">
        <f t="shared" si="163"/>
        <v>1858.06</v>
      </c>
      <c r="S283" s="44">
        <f t="shared" si="163"/>
        <v>1858.06</v>
      </c>
      <c r="T283" s="44">
        <f t="shared" si="163"/>
        <v>1858.06</v>
      </c>
      <c r="U283" s="44">
        <f t="shared" si="163"/>
        <v>1858.06</v>
      </c>
      <c r="V283" s="44">
        <f t="shared" si="163"/>
        <v>1858.06</v>
      </c>
      <c r="W283" s="44">
        <f t="shared" si="163"/>
        <v>1858.06</v>
      </c>
      <c r="X283" s="44">
        <f t="shared" si="163"/>
        <v>1858.06</v>
      </c>
      <c r="Y283" s="44">
        <f t="shared" si="163"/>
        <v>1858.06</v>
      </c>
      <c r="Z283" s="44">
        <f t="shared" si="163"/>
        <v>1858.06</v>
      </c>
      <c r="AA283" s="44">
        <f t="shared" si="163"/>
        <v>1858.06</v>
      </c>
    </row>
    <row r="284" spans="1:27" ht="12.75" hidden="1" customHeight="1" outlineLevel="1" x14ac:dyDescent="0.3">
      <c r="A284" s="99" t="s">
        <v>512</v>
      </c>
      <c r="B284" s="63" t="s">
        <v>83</v>
      </c>
      <c r="C284" s="43" t="s">
        <v>79</v>
      </c>
      <c r="D284" s="44">
        <v>4.8099999999999996</v>
      </c>
      <c r="E284" s="44">
        <v>4.8099999999999996</v>
      </c>
      <c r="F284" s="44">
        <v>4.8099999999999996</v>
      </c>
      <c r="G284" s="44">
        <v>4.8099999999999996</v>
      </c>
      <c r="H284" s="44">
        <v>4.8099999999999996</v>
      </c>
      <c r="I284" s="44">
        <v>4.8099999999999996</v>
      </c>
      <c r="J284" s="44">
        <v>4.8099999999999996</v>
      </c>
      <c r="K284" s="44">
        <v>4.8099999999999996</v>
      </c>
      <c r="L284" s="44">
        <v>4.8099999999999996</v>
      </c>
      <c r="M284" s="44">
        <v>4.8099999999999996</v>
      </c>
      <c r="N284" s="44">
        <v>4.8099999999999996</v>
      </c>
      <c r="O284" s="44">
        <v>4.8099999999999996</v>
      </c>
      <c r="P284" s="44">
        <v>4.8099999999999996</v>
      </c>
      <c r="Q284" s="44">
        <v>4.8099999999999996</v>
      </c>
      <c r="R284" s="44">
        <v>4.8099999999999996</v>
      </c>
      <c r="S284" s="44">
        <v>4.8099999999999996</v>
      </c>
      <c r="T284" s="44">
        <v>4.8099999999999996</v>
      </c>
      <c r="U284" s="44">
        <v>4.8099999999999996</v>
      </c>
      <c r="V284" s="44">
        <v>4.8099999999999996</v>
      </c>
      <c r="W284" s="44">
        <v>4.8099999999999996</v>
      </c>
      <c r="X284" s="44">
        <v>4.8099999999999996</v>
      </c>
      <c r="Y284" s="44">
        <v>4.8099999999999996</v>
      </c>
      <c r="Z284" s="44">
        <v>4.8099999999999996</v>
      </c>
      <c r="AA284" s="44">
        <v>4.8099999999999996</v>
      </c>
    </row>
    <row r="285" spans="1:27" ht="12.75" hidden="1" customHeight="1" outlineLevel="1" x14ac:dyDescent="0.3">
      <c r="A285" s="99" t="s">
        <v>513</v>
      </c>
      <c r="B285" s="63" t="s">
        <v>81</v>
      </c>
      <c r="C285" s="43" t="s">
        <v>79</v>
      </c>
      <c r="D285" s="44">
        <f>$D$11</f>
        <v>154.69999999999999</v>
      </c>
      <c r="E285" s="44">
        <f t="shared" ref="E285:AA285" si="164">$D$11</f>
        <v>154.69999999999999</v>
      </c>
      <c r="F285" s="44">
        <f t="shared" si="164"/>
        <v>154.69999999999999</v>
      </c>
      <c r="G285" s="44">
        <f t="shared" si="164"/>
        <v>154.69999999999999</v>
      </c>
      <c r="H285" s="44">
        <f t="shared" si="164"/>
        <v>154.69999999999999</v>
      </c>
      <c r="I285" s="44">
        <f t="shared" si="164"/>
        <v>154.69999999999999</v>
      </c>
      <c r="J285" s="44">
        <f t="shared" si="164"/>
        <v>154.69999999999999</v>
      </c>
      <c r="K285" s="44">
        <f t="shared" si="164"/>
        <v>154.69999999999999</v>
      </c>
      <c r="L285" s="44">
        <f t="shared" si="164"/>
        <v>154.69999999999999</v>
      </c>
      <c r="M285" s="44">
        <f t="shared" si="164"/>
        <v>154.69999999999999</v>
      </c>
      <c r="N285" s="44">
        <f t="shared" si="164"/>
        <v>154.69999999999999</v>
      </c>
      <c r="O285" s="44">
        <f t="shared" si="164"/>
        <v>154.69999999999999</v>
      </c>
      <c r="P285" s="44">
        <f t="shared" si="164"/>
        <v>154.69999999999999</v>
      </c>
      <c r="Q285" s="44">
        <f t="shared" si="164"/>
        <v>154.69999999999999</v>
      </c>
      <c r="R285" s="44">
        <f t="shared" si="164"/>
        <v>154.69999999999999</v>
      </c>
      <c r="S285" s="44">
        <f t="shared" si="164"/>
        <v>154.69999999999999</v>
      </c>
      <c r="T285" s="44">
        <f t="shared" si="164"/>
        <v>154.69999999999999</v>
      </c>
      <c r="U285" s="44">
        <f t="shared" si="164"/>
        <v>154.69999999999999</v>
      </c>
      <c r="V285" s="44">
        <f t="shared" si="164"/>
        <v>154.69999999999999</v>
      </c>
      <c r="W285" s="44">
        <f t="shared" si="164"/>
        <v>154.69999999999999</v>
      </c>
      <c r="X285" s="44">
        <f t="shared" si="164"/>
        <v>154.69999999999999</v>
      </c>
      <c r="Y285" s="44">
        <f t="shared" si="164"/>
        <v>154.69999999999999</v>
      </c>
      <c r="Z285" s="44">
        <f t="shared" si="164"/>
        <v>154.69999999999999</v>
      </c>
      <c r="AA285" s="44">
        <f t="shared" si="164"/>
        <v>154.69999999999999</v>
      </c>
    </row>
    <row r="286" spans="1:27" ht="12.75" customHeight="1" collapsed="1" x14ac:dyDescent="0.3">
      <c r="A286" s="98" t="s">
        <v>514</v>
      </c>
      <c r="B286" s="28" t="str">
        <f>"25"&amp;"."&amp;$B$662&amp;"."&amp;$B$663</f>
        <v>25.07.2024</v>
      </c>
      <c r="C286" s="90" t="s">
        <v>76</v>
      </c>
      <c r="D286" s="91">
        <f>ROUND(((D287+D288+D290+D289)/1000),5)</f>
        <v>3.2640199999999999</v>
      </c>
      <c r="E286" s="91">
        <f>ROUND(((E287+E288+E290+E289)/1000),5)</f>
        <v>3.08996</v>
      </c>
      <c r="F286" s="91">
        <f>ROUND(((F287+F288+F290+F289)/1000),5)</f>
        <v>2.3005</v>
      </c>
      <c r="G286" s="91">
        <f t="shared" ref="G286:AA286" si="165">ROUND(((G287+G288+G290+G289)/1000),5)</f>
        <v>2.2457600000000002</v>
      </c>
      <c r="H286" s="91">
        <f t="shared" si="165"/>
        <v>2.24973</v>
      </c>
      <c r="I286" s="91">
        <f t="shared" si="165"/>
        <v>2.1897799999999998</v>
      </c>
      <c r="J286" s="91">
        <f t="shared" si="165"/>
        <v>3.2086899999999998</v>
      </c>
      <c r="K286" s="91">
        <f t="shared" si="165"/>
        <v>3.5147499999999998</v>
      </c>
      <c r="L286" s="91">
        <f t="shared" si="165"/>
        <v>3.9617599999999999</v>
      </c>
      <c r="M286" s="91">
        <f t="shared" si="165"/>
        <v>4.25183</v>
      </c>
      <c r="N286" s="91">
        <f t="shared" si="165"/>
        <v>4.2964700000000002</v>
      </c>
      <c r="O286" s="91">
        <f t="shared" si="165"/>
        <v>4.2298499999999999</v>
      </c>
      <c r="P286" s="91">
        <f t="shared" si="165"/>
        <v>4.2334500000000004</v>
      </c>
      <c r="Q286" s="91">
        <f t="shared" si="165"/>
        <v>4.30002</v>
      </c>
      <c r="R286" s="91">
        <f t="shared" si="165"/>
        <v>4.4247199999999998</v>
      </c>
      <c r="S286" s="91">
        <f t="shared" si="165"/>
        <v>4.3772700000000002</v>
      </c>
      <c r="T286" s="91">
        <f t="shared" si="165"/>
        <v>4.4223600000000003</v>
      </c>
      <c r="U286" s="91">
        <f t="shared" si="165"/>
        <v>4.3442100000000003</v>
      </c>
      <c r="V286" s="91">
        <f t="shared" si="165"/>
        <v>4.2866200000000001</v>
      </c>
      <c r="W286" s="91">
        <f t="shared" si="165"/>
        <v>4.1550000000000002</v>
      </c>
      <c r="X286" s="91">
        <f t="shared" si="165"/>
        <v>4.0979200000000002</v>
      </c>
      <c r="Y286" s="91">
        <f t="shared" si="165"/>
        <v>4.0934100000000004</v>
      </c>
      <c r="Z286" s="91">
        <f t="shared" si="165"/>
        <v>3.91812</v>
      </c>
      <c r="AA286" s="91">
        <f t="shared" si="165"/>
        <v>3.56108</v>
      </c>
    </row>
    <row r="287" spans="1:27" ht="12.75" hidden="1" customHeight="1" outlineLevel="1" x14ac:dyDescent="0.3">
      <c r="A287" s="99" t="s">
        <v>515</v>
      </c>
      <c r="B287" s="63" t="s">
        <v>238</v>
      </c>
      <c r="C287" s="43" t="s">
        <v>79</v>
      </c>
      <c r="D287" s="44">
        <v>1246.45</v>
      </c>
      <c r="E287" s="44">
        <v>1072.3900000000001</v>
      </c>
      <c r="F287" s="44">
        <v>282.93</v>
      </c>
      <c r="G287" s="44">
        <v>228.19</v>
      </c>
      <c r="H287" s="44">
        <v>232.16</v>
      </c>
      <c r="I287" s="44">
        <v>172.21</v>
      </c>
      <c r="J287" s="44">
        <v>1191.1199999999999</v>
      </c>
      <c r="K287" s="44">
        <v>1497.18</v>
      </c>
      <c r="L287" s="44">
        <v>1944.19</v>
      </c>
      <c r="M287" s="44">
        <v>2234.2600000000002</v>
      </c>
      <c r="N287" s="44">
        <v>2278.9</v>
      </c>
      <c r="O287" s="44">
        <v>2212.2800000000002</v>
      </c>
      <c r="P287" s="44">
        <v>2215.88</v>
      </c>
      <c r="Q287" s="44">
        <v>2282.4499999999998</v>
      </c>
      <c r="R287" s="44">
        <v>2407.15</v>
      </c>
      <c r="S287" s="44">
        <v>2359.6999999999998</v>
      </c>
      <c r="T287" s="44">
        <v>2404.79</v>
      </c>
      <c r="U287" s="44">
        <v>2326.64</v>
      </c>
      <c r="V287" s="44">
        <v>2269.0500000000002</v>
      </c>
      <c r="W287" s="44">
        <v>2137.4299999999998</v>
      </c>
      <c r="X287" s="44">
        <v>2080.35</v>
      </c>
      <c r="Y287" s="44">
        <v>2075.84</v>
      </c>
      <c r="Z287" s="44">
        <v>1900.55</v>
      </c>
      <c r="AA287" s="44">
        <v>1543.51</v>
      </c>
    </row>
    <row r="288" spans="1:27" ht="12.75" hidden="1" customHeight="1" outlineLevel="1" x14ac:dyDescent="0.3">
      <c r="A288" s="99" t="s">
        <v>516</v>
      </c>
      <c r="B288" s="63" t="s">
        <v>90</v>
      </c>
      <c r="C288" s="43" t="s">
        <v>79</v>
      </c>
      <c r="D288" s="44">
        <f>$D$168</f>
        <v>1858.06</v>
      </c>
      <c r="E288" s="44">
        <f>$D$168</f>
        <v>1858.06</v>
      </c>
      <c r="F288" s="44">
        <f t="shared" ref="F288:AA288" si="166">$D$168</f>
        <v>1858.06</v>
      </c>
      <c r="G288" s="44">
        <f t="shared" si="166"/>
        <v>1858.06</v>
      </c>
      <c r="H288" s="44">
        <f t="shared" si="166"/>
        <v>1858.06</v>
      </c>
      <c r="I288" s="44">
        <f t="shared" si="166"/>
        <v>1858.06</v>
      </c>
      <c r="J288" s="44">
        <f t="shared" si="166"/>
        <v>1858.06</v>
      </c>
      <c r="K288" s="44">
        <f t="shared" si="166"/>
        <v>1858.06</v>
      </c>
      <c r="L288" s="44">
        <f t="shared" si="166"/>
        <v>1858.06</v>
      </c>
      <c r="M288" s="44">
        <f t="shared" si="166"/>
        <v>1858.06</v>
      </c>
      <c r="N288" s="44">
        <f t="shared" si="166"/>
        <v>1858.06</v>
      </c>
      <c r="O288" s="44">
        <f t="shared" si="166"/>
        <v>1858.06</v>
      </c>
      <c r="P288" s="44">
        <f t="shared" si="166"/>
        <v>1858.06</v>
      </c>
      <c r="Q288" s="44">
        <f t="shared" si="166"/>
        <v>1858.06</v>
      </c>
      <c r="R288" s="44">
        <f t="shared" si="166"/>
        <v>1858.06</v>
      </c>
      <c r="S288" s="44">
        <f t="shared" si="166"/>
        <v>1858.06</v>
      </c>
      <c r="T288" s="44">
        <f t="shared" si="166"/>
        <v>1858.06</v>
      </c>
      <c r="U288" s="44">
        <f t="shared" si="166"/>
        <v>1858.06</v>
      </c>
      <c r="V288" s="44">
        <f t="shared" si="166"/>
        <v>1858.06</v>
      </c>
      <c r="W288" s="44">
        <f t="shared" si="166"/>
        <v>1858.06</v>
      </c>
      <c r="X288" s="44">
        <f t="shared" si="166"/>
        <v>1858.06</v>
      </c>
      <c r="Y288" s="44">
        <f t="shared" si="166"/>
        <v>1858.06</v>
      </c>
      <c r="Z288" s="44">
        <f t="shared" si="166"/>
        <v>1858.06</v>
      </c>
      <c r="AA288" s="44">
        <f t="shared" si="166"/>
        <v>1858.06</v>
      </c>
    </row>
    <row r="289" spans="1:27" ht="12.75" hidden="1" customHeight="1" outlineLevel="1" x14ac:dyDescent="0.3">
      <c r="A289" s="99" t="s">
        <v>517</v>
      </c>
      <c r="B289" s="63" t="s">
        <v>83</v>
      </c>
      <c r="C289" s="43" t="s">
        <v>79</v>
      </c>
      <c r="D289" s="44">
        <v>4.8099999999999996</v>
      </c>
      <c r="E289" s="44">
        <v>4.8099999999999996</v>
      </c>
      <c r="F289" s="44">
        <v>4.8099999999999996</v>
      </c>
      <c r="G289" s="44">
        <v>4.8099999999999996</v>
      </c>
      <c r="H289" s="44">
        <v>4.8099999999999996</v>
      </c>
      <c r="I289" s="44">
        <v>4.8099999999999996</v>
      </c>
      <c r="J289" s="44">
        <v>4.8099999999999996</v>
      </c>
      <c r="K289" s="44">
        <v>4.8099999999999996</v>
      </c>
      <c r="L289" s="44">
        <v>4.8099999999999996</v>
      </c>
      <c r="M289" s="44">
        <v>4.8099999999999996</v>
      </c>
      <c r="N289" s="44">
        <v>4.8099999999999996</v>
      </c>
      <c r="O289" s="44">
        <v>4.8099999999999996</v>
      </c>
      <c r="P289" s="44">
        <v>4.8099999999999996</v>
      </c>
      <c r="Q289" s="44">
        <v>4.8099999999999996</v>
      </c>
      <c r="R289" s="44">
        <v>4.8099999999999996</v>
      </c>
      <c r="S289" s="44">
        <v>4.8099999999999996</v>
      </c>
      <c r="T289" s="44">
        <v>4.8099999999999996</v>
      </c>
      <c r="U289" s="44">
        <v>4.8099999999999996</v>
      </c>
      <c r="V289" s="44">
        <v>4.8099999999999996</v>
      </c>
      <c r="W289" s="44">
        <v>4.8099999999999996</v>
      </c>
      <c r="X289" s="44">
        <v>4.8099999999999996</v>
      </c>
      <c r="Y289" s="44">
        <v>4.8099999999999996</v>
      </c>
      <c r="Z289" s="44">
        <v>4.8099999999999996</v>
      </c>
      <c r="AA289" s="44">
        <v>4.8099999999999996</v>
      </c>
    </row>
    <row r="290" spans="1:27" ht="12.75" hidden="1" customHeight="1" outlineLevel="1" x14ac:dyDescent="0.3">
      <c r="A290" s="99" t="s">
        <v>518</v>
      </c>
      <c r="B290" s="63" t="s">
        <v>81</v>
      </c>
      <c r="C290" s="43" t="s">
        <v>79</v>
      </c>
      <c r="D290" s="44">
        <f>$D$11</f>
        <v>154.69999999999999</v>
      </c>
      <c r="E290" s="44">
        <f t="shared" ref="E290:AA290" si="167">$D$11</f>
        <v>154.69999999999999</v>
      </c>
      <c r="F290" s="44">
        <f t="shared" si="167"/>
        <v>154.69999999999999</v>
      </c>
      <c r="G290" s="44">
        <f t="shared" si="167"/>
        <v>154.69999999999999</v>
      </c>
      <c r="H290" s="44">
        <f t="shared" si="167"/>
        <v>154.69999999999999</v>
      </c>
      <c r="I290" s="44">
        <f t="shared" si="167"/>
        <v>154.69999999999999</v>
      </c>
      <c r="J290" s="44">
        <f t="shared" si="167"/>
        <v>154.69999999999999</v>
      </c>
      <c r="K290" s="44">
        <f t="shared" si="167"/>
        <v>154.69999999999999</v>
      </c>
      <c r="L290" s="44">
        <f t="shared" si="167"/>
        <v>154.69999999999999</v>
      </c>
      <c r="M290" s="44">
        <f t="shared" si="167"/>
        <v>154.69999999999999</v>
      </c>
      <c r="N290" s="44">
        <f t="shared" si="167"/>
        <v>154.69999999999999</v>
      </c>
      <c r="O290" s="44">
        <f t="shared" si="167"/>
        <v>154.69999999999999</v>
      </c>
      <c r="P290" s="44">
        <f t="shared" si="167"/>
        <v>154.69999999999999</v>
      </c>
      <c r="Q290" s="44">
        <f t="shared" si="167"/>
        <v>154.69999999999999</v>
      </c>
      <c r="R290" s="44">
        <f t="shared" si="167"/>
        <v>154.69999999999999</v>
      </c>
      <c r="S290" s="44">
        <f t="shared" si="167"/>
        <v>154.69999999999999</v>
      </c>
      <c r="T290" s="44">
        <f t="shared" si="167"/>
        <v>154.69999999999999</v>
      </c>
      <c r="U290" s="44">
        <f t="shared" si="167"/>
        <v>154.69999999999999</v>
      </c>
      <c r="V290" s="44">
        <f t="shared" si="167"/>
        <v>154.69999999999999</v>
      </c>
      <c r="W290" s="44">
        <f t="shared" si="167"/>
        <v>154.69999999999999</v>
      </c>
      <c r="X290" s="44">
        <f t="shared" si="167"/>
        <v>154.69999999999999</v>
      </c>
      <c r="Y290" s="44">
        <f t="shared" si="167"/>
        <v>154.69999999999999</v>
      </c>
      <c r="Z290" s="44">
        <f t="shared" si="167"/>
        <v>154.69999999999999</v>
      </c>
      <c r="AA290" s="44">
        <f t="shared" si="167"/>
        <v>154.69999999999999</v>
      </c>
    </row>
    <row r="291" spans="1:27" ht="12.75" customHeight="1" collapsed="1" x14ac:dyDescent="0.3">
      <c r="A291" s="98" t="s">
        <v>519</v>
      </c>
      <c r="B291" s="28" t="str">
        <f>"26"&amp;"."&amp;$B$662&amp;"."&amp;$B$663</f>
        <v>26.07.2024</v>
      </c>
      <c r="C291" s="90" t="s">
        <v>76</v>
      </c>
      <c r="D291" s="91">
        <f>ROUND(((D292+D293+D295+D294)/1000),5)</f>
        <v>3.4039799999999998</v>
      </c>
      <c r="E291" s="91">
        <f>ROUND(((E292+E293+E295+E294)/1000),5)</f>
        <v>3.2574200000000002</v>
      </c>
      <c r="F291" s="91">
        <f>ROUND(((F292+F293+F295+F294)/1000),5)</f>
        <v>3.1583199999999998</v>
      </c>
      <c r="G291" s="91">
        <f t="shared" ref="G291:AA291" si="168">ROUND(((G292+G293+G295+G294)/1000),5)</f>
        <v>3.0960899999999998</v>
      </c>
      <c r="H291" s="91">
        <f t="shared" si="168"/>
        <v>3.0449000000000002</v>
      </c>
      <c r="I291" s="91">
        <f t="shared" si="168"/>
        <v>3.1435</v>
      </c>
      <c r="J291" s="91">
        <f t="shared" si="168"/>
        <v>3.3378100000000002</v>
      </c>
      <c r="K291" s="91">
        <f t="shared" si="168"/>
        <v>3.6894300000000002</v>
      </c>
      <c r="L291" s="91">
        <f t="shared" si="168"/>
        <v>4.17326</v>
      </c>
      <c r="M291" s="91">
        <f t="shared" si="168"/>
        <v>4.3987999999999996</v>
      </c>
      <c r="N291" s="91">
        <f t="shared" si="168"/>
        <v>4.4558799999999996</v>
      </c>
      <c r="O291" s="91">
        <f t="shared" si="168"/>
        <v>4.4553399999999996</v>
      </c>
      <c r="P291" s="91">
        <f t="shared" si="168"/>
        <v>4.4441499999999996</v>
      </c>
      <c r="Q291" s="91">
        <f t="shared" si="168"/>
        <v>4.4621899999999997</v>
      </c>
      <c r="R291" s="91">
        <f t="shared" si="168"/>
        <v>4.4543400000000002</v>
      </c>
      <c r="S291" s="91">
        <f t="shared" si="168"/>
        <v>4.4651800000000001</v>
      </c>
      <c r="T291" s="91">
        <f t="shared" si="168"/>
        <v>4.43912</v>
      </c>
      <c r="U291" s="91">
        <f t="shared" si="168"/>
        <v>4.40266</v>
      </c>
      <c r="V291" s="91">
        <f t="shared" si="168"/>
        <v>4.3753500000000001</v>
      </c>
      <c r="W291" s="91">
        <f t="shared" si="168"/>
        <v>4.2443799999999996</v>
      </c>
      <c r="X291" s="91">
        <f t="shared" si="168"/>
        <v>4.1134000000000004</v>
      </c>
      <c r="Y291" s="91">
        <f t="shared" si="168"/>
        <v>4.1758300000000004</v>
      </c>
      <c r="Z291" s="91">
        <f t="shared" si="168"/>
        <v>4.0214699999999999</v>
      </c>
      <c r="AA291" s="91">
        <f t="shared" si="168"/>
        <v>3.7273399999999999</v>
      </c>
    </row>
    <row r="292" spans="1:27" ht="12.75" hidden="1" customHeight="1" outlineLevel="1" x14ac:dyDescent="0.3">
      <c r="A292" s="99" t="s">
        <v>520</v>
      </c>
      <c r="B292" s="63" t="s">
        <v>238</v>
      </c>
      <c r="C292" s="43" t="s">
        <v>79</v>
      </c>
      <c r="D292" s="44">
        <v>1386.41</v>
      </c>
      <c r="E292" s="44">
        <v>1239.8499999999999</v>
      </c>
      <c r="F292" s="44">
        <v>1140.75</v>
      </c>
      <c r="G292" s="44">
        <v>1078.52</v>
      </c>
      <c r="H292" s="44">
        <v>1027.33</v>
      </c>
      <c r="I292" s="44">
        <v>1125.93</v>
      </c>
      <c r="J292" s="44">
        <v>1320.24</v>
      </c>
      <c r="K292" s="44">
        <v>1671.86</v>
      </c>
      <c r="L292" s="44">
        <v>2155.69</v>
      </c>
      <c r="M292" s="44">
        <v>2381.23</v>
      </c>
      <c r="N292" s="44">
        <v>2438.31</v>
      </c>
      <c r="O292" s="44">
        <v>2437.77</v>
      </c>
      <c r="P292" s="44">
        <v>2426.58</v>
      </c>
      <c r="Q292" s="44">
        <v>2444.62</v>
      </c>
      <c r="R292" s="44">
        <v>2436.77</v>
      </c>
      <c r="S292" s="44">
        <v>2447.61</v>
      </c>
      <c r="T292" s="44">
        <v>2421.5500000000002</v>
      </c>
      <c r="U292" s="44">
        <v>2385.09</v>
      </c>
      <c r="V292" s="44">
        <v>2357.7800000000002</v>
      </c>
      <c r="W292" s="44">
        <v>2226.81</v>
      </c>
      <c r="X292" s="44">
        <v>2095.83</v>
      </c>
      <c r="Y292" s="44">
        <v>2158.2600000000002</v>
      </c>
      <c r="Z292" s="44">
        <v>2003.9</v>
      </c>
      <c r="AA292" s="44">
        <v>1709.77</v>
      </c>
    </row>
    <row r="293" spans="1:27" ht="12.75" hidden="1" customHeight="1" outlineLevel="1" x14ac:dyDescent="0.3">
      <c r="A293" s="99" t="s">
        <v>521</v>
      </c>
      <c r="B293" s="63" t="s">
        <v>90</v>
      </c>
      <c r="C293" s="43" t="s">
        <v>79</v>
      </c>
      <c r="D293" s="44">
        <f>$D$168</f>
        <v>1858.06</v>
      </c>
      <c r="E293" s="44">
        <f>$D$168</f>
        <v>1858.06</v>
      </c>
      <c r="F293" s="44">
        <f t="shared" ref="F293:AA293" si="169">$D$168</f>
        <v>1858.06</v>
      </c>
      <c r="G293" s="44">
        <f t="shared" si="169"/>
        <v>1858.06</v>
      </c>
      <c r="H293" s="44">
        <f t="shared" si="169"/>
        <v>1858.06</v>
      </c>
      <c r="I293" s="44">
        <f t="shared" si="169"/>
        <v>1858.06</v>
      </c>
      <c r="J293" s="44">
        <f t="shared" si="169"/>
        <v>1858.06</v>
      </c>
      <c r="K293" s="44">
        <f t="shared" si="169"/>
        <v>1858.06</v>
      </c>
      <c r="L293" s="44">
        <f t="shared" si="169"/>
        <v>1858.06</v>
      </c>
      <c r="M293" s="44">
        <f t="shared" si="169"/>
        <v>1858.06</v>
      </c>
      <c r="N293" s="44">
        <f t="shared" si="169"/>
        <v>1858.06</v>
      </c>
      <c r="O293" s="44">
        <f t="shared" si="169"/>
        <v>1858.06</v>
      </c>
      <c r="P293" s="44">
        <f t="shared" si="169"/>
        <v>1858.06</v>
      </c>
      <c r="Q293" s="44">
        <f t="shared" si="169"/>
        <v>1858.06</v>
      </c>
      <c r="R293" s="44">
        <f t="shared" si="169"/>
        <v>1858.06</v>
      </c>
      <c r="S293" s="44">
        <f t="shared" si="169"/>
        <v>1858.06</v>
      </c>
      <c r="T293" s="44">
        <f t="shared" si="169"/>
        <v>1858.06</v>
      </c>
      <c r="U293" s="44">
        <f t="shared" si="169"/>
        <v>1858.06</v>
      </c>
      <c r="V293" s="44">
        <f t="shared" si="169"/>
        <v>1858.06</v>
      </c>
      <c r="W293" s="44">
        <f t="shared" si="169"/>
        <v>1858.06</v>
      </c>
      <c r="X293" s="44">
        <f t="shared" si="169"/>
        <v>1858.06</v>
      </c>
      <c r="Y293" s="44">
        <f t="shared" si="169"/>
        <v>1858.06</v>
      </c>
      <c r="Z293" s="44">
        <f t="shared" si="169"/>
        <v>1858.06</v>
      </c>
      <c r="AA293" s="44">
        <f t="shared" si="169"/>
        <v>1858.06</v>
      </c>
    </row>
    <row r="294" spans="1:27" ht="12.75" hidden="1" customHeight="1" outlineLevel="1" x14ac:dyDescent="0.3">
      <c r="A294" s="99" t="s">
        <v>522</v>
      </c>
      <c r="B294" s="63" t="s">
        <v>83</v>
      </c>
      <c r="C294" s="43" t="s">
        <v>79</v>
      </c>
      <c r="D294" s="44">
        <v>4.8099999999999996</v>
      </c>
      <c r="E294" s="44">
        <v>4.8099999999999996</v>
      </c>
      <c r="F294" s="44">
        <v>4.8099999999999996</v>
      </c>
      <c r="G294" s="44">
        <v>4.8099999999999996</v>
      </c>
      <c r="H294" s="44">
        <v>4.8099999999999996</v>
      </c>
      <c r="I294" s="44">
        <v>4.8099999999999996</v>
      </c>
      <c r="J294" s="44">
        <v>4.8099999999999996</v>
      </c>
      <c r="K294" s="44">
        <v>4.8099999999999996</v>
      </c>
      <c r="L294" s="44">
        <v>4.8099999999999996</v>
      </c>
      <c r="M294" s="44">
        <v>4.8099999999999996</v>
      </c>
      <c r="N294" s="44">
        <v>4.8099999999999996</v>
      </c>
      <c r="O294" s="44">
        <v>4.8099999999999996</v>
      </c>
      <c r="P294" s="44">
        <v>4.8099999999999996</v>
      </c>
      <c r="Q294" s="44">
        <v>4.8099999999999996</v>
      </c>
      <c r="R294" s="44">
        <v>4.8099999999999996</v>
      </c>
      <c r="S294" s="44">
        <v>4.8099999999999996</v>
      </c>
      <c r="T294" s="44">
        <v>4.8099999999999996</v>
      </c>
      <c r="U294" s="44">
        <v>4.8099999999999996</v>
      </c>
      <c r="V294" s="44">
        <v>4.8099999999999996</v>
      </c>
      <c r="W294" s="44">
        <v>4.8099999999999996</v>
      </c>
      <c r="X294" s="44">
        <v>4.8099999999999996</v>
      </c>
      <c r="Y294" s="44">
        <v>4.8099999999999996</v>
      </c>
      <c r="Z294" s="44">
        <v>4.8099999999999996</v>
      </c>
      <c r="AA294" s="44">
        <v>4.8099999999999996</v>
      </c>
    </row>
    <row r="295" spans="1:27" ht="12.75" hidden="1" customHeight="1" outlineLevel="1" x14ac:dyDescent="0.3">
      <c r="A295" s="99" t="s">
        <v>523</v>
      </c>
      <c r="B295" s="63" t="s">
        <v>81</v>
      </c>
      <c r="C295" s="43" t="s">
        <v>79</v>
      </c>
      <c r="D295" s="44">
        <f>$D$11</f>
        <v>154.69999999999999</v>
      </c>
      <c r="E295" s="44">
        <f t="shared" ref="E295:AA295" si="170">$D$11</f>
        <v>154.69999999999999</v>
      </c>
      <c r="F295" s="44">
        <f t="shared" si="170"/>
        <v>154.69999999999999</v>
      </c>
      <c r="G295" s="44">
        <f t="shared" si="170"/>
        <v>154.69999999999999</v>
      </c>
      <c r="H295" s="44">
        <f t="shared" si="170"/>
        <v>154.69999999999999</v>
      </c>
      <c r="I295" s="44">
        <f t="shared" si="170"/>
        <v>154.69999999999999</v>
      </c>
      <c r="J295" s="44">
        <f t="shared" si="170"/>
        <v>154.69999999999999</v>
      </c>
      <c r="K295" s="44">
        <f t="shared" si="170"/>
        <v>154.69999999999999</v>
      </c>
      <c r="L295" s="44">
        <f t="shared" si="170"/>
        <v>154.69999999999999</v>
      </c>
      <c r="M295" s="44">
        <f t="shared" si="170"/>
        <v>154.69999999999999</v>
      </c>
      <c r="N295" s="44">
        <f t="shared" si="170"/>
        <v>154.69999999999999</v>
      </c>
      <c r="O295" s="44">
        <f t="shared" si="170"/>
        <v>154.69999999999999</v>
      </c>
      <c r="P295" s="44">
        <f t="shared" si="170"/>
        <v>154.69999999999999</v>
      </c>
      <c r="Q295" s="44">
        <f t="shared" si="170"/>
        <v>154.69999999999999</v>
      </c>
      <c r="R295" s="44">
        <f t="shared" si="170"/>
        <v>154.69999999999999</v>
      </c>
      <c r="S295" s="44">
        <f t="shared" si="170"/>
        <v>154.69999999999999</v>
      </c>
      <c r="T295" s="44">
        <f t="shared" si="170"/>
        <v>154.69999999999999</v>
      </c>
      <c r="U295" s="44">
        <f t="shared" si="170"/>
        <v>154.69999999999999</v>
      </c>
      <c r="V295" s="44">
        <f t="shared" si="170"/>
        <v>154.69999999999999</v>
      </c>
      <c r="W295" s="44">
        <f t="shared" si="170"/>
        <v>154.69999999999999</v>
      </c>
      <c r="X295" s="44">
        <f t="shared" si="170"/>
        <v>154.69999999999999</v>
      </c>
      <c r="Y295" s="44">
        <f t="shared" si="170"/>
        <v>154.69999999999999</v>
      </c>
      <c r="Z295" s="44">
        <f t="shared" si="170"/>
        <v>154.69999999999999</v>
      </c>
      <c r="AA295" s="44">
        <f t="shared" si="170"/>
        <v>154.69999999999999</v>
      </c>
    </row>
    <row r="296" spans="1:27" ht="12.75" customHeight="1" collapsed="1" x14ac:dyDescent="0.3">
      <c r="A296" s="98" t="s">
        <v>524</v>
      </c>
      <c r="B296" s="28" t="str">
        <f>"27"&amp;"."&amp;$B$662&amp;"."&amp;$B$663</f>
        <v>27.07.2024</v>
      </c>
      <c r="C296" s="90" t="s">
        <v>76</v>
      </c>
      <c r="D296" s="91">
        <f>ROUND(((D297+D298+D300+D299)/1000),5)</f>
        <v>3.5869399999999998</v>
      </c>
      <c r="E296" s="91">
        <f>ROUND(((E297+E298+E300+E299)/1000),5)</f>
        <v>3.3889399999999998</v>
      </c>
      <c r="F296" s="91">
        <f>ROUND(((F297+F298+F300+F299)/1000),5)</f>
        <v>3.2893500000000002</v>
      </c>
      <c r="G296" s="91">
        <f t="shared" ref="G296:AA296" si="171">ROUND(((G297+G298+G300+G299)/1000),5)</f>
        <v>3.1991800000000001</v>
      </c>
      <c r="H296" s="91">
        <f t="shared" si="171"/>
        <v>3.1656399999999998</v>
      </c>
      <c r="I296" s="91">
        <f t="shared" si="171"/>
        <v>3.2536200000000002</v>
      </c>
      <c r="J296" s="91">
        <f t="shared" si="171"/>
        <v>3.3058000000000001</v>
      </c>
      <c r="K296" s="91">
        <f t="shared" si="171"/>
        <v>3.5380600000000002</v>
      </c>
      <c r="L296" s="91">
        <f t="shared" si="171"/>
        <v>3.8275000000000001</v>
      </c>
      <c r="M296" s="91">
        <f t="shared" si="171"/>
        <v>4.2898899999999998</v>
      </c>
      <c r="N296" s="91">
        <f t="shared" si="171"/>
        <v>4.3587600000000002</v>
      </c>
      <c r="O296" s="91">
        <f t="shared" si="171"/>
        <v>4.3931500000000003</v>
      </c>
      <c r="P296" s="91">
        <f t="shared" si="171"/>
        <v>4.4335599999999999</v>
      </c>
      <c r="Q296" s="91">
        <f t="shared" si="171"/>
        <v>4.4959199999999999</v>
      </c>
      <c r="R296" s="91">
        <f t="shared" si="171"/>
        <v>4.5313400000000001</v>
      </c>
      <c r="S296" s="91">
        <f t="shared" si="171"/>
        <v>4.4793000000000003</v>
      </c>
      <c r="T296" s="91">
        <f t="shared" si="171"/>
        <v>4.4706099999999998</v>
      </c>
      <c r="U296" s="91">
        <f t="shared" si="171"/>
        <v>4.4523299999999999</v>
      </c>
      <c r="V296" s="91">
        <f t="shared" si="171"/>
        <v>4.4289399999999999</v>
      </c>
      <c r="W296" s="91">
        <f t="shared" si="171"/>
        <v>4.3490700000000002</v>
      </c>
      <c r="X296" s="91">
        <f t="shared" si="171"/>
        <v>4.3273299999999999</v>
      </c>
      <c r="Y296" s="91">
        <f t="shared" si="171"/>
        <v>4.2904900000000001</v>
      </c>
      <c r="Z296" s="91">
        <f t="shared" si="171"/>
        <v>4.0235000000000003</v>
      </c>
      <c r="AA296" s="91">
        <f t="shared" si="171"/>
        <v>3.74844</v>
      </c>
    </row>
    <row r="297" spans="1:27" ht="12.75" hidden="1" customHeight="1" outlineLevel="1" x14ac:dyDescent="0.3">
      <c r="A297" s="99" t="s">
        <v>525</v>
      </c>
      <c r="B297" s="63" t="s">
        <v>238</v>
      </c>
      <c r="C297" s="43" t="s">
        <v>79</v>
      </c>
      <c r="D297" s="44">
        <v>1569.37</v>
      </c>
      <c r="E297" s="44">
        <v>1371.37</v>
      </c>
      <c r="F297" s="44">
        <v>1271.78</v>
      </c>
      <c r="G297" s="44">
        <v>1181.6099999999999</v>
      </c>
      <c r="H297" s="44">
        <v>1148.07</v>
      </c>
      <c r="I297" s="44">
        <v>1236.05</v>
      </c>
      <c r="J297" s="44">
        <v>1288.23</v>
      </c>
      <c r="K297" s="44">
        <v>1520.49</v>
      </c>
      <c r="L297" s="44">
        <v>1809.93</v>
      </c>
      <c r="M297" s="44">
        <v>2272.3200000000002</v>
      </c>
      <c r="N297" s="44">
        <v>2341.19</v>
      </c>
      <c r="O297" s="44">
        <v>2375.58</v>
      </c>
      <c r="P297" s="44">
        <v>2415.9899999999998</v>
      </c>
      <c r="Q297" s="44">
        <v>2478.35</v>
      </c>
      <c r="R297" s="44">
        <v>2513.77</v>
      </c>
      <c r="S297" s="44">
        <v>2461.73</v>
      </c>
      <c r="T297" s="44">
        <v>2453.04</v>
      </c>
      <c r="U297" s="44">
        <v>2434.7600000000002</v>
      </c>
      <c r="V297" s="44">
        <v>2411.37</v>
      </c>
      <c r="W297" s="44">
        <v>2331.5</v>
      </c>
      <c r="X297" s="44">
        <v>2309.7600000000002</v>
      </c>
      <c r="Y297" s="44">
        <v>2272.92</v>
      </c>
      <c r="Z297" s="44">
        <v>2005.93</v>
      </c>
      <c r="AA297" s="44">
        <v>1730.87</v>
      </c>
    </row>
    <row r="298" spans="1:27" ht="12.75" hidden="1" customHeight="1" outlineLevel="1" x14ac:dyDescent="0.3">
      <c r="A298" s="99" t="s">
        <v>526</v>
      </c>
      <c r="B298" s="63" t="s">
        <v>90</v>
      </c>
      <c r="C298" s="43" t="s">
        <v>79</v>
      </c>
      <c r="D298" s="44">
        <f>$D$168</f>
        <v>1858.06</v>
      </c>
      <c r="E298" s="44">
        <f>$D$168</f>
        <v>1858.06</v>
      </c>
      <c r="F298" s="44">
        <f t="shared" ref="F298:AA298" si="172">$D$168</f>
        <v>1858.06</v>
      </c>
      <c r="G298" s="44">
        <f t="shared" si="172"/>
        <v>1858.06</v>
      </c>
      <c r="H298" s="44">
        <f t="shared" si="172"/>
        <v>1858.06</v>
      </c>
      <c r="I298" s="44">
        <f t="shared" si="172"/>
        <v>1858.06</v>
      </c>
      <c r="J298" s="44">
        <f t="shared" si="172"/>
        <v>1858.06</v>
      </c>
      <c r="K298" s="44">
        <f t="shared" si="172"/>
        <v>1858.06</v>
      </c>
      <c r="L298" s="44">
        <f t="shared" si="172"/>
        <v>1858.06</v>
      </c>
      <c r="M298" s="44">
        <f t="shared" si="172"/>
        <v>1858.06</v>
      </c>
      <c r="N298" s="44">
        <f t="shared" si="172"/>
        <v>1858.06</v>
      </c>
      <c r="O298" s="44">
        <f t="shared" si="172"/>
        <v>1858.06</v>
      </c>
      <c r="P298" s="44">
        <f t="shared" si="172"/>
        <v>1858.06</v>
      </c>
      <c r="Q298" s="44">
        <f t="shared" si="172"/>
        <v>1858.06</v>
      </c>
      <c r="R298" s="44">
        <f t="shared" si="172"/>
        <v>1858.06</v>
      </c>
      <c r="S298" s="44">
        <f t="shared" si="172"/>
        <v>1858.06</v>
      </c>
      <c r="T298" s="44">
        <f t="shared" si="172"/>
        <v>1858.06</v>
      </c>
      <c r="U298" s="44">
        <f t="shared" si="172"/>
        <v>1858.06</v>
      </c>
      <c r="V298" s="44">
        <f t="shared" si="172"/>
        <v>1858.06</v>
      </c>
      <c r="W298" s="44">
        <f t="shared" si="172"/>
        <v>1858.06</v>
      </c>
      <c r="X298" s="44">
        <f t="shared" si="172"/>
        <v>1858.06</v>
      </c>
      <c r="Y298" s="44">
        <f t="shared" si="172"/>
        <v>1858.06</v>
      </c>
      <c r="Z298" s="44">
        <f t="shared" si="172"/>
        <v>1858.06</v>
      </c>
      <c r="AA298" s="44">
        <f t="shared" si="172"/>
        <v>1858.06</v>
      </c>
    </row>
    <row r="299" spans="1:27" ht="12.75" hidden="1" customHeight="1" outlineLevel="1" x14ac:dyDescent="0.3">
      <c r="A299" s="99" t="s">
        <v>527</v>
      </c>
      <c r="B299" s="63" t="s">
        <v>83</v>
      </c>
      <c r="C299" s="43" t="s">
        <v>79</v>
      </c>
      <c r="D299" s="44">
        <v>4.8099999999999996</v>
      </c>
      <c r="E299" s="44">
        <v>4.8099999999999996</v>
      </c>
      <c r="F299" s="44">
        <v>4.8099999999999996</v>
      </c>
      <c r="G299" s="44">
        <v>4.8099999999999996</v>
      </c>
      <c r="H299" s="44">
        <v>4.8099999999999996</v>
      </c>
      <c r="I299" s="44">
        <v>4.8099999999999996</v>
      </c>
      <c r="J299" s="44">
        <v>4.8099999999999996</v>
      </c>
      <c r="K299" s="44">
        <v>4.8099999999999996</v>
      </c>
      <c r="L299" s="44">
        <v>4.8099999999999996</v>
      </c>
      <c r="M299" s="44">
        <v>4.8099999999999996</v>
      </c>
      <c r="N299" s="44">
        <v>4.8099999999999996</v>
      </c>
      <c r="O299" s="44">
        <v>4.8099999999999996</v>
      </c>
      <c r="P299" s="44">
        <v>4.8099999999999996</v>
      </c>
      <c r="Q299" s="44">
        <v>4.8099999999999996</v>
      </c>
      <c r="R299" s="44">
        <v>4.8099999999999996</v>
      </c>
      <c r="S299" s="44">
        <v>4.8099999999999996</v>
      </c>
      <c r="T299" s="44">
        <v>4.8099999999999996</v>
      </c>
      <c r="U299" s="44">
        <v>4.8099999999999996</v>
      </c>
      <c r="V299" s="44">
        <v>4.8099999999999996</v>
      </c>
      <c r="W299" s="44">
        <v>4.8099999999999996</v>
      </c>
      <c r="X299" s="44">
        <v>4.8099999999999996</v>
      </c>
      <c r="Y299" s="44">
        <v>4.8099999999999996</v>
      </c>
      <c r="Z299" s="44">
        <v>4.8099999999999996</v>
      </c>
      <c r="AA299" s="44">
        <v>4.8099999999999996</v>
      </c>
    </row>
    <row r="300" spans="1:27" ht="12.75" hidden="1" customHeight="1" outlineLevel="1" x14ac:dyDescent="0.3">
      <c r="A300" s="99" t="s">
        <v>528</v>
      </c>
      <c r="B300" s="63" t="s">
        <v>81</v>
      </c>
      <c r="C300" s="43" t="s">
        <v>79</v>
      </c>
      <c r="D300" s="44">
        <f>$D$11</f>
        <v>154.69999999999999</v>
      </c>
      <c r="E300" s="44">
        <f t="shared" ref="E300:AA300" si="173">$D$11</f>
        <v>154.69999999999999</v>
      </c>
      <c r="F300" s="44">
        <f t="shared" si="173"/>
        <v>154.69999999999999</v>
      </c>
      <c r="G300" s="44">
        <f t="shared" si="173"/>
        <v>154.69999999999999</v>
      </c>
      <c r="H300" s="44">
        <f t="shared" si="173"/>
        <v>154.69999999999999</v>
      </c>
      <c r="I300" s="44">
        <f t="shared" si="173"/>
        <v>154.69999999999999</v>
      </c>
      <c r="J300" s="44">
        <f t="shared" si="173"/>
        <v>154.69999999999999</v>
      </c>
      <c r="K300" s="44">
        <f t="shared" si="173"/>
        <v>154.69999999999999</v>
      </c>
      <c r="L300" s="44">
        <f t="shared" si="173"/>
        <v>154.69999999999999</v>
      </c>
      <c r="M300" s="44">
        <f t="shared" si="173"/>
        <v>154.69999999999999</v>
      </c>
      <c r="N300" s="44">
        <f t="shared" si="173"/>
        <v>154.69999999999999</v>
      </c>
      <c r="O300" s="44">
        <f t="shared" si="173"/>
        <v>154.69999999999999</v>
      </c>
      <c r="P300" s="44">
        <f t="shared" si="173"/>
        <v>154.69999999999999</v>
      </c>
      <c r="Q300" s="44">
        <f t="shared" si="173"/>
        <v>154.69999999999999</v>
      </c>
      <c r="R300" s="44">
        <f t="shared" si="173"/>
        <v>154.69999999999999</v>
      </c>
      <c r="S300" s="44">
        <f t="shared" si="173"/>
        <v>154.69999999999999</v>
      </c>
      <c r="T300" s="44">
        <f t="shared" si="173"/>
        <v>154.69999999999999</v>
      </c>
      <c r="U300" s="44">
        <f t="shared" si="173"/>
        <v>154.69999999999999</v>
      </c>
      <c r="V300" s="44">
        <f t="shared" si="173"/>
        <v>154.69999999999999</v>
      </c>
      <c r="W300" s="44">
        <f t="shared" si="173"/>
        <v>154.69999999999999</v>
      </c>
      <c r="X300" s="44">
        <f t="shared" si="173"/>
        <v>154.69999999999999</v>
      </c>
      <c r="Y300" s="44">
        <f t="shared" si="173"/>
        <v>154.69999999999999</v>
      </c>
      <c r="Z300" s="44">
        <f t="shared" si="173"/>
        <v>154.69999999999999</v>
      </c>
      <c r="AA300" s="44">
        <f t="shared" si="173"/>
        <v>154.69999999999999</v>
      </c>
    </row>
    <row r="301" spans="1:27" ht="12.75" customHeight="1" collapsed="1" x14ac:dyDescent="0.3">
      <c r="A301" s="98" t="s">
        <v>529</v>
      </c>
      <c r="B301" s="28" t="str">
        <f>"28"&amp;"."&amp;$B$662&amp;"."&amp;$B$663</f>
        <v>28.07.2024</v>
      </c>
      <c r="C301" s="90" t="s">
        <v>76</v>
      </c>
      <c r="D301" s="91">
        <f>ROUND(((D302+D303+D305+D304)/1000),5)</f>
        <v>3.5319400000000001</v>
      </c>
      <c r="E301" s="91">
        <f>ROUND(((E302+E303+E305+E304)/1000),5)</f>
        <v>3.3607</v>
      </c>
      <c r="F301" s="91">
        <f>ROUND(((F302+F303+F305+F304)/1000),5)</f>
        <v>3.2739699999999998</v>
      </c>
      <c r="G301" s="91">
        <f t="shared" ref="G301:AA301" si="174">ROUND(((G302+G303+G305+G304)/1000),5)</f>
        <v>3.0894599999999999</v>
      </c>
      <c r="H301" s="91">
        <f t="shared" si="174"/>
        <v>3.04068</v>
      </c>
      <c r="I301" s="91">
        <f t="shared" si="174"/>
        <v>3.1398999999999999</v>
      </c>
      <c r="J301" s="91">
        <f t="shared" si="174"/>
        <v>3.2545600000000001</v>
      </c>
      <c r="K301" s="91">
        <f t="shared" si="174"/>
        <v>3.51247</v>
      </c>
      <c r="L301" s="91">
        <f t="shared" si="174"/>
        <v>3.7482700000000002</v>
      </c>
      <c r="M301" s="91">
        <f t="shared" si="174"/>
        <v>4.1149500000000003</v>
      </c>
      <c r="N301" s="91">
        <f t="shared" si="174"/>
        <v>4.3467700000000002</v>
      </c>
      <c r="O301" s="91">
        <f t="shared" si="174"/>
        <v>4.3665200000000004</v>
      </c>
      <c r="P301" s="91">
        <f t="shared" si="174"/>
        <v>4.37418</v>
      </c>
      <c r="Q301" s="91">
        <f t="shared" si="174"/>
        <v>4.3870100000000001</v>
      </c>
      <c r="R301" s="91">
        <f t="shared" si="174"/>
        <v>4.3936000000000002</v>
      </c>
      <c r="S301" s="91">
        <f t="shared" si="174"/>
        <v>4.4254199999999999</v>
      </c>
      <c r="T301" s="91">
        <f t="shared" si="174"/>
        <v>4.4268200000000002</v>
      </c>
      <c r="U301" s="91">
        <f t="shared" si="174"/>
        <v>4.4177799999999996</v>
      </c>
      <c r="V301" s="91">
        <f t="shared" si="174"/>
        <v>4.4116299999999997</v>
      </c>
      <c r="W301" s="91">
        <f t="shared" si="174"/>
        <v>4.3945299999999996</v>
      </c>
      <c r="X301" s="91">
        <f t="shared" si="174"/>
        <v>4.37019</v>
      </c>
      <c r="Y301" s="91">
        <f t="shared" si="174"/>
        <v>4.3526600000000002</v>
      </c>
      <c r="Z301" s="91">
        <f t="shared" si="174"/>
        <v>4.0729899999999999</v>
      </c>
      <c r="AA301" s="91">
        <f t="shared" si="174"/>
        <v>3.7826900000000001</v>
      </c>
    </row>
    <row r="302" spans="1:27" ht="12.75" hidden="1" customHeight="1" outlineLevel="1" x14ac:dyDescent="0.3">
      <c r="A302" s="99" t="s">
        <v>530</v>
      </c>
      <c r="B302" s="63" t="s">
        <v>238</v>
      </c>
      <c r="C302" s="43" t="s">
        <v>79</v>
      </c>
      <c r="D302" s="44">
        <v>1514.37</v>
      </c>
      <c r="E302" s="44">
        <v>1343.13</v>
      </c>
      <c r="F302" s="44">
        <v>1256.4000000000001</v>
      </c>
      <c r="G302" s="44">
        <v>1071.8900000000001</v>
      </c>
      <c r="H302" s="44">
        <v>1023.11</v>
      </c>
      <c r="I302" s="44">
        <v>1122.33</v>
      </c>
      <c r="J302" s="44">
        <v>1236.99</v>
      </c>
      <c r="K302" s="44">
        <v>1494.9</v>
      </c>
      <c r="L302" s="44">
        <v>1730.7</v>
      </c>
      <c r="M302" s="44">
        <v>2097.38</v>
      </c>
      <c r="N302" s="44">
        <v>2329.1999999999998</v>
      </c>
      <c r="O302" s="44">
        <v>2348.9499999999998</v>
      </c>
      <c r="P302" s="44">
        <v>2356.61</v>
      </c>
      <c r="Q302" s="44">
        <v>2369.44</v>
      </c>
      <c r="R302" s="44">
        <v>2376.0300000000002</v>
      </c>
      <c r="S302" s="44">
        <v>2407.85</v>
      </c>
      <c r="T302" s="44">
        <v>2409.25</v>
      </c>
      <c r="U302" s="44">
        <v>2400.21</v>
      </c>
      <c r="V302" s="44">
        <v>2394.06</v>
      </c>
      <c r="W302" s="44">
        <v>2376.96</v>
      </c>
      <c r="X302" s="44">
        <v>2352.62</v>
      </c>
      <c r="Y302" s="44">
        <v>2335.09</v>
      </c>
      <c r="Z302" s="44">
        <v>2055.42</v>
      </c>
      <c r="AA302" s="44">
        <v>1765.12</v>
      </c>
    </row>
    <row r="303" spans="1:27" ht="12.75" hidden="1" customHeight="1" outlineLevel="1" x14ac:dyDescent="0.3">
      <c r="A303" s="99" t="s">
        <v>531</v>
      </c>
      <c r="B303" s="63" t="s">
        <v>90</v>
      </c>
      <c r="C303" s="43" t="s">
        <v>79</v>
      </c>
      <c r="D303" s="44">
        <f>$D$168</f>
        <v>1858.06</v>
      </c>
      <c r="E303" s="44">
        <f>$D$168</f>
        <v>1858.06</v>
      </c>
      <c r="F303" s="44">
        <f t="shared" ref="F303:AA303" si="175">$D$168</f>
        <v>1858.06</v>
      </c>
      <c r="G303" s="44">
        <f t="shared" si="175"/>
        <v>1858.06</v>
      </c>
      <c r="H303" s="44">
        <f t="shared" si="175"/>
        <v>1858.06</v>
      </c>
      <c r="I303" s="44">
        <f t="shared" si="175"/>
        <v>1858.06</v>
      </c>
      <c r="J303" s="44">
        <f t="shared" si="175"/>
        <v>1858.06</v>
      </c>
      <c r="K303" s="44">
        <f t="shared" si="175"/>
        <v>1858.06</v>
      </c>
      <c r="L303" s="44">
        <f t="shared" si="175"/>
        <v>1858.06</v>
      </c>
      <c r="M303" s="44">
        <f t="shared" si="175"/>
        <v>1858.06</v>
      </c>
      <c r="N303" s="44">
        <f t="shared" si="175"/>
        <v>1858.06</v>
      </c>
      <c r="O303" s="44">
        <f t="shared" si="175"/>
        <v>1858.06</v>
      </c>
      <c r="P303" s="44">
        <f t="shared" si="175"/>
        <v>1858.06</v>
      </c>
      <c r="Q303" s="44">
        <f t="shared" si="175"/>
        <v>1858.06</v>
      </c>
      <c r="R303" s="44">
        <f t="shared" si="175"/>
        <v>1858.06</v>
      </c>
      <c r="S303" s="44">
        <f t="shared" si="175"/>
        <v>1858.06</v>
      </c>
      <c r="T303" s="44">
        <f t="shared" si="175"/>
        <v>1858.06</v>
      </c>
      <c r="U303" s="44">
        <f t="shared" si="175"/>
        <v>1858.06</v>
      </c>
      <c r="V303" s="44">
        <f t="shared" si="175"/>
        <v>1858.06</v>
      </c>
      <c r="W303" s="44">
        <f t="shared" si="175"/>
        <v>1858.06</v>
      </c>
      <c r="X303" s="44">
        <f t="shared" si="175"/>
        <v>1858.06</v>
      </c>
      <c r="Y303" s="44">
        <f t="shared" si="175"/>
        <v>1858.06</v>
      </c>
      <c r="Z303" s="44">
        <f t="shared" si="175"/>
        <v>1858.06</v>
      </c>
      <c r="AA303" s="44">
        <f t="shared" si="175"/>
        <v>1858.06</v>
      </c>
    </row>
    <row r="304" spans="1:27" ht="12.75" hidden="1" customHeight="1" outlineLevel="1" x14ac:dyDescent="0.3">
      <c r="A304" s="99" t="s">
        <v>532</v>
      </c>
      <c r="B304" s="63" t="s">
        <v>83</v>
      </c>
      <c r="C304" s="43" t="s">
        <v>79</v>
      </c>
      <c r="D304" s="44">
        <v>4.8099999999999996</v>
      </c>
      <c r="E304" s="44">
        <v>4.8099999999999996</v>
      </c>
      <c r="F304" s="44">
        <v>4.8099999999999996</v>
      </c>
      <c r="G304" s="44">
        <v>4.8099999999999996</v>
      </c>
      <c r="H304" s="44">
        <v>4.8099999999999996</v>
      </c>
      <c r="I304" s="44">
        <v>4.8099999999999996</v>
      </c>
      <c r="J304" s="44">
        <v>4.8099999999999996</v>
      </c>
      <c r="K304" s="44">
        <v>4.8099999999999996</v>
      </c>
      <c r="L304" s="44">
        <v>4.8099999999999996</v>
      </c>
      <c r="M304" s="44">
        <v>4.8099999999999996</v>
      </c>
      <c r="N304" s="44">
        <v>4.8099999999999996</v>
      </c>
      <c r="O304" s="44">
        <v>4.8099999999999996</v>
      </c>
      <c r="P304" s="44">
        <v>4.8099999999999996</v>
      </c>
      <c r="Q304" s="44">
        <v>4.8099999999999996</v>
      </c>
      <c r="R304" s="44">
        <v>4.8099999999999996</v>
      </c>
      <c r="S304" s="44">
        <v>4.8099999999999996</v>
      </c>
      <c r="T304" s="44">
        <v>4.8099999999999996</v>
      </c>
      <c r="U304" s="44">
        <v>4.8099999999999996</v>
      </c>
      <c r="V304" s="44">
        <v>4.8099999999999996</v>
      </c>
      <c r="W304" s="44">
        <v>4.8099999999999996</v>
      </c>
      <c r="X304" s="44">
        <v>4.8099999999999996</v>
      </c>
      <c r="Y304" s="44">
        <v>4.8099999999999996</v>
      </c>
      <c r="Z304" s="44">
        <v>4.8099999999999996</v>
      </c>
      <c r="AA304" s="44">
        <v>4.8099999999999996</v>
      </c>
    </row>
    <row r="305" spans="1:27" ht="12.75" hidden="1" customHeight="1" outlineLevel="1" x14ac:dyDescent="0.3">
      <c r="A305" s="99" t="s">
        <v>533</v>
      </c>
      <c r="B305" s="63" t="s">
        <v>81</v>
      </c>
      <c r="C305" s="43" t="s">
        <v>79</v>
      </c>
      <c r="D305" s="44">
        <f>$D$11</f>
        <v>154.69999999999999</v>
      </c>
      <c r="E305" s="44">
        <f t="shared" ref="E305:AA305" si="176">$D$11</f>
        <v>154.69999999999999</v>
      </c>
      <c r="F305" s="44">
        <f t="shared" si="176"/>
        <v>154.69999999999999</v>
      </c>
      <c r="G305" s="44">
        <f t="shared" si="176"/>
        <v>154.69999999999999</v>
      </c>
      <c r="H305" s="44">
        <f t="shared" si="176"/>
        <v>154.69999999999999</v>
      </c>
      <c r="I305" s="44">
        <f t="shared" si="176"/>
        <v>154.69999999999999</v>
      </c>
      <c r="J305" s="44">
        <f t="shared" si="176"/>
        <v>154.69999999999999</v>
      </c>
      <c r="K305" s="44">
        <f t="shared" si="176"/>
        <v>154.69999999999999</v>
      </c>
      <c r="L305" s="44">
        <f t="shared" si="176"/>
        <v>154.69999999999999</v>
      </c>
      <c r="M305" s="44">
        <f t="shared" si="176"/>
        <v>154.69999999999999</v>
      </c>
      <c r="N305" s="44">
        <f t="shared" si="176"/>
        <v>154.69999999999999</v>
      </c>
      <c r="O305" s="44">
        <f t="shared" si="176"/>
        <v>154.69999999999999</v>
      </c>
      <c r="P305" s="44">
        <f t="shared" si="176"/>
        <v>154.69999999999999</v>
      </c>
      <c r="Q305" s="44">
        <f t="shared" si="176"/>
        <v>154.69999999999999</v>
      </c>
      <c r="R305" s="44">
        <f t="shared" si="176"/>
        <v>154.69999999999999</v>
      </c>
      <c r="S305" s="44">
        <f t="shared" si="176"/>
        <v>154.69999999999999</v>
      </c>
      <c r="T305" s="44">
        <f t="shared" si="176"/>
        <v>154.69999999999999</v>
      </c>
      <c r="U305" s="44">
        <f t="shared" si="176"/>
        <v>154.69999999999999</v>
      </c>
      <c r="V305" s="44">
        <f t="shared" si="176"/>
        <v>154.69999999999999</v>
      </c>
      <c r="W305" s="44">
        <f t="shared" si="176"/>
        <v>154.69999999999999</v>
      </c>
      <c r="X305" s="44">
        <f t="shared" si="176"/>
        <v>154.69999999999999</v>
      </c>
      <c r="Y305" s="44">
        <f t="shared" si="176"/>
        <v>154.69999999999999</v>
      </c>
      <c r="Z305" s="44">
        <f t="shared" si="176"/>
        <v>154.69999999999999</v>
      </c>
      <c r="AA305" s="44">
        <f t="shared" si="176"/>
        <v>154.69999999999999</v>
      </c>
    </row>
    <row r="306" spans="1:27" ht="12.75" customHeight="1" collapsed="1" x14ac:dyDescent="0.3">
      <c r="A306" s="98" t="s">
        <v>534</v>
      </c>
      <c r="B306" s="28" t="str">
        <f>"29"&amp;"."&amp;$B$662&amp;"."&amp;$B$663</f>
        <v>29.07.2024</v>
      </c>
      <c r="C306" s="90" t="s">
        <v>76</v>
      </c>
      <c r="D306" s="91">
        <f>ROUND(((D307+D308+D310+D309)/1000),5)</f>
        <v>3.4042500000000002</v>
      </c>
      <c r="E306" s="91">
        <f>ROUND(((E307+E308+E310+E309)/1000),5)</f>
        <v>3.25651</v>
      </c>
      <c r="F306" s="91">
        <f>ROUND(((F307+F308+F310+F309)/1000),5)</f>
        <v>3.1034299999999999</v>
      </c>
      <c r="G306" s="91">
        <f t="shared" ref="G306:AA306" si="177">ROUND(((G307+G308+G310+G309)/1000),5)</f>
        <v>2.9759500000000001</v>
      </c>
      <c r="H306" s="91">
        <f t="shared" si="177"/>
        <v>2.9205000000000001</v>
      </c>
      <c r="I306" s="91">
        <f t="shared" si="177"/>
        <v>3.1525699999999999</v>
      </c>
      <c r="J306" s="91">
        <f t="shared" si="177"/>
        <v>3.3664900000000002</v>
      </c>
      <c r="K306" s="91">
        <f t="shared" si="177"/>
        <v>3.6658300000000001</v>
      </c>
      <c r="L306" s="91">
        <f t="shared" si="177"/>
        <v>4.1639699999999999</v>
      </c>
      <c r="M306" s="91">
        <f t="shared" si="177"/>
        <v>4.3312099999999996</v>
      </c>
      <c r="N306" s="91">
        <f t="shared" si="177"/>
        <v>4.3333599999999999</v>
      </c>
      <c r="O306" s="91">
        <f t="shared" si="177"/>
        <v>4.3049299999999997</v>
      </c>
      <c r="P306" s="91">
        <f t="shared" si="177"/>
        <v>4.2381500000000001</v>
      </c>
      <c r="Q306" s="91">
        <f t="shared" si="177"/>
        <v>4.35175</v>
      </c>
      <c r="R306" s="91">
        <f t="shared" si="177"/>
        <v>4.3478500000000002</v>
      </c>
      <c r="S306" s="91">
        <f t="shared" si="177"/>
        <v>4.3807</v>
      </c>
      <c r="T306" s="91">
        <f t="shared" si="177"/>
        <v>4.3611000000000004</v>
      </c>
      <c r="U306" s="91">
        <f t="shared" si="177"/>
        <v>4.3311599999999997</v>
      </c>
      <c r="V306" s="91">
        <f t="shared" si="177"/>
        <v>4.3078000000000003</v>
      </c>
      <c r="W306" s="91">
        <f t="shared" si="177"/>
        <v>4.20777</v>
      </c>
      <c r="X306" s="91">
        <f t="shared" si="177"/>
        <v>4.1253700000000002</v>
      </c>
      <c r="Y306" s="91">
        <f t="shared" si="177"/>
        <v>4.0753399999999997</v>
      </c>
      <c r="Z306" s="91">
        <f t="shared" si="177"/>
        <v>3.7687599999999999</v>
      </c>
      <c r="AA306" s="91">
        <f t="shared" si="177"/>
        <v>3.5282499999999999</v>
      </c>
    </row>
    <row r="307" spans="1:27" ht="12.75" hidden="1" customHeight="1" outlineLevel="1" x14ac:dyDescent="0.3">
      <c r="A307" s="99" t="s">
        <v>535</v>
      </c>
      <c r="B307" s="63" t="s">
        <v>238</v>
      </c>
      <c r="C307" s="43" t="s">
        <v>79</v>
      </c>
      <c r="D307" s="44">
        <v>1386.68</v>
      </c>
      <c r="E307" s="44">
        <v>1238.94</v>
      </c>
      <c r="F307" s="44">
        <v>1085.8599999999999</v>
      </c>
      <c r="G307" s="44">
        <v>958.38</v>
      </c>
      <c r="H307" s="44">
        <v>902.93</v>
      </c>
      <c r="I307" s="44">
        <v>1135</v>
      </c>
      <c r="J307" s="44">
        <v>1348.92</v>
      </c>
      <c r="K307" s="44">
        <v>1648.26</v>
      </c>
      <c r="L307" s="44">
        <v>2146.4</v>
      </c>
      <c r="M307" s="44">
        <v>2313.64</v>
      </c>
      <c r="N307" s="44">
        <v>2315.79</v>
      </c>
      <c r="O307" s="44">
        <v>2287.36</v>
      </c>
      <c r="P307" s="44">
        <v>2220.58</v>
      </c>
      <c r="Q307" s="44">
        <v>2334.1799999999998</v>
      </c>
      <c r="R307" s="44">
        <v>2330.2800000000002</v>
      </c>
      <c r="S307" s="44">
        <v>2363.13</v>
      </c>
      <c r="T307" s="44">
        <v>2343.5300000000002</v>
      </c>
      <c r="U307" s="44">
        <v>2313.59</v>
      </c>
      <c r="V307" s="44">
        <v>2290.23</v>
      </c>
      <c r="W307" s="44">
        <v>2190.1999999999998</v>
      </c>
      <c r="X307" s="44">
        <v>2107.8000000000002</v>
      </c>
      <c r="Y307" s="44">
        <v>2057.77</v>
      </c>
      <c r="Z307" s="44">
        <v>1751.19</v>
      </c>
      <c r="AA307" s="44">
        <v>1510.68</v>
      </c>
    </row>
    <row r="308" spans="1:27" ht="12.75" hidden="1" customHeight="1" outlineLevel="1" x14ac:dyDescent="0.3">
      <c r="A308" s="99" t="s">
        <v>536</v>
      </c>
      <c r="B308" s="63" t="s">
        <v>90</v>
      </c>
      <c r="C308" s="43" t="s">
        <v>79</v>
      </c>
      <c r="D308" s="44">
        <f>$D$168</f>
        <v>1858.06</v>
      </c>
      <c r="E308" s="44">
        <f>$D$168</f>
        <v>1858.06</v>
      </c>
      <c r="F308" s="44">
        <f t="shared" ref="F308:AA308" si="178">$D$168</f>
        <v>1858.06</v>
      </c>
      <c r="G308" s="44">
        <f t="shared" si="178"/>
        <v>1858.06</v>
      </c>
      <c r="H308" s="44">
        <f t="shared" si="178"/>
        <v>1858.06</v>
      </c>
      <c r="I308" s="44">
        <f t="shared" si="178"/>
        <v>1858.06</v>
      </c>
      <c r="J308" s="44">
        <f t="shared" si="178"/>
        <v>1858.06</v>
      </c>
      <c r="K308" s="44">
        <f t="shared" si="178"/>
        <v>1858.06</v>
      </c>
      <c r="L308" s="44">
        <f t="shared" si="178"/>
        <v>1858.06</v>
      </c>
      <c r="M308" s="44">
        <f t="shared" si="178"/>
        <v>1858.06</v>
      </c>
      <c r="N308" s="44">
        <f t="shared" si="178"/>
        <v>1858.06</v>
      </c>
      <c r="O308" s="44">
        <f t="shared" si="178"/>
        <v>1858.06</v>
      </c>
      <c r="P308" s="44">
        <f t="shared" si="178"/>
        <v>1858.06</v>
      </c>
      <c r="Q308" s="44">
        <f t="shared" si="178"/>
        <v>1858.06</v>
      </c>
      <c r="R308" s="44">
        <f t="shared" si="178"/>
        <v>1858.06</v>
      </c>
      <c r="S308" s="44">
        <f t="shared" si="178"/>
        <v>1858.06</v>
      </c>
      <c r="T308" s="44">
        <f t="shared" si="178"/>
        <v>1858.06</v>
      </c>
      <c r="U308" s="44">
        <f t="shared" si="178"/>
        <v>1858.06</v>
      </c>
      <c r="V308" s="44">
        <f t="shared" si="178"/>
        <v>1858.06</v>
      </c>
      <c r="W308" s="44">
        <f t="shared" si="178"/>
        <v>1858.06</v>
      </c>
      <c r="X308" s="44">
        <f t="shared" si="178"/>
        <v>1858.06</v>
      </c>
      <c r="Y308" s="44">
        <f t="shared" si="178"/>
        <v>1858.06</v>
      </c>
      <c r="Z308" s="44">
        <f t="shared" si="178"/>
        <v>1858.06</v>
      </c>
      <c r="AA308" s="44">
        <f t="shared" si="178"/>
        <v>1858.06</v>
      </c>
    </row>
    <row r="309" spans="1:27" ht="12.75" hidden="1" customHeight="1" outlineLevel="1" x14ac:dyDescent="0.3">
      <c r="A309" s="99" t="s">
        <v>537</v>
      </c>
      <c r="B309" s="63" t="s">
        <v>83</v>
      </c>
      <c r="C309" s="43" t="s">
        <v>79</v>
      </c>
      <c r="D309" s="44">
        <v>4.8099999999999996</v>
      </c>
      <c r="E309" s="44">
        <v>4.8099999999999996</v>
      </c>
      <c r="F309" s="44">
        <v>4.8099999999999996</v>
      </c>
      <c r="G309" s="44">
        <v>4.8099999999999996</v>
      </c>
      <c r="H309" s="44">
        <v>4.8099999999999996</v>
      </c>
      <c r="I309" s="44">
        <v>4.8099999999999996</v>
      </c>
      <c r="J309" s="44">
        <v>4.8099999999999996</v>
      </c>
      <c r="K309" s="44">
        <v>4.8099999999999996</v>
      </c>
      <c r="L309" s="44">
        <v>4.8099999999999996</v>
      </c>
      <c r="M309" s="44">
        <v>4.8099999999999996</v>
      </c>
      <c r="N309" s="44">
        <v>4.8099999999999996</v>
      </c>
      <c r="O309" s="44">
        <v>4.8099999999999996</v>
      </c>
      <c r="P309" s="44">
        <v>4.8099999999999996</v>
      </c>
      <c r="Q309" s="44">
        <v>4.8099999999999996</v>
      </c>
      <c r="R309" s="44">
        <v>4.8099999999999996</v>
      </c>
      <c r="S309" s="44">
        <v>4.8099999999999996</v>
      </c>
      <c r="T309" s="44">
        <v>4.8099999999999996</v>
      </c>
      <c r="U309" s="44">
        <v>4.8099999999999996</v>
      </c>
      <c r="V309" s="44">
        <v>4.8099999999999996</v>
      </c>
      <c r="W309" s="44">
        <v>4.8099999999999996</v>
      </c>
      <c r="X309" s="44">
        <v>4.8099999999999996</v>
      </c>
      <c r="Y309" s="44">
        <v>4.8099999999999996</v>
      </c>
      <c r="Z309" s="44">
        <v>4.8099999999999996</v>
      </c>
      <c r="AA309" s="44">
        <v>4.8099999999999996</v>
      </c>
    </row>
    <row r="310" spans="1:27" ht="12.75" hidden="1" customHeight="1" outlineLevel="1" x14ac:dyDescent="0.3">
      <c r="A310" s="99" t="s">
        <v>538</v>
      </c>
      <c r="B310" s="63" t="s">
        <v>81</v>
      </c>
      <c r="C310" s="43" t="s">
        <v>79</v>
      </c>
      <c r="D310" s="44">
        <f>$D$11</f>
        <v>154.69999999999999</v>
      </c>
      <c r="E310" s="44">
        <f t="shared" ref="E310:AA310" si="179">$D$11</f>
        <v>154.69999999999999</v>
      </c>
      <c r="F310" s="44">
        <f t="shared" si="179"/>
        <v>154.69999999999999</v>
      </c>
      <c r="G310" s="44">
        <f t="shared" si="179"/>
        <v>154.69999999999999</v>
      </c>
      <c r="H310" s="44">
        <f t="shared" si="179"/>
        <v>154.69999999999999</v>
      </c>
      <c r="I310" s="44">
        <f t="shared" si="179"/>
        <v>154.69999999999999</v>
      </c>
      <c r="J310" s="44">
        <f t="shared" si="179"/>
        <v>154.69999999999999</v>
      </c>
      <c r="K310" s="44">
        <f t="shared" si="179"/>
        <v>154.69999999999999</v>
      </c>
      <c r="L310" s="44">
        <f t="shared" si="179"/>
        <v>154.69999999999999</v>
      </c>
      <c r="M310" s="44">
        <f t="shared" si="179"/>
        <v>154.69999999999999</v>
      </c>
      <c r="N310" s="44">
        <f t="shared" si="179"/>
        <v>154.69999999999999</v>
      </c>
      <c r="O310" s="44">
        <f t="shared" si="179"/>
        <v>154.69999999999999</v>
      </c>
      <c r="P310" s="44">
        <f t="shared" si="179"/>
        <v>154.69999999999999</v>
      </c>
      <c r="Q310" s="44">
        <f t="shared" si="179"/>
        <v>154.69999999999999</v>
      </c>
      <c r="R310" s="44">
        <f t="shared" si="179"/>
        <v>154.69999999999999</v>
      </c>
      <c r="S310" s="44">
        <f t="shared" si="179"/>
        <v>154.69999999999999</v>
      </c>
      <c r="T310" s="44">
        <f t="shared" si="179"/>
        <v>154.69999999999999</v>
      </c>
      <c r="U310" s="44">
        <f t="shared" si="179"/>
        <v>154.69999999999999</v>
      </c>
      <c r="V310" s="44">
        <f t="shared" si="179"/>
        <v>154.69999999999999</v>
      </c>
      <c r="W310" s="44">
        <f t="shared" si="179"/>
        <v>154.69999999999999</v>
      </c>
      <c r="X310" s="44">
        <f t="shared" si="179"/>
        <v>154.69999999999999</v>
      </c>
      <c r="Y310" s="44">
        <f t="shared" si="179"/>
        <v>154.69999999999999</v>
      </c>
      <c r="Z310" s="44">
        <f t="shared" si="179"/>
        <v>154.69999999999999</v>
      </c>
      <c r="AA310" s="44">
        <f t="shared" si="179"/>
        <v>154.69999999999999</v>
      </c>
    </row>
    <row r="311" spans="1:27" ht="12.75" customHeight="1" collapsed="1" x14ac:dyDescent="0.3">
      <c r="A311" s="98" t="s">
        <v>539</v>
      </c>
      <c r="B311" s="28" t="str">
        <f>"30"&amp;"."&amp;$B$662&amp;"."&amp;$B$663</f>
        <v>30.07.2024</v>
      </c>
      <c r="C311" s="90" t="s">
        <v>76</v>
      </c>
      <c r="D311" s="91">
        <f>ROUND(((D312+D313+D315+D314)/1000),5)</f>
        <v>3.25339</v>
      </c>
      <c r="E311" s="91">
        <f>ROUND(((E312+E313+E315+E314)/1000),5)</f>
        <v>2.9046400000000001</v>
      </c>
      <c r="F311" s="91">
        <f>ROUND(((F312+F313+F315+F314)/1000),5)</f>
        <v>2.7876300000000001</v>
      </c>
      <c r="G311" s="91">
        <f t="shared" ref="G311:AA311" si="180">ROUND(((G312+G313+G315+G314)/1000),5)</f>
        <v>2.6943299999999999</v>
      </c>
      <c r="H311" s="91">
        <f t="shared" si="180"/>
        <v>2.2213099999999999</v>
      </c>
      <c r="I311" s="91">
        <f t="shared" si="180"/>
        <v>2.9723099999999998</v>
      </c>
      <c r="J311" s="91">
        <f t="shared" si="180"/>
        <v>3.2506300000000001</v>
      </c>
      <c r="K311" s="91">
        <f t="shared" si="180"/>
        <v>3.5994000000000002</v>
      </c>
      <c r="L311" s="91">
        <f t="shared" si="180"/>
        <v>4.0571400000000004</v>
      </c>
      <c r="M311" s="91">
        <f t="shared" si="180"/>
        <v>4.2439200000000001</v>
      </c>
      <c r="N311" s="91">
        <f t="shared" si="180"/>
        <v>4.3032700000000004</v>
      </c>
      <c r="O311" s="91">
        <f t="shared" si="180"/>
        <v>4.3082799999999999</v>
      </c>
      <c r="P311" s="91">
        <f t="shared" si="180"/>
        <v>4.2941700000000003</v>
      </c>
      <c r="Q311" s="91">
        <f t="shared" si="180"/>
        <v>4.3716299999999997</v>
      </c>
      <c r="R311" s="91">
        <f t="shared" si="180"/>
        <v>4.37934</v>
      </c>
      <c r="S311" s="91">
        <f t="shared" si="180"/>
        <v>4.3924799999999999</v>
      </c>
      <c r="T311" s="91">
        <f t="shared" si="180"/>
        <v>4.3881199999999998</v>
      </c>
      <c r="U311" s="91">
        <f t="shared" si="180"/>
        <v>4.3520000000000003</v>
      </c>
      <c r="V311" s="91">
        <f t="shared" si="180"/>
        <v>4.3166900000000004</v>
      </c>
      <c r="W311" s="91">
        <f t="shared" si="180"/>
        <v>4.2317799999999997</v>
      </c>
      <c r="X311" s="91">
        <f t="shared" si="180"/>
        <v>4.2079399999999998</v>
      </c>
      <c r="Y311" s="91">
        <f t="shared" si="180"/>
        <v>4.1416199999999996</v>
      </c>
      <c r="Z311" s="91">
        <f t="shared" si="180"/>
        <v>3.8306200000000001</v>
      </c>
      <c r="AA311" s="91">
        <f t="shared" si="180"/>
        <v>3.60541</v>
      </c>
    </row>
    <row r="312" spans="1:27" ht="12.75" hidden="1" customHeight="1" outlineLevel="1" x14ac:dyDescent="0.3">
      <c r="A312" s="99" t="s">
        <v>540</v>
      </c>
      <c r="B312" s="63" t="s">
        <v>238</v>
      </c>
      <c r="C312" s="43" t="s">
        <v>79</v>
      </c>
      <c r="D312" s="44">
        <v>1235.82</v>
      </c>
      <c r="E312" s="44">
        <v>887.07</v>
      </c>
      <c r="F312" s="44">
        <v>770.06</v>
      </c>
      <c r="G312" s="44">
        <v>676.76</v>
      </c>
      <c r="H312" s="44">
        <v>203.74</v>
      </c>
      <c r="I312" s="44">
        <v>954.74</v>
      </c>
      <c r="J312" s="44">
        <v>1233.06</v>
      </c>
      <c r="K312" s="44">
        <v>1581.83</v>
      </c>
      <c r="L312" s="44">
        <v>2039.57</v>
      </c>
      <c r="M312" s="44">
        <v>2226.35</v>
      </c>
      <c r="N312" s="44">
        <v>2285.6999999999998</v>
      </c>
      <c r="O312" s="44">
        <v>2290.71</v>
      </c>
      <c r="P312" s="44">
        <v>2276.6</v>
      </c>
      <c r="Q312" s="44">
        <v>2354.06</v>
      </c>
      <c r="R312" s="44">
        <v>2361.77</v>
      </c>
      <c r="S312" s="44">
        <v>2374.91</v>
      </c>
      <c r="T312" s="44">
        <v>2370.5500000000002</v>
      </c>
      <c r="U312" s="44">
        <v>2334.4299999999998</v>
      </c>
      <c r="V312" s="44">
        <v>2299.12</v>
      </c>
      <c r="W312" s="44">
        <v>2214.21</v>
      </c>
      <c r="X312" s="44">
        <v>2190.37</v>
      </c>
      <c r="Y312" s="44">
        <v>2124.0500000000002</v>
      </c>
      <c r="Z312" s="44">
        <v>1813.05</v>
      </c>
      <c r="AA312" s="44">
        <v>1587.84</v>
      </c>
    </row>
    <row r="313" spans="1:27" ht="12.75" hidden="1" customHeight="1" outlineLevel="1" x14ac:dyDescent="0.3">
      <c r="A313" s="99" t="s">
        <v>541</v>
      </c>
      <c r="B313" s="63" t="s">
        <v>90</v>
      </c>
      <c r="C313" s="43" t="s">
        <v>79</v>
      </c>
      <c r="D313" s="44">
        <f>$D$168</f>
        <v>1858.06</v>
      </c>
      <c r="E313" s="44">
        <f>$D$168</f>
        <v>1858.06</v>
      </c>
      <c r="F313" s="44">
        <f t="shared" ref="F313:AA313" si="181">$D$168</f>
        <v>1858.06</v>
      </c>
      <c r="G313" s="44">
        <f t="shared" si="181"/>
        <v>1858.06</v>
      </c>
      <c r="H313" s="44">
        <f t="shared" si="181"/>
        <v>1858.06</v>
      </c>
      <c r="I313" s="44">
        <f t="shared" si="181"/>
        <v>1858.06</v>
      </c>
      <c r="J313" s="44">
        <f t="shared" si="181"/>
        <v>1858.06</v>
      </c>
      <c r="K313" s="44">
        <f t="shared" si="181"/>
        <v>1858.06</v>
      </c>
      <c r="L313" s="44">
        <f t="shared" si="181"/>
        <v>1858.06</v>
      </c>
      <c r="M313" s="44">
        <f t="shared" si="181"/>
        <v>1858.06</v>
      </c>
      <c r="N313" s="44">
        <f t="shared" si="181"/>
        <v>1858.06</v>
      </c>
      <c r="O313" s="44">
        <f t="shared" si="181"/>
        <v>1858.06</v>
      </c>
      <c r="P313" s="44">
        <f t="shared" si="181"/>
        <v>1858.06</v>
      </c>
      <c r="Q313" s="44">
        <f t="shared" si="181"/>
        <v>1858.06</v>
      </c>
      <c r="R313" s="44">
        <f t="shared" si="181"/>
        <v>1858.06</v>
      </c>
      <c r="S313" s="44">
        <f t="shared" si="181"/>
        <v>1858.06</v>
      </c>
      <c r="T313" s="44">
        <f t="shared" si="181"/>
        <v>1858.06</v>
      </c>
      <c r="U313" s="44">
        <f t="shared" si="181"/>
        <v>1858.06</v>
      </c>
      <c r="V313" s="44">
        <f t="shared" si="181"/>
        <v>1858.06</v>
      </c>
      <c r="W313" s="44">
        <f t="shared" si="181"/>
        <v>1858.06</v>
      </c>
      <c r="X313" s="44">
        <f t="shared" si="181"/>
        <v>1858.06</v>
      </c>
      <c r="Y313" s="44">
        <f t="shared" si="181"/>
        <v>1858.06</v>
      </c>
      <c r="Z313" s="44">
        <f t="shared" si="181"/>
        <v>1858.06</v>
      </c>
      <c r="AA313" s="44">
        <f t="shared" si="181"/>
        <v>1858.06</v>
      </c>
    </row>
    <row r="314" spans="1:27" ht="12.75" hidden="1" customHeight="1" outlineLevel="1" x14ac:dyDescent="0.3">
      <c r="A314" s="99" t="s">
        <v>542</v>
      </c>
      <c r="B314" s="63" t="s">
        <v>83</v>
      </c>
      <c r="C314" s="43" t="s">
        <v>79</v>
      </c>
      <c r="D314" s="44">
        <v>4.8099999999999996</v>
      </c>
      <c r="E314" s="44">
        <v>4.8099999999999996</v>
      </c>
      <c r="F314" s="44">
        <v>4.8099999999999996</v>
      </c>
      <c r="G314" s="44">
        <v>4.8099999999999996</v>
      </c>
      <c r="H314" s="44">
        <v>4.8099999999999996</v>
      </c>
      <c r="I314" s="44">
        <v>4.8099999999999996</v>
      </c>
      <c r="J314" s="44">
        <v>4.8099999999999996</v>
      </c>
      <c r="K314" s="44">
        <v>4.8099999999999996</v>
      </c>
      <c r="L314" s="44">
        <v>4.8099999999999996</v>
      </c>
      <c r="M314" s="44">
        <v>4.8099999999999996</v>
      </c>
      <c r="N314" s="44">
        <v>4.8099999999999996</v>
      </c>
      <c r="O314" s="44">
        <v>4.8099999999999996</v>
      </c>
      <c r="P314" s="44">
        <v>4.8099999999999996</v>
      </c>
      <c r="Q314" s="44">
        <v>4.8099999999999996</v>
      </c>
      <c r="R314" s="44">
        <v>4.8099999999999996</v>
      </c>
      <c r="S314" s="44">
        <v>4.8099999999999996</v>
      </c>
      <c r="T314" s="44">
        <v>4.8099999999999996</v>
      </c>
      <c r="U314" s="44">
        <v>4.8099999999999996</v>
      </c>
      <c r="V314" s="44">
        <v>4.8099999999999996</v>
      </c>
      <c r="W314" s="44">
        <v>4.8099999999999996</v>
      </c>
      <c r="X314" s="44">
        <v>4.8099999999999996</v>
      </c>
      <c r="Y314" s="44">
        <v>4.8099999999999996</v>
      </c>
      <c r="Z314" s="44">
        <v>4.8099999999999996</v>
      </c>
      <c r="AA314" s="44">
        <v>4.8099999999999996</v>
      </c>
    </row>
    <row r="315" spans="1:27" ht="12.75" hidden="1" customHeight="1" outlineLevel="1" x14ac:dyDescent="0.3">
      <c r="A315" s="99" t="s">
        <v>543</v>
      </c>
      <c r="B315" s="63" t="s">
        <v>81</v>
      </c>
      <c r="C315" s="43" t="s">
        <v>79</v>
      </c>
      <c r="D315" s="44">
        <f>$D$11</f>
        <v>154.69999999999999</v>
      </c>
      <c r="E315" s="44">
        <f t="shared" ref="E315:AA315" si="182">$D$11</f>
        <v>154.69999999999999</v>
      </c>
      <c r="F315" s="44">
        <f t="shared" si="182"/>
        <v>154.69999999999999</v>
      </c>
      <c r="G315" s="44">
        <f t="shared" si="182"/>
        <v>154.69999999999999</v>
      </c>
      <c r="H315" s="44">
        <f t="shared" si="182"/>
        <v>154.69999999999999</v>
      </c>
      <c r="I315" s="44">
        <f t="shared" si="182"/>
        <v>154.69999999999999</v>
      </c>
      <c r="J315" s="44">
        <f t="shared" si="182"/>
        <v>154.69999999999999</v>
      </c>
      <c r="K315" s="44">
        <f t="shared" si="182"/>
        <v>154.69999999999999</v>
      </c>
      <c r="L315" s="44">
        <f t="shared" si="182"/>
        <v>154.69999999999999</v>
      </c>
      <c r="M315" s="44">
        <f t="shared" si="182"/>
        <v>154.69999999999999</v>
      </c>
      <c r="N315" s="44">
        <f t="shared" si="182"/>
        <v>154.69999999999999</v>
      </c>
      <c r="O315" s="44">
        <f t="shared" si="182"/>
        <v>154.69999999999999</v>
      </c>
      <c r="P315" s="44">
        <f t="shared" si="182"/>
        <v>154.69999999999999</v>
      </c>
      <c r="Q315" s="44">
        <f t="shared" si="182"/>
        <v>154.69999999999999</v>
      </c>
      <c r="R315" s="44">
        <f t="shared" si="182"/>
        <v>154.69999999999999</v>
      </c>
      <c r="S315" s="44">
        <f t="shared" si="182"/>
        <v>154.69999999999999</v>
      </c>
      <c r="T315" s="44">
        <f t="shared" si="182"/>
        <v>154.69999999999999</v>
      </c>
      <c r="U315" s="44">
        <f t="shared" si="182"/>
        <v>154.69999999999999</v>
      </c>
      <c r="V315" s="44">
        <f t="shared" si="182"/>
        <v>154.69999999999999</v>
      </c>
      <c r="W315" s="44">
        <f t="shared" si="182"/>
        <v>154.69999999999999</v>
      </c>
      <c r="X315" s="44">
        <f t="shared" si="182"/>
        <v>154.69999999999999</v>
      </c>
      <c r="Y315" s="44">
        <f t="shared" si="182"/>
        <v>154.69999999999999</v>
      </c>
      <c r="Z315" s="44">
        <f t="shared" si="182"/>
        <v>154.69999999999999</v>
      </c>
      <c r="AA315" s="44">
        <f t="shared" si="182"/>
        <v>154.69999999999999</v>
      </c>
    </row>
    <row r="316" spans="1:27" ht="12.75" customHeight="1" collapsed="1" x14ac:dyDescent="0.3">
      <c r="A316" s="98" t="s">
        <v>544</v>
      </c>
      <c r="B316" s="28" t="str">
        <f>"31"&amp;"."&amp;$B$662&amp;"."&amp;$B$663</f>
        <v>31.07.2024</v>
      </c>
      <c r="C316" s="90" t="s">
        <v>76</v>
      </c>
      <c r="D316" s="91">
        <f>ROUND(((D317+D318+D320+D319)/1000),5)</f>
        <v>3.2553899999999998</v>
      </c>
      <c r="E316" s="91">
        <f>ROUND(((E317+E318+E320+E319)/1000),5)</f>
        <v>2.9915500000000002</v>
      </c>
      <c r="F316" s="91">
        <f>ROUND(((F317+F318+F320+F319)/1000),5)</f>
        <v>2.9054700000000002</v>
      </c>
      <c r="G316" s="91">
        <f t="shared" ref="G316:AA316" si="183">ROUND(((G317+G318+G320+G319)/1000),5)</f>
        <v>2.8144</v>
      </c>
      <c r="H316" s="91">
        <f t="shared" si="183"/>
        <v>2.77007</v>
      </c>
      <c r="I316" s="91">
        <f t="shared" si="183"/>
        <v>2.9615200000000002</v>
      </c>
      <c r="J316" s="91">
        <f t="shared" si="183"/>
        <v>3.2462800000000001</v>
      </c>
      <c r="K316" s="91">
        <f t="shared" si="183"/>
        <v>3.54129</v>
      </c>
      <c r="L316" s="91">
        <f t="shared" si="183"/>
        <v>3.9838800000000001</v>
      </c>
      <c r="M316" s="91">
        <f t="shared" si="183"/>
        <v>4.2194799999999999</v>
      </c>
      <c r="N316" s="91">
        <f t="shared" si="183"/>
        <v>4.3450899999999999</v>
      </c>
      <c r="O316" s="91">
        <f t="shared" si="183"/>
        <v>4.2842200000000004</v>
      </c>
      <c r="P316" s="91">
        <f t="shared" si="183"/>
        <v>4.2473200000000002</v>
      </c>
      <c r="Q316" s="91">
        <f t="shared" si="183"/>
        <v>4.3596300000000001</v>
      </c>
      <c r="R316" s="91">
        <f t="shared" si="183"/>
        <v>4.32057</v>
      </c>
      <c r="S316" s="91">
        <f t="shared" si="183"/>
        <v>4.3700400000000004</v>
      </c>
      <c r="T316" s="91">
        <f t="shared" si="183"/>
        <v>4.3298300000000003</v>
      </c>
      <c r="U316" s="91">
        <f t="shared" si="183"/>
        <v>4.3473899999999999</v>
      </c>
      <c r="V316" s="91">
        <f t="shared" si="183"/>
        <v>4.2232099999999999</v>
      </c>
      <c r="W316" s="91">
        <f t="shared" si="183"/>
        <v>4.1276700000000002</v>
      </c>
      <c r="X316" s="91">
        <f t="shared" si="183"/>
        <v>4.0984699999999998</v>
      </c>
      <c r="Y316" s="91">
        <f t="shared" si="183"/>
        <v>4.08751</v>
      </c>
      <c r="Z316" s="91">
        <f t="shared" si="183"/>
        <v>3.77033</v>
      </c>
      <c r="AA316" s="91">
        <f t="shared" si="183"/>
        <v>3.4868100000000002</v>
      </c>
    </row>
    <row r="317" spans="1:27" ht="12.75" hidden="1" customHeight="1" outlineLevel="1" x14ac:dyDescent="0.3">
      <c r="A317" s="99" t="s">
        <v>545</v>
      </c>
      <c r="B317" s="63" t="s">
        <v>238</v>
      </c>
      <c r="C317" s="43" t="s">
        <v>79</v>
      </c>
      <c r="D317" s="44">
        <v>1237.82</v>
      </c>
      <c r="E317" s="44">
        <v>973.98</v>
      </c>
      <c r="F317" s="44">
        <v>887.9</v>
      </c>
      <c r="G317" s="44">
        <v>796.83</v>
      </c>
      <c r="H317" s="44">
        <v>752.5</v>
      </c>
      <c r="I317" s="44">
        <v>943.95</v>
      </c>
      <c r="J317" s="44">
        <v>1228.71</v>
      </c>
      <c r="K317" s="44">
        <v>1523.72</v>
      </c>
      <c r="L317" s="44">
        <v>1966.31</v>
      </c>
      <c r="M317" s="44">
        <v>2201.91</v>
      </c>
      <c r="N317" s="44">
        <v>2327.52</v>
      </c>
      <c r="O317" s="44">
        <v>2266.65</v>
      </c>
      <c r="P317" s="44">
        <v>2229.75</v>
      </c>
      <c r="Q317" s="44">
        <v>2342.06</v>
      </c>
      <c r="R317" s="44">
        <v>2303</v>
      </c>
      <c r="S317" s="44">
        <v>2352.4699999999998</v>
      </c>
      <c r="T317" s="44">
        <v>2312.2600000000002</v>
      </c>
      <c r="U317" s="44">
        <v>2329.8200000000002</v>
      </c>
      <c r="V317" s="44">
        <v>2205.64</v>
      </c>
      <c r="W317" s="44">
        <v>2110.1</v>
      </c>
      <c r="X317" s="44">
        <v>2080.9</v>
      </c>
      <c r="Y317" s="44">
        <v>2069.94</v>
      </c>
      <c r="Z317" s="44">
        <v>1752.76</v>
      </c>
      <c r="AA317" s="44">
        <v>1469.24</v>
      </c>
    </row>
    <row r="318" spans="1:27" ht="12.75" hidden="1" customHeight="1" outlineLevel="1" x14ac:dyDescent="0.3">
      <c r="A318" s="99" t="s">
        <v>546</v>
      </c>
      <c r="B318" s="63" t="s">
        <v>90</v>
      </c>
      <c r="C318" s="43" t="s">
        <v>79</v>
      </c>
      <c r="D318" s="44">
        <f>$D$168</f>
        <v>1858.06</v>
      </c>
      <c r="E318" s="44">
        <f>$D$168</f>
        <v>1858.06</v>
      </c>
      <c r="F318" s="44">
        <f t="shared" ref="F318:AA318" si="184">$D$168</f>
        <v>1858.06</v>
      </c>
      <c r="G318" s="44">
        <f t="shared" si="184"/>
        <v>1858.06</v>
      </c>
      <c r="H318" s="44">
        <f t="shared" si="184"/>
        <v>1858.06</v>
      </c>
      <c r="I318" s="44">
        <f t="shared" si="184"/>
        <v>1858.06</v>
      </c>
      <c r="J318" s="44">
        <f t="shared" si="184"/>
        <v>1858.06</v>
      </c>
      <c r="K318" s="44">
        <f t="shared" si="184"/>
        <v>1858.06</v>
      </c>
      <c r="L318" s="44">
        <f t="shared" si="184"/>
        <v>1858.06</v>
      </c>
      <c r="M318" s="44">
        <f t="shared" si="184"/>
        <v>1858.06</v>
      </c>
      <c r="N318" s="44">
        <f t="shared" si="184"/>
        <v>1858.06</v>
      </c>
      <c r="O318" s="44">
        <f t="shared" si="184"/>
        <v>1858.06</v>
      </c>
      <c r="P318" s="44">
        <f t="shared" si="184"/>
        <v>1858.06</v>
      </c>
      <c r="Q318" s="44">
        <f t="shared" si="184"/>
        <v>1858.06</v>
      </c>
      <c r="R318" s="44">
        <f t="shared" si="184"/>
        <v>1858.06</v>
      </c>
      <c r="S318" s="44">
        <f t="shared" si="184"/>
        <v>1858.06</v>
      </c>
      <c r="T318" s="44">
        <f t="shared" si="184"/>
        <v>1858.06</v>
      </c>
      <c r="U318" s="44">
        <f t="shared" si="184"/>
        <v>1858.06</v>
      </c>
      <c r="V318" s="44">
        <f t="shared" si="184"/>
        <v>1858.06</v>
      </c>
      <c r="W318" s="44">
        <f t="shared" si="184"/>
        <v>1858.06</v>
      </c>
      <c r="X318" s="44">
        <f t="shared" si="184"/>
        <v>1858.06</v>
      </c>
      <c r="Y318" s="44">
        <f t="shared" si="184"/>
        <v>1858.06</v>
      </c>
      <c r="Z318" s="44">
        <f t="shared" si="184"/>
        <v>1858.06</v>
      </c>
      <c r="AA318" s="44">
        <f t="shared" si="184"/>
        <v>1858.06</v>
      </c>
    </row>
    <row r="319" spans="1:27" ht="12.75" hidden="1" customHeight="1" outlineLevel="1" x14ac:dyDescent="0.3">
      <c r="A319" s="99" t="s">
        <v>547</v>
      </c>
      <c r="B319" s="63" t="s">
        <v>83</v>
      </c>
      <c r="C319" s="43" t="s">
        <v>79</v>
      </c>
      <c r="D319" s="44">
        <v>4.8099999999999996</v>
      </c>
      <c r="E319" s="44">
        <v>4.8099999999999996</v>
      </c>
      <c r="F319" s="44">
        <v>4.8099999999999996</v>
      </c>
      <c r="G319" s="44">
        <v>4.8099999999999996</v>
      </c>
      <c r="H319" s="44">
        <v>4.8099999999999996</v>
      </c>
      <c r="I319" s="44">
        <v>4.8099999999999996</v>
      </c>
      <c r="J319" s="44">
        <v>4.8099999999999996</v>
      </c>
      <c r="K319" s="44">
        <v>4.8099999999999996</v>
      </c>
      <c r="L319" s="44">
        <v>4.8099999999999996</v>
      </c>
      <c r="M319" s="44">
        <v>4.8099999999999996</v>
      </c>
      <c r="N319" s="44">
        <v>4.8099999999999996</v>
      </c>
      <c r="O319" s="44">
        <v>4.8099999999999996</v>
      </c>
      <c r="P319" s="44">
        <v>4.8099999999999996</v>
      </c>
      <c r="Q319" s="44">
        <v>4.8099999999999996</v>
      </c>
      <c r="R319" s="44">
        <v>4.8099999999999996</v>
      </c>
      <c r="S319" s="44">
        <v>4.8099999999999996</v>
      </c>
      <c r="T319" s="44">
        <v>4.8099999999999996</v>
      </c>
      <c r="U319" s="44">
        <v>4.8099999999999996</v>
      </c>
      <c r="V319" s="44">
        <v>4.8099999999999996</v>
      </c>
      <c r="W319" s="44">
        <v>4.8099999999999996</v>
      </c>
      <c r="X319" s="44">
        <v>4.8099999999999996</v>
      </c>
      <c r="Y319" s="44">
        <v>4.8099999999999996</v>
      </c>
      <c r="Z319" s="44">
        <v>4.8099999999999996</v>
      </c>
      <c r="AA319" s="44">
        <v>4.8099999999999996</v>
      </c>
    </row>
    <row r="320" spans="1:27" ht="12.75" hidden="1" customHeight="1" outlineLevel="1" x14ac:dyDescent="0.3">
      <c r="A320" s="99" t="s">
        <v>548</v>
      </c>
      <c r="B320" s="63" t="s">
        <v>81</v>
      </c>
      <c r="C320" s="43" t="s">
        <v>79</v>
      </c>
      <c r="D320" s="44">
        <f>$D$11</f>
        <v>154.69999999999999</v>
      </c>
      <c r="E320" s="44">
        <f t="shared" ref="E320:AA320" si="185">$D$11</f>
        <v>154.69999999999999</v>
      </c>
      <c r="F320" s="44">
        <f t="shared" si="185"/>
        <v>154.69999999999999</v>
      </c>
      <c r="G320" s="44">
        <f t="shared" si="185"/>
        <v>154.69999999999999</v>
      </c>
      <c r="H320" s="44">
        <f t="shared" si="185"/>
        <v>154.69999999999999</v>
      </c>
      <c r="I320" s="44">
        <f t="shared" si="185"/>
        <v>154.69999999999999</v>
      </c>
      <c r="J320" s="44">
        <f t="shared" si="185"/>
        <v>154.69999999999999</v>
      </c>
      <c r="K320" s="44">
        <f t="shared" si="185"/>
        <v>154.69999999999999</v>
      </c>
      <c r="L320" s="44">
        <f t="shared" si="185"/>
        <v>154.69999999999999</v>
      </c>
      <c r="M320" s="44">
        <f t="shared" si="185"/>
        <v>154.69999999999999</v>
      </c>
      <c r="N320" s="44">
        <f t="shared" si="185"/>
        <v>154.69999999999999</v>
      </c>
      <c r="O320" s="44">
        <f t="shared" si="185"/>
        <v>154.69999999999999</v>
      </c>
      <c r="P320" s="44">
        <f t="shared" si="185"/>
        <v>154.69999999999999</v>
      </c>
      <c r="Q320" s="44">
        <f t="shared" si="185"/>
        <v>154.69999999999999</v>
      </c>
      <c r="R320" s="44">
        <f t="shared" si="185"/>
        <v>154.69999999999999</v>
      </c>
      <c r="S320" s="44">
        <f t="shared" si="185"/>
        <v>154.69999999999999</v>
      </c>
      <c r="T320" s="44">
        <f t="shared" si="185"/>
        <v>154.69999999999999</v>
      </c>
      <c r="U320" s="44">
        <f t="shared" si="185"/>
        <v>154.69999999999999</v>
      </c>
      <c r="V320" s="44">
        <f t="shared" si="185"/>
        <v>154.69999999999999</v>
      </c>
      <c r="W320" s="44">
        <f t="shared" si="185"/>
        <v>154.69999999999999</v>
      </c>
      <c r="X320" s="44">
        <f t="shared" si="185"/>
        <v>154.69999999999999</v>
      </c>
      <c r="Y320" s="44">
        <f t="shared" si="185"/>
        <v>154.69999999999999</v>
      </c>
      <c r="Z320" s="44">
        <f t="shared" si="185"/>
        <v>154.69999999999999</v>
      </c>
      <c r="AA320" s="44">
        <f t="shared" si="185"/>
        <v>154.69999999999999</v>
      </c>
    </row>
    <row r="321" spans="1:27" ht="12.75" customHeight="1" collapsed="1" x14ac:dyDescent="0.3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3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3">
      <c r="A323" s="182" t="s">
        <v>549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4"/>
    </row>
    <row r="324" spans="1:27" ht="27.6" x14ac:dyDescent="0.25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3">
      <c r="A325" s="98" t="s">
        <v>550</v>
      </c>
      <c r="B325" s="28" t="str">
        <f>"01"&amp;"."&amp;$B$662&amp;"."&amp;$B$663</f>
        <v>01.07.2024</v>
      </c>
      <c r="C325" s="90" t="s">
        <v>76</v>
      </c>
      <c r="D325" s="91">
        <f>ROUND(((D326+D327+D329+D328)/1000),5)</f>
        <v>3.9607999999999999</v>
      </c>
      <c r="E325" s="91">
        <f>ROUND(((E326+E327+E329+E328)/1000),5)</f>
        <v>3.8019699999999998</v>
      </c>
      <c r="F325" s="91">
        <f>ROUND(((F326+F327+F329+F328)/1000),5)</f>
        <v>3.6493699999999998</v>
      </c>
      <c r="G325" s="91">
        <f t="shared" ref="G325:AA325" si="186">ROUND(((G326+G327+G329+G328)/1000),5)</f>
        <v>3.5085099999999998</v>
      </c>
      <c r="H325" s="91">
        <f t="shared" si="186"/>
        <v>2.7385999999999999</v>
      </c>
      <c r="I325" s="91">
        <f t="shared" si="186"/>
        <v>3.5236900000000002</v>
      </c>
      <c r="J325" s="91">
        <f t="shared" si="186"/>
        <v>3.89012</v>
      </c>
      <c r="K325" s="91">
        <f t="shared" si="186"/>
        <v>4.2406600000000001</v>
      </c>
      <c r="L325" s="91">
        <f t="shared" si="186"/>
        <v>4.8052099999999998</v>
      </c>
      <c r="M325" s="91">
        <f t="shared" si="186"/>
        <v>4.8444200000000004</v>
      </c>
      <c r="N325" s="91">
        <f t="shared" si="186"/>
        <v>4.5829000000000004</v>
      </c>
      <c r="O325" s="91">
        <f t="shared" si="186"/>
        <v>4.7116499999999997</v>
      </c>
      <c r="P325" s="91">
        <f t="shared" si="186"/>
        <v>4.8484600000000002</v>
      </c>
      <c r="Q325" s="91">
        <f t="shared" si="186"/>
        <v>4.9574999999999996</v>
      </c>
      <c r="R325" s="91">
        <f t="shared" si="186"/>
        <v>4.9313599999999997</v>
      </c>
      <c r="S325" s="91">
        <f t="shared" si="186"/>
        <v>5.0057400000000003</v>
      </c>
      <c r="T325" s="91">
        <f t="shared" si="186"/>
        <v>4.9537100000000001</v>
      </c>
      <c r="U325" s="91">
        <f t="shared" si="186"/>
        <v>4.95181</v>
      </c>
      <c r="V325" s="91">
        <f t="shared" si="186"/>
        <v>4.4350699999999996</v>
      </c>
      <c r="W325" s="91">
        <f t="shared" si="186"/>
        <v>4.4150999999999998</v>
      </c>
      <c r="X325" s="91">
        <f t="shared" si="186"/>
        <v>4.4896799999999999</v>
      </c>
      <c r="Y325" s="91">
        <f t="shared" si="186"/>
        <v>4.4566299999999996</v>
      </c>
      <c r="Z325" s="91">
        <f t="shared" si="186"/>
        <v>4.4248700000000003</v>
      </c>
      <c r="AA325" s="91">
        <f t="shared" si="186"/>
        <v>4.0606099999999996</v>
      </c>
    </row>
    <row r="326" spans="1:27" ht="12.75" hidden="1" customHeight="1" outlineLevel="1" x14ac:dyDescent="0.3">
      <c r="A326" s="99" t="s">
        <v>551</v>
      </c>
      <c r="B326" s="63" t="s">
        <v>238</v>
      </c>
      <c r="C326" s="43" t="s">
        <v>79</v>
      </c>
      <c r="D326" s="44">
        <v>1359</v>
      </c>
      <c r="E326" s="44">
        <v>1200.17</v>
      </c>
      <c r="F326" s="44">
        <v>1047.57</v>
      </c>
      <c r="G326" s="44">
        <v>906.71</v>
      </c>
      <c r="H326" s="44">
        <v>136.80000000000001</v>
      </c>
      <c r="I326" s="44">
        <v>921.89</v>
      </c>
      <c r="J326" s="44">
        <v>1288.32</v>
      </c>
      <c r="K326" s="44">
        <v>1638.86</v>
      </c>
      <c r="L326" s="44">
        <v>2203.41</v>
      </c>
      <c r="M326" s="44">
        <v>2242.62</v>
      </c>
      <c r="N326" s="44">
        <v>1981.1</v>
      </c>
      <c r="O326" s="44">
        <v>2109.85</v>
      </c>
      <c r="P326" s="44">
        <v>2246.66</v>
      </c>
      <c r="Q326" s="44">
        <v>2355.6999999999998</v>
      </c>
      <c r="R326" s="44">
        <v>2329.56</v>
      </c>
      <c r="S326" s="44">
        <v>2403.94</v>
      </c>
      <c r="T326" s="44">
        <v>2351.91</v>
      </c>
      <c r="U326" s="44">
        <v>2350.0100000000002</v>
      </c>
      <c r="V326" s="44">
        <v>1833.27</v>
      </c>
      <c r="W326" s="44">
        <v>1813.3</v>
      </c>
      <c r="X326" s="44">
        <v>1887.88</v>
      </c>
      <c r="Y326" s="44">
        <v>1854.83</v>
      </c>
      <c r="Z326" s="44">
        <v>1823.07</v>
      </c>
      <c r="AA326" s="44">
        <v>1458.81</v>
      </c>
    </row>
    <row r="327" spans="1:27" ht="12.75" hidden="1" customHeight="1" outlineLevel="1" x14ac:dyDescent="0.3">
      <c r="A327" s="99" t="s">
        <v>552</v>
      </c>
      <c r="B327" s="63" t="s">
        <v>90</v>
      </c>
      <c r="C327" s="43" t="s">
        <v>79</v>
      </c>
      <c r="D327" s="44">
        <v>2442.29</v>
      </c>
      <c r="E327" s="44">
        <f>$D$327</f>
        <v>2442.29</v>
      </c>
      <c r="F327" s="44">
        <f t="shared" ref="F327:AA327" si="187">$D$327</f>
        <v>2442.29</v>
      </c>
      <c r="G327" s="44">
        <f t="shared" si="187"/>
        <v>2442.29</v>
      </c>
      <c r="H327" s="44">
        <f t="shared" si="187"/>
        <v>2442.29</v>
      </c>
      <c r="I327" s="44">
        <f t="shared" si="187"/>
        <v>2442.29</v>
      </c>
      <c r="J327" s="44">
        <f t="shared" si="187"/>
        <v>2442.29</v>
      </c>
      <c r="K327" s="44">
        <f t="shared" si="187"/>
        <v>2442.29</v>
      </c>
      <c r="L327" s="44">
        <f t="shared" si="187"/>
        <v>2442.29</v>
      </c>
      <c r="M327" s="44">
        <f t="shared" si="187"/>
        <v>2442.29</v>
      </c>
      <c r="N327" s="44">
        <f t="shared" si="187"/>
        <v>2442.29</v>
      </c>
      <c r="O327" s="44">
        <f t="shared" si="187"/>
        <v>2442.29</v>
      </c>
      <c r="P327" s="44">
        <f t="shared" si="187"/>
        <v>2442.29</v>
      </c>
      <c r="Q327" s="44">
        <f t="shared" si="187"/>
        <v>2442.29</v>
      </c>
      <c r="R327" s="44">
        <f t="shared" si="187"/>
        <v>2442.29</v>
      </c>
      <c r="S327" s="44">
        <f t="shared" si="187"/>
        <v>2442.29</v>
      </c>
      <c r="T327" s="44">
        <f t="shared" si="187"/>
        <v>2442.29</v>
      </c>
      <c r="U327" s="44">
        <f t="shared" si="187"/>
        <v>2442.29</v>
      </c>
      <c r="V327" s="44">
        <f t="shared" si="187"/>
        <v>2442.29</v>
      </c>
      <c r="W327" s="44">
        <f t="shared" si="187"/>
        <v>2442.29</v>
      </c>
      <c r="X327" s="44">
        <f t="shared" si="187"/>
        <v>2442.29</v>
      </c>
      <c r="Y327" s="44">
        <f t="shared" si="187"/>
        <v>2442.29</v>
      </c>
      <c r="Z327" s="44">
        <f t="shared" si="187"/>
        <v>2442.29</v>
      </c>
      <c r="AA327" s="44">
        <f t="shared" si="187"/>
        <v>2442.29</v>
      </c>
    </row>
    <row r="328" spans="1:27" ht="12.75" hidden="1" customHeight="1" outlineLevel="1" x14ac:dyDescent="0.3">
      <c r="A328" s="99" t="s">
        <v>553</v>
      </c>
      <c r="B328" s="63" t="s">
        <v>83</v>
      </c>
      <c r="C328" s="43" t="s">
        <v>79</v>
      </c>
      <c r="D328" s="44">
        <v>4.8099999999999996</v>
      </c>
      <c r="E328" s="44">
        <v>4.8099999999999996</v>
      </c>
      <c r="F328" s="44">
        <v>4.8099999999999996</v>
      </c>
      <c r="G328" s="44">
        <v>4.8099999999999996</v>
      </c>
      <c r="H328" s="44">
        <v>4.8099999999999996</v>
      </c>
      <c r="I328" s="44">
        <v>4.8099999999999996</v>
      </c>
      <c r="J328" s="44">
        <v>4.8099999999999996</v>
      </c>
      <c r="K328" s="44">
        <v>4.8099999999999996</v>
      </c>
      <c r="L328" s="44">
        <v>4.8099999999999996</v>
      </c>
      <c r="M328" s="44">
        <v>4.8099999999999996</v>
      </c>
      <c r="N328" s="44">
        <v>4.8099999999999996</v>
      </c>
      <c r="O328" s="44">
        <v>4.8099999999999996</v>
      </c>
      <c r="P328" s="44">
        <v>4.8099999999999996</v>
      </c>
      <c r="Q328" s="44">
        <v>4.8099999999999996</v>
      </c>
      <c r="R328" s="44">
        <v>4.8099999999999996</v>
      </c>
      <c r="S328" s="44">
        <v>4.8099999999999996</v>
      </c>
      <c r="T328" s="44">
        <v>4.8099999999999996</v>
      </c>
      <c r="U328" s="44">
        <v>4.8099999999999996</v>
      </c>
      <c r="V328" s="44">
        <v>4.8099999999999996</v>
      </c>
      <c r="W328" s="44">
        <v>4.8099999999999996</v>
      </c>
      <c r="X328" s="44">
        <v>4.8099999999999996</v>
      </c>
      <c r="Y328" s="44">
        <v>4.8099999999999996</v>
      </c>
      <c r="Z328" s="44">
        <v>4.8099999999999996</v>
      </c>
      <c r="AA328" s="44">
        <v>4.8099999999999996</v>
      </c>
    </row>
    <row r="329" spans="1:27" ht="12.75" hidden="1" customHeight="1" outlineLevel="1" x14ac:dyDescent="0.3">
      <c r="A329" s="99" t="s">
        <v>554</v>
      </c>
      <c r="B329" s="63" t="s">
        <v>81</v>
      </c>
      <c r="C329" s="43" t="s">
        <v>79</v>
      </c>
      <c r="D329" s="44">
        <f>$D$11</f>
        <v>154.69999999999999</v>
      </c>
      <c r="E329" s="44">
        <f t="shared" ref="E329:AA329" si="188">$D$11</f>
        <v>154.69999999999999</v>
      </c>
      <c r="F329" s="44">
        <f t="shared" si="188"/>
        <v>154.69999999999999</v>
      </c>
      <c r="G329" s="44">
        <f t="shared" si="188"/>
        <v>154.69999999999999</v>
      </c>
      <c r="H329" s="44">
        <f t="shared" si="188"/>
        <v>154.69999999999999</v>
      </c>
      <c r="I329" s="44">
        <f t="shared" si="188"/>
        <v>154.69999999999999</v>
      </c>
      <c r="J329" s="44">
        <f t="shared" si="188"/>
        <v>154.69999999999999</v>
      </c>
      <c r="K329" s="44">
        <f t="shared" si="188"/>
        <v>154.69999999999999</v>
      </c>
      <c r="L329" s="44">
        <f t="shared" si="188"/>
        <v>154.69999999999999</v>
      </c>
      <c r="M329" s="44">
        <f t="shared" si="188"/>
        <v>154.69999999999999</v>
      </c>
      <c r="N329" s="44">
        <f t="shared" si="188"/>
        <v>154.69999999999999</v>
      </c>
      <c r="O329" s="44">
        <f t="shared" si="188"/>
        <v>154.69999999999999</v>
      </c>
      <c r="P329" s="44">
        <f t="shared" si="188"/>
        <v>154.69999999999999</v>
      </c>
      <c r="Q329" s="44">
        <f t="shared" si="188"/>
        <v>154.69999999999999</v>
      </c>
      <c r="R329" s="44">
        <f t="shared" si="188"/>
        <v>154.69999999999999</v>
      </c>
      <c r="S329" s="44">
        <f t="shared" si="188"/>
        <v>154.69999999999999</v>
      </c>
      <c r="T329" s="44">
        <f t="shared" si="188"/>
        <v>154.69999999999999</v>
      </c>
      <c r="U329" s="44">
        <f t="shared" si="188"/>
        <v>154.69999999999999</v>
      </c>
      <c r="V329" s="44">
        <f t="shared" si="188"/>
        <v>154.69999999999999</v>
      </c>
      <c r="W329" s="44">
        <f t="shared" si="188"/>
        <v>154.69999999999999</v>
      </c>
      <c r="X329" s="44">
        <f t="shared" si="188"/>
        <v>154.69999999999999</v>
      </c>
      <c r="Y329" s="44">
        <f t="shared" si="188"/>
        <v>154.69999999999999</v>
      </c>
      <c r="Z329" s="44">
        <f t="shared" si="188"/>
        <v>154.69999999999999</v>
      </c>
      <c r="AA329" s="44">
        <f t="shared" si="188"/>
        <v>154.69999999999999</v>
      </c>
    </row>
    <row r="330" spans="1:27" ht="12.75" customHeight="1" collapsed="1" x14ac:dyDescent="0.3">
      <c r="A330" s="98" t="s">
        <v>555</v>
      </c>
      <c r="B330" s="28" t="str">
        <f>"02"&amp;"."&amp;$B$662&amp;"."&amp;$B$663</f>
        <v>02.07.2024</v>
      </c>
      <c r="C330" s="90" t="s">
        <v>76</v>
      </c>
      <c r="D330" s="91">
        <f>ROUND(((D331+D332+D334+D333)/1000),5)</f>
        <v>3.8403299999999998</v>
      </c>
      <c r="E330" s="91">
        <f>ROUND(((E331+E332+E334+E333)/1000),5)</f>
        <v>3.4865499999999998</v>
      </c>
      <c r="F330" s="91">
        <f>ROUND(((F331+F332+F334+F333)/1000),5)</f>
        <v>3.3007</v>
      </c>
      <c r="G330" s="91">
        <f t="shared" ref="G330:AA330" si="189">ROUND(((G331+G332+G334+G333)/1000),5)</f>
        <v>2.7194199999999999</v>
      </c>
      <c r="H330" s="91">
        <f t="shared" si="189"/>
        <v>2.7177099999999998</v>
      </c>
      <c r="I330" s="91">
        <f t="shared" si="189"/>
        <v>2.75793</v>
      </c>
      <c r="J330" s="91">
        <f t="shared" si="189"/>
        <v>3.8819300000000001</v>
      </c>
      <c r="K330" s="91">
        <f t="shared" si="189"/>
        <v>4.2634800000000004</v>
      </c>
      <c r="L330" s="91">
        <f t="shared" si="189"/>
        <v>4.5979099999999997</v>
      </c>
      <c r="M330" s="91">
        <f t="shared" si="189"/>
        <v>4.82193</v>
      </c>
      <c r="N330" s="91">
        <f t="shared" si="189"/>
        <v>4.4577900000000001</v>
      </c>
      <c r="O330" s="91">
        <f t="shared" si="189"/>
        <v>4.6903100000000002</v>
      </c>
      <c r="P330" s="91">
        <f t="shared" si="189"/>
        <v>4.7867699999999997</v>
      </c>
      <c r="Q330" s="91">
        <f t="shared" si="189"/>
        <v>5.34415</v>
      </c>
      <c r="R330" s="91">
        <f t="shared" si="189"/>
        <v>5.3375399999999997</v>
      </c>
      <c r="S330" s="91">
        <f t="shared" si="189"/>
        <v>5.1493700000000002</v>
      </c>
      <c r="T330" s="91">
        <f t="shared" si="189"/>
        <v>5.0764300000000002</v>
      </c>
      <c r="U330" s="91">
        <f t="shared" si="189"/>
        <v>4.9993600000000002</v>
      </c>
      <c r="V330" s="91">
        <f t="shared" si="189"/>
        <v>4.5298499999999997</v>
      </c>
      <c r="W330" s="91">
        <f t="shared" si="189"/>
        <v>4.7773099999999999</v>
      </c>
      <c r="X330" s="91">
        <f t="shared" si="189"/>
        <v>4.6724199999999998</v>
      </c>
      <c r="Y330" s="91">
        <f t="shared" si="189"/>
        <v>4.7292300000000003</v>
      </c>
      <c r="Z330" s="91">
        <f t="shared" si="189"/>
        <v>4.4265800000000004</v>
      </c>
      <c r="AA330" s="91">
        <f t="shared" si="189"/>
        <v>4.1900300000000001</v>
      </c>
    </row>
    <row r="331" spans="1:27" ht="12.75" hidden="1" customHeight="1" outlineLevel="1" x14ac:dyDescent="0.3">
      <c r="A331" s="99" t="s">
        <v>556</v>
      </c>
      <c r="B331" s="63" t="s">
        <v>238</v>
      </c>
      <c r="C331" s="43" t="s">
        <v>79</v>
      </c>
      <c r="D331" s="44">
        <v>1238.53</v>
      </c>
      <c r="E331" s="44">
        <v>884.75</v>
      </c>
      <c r="F331" s="44">
        <v>698.9</v>
      </c>
      <c r="G331" s="44">
        <v>117.62</v>
      </c>
      <c r="H331" s="44">
        <v>115.91</v>
      </c>
      <c r="I331" s="44">
        <v>156.13</v>
      </c>
      <c r="J331" s="44">
        <v>1280.1300000000001</v>
      </c>
      <c r="K331" s="44">
        <v>1661.68</v>
      </c>
      <c r="L331" s="44">
        <v>1996.11</v>
      </c>
      <c r="M331" s="44">
        <v>2220.13</v>
      </c>
      <c r="N331" s="44">
        <v>1855.99</v>
      </c>
      <c r="O331" s="44">
        <v>2088.5100000000002</v>
      </c>
      <c r="P331" s="44">
        <v>2184.9699999999998</v>
      </c>
      <c r="Q331" s="44">
        <v>2742.35</v>
      </c>
      <c r="R331" s="44">
        <v>2735.74</v>
      </c>
      <c r="S331" s="44">
        <v>2547.5700000000002</v>
      </c>
      <c r="T331" s="44">
        <v>2474.63</v>
      </c>
      <c r="U331" s="44">
        <v>2397.56</v>
      </c>
      <c r="V331" s="44">
        <v>1928.05</v>
      </c>
      <c r="W331" s="44">
        <v>2175.5100000000002</v>
      </c>
      <c r="X331" s="44">
        <v>2070.62</v>
      </c>
      <c r="Y331" s="44">
        <v>2127.4299999999998</v>
      </c>
      <c r="Z331" s="44">
        <v>1824.78</v>
      </c>
      <c r="AA331" s="44">
        <v>1588.23</v>
      </c>
    </row>
    <row r="332" spans="1:27" ht="12.75" hidden="1" customHeight="1" outlineLevel="1" x14ac:dyDescent="0.3">
      <c r="A332" s="99" t="s">
        <v>557</v>
      </c>
      <c r="B332" s="63" t="s">
        <v>90</v>
      </c>
      <c r="C332" s="43" t="s">
        <v>79</v>
      </c>
      <c r="D332" s="44">
        <f>$D$327</f>
        <v>2442.29</v>
      </c>
      <c r="E332" s="44">
        <f t="shared" ref="E332:AA332" si="190">$D$327</f>
        <v>2442.29</v>
      </c>
      <c r="F332" s="44">
        <f t="shared" si="190"/>
        <v>2442.29</v>
      </c>
      <c r="G332" s="44">
        <f t="shared" si="190"/>
        <v>2442.29</v>
      </c>
      <c r="H332" s="44">
        <f t="shared" si="190"/>
        <v>2442.29</v>
      </c>
      <c r="I332" s="44">
        <f t="shared" si="190"/>
        <v>2442.29</v>
      </c>
      <c r="J332" s="44">
        <f t="shared" si="190"/>
        <v>2442.29</v>
      </c>
      <c r="K332" s="44">
        <f t="shared" si="190"/>
        <v>2442.29</v>
      </c>
      <c r="L332" s="44">
        <f t="shared" si="190"/>
        <v>2442.29</v>
      </c>
      <c r="M332" s="44">
        <f t="shared" si="190"/>
        <v>2442.29</v>
      </c>
      <c r="N332" s="44">
        <f t="shared" si="190"/>
        <v>2442.29</v>
      </c>
      <c r="O332" s="44">
        <f t="shared" si="190"/>
        <v>2442.29</v>
      </c>
      <c r="P332" s="44">
        <f t="shared" si="190"/>
        <v>2442.29</v>
      </c>
      <c r="Q332" s="44">
        <f t="shared" si="190"/>
        <v>2442.29</v>
      </c>
      <c r="R332" s="44">
        <f t="shared" si="190"/>
        <v>2442.29</v>
      </c>
      <c r="S332" s="44">
        <f t="shared" si="190"/>
        <v>2442.29</v>
      </c>
      <c r="T332" s="44">
        <f t="shared" si="190"/>
        <v>2442.29</v>
      </c>
      <c r="U332" s="44">
        <f t="shared" si="190"/>
        <v>2442.29</v>
      </c>
      <c r="V332" s="44">
        <f t="shared" si="190"/>
        <v>2442.29</v>
      </c>
      <c r="W332" s="44">
        <f t="shared" si="190"/>
        <v>2442.29</v>
      </c>
      <c r="X332" s="44">
        <f t="shared" si="190"/>
        <v>2442.29</v>
      </c>
      <c r="Y332" s="44">
        <f t="shared" si="190"/>
        <v>2442.29</v>
      </c>
      <c r="Z332" s="44">
        <f t="shared" si="190"/>
        <v>2442.29</v>
      </c>
      <c r="AA332" s="44">
        <f t="shared" si="190"/>
        <v>2442.29</v>
      </c>
    </row>
    <row r="333" spans="1:27" ht="12.75" hidden="1" customHeight="1" outlineLevel="1" x14ac:dyDescent="0.3">
      <c r="A333" s="99" t="s">
        <v>558</v>
      </c>
      <c r="B333" s="63" t="s">
        <v>83</v>
      </c>
      <c r="C333" s="43" t="s">
        <v>79</v>
      </c>
      <c r="D333" s="44">
        <v>4.8099999999999996</v>
      </c>
      <c r="E333" s="44">
        <v>4.8099999999999996</v>
      </c>
      <c r="F333" s="44">
        <v>4.8099999999999996</v>
      </c>
      <c r="G333" s="44">
        <v>4.8099999999999996</v>
      </c>
      <c r="H333" s="44">
        <v>4.8099999999999996</v>
      </c>
      <c r="I333" s="44">
        <v>4.8099999999999996</v>
      </c>
      <c r="J333" s="44">
        <v>4.8099999999999996</v>
      </c>
      <c r="K333" s="44">
        <v>4.8099999999999996</v>
      </c>
      <c r="L333" s="44">
        <v>4.8099999999999996</v>
      </c>
      <c r="M333" s="44">
        <v>4.8099999999999996</v>
      </c>
      <c r="N333" s="44">
        <v>4.8099999999999996</v>
      </c>
      <c r="O333" s="44">
        <v>4.8099999999999996</v>
      </c>
      <c r="P333" s="44">
        <v>4.8099999999999996</v>
      </c>
      <c r="Q333" s="44">
        <v>4.8099999999999996</v>
      </c>
      <c r="R333" s="44">
        <v>4.8099999999999996</v>
      </c>
      <c r="S333" s="44">
        <v>4.8099999999999996</v>
      </c>
      <c r="T333" s="44">
        <v>4.8099999999999996</v>
      </c>
      <c r="U333" s="44">
        <v>4.8099999999999996</v>
      </c>
      <c r="V333" s="44">
        <v>4.8099999999999996</v>
      </c>
      <c r="W333" s="44">
        <v>4.8099999999999996</v>
      </c>
      <c r="X333" s="44">
        <v>4.8099999999999996</v>
      </c>
      <c r="Y333" s="44">
        <v>4.8099999999999996</v>
      </c>
      <c r="Z333" s="44">
        <v>4.8099999999999996</v>
      </c>
      <c r="AA333" s="44">
        <v>4.8099999999999996</v>
      </c>
    </row>
    <row r="334" spans="1:27" ht="12.75" hidden="1" customHeight="1" outlineLevel="1" x14ac:dyDescent="0.3">
      <c r="A334" s="99" t="s">
        <v>559</v>
      </c>
      <c r="B334" s="63" t="s">
        <v>81</v>
      </c>
      <c r="C334" s="43" t="s">
        <v>79</v>
      </c>
      <c r="D334" s="44">
        <f>$D$11</f>
        <v>154.69999999999999</v>
      </c>
      <c r="E334" s="44">
        <f t="shared" ref="E334:AA334" si="191">$D$11</f>
        <v>154.69999999999999</v>
      </c>
      <c r="F334" s="44">
        <f t="shared" si="191"/>
        <v>154.69999999999999</v>
      </c>
      <c r="G334" s="44">
        <f t="shared" si="191"/>
        <v>154.69999999999999</v>
      </c>
      <c r="H334" s="44">
        <f t="shared" si="191"/>
        <v>154.69999999999999</v>
      </c>
      <c r="I334" s="44">
        <f t="shared" si="191"/>
        <v>154.69999999999999</v>
      </c>
      <c r="J334" s="44">
        <f t="shared" si="191"/>
        <v>154.69999999999999</v>
      </c>
      <c r="K334" s="44">
        <f t="shared" si="191"/>
        <v>154.69999999999999</v>
      </c>
      <c r="L334" s="44">
        <f t="shared" si="191"/>
        <v>154.69999999999999</v>
      </c>
      <c r="M334" s="44">
        <f t="shared" si="191"/>
        <v>154.69999999999999</v>
      </c>
      <c r="N334" s="44">
        <f t="shared" si="191"/>
        <v>154.69999999999999</v>
      </c>
      <c r="O334" s="44">
        <f t="shared" si="191"/>
        <v>154.69999999999999</v>
      </c>
      <c r="P334" s="44">
        <f t="shared" si="191"/>
        <v>154.69999999999999</v>
      </c>
      <c r="Q334" s="44">
        <f t="shared" si="191"/>
        <v>154.69999999999999</v>
      </c>
      <c r="R334" s="44">
        <f t="shared" si="191"/>
        <v>154.69999999999999</v>
      </c>
      <c r="S334" s="44">
        <f t="shared" si="191"/>
        <v>154.69999999999999</v>
      </c>
      <c r="T334" s="44">
        <f t="shared" si="191"/>
        <v>154.69999999999999</v>
      </c>
      <c r="U334" s="44">
        <f t="shared" si="191"/>
        <v>154.69999999999999</v>
      </c>
      <c r="V334" s="44">
        <f t="shared" si="191"/>
        <v>154.69999999999999</v>
      </c>
      <c r="W334" s="44">
        <f t="shared" si="191"/>
        <v>154.69999999999999</v>
      </c>
      <c r="X334" s="44">
        <f t="shared" si="191"/>
        <v>154.69999999999999</v>
      </c>
      <c r="Y334" s="44">
        <f t="shared" si="191"/>
        <v>154.69999999999999</v>
      </c>
      <c r="Z334" s="44">
        <f t="shared" si="191"/>
        <v>154.69999999999999</v>
      </c>
      <c r="AA334" s="44">
        <f t="shared" si="191"/>
        <v>154.69999999999999</v>
      </c>
    </row>
    <row r="335" spans="1:27" ht="12.75" customHeight="1" collapsed="1" x14ac:dyDescent="0.3">
      <c r="A335" s="98" t="s">
        <v>560</v>
      </c>
      <c r="B335" s="28" t="str">
        <f>"03"&amp;"."&amp;$B$662&amp;"."&amp;$B$663</f>
        <v>03.07.2024</v>
      </c>
      <c r="C335" s="90" t="s">
        <v>76</v>
      </c>
      <c r="D335" s="91">
        <f>ROUND(((D336+D337+D339+D338)/1000),5)</f>
        <v>4.0279699999999998</v>
      </c>
      <c r="E335" s="91">
        <f>ROUND(((E336+E337+E339+E338)/1000),5)</f>
        <v>3.9097300000000001</v>
      </c>
      <c r="F335" s="91">
        <f>ROUND(((F336+F337+F339+F338)/1000),5)</f>
        <v>3.7665199999999999</v>
      </c>
      <c r="G335" s="91">
        <f t="shared" ref="G335:AA335" si="192">ROUND(((G336+G337+G339+G338)/1000),5)</f>
        <v>2.7298900000000001</v>
      </c>
      <c r="H335" s="91">
        <f t="shared" si="192"/>
        <v>2.7273999999999998</v>
      </c>
      <c r="I335" s="91">
        <f t="shared" si="192"/>
        <v>3.0648300000000002</v>
      </c>
      <c r="J335" s="91">
        <f t="shared" si="192"/>
        <v>3.8508800000000001</v>
      </c>
      <c r="K335" s="91">
        <f t="shared" si="192"/>
        <v>4.2611600000000003</v>
      </c>
      <c r="L335" s="91">
        <f t="shared" si="192"/>
        <v>4.5284300000000002</v>
      </c>
      <c r="M335" s="91">
        <f t="shared" si="192"/>
        <v>4.8566900000000004</v>
      </c>
      <c r="N335" s="91">
        <f t="shared" si="192"/>
        <v>4.8142199999999997</v>
      </c>
      <c r="O335" s="91">
        <f t="shared" si="192"/>
        <v>4.8463700000000003</v>
      </c>
      <c r="P335" s="91">
        <f t="shared" si="192"/>
        <v>5.0408600000000003</v>
      </c>
      <c r="Q335" s="91">
        <f t="shared" si="192"/>
        <v>5.0511699999999999</v>
      </c>
      <c r="R335" s="91">
        <f t="shared" si="192"/>
        <v>4.8872099999999996</v>
      </c>
      <c r="S335" s="91">
        <f t="shared" si="192"/>
        <v>5.1070900000000004</v>
      </c>
      <c r="T335" s="91">
        <f t="shared" si="192"/>
        <v>5.0968999999999998</v>
      </c>
      <c r="U335" s="91">
        <f t="shared" si="192"/>
        <v>5.1461300000000003</v>
      </c>
      <c r="V335" s="91">
        <f t="shared" si="192"/>
        <v>4.8681799999999997</v>
      </c>
      <c r="W335" s="91">
        <f t="shared" si="192"/>
        <v>4.6124400000000003</v>
      </c>
      <c r="X335" s="91">
        <f t="shared" si="192"/>
        <v>4.4857699999999996</v>
      </c>
      <c r="Y335" s="91">
        <f t="shared" si="192"/>
        <v>4.7002800000000002</v>
      </c>
      <c r="Z335" s="91">
        <f t="shared" si="192"/>
        <v>4.4447900000000002</v>
      </c>
      <c r="AA335" s="91">
        <f t="shared" si="192"/>
        <v>4.2397299999999998</v>
      </c>
    </row>
    <row r="336" spans="1:27" ht="12.75" hidden="1" customHeight="1" outlineLevel="1" x14ac:dyDescent="0.3">
      <c r="A336" s="99" t="s">
        <v>561</v>
      </c>
      <c r="B336" s="63" t="s">
        <v>238</v>
      </c>
      <c r="C336" s="43" t="s">
        <v>79</v>
      </c>
      <c r="D336" s="44">
        <v>1426.17</v>
      </c>
      <c r="E336" s="44">
        <v>1307.93</v>
      </c>
      <c r="F336" s="44">
        <v>1164.72</v>
      </c>
      <c r="G336" s="44">
        <v>128.09</v>
      </c>
      <c r="H336" s="44">
        <v>125.6</v>
      </c>
      <c r="I336" s="44">
        <v>463.03</v>
      </c>
      <c r="J336" s="44">
        <v>1249.08</v>
      </c>
      <c r="K336" s="44">
        <v>1659.36</v>
      </c>
      <c r="L336" s="44">
        <v>1926.63</v>
      </c>
      <c r="M336" s="44">
        <v>2254.89</v>
      </c>
      <c r="N336" s="44">
        <v>2212.42</v>
      </c>
      <c r="O336" s="44">
        <v>2244.5700000000002</v>
      </c>
      <c r="P336" s="44">
        <v>2439.06</v>
      </c>
      <c r="Q336" s="44">
        <v>2449.37</v>
      </c>
      <c r="R336" s="44">
        <v>2285.41</v>
      </c>
      <c r="S336" s="44">
        <v>2505.29</v>
      </c>
      <c r="T336" s="44">
        <v>2495.1</v>
      </c>
      <c r="U336" s="44">
        <v>2544.33</v>
      </c>
      <c r="V336" s="44">
        <v>2266.38</v>
      </c>
      <c r="W336" s="44">
        <v>2010.64</v>
      </c>
      <c r="X336" s="44">
        <v>1883.97</v>
      </c>
      <c r="Y336" s="44">
        <v>2098.48</v>
      </c>
      <c r="Z336" s="44">
        <v>1842.99</v>
      </c>
      <c r="AA336" s="44">
        <v>1637.93</v>
      </c>
    </row>
    <row r="337" spans="1:27" ht="12.75" hidden="1" customHeight="1" outlineLevel="1" x14ac:dyDescent="0.3">
      <c r="A337" s="99" t="s">
        <v>562</v>
      </c>
      <c r="B337" s="63" t="s">
        <v>90</v>
      </c>
      <c r="C337" s="43" t="s">
        <v>79</v>
      </c>
      <c r="D337" s="44">
        <f>$D$327</f>
        <v>2442.29</v>
      </c>
      <c r="E337" s="44">
        <f t="shared" ref="E337:AA337" si="193">$D$327</f>
        <v>2442.29</v>
      </c>
      <c r="F337" s="44">
        <f t="shared" si="193"/>
        <v>2442.29</v>
      </c>
      <c r="G337" s="44">
        <f t="shared" si="193"/>
        <v>2442.29</v>
      </c>
      <c r="H337" s="44">
        <f t="shared" si="193"/>
        <v>2442.29</v>
      </c>
      <c r="I337" s="44">
        <f t="shared" si="193"/>
        <v>2442.29</v>
      </c>
      <c r="J337" s="44">
        <f t="shared" si="193"/>
        <v>2442.29</v>
      </c>
      <c r="K337" s="44">
        <f t="shared" si="193"/>
        <v>2442.29</v>
      </c>
      <c r="L337" s="44">
        <f t="shared" si="193"/>
        <v>2442.29</v>
      </c>
      <c r="M337" s="44">
        <f t="shared" si="193"/>
        <v>2442.29</v>
      </c>
      <c r="N337" s="44">
        <f t="shared" si="193"/>
        <v>2442.29</v>
      </c>
      <c r="O337" s="44">
        <f t="shared" si="193"/>
        <v>2442.29</v>
      </c>
      <c r="P337" s="44">
        <f t="shared" si="193"/>
        <v>2442.29</v>
      </c>
      <c r="Q337" s="44">
        <f t="shared" si="193"/>
        <v>2442.29</v>
      </c>
      <c r="R337" s="44">
        <f t="shared" si="193"/>
        <v>2442.29</v>
      </c>
      <c r="S337" s="44">
        <f t="shared" si="193"/>
        <v>2442.29</v>
      </c>
      <c r="T337" s="44">
        <f t="shared" si="193"/>
        <v>2442.29</v>
      </c>
      <c r="U337" s="44">
        <f t="shared" si="193"/>
        <v>2442.29</v>
      </c>
      <c r="V337" s="44">
        <f t="shared" si="193"/>
        <v>2442.29</v>
      </c>
      <c r="W337" s="44">
        <f t="shared" si="193"/>
        <v>2442.29</v>
      </c>
      <c r="X337" s="44">
        <f t="shared" si="193"/>
        <v>2442.29</v>
      </c>
      <c r="Y337" s="44">
        <f t="shared" si="193"/>
        <v>2442.29</v>
      </c>
      <c r="Z337" s="44">
        <f t="shared" si="193"/>
        <v>2442.29</v>
      </c>
      <c r="AA337" s="44">
        <f t="shared" si="193"/>
        <v>2442.29</v>
      </c>
    </row>
    <row r="338" spans="1:27" ht="12.75" hidden="1" customHeight="1" outlineLevel="1" x14ac:dyDescent="0.3">
      <c r="A338" s="99" t="s">
        <v>563</v>
      </c>
      <c r="B338" s="63" t="s">
        <v>83</v>
      </c>
      <c r="C338" s="43" t="s">
        <v>79</v>
      </c>
      <c r="D338" s="44">
        <v>4.8099999999999996</v>
      </c>
      <c r="E338" s="44">
        <v>4.8099999999999996</v>
      </c>
      <c r="F338" s="44">
        <v>4.8099999999999996</v>
      </c>
      <c r="G338" s="44">
        <v>4.8099999999999996</v>
      </c>
      <c r="H338" s="44">
        <v>4.8099999999999996</v>
      </c>
      <c r="I338" s="44">
        <v>4.8099999999999996</v>
      </c>
      <c r="J338" s="44">
        <v>4.8099999999999996</v>
      </c>
      <c r="K338" s="44">
        <v>4.8099999999999996</v>
      </c>
      <c r="L338" s="44">
        <v>4.8099999999999996</v>
      </c>
      <c r="M338" s="44">
        <v>4.8099999999999996</v>
      </c>
      <c r="N338" s="44">
        <v>4.8099999999999996</v>
      </c>
      <c r="O338" s="44">
        <v>4.8099999999999996</v>
      </c>
      <c r="P338" s="44">
        <v>4.8099999999999996</v>
      </c>
      <c r="Q338" s="44">
        <v>4.8099999999999996</v>
      </c>
      <c r="R338" s="44">
        <v>4.8099999999999996</v>
      </c>
      <c r="S338" s="44">
        <v>4.8099999999999996</v>
      </c>
      <c r="T338" s="44">
        <v>4.8099999999999996</v>
      </c>
      <c r="U338" s="44">
        <v>4.8099999999999996</v>
      </c>
      <c r="V338" s="44">
        <v>4.8099999999999996</v>
      </c>
      <c r="W338" s="44">
        <v>4.8099999999999996</v>
      </c>
      <c r="X338" s="44">
        <v>4.8099999999999996</v>
      </c>
      <c r="Y338" s="44">
        <v>4.8099999999999996</v>
      </c>
      <c r="Z338" s="44">
        <v>4.8099999999999996</v>
      </c>
      <c r="AA338" s="44">
        <v>4.8099999999999996</v>
      </c>
    </row>
    <row r="339" spans="1:27" ht="12.75" hidden="1" customHeight="1" outlineLevel="1" x14ac:dyDescent="0.3">
      <c r="A339" s="99" t="s">
        <v>564</v>
      </c>
      <c r="B339" s="63" t="s">
        <v>81</v>
      </c>
      <c r="C339" s="43" t="s">
        <v>79</v>
      </c>
      <c r="D339" s="44">
        <f>$D$11</f>
        <v>154.69999999999999</v>
      </c>
      <c r="E339" s="44">
        <f t="shared" ref="E339:AA339" si="194">$D$11</f>
        <v>154.69999999999999</v>
      </c>
      <c r="F339" s="44">
        <f t="shared" si="194"/>
        <v>154.69999999999999</v>
      </c>
      <c r="G339" s="44">
        <f t="shared" si="194"/>
        <v>154.69999999999999</v>
      </c>
      <c r="H339" s="44">
        <f t="shared" si="194"/>
        <v>154.69999999999999</v>
      </c>
      <c r="I339" s="44">
        <f t="shared" si="194"/>
        <v>154.69999999999999</v>
      </c>
      <c r="J339" s="44">
        <f t="shared" si="194"/>
        <v>154.69999999999999</v>
      </c>
      <c r="K339" s="44">
        <f t="shared" si="194"/>
        <v>154.69999999999999</v>
      </c>
      <c r="L339" s="44">
        <f t="shared" si="194"/>
        <v>154.69999999999999</v>
      </c>
      <c r="M339" s="44">
        <f t="shared" si="194"/>
        <v>154.69999999999999</v>
      </c>
      <c r="N339" s="44">
        <f t="shared" si="194"/>
        <v>154.69999999999999</v>
      </c>
      <c r="O339" s="44">
        <f t="shared" si="194"/>
        <v>154.69999999999999</v>
      </c>
      <c r="P339" s="44">
        <f t="shared" si="194"/>
        <v>154.69999999999999</v>
      </c>
      <c r="Q339" s="44">
        <f t="shared" si="194"/>
        <v>154.69999999999999</v>
      </c>
      <c r="R339" s="44">
        <f t="shared" si="194"/>
        <v>154.69999999999999</v>
      </c>
      <c r="S339" s="44">
        <f t="shared" si="194"/>
        <v>154.69999999999999</v>
      </c>
      <c r="T339" s="44">
        <f t="shared" si="194"/>
        <v>154.69999999999999</v>
      </c>
      <c r="U339" s="44">
        <f t="shared" si="194"/>
        <v>154.69999999999999</v>
      </c>
      <c r="V339" s="44">
        <f t="shared" si="194"/>
        <v>154.69999999999999</v>
      </c>
      <c r="W339" s="44">
        <f t="shared" si="194"/>
        <v>154.69999999999999</v>
      </c>
      <c r="X339" s="44">
        <f t="shared" si="194"/>
        <v>154.69999999999999</v>
      </c>
      <c r="Y339" s="44">
        <f t="shared" si="194"/>
        <v>154.69999999999999</v>
      </c>
      <c r="Z339" s="44">
        <f t="shared" si="194"/>
        <v>154.69999999999999</v>
      </c>
      <c r="AA339" s="44">
        <f t="shared" si="194"/>
        <v>154.69999999999999</v>
      </c>
    </row>
    <row r="340" spans="1:27" ht="12.75" customHeight="1" collapsed="1" x14ac:dyDescent="0.3">
      <c r="A340" s="98" t="s">
        <v>565</v>
      </c>
      <c r="B340" s="28" t="str">
        <f>"04"&amp;"."&amp;$B$662&amp;"."&amp;$B$663</f>
        <v>04.07.2024</v>
      </c>
      <c r="C340" s="90" t="s">
        <v>76</v>
      </c>
      <c r="D340" s="91">
        <f>ROUND(((D341+D342+D344+D343)/1000),5)</f>
        <v>4.0808200000000001</v>
      </c>
      <c r="E340" s="91">
        <f>ROUND(((E341+E342+E344+E343)/1000),5)</f>
        <v>3.9066000000000001</v>
      </c>
      <c r="F340" s="91">
        <f>ROUND(((F341+F342+F344+F343)/1000),5)</f>
        <v>3.7900999999999998</v>
      </c>
      <c r="G340" s="91">
        <f t="shared" ref="G340:AA340" si="195">ROUND(((G341+G342+G344+G343)/1000),5)</f>
        <v>3.6742900000000001</v>
      </c>
      <c r="H340" s="91">
        <f t="shared" si="195"/>
        <v>3.66812</v>
      </c>
      <c r="I340" s="91">
        <f t="shared" si="195"/>
        <v>3.8412500000000001</v>
      </c>
      <c r="J340" s="91">
        <f t="shared" si="195"/>
        <v>3.98746</v>
      </c>
      <c r="K340" s="91">
        <f t="shared" si="195"/>
        <v>4.4392300000000002</v>
      </c>
      <c r="L340" s="91">
        <f t="shared" si="195"/>
        <v>4.5699500000000004</v>
      </c>
      <c r="M340" s="91">
        <f t="shared" si="195"/>
        <v>4.93391</v>
      </c>
      <c r="N340" s="91">
        <f t="shared" si="195"/>
        <v>5.2995999999999999</v>
      </c>
      <c r="O340" s="91">
        <f t="shared" si="195"/>
        <v>5.5937599999999996</v>
      </c>
      <c r="P340" s="91">
        <f t="shared" si="195"/>
        <v>5.58155</v>
      </c>
      <c r="Q340" s="91">
        <f t="shared" si="195"/>
        <v>5.5395700000000003</v>
      </c>
      <c r="R340" s="91">
        <f t="shared" si="195"/>
        <v>5.5487299999999999</v>
      </c>
      <c r="S340" s="91">
        <f t="shared" si="195"/>
        <v>5.6426800000000004</v>
      </c>
      <c r="T340" s="91">
        <f t="shared" si="195"/>
        <v>5.6386799999999999</v>
      </c>
      <c r="U340" s="91">
        <f t="shared" si="195"/>
        <v>5.3471099999999998</v>
      </c>
      <c r="V340" s="91">
        <f t="shared" si="195"/>
        <v>4.7146299999999997</v>
      </c>
      <c r="W340" s="91">
        <f t="shared" si="195"/>
        <v>4.8937999999999997</v>
      </c>
      <c r="X340" s="91">
        <f t="shared" si="195"/>
        <v>4.7736099999999997</v>
      </c>
      <c r="Y340" s="91">
        <f t="shared" si="195"/>
        <v>4.60562</v>
      </c>
      <c r="Z340" s="91">
        <f t="shared" si="195"/>
        <v>4.5053400000000003</v>
      </c>
      <c r="AA340" s="91">
        <f t="shared" si="195"/>
        <v>4.3681000000000001</v>
      </c>
    </row>
    <row r="341" spans="1:27" ht="12.75" hidden="1" customHeight="1" outlineLevel="1" x14ac:dyDescent="0.3">
      <c r="A341" s="99" t="s">
        <v>566</v>
      </c>
      <c r="B341" s="63" t="s">
        <v>238</v>
      </c>
      <c r="C341" s="43" t="s">
        <v>79</v>
      </c>
      <c r="D341" s="44">
        <v>1479.02</v>
      </c>
      <c r="E341" s="44">
        <v>1304.8</v>
      </c>
      <c r="F341" s="44">
        <v>1188.3</v>
      </c>
      <c r="G341" s="44">
        <v>1072.49</v>
      </c>
      <c r="H341" s="44">
        <v>1066.32</v>
      </c>
      <c r="I341" s="44">
        <v>1239.45</v>
      </c>
      <c r="J341" s="44">
        <v>1385.66</v>
      </c>
      <c r="K341" s="44">
        <v>1837.43</v>
      </c>
      <c r="L341" s="44">
        <v>1968.15</v>
      </c>
      <c r="M341" s="44">
        <v>2332.11</v>
      </c>
      <c r="N341" s="44">
        <v>2697.8</v>
      </c>
      <c r="O341" s="44">
        <v>2991.96</v>
      </c>
      <c r="P341" s="44">
        <v>2979.75</v>
      </c>
      <c r="Q341" s="44">
        <v>2937.77</v>
      </c>
      <c r="R341" s="44">
        <v>2946.93</v>
      </c>
      <c r="S341" s="44">
        <v>3040.88</v>
      </c>
      <c r="T341" s="44">
        <v>3036.88</v>
      </c>
      <c r="U341" s="44">
        <v>2745.31</v>
      </c>
      <c r="V341" s="44">
        <v>2112.83</v>
      </c>
      <c r="W341" s="44">
        <v>2292</v>
      </c>
      <c r="X341" s="44">
        <v>2171.81</v>
      </c>
      <c r="Y341" s="44">
        <v>2003.82</v>
      </c>
      <c r="Z341" s="44">
        <v>1903.54</v>
      </c>
      <c r="AA341" s="44">
        <v>1766.3</v>
      </c>
    </row>
    <row r="342" spans="1:27" ht="12.75" hidden="1" customHeight="1" outlineLevel="1" x14ac:dyDescent="0.3">
      <c r="A342" s="99" t="s">
        <v>567</v>
      </c>
      <c r="B342" s="63" t="s">
        <v>90</v>
      </c>
      <c r="C342" s="43" t="s">
        <v>79</v>
      </c>
      <c r="D342" s="44">
        <f>$D$327</f>
        <v>2442.29</v>
      </c>
      <c r="E342" s="44">
        <f t="shared" ref="E342:AA342" si="196">$D$327</f>
        <v>2442.29</v>
      </c>
      <c r="F342" s="44">
        <f t="shared" si="196"/>
        <v>2442.29</v>
      </c>
      <c r="G342" s="44">
        <f t="shared" si="196"/>
        <v>2442.29</v>
      </c>
      <c r="H342" s="44">
        <f t="shared" si="196"/>
        <v>2442.29</v>
      </c>
      <c r="I342" s="44">
        <f t="shared" si="196"/>
        <v>2442.29</v>
      </c>
      <c r="J342" s="44">
        <f t="shared" si="196"/>
        <v>2442.29</v>
      </c>
      <c r="K342" s="44">
        <f t="shared" si="196"/>
        <v>2442.29</v>
      </c>
      <c r="L342" s="44">
        <f t="shared" si="196"/>
        <v>2442.29</v>
      </c>
      <c r="M342" s="44">
        <f t="shared" si="196"/>
        <v>2442.29</v>
      </c>
      <c r="N342" s="44">
        <f t="shared" si="196"/>
        <v>2442.29</v>
      </c>
      <c r="O342" s="44">
        <f t="shared" si="196"/>
        <v>2442.29</v>
      </c>
      <c r="P342" s="44">
        <f t="shared" si="196"/>
        <v>2442.29</v>
      </c>
      <c r="Q342" s="44">
        <f t="shared" si="196"/>
        <v>2442.29</v>
      </c>
      <c r="R342" s="44">
        <f t="shared" si="196"/>
        <v>2442.29</v>
      </c>
      <c r="S342" s="44">
        <f t="shared" si="196"/>
        <v>2442.29</v>
      </c>
      <c r="T342" s="44">
        <f t="shared" si="196"/>
        <v>2442.29</v>
      </c>
      <c r="U342" s="44">
        <f t="shared" si="196"/>
        <v>2442.29</v>
      </c>
      <c r="V342" s="44">
        <f t="shared" si="196"/>
        <v>2442.29</v>
      </c>
      <c r="W342" s="44">
        <f t="shared" si="196"/>
        <v>2442.29</v>
      </c>
      <c r="X342" s="44">
        <f t="shared" si="196"/>
        <v>2442.29</v>
      </c>
      <c r="Y342" s="44">
        <f t="shared" si="196"/>
        <v>2442.29</v>
      </c>
      <c r="Z342" s="44">
        <f t="shared" si="196"/>
        <v>2442.29</v>
      </c>
      <c r="AA342" s="44">
        <f t="shared" si="196"/>
        <v>2442.29</v>
      </c>
    </row>
    <row r="343" spans="1:27" ht="12.75" hidden="1" customHeight="1" outlineLevel="1" x14ac:dyDescent="0.3">
      <c r="A343" s="99" t="s">
        <v>568</v>
      </c>
      <c r="B343" s="63" t="s">
        <v>83</v>
      </c>
      <c r="C343" s="43" t="s">
        <v>79</v>
      </c>
      <c r="D343" s="44">
        <v>4.8099999999999996</v>
      </c>
      <c r="E343" s="44">
        <v>4.8099999999999996</v>
      </c>
      <c r="F343" s="44">
        <v>4.8099999999999996</v>
      </c>
      <c r="G343" s="44">
        <v>4.8099999999999996</v>
      </c>
      <c r="H343" s="44">
        <v>4.8099999999999996</v>
      </c>
      <c r="I343" s="44">
        <v>4.8099999999999996</v>
      </c>
      <c r="J343" s="44">
        <v>4.8099999999999996</v>
      </c>
      <c r="K343" s="44">
        <v>4.8099999999999996</v>
      </c>
      <c r="L343" s="44">
        <v>4.8099999999999996</v>
      </c>
      <c r="M343" s="44">
        <v>4.8099999999999996</v>
      </c>
      <c r="N343" s="44">
        <v>4.8099999999999996</v>
      </c>
      <c r="O343" s="44">
        <v>4.8099999999999996</v>
      </c>
      <c r="P343" s="44">
        <v>4.8099999999999996</v>
      </c>
      <c r="Q343" s="44">
        <v>4.8099999999999996</v>
      </c>
      <c r="R343" s="44">
        <v>4.8099999999999996</v>
      </c>
      <c r="S343" s="44">
        <v>4.8099999999999996</v>
      </c>
      <c r="T343" s="44">
        <v>4.8099999999999996</v>
      </c>
      <c r="U343" s="44">
        <v>4.8099999999999996</v>
      </c>
      <c r="V343" s="44">
        <v>4.8099999999999996</v>
      </c>
      <c r="W343" s="44">
        <v>4.8099999999999996</v>
      </c>
      <c r="X343" s="44">
        <v>4.8099999999999996</v>
      </c>
      <c r="Y343" s="44">
        <v>4.8099999999999996</v>
      </c>
      <c r="Z343" s="44">
        <v>4.8099999999999996</v>
      </c>
      <c r="AA343" s="44">
        <v>4.8099999999999996</v>
      </c>
    </row>
    <row r="344" spans="1:27" ht="12.75" hidden="1" customHeight="1" outlineLevel="1" x14ac:dyDescent="0.3">
      <c r="A344" s="99" t="s">
        <v>569</v>
      </c>
      <c r="B344" s="63" t="s">
        <v>81</v>
      </c>
      <c r="C344" s="43" t="s">
        <v>79</v>
      </c>
      <c r="D344" s="44">
        <f>$D$11</f>
        <v>154.69999999999999</v>
      </c>
      <c r="E344" s="44">
        <f t="shared" ref="E344:AA344" si="197">$D$11</f>
        <v>154.69999999999999</v>
      </c>
      <c r="F344" s="44">
        <f t="shared" si="197"/>
        <v>154.69999999999999</v>
      </c>
      <c r="G344" s="44">
        <f t="shared" si="197"/>
        <v>154.69999999999999</v>
      </c>
      <c r="H344" s="44">
        <f t="shared" si="197"/>
        <v>154.69999999999999</v>
      </c>
      <c r="I344" s="44">
        <f t="shared" si="197"/>
        <v>154.69999999999999</v>
      </c>
      <c r="J344" s="44">
        <f t="shared" si="197"/>
        <v>154.69999999999999</v>
      </c>
      <c r="K344" s="44">
        <f t="shared" si="197"/>
        <v>154.69999999999999</v>
      </c>
      <c r="L344" s="44">
        <f t="shared" si="197"/>
        <v>154.69999999999999</v>
      </c>
      <c r="M344" s="44">
        <f t="shared" si="197"/>
        <v>154.69999999999999</v>
      </c>
      <c r="N344" s="44">
        <f t="shared" si="197"/>
        <v>154.69999999999999</v>
      </c>
      <c r="O344" s="44">
        <f t="shared" si="197"/>
        <v>154.69999999999999</v>
      </c>
      <c r="P344" s="44">
        <f t="shared" si="197"/>
        <v>154.69999999999999</v>
      </c>
      <c r="Q344" s="44">
        <f t="shared" si="197"/>
        <v>154.69999999999999</v>
      </c>
      <c r="R344" s="44">
        <f t="shared" si="197"/>
        <v>154.69999999999999</v>
      </c>
      <c r="S344" s="44">
        <f t="shared" si="197"/>
        <v>154.69999999999999</v>
      </c>
      <c r="T344" s="44">
        <f t="shared" si="197"/>
        <v>154.69999999999999</v>
      </c>
      <c r="U344" s="44">
        <f t="shared" si="197"/>
        <v>154.69999999999999</v>
      </c>
      <c r="V344" s="44">
        <f t="shared" si="197"/>
        <v>154.69999999999999</v>
      </c>
      <c r="W344" s="44">
        <f t="shared" si="197"/>
        <v>154.69999999999999</v>
      </c>
      <c r="X344" s="44">
        <f t="shared" si="197"/>
        <v>154.69999999999999</v>
      </c>
      <c r="Y344" s="44">
        <f t="shared" si="197"/>
        <v>154.69999999999999</v>
      </c>
      <c r="Z344" s="44">
        <f t="shared" si="197"/>
        <v>154.69999999999999</v>
      </c>
      <c r="AA344" s="44">
        <f t="shared" si="197"/>
        <v>154.69999999999999</v>
      </c>
    </row>
    <row r="345" spans="1:27" ht="12.75" customHeight="1" collapsed="1" x14ac:dyDescent="0.3">
      <c r="A345" s="98" t="s">
        <v>570</v>
      </c>
      <c r="B345" s="28" t="str">
        <f>"05"&amp;"."&amp;$B$662&amp;"."&amp;$B$663</f>
        <v>05.07.2024</v>
      </c>
      <c r="C345" s="90" t="s">
        <v>76</v>
      </c>
      <c r="D345" s="91">
        <f>ROUND(((D346+D347+D349+D348)/1000),5)</f>
        <v>3.9428700000000001</v>
      </c>
      <c r="E345" s="91">
        <f>ROUND(((E346+E347+E349+E348)/1000),5)</f>
        <v>3.8420200000000002</v>
      </c>
      <c r="F345" s="91">
        <f>ROUND(((F346+F347+F349+F348)/1000),5)</f>
        <v>3.6829999999999998</v>
      </c>
      <c r="G345" s="91">
        <f t="shared" ref="G345:AA345" si="198">ROUND(((G346+G347+G349+G348)/1000),5)</f>
        <v>3.5996899999999998</v>
      </c>
      <c r="H345" s="91">
        <f t="shared" si="198"/>
        <v>3.5840700000000001</v>
      </c>
      <c r="I345" s="91">
        <f t="shared" si="198"/>
        <v>3.8220000000000001</v>
      </c>
      <c r="J345" s="91">
        <f t="shared" si="198"/>
        <v>3.9441600000000001</v>
      </c>
      <c r="K345" s="91">
        <f t="shared" si="198"/>
        <v>4.3234500000000002</v>
      </c>
      <c r="L345" s="91">
        <f t="shared" si="198"/>
        <v>4.5461299999999998</v>
      </c>
      <c r="M345" s="91">
        <f t="shared" si="198"/>
        <v>4.6256500000000003</v>
      </c>
      <c r="N345" s="91">
        <f t="shared" si="198"/>
        <v>4.8863399999999997</v>
      </c>
      <c r="O345" s="91">
        <f t="shared" si="198"/>
        <v>5.2263500000000001</v>
      </c>
      <c r="P345" s="91">
        <f t="shared" si="198"/>
        <v>5.2409499999999998</v>
      </c>
      <c r="Q345" s="91">
        <f t="shared" si="198"/>
        <v>5.1894900000000002</v>
      </c>
      <c r="R345" s="91">
        <f t="shared" si="198"/>
        <v>4.7705599999999997</v>
      </c>
      <c r="S345" s="91">
        <f t="shared" si="198"/>
        <v>4.5470199999999998</v>
      </c>
      <c r="T345" s="91">
        <f t="shared" si="198"/>
        <v>4.4462799999999998</v>
      </c>
      <c r="U345" s="91">
        <f t="shared" si="198"/>
        <v>4.4652900000000004</v>
      </c>
      <c r="V345" s="91">
        <f t="shared" si="198"/>
        <v>4.7657999999999996</v>
      </c>
      <c r="W345" s="91">
        <f t="shared" si="198"/>
        <v>4.6657900000000003</v>
      </c>
      <c r="X345" s="91">
        <f t="shared" si="198"/>
        <v>4.6150399999999996</v>
      </c>
      <c r="Y345" s="91">
        <f t="shared" si="198"/>
        <v>4.8421500000000002</v>
      </c>
      <c r="Z345" s="91">
        <f t="shared" si="198"/>
        <v>4.60365</v>
      </c>
      <c r="AA345" s="91">
        <f t="shared" si="198"/>
        <v>4.3444200000000004</v>
      </c>
    </row>
    <row r="346" spans="1:27" ht="12.75" hidden="1" customHeight="1" outlineLevel="1" x14ac:dyDescent="0.3">
      <c r="A346" s="99" t="s">
        <v>571</v>
      </c>
      <c r="B346" s="63" t="s">
        <v>238</v>
      </c>
      <c r="C346" s="43" t="s">
        <v>79</v>
      </c>
      <c r="D346" s="44">
        <v>1341.07</v>
      </c>
      <c r="E346" s="44">
        <v>1240.22</v>
      </c>
      <c r="F346" s="44">
        <v>1081.2</v>
      </c>
      <c r="G346" s="44">
        <v>997.89</v>
      </c>
      <c r="H346" s="44">
        <v>982.27</v>
      </c>
      <c r="I346" s="44">
        <v>1220.2</v>
      </c>
      <c r="J346" s="44">
        <v>1342.36</v>
      </c>
      <c r="K346" s="44">
        <v>1721.65</v>
      </c>
      <c r="L346" s="44">
        <v>1944.33</v>
      </c>
      <c r="M346" s="44">
        <v>2023.85</v>
      </c>
      <c r="N346" s="44">
        <v>2284.54</v>
      </c>
      <c r="O346" s="44">
        <v>2624.55</v>
      </c>
      <c r="P346" s="44">
        <v>2639.15</v>
      </c>
      <c r="Q346" s="44">
        <v>2587.69</v>
      </c>
      <c r="R346" s="44">
        <v>2168.7600000000002</v>
      </c>
      <c r="S346" s="44">
        <v>1945.22</v>
      </c>
      <c r="T346" s="44">
        <v>1844.48</v>
      </c>
      <c r="U346" s="44">
        <v>1863.49</v>
      </c>
      <c r="V346" s="44">
        <v>2164</v>
      </c>
      <c r="W346" s="44">
        <v>2063.9899999999998</v>
      </c>
      <c r="X346" s="44">
        <v>2013.24</v>
      </c>
      <c r="Y346" s="44">
        <v>2240.35</v>
      </c>
      <c r="Z346" s="44">
        <v>2001.85</v>
      </c>
      <c r="AA346" s="44">
        <v>1742.62</v>
      </c>
    </row>
    <row r="347" spans="1:27" ht="12.75" hidden="1" customHeight="1" outlineLevel="1" x14ac:dyDescent="0.3">
      <c r="A347" s="99" t="s">
        <v>572</v>
      </c>
      <c r="B347" s="63" t="s">
        <v>90</v>
      </c>
      <c r="C347" s="43" t="s">
        <v>79</v>
      </c>
      <c r="D347" s="44">
        <f>$D$327</f>
        <v>2442.29</v>
      </c>
      <c r="E347" s="44">
        <f t="shared" ref="E347:AA347" si="199">$D$327</f>
        <v>2442.29</v>
      </c>
      <c r="F347" s="44">
        <f t="shared" si="199"/>
        <v>2442.29</v>
      </c>
      <c r="G347" s="44">
        <f t="shared" si="199"/>
        <v>2442.29</v>
      </c>
      <c r="H347" s="44">
        <f t="shared" si="199"/>
        <v>2442.29</v>
      </c>
      <c r="I347" s="44">
        <f t="shared" si="199"/>
        <v>2442.29</v>
      </c>
      <c r="J347" s="44">
        <f t="shared" si="199"/>
        <v>2442.29</v>
      </c>
      <c r="K347" s="44">
        <f t="shared" si="199"/>
        <v>2442.29</v>
      </c>
      <c r="L347" s="44">
        <f t="shared" si="199"/>
        <v>2442.29</v>
      </c>
      <c r="M347" s="44">
        <f t="shared" si="199"/>
        <v>2442.29</v>
      </c>
      <c r="N347" s="44">
        <f t="shared" si="199"/>
        <v>2442.29</v>
      </c>
      <c r="O347" s="44">
        <f t="shared" si="199"/>
        <v>2442.29</v>
      </c>
      <c r="P347" s="44">
        <f t="shared" si="199"/>
        <v>2442.29</v>
      </c>
      <c r="Q347" s="44">
        <f t="shared" si="199"/>
        <v>2442.29</v>
      </c>
      <c r="R347" s="44">
        <f t="shared" si="199"/>
        <v>2442.29</v>
      </c>
      <c r="S347" s="44">
        <f t="shared" si="199"/>
        <v>2442.29</v>
      </c>
      <c r="T347" s="44">
        <f t="shared" si="199"/>
        <v>2442.29</v>
      </c>
      <c r="U347" s="44">
        <f t="shared" si="199"/>
        <v>2442.29</v>
      </c>
      <c r="V347" s="44">
        <f t="shared" si="199"/>
        <v>2442.29</v>
      </c>
      <c r="W347" s="44">
        <f t="shared" si="199"/>
        <v>2442.29</v>
      </c>
      <c r="X347" s="44">
        <f t="shared" si="199"/>
        <v>2442.29</v>
      </c>
      <c r="Y347" s="44">
        <f t="shared" si="199"/>
        <v>2442.29</v>
      </c>
      <c r="Z347" s="44">
        <f t="shared" si="199"/>
        <v>2442.29</v>
      </c>
      <c r="AA347" s="44">
        <f t="shared" si="199"/>
        <v>2442.29</v>
      </c>
    </row>
    <row r="348" spans="1:27" ht="12.75" hidden="1" customHeight="1" outlineLevel="1" x14ac:dyDescent="0.3">
      <c r="A348" s="99" t="s">
        <v>573</v>
      </c>
      <c r="B348" s="63" t="s">
        <v>83</v>
      </c>
      <c r="C348" s="43" t="s">
        <v>79</v>
      </c>
      <c r="D348" s="44">
        <v>4.8099999999999996</v>
      </c>
      <c r="E348" s="44">
        <v>4.8099999999999996</v>
      </c>
      <c r="F348" s="44">
        <v>4.8099999999999996</v>
      </c>
      <c r="G348" s="44">
        <v>4.8099999999999996</v>
      </c>
      <c r="H348" s="44">
        <v>4.8099999999999996</v>
      </c>
      <c r="I348" s="44">
        <v>4.8099999999999996</v>
      </c>
      <c r="J348" s="44">
        <v>4.8099999999999996</v>
      </c>
      <c r="K348" s="44">
        <v>4.8099999999999996</v>
      </c>
      <c r="L348" s="44">
        <v>4.8099999999999996</v>
      </c>
      <c r="M348" s="44">
        <v>4.8099999999999996</v>
      </c>
      <c r="N348" s="44">
        <v>4.8099999999999996</v>
      </c>
      <c r="O348" s="44">
        <v>4.8099999999999996</v>
      </c>
      <c r="P348" s="44">
        <v>4.8099999999999996</v>
      </c>
      <c r="Q348" s="44">
        <v>4.8099999999999996</v>
      </c>
      <c r="R348" s="44">
        <v>4.8099999999999996</v>
      </c>
      <c r="S348" s="44">
        <v>4.8099999999999996</v>
      </c>
      <c r="T348" s="44">
        <v>4.8099999999999996</v>
      </c>
      <c r="U348" s="44">
        <v>4.8099999999999996</v>
      </c>
      <c r="V348" s="44">
        <v>4.8099999999999996</v>
      </c>
      <c r="W348" s="44">
        <v>4.8099999999999996</v>
      </c>
      <c r="X348" s="44">
        <v>4.8099999999999996</v>
      </c>
      <c r="Y348" s="44">
        <v>4.8099999999999996</v>
      </c>
      <c r="Z348" s="44">
        <v>4.8099999999999996</v>
      </c>
      <c r="AA348" s="44">
        <v>4.8099999999999996</v>
      </c>
    </row>
    <row r="349" spans="1:27" ht="12.75" hidden="1" customHeight="1" outlineLevel="1" x14ac:dyDescent="0.3">
      <c r="A349" s="99" t="s">
        <v>574</v>
      </c>
      <c r="B349" s="63" t="s">
        <v>81</v>
      </c>
      <c r="C349" s="43" t="s">
        <v>79</v>
      </c>
      <c r="D349" s="44">
        <f>$D$11</f>
        <v>154.69999999999999</v>
      </c>
      <c r="E349" s="44">
        <f t="shared" ref="E349:AA349" si="200">$D$11</f>
        <v>154.69999999999999</v>
      </c>
      <c r="F349" s="44">
        <f t="shared" si="200"/>
        <v>154.69999999999999</v>
      </c>
      <c r="G349" s="44">
        <f t="shared" si="200"/>
        <v>154.69999999999999</v>
      </c>
      <c r="H349" s="44">
        <f t="shared" si="200"/>
        <v>154.69999999999999</v>
      </c>
      <c r="I349" s="44">
        <f t="shared" si="200"/>
        <v>154.69999999999999</v>
      </c>
      <c r="J349" s="44">
        <f t="shared" si="200"/>
        <v>154.69999999999999</v>
      </c>
      <c r="K349" s="44">
        <f t="shared" si="200"/>
        <v>154.69999999999999</v>
      </c>
      <c r="L349" s="44">
        <f t="shared" si="200"/>
        <v>154.69999999999999</v>
      </c>
      <c r="M349" s="44">
        <f t="shared" si="200"/>
        <v>154.69999999999999</v>
      </c>
      <c r="N349" s="44">
        <f t="shared" si="200"/>
        <v>154.69999999999999</v>
      </c>
      <c r="O349" s="44">
        <f t="shared" si="200"/>
        <v>154.69999999999999</v>
      </c>
      <c r="P349" s="44">
        <f t="shared" si="200"/>
        <v>154.69999999999999</v>
      </c>
      <c r="Q349" s="44">
        <f t="shared" si="200"/>
        <v>154.69999999999999</v>
      </c>
      <c r="R349" s="44">
        <f t="shared" si="200"/>
        <v>154.69999999999999</v>
      </c>
      <c r="S349" s="44">
        <f t="shared" si="200"/>
        <v>154.69999999999999</v>
      </c>
      <c r="T349" s="44">
        <f t="shared" si="200"/>
        <v>154.69999999999999</v>
      </c>
      <c r="U349" s="44">
        <f t="shared" si="200"/>
        <v>154.69999999999999</v>
      </c>
      <c r="V349" s="44">
        <f t="shared" si="200"/>
        <v>154.69999999999999</v>
      </c>
      <c r="W349" s="44">
        <f t="shared" si="200"/>
        <v>154.69999999999999</v>
      </c>
      <c r="X349" s="44">
        <f t="shared" si="200"/>
        <v>154.69999999999999</v>
      </c>
      <c r="Y349" s="44">
        <f t="shared" si="200"/>
        <v>154.69999999999999</v>
      </c>
      <c r="Z349" s="44">
        <f t="shared" si="200"/>
        <v>154.69999999999999</v>
      </c>
      <c r="AA349" s="44">
        <f t="shared" si="200"/>
        <v>154.69999999999999</v>
      </c>
    </row>
    <row r="350" spans="1:27" ht="12.75" customHeight="1" collapsed="1" x14ac:dyDescent="0.3">
      <c r="A350" s="98" t="s">
        <v>575</v>
      </c>
      <c r="B350" s="28" t="str">
        <f>"06"&amp;"."&amp;$B$662&amp;"."&amp;$B$663</f>
        <v>06.07.2024</v>
      </c>
      <c r="C350" s="90" t="s">
        <v>76</v>
      </c>
      <c r="D350" s="91">
        <f>ROUND(((D351+D352+D354+D353)/1000),5)</f>
        <v>3.9700199999999999</v>
      </c>
      <c r="E350" s="91">
        <f>ROUND(((E351+E352+E354+E353)/1000),5)</f>
        <v>3.8415400000000002</v>
      </c>
      <c r="F350" s="91">
        <f>ROUND(((F351+F352+F354+F353)/1000),5)</f>
        <v>3.6683699999999999</v>
      </c>
      <c r="G350" s="91">
        <f t="shared" ref="G350:AA350" si="201">ROUND(((G351+G352+G354+G353)/1000),5)</f>
        <v>3.5549400000000002</v>
      </c>
      <c r="H350" s="91">
        <f t="shared" si="201"/>
        <v>3.47567</v>
      </c>
      <c r="I350" s="91">
        <f t="shared" si="201"/>
        <v>3.6965400000000002</v>
      </c>
      <c r="J350" s="91">
        <f t="shared" si="201"/>
        <v>3.8015599999999998</v>
      </c>
      <c r="K350" s="91">
        <f t="shared" si="201"/>
        <v>4.0667299999999997</v>
      </c>
      <c r="L350" s="91">
        <f t="shared" si="201"/>
        <v>4.5043800000000003</v>
      </c>
      <c r="M350" s="91">
        <f t="shared" si="201"/>
        <v>4.71089</v>
      </c>
      <c r="N350" s="91">
        <f t="shared" si="201"/>
        <v>4.8649100000000001</v>
      </c>
      <c r="O350" s="91">
        <f t="shared" si="201"/>
        <v>4.9038599999999999</v>
      </c>
      <c r="P350" s="91">
        <f t="shared" si="201"/>
        <v>4.9136899999999999</v>
      </c>
      <c r="Q350" s="91">
        <f t="shared" si="201"/>
        <v>4.9088000000000003</v>
      </c>
      <c r="R350" s="91">
        <f t="shared" si="201"/>
        <v>4.9160899999999996</v>
      </c>
      <c r="S350" s="91">
        <f t="shared" si="201"/>
        <v>4.9256200000000003</v>
      </c>
      <c r="T350" s="91">
        <f t="shared" si="201"/>
        <v>4.9224399999999999</v>
      </c>
      <c r="U350" s="91">
        <f t="shared" si="201"/>
        <v>4.90116</v>
      </c>
      <c r="V350" s="91">
        <f t="shared" si="201"/>
        <v>4.8826000000000001</v>
      </c>
      <c r="W350" s="91">
        <f t="shared" si="201"/>
        <v>4.8068099999999996</v>
      </c>
      <c r="X350" s="91">
        <f t="shared" si="201"/>
        <v>4.73041</v>
      </c>
      <c r="Y350" s="91">
        <f t="shared" si="201"/>
        <v>4.6995699999999996</v>
      </c>
      <c r="Z350" s="91">
        <f t="shared" si="201"/>
        <v>4.5236599999999996</v>
      </c>
      <c r="AA350" s="91">
        <f t="shared" si="201"/>
        <v>4.2719199999999997</v>
      </c>
    </row>
    <row r="351" spans="1:27" ht="12.75" hidden="1" customHeight="1" outlineLevel="1" x14ac:dyDescent="0.3">
      <c r="A351" s="99" t="s">
        <v>576</v>
      </c>
      <c r="B351" s="63" t="s">
        <v>238</v>
      </c>
      <c r="C351" s="43" t="s">
        <v>79</v>
      </c>
      <c r="D351" s="44">
        <v>1368.22</v>
      </c>
      <c r="E351" s="44">
        <v>1239.74</v>
      </c>
      <c r="F351" s="44">
        <v>1066.57</v>
      </c>
      <c r="G351" s="44">
        <v>953.14</v>
      </c>
      <c r="H351" s="44">
        <v>873.87</v>
      </c>
      <c r="I351" s="44">
        <v>1094.74</v>
      </c>
      <c r="J351" s="44">
        <v>1199.76</v>
      </c>
      <c r="K351" s="44">
        <v>1464.93</v>
      </c>
      <c r="L351" s="44">
        <v>1902.58</v>
      </c>
      <c r="M351" s="44">
        <v>2109.09</v>
      </c>
      <c r="N351" s="44">
        <v>2263.11</v>
      </c>
      <c r="O351" s="44">
        <v>2302.06</v>
      </c>
      <c r="P351" s="44">
        <v>2311.89</v>
      </c>
      <c r="Q351" s="44">
        <v>2307</v>
      </c>
      <c r="R351" s="44">
        <v>2314.29</v>
      </c>
      <c r="S351" s="44">
        <v>2323.8200000000002</v>
      </c>
      <c r="T351" s="44">
        <v>2320.64</v>
      </c>
      <c r="U351" s="44">
        <v>2299.36</v>
      </c>
      <c r="V351" s="44">
        <v>2280.8000000000002</v>
      </c>
      <c r="W351" s="44">
        <v>2205.0100000000002</v>
      </c>
      <c r="X351" s="44">
        <v>2128.61</v>
      </c>
      <c r="Y351" s="44">
        <v>2097.77</v>
      </c>
      <c r="Z351" s="44">
        <v>1921.86</v>
      </c>
      <c r="AA351" s="44">
        <v>1670.12</v>
      </c>
    </row>
    <row r="352" spans="1:27" ht="12.75" hidden="1" customHeight="1" outlineLevel="1" x14ac:dyDescent="0.3">
      <c r="A352" s="99" t="s">
        <v>577</v>
      </c>
      <c r="B352" s="63" t="s">
        <v>90</v>
      </c>
      <c r="C352" s="43" t="s">
        <v>79</v>
      </c>
      <c r="D352" s="44">
        <f>$D$327</f>
        <v>2442.29</v>
      </c>
      <c r="E352" s="44">
        <f t="shared" ref="E352:AA352" si="202">$D$327</f>
        <v>2442.29</v>
      </c>
      <c r="F352" s="44">
        <f t="shared" si="202"/>
        <v>2442.29</v>
      </c>
      <c r="G352" s="44">
        <f t="shared" si="202"/>
        <v>2442.29</v>
      </c>
      <c r="H352" s="44">
        <f t="shared" si="202"/>
        <v>2442.29</v>
      </c>
      <c r="I352" s="44">
        <f t="shared" si="202"/>
        <v>2442.29</v>
      </c>
      <c r="J352" s="44">
        <f t="shared" si="202"/>
        <v>2442.29</v>
      </c>
      <c r="K352" s="44">
        <f t="shared" si="202"/>
        <v>2442.29</v>
      </c>
      <c r="L352" s="44">
        <f t="shared" si="202"/>
        <v>2442.29</v>
      </c>
      <c r="M352" s="44">
        <f t="shared" si="202"/>
        <v>2442.29</v>
      </c>
      <c r="N352" s="44">
        <f t="shared" si="202"/>
        <v>2442.29</v>
      </c>
      <c r="O352" s="44">
        <f t="shared" si="202"/>
        <v>2442.29</v>
      </c>
      <c r="P352" s="44">
        <f t="shared" si="202"/>
        <v>2442.29</v>
      </c>
      <c r="Q352" s="44">
        <f t="shared" si="202"/>
        <v>2442.29</v>
      </c>
      <c r="R352" s="44">
        <f t="shared" si="202"/>
        <v>2442.29</v>
      </c>
      <c r="S352" s="44">
        <f t="shared" si="202"/>
        <v>2442.29</v>
      </c>
      <c r="T352" s="44">
        <f t="shared" si="202"/>
        <v>2442.29</v>
      </c>
      <c r="U352" s="44">
        <f t="shared" si="202"/>
        <v>2442.29</v>
      </c>
      <c r="V352" s="44">
        <f t="shared" si="202"/>
        <v>2442.29</v>
      </c>
      <c r="W352" s="44">
        <f t="shared" si="202"/>
        <v>2442.29</v>
      </c>
      <c r="X352" s="44">
        <f t="shared" si="202"/>
        <v>2442.29</v>
      </c>
      <c r="Y352" s="44">
        <f t="shared" si="202"/>
        <v>2442.29</v>
      </c>
      <c r="Z352" s="44">
        <f t="shared" si="202"/>
        <v>2442.29</v>
      </c>
      <c r="AA352" s="44">
        <f t="shared" si="202"/>
        <v>2442.29</v>
      </c>
    </row>
    <row r="353" spans="1:27" ht="12.75" hidden="1" customHeight="1" outlineLevel="1" x14ac:dyDescent="0.3">
      <c r="A353" s="99" t="s">
        <v>578</v>
      </c>
      <c r="B353" s="63" t="s">
        <v>83</v>
      </c>
      <c r="C353" s="43" t="s">
        <v>79</v>
      </c>
      <c r="D353" s="44">
        <v>4.8099999999999996</v>
      </c>
      <c r="E353" s="44">
        <v>4.8099999999999996</v>
      </c>
      <c r="F353" s="44">
        <v>4.8099999999999996</v>
      </c>
      <c r="G353" s="44">
        <v>4.8099999999999996</v>
      </c>
      <c r="H353" s="44">
        <v>4.8099999999999996</v>
      </c>
      <c r="I353" s="44">
        <v>4.8099999999999996</v>
      </c>
      <c r="J353" s="44">
        <v>4.8099999999999996</v>
      </c>
      <c r="K353" s="44">
        <v>4.8099999999999996</v>
      </c>
      <c r="L353" s="44">
        <v>4.8099999999999996</v>
      </c>
      <c r="M353" s="44">
        <v>4.8099999999999996</v>
      </c>
      <c r="N353" s="44">
        <v>4.8099999999999996</v>
      </c>
      <c r="O353" s="44">
        <v>4.8099999999999996</v>
      </c>
      <c r="P353" s="44">
        <v>4.8099999999999996</v>
      </c>
      <c r="Q353" s="44">
        <v>4.8099999999999996</v>
      </c>
      <c r="R353" s="44">
        <v>4.8099999999999996</v>
      </c>
      <c r="S353" s="44">
        <v>4.8099999999999996</v>
      </c>
      <c r="T353" s="44">
        <v>4.8099999999999996</v>
      </c>
      <c r="U353" s="44">
        <v>4.8099999999999996</v>
      </c>
      <c r="V353" s="44">
        <v>4.8099999999999996</v>
      </c>
      <c r="W353" s="44">
        <v>4.8099999999999996</v>
      </c>
      <c r="X353" s="44">
        <v>4.8099999999999996</v>
      </c>
      <c r="Y353" s="44">
        <v>4.8099999999999996</v>
      </c>
      <c r="Z353" s="44">
        <v>4.8099999999999996</v>
      </c>
      <c r="AA353" s="44">
        <v>4.8099999999999996</v>
      </c>
    </row>
    <row r="354" spans="1:27" ht="12.75" hidden="1" customHeight="1" outlineLevel="1" x14ac:dyDescent="0.3">
      <c r="A354" s="99" t="s">
        <v>579</v>
      </c>
      <c r="B354" s="63" t="s">
        <v>81</v>
      </c>
      <c r="C354" s="43" t="s">
        <v>79</v>
      </c>
      <c r="D354" s="44">
        <f>$D$11</f>
        <v>154.69999999999999</v>
      </c>
      <c r="E354" s="44">
        <f t="shared" ref="E354:AA354" si="203">$D$11</f>
        <v>154.69999999999999</v>
      </c>
      <c r="F354" s="44">
        <f t="shared" si="203"/>
        <v>154.69999999999999</v>
      </c>
      <c r="G354" s="44">
        <f t="shared" si="203"/>
        <v>154.69999999999999</v>
      </c>
      <c r="H354" s="44">
        <f t="shared" si="203"/>
        <v>154.69999999999999</v>
      </c>
      <c r="I354" s="44">
        <f t="shared" si="203"/>
        <v>154.69999999999999</v>
      </c>
      <c r="J354" s="44">
        <f t="shared" si="203"/>
        <v>154.69999999999999</v>
      </c>
      <c r="K354" s="44">
        <f t="shared" si="203"/>
        <v>154.69999999999999</v>
      </c>
      <c r="L354" s="44">
        <f t="shared" si="203"/>
        <v>154.69999999999999</v>
      </c>
      <c r="M354" s="44">
        <f t="shared" si="203"/>
        <v>154.69999999999999</v>
      </c>
      <c r="N354" s="44">
        <f t="shared" si="203"/>
        <v>154.69999999999999</v>
      </c>
      <c r="O354" s="44">
        <f t="shared" si="203"/>
        <v>154.69999999999999</v>
      </c>
      <c r="P354" s="44">
        <f t="shared" si="203"/>
        <v>154.69999999999999</v>
      </c>
      <c r="Q354" s="44">
        <f t="shared" si="203"/>
        <v>154.69999999999999</v>
      </c>
      <c r="R354" s="44">
        <f t="shared" si="203"/>
        <v>154.69999999999999</v>
      </c>
      <c r="S354" s="44">
        <f t="shared" si="203"/>
        <v>154.69999999999999</v>
      </c>
      <c r="T354" s="44">
        <f t="shared" si="203"/>
        <v>154.69999999999999</v>
      </c>
      <c r="U354" s="44">
        <f t="shared" si="203"/>
        <v>154.69999999999999</v>
      </c>
      <c r="V354" s="44">
        <f t="shared" si="203"/>
        <v>154.69999999999999</v>
      </c>
      <c r="W354" s="44">
        <f t="shared" si="203"/>
        <v>154.69999999999999</v>
      </c>
      <c r="X354" s="44">
        <f t="shared" si="203"/>
        <v>154.69999999999999</v>
      </c>
      <c r="Y354" s="44">
        <f t="shared" si="203"/>
        <v>154.69999999999999</v>
      </c>
      <c r="Z354" s="44">
        <f t="shared" si="203"/>
        <v>154.69999999999999</v>
      </c>
      <c r="AA354" s="44">
        <f t="shared" si="203"/>
        <v>154.69999999999999</v>
      </c>
    </row>
    <row r="355" spans="1:27" ht="12.75" customHeight="1" collapsed="1" x14ac:dyDescent="0.3">
      <c r="A355" s="98" t="s">
        <v>580</v>
      </c>
      <c r="B355" s="28" t="str">
        <f>"07"&amp;"."&amp;$B$662&amp;"."&amp;$B$663</f>
        <v>07.07.2024</v>
      </c>
      <c r="C355" s="90" t="s">
        <v>76</v>
      </c>
      <c r="D355" s="91">
        <f>ROUND(((D356+D357+D359+D358)/1000),5)</f>
        <v>3.9656099999999999</v>
      </c>
      <c r="E355" s="91">
        <f>ROUND(((E356+E357+E359+E358)/1000),5)</f>
        <v>3.84354</v>
      </c>
      <c r="F355" s="91">
        <f>ROUND(((F356+F357+F359+F358)/1000),5)</f>
        <v>3.6773400000000001</v>
      </c>
      <c r="G355" s="91">
        <f t="shared" ref="G355:AA355" si="204">ROUND(((G356+G357+G359+G358)/1000),5)</f>
        <v>3.5263</v>
      </c>
      <c r="H355" s="91">
        <f t="shared" si="204"/>
        <v>2.6528</v>
      </c>
      <c r="I355" s="91">
        <f t="shared" si="204"/>
        <v>2.6772999999999998</v>
      </c>
      <c r="J355" s="91">
        <f t="shared" si="204"/>
        <v>3.4983599999999999</v>
      </c>
      <c r="K355" s="91">
        <f t="shared" si="204"/>
        <v>3.89608</v>
      </c>
      <c r="L355" s="91">
        <f t="shared" si="204"/>
        <v>4.3154599999999999</v>
      </c>
      <c r="M355" s="91">
        <f t="shared" si="204"/>
        <v>4.6028099999999998</v>
      </c>
      <c r="N355" s="91">
        <f t="shared" si="204"/>
        <v>4.7582899999999997</v>
      </c>
      <c r="O355" s="91">
        <f t="shared" si="204"/>
        <v>4.8174700000000001</v>
      </c>
      <c r="P355" s="91">
        <f t="shared" si="204"/>
        <v>4.8254400000000004</v>
      </c>
      <c r="Q355" s="91">
        <f t="shared" si="204"/>
        <v>4.8865400000000001</v>
      </c>
      <c r="R355" s="91">
        <f t="shared" si="204"/>
        <v>4.8903999999999996</v>
      </c>
      <c r="S355" s="91">
        <f t="shared" si="204"/>
        <v>4.7782200000000001</v>
      </c>
      <c r="T355" s="91">
        <f t="shared" si="204"/>
        <v>4.7792000000000003</v>
      </c>
      <c r="U355" s="91">
        <f t="shared" si="204"/>
        <v>4.7758099999999999</v>
      </c>
      <c r="V355" s="91">
        <f t="shared" si="204"/>
        <v>4.7959399999999999</v>
      </c>
      <c r="W355" s="91">
        <f t="shared" si="204"/>
        <v>4.7527600000000003</v>
      </c>
      <c r="X355" s="91">
        <f t="shared" si="204"/>
        <v>4.6390900000000004</v>
      </c>
      <c r="Y355" s="91">
        <f t="shared" si="204"/>
        <v>4.6904599999999999</v>
      </c>
      <c r="Z355" s="91">
        <f t="shared" si="204"/>
        <v>4.52217</v>
      </c>
      <c r="AA355" s="91">
        <f t="shared" si="204"/>
        <v>4.2691600000000003</v>
      </c>
    </row>
    <row r="356" spans="1:27" ht="12.75" hidden="1" customHeight="1" outlineLevel="1" x14ac:dyDescent="0.3">
      <c r="A356" s="99" t="s">
        <v>581</v>
      </c>
      <c r="B356" s="63" t="s">
        <v>238</v>
      </c>
      <c r="C356" s="43" t="s">
        <v>79</v>
      </c>
      <c r="D356" s="44">
        <v>1363.81</v>
      </c>
      <c r="E356" s="44">
        <v>1241.74</v>
      </c>
      <c r="F356" s="44">
        <v>1075.54</v>
      </c>
      <c r="G356" s="44">
        <v>924.5</v>
      </c>
      <c r="H356" s="44">
        <v>51</v>
      </c>
      <c r="I356" s="44">
        <v>75.5</v>
      </c>
      <c r="J356" s="44">
        <v>896.56</v>
      </c>
      <c r="K356" s="44">
        <v>1294.28</v>
      </c>
      <c r="L356" s="44">
        <v>1713.66</v>
      </c>
      <c r="M356" s="44">
        <v>2001.01</v>
      </c>
      <c r="N356" s="44">
        <v>2156.4899999999998</v>
      </c>
      <c r="O356" s="44">
        <v>2215.67</v>
      </c>
      <c r="P356" s="44">
        <v>2223.64</v>
      </c>
      <c r="Q356" s="44">
        <v>2284.7399999999998</v>
      </c>
      <c r="R356" s="44">
        <v>2288.6</v>
      </c>
      <c r="S356" s="44">
        <v>2176.42</v>
      </c>
      <c r="T356" s="44">
        <v>2177.4</v>
      </c>
      <c r="U356" s="44">
        <v>2174.0100000000002</v>
      </c>
      <c r="V356" s="44">
        <v>2194.14</v>
      </c>
      <c r="W356" s="44">
        <v>2150.96</v>
      </c>
      <c r="X356" s="44">
        <v>2037.29</v>
      </c>
      <c r="Y356" s="44">
        <v>2088.66</v>
      </c>
      <c r="Z356" s="44">
        <v>1920.37</v>
      </c>
      <c r="AA356" s="44">
        <v>1667.36</v>
      </c>
    </row>
    <row r="357" spans="1:27" ht="12.75" hidden="1" customHeight="1" outlineLevel="1" x14ac:dyDescent="0.3">
      <c r="A357" s="99" t="s">
        <v>582</v>
      </c>
      <c r="B357" s="63" t="s">
        <v>90</v>
      </c>
      <c r="C357" s="43" t="s">
        <v>79</v>
      </c>
      <c r="D357" s="44">
        <f>$D$327</f>
        <v>2442.29</v>
      </c>
      <c r="E357" s="44">
        <f t="shared" ref="E357:AA357" si="205">$D$327</f>
        <v>2442.29</v>
      </c>
      <c r="F357" s="44">
        <f t="shared" si="205"/>
        <v>2442.29</v>
      </c>
      <c r="G357" s="44">
        <f t="shared" si="205"/>
        <v>2442.29</v>
      </c>
      <c r="H357" s="44">
        <f t="shared" si="205"/>
        <v>2442.29</v>
      </c>
      <c r="I357" s="44">
        <f t="shared" si="205"/>
        <v>2442.29</v>
      </c>
      <c r="J357" s="44">
        <f t="shared" si="205"/>
        <v>2442.29</v>
      </c>
      <c r="K357" s="44">
        <f t="shared" si="205"/>
        <v>2442.29</v>
      </c>
      <c r="L357" s="44">
        <f t="shared" si="205"/>
        <v>2442.29</v>
      </c>
      <c r="M357" s="44">
        <f t="shared" si="205"/>
        <v>2442.29</v>
      </c>
      <c r="N357" s="44">
        <f t="shared" si="205"/>
        <v>2442.29</v>
      </c>
      <c r="O357" s="44">
        <f t="shared" si="205"/>
        <v>2442.29</v>
      </c>
      <c r="P357" s="44">
        <f t="shared" si="205"/>
        <v>2442.29</v>
      </c>
      <c r="Q357" s="44">
        <f t="shared" si="205"/>
        <v>2442.29</v>
      </c>
      <c r="R357" s="44">
        <f t="shared" si="205"/>
        <v>2442.29</v>
      </c>
      <c r="S357" s="44">
        <f t="shared" si="205"/>
        <v>2442.29</v>
      </c>
      <c r="T357" s="44">
        <f t="shared" si="205"/>
        <v>2442.29</v>
      </c>
      <c r="U357" s="44">
        <f t="shared" si="205"/>
        <v>2442.29</v>
      </c>
      <c r="V357" s="44">
        <f t="shared" si="205"/>
        <v>2442.29</v>
      </c>
      <c r="W357" s="44">
        <f t="shared" si="205"/>
        <v>2442.29</v>
      </c>
      <c r="X357" s="44">
        <f t="shared" si="205"/>
        <v>2442.29</v>
      </c>
      <c r="Y357" s="44">
        <f t="shared" si="205"/>
        <v>2442.29</v>
      </c>
      <c r="Z357" s="44">
        <f t="shared" si="205"/>
        <v>2442.29</v>
      </c>
      <c r="AA357" s="44">
        <f t="shared" si="205"/>
        <v>2442.29</v>
      </c>
    </row>
    <row r="358" spans="1:27" ht="12.75" hidden="1" customHeight="1" outlineLevel="1" x14ac:dyDescent="0.3">
      <c r="A358" s="99" t="s">
        <v>583</v>
      </c>
      <c r="B358" s="63" t="s">
        <v>83</v>
      </c>
      <c r="C358" s="43" t="s">
        <v>79</v>
      </c>
      <c r="D358" s="44">
        <v>4.8099999999999996</v>
      </c>
      <c r="E358" s="44">
        <v>4.8099999999999996</v>
      </c>
      <c r="F358" s="44">
        <v>4.8099999999999996</v>
      </c>
      <c r="G358" s="44">
        <v>4.8099999999999996</v>
      </c>
      <c r="H358" s="44">
        <v>4.8099999999999996</v>
      </c>
      <c r="I358" s="44">
        <v>4.8099999999999996</v>
      </c>
      <c r="J358" s="44">
        <v>4.8099999999999996</v>
      </c>
      <c r="K358" s="44">
        <v>4.8099999999999996</v>
      </c>
      <c r="L358" s="44">
        <v>4.8099999999999996</v>
      </c>
      <c r="M358" s="44">
        <v>4.8099999999999996</v>
      </c>
      <c r="N358" s="44">
        <v>4.8099999999999996</v>
      </c>
      <c r="O358" s="44">
        <v>4.8099999999999996</v>
      </c>
      <c r="P358" s="44">
        <v>4.8099999999999996</v>
      </c>
      <c r="Q358" s="44">
        <v>4.8099999999999996</v>
      </c>
      <c r="R358" s="44">
        <v>4.8099999999999996</v>
      </c>
      <c r="S358" s="44">
        <v>4.8099999999999996</v>
      </c>
      <c r="T358" s="44">
        <v>4.8099999999999996</v>
      </c>
      <c r="U358" s="44">
        <v>4.8099999999999996</v>
      </c>
      <c r="V358" s="44">
        <v>4.8099999999999996</v>
      </c>
      <c r="W358" s="44">
        <v>4.8099999999999996</v>
      </c>
      <c r="X358" s="44">
        <v>4.8099999999999996</v>
      </c>
      <c r="Y358" s="44">
        <v>4.8099999999999996</v>
      </c>
      <c r="Z358" s="44">
        <v>4.8099999999999996</v>
      </c>
      <c r="AA358" s="44">
        <v>4.8099999999999996</v>
      </c>
    </row>
    <row r="359" spans="1:27" ht="12.75" hidden="1" customHeight="1" outlineLevel="1" x14ac:dyDescent="0.3">
      <c r="A359" s="99" t="s">
        <v>584</v>
      </c>
      <c r="B359" s="63" t="s">
        <v>81</v>
      </c>
      <c r="C359" s="43" t="s">
        <v>79</v>
      </c>
      <c r="D359" s="44">
        <f>$D$11</f>
        <v>154.69999999999999</v>
      </c>
      <c r="E359" s="44">
        <f t="shared" ref="E359:AA359" si="206">$D$11</f>
        <v>154.69999999999999</v>
      </c>
      <c r="F359" s="44">
        <f t="shared" si="206"/>
        <v>154.69999999999999</v>
      </c>
      <c r="G359" s="44">
        <f t="shared" si="206"/>
        <v>154.69999999999999</v>
      </c>
      <c r="H359" s="44">
        <f t="shared" si="206"/>
        <v>154.69999999999999</v>
      </c>
      <c r="I359" s="44">
        <f t="shared" si="206"/>
        <v>154.69999999999999</v>
      </c>
      <c r="J359" s="44">
        <f t="shared" si="206"/>
        <v>154.69999999999999</v>
      </c>
      <c r="K359" s="44">
        <f t="shared" si="206"/>
        <v>154.69999999999999</v>
      </c>
      <c r="L359" s="44">
        <f t="shared" si="206"/>
        <v>154.69999999999999</v>
      </c>
      <c r="M359" s="44">
        <f t="shared" si="206"/>
        <v>154.69999999999999</v>
      </c>
      <c r="N359" s="44">
        <f t="shared" si="206"/>
        <v>154.69999999999999</v>
      </c>
      <c r="O359" s="44">
        <f t="shared" si="206"/>
        <v>154.69999999999999</v>
      </c>
      <c r="P359" s="44">
        <f t="shared" si="206"/>
        <v>154.69999999999999</v>
      </c>
      <c r="Q359" s="44">
        <f t="shared" si="206"/>
        <v>154.69999999999999</v>
      </c>
      <c r="R359" s="44">
        <f t="shared" si="206"/>
        <v>154.69999999999999</v>
      </c>
      <c r="S359" s="44">
        <f t="shared" si="206"/>
        <v>154.69999999999999</v>
      </c>
      <c r="T359" s="44">
        <f t="shared" si="206"/>
        <v>154.69999999999999</v>
      </c>
      <c r="U359" s="44">
        <f t="shared" si="206"/>
        <v>154.69999999999999</v>
      </c>
      <c r="V359" s="44">
        <f t="shared" si="206"/>
        <v>154.69999999999999</v>
      </c>
      <c r="W359" s="44">
        <f t="shared" si="206"/>
        <v>154.69999999999999</v>
      </c>
      <c r="X359" s="44">
        <f t="shared" si="206"/>
        <v>154.69999999999999</v>
      </c>
      <c r="Y359" s="44">
        <f t="shared" si="206"/>
        <v>154.69999999999999</v>
      </c>
      <c r="Z359" s="44">
        <f t="shared" si="206"/>
        <v>154.69999999999999</v>
      </c>
      <c r="AA359" s="44">
        <f t="shared" si="206"/>
        <v>154.69999999999999</v>
      </c>
    </row>
    <row r="360" spans="1:27" ht="12.75" customHeight="1" collapsed="1" x14ac:dyDescent="0.3">
      <c r="A360" s="98" t="s">
        <v>585</v>
      </c>
      <c r="B360" s="28" t="str">
        <f>"08"&amp;"."&amp;$B$662&amp;"."&amp;$B$663</f>
        <v>08.07.2024</v>
      </c>
      <c r="C360" s="90" t="s">
        <v>76</v>
      </c>
      <c r="D360" s="91">
        <f>ROUND(((D361+D362+D364+D363)/1000),5)</f>
        <v>3.9113699999999998</v>
      </c>
      <c r="E360" s="91">
        <f>ROUND(((E361+E362+E364+E363)/1000),5)</f>
        <v>3.8048999999999999</v>
      </c>
      <c r="F360" s="91">
        <f>ROUND(((F361+F362+F364+F363)/1000),5)</f>
        <v>3.63341</v>
      </c>
      <c r="G360" s="91">
        <f t="shared" ref="G360:AA360" si="207">ROUND(((G361+G362+G364+G363)/1000),5)</f>
        <v>3.4247299999999998</v>
      </c>
      <c r="H360" s="91">
        <f t="shared" si="207"/>
        <v>2.82084</v>
      </c>
      <c r="I360" s="91">
        <f t="shared" si="207"/>
        <v>3.7389800000000002</v>
      </c>
      <c r="J360" s="91">
        <f t="shared" si="207"/>
        <v>3.8566500000000001</v>
      </c>
      <c r="K360" s="91">
        <f t="shared" si="207"/>
        <v>4.3011600000000003</v>
      </c>
      <c r="L360" s="91">
        <f t="shared" si="207"/>
        <v>4.6782599999999999</v>
      </c>
      <c r="M360" s="91">
        <f t="shared" si="207"/>
        <v>4.95235</v>
      </c>
      <c r="N360" s="91">
        <f t="shared" si="207"/>
        <v>5.0233699999999999</v>
      </c>
      <c r="O360" s="91">
        <f t="shared" si="207"/>
        <v>5.0376099999999999</v>
      </c>
      <c r="P360" s="91">
        <f t="shared" si="207"/>
        <v>5.0637299999999996</v>
      </c>
      <c r="Q360" s="91">
        <f t="shared" si="207"/>
        <v>5.1877800000000001</v>
      </c>
      <c r="R360" s="91">
        <f t="shared" si="207"/>
        <v>5.1890499999999999</v>
      </c>
      <c r="S360" s="91">
        <f t="shared" si="207"/>
        <v>5.26356</v>
      </c>
      <c r="T360" s="91">
        <f t="shared" si="207"/>
        <v>5.1565300000000001</v>
      </c>
      <c r="U360" s="91">
        <f t="shared" si="207"/>
        <v>5.1069500000000003</v>
      </c>
      <c r="V360" s="91">
        <f t="shared" si="207"/>
        <v>5.04488</v>
      </c>
      <c r="W360" s="91">
        <f t="shared" si="207"/>
        <v>4.9324399999999997</v>
      </c>
      <c r="X360" s="91">
        <f t="shared" si="207"/>
        <v>4.7622799999999996</v>
      </c>
      <c r="Y360" s="91">
        <f t="shared" si="207"/>
        <v>4.7322800000000003</v>
      </c>
      <c r="Z360" s="91">
        <f t="shared" si="207"/>
        <v>4.4560500000000003</v>
      </c>
      <c r="AA360" s="91">
        <f t="shared" si="207"/>
        <v>4.2003500000000003</v>
      </c>
    </row>
    <row r="361" spans="1:27" ht="12.75" hidden="1" customHeight="1" outlineLevel="1" x14ac:dyDescent="0.3">
      <c r="A361" s="99" t="s">
        <v>586</v>
      </c>
      <c r="B361" s="63" t="s">
        <v>238</v>
      </c>
      <c r="C361" s="43" t="s">
        <v>79</v>
      </c>
      <c r="D361" s="44">
        <v>1309.57</v>
      </c>
      <c r="E361" s="44">
        <v>1203.0999999999999</v>
      </c>
      <c r="F361" s="44">
        <v>1031.6099999999999</v>
      </c>
      <c r="G361" s="44">
        <v>822.93</v>
      </c>
      <c r="H361" s="44">
        <v>219.04</v>
      </c>
      <c r="I361" s="44">
        <v>1137.18</v>
      </c>
      <c r="J361" s="44">
        <v>1254.8499999999999</v>
      </c>
      <c r="K361" s="44">
        <v>1699.36</v>
      </c>
      <c r="L361" s="44">
        <v>2076.46</v>
      </c>
      <c r="M361" s="44">
        <v>2350.5500000000002</v>
      </c>
      <c r="N361" s="44">
        <v>2421.5700000000002</v>
      </c>
      <c r="O361" s="44">
        <v>2435.81</v>
      </c>
      <c r="P361" s="44">
        <v>2461.9299999999998</v>
      </c>
      <c r="Q361" s="44">
        <v>2585.98</v>
      </c>
      <c r="R361" s="44">
        <v>2587.25</v>
      </c>
      <c r="S361" s="44">
        <v>2661.76</v>
      </c>
      <c r="T361" s="44">
        <v>2554.73</v>
      </c>
      <c r="U361" s="44">
        <v>2505.15</v>
      </c>
      <c r="V361" s="44">
        <v>2443.08</v>
      </c>
      <c r="W361" s="44">
        <v>2330.64</v>
      </c>
      <c r="X361" s="44">
        <v>2160.48</v>
      </c>
      <c r="Y361" s="44">
        <v>2130.48</v>
      </c>
      <c r="Z361" s="44">
        <v>1854.25</v>
      </c>
      <c r="AA361" s="44">
        <v>1598.55</v>
      </c>
    </row>
    <row r="362" spans="1:27" ht="12.75" hidden="1" customHeight="1" outlineLevel="1" x14ac:dyDescent="0.3">
      <c r="A362" s="99" t="s">
        <v>587</v>
      </c>
      <c r="B362" s="63" t="s">
        <v>90</v>
      </c>
      <c r="C362" s="43" t="s">
        <v>79</v>
      </c>
      <c r="D362" s="44">
        <f>$D$327</f>
        <v>2442.29</v>
      </c>
      <c r="E362" s="44">
        <f t="shared" ref="E362:AA362" si="208">$D$327</f>
        <v>2442.29</v>
      </c>
      <c r="F362" s="44">
        <f t="shared" si="208"/>
        <v>2442.29</v>
      </c>
      <c r="G362" s="44">
        <f t="shared" si="208"/>
        <v>2442.29</v>
      </c>
      <c r="H362" s="44">
        <f t="shared" si="208"/>
        <v>2442.29</v>
      </c>
      <c r="I362" s="44">
        <f t="shared" si="208"/>
        <v>2442.29</v>
      </c>
      <c r="J362" s="44">
        <f t="shared" si="208"/>
        <v>2442.29</v>
      </c>
      <c r="K362" s="44">
        <f t="shared" si="208"/>
        <v>2442.29</v>
      </c>
      <c r="L362" s="44">
        <f t="shared" si="208"/>
        <v>2442.29</v>
      </c>
      <c r="M362" s="44">
        <f t="shared" si="208"/>
        <v>2442.29</v>
      </c>
      <c r="N362" s="44">
        <f t="shared" si="208"/>
        <v>2442.29</v>
      </c>
      <c r="O362" s="44">
        <f t="shared" si="208"/>
        <v>2442.29</v>
      </c>
      <c r="P362" s="44">
        <f t="shared" si="208"/>
        <v>2442.29</v>
      </c>
      <c r="Q362" s="44">
        <f t="shared" si="208"/>
        <v>2442.29</v>
      </c>
      <c r="R362" s="44">
        <f t="shared" si="208"/>
        <v>2442.29</v>
      </c>
      <c r="S362" s="44">
        <f t="shared" si="208"/>
        <v>2442.29</v>
      </c>
      <c r="T362" s="44">
        <f t="shared" si="208"/>
        <v>2442.29</v>
      </c>
      <c r="U362" s="44">
        <f t="shared" si="208"/>
        <v>2442.29</v>
      </c>
      <c r="V362" s="44">
        <f t="shared" si="208"/>
        <v>2442.29</v>
      </c>
      <c r="W362" s="44">
        <f t="shared" si="208"/>
        <v>2442.29</v>
      </c>
      <c r="X362" s="44">
        <f t="shared" si="208"/>
        <v>2442.29</v>
      </c>
      <c r="Y362" s="44">
        <f t="shared" si="208"/>
        <v>2442.29</v>
      </c>
      <c r="Z362" s="44">
        <f t="shared" si="208"/>
        <v>2442.29</v>
      </c>
      <c r="AA362" s="44">
        <f t="shared" si="208"/>
        <v>2442.29</v>
      </c>
    </row>
    <row r="363" spans="1:27" ht="12.75" hidden="1" customHeight="1" outlineLevel="1" x14ac:dyDescent="0.3">
      <c r="A363" s="99" t="s">
        <v>588</v>
      </c>
      <c r="B363" s="63" t="s">
        <v>83</v>
      </c>
      <c r="C363" s="43" t="s">
        <v>79</v>
      </c>
      <c r="D363" s="44">
        <v>4.8099999999999996</v>
      </c>
      <c r="E363" s="44">
        <v>4.8099999999999996</v>
      </c>
      <c r="F363" s="44">
        <v>4.8099999999999996</v>
      </c>
      <c r="G363" s="44">
        <v>4.8099999999999996</v>
      </c>
      <c r="H363" s="44">
        <v>4.8099999999999996</v>
      </c>
      <c r="I363" s="44">
        <v>4.8099999999999996</v>
      </c>
      <c r="J363" s="44">
        <v>4.8099999999999996</v>
      </c>
      <c r="K363" s="44">
        <v>4.8099999999999996</v>
      </c>
      <c r="L363" s="44">
        <v>4.8099999999999996</v>
      </c>
      <c r="M363" s="44">
        <v>4.8099999999999996</v>
      </c>
      <c r="N363" s="44">
        <v>4.8099999999999996</v>
      </c>
      <c r="O363" s="44">
        <v>4.8099999999999996</v>
      </c>
      <c r="P363" s="44">
        <v>4.8099999999999996</v>
      </c>
      <c r="Q363" s="44">
        <v>4.8099999999999996</v>
      </c>
      <c r="R363" s="44">
        <v>4.8099999999999996</v>
      </c>
      <c r="S363" s="44">
        <v>4.8099999999999996</v>
      </c>
      <c r="T363" s="44">
        <v>4.8099999999999996</v>
      </c>
      <c r="U363" s="44">
        <v>4.8099999999999996</v>
      </c>
      <c r="V363" s="44">
        <v>4.8099999999999996</v>
      </c>
      <c r="W363" s="44">
        <v>4.8099999999999996</v>
      </c>
      <c r="X363" s="44">
        <v>4.8099999999999996</v>
      </c>
      <c r="Y363" s="44">
        <v>4.8099999999999996</v>
      </c>
      <c r="Z363" s="44">
        <v>4.8099999999999996</v>
      </c>
      <c r="AA363" s="44">
        <v>4.8099999999999996</v>
      </c>
    </row>
    <row r="364" spans="1:27" ht="12.75" hidden="1" customHeight="1" outlineLevel="1" x14ac:dyDescent="0.3">
      <c r="A364" s="99" t="s">
        <v>589</v>
      </c>
      <c r="B364" s="63" t="s">
        <v>81</v>
      </c>
      <c r="C364" s="43" t="s">
        <v>79</v>
      </c>
      <c r="D364" s="44">
        <f>$D$11</f>
        <v>154.69999999999999</v>
      </c>
      <c r="E364" s="44">
        <f t="shared" ref="E364:AA364" si="209">$D$11</f>
        <v>154.69999999999999</v>
      </c>
      <c r="F364" s="44">
        <f t="shared" si="209"/>
        <v>154.69999999999999</v>
      </c>
      <c r="G364" s="44">
        <f t="shared" si="209"/>
        <v>154.69999999999999</v>
      </c>
      <c r="H364" s="44">
        <f t="shared" si="209"/>
        <v>154.69999999999999</v>
      </c>
      <c r="I364" s="44">
        <f t="shared" si="209"/>
        <v>154.69999999999999</v>
      </c>
      <c r="J364" s="44">
        <f t="shared" si="209"/>
        <v>154.69999999999999</v>
      </c>
      <c r="K364" s="44">
        <f t="shared" si="209"/>
        <v>154.69999999999999</v>
      </c>
      <c r="L364" s="44">
        <f t="shared" si="209"/>
        <v>154.69999999999999</v>
      </c>
      <c r="M364" s="44">
        <f t="shared" si="209"/>
        <v>154.69999999999999</v>
      </c>
      <c r="N364" s="44">
        <f t="shared" si="209"/>
        <v>154.69999999999999</v>
      </c>
      <c r="O364" s="44">
        <f t="shared" si="209"/>
        <v>154.69999999999999</v>
      </c>
      <c r="P364" s="44">
        <f t="shared" si="209"/>
        <v>154.69999999999999</v>
      </c>
      <c r="Q364" s="44">
        <f t="shared" si="209"/>
        <v>154.69999999999999</v>
      </c>
      <c r="R364" s="44">
        <f t="shared" si="209"/>
        <v>154.69999999999999</v>
      </c>
      <c r="S364" s="44">
        <f t="shared" si="209"/>
        <v>154.69999999999999</v>
      </c>
      <c r="T364" s="44">
        <f t="shared" si="209"/>
        <v>154.69999999999999</v>
      </c>
      <c r="U364" s="44">
        <f t="shared" si="209"/>
        <v>154.69999999999999</v>
      </c>
      <c r="V364" s="44">
        <f t="shared" si="209"/>
        <v>154.69999999999999</v>
      </c>
      <c r="W364" s="44">
        <f t="shared" si="209"/>
        <v>154.69999999999999</v>
      </c>
      <c r="X364" s="44">
        <f t="shared" si="209"/>
        <v>154.69999999999999</v>
      </c>
      <c r="Y364" s="44">
        <f t="shared" si="209"/>
        <v>154.69999999999999</v>
      </c>
      <c r="Z364" s="44">
        <f t="shared" si="209"/>
        <v>154.69999999999999</v>
      </c>
      <c r="AA364" s="44">
        <f t="shared" si="209"/>
        <v>154.69999999999999</v>
      </c>
    </row>
    <row r="365" spans="1:27" ht="12.75" customHeight="1" collapsed="1" x14ac:dyDescent="0.3">
      <c r="A365" s="98" t="s">
        <v>590</v>
      </c>
      <c r="B365" s="28" t="str">
        <f>"09"&amp;"."&amp;$B$662&amp;"."&amp;$B$663</f>
        <v>09.07.2024</v>
      </c>
      <c r="C365" s="90" t="s">
        <v>76</v>
      </c>
      <c r="D365" s="91">
        <f>ROUND(((D366+D367+D369+D368)/1000),5)</f>
        <v>3.8605700000000001</v>
      </c>
      <c r="E365" s="91">
        <f>ROUND(((E366+E367+E369+E368)/1000),5)</f>
        <v>3.69754</v>
      </c>
      <c r="F365" s="91">
        <f>ROUND(((F366+F367+F369+F368)/1000),5)</f>
        <v>3.5221</v>
      </c>
      <c r="G365" s="91">
        <f t="shared" ref="G365:AA365" si="210">ROUND(((G366+G367+G369+G368)/1000),5)</f>
        <v>3.13435</v>
      </c>
      <c r="H365" s="91">
        <f t="shared" si="210"/>
        <v>2.8321100000000001</v>
      </c>
      <c r="I365" s="91">
        <f t="shared" si="210"/>
        <v>3.65794</v>
      </c>
      <c r="J365" s="91">
        <f t="shared" si="210"/>
        <v>3.8164699999999998</v>
      </c>
      <c r="K365" s="91">
        <f t="shared" si="210"/>
        <v>4.1165000000000003</v>
      </c>
      <c r="L365" s="91">
        <f t="shared" si="210"/>
        <v>4.5120899999999997</v>
      </c>
      <c r="M365" s="91">
        <f t="shared" si="210"/>
        <v>4.8163200000000002</v>
      </c>
      <c r="N365" s="91">
        <f t="shared" si="210"/>
        <v>4.8906700000000001</v>
      </c>
      <c r="O365" s="91">
        <f t="shared" si="210"/>
        <v>4.9554299999999998</v>
      </c>
      <c r="P365" s="91">
        <f t="shared" si="210"/>
        <v>5.1350800000000003</v>
      </c>
      <c r="Q365" s="91">
        <f t="shared" si="210"/>
        <v>5.0140099999999999</v>
      </c>
      <c r="R365" s="91">
        <f t="shared" si="210"/>
        <v>5.0443499999999997</v>
      </c>
      <c r="S365" s="91">
        <f t="shared" si="210"/>
        <v>5.1657599999999997</v>
      </c>
      <c r="T365" s="91">
        <f t="shared" si="210"/>
        <v>5.0393499999999998</v>
      </c>
      <c r="U365" s="91">
        <f t="shared" si="210"/>
        <v>5.0309400000000002</v>
      </c>
      <c r="V365" s="91">
        <f t="shared" si="210"/>
        <v>4.7756600000000002</v>
      </c>
      <c r="W365" s="91">
        <f t="shared" si="210"/>
        <v>4.7796700000000003</v>
      </c>
      <c r="X365" s="91">
        <f t="shared" si="210"/>
        <v>4.6626799999999999</v>
      </c>
      <c r="Y365" s="91">
        <f t="shared" si="210"/>
        <v>4.6375000000000002</v>
      </c>
      <c r="Z365" s="91">
        <f t="shared" si="210"/>
        <v>4.4206799999999999</v>
      </c>
      <c r="AA365" s="91">
        <f t="shared" si="210"/>
        <v>4.0696500000000002</v>
      </c>
    </row>
    <row r="366" spans="1:27" ht="12.75" hidden="1" customHeight="1" outlineLevel="1" x14ac:dyDescent="0.3">
      <c r="A366" s="99" t="s">
        <v>591</v>
      </c>
      <c r="B366" s="63" t="s">
        <v>238</v>
      </c>
      <c r="C366" s="43" t="s">
        <v>79</v>
      </c>
      <c r="D366" s="44">
        <v>1258.77</v>
      </c>
      <c r="E366" s="44">
        <v>1095.74</v>
      </c>
      <c r="F366" s="44">
        <v>920.3</v>
      </c>
      <c r="G366" s="44">
        <v>532.54999999999995</v>
      </c>
      <c r="H366" s="44">
        <v>230.31</v>
      </c>
      <c r="I366" s="44">
        <v>1056.1400000000001</v>
      </c>
      <c r="J366" s="44">
        <v>1214.67</v>
      </c>
      <c r="K366" s="44">
        <v>1514.7</v>
      </c>
      <c r="L366" s="44">
        <v>1910.29</v>
      </c>
      <c r="M366" s="44">
        <v>2214.52</v>
      </c>
      <c r="N366" s="44">
        <v>2288.87</v>
      </c>
      <c r="O366" s="44">
        <v>2353.63</v>
      </c>
      <c r="P366" s="44">
        <v>2533.2800000000002</v>
      </c>
      <c r="Q366" s="44">
        <v>2412.21</v>
      </c>
      <c r="R366" s="44">
        <v>2442.5500000000002</v>
      </c>
      <c r="S366" s="44">
        <v>2563.96</v>
      </c>
      <c r="T366" s="44">
        <v>2437.5500000000002</v>
      </c>
      <c r="U366" s="44">
        <v>2429.14</v>
      </c>
      <c r="V366" s="44">
        <v>2173.86</v>
      </c>
      <c r="W366" s="44">
        <v>2177.87</v>
      </c>
      <c r="X366" s="44">
        <v>2060.88</v>
      </c>
      <c r="Y366" s="44">
        <v>2035.7</v>
      </c>
      <c r="Z366" s="44">
        <v>1818.88</v>
      </c>
      <c r="AA366" s="44">
        <v>1467.85</v>
      </c>
    </row>
    <row r="367" spans="1:27" ht="12.75" hidden="1" customHeight="1" outlineLevel="1" x14ac:dyDescent="0.3">
      <c r="A367" s="99" t="s">
        <v>592</v>
      </c>
      <c r="B367" s="63" t="s">
        <v>90</v>
      </c>
      <c r="C367" s="43" t="s">
        <v>79</v>
      </c>
      <c r="D367" s="44">
        <f>$D$327</f>
        <v>2442.29</v>
      </c>
      <c r="E367" s="44">
        <f t="shared" ref="E367:AA367" si="211">$D$327</f>
        <v>2442.29</v>
      </c>
      <c r="F367" s="44">
        <f t="shared" si="211"/>
        <v>2442.29</v>
      </c>
      <c r="G367" s="44">
        <f t="shared" si="211"/>
        <v>2442.29</v>
      </c>
      <c r="H367" s="44">
        <f t="shared" si="211"/>
        <v>2442.29</v>
      </c>
      <c r="I367" s="44">
        <f t="shared" si="211"/>
        <v>2442.29</v>
      </c>
      <c r="J367" s="44">
        <f t="shared" si="211"/>
        <v>2442.29</v>
      </c>
      <c r="K367" s="44">
        <f t="shared" si="211"/>
        <v>2442.29</v>
      </c>
      <c r="L367" s="44">
        <f t="shared" si="211"/>
        <v>2442.29</v>
      </c>
      <c r="M367" s="44">
        <f t="shared" si="211"/>
        <v>2442.29</v>
      </c>
      <c r="N367" s="44">
        <f t="shared" si="211"/>
        <v>2442.29</v>
      </c>
      <c r="O367" s="44">
        <f t="shared" si="211"/>
        <v>2442.29</v>
      </c>
      <c r="P367" s="44">
        <f t="shared" si="211"/>
        <v>2442.29</v>
      </c>
      <c r="Q367" s="44">
        <f t="shared" si="211"/>
        <v>2442.29</v>
      </c>
      <c r="R367" s="44">
        <f t="shared" si="211"/>
        <v>2442.29</v>
      </c>
      <c r="S367" s="44">
        <f t="shared" si="211"/>
        <v>2442.29</v>
      </c>
      <c r="T367" s="44">
        <f t="shared" si="211"/>
        <v>2442.29</v>
      </c>
      <c r="U367" s="44">
        <f t="shared" si="211"/>
        <v>2442.29</v>
      </c>
      <c r="V367" s="44">
        <f t="shared" si="211"/>
        <v>2442.29</v>
      </c>
      <c r="W367" s="44">
        <f t="shared" si="211"/>
        <v>2442.29</v>
      </c>
      <c r="X367" s="44">
        <f t="shared" si="211"/>
        <v>2442.29</v>
      </c>
      <c r="Y367" s="44">
        <f t="shared" si="211"/>
        <v>2442.29</v>
      </c>
      <c r="Z367" s="44">
        <f t="shared" si="211"/>
        <v>2442.29</v>
      </c>
      <c r="AA367" s="44">
        <f t="shared" si="211"/>
        <v>2442.29</v>
      </c>
    </row>
    <row r="368" spans="1:27" ht="12.75" hidden="1" customHeight="1" outlineLevel="1" x14ac:dyDescent="0.3">
      <c r="A368" s="99" t="s">
        <v>593</v>
      </c>
      <c r="B368" s="63" t="s">
        <v>83</v>
      </c>
      <c r="C368" s="43" t="s">
        <v>79</v>
      </c>
      <c r="D368" s="44">
        <v>4.8099999999999996</v>
      </c>
      <c r="E368" s="44">
        <v>4.8099999999999996</v>
      </c>
      <c r="F368" s="44">
        <v>4.8099999999999996</v>
      </c>
      <c r="G368" s="44">
        <v>4.8099999999999996</v>
      </c>
      <c r="H368" s="44">
        <v>4.8099999999999996</v>
      </c>
      <c r="I368" s="44">
        <v>4.8099999999999996</v>
      </c>
      <c r="J368" s="44">
        <v>4.8099999999999996</v>
      </c>
      <c r="K368" s="44">
        <v>4.8099999999999996</v>
      </c>
      <c r="L368" s="44">
        <v>4.8099999999999996</v>
      </c>
      <c r="M368" s="44">
        <v>4.8099999999999996</v>
      </c>
      <c r="N368" s="44">
        <v>4.8099999999999996</v>
      </c>
      <c r="O368" s="44">
        <v>4.8099999999999996</v>
      </c>
      <c r="P368" s="44">
        <v>4.8099999999999996</v>
      </c>
      <c r="Q368" s="44">
        <v>4.8099999999999996</v>
      </c>
      <c r="R368" s="44">
        <v>4.8099999999999996</v>
      </c>
      <c r="S368" s="44">
        <v>4.8099999999999996</v>
      </c>
      <c r="T368" s="44">
        <v>4.8099999999999996</v>
      </c>
      <c r="U368" s="44">
        <v>4.8099999999999996</v>
      </c>
      <c r="V368" s="44">
        <v>4.8099999999999996</v>
      </c>
      <c r="W368" s="44">
        <v>4.8099999999999996</v>
      </c>
      <c r="X368" s="44">
        <v>4.8099999999999996</v>
      </c>
      <c r="Y368" s="44">
        <v>4.8099999999999996</v>
      </c>
      <c r="Z368" s="44">
        <v>4.8099999999999996</v>
      </c>
      <c r="AA368" s="44">
        <v>4.8099999999999996</v>
      </c>
    </row>
    <row r="369" spans="1:27" ht="12.75" hidden="1" customHeight="1" outlineLevel="1" x14ac:dyDescent="0.3">
      <c r="A369" s="99" t="s">
        <v>594</v>
      </c>
      <c r="B369" s="63" t="s">
        <v>81</v>
      </c>
      <c r="C369" s="43" t="s">
        <v>79</v>
      </c>
      <c r="D369" s="44">
        <f>$D$11</f>
        <v>154.69999999999999</v>
      </c>
      <c r="E369" s="44">
        <f t="shared" ref="E369:AA369" si="212">$D$11</f>
        <v>154.69999999999999</v>
      </c>
      <c r="F369" s="44">
        <f t="shared" si="212"/>
        <v>154.69999999999999</v>
      </c>
      <c r="G369" s="44">
        <f t="shared" si="212"/>
        <v>154.69999999999999</v>
      </c>
      <c r="H369" s="44">
        <f t="shared" si="212"/>
        <v>154.69999999999999</v>
      </c>
      <c r="I369" s="44">
        <f t="shared" si="212"/>
        <v>154.69999999999999</v>
      </c>
      <c r="J369" s="44">
        <f t="shared" si="212"/>
        <v>154.69999999999999</v>
      </c>
      <c r="K369" s="44">
        <f t="shared" si="212"/>
        <v>154.69999999999999</v>
      </c>
      <c r="L369" s="44">
        <f t="shared" si="212"/>
        <v>154.69999999999999</v>
      </c>
      <c r="M369" s="44">
        <f t="shared" si="212"/>
        <v>154.69999999999999</v>
      </c>
      <c r="N369" s="44">
        <f t="shared" si="212"/>
        <v>154.69999999999999</v>
      </c>
      <c r="O369" s="44">
        <f t="shared" si="212"/>
        <v>154.69999999999999</v>
      </c>
      <c r="P369" s="44">
        <f t="shared" si="212"/>
        <v>154.69999999999999</v>
      </c>
      <c r="Q369" s="44">
        <f t="shared" si="212"/>
        <v>154.69999999999999</v>
      </c>
      <c r="R369" s="44">
        <f t="shared" si="212"/>
        <v>154.69999999999999</v>
      </c>
      <c r="S369" s="44">
        <f t="shared" si="212"/>
        <v>154.69999999999999</v>
      </c>
      <c r="T369" s="44">
        <f t="shared" si="212"/>
        <v>154.69999999999999</v>
      </c>
      <c r="U369" s="44">
        <f t="shared" si="212"/>
        <v>154.69999999999999</v>
      </c>
      <c r="V369" s="44">
        <f t="shared" si="212"/>
        <v>154.69999999999999</v>
      </c>
      <c r="W369" s="44">
        <f t="shared" si="212"/>
        <v>154.69999999999999</v>
      </c>
      <c r="X369" s="44">
        <f t="shared" si="212"/>
        <v>154.69999999999999</v>
      </c>
      <c r="Y369" s="44">
        <f t="shared" si="212"/>
        <v>154.69999999999999</v>
      </c>
      <c r="Z369" s="44">
        <f t="shared" si="212"/>
        <v>154.69999999999999</v>
      </c>
      <c r="AA369" s="44">
        <f t="shared" si="212"/>
        <v>154.69999999999999</v>
      </c>
    </row>
    <row r="370" spans="1:27" ht="12.75" customHeight="1" collapsed="1" x14ac:dyDescent="0.3">
      <c r="A370" s="98" t="s">
        <v>595</v>
      </c>
      <c r="B370" s="28" t="str">
        <f>"10"&amp;"."&amp;$B$662&amp;"."&amp;$B$663</f>
        <v>10.07.2024</v>
      </c>
      <c r="C370" s="90" t="s">
        <v>76</v>
      </c>
      <c r="D370" s="91">
        <f>ROUND(((D371+D372+D374+D373)/1000),5)</f>
        <v>3.8889800000000001</v>
      </c>
      <c r="E370" s="91">
        <f>ROUND(((E371+E372+E374+E373)/1000),5)</f>
        <v>3.7345799999999998</v>
      </c>
      <c r="F370" s="91">
        <f>ROUND(((F371+F372+F374+F373)/1000),5)</f>
        <v>3.5655100000000002</v>
      </c>
      <c r="G370" s="91">
        <f t="shared" ref="G370:AA370" si="213">ROUND(((G371+G372+G374+G373)/1000),5)</f>
        <v>3.1474500000000001</v>
      </c>
      <c r="H370" s="91">
        <f t="shared" si="213"/>
        <v>2.8376899999999998</v>
      </c>
      <c r="I370" s="91">
        <f t="shared" si="213"/>
        <v>3.7185199999999998</v>
      </c>
      <c r="J370" s="91">
        <f t="shared" si="213"/>
        <v>3.9010699999999998</v>
      </c>
      <c r="K370" s="91">
        <f t="shared" si="213"/>
        <v>4.2166300000000003</v>
      </c>
      <c r="L370" s="91">
        <f t="shared" si="213"/>
        <v>4.4992700000000001</v>
      </c>
      <c r="M370" s="91">
        <f t="shared" si="213"/>
        <v>4.9054799999999998</v>
      </c>
      <c r="N370" s="91">
        <f t="shared" si="213"/>
        <v>4.81982</v>
      </c>
      <c r="O370" s="91">
        <f t="shared" si="213"/>
        <v>4.8471299999999999</v>
      </c>
      <c r="P370" s="91">
        <f t="shared" si="213"/>
        <v>4.8357000000000001</v>
      </c>
      <c r="Q370" s="91">
        <f t="shared" si="213"/>
        <v>4.9973400000000003</v>
      </c>
      <c r="R370" s="91">
        <f t="shared" si="213"/>
        <v>5.0069900000000001</v>
      </c>
      <c r="S370" s="91">
        <f t="shared" si="213"/>
        <v>5.0421100000000001</v>
      </c>
      <c r="T370" s="91">
        <f t="shared" si="213"/>
        <v>5.0295800000000002</v>
      </c>
      <c r="U370" s="91">
        <f t="shared" si="213"/>
        <v>5.0027999999999997</v>
      </c>
      <c r="V370" s="91">
        <f t="shared" si="213"/>
        <v>4.8209299999999997</v>
      </c>
      <c r="W370" s="91">
        <f t="shared" si="213"/>
        <v>4.60656</v>
      </c>
      <c r="X370" s="91">
        <f t="shared" si="213"/>
        <v>4.6468600000000002</v>
      </c>
      <c r="Y370" s="91">
        <f t="shared" si="213"/>
        <v>4.6135900000000003</v>
      </c>
      <c r="Z370" s="91">
        <f t="shared" si="213"/>
        <v>4.4630900000000002</v>
      </c>
      <c r="AA370" s="91">
        <f t="shared" si="213"/>
        <v>4.2328099999999997</v>
      </c>
    </row>
    <row r="371" spans="1:27" ht="12.75" hidden="1" customHeight="1" outlineLevel="1" x14ac:dyDescent="0.3">
      <c r="A371" s="99" t="s">
        <v>596</v>
      </c>
      <c r="B371" s="63" t="s">
        <v>238</v>
      </c>
      <c r="C371" s="43" t="s">
        <v>79</v>
      </c>
      <c r="D371" s="44">
        <v>1287.18</v>
      </c>
      <c r="E371" s="44">
        <v>1132.78</v>
      </c>
      <c r="F371" s="44">
        <v>963.71</v>
      </c>
      <c r="G371" s="44">
        <v>545.65</v>
      </c>
      <c r="H371" s="44">
        <v>235.89</v>
      </c>
      <c r="I371" s="44">
        <v>1116.72</v>
      </c>
      <c r="J371" s="44">
        <v>1299.27</v>
      </c>
      <c r="K371" s="44">
        <v>1614.83</v>
      </c>
      <c r="L371" s="44">
        <v>1897.47</v>
      </c>
      <c r="M371" s="44">
        <v>2303.6799999999998</v>
      </c>
      <c r="N371" s="44">
        <v>2218.02</v>
      </c>
      <c r="O371" s="44">
        <v>2245.33</v>
      </c>
      <c r="P371" s="44">
        <v>2233.9</v>
      </c>
      <c r="Q371" s="44">
        <v>2395.54</v>
      </c>
      <c r="R371" s="44">
        <v>2405.19</v>
      </c>
      <c r="S371" s="44">
        <v>2440.31</v>
      </c>
      <c r="T371" s="44">
        <v>2427.7800000000002</v>
      </c>
      <c r="U371" s="44">
        <v>2401</v>
      </c>
      <c r="V371" s="44">
        <v>2219.13</v>
      </c>
      <c r="W371" s="44">
        <v>2004.76</v>
      </c>
      <c r="X371" s="44">
        <v>2045.06</v>
      </c>
      <c r="Y371" s="44">
        <v>2011.79</v>
      </c>
      <c r="Z371" s="44">
        <v>1861.29</v>
      </c>
      <c r="AA371" s="44">
        <v>1631.01</v>
      </c>
    </row>
    <row r="372" spans="1:27" ht="12.75" hidden="1" customHeight="1" outlineLevel="1" x14ac:dyDescent="0.3">
      <c r="A372" s="99" t="s">
        <v>597</v>
      </c>
      <c r="B372" s="63" t="s">
        <v>90</v>
      </c>
      <c r="C372" s="43" t="s">
        <v>79</v>
      </c>
      <c r="D372" s="44">
        <f>$D$327</f>
        <v>2442.29</v>
      </c>
      <c r="E372" s="44">
        <f t="shared" ref="E372:AA372" si="214">$D$327</f>
        <v>2442.29</v>
      </c>
      <c r="F372" s="44">
        <f t="shared" si="214"/>
        <v>2442.29</v>
      </c>
      <c r="G372" s="44">
        <f t="shared" si="214"/>
        <v>2442.29</v>
      </c>
      <c r="H372" s="44">
        <f t="shared" si="214"/>
        <v>2442.29</v>
      </c>
      <c r="I372" s="44">
        <f t="shared" si="214"/>
        <v>2442.29</v>
      </c>
      <c r="J372" s="44">
        <f t="shared" si="214"/>
        <v>2442.29</v>
      </c>
      <c r="K372" s="44">
        <f t="shared" si="214"/>
        <v>2442.29</v>
      </c>
      <c r="L372" s="44">
        <f t="shared" si="214"/>
        <v>2442.29</v>
      </c>
      <c r="M372" s="44">
        <f t="shared" si="214"/>
        <v>2442.29</v>
      </c>
      <c r="N372" s="44">
        <f t="shared" si="214"/>
        <v>2442.29</v>
      </c>
      <c r="O372" s="44">
        <f t="shared" si="214"/>
        <v>2442.29</v>
      </c>
      <c r="P372" s="44">
        <f t="shared" si="214"/>
        <v>2442.29</v>
      </c>
      <c r="Q372" s="44">
        <f t="shared" si="214"/>
        <v>2442.29</v>
      </c>
      <c r="R372" s="44">
        <f t="shared" si="214"/>
        <v>2442.29</v>
      </c>
      <c r="S372" s="44">
        <f t="shared" si="214"/>
        <v>2442.29</v>
      </c>
      <c r="T372" s="44">
        <f t="shared" si="214"/>
        <v>2442.29</v>
      </c>
      <c r="U372" s="44">
        <f t="shared" si="214"/>
        <v>2442.29</v>
      </c>
      <c r="V372" s="44">
        <f t="shared" si="214"/>
        <v>2442.29</v>
      </c>
      <c r="W372" s="44">
        <f t="shared" si="214"/>
        <v>2442.29</v>
      </c>
      <c r="X372" s="44">
        <f t="shared" si="214"/>
        <v>2442.29</v>
      </c>
      <c r="Y372" s="44">
        <f t="shared" si="214"/>
        <v>2442.29</v>
      </c>
      <c r="Z372" s="44">
        <f t="shared" si="214"/>
        <v>2442.29</v>
      </c>
      <c r="AA372" s="44">
        <f t="shared" si="214"/>
        <v>2442.29</v>
      </c>
    </row>
    <row r="373" spans="1:27" ht="12.75" hidden="1" customHeight="1" outlineLevel="1" x14ac:dyDescent="0.3">
      <c r="A373" s="99" t="s">
        <v>598</v>
      </c>
      <c r="B373" s="63" t="s">
        <v>83</v>
      </c>
      <c r="C373" s="43" t="s">
        <v>79</v>
      </c>
      <c r="D373" s="44">
        <v>4.8099999999999996</v>
      </c>
      <c r="E373" s="44">
        <v>4.8099999999999996</v>
      </c>
      <c r="F373" s="44">
        <v>4.8099999999999996</v>
      </c>
      <c r="G373" s="44">
        <v>4.8099999999999996</v>
      </c>
      <c r="H373" s="44">
        <v>4.8099999999999996</v>
      </c>
      <c r="I373" s="44">
        <v>4.8099999999999996</v>
      </c>
      <c r="J373" s="44">
        <v>4.8099999999999996</v>
      </c>
      <c r="K373" s="44">
        <v>4.8099999999999996</v>
      </c>
      <c r="L373" s="44">
        <v>4.8099999999999996</v>
      </c>
      <c r="M373" s="44">
        <v>4.8099999999999996</v>
      </c>
      <c r="N373" s="44">
        <v>4.8099999999999996</v>
      </c>
      <c r="O373" s="44">
        <v>4.8099999999999996</v>
      </c>
      <c r="P373" s="44">
        <v>4.8099999999999996</v>
      </c>
      <c r="Q373" s="44">
        <v>4.8099999999999996</v>
      </c>
      <c r="R373" s="44">
        <v>4.8099999999999996</v>
      </c>
      <c r="S373" s="44">
        <v>4.8099999999999996</v>
      </c>
      <c r="T373" s="44">
        <v>4.8099999999999996</v>
      </c>
      <c r="U373" s="44">
        <v>4.8099999999999996</v>
      </c>
      <c r="V373" s="44">
        <v>4.8099999999999996</v>
      </c>
      <c r="W373" s="44">
        <v>4.8099999999999996</v>
      </c>
      <c r="X373" s="44">
        <v>4.8099999999999996</v>
      </c>
      <c r="Y373" s="44">
        <v>4.8099999999999996</v>
      </c>
      <c r="Z373" s="44">
        <v>4.8099999999999996</v>
      </c>
      <c r="AA373" s="44">
        <v>4.8099999999999996</v>
      </c>
    </row>
    <row r="374" spans="1:27" ht="12.75" hidden="1" customHeight="1" outlineLevel="1" x14ac:dyDescent="0.3">
      <c r="A374" s="99" t="s">
        <v>599</v>
      </c>
      <c r="B374" s="63" t="s">
        <v>81</v>
      </c>
      <c r="C374" s="43" t="s">
        <v>79</v>
      </c>
      <c r="D374" s="44">
        <f>$D$11</f>
        <v>154.69999999999999</v>
      </c>
      <c r="E374" s="44">
        <f t="shared" ref="E374:AA374" si="215">$D$11</f>
        <v>154.69999999999999</v>
      </c>
      <c r="F374" s="44">
        <f t="shared" si="215"/>
        <v>154.69999999999999</v>
      </c>
      <c r="G374" s="44">
        <f t="shared" si="215"/>
        <v>154.69999999999999</v>
      </c>
      <c r="H374" s="44">
        <f t="shared" si="215"/>
        <v>154.69999999999999</v>
      </c>
      <c r="I374" s="44">
        <f t="shared" si="215"/>
        <v>154.69999999999999</v>
      </c>
      <c r="J374" s="44">
        <f t="shared" si="215"/>
        <v>154.69999999999999</v>
      </c>
      <c r="K374" s="44">
        <f t="shared" si="215"/>
        <v>154.69999999999999</v>
      </c>
      <c r="L374" s="44">
        <f t="shared" si="215"/>
        <v>154.69999999999999</v>
      </c>
      <c r="M374" s="44">
        <f t="shared" si="215"/>
        <v>154.69999999999999</v>
      </c>
      <c r="N374" s="44">
        <f t="shared" si="215"/>
        <v>154.69999999999999</v>
      </c>
      <c r="O374" s="44">
        <f t="shared" si="215"/>
        <v>154.69999999999999</v>
      </c>
      <c r="P374" s="44">
        <f t="shared" si="215"/>
        <v>154.69999999999999</v>
      </c>
      <c r="Q374" s="44">
        <f t="shared" si="215"/>
        <v>154.69999999999999</v>
      </c>
      <c r="R374" s="44">
        <f t="shared" si="215"/>
        <v>154.69999999999999</v>
      </c>
      <c r="S374" s="44">
        <f t="shared" si="215"/>
        <v>154.69999999999999</v>
      </c>
      <c r="T374" s="44">
        <f t="shared" si="215"/>
        <v>154.69999999999999</v>
      </c>
      <c r="U374" s="44">
        <f t="shared" si="215"/>
        <v>154.69999999999999</v>
      </c>
      <c r="V374" s="44">
        <f t="shared" si="215"/>
        <v>154.69999999999999</v>
      </c>
      <c r="W374" s="44">
        <f t="shared" si="215"/>
        <v>154.69999999999999</v>
      </c>
      <c r="X374" s="44">
        <f t="shared" si="215"/>
        <v>154.69999999999999</v>
      </c>
      <c r="Y374" s="44">
        <f t="shared" si="215"/>
        <v>154.69999999999999</v>
      </c>
      <c r="Z374" s="44">
        <f t="shared" si="215"/>
        <v>154.69999999999999</v>
      </c>
      <c r="AA374" s="44">
        <f t="shared" si="215"/>
        <v>154.69999999999999</v>
      </c>
    </row>
    <row r="375" spans="1:27" ht="12.75" customHeight="1" collapsed="1" x14ac:dyDescent="0.3">
      <c r="A375" s="98" t="s">
        <v>600</v>
      </c>
      <c r="B375" s="28" t="str">
        <f>"11"&amp;"."&amp;$B$662&amp;"."&amp;$B$663</f>
        <v>11.07.2024</v>
      </c>
      <c r="C375" s="90" t="s">
        <v>76</v>
      </c>
      <c r="D375" s="91">
        <f>ROUND(((D376+D377+D379+D378)/1000),5)</f>
        <v>3.9260299999999999</v>
      </c>
      <c r="E375" s="91">
        <f>ROUND(((E376+E377+E379+E378)/1000),5)</f>
        <v>3.89202</v>
      </c>
      <c r="F375" s="91">
        <f>ROUND(((F376+F377+F379+F378)/1000),5)</f>
        <v>3.70783</v>
      </c>
      <c r="G375" s="91">
        <f t="shared" ref="G375:AA375" si="216">ROUND(((G376+G377+G379+G378)/1000),5)</f>
        <v>3.5788199999999999</v>
      </c>
      <c r="H375" s="91">
        <f t="shared" si="216"/>
        <v>3.6736</v>
      </c>
      <c r="I375" s="91">
        <f t="shared" si="216"/>
        <v>3.82816</v>
      </c>
      <c r="J375" s="91">
        <f t="shared" si="216"/>
        <v>3.87595</v>
      </c>
      <c r="K375" s="91">
        <f t="shared" si="216"/>
        <v>4.3343100000000003</v>
      </c>
      <c r="L375" s="91">
        <f t="shared" si="216"/>
        <v>4.6302599999999998</v>
      </c>
      <c r="M375" s="91">
        <f t="shared" si="216"/>
        <v>4.9293899999999997</v>
      </c>
      <c r="N375" s="91">
        <f t="shared" si="216"/>
        <v>5.1906999999999996</v>
      </c>
      <c r="O375" s="91">
        <f t="shared" si="216"/>
        <v>5.2975199999999996</v>
      </c>
      <c r="P375" s="91">
        <f t="shared" si="216"/>
        <v>5.2951899999999998</v>
      </c>
      <c r="Q375" s="91">
        <f t="shared" si="216"/>
        <v>5.3448099999999998</v>
      </c>
      <c r="R375" s="91">
        <f t="shared" si="216"/>
        <v>5.3515800000000002</v>
      </c>
      <c r="S375" s="91">
        <f t="shared" si="216"/>
        <v>5.2199099999999996</v>
      </c>
      <c r="T375" s="91">
        <f t="shared" si="216"/>
        <v>5.1557500000000003</v>
      </c>
      <c r="U375" s="91">
        <f t="shared" si="216"/>
        <v>5.1046100000000001</v>
      </c>
      <c r="V375" s="91">
        <f t="shared" si="216"/>
        <v>5.1240699999999997</v>
      </c>
      <c r="W375" s="91">
        <f t="shared" si="216"/>
        <v>5.0039999999999996</v>
      </c>
      <c r="X375" s="91">
        <f t="shared" si="216"/>
        <v>4.85337</v>
      </c>
      <c r="Y375" s="91">
        <f t="shared" si="216"/>
        <v>4.7931400000000002</v>
      </c>
      <c r="Z375" s="91">
        <f t="shared" si="216"/>
        <v>4.5327999999999999</v>
      </c>
      <c r="AA375" s="91">
        <f t="shared" si="216"/>
        <v>4.4346500000000004</v>
      </c>
    </row>
    <row r="376" spans="1:27" ht="12.75" hidden="1" customHeight="1" outlineLevel="1" x14ac:dyDescent="0.3">
      <c r="A376" s="99" t="s">
        <v>601</v>
      </c>
      <c r="B376" s="63" t="s">
        <v>238</v>
      </c>
      <c r="C376" s="43" t="s">
        <v>79</v>
      </c>
      <c r="D376" s="44">
        <v>1324.23</v>
      </c>
      <c r="E376" s="44">
        <v>1290.22</v>
      </c>
      <c r="F376" s="44">
        <v>1106.03</v>
      </c>
      <c r="G376" s="44">
        <v>977.02</v>
      </c>
      <c r="H376" s="44">
        <v>1071.8</v>
      </c>
      <c r="I376" s="44">
        <v>1226.3599999999999</v>
      </c>
      <c r="J376" s="44">
        <v>1274.1500000000001</v>
      </c>
      <c r="K376" s="44">
        <v>1732.51</v>
      </c>
      <c r="L376" s="44">
        <v>2028.46</v>
      </c>
      <c r="M376" s="44">
        <v>2327.59</v>
      </c>
      <c r="N376" s="44">
        <v>2588.9</v>
      </c>
      <c r="O376" s="44">
        <v>2695.72</v>
      </c>
      <c r="P376" s="44">
        <v>2693.39</v>
      </c>
      <c r="Q376" s="44">
        <v>2743.01</v>
      </c>
      <c r="R376" s="44">
        <v>2749.78</v>
      </c>
      <c r="S376" s="44">
        <v>2618.11</v>
      </c>
      <c r="T376" s="44">
        <v>2553.9499999999998</v>
      </c>
      <c r="U376" s="44">
        <v>2502.81</v>
      </c>
      <c r="V376" s="44">
        <v>2522.27</v>
      </c>
      <c r="W376" s="44">
        <v>2402.1999999999998</v>
      </c>
      <c r="X376" s="44">
        <v>2251.5700000000002</v>
      </c>
      <c r="Y376" s="44">
        <v>2191.34</v>
      </c>
      <c r="Z376" s="44">
        <v>1931</v>
      </c>
      <c r="AA376" s="44">
        <v>1832.85</v>
      </c>
    </row>
    <row r="377" spans="1:27" ht="12.75" hidden="1" customHeight="1" outlineLevel="1" x14ac:dyDescent="0.3">
      <c r="A377" s="99" t="s">
        <v>602</v>
      </c>
      <c r="B377" s="63" t="s">
        <v>90</v>
      </c>
      <c r="C377" s="43" t="s">
        <v>79</v>
      </c>
      <c r="D377" s="44">
        <f>$D$327</f>
        <v>2442.29</v>
      </c>
      <c r="E377" s="44">
        <f t="shared" ref="E377:AA377" si="217">$D$327</f>
        <v>2442.29</v>
      </c>
      <c r="F377" s="44">
        <f t="shared" si="217"/>
        <v>2442.29</v>
      </c>
      <c r="G377" s="44">
        <f t="shared" si="217"/>
        <v>2442.29</v>
      </c>
      <c r="H377" s="44">
        <f t="shared" si="217"/>
        <v>2442.29</v>
      </c>
      <c r="I377" s="44">
        <f t="shared" si="217"/>
        <v>2442.29</v>
      </c>
      <c r="J377" s="44">
        <f t="shared" si="217"/>
        <v>2442.29</v>
      </c>
      <c r="K377" s="44">
        <f t="shared" si="217"/>
        <v>2442.29</v>
      </c>
      <c r="L377" s="44">
        <f t="shared" si="217"/>
        <v>2442.29</v>
      </c>
      <c r="M377" s="44">
        <f t="shared" si="217"/>
        <v>2442.29</v>
      </c>
      <c r="N377" s="44">
        <f t="shared" si="217"/>
        <v>2442.29</v>
      </c>
      <c r="O377" s="44">
        <f t="shared" si="217"/>
        <v>2442.29</v>
      </c>
      <c r="P377" s="44">
        <f t="shared" si="217"/>
        <v>2442.29</v>
      </c>
      <c r="Q377" s="44">
        <f t="shared" si="217"/>
        <v>2442.29</v>
      </c>
      <c r="R377" s="44">
        <f t="shared" si="217"/>
        <v>2442.29</v>
      </c>
      <c r="S377" s="44">
        <f t="shared" si="217"/>
        <v>2442.29</v>
      </c>
      <c r="T377" s="44">
        <f t="shared" si="217"/>
        <v>2442.29</v>
      </c>
      <c r="U377" s="44">
        <f t="shared" si="217"/>
        <v>2442.29</v>
      </c>
      <c r="V377" s="44">
        <f t="shared" si="217"/>
        <v>2442.29</v>
      </c>
      <c r="W377" s="44">
        <f t="shared" si="217"/>
        <v>2442.29</v>
      </c>
      <c r="X377" s="44">
        <f t="shared" si="217"/>
        <v>2442.29</v>
      </c>
      <c r="Y377" s="44">
        <f t="shared" si="217"/>
        <v>2442.29</v>
      </c>
      <c r="Z377" s="44">
        <f t="shared" si="217"/>
        <v>2442.29</v>
      </c>
      <c r="AA377" s="44">
        <f t="shared" si="217"/>
        <v>2442.29</v>
      </c>
    </row>
    <row r="378" spans="1:27" ht="12.75" hidden="1" customHeight="1" outlineLevel="1" x14ac:dyDescent="0.3">
      <c r="A378" s="99" t="s">
        <v>603</v>
      </c>
      <c r="B378" s="63" t="s">
        <v>83</v>
      </c>
      <c r="C378" s="43" t="s">
        <v>79</v>
      </c>
      <c r="D378" s="44">
        <v>4.8099999999999996</v>
      </c>
      <c r="E378" s="44">
        <v>4.8099999999999996</v>
      </c>
      <c r="F378" s="44">
        <v>4.8099999999999996</v>
      </c>
      <c r="G378" s="44">
        <v>4.8099999999999996</v>
      </c>
      <c r="H378" s="44">
        <v>4.8099999999999996</v>
      </c>
      <c r="I378" s="44">
        <v>4.8099999999999996</v>
      </c>
      <c r="J378" s="44">
        <v>4.8099999999999996</v>
      </c>
      <c r="K378" s="44">
        <v>4.8099999999999996</v>
      </c>
      <c r="L378" s="44">
        <v>4.8099999999999996</v>
      </c>
      <c r="M378" s="44">
        <v>4.8099999999999996</v>
      </c>
      <c r="N378" s="44">
        <v>4.8099999999999996</v>
      </c>
      <c r="O378" s="44">
        <v>4.8099999999999996</v>
      </c>
      <c r="P378" s="44">
        <v>4.8099999999999996</v>
      </c>
      <c r="Q378" s="44">
        <v>4.8099999999999996</v>
      </c>
      <c r="R378" s="44">
        <v>4.8099999999999996</v>
      </c>
      <c r="S378" s="44">
        <v>4.8099999999999996</v>
      </c>
      <c r="T378" s="44">
        <v>4.8099999999999996</v>
      </c>
      <c r="U378" s="44">
        <v>4.8099999999999996</v>
      </c>
      <c r="V378" s="44">
        <v>4.8099999999999996</v>
      </c>
      <c r="W378" s="44">
        <v>4.8099999999999996</v>
      </c>
      <c r="X378" s="44">
        <v>4.8099999999999996</v>
      </c>
      <c r="Y378" s="44">
        <v>4.8099999999999996</v>
      </c>
      <c r="Z378" s="44">
        <v>4.8099999999999996</v>
      </c>
      <c r="AA378" s="44">
        <v>4.8099999999999996</v>
      </c>
    </row>
    <row r="379" spans="1:27" ht="12.75" hidden="1" customHeight="1" outlineLevel="1" x14ac:dyDescent="0.3">
      <c r="A379" s="99" t="s">
        <v>604</v>
      </c>
      <c r="B379" s="63" t="s">
        <v>81</v>
      </c>
      <c r="C379" s="43" t="s">
        <v>79</v>
      </c>
      <c r="D379" s="44">
        <f>$D$11</f>
        <v>154.69999999999999</v>
      </c>
      <c r="E379" s="44">
        <f t="shared" ref="E379:AA379" si="218">$D$11</f>
        <v>154.69999999999999</v>
      </c>
      <c r="F379" s="44">
        <f t="shared" si="218"/>
        <v>154.69999999999999</v>
      </c>
      <c r="G379" s="44">
        <f t="shared" si="218"/>
        <v>154.69999999999999</v>
      </c>
      <c r="H379" s="44">
        <f t="shared" si="218"/>
        <v>154.69999999999999</v>
      </c>
      <c r="I379" s="44">
        <f t="shared" si="218"/>
        <v>154.69999999999999</v>
      </c>
      <c r="J379" s="44">
        <f t="shared" si="218"/>
        <v>154.69999999999999</v>
      </c>
      <c r="K379" s="44">
        <f t="shared" si="218"/>
        <v>154.69999999999999</v>
      </c>
      <c r="L379" s="44">
        <f t="shared" si="218"/>
        <v>154.69999999999999</v>
      </c>
      <c r="M379" s="44">
        <f t="shared" si="218"/>
        <v>154.69999999999999</v>
      </c>
      <c r="N379" s="44">
        <f t="shared" si="218"/>
        <v>154.69999999999999</v>
      </c>
      <c r="O379" s="44">
        <f t="shared" si="218"/>
        <v>154.69999999999999</v>
      </c>
      <c r="P379" s="44">
        <f t="shared" si="218"/>
        <v>154.69999999999999</v>
      </c>
      <c r="Q379" s="44">
        <f t="shared" si="218"/>
        <v>154.69999999999999</v>
      </c>
      <c r="R379" s="44">
        <f t="shared" si="218"/>
        <v>154.69999999999999</v>
      </c>
      <c r="S379" s="44">
        <f t="shared" si="218"/>
        <v>154.69999999999999</v>
      </c>
      <c r="T379" s="44">
        <f t="shared" si="218"/>
        <v>154.69999999999999</v>
      </c>
      <c r="U379" s="44">
        <f t="shared" si="218"/>
        <v>154.69999999999999</v>
      </c>
      <c r="V379" s="44">
        <f t="shared" si="218"/>
        <v>154.69999999999999</v>
      </c>
      <c r="W379" s="44">
        <f t="shared" si="218"/>
        <v>154.69999999999999</v>
      </c>
      <c r="X379" s="44">
        <f t="shared" si="218"/>
        <v>154.69999999999999</v>
      </c>
      <c r="Y379" s="44">
        <f t="shared" si="218"/>
        <v>154.69999999999999</v>
      </c>
      <c r="Z379" s="44">
        <f t="shared" si="218"/>
        <v>154.69999999999999</v>
      </c>
      <c r="AA379" s="44">
        <f t="shared" si="218"/>
        <v>154.69999999999999</v>
      </c>
    </row>
    <row r="380" spans="1:27" ht="12.75" customHeight="1" collapsed="1" x14ac:dyDescent="0.3">
      <c r="A380" s="98" t="s">
        <v>605</v>
      </c>
      <c r="B380" s="28" t="str">
        <f>"12"&amp;"."&amp;$B$662&amp;"."&amp;$B$663</f>
        <v>12.07.2024</v>
      </c>
      <c r="C380" s="90" t="s">
        <v>76</v>
      </c>
      <c r="D380" s="91">
        <f>ROUND(((D381+D382+D384+D383)/1000),5)</f>
        <v>3.9451100000000001</v>
      </c>
      <c r="E380" s="91">
        <f>ROUND(((E381+E382+E384+E383)/1000),5)</f>
        <v>3.8707600000000002</v>
      </c>
      <c r="F380" s="91">
        <f>ROUND(((F381+F382+F384+F383)/1000),5)</f>
        <v>3.7950900000000001</v>
      </c>
      <c r="G380" s="91">
        <f t="shared" ref="G380:AA380" si="219">ROUND(((G381+G382+G384+G383)/1000),5)</f>
        <v>3.6009500000000001</v>
      </c>
      <c r="H380" s="91">
        <f t="shared" si="219"/>
        <v>3.60094</v>
      </c>
      <c r="I380" s="91">
        <f t="shared" si="219"/>
        <v>3.8425699999999998</v>
      </c>
      <c r="J380" s="91">
        <f t="shared" si="219"/>
        <v>3.8428900000000001</v>
      </c>
      <c r="K380" s="91">
        <f t="shared" si="219"/>
        <v>4.2843600000000004</v>
      </c>
      <c r="L380" s="91">
        <f t="shared" si="219"/>
        <v>4.62216</v>
      </c>
      <c r="M380" s="91">
        <f t="shared" si="219"/>
        <v>4.9436299999999997</v>
      </c>
      <c r="N380" s="91">
        <f t="shared" si="219"/>
        <v>4.9928900000000001</v>
      </c>
      <c r="O380" s="91">
        <f t="shared" si="219"/>
        <v>5.0456899999999996</v>
      </c>
      <c r="P380" s="91">
        <f t="shared" si="219"/>
        <v>5.04026</v>
      </c>
      <c r="Q380" s="91">
        <f t="shared" si="219"/>
        <v>5.0598099999999997</v>
      </c>
      <c r="R380" s="91">
        <f t="shared" si="219"/>
        <v>4.9899800000000001</v>
      </c>
      <c r="S380" s="91">
        <f t="shared" si="219"/>
        <v>5.0494899999999996</v>
      </c>
      <c r="T380" s="91">
        <f t="shared" si="219"/>
        <v>5.02149</v>
      </c>
      <c r="U380" s="91">
        <f t="shared" si="219"/>
        <v>4.9040900000000001</v>
      </c>
      <c r="V380" s="91">
        <f t="shared" si="219"/>
        <v>4.8788600000000004</v>
      </c>
      <c r="W380" s="91">
        <f t="shared" si="219"/>
        <v>4.7966800000000003</v>
      </c>
      <c r="X380" s="91">
        <f t="shared" si="219"/>
        <v>4.7899000000000003</v>
      </c>
      <c r="Y380" s="91">
        <f t="shared" si="219"/>
        <v>4.8312999999999997</v>
      </c>
      <c r="Z380" s="91">
        <f t="shared" si="219"/>
        <v>4.6677299999999997</v>
      </c>
      <c r="AA380" s="91">
        <f t="shared" si="219"/>
        <v>4.4475199999999999</v>
      </c>
    </row>
    <row r="381" spans="1:27" ht="12.75" hidden="1" customHeight="1" outlineLevel="1" x14ac:dyDescent="0.3">
      <c r="A381" s="99" t="s">
        <v>606</v>
      </c>
      <c r="B381" s="63" t="s">
        <v>238</v>
      </c>
      <c r="C381" s="43" t="s">
        <v>79</v>
      </c>
      <c r="D381" s="44">
        <v>1343.31</v>
      </c>
      <c r="E381" s="44">
        <v>1268.96</v>
      </c>
      <c r="F381" s="44">
        <v>1193.29</v>
      </c>
      <c r="G381" s="44">
        <v>999.15</v>
      </c>
      <c r="H381" s="44">
        <v>999.14</v>
      </c>
      <c r="I381" s="44">
        <v>1240.77</v>
      </c>
      <c r="J381" s="44">
        <v>1241.0899999999999</v>
      </c>
      <c r="K381" s="44">
        <v>1682.56</v>
      </c>
      <c r="L381" s="44">
        <v>2020.36</v>
      </c>
      <c r="M381" s="44">
        <v>2341.83</v>
      </c>
      <c r="N381" s="44">
        <v>2391.09</v>
      </c>
      <c r="O381" s="44">
        <v>2443.89</v>
      </c>
      <c r="P381" s="44">
        <v>2438.46</v>
      </c>
      <c r="Q381" s="44">
        <v>2458.0100000000002</v>
      </c>
      <c r="R381" s="44">
        <v>2388.1799999999998</v>
      </c>
      <c r="S381" s="44">
        <v>2447.69</v>
      </c>
      <c r="T381" s="44">
        <v>2419.69</v>
      </c>
      <c r="U381" s="44">
        <v>2302.29</v>
      </c>
      <c r="V381" s="44">
        <v>2277.06</v>
      </c>
      <c r="W381" s="44">
        <v>2194.88</v>
      </c>
      <c r="X381" s="44">
        <v>2188.1</v>
      </c>
      <c r="Y381" s="44">
        <v>2229.5</v>
      </c>
      <c r="Z381" s="44">
        <v>2065.9299999999998</v>
      </c>
      <c r="AA381" s="44">
        <v>1845.72</v>
      </c>
    </row>
    <row r="382" spans="1:27" ht="12.75" hidden="1" customHeight="1" outlineLevel="1" x14ac:dyDescent="0.3">
      <c r="A382" s="99" t="s">
        <v>607</v>
      </c>
      <c r="B382" s="63" t="s">
        <v>90</v>
      </c>
      <c r="C382" s="43" t="s">
        <v>79</v>
      </c>
      <c r="D382" s="44">
        <f>$D$327</f>
        <v>2442.29</v>
      </c>
      <c r="E382" s="44">
        <f t="shared" ref="E382:AA382" si="220">$D$327</f>
        <v>2442.29</v>
      </c>
      <c r="F382" s="44">
        <f t="shared" si="220"/>
        <v>2442.29</v>
      </c>
      <c r="G382" s="44">
        <f t="shared" si="220"/>
        <v>2442.29</v>
      </c>
      <c r="H382" s="44">
        <f t="shared" si="220"/>
        <v>2442.29</v>
      </c>
      <c r="I382" s="44">
        <f t="shared" si="220"/>
        <v>2442.29</v>
      </c>
      <c r="J382" s="44">
        <f t="shared" si="220"/>
        <v>2442.29</v>
      </c>
      <c r="K382" s="44">
        <f t="shared" si="220"/>
        <v>2442.29</v>
      </c>
      <c r="L382" s="44">
        <f t="shared" si="220"/>
        <v>2442.29</v>
      </c>
      <c r="M382" s="44">
        <f t="shared" si="220"/>
        <v>2442.29</v>
      </c>
      <c r="N382" s="44">
        <f t="shared" si="220"/>
        <v>2442.29</v>
      </c>
      <c r="O382" s="44">
        <f t="shared" si="220"/>
        <v>2442.29</v>
      </c>
      <c r="P382" s="44">
        <f t="shared" si="220"/>
        <v>2442.29</v>
      </c>
      <c r="Q382" s="44">
        <f t="shared" si="220"/>
        <v>2442.29</v>
      </c>
      <c r="R382" s="44">
        <f t="shared" si="220"/>
        <v>2442.29</v>
      </c>
      <c r="S382" s="44">
        <f t="shared" si="220"/>
        <v>2442.29</v>
      </c>
      <c r="T382" s="44">
        <f t="shared" si="220"/>
        <v>2442.29</v>
      </c>
      <c r="U382" s="44">
        <f t="shared" si="220"/>
        <v>2442.29</v>
      </c>
      <c r="V382" s="44">
        <f t="shared" si="220"/>
        <v>2442.29</v>
      </c>
      <c r="W382" s="44">
        <f t="shared" si="220"/>
        <v>2442.29</v>
      </c>
      <c r="X382" s="44">
        <f t="shared" si="220"/>
        <v>2442.29</v>
      </c>
      <c r="Y382" s="44">
        <f t="shared" si="220"/>
        <v>2442.29</v>
      </c>
      <c r="Z382" s="44">
        <f t="shared" si="220"/>
        <v>2442.29</v>
      </c>
      <c r="AA382" s="44">
        <f t="shared" si="220"/>
        <v>2442.29</v>
      </c>
    </row>
    <row r="383" spans="1:27" ht="12.75" hidden="1" customHeight="1" outlineLevel="1" x14ac:dyDescent="0.3">
      <c r="A383" s="99" t="s">
        <v>608</v>
      </c>
      <c r="B383" s="63" t="s">
        <v>83</v>
      </c>
      <c r="C383" s="43" t="s">
        <v>79</v>
      </c>
      <c r="D383" s="44">
        <v>4.8099999999999996</v>
      </c>
      <c r="E383" s="44">
        <v>4.8099999999999996</v>
      </c>
      <c r="F383" s="44">
        <v>4.8099999999999996</v>
      </c>
      <c r="G383" s="44">
        <v>4.8099999999999996</v>
      </c>
      <c r="H383" s="44">
        <v>4.8099999999999996</v>
      </c>
      <c r="I383" s="44">
        <v>4.8099999999999996</v>
      </c>
      <c r="J383" s="44">
        <v>4.8099999999999996</v>
      </c>
      <c r="K383" s="44">
        <v>4.8099999999999996</v>
      </c>
      <c r="L383" s="44">
        <v>4.8099999999999996</v>
      </c>
      <c r="M383" s="44">
        <v>4.8099999999999996</v>
      </c>
      <c r="N383" s="44">
        <v>4.8099999999999996</v>
      </c>
      <c r="O383" s="44">
        <v>4.8099999999999996</v>
      </c>
      <c r="P383" s="44">
        <v>4.8099999999999996</v>
      </c>
      <c r="Q383" s="44">
        <v>4.8099999999999996</v>
      </c>
      <c r="R383" s="44">
        <v>4.8099999999999996</v>
      </c>
      <c r="S383" s="44">
        <v>4.8099999999999996</v>
      </c>
      <c r="T383" s="44">
        <v>4.8099999999999996</v>
      </c>
      <c r="U383" s="44">
        <v>4.8099999999999996</v>
      </c>
      <c r="V383" s="44">
        <v>4.8099999999999996</v>
      </c>
      <c r="W383" s="44">
        <v>4.8099999999999996</v>
      </c>
      <c r="X383" s="44">
        <v>4.8099999999999996</v>
      </c>
      <c r="Y383" s="44">
        <v>4.8099999999999996</v>
      </c>
      <c r="Z383" s="44">
        <v>4.8099999999999996</v>
      </c>
      <c r="AA383" s="44">
        <v>4.8099999999999996</v>
      </c>
    </row>
    <row r="384" spans="1:27" ht="12.75" hidden="1" customHeight="1" outlineLevel="1" x14ac:dyDescent="0.3">
      <c r="A384" s="99" t="s">
        <v>609</v>
      </c>
      <c r="B384" s="63" t="s">
        <v>81</v>
      </c>
      <c r="C384" s="43" t="s">
        <v>79</v>
      </c>
      <c r="D384" s="44">
        <f>$D$11</f>
        <v>154.69999999999999</v>
      </c>
      <c r="E384" s="44">
        <f t="shared" ref="E384:AA384" si="221">$D$11</f>
        <v>154.69999999999999</v>
      </c>
      <c r="F384" s="44">
        <f t="shared" si="221"/>
        <v>154.69999999999999</v>
      </c>
      <c r="G384" s="44">
        <f t="shared" si="221"/>
        <v>154.69999999999999</v>
      </c>
      <c r="H384" s="44">
        <f t="shared" si="221"/>
        <v>154.69999999999999</v>
      </c>
      <c r="I384" s="44">
        <f t="shared" si="221"/>
        <v>154.69999999999999</v>
      </c>
      <c r="J384" s="44">
        <f t="shared" si="221"/>
        <v>154.69999999999999</v>
      </c>
      <c r="K384" s="44">
        <f t="shared" si="221"/>
        <v>154.69999999999999</v>
      </c>
      <c r="L384" s="44">
        <f t="shared" si="221"/>
        <v>154.69999999999999</v>
      </c>
      <c r="M384" s="44">
        <f t="shared" si="221"/>
        <v>154.69999999999999</v>
      </c>
      <c r="N384" s="44">
        <f t="shared" si="221"/>
        <v>154.69999999999999</v>
      </c>
      <c r="O384" s="44">
        <f t="shared" si="221"/>
        <v>154.69999999999999</v>
      </c>
      <c r="P384" s="44">
        <f t="shared" si="221"/>
        <v>154.69999999999999</v>
      </c>
      <c r="Q384" s="44">
        <f t="shared" si="221"/>
        <v>154.69999999999999</v>
      </c>
      <c r="R384" s="44">
        <f t="shared" si="221"/>
        <v>154.69999999999999</v>
      </c>
      <c r="S384" s="44">
        <f t="shared" si="221"/>
        <v>154.69999999999999</v>
      </c>
      <c r="T384" s="44">
        <f t="shared" si="221"/>
        <v>154.69999999999999</v>
      </c>
      <c r="U384" s="44">
        <f t="shared" si="221"/>
        <v>154.69999999999999</v>
      </c>
      <c r="V384" s="44">
        <f t="shared" si="221"/>
        <v>154.69999999999999</v>
      </c>
      <c r="W384" s="44">
        <f t="shared" si="221"/>
        <v>154.69999999999999</v>
      </c>
      <c r="X384" s="44">
        <f t="shared" si="221"/>
        <v>154.69999999999999</v>
      </c>
      <c r="Y384" s="44">
        <f t="shared" si="221"/>
        <v>154.69999999999999</v>
      </c>
      <c r="Z384" s="44">
        <f t="shared" si="221"/>
        <v>154.69999999999999</v>
      </c>
      <c r="AA384" s="44">
        <f t="shared" si="221"/>
        <v>154.69999999999999</v>
      </c>
    </row>
    <row r="385" spans="1:27" ht="12.75" customHeight="1" collapsed="1" x14ac:dyDescent="0.3">
      <c r="A385" s="98" t="s">
        <v>610</v>
      </c>
      <c r="B385" s="28" t="str">
        <f>"13"&amp;"."&amp;$B$662&amp;"."&amp;$B$663</f>
        <v>13.07.2024</v>
      </c>
      <c r="C385" s="90" t="s">
        <v>76</v>
      </c>
      <c r="D385" s="91">
        <f>ROUND(((D386+D387+D389+D388)/1000),5)</f>
        <v>4.0921099999999999</v>
      </c>
      <c r="E385" s="91">
        <f>ROUND(((E386+E387+E389+E388)/1000),5)</f>
        <v>3.8822399999999999</v>
      </c>
      <c r="F385" s="91">
        <f>ROUND(((F386+F387+F389+F388)/1000),5)</f>
        <v>3.8140299999999998</v>
      </c>
      <c r="G385" s="91">
        <f t="shared" ref="G385:AA385" si="222">ROUND(((G386+G387+G389+G388)/1000),5)</f>
        <v>3.6489799999999999</v>
      </c>
      <c r="H385" s="91">
        <f t="shared" si="222"/>
        <v>3.3997999999999999</v>
      </c>
      <c r="I385" s="91">
        <f t="shared" si="222"/>
        <v>3.45838</v>
      </c>
      <c r="J385" s="91">
        <f t="shared" si="222"/>
        <v>3.5605199999999999</v>
      </c>
      <c r="K385" s="91">
        <f t="shared" si="222"/>
        <v>4.0079799999999999</v>
      </c>
      <c r="L385" s="91">
        <f t="shared" si="222"/>
        <v>4.3871599999999997</v>
      </c>
      <c r="M385" s="91">
        <f t="shared" si="222"/>
        <v>4.6440599999999996</v>
      </c>
      <c r="N385" s="91">
        <f t="shared" si="222"/>
        <v>4.7739900000000004</v>
      </c>
      <c r="O385" s="91">
        <f t="shared" si="222"/>
        <v>4.8786800000000001</v>
      </c>
      <c r="P385" s="91">
        <f t="shared" si="222"/>
        <v>4.9209300000000002</v>
      </c>
      <c r="Q385" s="91">
        <f t="shared" si="222"/>
        <v>4.8593299999999999</v>
      </c>
      <c r="R385" s="91">
        <f t="shared" si="222"/>
        <v>4.8606499999999997</v>
      </c>
      <c r="S385" s="91">
        <f t="shared" si="222"/>
        <v>4.9011100000000001</v>
      </c>
      <c r="T385" s="91">
        <f t="shared" si="222"/>
        <v>4.8936599999999997</v>
      </c>
      <c r="U385" s="91">
        <f t="shared" si="222"/>
        <v>4.8754900000000001</v>
      </c>
      <c r="V385" s="91">
        <f t="shared" si="222"/>
        <v>4.7877000000000001</v>
      </c>
      <c r="W385" s="91">
        <f t="shared" si="222"/>
        <v>4.6787799999999997</v>
      </c>
      <c r="X385" s="91">
        <f t="shared" si="222"/>
        <v>4.64079</v>
      </c>
      <c r="Y385" s="91">
        <f t="shared" si="222"/>
        <v>4.5462199999999999</v>
      </c>
      <c r="Z385" s="91">
        <f t="shared" si="222"/>
        <v>4.3240800000000004</v>
      </c>
      <c r="AA385" s="91">
        <f t="shared" si="222"/>
        <v>4.3369299999999997</v>
      </c>
    </row>
    <row r="386" spans="1:27" ht="12.75" hidden="1" customHeight="1" outlineLevel="1" x14ac:dyDescent="0.3">
      <c r="A386" s="99" t="s">
        <v>611</v>
      </c>
      <c r="B386" s="63" t="s">
        <v>238</v>
      </c>
      <c r="C386" s="43" t="s">
        <v>79</v>
      </c>
      <c r="D386" s="44">
        <v>1490.31</v>
      </c>
      <c r="E386" s="44">
        <v>1280.44</v>
      </c>
      <c r="F386" s="44">
        <v>1212.23</v>
      </c>
      <c r="G386" s="44">
        <v>1047.18</v>
      </c>
      <c r="H386" s="44">
        <v>798</v>
      </c>
      <c r="I386" s="44">
        <v>856.58</v>
      </c>
      <c r="J386" s="44">
        <v>958.72</v>
      </c>
      <c r="K386" s="44">
        <v>1406.18</v>
      </c>
      <c r="L386" s="44">
        <v>1785.36</v>
      </c>
      <c r="M386" s="44">
        <v>2042.26</v>
      </c>
      <c r="N386" s="44">
        <v>2172.19</v>
      </c>
      <c r="O386" s="44">
        <v>2276.88</v>
      </c>
      <c r="P386" s="44">
        <v>2319.13</v>
      </c>
      <c r="Q386" s="44">
        <v>2257.5300000000002</v>
      </c>
      <c r="R386" s="44">
        <v>2258.85</v>
      </c>
      <c r="S386" s="44">
        <v>2299.31</v>
      </c>
      <c r="T386" s="44">
        <v>2291.86</v>
      </c>
      <c r="U386" s="44">
        <v>2273.69</v>
      </c>
      <c r="V386" s="44">
        <v>2185.9</v>
      </c>
      <c r="W386" s="44">
        <v>2076.98</v>
      </c>
      <c r="X386" s="44">
        <v>2038.99</v>
      </c>
      <c r="Y386" s="44">
        <v>1944.42</v>
      </c>
      <c r="Z386" s="44">
        <v>1722.28</v>
      </c>
      <c r="AA386" s="44">
        <v>1735.13</v>
      </c>
    </row>
    <row r="387" spans="1:27" ht="12.75" hidden="1" customHeight="1" outlineLevel="1" x14ac:dyDescent="0.3">
      <c r="A387" s="99" t="s">
        <v>612</v>
      </c>
      <c r="B387" s="63" t="s">
        <v>90</v>
      </c>
      <c r="C387" s="43" t="s">
        <v>79</v>
      </c>
      <c r="D387" s="44">
        <f>$D$327</f>
        <v>2442.29</v>
      </c>
      <c r="E387" s="44">
        <f t="shared" ref="E387:AA387" si="223">$D$327</f>
        <v>2442.29</v>
      </c>
      <c r="F387" s="44">
        <f t="shared" si="223"/>
        <v>2442.29</v>
      </c>
      <c r="G387" s="44">
        <f t="shared" si="223"/>
        <v>2442.29</v>
      </c>
      <c r="H387" s="44">
        <f t="shared" si="223"/>
        <v>2442.29</v>
      </c>
      <c r="I387" s="44">
        <f t="shared" si="223"/>
        <v>2442.29</v>
      </c>
      <c r="J387" s="44">
        <f t="shared" si="223"/>
        <v>2442.29</v>
      </c>
      <c r="K387" s="44">
        <f t="shared" si="223"/>
        <v>2442.29</v>
      </c>
      <c r="L387" s="44">
        <f t="shared" si="223"/>
        <v>2442.29</v>
      </c>
      <c r="M387" s="44">
        <f t="shared" si="223"/>
        <v>2442.29</v>
      </c>
      <c r="N387" s="44">
        <f t="shared" si="223"/>
        <v>2442.29</v>
      </c>
      <c r="O387" s="44">
        <f t="shared" si="223"/>
        <v>2442.29</v>
      </c>
      <c r="P387" s="44">
        <f t="shared" si="223"/>
        <v>2442.29</v>
      </c>
      <c r="Q387" s="44">
        <f t="shared" si="223"/>
        <v>2442.29</v>
      </c>
      <c r="R387" s="44">
        <f t="shared" si="223"/>
        <v>2442.29</v>
      </c>
      <c r="S387" s="44">
        <f t="shared" si="223"/>
        <v>2442.29</v>
      </c>
      <c r="T387" s="44">
        <f t="shared" si="223"/>
        <v>2442.29</v>
      </c>
      <c r="U387" s="44">
        <f t="shared" si="223"/>
        <v>2442.29</v>
      </c>
      <c r="V387" s="44">
        <f t="shared" si="223"/>
        <v>2442.29</v>
      </c>
      <c r="W387" s="44">
        <f t="shared" si="223"/>
        <v>2442.29</v>
      </c>
      <c r="X387" s="44">
        <f t="shared" si="223"/>
        <v>2442.29</v>
      </c>
      <c r="Y387" s="44">
        <f t="shared" si="223"/>
        <v>2442.29</v>
      </c>
      <c r="Z387" s="44">
        <f t="shared" si="223"/>
        <v>2442.29</v>
      </c>
      <c r="AA387" s="44">
        <f t="shared" si="223"/>
        <v>2442.29</v>
      </c>
    </row>
    <row r="388" spans="1:27" ht="12.75" hidden="1" customHeight="1" outlineLevel="1" x14ac:dyDescent="0.3">
      <c r="A388" s="99" t="s">
        <v>613</v>
      </c>
      <c r="B388" s="63" t="s">
        <v>83</v>
      </c>
      <c r="C388" s="43" t="s">
        <v>79</v>
      </c>
      <c r="D388" s="44">
        <v>4.8099999999999996</v>
      </c>
      <c r="E388" s="44">
        <v>4.8099999999999996</v>
      </c>
      <c r="F388" s="44">
        <v>4.8099999999999996</v>
      </c>
      <c r="G388" s="44">
        <v>4.8099999999999996</v>
      </c>
      <c r="H388" s="44">
        <v>4.8099999999999996</v>
      </c>
      <c r="I388" s="44">
        <v>4.8099999999999996</v>
      </c>
      <c r="J388" s="44">
        <v>4.8099999999999996</v>
      </c>
      <c r="K388" s="44">
        <v>4.8099999999999996</v>
      </c>
      <c r="L388" s="44">
        <v>4.8099999999999996</v>
      </c>
      <c r="M388" s="44">
        <v>4.8099999999999996</v>
      </c>
      <c r="N388" s="44">
        <v>4.8099999999999996</v>
      </c>
      <c r="O388" s="44">
        <v>4.8099999999999996</v>
      </c>
      <c r="P388" s="44">
        <v>4.8099999999999996</v>
      </c>
      <c r="Q388" s="44">
        <v>4.8099999999999996</v>
      </c>
      <c r="R388" s="44">
        <v>4.8099999999999996</v>
      </c>
      <c r="S388" s="44">
        <v>4.8099999999999996</v>
      </c>
      <c r="T388" s="44">
        <v>4.8099999999999996</v>
      </c>
      <c r="U388" s="44">
        <v>4.8099999999999996</v>
      </c>
      <c r="V388" s="44">
        <v>4.8099999999999996</v>
      </c>
      <c r="W388" s="44">
        <v>4.8099999999999996</v>
      </c>
      <c r="X388" s="44">
        <v>4.8099999999999996</v>
      </c>
      <c r="Y388" s="44">
        <v>4.8099999999999996</v>
      </c>
      <c r="Z388" s="44">
        <v>4.8099999999999996</v>
      </c>
      <c r="AA388" s="44">
        <v>4.8099999999999996</v>
      </c>
    </row>
    <row r="389" spans="1:27" ht="12.75" hidden="1" customHeight="1" outlineLevel="1" x14ac:dyDescent="0.3">
      <c r="A389" s="99" t="s">
        <v>614</v>
      </c>
      <c r="B389" s="63" t="s">
        <v>81</v>
      </c>
      <c r="C389" s="43" t="s">
        <v>79</v>
      </c>
      <c r="D389" s="44">
        <f>$D$11</f>
        <v>154.69999999999999</v>
      </c>
      <c r="E389" s="44">
        <f t="shared" ref="E389:AA389" si="224">$D$11</f>
        <v>154.69999999999999</v>
      </c>
      <c r="F389" s="44">
        <f t="shared" si="224"/>
        <v>154.69999999999999</v>
      </c>
      <c r="G389" s="44">
        <f t="shared" si="224"/>
        <v>154.69999999999999</v>
      </c>
      <c r="H389" s="44">
        <f t="shared" si="224"/>
        <v>154.69999999999999</v>
      </c>
      <c r="I389" s="44">
        <f t="shared" si="224"/>
        <v>154.69999999999999</v>
      </c>
      <c r="J389" s="44">
        <f t="shared" si="224"/>
        <v>154.69999999999999</v>
      </c>
      <c r="K389" s="44">
        <f t="shared" si="224"/>
        <v>154.69999999999999</v>
      </c>
      <c r="L389" s="44">
        <f t="shared" si="224"/>
        <v>154.69999999999999</v>
      </c>
      <c r="M389" s="44">
        <f t="shared" si="224"/>
        <v>154.69999999999999</v>
      </c>
      <c r="N389" s="44">
        <f t="shared" si="224"/>
        <v>154.69999999999999</v>
      </c>
      <c r="O389" s="44">
        <f t="shared" si="224"/>
        <v>154.69999999999999</v>
      </c>
      <c r="P389" s="44">
        <f t="shared" si="224"/>
        <v>154.69999999999999</v>
      </c>
      <c r="Q389" s="44">
        <f t="shared" si="224"/>
        <v>154.69999999999999</v>
      </c>
      <c r="R389" s="44">
        <f t="shared" si="224"/>
        <v>154.69999999999999</v>
      </c>
      <c r="S389" s="44">
        <f t="shared" si="224"/>
        <v>154.69999999999999</v>
      </c>
      <c r="T389" s="44">
        <f t="shared" si="224"/>
        <v>154.69999999999999</v>
      </c>
      <c r="U389" s="44">
        <f t="shared" si="224"/>
        <v>154.69999999999999</v>
      </c>
      <c r="V389" s="44">
        <f t="shared" si="224"/>
        <v>154.69999999999999</v>
      </c>
      <c r="W389" s="44">
        <f t="shared" si="224"/>
        <v>154.69999999999999</v>
      </c>
      <c r="X389" s="44">
        <f t="shared" si="224"/>
        <v>154.69999999999999</v>
      </c>
      <c r="Y389" s="44">
        <f t="shared" si="224"/>
        <v>154.69999999999999</v>
      </c>
      <c r="Z389" s="44">
        <f t="shared" si="224"/>
        <v>154.69999999999999</v>
      </c>
      <c r="AA389" s="44">
        <f t="shared" si="224"/>
        <v>154.69999999999999</v>
      </c>
    </row>
    <row r="390" spans="1:27" ht="12.75" customHeight="1" collapsed="1" x14ac:dyDescent="0.3">
      <c r="A390" s="98" t="s">
        <v>615</v>
      </c>
      <c r="B390" s="28" t="str">
        <f>"14"&amp;"."&amp;$B$662&amp;"."&amp;$B$663</f>
        <v>14.07.2024</v>
      </c>
      <c r="C390" s="90" t="s">
        <v>76</v>
      </c>
      <c r="D390" s="91">
        <f>ROUND(((D391+D392+D394+D393)/1000),5)</f>
        <v>4.0835100000000004</v>
      </c>
      <c r="E390" s="91">
        <f>ROUND(((E391+E392+E394+E393)/1000),5)</f>
        <v>3.8505799999999999</v>
      </c>
      <c r="F390" s="91">
        <f>ROUND(((F391+F392+F394+F393)/1000),5)</f>
        <v>3.7563800000000001</v>
      </c>
      <c r="G390" s="91">
        <f t="shared" ref="G390:AA390" si="225">ROUND(((G391+G392+G394+G393)/1000),5)</f>
        <v>3.4432999999999998</v>
      </c>
      <c r="H390" s="91">
        <f t="shared" si="225"/>
        <v>3.3361900000000002</v>
      </c>
      <c r="I390" s="91">
        <f t="shared" si="225"/>
        <v>3.4493900000000002</v>
      </c>
      <c r="J390" s="91">
        <f t="shared" si="225"/>
        <v>3.2808799999999998</v>
      </c>
      <c r="K390" s="91">
        <f t="shared" si="225"/>
        <v>3.6856800000000001</v>
      </c>
      <c r="L390" s="91">
        <f t="shared" si="225"/>
        <v>4.1845299999999996</v>
      </c>
      <c r="M390" s="91">
        <f t="shared" si="225"/>
        <v>4.4658800000000003</v>
      </c>
      <c r="N390" s="91">
        <f t="shared" si="225"/>
        <v>4.5750999999999999</v>
      </c>
      <c r="O390" s="91">
        <f t="shared" si="225"/>
        <v>4.7299600000000002</v>
      </c>
      <c r="P390" s="91">
        <f t="shared" si="225"/>
        <v>4.8162799999999999</v>
      </c>
      <c r="Q390" s="91">
        <f t="shared" si="225"/>
        <v>4.6824700000000004</v>
      </c>
      <c r="R390" s="91">
        <f t="shared" si="225"/>
        <v>4.68546</v>
      </c>
      <c r="S390" s="91">
        <f t="shared" si="225"/>
        <v>4.68126</v>
      </c>
      <c r="T390" s="91">
        <f t="shared" si="225"/>
        <v>4.6580899999999996</v>
      </c>
      <c r="U390" s="91">
        <f t="shared" si="225"/>
        <v>4.6519199999999996</v>
      </c>
      <c r="V390" s="91">
        <f t="shared" si="225"/>
        <v>4.6406200000000002</v>
      </c>
      <c r="W390" s="91">
        <f t="shared" si="225"/>
        <v>4.61294</v>
      </c>
      <c r="X390" s="91">
        <f t="shared" si="225"/>
        <v>4.5747400000000003</v>
      </c>
      <c r="Y390" s="91">
        <f t="shared" si="225"/>
        <v>4.5700200000000004</v>
      </c>
      <c r="Z390" s="91">
        <f t="shared" si="225"/>
        <v>4.3310700000000004</v>
      </c>
      <c r="AA390" s="91">
        <f t="shared" si="225"/>
        <v>4.3263299999999996</v>
      </c>
    </row>
    <row r="391" spans="1:27" ht="12.75" hidden="1" customHeight="1" outlineLevel="1" x14ac:dyDescent="0.3">
      <c r="A391" s="99" t="s">
        <v>616</v>
      </c>
      <c r="B391" s="63" t="s">
        <v>238</v>
      </c>
      <c r="C391" s="43" t="s">
        <v>79</v>
      </c>
      <c r="D391" s="44">
        <v>1481.71</v>
      </c>
      <c r="E391" s="44">
        <v>1248.78</v>
      </c>
      <c r="F391" s="44">
        <v>1154.58</v>
      </c>
      <c r="G391" s="44">
        <v>841.5</v>
      </c>
      <c r="H391" s="44">
        <v>734.39</v>
      </c>
      <c r="I391" s="44">
        <v>847.59</v>
      </c>
      <c r="J391" s="44">
        <v>679.08</v>
      </c>
      <c r="K391" s="44">
        <v>1083.8800000000001</v>
      </c>
      <c r="L391" s="44">
        <v>1582.73</v>
      </c>
      <c r="M391" s="44">
        <v>1864.08</v>
      </c>
      <c r="N391" s="44">
        <v>1973.3</v>
      </c>
      <c r="O391" s="44">
        <v>2128.16</v>
      </c>
      <c r="P391" s="44">
        <v>2214.48</v>
      </c>
      <c r="Q391" s="44">
        <v>2080.67</v>
      </c>
      <c r="R391" s="44">
        <v>2083.66</v>
      </c>
      <c r="S391" s="44">
        <v>2079.46</v>
      </c>
      <c r="T391" s="44">
        <v>2056.29</v>
      </c>
      <c r="U391" s="44">
        <v>2050.12</v>
      </c>
      <c r="V391" s="44">
        <v>2038.82</v>
      </c>
      <c r="W391" s="44">
        <v>2011.14</v>
      </c>
      <c r="X391" s="44">
        <v>1972.94</v>
      </c>
      <c r="Y391" s="44">
        <v>1968.22</v>
      </c>
      <c r="Z391" s="44">
        <v>1729.27</v>
      </c>
      <c r="AA391" s="44">
        <v>1724.53</v>
      </c>
    </row>
    <row r="392" spans="1:27" ht="12.75" hidden="1" customHeight="1" outlineLevel="1" x14ac:dyDescent="0.3">
      <c r="A392" s="99" t="s">
        <v>617</v>
      </c>
      <c r="B392" s="63" t="s">
        <v>90</v>
      </c>
      <c r="C392" s="43" t="s">
        <v>79</v>
      </c>
      <c r="D392" s="44">
        <f>$D$327</f>
        <v>2442.29</v>
      </c>
      <c r="E392" s="44">
        <f t="shared" ref="E392:AA392" si="226">$D$327</f>
        <v>2442.29</v>
      </c>
      <c r="F392" s="44">
        <f t="shared" si="226"/>
        <v>2442.29</v>
      </c>
      <c r="G392" s="44">
        <f t="shared" si="226"/>
        <v>2442.29</v>
      </c>
      <c r="H392" s="44">
        <f t="shared" si="226"/>
        <v>2442.29</v>
      </c>
      <c r="I392" s="44">
        <f t="shared" si="226"/>
        <v>2442.29</v>
      </c>
      <c r="J392" s="44">
        <f t="shared" si="226"/>
        <v>2442.29</v>
      </c>
      <c r="K392" s="44">
        <f t="shared" si="226"/>
        <v>2442.29</v>
      </c>
      <c r="L392" s="44">
        <f t="shared" si="226"/>
        <v>2442.29</v>
      </c>
      <c r="M392" s="44">
        <f t="shared" si="226"/>
        <v>2442.29</v>
      </c>
      <c r="N392" s="44">
        <f t="shared" si="226"/>
        <v>2442.29</v>
      </c>
      <c r="O392" s="44">
        <f t="shared" si="226"/>
        <v>2442.29</v>
      </c>
      <c r="P392" s="44">
        <f t="shared" si="226"/>
        <v>2442.29</v>
      </c>
      <c r="Q392" s="44">
        <f t="shared" si="226"/>
        <v>2442.29</v>
      </c>
      <c r="R392" s="44">
        <f t="shared" si="226"/>
        <v>2442.29</v>
      </c>
      <c r="S392" s="44">
        <f t="shared" si="226"/>
        <v>2442.29</v>
      </c>
      <c r="T392" s="44">
        <f t="shared" si="226"/>
        <v>2442.29</v>
      </c>
      <c r="U392" s="44">
        <f t="shared" si="226"/>
        <v>2442.29</v>
      </c>
      <c r="V392" s="44">
        <f t="shared" si="226"/>
        <v>2442.29</v>
      </c>
      <c r="W392" s="44">
        <f t="shared" si="226"/>
        <v>2442.29</v>
      </c>
      <c r="X392" s="44">
        <f t="shared" si="226"/>
        <v>2442.29</v>
      </c>
      <c r="Y392" s="44">
        <f t="shared" si="226"/>
        <v>2442.29</v>
      </c>
      <c r="Z392" s="44">
        <f t="shared" si="226"/>
        <v>2442.29</v>
      </c>
      <c r="AA392" s="44">
        <f t="shared" si="226"/>
        <v>2442.29</v>
      </c>
    </row>
    <row r="393" spans="1:27" ht="12.75" hidden="1" customHeight="1" outlineLevel="1" x14ac:dyDescent="0.3">
      <c r="A393" s="99" t="s">
        <v>618</v>
      </c>
      <c r="B393" s="63" t="s">
        <v>83</v>
      </c>
      <c r="C393" s="43" t="s">
        <v>79</v>
      </c>
      <c r="D393" s="44">
        <v>4.8099999999999996</v>
      </c>
      <c r="E393" s="44">
        <v>4.8099999999999996</v>
      </c>
      <c r="F393" s="44">
        <v>4.8099999999999996</v>
      </c>
      <c r="G393" s="44">
        <v>4.8099999999999996</v>
      </c>
      <c r="H393" s="44">
        <v>4.8099999999999996</v>
      </c>
      <c r="I393" s="44">
        <v>4.8099999999999996</v>
      </c>
      <c r="J393" s="44">
        <v>4.8099999999999996</v>
      </c>
      <c r="K393" s="44">
        <v>4.8099999999999996</v>
      </c>
      <c r="L393" s="44">
        <v>4.8099999999999996</v>
      </c>
      <c r="M393" s="44">
        <v>4.8099999999999996</v>
      </c>
      <c r="N393" s="44">
        <v>4.8099999999999996</v>
      </c>
      <c r="O393" s="44">
        <v>4.8099999999999996</v>
      </c>
      <c r="P393" s="44">
        <v>4.8099999999999996</v>
      </c>
      <c r="Q393" s="44">
        <v>4.8099999999999996</v>
      </c>
      <c r="R393" s="44">
        <v>4.8099999999999996</v>
      </c>
      <c r="S393" s="44">
        <v>4.8099999999999996</v>
      </c>
      <c r="T393" s="44">
        <v>4.8099999999999996</v>
      </c>
      <c r="U393" s="44">
        <v>4.8099999999999996</v>
      </c>
      <c r="V393" s="44">
        <v>4.8099999999999996</v>
      </c>
      <c r="W393" s="44">
        <v>4.8099999999999996</v>
      </c>
      <c r="X393" s="44">
        <v>4.8099999999999996</v>
      </c>
      <c r="Y393" s="44">
        <v>4.8099999999999996</v>
      </c>
      <c r="Z393" s="44">
        <v>4.8099999999999996</v>
      </c>
      <c r="AA393" s="44">
        <v>4.8099999999999996</v>
      </c>
    </row>
    <row r="394" spans="1:27" ht="12.75" hidden="1" customHeight="1" outlineLevel="1" x14ac:dyDescent="0.3">
      <c r="A394" s="99" t="s">
        <v>619</v>
      </c>
      <c r="B394" s="63" t="s">
        <v>81</v>
      </c>
      <c r="C394" s="43" t="s">
        <v>79</v>
      </c>
      <c r="D394" s="44">
        <f>$D$11</f>
        <v>154.69999999999999</v>
      </c>
      <c r="E394" s="44">
        <f t="shared" ref="E394:AA394" si="227">$D$11</f>
        <v>154.69999999999999</v>
      </c>
      <c r="F394" s="44">
        <f t="shared" si="227"/>
        <v>154.69999999999999</v>
      </c>
      <c r="G394" s="44">
        <f t="shared" si="227"/>
        <v>154.69999999999999</v>
      </c>
      <c r="H394" s="44">
        <f t="shared" si="227"/>
        <v>154.69999999999999</v>
      </c>
      <c r="I394" s="44">
        <f t="shared" si="227"/>
        <v>154.69999999999999</v>
      </c>
      <c r="J394" s="44">
        <f t="shared" si="227"/>
        <v>154.69999999999999</v>
      </c>
      <c r="K394" s="44">
        <f t="shared" si="227"/>
        <v>154.69999999999999</v>
      </c>
      <c r="L394" s="44">
        <f t="shared" si="227"/>
        <v>154.69999999999999</v>
      </c>
      <c r="M394" s="44">
        <f t="shared" si="227"/>
        <v>154.69999999999999</v>
      </c>
      <c r="N394" s="44">
        <f t="shared" si="227"/>
        <v>154.69999999999999</v>
      </c>
      <c r="O394" s="44">
        <f t="shared" si="227"/>
        <v>154.69999999999999</v>
      </c>
      <c r="P394" s="44">
        <f t="shared" si="227"/>
        <v>154.69999999999999</v>
      </c>
      <c r="Q394" s="44">
        <f t="shared" si="227"/>
        <v>154.69999999999999</v>
      </c>
      <c r="R394" s="44">
        <f t="shared" si="227"/>
        <v>154.69999999999999</v>
      </c>
      <c r="S394" s="44">
        <f t="shared" si="227"/>
        <v>154.69999999999999</v>
      </c>
      <c r="T394" s="44">
        <f t="shared" si="227"/>
        <v>154.69999999999999</v>
      </c>
      <c r="U394" s="44">
        <f t="shared" si="227"/>
        <v>154.69999999999999</v>
      </c>
      <c r="V394" s="44">
        <f t="shared" si="227"/>
        <v>154.69999999999999</v>
      </c>
      <c r="W394" s="44">
        <f t="shared" si="227"/>
        <v>154.69999999999999</v>
      </c>
      <c r="X394" s="44">
        <f t="shared" si="227"/>
        <v>154.69999999999999</v>
      </c>
      <c r="Y394" s="44">
        <f t="shared" si="227"/>
        <v>154.69999999999999</v>
      </c>
      <c r="Z394" s="44">
        <f t="shared" si="227"/>
        <v>154.69999999999999</v>
      </c>
      <c r="AA394" s="44">
        <f t="shared" si="227"/>
        <v>154.69999999999999</v>
      </c>
    </row>
    <row r="395" spans="1:27" ht="12.75" customHeight="1" collapsed="1" x14ac:dyDescent="0.3">
      <c r="A395" s="98" t="s">
        <v>620</v>
      </c>
      <c r="B395" s="28" t="str">
        <f>"15"&amp;"."&amp;$B$662&amp;"."&amp;$B$663</f>
        <v>15.07.2024</v>
      </c>
      <c r="C395" s="90" t="s">
        <v>76</v>
      </c>
      <c r="D395" s="91">
        <f>ROUND(((D396+D397+D399+D398)/1000),5)</f>
        <v>3.8456100000000002</v>
      </c>
      <c r="E395" s="91">
        <f>ROUND(((E396+E397+E399+E398)/1000),5)</f>
        <v>3.754</v>
      </c>
      <c r="F395" s="91">
        <f>ROUND(((F396+F397+F399+F398)/1000),5)</f>
        <v>3.6235900000000001</v>
      </c>
      <c r="G395" s="91">
        <f t="shared" ref="G395:AA395" si="228">ROUND(((G396+G397+G399+G398)/1000),5)</f>
        <v>3.2963300000000002</v>
      </c>
      <c r="H395" s="91">
        <f t="shared" si="228"/>
        <v>3.2912300000000001</v>
      </c>
      <c r="I395" s="91">
        <f t="shared" si="228"/>
        <v>3.3482400000000001</v>
      </c>
      <c r="J395" s="91">
        <f t="shared" si="228"/>
        <v>3.4699300000000002</v>
      </c>
      <c r="K395" s="91">
        <f t="shared" si="228"/>
        <v>4.2164099999999998</v>
      </c>
      <c r="L395" s="91">
        <f t="shared" si="228"/>
        <v>4.6682699999999997</v>
      </c>
      <c r="M395" s="91">
        <f t="shared" si="228"/>
        <v>4.8902999999999999</v>
      </c>
      <c r="N395" s="91">
        <f t="shared" si="228"/>
        <v>5.0054400000000001</v>
      </c>
      <c r="O395" s="91">
        <f t="shared" si="228"/>
        <v>5.1110699999999998</v>
      </c>
      <c r="P395" s="91">
        <f t="shared" si="228"/>
        <v>4.9959600000000002</v>
      </c>
      <c r="Q395" s="91">
        <f t="shared" si="228"/>
        <v>5.1407299999999996</v>
      </c>
      <c r="R395" s="91">
        <f t="shared" si="228"/>
        <v>5.2584499999999998</v>
      </c>
      <c r="S395" s="91">
        <f t="shared" si="228"/>
        <v>5.0349599999999999</v>
      </c>
      <c r="T395" s="91">
        <f t="shared" si="228"/>
        <v>5.0216900000000004</v>
      </c>
      <c r="U395" s="91">
        <f t="shared" si="228"/>
        <v>4.9732099999999999</v>
      </c>
      <c r="V395" s="91">
        <f t="shared" si="228"/>
        <v>4.8907299999999996</v>
      </c>
      <c r="W395" s="91">
        <f t="shared" si="228"/>
        <v>4.9034300000000002</v>
      </c>
      <c r="X395" s="91">
        <f t="shared" si="228"/>
        <v>4.82768</v>
      </c>
      <c r="Y395" s="91">
        <f t="shared" si="228"/>
        <v>4.6739499999999996</v>
      </c>
      <c r="Z395" s="91">
        <f t="shared" si="228"/>
        <v>4.59328</v>
      </c>
      <c r="AA395" s="91">
        <f t="shared" si="228"/>
        <v>4.3407499999999999</v>
      </c>
    </row>
    <row r="396" spans="1:27" ht="12.75" hidden="1" customHeight="1" outlineLevel="1" x14ac:dyDescent="0.3">
      <c r="A396" s="99" t="s">
        <v>621</v>
      </c>
      <c r="B396" s="63" t="s">
        <v>238</v>
      </c>
      <c r="C396" s="43" t="s">
        <v>79</v>
      </c>
      <c r="D396" s="44">
        <v>1243.81</v>
      </c>
      <c r="E396" s="44">
        <v>1152.2</v>
      </c>
      <c r="F396" s="44">
        <v>1021.79</v>
      </c>
      <c r="G396" s="44">
        <v>694.53</v>
      </c>
      <c r="H396" s="44">
        <v>689.43</v>
      </c>
      <c r="I396" s="44">
        <v>746.44</v>
      </c>
      <c r="J396" s="44">
        <v>868.13</v>
      </c>
      <c r="K396" s="44">
        <v>1614.61</v>
      </c>
      <c r="L396" s="44">
        <v>2066.4699999999998</v>
      </c>
      <c r="M396" s="44">
        <v>2288.5</v>
      </c>
      <c r="N396" s="44">
        <v>2403.64</v>
      </c>
      <c r="O396" s="44">
        <v>2509.27</v>
      </c>
      <c r="P396" s="44">
        <v>2394.16</v>
      </c>
      <c r="Q396" s="44">
        <v>2538.9299999999998</v>
      </c>
      <c r="R396" s="44">
        <v>2656.65</v>
      </c>
      <c r="S396" s="44">
        <v>2433.16</v>
      </c>
      <c r="T396" s="44">
        <v>2419.89</v>
      </c>
      <c r="U396" s="44">
        <v>2371.41</v>
      </c>
      <c r="V396" s="44">
        <v>2288.9299999999998</v>
      </c>
      <c r="W396" s="44">
        <v>2301.63</v>
      </c>
      <c r="X396" s="44">
        <v>2225.88</v>
      </c>
      <c r="Y396" s="44">
        <v>2072.15</v>
      </c>
      <c r="Z396" s="44">
        <v>1991.48</v>
      </c>
      <c r="AA396" s="44">
        <v>1738.95</v>
      </c>
    </row>
    <row r="397" spans="1:27" ht="12.75" hidden="1" customHeight="1" outlineLevel="1" x14ac:dyDescent="0.3">
      <c r="A397" s="99" t="s">
        <v>622</v>
      </c>
      <c r="B397" s="63" t="s">
        <v>90</v>
      </c>
      <c r="C397" s="43" t="s">
        <v>79</v>
      </c>
      <c r="D397" s="44">
        <f>$D$327</f>
        <v>2442.29</v>
      </c>
      <c r="E397" s="44">
        <f t="shared" ref="E397:AA397" si="229">$D$327</f>
        <v>2442.29</v>
      </c>
      <c r="F397" s="44">
        <f t="shared" si="229"/>
        <v>2442.29</v>
      </c>
      <c r="G397" s="44">
        <f t="shared" si="229"/>
        <v>2442.29</v>
      </c>
      <c r="H397" s="44">
        <f t="shared" si="229"/>
        <v>2442.29</v>
      </c>
      <c r="I397" s="44">
        <f t="shared" si="229"/>
        <v>2442.29</v>
      </c>
      <c r="J397" s="44">
        <f t="shared" si="229"/>
        <v>2442.29</v>
      </c>
      <c r="K397" s="44">
        <f t="shared" si="229"/>
        <v>2442.29</v>
      </c>
      <c r="L397" s="44">
        <f t="shared" si="229"/>
        <v>2442.29</v>
      </c>
      <c r="M397" s="44">
        <f t="shared" si="229"/>
        <v>2442.29</v>
      </c>
      <c r="N397" s="44">
        <f t="shared" si="229"/>
        <v>2442.29</v>
      </c>
      <c r="O397" s="44">
        <f t="shared" si="229"/>
        <v>2442.29</v>
      </c>
      <c r="P397" s="44">
        <f t="shared" si="229"/>
        <v>2442.29</v>
      </c>
      <c r="Q397" s="44">
        <f t="shared" si="229"/>
        <v>2442.29</v>
      </c>
      <c r="R397" s="44">
        <f t="shared" si="229"/>
        <v>2442.29</v>
      </c>
      <c r="S397" s="44">
        <f t="shared" si="229"/>
        <v>2442.29</v>
      </c>
      <c r="T397" s="44">
        <f t="shared" si="229"/>
        <v>2442.29</v>
      </c>
      <c r="U397" s="44">
        <f t="shared" si="229"/>
        <v>2442.29</v>
      </c>
      <c r="V397" s="44">
        <f t="shared" si="229"/>
        <v>2442.29</v>
      </c>
      <c r="W397" s="44">
        <f t="shared" si="229"/>
        <v>2442.29</v>
      </c>
      <c r="X397" s="44">
        <f t="shared" si="229"/>
        <v>2442.29</v>
      </c>
      <c r="Y397" s="44">
        <f t="shared" si="229"/>
        <v>2442.29</v>
      </c>
      <c r="Z397" s="44">
        <f t="shared" si="229"/>
        <v>2442.29</v>
      </c>
      <c r="AA397" s="44">
        <f t="shared" si="229"/>
        <v>2442.29</v>
      </c>
    </row>
    <row r="398" spans="1:27" ht="12.75" hidden="1" customHeight="1" outlineLevel="1" x14ac:dyDescent="0.3">
      <c r="A398" s="99" t="s">
        <v>623</v>
      </c>
      <c r="B398" s="63" t="s">
        <v>83</v>
      </c>
      <c r="C398" s="43" t="s">
        <v>79</v>
      </c>
      <c r="D398" s="44">
        <v>4.8099999999999996</v>
      </c>
      <c r="E398" s="44">
        <v>4.8099999999999996</v>
      </c>
      <c r="F398" s="44">
        <v>4.8099999999999996</v>
      </c>
      <c r="G398" s="44">
        <v>4.8099999999999996</v>
      </c>
      <c r="H398" s="44">
        <v>4.8099999999999996</v>
      </c>
      <c r="I398" s="44">
        <v>4.8099999999999996</v>
      </c>
      <c r="J398" s="44">
        <v>4.8099999999999996</v>
      </c>
      <c r="K398" s="44">
        <v>4.8099999999999996</v>
      </c>
      <c r="L398" s="44">
        <v>4.8099999999999996</v>
      </c>
      <c r="M398" s="44">
        <v>4.8099999999999996</v>
      </c>
      <c r="N398" s="44">
        <v>4.8099999999999996</v>
      </c>
      <c r="O398" s="44">
        <v>4.8099999999999996</v>
      </c>
      <c r="P398" s="44">
        <v>4.8099999999999996</v>
      </c>
      <c r="Q398" s="44">
        <v>4.8099999999999996</v>
      </c>
      <c r="R398" s="44">
        <v>4.8099999999999996</v>
      </c>
      <c r="S398" s="44">
        <v>4.8099999999999996</v>
      </c>
      <c r="T398" s="44">
        <v>4.8099999999999996</v>
      </c>
      <c r="U398" s="44">
        <v>4.8099999999999996</v>
      </c>
      <c r="V398" s="44">
        <v>4.8099999999999996</v>
      </c>
      <c r="W398" s="44">
        <v>4.8099999999999996</v>
      </c>
      <c r="X398" s="44">
        <v>4.8099999999999996</v>
      </c>
      <c r="Y398" s="44">
        <v>4.8099999999999996</v>
      </c>
      <c r="Z398" s="44">
        <v>4.8099999999999996</v>
      </c>
      <c r="AA398" s="44">
        <v>4.8099999999999996</v>
      </c>
    </row>
    <row r="399" spans="1:27" ht="12.75" hidden="1" customHeight="1" outlineLevel="1" x14ac:dyDescent="0.3">
      <c r="A399" s="99" t="s">
        <v>624</v>
      </c>
      <c r="B399" s="63" t="s">
        <v>81</v>
      </c>
      <c r="C399" s="43" t="s">
        <v>79</v>
      </c>
      <c r="D399" s="44">
        <f>$D$11</f>
        <v>154.69999999999999</v>
      </c>
      <c r="E399" s="44">
        <f t="shared" ref="E399:AA399" si="230">$D$11</f>
        <v>154.69999999999999</v>
      </c>
      <c r="F399" s="44">
        <f t="shared" si="230"/>
        <v>154.69999999999999</v>
      </c>
      <c r="G399" s="44">
        <f t="shared" si="230"/>
        <v>154.69999999999999</v>
      </c>
      <c r="H399" s="44">
        <f t="shared" si="230"/>
        <v>154.69999999999999</v>
      </c>
      <c r="I399" s="44">
        <f t="shared" si="230"/>
        <v>154.69999999999999</v>
      </c>
      <c r="J399" s="44">
        <f t="shared" si="230"/>
        <v>154.69999999999999</v>
      </c>
      <c r="K399" s="44">
        <f t="shared" si="230"/>
        <v>154.69999999999999</v>
      </c>
      <c r="L399" s="44">
        <f t="shared" si="230"/>
        <v>154.69999999999999</v>
      </c>
      <c r="M399" s="44">
        <f t="shared" si="230"/>
        <v>154.69999999999999</v>
      </c>
      <c r="N399" s="44">
        <f t="shared" si="230"/>
        <v>154.69999999999999</v>
      </c>
      <c r="O399" s="44">
        <f t="shared" si="230"/>
        <v>154.69999999999999</v>
      </c>
      <c r="P399" s="44">
        <f t="shared" si="230"/>
        <v>154.69999999999999</v>
      </c>
      <c r="Q399" s="44">
        <f t="shared" si="230"/>
        <v>154.69999999999999</v>
      </c>
      <c r="R399" s="44">
        <f t="shared" si="230"/>
        <v>154.69999999999999</v>
      </c>
      <c r="S399" s="44">
        <f t="shared" si="230"/>
        <v>154.69999999999999</v>
      </c>
      <c r="T399" s="44">
        <f t="shared" si="230"/>
        <v>154.69999999999999</v>
      </c>
      <c r="U399" s="44">
        <f t="shared" si="230"/>
        <v>154.69999999999999</v>
      </c>
      <c r="V399" s="44">
        <f t="shared" si="230"/>
        <v>154.69999999999999</v>
      </c>
      <c r="W399" s="44">
        <f t="shared" si="230"/>
        <v>154.69999999999999</v>
      </c>
      <c r="X399" s="44">
        <f t="shared" si="230"/>
        <v>154.69999999999999</v>
      </c>
      <c r="Y399" s="44">
        <f t="shared" si="230"/>
        <v>154.69999999999999</v>
      </c>
      <c r="Z399" s="44">
        <f t="shared" si="230"/>
        <v>154.69999999999999</v>
      </c>
      <c r="AA399" s="44">
        <f t="shared" si="230"/>
        <v>154.69999999999999</v>
      </c>
    </row>
    <row r="400" spans="1:27" ht="12.75" customHeight="1" collapsed="1" x14ac:dyDescent="0.3">
      <c r="A400" s="98" t="s">
        <v>625</v>
      </c>
      <c r="B400" s="28" t="str">
        <f>"16"&amp;"."&amp;$B$662&amp;"."&amp;$B$663</f>
        <v>16.07.2024</v>
      </c>
      <c r="C400" s="90" t="s">
        <v>76</v>
      </c>
      <c r="D400" s="91">
        <f>ROUND(((D401+D402+D404+D403)/1000),5)</f>
        <v>4.0203300000000004</v>
      </c>
      <c r="E400" s="91">
        <f>ROUND(((E401+E402+E404+E403)/1000),5)</f>
        <v>3.84599</v>
      </c>
      <c r="F400" s="91">
        <f>ROUND(((F401+F402+F404+F403)/1000),5)</f>
        <v>3.7094499999999999</v>
      </c>
      <c r="G400" s="91">
        <f t="shared" ref="G400:AA400" si="231">ROUND(((G401+G402+G404+G403)/1000),5)</f>
        <v>3.3424299999999998</v>
      </c>
      <c r="H400" s="91">
        <f t="shared" si="231"/>
        <v>3.27433</v>
      </c>
      <c r="I400" s="91">
        <f t="shared" si="231"/>
        <v>3.3936700000000002</v>
      </c>
      <c r="J400" s="91">
        <f t="shared" si="231"/>
        <v>3.8427899999999999</v>
      </c>
      <c r="K400" s="91">
        <f t="shared" si="231"/>
        <v>4.3369299999999997</v>
      </c>
      <c r="L400" s="91">
        <f t="shared" si="231"/>
        <v>4.68194</v>
      </c>
      <c r="M400" s="91">
        <f t="shared" si="231"/>
        <v>4.9516099999999996</v>
      </c>
      <c r="N400" s="91">
        <f t="shared" si="231"/>
        <v>5.1429499999999999</v>
      </c>
      <c r="O400" s="91">
        <f t="shared" si="231"/>
        <v>5.1219200000000003</v>
      </c>
      <c r="P400" s="91">
        <f t="shared" si="231"/>
        <v>4.9436900000000001</v>
      </c>
      <c r="Q400" s="91">
        <f t="shared" si="231"/>
        <v>5.516</v>
      </c>
      <c r="R400" s="91">
        <f t="shared" si="231"/>
        <v>5.7435799999999997</v>
      </c>
      <c r="S400" s="91">
        <f t="shared" si="231"/>
        <v>5.6745299999999999</v>
      </c>
      <c r="T400" s="91">
        <f t="shared" si="231"/>
        <v>4.8348100000000001</v>
      </c>
      <c r="U400" s="91">
        <f t="shared" si="231"/>
        <v>5.27121</v>
      </c>
      <c r="V400" s="91">
        <f t="shared" si="231"/>
        <v>5.1989999999999998</v>
      </c>
      <c r="W400" s="91">
        <f t="shared" si="231"/>
        <v>5.0386100000000003</v>
      </c>
      <c r="X400" s="91">
        <f t="shared" si="231"/>
        <v>4.9664200000000003</v>
      </c>
      <c r="Y400" s="91">
        <f t="shared" si="231"/>
        <v>4.9610700000000003</v>
      </c>
      <c r="Z400" s="91">
        <f t="shared" si="231"/>
        <v>4.65923</v>
      </c>
      <c r="AA400" s="91">
        <f t="shared" si="231"/>
        <v>4.3875500000000001</v>
      </c>
    </row>
    <row r="401" spans="1:27" ht="12.75" hidden="1" customHeight="1" outlineLevel="1" x14ac:dyDescent="0.3">
      <c r="A401" s="99" t="s">
        <v>626</v>
      </c>
      <c r="B401" s="63" t="s">
        <v>238</v>
      </c>
      <c r="C401" s="43" t="s">
        <v>79</v>
      </c>
      <c r="D401" s="44">
        <v>1418.53</v>
      </c>
      <c r="E401" s="44">
        <v>1244.19</v>
      </c>
      <c r="F401" s="44">
        <v>1107.6500000000001</v>
      </c>
      <c r="G401" s="44">
        <v>740.63</v>
      </c>
      <c r="H401" s="44">
        <v>672.53</v>
      </c>
      <c r="I401" s="44">
        <v>791.87</v>
      </c>
      <c r="J401" s="44">
        <v>1240.99</v>
      </c>
      <c r="K401" s="44">
        <v>1735.13</v>
      </c>
      <c r="L401" s="44">
        <v>2080.14</v>
      </c>
      <c r="M401" s="44">
        <v>2349.81</v>
      </c>
      <c r="N401" s="44">
        <v>2541.15</v>
      </c>
      <c r="O401" s="44">
        <v>2520.12</v>
      </c>
      <c r="P401" s="44">
        <v>2341.89</v>
      </c>
      <c r="Q401" s="44">
        <v>2914.2</v>
      </c>
      <c r="R401" s="44">
        <v>3141.78</v>
      </c>
      <c r="S401" s="44">
        <v>3072.73</v>
      </c>
      <c r="T401" s="44">
        <v>2233.0100000000002</v>
      </c>
      <c r="U401" s="44">
        <v>2669.41</v>
      </c>
      <c r="V401" s="44">
        <v>2597.1999999999998</v>
      </c>
      <c r="W401" s="44">
        <v>2436.81</v>
      </c>
      <c r="X401" s="44">
        <v>2364.62</v>
      </c>
      <c r="Y401" s="44">
        <v>2359.27</v>
      </c>
      <c r="Z401" s="44">
        <v>2057.4299999999998</v>
      </c>
      <c r="AA401" s="44">
        <v>1785.75</v>
      </c>
    </row>
    <row r="402" spans="1:27" ht="12.75" hidden="1" customHeight="1" outlineLevel="1" x14ac:dyDescent="0.3">
      <c r="A402" s="99" t="s">
        <v>627</v>
      </c>
      <c r="B402" s="63" t="s">
        <v>90</v>
      </c>
      <c r="C402" s="43" t="s">
        <v>79</v>
      </c>
      <c r="D402" s="44">
        <f>$D$327</f>
        <v>2442.29</v>
      </c>
      <c r="E402" s="44">
        <f t="shared" ref="E402:AA402" si="232">$D$327</f>
        <v>2442.29</v>
      </c>
      <c r="F402" s="44">
        <f t="shared" si="232"/>
        <v>2442.29</v>
      </c>
      <c r="G402" s="44">
        <f t="shared" si="232"/>
        <v>2442.29</v>
      </c>
      <c r="H402" s="44">
        <f t="shared" si="232"/>
        <v>2442.29</v>
      </c>
      <c r="I402" s="44">
        <f t="shared" si="232"/>
        <v>2442.29</v>
      </c>
      <c r="J402" s="44">
        <f t="shared" si="232"/>
        <v>2442.29</v>
      </c>
      <c r="K402" s="44">
        <f t="shared" si="232"/>
        <v>2442.29</v>
      </c>
      <c r="L402" s="44">
        <f t="shared" si="232"/>
        <v>2442.29</v>
      </c>
      <c r="M402" s="44">
        <f t="shared" si="232"/>
        <v>2442.29</v>
      </c>
      <c r="N402" s="44">
        <f t="shared" si="232"/>
        <v>2442.29</v>
      </c>
      <c r="O402" s="44">
        <f t="shared" si="232"/>
        <v>2442.29</v>
      </c>
      <c r="P402" s="44">
        <f t="shared" si="232"/>
        <v>2442.29</v>
      </c>
      <c r="Q402" s="44">
        <f t="shared" si="232"/>
        <v>2442.29</v>
      </c>
      <c r="R402" s="44">
        <f t="shared" si="232"/>
        <v>2442.29</v>
      </c>
      <c r="S402" s="44">
        <f t="shared" si="232"/>
        <v>2442.29</v>
      </c>
      <c r="T402" s="44">
        <f t="shared" si="232"/>
        <v>2442.29</v>
      </c>
      <c r="U402" s="44">
        <f t="shared" si="232"/>
        <v>2442.29</v>
      </c>
      <c r="V402" s="44">
        <f t="shared" si="232"/>
        <v>2442.29</v>
      </c>
      <c r="W402" s="44">
        <f t="shared" si="232"/>
        <v>2442.29</v>
      </c>
      <c r="X402" s="44">
        <f t="shared" si="232"/>
        <v>2442.29</v>
      </c>
      <c r="Y402" s="44">
        <f t="shared" si="232"/>
        <v>2442.29</v>
      </c>
      <c r="Z402" s="44">
        <f t="shared" si="232"/>
        <v>2442.29</v>
      </c>
      <c r="AA402" s="44">
        <f t="shared" si="232"/>
        <v>2442.29</v>
      </c>
    </row>
    <row r="403" spans="1:27" ht="12.75" hidden="1" customHeight="1" outlineLevel="1" x14ac:dyDescent="0.3">
      <c r="A403" s="99" t="s">
        <v>628</v>
      </c>
      <c r="B403" s="63" t="s">
        <v>83</v>
      </c>
      <c r="C403" s="43" t="s">
        <v>79</v>
      </c>
      <c r="D403" s="44">
        <v>4.8099999999999996</v>
      </c>
      <c r="E403" s="44">
        <v>4.8099999999999996</v>
      </c>
      <c r="F403" s="44">
        <v>4.8099999999999996</v>
      </c>
      <c r="G403" s="44">
        <v>4.8099999999999996</v>
      </c>
      <c r="H403" s="44">
        <v>4.8099999999999996</v>
      </c>
      <c r="I403" s="44">
        <v>4.8099999999999996</v>
      </c>
      <c r="J403" s="44">
        <v>4.8099999999999996</v>
      </c>
      <c r="K403" s="44">
        <v>4.8099999999999996</v>
      </c>
      <c r="L403" s="44">
        <v>4.8099999999999996</v>
      </c>
      <c r="M403" s="44">
        <v>4.8099999999999996</v>
      </c>
      <c r="N403" s="44">
        <v>4.8099999999999996</v>
      </c>
      <c r="O403" s="44">
        <v>4.8099999999999996</v>
      </c>
      <c r="P403" s="44">
        <v>4.8099999999999996</v>
      </c>
      <c r="Q403" s="44">
        <v>4.8099999999999996</v>
      </c>
      <c r="R403" s="44">
        <v>4.8099999999999996</v>
      </c>
      <c r="S403" s="44">
        <v>4.8099999999999996</v>
      </c>
      <c r="T403" s="44">
        <v>4.8099999999999996</v>
      </c>
      <c r="U403" s="44">
        <v>4.8099999999999996</v>
      </c>
      <c r="V403" s="44">
        <v>4.8099999999999996</v>
      </c>
      <c r="W403" s="44">
        <v>4.8099999999999996</v>
      </c>
      <c r="X403" s="44">
        <v>4.8099999999999996</v>
      </c>
      <c r="Y403" s="44">
        <v>4.8099999999999996</v>
      </c>
      <c r="Z403" s="44">
        <v>4.8099999999999996</v>
      </c>
      <c r="AA403" s="44">
        <v>4.8099999999999996</v>
      </c>
    </row>
    <row r="404" spans="1:27" ht="12.75" hidden="1" customHeight="1" outlineLevel="1" x14ac:dyDescent="0.3">
      <c r="A404" s="99" t="s">
        <v>629</v>
      </c>
      <c r="B404" s="63" t="s">
        <v>81</v>
      </c>
      <c r="C404" s="43" t="s">
        <v>79</v>
      </c>
      <c r="D404" s="44">
        <f>$D$11</f>
        <v>154.69999999999999</v>
      </c>
      <c r="E404" s="44">
        <f t="shared" ref="E404:AA404" si="233">$D$11</f>
        <v>154.69999999999999</v>
      </c>
      <c r="F404" s="44">
        <f t="shared" si="233"/>
        <v>154.69999999999999</v>
      </c>
      <c r="G404" s="44">
        <f t="shared" si="233"/>
        <v>154.69999999999999</v>
      </c>
      <c r="H404" s="44">
        <f t="shared" si="233"/>
        <v>154.69999999999999</v>
      </c>
      <c r="I404" s="44">
        <f t="shared" si="233"/>
        <v>154.69999999999999</v>
      </c>
      <c r="J404" s="44">
        <f t="shared" si="233"/>
        <v>154.69999999999999</v>
      </c>
      <c r="K404" s="44">
        <f t="shared" si="233"/>
        <v>154.69999999999999</v>
      </c>
      <c r="L404" s="44">
        <f t="shared" si="233"/>
        <v>154.69999999999999</v>
      </c>
      <c r="M404" s="44">
        <f t="shared" si="233"/>
        <v>154.69999999999999</v>
      </c>
      <c r="N404" s="44">
        <f t="shared" si="233"/>
        <v>154.69999999999999</v>
      </c>
      <c r="O404" s="44">
        <f t="shared" si="233"/>
        <v>154.69999999999999</v>
      </c>
      <c r="P404" s="44">
        <f t="shared" si="233"/>
        <v>154.69999999999999</v>
      </c>
      <c r="Q404" s="44">
        <f t="shared" si="233"/>
        <v>154.69999999999999</v>
      </c>
      <c r="R404" s="44">
        <f t="shared" si="233"/>
        <v>154.69999999999999</v>
      </c>
      <c r="S404" s="44">
        <f t="shared" si="233"/>
        <v>154.69999999999999</v>
      </c>
      <c r="T404" s="44">
        <f t="shared" si="233"/>
        <v>154.69999999999999</v>
      </c>
      <c r="U404" s="44">
        <f t="shared" si="233"/>
        <v>154.69999999999999</v>
      </c>
      <c r="V404" s="44">
        <f t="shared" si="233"/>
        <v>154.69999999999999</v>
      </c>
      <c r="W404" s="44">
        <f t="shared" si="233"/>
        <v>154.69999999999999</v>
      </c>
      <c r="X404" s="44">
        <f t="shared" si="233"/>
        <v>154.69999999999999</v>
      </c>
      <c r="Y404" s="44">
        <f t="shared" si="233"/>
        <v>154.69999999999999</v>
      </c>
      <c r="Z404" s="44">
        <f t="shared" si="233"/>
        <v>154.69999999999999</v>
      </c>
      <c r="AA404" s="44">
        <f t="shared" si="233"/>
        <v>154.69999999999999</v>
      </c>
    </row>
    <row r="405" spans="1:27" ht="12.75" customHeight="1" collapsed="1" x14ac:dyDescent="0.3">
      <c r="A405" s="98" t="s">
        <v>630</v>
      </c>
      <c r="B405" s="28" t="str">
        <f>"17"&amp;"."&amp;$B$662&amp;"."&amp;$B$663</f>
        <v>17.07.2024</v>
      </c>
      <c r="C405" s="90" t="s">
        <v>76</v>
      </c>
      <c r="D405" s="91">
        <f>ROUND(((D406+D407+D409+D408)/1000),5)</f>
        <v>4.1845499999999998</v>
      </c>
      <c r="E405" s="91">
        <f>ROUND(((E406+E407+E409+E408)/1000),5)</f>
        <v>3.9390200000000002</v>
      </c>
      <c r="F405" s="91">
        <f>ROUND(((F406+F407+F409+F408)/1000),5)</f>
        <v>3.8420999999999998</v>
      </c>
      <c r="G405" s="91">
        <f t="shared" ref="G405:AA405" si="234">ROUND(((G406+G407+G409+G408)/1000),5)</f>
        <v>3.7324000000000002</v>
      </c>
      <c r="H405" s="91">
        <f t="shared" si="234"/>
        <v>3.4306399999999999</v>
      </c>
      <c r="I405" s="91">
        <f t="shared" si="234"/>
        <v>3.8106599999999999</v>
      </c>
      <c r="J405" s="91">
        <f t="shared" si="234"/>
        <v>4.0701200000000002</v>
      </c>
      <c r="K405" s="91">
        <f t="shared" si="234"/>
        <v>4.3703799999999999</v>
      </c>
      <c r="L405" s="91">
        <f t="shared" si="234"/>
        <v>4.7323500000000003</v>
      </c>
      <c r="M405" s="91">
        <f t="shared" si="234"/>
        <v>4.9513600000000002</v>
      </c>
      <c r="N405" s="91">
        <f t="shared" si="234"/>
        <v>4.6923500000000002</v>
      </c>
      <c r="O405" s="91">
        <f t="shared" si="234"/>
        <v>4.7810800000000002</v>
      </c>
      <c r="P405" s="91">
        <f t="shared" si="234"/>
        <v>4.7617900000000004</v>
      </c>
      <c r="Q405" s="91">
        <f t="shared" si="234"/>
        <v>5.4638600000000004</v>
      </c>
      <c r="R405" s="91">
        <f t="shared" si="234"/>
        <v>5.4219600000000003</v>
      </c>
      <c r="S405" s="91">
        <f t="shared" si="234"/>
        <v>5.7535499999999997</v>
      </c>
      <c r="T405" s="91">
        <f t="shared" si="234"/>
        <v>5.7591099999999997</v>
      </c>
      <c r="U405" s="91">
        <f t="shared" si="234"/>
        <v>5.5556099999999997</v>
      </c>
      <c r="V405" s="91">
        <f t="shared" si="234"/>
        <v>5.3940099999999997</v>
      </c>
      <c r="W405" s="91">
        <f t="shared" si="234"/>
        <v>5.1739300000000004</v>
      </c>
      <c r="X405" s="91">
        <f t="shared" si="234"/>
        <v>5.1155900000000001</v>
      </c>
      <c r="Y405" s="91">
        <f t="shared" si="234"/>
        <v>5.1212</v>
      </c>
      <c r="Z405" s="91">
        <f t="shared" si="234"/>
        <v>4.7577699999999998</v>
      </c>
      <c r="AA405" s="91">
        <f t="shared" si="234"/>
        <v>4.5549099999999996</v>
      </c>
    </row>
    <row r="406" spans="1:27" ht="12.75" hidden="1" customHeight="1" outlineLevel="1" x14ac:dyDescent="0.3">
      <c r="A406" s="99" t="s">
        <v>631</v>
      </c>
      <c r="B406" s="63" t="s">
        <v>238</v>
      </c>
      <c r="C406" s="43" t="s">
        <v>79</v>
      </c>
      <c r="D406" s="44">
        <v>1582.75</v>
      </c>
      <c r="E406" s="44">
        <v>1337.22</v>
      </c>
      <c r="F406" s="44">
        <v>1240.3</v>
      </c>
      <c r="G406" s="44">
        <v>1130.5999999999999</v>
      </c>
      <c r="H406" s="44">
        <v>828.84</v>
      </c>
      <c r="I406" s="44">
        <v>1208.8599999999999</v>
      </c>
      <c r="J406" s="44">
        <v>1468.32</v>
      </c>
      <c r="K406" s="44">
        <v>1768.58</v>
      </c>
      <c r="L406" s="44">
        <v>2130.5500000000002</v>
      </c>
      <c r="M406" s="44">
        <v>2349.56</v>
      </c>
      <c r="N406" s="44">
        <v>2090.5500000000002</v>
      </c>
      <c r="O406" s="44">
        <v>2179.2800000000002</v>
      </c>
      <c r="P406" s="44">
        <v>2159.9899999999998</v>
      </c>
      <c r="Q406" s="44">
        <v>2862.06</v>
      </c>
      <c r="R406" s="44">
        <v>2820.16</v>
      </c>
      <c r="S406" s="44">
        <v>3151.75</v>
      </c>
      <c r="T406" s="44">
        <v>3157.31</v>
      </c>
      <c r="U406" s="44">
        <v>2953.81</v>
      </c>
      <c r="V406" s="44">
        <v>2792.21</v>
      </c>
      <c r="W406" s="44">
        <v>2572.13</v>
      </c>
      <c r="X406" s="44">
        <v>2513.79</v>
      </c>
      <c r="Y406" s="44">
        <v>2519.4</v>
      </c>
      <c r="Z406" s="44">
        <v>2155.9699999999998</v>
      </c>
      <c r="AA406" s="44">
        <v>1953.11</v>
      </c>
    </row>
    <row r="407" spans="1:27" ht="12.75" hidden="1" customHeight="1" outlineLevel="1" x14ac:dyDescent="0.3">
      <c r="A407" s="99" t="s">
        <v>632</v>
      </c>
      <c r="B407" s="63" t="s">
        <v>90</v>
      </c>
      <c r="C407" s="43" t="s">
        <v>79</v>
      </c>
      <c r="D407" s="44">
        <f>$D$327</f>
        <v>2442.29</v>
      </c>
      <c r="E407" s="44">
        <f t="shared" ref="E407:AA407" si="235">$D$327</f>
        <v>2442.29</v>
      </c>
      <c r="F407" s="44">
        <f t="shared" si="235"/>
        <v>2442.29</v>
      </c>
      <c r="G407" s="44">
        <f t="shared" si="235"/>
        <v>2442.29</v>
      </c>
      <c r="H407" s="44">
        <f t="shared" si="235"/>
        <v>2442.29</v>
      </c>
      <c r="I407" s="44">
        <f t="shared" si="235"/>
        <v>2442.29</v>
      </c>
      <c r="J407" s="44">
        <f t="shared" si="235"/>
        <v>2442.29</v>
      </c>
      <c r="K407" s="44">
        <f t="shared" si="235"/>
        <v>2442.29</v>
      </c>
      <c r="L407" s="44">
        <f t="shared" si="235"/>
        <v>2442.29</v>
      </c>
      <c r="M407" s="44">
        <f t="shared" si="235"/>
        <v>2442.29</v>
      </c>
      <c r="N407" s="44">
        <f t="shared" si="235"/>
        <v>2442.29</v>
      </c>
      <c r="O407" s="44">
        <f t="shared" si="235"/>
        <v>2442.29</v>
      </c>
      <c r="P407" s="44">
        <f t="shared" si="235"/>
        <v>2442.29</v>
      </c>
      <c r="Q407" s="44">
        <f t="shared" si="235"/>
        <v>2442.29</v>
      </c>
      <c r="R407" s="44">
        <f t="shared" si="235"/>
        <v>2442.29</v>
      </c>
      <c r="S407" s="44">
        <f t="shared" si="235"/>
        <v>2442.29</v>
      </c>
      <c r="T407" s="44">
        <f t="shared" si="235"/>
        <v>2442.29</v>
      </c>
      <c r="U407" s="44">
        <f t="shared" si="235"/>
        <v>2442.29</v>
      </c>
      <c r="V407" s="44">
        <f t="shared" si="235"/>
        <v>2442.29</v>
      </c>
      <c r="W407" s="44">
        <f t="shared" si="235"/>
        <v>2442.29</v>
      </c>
      <c r="X407" s="44">
        <f t="shared" si="235"/>
        <v>2442.29</v>
      </c>
      <c r="Y407" s="44">
        <f t="shared" si="235"/>
        <v>2442.29</v>
      </c>
      <c r="Z407" s="44">
        <f t="shared" si="235"/>
        <v>2442.29</v>
      </c>
      <c r="AA407" s="44">
        <f t="shared" si="235"/>
        <v>2442.29</v>
      </c>
    </row>
    <row r="408" spans="1:27" ht="12.75" hidden="1" customHeight="1" outlineLevel="1" x14ac:dyDescent="0.3">
      <c r="A408" s="99" t="s">
        <v>633</v>
      </c>
      <c r="B408" s="63" t="s">
        <v>83</v>
      </c>
      <c r="C408" s="43" t="s">
        <v>79</v>
      </c>
      <c r="D408" s="44">
        <v>4.8099999999999996</v>
      </c>
      <c r="E408" s="44">
        <v>4.8099999999999996</v>
      </c>
      <c r="F408" s="44">
        <v>4.8099999999999996</v>
      </c>
      <c r="G408" s="44">
        <v>4.8099999999999996</v>
      </c>
      <c r="H408" s="44">
        <v>4.8099999999999996</v>
      </c>
      <c r="I408" s="44">
        <v>4.8099999999999996</v>
      </c>
      <c r="J408" s="44">
        <v>4.8099999999999996</v>
      </c>
      <c r="K408" s="44">
        <v>4.8099999999999996</v>
      </c>
      <c r="L408" s="44">
        <v>4.8099999999999996</v>
      </c>
      <c r="M408" s="44">
        <v>4.8099999999999996</v>
      </c>
      <c r="N408" s="44">
        <v>4.8099999999999996</v>
      </c>
      <c r="O408" s="44">
        <v>4.8099999999999996</v>
      </c>
      <c r="P408" s="44">
        <v>4.8099999999999996</v>
      </c>
      <c r="Q408" s="44">
        <v>4.8099999999999996</v>
      </c>
      <c r="R408" s="44">
        <v>4.8099999999999996</v>
      </c>
      <c r="S408" s="44">
        <v>4.8099999999999996</v>
      </c>
      <c r="T408" s="44">
        <v>4.8099999999999996</v>
      </c>
      <c r="U408" s="44">
        <v>4.8099999999999996</v>
      </c>
      <c r="V408" s="44">
        <v>4.8099999999999996</v>
      </c>
      <c r="W408" s="44">
        <v>4.8099999999999996</v>
      </c>
      <c r="X408" s="44">
        <v>4.8099999999999996</v>
      </c>
      <c r="Y408" s="44">
        <v>4.8099999999999996</v>
      </c>
      <c r="Z408" s="44">
        <v>4.8099999999999996</v>
      </c>
      <c r="AA408" s="44">
        <v>4.8099999999999996</v>
      </c>
    </row>
    <row r="409" spans="1:27" ht="12.75" hidden="1" customHeight="1" outlineLevel="1" x14ac:dyDescent="0.3">
      <c r="A409" s="99" t="s">
        <v>634</v>
      </c>
      <c r="B409" s="63" t="s">
        <v>81</v>
      </c>
      <c r="C409" s="43" t="s">
        <v>79</v>
      </c>
      <c r="D409" s="44">
        <f>$D$11</f>
        <v>154.69999999999999</v>
      </c>
      <c r="E409" s="44">
        <f t="shared" ref="E409:AA409" si="236">$D$11</f>
        <v>154.69999999999999</v>
      </c>
      <c r="F409" s="44">
        <f t="shared" si="236"/>
        <v>154.69999999999999</v>
      </c>
      <c r="G409" s="44">
        <f t="shared" si="236"/>
        <v>154.69999999999999</v>
      </c>
      <c r="H409" s="44">
        <f t="shared" si="236"/>
        <v>154.69999999999999</v>
      </c>
      <c r="I409" s="44">
        <f t="shared" si="236"/>
        <v>154.69999999999999</v>
      </c>
      <c r="J409" s="44">
        <f t="shared" si="236"/>
        <v>154.69999999999999</v>
      </c>
      <c r="K409" s="44">
        <f t="shared" si="236"/>
        <v>154.69999999999999</v>
      </c>
      <c r="L409" s="44">
        <f t="shared" si="236"/>
        <v>154.69999999999999</v>
      </c>
      <c r="M409" s="44">
        <f t="shared" si="236"/>
        <v>154.69999999999999</v>
      </c>
      <c r="N409" s="44">
        <f t="shared" si="236"/>
        <v>154.69999999999999</v>
      </c>
      <c r="O409" s="44">
        <f t="shared" si="236"/>
        <v>154.69999999999999</v>
      </c>
      <c r="P409" s="44">
        <f t="shared" si="236"/>
        <v>154.69999999999999</v>
      </c>
      <c r="Q409" s="44">
        <f t="shared" si="236"/>
        <v>154.69999999999999</v>
      </c>
      <c r="R409" s="44">
        <f t="shared" si="236"/>
        <v>154.69999999999999</v>
      </c>
      <c r="S409" s="44">
        <f t="shared" si="236"/>
        <v>154.69999999999999</v>
      </c>
      <c r="T409" s="44">
        <f t="shared" si="236"/>
        <v>154.69999999999999</v>
      </c>
      <c r="U409" s="44">
        <f t="shared" si="236"/>
        <v>154.69999999999999</v>
      </c>
      <c r="V409" s="44">
        <f t="shared" si="236"/>
        <v>154.69999999999999</v>
      </c>
      <c r="W409" s="44">
        <f t="shared" si="236"/>
        <v>154.69999999999999</v>
      </c>
      <c r="X409" s="44">
        <f t="shared" si="236"/>
        <v>154.69999999999999</v>
      </c>
      <c r="Y409" s="44">
        <f t="shared" si="236"/>
        <v>154.69999999999999</v>
      </c>
      <c r="Z409" s="44">
        <f t="shared" si="236"/>
        <v>154.69999999999999</v>
      </c>
      <c r="AA409" s="44">
        <f t="shared" si="236"/>
        <v>154.69999999999999</v>
      </c>
    </row>
    <row r="410" spans="1:27" ht="12.75" customHeight="1" collapsed="1" x14ac:dyDescent="0.3">
      <c r="A410" s="98" t="s">
        <v>635</v>
      </c>
      <c r="B410" s="28" t="str">
        <f>"18"&amp;"."&amp;$B$662&amp;"."&amp;$B$663</f>
        <v>18.07.2024</v>
      </c>
      <c r="C410" s="90" t="s">
        <v>76</v>
      </c>
      <c r="D410" s="91">
        <f>ROUND(((D411+D412+D414+D413)/1000),5)</f>
        <v>4.2110500000000002</v>
      </c>
      <c r="E410" s="91">
        <f>ROUND(((E411+E412+E414+E413)/1000),5)</f>
        <v>4.09572</v>
      </c>
      <c r="F410" s="91">
        <f>ROUND(((F411+F412+F414+F413)/1000),5)</f>
        <v>3.8911600000000002</v>
      </c>
      <c r="G410" s="91">
        <f t="shared" ref="G410:AA410" si="237">ROUND(((G411+G412+G414+G413)/1000),5)</f>
        <v>3.8420200000000002</v>
      </c>
      <c r="H410" s="91">
        <f t="shared" si="237"/>
        <v>3.7982300000000002</v>
      </c>
      <c r="I410" s="91">
        <f t="shared" si="237"/>
        <v>3.8887700000000001</v>
      </c>
      <c r="J410" s="91">
        <f t="shared" si="237"/>
        <v>4.0959899999999996</v>
      </c>
      <c r="K410" s="91">
        <f t="shared" si="237"/>
        <v>4.3442600000000002</v>
      </c>
      <c r="L410" s="91">
        <f t="shared" si="237"/>
        <v>4.5652600000000003</v>
      </c>
      <c r="M410" s="91">
        <f t="shared" si="237"/>
        <v>5.0553600000000003</v>
      </c>
      <c r="N410" s="91">
        <f t="shared" si="237"/>
        <v>5.0317999999999996</v>
      </c>
      <c r="O410" s="91">
        <f t="shared" si="237"/>
        <v>5.0335000000000001</v>
      </c>
      <c r="P410" s="91">
        <f t="shared" si="237"/>
        <v>4.9555699999999998</v>
      </c>
      <c r="Q410" s="91">
        <f t="shared" si="237"/>
        <v>5.5369299999999999</v>
      </c>
      <c r="R410" s="91">
        <f t="shared" si="237"/>
        <v>5.51877</v>
      </c>
      <c r="S410" s="91">
        <f t="shared" si="237"/>
        <v>4.75962</v>
      </c>
      <c r="T410" s="91">
        <f t="shared" si="237"/>
        <v>4.73698</v>
      </c>
      <c r="U410" s="91">
        <f t="shared" si="237"/>
        <v>5.0878699999999997</v>
      </c>
      <c r="V410" s="91">
        <f t="shared" si="237"/>
        <v>4.9004300000000001</v>
      </c>
      <c r="W410" s="91">
        <f t="shared" si="237"/>
        <v>4.9992000000000001</v>
      </c>
      <c r="X410" s="91">
        <f t="shared" si="237"/>
        <v>4.86829</v>
      </c>
      <c r="Y410" s="91">
        <f t="shared" si="237"/>
        <v>4.8140400000000003</v>
      </c>
      <c r="Z410" s="91">
        <f t="shared" si="237"/>
        <v>4.5434099999999997</v>
      </c>
      <c r="AA410" s="91">
        <f t="shared" si="237"/>
        <v>4.4779900000000001</v>
      </c>
    </row>
    <row r="411" spans="1:27" ht="12.75" hidden="1" customHeight="1" outlineLevel="1" x14ac:dyDescent="0.3">
      <c r="A411" s="99" t="s">
        <v>636</v>
      </c>
      <c r="B411" s="63" t="s">
        <v>238</v>
      </c>
      <c r="C411" s="43" t="s">
        <v>79</v>
      </c>
      <c r="D411" s="44">
        <v>1609.25</v>
      </c>
      <c r="E411" s="44">
        <v>1493.92</v>
      </c>
      <c r="F411" s="44">
        <v>1289.3599999999999</v>
      </c>
      <c r="G411" s="44">
        <v>1240.22</v>
      </c>
      <c r="H411" s="44">
        <v>1196.43</v>
      </c>
      <c r="I411" s="44">
        <v>1286.97</v>
      </c>
      <c r="J411" s="44">
        <v>1494.19</v>
      </c>
      <c r="K411" s="44">
        <v>1742.46</v>
      </c>
      <c r="L411" s="44">
        <v>1963.46</v>
      </c>
      <c r="M411" s="44">
        <v>2453.56</v>
      </c>
      <c r="N411" s="44">
        <v>2430</v>
      </c>
      <c r="O411" s="44">
        <v>2431.6999999999998</v>
      </c>
      <c r="P411" s="44">
        <v>2353.77</v>
      </c>
      <c r="Q411" s="44">
        <v>2935.13</v>
      </c>
      <c r="R411" s="44">
        <v>2916.97</v>
      </c>
      <c r="S411" s="44">
        <v>2157.8200000000002</v>
      </c>
      <c r="T411" s="44">
        <v>2135.1799999999998</v>
      </c>
      <c r="U411" s="44">
        <v>2486.0700000000002</v>
      </c>
      <c r="V411" s="44">
        <v>2298.63</v>
      </c>
      <c r="W411" s="44">
        <v>2397.4</v>
      </c>
      <c r="X411" s="44">
        <v>2266.4899999999998</v>
      </c>
      <c r="Y411" s="44">
        <v>2212.2399999999998</v>
      </c>
      <c r="Z411" s="44">
        <v>1941.61</v>
      </c>
      <c r="AA411" s="44">
        <v>1876.19</v>
      </c>
    </row>
    <row r="412" spans="1:27" ht="12.75" hidden="1" customHeight="1" outlineLevel="1" x14ac:dyDescent="0.3">
      <c r="A412" s="99" t="s">
        <v>637</v>
      </c>
      <c r="B412" s="63" t="s">
        <v>90</v>
      </c>
      <c r="C412" s="43" t="s">
        <v>79</v>
      </c>
      <c r="D412" s="44">
        <f>$D$327</f>
        <v>2442.29</v>
      </c>
      <c r="E412" s="44">
        <f t="shared" ref="E412:AA412" si="238">$D$327</f>
        <v>2442.29</v>
      </c>
      <c r="F412" s="44">
        <f t="shared" si="238"/>
        <v>2442.29</v>
      </c>
      <c r="G412" s="44">
        <f t="shared" si="238"/>
        <v>2442.29</v>
      </c>
      <c r="H412" s="44">
        <f t="shared" si="238"/>
        <v>2442.29</v>
      </c>
      <c r="I412" s="44">
        <f t="shared" si="238"/>
        <v>2442.29</v>
      </c>
      <c r="J412" s="44">
        <f t="shared" si="238"/>
        <v>2442.29</v>
      </c>
      <c r="K412" s="44">
        <f t="shared" si="238"/>
        <v>2442.29</v>
      </c>
      <c r="L412" s="44">
        <f t="shared" si="238"/>
        <v>2442.29</v>
      </c>
      <c r="M412" s="44">
        <f t="shared" si="238"/>
        <v>2442.29</v>
      </c>
      <c r="N412" s="44">
        <f t="shared" si="238"/>
        <v>2442.29</v>
      </c>
      <c r="O412" s="44">
        <f t="shared" si="238"/>
        <v>2442.29</v>
      </c>
      <c r="P412" s="44">
        <f t="shared" si="238"/>
        <v>2442.29</v>
      </c>
      <c r="Q412" s="44">
        <f t="shared" si="238"/>
        <v>2442.29</v>
      </c>
      <c r="R412" s="44">
        <f t="shared" si="238"/>
        <v>2442.29</v>
      </c>
      <c r="S412" s="44">
        <f t="shared" si="238"/>
        <v>2442.29</v>
      </c>
      <c r="T412" s="44">
        <f t="shared" si="238"/>
        <v>2442.29</v>
      </c>
      <c r="U412" s="44">
        <f t="shared" si="238"/>
        <v>2442.29</v>
      </c>
      <c r="V412" s="44">
        <f t="shared" si="238"/>
        <v>2442.29</v>
      </c>
      <c r="W412" s="44">
        <f t="shared" si="238"/>
        <v>2442.29</v>
      </c>
      <c r="X412" s="44">
        <f t="shared" si="238"/>
        <v>2442.29</v>
      </c>
      <c r="Y412" s="44">
        <f t="shared" si="238"/>
        <v>2442.29</v>
      </c>
      <c r="Z412" s="44">
        <f t="shared" si="238"/>
        <v>2442.29</v>
      </c>
      <c r="AA412" s="44">
        <f t="shared" si="238"/>
        <v>2442.29</v>
      </c>
    </row>
    <row r="413" spans="1:27" ht="12.75" hidden="1" customHeight="1" outlineLevel="1" x14ac:dyDescent="0.3">
      <c r="A413" s="99" t="s">
        <v>638</v>
      </c>
      <c r="B413" s="63" t="s">
        <v>83</v>
      </c>
      <c r="C413" s="43" t="s">
        <v>79</v>
      </c>
      <c r="D413" s="44">
        <v>4.8099999999999996</v>
      </c>
      <c r="E413" s="44">
        <v>4.8099999999999996</v>
      </c>
      <c r="F413" s="44">
        <v>4.8099999999999996</v>
      </c>
      <c r="G413" s="44">
        <v>4.8099999999999996</v>
      </c>
      <c r="H413" s="44">
        <v>4.8099999999999996</v>
      </c>
      <c r="I413" s="44">
        <v>4.8099999999999996</v>
      </c>
      <c r="J413" s="44">
        <v>4.8099999999999996</v>
      </c>
      <c r="K413" s="44">
        <v>4.8099999999999996</v>
      </c>
      <c r="L413" s="44">
        <v>4.8099999999999996</v>
      </c>
      <c r="M413" s="44">
        <v>4.8099999999999996</v>
      </c>
      <c r="N413" s="44">
        <v>4.8099999999999996</v>
      </c>
      <c r="O413" s="44">
        <v>4.8099999999999996</v>
      </c>
      <c r="P413" s="44">
        <v>4.8099999999999996</v>
      </c>
      <c r="Q413" s="44">
        <v>4.8099999999999996</v>
      </c>
      <c r="R413" s="44">
        <v>4.8099999999999996</v>
      </c>
      <c r="S413" s="44">
        <v>4.8099999999999996</v>
      </c>
      <c r="T413" s="44">
        <v>4.8099999999999996</v>
      </c>
      <c r="U413" s="44">
        <v>4.8099999999999996</v>
      </c>
      <c r="V413" s="44">
        <v>4.8099999999999996</v>
      </c>
      <c r="W413" s="44">
        <v>4.8099999999999996</v>
      </c>
      <c r="X413" s="44">
        <v>4.8099999999999996</v>
      </c>
      <c r="Y413" s="44">
        <v>4.8099999999999996</v>
      </c>
      <c r="Z413" s="44">
        <v>4.8099999999999996</v>
      </c>
      <c r="AA413" s="44">
        <v>4.8099999999999996</v>
      </c>
    </row>
    <row r="414" spans="1:27" ht="12.75" hidden="1" customHeight="1" outlineLevel="1" x14ac:dyDescent="0.3">
      <c r="A414" s="99" t="s">
        <v>639</v>
      </c>
      <c r="B414" s="63" t="s">
        <v>81</v>
      </c>
      <c r="C414" s="43" t="s">
        <v>79</v>
      </c>
      <c r="D414" s="44">
        <f>$D$11</f>
        <v>154.69999999999999</v>
      </c>
      <c r="E414" s="44">
        <f t="shared" ref="E414:AA414" si="239">$D$11</f>
        <v>154.69999999999999</v>
      </c>
      <c r="F414" s="44">
        <f t="shared" si="239"/>
        <v>154.69999999999999</v>
      </c>
      <c r="G414" s="44">
        <f t="shared" si="239"/>
        <v>154.69999999999999</v>
      </c>
      <c r="H414" s="44">
        <f t="shared" si="239"/>
        <v>154.69999999999999</v>
      </c>
      <c r="I414" s="44">
        <f t="shared" si="239"/>
        <v>154.69999999999999</v>
      </c>
      <c r="J414" s="44">
        <f t="shared" si="239"/>
        <v>154.69999999999999</v>
      </c>
      <c r="K414" s="44">
        <f t="shared" si="239"/>
        <v>154.69999999999999</v>
      </c>
      <c r="L414" s="44">
        <f t="shared" si="239"/>
        <v>154.69999999999999</v>
      </c>
      <c r="M414" s="44">
        <f t="shared" si="239"/>
        <v>154.69999999999999</v>
      </c>
      <c r="N414" s="44">
        <f t="shared" si="239"/>
        <v>154.69999999999999</v>
      </c>
      <c r="O414" s="44">
        <f t="shared" si="239"/>
        <v>154.69999999999999</v>
      </c>
      <c r="P414" s="44">
        <f t="shared" si="239"/>
        <v>154.69999999999999</v>
      </c>
      <c r="Q414" s="44">
        <f t="shared" si="239"/>
        <v>154.69999999999999</v>
      </c>
      <c r="R414" s="44">
        <f t="shared" si="239"/>
        <v>154.69999999999999</v>
      </c>
      <c r="S414" s="44">
        <f t="shared" si="239"/>
        <v>154.69999999999999</v>
      </c>
      <c r="T414" s="44">
        <f t="shared" si="239"/>
        <v>154.69999999999999</v>
      </c>
      <c r="U414" s="44">
        <f t="shared" si="239"/>
        <v>154.69999999999999</v>
      </c>
      <c r="V414" s="44">
        <f t="shared" si="239"/>
        <v>154.69999999999999</v>
      </c>
      <c r="W414" s="44">
        <f t="shared" si="239"/>
        <v>154.69999999999999</v>
      </c>
      <c r="X414" s="44">
        <f t="shared" si="239"/>
        <v>154.69999999999999</v>
      </c>
      <c r="Y414" s="44">
        <f t="shared" si="239"/>
        <v>154.69999999999999</v>
      </c>
      <c r="Z414" s="44">
        <f t="shared" si="239"/>
        <v>154.69999999999999</v>
      </c>
      <c r="AA414" s="44">
        <f t="shared" si="239"/>
        <v>154.69999999999999</v>
      </c>
    </row>
    <row r="415" spans="1:27" ht="12.75" customHeight="1" collapsed="1" x14ac:dyDescent="0.3">
      <c r="A415" s="98" t="s">
        <v>640</v>
      </c>
      <c r="B415" s="28" t="str">
        <f>"19"&amp;"."&amp;$B$662&amp;"."&amp;$B$663</f>
        <v>19.07.2024</v>
      </c>
      <c r="C415" s="90" t="s">
        <v>76</v>
      </c>
      <c r="D415" s="91">
        <f>ROUND(((D416+D417+D419+D418)/1000),5)</f>
        <v>4.3260699999999996</v>
      </c>
      <c r="E415" s="91">
        <f>ROUND(((E416+E417+E419+E418)/1000),5)</f>
        <v>4.1455900000000003</v>
      </c>
      <c r="F415" s="91">
        <f>ROUND(((F416+F417+F419+F418)/1000),5)</f>
        <v>3.9977900000000002</v>
      </c>
      <c r="G415" s="91">
        <f t="shared" ref="G415:AA415" si="240">ROUND(((G416+G417+G419+G418)/1000),5)</f>
        <v>3.8996499999999998</v>
      </c>
      <c r="H415" s="91">
        <f t="shared" si="240"/>
        <v>3.8670100000000001</v>
      </c>
      <c r="I415" s="91">
        <f t="shared" si="240"/>
        <v>3.992</v>
      </c>
      <c r="J415" s="91">
        <f t="shared" si="240"/>
        <v>4.1520599999999996</v>
      </c>
      <c r="K415" s="91">
        <f t="shared" si="240"/>
        <v>4.3973699999999996</v>
      </c>
      <c r="L415" s="91">
        <f t="shared" si="240"/>
        <v>4.69374</v>
      </c>
      <c r="M415" s="91">
        <f t="shared" si="240"/>
        <v>4.9331399999999999</v>
      </c>
      <c r="N415" s="91">
        <f t="shared" si="240"/>
        <v>5.2207800000000004</v>
      </c>
      <c r="O415" s="91">
        <f t="shared" si="240"/>
        <v>5.3776000000000002</v>
      </c>
      <c r="P415" s="91">
        <f t="shared" si="240"/>
        <v>5.4215999999999998</v>
      </c>
      <c r="Q415" s="91">
        <f t="shared" si="240"/>
        <v>5.87256</v>
      </c>
      <c r="R415" s="91">
        <f t="shared" si="240"/>
        <v>6.1589400000000003</v>
      </c>
      <c r="S415" s="91">
        <f t="shared" si="240"/>
        <v>5.3886099999999999</v>
      </c>
      <c r="T415" s="91">
        <f t="shared" si="240"/>
        <v>5.1854399999999998</v>
      </c>
      <c r="U415" s="91">
        <f t="shared" si="240"/>
        <v>5.0765799999999999</v>
      </c>
      <c r="V415" s="91">
        <f t="shared" si="240"/>
        <v>4.9667700000000004</v>
      </c>
      <c r="W415" s="91">
        <f t="shared" si="240"/>
        <v>4.7480799999999999</v>
      </c>
      <c r="X415" s="91">
        <f t="shared" si="240"/>
        <v>4.6955200000000001</v>
      </c>
      <c r="Y415" s="91">
        <f t="shared" si="240"/>
        <v>4.73691</v>
      </c>
      <c r="Z415" s="91">
        <f t="shared" si="240"/>
        <v>4.4756</v>
      </c>
      <c r="AA415" s="91">
        <f t="shared" si="240"/>
        <v>4.4326800000000004</v>
      </c>
    </row>
    <row r="416" spans="1:27" ht="12.75" hidden="1" customHeight="1" outlineLevel="1" x14ac:dyDescent="0.3">
      <c r="A416" s="99" t="s">
        <v>641</v>
      </c>
      <c r="B416" s="63" t="s">
        <v>238</v>
      </c>
      <c r="C416" s="43" t="s">
        <v>79</v>
      </c>
      <c r="D416" s="44">
        <v>1724.27</v>
      </c>
      <c r="E416" s="44">
        <v>1543.79</v>
      </c>
      <c r="F416" s="44">
        <v>1395.99</v>
      </c>
      <c r="G416" s="44">
        <v>1297.8499999999999</v>
      </c>
      <c r="H416" s="44">
        <v>1265.21</v>
      </c>
      <c r="I416" s="44">
        <v>1390.2</v>
      </c>
      <c r="J416" s="44">
        <v>1550.26</v>
      </c>
      <c r="K416" s="44">
        <v>1795.57</v>
      </c>
      <c r="L416" s="44">
        <v>2091.94</v>
      </c>
      <c r="M416" s="44">
        <v>2331.34</v>
      </c>
      <c r="N416" s="44">
        <v>2618.98</v>
      </c>
      <c r="O416" s="44">
        <v>2775.8</v>
      </c>
      <c r="P416" s="44">
        <v>2819.8</v>
      </c>
      <c r="Q416" s="44">
        <v>3270.76</v>
      </c>
      <c r="R416" s="44">
        <v>3557.14</v>
      </c>
      <c r="S416" s="44">
        <v>2786.81</v>
      </c>
      <c r="T416" s="44">
        <v>2583.64</v>
      </c>
      <c r="U416" s="44">
        <v>2474.7800000000002</v>
      </c>
      <c r="V416" s="44">
        <v>2364.9699999999998</v>
      </c>
      <c r="W416" s="44">
        <v>2146.2800000000002</v>
      </c>
      <c r="X416" s="44">
        <v>2093.7199999999998</v>
      </c>
      <c r="Y416" s="44">
        <v>2135.11</v>
      </c>
      <c r="Z416" s="44">
        <v>1873.8</v>
      </c>
      <c r="AA416" s="44">
        <v>1830.88</v>
      </c>
    </row>
    <row r="417" spans="1:27" ht="12.75" hidden="1" customHeight="1" outlineLevel="1" x14ac:dyDescent="0.3">
      <c r="A417" s="99" t="s">
        <v>642</v>
      </c>
      <c r="B417" s="63" t="s">
        <v>90</v>
      </c>
      <c r="C417" s="43" t="s">
        <v>79</v>
      </c>
      <c r="D417" s="44">
        <f>$D$327</f>
        <v>2442.29</v>
      </c>
      <c r="E417" s="44">
        <f t="shared" ref="E417:AA417" si="241">$D$327</f>
        <v>2442.29</v>
      </c>
      <c r="F417" s="44">
        <f t="shared" si="241"/>
        <v>2442.29</v>
      </c>
      <c r="G417" s="44">
        <f t="shared" si="241"/>
        <v>2442.29</v>
      </c>
      <c r="H417" s="44">
        <f t="shared" si="241"/>
        <v>2442.29</v>
      </c>
      <c r="I417" s="44">
        <f t="shared" si="241"/>
        <v>2442.29</v>
      </c>
      <c r="J417" s="44">
        <f t="shared" si="241"/>
        <v>2442.29</v>
      </c>
      <c r="K417" s="44">
        <f t="shared" si="241"/>
        <v>2442.29</v>
      </c>
      <c r="L417" s="44">
        <f t="shared" si="241"/>
        <v>2442.29</v>
      </c>
      <c r="M417" s="44">
        <f t="shared" si="241"/>
        <v>2442.29</v>
      </c>
      <c r="N417" s="44">
        <f t="shared" si="241"/>
        <v>2442.29</v>
      </c>
      <c r="O417" s="44">
        <f t="shared" si="241"/>
        <v>2442.29</v>
      </c>
      <c r="P417" s="44">
        <f t="shared" si="241"/>
        <v>2442.29</v>
      </c>
      <c r="Q417" s="44">
        <f t="shared" si="241"/>
        <v>2442.29</v>
      </c>
      <c r="R417" s="44">
        <f t="shared" si="241"/>
        <v>2442.29</v>
      </c>
      <c r="S417" s="44">
        <f t="shared" si="241"/>
        <v>2442.29</v>
      </c>
      <c r="T417" s="44">
        <f t="shared" si="241"/>
        <v>2442.29</v>
      </c>
      <c r="U417" s="44">
        <f t="shared" si="241"/>
        <v>2442.29</v>
      </c>
      <c r="V417" s="44">
        <f t="shared" si="241"/>
        <v>2442.29</v>
      </c>
      <c r="W417" s="44">
        <f t="shared" si="241"/>
        <v>2442.29</v>
      </c>
      <c r="X417" s="44">
        <f t="shared" si="241"/>
        <v>2442.29</v>
      </c>
      <c r="Y417" s="44">
        <f t="shared" si="241"/>
        <v>2442.29</v>
      </c>
      <c r="Z417" s="44">
        <f t="shared" si="241"/>
        <v>2442.29</v>
      </c>
      <c r="AA417" s="44">
        <f t="shared" si="241"/>
        <v>2442.29</v>
      </c>
    </row>
    <row r="418" spans="1:27" ht="12.75" hidden="1" customHeight="1" outlineLevel="1" x14ac:dyDescent="0.3">
      <c r="A418" s="99" t="s">
        <v>643</v>
      </c>
      <c r="B418" s="63" t="s">
        <v>83</v>
      </c>
      <c r="C418" s="43" t="s">
        <v>79</v>
      </c>
      <c r="D418" s="111">
        <v>4.8099999999999996</v>
      </c>
      <c r="E418" s="111">
        <v>4.8099999999999996</v>
      </c>
      <c r="F418" s="111">
        <v>4.8099999999999996</v>
      </c>
      <c r="G418" s="111">
        <v>4.8099999999999996</v>
      </c>
      <c r="H418" s="111">
        <v>4.8099999999999996</v>
      </c>
      <c r="I418" s="111">
        <v>4.8099999999999996</v>
      </c>
      <c r="J418" s="111">
        <v>4.8099999999999996</v>
      </c>
      <c r="K418" s="111">
        <v>4.8099999999999996</v>
      </c>
      <c r="L418" s="111">
        <v>4.8099999999999996</v>
      </c>
      <c r="M418" s="111">
        <v>4.8099999999999996</v>
      </c>
      <c r="N418" s="111">
        <v>4.8099999999999996</v>
      </c>
      <c r="O418" s="111">
        <v>4.8099999999999996</v>
      </c>
      <c r="P418" s="111">
        <v>4.8099999999999996</v>
      </c>
      <c r="Q418" s="111">
        <v>4.8099999999999996</v>
      </c>
      <c r="R418" s="111">
        <v>4.8099999999999996</v>
      </c>
      <c r="S418" s="111">
        <v>4.8099999999999996</v>
      </c>
      <c r="T418" s="111">
        <v>4.8099999999999996</v>
      </c>
      <c r="U418" s="111">
        <v>4.8099999999999996</v>
      </c>
      <c r="V418" s="111">
        <v>4.8099999999999996</v>
      </c>
      <c r="W418" s="111">
        <v>4.8099999999999996</v>
      </c>
      <c r="X418" s="111">
        <v>4.8099999999999996</v>
      </c>
      <c r="Y418" s="111">
        <v>4.8099999999999996</v>
      </c>
      <c r="Z418" s="111">
        <v>4.8099999999999996</v>
      </c>
      <c r="AA418" s="111">
        <v>4.8099999999999996</v>
      </c>
    </row>
    <row r="419" spans="1:27" ht="12.75" hidden="1" customHeight="1" outlineLevel="1" x14ac:dyDescent="0.3">
      <c r="A419" s="99" t="s">
        <v>644</v>
      </c>
      <c r="B419" s="63" t="s">
        <v>81</v>
      </c>
      <c r="C419" s="43" t="s">
        <v>79</v>
      </c>
      <c r="D419" s="44">
        <f>$D$11</f>
        <v>154.69999999999999</v>
      </c>
      <c r="E419" s="44">
        <f t="shared" ref="E419:AA419" si="242">$D$11</f>
        <v>154.69999999999999</v>
      </c>
      <c r="F419" s="44">
        <f t="shared" si="242"/>
        <v>154.69999999999999</v>
      </c>
      <c r="G419" s="44">
        <f t="shared" si="242"/>
        <v>154.69999999999999</v>
      </c>
      <c r="H419" s="44">
        <f t="shared" si="242"/>
        <v>154.69999999999999</v>
      </c>
      <c r="I419" s="44">
        <f t="shared" si="242"/>
        <v>154.69999999999999</v>
      </c>
      <c r="J419" s="44">
        <f t="shared" si="242"/>
        <v>154.69999999999999</v>
      </c>
      <c r="K419" s="44">
        <f t="shared" si="242"/>
        <v>154.69999999999999</v>
      </c>
      <c r="L419" s="44">
        <f t="shared" si="242"/>
        <v>154.69999999999999</v>
      </c>
      <c r="M419" s="44">
        <f t="shared" si="242"/>
        <v>154.69999999999999</v>
      </c>
      <c r="N419" s="44">
        <f t="shared" si="242"/>
        <v>154.69999999999999</v>
      </c>
      <c r="O419" s="44">
        <f t="shared" si="242"/>
        <v>154.69999999999999</v>
      </c>
      <c r="P419" s="44">
        <f t="shared" si="242"/>
        <v>154.69999999999999</v>
      </c>
      <c r="Q419" s="44">
        <f t="shared" si="242"/>
        <v>154.69999999999999</v>
      </c>
      <c r="R419" s="44">
        <f t="shared" si="242"/>
        <v>154.69999999999999</v>
      </c>
      <c r="S419" s="44">
        <f t="shared" si="242"/>
        <v>154.69999999999999</v>
      </c>
      <c r="T419" s="44">
        <f t="shared" si="242"/>
        <v>154.69999999999999</v>
      </c>
      <c r="U419" s="44">
        <f t="shared" si="242"/>
        <v>154.69999999999999</v>
      </c>
      <c r="V419" s="44">
        <f t="shared" si="242"/>
        <v>154.69999999999999</v>
      </c>
      <c r="W419" s="44">
        <f t="shared" si="242"/>
        <v>154.69999999999999</v>
      </c>
      <c r="X419" s="44">
        <f t="shared" si="242"/>
        <v>154.69999999999999</v>
      </c>
      <c r="Y419" s="44">
        <f t="shared" si="242"/>
        <v>154.69999999999999</v>
      </c>
      <c r="Z419" s="44">
        <f t="shared" si="242"/>
        <v>154.69999999999999</v>
      </c>
      <c r="AA419" s="44">
        <f t="shared" si="242"/>
        <v>154.69999999999999</v>
      </c>
    </row>
    <row r="420" spans="1:27" ht="12.75" customHeight="1" collapsed="1" x14ac:dyDescent="0.3">
      <c r="A420" s="98" t="s">
        <v>645</v>
      </c>
      <c r="B420" s="28" t="str">
        <f>"20"&amp;"."&amp;$B$662&amp;"."&amp;$B$663</f>
        <v>20.07.2024</v>
      </c>
      <c r="C420" s="90" t="s">
        <v>76</v>
      </c>
      <c r="D420" s="91">
        <f>ROUND(((D421+D422+D424+D423)/1000),5)</f>
        <v>4.2378900000000002</v>
      </c>
      <c r="E420" s="91">
        <f>ROUND(((E421+E422+E424+E423)/1000),5)</f>
        <v>4.0830299999999999</v>
      </c>
      <c r="F420" s="91">
        <f>ROUND(((F421+F422+F424+F423)/1000),5)</f>
        <v>3.9569299999999998</v>
      </c>
      <c r="G420" s="91">
        <f t="shared" ref="G420:AA420" si="243">ROUND(((G421+G422+G424+G423)/1000),5)</f>
        <v>3.8440599999999998</v>
      </c>
      <c r="H420" s="91">
        <f t="shared" si="243"/>
        <v>3.83786</v>
      </c>
      <c r="I420" s="91">
        <f t="shared" si="243"/>
        <v>3.8490500000000001</v>
      </c>
      <c r="J420" s="91">
        <f t="shared" si="243"/>
        <v>3.9932099999999999</v>
      </c>
      <c r="K420" s="91">
        <f t="shared" si="243"/>
        <v>4.2681699999999996</v>
      </c>
      <c r="L420" s="91">
        <f t="shared" si="243"/>
        <v>4.5242599999999999</v>
      </c>
      <c r="M420" s="91">
        <f t="shared" si="243"/>
        <v>4.7049399999999997</v>
      </c>
      <c r="N420" s="91">
        <f t="shared" si="243"/>
        <v>4.8996899999999997</v>
      </c>
      <c r="O420" s="91">
        <f t="shared" si="243"/>
        <v>4.6362199999999998</v>
      </c>
      <c r="P420" s="91">
        <f t="shared" si="243"/>
        <v>4.4992299999999998</v>
      </c>
      <c r="Q420" s="91">
        <f t="shared" si="243"/>
        <v>4.6810600000000004</v>
      </c>
      <c r="R420" s="91">
        <f t="shared" si="243"/>
        <v>4.5098700000000003</v>
      </c>
      <c r="S420" s="91">
        <f t="shared" si="243"/>
        <v>4.71408</v>
      </c>
      <c r="T420" s="91">
        <f t="shared" si="243"/>
        <v>4.7054499999999999</v>
      </c>
      <c r="U420" s="91">
        <f t="shared" si="243"/>
        <v>4.6808399999999999</v>
      </c>
      <c r="V420" s="91">
        <f t="shared" si="243"/>
        <v>4.5648900000000001</v>
      </c>
      <c r="W420" s="91">
        <f t="shared" si="243"/>
        <v>4.6013900000000003</v>
      </c>
      <c r="X420" s="91">
        <f t="shared" si="243"/>
        <v>4.5466600000000001</v>
      </c>
      <c r="Y420" s="91">
        <f t="shared" si="243"/>
        <v>4.5097500000000004</v>
      </c>
      <c r="Z420" s="91">
        <f t="shared" si="243"/>
        <v>4.5121900000000004</v>
      </c>
      <c r="AA420" s="91">
        <f t="shared" si="243"/>
        <v>4.4628800000000002</v>
      </c>
    </row>
    <row r="421" spans="1:27" ht="12.75" hidden="1" customHeight="1" outlineLevel="1" x14ac:dyDescent="0.3">
      <c r="A421" s="99" t="s">
        <v>646</v>
      </c>
      <c r="B421" s="63" t="s">
        <v>238</v>
      </c>
      <c r="C421" s="43" t="s">
        <v>79</v>
      </c>
      <c r="D421" s="44">
        <v>1636.09</v>
      </c>
      <c r="E421" s="44">
        <v>1481.23</v>
      </c>
      <c r="F421" s="44">
        <v>1355.13</v>
      </c>
      <c r="G421" s="44">
        <v>1242.26</v>
      </c>
      <c r="H421" s="44">
        <v>1236.06</v>
      </c>
      <c r="I421" s="44">
        <v>1247.25</v>
      </c>
      <c r="J421" s="44">
        <v>1391.41</v>
      </c>
      <c r="K421" s="44">
        <v>1666.37</v>
      </c>
      <c r="L421" s="44">
        <v>1922.46</v>
      </c>
      <c r="M421" s="44">
        <v>2103.14</v>
      </c>
      <c r="N421" s="44">
        <v>2297.89</v>
      </c>
      <c r="O421" s="44">
        <v>2034.42</v>
      </c>
      <c r="P421" s="44">
        <v>1897.43</v>
      </c>
      <c r="Q421" s="44">
        <v>2079.2600000000002</v>
      </c>
      <c r="R421" s="44">
        <v>1908.07</v>
      </c>
      <c r="S421" s="44">
        <v>2112.2800000000002</v>
      </c>
      <c r="T421" s="44">
        <v>2103.65</v>
      </c>
      <c r="U421" s="44">
        <v>2079.04</v>
      </c>
      <c r="V421" s="44">
        <v>1963.09</v>
      </c>
      <c r="W421" s="44">
        <v>1999.59</v>
      </c>
      <c r="X421" s="44">
        <v>1944.86</v>
      </c>
      <c r="Y421" s="44">
        <v>1907.95</v>
      </c>
      <c r="Z421" s="44">
        <v>1910.39</v>
      </c>
      <c r="AA421" s="44">
        <v>1861.08</v>
      </c>
    </row>
    <row r="422" spans="1:27" ht="12.75" hidden="1" customHeight="1" outlineLevel="1" x14ac:dyDescent="0.3">
      <c r="A422" s="99" t="s">
        <v>647</v>
      </c>
      <c r="B422" s="63" t="s">
        <v>90</v>
      </c>
      <c r="C422" s="43" t="s">
        <v>79</v>
      </c>
      <c r="D422" s="44">
        <f>$D$327</f>
        <v>2442.29</v>
      </c>
      <c r="E422" s="44">
        <f t="shared" ref="E422:AA422" si="244">$D$327</f>
        <v>2442.29</v>
      </c>
      <c r="F422" s="44">
        <f t="shared" si="244"/>
        <v>2442.29</v>
      </c>
      <c r="G422" s="44">
        <f t="shared" si="244"/>
        <v>2442.29</v>
      </c>
      <c r="H422" s="44">
        <f t="shared" si="244"/>
        <v>2442.29</v>
      </c>
      <c r="I422" s="44">
        <f t="shared" si="244"/>
        <v>2442.29</v>
      </c>
      <c r="J422" s="44">
        <f t="shared" si="244"/>
        <v>2442.29</v>
      </c>
      <c r="K422" s="44">
        <f t="shared" si="244"/>
        <v>2442.29</v>
      </c>
      <c r="L422" s="44">
        <f t="shared" si="244"/>
        <v>2442.29</v>
      </c>
      <c r="M422" s="44">
        <f t="shared" si="244"/>
        <v>2442.29</v>
      </c>
      <c r="N422" s="44">
        <f t="shared" si="244"/>
        <v>2442.29</v>
      </c>
      <c r="O422" s="44">
        <f t="shared" si="244"/>
        <v>2442.29</v>
      </c>
      <c r="P422" s="44">
        <f t="shared" si="244"/>
        <v>2442.29</v>
      </c>
      <c r="Q422" s="44">
        <f t="shared" si="244"/>
        <v>2442.29</v>
      </c>
      <c r="R422" s="44">
        <f t="shared" si="244"/>
        <v>2442.29</v>
      </c>
      <c r="S422" s="44">
        <f t="shared" si="244"/>
        <v>2442.29</v>
      </c>
      <c r="T422" s="44">
        <f t="shared" si="244"/>
        <v>2442.29</v>
      </c>
      <c r="U422" s="44">
        <f t="shared" si="244"/>
        <v>2442.29</v>
      </c>
      <c r="V422" s="44">
        <f t="shared" si="244"/>
        <v>2442.29</v>
      </c>
      <c r="W422" s="44">
        <f t="shared" si="244"/>
        <v>2442.29</v>
      </c>
      <c r="X422" s="44">
        <f t="shared" si="244"/>
        <v>2442.29</v>
      </c>
      <c r="Y422" s="44">
        <f t="shared" si="244"/>
        <v>2442.29</v>
      </c>
      <c r="Z422" s="44">
        <f t="shared" si="244"/>
        <v>2442.29</v>
      </c>
      <c r="AA422" s="44">
        <f t="shared" si="244"/>
        <v>2442.29</v>
      </c>
    </row>
    <row r="423" spans="1:27" ht="12.75" hidden="1" customHeight="1" outlineLevel="1" x14ac:dyDescent="0.3">
      <c r="A423" s="99" t="s">
        <v>648</v>
      </c>
      <c r="B423" s="63" t="s">
        <v>83</v>
      </c>
      <c r="C423" s="43" t="s">
        <v>79</v>
      </c>
      <c r="D423" s="44">
        <v>4.8099999999999996</v>
      </c>
      <c r="E423" s="44">
        <v>4.8099999999999996</v>
      </c>
      <c r="F423" s="44">
        <v>4.8099999999999996</v>
      </c>
      <c r="G423" s="44">
        <v>4.8099999999999996</v>
      </c>
      <c r="H423" s="44">
        <v>4.8099999999999996</v>
      </c>
      <c r="I423" s="44">
        <v>4.8099999999999996</v>
      </c>
      <c r="J423" s="44">
        <v>4.8099999999999996</v>
      </c>
      <c r="K423" s="44">
        <v>4.8099999999999996</v>
      </c>
      <c r="L423" s="44">
        <v>4.8099999999999996</v>
      </c>
      <c r="M423" s="44">
        <v>4.8099999999999996</v>
      </c>
      <c r="N423" s="44">
        <v>4.8099999999999996</v>
      </c>
      <c r="O423" s="44">
        <v>4.8099999999999996</v>
      </c>
      <c r="P423" s="44">
        <v>4.8099999999999996</v>
      </c>
      <c r="Q423" s="44">
        <v>4.8099999999999996</v>
      </c>
      <c r="R423" s="44">
        <v>4.8099999999999996</v>
      </c>
      <c r="S423" s="44">
        <v>4.8099999999999996</v>
      </c>
      <c r="T423" s="44">
        <v>4.8099999999999996</v>
      </c>
      <c r="U423" s="44">
        <v>4.8099999999999996</v>
      </c>
      <c r="V423" s="44">
        <v>4.8099999999999996</v>
      </c>
      <c r="W423" s="44">
        <v>4.8099999999999996</v>
      </c>
      <c r="X423" s="44">
        <v>4.8099999999999996</v>
      </c>
      <c r="Y423" s="44">
        <v>4.8099999999999996</v>
      </c>
      <c r="Z423" s="44">
        <v>4.8099999999999996</v>
      </c>
      <c r="AA423" s="44">
        <v>4.8099999999999996</v>
      </c>
    </row>
    <row r="424" spans="1:27" ht="12.75" hidden="1" customHeight="1" outlineLevel="1" x14ac:dyDescent="0.3">
      <c r="A424" s="99" t="s">
        <v>649</v>
      </c>
      <c r="B424" s="63" t="s">
        <v>81</v>
      </c>
      <c r="C424" s="43" t="s">
        <v>79</v>
      </c>
      <c r="D424" s="44">
        <f>$D$11</f>
        <v>154.69999999999999</v>
      </c>
      <c r="E424" s="44">
        <f t="shared" ref="E424:AA424" si="245">$D$11</f>
        <v>154.69999999999999</v>
      </c>
      <c r="F424" s="44">
        <f t="shared" si="245"/>
        <v>154.69999999999999</v>
      </c>
      <c r="G424" s="44">
        <f t="shared" si="245"/>
        <v>154.69999999999999</v>
      </c>
      <c r="H424" s="44">
        <f t="shared" si="245"/>
        <v>154.69999999999999</v>
      </c>
      <c r="I424" s="44">
        <f t="shared" si="245"/>
        <v>154.69999999999999</v>
      </c>
      <c r="J424" s="44">
        <f t="shared" si="245"/>
        <v>154.69999999999999</v>
      </c>
      <c r="K424" s="44">
        <f t="shared" si="245"/>
        <v>154.69999999999999</v>
      </c>
      <c r="L424" s="44">
        <f t="shared" si="245"/>
        <v>154.69999999999999</v>
      </c>
      <c r="M424" s="44">
        <f t="shared" si="245"/>
        <v>154.69999999999999</v>
      </c>
      <c r="N424" s="44">
        <f t="shared" si="245"/>
        <v>154.69999999999999</v>
      </c>
      <c r="O424" s="44">
        <f t="shared" si="245"/>
        <v>154.69999999999999</v>
      </c>
      <c r="P424" s="44">
        <f t="shared" si="245"/>
        <v>154.69999999999999</v>
      </c>
      <c r="Q424" s="44">
        <f t="shared" si="245"/>
        <v>154.69999999999999</v>
      </c>
      <c r="R424" s="44">
        <f t="shared" si="245"/>
        <v>154.69999999999999</v>
      </c>
      <c r="S424" s="44">
        <f t="shared" si="245"/>
        <v>154.69999999999999</v>
      </c>
      <c r="T424" s="44">
        <f t="shared" si="245"/>
        <v>154.69999999999999</v>
      </c>
      <c r="U424" s="44">
        <f t="shared" si="245"/>
        <v>154.69999999999999</v>
      </c>
      <c r="V424" s="44">
        <f t="shared" si="245"/>
        <v>154.69999999999999</v>
      </c>
      <c r="W424" s="44">
        <f t="shared" si="245"/>
        <v>154.69999999999999</v>
      </c>
      <c r="X424" s="44">
        <f t="shared" si="245"/>
        <v>154.69999999999999</v>
      </c>
      <c r="Y424" s="44">
        <f t="shared" si="245"/>
        <v>154.69999999999999</v>
      </c>
      <c r="Z424" s="44">
        <f t="shared" si="245"/>
        <v>154.69999999999999</v>
      </c>
      <c r="AA424" s="44">
        <f t="shared" si="245"/>
        <v>154.69999999999999</v>
      </c>
    </row>
    <row r="425" spans="1:27" ht="12.75" customHeight="1" collapsed="1" x14ac:dyDescent="0.3">
      <c r="A425" s="98" t="s">
        <v>650</v>
      </c>
      <c r="B425" s="28" t="str">
        <f>"21"&amp;"."&amp;$B$662&amp;"."&amp;$B$663</f>
        <v>21.07.2024</v>
      </c>
      <c r="C425" s="90" t="s">
        <v>76</v>
      </c>
      <c r="D425" s="91">
        <f>ROUND(((D426+D427+D429+D428)/1000),5)</f>
        <v>4.2598599999999998</v>
      </c>
      <c r="E425" s="91">
        <f>ROUND(((E426+E427+E429+E428)/1000),5)</f>
        <v>4.0501399999999999</v>
      </c>
      <c r="F425" s="91">
        <f>ROUND(((F426+F427+F429+F428)/1000),5)</f>
        <v>3.91967</v>
      </c>
      <c r="G425" s="91">
        <f t="shared" ref="G425:AA425" si="246">ROUND(((G426+G427+G429+G428)/1000),5)</f>
        <v>3.8201200000000002</v>
      </c>
      <c r="H425" s="91">
        <f t="shared" si="246"/>
        <v>3.7987899999999999</v>
      </c>
      <c r="I425" s="91">
        <f t="shared" si="246"/>
        <v>3.8094299999999999</v>
      </c>
      <c r="J425" s="91">
        <f t="shared" si="246"/>
        <v>3.8389700000000002</v>
      </c>
      <c r="K425" s="91">
        <f t="shared" si="246"/>
        <v>4.0807700000000002</v>
      </c>
      <c r="L425" s="91">
        <f t="shared" si="246"/>
        <v>4.3995600000000001</v>
      </c>
      <c r="M425" s="91">
        <f t="shared" si="246"/>
        <v>4.6213600000000001</v>
      </c>
      <c r="N425" s="91">
        <f t="shared" si="246"/>
        <v>4.7565</v>
      </c>
      <c r="O425" s="91">
        <f t="shared" si="246"/>
        <v>4.8905399999999997</v>
      </c>
      <c r="P425" s="91">
        <f t="shared" si="246"/>
        <v>4.6159699999999999</v>
      </c>
      <c r="Q425" s="91">
        <f t="shared" si="246"/>
        <v>4.6086499999999999</v>
      </c>
      <c r="R425" s="91">
        <f t="shared" si="246"/>
        <v>4.6314700000000002</v>
      </c>
      <c r="S425" s="91">
        <f t="shared" si="246"/>
        <v>4.5915299999999997</v>
      </c>
      <c r="T425" s="91">
        <f t="shared" si="246"/>
        <v>4.8298300000000003</v>
      </c>
      <c r="U425" s="91">
        <f t="shared" si="246"/>
        <v>4.85276</v>
      </c>
      <c r="V425" s="91">
        <f t="shared" si="246"/>
        <v>4.8052000000000001</v>
      </c>
      <c r="W425" s="91">
        <f t="shared" si="246"/>
        <v>4.8261599999999998</v>
      </c>
      <c r="X425" s="91">
        <f t="shared" si="246"/>
        <v>4.7345600000000001</v>
      </c>
      <c r="Y425" s="91">
        <f t="shared" si="246"/>
        <v>4.7043900000000001</v>
      </c>
      <c r="Z425" s="91">
        <f t="shared" si="246"/>
        <v>4.6302099999999999</v>
      </c>
      <c r="AA425" s="91">
        <f t="shared" si="246"/>
        <v>4.3965899999999998</v>
      </c>
    </row>
    <row r="426" spans="1:27" ht="12.75" hidden="1" customHeight="1" outlineLevel="1" x14ac:dyDescent="0.3">
      <c r="A426" s="99" t="s">
        <v>651</v>
      </c>
      <c r="B426" s="63" t="s">
        <v>238</v>
      </c>
      <c r="C426" s="43" t="s">
        <v>79</v>
      </c>
      <c r="D426" s="44">
        <v>1658.06</v>
      </c>
      <c r="E426" s="44">
        <v>1448.34</v>
      </c>
      <c r="F426" s="44">
        <v>1317.87</v>
      </c>
      <c r="G426" s="44">
        <v>1218.32</v>
      </c>
      <c r="H426" s="44">
        <v>1196.99</v>
      </c>
      <c r="I426" s="44">
        <v>1207.6300000000001</v>
      </c>
      <c r="J426" s="44">
        <v>1237.17</v>
      </c>
      <c r="K426" s="44">
        <v>1478.97</v>
      </c>
      <c r="L426" s="44">
        <v>1797.76</v>
      </c>
      <c r="M426" s="44">
        <v>2019.56</v>
      </c>
      <c r="N426" s="44">
        <v>2154.6999999999998</v>
      </c>
      <c r="O426" s="44">
        <v>2288.7399999999998</v>
      </c>
      <c r="P426" s="44">
        <v>2014.17</v>
      </c>
      <c r="Q426" s="44">
        <v>2006.85</v>
      </c>
      <c r="R426" s="44">
        <v>2029.67</v>
      </c>
      <c r="S426" s="44">
        <v>1989.73</v>
      </c>
      <c r="T426" s="44">
        <v>2228.0300000000002</v>
      </c>
      <c r="U426" s="44">
        <v>2250.96</v>
      </c>
      <c r="V426" s="44">
        <v>2203.4</v>
      </c>
      <c r="W426" s="44">
        <v>2224.36</v>
      </c>
      <c r="X426" s="44">
        <v>2132.7600000000002</v>
      </c>
      <c r="Y426" s="44">
        <v>2102.59</v>
      </c>
      <c r="Z426" s="44">
        <v>2028.41</v>
      </c>
      <c r="AA426" s="44">
        <v>1794.79</v>
      </c>
    </row>
    <row r="427" spans="1:27" ht="12.75" hidden="1" customHeight="1" outlineLevel="1" x14ac:dyDescent="0.3">
      <c r="A427" s="99" t="s">
        <v>652</v>
      </c>
      <c r="B427" s="63" t="s">
        <v>90</v>
      </c>
      <c r="C427" s="43" t="s">
        <v>79</v>
      </c>
      <c r="D427" s="44">
        <f>$D$327</f>
        <v>2442.29</v>
      </c>
      <c r="E427" s="44">
        <f t="shared" ref="E427:AA427" si="247">$D$327</f>
        <v>2442.29</v>
      </c>
      <c r="F427" s="44">
        <f t="shared" si="247"/>
        <v>2442.29</v>
      </c>
      <c r="G427" s="44">
        <f t="shared" si="247"/>
        <v>2442.29</v>
      </c>
      <c r="H427" s="44">
        <f t="shared" si="247"/>
        <v>2442.29</v>
      </c>
      <c r="I427" s="44">
        <f t="shared" si="247"/>
        <v>2442.29</v>
      </c>
      <c r="J427" s="44">
        <f t="shared" si="247"/>
        <v>2442.29</v>
      </c>
      <c r="K427" s="44">
        <f t="shared" si="247"/>
        <v>2442.29</v>
      </c>
      <c r="L427" s="44">
        <f t="shared" si="247"/>
        <v>2442.29</v>
      </c>
      <c r="M427" s="44">
        <f t="shared" si="247"/>
        <v>2442.29</v>
      </c>
      <c r="N427" s="44">
        <f t="shared" si="247"/>
        <v>2442.29</v>
      </c>
      <c r="O427" s="44">
        <f t="shared" si="247"/>
        <v>2442.29</v>
      </c>
      <c r="P427" s="44">
        <f t="shared" si="247"/>
        <v>2442.29</v>
      </c>
      <c r="Q427" s="44">
        <f t="shared" si="247"/>
        <v>2442.29</v>
      </c>
      <c r="R427" s="44">
        <f t="shared" si="247"/>
        <v>2442.29</v>
      </c>
      <c r="S427" s="44">
        <f t="shared" si="247"/>
        <v>2442.29</v>
      </c>
      <c r="T427" s="44">
        <f t="shared" si="247"/>
        <v>2442.29</v>
      </c>
      <c r="U427" s="44">
        <f t="shared" si="247"/>
        <v>2442.29</v>
      </c>
      <c r="V427" s="44">
        <f t="shared" si="247"/>
        <v>2442.29</v>
      </c>
      <c r="W427" s="44">
        <f t="shared" si="247"/>
        <v>2442.29</v>
      </c>
      <c r="X427" s="44">
        <f t="shared" si="247"/>
        <v>2442.29</v>
      </c>
      <c r="Y427" s="44">
        <f t="shared" si="247"/>
        <v>2442.29</v>
      </c>
      <c r="Z427" s="44">
        <f t="shared" si="247"/>
        <v>2442.29</v>
      </c>
      <c r="AA427" s="44">
        <f t="shared" si="247"/>
        <v>2442.29</v>
      </c>
    </row>
    <row r="428" spans="1:27" ht="12.75" hidden="1" customHeight="1" outlineLevel="1" x14ac:dyDescent="0.3">
      <c r="A428" s="99" t="s">
        <v>653</v>
      </c>
      <c r="B428" s="63" t="s">
        <v>83</v>
      </c>
      <c r="C428" s="43" t="s">
        <v>79</v>
      </c>
      <c r="D428" s="44">
        <v>4.8099999999999996</v>
      </c>
      <c r="E428" s="44">
        <v>4.8099999999999996</v>
      </c>
      <c r="F428" s="44">
        <v>4.8099999999999996</v>
      </c>
      <c r="G428" s="44">
        <v>4.8099999999999996</v>
      </c>
      <c r="H428" s="44">
        <v>4.8099999999999996</v>
      </c>
      <c r="I428" s="44">
        <v>4.8099999999999996</v>
      </c>
      <c r="J428" s="44">
        <v>4.8099999999999996</v>
      </c>
      <c r="K428" s="44">
        <v>4.8099999999999996</v>
      </c>
      <c r="L428" s="44">
        <v>4.8099999999999996</v>
      </c>
      <c r="M428" s="44">
        <v>4.8099999999999996</v>
      </c>
      <c r="N428" s="44">
        <v>4.8099999999999996</v>
      </c>
      <c r="O428" s="44">
        <v>4.8099999999999996</v>
      </c>
      <c r="P428" s="44">
        <v>4.8099999999999996</v>
      </c>
      <c r="Q428" s="44">
        <v>4.8099999999999996</v>
      </c>
      <c r="R428" s="44">
        <v>4.8099999999999996</v>
      </c>
      <c r="S428" s="44">
        <v>4.8099999999999996</v>
      </c>
      <c r="T428" s="44">
        <v>4.8099999999999996</v>
      </c>
      <c r="U428" s="44">
        <v>4.8099999999999996</v>
      </c>
      <c r="V428" s="44">
        <v>4.8099999999999996</v>
      </c>
      <c r="W428" s="44">
        <v>4.8099999999999996</v>
      </c>
      <c r="X428" s="44">
        <v>4.8099999999999996</v>
      </c>
      <c r="Y428" s="44">
        <v>4.8099999999999996</v>
      </c>
      <c r="Z428" s="44">
        <v>4.8099999999999996</v>
      </c>
      <c r="AA428" s="44">
        <v>4.8099999999999996</v>
      </c>
    </row>
    <row r="429" spans="1:27" ht="12.75" hidden="1" customHeight="1" outlineLevel="1" x14ac:dyDescent="0.3">
      <c r="A429" s="99" t="s">
        <v>654</v>
      </c>
      <c r="B429" s="63" t="s">
        <v>81</v>
      </c>
      <c r="C429" s="43" t="s">
        <v>79</v>
      </c>
      <c r="D429" s="44">
        <f>$D$11</f>
        <v>154.69999999999999</v>
      </c>
      <c r="E429" s="44">
        <f t="shared" ref="E429:AA429" si="248">$D$11</f>
        <v>154.69999999999999</v>
      </c>
      <c r="F429" s="44">
        <f t="shared" si="248"/>
        <v>154.69999999999999</v>
      </c>
      <c r="G429" s="44">
        <f t="shared" si="248"/>
        <v>154.69999999999999</v>
      </c>
      <c r="H429" s="44">
        <f t="shared" si="248"/>
        <v>154.69999999999999</v>
      </c>
      <c r="I429" s="44">
        <f t="shared" si="248"/>
        <v>154.69999999999999</v>
      </c>
      <c r="J429" s="44">
        <f t="shared" si="248"/>
        <v>154.69999999999999</v>
      </c>
      <c r="K429" s="44">
        <f t="shared" si="248"/>
        <v>154.69999999999999</v>
      </c>
      <c r="L429" s="44">
        <f t="shared" si="248"/>
        <v>154.69999999999999</v>
      </c>
      <c r="M429" s="44">
        <f t="shared" si="248"/>
        <v>154.69999999999999</v>
      </c>
      <c r="N429" s="44">
        <f t="shared" si="248"/>
        <v>154.69999999999999</v>
      </c>
      <c r="O429" s="44">
        <f t="shared" si="248"/>
        <v>154.69999999999999</v>
      </c>
      <c r="P429" s="44">
        <f t="shared" si="248"/>
        <v>154.69999999999999</v>
      </c>
      <c r="Q429" s="44">
        <f t="shared" si="248"/>
        <v>154.69999999999999</v>
      </c>
      <c r="R429" s="44">
        <f t="shared" si="248"/>
        <v>154.69999999999999</v>
      </c>
      <c r="S429" s="44">
        <f t="shared" si="248"/>
        <v>154.69999999999999</v>
      </c>
      <c r="T429" s="44">
        <f t="shared" si="248"/>
        <v>154.69999999999999</v>
      </c>
      <c r="U429" s="44">
        <f t="shared" si="248"/>
        <v>154.69999999999999</v>
      </c>
      <c r="V429" s="44">
        <f t="shared" si="248"/>
        <v>154.69999999999999</v>
      </c>
      <c r="W429" s="44">
        <f t="shared" si="248"/>
        <v>154.69999999999999</v>
      </c>
      <c r="X429" s="44">
        <f t="shared" si="248"/>
        <v>154.69999999999999</v>
      </c>
      <c r="Y429" s="44">
        <f t="shared" si="248"/>
        <v>154.69999999999999</v>
      </c>
      <c r="Z429" s="44">
        <f t="shared" si="248"/>
        <v>154.69999999999999</v>
      </c>
      <c r="AA429" s="44">
        <f t="shared" si="248"/>
        <v>154.69999999999999</v>
      </c>
    </row>
    <row r="430" spans="1:27" ht="12.75" customHeight="1" collapsed="1" x14ac:dyDescent="0.3">
      <c r="A430" s="98" t="s">
        <v>655</v>
      </c>
      <c r="B430" s="28" t="str">
        <f>"22"&amp;"."&amp;$B$662&amp;"."&amp;$B$663</f>
        <v>22.07.2024</v>
      </c>
      <c r="C430" s="90" t="s">
        <v>76</v>
      </c>
      <c r="D430" s="91">
        <f>ROUND(((D431+D432+D434+D433)/1000),5)</f>
        <v>4.1161399999999997</v>
      </c>
      <c r="E430" s="91">
        <f>ROUND(((E431+E432+E434+E433)/1000),5)</f>
        <v>3.9818699999999998</v>
      </c>
      <c r="F430" s="91">
        <f>ROUND(((F431+F432+F434+F433)/1000),5)</f>
        <v>3.88768</v>
      </c>
      <c r="G430" s="91">
        <f t="shared" ref="G430:AA430" si="249">ROUND(((G431+G432+G434+G433)/1000),5)</f>
        <v>3.8321999999999998</v>
      </c>
      <c r="H430" s="91">
        <f t="shared" si="249"/>
        <v>3.81182</v>
      </c>
      <c r="I430" s="91">
        <f t="shared" si="249"/>
        <v>3.88036</v>
      </c>
      <c r="J430" s="91">
        <f t="shared" si="249"/>
        <v>4.05145</v>
      </c>
      <c r="K430" s="91">
        <f t="shared" si="249"/>
        <v>4.3339600000000003</v>
      </c>
      <c r="L430" s="91">
        <f t="shared" si="249"/>
        <v>4.6622599999999998</v>
      </c>
      <c r="M430" s="91">
        <f t="shared" si="249"/>
        <v>5.0426299999999999</v>
      </c>
      <c r="N430" s="91">
        <f t="shared" si="249"/>
        <v>5.0445099999999998</v>
      </c>
      <c r="O430" s="91">
        <f t="shared" si="249"/>
        <v>5.0331900000000003</v>
      </c>
      <c r="P430" s="91">
        <f t="shared" si="249"/>
        <v>5.0318100000000001</v>
      </c>
      <c r="Q430" s="91">
        <f t="shared" si="249"/>
        <v>5.0579400000000003</v>
      </c>
      <c r="R430" s="91">
        <f t="shared" si="249"/>
        <v>5.0588699999999998</v>
      </c>
      <c r="S430" s="91">
        <f t="shared" si="249"/>
        <v>5.07369</v>
      </c>
      <c r="T430" s="91">
        <f t="shared" si="249"/>
        <v>5.0559200000000004</v>
      </c>
      <c r="U430" s="91">
        <f t="shared" si="249"/>
        <v>4.9811500000000004</v>
      </c>
      <c r="V430" s="91">
        <f t="shared" si="249"/>
        <v>4.9486800000000004</v>
      </c>
      <c r="W430" s="91">
        <f t="shared" si="249"/>
        <v>4.8218399999999999</v>
      </c>
      <c r="X430" s="91">
        <f t="shared" si="249"/>
        <v>4.70221</v>
      </c>
      <c r="Y430" s="91">
        <f t="shared" si="249"/>
        <v>4.6932200000000002</v>
      </c>
      <c r="Z430" s="91">
        <f t="shared" si="249"/>
        <v>4.4273100000000003</v>
      </c>
      <c r="AA430" s="91">
        <f t="shared" si="249"/>
        <v>4.2798600000000002</v>
      </c>
    </row>
    <row r="431" spans="1:27" ht="12.75" hidden="1" customHeight="1" outlineLevel="1" x14ac:dyDescent="0.3">
      <c r="A431" s="99" t="s">
        <v>656</v>
      </c>
      <c r="B431" s="63" t="s">
        <v>238</v>
      </c>
      <c r="C431" s="43" t="s">
        <v>79</v>
      </c>
      <c r="D431" s="44">
        <v>1514.34</v>
      </c>
      <c r="E431" s="44">
        <v>1380.07</v>
      </c>
      <c r="F431" s="44">
        <v>1285.8800000000001</v>
      </c>
      <c r="G431" s="44">
        <v>1230.4000000000001</v>
      </c>
      <c r="H431" s="44">
        <v>1210.02</v>
      </c>
      <c r="I431" s="44">
        <v>1278.56</v>
      </c>
      <c r="J431" s="44">
        <v>1449.65</v>
      </c>
      <c r="K431" s="44">
        <v>1732.16</v>
      </c>
      <c r="L431" s="44">
        <v>2060.46</v>
      </c>
      <c r="M431" s="44">
        <v>2440.83</v>
      </c>
      <c r="N431" s="44">
        <v>2442.71</v>
      </c>
      <c r="O431" s="44">
        <v>2431.39</v>
      </c>
      <c r="P431" s="44">
        <v>2430.0100000000002</v>
      </c>
      <c r="Q431" s="44">
        <v>2456.14</v>
      </c>
      <c r="R431" s="44">
        <v>2457.0700000000002</v>
      </c>
      <c r="S431" s="44">
        <v>2471.89</v>
      </c>
      <c r="T431" s="44">
        <v>2454.12</v>
      </c>
      <c r="U431" s="44">
        <v>2379.35</v>
      </c>
      <c r="V431" s="44">
        <v>2346.88</v>
      </c>
      <c r="W431" s="44">
        <v>2220.04</v>
      </c>
      <c r="X431" s="44">
        <v>2100.41</v>
      </c>
      <c r="Y431" s="44">
        <v>2091.42</v>
      </c>
      <c r="Z431" s="44">
        <v>1825.51</v>
      </c>
      <c r="AA431" s="44">
        <v>1678.06</v>
      </c>
    </row>
    <row r="432" spans="1:27" ht="12.75" hidden="1" customHeight="1" outlineLevel="1" x14ac:dyDescent="0.3">
      <c r="A432" s="99" t="s">
        <v>657</v>
      </c>
      <c r="B432" s="63" t="s">
        <v>90</v>
      </c>
      <c r="C432" s="43" t="s">
        <v>79</v>
      </c>
      <c r="D432" s="44">
        <f>$D$327</f>
        <v>2442.29</v>
      </c>
      <c r="E432" s="44">
        <f t="shared" ref="E432:AA432" si="250">$D$327</f>
        <v>2442.29</v>
      </c>
      <c r="F432" s="44">
        <f t="shared" si="250"/>
        <v>2442.29</v>
      </c>
      <c r="G432" s="44">
        <f t="shared" si="250"/>
        <v>2442.29</v>
      </c>
      <c r="H432" s="44">
        <f t="shared" si="250"/>
        <v>2442.29</v>
      </c>
      <c r="I432" s="44">
        <f t="shared" si="250"/>
        <v>2442.29</v>
      </c>
      <c r="J432" s="44">
        <f t="shared" si="250"/>
        <v>2442.29</v>
      </c>
      <c r="K432" s="44">
        <f t="shared" si="250"/>
        <v>2442.29</v>
      </c>
      <c r="L432" s="44">
        <f t="shared" si="250"/>
        <v>2442.29</v>
      </c>
      <c r="M432" s="44">
        <f t="shared" si="250"/>
        <v>2442.29</v>
      </c>
      <c r="N432" s="44">
        <f t="shared" si="250"/>
        <v>2442.29</v>
      </c>
      <c r="O432" s="44">
        <f t="shared" si="250"/>
        <v>2442.29</v>
      </c>
      <c r="P432" s="44">
        <f t="shared" si="250"/>
        <v>2442.29</v>
      </c>
      <c r="Q432" s="44">
        <f t="shared" si="250"/>
        <v>2442.29</v>
      </c>
      <c r="R432" s="44">
        <f t="shared" si="250"/>
        <v>2442.29</v>
      </c>
      <c r="S432" s="44">
        <f t="shared" si="250"/>
        <v>2442.29</v>
      </c>
      <c r="T432" s="44">
        <f t="shared" si="250"/>
        <v>2442.29</v>
      </c>
      <c r="U432" s="44">
        <f t="shared" si="250"/>
        <v>2442.29</v>
      </c>
      <c r="V432" s="44">
        <f t="shared" si="250"/>
        <v>2442.29</v>
      </c>
      <c r="W432" s="44">
        <f t="shared" si="250"/>
        <v>2442.29</v>
      </c>
      <c r="X432" s="44">
        <f t="shared" si="250"/>
        <v>2442.29</v>
      </c>
      <c r="Y432" s="44">
        <f t="shared" si="250"/>
        <v>2442.29</v>
      </c>
      <c r="Z432" s="44">
        <f t="shared" si="250"/>
        <v>2442.29</v>
      </c>
      <c r="AA432" s="44">
        <f t="shared" si="250"/>
        <v>2442.29</v>
      </c>
    </row>
    <row r="433" spans="1:27" ht="12.75" hidden="1" customHeight="1" outlineLevel="1" x14ac:dyDescent="0.3">
      <c r="A433" s="99" t="s">
        <v>658</v>
      </c>
      <c r="B433" s="63" t="s">
        <v>83</v>
      </c>
      <c r="C433" s="43" t="s">
        <v>79</v>
      </c>
      <c r="D433" s="44">
        <v>4.8099999999999996</v>
      </c>
      <c r="E433" s="44">
        <v>4.8099999999999996</v>
      </c>
      <c r="F433" s="44">
        <v>4.8099999999999996</v>
      </c>
      <c r="G433" s="44">
        <v>4.8099999999999996</v>
      </c>
      <c r="H433" s="44">
        <v>4.8099999999999996</v>
      </c>
      <c r="I433" s="44">
        <v>4.8099999999999996</v>
      </c>
      <c r="J433" s="44">
        <v>4.8099999999999996</v>
      </c>
      <c r="K433" s="44">
        <v>4.8099999999999996</v>
      </c>
      <c r="L433" s="44">
        <v>4.8099999999999996</v>
      </c>
      <c r="M433" s="44">
        <v>4.8099999999999996</v>
      </c>
      <c r="N433" s="44">
        <v>4.8099999999999996</v>
      </c>
      <c r="O433" s="44">
        <v>4.8099999999999996</v>
      </c>
      <c r="P433" s="44">
        <v>4.8099999999999996</v>
      </c>
      <c r="Q433" s="44">
        <v>4.8099999999999996</v>
      </c>
      <c r="R433" s="44">
        <v>4.8099999999999996</v>
      </c>
      <c r="S433" s="44">
        <v>4.8099999999999996</v>
      </c>
      <c r="T433" s="44">
        <v>4.8099999999999996</v>
      </c>
      <c r="U433" s="44">
        <v>4.8099999999999996</v>
      </c>
      <c r="V433" s="44">
        <v>4.8099999999999996</v>
      </c>
      <c r="W433" s="44">
        <v>4.8099999999999996</v>
      </c>
      <c r="X433" s="44">
        <v>4.8099999999999996</v>
      </c>
      <c r="Y433" s="44">
        <v>4.8099999999999996</v>
      </c>
      <c r="Z433" s="44">
        <v>4.8099999999999996</v>
      </c>
      <c r="AA433" s="44">
        <v>4.8099999999999996</v>
      </c>
    </row>
    <row r="434" spans="1:27" ht="12.75" hidden="1" customHeight="1" outlineLevel="1" x14ac:dyDescent="0.3">
      <c r="A434" s="99" t="s">
        <v>659</v>
      </c>
      <c r="B434" s="63" t="s">
        <v>81</v>
      </c>
      <c r="C434" s="43" t="s">
        <v>79</v>
      </c>
      <c r="D434" s="44">
        <f>$D$11</f>
        <v>154.69999999999999</v>
      </c>
      <c r="E434" s="44">
        <f t="shared" ref="E434:AA434" si="251">$D$11</f>
        <v>154.69999999999999</v>
      </c>
      <c r="F434" s="44">
        <f t="shared" si="251"/>
        <v>154.69999999999999</v>
      </c>
      <c r="G434" s="44">
        <f t="shared" si="251"/>
        <v>154.69999999999999</v>
      </c>
      <c r="H434" s="44">
        <f t="shared" si="251"/>
        <v>154.69999999999999</v>
      </c>
      <c r="I434" s="44">
        <f t="shared" si="251"/>
        <v>154.69999999999999</v>
      </c>
      <c r="J434" s="44">
        <f t="shared" si="251"/>
        <v>154.69999999999999</v>
      </c>
      <c r="K434" s="44">
        <f t="shared" si="251"/>
        <v>154.69999999999999</v>
      </c>
      <c r="L434" s="44">
        <f t="shared" si="251"/>
        <v>154.69999999999999</v>
      </c>
      <c r="M434" s="44">
        <f t="shared" si="251"/>
        <v>154.69999999999999</v>
      </c>
      <c r="N434" s="44">
        <f t="shared" si="251"/>
        <v>154.69999999999999</v>
      </c>
      <c r="O434" s="44">
        <f t="shared" si="251"/>
        <v>154.69999999999999</v>
      </c>
      <c r="P434" s="44">
        <f t="shared" si="251"/>
        <v>154.69999999999999</v>
      </c>
      <c r="Q434" s="44">
        <f t="shared" si="251"/>
        <v>154.69999999999999</v>
      </c>
      <c r="R434" s="44">
        <f t="shared" si="251"/>
        <v>154.69999999999999</v>
      </c>
      <c r="S434" s="44">
        <f t="shared" si="251"/>
        <v>154.69999999999999</v>
      </c>
      <c r="T434" s="44">
        <f t="shared" si="251"/>
        <v>154.69999999999999</v>
      </c>
      <c r="U434" s="44">
        <f t="shared" si="251"/>
        <v>154.69999999999999</v>
      </c>
      <c r="V434" s="44">
        <f t="shared" si="251"/>
        <v>154.69999999999999</v>
      </c>
      <c r="W434" s="44">
        <f t="shared" si="251"/>
        <v>154.69999999999999</v>
      </c>
      <c r="X434" s="44">
        <f t="shared" si="251"/>
        <v>154.69999999999999</v>
      </c>
      <c r="Y434" s="44">
        <f t="shared" si="251"/>
        <v>154.69999999999999</v>
      </c>
      <c r="Z434" s="44">
        <f t="shared" si="251"/>
        <v>154.69999999999999</v>
      </c>
      <c r="AA434" s="44">
        <f t="shared" si="251"/>
        <v>154.69999999999999</v>
      </c>
    </row>
    <row r="435" spans="1:27" ht="12.75" customHeight="1" collapsed="1" x14ac:dyDescent="0.3">
      <c r="A435" s="98" t="s">
        <v>660</v>
      </c>
      <c r="B435" s="28" t="str">
        <f>"23"&amp;"."&amp;$B$662&amp;"."&amp;$B$663</f>
        <v>23.07.2024</v>
      </c>
      <c r="C435" s="90" t="s">
        <v>76</v>
      </c>
      <c r="D435" s="91">
        <f>ROUND(((D436+D437+D439+D438)/1000),5)</f>
        <v>3.9466199999999998</v>
      </c>
      <c r="E435" s="91">
        <f>ROUND(((E436+E437+E439+E438)/1000),5)</f>
        <v>3.8402500000000002</v>
      </c>
      <c r="F435" s="91">
        <f>ROUND(((F436+F437+F439+F438)/1000),5)</f>
        <v>3.7451599999999998</v>
      </c>
      <c r="G435" s="91">
        <f t="shared" ref="G435:AA435" si="252">ROUND(((G436+G437+G439+G438)/1000),5)</f>
        <v>2.9546100000000002</v>
      </c>
      <c r="H435" s="91">
        <f t="shared" si="252"/>
        <v>2.9338199999999999</v>
      </c>
      <c r="I435" s="91">
        <f t="shared" si="252"/>
        <v>3.1299600000000001</v>
      </c>
      <c r="J435" s="91">
        <f t="shared" si="252"/>
        <v>3.8484699999999998</v>
      </c>
      <c r="K435" s="91">
        <f t="shared" si="252"/>
        <v>4.22403</v>
      </c>
      <c r="L435" s="91">
        <f t="shared" si="252"/>
        <v>4.5079500000000001</v>
      </c>
      <c r="M435" s="91">
        <f t="shared" si="252"/>
        <v>4.74057</v>
      </c>
      <c r="N435" s="91">
        <f t="shared" si="252"/>
        <v>4.75997</v>
      </c>
      <c r="O435" s="91">
        <f t="shared" si="252"/>
        <v>4.7656200000000002</v>
      </c>
      <c r="P435" s="91">
        <f t="shared" si="252"/>
        <v>4.77637</v>
      </c>
      <c r="Q435" s="91">
        <f t="shared" si="252"/>
        <v>4.8132000000000001</v>
      </c>
      <c r="R435" s="91">
        <f t="shared" si="252"/>
        <v>4.8304099999999996</v>
      </c>
      <c r="S435" s="91">
        <f t="shared" si="252"/>
        <v>4.86191</v>
      </c>
      <c r="T435" s="91">
        <f t="shared" si="252"/>
        <v>4.8880999999999997</v>
      </c>
      <c r="U435" s="91">
        <f t="shared" si="252"/>
        <v>4.8239000000000001</v>
      </c>
      <c r="V435" s="91">
        <f t="shared" si="252"/>
        <v>4.7913600000000001</v>
      </c>
      <c r="W435" s="91">
        <f t="shared" si="252"/>
        <v>4.7277800000000001</v>
      </c>
      <c r="X435" s="91">
        <f t="shared" si="252"/>
        <v>4.66031</v>
      </c>
      <c r="Y435" s="91">
        <f t="shared" si="252"/>
        <v>4.6379099999999998</v>
      </c>
      <c r="Z435" s="91">
        <f t="shared" si="252"/>
        <v>4.4859200000000001</v>
      </c>
      <c r="AA435" s="91">
        <f t="shared" si="252"/>
        <v>4.30586</v>
      </c>
    </row>
    <row r="436" spans="1:27" ht="12.75" hidden="1" customHeight="1" outlineLevel="1" x14ac:dyDescent="0.3">
      <c r="A436" s="99" t="s">
        <v>661</v>
      </c>
      <c r="B436" s="63" t="s">
        <v>238</v>
      </c>
      <c r="C436" s="43" t="s">
        <v>79</v>
      </c>
      <c r="D436" s="44">
        <v>1344.82</v>
      </c>
      <c r="E436" s="44">
        <v>1238.45</v>
      </c>
      <c r="F436" s="44">
        <v>1143.3599999999999</v>
      </c>
      <c r="G436" s="44">
        <v>352.81</v>
      </c>
      <c r="H436" s="44">
        <v>332.02</v>
      </c>
      <c r="I436" s="44">
        <v>528.16</v>
      </c>
      <c r="J436" s="44">
        <v>1246.67</v>
      </c>
      <c r="K436" s="44">
        <v>1622.23</v>
      </c>
      <c r="L436" s="44">
        <v>1906.15</v>
      </c>
      <c r="M436" s="44">
        <v>2138.77</v>
      </c>
      <c r="N436" s="44">
        <v>2158.17</v>
      </c>
      <c r="O436" s="44">
        <v>2163.8200000000002</v>
      </c>
      <c r="P436" s="44">
        <v>2174.5700000000002</v>
      </c>
      <c r="Q436" s="44">
        <v>2211.4</v>
      </c>
      <c r="R436" s="44">
        <v>2228.61</v>
      </c>
      <c r="S436" s="44">
        <v>2260.11</v>
      </c>
      <c r="T436" s="44">
        <v>2286.3000000000002</v>
      </c>
      <c r="U436" s="44">
        <v>2222.1</v>
      </c>
      <c r="V436" s="44">
        <v>2189.56</v>
      </c>
      <c r="W436" s="44">
        <v>2125.98</v>
      </c>
      <c r="X436" s="44">
        <v>2058.5100000000002</v>
      </c>
      <c r="Y436" s="44">
        <v>2036.11</v>
      </c>
      <c r="Z436" s="44">
        <v>1884.12</v>
      </c>
      <c r="AA436" s="44">
        <v>1704.06</v>
      </c>
    </row>
    <row r="437" spans="1:27" ht="12.75" hidden="1" customHeight="1" outlineLevel="1" x14ac:dyDescent="0.3">
      <c r="A437" s="99" t="s">
        <v>662</v>
      </c>
      <c r="B437" s="63" t="s">
        <v>90</v>
      </c>
      <c r="C437" s="43" t="s">
        <v>79</v>
      </c>
      <c r="D437" s="44">
        <f>$D$327</f>
        <v>2442.29</v>
      </c>
      <c r="E437" s="44">
        <f t="shared" ref="E437:AA437" si="253">$D$327</f>
        <v>2442.29</v>
      </c>
      <c r="F437" s="44">
        <f t="shared" si="253"/>
        <v>2442.29</v>
      </c>
      <c r="G437" s="44">
        <f t="shared" si="253"/>
        <v>2442.29</v>
      </c>
      <c r="H437" s="44">
        <f t="shared" si="253"/>
        <v>2442.29</v>
      </c>
      <c r="I437" s="44">
        <f t="shared" si="253"/>
        <v>2442.29</v>
      </c>
      <c r="J437" s="44">
        <f t="shared" si="253"/>
        <v>2442.29</v>
      </c>
      <c r="K437" s="44">
        <f t="shared" si="253"/>
        <v>2442.29</v>
      </c>
      <c r="L437" s="44">
        <f t="shared" si="253"/>
        <v>2442.29</v>
      </c>
      <c r="M437" s="44">
        <f t="shared" si="253"/>
        <v>2442.29</v>
      </c>
      <c r="N437" s="44">
        <f t="shared" si="253"/>
        <v>2442.29</v>
      </c>
      <c r="O437" s="44">
        <f t="shared" si="253"/>
        <v>2442.29</v>
      </c>
      <c r="P437" s="44">
        <f t="shared" si="253"/>
        <v>2442.29</v>
      </c>
      <c r="Q437" s="44">
        <f t="shared" si="253"/>
        <v>2442.29</v>
      </c>
      <c r="R437" s="44">
        <f t="shared" si="253"/>
        <v>2442.29</v>
      </c>
      <c r="S437" s="44">
        <f t="shared" si="253"/>
        <v>2442.29</v>
      </c>
      <c r="T437" s="44">
        <f t="shared" si="253"/>
        <v>2442.29</v>
      </c>
      <c r="U437" s="44">
        <f t="shared" si="253"/>
        <v>2442.29</v>
      </c>
      <c r="V437" s="44">
        <f t="shared" si="253"/>
        <v>2442.29</v>
      </c>
      <c r="W437" s="44">
        <f t="shared" si="253"/>
        <v>2442.29</v>
      </c>
      <c r="X437" s="44">
        <f t="shared" si="253"/>
        <v>2442.29</v>
      </c>
      <c r="Y437" s="44">
        <f t="shared" si="253"/>
        <v>2442.29</v>
      </c>
      <c r="Z437" s="44">
        <f t="shared" si="253"/>
        <v>2442.29</v>
      </c>
      <c r="AA437" s="44">
        <f t="shared" si="253"/>
        <v>2442.29</v>
      </c>
    </row>
    <row r="438" spans="1:27" ht="12.75" hidden="1" customHeight="1" outlineLevel="1" x14ac:dyDescent="0.3">
      <c r="A438" s="99" t="s">
        <v>663</v>
      </c>
      <c r="B438" s="63" t="s">
        <v>83</v>
      </c>
      <c r="C438" s="43" t="s">
        <v>79</v>
      </c>
      <c r="D438" s="44">
        <v>4.8099999999999996</v>
      </c>
      <c r="E438" s="44">
        <v>4.8099999999999996</v>
      </c>
      <c r="F438" s="44">
        <v>4.8099999999999996</v>
      </c>
      <c r="G438" s="44">
        <v>4.8099999999999996</v>
      </c>
      <c r="H438" s="44">
        <v>4.8099999999999996</v>
      </c>
      <c r="I438" s="44">
        <v>4.8099999999999996</v>
      </c>
      <c r="J438" s="44">
        <v>4.8099999999999996</v>
      </c>
      <c r="K438" s="44">
        <v>4.8099999999999996</v>
      </c>
      <c r="L438" s="44">
        <v>4.8099999999999996</v>
      </c>
      <c r="M438" s="44">
        <v>4.8099999999999996</v>
      </c>
      <c r="N438" s="44">
        <v>4.8099999999999996</v>
      </c>
      <c r="O438" s="44">
        <v>4.8099999999999996</v>
      </c>
      <c r="P438" s="44">
        <v>4.8099999999999996</v>
      </c>
      <c r="Q438" s="44">
        <v>4.8099999999999996</v>
      </c>
      <c r="R438" s="44">
        <v>4.8099999999999996</v>
      </c>
      <c r="S438" s="44">
        <v>4.8099999999999996</v>
      </c>
      <c r="T438" s="44">
        <v>4.8099999999999996</v>
      </c>
      <c r="U438" s="44">
        <v>4.8099999999999996</v>
      </c>
      <c r="V438" s="44">
        <v>4.8099999999999996</v>
      </c>
      <c r="W438" s="44">
        <v>4.8099999999999996</v>
      </c>
      <c r="X438" s="44">
        <v>4.8099999999999996</v>
      </c>
      <c r="Y438" s="44">
        <v>4.8099999999999996</v>
      </c>
      <c r="Z438" s="44">
        <v>4.8099999999999996</v>
      </c>
      <c r="AA438" s="44">
        <v>4.8099999999999996</v>
      </c>
    </row>
    <row r="439" spans="1:27" ht="12.75" hidden="1" customHeight="1" outlineLevel="1" x14ac:dyDescent="0.3">
      <c r="A439" s="99" t="s">
        <v>664</v>
      </c>
      <c r="B439" s="63" t="s">
        <v>81</v>
      </c>
      <c r="C439" s="43" t="s">
        <v>79</v>
      </c>
      <c r="D439" s="44">
        <f>$D$11</f>
        <v>154.69999999999999</v>
      </c>
      <c r="E439" s="44">
        <f t="shared" ref="E439:AA439" si="254">$D$11</f>
        <v>154.69999999999999</v>
      </c>
      <c r="F439" s="44">
        <f t="shared" si="254"/>
        <v>154.69999999999999</v>
      </c>
      <c r="G439" s="44">
        <f t="shared" si="254"/>
        <v>154.69999999999999</v>
      </c>
      <c r="H439" s="44">
        <f t="shared" si="254"/>
        <v>154.69999999999999</v>
      </c>
      <c r="I439" s="44">
        <f t="shared" si="254"/>
        <v>154.69999999999999</v>
      </c>
      <c r="J439" s="44">
        <f t="shared" si="254"/>
        <v>154.69999999999999</v>
      </c>
      <c r="K439" s="44">
        <f t="shared" si="254"/>
        <v>154.69999999999999</v>
      </c>
      <c r="L439" s="44">
        <f t="shared" si="254"/>
        <v>154.69999999999999</v>
      </c>
      <c r="M439" s="44">
        <f t="shared" si="254"/>
        <v>154.69999999999999</v>
      </c>
      <c r="N439" s="44">
        <f t="shared" si="254"/>
        <v>154.69999999999999</v>
      </c>
      <c r="O439" s="44">
        <f t="shared" si="254"/>
        <v>154.69999999999999</v>
      </c>
      <c r="P439" s="44">
        <f t="shared" si="254"/>
        <v>154.69999999999999</v>
      </c>
      <c r="Q439" s="44">
        <f t="shared" si="254"/>
        <v>154.69999999999999</v>
      </c>
      <c r="R439" s="44">
        <f t="shared" si="254"/>
        <v>154.69999999999999</v>
      </c>
      <c r="S439" s="44">
        <f t="shared" si="254"/>
        <v>154.69999999999999</v>
      </c>
      <c r="T439" s="44">
        <f t="shared" si="254"/>
        <v>154.69999999999999</v>
      </c>
      <c r="U439" s="44">
        <f t="shared" si="254"/>
        <v>154.69999999999999</v>
      </c>
      <c r="V439" s="44">
        <f t="shared" si="254"/>
        <v>154.69999999999999</v>
      </c>
      <c r="W439" s="44">
        <f t="shared" si="254"/>
        <v>154.69999999999999</v>
      </c>
      <c r="X439" s="44">
        <f t="shared" si="254"/>
        <v>154.69999999999999</v>
      </c>
      <c r="Y439" s="44">
        <f t="shared" si="254"/>
        <v>154.69999999999999</v>
      </c>
      <c r="Z439" s="44">
        <f t="shared" si="254"/>
        <v>154.69999999999999</v>
      </c>
      <c r="AA439" s="44">
        <f t="shared" si="254"/>
        <v>154.69999999999999</v>
      </c>
    </row>
    <row r="440" spans="1:27" ht="12.75" customHeight="1" collapsed="1" x14ac:dyDescent="0.3">
      <c r="A440" s="98" t="s">
        <v>665</v>
      </c>
      <c r="B440" s="28" t="str">
        <f>"24"&amp;"."&amp;$B$662&amp;"."&amp;$B$663</f>
        <v>24.07.2024</v>
      </c>
      <c r="C440" s="90" t="s">
        <v>76</v>
      </c>
      <c r="D440" s="91">
        <f>ROUND(((D441+D442+D444+D443)/1000),5)</f>
        <v>3.9058099999999998</v>
      </c>
      <c r="E440" s="91">
        <f>ROUND(((E441+E442+E444+E443)/1000),5)</f>
        <v>3.68607</v>
      </c>
      <c r="F440" s="91">
        <f>ROUND(((F441+F442+F444+F443)/1000),5)</f>
        <v>3.5437699999999999</v>
      </c>
      <c r="G440" s="91">
        <f t="shared" ref="G440:AA440" si="255">ROUND(((G441+G442+G444+G443)/1000),5)</f>
        <v>2.82558</v>
      </c>
      <c r="H440" s="91">
        <f t="shared" si="255"/>
        <v>2.6684600000000001</v>
      </c>
      <c r="I440" s="91">
        <f t="shared" si="255"/>
        <v>2.7731699999999999</v>
      </c>
      <c r="J440" s="91">
        <f t="shared" si="255"/>
        <v>3.8434300000000001</v>
      </c>
      <c r="K440" s="91">
        <f t="shared" si="255"/>
        <v>4.2086399999999999</v>
      </c>
      <c r="L440" s="91">
        <f t="shared" si="255"/>
        <v>4.65665</v>
      </c>
      <c r="M440" s="91">
        <f t="shared" si="255"/>
        <v>4.8806700000000003</v>
      </c>
      <c r="N440" s="91">
        <f t="shared" si="255"/>
        <v>4.9830699999999997</v>
      </c>
      <c r="O440" s="91">
        <f t="shared" si="255"/>
        <v>5.0452199999999996</v>
      </c>
      <c r="P440" s="91">
        <f t="shared" si="255"/>
        <v>5.0443600000000002</v>
      </c>
      <c r="Q440" s="91">
        <f t="shared" si="255"/>
        <v>5.1287500000000001</v>
      </c>
      <c r="R440" s="91">
        <f t="shared" si="255"/>
        <v>5.1865199999999998</v>
      </c>
      <c r="S440" s="91">
        <f t="shared" si="255"/>
        <v>5.2200199999999999</v>
      </c>
      <c r="T440" s="91">
        <f t="shared" si="255"/>
        <v>5.2263999999999999</v>
      </c>
      <c r="U440" s="91">
        <f t="shared" si="255"/>
        <v>5.1003499999999997</v>
      </c>
      <c r="V440" s="91">
        <f t="shared" si="255"/>
        <v>5.0695600000000001</v>
      </c>
      <c r="W440" s="91">
        <f t="shared" si="255"/>
        <v>4.9689300000000003</v>
      </c>
      <c r="X440" s="91">
        <f t="shared" si="255"/>
        <v>4.8797600000000001</v>
      </c>
      <c r="Y440" s="91">
        <f t="shared" si="255"/>
        <v>4.8309800000000003</v>
      </c>
      <c r="Z440" s="91">
        <f t="shared" si="255"/>
        <v>4.4135099999999996</v>
      </c>
      <c r="AA440" s="91">
        <f t="shared" si="255"/>
        <v>4.28111</v>
      </c>
    </row>
    <row r="441" spans="1:27" ht="12.75" hidden="1" customHeight="1" outlineLevel="1" x14ac:dyDescent="0.3">
      <c r="A441" s="99" t="s">
        <v>666</v>
      </c>
      <c r="B441" s="63" t="s">
        <v>238</v>
      </c>
      <c r="C441" s="43" t="s">
        <v>79</v>
      </c>
      <c r="D441" s="44">
        <v>1304.01</v>
      </c>
      <c r="E441" s="44">
        <v>1084.27</v>
      </c>
      <c r="F441" s="44">
        <v>941.97</v>
      </c>
      <c r="G441" s="44">
        <v>223.78</v>
      </c>
      <c r="H441" s="44">
        <v>66.66</v>
      </c>
      <c r="I441" s="44">
        <v>171.37</v>
      </c>
      <c r="J441" s="44">
        <v>1241.6300000000001</v>
      </c>
      <c r="K441" s="44">
        <v>1606.84</v>
      </c>
      <c r="L441" s="44">
        <v>2054.85</v>
      </c>
      <c r="M441" s="44">
        <v>2278.87</v>
      </c>
      <c r="N441" s="44">
        <v>2381.27</v>
      </c>
      <c r="O441" s="44">
        <v>2443.42</v>
      </c>
      <c r="P441" s="44">
        <v>2442.56</v>
      </c>
      <c r="Q441" s="44">
        <v>2526.9499999999998</v>
      </c>
      <c r="R441" s="44">
        <v>2584.7199999999998</v>
      </c>
      <c r="S441" s="44">
        <v>2618.2199999999998</v>
      </c>
      <c r="T441" s="44">
        <v>2624.6</v>
      </c>
      <c r="U441" s="44">
        <v>2498.5500000000002</v>
      </c>
      <c r="V441" s="44">
        <v>2467.7600000000002</v>
      </c>
      <c r="W441" s="44">
        <v>2367.13</v>
      </c>
      <c r="X441" s="44">
        <v>2277.96</v>
      </c>
      <c r="Y441" s="44">
        <v>2229.1799999999998</v>
      </c>
      <c r="Z441" s="44">
        <v>1811.71</v>
      </c>
      <c r="AA441" s="44">
        <v>1679.31</v>
      </c>
    </row>
    <row r="442" spans="1:27" ht="12.75" hidden="1" customHeight="1" outlineLevel="1" x14ac:dyDescent="0.3">
      <c r="A442" s="99" t="s">
        <v>667</v>
      </c>
      <c r="B442" s="63" t="s">
        <v>90</v>
      </c>
      <c r="C442" s="43" t="s">
        <v>79</v>
      </c>
      <c r="D442" s="44">
        <f>$D$327</f>
        <v>2442.29</v>
      </c>
      <c r="E442" s="44">
        <f t="shared" ref="E442:AA442" si="256">$D$327</f>
        <v>2442.29</v>
      </c>
      <c r="F442" s="44">
        <f t="shared" si="256"/>
        <v>2442.29</v>
      </c>
      <c r="G442" s="44">
        <f t="shared" si="256"/>
        <v>2442.29</v>
      </c>
      <c r="H442" s="44">
        <f t="shared" si="256"/>
        <v>2442.29</v>
      </c>
      <c r="I442" s="44">
        <f t="shared" si="256"/>
        <v>2442.29</v>
      </c>
      <c r="J442" s="44">
        <f t="shared" si="256"/>
        <v>2442.29</v>
      </c>
      <c r="K442" s="44">
        <f t="shared" si="256"/>
        <v>2442.29</v>
      </c>
      <c r="L442" s="44">
        <f t="shared" si="256"/>
        <v>2442.29</v>
      </c>
      <c r="M442" s="44">
        <f t="shared" si="256"/>
        <v>2442.29</v>
      </c>
      <c r="N442" s="44">
        <f t="shared" si="256"/>
        <v>2442.29</v>
      </c>
      <c r="O442" s="44">
        <f t="shared" si="256"/>
        <v>2442.29</v>
      </c>
      <c r="P442" s="44">
        <f t="shared" si="256"/>
        <v>2442.29</v>
      </c>
      <c r="Q442" s="44">
        <f t="shared" si="256"/>
        <v>2442.29</v>
      </c>
      <c r="R442" s="44">
        <f t="shared" si="256"/>
        <v>2442.29</v>
      </c>
      <c r="S442" s="44">
        <f t="shared" si="256"/>
        <v>2442.29</v>
      </c>
      <c r="T442" s="44">
        <f t="shared" si="256"/>
        <v>2442.29</v>
      </c>
      <c r="U442" s="44">
        <f t="shared" si="256"/>
        <v>2442.29</v>
      </c>
      <c r="V442" s="44">
        <f t="shared" si="256"/>
        <v>2442.29</v>
      </c>
      <c r="W442" s="44">
        <f t="shared" si="256"/>
        <v>2442.29</v>
      </c>
      <c r="X442" s="44">
        <f t="shared" si="256"/>
        <v>2442.29</v>
      </c>
      <c r="Y442" s="44">
        <f t="shared" si="256"/>
        <v>2442.29</v>
      </c>
      <c r="Z442" s="44">
        <f t="shared" si="256"/>
        <v>2442.29</v>
      </c>
      <c r="AA442" s="44">
        <f t="shared" si="256"/>
        <v>2442.29</v>
      </c>
    </row>
    <row r="443" spans="1:27" ht="12.75" hidden="1" customHeight="1" outlineLevel="1" x14ac:dyDescent="0.3">
      <c r="A443" s="99" t="s">
        <v>668</v>
      </c>
      <c r="B443" s="63" t="s">
        <v>83</v>
      </c>
      <c r="C443" s="43" t="s">
        <v>79</v>
      </c>
      <c r="D443" s="44">
        <v>4.8099999999999996</v>
      </c>
      <c r="E443" s="44">
        <v>4.8099999999999996</v>
      </c>
      <c r="F443" s="44">
        <v>4.8099999999999996</v>
      </c>
      <c r="G443" s="44">
        <v>4.8099999999999996</v>
      </c>
      <c r="H443" s="44">
        <v>4.8099999999999996</v>
      </c>
      <c r="I443" s="44">
        <v>4.8099999999999996</v>
      </c>
      <c r="J443" s="44">
        <v>4.8099999999999996</v>
      </c>
      <c r="K443" s="44">
        <v>4.8099999999999996</v>
      </c>
      <c r="L443" s="44">
        <v>4.8099999999999996</v>
      </c>
      <c r="M443" s="44">
        <v>4.8099999999999996</v>
      </c>
      <c r="N443" s="44">
        <v>4.8099999999999996</v>
      </c>
      <c r="O443" s="44">
        <v>4.8099999999999996</v>
      </c>
      <c r="P443" s="44">
        <v>4.8099999999999996</v>
      </c>
      <c r="Q443" s="44">
        <v>4.8099999999999996</v>
      </c>
      <c r="R443" s="44">
        <v>4.8099999999999996</v>
      </c>
      <c r="S443" s="44">
        <v>4.8099999999999996</v>
      </c>
      <c r="T443" s="44">
        <v>4.8099999999999996</v>
      </c>
      <c r="U443" s="44">
        <v>4.8099999999999996</v>
      </c>
      <c r="V443" s="44">
        <v>4.8099999999999996</v>
      </c>
      <c r="W443" s="44">
        <v>4.8099999999999996</v>
      </c>
      <c r="X443" s="44">
        <v>4.8099999999999996</v>
      </c>
      <c r="Y443" s="44">
        <v>4.8099999999999996</v>
      </c>
      <c r="Z443" s="44">
        <v>4.8099999999999996</v>
      </c>
      <c r="AA443" s="44">
        <v>4.8099999999999996</v>
      </c>
    </row>
    <row r="444" spans="1:27" ht="12.75" hidden="1" customHeight="1" outlineLevel="1" x14ac:dyDescent="0.3">
      <c r="A444" s="99" t="s">
        <v>669</v>
      </c>
      <c r="B444" s="63" t="s">
        <v>81</v>
      </c>
      <c r="C444" s="43" t="s">
        <v>79</v>
      </c>
      <c r="D444" s="44">
        <f>$D$11</f>
        <v>154.69999999999999</v>
      </c>
      <c r="E444" s="44">
        <f t="shared" ref="E444:AA444" si="257">$D$11</f>
        <v>154.69999999999999</v>
      </c>
      <c r="F444" s="44">
        <f t="shared" si="257"/>
        <v>154.69999999999999</v>
      </c>
      <c r="G444" s="44">
        <f t="shared" si="257"/>
        <v>154.69999999999999</v>
      </c>
      <c r="H444" s="44">
        <f t="shared" si="257"/>
        <v>154.69999999999999</v>
      </c>
      <c r="I444" s="44">
        <f t="shared" si="257"/>
        <v>154.69999999999999</v>
      </c>
      <c r="J444" s="44">
        <f t="shared" si="257"/>
        <v>154.69999999999999</v>
      </c>
      <c r="K444" s="44">
        <f t="shared" si="257"/>
        <v>154.69999999999999</v>
      </c>
      <c r="L444" s="44">
        <f t="shared" si="257"/>
        <v>154.69999999999999</v>
      </c>
      <c r="M444" s="44">
        <f t="shared" si="257"/>
        <v>154.69999999999999</v>
      </c>
      <c r="N444" s="44">
        <f t="shared" si="257"/>
        <v>154.69999999999999</v>
      </c>
      <c r="O444" s="44">
        <f t="shared" si="257"/>
        <v>154.69999999999999</v>
      </c>
      <c r="P444" s="44">
        <f t="shared" si="257"/>
        <v>154.69999999999999</v>
      </c>
      <c r="Q444" s="44">
        <f t="shared" si="257"/>
        <v>154.69999999999999</v>
      </c>
      <c r="R444" s="44">
        <f t="shared" si="257"/>
        <v>154.69999999999999</v>
      </c>
      <c r="S444" s="44">
        <f t="shared" si="257"/>
        <v>154.69999999999999</v>
      </c>
      <c r="T444" s="44">
        <f t="shared" si="257"/>
        <v>154.69999999999999</v>
      </c>
      <c r="U444" s="44">
        <f t="shared" si="257"/>
        <v>154.69999999999999</v>
      </c>
      <c r="V444" s="44">
        <f t="shared" si="257"/>
        <v>154.69999999999999</v>
      </c>
      <c r="W444" s="44">
        <f t="shared" si="257"/>
        <v>154.69999999999999</v>
      </c>
      <c r="X444" s="44">
        <f t="shared" si="257"/>
        <v>154.69999999999999</v>
      </c>
      <c r="Y444" s="44">
        <f t="shared" si="257"/>
        <v>154.69999999999999</v>
      </c>
      <c r="Z444" s="44">
        <f t="shared" si="257"/>
        <v>154.69999999999999</v>
      </c>
      <c r="AA444" s="44">
        <f t="shared" si="257"/>
        <v>154.69999999999999</v>
      </c>
    </row>
    <row r="445" spans="1:27" ht="13.8" collapsed="1" x14ac:dyDescent="0.3">
      <c r="A445" s="98" t="s">
        <v>670</v>
      </c>
      <c r="B445" s="28" t="str">
        <f>"25"&amp;"."&amp;$B$662&amp;"."&amp;$B$663</f>
        <v>25.07.2024</v>
      </c>
      <c r="C445" s="90" t="s">
        <v>76</v>
      </c>
      <c r="D445" s="91">
        <f>ROUND(((D446+D447+D449+D448)/1000),5)</f>
        <v>3.8482500000000002</v>
      </c>
      <c r="E445" s="91">
        <f>ROUND(((E446+E447+E449+E448)/1000),5)</f>
        <v>3.6741899999999998</v>
      </c>
      <c r="F445" s="91">
        <f>ROUND(((F446+F447+F449+F448)/1000),5)</f>
        <v>2.8847299999999998</v>
      </c>
      <c r="G445" s="91">
        <f t="shared" ref="G445:AA445" si="258">ROUND(((G446+G447+G449+G448)/1000),5)</f>
        <v>2.82999</v>
      </c>
      <c r="H445" s="91">
        <f t="shared" si="258"/>
        <v>2.8339599999999998</v>
      </c>
      <c r="I445" s="91">
        <f t="shared" si="258"/>
        <v>2.7740100000000001</v>
      </c>
      <c r="J445" s="91">
        <f t="shared" si="258"/>
        <v>3.7929200000000001</v>
      </c>
      <c r="K445" s="91">
        <f t="shared" si="258"/>
        <v>4.0989800000000001</v>
      </c>
      <c r="L445" s="91">
        <f t="shared" si="258"/>
        <v>4.5459899999999998</v>
      </c>
      <c r="M445" s="91">
        <f t="shared" si="258"/>
        <v>4.8360599999999998</v>
      </c>
      <c r="N445" s="91">
        <f t="shared" si="258"/>
        <v>4.8807</v>
      </c>
      <c r="O445" s="91">
        <f t="shared" si="258"/>
        <v>4.8140799999999997</v>
      </c>
      <c r="P445" s="91">
        <f t="shared" si="258"/>
        <v>4.8176800000000002</v>
      </c>
      <c r="Q445" s="91">
        <f t="shared" si="258"/>
        <v>4.8842499999999998</v>
      </c>
      <c r="R445" s="91">
        <f t="shared" si="258"/>
        <v>5.0089499999999996</v>
      </c>
      <c r="S445" s="91">
        <f t="shared" si="258"/>
        <v>4.9615</v>
      </c>
      <c r="T445" s="91">
        <f t="shared" si="258"/>
        <v>5.0065900000000001</v>
      </c>
      <c r="U445" s="91">
        <f t="shared" si="258"/>
        <v>4.9284400000000002</v>
      </c>
      <c r="V445" s="91">
        <f t="shared" si="258"/>
        <v>4.8708499999999999</v>
      </c>
      <c r="W445" s="91">
        <f t="shared" si="258"/>
        <v>4.7392300000000001</v>
      </c>
      <c r="X445" s="91">
        <f t="shared" si="258"/>
        <v>4.68215</v>
      </c>
      <c r="Y445" s="91">
        <f t="shared" si="258"/>
        <v>4.6776400000000002</v>
      </c>
      <c r="Z445" s="91">
        <f t="shared" si="258"/>
        <v>4.5023499999999999</v>
      </c>
      <c r="AA445" s="91">
        <f t="shared" si="258"/>
        <v>4.1453100000000003</v>
      </c>
    </row>
    <row r="446" spans="1:27" ht="12.75" hidden="1" customHeight="1" outlineLevel="1" x14ac:dyDescent="0.3">
      <c r="A446" s="99" t="s">
        <v>671</v>
      </c>
      <c r="B446" s="63" t="s">
        <v>238</v>
      </c>
      <c r="C446" s="43" t="s">
        <v>79</v>
      </c>
      <c r="D446" s="44">
        <v>1246.45</v>
      </c>
      <c r="E446" s="44">
        <v>1072.3900000000001</v>
      </c>
      <c r="F446" s="44">
        <v>282.93</v>
      </c>
      <c r="G446" s="44">
        <v>228.19</v>
      </c>
      <c r="H446" s="44">
        <v>232.16</v>
      </c>
      <c r="I446" s="44">
        <v>172.21</v>
      </c>
      <c r="J446" s="44">
        <v>1191.1199999999999</v>
      </c>
      <c r="K446" s="44">
        <v>1497.18</v>
      </c>
      <c r="L446" s="44">
        <v>1944.19</v>
      </c>
      <c r="M446" s="44">
        <v>2234.2600000000002</v>
      </c>
      <c r="N446" s="44">
        <v>2278.9</v>
      </c>
      <c r="O446" s="44">
        <v>2212.2800000000002</v>
      </c>
      <c r="P446" s="44">
        <v>2215.88</v>
      </c>
      <c r="Q446" s="44">
        <v>2282.4499999999998</v>
      </c>
      <c r="R446" s="44">
        <v>2407.15</v>
      </c>
      <c r="S446" s="44">
        <v>2359.6999999999998</v>
      </c>
      <c r="T446" s="44">
        <v>2404.79</v>
      </c>
      <c r="U446" s="44">
        <v>2326.64</v>
      </c>
      <c r="V446" s="44">
        <v>2269.0500000000002</v>
      </c>
      <c r="W446" s="44">
        <v>2137.4299999999998</v>
      </c>
      <c r="X446" s="44">
        <v>2080.35</v>
      </c>
      <c r="Y446" s="44">
        <v>2075.84</v>
      </c>
      <c r="Z446" s="44">
        <v>1900.55</v>
      </c>
      <c r="AA446" s="44">
        <v>1543.51</v>
      </c>
    </row>
    <row r="447" spans="1:27" ht="12.75" hidden="1" customHeight="1" outlineLevel="1" x14ac:dyDescent="0.3">
      <c r="A447" s="99" t="s">
        <v>672</v>
      </c>
      <c r="B447" s="63" t="s">
        <v>90</v>
      </c>
      <c r="C447" s="43" t="s">
        <v>79</v>
      </c>
      <c r="D447" s="44">
        <f>$D$327</f>
        <v>2442.29</v>
      </c>
      <c r="E447" s="44">
        <f t="shared" ref="E447:AA447" si="259">$D$327</f>
        <v>2442.29</v>
      </c>
      <c r="F447" s="44">
        <f t="shared" si="259"/>
        <v>2442.29</v>
      </c>
      <c r="G447" s="44">
        <f t="shared" si="259"/>
        <v>2442.29</v>
      </c>
      <c r="H447" s="44">
        <f t="shared" si="259"/>
        <v>2442.29</v>
      </c>
      <c r="I447" s="44">
        <f t="shared" si="259"/>
        <v>2442.29</v>
      </c>
      <c r="J447" s="44">
        <f t="shared" si="259"/>
        <v>2442.29</v>
      </c>
      <c r="K447" s="44">
        <f t="shared" si="259"/>
        <v>2442.29</v>
      </c>
      <c r="L447" s="44">
        <f t="shared" si="259"/>
        <v>2442.29</v>
      </c>
      <c r="M447" s="44">
        <f t="shared" si="259"/>
        <v>2442.29</v>
      </c>
      <c r="N447" s="44">
        <f t="shared" si="259"/>
        <v>2442.29</v>
      </c>
      <c r="O447" s="44">
        <f t="shared" si="259"/>
        <v>2442.29</v>
      </c>
      <c r="P447" s="44">
        <f t="shared" si="259"/>
        <v>2442.29</v>
      </c>
      <c r="Q447" s="44">
        <f t="shared" si="259"/>
        <v>2442.29</v>
      </c>
      <c r="R447" s="44">
        <f t="shared" si="259"/>
        <v>2442.29</v>
      </c>
      <c r="S447" s="44">
        <f t="shared" si="259"/>
        <v>2442.29</v>
      </c>
      <c r="T447" s="44">
        <f t="shared" si="259"/>
        <v>2442.29</v>
      </c>
      <c r="U447" s="44">
        <f t="shared" si="259"/>
        <v>2442.29</v>
      </c>
      <c r="V447" s="44">
        <f t="shared" si="259"/>
        <v>2442.29</v>
      </c>
      <c r="W447" s="44">
        <f t="shared" si="259"/>
        <v>2442.29</v>
      </c>
      <c r="X447" s="44">
        <f t="shared" si="259"/>
        <v>2442.29</v>
      </c>
      <c r="Y447" s="44">
        <f t="shared" si="259"/>
        <v>2442.29</v>
      </c>
      <c r="Z447" s="44">
        <f t="shared" si="259"/>
        <v>2442.29</v>
      </c>
      <c r="AA447" s="44">
        <f t="shared" si="259"/>
        <v>2442.29</v>
      </c>
    </row>
    <row r="448" spans="1:27" ht="12.75" hidden="1" customHeight="1" outlineLevel="1" x14ac:dyDescent="0.3">
      <c r="A448" s="99" t="s">
        <v>673</v>
      </c>
      <c r="B448" s="63" t="s">
        <v>83</v>
      </c>
      <c r="C448" s="43" t="s">
        <v>79</v>
      </c>
      <c r="D448" s="44">
        <v>4.8099999999999996</v>
      </c>
      <c r="E448" s="44">
        <v>4.8099999999999996</v>
      </c>
      <c r="F448" s="44">
        <v>4.8099999999999996</v>
      </c>
      <c r="G448" s="44">
        <v>4.8099999999999996</v>
      </c>
      <c r="H448" s="44">
        <v>4.8099999999999996</v>
      </c>
      <c r="I448" s="44">
        <v>4.8099999999999996</v>
      </c>
      <c r="J448" s="44">
        <v>4.8099999999999996</v>
      </c>
      <c r="K448" s="44">
        <v>4.8099999999999996</v>
      </c>
      <c r="L448" s="44">
        <v>4.8099999999999996</v>
      </c>
      <c r="M448" s="44">
        <v>4.8099999999999996</v>
      </c>
      <c r="N448" s="44">
        <v>4.8099999999999996</v>
      </c>
      <c r="O448" s="44">
        <v>4.8099999999999996</v>
      </c>
      <c r="P448" s="44">
        <v>4.8099999999999996</v>
      </c>
      <c r="Q448" s="44">
        <v>4.8099999999999996</v>
      </c>
      <c r="R448" s="44">
        <v>4.8099999999999996</v>
      </c>
      <c r="S448" s="44">
        <v>4.8099999999999996</v>
      </c>
      <c r="T448" s="44">
        <v>4.8099999999999996</v>
      </c>
      <c r="U448" s="44">
        <v>4.8099999999999996</v>
      </c>
      <c r="V448" s="44">
        <v>4.8099999999999996</v>
      </c>
      <c r="W448" s="44">
        <v>4.8099999999999996</v>
      </c>
      <c r="X448" s="44">
        <v>4.8099999999999996</v>
      </c>
      <c r="Y448" s="44">
        <v>4.8099999999999996</v>
      </c>
      <c r="Z448" s="44">
        <v>4.8099999999999996</v>
      </c>
      <c r="AA448" s="44">
        <v>4.8099999999999996</v>
      </c>
    </row>
    <row r="449" spans="1:27" ht="12.75" hidden="1" customHeight="1" outlineLevel="1" x14ac:dyDescent="0.3">
      <c r="A449" s="99" t="s">
        <v>674</v>
      </c>
      <c r="B449" s="63" t="s">
        <v>81</v>
      </c>
      <c r="C449" s="43" t="s">
        <v>79</v>
      </c>
      <c r="D449" s="44">
        <f>$D$11</f>
        <v>154.69999999999999</v>
      </c>
      <c r="E449" s="44">
        <f t="shared" ref="E449:AA449" si="260">$D$11</f>
        <v>154.69999999999999</v>
      </c>
      <c r="F449" s="44">
        <f t="shared" si="260"/>
        <v>154.69999999999999</v>
      </c>
      <c r="G449" s="44">
        <f t="shared" si="260"/>
        <v>154.69999999999999</v>
      </c>
      <c r="H449" s="44">
        <f t="shared" si="260"/>
        <v>154.69999999999999</v>
      </c>
      <c r="I449" s="44">
        <f t="shared" si="260"/>
        <v>154.69999999999999</v>
      </c>
      <c r="J449" s="44">
        <f t="shared" si="260"/>
        <v>154.69999999999999</v>
      </c>
      <c r="K449" s="44">
        <f t="shared" si="260"/>
        <v>154.69999999999999</v>
      </c>
      <c r="L449" s="44">
        <f t="shared" si="260"/>
        <v>154.69999999999999</v>
      </c>
      <c r="M449" s="44">
        <f t="shared" si="260"/>
        <v>154.69999999999999</v>
      </c>
      <c r="N449" s="44">
        <f t="shared" si="260"/>
        <v>154.69999999999999</v>
      </c>
      <c r="O449" s="44">
        <f t="shared" si="260"/>
        <v>154.69999999999999</v>
      </c>
      <c r="P449" s="44">
        <f t="shared" si="260"/>
        <v>154.69999999999999</v>
      </c>
      <c r="Q449" s="44">
        <f t="shared" si="260"/>
        <v>154.69999999999999</v>
      </c>
      <c r="R449" s="44">
        <f t="shared" si="260"/>
        <v>154.69999999999999</v>
      </c>
      <c r="S449" s="44">
        <f t="shared" si="260"/>
        <v>154.69999999999999</v>
      </c>
      <c r="T449" s="44">
        <f t="shared" si="260"/>
        <v>154.69999999999999</v>
      </c>
      <c r="U449" s="44">
        <f t="shared" si="260"/>
        <v>154.69999999999999</v>
      </c>
      <c r="V449" s="44">
        <f t="shared" si="260"/>
        <v>154.69999999999999</v>
      </c>
      <c r="W449" s="44">
        <f t="shared" si="260"/>
        <v>154.69999999999999</v>
      </c>
      <c r="X449" s="44">
        <f t="shared" si="260"/>
        <v>154.69999999999999</v>
      </c>
      <c r="Y449" s="44">
        <f t="shared" si="260"/>
        <v>154.69999999999999</v>
      </c>
      <c r="Z449" s="44">
        <f t="shared" si="260"/>
        <v>154.69999999999999</v>
      </c>
      <c r="AA449" s="44">
        <f t="shared" si="260"/>
        <v>154.69999999999999</v>
      </c>
    </row>
    <row r="450" spans="1:27" ht="13.8" collapsed="1" x14ac:dyDescent="0.3">
      <c r="A450" s="98" t="s">
        <v>675</v>
      </c>
      <c r="B450" s="28" t="str">
        <f>"26"&amp;"."&amp;$B$662&amp;"."&amp;$B$663</f>
        <v>26.07.2024</v>
      </c>
      <c r="C450" s="90" t="s">
        <v>76</v>
      </c>
      <c r="D450" s="91">
        <f>ROUND(((D451+D452+D454+D453)/1000),5)</f>
        <v>3.98821</v>
      </c>
      <c r="E450" s="91">
        <f>ROUND(((E451+E452+E454+E453)/1000),5)</f>
        <v>3.84165</v>
      </c>
      <c r="F450" s="91">
        <f>ROUND(((F451+F452+F454+F453)/1000),5)</f>
        <v>3.74255</v>
      </c>
      <c r="G450" s="91">
        <f t="shared" ref="G450:AA450" si="261">ROUND(((G451+G452+G454+G453)/1000),5)</f>
        <v>3.68032</v>
      </c>
      <c r="H450" s="91">
        <f t="shared" si="261"/>
        <v>3.62913</v>
      </c>
      <c r="I450" s="91">
        <f t="shared" si="261"/>
        <v>3.7277300000000002</v>
      </c>
      <c r="J450" s="91">
        <f t="shared" si="261"/>
        <v>3.92204</v>
      </c>
      <c r="K450" s="91">
        <f t="shared" si="261"/>
        <v>4.2736599999999996</v>
      </c>
      <c r="L450" s="91">
        <f t="shared" si="261"/>
        <v>4.7574899999999998</v>
      </c>
      <c r="M450" s="91">
        <f t="shared" si="261"/>
        <v>4.9830300000000003</v>
      </c>
      <c r="N450" s="91">
        <f t="shared" si="261"/>
        <v>5.0401100000000003</v>
      </c>
      <c r="O450" s="91">
        <f t="shared" si="261"/>
        <v>5.0395700000000003</v>
      </c>
      <c r="P450" s="91">
        <f t="shared" si="261"/>
        <v>5.0283800000000003</v>
      </c>
      <c r="Q450" s="91">
        <f t="shared" si="261"/>
        <v>5.0464200000000003</v>
      </c>
      <c r="R450" s="91">
        <f t="shared" si="261"/>
        <v>5.03857</v>
      </c>
      <c r="S450" s="91">
        <f t="shared" si="261"/>
        <v>5.04941</v>
      </c>
      <c r="T450" s="91">
        <f t="shared" si="261"/>
        <v>5.0233499999999998</v>
      </c>
      <c r="U450" s="91">
        <f t="shared" si="261"/>
        <v>4.9868899999999998</v>
      </c>
      <c r="V450" s="91">
        <f t="shared" si="261"/>
        <v>4.9595799999999999</v>
      </c>
      <c r="W450" s="91">
        <f t="shared" si="261"/>
        <v>4.8286100000000003</v>
      </c>
      <c r="X450" s="91">
        <f t="shared" si="261"/>
        <v>4.6976300000000002</v>
      </c>
      <c r="Y450" s="91">
        <f t="shared" si="261"/>
        <v>4.7600600000000002</v>
      </c>
      <c r="Z450" s="91">
        <f t="shared" si="261"/>
        <v>4.6056999999999997</v>
      </c>
      <c r="AA450" s="91">
        <f t="shared" si="261"/>
        <v>4.3115699999999997</v>
      </c>
    </row>
    <row r="451" spans="1:27" ht="12.75" hidden="1" customHeight="1" outlineLevel="1" x14ac:dyDescent="0.3">
      <c r="A451" s="99" t="s">
        <v>676</v>
      </c>
      <c r="B451" s="63" t="s">
        <v>238</v>
      </c>
      <c r="C451" s="43" t="s">
        <v>79</v>
      </c>
      <c r="D451" s="44">
        <v>1386.41</v>
      </c>
      <c r="E451" s="44">
        <v>1239.8499999999999</v>
      </c>
      <c r="F451" s="44">
        <v>1140.75</v>
      </c>
      <c r="G451" s="44">
        <v>1078.52</v>
      </c>
      <c r="H451" s="44">
        <v>1027.33</v>
      </c>
      <c r="I451" s="44">
        <v>1125.93</v>
      </c>
      <c r="J451" s="44">
        <v>1320.24</v>
      </c>
      <c r="K451" s="44">
        <v>1671.86</v>
      </c>
      <c r="L451" s="44">
        <v>2155.69</v>
      </c>
      <c r="M451" s="44">
        <v>2381.23</v>
      </c>
      <c r="N451" s="44">
        <v>2438.31</v>
      </c>
      <c r="O451" s="44">
        <v>2437.77</v>
      </c>
      <c r="P451" s="44">
        <v>2426.58</v>
      </c>
      <c r="Q451" s="44">
        <v>2444.62</v>
      </c>
      <c r="R451" s="44">
        <v>2436.77</v>
      </c>
      <c r="S451" s="44">
        <v>2447.61</v>
      </c>
      <c r="T451" s="44">
        <v>2421.5500000000002</v>
      </c>
      <c r="U451" s="44">
        <v>2385.09</v>
      </c>
      <c r="V451" s="44">
        <v>2357.7800000000002</v>
      </c>
      <c r="W451" s="44">
        <v>2226.81</v>
      </c>
      <c r="X451" s="44">
        <v>2095.83</v>
      </c>
      <c r="Y451" s="44">
        <v>2158.2600000000002</v>
      </c>
      <c r="Z451" s="44">
        <v>2003.9</v>
      </c>
      <c r="AA451" s="44">
        <v>1709.77</v>
      </c>
    </row>
    <row r="452" spans="1:27" ht="12.75" hidden="1" customHeight="1" outlineLevel="1" x14ac:dyDescent="0.3">
      <c r="A452" s="99" t="s">
        <v>677</v>
      </c>
      <c r="B452" s="63" t="s">
        <v>90</v>
      </c>
      <c r="C452" s="43" t="s">
        <v>79</v>
      </c>
      <c r="D452" s="44">
        <f>$D$327</f>
        <v>2442.29</v>
      </c>
      <c r="E452" s="44">
        <f t="shared" ref="E452:AA452" si="262">$D$327</f>
        <v>2442.29</v>
      </c>
      <c r="F452" s="44">
        <f t="shared" si="262"/>
        <v>2442.29</v>
      </c>
      <c r="G452" s="44">
        <f t="shared" si="262"/>
        <v>2442.29</v>
      </c>
      <c r="H452" s="44">
        <f t="shared" si="262"/>
        <v>2442.29</v>
      </c>
      <c r="I452" s="44">
        <f t="shared" si="262"/>
        <v>2442.29</v>
      </c>
      <c r="J452" s="44">
        <f t="shared" si="262"/>
        <v>2442.29</v>
      </c>
      <c r="K452" s="44">
        <f t="shared" si="262"/>
        <v>2442.29</v>
      </c>
      <c r="L452" s="44">
        <f t="shared" si="262"/>
        <v>2442.29</v>
      </c>
      <c r="M452" s="44">
        <f t="shared" si="262"/>
        <v>2442.29</v>
      </c>
      <c r="N452" s="44">
        <f t="shared" si="262"/>
        <v>2442.29</v>
      </c>
      <c r="O452" s="44">
        <f t="shared" si="262"/>
        <v>2442.29</v>
      </c>
      <c r="P452" s="44">
        <f t="shared" si="262"/>
        <v>2442.29</v>
      </c>
      <c r="Q452" s="44">
        <f t="shared" si="262"/>
        <v>2442.29</v>
      </c>
      <c r="R452" s="44">
        <f t="shared" si="262"/>
        <v>2442.29</v>
      </c>
      <c r="S452" s="44">
        <f t="shared" si="262"/>
        <v>2442.29</v>
      </c>
      <c r="T452" s="44">
        <f t="shared" si="262"/>
        <v>2442.29</v>
      </c>
      <c r="U452" s="44">
        <f t="shared" si="262"/>
        <v>2442.29</v>
      </c>
      <c r="V452" s="44">
        <f t="shared" si="262"/>
        <v>2442.29</v>
      </c>
      <c r="W452" s="44">
        <f t="shared" si="262"/>
        <v>2442.29</v>
      </c>
      <c r="X452" s="44">
        <f t="shared" si="262"/>
        <v>2442.29</v>
      </c>
      <c r="Y452" s="44">
        <f t="shared" si="262"/>
        <v>2442.29</v>
      </c>
      <c r="Z452" s="44">
        <f t="shared" si="262"/>
        <v>2442.29</v>
      </c>
      <c r="AA452" s="44">
        <f t="shared" si="262"/>
        <v>2442.29</v>
      </c>
    </row>
    <row r="453" spans="1:27" ht="12.75" hidden="1" customHeight="1" outlineLevel="1" x14ac:dyDescent="0.3">
      <c r="A453" s="99" t="s">
        <v>678</v>
      </c>
      <c r="B453" s="63" t="s">
        <v>83</v>
      </c>
      <c r="C453" s="43" t="s">
        <v>79</v>
      </c>
      <c r="D453" s="44">
        <v>4.8099999999999996</v>
      </c>
      <c r="E453" s="44">
        <v>4.8099999999999996</v>
      </c>
      <c r="F453" s="44">
        <v>4.8099999999999996</v>
      </c>
      <c r="G453" s="44">
        <v>4.8099999999999996</v>
      </c>
      <c r="H453" s="44">
        <v>4.8099999999999996</v>
      </c>
      <c r="I453" s="44">
        <v>4.8099999999999996</v>
      </c>
      <c r="J453" s="44">
        <v>4.8099999999999996</v>
      </c>
      <c r="K453" s="44">
        <v>4.8099999999999996</v>
      </c>
      <c r="L453" s="44">
        <v>4.8099999999999996</v>
      </c>
      <c r="M453" s="44">
        <v>4.8099999999999996</v>
      </c>
      <c r="N453" s="44">
        <v>4.8099999999999996</v>
      </c>
      <c r="O453" s="44">
        <v>4.8099999999999996</v>
      </c>
      <c r="P453" s="44">
        <v>4.8099999999999996</v>
      </c>
      <c r="Q453" s="44">
        <v>4.8099999999999996</v>
      </c>
      <c r="R453" s="44">
        <v>4.8099999999999996</v>
      </c>
      <c r="S453" s="44">
        <v>4.8099999999999996</v>
      </c>
      <c r="T453" s="44">
        <v>4.8099999999999996</v>
      </c>
      <c r="U453" s="44">
        <v>4.8099999999999996</v>
      </c>
      <c r="V453" s="44">
        <v>4.8099999999999996</v>
      </c>
      <c r="W453" s="44">
        <v>4.8099999999999996</v>
      </c>
      <c r="X453" s="44">
        <v>4.8099999999999996</v>
      </c>
      <c r="Y453" s="44">
        <v>4.8099999999999996</v>
      </c>
      <c r="Z453" s="44">
        <v>4.8099999999999996</v>
      </c>
      <c r="AA453" s="44">
        <v>4.8099999999999996</v>
      </c>
    </row>
    <row r="454" spans="1:27" ht="12.75" hidden="1" customHeight="1" outlineLevel="1" x14ac:dyDescent="0.3">
      <c r="A454" s="99" t="s">
        <v>679</v>
      </c>
      <c r="B454" s="63" t="s">
        <v>81</v>
      </c>
      <c r="C454" s="43" t="s">
        <v>79</v>
      </c>
      <c r="D454" s="44">
        <f>$D$11</f>
        <v>154.69999999999999</v>
      </c>
      <c r="E454" s="44">
        <f t="shared" ref="E454:AA454" si="263">$D$11</f>
        <v>154.69999999999999</v>
      </c>
      <c r="F454" s="44">
        <f t="shared" si="263"/>
        <v>154.69999999999999</v>
      </c>
      <c r="G454" s="44">
        <f t="shared" si="263"/>
        <v>154.69999999999999</v>
      </c>
      <c r="H454" s="44">
        <f t="shared" si="263"/>
        <v>154.69999999999999</v>
      </c>
      <c r="I454" s="44">
        <f t="shared" si="263"/>
        <v>154.69999999999999</v>
      </c>
      <c r="J454" s="44">
        <f t="shared" si="263"/>
        <v>154.69999999999999</v>
      </c>
      <c r="K454" s="44">
        <f t="shared" si="263"/>
        <v>154.69999999999999</v>
      </c>
      <c r="L454" s="44">
        <f t="shared" si="263"/>
        <v>154.69999999999999</v>
      </c>
      <c r="M454" s="44">
        <f t="shared" si="263"/>
        <v>154.69999999999999</v>
      </c>
      <c r="N454" s="44">
        <f t="shared" si="263"/>
        <v>154.69999999999999</v>
      </c>
      <c r="O454" s="44">
        <f t="shared" si="263"/>
        <v>154.69999999999999</v>
      </c>
      <c r="P454" s="44">
        <f t="shared" si="263"/>
        <v>154.69999999999999</v>
      </c>
      <c r="Q454" s="44">
        <f t="shared" si="263"/>
        <v>154.69999999999999</v>
      </c>
      <c r="R454" s="44">
        <f t="shared" si="263"/>
        <v>154.69999999999999</v>
      </c>
      <c r="S454" s="44">
        <f t="shared" si="263"/>
        <v>154.69999999999999</v>
      </c>
      <c r="T454" s="44">
        <f t="shared" si="263"/>
        <v>154.69999999999999</v>
      </c>
      <c r="U454" s="44">
        <f t="shared" si="263"/>
        <v>154.69999999999999</v>
      </c>
      <c r="V454" s="44">
        <f t="shared" si="263"/>
        <v>154.69999999999999</v>
      </c>
      <c r="W454" s="44">
        <f t="shared" si="263"/>
        <v>154.69999999999999</v>
      </c>
      <c r="X454" s="44">
        <f t="shared" si="263"/>
        <v>154.69999999999999</v>
      </c>
      <c r="Y454" s="44">
        <f t="shared" si="263"/>
        <v>154.69999999999999</v>
      </c>
      <c r="Z454" s="44">
        <f t="shared" si="263"/>
        <v>154.69999999999999</v>
      </c>
      <c r="AA454" s="44">
        <f t="shared" si="263"/>
        <v>154.69999999999999</v>
      </c>
    </row>
    <row r="455" spans="1:27" ht="13.8" collapsed="1" x14ac:dyDescent="0.3">
      <c r="A455" s="98" t="s">
        <v>680</v>
      </c>
      <c r="B455" s="28" t="str">
        <f>"27"&amp;"."&amp;$B$662&amp;"."&amp;$B$663</f>
        <v>27.07.2024</v>
      </c>
      <c r="C455" s="90" t="s">
        <v>76</v>
      </c>
      <c r="D455" s="91">
        <f>ROUND(((D456+D457+D459+D458)/1000),5)</f>
        <v>4.17117</v>
      </c>
      <c r="E455" s="91">
        <f>ROUND(((E456+E457+E459+E458)/1000),5)</f>
        <v>3.9731700000000001</v>
      </c>
      <c r="F455" s="91">
        <f>ROUND(((F456+F457+F459+F458)/1000),5)</f>
        <v>3.87358</v>
      </c>
      <c r="G455" s="91">
        <f t="shared" ref="G455:AA455" si="264">ROUND(((G456+G457+G459+G458)/1000),5)</f>
        <v>3.7834099999999999</v>
      </c>
      <c r="H455" s="91">
        <f t="shared" si="264"/>
        <v>3.74987</v>
      </c>
      <c r="I455" s="91">
        <f t="shared" si="264"/>
        <v>3.83785</v>
      </c>
      <c r="J455" s="91">
        <f t="shared" si="264"/>
        <v>3.8900299999999999</v>
      </c>
      <c r="K455" s="91">
        <f t="shared" si="264"/>
        <v>4.1222899999999996</v>
      </c>
      <c r="L455" s="91">
        <f t="shared" si="264"/>
        <v>4.4117300000000004</v>
      </c>
      <c r="M455" s="91">
        <f t="shared" si="264"/>
        <v>4.8741199999999996</v>
      </c>
      <c r="N455" s="91">
        <f t="shared" si="264"/>
        <v>4.94299</v>
      </c>
      <c r="O455" s="91">
        <f t="shared" si="264"/>
        <v>4.9773800000000001</v>
      </c>
      <c r="P455" s="91">
        <f t="shared" si="264"/>
        <v>5.0177899999999998</v>
      </c>
      <c r="Q455" s="91">
        <f t="shared" si="264"/>
        <v>5.0801499999999997</v>
      </c>
      <c r="R455" s="91">
        <f t="shared" si="264"/>
        <v>5.11557</v>
      </c>
      <c r="S455" s="91">
        <f t="shared" si="264"/>
        <v>5.0635300000000001</v>
      </c>
      <c r="T455" s="91">
        <f t="shared" si="264"/>
        <v>5.0548400000000004</v>
      </c>
      <c r="U455" s="91">
        <f t="shared" si="264"/>
        <v>5.0365599999999997</v>
      </c>
      <c r="V455" s="91">
        <f t="shared" si="264"/>
        <v>5.0131699999999997</v>
      </c>
      <c r="W455" s="91">
        <f t="shared" si="264"/>
        <v>4.9333</v>
      </c>
      <c r="X455" s="91">
        <f t="shared" si="264"/>
        <v>4.9115599999999997</v>
      </c>
      <c r="Y455" s="91">
        <f t="shared" si="264"/>
        <v>4.8747199999999999</v>
      </c>
      <c r="Z455" s="91">
        <f t="shared" si="264"/>
        <v>4.6077300000000001</v>
      </c>
      <c r="AA455" s="91">
        <f t="shared" si="264"/>
        <v>4.3326700000000002</v>
      </c>
    </row>
    <row r="456" spans="1:27" ht="12.75" hidden="1" customHeight="1" outlineLevel="1" x14ac:dyDescent="0.3">
      <c r="A456" s="99" t="s">
        <v>681</v>
      </c>
      <c r="B456" s="63" t="s">
        <v>238</v>
      </c>
      <c r="C456" s="43" t="s">
        <v>79</v>
      </c>
      <c r="D456" s="44">
        <v>1569.37</v>
      </c>
      <c r="E456" s="44">
        <v>1371.37</v>
      </c>
      <c r="F456" s="44">
        <v>1271.78</v>
      </c>
      <c r="G456" s="44">
        <v>1181.6099999999999</v>
      </c>
      <c r="H456" s="44">
        <v>1148.07</v>
      </c>
      <c r="I456" s="44">
        <v>1236.05</v>
      </c>
      <c r="J456" s="44">
        <v>1288.23</v>
      </c>
      <c r="K456" s="44">
        <v>1520.49</v>
      </c>
      <c r="L456" s="44">
        <v>1809.93</v>
      </c>
      <c r="M456" s="44">
        <v>2272.3200000000002</v>
      </c>
      <c r="N456" s="44">
        <v>2341.19</v>
      </c>
      <c r="O456" s="44">
        <v>2375.58</v>
      </c>
      <c r="P456" s="44">
        <v>2415.9899999999998</v>
      </c>
      <c r="Q456" s="44">
        <v>2478.35</v>
      </c>
      <c r="R456" s="44">
        <v>2513.77</v>
      </c>
      <c r="S456" s="44">
        <v>2461.73</v>
      </c>
      <c r="T456" s="44">
        <v>2453.04</v>
      </c>
      <c r="U456" s="44">
        <v>2434.7600000000002</v>
      </c>
      <c r="V456" s="44">
        <v>2411.37</v>
      </c>
      <c r="W456" s="44">
        <v>2331.5</v>
      </c>
      <c r="X456" s="44">
        <v>2309.7600000000002</v>
      </c>
      <c r="Y456" s="44">
        <v>2272.92</v>
      </c>
      <c r="Z456" s="44">
        <v>2005.93</v>
      </c>
      <c r="AA456" s="44">
        <v>1730.87</v>
      </c>
    </row>
    <row r="457" spans="1:27" ht="12.75" hidden="1" customHeight="1" outlineLevel="1" x14ac:dyDescent="0.3">
      <c r="A457" s="99" t="s">
        <v>682</v>
      </c>
      <c r="B457" s="63" t="s">
        <v>90</v>
      </c>
      <c r="C457" s="43" t="s">
        <v>79</v>
      </c>
      <c r="D457" s="44">
        <f>$D$327</f>
        <v>2442.29</v>
      </c>
      <c r="E457" s="44">
        <f t="shared" ref="E457:AA457" si="265">$D$327</f>
        <v>2442.29</v>
      </c>
      <c r="F457" s="44">
        <f t="shared" si="265"/>
        <v>2442.29</v>
      </c>
      <c r="G457" s="44">
        <f t="shared" si="265"/>
        <v>2442.29</v>
      </c>
      <c r="H457" s="44">
        <f t="shared" si="265"/>
        <v>2442.29</v>
      </c>
      <c r="I457" s="44">
        <f t="shared" si="265"/>
        <v>2442.29</v>
      </c>
      <c r="J457" s="44">
        <f t="shared" si="265"/>
        <v>2442.29</v>
      </c>
      <c r="K457" s="44">
        <f t="shared" si="265"/>
        <v>2442.29</v>
      </c>
      <c r="L457" s="44">
        <f t="shared" si="265"/>
        <v>2442.29</v>
      </c>
      <c r="M457" s="44">
        <f t="shared" si="265"/>
        <v>2442.29</v>
      </c>
      <c r="N457" s="44">
        <f t="shared" si="265"/>
        <v>2442.29</v>
      </c>
      <c r="O457" s="44">
        <f t="shared" si="265"/>
        <v>2442.29</v>
      </c>
      <c r="P457" s="44">
        <f t="shared" si="265"/>
        <v>2442.29</v>
      </c>
      <c r="Q457" s="44">
        <f t="shared" si="265"/>
        <v>2442.29</v>
      </c>
      <c r="R457" s="44">
        <f t="shared" si="265"/>
        <v>2442.29</v>
      </c>
      <c r="S457" s="44">
        <f t="shared" si="265"/>
        <v>2442.29</v>
      </c>
      <c r="T457" s="44">
        <f t="shared" si="265"/>
        <v>2442.29</v>
      </c>
      <c r="U457" s="44">
        <f t="shared" si="265"/>
        <v>2442.29</v>
      </c>
      <c r="V457" s="44">
        <f t="shared" si="265"/>
        <v>2442.29</v>
      </c>
      <c r="W457" s="44">
        <f t="shared" si="265"/>
        <v>2442.29</v>
      </c>
      <c r="X457" s="44">
        <f t="shared" si="265"/>
        <v>2442.29</v>
      </c>
      <c r="Y457" s="44">
        <f t="shared" si="265"/>
        <v>2442.29</v>
      </c>
      <c r="Z457" s="44">
        <f t="shared" si="265"/>
        <v>2442.29</v>
      </c>
      <c r="AA457" s="44">
        <f t="shared" si="265"/>
        <v>2442.29</v>
      </c>
    </row>
    <row r="458" spans="1:27" ht="12.75" hidden="1" customHeight="1" outlineLevel="1" x14ac:dyDescent="0.3">
      <c r="A458" s="99" t="s">
        <v>683</v>
      </c>
      <c r="B458" s="63" t="s">
        <v>83</v>
      </c>
      <c r="C458" s="43" t="s">
        <v>79</v>
      </c>
      <c r="D458" s="44">
        <v>4.8099999999999996</v>
      </c>
      <c r="E458" s="44">
        <v>4.8099999999999996</v>
      </c>
      <c r="F458" s="44">
        <v>4.8099999999999996</v>
      </c>
      <c r="G458" s="44">
        <v>4.8099999999999996</v>
      </c>
      <c r="H458" s="44">
        <v>4.8099999999999996</v>
      </c>
      <c r="I458" s="44">
        <v>4.8099999999999996</v>
      </c>
      <c r="J458" s="44">
        <v>4.8099999999999996</v>
      </c>
      <c r="K458" s="44">
        <v>4.8099999999999996</v>
      </c>
      <c r="L458" s="44">
        <v>4.8099999999999996</v>
      </c>
      <c r="M458" s="44">
        <v>4.8099999999999996</v>
      </c>
      <c r="N458" s="44">
        <v>4.8099999999999996</v>
      </c>
      <c r="O458" s="44">
        <v>4.8099999999999996</v>
      </c>
      <c r="P458" s="44">
        <v>4.8099999999999996</v>
      </c>
      <c r="Q458" s="44">
        <v>4.8099999999999996</v>
      </c>
      <c r="R458" s="44">
        <v>4.8099999999999996</v>
      </c>
      <c r="S458" s="44">
        <v>4.8099999999999996</v>
      </c>
      <c r="T458" s="44">
        <v>4.8099999999999996</v>
      </c>
      <c r="U458" s="44">
        <v>4.8099999999999996</v>
      </c>
      <c r="V458" s="44">
        <v>4.8099999999999996</v>
      </c>
      <c r="W458" s="44">
        <v>4.8099999999999996</v>
      </c>
      <c r="X458" s="44">
        <v>4.8099999999999996</v>
      </c>
      <c r="Y458" s="44">
        <v>4.8099999999999996</v>
      </c>
      <c r="Z458" s="44">
        <v>4.8099999999999996</v>
      </c>
      <c r="AA458" s="44">
        <v>4.8099999999999996</v>
      </c>
    </row>
    <row r="459" spans="1:27" ht="12.75" hidden="1" customHeight="1" outlineLevel="1" x14ac:dyDescent="0.3">
      <c r="A459" s="99" t="s">
        <v>684</v>
      </c>
      <c r="B459" s="63" t="s">
        <v>81</v>
      </c>
      <c r="C459" s="43" t="s">
        <v>79</v>
      </c>
      <c r="D459" s="44">
        <f>$D$11</f>
        <v>154.69999999999999</v>
      </c>
      <c r="E459" s="44">
        <f t="shared" ref="E459:AA459" si="266">$D$11</f>
        <v>154.69999999999999</v>
      </c>
      <c r="F459" s="44">
        <f t="shared" si="266"/>
        <v>154.69999999999999</v>
      </c>
      <c r="G459" s="44">
        <f t="shared" si="266"/>
        <v>154.69999999999999</v>
      </c>
      <c r="H459" s="44">
        <f t="shared" si="266"/>
        <v>154.69999999999999</v>
      </c>
      <c r="I459" s="44">
        <f t="shared" si="266"/>
        <v>154.69999999999999</v>
      </c>
      <c r="J459" s="44">
        <f t="shared" si="266"/>
        <v>154.69999999999999</v>
      </c>
      <c r="K459" s="44">
        <f t="shared" si="266"/>
        <v>154.69999999999999</v>
      </c>
      <c r="L459" s="44">
        <f t="shared" si="266"/>
        <v>154.69999999999999</v>
      </c>
      <c r="M459" s="44">
        <f t="shared" si="266"/>
        <v>154.69999999999999</v>
      </c>
      <c r="N459" s="44">
        <f t="shared" si="266"/>
        <v>154.69999999999999</v>
      </c>
      <c r="O459" s="44">
        <f t="shared" si="266"/>
        <v>154.69999999999999</v>
      </c>
      <c r="P459" s="44">
        <f t="shared" si="266"/>
        <v>154.69999999999999</v>
      </c>
      <c r="Q459" s="44">
        <f t="shared" si="266"/>
        <v>154.69999999999999</v>
      </c>
      <c r="R459" s="44">
        <f t="shared" si="266"/>
        <v>154.69999999999999</v>
      </c>
      <c r="S459" s="44">
        <f t="shared" si="266"/>
        <v>154.69999999999999</v>
      </c>
      <c r="T459" s="44">
        <f t="shared" si="266"/>
        <v>154.69999999999999</v>
      </c>
      <c r="U459" s="44">
        <f t="shared" si="266"/>
        <v>154.69999999999999</v>
      </c>
      <c r="V459" s="44">
        <f t="shared" si="266"/>
        <v>154.69999999999999</v>
      </c>
      <c r="W459" s="44">
        <f t="shared" si="266"/>
        <v>154.69999999999999</v>
      </c>
      <c r="X459" s="44">
        <f t="shared" si="266"/>
        <v>154.69999999999999</v>
      </c>
      <c r="Y459" s="44">
        <f t="shared" si="266"/>
        <v>154.69999999999999</v>
      </c>
      <c r="Z459" s="44">
        <f t="shared" si="266"/>
        <v>154.69999999999999</v>
      </c>
      <c r="AA459" s="44">
        <f t="shared" si="266"/>
        <v>154.69999999999999</v>
      </c>
    </row>
    <row r="460" spans="1:27" ht="13.8" collapsed="1" x14ac:dyDescent="0.3">
      <c r="A460" s="98" t="s">
        <v>685</v>
      </c>
      <c r="B460" s="28" t="str">
        <f>"28"&amp;"."&amp;$B$662&amp;"."&amp;$B$663</f>
        <v>28.07.2024</v>
      </c>
      <c r="C460" s="90" t="s">
        <v>76</v>
      </c>
      <c r="D460" s="91">
        <f>ROUND(((D461+D462+D464+D463)/1000),5)</f>
        <v>4.1161700000000003</v>
      </c>
      <c r="E460" s="91">
        <f>ROUND(((E461+E462+E464+E463)/1000),5)</f>
        <v>3.9449299999999998</v>
      </c>
      <c r="F460" s="91">
        <f>ROUND(((F461+F462+F464+F463)/1000),5)</f>
        <v>3.8582000000000001</v>
      </c>
      <c r="G460" s="91">
        <f t="shared" ref="G460:AA460" si="267">ROUND(((G461+G462+G464+G463)/1000),5)</f>
        <v>3.6736900000000001</v>
      </c>
      <c r="H460" s="91">
        <f t="shared" si="267"/>
        <v>3.6249099999999999</v>
      </c>
      <c r="I460" s="91">
        <f t="shared" si="267"/>
        <v>3.7241300000000002</v>
      </c>
      <c r="J460" s="91">
        <f t="shared" si="267"/>
        <v>3.8387899999999999</v>
      </c>
      <c r="K460" s="91">
        <f t="shared" si="267"/>
        <v>4.0967000000000002</v>
      </c>
      <c r="L460" s="91">
        <f t="shared" si="267"/>
        <v>4.3324999999999996</v>
      </c>
      <c r="M460" s="91">
        <f t="shared" si="267"/>
        <v>4.6991800000000001</v>
      </c>
      <c r="N460" s="91">
        <f t="shared" si="267"/>
        <v>4.931</v>
      </c>
      <c r="O460" s="91">
        <f t="shared" si="267"/>
        <v>4.9507500000000002</v>
      </c>
      <c r="P460" s="91">
        <f t="shared" si="267"/>
        <v>4.9584099999999998</v>
      </c>
      <c r="Q460" s="91">
        <f t="shared" si="267"/>
        <v>4.9712399999999999</v>
      </c>
      <c r="R460" s="91">
        <f t="shared" si="267"/>
        <v>4.97783</v>
      </c>
      <c r="S460" s="91">
        <f t="shared" si="267"/>
        <v>5.0096499999999997</v>
      </c>
      <c r="T460" s="91">
        <f t="shared" si="267"/>
        <v>5.01105</v>
      </c>
      <c r="U460" s="91">
        <f t="shared" si="267"/>
        <v>5.0020100000000003</v>
      </c>
      <c r="V460" s="91">
        <f t="shared" si="267"/>
        <v>4.9958600000000004</v>
      </c>
      <c r="W460" s="91">
        <f t="shared" si="267"/>
        <v>4.9787600000000003</v>
      </c>
      <c r="X460" s="91">
        <f t="shared" si="267"/>
        <v>4.9544199999999998</v>
      </c>
      <c r="Y460" s="91">
        <f t="shared" si="267"/>
        <v>4.93689</v>
      </c>
      <c r="Z460" s="91">
        <f t="shared" si="267"/>
        <v>4.6572199999999997</v>
      </c>
      <c r="AA460" s="91">
        <f t="shared" si="267"/>
        <v>4.3669200000000004</v>
      </c>
    </row>
    <row r="461" spans="1:27" ht="12.75" hidden="1" customHeight="1" outlineLevel="1" x14ac:dyDescent="0.3">
      <c r="A461" s="99" t="s">
        <v>686</v>
      </c>
      <c r="B461" s="63" t="s">
        <v>238</v>
      </c>
      <c r="C461" s="43" t="s">
        <v>79</v>
      </c>
      <c r="D461" s="44">
        <v>1514.37</v>
      </c>
      <c r="E461" s="44">
        <v>1343.13</v>
      </c>
      <c r="F461" s="44">
        <v>1256.4000000000001</v>
      </c>
      <c r="G461" s="44">
        <v>1071.8900000000001</v>
      </c>
      <c r="H461" s="44">
        <v>1023.11</v>
      </c>
      <c r="I461" s="44">
        <v>1122.33</v>
      </c>
      <c r="J461" s="44">
        <v>1236.99</v>
      </c>
      <c r="K461" s="44">
        <v>1494.9</v>
      </c>
      <c r="L461" s="44">
        <v>1730.7</v>
      </c>
      <c r="M461" s="44">
        <v>2097.38</v>
      </c>
      <c r="N461" s="44">
        <v>2329.1999999999998</v>
      </c>
      <c r="O461" s="44">
        <v>2348.9499999999998</v>
      </c>
      <c r="P461" s="44">
        <v>2356.61</v>
      </c>
      <c r="Q461" s="44">
        <v>2369.44</v>
      </c>
      <c r="R461" s="44">
        <v>2376.0300000000002</v>
      </c>
      <c r="S461" s="44">
        <v>2407.85</v>
      </c>
      <c r="T461" s="44">
        <v>2409.25</v>
      </c>
      <c r="U461" s="44">
        <v>2400.21</v>
      </c>
      <c r="V461" s="44">
        <v>2394.06</v>
      </c>
      <c r="W461" s="44">
        <v>2376.96</v>
      </c>
      <c r="X461" s="44">
        <v>2352.62</v>
      </c>
      <c r="Y461" s="44">
        <v>2335.09</v>
      </c>
      <c r="Z461" s="44">
        <v>2055.42</v>
      </c>
      <c r="AA461" s="44">
        <v>1765.12</v>
      </c>
    </row>
    <row r="462" spans="1:27" ht="12.75" hidden="1" customHeight="1" outlineLevel="1" x14ac:dyDescent="0.3">
      <c r="A462" s="99" t="s">
        <v>687</v>
      </c>
      <c r="B462" s="63" t="s">
        <v>90</v>
      </c>
      <c r="C462" s="43" t="s">
        <v>79</v>
      </c>
      <c r="D462" s="44">
        <f>$D$327</f>
        <v>2442.29</v>
      </c>
      <c r="E462" s="44">
        <f t="shared" ref="E462:AA462" si="268">$D$327</f>
        <v>2442.29</v>
      </c>
      <c r="F462" s="44">
        <f t="shared" si="268"/>
        <v>2442.29</v>
      </c>
      <c r="G462" s="44">
        <f t="shared" si="268"/>
        <v>2442.29</v>
      </c>
      <c r="H462" s="44">
        <f t="shared" si="268"/>
        <v>2442.29</v>
      </c>
      <c r="I462" s="44">
        <f t="shared" si="268"/>
        <v>2442.29</v>
      </c>
      <c r="J462" s="44">
        <f t="shared" si="268"/>
        <v>2442.29</v>
      </c>
      <c r="K462" s="44">
        <f t="shared" si="268"/>
        <v>2442.29</v>
      </c>
      <c r="L462" s="44">
        <f t="shared" si="268"/>
        <v>2442.29</v>
      </c>
      <c r="M462" s="44">
        <f t="shared" si="268"/>
        <v>2442.29</v>
      </c>
      <c r="N462" s="44">
        <f t="shared" si="268"/>
        <v>2442.29</v>
      </c>
      <c r="O462" s="44">
        <f t="shared" si="268"/>
        <v>2442.29</v>
      </c>
      <c r="P462" s="44">
        <f t="shared" si="268"/>
        <v>2442.29</v>
      </c>
      <c r="Q462" s="44">
        <f t="shared" si="268"/>
        <v>2442.29</v>
      </c>
      <c r="R462" s="44">
        <f t="shared" si="268"/>
        <v>2442.29</v>
      </c>
      <c r="S462" s="44">
        <f t="shared" si="268"/>
        <v>2442.29</v>
      </c>
      <c r="T462" s="44">
        <f t="shared" si="268"/>
        <v>2442.29</v>
      </c>
      <c r="U462" s="44">
        <f t="shared" si="268"/>
        <v>2442.29</v>
      </c>
      <c r="V462" s="44">
        <f t="shared" si="268"/>
        <v>2442.29</v>
      </c>
      <c r="W462" s="44">
        <f t="shared" si="268"/>
        <v>2442.29</v>
      </c>
      <c r="X462" s="44">
        <f t="shared" si="268"/>
        <v>2442.29</v>
      </c>
      <c r="Y462" s="44">
        <f t="shared" si="268"/>
        <v>2442.29</v>
      </c>
      <c r="Z462" s="44">
        <f t="shared" si="268"/>
        <v>2442.29</v>
      </c>
      <c r="AA462" s="44">
        <f t="shared" si="268"/>
        <v>2442.29</v>
      </c>
    </row>
    <row r="463" spans="1:27" ht="12.75" hidden="1" customHeight="1" outlineLevel="1" x14ac:dyDescent="0.3">
      <c r="A463" s="99" t="s">
        <v>688</v>
      </c>
      <c r="B463" s="63" t="s">
        <v>83</v>
      </c>
      <c r="C463" s="43" t="s">
        <v>79</v>
      </c>
      <c r="D463" s="44">
        <v>4.8099999999999996</v>
      </c>
      <c r="E463" s="44">
        <v>4.8099999999999996</v>
      </c>
      <c r="F463" s="44">
        <v>4.8099999999999996</v>
      </c>
      <c r="G463" s="44">
        <v>4.8099999999999996</v>
      </c>
      <c r="H463" s="44">
        <v>4.8099999999999996</v>
      </c>
      <c r="I463" s="44">
        <v>4.8099999999999996</v>
      </c>
      <c r="J463" s="44">
        <v>4.8099999999999996</v>
      </c>
      <c r="K463" s="44">
        <v>4.8099999999999996</v>
      </c>
      <c r="L463" s="44">
        <v>4.8099999999999996</v>
      </c>
      <c r="M463" s="44">
        <v>4.8099999999999996</v>
      </c>
      <c r="N463" s="44">
        <v>4.8099999999999996</v>
      </c>
      <c r="O463" s="44">
        <v>4.8099999999999996</v>
      </c>
      <c r="P463" s="44">
        <v>4.8099999999999996</v>
      </c>
      <c r="Q463" s="44">
        <v>4.8099999999999996</v>
      </c>
      <c r="R463" s="44">
        <v>4.8099999999999996</v>
      </c>
      <c r="S463" s="44">
        <v>4.8099999999999996</v>
      </c>
      <c r="T463" s="44">
        <v>4.8099999999999996</v>
      </c>
      <c r="U463" s="44">
        <v>4.8099999999999996</v>
      </c>
      <c r="V463" s="44">
        <v>4.8099999999999996</v>
      </c>
      <c r="W463" s="44">
        <v>4.8099999999999996</v>
      </c>
      <c r="X463" s="44">
        <v>4.8099999999999996</v>
      </c>
      <c r="Y463" s="44">
        <v>4.8099999999999996</v>
      </c>
      <c r="Z463" s="44">
        <v>4.8099999999999996</v>
      </c>
      <c r="AA463" s="44">
        <v>4.8099999999999996</v>
      </c>
    </row>
    <row r="464" spans="1:27" ht="12.75" hidden="1" customHeight="1" outlineLevel="1" x14ac:dyDescent="0.3">
      <c r="A464" s="99" t="s">
        <v>689</v>
      </c>
      <c r="B464" s="63" t="s">
        <v>81</v>
      </c>
      <c r="C464" s="43" t="s">
        <v>79</v>
      </c>
      <c r="D464" s="44">
        <f>$D$11</f>
        <v>154.69999999999999</v>
      </c>
      <c r="E464" s="44">
        <f t="shared" ref="E464:AA464" si="269">$D$11</f>
        <v>154.69999999999999</v>
      </c>
      <c r="F464" s="44">
        <f t="shared" si="269"/>
        <v>154.69999999999999</v>
      </c>
      <c r="G464" s="44">
        <f t="shared" si="269"/>
        <v>154.69999999999999</v>
      </c>
      <c r="H464" s="44">
        <f t="shared" si="269"/>
        <v>154.69999999999999</v>
      </c>
      <c r="I464" s="44">
        <f t="shared" si="269"/>
        <v>154.69999999999999</v>
      </c>
      <c r="J464" s="44">
        <f t="shared" si="269"/>
        <v>154.69999999999999</v>
      </c>
      <c r="K464" s="44">
        <f t="shared" si="269"/>
        <v>154.69999999999999</v>
      </c>
      <c r="L464" s="44">
        <f t="shared" si="269"/>
        <v>154.69999999999999</v>
      </c>
      <c r="M464" s="44">
        <f t="shared" si="269"/>
        <v>154.69999999999999</v>
      </c>
      <c r="N464" s="44">
        <f t="shared" si="269"/>
        <v>154.69999999999999</v>
      </c>
      <c r="O464" s="44">
        <f t="shared" si="269"/>
        <v>154.69999999999999</v>
      </c>
      <c r="P464" s="44">
        <f t="shared" si="269"/>
        <v>154.69999999999999</v>
      </c>
      <c r="Q464" s="44">
        <f t="shared" si="269"/>
        <v>154.69999999999999</v>
      </c>
      <c r="R464" s="44">
        <f t="shared" si="269"/>
        <v>154.69999999999999</v>
      </c>
      <c r="S464" s="44">
        <f t="shared" si="269"/>
        <v>154.69999999999999</v>
      </c>
      <c r="T464" s="44">
        <f t="shared" si="269"/>
        <v>154.69999999999999</v>
      </c>
      <c r="U464" s="44">
        <f t="shared" si="269"/>
        <v>154.69999999999999</v>
      </c>
      <c r="V464" s="44">
        <f t="shared" si="269"/>
        <v>154.69999999999999</v>
      </c>
      <c r="W464" s="44">
        <f t="shared" si="269"/>
        <v>154.69999999999999</v>
      </c>
      <c r="X464" s="44">
        <f t="shared" si="269"/>
        <v>154.69999999999999</v>
      </c>
      <c r="Y464" s="44">
        <f t="shared" si="269"/>
        <v>154.69999999999999</v>
      </c>
      <c r="Z464" s="44">
        <f t="shared" si="269"/>
        <v>154.69999999999999</v>
      </c>
      <c r="AA464" s="44">
        <f t="shared" si="269"/>
        <v>154.69999999999999</v>
      </c>
    </row>
    <row r="465" spans="1:27" ht="13.8" collapsed="1" x14ac:dyDescent="0.3">
      <c r="A465" s="98" t="s">
        <v>690</v>
      </c>
      <c r="B465" s="28" t="str">
        <f>"29"&amp;"."&amp;$B$662&amp;"."&amp;$B$663</f>
        <v>29.07.2024</v>
      </c>
      <c r="C465" s="90" t="s">
        <v>76</v>
      </c>
      <c r="D465" s="91">
        <f>ROUND(((D466+D467+D469+D468)/1000),5)</f>
        <v>3.98848</v>
      </c>
      <c r="E465" s="91">
        <f>ROUND(((E466+E467+E469+E468)/1000),5)</f>
        <v>3.8407399999999998</v>
      </c>
      <c r="F465" s="91">
        <f>ROUND(((F466+F467+F469+F468)/1000),5)</f>
        <v>3.6876600000000002</v>
      </c>
      <c r="G465" s="91">
        <f t="shared" ref="G465:AA465" si="270">ROUND(((G466+G467+G469+G468)/1000),5)</f>
        <v>3.5601799999999999</v>
      </c>
      <c r="H465" s="91">
        <f t="shared" si="270"/>
        <v>3.5047299999999999</v>
      </c>
      <c r="I465" s="91">
        <f t="shared" si="270"/>
        <v>3.7368000000000001</v>
      </c>
      <c r="J465" s="91">
        <f t="shared" si="270"/>
        <v>3.95072</v>
      </c>
      <c r="K465" s="91">
        <f t="shared" si="270"/>
        <v>4.2500600000000004</v>
      </c>
      <c r="L465" s="91">
        <f t="shared" si="270"/>
        <v>4.7481999999999998</v>
      </c>
      <c r="M465" s="91">
        <f t="shared" si="270"/>
        <v>4.9154400000000003</v>
      </c>
      <c r="N465" s="91">
        <f t="shared" si="270"/>
        <v>4.9175899999999997</v>
      </c>
      <c r="O465" s="91">
        <f t="shared" si="270"/>
        <v>4.8891600000000004</v>
      </c>
      <c r="P465" s="91">
        <f t="shared" si="270"/>
        <v>4.8223799999999999</v>
      </c>
      <c r="Q465" s="91">
        <f t="shared" si="270"/>
        <v>4.9359799999999998</v>
      </c>
      <c r="R465" s="91">
        <f t="shared" si="270"/>
        <v>4.93208</v>
      </c>
      <c r="S465" s="91">
        <f t="shared" si="270"/>
        <v>4.9649299999999998</v>
      </c>
      <c r="T465" s="91">
        <f t="shared" si="270"/>
        <v>4.9453300000000002</v>
      </c>
      <c r="U465" s="91">
        <f t="shared" si="270"/>
        <v>4.9153900000000004</v>
      </c>
      <c r="V465" s="91">
        <f t="shared" si="270"/>
        <v>4.8920300000000001</v>
      </c>
      <c r="W465" s="91">
        <f t="shared" si="270"/>
        <v>4.7919999999999998</v>
      </c>
      <c r="X465" s="91">
        <f t="shared" si="270"/>
        <v>4.7096</v>
      </c>
      <c r="Y465" s="91">
        <f t="shared" si="270"/>
        <v>4.6595700000000004</v>
      </c>
      <c r="Z465" s="91">
        <f t="shared" si="270"/>
        <v>4.3529900000000001</v>
      </c>
      <c r="AA465" s="91">
        <f t="shared" si="270"/>
        <v>4.1124799999999997</v>
      </c>
    </row>
    <row r="466" spans="1:27" ht="12.75" hidden="1" customHeight="1" outlineLevel="1" x14ac:dyDescent="0.3">
      <c r="A466" s="99" t="s">
        <v>691</v>
      </c>
      <c r="B466" s="63" t="s">
        <v>238</v>
      </c>
      <c r="C466" s="43" t="s">
        <v>79</v>
      </c>
      <c r="D466" s="44">
        <v>1386.68</v>
      </c>
      <c r="E466" s="44">
        <v>1238.94</v>
      </c>
      <c r="F466" s="44">
        <v>1085.8599999999999</v>
      </c>
      <c r="G466" s="44">
        <v>958.38</v>
      </c>
      <c r="H466" s="44">
        <v>902.93</v>
      </c>
      <c r="I466" s="44">
        <v>1135</v>
      </c>
      <c r="J466" s="44">
        <v>1348.92</v>
      </c>
      <c r="K466" s="44">
        <v>1648.26</v>
      </c>
      <c r="L466" s="44">
        <v>2146.4</v>
      </c>
      <c r="M466" s="44">
        <v>2313.64</v>
      </c>
      <c r="N466" s="44">
        <v>2315.79</v>
      </c>
      <c r="O466" s="44">
        <v>2287.36</v>
      </c>
      <c r="P466" s="44">
        <v>2220.58</v>
      </c>
      <c r="Q466" s="44">
        <v>2334.1799999999998</v>
      </c>
      <c r="R466" s="44">
        <v>2330.2800000000002</v>
      </c>
      <c r="S466" s="44">
        <v>2363.13</v>
      </c>
      <c r="T466" s="44">
        <v>2343.5300000000002</v>
      </c>
      <c r="U466" s="44">
        <v>2313.59</v>
      </c>
      <c r="V466" s="44">
        <v>2290.23</v>
      </c>
      <c r="W466" s="44">
        <v>2190.1999999999998</v>
      </c>
      <c r="X466" s="44">
        <v>2107.8000000000002</v>
      </c>
      <c r="Y466" s="44">
        <v>2057.77</v>
      </c>
      <c r="Z466" s="44">
        <v>1751.19</v>
      </c>
      <c r="AA466" s="44">
        <v>1510.68</v>
      </c>
    </row>
    <row r="467" spans="1:27" ht="12.75" hidden="1" customHeight="1" outlineLevel="1" x14ac:dyDescent="0.3">
      <c r="A467" s="99" t="s">
        <v>692</v>
      </c>
      <c r="B467" s="63" t="s">
        <v>90</v>
      </c>
      <c r="C467" s="43" t="s">
        <v>79</v>
      </c>
      <c r="D467" s="44">
        <f>$D$327</f>
        <v>2442.29</v>
      </c>
      <c r="E467" s="44">
        <f t="shared" ref="E467:AA467" si="271">$D$327</f>
        <v>2442.29</v>
      </c>
      <c r="F467" s="44">
        <f t="shared" si="271"/>
        <v>2442.29</v>
      </c>
      <c r="G467" s="44">
        <f t="shared" si="271"/>
        <v>2442.29</v>
      </c>
      <c r="H467" s="44">
        <f t="shared" si="271"/>
        <v>2442.29</v>
      </c>
      <c r="I467" s="44">
        <f t="shared" si="271"/>
        <v>2442.29</v>
      </c>
      <c r="J467" s="44">
        <f t="shared" si="271"/>
        <v>2442.29</v>
      </c>
      <c r="K467" s="44">
        <f t="shared" si="271"/>
        <v>2442.29</v>
      </c>
      <c r="L467" s="44">
        <f t="shared" si="271"/>
        <v>2442.29</v>
      </c>
      <c r="M467" s="44">
        <f t="shared" si="271"/>
        <v>2442.29</v>
      </c>
      <c r="N467" s="44">
        <f t="shared" si="271"/>
        <v>2442.29</v>
      </c>
      <c r="O467" s="44">
        <f t="shared" si="271"/>
        <v>2442.29</v>
      </c>
      <c r="P467" s="44">
        <f t="shared" si="271"/>
        <v>2442.29</v>
      </c>
      <c r="Q467" s="44">
        <f t="shared" si="271"/>
        <v>2442.29</v>
      </c>
      <c r="R467" s="44">
        <f t="shared" si="271"/>
        <v>2442.29</v>
      </c>
      <c r="S467" s="44">
        <f t="shared" si="271"/>
        <v>2442.29</v>
      </c>
      <c r="T467" s="44">
        <f t="shared" si="271"/>
        <v>2442.29</v>
      </c>
      <c r="U467" s="44">
        <f t="shared" si="271"/>
        <v>2442.29</v>
      </c>
      <c r="V467" s="44">
        <f t="shared" si="271"/>
        <v>2442.29</v>
      </c>
      <c r="W467" s="44">
        <f t="shared" si="271"/>
        <v>2442.29</v>
      </c>
      <c r="X467" s="44">
        <f t="shared" si="271"/>
        <v>2442.29</v>
      </c>
      <c r="Y467" s="44">
        <f t="shared" si="271"/>
        <v>2442.29</v>
      </c>
      <c r="Z467" s="44">
        <f t="shared" si="271"/>
        <v>2442.29</v>
      </c>
      <c r="AA467" s="44">
        <f t="shared" si="271"/>
        <v>2442.29</v>
      </c>
    </row>
    <row r="468" spans="1:27" ht="12.75" hidden="1" customHeight="1" outlineLevel="1" x14ac:dyDescent="0.3">
      <c r="A468" s="99" t="s">
        <v>693</v>
      </c>
      <c r="B468" s="63" t="s">
        <v>83</v>
      </c>
      <c r="C468" s="43" t="s">
        <v>79</v>
      </c>
      <c r="D468" s="44">
        <v>4.8099999999999996</v>
      </c>
      <c r="E468" s="44">
        <v>4.8099999999999996</v>
      </c>
      <c r="F468" s="44">
        <v>4.8099999999999996</v>
      </c>
      <c r="G468" s="44">
        <v>4.8099999999999996</v>
      </c>
      <c r="H468" s="44">
        <v>4.8099999999999996</v>
      </c>
      <c r="I468" s="44">
        <v>4.8099999999999996</v>
      </c>
      <c r="J468" s="44">
        <v>4.8099999999999996</v>
      </c>
      <c r="K468" s="44">
        <v>4.8099999999999996</v>
      </c>
      <c r="L468" s="44">
        <v>4.8099999999999996</v>
      </c>
      <c r="M468" s="44">
        <v>4.8099999999999996</v>
      </c>
      <c r="N468" s="44">
        <v>4.8099999999999996</v>
      </c>
      <c r="O468" s="44">
        <v>4.8099999999999996</v>
      </c>
      <c r="P468" s="44">
        <v>4.8099999999999996</v>
      </c>
      <c r="Q468" s="44">
        <v>4.8099999999999996</v>
      </c>
      <c r="R468" s="44">
        <v>4.8099999999999996</v>
      </c>
      <c r="S468" s="44">
        <v>4.8099999999999996</v>
      </c>
      <c r="T468" s="44">
        <v>4.8099999999999996</v>
      </c>
      <c r="U468" s="44">
        <v>4.8099999999999996</v>
      </c>
      <c r="V468" s="44">
        <v>4.8099999999999996</v>
      </c>
      <c r="W468" s="44">
        <v>4.8099999999999996</v>
      </c>
      <c r="X468" s="44">
        <v>4.8099999999999996</v>
      </c>
      <c r="Y468" s="44">
        <v>4.8099999999999996</v>
      </c>
      <c r="Z468" s="44">
        <v>4.8099999999999996</v>
      </c>
      <c r="AA468" s="44">
        <v>4.8099999999999996</v>
      </c>
    </row>
    <row r="469" spans="1:27" ht="12.75" hidden="1" customHeight="1" outlineLevel="1" x14ac:dyDescent="0.3">
      <c r="A469" s="99" t="s">
        <v>694</v>
      </c>
      <c r="B469" s="63" t="s">
        <v>81</v>
      </c>
      <c r="C469" s="43" t="s">
        <v>79</v>
      </c>
      <c r="D469" s="44">
        <f>$D$11</f>
        <v>154.69999999999999</v>
      </c>
      <c r="E469" s="44">
        <f t="shared" ref="E469:AA469" si="272">$D$11</f>
        <v>154.69999999999999</v>
      </c>
      <c r="F469" s="44">
        <f t="shared" si="272"/>
        <v>154.69999999999999</v>
      </c>
      <c r="G469" s="44">
        <f t="shared" si="272"/>
        <v>154.69999999999999</v>
      </c>
      <c r="H469" s="44">
        <f t="shared" si="272"/>
        <v>154.69999999999999</v>
      </c>
      <c r="I469" s="44">
        <f t="shared" si="272"/>
        <v>154.69999999999999</v>
      </c>
      <c r="J469" s="44">
        <f t="shared" si="272"/>
        <v>154.69999999999999</v>
      </c>
      <c r="K469" s="44">
        <f t="shared" si="272"/>
        <v>154.69999999999999</v>
      </c>
      <c r="L469" s="44">
        <f t="shared" si="272"/>
        <v>154.69999999999999</v>
      </c>
      <c r="M469" s="44">
        <f t="shared" si="272"/>
        <v>154.69999999999999</v>
      </c>
      <c r="N469" s="44">
        <f t="shared" si="272"/>
        <v>154.69999999999999</v>
      </c>
      <c r="O469" s="44">
        <f t="shared" si="272"/>
        <v>154.69999999999999</v>
      </c>
      <c r="P469" s="44">
        <f t="shared" si="272"/>
        <v>154.69999999999999</v>
      </c>
      <c r="Q469" s="44">
        <f t="shared" si="272"/>
        <v>154.69999999999999</v>
      </c>
      <c r="R469" s="44">
        <f t="shared" si="272"/>
        <v>154.69999999999999</v>
      </c>
      <c r="S469" s="44">
        <f t="shared" si="272"/>
        <v>154.69999999999999</v>
      </c>
      <c r="T469" s="44">
        <f t="shared" si="272"/>
        <v>154.69999999999999</v>
      </c>
      <c r="U469" s="44">
        <f t="shared" si="272"/>
        <v>154.69999999999999</v>
      </c>
      <c r="V469" s="44">
        <f t="shared" si="272"/>
        <v>154.69999999999999</v>
      </c>
      <c r="W469" s="44">
        <f t="shared" si="272"/>
        <v>154.69999999999999</v>
      </c>
      <c r="X469" s="44">
        <f t="shared" si="272"/>
        <v>154.69999999999999</v>
      </c>
      <c r="Y469" s="44">
        <f t="shared" si="272"/>
        <v>154.69999999999999</v>
      </c>
      <c r="Z469" s="44">
        <f t="shared" si="272"/>
        <v>154.69999999999999</v>
      </c>
      <c r="AA469" s="44">
        <f t="shared" si="272"/>
        <v>154.69999999999999</v>
      </c>
    </row>
    <row r="470" spans="1:27" ht="13.8" collapsed="1" x14ac:dyDescent="0.3">
      <c r="A470" s="98" t="s">
        <v>695</v>
      </c>
      <c r="B470" s="28" t="str">
        <f>"30"&amp;"."&amp;$B$662&amp;"."&amp;$B$663</f>
        <v>30.07.2024</v>
      </c>
      <c r="C470" s="90" t="s">
        <v>76</v>
      </c>
      <c r="D470" s="91">
        <f>ROUND(((D471+D472+D474+D473)/1000),5)</f>
        <v>3.8376199999999998</v>
      </c>
      <c r="E470" s="91">
        <f>ROUND(((E471+E472+E474+E473)/1000),5)</f>
        <v>3.4888699999999999</v>
      </c>
      <c r="F470" s="91">
        <f>ROUND(((F471+F472+F474+F473)/1000),5)</f>
        <v>3.3718599999999999</v>
      </c>
      <c r="G470" s="91">
        <f t="shared" ref="G470:AA470" si="273">ROUND(((G471+G472+G474+G473)/1000),5)</f>
        <v>3.2785600000000001</v>
      </c>
      <c r="H470" s="91">
        <f t="shared" si="273"/>
        <v>2.8055400000000001</v>
      </c>
      <c r="I470" s="91">
        <f t="shared" si="273"/>
        <v>3.55654</v>
      </c>
      <c r="J470" s="91">
        <f t="shared" si="273"/>
        <v>3.8348599999999999</v>
      </c>
      <c r="K470" s="91">
        <f t="shared" si="273"/>
        <v>4.18363</v>
      </c>
      <c r="L470" s="91">
        <f t="shared" si="273"/>
        <v>4.6413700000000002</v>
      </c>
      <c r="M470" s="91">
        <f t="shared" si="273"/>
        <v>4.8281499999999999</v>
      </c>
      <c r="N470" s="91">
        <f t="shared" si="273"/>
        <v>4.8875000000000002</v>
      </c>
      <c r="O470" s="91">
        <f t="shared" si="273"/>
        <v>4.8925099999999997</v>
      </c>
      <c r="P470" s="91">
        <f t="shared" si="273"/>
        <v>4.8784000000000001</v>
      </c>
      <c r="Q470" s="91">
        <f t="shared" si="273"/>
        <v>4.9558600000000004</v>
      </c>
      <c r="R470" s="91">
        <f t="shared" si="273"/>
        <v>4.9635699999999998</v>
      </c>
      <c r="S470" s="91">
        <f t="shared" si="273"/>
        <v>4.9767099999999997</v>
      </c>
      <c r="T470" s="91">
        <f t="shared" si="273"/>
        <v>4.9723499999999996</v>
      </c>
      <c r="U470" s="91">
        <f t="shared" si="273"/>
        <v>4.9362300000000001</v>
      </c>
      <c r="V470" s="91">
        <f t="shared" si="273"/>
        <v>4.9009200000000002</v>
      </c>
      <c r="W470" s="91">
        <f t="shared" si="273"/>
        <v>4.8160100000000003</v>
      </c>
      <c r="X470" s="91">
        <f t="shared" si="273"/>
        <v>4.7921699999999996</v>
      </c>
      <c r="Y470" s="91">
        <f t="shared" si="273"/>
        <v>4.7258500000000003</v>
      </c>
      <c r="Z470" s="91">
        <f t="shared" si="273"/>
        <v>4.4148500000000004</v>
      </c>
      <c r="AA470" s="91">
        <f t="shared" si="273"/>
        <v>4.1896399999999998</v>
      </c>
    </row>
    <row r="471" spans="1:27" ht="12.75" hidden="1" customHeight="1" outlineLevel="1" x14ac:dyDescent="0.3">
      <c r="A471" s="99" t="s">
        <v>696</v>
      </c>
      <c r="B471" s="63" t="s">
        <v>238</v>
      </c>
      <c r="C471" s="43" t="s">
        <v>79</v>
      </c>
      <c r="D471" s="44">
        <v>1235.82</v>
      </c>
      <c r="E471" s="44">
        <v>887.07</v>
      </c>
      <c r="F471" s="44">
        <v>770.06</v>
      </c>
      <c r="G471" s="44">
        <v>676.76</v>
      </c>
      <c r="H471" s="44">
        <v>203.74</v>
      </c>
      <c r="I471" s="44">
        <v>954.74</v>
      </c>
      <c r="J471" s="44">
        <v>1233.06</v>
      </c>
      <c r="K471" s="44">
        <v>1581.83</v>
      </c>
      <c r="L471" s="44">
        <v>2039.57</v>
      </c>
      <c r="M471" s="44">
        <v>2226.35</v>
      </c>
      <c r="N471" s="44">
        <v>2285.6999999999998</v>
      </c>
      <c r="O471" s="44">
        <v>2290.71</v>
      </c>
      <c r="P471" s="44">
        <v>2276.6</v>
      </c>
      <c r="Q471" s="44">
        <v>2354.06</v>
      </c>
      <c r="R471" s="44">
        <v>2361.77</v>
      </c>
      <c r="S471" s="44">
        <v>2374.91</v>
      </c>
      <c r="T471" s="44">
        <v>2370.5500000000002</v>
      </c>
      <c r="U471" s="44">
        <v>2334.4299999999998</v>
      </c>
      <c r="V471" s="44">
        <v>2299.12</v>
      </c>
      <c r="W471" s="44">
        <v>2214.21</v>
      </c>
      <c r="X471" s="44">
        <v>2190.37</v>
      </c>
      <c r="Y471" s="44">
        <v>2124.0500000000002</v>
      </c>
      <c r="Z471" s="44">
        <v>1813.05</v>
      </c>
      <c r="AA471" s="44">
        <v>1587.84</v>
      </c>
    </row>
    <row r="472" spans="1:27" ht="12.75" hidden="1" customHeight="1" outlineLevel="1" x14ac:dyDescent="0.3">
      <c r="A472" s="99" t="s">
        <v>697</v>
      </c>
      <c r="B472" s="63" t="s">
        <v>90</v>
      </c>
      <c r="C472" s="43" t="s">
        <v>79</v>
      </c>
      <c r="D472" s="44">
        <f>$D$327</f>
        <v>2442.29</v>
      </c>
      <c r="E472" s="44">
        <f t="shared" ref="E472:AA472" si="274">$D$327</f>
        <v>2442.29</v>
      </c>
      <c r="F472" s="44">
        <f t="shared" si="274"/>
        <v>2442.29</v>
      </c>
      <c r="G472" s="44">
        <f t="shared" si="274"/>
        <v>2442.29</v>
      </c>
      <c r="H472" s="44">
        <f t="shared" si="274"/>
        <v>2442.29</v>
      </c>
      <c r="I472" s="44">
        <f t="shared" si="274"/>
        <v>2442.29</v>
      </c>
      <c r="J472" s="44">
        <f t="shared" si="274"/>
        <v>2442.29</v>
      </c>
      <c r="K472" s="44">
        <f t="shared" si="274"/>
        <v>2442.29</v>
      </c>
      <c r="L472" s="44">
        <f t="shared" si="274"/>
        <v>2442.29</v>
      </c>
      <c r="M472" s="44">
        <f t="shared" si="274"/>
        <v>2442.29</v>
      </c>
      <c r="N472" s="44">
        <f t="shared" si="274"/>
        <v>2442.29</v>
      </c>
      <c r="O472" s="44">
        <f t="shared" si="274"/>
        <v>2442.29</v>
      </c>
      <c r="P472" s="44">
        <f t="shared" si="274"/>
        <v>2442.29</v>
      </c>
      <c r="Q472" s="44">
        <f t="shared" si="274"/>
        <v>2442.29</v>
      </c>
      <c r="R472" s="44">
        <f t="shared" si="274"/>
        <v>2442.29</v>
      </c>
      <c r="S472" s="44">
        <f t="shared" si="274"/>
        <v>2442.29</v>
      </c>
      <c r="T472" s="44">
        <f t="shared" si="274"/>
        <v>2442.29</v>
      </c>
      <c r="U472" s="44">
        <f t="shared" si="274"/>
        <v>2442.29</v>
      </c>
      <c r="V472" s="44">
        <f t="shared" si="274"/>
        <v>2442.29</v>
      </c>
      <c r="W472" s="44">
        <f t="shared" si="274"/>
        <v>2442.29</v>
      </c>
      <c r="X472" s="44">
        <f t="shared" si="274"/>
        <v>2442.29</v>
      </c>
      <c r="Y472" s="44">
        <f t="shared" si="274"/>
        <v>2442.29</v>
      </c>
      <c r="Z472" s="44">
        <f t="shared" si="274"/>
        <v>2442.29</v>
      </c>
      <c r="AA472" s="44">
        <f t="shared" si="274"/>
        <v>2442.29</v>
      </c>
    </row>
    <row r="473" spans="1:27" ht="12.75" hidden="1" customHeight="1" outlineLevel="1" x14ac:dyDescent="0.3">
      <c r="A473" s="99" t="s">
        <v>698</v>
      </c>
      <c r="B473" s="63" t="s">
        <v>83</v>
      </c>
      <c r="C473" s="43" t="s">
        <v>79</v>
      </c>
      <c r="D473" s="44">
        <v>4.8099999999999996</v>
      </c>
      <c r="E473" s="44">
        <v>4.8099999999999996</v>
      </c>
      <c r="F473" s="44">
        <v>4.8099999999999996</v>
      </c>
      <c r="G473" s="44">
        <v>4.8099999999999996</v>
      </c>
      <c r="H473" s="44">
        <v>4.8099999999999996</v>
      </c>
      <c r="I473" s="44">
        <v>4.8099999999999996</v>
      </c>
      <c r="J473" s="44">
        <v>4.8099999999999996</v>
      </c>
      <c r="K473" s="44">
        <v>4.8099999999999996</v>
      </c>
      <c r="L473" s="44">
        <v>4.8099999999999996</v>
      </c>
      <c r="M473" s="44">
        <v>4.8099999999999996</v>
      </c>
      <c r="N473" s="44">
        <v>4.8099999999999996</v>
      </c>
      <c r="O473" s="44">
        <v>4.8099999999999996</v>
      </c>
      <c r="P473" s="44">
        <v>4.8099999999999996</v>
      </c>
      <c r="Q473" s="44">
        <v>4.8099999999999996</v>
      </c>
      <c r="R473" s="44">
        <v>4.8099999999999996</v>
      </c>
      <c r="S473" s="44">
        <v>4.8099999999999996</v>
      </c>
      <c r="T473" s="44">
        <v>4.8099999999999996</v>
      </c>
      <c r="U473" s="44">
        <v>4.8099999999999996</v>
      </c>
      <c r="V473" s="44">
        <v>4.8099999999999996</v>
      </c>
      <c r="W473" s="44">
        <v>4.8099999999999996</v>
      </c>
      <c r="X473" s="44">
        <v>4.8099999999999996</v>
      </c>
      <c r="Y473" s="44">
        <v>4.8099999999999996</v>
      </c>
      <c r="Z473" s="44">
        <v>4.8099999999999996</v>
      </c>
      <c r="AA473" s="44">
        <v>4.8099999999999996</v>
      </c>
    </row>
    <row r="474" spans="1:27" ht="12.75" hidden="1" customHeight="1" outlineLevel="1" x14ac:dyDescent="0.3">
      <c r="A474" s="99" t="s">
        <v>699</v>
      </c>
      <c r="B474" s="63" t="s">
        <v>81</v>
      </c>
      <c r="C474" s="43" t="s">
        <v>79</v>
      </c>
      <c r="D474" s="44">
        <f>$D$11</f>
        <v>154.69999999999999</v>
      </c>
      <c r="E474" s="44">
        <f t="shared" ref="E474:AA474" si="275">$D$11</f>
        <v>154.69999999999999</v>
      </c>
      <c r="F474" s="44">
        <f t="shared" si="275"/>
        <v>154.69999999999999</v>
      </c>
      <c r="G474" s="44">
        <f t="shared" si="275"/>
        <v>154.69999999999999</v>
      </c>
      <c r="H474" s="44">
        <f t="shared" si="275"/>
        <v>154.69999999999999</v>
      </c>
      <c r="I474" s="44">
        <f t="shared" si="275"/>
        <v>154.69999999999999</v>
      </c>
      <c r="J474" s="44">
        <f t="shared" si="275"/>
        <v>154.69999999999999</v>
      </c>
      <c r="K474" s="44">
        <f t="shared" si="275"/>
        <v>154.69999999999999</v>
      </c>
      <c r="L474" s="44">
        <f t="shared" si="275"/>
        <v>154.69999999999999</v>
      </c>
      <c r="M474" s="44">
        <f t="shared" si="275"/>
        <v>154.69999999999999</v>
      </c>
      <c r="N474" s="44">
        <f t="shared" si="275"/>
        <v>154.69999999999999</v>
      </c>
      <c r="O474" s="44">
        <f t="shared" si="275"/>
        <v>154.69999999999999</v>
      </c>
      <c r="P474" s="44">
        <f t="shared" si="275"/>
        <v>154.69999999999999</v>
      </c>
      <c r="Q474" s="44">
        <f t="shared" si="275"/>
        <v>154.69999999999999</v>
      </c>
      <c r="R474" s="44">
        <f t="shared" si="275"/>
        <v>154.69999999999999</v>
      </c>
      <c r="S474" s="44">
        <f t="shared" si="275"/>
        <v>154.69999999999999</v>
      </c>
      <c r="T474" s="44">
        <f t="shared" si="275"/>
        <v>154.69999999999999</v>
      </c>
      <c r="U474" s="44">
        <f t="shared" si="275"/>
        <v>154.69999999999999</v>
      </c>
      <c r="V474" s="44">
        <f t="shared" si="275"/>
        <v>154.69999999999999</v>
      </c>
      <c r="W474" s="44">
        <f t="shared" si="275"/>
        <v>154.69999999999999</v>
      </c>
      <c r="X474" s="44">
        <f t="shared" si="275"/>
        <v>154.69999999999999</v>
      </c>
      <c r="Y474" s="44">
        <f t="shared" si="275"/>
        <v>154.69999999999999</v>
      </c>
      <c r="Z474" s="44">
        <f t="shared" si="275"/>
        <v>154.69999999999999</v>
      </c>
      <c r="AA474" s="44">
        <f t="shared" si="275"/>
        <v>154.69999999999999</v>
      </c>
    </row>
    <row r="475" spans="1:27" ht="13.8" collapsed="1" x14ac:dyDescent="0.3">
      <c r="A475" s="98" t="s">
        <v>700</v>
      </c>
      <c r="B475" s="28" t="str">
        <f>"31"&amp;"."&amp;$B$662&amp;"."&amp;$B$663</f>
        <v>31.07.2024</v>
      </c>
      <c r="C475" s="90" t="s">
        <v>76</v>
      </c>
      <c r="D475" s="91">
        <f>ROUND(((D476+D477+D479+D478)/1000),5)</f>
        <v>3.83962</v>
      </c>
      <c r="E475" s="91">
        <f>ROUND(((E476+E477+E479+E478)/1000),5)</f>
        <v>3.57578</v>
      </c>
      <c r="F475" s="91">
        <f>ROUND(((F476+F477+F479+F478)/1000),5)</f>
        <v>3.4897</v>
      </c>
      <c r="G475" s="91">
        <f t="shared" ref="G475:AA475" si="276">ROUND(((G476+G477+G479+G478)/1000),5)</f>
        <v>3.3986299999999998</v>
      </c>
      <c r="H475" s="91">
        <f t="shared" si="276"/>
        <v>3.3542999999999998</v>
      </c>
      <c r="I475" s="91">
        <f t="shared" si="276"/>
        <v>3.54575</v>
      </c>
      <c r="J475" s="91">
        <f t="shared" si="276"/>
        <v>3.8305099999999999</v>
      </c>
      <c r="K475" s="91">
        <f t="shared" si="276"/>
        <v>4.1255199999999999</v>
      </c>
      <c r="L475" s="91">
        <f t="shared" si="276"/>
        <v>4.5681099999999999</v>
      </c>
      <c r="M475" s="91">
        <f t="shared" si="276"/>
        <v>4.8037099999999997</v>
      </c>
      <c r="N475" s="91">
        <f t="shared" si="276"/>
        <v>4.9293199999999997</v>
      </c>
      <c r="O475" s="91">
        <f t="shared" si="276"/>
        <v>4.8684500000000002</v>
      </c>
      <c r="P475" s="91">
        <f t="shared" si="276"/>
        <v>4.83155</v>
      </c>
      <c r="Q475" s="91">
        <f t="shared" si="276"/>
        <v>4.9438599999999999</v>
      </c>
      <c r="R475" s="91">
        <f t="shared" si="276"/>
        <v>4.9047999999999998</v>
      </c>
      <c r="S475" s="91">
        <f t="shared" si="276"/>
        <v>4.9542700000000002</v>
      </c>
      <c r="T475" s="91">
        <f t="shared" si="276"/>
        <v>4.9140600000000001</v>
      </c>
      <c r="U475" s="91">
        <f t="shared" si="276"/>
        <v>4.9316199999999997</v>
      </c>
      <c r="V475" s="91">
        <f t="shared" si="276"/>
        <v>4.8074399999999997</v>
      </c>
      <c r="W475" s="91">
        <f t="shared" si="276"/>
        <v>4.7119</v>
      </c>
      <c r="X475" s="91">
        <f t="shared" si="276"/>
        <v>4.6826999999999996</v>
      </c>
      <c r="Y475" s="91">
        <f t="shared" si="276"/>
        <v>4.6717399999999998</v>
      </c>
      <c r="Z475" s="91">
        <f t="shared" si="276"/>
        <v>4.3545600000000002</v>
      </c>
      <c r="AA475" s="91">
        <f t="shared" si="276"/>
        <v>4.07104</v>
      </c>
    </row>
    <row r="476" spans="1:27" ht="12.75" hidden="1" customHeight="1" outlineLevel="1" x14ac:dyDescent="0.3">
      <c r="A476" s="99" t="s">
        <v>701</v>
      </c>
      <c r="B476" s="63" t="s">
        <v>238</v>
      </c>
      <c r="C476" s="43" t="s">
        <v>79</v>
      </c>
      <c r="D476" s="44">
        <v>1237.82</v>
      </c>
      <c r="E476" s="44">
        <v>973.98</v>
      </c>
      <c r="F476" s="44">
        <v>887.9</v>
      </c>
      <c r="G476" s="44">
        <v>796.83</v>
      </c>
      <c r="H476" s="44">
        <v>752.5</v>
      </c>
      <c r="I476" s="44">
        <v>943.95</v>
      </c>
      <c r="J476" s="44">
        <v>1228.71</v>
      </c>
      <c r="K476" s="44">
        <v>1523.72</v>
      </c>
      <c r="L476" s="44">
        <v>1966.31</v>
      </c>
      <c r="M476" s="44">
        <v>2201.91</v>
      </c>
      <c r="N476" s="44">
        <v>2327.52</v>
      </c>
      <c r="O476" s="44">
        <v>2266.65</v>
      </c>
      <c r="P476" s="44">
        <v>2229.75</v>
      </c>
      <c r="Q476" s="44">
        <v>2342.06</v>
      </c>
      <c r="R476" s="44">
        <v>2303</v>
      </c>
      <c r="S476" s="44">
        <v>2352.4699999999998</v>
      </c>
      <c r="T476" s="44">
        <v>2312.2600000000002</v>
      </c>
      <c r="U476" s="44">
        <v>2329.8200000000002</v>
      </c>
      <c r="V476" s="44">
        <v>2205.64</v>
      </c>
      <c r="W476" s="44">
        <v>2110.1</v>
      </c>
      <c r="X476" s="44">
        <v>2080.9</v>
      </c>
      <c r="Y476" s="44">
        <v>2069.94</v>
      </c>
      <c r="Z476" s="44">
        <v>1752.76</v>
      </c>
      <c r="AA476" s="44">
        <v>1469.24</v>
      </c>
    </row>
    <row r="477" spans="1:27" ht="12.75" hidden="1" customHeight="1" outlineLevel="1" x14ac:dyDescent="0.3">
      <c r="A477" s="99" t="s">
        <v>702</v>
      </c>
      <c r="B477" s="63" t="s">
        <v>90</v>
      </c>
      <c r="C477" s="43" t="s">
        <v>79</v>
      </c>
      <c r="D477" s="44">
        <f>$D$327</f>
        <v>2442.29</v>
      </c>
      <c r="E477" s="44">
        <f t="shared" ref="E477:AA477" si="277">$D$327</f>
        <v>2442.29</v>
      </c>
      <c r="F477" s="44">
        <f t="shared" si="277"/>
        <v>2442.29</v>
      </c>
      <c r="G477" s="44">
        <f t="shared" si="277"/>
        <v>2442.29</v>
      </c>
      <c r="H477" s="44">
        <f t="shared" si="277"/>
        <v>2442.29</v>
      </c>
      <c r="I477" s="44">
        <f t="shared" si="277"/>
        <v>2442.29</v>
      </c>
      <c r="J477" s="44">
        <f t="shared" si="277"/>
        <v>2442.29</v>
      </c>
      <c r="K477" s="44">
        <f t="shared" si="277"/>
        <v>2442.29</v>
      </c>
      <c r="L477" s="44">
        <f t="shared" si="277"/>
        <v>2442.29</v>
      </c>
      <c r="M477" s="44">
        <f t="shared" si="277"/>
        <v>2442.29</v>
      </c>
      <c r="N477" s="44">
        <f t="shared" si="277"/>
        <v>2442.29</v>
      </c>
      <c r="O477" s="44">
        <f t="shared" si="277"/>
        <v>2442.29</v>
      </c>
      <c r="P477" s="44">
        <f t="shared" si="277"/>
        <v>2442.29</v>
      </c>
      <c r="Q477" s="44">
        <f t="shared" si="277"/>
        <v>2442.29</v>
      </c>
      <c r="R477" s="44">
        <f t="shared" si="277"/>
        <v>2442.29</v>
      </c>
      <c r="S477" s="44">
        <f t="shared" si="277"/>
        <v>2442.29</v>
      </c>
      <c r="T477" s="44">
        <f t="shared" si="277"/>
        <v>2442.29</v>
      </c>
      <c r="U477" s="44">
        <f t="shared" si="277"/>
        <v>2442.29</v>
      </c>
      <c r="V477" s="44">
        <f t="shared" si="277"/>
        <v>2442.29</v>
      </c>
      <c r="W477" s="44">
        <f t="shared" si="277"/>
        <v>2442.29</v>
      </c>
      <c r="X477" s="44">
        <f t="shared" si="277"/>
        <v>2442.29</v>
      </c>
      <c r="Y477" s="44">
        <f t="shared" si="277"/>
        <v>2442.29</v>
      </c>
      <c r="Z477" s="44">
        <f t="shared" si="277"/>
        <v>2442.29</v>
      </c>
      <c r="AA477" s="44">
        <f t="shared" si="277"/>
        <v>2442.29</v>
      </c>
    </row>
    <row r="478" spans="1:27" ht="12.75" hidden="1" customHeight="1" outlineLevel="1" x14ac:dyDescent="0.3">
      <c r="A478" s="99" t="s">
        <v>703</v>
      </c>
      <c r="B478" s="63" t="s">
        <v>83</v>
      </c>
      <c r="C478" s="43" t="s">
        <v>79</v>
      </c>
      <c r="D478" s="44">
        <v>4.8099999999999996</v>
      </c>
      <c r="E478" s="44">
        <v>4.8099999999999996</v>
      </c>
      <c r="F478" s="44">
        <v>4.8099999999999996</v>
      </c>
      <c r="G478" s="44">
        <v>4.8099999999999996</v>
      </c>
      <c r="H478" s="44">
        <v>4.8099999999999996</v>
      </c>
      <c r="I478" s="44">
        <v>4.8099999999999996</v>
      </c>
      <c r="J478" s="44">
        <v>4.8099999999999996</v>
      </c>
      <c r="K478" s="44">
        <v>4.8099999999999996</v>
      </c>
      <c r="L478" s="44">
        <v>4.8099999999999996</v>
      </c>
      <c r="M478" s="44">
        <v>4.8099999999999996</v>
      </c>
      <c r="N478" s="44">
        <v>4.8099999999999996</v>
      </c>
      <c r="O478" s="44">
        <v>4.8099999999999996</v>
      </c>
      <c r="P478" s="44">
        <v>4.8099999999999996</v>
      </c>
      <c r="Q478" s="44">
        <v>4.8099999999999996</v>
      </c>
      <c r="R478" s="44">
        <v>4.8099999999999996</v>
      </c>
      <c r="S478" s="44">
        <v>4.8099999999999996</v>
      </c>
      <c r="T478" s="44">
        <v>4.8099999999999996</v>
      </c>
      <c r="U478" s="44">
        <v>4.8099999999999996</v>
      </c>
      <c r="V478" s="44">
        <v>4.8099999999999996</v>
      </c>
      <c r="W478" s="44">
        <v>4.8099999999999996</v>
      </c>
      <c r="X478" s="44">
        <v>4.8099999999999996</v>
      </c>
      <c r="Y478" s="44">
        <v>4.8099999999999996</v>
      </c>
      <c r="Z478" s="44">
        <v>4.8099999999999996</v>
      </c>
      <c r="AA478" s="44">
        <v>4.8099999999999996</v>
      </c>
    </row>
    <row r="479" spans="1:27" ht="12.75" hidden="1" customHeight="1" outlineLevel="1" x14ac:dyDescent="0.3">
      <c r="A479" s="99" t="s">
        <v>704</v>
      </c>
      <c r="B479" s="63" t="s">
        <v>81</v>
      </c>
      <c r="C479" s="43" t="s">
        <v>79</v>
      </c>
      <c r="D479" s="44">
        <f>$D$11</f>
        <v>154.69999999999999</v>
      </c>
      <c r="E479" s="44">
        <f t="shared" ref="E479:AA479" si="278">$D$11</f>
        <v>154.69999999999999</v>
      </c>
      <c r="F479" s="44">
        <f t="shared" si="278"/>
        <v>154.69999999999999</v>
      </c>
      <c r="G479" s="44">
        <f t="shared" si="278"/>
        <v>154.69999999999999</v>
      </c>
      <c r="H479" s="44">
        <f t="shared" si="278"/>
        <v>154.69999999999999</v>
      </c>
      <c r="I479" s="44">
        <f t="shared" si="278"/>
        <v>154.69999999999999</v>
      </c>
      <c r="J479" s="44">
        <f t="shared" si="278"/>
        <v>154.69999999999999</v>
      </c>
      <c r="K479" s="44">
        <f t="shared" si="278"/>
        <v>154.69999999999999</v>
      </c>
      <c r="L479" s="44">
        <f t="shared" si="278"/>
        <v>154.69999999999999</v>
      </c>
      <c r="M479" s="44">
        <f t="shared" si="278"/>
        <v>154.69999999999999</v>
      </c>
      <c r="N479" s="44">
        <f t="shared" si="278"/>
        <v>154.69999999999999</v>
      </c>
      <c r="O479" s="44">
        <f t="shared" si="278"/>
        <v>154.69999999999999</v>
      </c>
      <c r="P479" s="44">
        <f t="shared" si="278"/>
        <v>154.69999999999999</v>
      </c>
      <c r="Q479" s="44">
        <f t="shared" si="278"/>
        <v>154.69999999999999</v>
      </c>
      <c r="R479" s="44">
        <f t="shared" si="278"/>
        <v>154.69999999999999</v>
      </c>
      <c r="S479" s="44">
        <f t="shared" si="278"/>
        <v>154.69999999999999</v>
      </c>
      <c r="T479" s="44">
        <f t="shared" si="278"/>
        <v>154.69999999999999</v>
      </c>
      <c r="U479" s="44">
        <f t="shared" si="278"/>
        <v>154.69999999999999</v>
      </c>
      <c r="V479" s="44">
        <f t="shared" si="278"/>
        <v>154.69999999999999</v>
      </c>
      <c r="W479" s="44">
        <f t="shared" si="278"/>
        <v>154.69999999999999</v>
      </c>
      <c r="X479" s="44">
        <f t="shared" si="278"/>
        <v>154.69999999999999</v>
      </c>
      <c r="Y479" s="44">
        <f t="shared" si="278"/>
        <v>154.69999999999999</v>
      </c>
      <c r="Z479" s="44">
        <f t="shared" si="278"/>
        <v>154.69999999999999</v>
      </c>
      <c r="AA479" s="44">
        <f t="shared" si="278"/>
        <v>154.69999999999999</v>
      </c>
    </row>
    <row r="480" spans="1:27" ht="13.8" collapsed="1" x14ac:dyDescent="0.3">
      <c r="B480" s="101" t="s">
        <v>392</v>
      </c>
    </row>
    <row r="481" spans="1:27" ht="13.8" x14ac:dyDescent="0.3">
      <c r="B481" s="101" t="s">
        <v>392</v>
      </c>
    </row>
    <row r="482" spans="1:27" ht="13.8" x14ac:dyDescent="0.3">
      <c r="A482" s="182" t="s">
        <v>705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4"/>
    </row>
    <row r="483" spans="1:27" ht="27.6" x14ac:dyDescent="0.25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ht="13.8" x14ac:dyDescent="0.3">
      <c r="A484" s="98" t="s">
        <v>706</v>
      </c>
      <c r="B484" s="28" t="str">
        <f>"01"&amp;"."&amp;$B$662&amp;"."&amp;$B$663</f>
        <v>01.07.2024</v>
      </c>
      <c r="C484" s="90" t="s">
        <v>76</v>
      </c>
      <c r="D484" s="91">
        <f>ROUND(((D485+D486+D488+D487)/1000),5)</f>
        <v>5.4627400000000002</v>
      </c>
      <c r="E484" s="91">
        <f>ROUND(((E485+E486+E488+E487)/1000),5)</f>
        <v>5.3039100000000001</v>
      </c>
      <c r="F484" s="91">
        <f>ROUND(((F485+F486+F488+F487)/1000),5)</f>
        <v>5.1513099999999996</v>
      </c>
      <c r="G484" s="91">
        <f t="shared" ref="G484:AA484" si="279">ROUND(((G485+G486+G488+G487)/1000),5)</f>
        <v>5.0104499999999996</v>
      </c>
      <c r="H484" s="91">
        <f t="shared" si="279"/>
        <v>4.2405400000000002</v>
      </c>
      <c r="I484" s="91">
        <f t="shared" si="279"/>
        <v>5.0256299999999996</v>
      </c>
      <c r="J484" s="91">
        <f t="shared" si="279"/>
        <v>5.3920599999999999</v>
      </c>
      <c r="K484" s="91">
        <f t="shared" si="279"/>
        <v>5.7426000000000004</v>
      </c>
      <c r="L484" s="91">
        <f t="shared" si="279"/>
        <v>6.30715</v>
      </c>
      <c r="M484" s="91">
        <f t="shared" si="279"/>
        <v>6.3463599999999998</v>
      </c>
      <c r="N484" s="91">
        <f t="shared" si="279"/>
        <v>6.0848399999999998</v>
      </c>
      <c r="O484" s="91">
        <f t="shared" si="279"/>
        <v>6.2135899999999999</v>
      </c>
      <c r="P484" s="91">
        <f t="shared" si="279"/>
        <v>6.3503999999999996</v>
      </c>
      <c r="Q484" s="91">
        <f t="shared" si="279"/>
        <v>6.4594399999999998</v>
      </c>
      <c r="R484" s="91">
        <f t="shared" si="279"/>
        <v>6.4333</v>
      </c>
      <c r="S484" s="91">
        <f t="shared" si="279"/>
        <v>6.5076799999999997</v>
      </c>
      <c r="T484" s="91">
        <f t="shared" si="279"/>
        <v>6.4556500000000003</v>
      </c>
      <c r="U484" s="91">
        <f t="shared" si="279"/>
        <v>6.4537500000000003</v>
      </c>
      <c r="V484" s="91">
        <f t="shared" si="279"/>
        <v>5.9370099999999999</v>
      </c>
      <c r="W484" s="91">
        <f t="shared" si="279"/>
        <v>5.9170400000000001</v>
      </c>
      <c r="X484" s="91">
        <f t="shared" si="279"/>
        <v>5.9916200000000002</v>
      </c>
      <c r="Y484" s="91">
        <f t="shared" si="279"/>
        <v>5.9585699999999999</v>
      </c>
      <c r="Z484" s="91">
        <f t="shared" si="279"/>
        <v>5.9268099999999997</v>
      </c>
      <c r="AA484" s="91">
        <f t="shared" si="279"/>
        <v>5.5625499999999999</v>
      </c>
    </row>
    <row r="485" spans="1:27" ht="12.75" hidden="1" customHeight="1" outlineLevel="1" x14ac:dyDescent="0.3">
      <c r="A485" s="99" t="s">
        <v>707</v>
      </c>
      <c r="B485" s="63" t="s">
        <v>238</v>
      </c>
      <c r="C485" s="43" t="s">
        <v>79</v>
      </c>
      <c r="D485" s="44">
        <v>1359</v>
      </c>
      <c r="E485" s="44">
        <v>1200.17</v>
      </c>
      <c r="F485" s="44">
        <v>1047.57</v>
      </c>
      <c r="G485" s="44">
        <v>906.71</v>
      </c>
      <c r="H485" s="44">
        <v>136.80000000000001</v>
      </c>
      <c r="I485" s="44">
        <v>921.89</v>
      </c>
      <c r="J485" s="44">
        <v>1288.32</v>
      </c>
      <c r="K485" s="44">
        <v>1638.86</v>
      </c>
      <c r="L485" s="44">
        <v>2203.41</v>
      </c>
      <c r="M485" s="44">
        <v>2242.62</v>
      </c>
      <c r="N485" s="44">
        <v>1981.1</v>
      </c>
      <c r="O485" s="44">
        <v>2109.85</v>
      </c>
      <c r="P485" s="44">
        <v>2246.66</v>
      </c>
      <c r="Q485" s="44">
        <v>2355.6999999999998</v>
      </c>
      <c r="R485" s="44">
        <v>2329.56</v>
      </c>
      <c r="S485" s="44">
        <v>2403.94</v>
      </c>
      <c r="T485" s="44">
        <v>2351.91</v>
      </c>
      <c r="U485" s="44">
        <v>2350.0100000000002</v>
      </c>
      <c r="V485" s="44">
        <v>1833.27</v>
      </c>
      <c r="W485" s="44">
        <v>1813.3</v>
      </c>
      <c r="X485" s="44">
        <v>1887.88</v>
      </c>
      <c r="Y485" s="44">
        <v>1854.83</v>
      </c>
      <c r="Z485" s="44">
        <v>1823.07</v>
      </c>
      <c r="AA485" s="44">
        <v>1458.81</v>
      </c>
    </row>
    <row r="486" spans="1:27" ht="12.75" hidden="1" customHeight="1" outlineLevel="1" x14ac:dyDescent="0.3">
      <c r="A486" s="99" t="s">
        <v>708</v>
      </c>
      <c r="B486" s="63" t="s">
        <v>90</v>
      </c>
      <c r="C486" s="43" t="s">
        <v>79</v>
      </c>
      <c r="D486" s="44">
        <v>3944.23</v>
      </c>
      <c r="E486" s="44">
        <f>$D$486</f>
        <v>3944.23</v>
      </c>
      <c r="F486" s="44">
        <f t="shared" ref="F486:AA486" si="280">$D$486</f>
        <v>3944.23</v>
      </c>
      <c r="G486" s="44">
        <f t="shared" si="280"/>
        <v>3944.23</v>
      </c>
      <c r="H486" s="44">
        <f t="shared" si="280"/>
        <v>3944.23</v>
      </c>
      <c r="I486" s="44">
        <f t="shared" si="280"/>
        <v>3944.23</v>
      </c>
      <c r="J486" s="44">
        <f t="shared" si="280"/>
        <v>3944.23</v>
      </c>
      <c r="K486" s="44">
        <f t="shared" si="280"/>
        <v>3944.23</v>
      </c>
      <c r="L486" s="44">
        <f t="shared" si="280"/>
        <v>3944.23</v>
      </c>
      <c r="M486" s="44">
        <f t="shared" si="280"/>
        <v>3944.23</v>
      </c>
      <c r="N486" s="44">
        <f t="shared" si="280"/>
        <v>3944.23</v>
      </c>
      <c r="O486" s="44">
        <f t="shared" si="280"/>
        <v>3944.23</v>
      </c>
      <c r="P486" s="44">
        <f t="shared" si="280"/>
        <v>3944.23</v>
      </c>
      <c r="Q486" s="44">
        <f t="shared" si="280"/>
        <v>3944.23</v>
      </c>
      <c r="R486" s="44">
        <f t="shared" si="280"/>
        <v>3944.23</v>
      </c>
      <c r="S486" s="44">
        <f t="shared" si="280"/>
        <v>3944.23</v>
      </c>
      <c r="T486" s="44">
        <f t="shared" si="280"/>
        <v>3944.23</v>
      </c>
      <c r="U486" s="44">
        <f t="shared" si="280"/>
        <v>3944.23</v>
      </c>
      <c r="V486" s="44">
        <f t="shared" si="280"/>
        <v>3944.23</v>
      </c>
      <c r="W486" s="44">
        <f t="shared" si="280"/>
        <v>3944.23</v>
      </c>
      <c r="X486" s="44">
        <f t="shared" si="280"/>
        <v>3944.23</v>
      </c>
      <c r="Y486" s="44">
        <f t="shared" si="280"/>
        <v>3944.23</v>
      </c>
      <c r="Z486" s="44">
        <f t="shared" si="280"/>
        <v>3944.23</v>
      </c>
      <c r="AA486" s="44">
        <f t="shared" si="280"/>
        <v>3944.23</v>
      </c>
    </row>
    <row r="487" spans="1:27" ht="12.75" hidden="1" customHeight="1" outlineLevel="1" x14ac:dyDescent="0.3">
      <c r="A487" s="99" t="s">
        <v>709</v>
      </c>
      <c r="B487" s="63" t="s">
        <v>83</v>
      </c>
      <c r="C487" s="43" t="s">
        <v>79</v>
      </c>
      <c r="D487" s="44">
        <v>4.8099999999999996</v>
      </c>
      <c r="E487" s="44">
        <v>4.8099999999999996</v>
      </c>
      <c r="F487" s="44">
        <v>4.8099999999999996</v>
      </c>
      <c r="G487" s="44">
        <v>4.8099999999999996</v>
      </c>
      <c r="H487" s="44">
        <v>4.8099999999999996</v>
      </c>
      <c r="I487" s="44">
        <v>4.8099999999999996</v>
      </c>
      <c r="J487" s="44">
        <v>4.8099999999999996</v>
      </c>
      <c r="K487" s="44">
        <v>4.8099999999999996</v>
      </c>
      <c r="L487" s="44">
        <v>4.8099999999999996</v>
      </c>
      <c r="M487" s="44">
        <v>4.8099999999999996</v>
      </c>
      <c r="N487" s="44">
        <v>4.8099999999999996</v>
      </c>
      <c r="O487" s="44">
        <v>4.8099999999999996</v>
      </c>
      <c r="P487" s="44">
        <v>4.8099999999999996</v>
      </c>
      <c r="Q487" s="44">
        <v>4.8099999999999996</v>
      </c>
      <c r="R487" s="44">
        <v>4.8099999999999996</v>
      </c>
      <c r="S487" s="44">
        <v>4.8099999999999996</v>
      </c>
      <c r="T487" s="44">
        <v>4.8099999999999996</v>
      </c>
      <c r="U487" s="44">
        <v>4.8099999999999996</v>
      </c>
      <c r="V487" s="44">
        <v>4.8099999999999996</v>
      </c>
      <c r="W487" s="44">
        <v>4.8099999999999996</v>
      </c>
      <c r="X487" s="44">
        <v>4.8099999999999996</v>
      </c>
      <c r="Y487" s="44">
        <v>4.8099999999999996</v>
      </c>
      <c r="Z487" s="44">
        <v>4.8099999999999996</v>
      </c>
      <c r="AA487" s="44">
        <v>4.8099999999999996</v>
      </c>
    </row>
    <row r="488" spans="1:27" ht="12.75" hidden="1" customHeight="1" outlineLevel="1" x14ac:dyDescent="0.3">
      <c r="A488" s="99" t="s">
        <v>710</v>
      </c>
      <c r="B488" s="63" t="s">
        <v>81</v>
      </c>
      <c r="C488" s="43" t="s">
        <v>79</v>
      </c>
      <c r="D488" s="44">
        <f>$D$11</f>
        <v>154.69999999999999</v>
      </c>
      <c r="E488" s="44">
        <f t="shared" ref="E488:AA488" si="281">$D$11</f>
        <v>154.69999999999999</v>
      </c>
      <c r="F488" s="44">
        <f t="shared" si="281"/>
        <v>154.69999999999999</v>
      </c>
      <c r="G488" s="44">
        <f t="shared" si="281"/>
        <v>154.69999999999999</v>
      </c>
      <c r="H488" s="44">
        <f t="shared" si="281"/>
        <v>154.69999999999999</v>
      </c>
      <c r="I488" s="44">
        <f t="shared" si="281"/>
        <v>154.69999999999999</v>
      </c>
      <c r="J488" s="44">
        <f t="shared" si="281"/>
        <v>154.69999999999999</v>
      </c>
      <c r="K488" s="44">
        <f t="shared" si="281"/>
        <v>154.69999999999999</v>
      </c>
      <c r="L488" s="44">
        <f t="shared" si="281"/>
        <v>154.69999999999999</v>
      </c>
      <c r="M488" s="44">
        <f t="shared" si="281"/>
        <v>154.69999999999999</v>
      </c>
      <c r="N488" s="44">
        <f t="shared" si="281"/>
        <v>154.69999999999999</v>
      </c>
      <c r="O488" s="44">
        <f t="shared" si="281"/>
        <v>154.69999999999999</v>
      </c>
      <c r="P488" s="44">
        <f t="shared" si="281"/>
        <v>154.69999999999999</v>
      </c>
      <c r="Q488" s="44">
        <f t="shared" si="281"/>
        <v>154.69999999999999</v>
      </c>
      <c r="R488" s="44">
        <f t="shared" si="281"/>
        <v>154.69999999999999</v>
      </c>
      <c r="S488" s="44">
        <f t="shared" si="281"/>
        <v>154.69999999999999</v>
      </c>
      <c r="T488" s="44">
        <f t="shared" si="281"/>
        <v>154.69999999999999</v>
      </c>
      <c r="U488" s="44">
        <f t="shared" si="281"/>
        <v>154.69999999999999</v>
      </c>
      <c r="V488" s="44">
        <f t="shared" si="281"/>
        <v>154.69999999999999</v>
      </c>
      <c r="W488" s="44">
        <f t="shared" si="281"/>
        <v>154.69999999999999</v>
      </c>
      <c r="X488" s="44">
        <f t="shared" si="281"/>
        <v>154.69999999999999</v>
      </c>
      <c r="Y488" s="44">
        <f t="shared" si="281"/>
        <v>154.69999999999999</v>
      </c>
      <c r="Z488" s="44">
        <f t="shared" si="281"/>
        <v>154.69999999999999</v>
      </c>
      <c r="AA488" s="44">
        <f t="shared" si="281"/>
        <v>154.69999999999999</v>
      </c>
    </row>
    <row r="489" spans="1:27" ht="13.8" collapsed="1" x14ac:dyDescent="0.3">
      <c r="A489" s="98" t="s">
        <v>711</v>
      </c>
      <c r="B489" s="28" t="str">
        <f>"02"&amp;"."&amp;$B$662&amp;"."&amp;$B$663</f>
        <v>02.07.2024</v>
      </c>
      <c r="C489" s="90" t="s">
        <v>76</v>
      </c>
      <c r="D489" s="91">
        <f>ROUND(((D490+D491+D493+D492)/1000),5)</f>
        <v>5.3422700000000001</v>
      </c>
      <c r="E489" s="91">
        <f>ROUND(((E490+E491+E493+E492)/1000),5)</f>
        <v>4.9884899999999996</v>
      </c>
      <c r="F489" s="91">
        <f>ROUND(((F490+F491+F493+F492)/1000),5)</f>
        <v>4.8026400000000002</v>
      </c>
      <c r="G489" s="91">
        <f t="shared" ref="G489:AA489" si="282">ROUND(((G490+G491+G493+G492)/1000),5)</f>
        <v>4.2213599999999998</v>
      </c>
      <c r="H489" s="91">
        <f t="shared" si="282"/>
        <v>4.2196499999999997</v>
      </c>
      <c r="I489" s="91">
        <f t="shared" si="282"/>
        <v>4.2598700000000003</v>
      </c>
      <c r="J489" s="91">
        <f t="shared" si="282"/>
        <v>5.3838699999999999</v>
      </c>
      <c r="K489" s="91">
        <f t="shared" si="282"/>
        <v>5.7654199999999998</v>
      </c>
      <c r="L489" s="91">
        <f t="shared" si="282"/>
        <v>6.09985</v>
      </c>
      <c r="M489" s="91">
        <f t="shared" si="282"/>
        <v>6.3238700000000003</v>
      </c>
      <c r="N489" s="91">
        <f t="shared" si="282"/>
        <v>5.9597300000000004</v>
      </c>
      <c r="O489" s="91">
        <f t="shared" si="282"/>
        <v>6.1922499999999996</v>
      </c>
      <c r="P489" s="91">
        <f t="shared" si="282"/>
        <v>6.28871</v>
      </c>
      <c r="Q489" s="91">
        <f t="shared" si="282"/>
        <v>6.8460900000000002</v>
      </c>
      <c r="R489" s="91">
        <f t="shared" si="282"/>
        <v>6.83948</v>
      </c>
      <c r="S489" s="91">
        <f t="shared" si="282"/>
        <v>6.6513099999999996</v>
      </c>
      <c r="T489" s="91">
        <f t="shared" si="282"/>
        <v>6.5783699999999996</v>
      </c>
      <c r="U489" s="91">
        <f t="shared" si="282"/>
        <v>6.5012999999999996</v>
      </c>
      <c r="V489" s="91">
        <f t="shared" si="282"/>
        <v>6.03179</v>
      </c>
      <c r="W489" s="91">
        <f t="shared" si="282"/>
        <v>6.2792500000000002</v>
      </c>
      <c r="X489" s="91">
        <f t="shared" si="282"/>
        <v>6.1743600000000001</v>
      </c>
      <c r="Y489" s="91">
        <f t="shared" si="282"/>
        <v>6.2311699999999997</v>
      </c>
      <c r="Z489" s="91">
        <f t="shared" si="282"/>
        <v>5.9285199999999998</v>
      </c>
      <c r="AA489" s="91">
        <f t="shared" si="282"/>
        <v>5.6919700000000004</v>
      </c>
    </row>
    <row r="490" spans="1:27" ht="12.75" hidden="1" customHeight="1" outlineLevel="1" x14ac:dyDescent="0.3">
      <c r="A490" s="99" t="s">
        <v>712</v>
      </c>
      <c r="B490" s="63" t="s">
        <v>238</v>
      </c>
      <c r="C490" s="43" t="s">
        <v>79</v>
      </c>
      <c r="D490" s="44">
        <v>1238.53</v>
      </c>
      <c r="E490" s="44">
        <v>884.75</v>
      </c>
      <c r="F490" s="44">
        <v>698.9</v>
      </c>
      <c r="G490" s="44">
        <v>117.62</v>
      </c>
      <c r="H490" s="44">
        <v>115.91</v>
      </c>
      <c r="I490" s="44">
        <v>156.13</v>
      </c>
      <c r="J490" s="44">
        <v>1280.1300000000001</v>
      </c>
      <c r="K490" s="44">
        <v>1661.68</v>
      </c>
      <c r="L490" s="44">
        <v>1996.11</v>
      </c>
      <c r="M490" s="44">
        <v>2220.13</v>
      </c>
      <c r="N490" s="44">
        <v>1855.99</v>
      </c>
      <c r="O490" s="44">
        <v>2088.5100000000002</v>
      </c>
      <c r="P490" s="44">
        <v>2184.9699999999998</v>
      </c>
      <c r="Q490" s="44">
        <v>2742.35</v>
      </c>
      <c r="R490" s="44">
        <v>2735.74</v>
      </c>
      <c r="S490" s="44">
        <v>2547.5700000000002</v>
      </c>
      <c r="T490" s="44">
        <v>2474.63</v>
      </c>
      <c r="U490" s="44">
        <v>2397.56</v>
      </c>
      <c r="V490" s="44">
        <v>1928.05</v>
      </c>
      <c r="W490" s="44">
        <v>2175.5100000000002</v>
      </c>
      <c r="X490" s="44">
        <v>2070.62</v>
      </c>
      <c r="Y490" s="44">
        <v>2127.4299999999998</v>
      </c>
      <c r="Z490" s="44">
        <v>1824.78</v>
      </c>
      <c r="AA490" s="44">
        <v>1588.23</v>
      </c>
    </row>
    <row r="491" spans="1:27" ht="12.75" hidden="1" customHeight="1" outlineLevel="1" x14ac:dyDescent="0.3">
      <c r="A491" s="99" t="s">
        <v>713</v>
      </c>
      <c r="B491" s="63" t="s">
        <v>90</v>
      </c>
      <c r="C491" s="43" t="s">
        <v>79</v>
      </c>
      <c r="D491" s="44">
        <f>$D$486</f>
        <v>3944.23</v>
      </c>
      <c r="E491" s="44">
        <f t="shared" ref="E491:AA491" si="283">$D$486</f>
        <v>3944.23</v>
      </c>
      <c r="F491" s="44">
        <f t="shared" si="283"/>
        <v>3944.23</v>
      </c>
      <c r="G491" s="44">
        <f t="shared" si="283"/>
        <v>3944.23</v>
      </c>
      <c r="H491" s="44">
        <f t="shared" si="283"/>
        <v>3944.23</v>
      </c>
      <c r="I491" s="44">
        <f t="shared" si="283"/>
        <v>3944.23</v>
      </c>
      <c r="J491" s="44">
        <f t="shared" si="283"/>
        <v>3944.23</v>
      </c>
      <c r="K491" s="44">
        <f t="shared" si="283"/>
        <v>3944.23</v>
      </c>
      <c r="L491" s="44">
        <f t="shared" si="283"/>
        <v>3944.23</v>
      </c>
      <c r="M491" s="44">
        <f t="shared" si="283"/>
        <v>3944.23</v>
      </c>
      <c r="N491" s="44">
        <f t="shared" si="283"/>
        <v>3944.23</v>
      </c>
      <c r="O491" s="44">
        <f t="shared" si="283"/>
        <v>3944.23</v>
      </c>
      <c r="P491" s="44">
        <f t="shared" si="283"/>
        <v>3944.23</v>
      </c>
      <c r="Q491" s="44">
        <f t="shared" si="283"/>
        <v>3944.23</v>
      </c>
      <c r="R491" s="44">
        <f t="shared" si="283"/>
        <v>3944.23</v>
      </c>
      <c r="S491" s="44">
        <f t="shared" si="283"/>
        <v>3944.23</v>
      </c>
      <c r="T491" s="44">
        <f t="shared" si="283"/>
        <v>3944.23</v>
      </c>
      <c r="U491" s="44">
        <f t="shared" si="283"/>
        <v>3944.23</v>
      </c>
      <c r="V491" s="44">
        <f t="shared" si="283"/>
        <v>3944.23</v>
      </c>
      <c r="W491" s="44">
        <f t="shared" si="283"/>
        <v>3944.23</v>
      </c>
      <c r="X491" s="44">
        <f t="shared" si="283"/>
        <v>3944.23</v>
      </c>
      <c r="Y491" s="44">
        <f t="shared" si="283"/>
        <v>3944.23</v>
      </c>
      <c r="Z491" s="44">
        <f t="shared" si="283"/>
        <v>3944.23</v>
      </c>
      <c r="AA491" s="44">
        <f t="shared" si="283"/>
        <v>3944.23</v>
      </c>
    </row>
    <row r="492" spans="1:27" ht="12.75" hidden="1" customHeight="1" outlineLevel="1" x14ac:dyDescent="0.3">
      <c r="A492" s="99" t="s">
        <v>714</v>
      </c>
      <c r="B492" s="63" t="s">
        <v>83</v>
      </c>
      <c r="C492" s="43" t="s">
        <v>79</v>
      </c>
      <c r="D492" s="44">
        <v>4.8099999999999996</v>
      </c>
      <c r="E492" s="44">
        <v>4.8099999999999996</v>
      </c>
      <c r="F492" s="44">
        <v>4.8099999999999996</v>
      </c>
      <c r="G492" s="44">
        <v>4.8099999999999996</v>
      </c>
      <c r="H492" s="44">
        <v>4.8099999999999996</v>
      </c>
      <c r="I492" s="44">
        <v>4.8099999999999996</v>
      </c>
      <c r="J492" s="44">
        <v>4.8099999999999996</v>
      </c>
      <c r="K492" s="44">
        <v>4.8099999999999996</v>
      </c>
      <c r="L492" s="44">
        <v>4.8099999999999996</v>
      </c>
      <c r="M492" s="44">
        <v>4.8099999999999996</v>
      </c>
      <c r="N492" s="44">
        <v>4.8099999999999996</v>
      </c>
      <c r="O492" s="44">
        <v>4.8099999999999996</v>
      </c>
      <c r="P492" s="44">
        <v>4.8099999999999996</v>
      </c>
      <c r="Q492" s="44">
        <v>4.8099999999999996</v>
      </c>
      <c r="R492" s="44">
        <v>4.8099999999999996</v>
      </c>
      <c r="S492" s="44">
        <v>4.8099999999999996</v>
      </c>
      <c r="T492" s="44">
        <v>4.8099999999999996</v>
      </c>
      <c r="U492" s="44">
        <v>4.8099999999999996</v>
      </c>
      <c r="V492" s="44">
        <v>4.8099999999999996</v>
      </c>
      <c r="W492" s="44">
        <v>4.8099999999999996</v>
      </c>
      <c r="X492" s="44">
        <v>4.8099999999999996</v>
      </c>
      <c r="Y492" s="44">
        <v>4.8099999999999996</v>
      </c>
      <c r="Z492" s="44">
        <v>4.8099999999999996</v>
      </c>
      <c r="AA492" s="44">
        <v>4.8099999999999996</v>
      </c>
    </row>
    <row r="493" spans="1:27" ht="12.75" hidden="1" customHeight="1" outlineLevel="1" x14ac:dyDescent="0.3">
      <c r="A493" s="99" t="s">
        <v>715</v>
      </c>
      <c r="B493" s="63" t="s">
        <v>81</v>
      </c>
      <c r="C493" s="43" t="s">
        <v>79</v>
      </c>
      <c r="D493" s="44">
        <f>$D$11</f>
        <v>154.69999999999999</v>
      </c>
      <c r="E493" s="44">
        <f t="shared" ref="E493:AA493" si="284">$D$11</f>
        <v>154.69999999999999</v>
      </c>
      <c r="F493" s="44">
        <f t="shared" si="284"/>
        <v>154.69999999999999</v>
      </c>
      <c r="G493" s="44">
        <f t="shared" si="284"/>
        <v>154.69999999999999</v>
      </c>
      <c r="H493" s="44">
        <f t="shared" si="284"/>
        <v>154.69999999999999</v>
      </c>
      <c r="I493" s="44">
        <f t="shared" si="284"/>
        <v>154.69999999999999</v>
      </c>
      <c r="J493" s="44">
        <f t="shared" si="284"/>
        <v>154.69999999999999</v>
      </c>
      <c r="K493" s="44">
        <f t="shared" si="284"/>
        <v>154.69999999999999</v>
      </c>
      <c r="L493" s="44">
        <f t="shared" si="284"/>
        <v>154.69999999999999</v>
      </c>
      <c r="M493" s="44">
        <f t="shared" si="284"/>
        <v>154.69999999999999</v>
      </c>
      <c r="N493" s="44">
        <f t="shared" si="284"/>
        <v>154.69999999999999</v>
      </c>
      <c r="O493" s="44">
        <f t="shared" si="284"/>
        <v>154.69999999999999</v>
      </c>
      <c r="P493" s="44">
        <f t="shared" si="284"/>
        <v>154.69999999999999</v>
      </c>
      <c r="Q493" s="44">
        <f t="shared" si="284"/>
        <v>154.69999999999999</v>
      </c>
      <c r="R493" s="44">
        <f t="shared" si="284"/>
        <v>154.69999999999999</v>
      </c>
      <c r="S493" s="44">
        <f t="shared" si="284"/>
        <v>154.69999999999999</v>
      </c>
      <c r="T493" s="44">
        <f t="shared" si="284"/>
        <v>154.69999999999999</v>
      </c>
      <c r="U493" s="44">
        <f t="shared" si="284"/>
        <v>154.69999999999999</v>
      </c>
      <c r="V493" s="44">
        <f t="shared" si="284"/>
        <v>154.69999999999999</v>
      </c>
      <c r="W493" s="44">
        <f t="shared" si="284"/>
        <v>154.69999999999999</v>
      </c>
      <c r="X493" s="44">
        <f t="shared" si="284"/>
        <v>154.69999999999999</v>
      </c>
      <c r="Y493" s="44">
        <f t="shared" si="284"/>
        <v>154.69999999999999</v>
      </c>
      <c r="Z493" s="44">
        <f t="shared" si="284"/>
        <v>154.69999999999999</v>
      </c>
      <c r="AA493" s="44">
        <f t="shared" si="284"/>
        <v>154.69999999999999</v>
      </c>
    </row>
    <row r="494" spans="1:27" ht="13.8" collapsed="1" x14ac:dyDescent="0.3">
      <c r="A494" s="98" t="s">
        <v>716</v>
      </c>
      <c r="B494" s="28" t="str">
        <f>"03"&amp;"."&amp;$B$662&amp;"."&amp;$B$663</f>
        <v>03.07.2024</v>
      </c>
      <c r="C494" s="90" t="s">
        <v>76</v>
      </c>
      <c r="D494" s="91">
        <f>ROUND(((D495+D496+D498+D497)/1000),5)</f>
        <v>5.5299100000000001</v>
      </c>
      <c r="E494" s="91">
        <f>ROUND(((E495+E496+E498+E497)/1000),5)</f>
        <v>5.41167</v>
      </c>
      <c r="F494" s="91">
        <f>ROUND(((F495+F496+F498+F497)/1000),5)</f>
        <v>5.2684600000000001</v>
      </c>
      <c r="G494" s="91">
        <f t="shared" ref="G494:AA494" si="285">ROUND(((G495+G496+G498+G497)/1000),5)</f>
        <v>4.2318300000000004</v>
      </c>
      <c r="H494" s="91">
        <f t="shared" si="285"/>
        <v>4.2293399999999997</v>
      </c>
      <c r="I494" s="91">
        <f t="shared" si="285"/>
        <v>4.56677</v>
      </c>
      <c r="J494" s="91">
        <f t="shared" si="285"/>
        <v>5.3528200000000004</v>
      </c>
      <c r="K494" s="91">
        <f t="shared" si="285"/>
        <v>5.7630999999999997</v>
      </c>
      <c r="L494" s="91">
        <f t="shared" si="285"/>
        <v>6.0303699999999996</v>
      </c>
      <c r="M494" s="91">
        <f t="shared" si="285"/>
        <v>6.3586299999999998</v>
      </c>
      <c r="N494" s="91">
        <f t="shared" si="285"/>
        <v>6.31616</v>
      </c>
      <c r="O494" s="91">
        <f t="shared" si="285"/>
        <v>6.3483099999999997</v>
      </c>
      <c r="P494" s="91">
        <f t="shared" si="285"/>
        <v>6.5427999999999997</v>
      </c>
      <c r="Q494" s="91">
        <f t="shared" si="285"/>
        <v>6.5531100000000002</v>
      </c>
      <c r="R494" s="91">
        <f t="shared" si="285"/>
        <v>6.3891499999999999</v>
      </c>
      <c r="S494" s="91">
        <f t="shared" si="285"/>
        <v>6.6090299999999997</v>
      </c>
      <c r="T494" s="91">
        <f t="shared" si="285"/>
        <v>6.59884</v>
      </c>
      <c r="U494" s="91">
        <f t="shared" si="285"/>
        <v>6.6480699999999997</v>
      </c>
      <c r="V494" s="91">
        <f t="shared" si="285"/>
        <v>6.37012</v>
      </c>
      <c r="W494" s="91">
        <f t="shared" si="285"/>
        <v>6.1143799999999997</v>
      </c>
      <c r="X494" s="91">
        <f t="shared" si="285"/>
        <v>5.9877099999999999</v>
      </c>
      <c r="Y494" s="91">
        <f t="shared" si="285"/>
        <v>6.2022199999999996</v>
      </c>
      <c r="Z494" s="91">
        <f t="shared" si="285"/>
        <v>5.9467299999999996</v>
      </c>
      <c r="AA494" s="91">
        <f t="shared" si="285"/>
        <v>5.7416700000000001</v>
      </c>
    </row>
    <row r="495" spans="1:27" ht="12.75" hidden="1" customHeight="1" outlineLevel="1" x14ac:dyDescent="0.3">
      <c r="A495" s="99" t="s">
        <v>717</v>
      </c>
      <c r="B495" s="63" t="s">
        <v>238</v>
      </c>
      <c r="C495" s="43" t="s">
        <v>79</v>
      </c>
      <c r="D495" s="44">
        <v>1426.17</v>
      </c>
      <c r="E495" s="44">
        <v>1307.93</v>
      </c>
      <c r="F495" s="44">
        <v>1164.72</v>
      </c>
      <c r="G495" s="44">
        <v>128.09</v>
      </c>
      <c r="H495" s="44">
        <v>125.6</v>
      </c>
      <c r="I495" s="44">
        <v>463.03</v>
      </c>
      <c r="J495" s="44">
        <v>1249.08</v>
      </c>
      <c r="K495" s="44">
        <v>1659.36</v>
      </c>
      <c r="L495" s="44">
        <v>1926.63</v>
      </c>
      <c r="M495" s="44">
        <v>2254.89</v>
      </c>
      <c r="N495" s="44">
        <v>2212.42</v>
      </c>
      <c r="O495" s="44">
        <v>2244.5700000000002</v>
      </c>
      <c r="P495" s="44">
        <v>2439.06</v>
      </c>
      <c r="Q495" s="44">
        <v>2449.37</v>
      </c>
      <c r="R495" s="44">
        <v>2285.41</v>
      </c>
      <c r="S495" s="44">
        <v>2505.29</v>
      </c>
      <c r="T495" s="44">
        <v>2495.1</v>
      </c>
      <c r="U495" s="44">
        <v>2544.33</v>
      </c>
      <c r="V495" s="44">
        <v>2266.38</v>
      </c>
      <c r="W495" s="44">
        <v>2010.64</v>
      </c>
      <c r="X495" s="44">
        <v>1883.97</v>
      </c>
      <c r="Y495" s="44">
        <v>2098.48</v>
      </c>
      <c r="Z495" s="44">
        <v>1842.99</v>
      </c>
      <c r="AA495" s="44">
        <v>1637.93</v>
      </c>
    </row>
    <row r="496" spans="1:27" ht="12.75" hidden="1" customHeight="1" outlineLevel="1" x14ac:dyDescent="0.3">
      <c r="A496" s="99" t="s">
        <v>718</v>
      </c>
      <c r="B496" s="63" t="s">
        <v>90</v>
      </c>
      <c r="C496" s="43" t="s">
        <v>79</v>
      </c>
      <c r="D496" s="44">
        <f>$D$486</f>
        <v>3944.23</v>
      </c>
      <c r="E496" s="44">
        <f t="shared" ref="E496:AA496" si="286">$D$486</f>
        <v>3944.23</v>
      </c>
      <c r="F496" s="44">
        <f t="shared" si="286"/>
        <v>3944.23</v>
      </c>
      <c r="G496" s="44">
        <f t="shared" si="286"/>
        <v>3944.23</v>
      </c>
      <c r="H496" s="44">
        <f t="shared" si="286"/>
        <v>3944.23</v>
      </c>
      <c r="I496" s="44">
        <f t="shared" si="286"/>
        <v>3944.23</v>
      </c>
      <c r="J496" s="44">
        <f t="shared" si="286"/>
        <v>3944.23</v>
      </c>
      <c r="K496" s="44">
        <f t="shared" si="286"/>
        <v>3944.23</v>
      </c>
      <c r="L496" s="44">
        <f t="shared" si="286"/>
        <v>3944.23</v>
      </c>
      <c r="M496" s="44">
        <f t="shared" si="286"/>
        <v>3944.23</v>
      </c>
      <c r="N496" s="44">
        <f t="shared" si="286"/>
        <v>3944.23</v>
      </c>
      <c r="O496" s="44">
        <f t="shared" si="286"/>
        <v>3944.23</v>
      </c>
      <c r="P496" s="44">
        <f t="shared" si="286"/>
        <v>3944.23</v>
      </c>
      <c r="Q496" s="44">
        <f t="shared" si="286"/>
        <v>3944.23</v>
      </c>
      <c r="R496" s="44">
        <f t="shared" si="286"/>
        <v>3944.23</v>
      </c>
      <c r="S496" s="44">
        <f t="shared" si="286"/>
        <v>3944.23</v>
      </c>
      <c r="T496" s="44">
        <f t="shared" si="286"/>
        <v>3944.23</v>
      </c>
      <c r="U496" s="44">
        <f t="shared" si="286"/>
        <v>3944.23</v>
      </c>
      <c r="V496" s="44">
        <f t="shared" si="286"/>
        <v>3944.23</v>
      </c>
      <c r="W496" s="44">
        <f t="shared" si="286"/>
        <v>3944.23</v>
      </c>
      <c r="X496" s="44">
        <f t="shared" si="286"/>
        <v>3944.23</v>
      </c>
      <c r="Y496" s="44">
        <f t="shared" si="286"/>
        <v>3944.23</v>
      </c>
      <c r="Z496" s="44">
        <f t="shared" si="286"/>
        <v>3944.23</v>
      </c>
      <c r="AA496" s="44">
        <f t="shared" si="286"/>
        <v>3944.23</v>
      </c>
    </row>
    <row r="497" spans="1:27" ht="12.75" hidden="1" customHeight="1" outlineLevel="1" x14ac:dyDescent="0.3">
      <c r="A497" s="99" t="s">
        <v>719</v>
      </c>
      <c r="B497" s="63" t="s">
        <v>83</v>
      </c>
      <c r="C497" s="43" t="s">
        <v>79</v>
      </c>
      <c r="D497" s="44">
        <v>4.8099999999999996</v>
      </c>
      <c r="E497" s="44">
        <v>4.8099999999999996</v>
      </c>
      <c r="F497" s="44">
        <v>4.8099999999999996</v>
      </c>
      <c r="G497" s="44">
        <v>4.8099999999999996</v>
      </c>
      <c r="H497" s="44">
        <v>4.8099999999999996</v>
      </c>
      <c r="I497" s="44">
        <v>4.8099999999999996</v>
      </c>
      <c r="J497" s="44">
        <v>4.8099999999999996</v>
      </c>
      <c r="K497" s="44">
        <v>4.8099999999999996</v>
      </c>
      <c r="L497" s="44">
        <v>4.8099999999999996</v>
      </c>
      <c r="M497" s="44">
        <v>4.8099999999999996</v>
      </c>
      <c r="N497" s="44">
        <v>4.8099999999999996</v>
      </c>
      <c r="O497" s="44">
        <v>4.8099999999999996</v>
      </c>
      <c r="P497" s="44">
        <v>4.8099999999999996</v>
      </c>
      <c r="Q497" s="44">
        <v>4.8099999999999996</v>
      </c>
      <c r="R497" s="44">
        <v>4.8099999999999996</v>
      </c>
      <c r="S497" s="44">
        <v>4.8099999999999996</v>
      </c>
      <c r="T497" s="44">
        <v>4.8099999999999996</v>
      </c>
      <c r="U497" s="44">
        <v>4.8099999999999996</v>
      </c>
      <c r="V497" s="44">
        <v>4.8099999999999996</v>
      </c>
      <c r="W497" s="44">
        <v>4.8099999999999996</v>
      </c>
      <c r="X497" s="44">
        <v>4.8099999999999996</v>
      </c>
      <c r="Y497" s="44">
        <v>4.8099999999999996</v>
      </c>
      <c r="Z497" s="44">
        <v>4.8099999999999996</v>
      </c>
      <c r="AA497" s="44">
        <v>4.8099999999999996</v>
      </c>
    </row>
    <row r="498" spans="1:27" ht="12.75" hidden="1" customHeight="1" outlineLevel="1" x14ac:dyDescent="0.3">
      <c r="A498" s="99" t="s">
        <v>720</v>
      </c>
      <c r="B498" s="63" t="s">
        <v>81</v>
      </c>
      <c r="C498" s="43" t="s">
        <v>79</v>
      </c>
      <c r="D498" s="44">
        <f>$D$11</f>
        <v>154.69999999999999</v>
      </c>
      <c r="E498" s="44">
        <f t="shared" ref="E498:AA498" si="287">$D$11</f>
        <v>154.69999999999999</v>
      </c>
      <c r="F498" s="44">
        <f t="shared" si="287"/>
        <v>154.69999999999999</v>
      </c>
      <c r="G498" s="44">
        <f t="shared" si="287"/>
        <v>154.69999999999999</v>
      </c>
      <c r="H498" s="44">
        <f t="shared" si="287"/>
        <v>154.69999999999999</v>
      </c>
      <c r="I498" s="44">
        <f t="shared" si="287"/>
        <v>154.69999999999999</v>
      </c>
      <c r="J498" s="44">
        <f t="shared" si="287"/>
        <v>154.69999999999999</v>
      </c>
      <c r="K498" s="44">
        <f t="shared" si="287"/>
        <v>154.69999999999999</v>
      </c>
      <c r="L498" s="44">
        <f t="shared" si="287"/>
        <v>154.69999999999999</v>
      </c>
      <c r="M498" s="44">
        <f t="shared" si="287"/>
        <v>154.69999999999999</v>
      </c>
      <c r="N498" s="44">
        <f t="shared" si="287"/>
        <v>154.69999999999999</v>
      </c>
      <c r="O498" s="44">
        <f t="shared" si="287"/>
        <v>154.69999999999999</v>
      </c>
      <c r="P498" s="44">
        <f t="shared" si="287"/>
        <v>154.69999999999999</v>
      </c>
      <c r="Q498" s="44">
        <f t="shared" si="287"/>
        <v>154.69999999999999</v>
      </c>
      <c r="R498" s="44">
        <f t="shared" si="287"/>
        <v>154.69999999999999</v>
      </c>
      <c r="S498" s="44">
        <f t="shared" si="287"/>
        <v>154.69999999999999</v>
      </c>
      <c r="T498" s="44">
        <f t="shared" si="287"/>
        <v>154.69999999999999</v>
      </c>
      <c r="U498" s="44">
        <f t="shared" si="287"/>
        <v>154.69999999999999</v>
      </c>
      <c r="V498" s="44">
        <f t="shared" si="287"/>
        <v>154.69999999999999</v>
      </c>
      <c r="W498" s="44">
        <f t="shared" si="287"/>
        <v>154.69999999999999</v>
      </c>
      <c r="X498" s="44">
        <f t="shared" si="287"/>
        <v>154.69999999999999</v>
      </c>
      <c r="Y498" s="44">
        <f t="shared" si="287"/>
        <v>154.69999999999999</v>
      </c>
      <c r="Z498" s="44">
        <f t="shared" si="287"/>
        <v>154.69999999999999</v>
      </c>
      <c r="AA498" s="44">
        <f t="shared" si="287"/>
        <v>154.69999999999999</v>
      </c>
    </row>
    <row r="499" spans="1:27" ht="13.8" collapsed="1" x14ac:dyDescent="0.3">
      <c r="A499" s="98" t="s">
        <v>721</v>
      </c>
      <c r="B499" s="28" t="str">
        <f>"04"&amp;"."&amp;$B$662&amp;"."&amp;$B$663</f>
        <v>04.07.2024</v>
      </c>
      <c r="C499" s="90" t="s">
        <v>76</v>
      </c>
      <c r="D499" s="91">
        <f>ROUND(((D500+D501+D503+D502)/1000),5)</f>
        <v>5.5827600000000004</v>
      </c>
      <c r="E499" s="91">
        <f>ROUND(((E500+E501+E503+E502)/1000),5)</f>
        <v>5.4085400000000003</v>
      </c>
      <c r="F499" s="91">
        <f>ROUND(((F500+F501+F503+F502)/1000),5)</f>
        <v>5.2920400000000001</v>
      </c>
      <c r="G499" s="91">
        <f t="shared" ref="G499:AA499" si="288">ROUND(((G500+G501+G503+G502)/1000),5)</f>
        <v>5.1762300000000003</v>
      </c>
      <c r="H499" s="91">
        <f t="shared" si="288"/>
        <v>5.1700600000000003</v>
      </c>
      <c r="I499" s="91">
        <f t="shared" si="288"/>
        <v>5.3431899999999999</v>
      </c>
      <c r="J499" s="91">
        <f t="shared" si="288"/>
        <v>5.4893999999999998</v>
      </c>
      <c r="K499" s="91">
        <f t="shared" si="288"/>
        <v>5.9411699999999996</v>
      </c>
      <c r="L499" s="91">
        <f t="shared" si="288"/>
        <v>6.0718899999999998</v>
      </c>
      <c r="M499" s="91">
        <f t="shared" si="288"/>
        <v>6.4358500000000003</v>
      </c>
      <c r="N499" s="91">
        <f t="shared" si="288"/>
        <v>6.8015400000000001</v>
      </c>
      <c r="O499" s="91">
        <f t="shared" si="288"/>
        <v>7.0956999999999999</v>
      </c>
      <c r="P499" s="91">
        <f t="shared" si="288"/>
        <v>7.0834900000000003</v>
      </c>
      <c r="Q499" s="91">
        <f t="shared" si="288"/>
        <v>7.0415099999999997</v>
      </c>
      <c r="R499" s="91">
        <f t="shared" si="288"/>
        <v>7.0506700000000002</v>
      </c>
      <c r="S499" s="91">
        <f t="shared" si="288"/>
        <v>7.1446199999999997</v>
      </c>
      <c r="T499" s="91">
        <f t="shared" si="288"/>
        <v>7.1406200000000002</v>
      </c>
      <c r="U499" s="91">
        <f t="shared" si="288"/>
        <v>6.8490500000000001</v>
      </c>
      <c r="V499" s="91">
        <f t="shared" si="288"/>
        <v>6.2165699999999999</v>
      </c>
      <c r="W499" s="91">
        <f t="shared" si="288"/>
        <v>6.39574</v>
      </c>
      <c r="X499" s="91">
        <f t="shared" si="288"/>
        <v>6.27555</v>
      </c>
      <c r="Y499" s="91">
        <f t="shared" si="288"/>
        <v>6.1075600000000003</v>
      </c>
      <c r="Z499" s="91">
        <f t="shared" si="288"/>
        <v>6.0072799999999997</v>
      </c>
      <c r="AA499" s="91">
        <f t="shared" si="288"/>
        <v>5.8700400000000004</v>
      </c>
    </row>
    <row r="500" spans="1:27" ht="12.75" hidden="1" customHeight="1" outlineLevel="1" x14ac:dyDescent="0.3">
      <c r="A500" s="99" t="s">
        <v>722</v>
      </c>
      <c r="B500" s="63" t="s">
        <v>238</v>
      </c>
      <c r="C500" s="43" t="s">
        <v>79</v>
      </c>
      <c r="D500" s="44">
        <v>1479.02</v>
      </c>
      <c r="E500" s="44">
        <v>1304.8</v>
      </c>
      <c r="F500" s="44">
        <v>1188.3</v>
      </c>
      <c r="G500" s="44">
        <v>1072.49</v>
      </c>
      <c r="H500" s="44">
        <v>1066.32</v>
      </c>
      <c r="I500" s="44">
        <v>1239.45</v>
      </c>
      <c r="J500" s="44">
        <v>1385.66</v>
      </c>
      <c r="K500" s="44">
        <v>1837.43</v>
      </c>
      <c r="L500" s="44">
        <v>1968.15</v>
      </c>
      <c r="M500" s="44">
        <v>2332.11</v>
      </c>
      <c r="N500" s="44">
        <v>2697.8</v>
      </c>
      <c r="O500" s="44">
        <v>2991.96</v>
      </c>
      <c r="P500" s="44">
        <v>2979.75</v>
      </c>
      <c r="Q500" s="44">
        <v>2937.77</v>
      </c>
      <c r="R500" s="44">
        <v>2946.93</v>
      </c>
      <c r="S500" s="44">
        <v>3040.88</v>
      </c>
      <c r="T500" s="44">
        <v>3036.88</v>
      </c>
      <c r="U500" s="44">
        <v>2745.31</v>
      </c>
      <c r="V500" s="44">
        <v>2112.83</v>
      </c>
      <c r="W500" s="44">
        <v>2292</v>
      </c>
      <c r="X500" s="44">
        <v>2171.81</v>
      </c>
      <c r="Y500" s="44">
        <v>2003.82</v>
      </c>
      <c r="Z500" s="44">
        <v>1903.54</v>
      </c>
      <c r="AA500" s="44">
        <v>1766.3</v>
      </c>
    </row>
    <row r="501" spans="1:27" ht="12.75" hidden="1" customHeight="1" outlineLevel="1" x14ac:dyDescent="0.3">
      <c r="A501" s="99" t="s">
        <v>723</v>
      </c>
      <c r="B501" s="63" t="s">
        <v>90</v>
      </c>
      <c r="C501" s="43" t="s">
        <v>79</v>
      </c>
      <c r="D501" s="44">
        <f>$D$486</f>
        <v>3944.23</v>
      </c>
      <c r="E501" s="44">
        <f t="shared" ref="E501:AA501" si="289">$D$486</f>
        <v>3944.23</v>
      </c>
      <c r="F501" s="44">
        <f t="shared" si="289"/>
        <v>3944.23</v>
      </c>
      <c r="G501" s="44">
        <f t="shared" si="289"/>
        <v>3944.23</v>
      </c>
      <c r="H501" s="44">
        <f t="shared" si="289"/>
        <v>3944.23</v>
      </c>
      <c r="I501" s="44">
        <f t="shared" si="289"/>
        <v>3944.23</v>
      </c>
      <c r="J501" s="44">
        <f t="shared" si="289"/>
        <v>3944.23</v>
      </c>
      <c r="K501" s="44">
        <f t="shared" si="289"/>
        <v>3944.23</v>
      </c>
      <c r="L501" s="44">
        <f t="shared" si="289"/>
        <v>3944.23</v>
      </c>
      <c r="M501" s="44">
        <f t="shared" si="289"/>
        <v>3944.23</v>
      </c>
      <c r="N501" s="44">
        <f t="shared" si="289"/>
        <v>3944.23</v>
      </c>
      <c r="O501" s="44">
        <f t="shared" si="289"/>
        <v>3944.23</v>
      </c>
      <c r="P501" s="44">
        <f t="shared" si="289"/>
        <v>3944.23</v>
      </c>
      <c r="Q501" s="44">
        <f t="shared" si="289"/>
        <v>3944.23</v>
      </c>
      <c r="R501" s="44">
        <f t="shared" si="289"/>
        <v>3944.23</v>
      </c>
      <c r="S501" s="44">
        <f t="shared" si="289"/>
        <v>3944.23</v>
      </c>
      <c r="T501" s="44">
        <f t="shared" si="289"/>
        <v>3944.23</v>
      </c>
      <c r="U501" s="44">
        <f t="shared" si="289"/>
        <v>3944.23</v>
      </c>
      <c r="V501" s="44">
        <f t="shared" si="289"/>
        <v>3944.23</v>
      </c>
      <c r="W501" s="44">
        <f t="shared" si="289"/>
        <v>3944.23</v>
      </c>
      <c r="X501" s="44">
        <f t="shared" si="289"/>
        <v>3944.23</v>
      </c>
      <c r="Y501" s="44">
        <f t="shared" si="289"/>
        <v>3944.23</v>
      </c>
      <c r="Z501" s="44">
        <f t="shared" si="289"/>
        <v>3944.23</v>
      </c>
      <c r="AA501" s="44">
        <f t="shared" si="289"/>
        <v>3944.23</v>
      </c>
    </row>
    <row r="502" spans="1:27" ht="12.75" hidden="1" customHeight="1" outlineLevel="1" x14ac:dyDescent="0.3">
      <c r="A502" s="99" t="s">
        <v>724</v>
      </c>
      <c r="B502" s="63" t="s">
        <v>83</v>
      </c>
      <c r="C502" s="43" t="s">
        <v>79</v>
      </c>
      <c r="D502" s="44">
        <v>4.8099999999999996</v>
      </c>
      <c r="E502" s="44">
        <v>4.8099999999999996</v>
      </c>
      <c r="F502" s="44">
        <v>4.8099999999999996</v>
      </c>
      <c r="G502" s="44">
        <v>4.8099999999999996</v>
      </c>
      <c r="H502" s="44">
        <v>4.8099999999999996</v>
      </c>
      <c r="I502" s="44">
        <v>4.8099999999999996</v>
      </c>
      <c r="J502" s="44">
        <v>4.8099999999999996</v>
      </c>
      <c r="K502" s="44">
        <v>4.8099999999999996</v>
      </c>
      <c r="L502" s="44">
        <v>4.8099999999999996</v>
      </c>
      <c r="M502" s="44">
        <v>4.8099999999999996</v>
      </c>
      <c r="N502" s="44">
        <v>4.8099999999999996</v>
      </c>
      <c r="O502" s="44">
        <v>4.8099999999999996</v>
      </c>
      <c r="P502" s="44">
        <v>4.8099999999999996</v>
      </c>
      <c r="Q502" s="44">
        <v>4.8099999999999996</v>
      </c>
      <c r="R502" s="44">
        <v>4.8099999999999996</v>
      </c>
      <c r="S502" s="44">
        <v>4.8099999999999996</v>
      </c>
      <c r="T502" s="44">
        <v>4.8099999999999996</v>
      </c>
      <c r="U502" s="44">
        <v>4.8099999999999996</v>
      </c>
      <c r="V502" s="44">
        <v>4.8099999999999996</v>
      </c>
      <c r="W502" s="44">
        <v>4.8099999999999996</v>
      </c>
      <c r="X502" s="44">
        <v>4.8099999999999996</v>
      </c>
      <c r="Y502" s="44">
        <v>4.8099999999999996</v>
      </c>
      <c r="Z502" s="44">
        <v>4.8099999999999996</v>
      </c>
      <c r="AA502" s="44">
        <v>4.8099999999999996</v>
      </c>
    </row>
    <row r="503" spans="1:27" ht="12.75" hidden="1" customHeight="1" outlineLevel="1" x14ac:dyDescent="0.3">
      <c r="A503" s="99" t="s">
        <v>725</v>
      </c>
      <c r="B503" s="63" t="s">
        <v>81</v>
      </c>
      <c r="C503" s="43" t="s">
        <v>79</v>
      </c>
      <c r="D503" s="44">
        <f>$D$11</f>
        <v>154.69999999999999</v>
      </c>
      <c r="E503" s="44">
        <f t="shared" ref="E503:AA503" si="290">$D$11</f>
        <v>154.69999999999999</v>
      </c>
      <c r="F503" s="44">
        <f t="shared" si="290"/>
        <v>154.69999999999999</v>
      </c>
      <c r="G503" s="44">
        <f t="shared" si="290"/>
        <v>154.69999999999999</v>
      </c>
      <c r="H503" s="44">
        <f t="shared" si="290"/>
        <v>154.69999999999999</v>
      </c>
      <c r="I503" s="44">
        <f t="shared" si="290"/>
        <v>154.69999999999999</v>
      </c>
      <c r="J503" s="44">
        <f t="shared" si="290"/>
        <v>154.69999999999999</v>
      </c>
      <c r="K503" s="44">
        <f t="shared" si="290"/>
        <v>154.69999999999999</v>
      </c>
      <c r="L503" s="44">
        <f t="shared" si="290"/>
        <v>154.69999999999999</v>
      </c>
      <c r="M503" s="44">
        <f t="shared" si="290"/>
        <v>154.69999999999999</v>
      </c>
      <c r="N503" s="44">
        <f t="shared" si="290"/>
        <v>154.69999999999999</v>
      </c>
      <c r="O503" s="44">
        <f t="shared" si="290"/>
        <v>154.69999999999999</v>
      </c>
      <c r="P503" s="44">
        <f t="shared" si="290"/>
        <v>154.69999999999999</v>
      </c>
      <c r="Q503" s="44">
        <f t="shared" si="290"/>
        <v>154.69999999999999</v>
      </c>
      <c r="R503" s="44">
        <f t="shared" si="290"/>
        <v>154.69999999999999</v>
      </c>
      <c r="S503" s="44">
        <f t="shared" si="290"/>
        <v>154.69999999999999</v>
      </c>
      <c r="T503" s="44">
        <f t="shared" si="290"/>
        <v>154.69999999999999</v>
      </c>
      <c r="U503" s="44">
        <f t="shared" si="290"/>
        <v>154.69999999999999</v>
      </c>
      <c r="V503" s="44">
        <f t="shared" si="290"/>
        <v>154.69999999999999</v>
      </c>
      <c r="W503" s="44">
        <f t="shared" si="290"/>
        <v>154.69999999999999</v>
      </c>
      <c r="X503" s="44">
        <f t="shared" si="290"/>
        <v>154.69999999999999</v>
      </c>
      <c r="Y503" s="44">
        <f t="shared" si="290"/>
        <v>154.69999999999999</v>
      </c>
      <c r="Z503" s="44">
        <f t="shared" si="290"/>
        <v>154.69999999999999</v>
      </c>
      <c r="AA503" s="44">
        <f t="shared" si="290"/>
        <v>154.69999999999999</v>
      </c>
    </row>
    <row r="504" spans="1:27" ht="13.8" collapsed="1" x14ac:dyDescent="0.3">
      <c r="A504" s="98" t="s">
        <v>726</v>
      </c>
      <c r="B504" s="28" t="str">
        <f>"05"&amp;"."&amp;$B$662&amp;"."&amp;$B$663</f>
        <v>05.07.2024</v>
      </c>
      <c r="C504" s="90" t="s">
        <v>76</v>
      </c>
      <c r="D504" s="91">
        <f>ROUND(((D505+D506+D508+D507)/1000),5)</f>
        <v>5.4448100000000004</v>
      </c>
      <c r="E504" s="91">
        <f>ROUND(((E505+E506+E508+E507)/1000),5)</f>
        <v>5.34396</v>
      </c>
      <c r="F504" s="91">
        <f>ROUND(((F505+F506+F508+F507)/1000),5)</f>
        <v>5.1849400000000001</v>
      </c>
      <c r="G504" s="91">
        <f t="shared" ref="G504:AA504" si="291">ROUND(((G505+G506+G508+G507)/1000),5)</f>
        <v>5.1016300000000001</v>
      </c>
      <c r="H504" s="91">
        <f t="shared" si="291"/>
        <v>5.0860099999999999</v>
      </c>
      <c r="I504" s="91">
        <f t="shared" si="291"/>
        <v>5.3239400000000003</v>
      </c>
      <c r="J504" s="91">
        <f t="shared" si="291"/>
        <v>5.4461000000000004</v>
      </c>
      <c r="K504" s="91">
        <f t="shared" si="291"/>
        <v>5.8253899999999996</v>
      </c>
      <c r="L504" s="91">
        <f t="shared" si="291"/>
        <v>6.0480700000000001</v>
      </c>
      <c r="M504" s="91">
        <f t="shared" si="291"/>
        <v>6.1275899999999996</v>
      </c>
      <c r="N504" s="91">
        <f t="shared" si="291"/>
        <v>6.38828</v>
      </c>
      <c r="O504" s="91">
        <f t="shared" si="291"/>
        <v>6.7282900000000003</v>
      </c>
      <c r="P504" s="91">
        <f t="shared" si="291"/>
        <v>6.7428900000000001</v>
      </c>
      <c r="Q504" s="91">
        <f t="shared" si="291"/>
        <v>6.6914300000000004</v>
      </c>
      <c r="R504" s="91">
        <f t="shared" si="291"/>
        <v>6.2725</v>
      </c>
      <c r="S504" s="91">
        <f t="shared" si="291"/>
        <v>6.0489600000000001</v>
      </c>
      <c r="T504" s="91">
        <f t="shared" si="291"/>
        <v>5.9482200000000001</v>
      </c>
      <c r="U504" s="91">
        <f t="shared" si="291"/>
        <v>5.9672299999999998</v>
      </c>
      <c r="V504" s="91">
        <f t="shared" si="291"/>
        <v>6.2677399999999999</v>
      </c>
      <c r="W504" s="91">
        <f t="shared" si="291"/>
        <v>6.1677299999999997</v>
      </c>
      <c r="X504" s="91">
        <f t="shared" si="291"/>
        <v>6.1169799999999999</v>
      </c>
      <c r="Y504" s="91">
        <f t="shared" si="291"/>
        <v>6.3440899999999996</v>
      </c>
      <c r="Z504" s="91">
        <f t="shared" si="291"/>
        <v>6.1055900000000003</v>
      </c>
      <c r="AA504" s="91">
        <f t="shared" si="291"/>
        <v>5.8463599999999998</v>
      </c>
    </row>
    <row r="505" spans="1:27" ht="12.75" hidden="1" customHeight="1" outlineLevel="1" x14ac:dyDescent="0.3">
      <c r="A505" s="99" t="s">
        <v>727</v>
      </c>
      <c r="B505" s="63" t="s">
        <v>238</v>
      </c>
      <c r="C505" s="43" t="s">
        <v>79</v>
      </c>
      <c r="D505" s="44">
        <v>1341.07</v>
      </c>
      <c r="E505" s="44">
        <v>1240.22</v>
      </c>
      <c r="F505" s="44">
        <v>1081.2</v>
      </c>
      <c r="G505" s="44">
        <v>997.89</v>
      </c>
      <c r="H505" s="44">
        <v>982.27</v>
      </c>
      <c r="I505" s="44">
        <v>1220.2</v>
      </c>
      <c r="J505" s="44">
        <v>1342.36</v>
      </c>
      <c r="K505" s="44">
        <v>1721.65</v>
      </c>
      <c r="L505" s="44">
        <v>1944.33</v>
      </c>
      <c r="M505" s="44">
        <v>2023.85</v>
      </c>
      <c r="N505" s="44">
        <v>2284.54</v>
      </c>
      <c r="O505" s="44">
        <v>2624.55</v>
      </c>
      <c r="P505" s="44">
        <v>2639.15</v>
      </c>
      <c r="Q505" s="44">
        <v>2587.69</v>
      </c>
      <c r="R505" s="44">
        <v>2168.7600000000002</v>
      </c>
      <c r="S505" s="44">
        <v>1945.22</v>
      </c>
      <c r="T505" s="44">
        <v>1844.48</v>
      </c>
      <c r="U505" s="44">
        <v>1863.49</v>
      </c>
      <c r="V505" s="44">
        <v>2164</v>
      </c>
      <c r="W505" s="44">
        <v>2063.9899999999998</v>
      </c>
      <c r="X505" s="44">
        <v>2013.24</v>
      </c>
      <c r="Y505" s="44">
        <v>2240.35</v>
      </c>
      <c r="Z505" s="44">
        <v>2001.85</v>
      </c>
      <c r="AA505" s="44">
        <v>1742.62</v>
      </c>
    </row>
    <row r="506" spans="1:27" ht="12.75" hidden="1" customHeight="1" outlineLevel="1" x14ac:dyDescent="0.3">
      <c r="A506" s="99" t="s">
        <v>728</v>
      </c>
      <c r="B506" s="63" t="s">
        <v>90</v>
      </c>
      <c r="C506" s="43" t="s">
        <v>79</v>
      </c>
      <c r="D506" s="44">
        <f>$D$486</f>
        <v>3944.23</v>
      </c>
      <c r="E506" s="44">
        <f t="shared" ref="E506:AA506" si="292">$D$486</f>
        <v>3944.23</v>
      </c>
      <c r="F506" s="44">
        <f t="shared" si="292"/>
        <v>3944.23</v>
      </c>
      <c r="G506" s="44">
        <f t="shared" si="292"/>
        <v>3944.23</v>
      </c>
      <c r="H506" s="44">
        <f t="shared" si="292"/>
        <v>3944.23</v>
      </c>
      <c r="I506" s="44">
        <f t="shared" si="292"/>
        <v>3944.23</v>
      </c>
      <c r="J506" s="44">
        <f t="shared" si="292"/>
        <v>3944.23</v>
      </c>
      <c r="K506" s="44">
        <f t="shared" si="292"/>
        <v>3944.23</v>
      </c>
      <c r="L506" s="44">
        <f t="shared" si="292"/>
        <v>3944.23</v>
      </c>
      <c r="M506" s="44">
        <f t="shared" si="292"/>
        <v>3944.23</v>
      </c>
      <c r="N506" s="44">
        <f t="shared" si="292"/>
        <v>3944.23</v>
      </c>
      <c r="O506" s="44">
        <f t="shared" si="292"/>
        <v>3944.23</v>
      </c>
      <c r="P506" s="44">
        <f t="shared" si="292"/>
        <v>3944.23</v>
      </c>
      <c r="Q506" s="44">
        <f t="shared" si="292"/>
        <v>3944.23</v>
      </c>
      <c r="R506" s="44">
        <f t="shared" si="292"/>
        <v>3944.23</v>
      </c>
      <c r="S506" s="44">
        <f t="shared" si="292"/>
        <v>3944.23</v>
      </c>
      <c r="T506" s="44">
        <f t="shared" si="292"/>
        <v>3944.23</v>
      </c>
      <c r="U506" s="44">
        <f t="shared" si="292"/>
        <v>3944.23</v>
      </c>
      <c r="V506" s="44">
        <f t="shared" si="292"/>
        <v>3944.23</v>
      </c>
      <c r="W506" s="44">
        <f t="shared" si="292"/>
        <v>3944.23</v>
      </c>
      <c r="X506" s="44">
        <f t="shared" si="292"/>
        <v>3944.23</v>
      </c>
      <c r="Y506" s="44">
        <f t="shared" si="292"/>
        <v>3944.23</v>
      </c>
      <c r="Z506" s="44">
        <f t="shared" si="292"/>
        <v>3944.23</v>
      </c>
      <c r="AA506" s="44">
        <f t="shared" si="292"/>
        <v>3944.23</v>
      </c>
    </row>
    <row r="507" spans="1:27" ht="12.75" hidden="1" customHeight="1" outlineLevel="1" x14ac:dyDescent="0.3">
      <c r="A507" s="99" t="s">
        <v>729</v>
      </c>
      <c r="B507" s="63" t="s">
        <v>83</v>
      </c>
      <c r="C507" s="43" t="s">
        <v>79</v>
      </c>
      <c r="D507" s="44">
        <v>4.8099999999999996</v>
      </c>
      <c r="E507" s="44">
        <v>4.8099999999999996</v>
      </c>
      <c r="F507" s="44">
        <v>4.8099999999999996</v>
      </c>
      <c r="G507" s="44">
        <v>4.8099999999999996</v>
      </c>
      <c r="H507" s="44">
        <v>4.8099999999999996</v>
      </c>
      <c r="I507" s="44">
        <v>4.8099999999999996</v>
      </c>
      <c r="J507" s="44">
        <v>4.8099999999999996</v>
      </c>
      <c r="K507" s="44">
        <v>4.8099999999999996</v>
      </c>
      <c r="L507" s="44">
        <v>4.8099999999999996</v>
      </c>
      <c r="M507" s="44">
        <v>4.8099999999999996</v>
      </c>
      <c r="N507" s="44">
        <v>4.8099999999999996</v>
      </c>
      <c r="O507" s="44">
        <v>4.8099999999999996</v>
      </c>
      <c r="P507" s="44">
        <v>4.8099999999999996</v>
      </c>
      <c r="Q507" s="44">
        <v>4.8099999999999996</v>
      </c>
      <c r="R507" s="44">
        <v>4.8099999999999996</v>
      </c>
      <c r="S507" s="44">
        <v>4.8099999999999996</v>
      </c>
      <c r="T507" s="44">
        <v>4.8099999999999996</v>
      </c>
      <c r="U507" s="44">
        <v>4.8099999999999996</v>
      </c>
      <c r="V507" s="44">
        <v>4.8099999999999996</v>
      </c>
      <c r="W507" s="44">
        <v>4.8099999999999996</v>
      </c>
      <c r="X507" s="44">
        <v>4.8099999999999996</v>
      </c>
      <c r="Y507" s="44">
        <v>4.8099999999999996</v>
      </c>
      <c r="Z507" s="44">
        <v>4.8099999999999996</v>
      </c>
      <c r="AA507" s="44">
        <v>4.8099999999999996</v>
      </c>
    </row>
    <row r="508" spans="1:27" ht="12.75" hidden="1" customHeight="1" outlineLevel="1" x14ac:dyDescent="0.3">
      <c r="A508" s="99" t="s">
        <v>730</v>
      </c>
      <c r="B508" s="63" t="s">
        <v>81</v>
      </c>
      <c r="C508" s="43" t="s">
        <v>79</v>
      </c>
      <c r="D508" s="44">
        <f>$D$11</f>
        <v>154.69999999999999</v>
      </c>
      <c r="E508" s="44">
        <f t="shared" ref="E508:AA508" si="293">$D$11</f>
        <v>154.69999999999999</v>
      </c>
      <c r="F508" s="44">
        <f t="shared" si="293"/>
        <v>154.69999999999999</v>
      </c>
      <c r="G508" s="44">
        <f t="shared" si="293"/>
        <v>154.69999999999999</v>
      </c>
      <c r="H508" s="44">
        <f t="shared" si="293"/>
        <v>154.69999999999999</v>
      </c>
      <c r="I508" s="44">
        <f t="shared" si="293"/>
        <v>154.69999999999999</v>
      </c>
      <c r="J508" s="44">
        <f t="shared" si="293"/>
        <v>154.69999999999999</v>
      </c>
      <c r="K508" s="44">
        <f t="shared" si="293"/>
        <v>154.69999999999999</v>
      </c>
      <c r="L508" s="44">
        <f t="shared" si="293"/>
        <v>154.69999999999999</v>
      </c>
      <c r="M508" s="44">
        <f t="shared" si="293"/>
        <v>154.69999999999999</v>
      </c>
      <c r="N508" s="44">
        <f t="shared" si="293"/>
        <v>154.69999999999999</v>
      </c>
      <c r="O508" s="44">
        <f t="shared" si="293"/>
        <v>154.69999999999999</v>
      </c>
      <c r="P508" s="44">
        <f t="shared" si="293"/>
        <v>154.69999999999999</v>
      </c>
      <c r="Q508" s="44">
        <f t="shared" si="293"/>
        <v>154.69999999999999</v>
      </c>
      <c r="R508" s="44">
        <f t="shared" si="293"/>
        <v>154.69999999999999</v>
      </c>
      <c r="S508" s="44">
        <f t="shared" si="293"/>
        <v>154.69999999999999</v>
      </c>
      <c r="T508" s="44">
        <f t="shared" si="293"/>
        <v>154.69999999999999</v>
      </c>
      <c r="U508" s="44">
        <f t="shared" si="293"/>
        <v>154.69999999999999</v>
      </c>
      <c r="V508" s="44">
        <f t="shared" si="293"/>
        <v>154.69999999999999</v>
      </c>
      <c r="W508" s="44">
        <f t="shared" si="293"/>
        <v>154.69999999999999</v>
      </c>
      <c r="X508" s="44">
        <f t="shared" si="293"/>
        <v>154.69999999999999</v>
      </c>
      <c r="Y508" s="44">
        <f t="shared" si="293"/>
        <v>154.69999999999999</v>
      </c>
      <c r="Z508" s="44">
        <f t="shared" si="293"/>
        <v>154.69999999999999</v>
      </c>
      <c r="AA508" s="44">
        <f t="shared" si="293"/>
        <v>154.69999999999999</v>
      </c>
    </row>
    <row r="509" spans="1:27" ht="13.8" collapsed="1" x14ac:dyDescent="0.3">
      <c r="A509" s="98" t="s">
        <v>731</v>
      </c>
      <c r="B509" s="28" t="str">
        <f>"06"&amp;"."&amp;$B$662&amp;"."&amp;$B$663</f>
        <v>06.07.2024</v>
      </c>
      <c r="C509" s="90" t="s">
        <v>76</v>
      </c>
      <c r="D509" s="91">
        <f>ROUND(((D510+D511+D513+D512)/1000),5)</f>
        <v>5.4719600000000002</v>
      </c>
      <c r="E509" s="91">
        <f>ROUND(((E510+E511+E513+E512)/1000),5)</f>
        <v>5.3434799999999996</v>
      </c>
      <c r="F509" s="91">
        <f>ROUND(((F510+F511+F513+F512)/1000),5)</f>
        <v>5.1703099999999997</v>
      </c>
      <c r="G509" s="91">
        <f t="shared" ref="G509:AA509" si="294">ROUND(((G510+G511+G513+G512)/1000),5)</f>
        <v>5.0568799999999996</v>
      </c>
      <c r="H509" s="91">
        <f t="shared" si="294"/>
        <v>4.9776100000000003</v>
      </c>
      <c r="I509" s="91">
        <f t="shared" si="294"/>
        <v>5.19848</v>
      </c>
      <c r="J509" s="91">
        <f t="shared" si="294"/>
        <v>5.3034999999999997</v>
      </c>
      <c r="K509" s="91">
        <f t="shared" si="294"/>
        <v>5.56867</v>
      </c>
      <c r="L509" s="91">
        <f t="shared" si="294"/>
        <v>6.0063199999999997</v>
      </c>
      <c r="M509" s="91">
        <f t="shared" si="294"/>
        <v>6.2128300000000003</v>
      </c>
      <c r="N509" s="91">
        <f t="shared" si="294"/>
        <v>6.3668500000000003</v>
      </c>
      <c r="O509" s="91">
        <f t="shared" si="294"/>
        <v>6.4058000000000002</v>
      </c>
      <c r="P509" s="91">
        <f t="shared" si="294"/>
        <v>6.4156300000000002</v>
      </c>
      <c r="Q509" s="91">
        <f t="shared" si="294"/>
        <v>6.4107399999999997</v>
      </c>
      <c r="R509" s="91">
        <f t="shared" si="294"/>
        <v>6.4180299999999999</v>
      </c>
      <c r="S509" s="91">
        <f t="shared" si="294"/>
        <v>6.4275599999999997</v>
      </c>
      <c r="T509" s="91">
        <f t="shared" si="294"/>
        <v>6.4243800000000002</v>
      </c>
      <c r="U509" s="91">
        <f t="shared" si="294"/>
        <v>6.4031000000000002</v>
      </c>
      <c r="V509" s="91">
        <f t="shared" si="294"/>
        <v>6.3845400000000003</v>
      </c>
      <c r="W509" s="91">
        <f t="shared" si="294"/>
        <v>6.3087499999999999</v>
      </c>
      <c r="X509" s="91">
        <f t="shared" si="294"/>
        <v>6.2323500000000003</v>
      </c>
      <c r="Y509" s="91">
        <f t="shared" si="294"/>
        <v>6.2015099999999999</v>
      </c>
      <c r="Z509" s="91">
        <f t="shared" si="294"/>
        <v>6.0255999999999998</v>
      </c>
      <c r="AA509" s="91">
        <f t="shared" si="294"/>
        <v>5.77386</v>
      </c>
    </row>
    <row r="510" spans="1:27" ht="12.75" hidden="1" customHeight="1" outlineLevel="1" x14ac:dyDescent="0.3">
      <c r="A510" s="99" t="s">
        <v>732</v>
      </c>
      <c r="B510" s="63" t="s">
        <v>238</v>
      </c>
      <c r="C510" s="43" t="s">
        <v>79</v>
      </c>
      <c r="D510" s="44">
        <v>1368.22</v>
      </c>
      <c r="E510" s="44">
        <v>1239.74</v>
      </c>
      <c r="F510" s="44">
        <v>1066.57</v>
      </c>
      <c r="G510" s="44">
        <v>953.14</v>
      </c>
      <c r="H510" s="44">
        <v>873.87</v>
      </c>
      <c r="I510" s="44">
        <v>1094.74</v>
      </c>
      <c r="J510" s="44">
        <v>1199.76</v>
      </c>
      <c r="K510" s="44">
        <v>1464.93</v>
      </c>
      <c r="L510" s="44">
        <v>1902.58</v>
      </c>
      <c r="M510" s="44">
        <v>2109.09</v>
      </c>
      <c r="N510" s="44">
        <v>2263.11</v>
      </c>
      <c r="O510" s="44">
        <v>2302.06</v>
      </c>
      <c r="P510" s="44">
        <v>2311.89</v>
      </c>
      <c r="Q510" s="44">
        <v>2307</v>
      </c>
      <c r="R510" s="44">
        <v>2314.29</v>
      </c>
      <c r="S510" s="44">
        <v>2323.8200000000002</v>
      </c>
      <c r="T510" s="44">
        <v>2320.64</v>
      </c>
      <c r="U510" s="44">
        <v>2299.36</v>
      </c>
      <c r="V510" s="44">
        <v>2280.8000000000002</v>
      </c>
      <c r="W510" s="44">
        <v>2205.0100000000002</v>
      </c>
      <c r="X510" s="44">
        <v>2128.61</v>
      </c>
      <c r="Y510" s="44">
        <v>2097.77</v>
      </c>
      <c r="Z510" s="44">
        <v>1921.86</v>
      </c>
      <c r="AA510" s="44">
        <v>1670.12</v>
      </c>
    </row>
    <row r="511" spans="1:27" ht="12.75" hidden="1" customHeight="1" outlineLevel="1" x14ac:dyDescent="0.3">
      <c r="A511" s="99" t="s">
        <v>733</v>
      </c>
      <c r="B511" s="63" t="s">
        <v>90</v>
      </c>
      <c r="C511" s="43" t="s">
        <v>79</v>
      </c>
      <c r="D511" s="44">
        <f>$D$486</f>
        <v>3944.23</v>
      </c>
      <c r="E511" s="44">
        <f t="shared" ref="E511:AA511" si="295">$D$486</f>
        <v>3944.23</v>
      </c>
      <c r="F511" s="44">
        <f t="shared" si="295"/>
        <v>3944.23</v>
      </c>
      <c r="G511" s="44">
        <f t="shared" si="295"/>
        <v>3944.23</v>
      </c>
      <c r="H511" s="44">
        <f t="shared" si="295"/>
        <v>3944.23</v>
      </c>
      <c r="I511" s="44">
        <f t="shared" si="295"/>
        <v>3944.23</v>
      </c>
      <c r="J511" s="44">
        <f t="shared" si="295"/>
        <v>3944.23</v>
      </c>
      <c r="K511" s="44">
        <f t="shared" si="295"/>
        <v>3944.23</v>
      </c>
      <c r="L511" s="44">
        <f t="shared" si="295"/>
        <v>3944.23</v>
      </c>
      <c r="M511" s="44">
        <f t="shared" si="295"/>
        <v>3944.23</v>
      </c>
      <c r="N511" s="44">
        <f t="shared" si="295"/>
        <v>3944.23</v>
      </c>
      <c r="O511" s="44">
        <f t="shared" si="295"/>
        <v>3944.23</v>
      </c>
      <c r="P511" s="44">
        <f t="shared" si="295"/>
        <v>3944.23</v>
      </c>
      <c r="Q511" s="44">
        <f t="shared" si="295"/>
        <v>3944.23</v>
      </c>
      <c r="R511" s="44">
        <f t="shared" si="295"/>
        <v>3944.23</v>
      </c>
      <c r="S511" s="44">
        <f t="shared" si="295"/>
        <v>3944.23</v>
      </c>
      <c r="T511" s="44">
        <f t="shared" si="295"/>
        <v>3944.23</v>
      </c>
      <c r="U511" s="44">
        <f t="shared" si="295"/>
        <v>3944.23</v>
      </c>
      <c r="V511" s="44">
        <f t="shared" si="295"/>
        <v>3944.23</v>
      </c>
      <c r="W511" s="44">
        <f t="shared" si="295"/>
        <v>3944.23</v>
      </c>
      <c r="X511" s="44">
        <f t="shared" si="295"/>
        <v>3944.23</v>
      </c>
      <c r="Y511" s="44">
        <f t="shared" si="295"/>
        <v>3944.23</v>
      </c>
      <c r="Z511" s="44">
        <f t="shared" si="295"/>
        <v>3944.23</v>
      </c>
      <c r="AA511" s="44">
        <f t="shared" si="295"/>
        <v>3944.23</v>
      </c>
    </row>
    <row r="512" spans="1:27" ht="12.75" hidden="1" customHeight="1" outlineLevel="1" x14ac:dyDescent="0.3">
      <c r="A512" s="99" t="s">
        <v>734</v>
      </c>
      <c r="B512" s="63" t="s">
        <v>83</v>
      </c>
      <c r="C512" s="43" t="s">
        <v>79</v>
      </c>
      <c r="D512" s="44">
        <v>4.8099999999999996</v>
      </c>
      <c r="E512" s="44">
        <v>4.8099999999999996</v>
      </c>
      <c r="F512" s="44">
        <v>4.8099999999999996</v>
      </c>
      <c r="G512" s="44">
        <v>4.8099999999999996</v>
      </c>
      <c r="H512" s="44">
        <v>4.8099999999999996</v>
      </c>
      <c r="I512" s="44">
        <v>4.8099999999999996</v>
      </c>
      <c r="J512" s="44">
        <v>4.8099999999999996</v>
      </c>
      <c r="K512" s="44">
        <v>4.8099999999999996</v>
      </c>
      <c r="L512" s="44">
        <v>4.8099999999999996</v>
      </c>
      <c r="M512" s="44">
        <v>4.8099999999999996</v>
      </c>
      <c r="N512" s="44">
        <v>4.8099999999999996</v>
      </c>
      <c r="O512" s="44">
        <v>4.8099999999999996</v>
      </c>
      <c r="P512" s="44">
        <v>4.8099999999999996</v>
      </c>
      <c r="Q512" s="44">
        <v>4.8099999999999996</v>
      </c>
      <c r="R512" s="44">
        <v>4.8099999999999996</v>
      </c>
      <c r="S512" s="44">
        <v>4.8099999999999996</v>
      </c>
      <c r="T512" s="44">
        <v>4.8099999999999996</v>
      </c>
      <c r="U512" s="44">
        <v>4.8099999999999996</v>
      </c>
      <c r="V512" s="44">
        <v>4.8099999999999996</v>
      </c>
      <c r="W512" s="44">
        <v>4.8099999999999996</v>
      </c>
      <c r="X512" s="44">
        <v>4.8099999999999996</v>
      </c>
      <c r="Y512" s="44">
        <v>4.8099999999999996</v>
      </c>
      <c r="Z512" s="44">
        <v>4.8099999999999996</v>
      </c>
      <c r="AA512" s="44">
        <v>4.8099999999999996</v>
      </c>
    </row>
    <row r="513" spans="1:27" ht="12.75" hidden="1" customHeight="1" outlineLevel="1" x14ac:dyDescent="0.3">
      <c r="A513" s="99" t="s">
        <v>735</v>
      </c>
      <c r="B513" s="63" t="s">
        <v>81</v>
      </c>
      <c r="C513" s="43" t="s">
        <v>79</v>
      </c>
      <c r="D513" s="44">
        <f>$D$11</f>
        <v>154.69999999999999</v>
      </c>
      <c r="E513" s="44">
        <f t="shared" ref="E513:AA513" si="296">$D$11</f>
        <v>154.69999999999999</v>
      </c>
      <c r="F513" s="44">
        <f t="shared" si="296"/>
        <v>154.69999999999999</v>
      </c>
      <c r="G513" s="44">
        <f t="shared" si="296"/>
        <v>154.69999999999999</v>
      </c>
      <c r="H513" s="44">
        <f t="shared" si="296"/>
        <v>154.69999999999999</v>
      </c>
      <c r="I513" s="44">
        <f t="shared" si="296"/>
        <v>154.69999999999999</v>
      </c>
      <c r="J513" s="44">
        <f t="shared" si="296"/>
        <v>154.69999999999999</v>
      </c>
      <c r="K513" s="44">
        <f t="shared" si="296"/>
        <v>154.69999999999999</v>
      </c>
      <c r="L513" s="44">
        <f t="shared" si="296"/>
        <v>154.69999999999999</v>
      </c>
      <c r="M513" s="44">
        <f t="shared" si="296"/>
        <v>154.69999999999999</v>
      </c>
      <c r="N513" s="44">
        <f t="shared" si="296"/>
        <v>154.69999999999999</v>
      </c>
      <c r="O513" s="44">
        <f t="shared" si="296"/>
        <v>154.69999999999999</v>
      </c>
      <c r="P513" s="44">
        <f t="shared" si="296"/>
        <v>154.69999999999999</v>
      </c>
      <c r="Q513" s="44">
        <f t="shared" si="296"/>
        <v>154.69999999999999</v>
      </c>
      <c r="R513" s="44">
        <f t="shared" si="296"/>
        <v>154.69999999999999</v>
      </c>
      <c r="S513" s="44">
        <f t="shared" si="296"/>
        <v>154.69999999999999</v>
      </c>
      <c r="T513" s="44">
        <f t="shared" si="296"/>
        <v>154.69999999999999</v>
      </c>
      <c r="U513" s="44">
        <f t="shared" si="296"/>
        <v>154.69999999999999</v>
      </c>
      <c r="V513" s="44">
        <f t="shared" si="296"/>
        <v>154.69999999999999</v>
      </c>
      <c r="W513" s="44">
        <f t="shared" si="296"/>
        <v>154.69999999999999</v>
      </c>
      <c r="X513" s="44">
        <f t="shared" si="296"/>
        <v>154.69999999999999</v>
      </c>
      <c r="Y513" s="44">
        <f t="shared" si="296"/>
        <v>154.69999999999999</v>
      </c>
      <c r="Z513" s="44">
        <f t="shared" si="296"/>
        <v>154.69999999999999</v>
      </c>
      <c r="AA513" s="44">
        <f t="shared" si="296"/>
        <v>154.69999999999999</v>
      </c>
    </row>
    <row r="514" spans="1:27" ht="13.8" collapsed="1" x14ac:dyDescent="0.3">
      <c r="A514" s="98" t="s">
        <v>736</v>
      </c>
      <c r="B514" s="28" t="str">
        <f>"07"&amp;"."&amp;$B$662&amp;"."&amp;$B$663</f>
        <v>07.07.2024</v>
      </c>
      <c r="C514" s="90" t="s">
        <v>76</v>
      </c>
      <c r="D514" s="91">
        <f>ROUND(((D515+D516+D518+D517)/1000),5)</f>
        <v>5.4675500000000001</v>
      </c>
      <c r="E514" s="91">
        <f>ROUND(((E515+E516+E518+E517)/1000),5)</f>
        <v>5.3454800000000002</v>
      </c>
      <c r="F514" s="91">
        <f>ROUND(((F515+F516+F518+F517)/1000),5)</f>
        <v>5.1792800000000003</v>
      </c>
      <c r="G514" s="91">
        <f t="shared" ref="G514:AA514" si="297">ROUND(((G515+G516+G518+G517)/1000),5)</f>
        <v>5.0282400000000003</v>
      </c>
      <c r="H514" s="91">
        <f t="shared" si="297"/>
        <v>4.1547400000000003</v>
      </c>
      <c r="I514" s="91">
        <f t="shared" si="297"/>
        <v>4.1792400000000001</v>
      </c>
      <c r="J514" s="91">
        <f t="shared" si="297"/>
        <v>5.0003000000000002</v>
      </c>
      <c r="K514" s="91">
        <f t="shared" si="297"/>
        <v>5.3980199999999998</v>
      </c>
      <c r="L514" s="91">
        <f t="shared" si="297"/>
        <v>5.8174000000000001</v>
      </c>
      <c r="M514" s="91">
        <f t="shared" si="297"/>
        <v>6.1047500000000001</v>
      </c>
      <c r="N514" s="91">
        <f t="shared" si="297"/>
        <v>6.26023</v>
      </c>
      <c r="O514" s="91">
        <f t="shared" si="297"/>
        <v>6.3194100000000004</v>
      </c>
      <c r="P514" s="91">
        <f t="shared" si="297"/>
        <v>6.3273799999999998</v>
      </c>
      <c r="Q514" s="91">
        <f t="shared" si="297"/>
        <v>6.3884800000000004</v>
      </c>
      <c r="R514" s="91">
        <f t="shared" si="297"/>
        <v>6.3923399999999999</v>
      </c>
      <c r="S514" s="91">
        <f t="shared" si="297"/>
        <v>6.2801600000000004</v>
      </c>
      <c r="T514" s="91">
        <f t="shared" si="297"/>
        <v>6.2811399999999997</v>
      </c>
      <c r="U514" s="91">
        <f t="shared" si="297"/>
        <v>6.2777500000000002</v>
      </c>
      <c r="V514" s="91">
        <f t="shared" si="297"/>
        <v>6.2978800000000001</v>
      </c>
      <c r="W514" s="91">
        <f t="shared" si="297"/>
        <v>6.2546999999999997</v>
      </c>
      <c r="X514" s="91">
        <f t="shared" si="297"/>
        <v>6.1410299999999998</v>
      </c>
      <c r="Y514" s="91">
        <f t="shared" si="297"/>
        <v>6.1924000000000001</v>
      </c>
      <c r="Z514" s="91">
        <f t="shared" si="297"/>
        <v>6.0241100000000003</v>
      </c>
      <c r="AA514" s="91">
        <f t="shared" si="297"/>
        <v>5.7710999999999997</v>
      </c>
    </row>
    <row r="515" spans="1:27" ht="12.75" hidden="1" customHeight="1" outlineLevel="1" x14ac:dyDescent="0.3">
      <c r="A515" s="99" t="s">
        <v>737</v>
      </c>
      <c r="B515" s="63" t="s">
        <v>238</v>
      </c>
      <c r="C515" s="43" t="s">
        <v>79</v>
      </c>
      <c r="D515" s="44">
        <v>1363.81</v>
      </c>
      <c r="E515" s="44">
        <v>1241.74</v>
      </c>
      <c r="F515" s="44">
        <v>1075.54</v>
      </c>
      <c r="G515" s="44">
        <v>924.5</v>
      </c>
      <c r="H515" s="44">
        <v>51</v>
      </c>
      <c r="I515" s="44">
        <v>75.5</v>
      </c>
      <c r="J515" s="44">
        <v>896.56</v>
      </c>
      <c r="K515" s="44">
        <v>1294.28</v>
      </c>
      <c r="L515" s="44">
        <v>1713.66</v>
      </c>
      <c r="M515" s="44">
        <v>2001.01</v>
      </c>
      <c r="N515" s="44">
        <v>2156.4899999999998</v>
      </c>
      <c r="O515" s="44">
        <v>2215.67</v>
      </c>
      <c r="P515" s="44">
        <v>2223.64</v>
      </c>
      <c r="Q515" s="44">
        <v>2284.7399999999998</v>
      </c>
      <c r="R515" s="44">
        <v>2288.6</v>
      </c>
      <c r="S515" s="44">
        <v>2176.42</v>
      </c>
      <c r="T515" s="44">
        <v>2177.4</v>
      </c>
      <c r="U515" s="44">
        <v>2174.0100000000002</v>
      </c>
      <c r="V515" s="44">
        <v>2194.14</v>
      </c>
      <c r="W515" s="44">
        <v>2150.96</v>
      </c>
      <c r="X515" s="44">
        <v>2037.29</v>
      </c>
      <c r="Y515" s="44">
        <v>2088.66</v>
      </c>
      <c r="Z515" s="44">
        <v>1920.37</v>
      </c>
      <c r="AA515" s="44">
        <v>1667.36</v>
      </c>
    </row>
    <row r="516" spans="1:27" ht="12.75" hidden="1" customHeight="1" outlineLevel="1" x14ac:dyDescent="0.3">
      <c r="A516" s="99" t="s">
        <v>738</v>
      </c>
      <c r="B516" s="63" t="s">
        <v>90</v>
      </c>
      <c r="C516" s="43" t="s">
        <v>79</v>
      </c>
      <c r="D516" s="44">
        <f>$D$486</f>
        <v>3944.23</v>
      </c>
      <c r="E516" s="44">
        <f t="shared" ref="E516:AA516" si="298">$D$486</f>
        <v>3944.23</v>
      </c>
      <c r="F516" s="44">
        <f t="shared" si="298"/>
        <v>3944.23</v>
      </c>
      <c r="G516" s="44">
        <f t="shared" si="298"/>
        <v>3944.23</v>
      </c>
      <c r="H516" s="44">
        <f t="shared" si="298"/>
        <v>3944.23</v>
      </c>
      <c r="I516" s="44">
        <f t="shared" si="298"/>
        <v>3944.23</v>
      </c>
      <c r="J516" s="44">
        <f t="shared" si="298"/>
        <v>3944.23</v>
      </c>
      <c r="K516" s="44">
        <f t="shared" si="298"/>
        <v>3944.23</v>
      </c>
      <c r="L516" s="44">
        <f t="shared" si="298"/>
        <v>3944.23</v>
      </c>
      <c r="M516" s="44">
        <f t="shared" si="298"/>
        <v>3944.23</v>
      </c>
      <c r="N516" s="44">
        <f t="shared" si="298"/>
        <v>3944.23</v>
      </c>
      <c r="O516" s="44">
        <f t="shared" si="298"/>
        <v>3944.23</v>
      </c>
      <c r="P516" s="44">
        <f t="shared" si="298"/>
        <v>3944.23</v>
      </c>
      <c r="Q516" s="44">
        <f t="shared" si="298"/>
        <v>3944.23</v>
      </c>
      <c r="R516" s="44">
        <f t="shared" si="298"/>
        <v>3944.23</v>
      </c>
      <c r="S516" s="44">
        <f t="shared" si="298"/>
        <v>3944.23</v>
      </c>
      <c r="T516" s="44">
        <f t="shared" si="298"/>
        <v>3944.23</v>
      </c>
      <c r="U516" s="44">
        <f t="shared" si="298"/>
        <v>3944.23</v>
      </c>
      <c r="V516" s="44">
        <f t="shared" si="298"/>
        <v>3944.23</v>
      </c>
      <c r="W516" s="44">
        <f t="shared" si="298"/>
        <v>3944.23</v>
      </c>
      <c r="X516" s="44">
        <f t="shared" si="298"/>
        <v>3944.23</v>
      </c>
      <c r="Y516" s="44">
        <f t="shared" si="298"/>
        <v>3944.23</v>
      </c>
      <c r="Z516" s="44">
        <f t="shared" si="298"/>
        <v>3944.23</v>
      </c>
      <c r="AA516" s="44">
        <f t="shared" si="298"/>
        <v>3944.23</v>
      </c>
    </row>
    <row r="517" spans="1:27" ht="12.75" hidden="1" customHeight="1" outlineLevel="1" x14ac:dyDescent="0.3">
      <c r="A517" s="99" t="s">
        <v>739</v>
      </c>
      <c r="B517" s="63" t="s">
        <v>83</v>
      </c>
      <c r="C517" s="43" t="s">
        <v>79</v>
      </c>
      <c r="D517" s="44">
        <v>4.8099999999999996</v>
      </c>
      <c r="E517" s="44">
        <v>4.8099999999999996</v>
      </c>
      <c r="F517" s="44">
        <v>4.8099999999999996</v>
      </c>
      <c r="G517" s="44">
        <v>4.8099999999999996</v>
      </c>
      <c r="H517" s="44">
        <v>4.8099999999999996</v>
      </c>
      <c r="I517" s="44">
        <v>4.8099999999999996</v>
      </c>
      <c r="J517" s="44">
        <v>4.8099999999999996</v>
      </c>
      <c r="K517" s="44">
        <v>4.8099999999999996</v>
      </c>
      <c r="L517" s="44">
        <v>4.8099999999999996</v>
      </c>
      <c r="M517" s="44">
        <v>4.8099999999999996</v>
      </c>
      <c r="N517" s="44">
        <v>4.8099999999999996</v>
      </c>
      <c r="O517" s="44">
        <v>4.8099999999999996</v>
      </c>
      <c r="P517" s="44">
        <v>4.8099999999999996</v>
      </c>
      <c r="Q517" s="44">
        <v>4.8099999999999996</v>
      </c>
      <c r="R517" s="44">
        <v>4.8099999999999996</v>
      </c>
      <c r="S517" s="44">
        <v>4.8099999999999996</v>
      </c>
      <c r="T517" s="44">
        <v>4.8099999999999996</v>
      </c>
      <c r="U517" s="44">
        <v>4.8099999999999996</v>
      </c>
      <c r="V517" s="44">
        <v>4.8099999999999996</v>
      </c>
      <c r="W517" s="44">
        <v>4.8099999999999996</v>
      </c>
      <c r="X517" s="44">
        <v>4.8099999999999996</v>
      </c>
      <c r="Y517" s="44">
        <v>4.8099999999999996</v>
      </c>
      <c r="Z517" s="44">
        <v>4.8099999999999996</v>
      </c>
      <c r="AA517" s="44">
        <v>4.8099999999999996</v>
      </c>
    </row>
    <row r="518" spans="1:27" ht="12.75" hidden="1" customHeight="1" outlineLevel="1" x14ac:dyDescent="0.3">
      <c r="A518" s="99" t="s">
        <v>740</v>
      </c>
      <c r="B518" s="63" t="s">
        <v>81</v>
      </c>
      <c r="C518" s="43" t="s">
        <v>79</v>
      </c>
      <c r="D518" s="44">
        <f>$D$11</f>
        <v>154.69999999999999</v>
      </c>
      <c r="E518" s="44">
        <f t="shared" ref="E518:AA518" si="299">$D$11</f>
        <v>154.69999999999999</v>
      </c>
      <c r="F518" s="44">
        <f t="shared" si="299"/>
        <v>154.69999999999999</v>
      </c>
      <c r="G518" s="44">
        <f t="shared" si="299"/>
        <v>154.69999999999999</v>
      </c>
      <c r="H518" s="44">
        <f t="shared" si="299"/>
        <v>154.69999999999999</v>
      </c>
      <c r="I518" s="44">
        <f t="shared" si="299"/>
        <v>154.69999999999999</v>
      </c>
      <c r="J518" s="44">
        <f t="shared" si="299"/>
        <v>154.69999999999999</v>
      </c>
      <c r="K518" s="44">
        <f t="shared" si="299"/>
        <v>154.69999999999999</v>
      </c>
      <c r="L518" s="44">
        <f t="shared" si="299"/>
        <v>154.69999999999999</v>
      </c>
      <c r="M518" s="44">
        <f t="shared" si="299"/>
        <v>154.69999999999999</v>
      </c>
      <c r="N518" s="44">
        <f t="shared" si="299"/>
        <v>154.69999999999999</v>
      </c>
      <c r="O518" s="44">
        <f t="shared" si="299"/>
        <v>154.69999999999999</v>
      </c>
      <c r="P518" s="44">
        <f t="shared" si="299"/>
        <v>154.69999999999999</v>
      </c>
      <c r="Q518" s="44">
        <f t="shared" si="299"/>
        <v>154.69999999999999</v>
      </c>
      <c r="R518" s="44">
        <f t="shared" si="299"/>
        <v>154.69999999999999</v>
      </c>
      <c r="S518" s="44">
        <f t="shared" si="299"/>
        <v>154.69999999999999</v>
      </c>
      <c r="T518" s="44">
        <f t="shared" si="299"/>
        <v>154.69999999999999</v>
      </c>
      <c r="U518" s="44">
        <f t="shared" si="299"/>
        <v>154.69999999999999</v>
      </c>
      <c r="V518" s="44">
        <f t="shared" si="299"/>
        <v>154.69999999999999</v>
      </c>
      <c r="W518" s="44">
        <f t="shared" si="299"/>
        <v>154.69999999999999</v>
      </c>
      <c r="X518" s="44">
        <f t="shared" si="299"/>
        <v>154.69999999999999</v>
      </c>
      <c r="Y518" s="44">
        <f t="shared" si="299"/>
        <v>154.69999999999999</v>
      </c>
      <c r="Z518" s="44">
        <f t="shared" si="299"/>
        <v>154.69999999999999</v>
      </c>
      <c r="AA518" s="44">
        <f t="shared" si="299"/>
        <v>154.69999999999999</v>
      </c>
    </row>
    <row r="519" spans="1:27" ht="13.8" collapsed="1" x14ac:dyDescent="0.3">
      <c r="A519" s="98" t="s">
        <v>741</v>
      </c>
      <c r="B519" s="28" t="str">
        <f>"08"&amp;"."&amp;$B$662&amp;"."&amp;$B$663</f>
        <v>08.07.2024</v>
      </c>
      <c r="C519" s="90" t="s">
        <v>76</v>
      </c>
      <c r="D519" s="91">
        <f>ROUND(((D520+D521+D523+D522)/1000),5)</f>
        <v>5.4133100000000001</v>
      </c>
      <c r="E519" s="91">
        <f>ROUND(((E520+E521+E523+E522)/1000),5)</f>
        <v>5.3068400000000002</v>
      </c>
      <c r="F519" s="91">
        <f>ROUND(((F520+F521+F523+F522)/1000),5)</f>
        <v>5.1353499999999999</v>
      </c>
      <c r="G519" s="91">
        <f t="shared" ref="G519:AA519" si="300">ROUND(((G520+G521+G523+G522)/1000),5)</f>
        <v>4.9266699999999997</v>
      </c>
      <c r="H519" s="91">
        <f t="shared" si="300"/>
        <v>4.3227799999999998</v>
      </c>
      <c r="I519" s="91">
        <f t="shared" si="300"/>
        <v>5.24092</v>
      </c>
      <c r="J519" s="91">
        <f t="shared" si="300"/>
        <v>5.3585900000000004</v>
      </c>
      <c r="K519" s="91">
        <f t="shared" si="300"/>
        <v>5.8030999999999997</v>
      </c>
      <c r="L519" s="91">
        <f t="shared" si="300"/>
        <v>6.1802000000000001</v>
      </c>
      <c r="M519" s="91">
        <f t="shared" si="300"/>
        <v>6.4542900000000003</v>
      </c>
      <c r="N519" s="91">
        <f t="shared" si="300"/>
        <v>6.5253100000000002</v>
      </c>
      <c r="O519" s="91">
        <f t="shared" si="300"/>
        <v>6.5395500000000002</v>
      </c>
      <c r="P519" s="91">
        <f t="shared" si="300"/>
        <v>6.5656699999999999</v>
      </c>
      <c r="Q519" s="91">
        <f t="shared" si="300"/>
        <v>6.6897200000000003</v>
      </c>
      <c r="R519" s="91">
        <f t="shared" si="300"/>
        <v>6.6909900000000002</v>
      </c>
      <c r="S519" s="91">
        <f t="shared" si="300"/>
        <v>6.7655000000000003</v>
      </c>
      <c r="T519" s="91">
        <f t="shared" si="300"/>
        <v>6.6584700000000003</v>
      </c>
      <c r="U519" s="91">
        <f t="shared" si="300"/>
        <v>6.6088899999999997</v>
      </c>
      <c r="V519" s="91">
        <f t="shared" si="300"/>
        <v>6.5468200000000003</v>
      </c>
      <c r="W519" s="91">
        <f t="shared" si="300"/>
        <v>6.43438</v>
      </c>
      <c r="X519" s="91">
        <f t="shared" si="300"/>
        <v>6.2642199999999999</v>
      </c>
      <c r="Y519" s="91">
        <f t="shared" si="300"/>
        <v>6.2342199999999997</v>
      </c>
      <c r="Z519" s="91">
        <f t="shared" si="300"/>
        <v>5.9579899999999997</v>
      </c>
      <c r="AA519" s="91">
        <f t="shared" si="300"/>
        <v>5.7022899999999996</v>
      </c>
    </row>
    <row r="520" spans="1:27" ht="12.75" hidden="1" customHeight="1" outlineLevel="1" x14ac:dyDescent="0.3">
      <c r="A520" s="99" t="s">
        <v>742</v>
      </c>
      <c r="B520" s="63" t="s">
        <v>238</v>
      </c>
      <c r="C520" s="43" t="s">
        <v>79</v>
      </c>
      <c r="D520" s="44">
        <v>1309.57</v>
      </c>
      <c r="E520" s="44">
        <v>1203.0999999999999</v>
      </c>
      <c r="F520" s="44">
        <v>1031.6099999999999</v>
      </c>
      <c r="G520" s="44">
        <v>822.93</v>
      </c>
      <c r="H520" s="44">
        <v>219.04</v>
      </c>
      <c r="I520" s="44">
        <v>1137.18</v>
      </c>
      <c r="J520" s="44">
        <v>1254.8499999999999</v>
      </c>
      <c r="K520" s="44">
        <v>1699.36</v>
      </c>
      <c r="L520" s="44">
        <v>2076.46</v>
      </c>
      <c r="M520" s="44">
        <v>2350.5500000000002</v>
      </c>
      <c r="N520" s="44">
        <v>2421.5700000000002</v>
      </c>
      <c r="O520" s="44">
        <v>2435.81</v>
      </c>
      <c r="P520" s="44">
        <v>2461.9299999999998</v>
      </c>
      <c r="Q520" s="44">
        <v>2585.98</v>
      </c>
      <c r="R520" s="44">
        <v>2587.25</v>
      </c>
      <c r="S520" s="44">
        <v>2661.76</v>
      </c>
      <c r="T520" s="44">
        <v>2554.73</v>
      </c>
      <c r="U520" s="44">
        <v>2505.15</v>
      </c>
      <c r="V520" s="44">
        <v>2443.08</v>
      </c>
      <c r="W520" s="44">
        <v>2330.64</v>
      </c>
      <c r="X520" s="44">
        <v>2160.48</v>
      </c>
      <c r="Y520" s="44">
        <v>2130.48</v>
      </c>
      <c r="Z520" s="44">
        <v>1854.25</v>
      </c>
      <c r="AA520" s="44">
        <v>1598.55</v>
      </c>
    </row>
    <row r="521" spans="1:27" ht="12.75" hidden="1" customHeight="1" outlineLevel="1" x14ac:dyDescent="0.3">
      <c r="A521" s="99" t="s">
        <v>743</v>
      </c>
      <c r="B521" s="63" t="s">
        <v>90</v>
      </c>
      <c r="C521" s="43" t="s">
        <v>79</v>
      </c>
      <c r="D521" s="44">
        <f>$D$486</f>
        <v>3944.23</v>
      </c>
      <c r="E521" s="44">
        <f t="shared" ref="E521:AA521" si="301">$D$486</f>
        <v>3944.23</v>
      </c>
      <c r="F521" s="44">
        <f t="shared" si="301"/>
        <v>3944.23</v>
      </c>
      <c r="G521" s="44">
        <f t="shared" si="301"/>
        <v>3944.23</v>
      </c>
      <c r="H521" s="44">
        <f t="shared" si="301"/>
        <v>3944.23</v>
      </c>
      <c r="I521" s="44">
        <f t="shared" si="301"/>
        <v>3944.23</v>
      </c>
      <c r="J521" s="44">
        <f t="shared" si="301"/>
        <v>3944.23</v>
      </c>
      <c r="K521" s="44">
        <f t="shared" si="301"/>
        <v>3944.23</v>
      </c>
      <c r="L521" s="44">
        <f t="shared" si="301"/>
        <v>3944.23</v>
      </c>
      <c r="M521" s="44">
        <f t="shared" si="301"/>
        <v>3944.23</v>
      </c>
      <c r="N521" s="44">
        <f t="shared" si="301"/>
        <v>3944.23</v>
      </c>
      <c r="O521" s="44">
        <f t="shared" si="301"/>
        <v>3944.23</v>
      </c>
      <c r="P521" s="44">
        <f t="shared" si="301"/>
        <v>3944.23</v>
      </c>
      <c r="Q521" s="44">
        <f t="shared" si="301"/>
        <v>3944.23</v>
      </c>
      <c r="R521" s="44">
        <f t="shared" si="301"/>
        <v>3944.23</v>
      </c>
      <c r="S521" s="44">
        <f t="shared" si="301"/>
        <v>3944.23</v>
      </c>
      <c r="T521" s="44">
        <f t="shared" si="301"/>
        <v>3944.23</v>
      </c>
      <c r="U521" s="44">
        <f t="shared" si="301"/>
        <v>3944.23</v>
      </c>
      <c r="V521" s="44">
        <f t="shared" si="301"/>
        <v>3944.23</v>
      </c>
      <c r="W521" s="44">
        <f t="shared" si="301"/>
        <v>3944.23</v>
      </c>
      <c r="X521" s="44">
        <f t="shared" si="301"/>
        <v>3944.23</v>
      </c>
      <c r="Y521" s="44">
        <f t="shared" si="301"/>
        <v>3944.23</v>
      </c>
      <c r="Z521" s="44">
        <f t="shared" si="301"/>
        <v>3944.23</v>
      </c>
      <c r="AA521" s="44">
        <f t="shared" si="301"/>
        <v>3944.23</v>
      </c>
    </row>
    <row r="522" spans="1:27" ht="12.75" hidden="1" customHeight="1" outlineLevel="1" x14ac:dyDescent="0.3">
      <c r="A522" s="99" t="s">
        <v>744</v>
      </c>
      <c r="B522" s="63" t="s">
        <v>83</v>
      </c>
      <c r="C522" s="43" t="s">
        <v>79</v>
      </c>
      <c r="D522" s="44">
        <v>4.8099999999999996</v>
      </c>
      <c r="E522" s="44">
        <v>4.8099999999999996</v>
      </c>
      <c r="F522" s="44">
        <v>4.8099999999999996</v>
      </c>
      <c r="G522" s="44">
        <v>4.8099999999999996</v>
      </c>
      <c r="H522" s="44">
        <v>4.8099999999999996</v>
      </c>
      <c r="I522" s="44">
        <v>4.8099999999999996</v>
      </c>
      <c r="J522" s="44">
        <v>4.8099999999999996</v>
      </c>
      <c r="K522" s="44">
        <v>4.8099999999999996</v>
      </c>
      <c r="L522" s="44">
        <v>4.8099999999999996</v>
      </c>
      <c r="M522" s="44">
        <v>4.8099999999999996</v>
      </c>
      <c r="N522" s="44">
        <v>4.8099999999999996</v>
      </c>
      <c r="O522" s="44">
        <v>4.8099999999999996</v>
      </c>
      <c r="P522" s="44">
        <v>4.8099999999999996</v>
      </c>
      <c r="Q522" s="44">
        <v>4.8099999999999996</v>
      </c>
      <c r="R522" s="44">
        <v>4.8099999999999996</v>
      </c>
      <c r="S522" s="44">
        <v>4.8099999999999996</v>
      </c>
      <c r="T522" s="44">
        <v>4.8099999999999996</v>
      </c>
      <c r="U522" s="44">
        <v>4.8099999999999996</v>
      </c>
      <c r="V522" s="44">
        <v>4.8099999999999996</v>
      </c>
      <c r="W522" s="44">
        <v>4.8099999999999996</v>
      </c>
      <c r="X522" s="44">
        <v>4.8099999999999996</v>
      </c>
      <c r="Y522" s="44">
        <v>4.8099999999999996</v>
      </c>
      <c r="Z522" s="44">
        <v>4.8099999999999996</v>
      </c>
      <c r="AA522" s="44">
        <v>4.8099999999999996</v>
      </c>
    </row>
    <row r="523" spans="1:27" ht="12.75" hidden="1" customHeight="1" outlineLevel="1" x14ac:dyDescent="0.3">
      <c r="A523" s="99" t="s">
        <v>745</v>
      </c>
      <c r="B523" s="63" t="s">
        <v>81</v>
      </c>
      <c r="C523" s="43" t="s">
        <v>79</v>
      </c>
      <c r="D523" s="44">
        <f>$D$11</f>
        <v>154.69999999999999</v>
      </c>
      <c r="E523" s="44">
        <f t="shared" ref="E523:AA523" si="302">$D$11</f>
        <v>154.69999999999999</v>
      </c>
      <c r="F523" s="44">
        <f t="shared" si="302"/>
        <v>154.69999999999999</v>
      </c>
      <c r="G523" s="44">
        <f t="shared" si="302"/>
        <v>154.69999999999999</v>
      </c>
      <c r="H523" s="44">
        <f t="shared" si="302"/>
        <v>154.69999999999999</v>
      </c>
      <c r="I523" s="44">
        <f t="shared" si="302"/>
        <v>154.69999999999999</v>
      </c>
      <c r="J523" s="44">
        <f t="shared" si="302"/>
        <v>154.69999999999999</v>
      </c>
      <c r="K523" s="44">
        <f t="shared" si="302"/>
        <v>154.69999999999999</v>
      </c>
      <c r="L523" s="44">
        <f t="shared" si="302"/>
        <v>154.69999999999999</v>
      </c>
      <c r="M523" s="44">
        <f t="shared" si="302"/>
        <v>154.69999999999999</v>
      </c>
      <c r="N523" s="44">
        <f t="shared" si="302"/>
        <v>154.69999999999999</v>
      </c>
      <c r="O523" s="44">
        <f t="shared" si="302"/>
        <v>154.69999999999999</v>
      </c>
      <c r="P523" s="44">
        <f t="shared" si="302"/>
        <v>154.69999999999999</v>
      </c>
      <c r="Q523" s="44">
        <f t="shared" si="302"/>
        <v>154.69999999999999</v>
      </c>
      <c r="R523" s="44">
        <f t="shared" si="302"/>
        <v>154.69999999999999</v>
      </c>
      <c r="S523" s="44">
        <f t="shared" si="302"/>
        <v>154.69999999999999</v>
      </c>
      <c r="T523" s="44">
        <f t="shared" si="302"/>
        <v>154.69999999999999</v>
      </c>
      <c r="U523" s="44">
        <f t="shared" si="302"/>
        <v>154.69999999999999</v>
      </c>
      <c r="V523" s="44">
        <f t="shared" si="302"/>
        <v>154.69999999999999</v>
      </c>
      <c r="W523" s="44">
        <f t="shared" si="302"/>
        <v>154.69999999999999</v>
      </c>
      <c r="X523" s="44">
        <f t="shared" si="302"/>
        <v>154.69999999999999</v>
      </c>
      <c r="Y523" s="44">
        <f t="shared" si="302"/>
        <v>154.69999999999999</v>
      </c>
      <c r="Z523" s="44">
        <f t="shared" si="302"/>
        <v>154.69999999999999</v>
      </c>
      <c r="AA523" s="44">
        <f t="shared" si="302"/>
        <v>154.69999999999999</v>
      </c>
    </row>
    <row r="524" spans="1:27" ht="13.8" collapsed="1" x14ac:dyDescent="0.3">
      <c r="A524" s="98" t="s">
        <v>746</v>
      </c>
      <c r="B524" s="28" t="str">
        <f>"09"&amp;"."&amp;$B$662&amp;"."&amp;$B$663</f>
        <v>09.07.2024</v>
      </c>
      <c r="C524" s="90" t="s">
        <v>76</v>
      </c>
      <c r="D524" s="91">
        <f>ROUND(((D525+D526+D528+D527)/1000),5)</f>
        <v>5.3625100000000003</v>
      </c>
      <c r="E524" s="91">
        <f>ROUND(((E525+E526+E528+E527)/1000),5)</f>
        <v>5.1994800000000003</v>
      </c>
      <c r="F524" s="91">
        <f>ROUND(((F525+F526+F528+F527)/1000),5)</f>
        <v>5.0240400000000003</v>
      </c>
      <c r="G524" s="91">
        <f t="shared" ref="G524:AA524" si="303">ROUND(((G525+G526+G528+G527)/1000),5)</f>
        <v>4.6362899999999998</v>
      </c>
      <c r="H524" s="91">
        <f t="shared" si="303"/>
        <v>4.3340500000000004</v>
      </c>
      <c r="I524" s="91">
        <f t="shared" si="303"/>
        <v>5.1598800000000002</v>
      </c>
      <c r="J524" s="91">
        <f t="shared" si="303"/>
        <v>5.3184100000000001</v>
      </c>
      <c r="K524" s="91">
        <f t="shared" si="303"/>
        <v>5.6184399999999997</v>
      </c>
      <c r="L524" s="91">
        <f t="shared" si="303"/>
        <v>6.01403</v>
      </c>
      <c r="M524" s="91">
        <f t="shared" si="303"/>
        <v>6.3182600000000004</v>
      </c>
      <c r="N524" s="91">
        <f t="shared" si="303"/>
        <v>6.3926100000000003</v>
      </c>
      <c r="O524" s="91">
        <f t="shared" si="303"/>
        <v>6.4573700000000001</v>
      </c>
      <c r="P524" s="91">
        <f t="shared" si="303"/>
        <v>6.6370199999999997</v>
      </c>
      <c r="Q524" s="91">
        <f t="shared" si="303"/>
        <v>6.5159500000000001</v>
      </c>
      <c r="R524" s="91">
        <f t="shared" si="303"/>
        <v>6.5462899999999999</v>
      </c>
      <c r="S524" s="91">
        <f t="shared" si="303"/>
        <v>6.6677</v>
      </c>
      <c r="T524" s="91">
        <f t="shared" si="303"/>
        <v>6.54129</v>
      </c>
      <c r="U524" s="91">
        <f t="shared" si="303"/>
        <v>6.5328799999999996</v>
      </c>
      <c r="V524" s="91">
        <f t="shared" si="303"/>
        <v>6.2775999999999996</v>
      </c>
      <c r="W524" s="91">
        <f t="shared" si="303"/>
        <v>6.2816099999999997</v>
      </c>
      <c r="X524" s="91">
        <f t="shared" si="303"/>
        <v>6.1646200000000002</v>
      </c>
      <c r="Y524" s="91">
        <f t="shared" si="303"/>
        <v>6.1394399999999996</v>
      </c>
      <c r="Z524" s="91">
        <f t="shared" si="303"/>
        <v>5.9226200000000002</v>
      </c>
      <c r="AA524" s="91">
        <f t="shared" si="303"/>
        <v>5.5715899999999996</v>
      </c>
    </row>
    <row r="525" spans="1:27" ht="12.75" hidden="1" customHeight="1" outlineLevel="1" x14ac:dyDescent="0.3">
      <c r="A525" s="99" t="s">
        <v>747</v>
      </c>
      <c r="B525" s="63" t="s">
        <v>238</v>
      </c>
      <c r="C525" s="43" t="s">
        <v>79</v>
      </c>
      <c r="D525" s="44">
        <v>1258.77</v>
      </c>
      <c r="E525" s="44">
        <v>1095.74</v>
      </c>
      <c r="F525" s="44">
        <v>920.3</v>
      </c>
      <c r="G525" s="44">
        <v>532.54999999999995</v>
      </c>
      <c r="H525" s="44">
        <v>230.31</v>
      </c>
      <c r="I525" s="44">
        <v>1056.1400000000001</v>
      </c>
      <c r="J525" s="44">
        <v>1214.67</v>
      </c>
      <c r="K525" s="44">
        <v>1514.7</v>
      </c>
      <c r="L525" s="44">
        <v>1910.29</v>
      </c>
      <c r="M525" s="44">
        <v>2214.52</v>
      </c>
      <c r="N525" s="44">
        <v>2288.87</v>
      </c>
      <c r="O525" s="44">
        <v>2353.63</v>
      </c>
      <c r="P525" s="44">
        <v>2533.2800000000002</v>
      </c>
      <c r="Q525" s="44">
        <v>2412.21</v>
      </c>
      <c r="R525" s="44">
        <v>2442.5500000000002</v>
      </c>
      <c r="S525" s="44">
        <v>2563.96</v>
      </c>
      <c r="T525" s="44">
        <v>2437.5500000000002</v>
      </c>
      <c r="U525" s="44">
        <v>2429.14</v>
      </c>
      <c r="V525" s="44">
        <v>2173.86</v>
      </c>
      <c r="W525" s="44">
        <v>2177.87</v>
      </c>
      <c r="X525" s="44">
        <v>2060.88</v>
      </c>
      <c r="Y525" s="44">
        <v>2035.7</v>
      </c>
      <c r="Z525" s="44">
        <v>1818.88</v>
      </c>
      <c r="AA525" s="44">
        <v>1467.85</v>
      </c>
    </row>
    <row r="526" spans="1:27" ht="12.75" hidden="1" customHeight="1" outlineLevel="1" x14ac:dyDescent="0.3">
      <c r="A526" s="99" t="s">
        <v>748</v>
      </c>
      <c r="B526" s="63" t="s">
        <v>90</v>
      </c>
      <c r="C526" s="43" t="s">
        <v>79</v>
      </c>
      <c r="D526" s="44">
        <f>$D$486</f>
        <v>3944.23</v>
      </c>
      <c r="E526" s="44">
        <f t="shared" ref="E526:AA526" si="304">$D$486</f>
        <v>3944.23</v>
      </c>
      <c r="F526" s="44">
        <f t="shared" si="304"/>
        <v>3944.23</v>
      </c>
      <c r="G526" s="44">
        <f t="shared" si="304"/>
        <v>3944.23</v>
      </c>
      <c r="H526" s="44">
        <f t="shared" si="304"/>
        <v>3944.23</v>
      </c>
      <c r="I526" s="44">
        <f t="shared" si="304"/>
        <v>3944.23</v>
      </c>
      <c r="J526" s="44">
        <f t="shared" si="304"/>
        <v>3944.23</v>
      </c>
      <c r="K526" s="44">
        <f t="shared" si="304"/>
        <v>3944.23</v>
      </c>
      <c r="L526" s="44">
        <f t="shared" si="304"/>
        <v>3944.23</v>
      </c>
      <c r="M526" s="44">
        <f t="shared" si="304"/>
        <v>3944.23</v>
      </c>
      <c r="N526" s="44">
        <f t="shared" si="304"/>
        <v>3944.23</v>
      </c>
      <c r="O526" s="44">
        <f t="shared" si="304"/>
        <v>3944.23</v>
      </c>
      <c r="P526" s="44">
        <f t="shared" si="304"/>
        <v>3944.23</v>
      </c>
      <c r="Q526" s="44">
        <f t="shared" si="304"/>
        <v>3944.23</v>
      </c>
      <c r="R526" s="44">
        <f t="shared" si="304"/>
        <v>3944.23</v>
      </c>
      <c r="S526" s="44">
        <f t="shared" si="304"/>
        <v>3944.23</v>
      </c>
      <c r="T526" s="44">
        <f t="shared" si="304"/>
        <v>3944.23</v>
      </c>
      <c r="U526" s="44">
        <f t="shared" si="304"/>
        <v>3944.23</v>
      </c>
      <c r="V526" s="44">
        <f t="shared" si="304"/>
        <v>3944.23</v>
      </c>
      <c r="W526" s="44">
        <f t="shared" si="304"/>
        <v>3944.23</v>
      </c>
      <c r="X526" s="44">
        <f t="shared" si="304"/>
        <v>3944.23</v>
      </c>
      <c r="Y526" s="44">
        <f t="shared" si="304"/>
        <v>3944.23</v>
      </c>
      <c r="Z526" s="44">
        <f t="shared" si="304"/>
        <v>3944.23</v>
      </c>
      <c r="AA526" s="44">
        <f t="shared" si="304"/>
        <v>3944.23</v>
      </c>
    </row>
    <row r="527" spans="1:27" ht="12.75" hidden="1" customHeight="1" outlineLevel="1" x14ac:dyDescent="0.3">
      <c r="A527" s="99" t="s">
        <v>749</v>
      </c>
      <c r="B527" s="63" t="s">
        <v>83</v>
      </c>
      <c r="C527" s="43" t="s">
        <v>79</v>
      </c>
      <c r="D527" s="44">
        <v>4.8099999999999996</v>
      </c>
      <c r="E527" s="44">
        <v>4.8099999999999996</v>
      </c>
      <c r="F527" s="44">
        <v>4.8099999999999996</v>
      </c>
      <c r="G527" s="44">
        <v>4.8099999999999996</v>
      </c>
      <c r="H527" s="44">
        <v>4.8099999999999996</v>
      </c>
      <c r="I527" s="44">
        <v>4.8099999999999996</v>
      </c>
      <c r="J527" s="44">
        <v>4.8099999999999996</v>
      </c>
      <c r="K527" s="44">
        <v>4.8099999999999996</v>
      </c>
      <c r="L527" s="44">
        <v>4.8099999999999996</v>
      </c>
      <c r="M527" s="44">
        <v>4.8099999999999996</v>
      </c>
      <c r="N527" s="44">
        <v>4.8099999999999996</v>
      </c>
      <c r="O527" s="44">
        <v>4.8099999999999996</v>
      </c>
      <c r="P527" s="44">
        <v>4.8099999999999996</v>
      </c>
      <c r="Q527" s="44">
        <v>4.8099999999999996</v>
      </c>
      <c r="R527" s="44">
        <v>4.8099999999999996</v>
      </c>
      <c r="S527" s="44">
        <v>4.8099999999999996</v>
      </c>
      <c r="T527" s="44">
        <v>4.8099999999999996</v>
      </c>
      <c r="U527" s="44">
        <v>4.8099999999999996</v>
      </c>
      <c r="V527" s="44">
        <v>4.8099999999999996</v>
      </c>
      <c r="W527" s="44">
        <v>4.8099999999999996</v>
      </c>
      <c r="X527" s="44">
        <v>4.8099999999999996</v>
      </c>
      <c r="Y527" s="44">
        <v>4.8099999999999996</v>
      </c>
      <c r="Z527" s="44">
        <v>4.8099999999999996</v>
      </c>
      <c r="AA527" s="44">
        <v>4.8099999999999996</v>
      </c>
    </row>
    <row r="528" spans="1:27" ht="12.75" hidden="1" customHeight="1" outlineLevel="1" x14ac:dyDescent="0.3">
      <c r="A528" s="99" t="s">
        <v>750</v>
      </c>
      <c r="B528" s="63" t="s">
        <v>81</v>
      </c>
      <c r="C528" s="43" t="s">
        <v>79</v>
      </c>
      <c r="D528" s="44">
        <f>$D$11</f>
        <v>154.69999999999999</v>
      </c>
      <c r="E528" s="44">
        <f t="shared" ref="E528:AA528" si="305">$D$11</f>
        <v>154.69999999999999</v>
      </c>
      <c r="F528" s="44">
        <f t="shared" si="305"/>
        <v>154.69999999999999</v>
      </c>
      <c r="G528" s="44">
        <f t="shared" si="305"/>
        <v>154.69999999999999</v>
      </c>
      <c r="H528" s="44">
        <f t="shared" si="305"/>
        <v>154.69999999999999</v>
      </c>
      <c r="I528" s="44">
        <f t="shared" si="305"/>
        <v>154.69999999999999</v>
      </c>
      <c r="J528" s="44">
        <f t="shared" si="305"/>
        <v>154.69999999999999</v>
      </c>
      <c r="K528" s="44">
        <f t="shared" si="305"/>
        <v>154.69999999999999</v>
      </c>
      <c r="L528" s="44">
        <f t="shared" si="305"/>
        <v>154.69999999999999</v>
      </c>
      <c r="M528" s="44">
        <f t="shared" si="305"/>
        <v>154.69999999999999</v>
      </c>
      <c r="N528" s="44">
        <f t="shared" si="305"/>
        <v>154.69999999999999</v>
      </c>
      <c r="O528" s="44">
        <f t="shared" si="305"/>
        <v>154.69999999999999</v>
      </c>
      <c r="P528" s="44">
        <f t="shared" si="305"/>
        <v>154.69999999999999</v>
      </c>
      <c r="Q528" s="44">
        <f t="shared" si="305"/>
        <v>154.69999999999999</v>
      </c>
      <c r="R528" s="44">
        <f t="shared" si="305"/>
        <v>154.69999999999999</v>
      </c>
      <c r="S528" s="44">
        <f t="shared" si="305"/>
        <v>154.69999999999999</v>
      </c>
      <c r="T528" s="44">
        <f t="shared" si="305"/>
        <v>154.69999999999999</v>
      </c>
      <c r="U528" s="44">
        <f t="shared" si="305"/>
        <v>154.69999999999999</v>
      </c>
      <c r="V528" s="44">
        <f t="shared" si="305"/>
        <v>154.69999999999999</v>
      </c>
      <c r="W528" s="44">
        <f t="shared" si="305"/>
        <v>154.69999999999999</v>
      </c>
      <c r="X528" s="44">
        <f t="shared" si="305"/>
        <v>154.69999999999999</v>
      </c>
      <c r="Y528" s="44">
        <f t="shared" si="305"/>
        <v>154.69999999999999</v>
      </c>
      <c r="Z528" s="44">
        <f t="shared" si="305"/>
        <v>154.69999999999999</v>
      </c>
      <c r="AA528" s="44">
        <f t="shared" si="305"/>
        <v>154.69999999999999</v>
      </c>
    </row>
    <row r="529" spans="1:27" ht="13.8" collapsed="1" x14ac:dyDescent="0.3">
      <c r="A529" s="98" t="s">
        <v>751</v>
      </c>
      <c r="B529" s="28" t="str">
        <f>"10"&amp;"."&amp;$B$662&amp;"."&amp;$B$663</f>
        <v>10.07.2024</v>
      </c>
      <c r="C529" s="90" t="s">
        <v>76</v>
      </c>
      <c r="D529" s="91">
        <f>ROUND(((D530+D531+D533+D532)/1000),5)</f>
        <v>5.3909200000000004</v>
      </c>
      <c r="E529" s="91">
        <f>ROUND(((E530+E531+E533+E532)/1000),5)</f>
        <v>5.2365199999999996</v>
      </c>
      <c r="F529" s="91">
        <f>ROUND(((F530+F531+F533+F532)/1000),5)</f>
        <v>5.06745</v>
      </c>
      <c r="G529" s="91">
        <f t="shared" ref="G529:AA529" si="306">ROUND(((G530+G531+G533+G532)/1000),5)</f>
        <v>4.6493900000000004</v>
      </c>
      <c r="H529" s="91">
        <f t="shared" si="306"/>
        <v>4.3396299999999997</v>
      </c>
      <c r="I529" s="91">
        <f t="shared" si="306"/>
        <v>5.2204600000000001</v>
      </c>
      <c r="J529" s="91">
        <f t="shared" si="306"/>
        <v>5.4030100000000001</v>
      </c>
      <c r="K529" s="91">
        <f t="shared" si="306"/>
        <v>5.7185699999999997</v>
      </c>
      <c r="L529" s="91">
        <f t="shared" si="306"/>
        <v>6.0012100000000004</v>
      </c>
      <c r="M529" s="91">
        <f t="shared" si="306"/>
        <v>6.4074200000000001</v>
      </c>
      <c r="N529" s="91">
        <f t="shared" si="306"/>
        <v>6.3217600000000003</v>
      </c>
      <c r="O529" s="91">
        <f t="shared" si="306"/>
        <v>6.3490700000000002</v>
      </c>
      <c r="P529" s="91">
        <f t="shared" si="306"/>
        <v>6.3376400000000004</v>
      </c>
      <c r="Q529" s="91">
        <f t="shared" si="306"/>
        <v>6.4992799999999997</v>
      </c>
      <c r="R529" s="91">
        <f t="shared" si="306"/>
        <v>6.5089300000000003</v>
      </c>
      <c r="S529" s="91">
        <f t="shared" si="306"/>
        <v>6.5440500000000004</v>
      </c>
      <c r="T529" s="91">
        <f t="shared" si="306"/>
        <v>6.5315200000000004</v>
      </c>
      <c r="U529" s="91">
        <f t="shared" si="306"/>
        <v>6.50474</v>
      </c>
      <c r="V529" s="91">
        <f t="shared" si="306"/>
        <v>6.32287</v>
      </c>
      <c r="W529" s="91">
        <f t="shared" si="306"/>
        <v>6.1085000000000003</v>
      </c>
      <c r="X529" s="91">
        <f t="shared" si="306"/>
        <v>6.1487999999999996</v>
      </c>
      <c r="Y529" s="91">
        <f t="shared" si="306"/>
        <v>6.1155299999999997</v>
      </c>
      <c r="Z529" s="91">
        <f t="shared" si="306"/>
        <v>5.9650299999999996</v>
      </c>
      <c r="AA529" s="91">
        <f t="shared" si="306"/>
        <v>5.73475</v>
      </c>
    </row>
    <row r="530" spans="1:27" ht="12.75" hidden="1" customHeight="1" outlineLevel="1" x14ac:dyDescent="0.3">
      <c r="A530" s="99" t="s">
        <v>752</v>
      </c>
      <c r="B530" s="63" t="s">
        <v>238</v>
      </c>
      <c r="C530" s="43" t="s">
        <v>79</v>
      </c>
      <c r="D530" s="44">
        <v>1287.18</v>
      </c>
      <c r="E530" s="44">
        <v>1132.78</v>
      </c>
      <c r="F530" s="44">
        <v>963.71</v>
      </c>
      <c r="G530" s="44">
        <v>545.65</v>
      </c>
      <c r="H530" s="44">
        <v>235.89</v>
      </c>
      <c r="I530" s="44">
        <v>1116.72</v>
      </c>
      <c r="J530" s="44">
        <v>1299.27</v>
      </c>
      <c r="K530" s="44">
        <v>1614.83</v>
      </c>
      <c r="L530" s="44">
        <v>1897.47</v>
      </c>
      <c r="M530" s="44">
        <v>2303.6799999999998</v>
      </c>
      <c r="N530" s="44">
        <v>2218.02</v>
      </c>
      <c r="O530" s="44">
        <v>2245.33</v>
      </c>
      <c r="P530" s="44">
        <v>2233.9</v>
      </c>
      <c r="Q530" s="44">
        <v>2395.54</v>
      </c>
      <c r="R530" s="44">
        <v>2405.19</v>
      </c>
      <c r="S530" s="44">
        <v>2440.31</v>
      </c>
      <c r="T530" s="44">
        <v>2427.7800000000002</v>
      </c>
      <c r="U530" s="44">
        <v>2401</v>
      </c>
      <c r="V530" s="44">
        <v>2219.13</v>
      </c>
      <c r="W530" s="44">
        <v>2004.76</v>
      </c>
      <c r="X530" s="44">
        <v>2045.06</v>
      </c>
      <c r="Y530" s="44">
        <v>2011.79</v>
      </c>
      <c r="Z530" s="44">
        <v>1861.29</v>
      </c>
      <c r="AA530" s="44">
        <v>1631.01</v>
      </c>
    </row>
    <row r="531" spans="1:27" ht="12.75" hidden="1" customHeight="1" outlineLevel="1" x14ac:dyDescent="0.3">
      <c r="A531" s="99" t="s">
        <v>753</v>
      </c>
      <c r="B531" s="63" t="s">
        <v>90</v>
      </c>
      <c r="C531" s="43" t="s">
        <v>79</v>
      </c>
      <c r="D531" s="44">
        <f>$D$486</f>
        <v>3944.23</v>
      </c>
      <c r="E531" s="44">
        <f t="shared" ref="E531:AA531" si="307">$D$486</f>
        <v>3944.23</v>
      </c>
      <c r="F531" s="44">
        <f t="shared" si="307"/>
        <v>3944.23</v>
      </c>
      <c r="G531" s="44">
        <f t="shared" si="307"/>
        <v>3944.23</v>
      </c>
      <c r="H531" s="44">
        <f t="shared" si="307"/>
        <v>3944.23</v>
      </c>
      <c r="I531" s="44">
        <f t="shared" si="307"/>
        <v>3944.23</v>
      </c>
      <c r="J531" s="44">
        <f t="shared" si="307"/>
        <v>3944.23</v>
      </c>
      <c r="K531" s="44">
        <f t="shared" si="307"/>
        <v>3944.23</v>
      </c>
      <c r="L531" s="44">
        <f t="shared" si="307"/>
        <v>3944.23</v>
      </c>
      <c r="M531" s="44">
        <f t="shared" si="307"/>
        <v>3944.23</v>
      </c>
      <c r="N531" s="44">
        <f t="shared" si="307"/>
        <v>3944.23</v>
      </c>
      <c r="O531" s="44">
        <f t="shared" si="307"/>
        <v>3944.23</v>
      </c>
      <c r="P531" s="44">
        <f t="shared" si="307"/>
        <v>3944.23</v>
      </c>
      <c r="Q531" s="44">
        <f t="shared" si="307"/>
        <v>3944.23</v>
      </c>
      <c r="R531" s="44">
        <f t="shared" si="307"/>
        <v>3944.23</v>
      </c>
      <c r="S531" s="44">
        <f t="shared" si="307"/>
        <v>3944.23</v>
      </c>
      <c r="T531" s="44">
        <f t="shared" si="307"/>
        <v>3944.23</v>
      </c>
      <c r="U531" s="44">
        <f t="shared" si="307"/>
        <v>3944.23</v>
      </c>
      <c r="V531" s="44">
        <f t="shared" si="307"/>
        <v>3944.23</v>
      </c>
      <c r="W531" s="44">
        <f t="shared" si="307"/>
        <v>3944.23</v>
      </c>
      <c r="X531" s="44">
        <f t="shared" si="307"/>
        <v>3944.23</v>
      </c>
      <c r="Y531" s="44">
        <f t="shared" si="307"/>
        <v>3944.23</v>
      </c>
      <c r="Z531" s="44">
        <f t="shared" si="307"/>
        <v>3944.23</v>
      </c>
      <c r="AA531" s="44">
        <f t="shared" si="307"/>
        <v>3944.23</v>
      </c>
    </row>
    <row r="532" spans="1:27" ht="12.75" hidden="1" customHeight="1" outlineLevel="1" x14ac:dyDescent="0.3">
      <c r="A532" s="99" t="s">
        <v>754</v>
      </c>
      <c r="B532" s="63" t="s">
        <v>83</v>
      </c>
      <c r="C532" s="43" t="s">
        <v>79</v>
      </c>
      <c r="D532" s="44">
        <v>4.8099999999999996</v>
      </c>
      <c r="E532" s="44">
        <v>4.8099999999999996</v>
      </c>
      <c r="F532" s="44">
        <v>4.8099999999999996</v>
      </c>
      <c r="G532" s="44">
        <v>4.8099999999999996</v>
      </c>
      <c r="H532" s="44">
        <v>4.8099999999999996</v>
      </c>
      <c r="I532" s="44">
        <v>4.8099999999999996</v>
      </c>
      <c r="J532" s="44">
        <v>4.8099999999999996</v>
      </c>
      <c r="K532" s="44">
        <v>4.8099999999999996</v>
      </c>
      <c r="L532" s="44">
        <v>4.8099999999999996</v>
      </c>
      <c r="M532" s="44">
        <v>4.8099999999999996</v>
      </c>
      <c r="N532" s="44">
        <v>4.8099999999999996</v>
      </c>
      <c r="O532" s="44">
        <v>4.8099999999999996</v>
      </c>
      <c r="P532" s="44">
        <v>4.8099999999999996</v>
      </c>
      <c r="Q532" s="44">
        <v>4.8099999999999996</v>
      </c>
      <c r="R532" s="44">
        <v>4.8099999999999996</v>
      </c>
      <c r="S532" s="44">
        <v>4.8099999999999996</v>
      </c>
      <c r="T532" s="44">
        <v>4.8099999999999996</v>
      </c>
      <c r="U532" s="44">
        <v>4.8099999999999996</v>
      </c>
      <c r="V532" s="44">
        <v>4.8099999999999996</v>
      </c>
      <c r="W532" s="44">
        <v>4.8099999999999996</v>
      </c>
      <c r="X532" s="44">
        <v>4.8099999999999996</v>
      </c>
      <c r="Y532" s="44">
        <v>4.8099999999999996</v>
      </c>
      <c r="Z532" s="44">
        <v>4.8099999999999996</v>
      </c>
      <c r="AA532" s="44">
        <v>4.8099999999999996</v>
      </c>
    </row>
    <row r="533" spans="1:27" ht="12.75" hidden="1" customHeight="1" outlineLevel="1" x14ac:dyDescent="0.3">
      <c r="A533" s="99" t="s">
        <v>755</v>
      </c>
      <c r="B533" s="63" t="s">
        <v>81</v>
      </c>
      <c r="C533" s="43" t="s">
        <v>79</v>
      </c>
      <c r="D533" s="44">
        <f>$D$11</f>
        <v>154.69999999999999</v>
      </c>
      <c r="E533" s="44">
        <f t="shared" ref="E533:AA533" si="308">$D$11</f>
        <v>154.69999999999999</v>
      </c>
      <c r="F533" s="44">
        <f t="shared" si="308"/>
        <v>154.69999999999999</v>
      </c>
      <c r="G533" s="44">
        <f t="shared" si="308"/>
        <v>154.69999999999999</v>
      </c>
      <c r="H533" s="44">
        <f t="shared" si="308"/>
        <v>154.69999999999999</v>
      </c>
      <c r="I533" s="44">
        <f t="shared" si="308"/>
        <v>154.69999999999999</v>
      </c>
      <c r="J533" s="44">
        <f t="shared" si="308"/>
        <v>154.69999999999999</v>
      </c>
      <c r="K533" s="44">
        <f t="shared" si="308"/>
        <v>154.69999999999999</v>
      </c>
      <c r="L533" s="44">
        <f t="shared" si="308"/>
        <v>154.69999999999999</v>
      </c>
      <c r="M533" s="44">
        <f t="shared" si="308"/>
        <v>154.69999999999999</v>
      </c>
      <c r="N533" s="44">
        <f t="shared" si="308"/>
        <v>154.69999999999999</v>
      </c>
      <c r="O533" s="44">
        <f t="shared" si="308"/>
        <v>154.69999999999999</v>
      </c>
      <c r="P533" s="44">
        <f t="shared" si="308"/>
        <v>154.69999999999999</v>
      </c>
      <c r="Q533" s="44">
        <f t="shared" si="308"/>
        <v>154.69999999999999</v>
      </c>
      <c r="R533" s="44">
        <f t="shared" si="308"/>
        <v>154.69999999999999</v>
      </c>
      <c r="S533" s="44">
        <f t="shared" si="308"/>
        <v>154.69999999999999</v>
      </c>
      <c r="T533" s="44">
        <f t="shared" si="308"/>
        <v>154.69999999999999</v>
      </c>
      <c r="U533" s="44">
        <f t="shared" si="308"/>
        <v>154.69999999999999</v>
      </c>
      <c r="V533" s="44">
        <f t="shared" si="308"/>
        <v>154.69999999999999</v>
      </c>
      <c r="W533" s="44">
        <f t="shared" si="308"/>
        <v>154.69999999999999</v>
      </c>
      <c r="X533" s="44">
        <f t="shared" si="308"/>
        <v>154.69999999999999</v>
      </c>
      <c r="Y533" s="44">
        <f t="shared" si="308"/>
        <v>154.69999999999999</v>
      </c>
      <c r="Z533" s="44">
        <f t="shared" si="308"/>
        <v>154.69999999999999</v>
      </c>
      <c r="AA533" s="44">
        <f t="shared" si="308"/>
        <v>154.69999999999999</v>
      </c>
    </row>
    <row r="534" spans="1:27" ht="13.8" collapsed="1" x14ac:dyDescent="0.3">
      <c r="A534" s="98" t="s">
        <v>756</v>
      </c>
      <c r="B534" s="28" t="str">
        <f>"11"&amp;"."&amp;$B$662&amp;"."&amp;$B$663</f>
        <v>11.07.2024</v>
      </c>
      <c r="C534" s="90" t="s">
        <v>76</v>
      </c>
      <c r="D534" s="91">
        <f>ROUND(((D535+D536+D538+D537)/1000),5)</f>
        <v>5.4279700000000002</v>
      </c>
      <c r="E534" s="91">
        <f>ROUND(((E535+E536+E538+E537)/1000),5)</f>
        <v>5.3939599999999999</v>
      </c>
      <c r="F534" s="91">
        <f>ROUND(((F535+F536+F538+F537)/1000),5)</f>
        <v>5.2097699999999998</v>
      </c>
      <c r="G534" s="91">
        <f t="shared" ref="G534:AA534" si="309">ROUND(((G535+G536+G538+G537)/1000),5)</f>
        <v>5.0807599999999997</v>
      </c>
      <c r="H534" s="91">
        <f t="shared" si="309"/>
        <v>5.1755399999999998</v>
      </c>
      <c r="I534" s="91">
        <f t="shared" si="309"/>
        <v>5.3300999999999998</v>
      </c>
      <c r="J534" s="91">
        <f t="shared" si="309"/>
        <v>5.3778899999999998</v>
      </c>
      <c r="K534" s="91">
        <f t="shared" si="309"/>
        <v>5.8362499999999997</v>
      </c>
      <c r="L534" s="91">
        <f t="shared" si="309"/>
        <v>6.1322000000000001</v>
      </c>
      <c r="M534" s="91">
        <f t="shared" si="309"/>
        <v>6.43133</v>
      </c>
      <c r="N534" s="91">
        <f t="shared" si="309"/>
        <v>6.6926399999999999</v>
      </c>
      <c r="O534" s="91">
        <f t="shared" si="309"/>
        <v>6.7994599999999998</v>
      </c>
      <c r="P534" s="91">
        <f t="shared" si="309"/>
        <v>6.7971300000000001</v>
      </c>
      <c r="Q534" s="91">
        <f t="shared" si="309"/>
        <v>6.8467500000000001</v>
      </c>
      <c r="R534" s="91">
        <f t="shared" si="309"/>
        <v>6.8535199999999996</v>
      </c>
      <c r="S534" s="91">
        <f t="shared" si="309"/>
        <v>6.7218499999999999</v>
      </c>
      <c r="T534" s="91">
        <f t="shared" si="309"/>
        <v>6.6576899999999997</v>
      </c>
      <c r="U534" s="91">
        <f t="shared" si="309"/>
        <v>6.6065500000000004</v>
      </c>
      <c r="V534" s="91">
        <f t="shared" si="309"/>
        <v>6.62601</v>
      </c>
      <c r="W534" s="91">
        <f t="shared" si="309"/>
        <v>6.5059399999999998</v>
      </c>
      <c r="X534" s="91">
        <f t="shared" si="309"/>
        <v>6.3553100000000002</v>
      </c>
      <c r="Y534" s="91">
        <f t="shared" si="309"/>
        <v>6.2950799999999996</v>
      </c>
      <c r="Z534" s="91">
        <f t="shared" si="309"/>
        <v>6.0347400000000002</v>
      </c>
      <c r="AA534" s="91">
        <f t="shared" si="309"/>
        <v>5.9365899999999998</v>
      </c>
    </row>
    <row r="535" spans="1:27" ht="12.75" hidden="1" customHeight="1" outlineLevel="1" x14ac:dyDescent="0.3">
      <c r="A535" s="99" t="s">
        <v>757</v>
      </c>
      <c r="B535" s="63" t="s">
        <v>238</v>
      </c>
      <c r="C535" s="43" t="s">
        <v>79</v>
      </c>
      <c r="D535" s="44">
        <v>1324.23</v>
      </c>
      <c r="E535" s="44">
        <v>1290.22</v>
      </c>
      <c r="F535" s="44">
        <v>1106.03</v>
      </c>
      <c r="G535" s="44">
        <v>977.02</v>
      </c>
      <c r="H535" s="44">
        <v>1071.8</v>
      </c>
      <c r="I535" s="44">
        <v>1226.3599999999999</v>
      </c>
      <c r="J535" s="44">
        <v>1274.1500000000001</v>
      </c>
      <c r="K535" s="44">
        <v>1732.51</v>
      </c>
      <c r="L535" s="44">
        <v>2028.46</v>
      </c>
      <c r="M535" s="44">
        <v>2327.59</v>
      </c>
      <c r="N535" s="44">
        <v>2588.9</v>
      </c>
      <c r="O535" s="44">
        <v>2695.72</v>
      </c>
      <c r="P535" s="44">
        <v>2693.39</v>
      </c>
      <c r="Q535" s="44">
        <v>2743.01</v>
      </c>
      <c r="R535" s="44">
        <v>2749.78</v>
      </c>
      <c r="S535" s="44">
        <v>2618.11</v>
      </c>
      <c r="T535" s="44">
        <v>2553.9499999999998</v>
      </c>
      <c r="U535" s="44">
        <v>2502.81</v>
      </c>
      <c r="V535" s="44">
        <v>2522.27</v>
      </c>
      <c r="W535" s="44">
        <v>2402.1999999999998</v>
      </c>
      <c r="X535" s="44">
        <v>2251.5700000000002</v>
      </c>
      <c r="Y535" s="44">
        <v>2191.34</v>
      </c>
      <c r="Z535" s="44">
        <v>1931</v>
      </c>
      <c r="AA535" s="44">
        <v>1832.85</v>
      </c>
    </row>
    <row r="536" spans="1:27" ht="12.75" hidden="1" customHeight="1" outlineLevel="1" x14ac:dyDescent="0.3">
      <c r="A536" s="99" t="s">
        <v>758</v>
      </c>
      <c r="B536" s="63" t="s">
        <v>90</v>
      </c>
      <c r="C536" s="43" t="s">
        <v>79</v>
      </c>
      <c r="D536" s="44">
        <f>$D$486</f>
        <v>3944.23</v>
      </c>
      <c r="E536" s="44">
        <f t="shared" ref="E536:AA536" si="310">$D$486</f>
        <v>3944.23</v>
      </c>
      <c r="F536" s="44">
        <f t="shared" si="310"/>
        <v>3944.23</v>
      </c>
      <c r="G536" s="44">
        <f t="shared" si="310"/>
        <v>3944.23</v>
      </c>
      <c r="H536" s="44">
        <f t="shared" si="310"/>
        <v>3944.23</v>
      </c>
      <c r="I536" s="44">
        <f t="shared" si="310"/>
        <v>3944.23</v>
      </c>
      <c r="J536" s="44">
        <f t="shared" si="310"/>
        <v>3944.23</v>
      </c>
      <c r="K536" s="44">
        <f t="shared" si="310"/>
        <v>3944.23</v>
      </c>
      <c r="L536" s="44">
        <f t="shared" si="310"/>
        <v>3944.23</v>
      </c>
      <c r="M536" s="44">
        <f t="shared" si="310"/>
        <v>3944.23</v>
      </c>
      <c r="N536" s="44">
        <f t="shared" si="310"/>
        <v>3944.23</v>
      </c>
      <c r="O536" s="44">
        <f t="shared" si="310"/>
        <v>3944.23</v>
      </c>
      <c r="P536" s="44">
        <f t="shared" si="310"/>
        <v>3944.23</v>
      </c>
      <c r="Q536" s="44">
        <f t="shared" si="310"/>
        <v>3944.23</v>
      </c>
      <c r="R536" s="44">
        <f t="shared" si="310"/>
        <v>3944.23</v>
      </c>
      <c r="S536" s="44">
        <f t="shared" si="310"/>
        <v>3944.23</v>
      </c>
      <c r="T536" s="44">
        <f t="shared" si="310"/>
        <v>3944.23</v>
      </c>
      <c r="U536" s="44">
        <f t="shared" si="310"/>
        <v>3944.23</v>
      </c>
      <c r="V536" s="44">
        <f t="shared" si="310"/>
        <v>3944.23</v>
      </c>
      <c r="W536" s="44">
        <f t="shared" si="310"/>
        <v>3944.23</v>
      </c>
      <c r="X536" s="44">
        <f t="shared" si="310"/>
        <v>3944.23</v>
      </c>
      <c r="Y536" s="44">
        <f t="shared" si="310"/>
        <v>3944.23</v>
      </c>
      <c r="Z536" s="44">
        <f t="shared" si="310"/>
        <v>3944.23</v>
      </c>
      <c r="AA536" s="44">
        <f t="shared" si="310"/>
        <v>3944.23</v>
      </c>
    </row>
    <row r="537" spans="1:27" ht="12.75" hidden="1" customHeight="1" outlineLevel="1" x14ac:dyDescent="0.3">
      <c r="A537" s="99" t="s">
        <v>759</v>
      </c>
      <c r="B537" s="63" t="s">
        <v>83</v>
      </c>
      <c r="C537" s="43" t="s">
        <v>79</v>
      </c>
      <c r="D537" s="44">
        <v>4.8099999999999996</v>
      </c>
      <c r="E537" s="44">
        <v>4.8099999999999996</v>
      </c>
      <c r="F537" s="44">
        <v>4.8099999999999996</v>
      </c>
      <c r="G537" s="44">
        <v>4.8099999999999996</v>
      </c>
      <c r="H537" s="44">
        <v>4.8099999999999996</v>
      </c>
      <c r="I537" s="44">
        <v>4.8099999999999996</v>
      </c>
      <c r="J537" s="44">
        <v>4.8099999999999996</v>
      </c>
      <c r="K537" s="44">
        <v>4.8099999999999996</v>
      </c>
      <c r="L537" s="44">
        <v>4.8099999999999996</v>
      </c>
      <c r="M537" s="44">
        <v>4.8099999999999996</v>
      </c>
      <c r="N537" s="44">
        <v>4.8099999999999996</v>
      </c>
      <c r="O537" s="44">
        <v>4.8099999999999996</v>
      </c>
      <c r="P537" s="44">
        <v>4.8099999999999996</v>
      </c>
      <c r="Q537" s="44">
        <v>4.8099999999999996</v>
      </c>
      <c r="R537" s="44">
        <v>4.8099999999999996</v>
      </c>
      <c r="S537" s="44">
        <v>4.8099999999999996</v>
      </c>
      <c r="T537" s="44">
        <v>4.8099999999999996</v>
      </c>
      <c r="U537" s="44">
        <v>4.8099999999999996</v>
      </c>
      <c r="V537" s="44">
        <v>4.8099999999999996</v>
      </c>
      <c r="W537" s="44">
        <v>4.8099999999999996</v>
      </c>
      <c r="X537" s="44">
        <v>4.8099999999999996</v>
      </c>
      <c r="Y537" s="44">
        <v>4.8099999999999996</v>
      </c>
      <c r="Z537" s="44">
        <v>4.8099999999999996</v>
      </c>
      <c r="AA537" s="44">
        <v>4.8099999999999996</v>
      </c>
    </row>
    <row r="538" spans="1:27" ht="12.75" hidden="1" customHeight="1" outlineLevel="1" x14ac:dyDescent="0.3">
      <c r="A538" s="99" t="s">
        <v>760</v>
      </c>
      <c r="B538" s="63" t="s">
        <v>81</v>
      </c>
      <c r="C538" s="43" t="s">
        <v>79</v>
      </c>
      <c r="D538" s="44">
        <f>$D$11</f>
        <v>154.69999999999999</v>
      </c>
      <c r="E538" s="44">
        <f t="shared" ref="E538:AA538" si="311">$D$11</f>
        <v>154.69999999999999</v>
      </c>
      <c r="F538" s="44">
        <f t="shared" si="311"/>
        <v>154.69999999999999</v>
      </c>
      <c r="G538" s="44">
        <f t="shared" si="311"/>
        <v>154.69999999999999</v>
      </c>
      <c r="H538" s="44">
        <f t="shared" si="311"/>
        <v>154.69999999999999</v>
      </c>
      <c r="I538" s="44">
        <f t="shared" si="311"/>
        <v>154.69999999999999</v>
      </c>
      <c r="J538" s="44">
        <f t="shared" si="311"/>
        <v>154.69999999999999</v>
      </c>
      <c r="K538" s="44">
        <f t="shared" si="311"/>
        <v>154.69999999999999</v>
      </c>
      <c r="L538" s="44">
        <f t="shared" si="311"/>
        <v>154.69999999999999</v>
      </c>
      <c r="M538" s="44">
        <f t="shared" si="311"/>
        <v>154.69999999999999</v>
      </c>
      <c r="N538" s="44">
        <f t="shared" si="311"/>
        <v>154.69999999999999</v>
      </c>
      <c r="O538" s="44">
        <f t="shared" si="311"/>
        <v>154.69999999999999</v>
      </c>
      <c r="P538" s="44">
        <f t="shared" si="311"/>
        <v>154.69999999999999</v>
      </c>
      <c r="Q538" s="44">
        <f t="shared" si="311"/>
        <v>154.69999999999999</v>
      </c>
      <c r="R538" s="44">
        <f t="shared" si="311"/>
        <v>154.69999999999999</v>
      </c>
      <c r="S538" s="44">
        <f t="shared" si="311"/>
        <v>154.69999999999999</v>
      </c>
      <c r="T538" s="44">
        <f t="shared" si="311"/>
        <v>154.69999999999999</v>
      </c>
      <c r="U538" s="44">
        <f t="shared" si="311"/>
        <v>154.69999999999999</v>
      </c>
      <c r="V538" s="44">
        <f t="shared" si="311"/>
        <v>154.69999999999999</v>
      </c>
      <c r="W538" s="44">
        <f t="shared" si="311"/>
        <v>154.69999999999999</v>
      </c>
      <c r="X538" s="44">
        <f t="shared" si="311"/>
        <v>154.69999999999999</v>
      </c>
      <c r="Y538" s="44">
        <f t="shared" si="311"/>
        <v>154.69999999999999</v>
      </c>
      <c r="Z538" s="44">
        <f t="shared" si="311"/>
        <v>154.69999999999999</v>
      </c>
      <c r="AA538" s="44">
        <f t="shared" si="311"/>
        <v>154.69999999999999</v>
      </c>
    </row>
    <row r="539" spans="1:27" ht="13.8" collapsed="1" x14ac:dyDescent="0.3">
      <c r="A539" s="98" t="s">
        <v>761</v>
      </c>
      <c r="B539" s="28" t="str">
        <f>"12"&amp;"."&amp;$B$662&amp;"."&amp;$B$663</f>
        <v>12.07.2024</v>
      </c>
      <c r="C539" s="90" t="s">
        <v>76</v>
      </c>
      <c r="D539" s="91">
        <f>ROUND(((D540+D541+D543+D542)/1000),5)</f>
        <v>5.4470499999999999</v>
      </c>
      <c r="E539" s="91">
        <f>ROUND(((E540+E541+E543+E542)/1000),5)</f>
        <v>5.3727</v>
      </c>
      <c r="F539" s="91">
        <f>ROUND(((F540+F541+F543+F542)/1000),5)</f>
        <v>5.2970300000000003</v>
      </c>
      <c r="G539" s="91">
        <f t="shared" ref="G539:AA539" si="312">ROUND(((G540+G541+G543+G542)/1000),5)</f>
        <v>5.1028900000000004</v>
      </c>
      <c r="H539" s="91">
        <f t="shared" si="312"/>
        <v>5.1028799999999999</v>
      </c>
      <c r="I539" s="91">
        <f t="shared" si="312"/>
        <v>5.3445099999999996</v>
      </c>
      <c r="J539" s="91">
        <f t="shared" si="312"/>
        <v>5.34483</v>
      </c>
      <c r="K539" s="91">
        <f t="shared" si="312"/>
        <v>5.7862999999999998</v>
      </c>
      <c r="L539" s="91">
        <f t="shared" si="312"/>
        <v>6.1241000000000003</v>
      </c>
      <c r="M539" s="91">
        <f t="shared" si="312"/>
        <v>6.44557</v>
      </c>
      <c r="N539" s="91">
        <f t="shared" si="312"/>
        <v>6.4948300000000003</v>
      </c>
      <c r="O539" s="91">
        <f t="shared" si="312"/>
        <v>6.5476299999999998</v>
      </c>
      <c r="P539" s="91">
        <f t="shared" si="312"/>
        <v>6.5422000000000002</v>
      </c>
      <c r="Q539" s="91">
        <f t="shared" si="312"/>
        <v>6.56175</v>
      </c>
      <c r="R539" s="91">
        <f t="shared" si="312"/>
        <v>6.4919200000000004</v>
      </c>
      <c r="S539" s="91">
        <f t="shared" si="312"/>
        <v>6.5514299999999999</v>
      </c>
      <c r="T539" s="91">
        <f t="shared" si="312"/>
        <v>6.5234300000000003</v>
      </c>
      <c r="U539" s="91">
        <f t="shared" si="312"/>
        <v>6.4060300000000003</v>
      </c>
      <c r="V539" s="91">
        <f t="shared" si="312"/>
        <v>6.3807999999999998</v>
      </c>
      <c r="W539" s="91">
        <f t="shared" si="312"/>
        <v>6.2986199999999997</v>
      </c>
      <c r="X539" s="91">
        <f t="shared" si="312"/>
        <v>6.2918399999999997</v>
      </c>
      <c r="Y539" s="91">
        <f t="shared" si="312"/>
        <v>6.33324</v>
      </c>
      <c r="Z539" s="91">
        <f t="shared" si="312"/>
        <v>6.16967</v>
      </c>
      <c r="AA539" s="91">
        <f t="shared" si="312"/>
        <v>5.9494600000000002</v>
      </c>
    </row>
    <row r="540" spans="1:27" ht="12.75" hidden="1" customHeight="1" outlineLevel="1" x14ac:dyDescent="0.3">
      <c r="A540" s="99" t="s">
        <v>762</v>
      </c>
      <c r="B540" s="63" t="s">
        <v>238</v>
      </c>
      <c r="C540" s="43" t="s">
        <v>79</v>
      </c>
      <c r="D540" s="44">
        <v>1343.31</v>
      </c>
      <c r="E540" s="44">
        <v>1268.96</v>
      </c>
      <c r="F540" s="44">
        <v>1193.29</v>
      </c>
      <c r="G540" s="44">
        <v>999.15</v>
      </c>
      <c r="H540" s="44">
        <v>999.14</v>
      </c>
      <c r="I540" s="44">
        <v>1240.77</v>
      </c>
      <c r="J540" s="44">
        <v>1241.0899999999999</v>
      </c>
      <c r="K540" s="44">
        <v>1682.56</v>
      </c>
      <c r="L540" s="44">
        <v>2020.36</v>
      </c>
      <c r="M540" s="44">
        <v>2341.83</v>
      </c>
      <c r="N540" s="44">
        <v>2391.09</v>
      </c>
      <c r="O540" s="44">
        <v>2443.89</v>
      </c>
      <c r="P540" s="44">
        <v>2438.46</v>
      </c>
      <c r="Q540" s="44">
        <v>2458.0100000000002</v>
      </c>
      <c r="R540" s="44">
        <v>2388.1799999999998</v>
      </c>
      <c r="S540" s="44">
        <v>2447.69</v>
      </c>
      <c r="T540" s="44">
        <v>2419.69</v>
      </c>
      <c r="U540" s="44">
        <v>2302.29</v>
      </c>
      <c r="V540" s="44">
        <v>2277.06</v>
      </c>
      <c r="W540" s="44">
        <v>2194.88</v>
      </c>
      <c r="X540" s="44">
        <v>2188.1</v>
      </c>
      <c r="Y540" s="44">
        <v>2229.5</v>
      </c>
      <c r="Z540" s="44">
        <v>2065.9299999999998</v>
      </c>
      <c r="AA540" s="44">
        <v>1845.72</v>
      </c>
    </row>
    <row r="541" spans="1:27" ht="12.75" hidden="1" customHeight="1" outlineLevel="1" x14ac:dyDescent="0.3">
      <c r="A541" s="99" t="s">
        <v>763</v>
      </c>
      <c r="B541" s="63" t="s">
        <v>90</v>
      </c>
      <c r="C541" s="43" t="s">
        <v>79</v>
      </c>
      <c r="D541" s="44">
        <f>$D$486</f>
        <v>3944.23</v>
      </c>
      <c r="E541" s="44">
        <f t="shared" ref="E541:AA541" si="313">$D$486</f>
        <v>3944.23</v>
      </c>
      <c r="F541" s="44">
        <f t="shared" si="313"/>
        <v>3944.23</v>
      </c>
      <c r="G541" s="44">
        <f t="shared" si="313"/>
        <v>3944.23</v>
      </c>
      <c r="H541" s="44">
        <f t="shared" si="313"/>
        <v>3944.23</v>
      </c>
      <c r="I541" s="44">
        <f t="shared" si="313"/>
        <v>3944.23</v>
      </c>
      <c r="J541" s="44">
        <f t="shared" si="313"/>
        <v>3944.23</v>
      </c>
      <c r="K541" s="44">
        <f t="shared" si="313"/>
        <v>3944.23</v>
      </c>
      <c r="L541" s="44">
        <f t="shared" si="313"/>
        <v>3944.23</v>
      </c>
      <c r="M541" s="44">
        <f t="shared" si="313"/>
        <v>3944.23</v>
      </c>
      <c r="N541" s="44">
        <f t="shared" si="313"/>
        <v>3944.23</v>
      </c>
      <c r="O541" s="44">
        <f t="shared" si="313"/>
        <v>3944.23</v>
      </c>
      <c r="P541" s="44">
        <f t="shared" si="313"/>
        <v>3944.23</v>
      </c>
      <c r="Q541" s="44">
        <f t="shared" si="313"/>
        <v>3944.23</v>
      </c>
      <c r="R541" s="44">
        <f t="shared" si="313"/>
        <v>3944.23</v>
      </c>
      <c r="S541" s="44">
        <f t="shared" si="313"/>
        <v>3944.23</v>
      </c>
      <c r="T541" s="44">
        <f t="shared" si="313"/>
        <v>3944.23</v>
      </c>
      <c r="U541" s="44">
        <f t="shared" si="313"/>
        <v>3944.23</v>
      </c>
      <c r="V541" s="44">
        <f t="shared" si="313"/>
        <v>3944.23</v>
      </c>
      <c r="W541" s="44">
        <f t="shared" si="313"/>
        <v>3944.23</v>
      </c>
      <c r="X541" s="44">
        <f t="shared" si="313"/>
        <v>3944.23</v>
      </c>
      <c r="Y541" s="44">
        <f t="shared" si="313"/>
        <v>3944.23</v>
      </c>
      <c r="Z541" s="44">
        <f t="shared" si="313"/>
        <v>3944.23</v>
      </c>
      <c r="AA541" s="44">
        <f t="shared" si="313"/>
        <v>3944.23</v>
      </c>
    </row>
    <row r="542" spans="1:27" ht="12.75" hidden="1" customHeight="1" outlineLevel="1" x14ac:dyDescent="0.3">
      <c r="A542" s="99" t="s">
        <v>764</v>
      </c>
      <c r="B542" s="63" t="s">
        <v>83</v>
      </c>
      <c r="C542" s="43" t="s">
        <v>79</v>
      </c>
      <c r="D542" s="44">
        <v>4.8099999999999996</v>
      </c>
      <c r="E542" s="44">
        <v>4.8099999999999996</v>
      </c>
      <c r="F542" s="44">
        <v>4.8099999999999996</v>
      </c>
      <c r="G542" s="44">
        <v>4.8099999999999996</v>
      </c>
      <c r="H542" s="44">
        <v>4.8099999999999996</v>
      </c>
      <c r="I542" s="44">
        <v>4.8099999999999996</v>
      </c>
      <c r="J542" s="44">
        <v>4.8099999999999996</v>
      </c>
      <c r="K542" s="44">
        <v>4.8099999999999996</v>
      </c>
      <c r="L542" s="44">
        <v>4.8099999999999996</v>
      </c>
      <c r="M542" s="44">
        <v>4.8099999999999996</v>
      </c>
      <c r="N542" s="44">
        <v>4.8099999999999996</v>
      </c>
      <c r="O542" s="44">
        <v>4.8099999999999996</v>
      </c>
      <c r="P542" s="44">
        <v>4.8099999999999996</v>
      </c>
      <c r="Q542" s="44">
        <v>4.8099999999999996</v>
      </c>
      <c r="R542" s="44">
        <v>4.8099999999999996</v>
      </c>
      <c r="S542" s="44">
        <v>4.8099999999999996</v>
      </c>
      <c r="T542" s="44">
        <v>4.8099999999999996</v>
      </c>
      <c r="U542" s="44">
        <v>4.8099999999999996</v>
      </c>
      <c r="V542" s="44">
        <v>4.8099999999999996</v>
      </c>
      <c r="W542" s="44">
        <v>4.8099999999999996</v>
      </c>
      <c r="X542" s="44">
        <v>4.8099999999999996</v>
      </c>
      <c r="Y542" s="44">
        <v>4.8099999999999996</v>
      </c>
      <c r="Z542" s="44">
        <v>4.8099999999999996</v>
      </c>
      <c r="AA542" s="44">
        <v>4.8099999999999996</v>
      </c>
    </row>
    <row r="543" spans="1:27" ht="12.75" hidden="1" customHeight="1" outlineLevel="1" x14ac:dyDescent="0.3">
      <c r="A543" s="99" t="s">
        <v>765</v>
      </c>
      <c r="B543" s="63" t="s">
        <v>81</v>
      </c>
      <c r="C543" s="43" t="s">
        <v>79</v>
      </c>
      <c r="D543" s="44">
        <f>$D$11</f>
        <v>154.69999999999999</v>
      </c>
      <c r="E543" s="44">
        <f t="shared" ref="E543:AA543" si="314">$D$11</f>
        <v>154.69999999999999</v>
      </c>
      <c r="F543" s="44">
        <f t="shared" si="314"/>
        <v>154.69999999999999</v>
      </c>
      <c r="G543" s="44">
        <f t="shared" si="314"/>
        <v>154.69999999999999</v>
      </c>
      <c r="H543" s="44">
        <f t="shared" si="314"/>
        <v>154.69999999999999</v>
      </c>
      <c r="I543" s="44">
        <f t="shared" si="314"/>
        <v>154.69999999999999</v>
      </c>
      <c r="J543" s="44">
        <f t="shared" si="314"/>
        <v>154.69999999999999</v>
      </c>
      <c r="K543" s="44">
        <f t="shared" si="314"/>
        <v>154.69999999999999</v>
      </c>
      <c r="L543" s="44">
        <f t="shared" si="314"/>
        <v>154.69999999999999</v>
      </c>
      <c r="M543" s="44">
        <f t="shared" si="314"/>
        <v>154.69999999999999</v>
      </c>
      <c r="N543" s="44">
        <f t="shared" si="314"/>
        <v>154.69999999999999</v>
      </c>
      <c r="O543" s="44">
        <f t="shared" si="314"/>
        <v>154.69999999999999</v>
      </c>
      <c r="P543" s="44">
        <f t="shared" si="314"/>
        <v>154.69999999999999</v>
      </c>
      <c r="Q543" s="44">
        <f t="shared" si="314"/>
        <v>154.69999999999999</v>
      </c>
      <c r="R543" s="44">
        <f t="shared" si="314"/>
        <v>154.69999999999999</v>
      </c>
      <c r="S543" s="44">
        <f t="shared" si="314"/>
        <v>154.69999999999999</v>
      </c>
      <c r="T543" s="44">
        <f t="shared" si="314"/>
        <v>154.69999999999999</v>
      </c>
      <c r="U543" s="44">
        <f t="shared" si="314"/>
        <v>154.69999999999999</v>
      </c>
      <c r="V543" s="44">
        <f t="shared" si="314"/>
        <v>154.69999999999999</v>
      </c>
      <c r="W543" s="44">
        <f t="shared" si="314"/>
        <v>154.69999999999999</v>
      </c>
      <c r="X543" s="44">
        <f t="shared" si="314"/>
        <v>154.69999999999999</v>
      </c>
      <c r="Y543" s="44">
        <f t="shared" si="314"/>
        <v>154.69999999999999</v>
      </c>
      <c r="Z543" s="44">
        <f t="shared" si="314"/>
        <v>154.69999999999999</v>
      </c>
      <c r="AA543" s="44">
        <f t="shared" si="314"/>
        <v>154.69999999999999</v>
      </c>
    </row>
    <row r="544" spans="1:27" ht="13.8" collapsed="1" x14ac:dyDescent="0.3">
      <c r="A544" s="98" t="s">
        <v>766</v>
      </c>
      <c r="B544" s="28" t="str">
        <f>"13"&amp;"."&amp;$B$662&amp;"."&amp;$B$663</f>
        <v>13.07.2024</v>
      </c>
      <c r="C544" s="90" t="s">
        <v>76</v>
      </c>
      <c r="D544" s="91">
        <f>ROUND(((D545+D546+D548+D547)/1000),5)</f>
        <v>5.5940500000000002</v>
      </c>
      <c r="E544" s="91">
        <f>ROUND(((E545+E546+E548+E547)/1000),5)</f>
        <v>5.3841799999999997</v>
      </c>
      <c r="F544" s="91">
        <f>ROUND(((F545+F546+F548+F547)/1000),5)</f>
        <v>5.3159700000000001</v>
      </c>
      <c r="G544" s="91">
        <f t="shared" ref="G544:AA544" si="315">ROUND(((G545+G546+G548+G547)/1000),5)</f>
        <v>5.1509200000000002</v>
      </c>
      <c r="H544" s="91">
        <f t="shared" si="315"/>
        <v>4.9017400000000002</v>
      </c>
      <c r="I544" s="91">
        <f t="shared" si="315"/>
        <v>4.9603200000000003</v>
      </c>
      <c r="J544" s="91">
        <f t="shared" si="315"/>
        <v>5.0624599999999997</v>
      </c>
      <c r="K544" s="91">
        <f t="shared" si="315"/>
        <v>5.5099200000000002</v>
      </c>
      <c r="L544" s="91">
        <f t="shared" si="315"/>
        <v>5.8891</v>
      </c>
      <c r="M544" s="91">
        <f t="shared" si="315"/>
        <v>6.1459999999999999</v>
      </c>
      <c r="N544" s="91">
        <f t="shared" si="315"/>
        <v>6.2759299999999998</v>
      </c>
      <c r="O544" s="91">
        <f t="shared" si="315"/>
        <v>6.3806200000000004</v>
      </c>
      <c r="P544" s="91">
        <f t="shared" si="315"/>
        <v>6.4228699999999996</v>
      </c>
      <c r="Q544" s="91">
        <f t="shared" si="315"/>
        <v>6.3612700000000002</v>
      </c>
      <c r="R544" s="91">
        <f t="shared" si="315"/>
        <v>6.36259</v>
      </c>
      <c r="S544" s="91">
        <f t="shared" si="315"/>
        <v>6.4030500000000004</v>
      </c>
      <c r="T544" s="91">
        <f t="shared" si="315"/>
        <v>6.3956</v>
      </c>
      <c r="U544" s="91">
        <f t="shared" si="315"/>
        <v>6.3774300000000004</v>
      </c>
      <c r="V544" s="91">
        <f t="shared" si="315"/>
        <v>6.2896400000000003</v>
      </c>
      <c r="W544" s="91">
        <f t="shared" si="315"/>
        <v>6.18072</v>
      </c>
      <c r="X544" s="91">
        <f t="shared" si="315"/>
        <v>6.1427300000000002</v>
      </c>
      <c r="Y544" s="91">
        <f t="shared" si="315"/>
        <v>6.0481600000000002</v>
      </c>
      <c r="Z544" s="91">
        <f t="shared" si="315"/>
        <v>5.8260199999999998</v>
      </c>
      <c r="AA544" s="91">
        <f t="shared" si="315"/>
        <v>5.83887</v>
      </c>
    </row>
    <row r="545" spans="1:27" ht="12.75" hidden="1" customHeight="1" outlineLevel="1" x14ac:dyDescent="0.3">
      <c r="A545" s="99" t="s">
        <v>767</v>
      </c>
      <c r="B545" s="63" t="s">
        <v>238</v>
      </c>
      <c r="C545" s="43" t="s">
        <v>79</v>
      </c>
      <c r="D545" s="44">
        <v>1490.31</v>
      </c>
      <c r="E545" s="44">
        <v>1280.44</v>
      </c>
      <c r="F545" s="44">
        <v>1212.23</v>
      </c>
      <c r="G545" s="44">
        <v>1047.18</v>
      </c>
      <c r="H545" s="44">
        <v>798</v>
      </c>
      <c r="I545" s="44">
        <v>856.58</v>
      </c>
      <c r="J545" s="44">
        <v>958.72</v>
      </c>
      <c r="K545" s="44">
        <v>1406.18</v>
      </c>
      <c r="L545" s="44">
        <v>1785.36</v>
      </c>
      <c r="M545" s="44">
        <v>2042.26</v>
      </c>
      <c r="N545" s="44">
        <v>2172.19</v>
      </c>
      <c r="O545" s="44">
        <v>2276.88</v>
      </c>
      <c r="P545" s="44">
        <v>2319.13</v>
      </c>
      <c r="Q545" s="44">
        <v>2257.5300000000002</v>
      </c>
      <c r="R545" s="44">
        <v>2258.85</v>
      </c>
      <c r="S545" s="44">
        <v>2299.31</v>
      </c>
      <c r="T545" s="44">
        <v>2291.86</v>
      </c>
      <c r="U545" s="44">
        <v>2273.69</v>
      </c>
      <c r="V545" s="44">
        <v>2185.9</v>
      </c>
      <c r="W545" s="44">
        <v>2076.98</v>
      </c>
      <c r="X545" s="44">
        <v>2038.99</v>
      </c>
      <c r="Y545" s="44">
        <v>1944.42</v>
      </c>
      <c r="Z545" s="44">
        <v>1722.28</v>
      </c>
      <c r="AA545" s="44">
        <v>1735.13</v>
      </c>
    </row>
    <row r="546" spans="1:27" ht="12.75" hidden="1" customHeight="1" outlineLevel="1" x14ac:dyDescent="0.3">
      <c r="A546" s="99" t="s">
        <v>768</v>
      </c>
      <c r="B546" s="63" t="s">
        <v>90</v>
      </c>
      <c r="C546" s="43" t="s">
        <v>79</v>
      </c>
      <c r="D546" s="44">
        <f>$D$486</f>
        <v>3944.23</v>
      </c>
      <c r="E546" s="44">
        <f t="shared" ref="E546:AA546" si="316">$D$486</f>
        <v>3944.23</v>
      </c>
      <c r="F546" s="44">
        <f t="shared" si="316"/>
        <v>3944.23</v>
      </c>
      <c r="G546" s="44">
        <f t="shared" si="316"/>
        <v>3944.23</v>
      </c>
      <c r="H546" s="44">
        <f t="shared" si="316"/>
        <v>3944.23</v>
      </c>
      <c r="I546" s="44">
        <f t="shared" si="316"/>
        <v>3944.23</v>
      </c>
      <c r="J546" s="44">
        <f t="shared" si="316"/>
        <v>3944.23</v>
      </c>
      <c r="K546" s="44">
        <f t="shared" si="316"/>
        <v>3944.23</v>
      </c>
      <c r="L546" s="44">
        <f t="shared" si="316"/>
        <v>3944.23</v>
      </c>
      <c r="M546" s="44">
        <f t="shared" si="316"/>
        <v>3944.23</v>
      </c>
      <c r="N546" s="44">
        <f t="shared" si="316"/>
        <v>3944.23</v>
      </c>
      <c r="O546" s="44">
        <f t="shared" si="316"/>
        <v>3944.23</v>
      </c>
      <c r="P546" s="44">
        <f t="shared" si="316"/>
        <v>3944.23</v>
      </c>
      <c r="Q546" s="44">
        <f t="shared" si="316"/>
        <v>3944.23</v>
      </c>
      <c r="R546" s="44">
        <f t="shared" si="316"/>
        <v>3944.23</v>
      </c>
      <c r="S546" s="44">
        <f t="shared" si="316"/>
        <v>3944.23</v>
      </c>
      <c r="T546" s="44">
        <f t="shared" si="316"/>
        <v>3944.23</v>
      </c>
      <c r="U546" s="44">
        <f t="shared" si="316"/>
        <v>3944.23</v>
      </c>
      <c r="V546" s="44">
        <f t="shared" si="316"/>
        <v>3944.23</v>
      </c>
      <c r="W546" s="44">
        <f t="shared" si="316"/>
        <v>3944.23</v>
      </c>
      <c r="X546" s="44">
        <f t="shared" si="316"/>
        <v>3944.23</v>
      </c>
      <c r="Y546" s="44">
        <f t="shared" si="316"/>
        <v>3944.23</v>
      </c>
      <c r="Z546" s="44">
        <f t="shared" si="316"/>
        <v>3944.23</v>
      </c>
      <c r="AA546" s="44">
        <f t="shared" si="316"/>
        <v>3944.23</v>
      </c>
    </row>
    <row r="547" spans="1:27" ht="12.75" hidden="1" customHeight="1" outlineLevel="1" x14ac:dyDescent="0.3">
      <c r="A547" s="99" t="s">
        <v>769</v>
      </c>
      <c r="B547" s="63" t="s">
        <v>83</v>
      </c>
      <c r="C547" s="43" t="s">
        <v>79</v>
      </c>
      <c r="D547" s="44">
        <v>4.8099999999999996</v>
      </c>
      <c r="E547" s="44">
        <v>4.8099999999999996</v>
      </c>
      <c r="F547" s="44">
        <v>4.8099999999999996</v>
      </c>
      <c r="G547" s="44">
        <v>4.8099999999999996</v>
      </c>
      <c r="H547" s="44">
        <v>4.8099999999999996</v>
      </c>
      <c r="I547" s="44">
        <v>4.8099999999999996</v>
      </c>
      <c r="J547" s="44">
        <v>4.8099999999999996</v>
      </c>
      <c r="K547" s="44">
        <v>4.8099999999999996</v>
      </c>
      <c r="L547" s="44">
        <v>4.8099999999999996</v>
      </c>
      <c r="M547" s="44">
        <v>4.8099999999999996</v>
      </c>
      <c r="N547" s="44">
        <v>4.8099999999999996</v>
      </c>
      <c r="O547" s="44">
        <v>4.8099999999999996</v>
      </c>
      <c r="P547" s="44">
        <v>4.8099999999999996</v>
      </c>
      <c r="Q547" s="44">
        <v>4.8099999999999996</v>
      </c>
      <c r="R547" s="44">
        <v>4.8099999999999996</v>
      </c>
      <c r="S547" s="44">
        <v>4.8099999999999996</v>
      </c>
      <c r="T547" s="44">
        <v>4.8099999999999996</v>
      </c>
      <c r="U547" s="44">
        <v>4.8099999999999996</v>
      </c>
      <c r="V547" s="44">
        <v>4.8099999999999996</v>
      </c>
      <c r="W547" s="44">
        <v>4.8099999999999996</v>
      </c>
      <c r="X547" s="44">
        <v>4.8099999999999996</v>
      </c>
      <c r="Y547" s="44">
        <v>4.8099999999999996</v>
      </c>
      <c r="Z547" s="44">
        <v>4.8099999999999996</v>
      </c>
      <c r="AA547" s="44">
        <v>4.8099999999999996</v>
      </c>
    </row>
    <row r="548" spans="1:27" ht="12.75" hidden="1" customHeight="1" outlineLevel="1" x14ac:dyDescent="0.3">
      <c r="A548" s="99" t="s">
        <v>770</v>
      </c>
      <c r="B548" s="63" t="s">
        <v>81</v>
      </c>
      <c r="C548" s="43" t="s">
        <v>79</v>
      </c>
      <c r="D548" s="44">
        <f>$D$11</f>
        <v>154.69999999999999</v>
      </c>
      <c r="E548" s="44">
        <f t="shared" ref="E548:AA548" si="317">$D$11</f>
        <v>154.69999999999999</v>
      </c>
      <c r="F548" s="44">
        <f t="shared" si="317"/>
        <v>154.69999999999999</v>
      </c>
      <c r="G548" s="44">
        <f t="shared" si="317"/>
        <v>154.69999999999999</v>
      </c>
      <c r="H548" s="44">
        <f t="shared" si="317"/>
        <v>154.69999999999999</v>
      </c>
      <c r="I548" s="44">
        <f t="shared" si="317"/>
        <v>154.69999999999999</v>
      </c>
      <c r="J548" s="44">
        <f t="shared" si="317"/>
        <v>154.69999999999999</v>
      </c>
      <c r="K548" s="44">
        <f t="shared" si="317"/>
        <v>154.69999999999999</v>
      </c>
      <c r="L548" s="44">
        <f t="shared" si="317"/>
        <v>154.69999999999999</v>
      </c>
      <c r="M548" s="44">
        <f t="shared" si="317"/>
        <v>154.69999999999999</v>
      </c>
      <c r="N548" s="44">
        <f t="shared" si="317"/>
        <v>154.69999999999999</v>
      </c>
      <c r="O548" s="44">
        <f t="shared" si="317"/>
        <v>154.69999999999999</v>
      </c>
      <c r="P548" s="44">
        <f t="shared" si="317"/>
        <v>154.69999999999999</v>
      </c>
      <c r="Q548" s="44">
        <f t="shared" si="317"/>
        <v>154.69999999999999</v>
      </c>
      <c r="R548" s="44">
        <f t="shared" si="317"/>
        <v>154.69999999999999</v>
      </c>
      <c r="S548" s="44">
        <f t="shared" si="317"/>
        <v>154.69999999999999</v>
      </c>
      <c r="T548" s="44">
        <f t="shared" si="317"/>
        <v>154.69999999999999</v>
      </c>
      <c r="U548" s="44">
        <f t="shared" si="317"/>
        <v>154.69999999999999</v>
      </c>
      <c r="V548" s="44">
        <f t="shared" si="317"/>
        <v>154.69999999999999</v>
      </c>
      <c r="W548" s="44">
        <f t="shared" si="317"/>
        <v>154.69999999999999</v>
      </c>
      <c r="X548" s="44">
        <f t="shared" si="317"/>
        <v>154.69999999999999</v>
      </c>
      <c r="Y548" s="44">
        <f t="shared" si="317"/>
        <v>154.69999999999999</v>
      </c>
      <c r="Z548" s="44">
        <f t="shared" si="317"/>
        <v>154.69999999999999</v>
      </c>
      <c r="AA548" s="44">
        <f t="shared" si="317"/>
        <v>154.69999999999999</v>
      </c>
    </row>
    <row r="549" spans="1:27" ht="13.8" collapsed="1" x14ac:dyDescent="0.3">
      <c r="A549" s="98" t="s">
        <v>771</v>
      </c>
      <c r="B549" s="28" t="str">
        <f>"14"&amp;"."&amp;$B$662&amp;"."&amp;$B$663</f>
        <v>14.07.2024</v>
      </c>
      <c r="C549" s="90" t="s">
        <v>76</v>
      </c>
      <c r="D549" s="91">
        <f>ROUND(((D550+D551+D553+D552)/1000),5)</f>
        <v>5.5854499999999998</v>
      </c>
      <c r="E549" s="91">
        <f>ROUND(((E550+E551+E553+E552)/1000),5)</f>
        <v>5.3525200000000002</v>
      </c>
      <c r="F549" s="91">
        <f>ROUND(((F550+F551+F553+F552)/1000),5)</f>
        <v>5.2583200000000003</v>
      </c>
      <c r="G549" s="91">
        <f t="shared" ref="G549:AA549" si="318">ROUND(((G550+G551+G553+G552)/1000),5)</f>
        <v>4.9452400000000001</v>
      </c>
      <c r="H549" s="91">
        <f t="shared" si="318"/>
        <v>4.8381299999999996</v>
      </c>
      <c r="I549" s="91">
        <f t="shared" si="318"/>
        <v>4.9513299999999996</v>
      </c>
      <c r="J549" s="91">
        <f t="shared" si="318"/>
        <v>4.7828200000000001</v>
      </c>
      <c r="K549" s="91">
        <f t="shared" si="318"/>
        <v>5.1876199999999999</v>
      </c>
      <c r="L549" s="91">
        <f t="shared" si="318"/>
        <v>5.6864699999999999</v>
      </c>
      <c r="M549" s="91">
        <f t="shared" si="318"/>
        <v>5.9678199999999997</v>
      </c>
      <c r="N549" s="91">
        <f t="shared" si="318"/>
        <v>6.0770400000000002</v>
      </c>
      <c r="O549" s="91">
        <f t="shared" si="318"/>
        <v>6.2319000000000004</v>
      </c>
      <c r="P549" s="91">
        <f t="shared" si="318"/>
        <v>6.3182200000000002</v>
      </c>
      <c r="Q549" s="91">
        <f t="shared" si="318"/>
        <v>6.1844099999999997</v>
      </c>
      <c r="R549" s="91">
        <f t="shared" si="318"/>
        <v>6.1874000000000002</v>
      </c>
      <c r="S549" s="91">
        <f t="shared" si="318"/>
        <v>6.1832000000000003</v>
      </c>
      <c r="T549" s="91">
        <f t="shared" si="318"/>
        <v>6.1600299999999999</v>
      </c>
      <c r="U549" s="91">
        <f t="shared" si="318"/>
        <v>6.1538599999999999</v>
      </c>
      <c r="V549" s="91">
        <f t="shared" si="318"/>
        <v>6.1425599999999996</v>
      </c>
      <c r="W549" s="91">
        <f t="shared" si="318"/>
        <v>6.1148800000000003</v>
      </c>
      <c r="X549" s="91">
        <f t="shared" si="318"/>
        <v>6.0766799999999996</v>
      </c>
      <c r="Y549" s="91">
        <f t="shared" si="318"/>
        <v>6.0719599999999998</v>
      </c>
      <c r="Z549" s="91">
        <f t="shared" si="318"/>
        <v>5.8330099999999998</v>
      </c>
      <c r="AA549" s="91">
        <f t="shared" si="318"/>
        <v>5.8282699999999998</v>
      </c>
    </row>
    <row r="550" spans="1:27" ht="12.75" hidden="1" customHeight="1" outlineLevel="1" x14ac:dyDescent="0.3">
      <c r="A550" s="99" t="s">
        <v>772</v>
      </c>
      <c r="B550" s="63" t="s">
        <v>238</v>
      </c>
      <c r="C550" s="43" t="s">
        <v>79</v>
      </c>
      <c r="D550" s="44">
        <v>1481.71</v>
      </c>
      <c r="E550" s="44">
        <v>1248.78</v>
      </c>
      <c r="F550" s="44">
        <v>1154.58</v>
      </c>
      <c r="G550" s="44">
        <v>841.5</v>
      </c>
      <c r="H550" s="44">
        <v>734.39</v>
      </c>
      <c r="I550" s="44">
        <v>847.59</v>
      </c>
      <c r="J550" s="44">
        <v>679.08</v>
      </c>
      <c r="K550" s="44">
        <v>1083.8800000000001</v>
      </c>
      <c r="L550" s="44">
        <v>1582.73</v>
      </c>
      <c r="M550" s="44">
        <v>1864.08</v>
      </c>
      <c r="N550" s="44">
        <v>1973.3</v>
      </c>
      <c r="O550" s="44">
        <v>2128.16</v>
      </c>
      <c r="P550" s="44">
        <v>2214.48</v>
      </c>
      <c r="Q550" s="44">
        <v>2080.67</v>
      </c>
      <c r="R550" s="44">
        <v>2083.66</v>
      </c>
      <c r="S550" s="44">
        <v>2079.46</v>
      </c>
      <c r="T550" s="44">
        <v>2056.29</v>
      </c>
      <c r="U550" s="44">
        <v>2050.12</v>
      </c>
      <c r="V550" s="44">
        <v>2038.82</v>
      </c>
      <c r="W550" s="44">
        <v>2011.14</v>
      </c>
      <c r="X550" s="44">
        <v>1972.94</v>
      </c>
      <c r="Y550" s="44">
        <v>1968.22</v>
      </c>
      <c r="Z550" s="44">
        <v>1729.27</v>
      </c>
      <c r="AA550" s="44">
        <v>1724.53</v>
      </c>
    </row>
    <row r="551" spans="1:27" ht="12.75" hidden="1" customHeight="1" outlineLevel="1" x14ac:dyDescent="0.3">
      <c r="A551" s="99" t="s">
        <v>773</v>
      </c>
      <c r="B551" s="63" t="s">
        <v>90</v>
      </c>
      <c r="C551" s="43" t="s">
        <v>79</v>
      </c>
      <c r="D551" s="44">
        <f>$D$486</f>
        <v>3944.23</v>
      </c>
      <c r="E551" s="44">
        <f t="shared" ref="E551:AA551" si="319">$D$486</f>
        <v>3944.23</v>
      </c>
      <c r="F551" s="44">
        <f t="shared" si="319"/>
        <v>3944.23</v>
      </c>
      <c r="G551" s="44">
        <f t="shared" si="319"/>
        <v>3944.23</v>
      </c>
      <c r="H551" s="44">
        <f t="shared" si="319"/>
        <v>3944.23</v>
      </c>
      <c r="I551" s="44">
        <f t="shared" si="319"/>
        <v>3944.23</v>
      </c>
      <c r="J551" s="44">
        <f t="shared" si="319"/>
        <v>3944.23</v>
      </c>
      <c r="K551" s="44">
        <f t="shared" si="319"/>
        <v>3944.23</v>
      </c>
      <c r="L551" s="44">
        <f t="shared" si="319"/>
        <v>3944.23</v>
      </c>
      <c r="M551" s="44">
        <f t="shared" si="319"/>
        <v>3944.23</v>
      </c>
      <c r="N551" s="44">
        <f t="shared" si="319"/>
        <v>3944.23</v>
      </c>
      <c r="O551" s="44">
        <f t="shared" si="319"/>
        <v>3944.23</v>
      </c>
      <c r="P551" s="44">
        <f t="shared" si="319"/>
        <v>3944.23</v>
      </c>
      <c r="Q551" s="44">
        <f t="shared" si="319"/>
        <v>3944.23</v>
      </c>
      <c r="R551" s="44">
        <f t="shared" si="319"/>
        <v>3944.23</v>
      </c>
      <c r="S551" s="44">
        <f t="shared" si="319"/>
        <v>3944.23</v>
      </c>
      <c r="T551" s="44">
        <f t="shared" si="319"/>
        <v>3944.23</v>
      </c>
      <c r="U551" s="44">
        <f t="shared" si="319"/>
        <v>3944.23</v>
      </c>
      <c r="V551" s="44">
        <f t="shared" si="319"/>
        <v>3944.23</v>
      </c>
      <c r="W551" s="44">
        <f t="shared" si="319"/>
        <v>3944.23</v>
      </c>
      <c r="X551" s="44">
        <f t="shared" si="319"/>
        <v>3944.23</v>
      </c>
      <c r="Y551" s="44">
        <f t="shared" si="319"/>
        <v>3944.23</v>
      </c>
      <c r="Z551" s="44">
        <f t="shared" si="319"/>
        <v>3944.23</v>
      </c>
      <c r="AA551" s="44">
        <f t="shared" si="319"/>
        <v>3944.23</v>
      </c>
    </row>
    <row r="552" spans="1:27" ht="12.75" hidden="1" customHeight="1" outlineLevel="1" x14ac:dyDescent="0.3">
      <c r="A552" s="99" t="s">
        <v>774</v>
      </c>
      <c r="B552" s="63" t="s">
        <v>83</v>
      </c>
      <c r="C552" s="43" t="s">
        <v>79</v>
      </c>
      <c r="D552" s="44">
        <v>4.8099999999999996</v>
      </c>
      <c r="E552" s="44">
        <v>4.8099999999999996</v>
      </c>
      <c r="F552" s="44">
        <v>4.8099999999999996</v>
      </c>
      <c r="G552" s="44">
        <v>4.8099999999999996</v>
      </c>
      <c r="H552" s="44">
        <v>4.8099999999999996</v>
      </c>
      <c r="I552" s="44">
        <v>4.8099999999999996</v>
      </c>
      <c r="J552" s="44">
        <v>4.8099999999999996</v>
      </c>
      <c r="K552" s="44">
        <v>4.8099999999999996</v>
      </c>
      <c r="L552" s="44">
        <v>4.8099999999999996</v>
      </c>
      <c r="M552" s="44">
        <v>4.8099999999999996</v>
      </c>
      <c r="N552" s="44">
        <v>4.8099999999999996</v>
      </c>
      <c r="O552" s="44">
        <v>4.8099999999999996</v>
      </c>
      <c r="P552" s="44">
        <v>4.8099999999999996</v>
      </c>
      <c r="Q552" s="44">
        <v>4.8099999999999996</v>
      </c>
      <c r="R552" s="44">
        <v>4.8099999999999996</v>
      </c>
      <c r="S552" s="44">
        <v>4.8099999999999996</v>
      </c>
      <c r="T552" s="44">
        <v>4.8099999999999996</v>
      </c>
      <c r="U552" s="44">
        <v>4.8099999999999996</v>
      </c>
      <c r="V552" s="44">
        <v>4.8099999999999996</v>
      </c>
      <c r="W552" s="44">
        <v>4.8099999999999996</v>
      </c>
      <c r="X552" s="44">
        <v>4.8099999999999996</v>
      </c>
      <c r="Y552" s="44">
        <v>4.8099999999999996</v>
      </c>
      <c r="Z552" s="44">
        <v>4.8099999999999996</v>
      </c>
      <c r="AA552" s="44">
        <v>4.8099999999999996</v>
      </c>
    </row>
    <row r="553" spans="1:27" ht="12.75" hidden="1" customHeight="1" outlineLevel="1" x14ac:dyDescent="0.3">
      <c r="A553" s="99" t="s">
        <v>775</v>
      </c>
      <c r="B553" s="63" t="s">
        <v>81</v>
      </c>
      <c r="C553" s="43" t="s">
        <v>79</v>
      </c>
      <c r="D553" s="44">
        <f>$D$11</f>
        <v>154.69999999999999</v>
      </c>
      <c r="E553" s="44">
        <f t="shared" ref="E553:AA553" si="320">$D$11</f>
        <v>154.69999999999999</v>
      </c>
      <c r="F553" s="44">
        <f t="shared" si="320"/>
        <v>154.69999999999999</v>
      </c>
      <c r="G553" s="44">
        <f t="shared" si="320"/>
        <v>154.69999999999999</v>
      </c>
      <c r="H553" s="44">
        <f t="shared" si="320"/>
        <v>154.69999999999999</v>
      </c>
      <c r="I553" s="44">
        <f t="shared" si="320"/>
        <v>154.69999999999999</v>
      </c>
      <c r="J553" s="44">
        <f t="shared" si="320"/>
        <v>154.69999999999999</v>
      </c>
      <c r="K553" s="44">
        <f t="shared" si="320"/>
        <v>154.69999999999999</v>
      </c>
      <c r="L553" s="44">
        <f t="shared" si="320"/>
        <v>154.69999999999999</v>
      </c>
      <c r="M553" s="44">
        <f t="shared" si="320"/>
        <v>154.69999999999999</v>
      </c>
      <c r="N553" s="44">
        <f t="shared" si="320"/>
        <v>154.69999999999999</v>
      </c>
      <c r="O553" s="44">
        <f t="shared" si="320"/>
        <v>154.69999999999999</v>
      </c>
      <c r="P553" s="44">
        <f t="shared" si="320"/>
        <v>154.69999999999999</v>
      </c>
      <c r="Q553" s="44">
        <f t="shared" si="320"/>
        <v>154.69999999999999</v>
      </c>
      <c r="R553" s="44">
        <f t="shared" si="320"/>
        <v>154.69999999999999</v>
      </c>
      <c r="S553" s="44">
        <f t="shared" si="320"/>
        <v>154.69999999999999</v>
      </c>
      <c r="T553" s="44">
        <f t="shared" si="320"/>
        <v>154.69999999999999</v>
      </c>
      <c r="U553" s="44">
        <f t="shared" si="320"/>
        <v>154.69999999999999</v>
      </c>
      <c r="V553" s="44">
        <f t="shared" si="320"/>
        <v>154.69999999999999</v>
      </c>
      <c r="W553" s="44">
        <f t="shared" si="320"/>
        <v>154.69999999999999</v>
      </c>
      <c r="X553" s="44">
        <f t="shared" si="320"/>
        <v>154.69999999999999</v>
      </c>
      <c r="Y553" s="44">
        <f t="shared" si="320"/>
        <v>154.69999999999999</v>
      </c>
      <c r="Z553" s="44">
        <f t="shared" si="320"/>
        <v>154.69999999999999</v>
      </c>
      <c r="AA553" s="44">
        <f t="shared" si="320"/>
        <v>154.69999999999999</v>
      </c>
    </row>
    <row r="554" spans="1:27" ht="13.8" collapsed="1" x14ac:dyDescent="0.3">
      <c r="A554" s="98" t="s">
        <v>776</v>
      </c>
      <c r="B554" s="28" t="str">
        <f>"15"&amp;"."&amp;$B$662&amp;"."&amp;$B$663</f>
        <v>15.07.2024</v>
      </c>
      <c r="C554" s="90" t="s">
        <v>76</v>
      </c>
      <c r="D554" s="91">
        <f>ROUND(((D555+D556+D558+D557)/1000),5)</f>
        <v>5.34755</v>
      </c>
      <c r="E554" s="91">
        <f>ROUND(((E555+E556+E558+E557)/1000),5)</f>
        <v>5.2559399999999998</v>
      </c>
      <c r="F554" s="91">
        <f>ROUND(((F555+F556+F558+F557)/1000),5)</f>
        <v>5.1255300000000004</v>
      </c>
      <c r="G554" s="91">
        <f t="shared" ref="G554:AA554" si="321">ROUND(((G555+G556+G558+G557)/1000),5)</f>
        <v>4.7982699999999996</v>
      </c>
      <c r="H554" s="91">
        <f t="shared" si="321"/>
        <v>4.7931699999999999</v>
      </c>
      <c r="I554" s="91">
        <f t="shared" si="321"/>
        <v>4.8501799999999999</v>
      </c>
      <c r="J554" s="91">
        <f t="shared" si="321"/>
        <v>4.97187</v>
      </c>
      <c r="K554" s="91">
        <f t="shared" si="321"/>
        <v>5.71835</v>
      </c>
      <c r="L554" s="91">
        <f t="shared" si="321"/>
        <v>6.17021</v>
      </c>
      <c r="M554" s="91">
        <f t="shared" si="321"/>
        <v>6.3922400000000001</v>
      </c>
      <c r="N554" s="91">
        <f t="shared" si="321"/>
        <v>6.5073800000000004</v>
      </c>
      <c r="O554" s="91">
        <f t="shared" si="321"/>
        <v>6.6130100000000001</v>
      </c>
      <c r="P554" s="91">
        <f t="shared" si="321"/>
        <v>6.4978999999999996</v>
      </c>
      <c r="Q554" s="91">
        <f t="shared" si="321"/>
        <v>6.6426699999999999</v>
      </c>
      <c r="R554" s="91">
        <f t="shared" si="321"/>
        <v>6.7603900000000001</v>
      </c>
      <c r="S554" s="91">
        <f t="shared" si="321"/>
        <v>6.5369000000000002</v>
      </c>
      <c r="T554" s="91">
        <f t="shared" si="321"/>
        <v>6.5236299999999998</v>
      </c>
      <c r="U554" s="91">
        <f t="shared" si="321"/>
        <v>6.4751500000000002</v>
      </c>
      <c r="V554" s="91">
        <f t="shared" si="321"/>
        <v>6.3926699999999999</v>
      </c>
      <c r="W554" s="91">
        <f t="shared" si="321"/>
        <v>6.4053699999999996</v>
      </c>
      <c r="X554" s="91">
        <f t="shared" si="321"/>
        <v>6.3296200000000002</v>
      </c>
      <c r="Y554" s="91">
        <f t="shared" si="321"/>
        <v>6.1758899999999999</v>
      </c>
      <c r="Z554" s="91">
        <f t="shared" si="321"/>
        <v>6.0952200000000003</v>
      </c>
      <c r="AA554" s="91">
        <f t="shared" si="321"/>
        <v>5.8426900000000002</v>
      </c>
    </row>
    <row r="555" spans="1:27" ht="12.75" hidden="1" customHeight="1" outlineLevel="1" x14ac:dyDescent="0.3">
      <c r="A555" s="99" t="s">
        <v>777</v>
      </c>
      <c r="B555" s="63" t="s">
        <v>238</v>
      </c>
      <c r="C555" s="43" t="s">
        <v>79</v>
      </c>
      <c r="D555" s="44">
        <v>1243.81</v>
      </c>
      <c r="E555" s="44">
        <v>1152.2</v>
      </c>
      <c r="F555" s="44">
        <v>1021.79</v>
      </c>
      <c r="G555" s="44">
        <v>694.53</v>
      </c>
      <c r="H555" s="44">
        <v>689.43</v>
      </c>
      <c r="I555" s="44">
        <v>746.44</v>
      </c>
      <c r="J555" s="44">
        <v>868.13</v>
      </c>
      <c r="K555" s="44">
        <v>1614.61</v>
      </c>
      <c r="L555" s="44">
        <v>2066.4699999999998</v>
      </c>
      <c r="M555" s="44">
        <v>2288.5</v>
      </c>
      <c r="N555" s="44">
        <v>2403.64</v>
      </c>
      <c r="O555" s="44">
        <v>2509.27</v>
      </c>
      <c r="P555" s="44">
        <v>2394.16</v>
      </c>
      <c r="Q555" s="44">
        <v>2538.9299999999998</v>
      </c>
      <c r="R555" s="44">
        <v>2656.65</v>
      </c>
      <c r="S555" s="44">
        <v>2433.16</v>
      </c>
      <c r="T555" s="44">
        <v>2419.89</v>
      </c>
      <c r="U555" s="44">
        <v>2371.41</v>
      </c>
      <c r="V555" s="44">
        <v>2288.9299999999998</v>
      </c>
      <c r="W555" s="44">
        <v>2301.63</v>
      </c>
      <c r="X555" s="44">
        <v>2225.88</v>
      </c>
      <c r="Y555" s="44">
        <v>2072.15</v>
      </c>
      <c r="Z555" s="44">
        <v>1991.48</v>
      </c>
      <c r="AA555" s="44">
        <v>1738.95</v>
      </c>
    </row>
    <row r="556" spans="1:27" ht="12.75" hidden="1" customHeight="1" outlineLevel="1" x14ac:dyDescent="0.3">
      <c r="A556" s="99" t="s">
        <v>778</v>
      </c>
      <c r="B556" s="63" t="s">
        <v>90</v>
      </c>
      <c r="C556" s="43" t="s">
        <v>79</v>
      </c>
      <c r="D556" s="44">
        <f>$D$486</f>
        <v>3944.23</v>
      </c>
      <c r="E556" s="44">
        <f t="shared" ref="E556:AA556" si="322">$D$486</f>
        <v>3944.23</v>
      </c>
      <c r="F556" s="44">
        <f t="shared" si="322"/>
        <v>3944.23</v>
      </c>
      <c r="G556" s="44">
        <f t="shared" si="322"/>
        <v>3944.23</v>
      </c>
      <c r="H556" s="44">
        <f t="shared" si="322"/>
        <v>3944.23</v>
      </c>
      <c r="I556" s="44">
        <f t="shared" si="322"/>
        <v>3944.23</v>
      </c>
      <c r="J556" s="44">
        <f t="shared" si="322"/>
        <v>3944.23</v>
      </c>
      <c r="K556" s="44">
        <f t="shared" si="322"/>
        <v>3944.23</v>
      </c>
      <c r="L556" s="44">
        <f t="shared" si="322"/>
        <v>3944.23</v>
      </c>
      <c r="M556" s="44">
        <f t="shared" si="322"/>
        <v>3944.23</v>
      </c>
      <c r="N556" s="44">
        <f t="shared" si="322"/>
        <v>3944.23</v>
      </c>
      <c r="O556" s="44">
        <f t="shared" si="322"/>
        <v>3944.23</v>
      </c>
      <c r="P556" s="44">
        <f t="shared" si="322"/>
        <v>3944.23</v>
      </c>
      <c r="Q556" s="44">
        <f t="shared" si="322"/>
        <v>3944.23</v>
      </c>
      <c r="R556" s="44">
        <f t="shared" si="322"/>
        <v>3944.23</v>
      </c>
      <c r="S556" s="44">
        <f t="shared" si="322"/>
        <v>3944.23</v>
      </c>
      <c r="T556" s="44">
        <f t="shared" si="322"/>
        <v>3944.23</v>
      </c>
      <c r="U556" s="44">
        <f t="shared" si="322"/>
        <v>3944.23</v>
      </c>
      <c r="V556" s="44">
        <f t="shared" si="322"/>
        <v>3944.23</v>
      </c>
      <c r="W556" s="44">
        <f t="shared" si="322"/>
        <v>3944.23</v>
      </c>
      <c r="X556" s="44">
        <f t="shared" si="322"/>
        <v>3944.23</v>
      </c>
      <c r="Y556" s="44">
        <f t="shared" si="322"/>
        <v>3944.23</v>
      </c>
      <c r="Z556" s="44">
        <f t="shared" si="322"/>
        <v>3944.23</v>
      </c>
      <c r="AA556" s="44">
        <f t="shared" si="322"/>
        <v>3944.23</v>
      </c>
    </row>
    <row r="557" spans="1:27" ht="12.75" hidden="1" customHeight="1" outlineLevel="1" x14ac:dyDescent="0.3">
      <c r="A557" s="99" t="s">
        <v>779</v>
      </c>
      <c r="B557" s="63" t="s">
        <v>83</v>
      </c>
      <c r="C557" s="43" t="s">
        <v>79</v>
      </c>
      <c r="D557" s="44">
        <v>4.8099999999999996</v>
      </c>
      <c r="E557" s="44">
        <v>4.8099999999999996</v>
      </c>
      <c r="F557" s="44">
        <v>4.8099999999999996</v>
      </c>
      <c r="G557" s="44">
        <v>4.8099999999999996</v>
      </c>
      <c r="H557" s="44">
        <v>4.8099999999999996</v>
      </c>
      <c r="I557" s="44">
        <v>4.8099999999999996</v>
      </c>
      <c r="J557" s="44">
        <v>4.8099999999999996</v>
      </c>
      <c r="K557" s="44">
        <v>4.8099999999999996</v>
      </c>
      <c r="L557" s="44">
        <v>4.8099999999999996</v>
      </c>
      <c r="M557" s="44">
        <v>4.8099999999999996</v>
      </c>
      <c r="N557" s="44">
        <v>4.8099999999999996</v>
      </c>
      <c r="O557" s="44">
        <v>4.8099999999999996</v>
      </c>
      <c r="P557" s="44">
        <v>4.8099999999999996</v>
      </c>
      <c r="Q557" s="44">
        <v>4.8099999999999996</v>
      </c>
      <c r="R557" s="44">
        <v>4.8099999999999996</v>
      </c>
      <c r="S557" s="44">
        <v>4.8099999999999996</v>
      </c>
      <c r="T557" s="44">
        <v>4.8099999999999996</v>
      </c>
      <c r="U557" s="44">
        <v>4.8099999999999996</v>
      </c>
      <c r="V557" s="44">
        <v>4.8099999999999996</v>
      </c>
      <c r="W557" s="44">
        <v>4.8099999999999996</v>
      </c>
      <c r="X557" s="44">
        <v>4.8099999999999996</v>
      </c>
      <c r="Y557" s="44">
        <v>4.8099999999999996</v>
      </c>
      <c r="Z557" s="44">
        <v>4.8099999999999996</v>
      </c>
      <c r="AA557" s="44">
        <v>4.8099999999999996</v>
      </c>
    </row>
    <row r="558" spans="1:27" ht="12.75" hidden="1" customHeight="1" outlineLevel="1" x14ac:dyDescent="0.3">
      <c r="A558" s="99" t="s">
        <v>780</v>
      </c>
      <c r="B558" s="63" t="s">
        <v>81</v>
      </c>
      <c r="C558" s="43" t="s">
        <v>79</v>
      </c>
      <c r="D558" s="44">
        <f>$D$11</f>
        <v>154.69999999999999</v>
      </c>
      <c r="E558" s="44">
        <f t="shared" ref="E558:AA558" si="323">$D$11</f>
        <v>154.69999999999999</v>
      </c>
      <c r="F558" s="44">
        <f t="shared" si="323"/>
        <v>154.69999999999999</v>
      </c>
      <c r="G558" s="44">
        <f t="shared" si="323"/>
        <v>154.69999999999999</v>
      </c>
      <c r="H558" s="44">
        <f t="shared" si="323"/>
        <v>154.69999999999999</v>
      </c>
      <c r="I558" s="44">
        <f t="shared" si="323"/>
        <v>154.69999999999999</v>
      </c>
      <c r="J558" s="44">
        <f t="shared" si="323"/>
        <v>154.69999999999999</v>
      </c>
      <c r="K558" s="44">
        <f t="shared" si="323"/>
        <v>154.69999999999999</v>
      </c>
      <c r="L558" s="44">
        <f t="shared" si="323"/>
        <v>154.69999999999999</v>
      </c>
      <c r="M558" s="44">
        <f t="shared" si="323"/>
        <v>154.69999999999999</v>
      </c>
      <c r="N558" s="44">
        <f t="shared" si="323"/>
        <v>154.69999999999999</v>
      </c>
      <c r="O558" s="44">
        <f t="shared" si="323"/>
        <v>154.69999999999999</v>
      </c>
      <c r="P558" s="44">
        <f t="shared" si="323"/>
        <v>154.69999999999999</v>
      </c>
      <c r="Q558" s="44">
        <f t="shared" si="323"/>
        <v>154.69999999999999</v>
      </c>
      <c r="R558" s="44">
        <f t="shared" si="323"/>
        <v>154.69999999999999</v>
      </c>
      <c r="S558" s="44">
        <f t="shared" si="323"/>
        <v>154.69999999999999</v>
      </c>
      <c r="T558" s="44">
        <f t="shared" si="323"/>
        <v>154.69999999999999</v>
      </c>
      <c r="U558" s="44">
        <f t="shared" si="323"/>
        <v>154.69999999999999</v>
      </c>
      <c r="V558" s="44">
        <f t="shared" si="323"/>
        <v>154.69999999999999</v>
      </c>
      <c r="W558" s="44">
        <f t="shared" si="323"/>
        <v>154.69999999999999</v>
      </c>
      <c r="X558" s="44">
        <f t="shared" si="323"/>
        <v>154.69999999999999</v>
      </c>
      <c r="Y558" s="44">
        <f t="shared" si="323"/>
        <v>154.69999999999999</v>
      </c>
      <c r="Z558" s="44">
        <f t="shared" si="323"/>
        <v>154.69999999999999</v>
      </c>
      <c r="AA558" s="44">
        <f t="shared" si="323"/>
        <v>154.69999999999999</v>
      </c>
    </row>
    <row r="559" spans="1:27" ht="13.8" collapsed="1" x14ac:dyDescent="0.3">
      <c r="A559" s="98" t="s">
        <v>781</v>
      </c>
      <c r="B559" s="28" t="str">
        <f>"16"&amp;"."&amp;$B$662&amp;"."&amp;$B$663</f>
        <v>16.07.2024</v>
      </c>
      <c r="C559" s="90" t="s">
        <v>76</v>
      </c>
      <c r="D559" s="91">
        <f>ROUND(((D560+D561+D563+D562)/1000),5)</f>
        <v>5.5222699999999998</v>
      </c>
      <c r="E559" s="91">
        <f>ROUND(((E560+E561+E563+E562)/1000),5)</f>
        <v>5.3479299999999999</v>
      </c>
      <c r="F559" s="91">
        <f>ROUND(((F560+F561+F563+F562)/1000),5)</f>
        <v>5.2113899999999997</v>
      </c>
      <c r="G559" s="91">
        <f t="shared" ref="G559:AA559" si="324">ROUND(((G560+G561+G563+G562)/1000),5)</f>
        <v>4.8443699999999996</v>
      </c>
      <c r="H559" s="91">
        <f t="shared" si="324"/>
        <v>4.7762700000000002</v>
      </c>
      <c r="I559" s="91">
        <f t="shared" si="324"/>
        <v>4.8956099999999996</v>
      </c>
      <c r="J559" s="91">
        <f t="shared" si="324"/>
        <v>5.3447300000000002</v>
      </c>
      <c r="K559" s="91">
        <f t="shared" si="324"/>
        <v>5.83887</v>
      </c>
      <c r="L559" s="91">
        <f t="shared" si="324"/>
        <v>6.1838800000000003</v>
      </c>
      <c r="M559" s="91">
        <f t="shared" si="324"/>
        <v>6.4535499999999999</v>
      </c>
      <c r="N559" s="91">
        <f t="shared" si="324"/>
        <v>6.6448900000000002</v>
      </c>
      <c r="O559" s="91">
        <f t="shared" si="324"/>
        <v>6.6238599999999996</v>
      </c>
      <c r="P559" s="91">
        <f t="shared" si="324"/>
        <v>6.4456300000000004</v>
      </c>
      <c r="Q559" s="91">
        <f t="shared" si="324"/>
        <v>7.0179400000000003</v>
      </c>
      <c r="R559" s="91">
        <f t="shared" si="324"/>
        <v>7.24552</v>
      </c>
      <c r="S559" s="91">
        <f t="shared" si="324"/>
        <v>7.1764700000000001</v>
      </c>
      <c r="T559" s="91">
        <f t="shared" si="324"/>
        <v>6.3367500000000003</v>
      </c>
      <c r="U559" s="91">
        <f t="shared" si="324"/>
        <v>6.7731500000000002</v>
      </c>
      <c r="V559" s="91">
        <f t="shared" si="324"/>
        <v>6.7009400000000001</v>
      </c>
      <c r="W559" s="91">
        <f t="shared" si="324"/>
        <v>6.5405499999999996</v>
      </c>
      <c r="X559" s="91">
        <f t="shared" si="324"/>
        <v>6.4683599999999997</v>
      </c>
      <c r="Y559" s="91">
        <f t="shared" si="324"/>
        <v>6.4630099999999997</v>
      </c>
      <c r="Z559" s="91">
        <f t="shared" si="324"/>
        <v>6.1611700000000003</v>
      </c>
      <c r="AA559" s="91">
        <f t="shared" si="324"/>
        <v>5.8894900000000003</v>
      </c>
    </row>
    <row r="560" spans="1:27" ht="12.75" hidden="1" customHeight="1" outlineLevel="1" x14ac:dyDescent="0.3">
      <c r="A560" s="99" t="s">
        <v>782</v>
      </c>
      <c r="B560" s="63" t="s">
        <v>238</v>
      </c>
      <c r="C560" s="43" t="s">
        <v>79</v>
      </c>
      <c r="D560" s="44">
        <v>1418.53</v>
      </c>
      <c r="E560" s="44">
        <v>1244.19</v>
      </c>
      <c r="F560" s="44">
        <v>1107.6500000000001</v>
      </c>
      <c r="G560" s="44">
        <v>740.63</v>
      </c>
      <c r="H560" s="44">
        <v>672.53</v>
      </c>
      <c r="I560" s="44">
        <v>791.87</v>
      </c>
      <c r="J560" s="44">
        <v>1240.99</v>
      </c>
      <c r="K560" s="44">
        <v>1735.13</v>
      </c>
      <c r="L560" s="44">
        <v>2080.14</v>
      </c>
      <c r="M560" s="44">
        <v>2349.81</v>
      </c>
      <c r="N560" s="44">
        <v>2541.15</v>
      </c>
      <c r="O560" s="44">
        <v>2520.12</v>
      </c>
      <c r="P560" s="44">
        <v>2341.89</v>
      </c>
      <c r="Q560" s="44">
        <v>2914.2</v>
      </c>
      <c r="R560" s="44">
        <v>3141.78</v>
      </c>
      <c r="S560" s="44">
        <v>3072.73</v>
      </c>
      <c r="T560" s="44">
        <v>2233.0100000000002</v>
      </c>
      <c r="U560" s="44">
        <v>2669.41</v>
      </c>
      <c r="V560" s="44">
        <v>2597.1999999999998</v>
      </c>
      <c r="W560" s="44">
        <v>2436.81</v>
      </c>
      <c r="X560" s="44">
        <v>2364.62</v>
      </c>
      <c r="Y560" s="44">
        <v>2359.27</v>
      </c>
      <c r="Z560" s="44">
        <v>2057.4299999999998</v>
      </c>
      <c r="AA560" s="44">
        <v>1785.75</v>
      </c>
    </row>
    <row r="561" spans="1:27" ht="12.75" hidden="1" customHeight="1" outlineLevel="1" x14ac:dyDescent="0.3">
      <c r="A561" s="99" t="s">
        <v>783</v>
      </c>
      <c r="B561" s="63" t="s">
        <v>90</v>
      </c>
      <c r="C561" s="43" t="s">
        <v>79</v>
      </c>
      <c r="D561" s="44">
        <f>$D$486</f>
        <v>3944.23</v>
      </c>
      <c r="E561" s="44">
        <f t="shared" ref="E561:AA561" si="325">$D$486</f>
        <v>3944.23</v>
      </c>
      <c r="F561" s="44">
        <f t="shared" si="325"/>
        <v>3944.23</v>
      </c>
      <c r="G561" s="44">
        <f t="shared" si="325"/>
        <v>3944.23</v>
      </c>
      <c r="H561" s="44">
        <f t="shared" si="325"/>
        <v>3944.23</v>
      </c>
      <c r="I561" s="44">
        <f t="shared" si="325"/>
        <v>3944.23</v>
      </c>
      <c r="J561" s="44">
        <f t="shared" si="325"/>
        <v>3944.23</v>
      </c>
      <c r="K561" s="44">
        <f t="shared" si="325"/>
        <v>3944.23</v>
      </c>
      <c r="L561" s="44">
        <f t="shared" si="325"/>
        <v>3944.23</v>
      </c>
      <c r="M561" s="44">
        <f t="shared" si="325"/>
        <v>3944.23</v>
      </c>
      <c r="N561" s="44">
        <f t="shared" si="325"/>
        <v>3944.23</v>
      </c>
      <c r="O561" s="44">
        <f t="shared" si="325"/>
        <v>3944.23</v>
      </c>
      <c r="P561" s="44">
        <f t="shared" si="325"/>
        <v>3944.23</v>
      </c>
      <c r="Q561" s="44">
        <f t="shared" si="325"/>
        <v>3944.23</v>
      </c>
      <c r="R561" s="44">
        <f t="shared" si="325"/>
        <v>3944.23</v>
      </c>
      <c r="S561" s="44">
        <f t="shared" si="325"/>
        <v>3944.23</v>
      </c>
      <c r="T561" s="44">
        <f t="shared" si="325"/>
        <v>3944.23</v>
      </c>
      <c r="U561" s="44">
        <f t="shared" si="325"/>
        <v>3944.23</v>
      </c>
      <c r="V561" s="44">
        <f t="shared" si="325"/>
        <v>3944.23</v>
      </c>
      <c r="W561" s="44">
        <f t="shared" si="325"/>
        <v>3944.23</v>
      </c>
      <c r="X561" s="44">
        <f t="shared" si="325"/>
        <v>3944.23</v>
      </c>
      <c r="Y561" s="44">
        <f t="shared" si="325"/>
        <v>3944.23</v>
      </c>
      <c r="Z561" s="44">
        <f t="shared" si="325"/>
        <v>3944.23</v>
      </c>
      <c r="AA561" s="44">
        <f t="shared" si="325"/>
        <v>3944.23</v>
      </c>
    </row>
    <row r="562" spans="1:27" ht="12.75" hidden="1" customHeight="1" outlineLevel="1" x14ac:dyDescent="0.3">
      <c r="A562" s="99" t="s">
        <v>784</v>
      </c>
      <c r="B562" s="63" t="s">
        <v>83</v>
      </c>
      <c r="C562" s="43" t="s">
        <v>79</v>
      </c>
      <c r="D562" s="44">
        <v>4.8099999999999996</v>
      </c>
      <c r="E562" s="44">
        <v>4.8099999999999996</v>
      </c>
      <c r="F562" s="44">
        <v>4.8099999999999996</v>
      </c>
      <c r="G562" s="44">
        <v>4.8099999999999996</v>
      </c>
      <c r="H562" s="44">
        <v>4.8099999999999996</v>
      </c>
      <c r="I562" s="44">
        <v>4.8099999999999996</v>
      </c>
      <c r="J562" s="44">
        <v>4.8099999999999996</v>
      </c>
      <c r="K562" s="44">
        <v>4.8099999999999996</v>
      </c>
      <c r="L562" s="44">
        <v>4.8099999999999996</v>
      </c>
      <c r="M562" s="44">
        <v>4.8099999999999996</v>
      </c>
      <c r="N562" s="44">
        <v>4.8099999999999996</v>
      </c>
      <c r="O562" s="44">
        <v>4.8099999999999996</v>
      </c>
      <c r="P562" s="44">
        <v>4.8099999999999996</v>
      </c>
      <c r="Q562" s="44">
        <v>4.8099999999999996</v>
      </c>
      <c r="R562" s="44">
        <v>4.8099999999999996</v>
      </c>
      <c r="S562" s="44">
        <v>4.8099999999999996</v>
      </c>
      <c r="T562" s="44">
        <v>4.8099999999999996</v>
      </c>
      <c r="U562" s="44">
        <v>4.8099999999999996</v>
      </c>
      <c r="V562" s="44">
        <v>4.8099999999999996</v>
      </c>
      <c r="W562" s="44">
        <v>4.8099999999999996</v>
      </c>
      <c r="X562" s="44">
        <v>4.8099999999999996</v>
      </c>
      <c r="Y562" s="44">
        <v>4.8099999999999996</v>
      </c>
      <c r="Z562" s="44">
        <v>4.8099999999999996</v>
      </c>
      <c r="AA562" s="44">
        <v>4.8099999999999996</v>
      </c>
    </row>
    <row r="563" spans="1:27" ht="12.75" hidden="1" customHeight="1" outlineLevel="1" x14ac:dyDescent="0.3">
      <c r="A563" s="99" t="s">
        <v>785</v>
      </c>
      <c r="B563" s="63" t="s">
        <v>81</v>
      </c>
      <c r="C563" s="43" t="s">
        <v>79</v>
      </c>
      <c r="D563" s="44">
        <f>$D$11</f>
        <v>154.69999999999999</v>
      </c>
      <c r="E563" s="44">
        <f t="shared" ref="E563:AA563" si="326">$D$11</f>
        <v>154.69999999999999</v>
      </c>
      <c r="F563" s="44">
        <f t="shared" si="326"/>
        <v>154.69999999999999</v>
      </c>
      <c r="G563" s="44">
        <f t="shared" si="326"/>
        <v>154.69999999999999</v>
      </c>
      <c r="H563" s="44">
        <f t="shared" si="326"/>
        <v>154.69999999999999</v>
      </c>
      <c r="I563" s="44">
        <f t="shared" si="326"/>
        <v>154.69999999999999</v>
      </c>
      <c r="J563" s="44">
        <f t="shared" si="326"/>
        <v>154.69999999999999</v>
      </c>
      <c r="K563" s="44">
        <f t="shared" si="326"/>
        <v>154.69999999999999</v>
      </c>
      <c r="L563" s="44">
        <f t="shared" si="326"/>
        <v>154.69999999999999</v>
      </c>
      <c r="M563" s="44">
        <f t="shared" si="326"/>
        <v>154.69999999999999</v>
      </c>
      <c r="N563" s="44">
        <f t="shared" si="326"/>
        <v>154.69999999999999</v>
      </c>
      <c r="O563" s="44">
        <f t="shared" si="326"/>
        <v>154.69999999999999</v>
      </c>
      <c r="P563" s="44">
        <f t="shared" si="326"/>
        <v>154.69999999999999</v>
      </c>
      <c r="Q563" s="44">
        <f t="shared" si="326"/>
        <v>154.69999999999999</v>
      </c>
      <c r="R563" s="44">
        <f t="shared" si="326"/>
        <v>154.69999999999999</v>
      </c>
      <c r="S563" s="44">
        <f t="shared" si="326"/>
        <v>154.69999999999999</v>
      </c>
      <c r="T563" s="44">
        <f t="shared" si="326"/>
        <v>154.69999999999999</v>
      </c>
      <c r="U563" s="44">
        <f t="shared" si="326"/>
        <v>154.69999999999999</v>
      </c>
      <c r="V563" s="44">
        <f t="shared" si="326"/>
        <v>154.69999999999999</v>
      </c>
      <c r="W563" s="44">
        <f t="shared" si="326"/>
        <v>154.69999999999999</v>
      </c>
      <c r="X563" s="44">
        <f t="shared" si="326"/>
        <v>154.69999999999999</v>
      </c>
      <c r="Y563" s="44">
        <f t="shared" si="326"/>
        <v>154.69999999999999</v>
      </c>
      <c r="Z563" s="44">
        <f t="shared" si="326"/>
        <v>154.69999999999999</v>
      </c>
      <c r="AA563" s="44">
        <f t="shared" si="326"/>
        <v>154.69999999999999</v>
      </c>
    </row>
    <row r="564" spans="1:27" ht="13.8" collapsed="1" x14ac:dyDescent="0.3">
      <c r="A564" s="98" t="s">
        <v>786</v>
      </c>
      <c r="B564" s="28" t="str">
        <f>"17"&amp;"."&amp;$B$662&amp;"."&amp;$B$663</f>
        <v>17.07.2024</v>
      </c>
      <c r="C564" s="90" t="s">
        <v>76</v>
      </c>
      <c r="D564" s="91">
        <f>ROUND(((D565+D566+D568+D567)/1000),5)</f>
        <v>5.68649</v>
      </c>
      <c r="E564" s="91">
        <f>ROUND(((E565+E566+E568+E567)/1000),5)</f>
        <v>5.4409599999999996</v>
      </c>
      <c r="F564" s="91">
        <f>ROUND(((F565+F566+F568+F567)/1000),5)</f>
        <v>5.3440399999999997</v>
      </c>
      <c r="G564" s="91">
        <f t="shared" ref="G564:AA564" si="327">ROUND(((G565+G566+G568+G567)/1000),5)</f>
        <v>5.2343400000000004</v>
      </c>
      <c r="H564" s="91">
        <f t="shared" si="327"/>
        <v>4.9325799999999997</v>
      </c>
      <c r="I564" s="91">
        <f t="shared" si="327"/>
        <v>5.3125999999999998</v>
      </c>
      <c r="J564" s="91">
        <f t="shared" si="327"/>
        <v>5.5720599999999996</v>
      </c>
      <c r="K564" s="91">
        <f t="shared" si="327"/>
        <v>5.8723200000000002</v>
      </c>
      <c r="L564" s="91">
        <f t="shared" si="327"/>
        <v>6.2342899999999997</v>
      </c>
      <c r="M564" s="91">
        <f t="shared" si="327"/>
        <v>6.4532999999999996</v>
      </c>
      <c r="N564" s="91">
        <f t="shared" si="327"/>
        <v>6.1942899999999996</v>
      </c>
      <c r="O564" s="91">
        <f t="shared" si="327"/>
        <v>6.2830199999999996</v>
      </c>
      <c r="P564" s="91">
        <f t="shared" si="327"/>
        <v>6.2637299999999998</v>
      </c>
      <c r="Q564" s="91">
        <f t="shared" si="327"/>
        <v>6.9657999999999998</v>
      </c>
      <c r="R564" s="91">
        <f t="shared" si="327"/>
        <v>6.9238999999999997</v>
      </c>
      <c r="S564" s="91">
        <f t="shared" si="327"/>
        <v>7.25549</v>
      </c>
      <c r="T564" s="91">
        <f t="shared" si="327"/>
        <v>7.26105</v>
      </c>
      <c r="U564" s="91">
        <f t="shared" si="327"/>
        <v>7.05755</v>
      </c>
      <c r="V564" s="91">
        <f t="shared" si="327"/>
        <v>6.89595</v>
      </c>
      <c r="W564" s="91">
        <f t="shared" si="327"/>
        <v>6.6758699999999997</v>
      </c>
      <c r="X564" s="91">
        <f t="shared" si="327"/>
        <v>6.6175300000000004</v>
      </c>
      <c r="Y564" s="91">
        <f t="shared" si="327"/>
        <v>6.6231400000000002</v>
      </c>
      <c r="Z564" s="91">
        <f t="shared" si="327"/>
        <v>6.2597100000000001</v>
      </c>
      <c r="AA564" s="91">
        <f t="shared" si="327"/>
        <v>6.0568499999999998</v>
      </c>
    </row>
    <row r="565" spans="1:27" ht="12.75" hidden="1" customHeight="1" outlineLevel="1" x14ac:dyDescent="0.3">
      <c r="A565" s="99" t="s">
        <v>787</v>
      </c>
      <c r="B565" s="63" t="s">
        <v>238</v>
      </c>
      <c r="C565" s="43" t="s">
        <v>79</v>
      </c>
      <c r="D565" s="44">
        <v>1582.75</v>
      </c>
      <c r="E565" s="44">
        <v>1337.22</v>
      </c>
      <c r="F565" s="44">
        <v>1240.3</v>
      </c>
      <c r="G565" s="44">
        <v>1130.5999999999999</v>
      </c>
      <c r="H565" s="44">
        <v>828.84</v>
      </c>
      <c r="I565" s="44">
        <v>1208.8599999999999</v>
      </c>
      <c r="J565" s="44">
        <v>1468.32</v>
      </c>
      <c r="K565" s="44">
        <v>1768.58</v>
      </c>
      <c r="L565" s="44">
        <v>2130.5500000000002</v>
      </c>
      <c r="M565" s="44">
        <v>2349.56</v>
      </c>
      <c r="N565" s="44">
        <v>2090.5500000000002</v>
      </c>
      <c r="O565" s="44">
        <v>2179.2800000000002</v>
      </c>
      <c r="P565" s="44">
        <v>2159.9899999999998</v>
      </c>
      <c r="Q565" s="44">
        <v>2862.06</v>
      </c>
      <c r="R565" s="44">
        <v>2820.16</v>
      </c>
      <c r="S565" s="44">
        <v>3151.75</v>
      </c>
      <c r="T565" s="44">
        <v>3157.31</v>
      </c>
      <c r="U565" s="44">
        <v>2953.81</v>
      </c>
      <c r="V565" s="44">
        <v>2792.21</v>
      </c>
      <c r="W565" s="44">
        <v>2572.13</v>
      </c>
      <c r="X565" s="44">
        <v>2513.79</v>
      </c>
      <c r="Y565" s="44">
        <v>2519.4</v>
      </c>
      <c r="Z565" s="44">
        <v>2155.9699999999998</v>
      </c>
      <c r="AA565" s="44">
        <v>1953.11</v>
      </c>
    </row>
    <row r="566" spans="1:27" ht="12.75" hidden="1" customHeight="1" outlineLevel="1" x14ac:dyDescent="0.3">
      <c r="A566" s="99" t="s">
        <v>788</v>
      </c>
      <c r="B566" s="63" t="s">
        <v>90</v>
      </c>
      <c r="C566" s="43" t="s">
        <v>79</v>
      </c>
      <c r="D566" s="44">
        <f>$D$486</f>
        <v>3944.23</v>
      </c>
      <c r="E566" s="44">
        <f t="shared" ref="E566:AA566" si="328">$D$486</f>
        <v>3944.23</v>
      </c>
      <c r="F566" s="44">
        <f t="shared" si="328"/>
        <v>3944.23</v>
      </c>
      <c r="G566" s="44">
        <f t="shared" si="328"/>
        <v>3944.23</v>
      </c>
      <c r="H566" s="44">
        <f t="shared" si="328"/>
        <v>3944.23</v>
      </c>
      <c r="I566" s="44">
        <f t="shared" si="328"/>
        <v>3944.23</v>
      </c>
      <c r="J566" s="44">
        <f t="shared" si="328"/>
        <v>3944.23</v>
      </c>
      <c r="K566" s="44">
        <f t="shared" si="328"/>
        <v>3944.23</v>
      </c>
      <c r="L566" s="44">
        <f t="shared" si="328"/>
        <v>3944.23</v>
      </c>
      <c r="M566" s="44">
        <f t="shared" si="328"/>
        <v>3944.23</v>
      </c>
      <c r="N566" s="44">
        <f t="shared" si="328"/>
        <v>3944.23</v>
      </c>
      <c r="O566" s="44">
        <f t="shared" si="328"/>
        <v>3944.23</v>
      </c>
      <c r="P566" s="44">
        <f t="shared" si="328"/>
        <v>3944.23</v>
      </c>
      <c r="Q566" s="44">
        <f t="shared" si="328"/>
        <v>3944.23</v>
      </c>
      <c r="R566" s="44">
        <f t="shared" si="328"/>
        <v>3944.23</v>
      </c>
      <c r="S566" s="44">
        <f t="shared" si="328"/>
        <v>3944.23</v>
      </c>
      <c r="T566" s="44">
        <f t="shared" si="328"/>
        <v>3944.23</v>
      </c>
      <c r="U566" s="44">
        <f t="shared" si="328"/>
        <v>3944.23</v>
      </c>
      <c r="V566" s="44">
        <f t="shared" si="328"/>
        <v>3944.23</v>
      </c>
      <c r="W566" s="44">
        <f t="shared" si="328"/>
        <v>3944.23</v>
      </c>
      <c r="X566" s="44">
        <f t="shared" si="328"/>
        <v>3944.23</v>
      </c>
      <c r="Y566" s="44">
        <f t="shared" si="328"/>
        <v>3944.23</v>
      </c>
      <c r="Z566" s="44">
        <f t="shared" si="328"/>
        <v>3944.23</v>
      </c>
      <c r="AA566" s="44">
        <f t="shared" si="328"/>
        <v>3944.23</v>
      </c>
    </row>
    <row r="567" spans="1:27" ht="12.75" hidden="1" customHeight="1" outlineLevel="1" x14ac:dyDescent="0.3">
      <c r="A567" s="99" t="s">
        <v>789</v>
      </c>
      <c r="B567" s="63" t="s">
        <v>83</v>
      </c>
      <c r="C567" s="43" t="s">
        <v>79</v>
      </c>
      <c r="D567" s="44">
        <v>4.8099999999999996</v>
      </c>
      <c r="E567" s="44">
        <v>4.8099999999999996</v>
      </c>
      <c r="F567" s="44">
        <v>4.8099999999999996</v>
      </c>
      <c r="G567" s="44">
        <v>4.8099999999999996</v>
      </c>
      <c r="H567" s="44">
        <v>4.8099999999999996</v>
      </c>
      <c r="I567" s="44">
        <v>4.8099999999999996</v>
      </c>
      <c r="J567" s="44">
        <v>4.8099999999999996</v>
      </c>
      <c r="K567" s="44">
        <v>4.8099999999999996</v>
      </c>
      <c r="L567" s="44">
        <v>4.8099999999999996</v>
      </c>
      <c r="M567" s="44">
        <v>4.8099999999999996</v>
      </c>
      <c r="N567" s="44">
        <v>4.8099999999999996</v>
      </c>
      <c r="O567" s="44">
        <v>4.8099999999999996</v>
      </c>
      <c r="P567" s="44">
        <v>4.8099999999999996</v>
      </c>
      <c r="Q567" s="44">
        <v>4.8099999999999996</v>
      </c>
      <c r="R567" s="44">
        <v>4.8099999999999996</v>
      </c>
      <c r="S567" s="44">
        <v>4.8099999999999996</v>
      </c>
      <c r="T567" s="44">
        <v>4.8099999999999996</v>
      </c>
      <c r="U567" s="44">
        <v>4.8099999999999996</v>
      </c>
      <c r="V567" s="44">
        <v>4.8099999999999996</v>
      </c>
      <c r="W567" s="44">
        <v>4.8099999999999996</v>
      </c>
      <c r="X567" s="44">
        <v>4.8099999999999996</v>
      </c>
      <c r="Y567" s="44">
        <v>4.8099999999999996</v>
      </c>
      <c r="Z567" s="44">
        <v>4.8099999999999996</v>
      </c>
      <c r="AA567" s="44">
        <v>4.8099999999999996</v>
      </c>
    </row>
    <row r="568" spans="1:27" ht="12.75" hidden="1" customHeight="1" outlineLevel="1" x14ac:dyDescent="0.3">
      <c r="A568" s="99" t="s">
        <v>790</v>
      </c>
      <c r="B568" s="63" t="s">
        <v>81</v>
      </c>
      <c r="C568" s="43" t="s">
        <v>79</v>
      </c>
      <c r="D568" s="44">
        <f>$D$11</f>
        <v>154.69999999999999</v>
      </c>
      <c r="E568" s="44">
        <f t="shared" ref="E568:AA568" si="329">$D$11</f>
        <v>154.69999999999999</v>
      </c>
      <c r="F568" s="44">
        <f t="shared" si="329"/>
        <v>154.69999999999999</v>
      </c>
      <c r="G568" s="44">
        <f t="shared" si="329"/>
        <v>154.69999999999999</v>
      </c>
      <c r="H568" s="44">
        <f t="shared" si="329"/>
        <v>154.69999999999999</v>
      </c>
      <c r="I568" s="44">
        <f t="shared" si="329"/>
        <v>154.69999999999999</v>
      </c>
      <c r="J568" s="44">
        <f t="shared" si="329"/>
        <v>154.69999999999999</v>
      </c>
      <c r="K568" s="44">
        <f t="shared" si="329"/>
        <v>154.69999999999999</v>
      </c>
      <c r="L568" s="44">
        <f t="shared" si="329"/>
        <v>154.69999999999999</v>
      </c>
      <c r="M568" s="44">
        <f t="shared" si="329"/>
        <v>154.69999999999999</v>
      </c>
      <c r="N568" s="44">
        <f t="shared" si="329"/>
        <v>154.69999999999999</v>
      </c>
      <c r="O568" s="44">
        <f t="shared" si="329"/>
        <v>154.69999999999999</v>
      </c>
      <c r="P568" s="44">
        <f t="shared" si="329"/>
        <v>154.69999999999999</v>
      </c>
      <c r="Q568" s="44">
        <f t="shared" si="329"/>
        <v>154.69999999999999</v>
      </c>
      <c r="R568" s="44">
        <f t="shared" si="329"/>
        <v>154.69999999999999</v>
      </c>
      <c r="S568" s="44">
        <f t="shared" si="329"/>
        <v>154.69999999999999</v>
      </c>
      <c r="T568" s="44">
        <f t="shared" si="329"/>
        <v>154.69999999999999</v>
      </c>
      <c r="U568" s="44">
        <f t="shared" si="329"/>
        <v>154.69999999999999</v>
      </c>
      <c r="V568" s="44">
        <f t="shared" si="329"/>
        <v>154.69999999999999</v>
      </c>
      <c r="W568" s="44">
        <f t="shared" si="329"/>
        <v>154.69999999999999</v>
      </c>
      <c r="X568" s="44">
        <f t="shared" si="329"/>
        <v>154.69999999999999</v>
      </c>
      <c r="Y568" s="44">
        <f t="shared" si="329"/>
        <v>154.69999999999999</v>
      </c>
      <c r="Z568" s="44">
        <f t="shared" si="329"/>
        <v>154.69999999999999</v>
      </c>
      <c r="AA568" s="44">
        <f t="shared" si="329"/>
        <v>154.69999999999999</v>
      </c>
    </row>
    <row r="569" spans="1:27" ht="13.8" collapsed="1" x14ac:dyDescent="0.3">
      <c r="A569" s="98" t="s">
        <v>791</v>
      </c>
      <c r="B569" s="28" t="str">
        <f>"18"&amp;"."&amp;$B$662&amp;"."&amp;$B$663</f>
        <v>18.07.2024</v>
      </c>
      <c r="C569" s="90" t="s">
        <v>76</v>
      </c>
      <c r="D569" s="91">
        <f>ROUND(((D570+D571+D573+D572)/1000),5)</f>
        <v>5.7129899999999996</v>
      </c>
      <c r="E569" s="91">
        <f>ROUND(((E570+E571+E573+E572)/1000),5)</f>
        <v>5.5976600000000003</v>
      </c>
      <c r="F569" s="91">
        <f>ROUND(((F570+F571+F573+F572)/1000),5)</f>
        <v>5.3930999999999996</v>
      </c>
      <c r="G569" s="91">
        <f t="shared" ref="G569:AA569" si="330">ROUND(((G570+G571+G573+G572)/1000),5)</f>
        <v>5.34396</v>
      </c>
      <c r="H569" s="91">
        <f t="shared" si="330"/>
        <v>5.3001699999999996</v>
      </c>
      <c r="I569" s="91">
        <f t="shared" si="330"/>
        <v>5.3907100000000003</v>
      </c>
      <c r="J569" s="91">
        <f t="shared" si="330"/>
        <v>5.5979299999999999</v>
      </c>
      <c r="K569" s="91">
        <f t="shared" si="330"/>
        <v>5.8461999999999996</v>
      </c>
      <c r="L569" s="91">
        <f t="shared" si="330"/>
        <v>6.0671999999999997</v>
      </c>
      <c r="M569" s="91">
        <f t="shared" si="330"/>
        <v>6.5572999999999997</v>
      </c>
      <c r="N569" s="91">
        <f t="shared" si="330"/>
        <v>6.5337399999999999</v>
      </c>
      <c r="O569" s="91">
        <f t="shared" si="330"/>
        <v>6.5354400000000004</v>
      </c>
      <c r="P569" s="91">
        <f t="shared" si="330"/>
        <v>6.4575100000000001</v>
      </c>
      <c r="Q569" s="91">
        <f t="shared" si="330"/>
        <v>7.0388700000000002</v>
      </c>
      <c r="R569" s="91">
        <f t="shared" si="330"/>
        <v>7.0207100000000002</v>
      </c>
      <c r="S569" s="91">
        <f t="shared" si="330"/>
        <v>6.2615600000000002</v>
      </c>
      <c r="T569" s="91">
        <f t="shared" si="330"/>
        <v>6.2389200000000002</v>
      </c>
      <c r="U569" s="91">
        <f t="shared" si="330"/>
        <v>6.5898099999999999</v>
      </c>
      <c r="V569" s="91">
        <f t="shared" si="330"/>
        <v>6.4023700000000003</v>
      </c>
      <c r="W569" s="91">
        <f t="shared" si="330"/>
        <v>6.5011400000000004</v>
      </c>
      <c r="X569" s="91">
        <f t="shared" si="330"/>
        <v>6.3702300000000003</v>
      </c>
      <c r="Y569" s="91">
        <f t="shared" si="330"/>
        <v>6.3159799999999997</v>
      </c>
      <c r="Z569" s="91">
        <f t="shared" si="330"/>
        <v>6.04535</v>
      </c>
      <c r="AA569" s="91">
        <f t="shared" si="330"/>
        <v>5.9799300000000004</v>
      </c>
    </row>
    <row r="570" spans="1:27" ht="12.75" hidden="1" customHeight="1" outlineLevel="1" x14ac:dyDescent="0.3">
      <c r="A570" s="99" t="s">
        <v>792</v>
      </c>
      <c r="B570" s="63" t="s">
        <v>238</v>
      </c>
      <c r="C570" s="43" t="s">
        <v>79</v>
      </c>
      <c r="D570" s="44">
        <v>1609.25</v>
      </c>
      <c r="E570" s="44">
        <v>1493.92</v>
      </c>
      <c r="F570" s="44">
        <v>1289.3599999999999</v>
      </c>
      <c r="G570" s="44">
        <v>1240.22</v>
      </c>
      <c r="H570" s="44">
        <v>1196.43</v>
      </c>
      <c r="I570" s="44">
        <v>1286.97</v>
      </c>
      <c r="J570" s="44">
        <v>1494.19</v>
      </c>
      <c r="K570" s="44">
        <v>1742.46</v>
      </c>
      <c r="L570" s="44">
        <v>1963.46</v>
      </c>
      <c r="M570" s="44">
        <v>2453.56</v>
      </c>
      <c r="N570" s="44">
        <v>2430</v>
      </c>
      <c r="O570" s="44">
        <v>2431.6999999999998</v>
      </c>
      <c r="P570" s="44">
        <v>2353.77</v>
      </c>
      <c r="Q570" s="44">
        <v>2935.13</v>
      </c>
      <c r="R570" s="44">
        <v>2916.97</v>
      </c>
      <c r="S570" s="44">
        <v>2157.8200000000002</v>
      </c>
      <c r="T570" s="44">
        <v>2135.1799999999998</v>
      </c>
      <c r="U570" s="44">
        <v>2486.0700000000002</v>
      </c>
      <c r="V570" s="44">
        <v>2298.63</v>
      </c>
      <c r="W570" s="44">
        <v>2397.4</v>
      </c>
      <c r="X570" s="44">
        <v>2266.4899999999998</v>
      </c>
      <c r="Y570" s="44">
        <v>2212.2399999999998</v>
      </c>
      <c r="Z570" s="44">
        <v>1941.61</v>
      </c>
      <c r="AA570" s="44">
        <v>1876.19</v>
      </c>
    </row>
    <row r="571" spans="1:27" ht="12.75" hidden="1" customHeight="1" outlineLevel="1" x14ac:dyDescent="0.3">
      <c r="A571" s="99" t="s">
        <v>793</v>
      </c>
      <c r="B571" s="63" t="s">
        <v>90</v>
      </c>
      <c r="C571" s="43" t="s">
        <v>79</v>
      </c>
      <c r="D571" s="44">
        <f>$D$486</f>
        <v>3944.23</v>
      </c>
      <c r="E571" s="44">
        <f t="shared" ref="E571:AA571" si="331">$D$486</f>
        <v>3944.23</v>
      </c>
      <c r="F571" s="44">
        <f t="shared" si="331"/>
        <v>3944.23</v>
      </c>
      <c r="G571" s="44">
        <f t="shared" si="331"/>
        <v>3944.23</v>
      </c>
      <c r="H571" s="44">
        <f t="shared" si="331"/>
        <v>3944.23</v>
      </c>
      <c r="I571" s="44">
        <f t="shared" si="331"/>
        <v>3944.23</v>
      </c>
      <c r="J571" s="44">
        <f t="shared" si="331"/>
        <v>3944.23</v>
      </c>
      <c r="K571" s="44">
        <f t="shared" si="331"/>
        <v>3944.23</v>
      </c>
      <c r="L571" s="44">
        <f t="shared" si="331"/>
        <v>3944.23</v>
      </c>
      <c r="M571" s="44">
        <f t="shared" si="331"/>
        <v>3944.23</v>
      </c>
      <c r="N571" s="44">
        <f t="shared" si="331"/>
        <v>3944.23</v>
      </c>
      <c r="O571" s="44">
        <f t="shared" si="331"/>
        <v>3944.23</v>
      </c>
      <c r="P571" s="44">
        <f t="shared" si="331"/>
        <v>3944.23</v>
      </c>
      <c r="Q571" s="44">
        <f t="shared" si="331"/>
        <v>3944.23</v>
      </c>
      <c r="R571" s="44">
        <f t="shared" si="331"/>
        <v>3944.23</v>
      </c>
      <c r="S571" s="44">
        <f t="shared" si="331"/>
        <v>3944.23</v>
      </c>
      <c r="T571" s="44">
        <f t="shared" si="331"/>
        <v>3944.23</v>
      </c>
      <c r="U571" s="44">
        <f t="shared" si="331"/>
        <v>3944.23</v>
      </c>
      <c r="V571" s="44">
        <f t="shared" si="331"/>
        <v>3944.23</v>
      </c>
      <c r="W571" s="44">
        <f t="shared" si="331"/>
        <v>3944.23</v>
      </c>
      <c r="X571" s="44">
        <f t="shared" si="331"/>
        <v>3944.23</v>
      </c>
      <c r="Y571" s="44">
        <f t="shared" si="331"/>
        <v>3944.23</v>
      </c>
      <c r="Z571" s="44">
        <f t="shared" si="331"/>
        <v>3944.23</v>
      </c>
      <c r="AA571" s="44">
        <f t="shared" si="331"/>
        <v>3944.23</v>
      </c>
    </row>
    <row r="572" spans="1:27" ht="12.75" hidden="1" customHeight="1" outlineLevel="1" x14ac:dyDescent="0.3">
      <c r="A572" s="99" t="s">
        <v>794</v>
      </c>
      <c r="B572" s="63" t="s">
        <v>83</v>
      </c>
      <c r="C572" s="43" t="s">
        <v>79</v>
      </c>
      <c r="D572" s="44">
        <v>4.8099999999999996</v>
      </c>
      <c r="E572" s="44">
        <v>4.8099999999999996</v>
      </c>
      <c r="F572" s="44">
        <v>4.8099999999999996</v>
      </c>
      <c r="G572" s="44">
        <v>4.8099999999999996</v>
      </c>
      <c r="H572" s="44">
        <v>4.8099999999999996</v>
      </c>
      <c r="I572" s="44">
        <v>4.8099999999999996</v>
      </c>
      <c r="J572" s="44">
        <v>4.8099999999999996</v>
      </c>
      <c r="K572" s="44">
        <v>4.8099999999999996</v>
      </c>
      <c r="L572" s="44">
        <v>4.8099999999999996</v>
      </c>
      <c r="M572" s="44">
        <v>4.8099999999999996</v>
      </c>
      <c r="N572" s="44">
        <v>4.8099999999999996</v>
      </c>
      <c r="O572" s="44">
        <v>4.8099999999999996</v>
      </c>
      <c r="P572" s="44">
        <v>4.8099999999999996</v>
      </c>
      <c r="Q572" s="44">
        <v>4.8099999999999996</v>
      </c>
      <c r="R572" s="44">
        <v>4.8099999999999996</v>
      </c>
      <c r="S572" s="44">
        <v>4.8099999999999996</v>
      </c>
      <c r="T572" s="44">
        <v>4.8099999999999996</v>
      </c>
      <c r="U572" s="44">
        <v>4.8099999999999996</v>
      </c>
      <c r="V572" s="44">
        <v>4.8099999999999996</v>
      </c>
      <c r="W572" s="44">
        <v>4.8099999999999996</v>
      </c>
      <c r="X572" s="44">
        <v>4.8099999999999996</v>
      </c>
      <c r="Y572" s="44">
        <v>4.8099999999999996</v>
      </c>
      <c r="Z572" s="44">
        <v>4.8099999999999996</v>
      </c>
      <c r="AA572" s="44">
        <v>4.8099999999999996</v>
      </c>
    </row>
    <row r="573" spans="1:27" ht="12.75" hidden="1" customHeight="1" outlineLevel="1" x14ac:dyDescent="0.3">
      <c r="A573" s="99" t="s">
        <v>795</v>
      </c>
      <c r="B573" s="63" t="s">
        <v>81</v>
      </c>
      <c r="C573" s="43" t="s">
        <v>79</v>
      </c>
      <c r="D573" s="44">
        <f>$D$11</f>
        <v>154.69999999999999</v>
      </c>
      <c r="E573" s="44">
        <f t="shared" ref="E573:AA573" si="332">$D$11</f>
        <v>154.69999999999999</v>
      </c>
      <c r="F573" s="44">
        <f t="shared" si="332"/>
        <v>154.69999999999999</v>
      </c>
      <c r="G573" s="44">
        <f t="shared" si="332"/>
        <v>154.69999999999999</v>
      </c>
      <c r="H573" s="44">
        <f t="shared" si="332"/>
        <v>154.69999999999999</v>
      </c>
      <c r="I573" s="44">
        <f t="shared" si="332"/>
        <v>154.69999999999999</v>
      </c>
      <c r="J573" s="44">
        <f t="shared" si="332"/>
        <v>154.69999999999999</v>
      </c>
      <c r="K573" s="44">
        <f t="shared" si="332"/>
        <v>154.69999999999999</v>
      </c>
      <c r="L573" s="44">
        <f t="shared" si="332"/>
        <v>154.69999999999999</v>
      </c>
      <c r="M573" s="44">
        <f t="shared" si="332"/>
        <v>154.69999999999999</v>
      </c>
      <c r="N573" s="44">
        <f t="shared" si="332"/>
        <v>154.69999999999999</v>
      </c>
      <c r="O573" s="44">
        <f t="shared" si="332"/>
        <v>154.69999999999999</v>
      </c>
      <c r="P573" s="44">
        <f t="shared" si="332"/>
        <v>154.69999999999999</v>
      </c>
      <c r="Q573" s="44">
        <f t="shared" si="332"/>
        <v>154.69999999999999</v>
      </c>
      <c r="R573" s="44">
        <f t="shared" si="332"/>
        <v>154.69999999999999</v>
      </c>
      <c r="S573" s="44">
        <f t="shared" si="332"/>
        <v>154.69999999999999</v>
      </c>
      <c r="T573" s="44">
        <f t="shared" si="332"/>
        <v>154.69999999999999</v>
      </c>
      <c r="U573" s="44">
        <f t="shared" si="332"/>
        <v>154.69999999999999</v>
      </c>
      <c r="V573" s="44">
        <f t="shared" si="332"/>
        <v>154.69999999999999</v>
      </c>
      <c r="W573" s="44">
        <f t="shared" si="332"/>
        <v>154.69999999999999</v>
      </c>
      <c r="X573" s="44">
        <f t="shared" si="332"/>
        <v>154.69999999999999</v>
      </c>
      <c r="Y573" s="44">
        <f t="shared" si="332"/>
        <v>154.69999999999999</v>
      </c>
      <c r="Z573" s="44">
        <f t="shared" si="332"/>
        <v>154.69999999999999</v>
      </c>
      <c r="AA573" s="44">
        <f t="shared" si="332"/>
        <v>154.69999999999999</v>
      </c>
    </row>
    <row r="574" spans="1:27" ht="13.8" collapsed="1" x14ac:dyDescent="0.3">
      <c r="A574" s="98" t="s">
        <v>796</v>
      </c>
      <c r="B574" s="28" t="str">
        <f>"19"&amp;"."&amp;$B$662&amp;"."&amp;$B$663</f>
        <v>19.07.2024</v>
      </c>
      <c r="C574" s="90" t="s">
        <v>76</v>
      </c>
      <c r="D574" s="91">
        <f>ROUND(((D575+D576+D578+D577)/1000),5)</f>
        <v>5.8280099999999999</v>
      </c>
      <c r="E574" s="91">
        <f>ROUND(((E575+E576+E578+E577)/1000),5)</f>
        <v>5.6475299999999997</v>
      </c>
      <c r="F574" s="91">
        <f>ROUND(((F575+F576+F578+F577)/1000),5)</f>
        <v>5.4997299999999996</v>
      </c>
      <c r="G574" s="91">
        <f t="shared" ref="G574:AA574" si="333">ROUND(((G575+G576+G578+G577)/1000),5)</f>
        <v>5.4015899999999997</v>
      </c>
      <c r="H574" s="91">
        <f t="shared" si="333"/>
        <v>5.3689499999999999</v>
      </c>
      <c r="I574" s="91">
        <f t="shared" si="333"/>
        <v>5.4939400000000003</v>
      </c>
      <c r="J574" s="91">
        <f t="shared" si="333"/>
        <v>5.6539999999999999</v>
      </c>
      <c r="K574" s="91">
        <f t="shared" si="333"/>
        <v>5.8993099999999998</v>
      </c>
      <c r="L574" s="91">
        <f t="shared" si="333"/>
        <v>6.1956800000000003</v>
      </c>
      <c r="M574" s="91">
        <f t="shared" si="333"/>
        <v>6.4350800000000001</v>
      </c>
      <c r="N574" s="91">
        <f t="shared" si="333"/>
        <v>6.7227199999999998</v>
      </c>
      <c r="O574" s="91">
        <f t="shared" si="333"/>
        <v>6.8795400000000004</v>
      </c>
      <c r="P574" s="91">
        <f t="shared" si="333"/>
        <v>6.92354</v>
      </c>
      <c r="Q574" s="91">
        <f t="shared" si="333"/>
        <v>7.3745000000000003</v>
      </c>
      <c r="R574" s="91">
        <f t="shared" si="333"/>
        <v>7.6608799999999997</v>
      </c>
      <c r="S574" s="91">
        <f t="shared" si="333"/>
        <v>6.8905500000000002</v>
      </c>
      <c r="T574" s="91">
        <f t="shared" si="333"/>
        <v>6.6873800000000001</v>
      </c>
      <c r="U574" s="91">
        <f t="shared" si="333"/>
        <v>6.5785200000000001</v>
      </c>
      <c r="V574" s="91">
        <f t="shared" si="333"/>
        <v>6.4687099999999997</v>
      </c>
      <c r="W574" s="91">
        <f t="shared" si="333"/>
        <v>6.2500200000000001</v>
      </c>
      <c r="X574" s="91">
        <f t="shared" si="333"/>
        <v>6.1974600000000004</v>
      </c>
      <c r="Y574" s="91">
        <f t="shared" si="333"/>
        <v>6.2388500000000002</v>
      </c>
      <c r="Z574" s="91">
        <f t="shared" si="333"/>
        <v>5.9775400000000003</v>
      </c>
      <c r="AA574" s="91">
        <f t="shared" si="333"/>
        <v>5.9346199999999998</v>
      </c>
    </row>
    <row r="575" spans="1:27" ht="12.75" hidden="1" customHeight="1" outlineLevel="1" x14ac:dyDescent="0.3">
      <c r="A575" s="99" t="s">
        <v>797</v>
      </c>
      <c r="B575" s="63" t="s">
        <v>238</v>
      </c>
      <c r="C575" s="43" t="s">
        <v>79</v>
      </c>
      <c r="D575" s="44">
        <v>1724.27</v>
      </c>
      <c r="E575" s="44">
        <v>1543.79</v>
      </c>
      <c r="F575" s="44">
        <v>1395.99</v>
      </c>
      <c r="G575" s="44">
        <v>1297.8499999999999</v>
      </c>
      <c r="H575" s="44">
        <v>1265.21</v>
      </c>
      <c r="I575" s="44">
        <v>1390.2</v>
      </c>
      <c r="J575" s="44">
        <v>1550.26</v>
      </c>
      <c r="K575" s="44">
        <v>1795.57</v>
      </c>
      <c r="L575" s="44">
        <v>2091.94</v>
      </c>
      <c r="M575" s="44">
        <v>2331.34</v>
      </c>
      <c r="N575" s="44">
        <v>2618.98</v>
      </c>
      <c r="O575" s="44">
        <v>2775.8</v>
      </c>
      <c r="P575" s="44">
        <v>2819.8</v>
      </c>
      <c r="Q575" s="44">
        <v>3270.76</v>
      </c>
      <c r="R575" s="44">
        <v>3557.14</v>
      </c>
      <c r="S575" s="44">
        <v>2786.81</v>
      </c>
      <c r="T575" s="44">
        <v>2583.64</v>
      </c>
      <c r="U575" s="44">
        <v>2474.7800000000002</v>
      </c>
      <c r="V575" s="44">
        <v>2364.9699999999998</v>
      </c>
      <c r="W575" s="44">
        <v>2146.2800000000002</v>
      </c>
      <c r="X575" s="44">
        <v>2093.7199999999998</v>
      </c>
      <c r="Y575" s="44">
        <v>2135.11</v>
      </c>
      <c r="Z575" s="44">
        <v>1873.8</v>
      </c>
      <c r="AA575" s="44">
        <v>1830.88</v>
      </c>
    </row>
    <row r="576" spans="1:27" ht="12.75" hidden="1" customHeight="1" outlineLevel="1" x14ac:dyDescent="0.3">
      <c r="A576" s="99" t="s">
        <v>798</v>
      </c>
      <c r="B576" s="63" t="s">
        <v>90</v>
      </c>
      <c r="C576" s="43" t="s">
        <v>79</v>
      </c>
      <c r="D576" s="44">
        <f>$D$486</f>
        <v>3944.23</v>
      </c>
      <c r="E576" s="44">
        <f t="shared" ref="E576:AA576" si="334">$D$486</f>
        <v>3944.23</v>
      </c>
      <c r="F576" s="44">
        <f t="shared" si="334"/>
        <v>3944.23</v>
      </c>
      <c r="G576" s="44">
        <f t="shared" si="334"/>
        <v>3944.23</v>
      </c>
      <c r="H576" s="44">
        <f t="shared" si="334"/>
        <v>3944.23</v>
      </c>
      <c r="I576" s="44">
        <f t="shared" si="334"/>
        <v>3944.23</v>
      </c>
      <c r="J576" s="44">
        <f t="shared" si="334"/>
        <v>3944.23</v>
      </c>
      <c r="K576" s="44">
        <f t="shared" si="334"/>
        <v>3944.23</v>
      </c>
      <c r="L576" s="44">
        <f t="shared" si="334"/>
        <v>3944.23</v>
      </c>
      <c r="M576" s="44">
        <f t="shared" si="334"/>
        <v>3944.23</v>
      </c>
      <c r="N576" s="44">
        <f t="shared" si="334"/>
        <v>3944.23</v>
      </c>
      <c r="O576" s="44">
        <f t="shared" si="334"/>
        <v>3944.23</v>
      </c>
      <c r="P576" s="44">
        <f t="shared" si="334"/>
        <v>3944.23</v>
      </c>
      <c r="Q576" s="44">
        <f t="shared" si="334"/>
        <v>3944.23</v>
      </c>
      <c r="R576" s="44">
        <f t="shared" si="334"/>
        <v>3944.23</v>
      </c>
      <c r="S576" s="44">
        <f t="shared" si="334"/>
        <v>3944.23</v>
      </c>
      <c r="T576" s="44">
        <f t="shared" si="334"/>
        <v>3944.23</v>
      </c>
      <c r="U576" s="44">
        <f t="shared" si="334"/>
        <v>3944.23</v>
      </c>
      <c r="V576" s="44">
        <f t="shared" si="334"/>
        <v>3944.23</v>
      </c>
      <c r="W576" s="44">
        <f t="shared" si="334"/>
        <v>3944.23</v>
      </c>
      <c r="X576" s="44">
        <f t="shared" si="334"/>
        <v>3944.23</v>
      </c>
      <c r="Y576" s="44">
        <f t="shared" si="334"/>
        <v>3944.23</v>
      </c>
      <c r="Z576" s="44">
        <f t="shared" si="334"/>
        <v>3944.23</v>
      </c>
      <c r="AA576" s="44">
        <f t="shared" si="334"/>
        <v>3944.23</v>
      </c>
    </row>
    <row r="577" spans="1:27" ht="12.75" hidden="1" customHeight="1" outlineLevel="1" x14ac:dyDescent="0.3">
      <c r="A577" s="99" t="s">
        <v>799</v>
      </c>
      <c r="B577" s="63" t="s">
        <v>83</v>
      </c>
      <c r="C577" s="43" t="s">
        <v>79</v>
      </c>
      <c r="D577" s="44">
        <v>4.8099999999999996</v>
      </c>
      <c r="E577" s="44">
        <v>4.8099999999999996</v>
      </c>
      <c r="F577" s="44">
        <v>4.8099999999999996</v>
      </c>
      <c r="G577" s="44">
        <v>4.8099999999999996</v>
      </c>
      <c r="H577" s="44">
        <v>4.8099999999999996</v>
      </c>
      <c r="I577" s="44">
        <v>4.8099999999999996</v>
      </c>
      <c r="J577" s="44">
        <v>4.8099999999999996</v>
      </c>
      <c r="K577" s="44">
        <v>4.8099999999999996</v>
      </c>
      <c r="L577" s="44">
        <v>4.8099999999999996</v>
      </c>
      <c r="M577" s="44">
        <v>4.8099999999999996</v>
      </c>
      <c r="N577" s="44">
        <v>4.8099999999999996</v>
      </c>
      <c r="O577" s="44">
        <v>4.8099999999999996</v>
      </c>
      <c r="P577" s="44">
        <v>4.8099999999999996</v>
      </c>
      <c r="Q577" s="44">
        <v>4.8099999999999996</v>
      </c>
      <c r="R577" s="44">
        <v>4.8099999999999996</v>
      </c>
      <c r="S577" s="44">
        <v>4.8099999999999996</v>
      </c>
      <c r="T577" s="44">
        <v>4.8099999999999996</v>
      </c>
      <c r="U577" s="44">
        <v>4.8099999999999996</v>
      </c>
      <c r="V577" s="44">
        <v>4.8099999999999996</v>
      </c>
      <c r="W577" s="44">
        <v>4.8099999999999996</v>
      </c>
      <c r="X577" s="44">
        <v>4.8099999999999996</v>
      </c>
      <c r="Y577" s="44">
        <v>4.8099999999999996</v>
      </c>
      <c r="Z577" s="44">
        <v>4.8099999999999996</v>
      </c>
      <c r="AA577" s="44">
        <v>4.8099999999999996</v>
      </c>
    </row>
    <row r="578" spans="1:27" ht="12.75" hidden="1" customHeight="1" outlineLevel="1" x14ac:dyDescent="0.3">
      <c r="A578" s="99" t="s">
        <v>800</v>
      </c>
      <c r="B578" s="63" t="s">
        <v>81</v>
      </c>
      <c r="C578" s="43" t="s">
        <v>79</v>
      </c>
      <c r="D578" s="44">
        <f>$D$11</f>
        <v>154.69999999999999</v>
      </c>
      <c r="E578" s="44">
        <f t="shared" ref="E578:AA578" si="335">$D$11</f>
        <v>154.69999999999999</v>
      </c>
      <c r="F578" s="44">
        <f t="shared" si="335"/>
        <v>154.69999999999999</v>
      </c>
      <c r="G578" s="44">
        <f t="shared" si="335"/>
        <v>154.69999999999999</v>
      </c>
      <c r="H578" s="44">
        <f t="shared" si="335"/>
        <v>154.69999999999999</v>
      </c>
      <c r="I578" s="44">
        <f t="shared" si="335"/>
        <v>154.69999999999999</v>
      </c>
      <c r="J578" s="44">
        <f t="shared" si="335"/>
        <v>154.69999999999999</v>
      </c>
      <c r="K578" s="44">
        <f t="shared" si="335"/>
        <v>154.69999999999999</v>
      </c>
      <c r="L578" s="44">
        <f t="shared" si="335"/>
        <v>154.69999999999999</v>
      </c>
      <c r="M578" s="44">
        <f t="shared" si="335"/>
        <v>154.69999999999999</v>
      </c>
      <c r="N578" s="44">
        <f t="shared" si="335"/>
        <v>154.69999999999999</v>
      </c>
      <c r="O578" s="44">
        <f t="shared" si="335"/>
        <v>154.69999999999999</v>
      </c>
      <c r="P578" s="44">
        <f t="shared" si="335"/>
        <v>154.69999999999999</v>
      </c>
      <c r="Q578" s="44">
        <f t="shared" si="335"/>
        <v>154.69999999999999</v>
      </c>
      <c r="R578" s="44">
        <f t="shared" si="335"/>
        <v>154.69999999999999</v>
      </c>
      <c r="S578" s="44">
        <f t="shared" si="335"/>
        <v>154.69999999999999</v>
      </c>
      <c r="T578" s="44">
        <f t="shared" si="335"/>
        <v>154.69999999999999</v>
      </c>
      <c r="U578" s="44">
        <f t="shared" si="335"/>
        <v>154.69999999999999</v>
      </c>
      <c r="V578" s="44">
        <f t="shared" si="335"/>
        <v>154.69999999999999</v>
      </c>
      <c r="W578" s="44">
        <f t="shared" si="335"/>
        <v>154.69999999999999</v>
      </c>
      <c r="X578" s="44">
        <f t="shared" si="335"/>
        <v>154.69999999999999</v>
      </c>
      <c r="Y578" s="44">
        <f t="shared" si="335"/>
        <v>154.69999999999999</v>
      </c>
      <c r="Z578" s="44">
        <f t="shared" si="335"/>
        <v>154.69999999999999</v>
      </c>
      <c r="AA578" s="44">
        <f t="shared" si="335"/>
        <v>154.69999999999999</v>
      </c>
    </row>
    <row r="579" spans="1:27" ht="13.8" collapsed="1" x14ac:dyDescent="0.3">
      <c r="A579" s="98" t="s">
        <v>801</v>
      </c>
      <c r="B579" s="28" t="str">
        <f>"20"&amp;"."&amp;$B$662&amp;"."&amp;$B$663</f>
        <v>20.07.2024</v>
      </c>
      <c r="C579" s="90" t="s">
        <v>76</v>
      </c>
      <c r="D579" s="91">
        <f>ROUND(((D580+D581+D583+D582)/1000),5)</f>
        <v>5.7398300000000004</v>
      </c>
      <c r="E579" s="91">
        <f>ROUND(((E580+E581+E583+E582)/1000),5)</f>
        <v>5.5849700000000002</v>
      </c>
      <c r="F579" s="91">
        <f>ROUND(((F580+F581+F583+F582)/1000),5)</f>
        <v>5.4588700000000001</v>
      </c>
      <c r="G579" s="91">
        <f t="shared" ref="G579:AA579" si="336">ROUND(((G580+G581+G583+G582)/1000),5)</f>
        <v>5.3460000000000001</v>
      </c>
      <c r="H579" s="91">
        <f t="shared" si="336"/>
        <v>5.3398000000000003</v>
      </c>
      <c r="I579" s="91">
        <f t="shared" si="336"/>
        <v>5.3509900000000004</v>
      </c>
      <c r="J579" s="91">
        <f t="shared" si="336"/>
        <v>5.4951499999999998</v>
      </c>
      <c r="K579" s="91">
        <f t="shared" si="336"/>
        <v>5.7701099999999999</v>
      </c>
      <c r="L579" s="91">
        <f t="shared" si="336"/>
        <v>6.0262000000000002</v>
      </c>
      <c r="M579" s="91">
        <f t="shared" si="336"/>
        <v>6.20688</v>
      </c>
      <c r="N579" s="91">
        <f t="shared" si="336"/>
        <v>6.4016299999999999</v>
      </c>
      <c r="O579" s="91">
        <f t="shared" si="336"/>
        <v>6.1381600000000001</v>
      </c>
      <c r="P579" s="91">
        <f t="shared" si="336"/>
        <v>6.0011700000000001</v>
      </c>
      <c r="Q579" s="91">
        <f t="shared" si="336"/>
        <v>6.1829999999999998</v>
      </c>
      <c r="R579" s="91">
        <f t="shared" si="336"/>
        <v>6.0118099999999997</v>
      </c>
      <c r="S579" s="91">
        <f t="shared" si="336"/>
        <v>6.2160200000000003</v>
      </c>
      <c r="T579" s="91">
        <f t="shared" si="336"/>
        <v>6.2073900000000002</v>
      </c>
      <c r="U579" s="91">
        <f t="shared" si="336"/>
        <v>6.1827800000000002</v>
      </c>
      <c r="V579" s="91">
        <f t="shared" si="336"/>
        <v>6.0668300000000004</v>
      </c>
      <c r="W579" s="91">
        <f t="shared" si="336"/>
        <v>6.1033299999999997</v>
      </c>
      <c r="X579" s="91">
        <f t="shared" si="336"/>
        <v>6.0486000000000004</v>
      </c>
      <c r="Y579" s="91">
        <f t="shared" si="336"/>
        <v>6.0116899999999998</v>
      </c>
      <c r="Z579" s="91">
        <f t="shared" si="336"/>
        <v>6.0141299999999998</v>
      </c>
      <c r="AA579" s="91">
        <f t="shared" si="336"/>
        <v>5.9648199999999996</v>
      </c>
    </row>
    <row r="580" spans="1:27" ht="12.75" hidden="1" customHeight="1" outlineLevel="1" x14ac:dyDescent="0.3">
      <c r="A580" s="99" t="s">
        <v>802</v>
      </c>
      <c r="B580" s="63" t="s">
        <v>238</v>
      </c>
      <c r="C580" s="43" t="s">
        <v>79</v>
      </c>
      <c r="D580" s="44">
        <v>1636.09</v>
      </c>
      <c r="E580" s="44">
        <v>1481.23</v>
      </c>
      <c r="F580" s="44">
        <v>1355.13</v>
      </c>
      <c r="G580" s="44">
        <v>1242.26</v>
      </c>
      <c r="H580" s="44">
        <v>1236.06</v>
      </c>
      <c r="I580" s="44">
        <v>1247.25</v>
      </c>
      <c r="J580" s="44">
        <v>1391.41</v>
      </c>
      <c r="K580" s="44">
        <v>1666.37</v>
      </c>
      <c r="L580" s="44">
        <v>1922.46</v>
      </c>
      <c r="M580" s="44">
        <v>2103.14</v>
      </c>
      <c r="N580" s="44">
        <v>2297.89</v>
      </c>
      <c r="O580" s="44">
        <v>2034.42</v>
      </c>
      <c r="P580" s="44">
        <v>1897.43</v>
      </c>
      <c r="Q580" s="44">
        <v>2079.2600000000002</v>
      </c>
      <c r="R580" s="44">
        <v>1908.07</v>
      </c>
      <c r="S580" s="44">
        <v>2112.2800000000002</v>
      </c>
      <c r="T580" s="44">
        <v>2103.65</v>
      </c>
      <c r="U580" s="44">
        <v>2079.04</v>
      </c>
      <c r="V580" s="44">
        <v>1963.09</v>
      </c>
      <c r="W580" s="44">
        <v>1999.59</v>
      </c>
      <c r="X580" s="44">
        <v>1944.86</v>
      </c>
      <c r="Y580" s="44">
        <v>1907.95</v>
      </c>
      <c r="Z580" s="44">
        <v>1910.39</v>
      </c>
      <c r="AA580" s="44">
        <v>1861.08</v>
      </c>
    </row>
    <row r="581" spans="1:27" ht="12.75" hidden="1" customHeight="1" outlineLevel="1" x14ac:dyDescent="0.3">
      <c r="A581" s="99" t="s">
        <v>803</v>
      </c>
      <c r="B581" s="63" t="s">
        <v>90</v>
      </c>
      <c r="C581" s="43" t="s">
        <v>79</v>
      </c>
      <c r="D581" s="44">
        <f>$D$486</f>
        <v>3944.23</v>
      </c>
      <c r="E581" s="44">
        <f t="shared" ref="E581:AA581" si="337">$D$486</f>
        <v>3944.23</v>
      </c>
      <c r="F581" s="44">
        <f t="shared" si="337"/>
        <v>3944.23</v>
      </c>
      <c r="G581" s="44">
        <f t="shared" si="337"/>
        <v>3944.23</v>
      </c>
      <c r="H581" s="44">
        <f t="shared" si="337"/>
        <v>3944.23</v>
      </c>
      <c r="I581" s="44">
        <f t="shared" si="337"/>
        <v>3944.23</v>
      </c>
      <c r="J581" s="44">
        <f t="shared" si="337"/>
        <v>3944.23</v>
      </c>
      <c r="K581" s="44">
        <f t="shared" si="337"/>
        <v>3944.23</v>
      </c>
      <c r="L581" s="44">
        <f t="shared" si="337"/>
        <v>3944.23</v>
      </c>
      <c r="M581" s="44">
        <f t="shared" si="337"/>
        <v>3944.23</v>
      </c>
      <c r="N581" s="44">
        <f t="shared" si="337"/>
        <v>3944.23</v>
      </c>
      <c r="O581" s="44">
        <f t="shared" si="337"/>
        <v>3944.23</v>
      </c>
      <c r="P581" s="44">
        <f t="shared" si="337"/>
        <v>3944.23</v>
      </c>
      <c r="Q581" s="44">
        <f t="shared" si="337"/>
        <v>3944.23</v>
      </c>
      <c r="R581" s="44">
        <f t="shared" si="337"/>
        <v>3944.23</v>
      </c>
      <c r="S581" s="44">
        <f t="shared" si="337"/>
        <v>3944.23</v>
      </c>
      <c r="T581" s="44">
        <f t="shared" si="337"/>
        <v>3944.23</v>
      </c>
      <c r="U581" s="44">
        <f t="shared" si="337"/>
        <v>3944.23</v>
      </c>
      <c r="V581" s="44">
        <f t="shared" si="337"/>
        <v>3944.23</v>
      </c>
      <c r="W581" s="44">
        <f t="shared" si="337"/>
        <v>3944.23</v>
      </c>
      <c r="X581" s="44">
        <f t="shared" si="337"/>
        <v>3944.23</v>
      </c>
      <c r="Y581" s="44">
        <f t="shared" si="337"/>
        <v>3944.23</v>
      </c>
      <c r="Z581" s="44">
        <f t="shared" si="337"/>
        <v>3944.23</v>
      </c>
      <c r="AA581" s="44">
        <f t="shared" si="337"/>
        <v>3944.23</v>
      </c>
    </row>
    <row r="582" spans="1:27" ht="12.75" hidden="1" customHeight="1" outlineLevel="1" x14ac:dyDescent="0.3">
      <c r="A582" s="99" t="s">
        <v>804</v>
      </c>
      <c r="B582" s="63" t="s">
        <v>83</v>
      </c>
      <c r="C582" s="43" t="s">
        <v>79</v>
      </c>
      <c r="D582" s="44">
        <v>4.8099999999999996</v>
      </c>
      <c r="E582" s="44">
        <v>4.8099999999999996</v>
      </c>
      <c r="F582" s="44">
        <v>4.8099999999999996</v>
      </c>
      <c r="G582" s="44">
        <v>4.8099999999999996</v>
      </c>
      <c r="H582" s="44">
        <v>4.8099999999999996</v>
      </c>
      <c r="I582" s="44">
        <v>4.8099999999999996</v>
      </c>
      <c r="J582" s="44">
        <v>4.8099999999999996</v>
      </c>
      <c r="K582" s="44">
        <v>4.8099999999999996</v>
      </c>
      <c r="L582" s="44">
        <v>4.8099999999999996</v>
      </c>
      <c r="M582" s="44">
        <v>4.8099999999999996</v>
      </c>
      <c r="N582" s="44">
        <v>4.8099999999999996</v>
      </c>
      <c r="O582" s="44">
        <v>4.8099999999999996</v>
      </c>
      <c r="P582" s="44">
        <v>4.8099999999999996</v>
      </c>
      <c r="Q582" s="44">
        <v>4.8099999999999996</v>
      </c>
      <c r="R582" s="44">
        <v>4.8099999999999996</v>
      </c>
      <c r="S582" s="44">
        <v>4.8099999999999996</v>
      </c>
      <c r="T582" s="44">
        <v>4.8099999999999996</v>
      </c>
      <c r="U582" s="44">
        <v>4.8099999999999996</v>
      </c>
      <c r="V582" s="44">
        <v>4.8099999999999996</v>
      </c>
      <c r="W582" s="44">
        <v>4.8099999999999996</v>
      </c>
      <c r="X582" s="44">
        <v>4.8099999999999996</v>
      </c>
      <c r="Y582" s="44">
        <v>4.8099999999999996</v>
      </c>
      <c r="Z582" s="44">
        <v>4.8099999999999996</v>
      </c>
      <c r="AA582" s="44">
        <v>4.8099999999999996</v>
      </c>
    </row>
    <row r="583" spans="1:27" ht="12.75" hidden="1" customHeight="1" outlineLevel="1" x14ac:dyDescent="0.3">
      <c r="A583" s="99" t="s">
        <v>805</v>
      </c>
      <c r="B583" s="63" t="s">
        <v>81</v>
      </c>
      <c r="C583" s="43" t="s">
        <v>79</v>
      </c>
      <c r="D583" s="44">
        <f>$D$11</f>
        <v>154.69999999999999</v>
      </c>
      <c r="E583" s="44">
        <f t="shared" ref="E583:AA583" si="338">$D$11</f>
        <v>154.69999999999999</v>
      </c>
      <c r="F583" s="44">
        <f t="shared" si="338"/>
        <v>154.69999999999999</v>
      </c>
      <c r="G583" s="44">
        <f t="shared" si="338"/>
        <v>154.69999999999999</v>
      </c>
      <c r="H583" s="44">
        <f t="shared" si="338"/>
        <v>154.69999999999999</v>
      </c>
      <c r="I583" s="44">
        <f t="shared" si="338"/>
        <v>154.69999999999999</v>
      </c>
      <c r="J583" s="44">
        <f t="shared" si="338"/>
        <v>154.69999999999999</v>
      </c>
      <c r="K583" s="44">
        <f t="shared" si="338"/>
        <v>154.69999999999999</v>
      </c>
      <c r="L583" s="44">
        <f t="shared" si="338"/>
        <v>154.69999999999999</v>
      </c>
      <c r="M583" s="44">
        <f t="shared" si="338"/>
        <v>154.69999999999999</v>
      </c>
      <c r="N583" s="44">
        <f t="shared" si="338"/>
        <v>154.69999999999999</v>
      </c>
      <c r="O583" s="44">
        <f t="shared" si="338"/>
        <v>154.69999999999999</v>
      </c>
      <c r="P583" s="44">
        <f t="shared" si="338"/>
        <v>154.69999999999999</v>
      </c>
      <c r="Q583" s="44">
        <f t="shared" si="338"/>
        <v>154.69999999999999</v>
      </c>
      <c r="R583" s="44">
        <f t="shared" si="338"/>
        <v>154.69999999999999</v>
      </c>
      <c r="S583" s="44">
        <f t="shared" si="338"/>
        <v>154.69999999999999</v>
      </c>
      <c r="T583" s="44">
        <f t="shared" si="338"/>
        <v>154.69999999999999</v>
      </c>
      <c r="U583" s="44">
        <f t="shared" si="338"/>
        <v>154.69999999999999</v>
      </c>
      <c r="V583" s="44">
        <f t="shared" si="338"/>
        <v>154.69999999999999</v>
      </c>
      <c r="W583" s="44">
        <f t="shared" si="338"/>
        <v>154.69999999999999</v>
      </c>
      <c r="X583" s="44">
        <f t="shared" si="338"/>
        <v>154.69999999999999</v>
      </c>
      <c r="Y583" s="44">
        <f t="shared" si="338"/>
        <v>154.69999999999999</v>
      </c>
      <c r="Z583" s="44">
        <f t="shared" si="338"/>
        <v>154.69999999999999</v>
      </c>
      <c r="AA583" s="44">
        <f t="shared" si="338"/>
        <v>154.69999999999999</v>
      </c>
    </row>
    <row r="584" spans="1:27" ht="13.8" collapsed="1" x14ac:dyDescent="0.3">
      <c r="A584" s="98" t="s">
        <v>806</v>
      </c>
      <c r="B584" s="28" t="str">
        <f>"21"&amp;"."&amp;$B$662&amp;"."&amp;$B$663</f>
        <v>21.07.2024</v>
      </c>
      <c r="C584" s="90" t="s">
        <v>76</v>
      </c>
      <c r="D584" s="91">
        <f>ROUND(((D585+D586+D588+D587)/1000),5)</f>
        <v>5.7618</v>
      </c>
      <c r="E584" s="91">
        <f>ROUND(((E585+E586+E588+E587)/1000),5)</f>
        <v>5.5520800000000001</v>
      </c>
      <c r="F584" s="91">
        <f>ROUND(((F585+F586+F588+F587)/1000),5)</f>
        <v>5.4216100000000003</v>
      </c>
      <c r="G584" s="91">
        <f t="shared" ref="G584:AA584" si="339">ROUND(((G585+G586+G588+G587)/1000),5)</f>
        <v>5.3220599999999996</v>
      </c>
      <c r="H584" s="91">
        <f t="shared" si="339"/>
        <v>5.3007299999999997</v>
      </c>
      <c r="I584" s="91">
        <f t="shared" si="339"/>
        <v>5.3113700000000001</v>
      </c>
      <c r="J584" s="91">
        <f t="shared" si="339"/>
        <v>5.34091</v>
      </c>
      <c r="K584" s="91">
        <f t="shared" si="339"/>
        <v>5.5827099999999996</v>
      </c>
      <c r="L584" s="91">
        <f t="shared" si="339"/>
        <v>5.9015000000000004</v>
      </c>
      <c r="M584" s="91">
        <f t="shared" si="339"/>
        <v>6.1233000000000004</v>
      </c>
      <c r="N584" s="91">
        <f t="shared" si="339"/>
        <v>6.2584400000000002</v>
      </c>
      <c r="O584" s="91">
        <f t="shared" si="339"/>
        <v>6.3924799999999999</v>
      </c>
      <c r="P584" s="91">
        <f t="shared" si="339"/>
        <v>6.1179100000000002</v>
      </c>
      <c r="Q584" s="91">
        <f t="shared" si="339"/>
        <v>6.1105900000000002</v>
      </c>
      <c r="R584" s="91">
        <f t="shared" si="339"/>
        <v>6.1334099999999996</v>
      </c>
      <c r="S584" s="91">
        <f t="shared" si="339"/>
        <v>6.0934699999999999</v>
      </c>
      <c r="T584" s="91">
        <f t="shared" si="339"/>
        <v>6.3317699999999997</v>
      </c>
      <c r="U584" s="91">
        <f t="shared" si="339"/>
        <v>6.3547000000000002</v>
      </c>
      <c r="V584" s="91">
        <f t="shared" si="339"/>
        <v>6.3071400000000004</v>
      </c>
      <c r="W584" s="91">
        <f t="shared" si="339"/>
        <v>6.3281000000000001</v>
      </c>
      <c r="X584" s="91">
        <f t="shared" si="339"/>
        <v>6.2365000000000004</v>
      </c>
      <c r="Y584" s="91">
        <f t="shared" si="339"/>
        <v>6.2063300000000003</v>
      </c>
      <c r="Z584" s="91">
        <f t="shared" si="339"/>
        <v>6.1321500000000002</v>
      </c>
      <c r="AA584" s="91">
        <f t="shared" si="339"/>
        <v>5.8985300000000001</v>
      </c>
    </row>
    <row r="585" spans="1:27" ht="12.75" hidden="1" customHeight="1" outlineLevel="1" x14ac:dyDescent="0.3">
      <c r="A585" s="99" t="s">
        <v>807</v>
      </c>
      <c r="B585" s="63" t="s">
        <v>238</v>
      </c>
      <c r="C585" s="43" t="s">
        <v>79</v>
      </c>
      <c r="D585" s="44">
        <v>1658.06</v>
      </c>
      <c r="E585" s="44">
        <v>1448.34</v>
      </c>
      <c r="F585" s="44">
        <v>1317.87</v>
      </c>
      <c r="G585" s="44">
        <v>1218.32</v>
      </c>
      <c r="H585" s="44">
        <v>1196.99</v>
      </c>
      <c r="I585" s="44">
        <v>1207.6300000000001</v>
      </c>
      <c r="J585" s="44">
        <v>1237.17</v>
      </c>
      <c r="K585" s="44">
        <v>1478.97</v>
      </c>
      <c r="L585" s="44">
        <v>1797.76</v>
      </c>
      <c r="M585" s="44">
        <v>2019.56</v>
      </c>
      <c r="N585" s="44">
        <v>2154.6999999999998</v>
      </c>
      <c r="O585" s="44">
        <v>2288.7399999999998</v>
      </c>
      <c r="P585" s="44">
        <v>2014.17</v>
      </c>
      <c r="Q585" s="44">
        <v>2006.85</v>
      </c>
      <c r="R585" s="44">
        <v>2029.67</v>
      </c>
      <c r="S585" s="44">
        <v>1989.73</v>
      </c>
      <c r="T585" s="44">
        <v>2228.0300000000002</v>
      </c>
      <c r="U585" s="44">
        <v>2250.96</v>
      </c>
      <c r="V585" s="44">
        <v>2203.4</v>
      </c>
      <c r="W585" s="44">
        <v>2224.36</v>
      </c>
      <c r="X585" s="44">
        <v>2132.7600000000002</v>
      </c>
      <c r="Y585" s="44">
        <v>2102.59</v>
      </c>
      <c r="Z585" s="44">
        <v>2028.41</v>
      </c>
      <c r="AA585" s="44">
        <v>1794.79</v>
      </c>
    </row>
    <row r="586" spans="1:27" ht="12.75" hidden="1" customHeight="1" outlineLevel="1" x14ac:dyDescent="0.3">
      <c r="A586" s="99" t="s">
        <v>808</v>
      </c>
      <c r="B586" s="63" t="s">
        <v>90</v>
      </c>
      <c r="C586" s="43" t="s">
        <v>79</v>
      </c>
      <c r="D586" s="44">
        <f>$D$486</f>
        <v>3944.23</v>
      </c>
      <c r="E586" s="44">
        <f t="shared" ref="E586:AA586" si="340">$D$486</f>
        <v>3944.23</v>
      </c>
      <c r="F586" s="44">
        <f t="shared" si="340"/>
        <v>3944.23</v>
      </c>
      <c r="G586" s="44">
        <f t="shared" si="340"/>
        <v>3944.23</v>
      </c>
      <c r="H586" s="44">
        <f t="shared" si="340"/>
        <v>3944.23</v>
      </c>
      <c r="I586" s="44">
        <f t="shared" si="340"/>
        <v>3944.23</v>
      </c>
      <c r="J586" s="44">
        <f t="shared" si="340"/>
        <v>3944.23</v>
      </c>
      <c r="K586" s="44">
        <f t="shared" si="340"/>
        <v>3944.23</v>
      </c>
      <c r="L586" s="44">
        <f t="shared" si="340"/>
        <v>3944.23</v>
      </c>
      <c r="M586" s="44">
        <f t="shared" si="340"/>
        <v>3944.23</v>
      </c>
      <c r="N586" s="44">
        <f t="shared" si="340"/>
        <v>3944.23</v>
      </c>
      <c r="O586" s="44">
        <f t="shared" si="340"/>
        <v>3944.23</v>
      </c>
      <c r="P586" s="44">
        <f t="shared" si="340"/>
        <v>3944.23</v>
      </c>
      <c r="Q586" s="44">
        <f t="shared" si="340"/>
        <v>3944.23</v>
      </c>
      <c r="R586" s="44">
        <f t="shared" si="340"/>
        <v>3944.23</v>
      </c>
      <c r="S586" s="44">
        <f t="shared" si="340"/>
        <v>3944.23</v>
      </c>
      <c r="T586" s="44">
        <f t="shared" si="340"/>
        <v>3944.23</v>
      </c>
      <c r="U586" s="44">
        <f t="shared" si="340"/>
        <v>3944.23</v>
      </c>
      <c r="V586" s="44">
        <f t="shared" si="340"/>
        <v>3944.23</v>
      </c>
      <c r="W586" s="44">
        <f t="shared" si="340"/>
        <v>3944.23</v>
      </c>
      <c r="X586" s="44">
        <f t="shared" si="340"/>
        <v>3944.23</v>
      </c>
      <c r="Y586" s="44">
        <f t="shared" si="340"/>
        <v>3944.23</v>
      </c>
      <c r="Z586" s="44">
        <f t="shared" si="340"/>
        <v>3944.23</v>
      </c>
      <c r="AA586" s="44">
        <f t="shared" si="340"/>
        <v>3944.23</v>
      </c>
    </row>
    <row r="587" spans="1:27" ht="12.75" hidden="1" customHeight="1" outlineLevel="1" x14ac:dyDescent="0.3">
      <c r="A587" s="99" t="s">
        <v>809</v>
      </c>
      <c r="B587" s="63" t="s">
        <v>83</v>
      </c>
      <c r="C587" s="43" t="s">
        <v>79</v>
      </c>
      <c r="D587" s="44">
        <v>4.8099999999999996</v>
      </c>
      <c r="E587" s="44">
        <v>4.8099999999999996</v>
      </c>
      <c r="F587" s="44">
        <v>4.8099999999999996</v>
      </c>
      <c r="G587" s="44">
        <v>4.8099999999999996</v>
      </c>
      <c r="H587" s="44">
        <v>4.8099999999999996</v>
      </c>
      <c r="I587" s="44">
        <v>4.8099999999999996</v>
      </c>
      <c r="J587" s="44">
        <v>4.8099999999999996</v>
      </c>
      <c r="K587" s="44">
        <v>4.8099999999999996</v>
      </c>
      <c r="L587" s="44">
        <v>4.8099999999999996</v>
      </c>
      <c r="M587" s="44">
        <v>4.8099999999999996</v>
      </c>
      <c r="N587" s="44">
        <v>4.8099999999999996</v>
      </c>
      <c r="O587" s="44">
        <v>4.8099999999999996</v>
      </c>
      <c r="P587" s="44">
        <v>4.8099999999999996</v>
      </c>
      <c r="Q587" s="44">
        <v>4.8099999999999996</v>
      </c>
      <c r="R587" s="44">
        <v>4.8099999999999996</v>
      </c>
      <c r="S587" s="44">
        <v>4.8099999999999996</v>
      </c>
      <c r="T587" s="44">
        <v>4.8099999999999996</v>
      </c>
      <c r="U587" s="44">
        <v>4.8099999999999996</v>
      </c>
      <c r="V587" s="44">
        <v>4.8099999999999996</v>
      </c>
      <c r="W587" s="44">
        <v>4.8099999999999996</v>
      </c>
      <c r="X587" s="44">
        <v>4.8099999999999996</v>
      </c>
      <c r="Y587" s="44">
        <v>4.8099999999999996</v>
      </c>
      <c r="Z587" s="44">
        <v>4.8099999999999996</v>
      </c>
      <c r="AA587" s="44">
        <v>4.8099999999999996</v>
      </c>
    </row>
    <row r="588" spans="1:27" ht="12.75" hidden="1" customHeight="1" outlineLevel="1" x14ac:dyDescent="0.3">
      <c r="A588" s="99" t="s">
        <v>810</v>
      </c>
      <c r="B588" s="63" t="s">
        <v>81</v>
      </c>
      <c r="C588" s="43" t="s">
        <v>79</v>
      </c>
      <c r="D588" s="44">
        <f>$D$11</f>
        <v>154.69999999999999</v>
      </c>
      <c r="E588" s="44">
        <f t="shared" ref="E588:AA588" si="341">$D$11</f>
        <v>154.69999999999999</v>
      </c>
      <c r="F588" s="44">
        <f t="shared" si="341"/>
        <v>154.69999999999999</v>
      </c>
      <c r="G588" s="44">
        <f t="shared" si="341"/>
        <v>154.69999999999999</v>
      </c>
      <c r="H588" s="44">
        <f t="shared" si="341"/>
        <v>154.69999999999999</v>
      </c>
      <c r="I588" s="44">
        <f t="shared" si="341"/>
        <v>154.69999999999999</v>
      </c>
      <c r="J588" s="44">
        <f t="shared" si="341"/>
        <v>154.69999999999999</v>
      </c>
      <c r="K588" s="44">
        <f t="shared" si="341"/>
        <v>154.69999999999999</v>
      </c>
      <c r="L588" s="44">
        <f t="shared" si="341"/>
        <v>154.69999999999999</v>
      </c>
      <c r="M588" s="44">
        <f t="shared" si="341"/>
        <v>154.69999999999999</v>
      </c>
      <c r="N588" s="44">
        <f t="shared" si="341"/>
        <v>154.69999999999999</v>
      </c>
      <c r="O588" s="44">
        <f t="shared" si="341"/>
        <v>154.69999999999999</v>
      </c>
      <c r="P588" s="44">
        <f t="shared" si="341"/>
        <v>154.69999999999999</v>
      </c>
      <c r="Q588" s="44">
        <f t="shared" si="341"/>
        <v>154.69999999999999</v>
      </c>
      <c r="R588" s="44">
        <f t="shared" si="341"/>
        <v>154.69999999999999</v>
      </c>
      <c r="S588" s="44">
        <f t="shared" si="341"/>
        <v>154.69999999999999</v>
      </c>
      <c r="T588" s="44">
        <f t="shared" si="341"/>
        <v>154.69999999999999</v>
      </c>
      <c r="U588" s="44">
        <f t="shared" si="341"/>
        <v>154.69999999999999</v>
      </c>
      <c r="V588" s="44">
        <f t="shared" si="341"/>
        <v>154.69999999999999</v>
      </c>
      <c r="W588" s="44">
        <f t="shared" si="341"/>
        <v>154.69999999999999</v>
      </c>
      <c r="X588" s="44">
        <f t="shared" si="341"/>
        <v>154.69999999999999</v>
      </c>
      <c r="Y588" s="44">
        <f t="shared" si="341"/>
        <v>154.69999999999999</v>
      </c>
      <c r="Z588" s="44">
        <f t="shared" si="341"/>
        <v>154.69999999999999</v>
      </c>
      <c r="AA588" s="44">
        <f t="shared" si="341"/>
        <v>154.69999999999999</v>
      </c>
    </row>
    <row r="589" spans="1:27" ht="13.8" collapsed="1" x14ac:dyDescent="0.3">
      <c r="A589" s="98" t="s">
        <v>811</v>
      </c>
      <c r="B589" s="28" t="str">
        <f>"22"&amp;"."&amp;$B$662&amp;"."&amp;$B$663</f>
        <v>22.07.2024</v>
      </c>
      <c r="C589" s="90" t="s">
        <v>76</v>
      </c>
      <c r="D589" s="91">
        <f>ROUND(((D590+D591+D593+D592)/1000),5)</f>
        <v>5.61808</v>
      </c>
      <c r="E589" s="91">
        <f>ROUND(((E590+E591+E593+E592)/1000),5)</f>
        <v>5.4838100000000001</v>
      </c>
      <c r="F589" s="91">
        <f>ROUND(((F590+F591+F593+F592)/1000),5)</f>
        <v>5.3896199999999999</v>
      </c>
      <c r="G589" s="91">
        <f t="shared" ref="G589:AA589" si="342">ROUND(((G590+G591+G593+G592)/1000),5)</f>
        <v>5.3341399999999997</v>
      </c>
      <c r="H589" s="91">
        <f t="shared" si="342"/>
        <v>5.3137600000000003</v>
      </c>
      <c r="I589" s="91">
        <f t="shared" si="342"/>
        <v>5.3822999999999999</v>
      </c>
      <c r="J589" s="91">
        <f t="shared" si="342"/>
        <v>5.5533900000000003</v>
      </c>
      <c r="K589" s="91">
        <f t="shared" si="342"/>
        <v>5.8358999999999996</v>
      </c>
      <c r="L589" s="91">
        <f t="shared" si="342"/>
        <v>6.1642000000000001</v>
      </c>
      <c r="M589" s="91">
        <f t="shared" si="342"/>
        <v>6.5445700000000002</v>
      </c>
      <c r="N589" s="91">
        <f t="shared" si="342"/>
        <v>6.5464500000000001</v>
      </c>
      <c r="O589" s="91">
        <f t="shared" si="342"/>
        <v>6.5351299999999997</v>
      </c>
      <c r="P589" s="91">
        <f t="shared" si="342"/>
        <v>6.5337500000000004</v>
      </c>
      <c r="Q589" s="91">
        <f t="shared" si="342"/>
        <v>6.5598799999999997</v>
      </c>
      <c r="R589" s="91">
        <f t="shared" si="342"/>
        <v>6.56081</v>
      </c>
      <c r="S589" s="91">
        <f t="shared" si="342"/>
        <v>6.5756300000000003</v>
      </c>
      <c r="T589" s="91">
        <f t="shared" si="342"/>
        <v>6.5578599999999998</v>
      </c>
      <c r="U589" s="91">
        <f t="shared" si="342"/>
        <v>6.4830899999999998</v>
      </c>
      <c r="V589" s="91">
        <f t="shared" si="342"/>
        <v>6.4506199999999998</v>
      </c>
      <c r="W589" s="91">
        <f t="shared" si="342"/>
        <v>6.3237800000000002</v>
      </c>
      <c r="X589" s="91">
        <f t="shared" si="342"/>
        <v>6.2041500000000003</v>
      </c>
      <c r="Y589" s="91">
        <f t="shared" si="342"/>
        <v>6.1951599999999996</v>
      </c>
      <c r="Z589" s="91">
        <f t="shared" si="342"/>
        <v>5.9292499999999997</v>
      </c>
      <c r="AA589" s="91">
        <f t="shared" si="342"/>
        <v>5.7817999999999996</v>
      </c>
    </row>
    <row r="590" spans="1:27" ht="12.75" hidden="1" customHeight="1" outlineLevel="1" x14ac:dyDescent="0.3">
      <c r="A590" s="99" t="s">
        <v>812</v>
      </c>
      <c r="B590" s="63" t="s">
        <v>238</v>
      </c>
      <c r="C590" s="43" t="s">
        <v>79</v>
      </c>
      <c r="D590" s="44">
        <v>1514.34</v>
      </c>
      <c r="E590" s="44">
        <v>1380.07</v>
      </c>
      <c r="F590" s="44">
        <v>1285.8800000000001</v>
      </c>
      <c r="G590" s="44">
        <v>1230.4000000000001</v>
      </c>
      <c r="H590" s="44">
        <v>1210.02</v>
      </c>
      <c r="I590" s="44">
        <v>1278.56</v>
      </c>
      <c r="J590" s="44">
        <v>1449.65</v>
      </c>
      <c r="K590" s="44">
        <v>1732.16</v>
      </c>
      <c r="L590" s="44">
        <v>2060.46</v>
      </c>
      <c r="M590" s="44">
        <v>2440.83</v>
      </c>
      <c r="N590" s="44">
        <v>2442.71</v>
      </c>
      <c r="O590" s="44">
        <v>2431.39</v>
      </c>
      <c r="P590" s="44">
        <v>2430.0100000000002</v>
      </c>
      <c r="Q590" s="44">
        <v>2456.14</v>
      </c>
      <c r="R590" s="44">
        <v>2457.0700000000002</v>
      </c>
      <c r="S590" s="44">
        <v>2471.89</v>
      </c>
      <c r="T590" s="44">
        <v>2454.12</v>
      </c>
      <c r="U590" s="44">
        <v>2379.35</v>
      </c>
      <c r="V590" s="44">
        <v>2346.88</v>
      </c>
      <c r="W590" s="44">
        <v>2220.04</v>
      </c>
      <c r="X590" s="44">
        <v>2100.41</v>
      </c>
      <c r="Y590" s="44">
        <v>2091.42</v>
      </c>
      <c r="Z590" s="44">
        <v>1825.51</v>
      </c>
      <c r="AA590" s="44">
        <v>1678.06</v>
      </c>
    </row>
    <row r="591" spans="1:27" ht="12.75" hidden="1" customHeight="1" outlineLevel="1" x14ac:dyDescent="0.3">
      <c r="A591" s="99" t="s">
        <v>813</v>
      </c>
      <c r="B591" s="63" t="s">
        <v>90</v>
      </c>
      <c r="C591" s="43" t="s">
        <v>79</v>
      </c>
      <c r="D591" s="44">
        <f>$D$486</f>
        <v>3944.23</v>
      </c>
      <c r="E591" s="44">
        <f t="shared" ref="E591:AA591" si="343">$D$486</f>
        <v>3944.23</v>
      </c>
      <c r="F591" s="44">
        <f t="shared" si="343"/>
        <v>3944.23</v>
      </c>
      <c r="G591" s="44">
        <f t="shared" si="343"/>
        <v>3944.23</v>
      </c>
      <c r="H591" s="44">
        <f t="shared" si="343"/>
        <v>3944.23</v>
      </c>
      <c r="I591" s="44">
        <f t="shared" si="343"/>
        <v>3944.23</v>
      </c>
      <c r="J591" s="44">
        <f t="shared" si="343"/>
        <v>3944.23</v>
      </c>
      <c r="K591" s="44">
        <f t="shared" si="343"/>
        <v>3944.23</v>
      </c>
      <c r="L591" s="44">
        <f t="shared" si="343"/>
        <v>3944.23</v>
      </c>
      <c r="M591" s="44">
        <f t="shared" si="343"/>
        <v>3944.23</v>
      </c>
      <c r="N591" s="44">
        <f t="shared" si="343"/>
        <v>3944.23</v>
      </c>
      <c r="O591" s="44">
        <f t="shared" si="343"/>
        <v>3944.23</v>
      </c>
      <c r="P591" s="44">
        <f t="shared" si="343"/>
        <v>3944.23</v>
      </c>
      <c r="Q591" s="44">
        <f t="shared" si="343"/>
        <v>3944.23</v>
      </c>
      <c r="R591" s="44">
        <f t="shared" si="343"/>
        <v>3944.23</v>
      </c>
      <c r="S591" s="44">
        <f t="shared" si="343"/>
        <v>3944.23</v>
      </c>
      <c r="T591" s="44">
        <f t="shared" si="343"/>
        <v>3944.23</v>
      </c>
      <c r="U591" s="44">
        <f t="shared" si="343"/>
        <v>3944.23</v>
      </c>
      <c r="V591" s="44">
        <f t="shared" si="343"/>
        <v>3944.23</v>
      </c>
      <c r="W591" s="44">
        <f t="shared" si="343"/>
        <v>3944.23</v>
      </c>
      <c r="X591" s="44">
        <f t="shared" si="343"/>
        <v>3944.23</v>
      </c>
      <c r="Y591" s="44">
        <f t="shared" si="343"/>
        <v>3944.23</v>
      </c>
      <c r="Z591" s="44">
        <f t="shared" si="343"/>
        <v>3944.23</v>
      </c>
      <c r="AA591" s="44">
        <f t="shared" si="343"/>
        <v>3944.23</v>
      </c>
    </row>
    <row r="592" spans="1:27" ht="12.75" hidden="1" customHeight="1" outlineLevel="1" x14ac:dyDescent="0.3">
      <c r="A592" s="99" t="s">
        <v>814</v>
      </c>
      <c r="B592" s="63" t="s">
        <v>83</v>
      </c>
      <c r="C592" s="43" t="s">
        <v>79</v>
      </c>
      <c r="D592" s="44">
        <v>4.8099999999999996</v>
      </c>
      <c r="E592" s="44">
        <v>4.8099999999999996</v>
      </c>
      <c r="F592" s="44">
        <v>4.8099999999999996</v>
      </c>
      <c r="G592" s="44">
        <v>4.8099999999999996</v>
      </c>
      <c r="H592" s="44">
        <v>4.8099999999999996</v>
      </c>
      <c r="I592" s="44">
        <v>4.8099999999999996</v>
      </c>
      <c r="J592" s="44">
        <v>4.8099999999999996</v>
      </c>
      <c r="K592" s="44">
        <v>4.8099999999999996</v>
      </c>
      <c r="L592" s="44">
        <v>4.8099999999999996</v>
      </c>
      <c r="M592" s="44">
        <v>4.8099999999999996</v>
      </c>
      <c r="N592" s="44">
        <v>4.8099999999999996</v>
      </c>
      <c r="O592" s="44">
        <v>4.8099999999999996</v>
      </c>
      <c r="P592" s="44">
        <v>4.8099999999999996</v>
      </c>
      <c r="Q592" s="44">
        <v>4.8099999999999996</v>
      </c>
      <c r="R592" s="44">
        <v>4.8099999999999996</v>
      </c>
      <c r="S592" s="44">
        <v>4.8099999999999996</v>
      </c>
      <c r="T592" s="44">
        <v>4.8099999999999996</v>
      </c>
      <c r="U592" s="44">
        <v>4.8099999999999996</v>
      </c>
      <c r="V592" s="44">
        <v>4.8099999999999996</v>
      </c>
      <c r="W592" s="44">
        <v>4.8099999999999996</v>
      </c>
      <c r="X592" s="44">
        <v>4.8099999999999996</v>
      </c>
      <c r="Y592" s="44">
        <v>4.8099999999999996</v>
      </c>
      <c r="Z592" s="44">
        <v>4.8099999999999996</v>
      </c>
      <c r="AA592" s="44">
        <v>4.8099999999999996</v>
      </c>
    </row>
    <row r="593" spans="1:27" ht="12.75" hidden="1" customHeight="1" outlineLevel="1" x14ac:dyDescent="0.3">
      <c r="A593" s="99" t="s">
        <v>815</v>
      </c>
      <c r="B593" s="63" t="s">
        <v>81</v>
      </c>
      <c r="C593" s="43" t="s">
        <v>79</v>
      </c>
      <c r="D593" s="44">
        <f>$D$11</f>
        <v>154.69999999999999</v>
      </c>
      <c r="E593" s="44">
        <f t="shared" ref="E593:AA593" si="344">$D$11</f>
        <v>154.69999999999999</v>
      </c>
      <c r="F593" s="44">
        <f t="shared" si="344"/>
        <v>154.69999999999999</v>
      </c>
      <c r="G593" s="44">
        <f t="shared" si="344"/>
        <v>154.69999999999999</v>
      </c>
      <c r="H593" s="44">
        <f t="shared" si="344"/>
        <v>154.69999999999999</v>
      </c>
      <c r="I593" s="44">
        <f t="shared" si="344"/>
        <v>154.69999999999999</v>
      </c>
      <c r="J593" s="44">
        <f t="shared" si="344"/>
        <v>154.69999999999999</v>
      </c>
      <c r="K593" s="44">
        <f t="shared" si="344"/>
        <v>154.69999999999999</v>
      </c>
      <c r="L593" s="44">
        <f t="shared" si="344"/>
        <v>154.69999999999999</v>
      </c>
      <c r="M593" s="44">
        <f t="shared" si="344"/>
        <v>154.69999999999999</v>
      </c>
      <c r="N593" s="44">
        <f t="shared" si="344"/>
        <v>154.69999999999999</v>
      </c>
      <c r="O593" s="44">
        <f t="shared" si="344"/>
        <v>154.69999999999999</v>
      </c>
      <c r="P593" s="44">
        <f t="shared" si="344"/>
        <v>154.69999999999999</v>
      </c>
      <c r="Q593" s="44">
        <f t="shared" si="344"/>
        <v>154.69999999999999</v>
      </c>
      <c r="R593" s="44">
        <f t="shared" si="344"/>
        <v>154.69999999999999</v>
      </c>
      <c r="S593" s="44">
        <f t="shared" si="344"/>
        <v>154.69999999999999</v>
      </c>
      <c r="T593" s="44">
        <f t="shared" si="344"/>
        <v>154.69999999999999</v>
      </c>
      <c r="U593" s="44">
        <f t="shared" si="344"/>
        <v>154.69999999999999</v>
      </c>
      <c r="V593" s="44">
        <f t="shared" si="344"/>
        <v>154.69999999999999</v>
      </c>
      <c r="W593" s="44">
        <f t="shared" si="344"/>
        <v>154.69999999999999</v>
      </c>
      <c r="X593" s="44">
        <f t="shared" si="344"/>
        <v>154.69999999999999</v>
      </c>
      <c r="Y593" s="44">
        <f t="shared" si="344"/>
        <v>154.69999999999999</v>
      </c>
      <c r="Z593" s="44">
        <f t="shared" si="344"/>
        <v>154.69999999999999</v>
      </c>
      <c r="AA593" s="44">
        <f t="shared" si="344"/>
        <v>154.69999999999999</v>
      </c>
    </row>
    <row r="594" spans="1:27" ht="13.8" collapsed="1" x14ac:dyDescent="0.3">
      <c r="A594" s="98" t="s">
        <v>816</v>
      </c>
      <c r="B594" s="28" t="str">
        <f>"23"&amp;"."&amp;$B$662&amp;"."&amp;$B$663</f>
        <v>23.07.2024</v>
      </c>
      <c r="C594" s="90" t="s">
        <v>76</v>
      </c>
      <c r="D594" s="91">
        <f>ROUND(((D595+D596+D598+D597)/1000),5)</f>
        <v>5.4485599999999996</v>
      </c>
      <c r="E594" s="91">
        <f>ROUND(((E595+E596+E598+E597)/1000),5)</f>
        <v>5.3421900000000004</v>
      </c>
      <c r="F594" s="91">
        <f>ROUND(((F595+F596+F598+F597)/1000),5)</f>
        <v>5.2470999999999997</v>
      </c>
      <c r="G594" s="91">
        <f t="shared" ref="G594:AA594" si="345">ROUND(((G595+G596+G598+G597)/1000),5)</f>
        <v>4.45655</v>
      </c>
      <c r="H594" s="91">
        <f t="shared" si="345"/>
        <v>4.4357600000000001</v>
      </c>
      <c r="I594" s="91">
        <f t="shared" si="345"/>
        <v>4.6318999999999999</v>
      </c>
      <c r="J594" s="91">
        <f t="shared" si="345"/>
        <v>5.3504100000000001</v>
      </c>
      <c r="K594" s="91">
        <f t="shared" si="345"/>
        <v>5.7259700000000002</v>
      </c>
      <c r="L594" s="91">
        <f t="shared" si="345"/>
        <v>6.0098900000000004</v>
      </c>
      <c r="M594" s="91">
        <f t="shared" si="345"/>
        <v>6.2425100000000002</v>
      </c>
      <c r="N594" s="91">
        <f t="shared" si="345"/>
        <v>6.2619100000000003</v>
      </c>
      <c r="O594" s="91">
        <f t="shared" si="345"/>
        <v>6.2675599999999996</v>
      </c>
      <c r="P594" s="91">
        <f t="shared" si="345"/>
        <v>6.2783100000000003</v>
      </c>
      <c r="Q594" s="91">
        <f t="shared" si="345"/>
        <v>6.3151400000000004</v>
      </c>
      <c r="R594" s="91">
        <f t="shared" si="345"/>
        <v>6.3323499999999999</v>
      </c>
      <c r="S594" s="91">
        <f t="shared" si="345"/>
        <v>6.3638500000000002</v>
      </c>
      <c r="T594" s="91">
        <f t="shared" si="345"/>
        <v>6.3900399999999999</v>
      </c>
      <c r="U594" s="91">
        <f t="shared" si="345"/>
        <v>6.3258400000000004</v>
      </c>
      <c r="V594" s="91">
        <f t="shared" si="345"/>
        <v>6.2933000000000003</v>
      </c>
      <c r="W594" s="91">
        <f t="shared" si="345"/>
        <v>6.2297200000000004</v>
      </c>
      <c r="X594" s="91">
        <f t="shared" si="345"/>
        <v>6.1622500000000002</v>
      </c>
      <c r="Y594" s="91">
        <f t="shared" si="345"/>
        <v>6.13985</v>
      </c>
      <c r="Z594" s="91">
        <f t="shared" si="345"/>
        <v>5.9878600000000004</v>
      </c>
      <c r="AA594" s="91">
        <f t="shared" si="345"/>
        <v>5.8078000000000003</v>
      </c>
    </row>
    <row r="595" spans="1:27" ht="12.75" hidden="1" customHeight="1" outlineLevel="1" x14ac:dyDescent="0.3">
      <c r="A595" s="99" t="s">
        <v>817</v>
      </c>
      <c r="B595" s="63" t="s">
        <v>238</v>
      </c>
      <c r="C595" s="43" t="s">
        <v>79</v>
      </c>
      <c r="D595" s="44">
        <v>1344.82</v>
      </c>
      <c r="E595" s="44">
        <v>1238.45</v>
      </c>
      <c r="F595" s="44">
        <v>1143.3599999999999</v>
      </c>
      <c r="G595" s="44">
        <v>352.81</v>
      </c>
      <c r="H595" s="44">
        <v>332.02</v>
      </c>
      <c r="I595" s="44">
        <v>528.16</v>
      </c>
      <c r="J595" s="44">
        <v>1246.67</v>
      </c>
      <c r="K595" s="44">
        <v>1622.23</v>
      </c>
      <c r="L595" s="44">
        <v>1906.15</v>
      </c>
      <c r="M595" s="44">
        <v>2138.77</v>
      </c>
      <c r="N595" s="44">
        <v>2158.17</v>
      </c>
      <c r="O595" s="44">
        <v>2163.8200000000002</v>
      </c>
      <c r="P595" s="44">
        <v>2174.5700000000002</v>
      </c>
      <c r="Q595" s="44">
        <v>2211.4</v>
      </c>
      <c r="R595" s="44">
        <v>2228.61</v>
      </c>
      <c r="S595" s="44">
        <v>2260.11</v>
      </c>
      <c r="T595" s="44">
        <v>2286.3000000000002</v>
      </c>
      <c r="U595" s="44">
        <v>2222.1</v>
      </c>
      <c r="V595" s="44">
        <v>2189.56</v>
      </c>
      <c r="W595" s="44">
        <v>2125.98</v>
      </c>
      <c r="X595" s="44">
        <v>2058.5100000000002</v>
      </c>
      <c r="Y595" s="44">
        <v>2036.11</v>
      </c>
      <c r="Z595" s="44">
        <v>1884.12</v>
      </c>
      <c r="AA595" s="44">
        <v>1704.06</v>
      </c>
    </row>
    <row r="596" spans="1:27" ht="12.75" hidden="1" customHeight="1" outlineLevel="1" x14ac:dyDescent="0.3">
      <c r="A596" s="99" t="s">
        <v>818</v>
      </c>
      <c r="B596" s="63" t="s">
        <v>90</v>
      </c>
      <c r="C596" s="43" t="s">
        <v>79</v>
      </c>
      <c r="D596" s="44">
        <f>$D$486</f>
        <v>3944.23</v>
      </c>
      <c r="E596" s="44">
        <f t="shared" ref="E596:AA596" si="346">$D$486</f>
        <v>3944.23</v>
      </c>
      <c r="F596" s="44">
        <f t="shared" si="346"/>
        <v>3944.23</v>
      </c>
      <c r="G596" s="44">
        <f t="shared" si="346"/>
        <v>3944.23</v>
      </c>
      <c r="H596" s="44">
        <f t="shared" si="346"/>
        <v>3944.23</v>
      </c>
      <c r="I596" s="44">
        <f t="shared" si="346"/>
        <v>3944.23</v>
      </c>
      <c r="J596" s="44">
        <f t="shared" si="346"/>
        <v>3944.23</v>
      </c>
      <c r="K596" s="44">
        <f t="shared" si="346"/>
        <v>3944.23</v>
      </c>
      <c r="L596" s="44">
        <f t="shared" si="346"/>
        <v>3944.23</v>
      </c>
      <c r="M596" s="44">
        <f t="shared" si="346"/>
        <v>3944.23</v>
      </c>
      <c r="N596" s="44">
        <f t="shared" si="346"/>
        <v>3944.23</v>
      </c>
      <c r="O596" s="44">
        <f t="shared" si="346"/>
        <v>3944.23</v>
      </c>
      <c r="P596" s="44">
        <f t="shared" si="346"/>
        <v>3944.23</v>
      </c>
      <c r="Q596" s="44">
        <f t="shared" si="346"/>
        <v>3944.23</v>
      </c>
      <c r="R596" s="44">
        <f t="shared" si="346"/>
        <v>3944.23</v>
      </c>
      <c r="S596" s="44">
        <f t="shared" si="346"/>
        <v>3944.23</v>
      </c>
      <c r="T596" s="44">
        <f t="shared" si="346"/>
        <v>3944.23</v>
      </c>
      <c r="U596" s="44">
        <f t="shared" si="346"/>
        <v>3944.23</v>
      </c>
      <c r="V596" s="44">
        <f t="shared" si="346"/>
        <v>3944.23</v>
      </c>
      <c r="W596" s="44">
        <f t="shared" si="346"/>
        <v>3944.23</v>
      </c>
      <c r="X596" s="44">
        <f t="shared" si="346"/>
        <v>3944.23</v>
      </c>
      <c r="Y596" s="44">
        <f t="shared" si="346"/>
        <v>3944.23</v>
      </c>
      <c r="Z596" s="44">
        <f t="shared" si="346"/>
        <v>3944.23</v>
      </c>
      <c r="AA596" s="44">
        <f t="shared" si="346"/>
        <v>3944.23</v>
      </c>
    </row>
    <row r="597" spans="1:27" ht="12.75" hidden="1" customHeight="1" outlineLevel="1" x14ac:dyDescent="0.3">
      <c r="A597" s="99" t="s">
        <v>819</v>
      </c>
      <c r="B597" s="63" t="s">
        <v>83</v>
      </c>
      <c r="C597" s="43" t="s">
        <v>79</v>
      </c>
      <c r="D597" s="44">
        <v>4.8099999999999996</v>
      </c>
      <c r="E597" s="44">
        <v>4.8099999999999996</v>
      </c>
      <c r="F597" s="44">
        <v>4.8099999999999996</v>
      </c>
      <c r="G597" s="44">
        <v>4.8099999999999996</v>
      </c>
      <c r="H597" s="44">
        <v>4.8099999999999996</v>
      </c>
      <c r="I597" s="44">
        <v>4.8099999999999996</v>
      </c>
      <c r="J597" s="44">
        <v>4.8099999999999996</v>
      </c>
      <c r="K597" s="44">
        <v>4.8099999999999996</v>
      </c>
      <c r="L597" s="44">
        <v>4.8099999999999996</v>
      </c>
      <c r="M597" s="44">
        <v>4.8099999999999996</v>
      </c>
      <c r="N597" s="44">
        <v>4.8099999999999996</v>
      </c>
      <c r="O597" s="44">
        <v>4.8099999999999996</v>
      </c>
      <c r="P597" s="44">
        <v>4.8099999999999996</v>
      </c>
      <c r="Q597" s="44">
        <v>4.8099999999999996</v>
      </c>
      <c r="R597" s="44">
        <v>4.8099999999999996</v>
      </c>
      <c r="S597" s="44">
        <v>4.8099999999999996</v>
      </c>
      <c r="T597" s="44">
        <v>4.8099999999999996</v>
      </c>
      <c r="U597" s="44">
        <v>4.8099999999999996</v>
      </c>
      <c r="V597" s="44">
        <v>4.8099999999999996</v>
      </c>
      <c r="W597" s="44">
        <v>4.8099999999999996</v>
      </c>
      <c r="X597" s="44">
        <v>4.8099999999999996</v>
      </c>
      <c r="Y597" s="44">
        <v>4.8099999999999996</v>
      </c>
      <c r="Z597" s="44">
        <v>4.8099999999999996</v>
      </c>
      <c r="AA597" s="44">
        <v>4.8099999999999996</v>
      </c>
    </row>
    <row r="598" spans="1:27" ht="12.75" hidden="1" customHeight="1" outlineLevel="1" x14ac:dyDescent="0.3">
      <c r="A598" s="99" t="s">
        <v>820</v>
      </c>
      <c r="B598" s="63" t="s">
        <v>81</v>
      </c>
      <c r="C598" s="43" t="s">
        <v>79</v>
      </c>
      <c r="D598" s="44">
        <f>$D$11</f>
        <v>154.69999999999999</v>
      </c>
      <c r="E598" s="44">
        <f t="shared" ref="E598:AA598" si="347">$D$11</f>
        <v>154.69999999999999</v>
      </c>
      <c r="F598" s="44">
        <f t="shared" si="347"/>
        <v>154.69999999999999</v>
      </c>
      <c r="G598" s="44">
        <f t="shared" si="347"/>
        <v>154.69999999999999</v>
      </c>
      <c r="H598" s="44">
        <f t="shared" si="347"/>
        <v>154.69999999999999</v>
      </c>
      <c r="I598" s="44">
        <f t="shared" si="347"/>
        <v>154.69999999999999</v>
      </c>
      <c r="J598" s="44">
        <f t="shared" si="347"/>
        <v>154.69999999999999</v>
      </c>
      <c r="K598" s="44">
        <f t="shared" si="347"/>
        <v>154.69999999999999</v>
      </c>
      <c r="L598" s="44">
        <f t="shared" si="347"/>
        <v>154.69999999999999</v>
      </c>
      <c r="M598" s="44">
        <f t="shared" si="347"/>
        <v>154.69999999999999</v>
      </c>
      <c r="N598" s="44">
        <f t="shared" si="347"/>
        <v>154.69999999999999</v>
      </c>
      <c r="O598" s="44">
        <f t="shared" si="347"/>
        <v>154.69999999999999</v>
      </c>
      <c r="P598" s="44">
        <f t="shared" si="347"/>
        <v>154.69999999999999</v>
      </c>
      <c r="Q598" s="44">
        <f t="shared" si="347"/>
        <v>154.69999999999999</v>
      </c>
      <c r="R598" s="44">
        <f t="shared" si="347"/>
        <v>154.69999999999999</v>
      </c>
      <c r="S598" s="44">
        <f t="shared" si="347"/>
        <v>154.69999999999999</v>
      </c>
      <c r="T598" s="44">
        <f t="shared" si="347"/>
        <v>154.69999999999999</v>
      </c>
      <c r="U598" s="44">
        <f t="shared" si="347"/>
        <v>154.69999999999999</v>
      </c>
      <c r="V598" s="44">
        <f t="shared" si="347"/>
        <v>154.69999999999999</v>
      </c>
      <c r="W598" s="44">
        <f t="shared" si="347"/>
        <v>154.69999999999999</v>
      </c>
      <c r="X598" s="44">
        <f t="shared" si="347"/>
        <v>154.69999999999999</v>
      </c>
      <c r="Y598" s="44">
        <f t="shared" si="347"/>
        <v>154.69999999999999</v>
      </c>
      <c r="Z598" s="44">
        <f t="shared" si="347"/>
        <v>154.69999999999999</v>
      </c>
      <c r="AA598" s="44">
        <f t="shared" si="347"/>
        <v>154.69999999999999</v>
      </c>
    </row>
    <row r="599" spans="1:27" ht="13.8" collapsed="1" x14ac:dyDescent="0.3">
      <c r="A599" s="98" t="s">
        <v>821</v>
      </c>
      <c r="B599" s="28" t="str">
        <f>"24"&amp;"."&amp;$B$662&amp;"."&amp;$B$663</f>
        <v>24.07.2024</v>
      </c>
      <c r="C599" s="90" t="s">
        <v>76</v>
      </c>
      <c r="D599" s="91">
        <f>ROUND(((D600+D601+D603+D602)/1000),5)</f>
        <v>5.4077500000000001</v>
      </c>
      <c r="E599" s="91">
        <f>ROUND(((E600+E601+E603+E602)/1000),5)</f>
        <v>5.1880100000000002</v>
      </c>
      <c r="F599" s="91">
        <f>ROUND(((F600+F601+F603+F602)/1000),5)</f>
        <v>5.0457099999999997</v>
      </c>
      <c r="G599" s="91">
        <f t="shared" ref="G599:AA599" si="348">ROUND(((G600+G601+G603+G602)/1000),5)</f>
        <v>4.3275199999999998</v>
      </c>
      <c r="H599" s="91">
        <f t="shared" si="348"/>
        <v>4.1703999999999999</v>
      </c>
      <c r="I599" s="91">
        <f t="shared" si="348"/>
        <v>4.2751099999999997</v>
      </c>
      <c r="J599" s="91">
        <f t="shared" si="348"/>
        <v>5.34537</v>
      </c>
      <c r="K599" s="91">
        <f t="shared" si="348"/>
        <v>5.7105800000000002</v>
      </c>
      <c r="L599" s="91">
        <f t="shared" si="348"/>
        <v>6.1585900000000002</v>
      </c>
      <c r="M599" s="91">
        <f t="shared" si="348"/>
        <v>6.3826099999999997</v>
      </c>
      <c r="N599" s="91">
        <f t="shared" si="348"/>
        <v>6.4850099999999999</v>
      </c>
      <c r="O599" s="91">
        <f t="shared" si="348"/>
        <v>6.5471599999999999</v>
      </c>
      <c r="P599" s="91">
        <f t="shared" si="348"/>
        <v>6.5462999999999996</v>
      </c>
      <c r="Q599" s="91">
        <f t="shared" si="348"/>
        <v>6.6306900000000004</v>
      </c>
      <c r="R599" s="91">
        <f t="shared" si="348"/>
        <v>6.6884600000000001</v>
      </c>
      <c r="S599" s="91">
        <f t="shared" si="348"/>
        <v>6.7219600000000002</v>
      </c>
      <c r="T599" s="91">
        <f t="shared" si="348"/>
        <v>6.7283400000000002</v>
      </c>
      <c r="U599" s="91">
        <f t="shared" si="348"/>
        <v>6.60229</v>
      </c>
      <c r="V599" s="91">
        <f t="shared" si="348"/>
        <v>6.5715000000000003</v>
      </c>
      <c r="W599" s="91">
        <f t="shared" si="348"/>
        <v>6.4708699999999997</v>
      </c>
      <c r="X599" s="91">
        <f t="shared" si="348"/>
        <v>6.3817000000000004</v>
      </c>
      <c r="Y599" s="91">
        <f t="shared" si="348"/>
        <v>6.3329199999999997</v>
      </c>
      <c r="Z599" s="91">
        <f t="shared" si="348"/>
        <v>5.9154499999999999</v>
      </c>
      <c r="AA599" s="91">
        <f t="shared" si="348"/>
        <v>5.7830500000000002</v>
      </c>
    </row>
    <row r="600" spans="1:27" ht="12.75" hidden="1" customHeight="1" outlineLevel="1" x14ac:dyDescent="0.3">
      <c r="A600" s="99" t="s">
        <v>822</v>
      </c>
      <c r="B600" s="63" t="s">
        <v>238</v>
      </c>
      <c r="C600" s="43" t="s">
        <v>79</v>
      </c>
      <c r="D600" s="44">
        <v>1304.01</v>
      </c>
      <c r="E600" s="44">
        <v>1084.27</v>
      </c>
      <c r="F600" s="44">
        <v>941.97</v>
      </c>
      <c r="G600" s="44">
        <v>223.78</v>
      </c>
      <c r="H600" s="44">
        <v>66.66</v>
      </c>
      <c r="I600" s="44">
        <v>171.37</v>
      </c>
      <c r="J600" s="44">
        <v>1241.6300000000001</v>
      </c>
      <c r="K600" s="44">
        <v>1606.84</v>
      </c>
      <c r="L600" s="44">
        <v>2054.85</v>
      </c>
      <c r="M600" s="44">
        <v>2278.87</v>
      </c>
      <c r="N600" s="44">
        <v>2381.27</v>
      </c>
      <c r="O600" s="44">
        <v>2443.42</v>
      </c>
      <c r="P600" s="44">
        <v>2442.56</v>
      </c>
      <c r="Q600" s="44">
        <v>2526.9499999999998</v>
      </c>
      <c r="R600" s="44">
        <v>2584.7199999999998</v>
      </c>
      <c r="S600" s="44">
        <v>2618.2199999999998</v>
      </c>
      <c r="T600" s="44">
        <v>2624.6</v>
      </c>
      <c r="U600" s="44">
        <v>2498.5500000000002</v>
      </c>
      <c r="V600" s="44">
        <v>2467.7600000000002</v>
      </c>
      <c r="W600" s="44">
        <v>2367.13</v>
      </c>
      <c r="X600" s="44">
        <v>2277.96</v>
      </c>
      <c r="Y600" s="44">
        <v>2229.1799999999998</v>
      </c>
      <c r="Z600" s="44">
        <v>1811.71</v>
      </c>
      <c r="AA600" s="44">
        <v>1679.31</v>
      </c>
    </row>
    <row r="601" spans="1:27" ht="12.75" hidden="1" customHeight="1" outlineLevel="1" x14ac:dyDescent="0.3">
      <c r="A601" s="99" t="s">
        <v>823</v>
      </c>
      <c r="B601" s="63" t="s">
        <v>90</v>
      </c>
      <c r="C601" s="43" t="s">
        <v>79</v>
      </c>
      <c r="D601" s="44">
        <f>$D$486</f>
        <v>3944.23</v>
      </c>
      <c r="E601" s="44">
        <f t="shared" ref="E601:AA601" si="349">$D$486</f>
        <v>3944.23</v>
      </c>
      <c r="F601" s="44">
        <f t="shared" si="349"/>
        <v>3944.23</v>
      </c>
      <c r="G601" s="44">
        <f t="shared" si="349"/>
        <v>3944.23</v>
      </c>
      <c r="H601" s="44">
        <f t="shared" si="349"/>
        <v>3944.23</v>
      </c>
      <c r="I601" s="44">
        <f t="shared" si="349"/>
        <v>3944.23</v>
      </c>
      <c r="J601" s="44">
        <f t="shared" si="349"/>
        <v>3944.23</v>
      </c>
      <c r="K601" s="44">
        <f t="shared" si="349"/>
        <v>3944.23</v>
      </c>
      <c r="L601" s="44">
        <f t="shared" si="349"/>
        <v>3944.23</v>
      </c>
      <c r="M601" s="44">
        <f t="shared" si="349"/>
        <v>3944.23</v>
      </c>
      <c r="N601" s="44">
        <f t="shared" si="349"/>
        <v>3944.23</v>
      </c>
      <c r="O601" s="44">
        <f t="shared" si="349"/>
        <v>3944.23</v>
      </c>
      <c r="P601" s="44">
        <f t="shared" si="349"/>
        <v>3944.23</v>
      </c>
      <c r="Q601" s="44">
        <f t="shared" si="349"/>
        <v>3944.23</v>
      </c>
      <c r="R601" s="44">
        <f t="shared" si="349"/>
        <v>3944.23</v>
      </c>
      <c r="S601" s="44">
        <f t="shared" si="349"/>
        <v>3944.23</v>
      </c>
      <c r="T601" s="44">
        <f t="shared" si="349"/>
        <v>3944.23</v>
      </c>
      <c r="U601" s="44">
        <f t="shared" si="349"/>
        <v>3944.23</v>
      </c>
      <c r="V601" s="44">
        <f t="shared" si="349"/>
        <v>3944.23</v>
      </c>
      <c r="W601" s="44">
        <f t="shared" si="349"/>
        <v>3944.23</v>
      </c>
      <c r="X601" s="44">
        <f t="shared" si="349"/>
        <v>3944.23</v>
      </c>
      <c r="Y601" s="44">
        <f t="shared" si="349"/>
        <v>3944.23</v>
      </c>
      <c r="Z601" s="44">
        <f t="shared" si="349"/>
        <v>3944.23</v>
      </c>
      <c r="AA601" s="44">
        <f t="shared" si="349"/>
        <v>3944.23</v>
      </c>
    </row>
    <row r="602" spans="1:27" ht="12.75" hidden="1" customHeight="1" outlineLevel="1" x14ac:dyDescent="0.3">
      <c r="A602" s="99" t="s">
        <v>824</v>
      </c>
      <c r="B602" s="63" t="s">
        <v>83</v>
      </c>
      <c r="C602" s="43" t="s">
        <v>79</v>
      </c>
      <c r="D602" s="44">
        <v>4.8099999999999996</v>
      </c>
      <c r="E602" s="44">
        <v>4.8099999999999996</v>
      </c>
      <c r="F602" s="44">
        <v>4.8099999999999996</v>
      </c>
      <c r="G602" s="44">
        <v>4.8099999999999996</v>
      </c>
      <c r="H602" s="44">
        <v>4.8099999999999996</v>
      </c>
      <c r="I602" s="44">
        <v>4.8099999999999996</v>
      </c>
      <c r="J602" s="44">
        <v>4.8099999999999996</v>
      </c>
      <c r="K602" s="44">
        <v>4.8099999999999996</v>
      </c>
      <c r="L602" s="44">
        <v>4.8099999999999996</v>
      </c>
      <c r="M602" s="44">
        <v>4.8099999999999996</v>
      </c>
      <c r="N602" s="44">
        <v>4.8099999999999996</v>
      </c>
      <c r="O602" s="44">
        <v>4.8099999999999996</v>
      </c>
      <c r="P602" s="44">
        <v>4.8099999999999996</v>
      </c>
      <c r="Q602" s="44">
        <v>4.8099999999999996</v>
      </c>
      <c r="R602" s="44">
        <v>4.8099999999999996</v>
      </c>
      <c r="S602" s="44">
        <v>4.8099999999999996</v>
      </c>
      <c r="T602" s="44">
        <v>4.8099999999999996</v>
      </c>
      <c r="U602" s="44">
        <v>4.8099999999999996</v>
      </c>
      <c r="V602" s="44">
        <v>4.8099999999999996</v>
      </c>
      <c r="W602" s="44">
        <v>4.8099999999999996</v>
      </c>
      <c r="X602" s="44">
        <v>4.8099999999999996</v>
      </c>
      <c r="Y602" s="44">
        <v>4.8099999999999996</v>
      </c>
      <c r="Z602" s="44">
        <v>4.8099999999999996</v>
      </c>
      <c r="AA602" s="44">
        <v>4.8099999999999996</v>
      </c>
    </row>
    <row r="603" spans="1:27" ht="12.75" hidden="1" customHeight="1" outlineLevel="1" x14ac:dyDescent="0.3">
      <c r="A603" s="99" t="s">
        <v>825</v>
      </c>
      <c r="B603" s="63" t="s">
        <v>81</v>
      </c>
      <c r="C603" s="43" t="s">
        <v>79</v>
      </c>
      <c r="D603" s="44">
        <f>$D$11</f>
        <v>154.69999999999999</v>
      </c>
      <c r="E603" s="44">
        <f t="shared" ref="E603:AA603" si="350">$D$11</f>
        <v>154.69999999999999</v>
      </c>
      <c r="F603" s="44">
        <f t="shared" si="350"/>
        <v>154.69999999999999</v>
      </c>
      <c r="G603" s="44">
        <f t="shared" si="350"/>
        <v>154.69999999999999</v>
      </c>
      <c r="H603" s="44">
        <f t="shared" si="350"/>
        <v>154.69999999999999</v>
      </c>
      <c r="I603" s="44">
        <f t="shared" si="350"/>
        <v>154.69999999999999</v>
      </c>
      <c r="J603" s="44">
        <f t="shared" si="350"/>
        <v>154.69999999999999</v>
      </c>
      <c r="K603" s="44">
        <f t="shared" si="350"/>
        <v>154.69999999999999</v>
      </c>
      <c r="L603" s="44">
        <f t="shared" si="350"/>
        <v>154.69999999999999</v>
      </c>
      <c r="M603" s="44">
        <f t="shared" si="350"/>
        <v>154.69999999999999</v>
      </c>
      <c r="N603" s="44">
        <f t="shared" si="350"/>
        <v>154.69999999999999</v>
      </c>
      <c r="O603" s="44">
        <f t="shared" si="350"/>
        <v>154.69999999999999</v>
      </c>
      <c r="P603" s="44">
        <f t="shared" si="350"/>
        <v>154.69999999999999</v>
      </c>
      <c r="Q603" s="44">
        <f t="shared" si="350"/>
        <v>154.69999999999999</v>
      </c>
      <c r="R603" s="44">
        <f t="shared" si="350"/>
        <v>154.69999999999999</v>
      </c>
      <c r="S603" s="44">
        <f t="shared" si="350"/>
        <v>154.69999999999999</v>
      </c>
      <c r="T603" s="44">
        <f t="shared" si="350"/>
        <v>154.69999999999999</v>
      </c>
      <c r="U603" s="44">
        <f t="shared" si="350"/>
        <v>154.69999999999999</v>
      </c>
      <c r="V603" s="44">
        <f t="shared" si="350"/>
        <v>154.69999999999999</v>
      </c>
      <c r="W603" s="44">
        <f t="shared" si="350"/>
        <v>154.69999999999999</v>
      </c>
      <c r="X603" s="44">
        <f t="shared" si="350"/>
        <v>154.69999999999999</v>
      </c>
      <c r="Y603" s="44">
        <f t="shared" si="350"/>
        <v>154.69999999999999</v>
      </c>
      <c r="Z603" s="44">
        <f t="shared" si="350"/>
        <v>154.69999999999999</v>
      </c>
      <c r="AA603" s="44">
        <f t="shared" si="350"/>
        <v>154.69999999999999</v>
      </c>
    </row>
    <row r="604" spans="1:27" ht="13.8" collapsed="1" x14ac:dyDescent="0.3">
      <c r="A604" s="98" t="s">
        <v>826</v>
      </c>
      <c r="B604" s="28" t="str">
        <f>"25"&amp;"."&amp;$B$662&amp;"."&amp;$B$663</f>
        <v>25.07.2024</v>
      </c>
      <c r="C604" s="90" t="s">
        <v>76</v>
      </c>
      <c r="D604" s="91">
        <f>ROUND(((D605+D606+D608+D607)/1000),5)</f>
        <v>5.3501899999999996</v>
      </c>
      <c r="E604" s="91">
        <f>ROUND(((E605+E606+E608+E607)/1000),5)</f>
        <v>5.1761299999999997</v>
      </c>
      <c r="F604" s="91">
        <f>ROUND(((F605+F606+F608+F607)/1000),5)</f>
        <v>4.3866699999999996</v>
      </c>
      <c r="G604" s="91">
        <f t="shared" ref="G604:AA604" si="351">ROUND(((G605+G606+G608+G607)/1000),5)</f>
        <v>4.3319299999999998</v>
      </c>
      <c r="H604" s="91">
        <f t="shared" si="351"/>
        <v>4.3358999999999996</v>
      </c>
      <c r="I604" s="91">
        <f t="shared" si="351"/>
        <v>4.2759499999999999</v>
      </c>
      <c r="J604" s="91">
        <f t="shared" si="351"/>
        <v>5.2948599999999999</v>
      </c>
      <c r="K604" s="91">
        <f t="shared" si="351"/>
        <v>5.6009200000000003</v>
      </c>
      <c r="L604" s="91">
        <f t="shared" si="351"/>
        <v>6.04793</v>
      </c>
      <c r="M604" s="91">
        <f t="shared" si="351"/>
        <v>6.3380000000000001</v>
      </c>
      <c r="N604" s="91">
        <f t="shared" si="351"/>
        <v>6.3826400000000003</v>
      </c>
      <c r="O604" s="91">
        <f t="shared" si="351"/>
        <v>6.31602</v>
      </c>
      <c r="P604" s="91">
        <f t="shared" si="351"/>
        <v>6.3196199999999996</v>
      </c>
      <c r="Q604" s="91">
        <f t="shared" si="351"/>
        <v>6.38619</v>
      </c>
      <c r="R604" s="91">
        <f t="shared" si="351"/>
        <v>6.5108899999999998</v>
      </c>
      <c r="S604" s="91">
        <f t="shared" si="351"/>
        <v>6.4634400000000003</v>
      </c>
      <c r="T604" s="91">
        <f t="shared" si="351"/>
        <v>6.5085300000000004</v>
      </c>
      <c r="U604" s="91">
        <f t="shared" si="351"/>
        <v>6.4303800000000004</v>
      </c>
      <c r="V604" s="91">
        <f t="shared" si="351"/>
        <v>6.3727900000000002</v>
      </c>
      <c r="W604" s="91">
        <f t="shared" si="351"/>
        <v>6.2411700000000003</v>
      </c>
      <c r="X604" s="91">
        <f t="shared" si="351"/>
        <v>6.1840900000000003</v>
      </c>
      <c r="Y604" s="91">
        <f t="shared" si="351"/>
        <v>6.1795799999999996</v>
      </c>
      <c r="Z604" s="91">
        <f t="shared" si="351"/>
        <v>6.0042900000000001</v>
      </c>
      <c r="AA604" s="91">
        <f t="shared" si="351"/>
        <v>5.6472499999999997</v>
      </c>
    </row>
    <row r="605" spans="1:27" ht="12.75" hidden="1" customHeight="1" outlineLevel="1" x14ac:dyDescent="0.3">
      <c r="A605" s="99" t="s">
        <v>827</v>
      </c>
      <c r="B605" s="63" t="s">
        <v>238</v>
      </c>
      <c r="C605" s="43" t="s">
        <v>79</v>
      </c>
      <c r="D605" s="44">
        <v>1246.45</v>
      </c>
      <c r="E605" s="44">
        <v>1072.3900000000001</v>
      </c>
      <c r="F605" s="44">
        <v>282.93</v>
      </c>
      <c r="G605" s="44">
        <v>228.19</v>
      </c>
      <c r="H605" s="44">
        <v>232.16</v>
      </c>
      <c r="I605" s="44">
        <v>172.21</v>
      </c>
      <c r="J605" s="44">
        <v>1191.1199999999999</v>
      </c>
      <c r="K605" s="44">
        <v>1497.18</v>
      </c>
      <c r="L605" s="44">
        <v>1944.19</v>
      </c>
      <c r="M605" s="44">
        <v>2234.2600000000002</v>
      </c>
      <c r="N605" s="44">
        <v>2278.9</v>
      </c>
      <c r="O605" s="44">
        <v>2212.2800000000002</v>
      </c>
      <c r="P605" s="44">
        <v>2215.88</v>
      </c>
      <c r="Q605" s="44">
        <v>2282.4499999999998</v>
      </c>
      <c r="R605" s="44">
        <v>2407.15</v>
      </c>
      <c r="S605" s="44">
        <v>2359.6999999999998</v>
      </c>
      <c r="T605" s="44">
        <v>2404.79</v>
      </c>
      <c r="U605" s="44">
        <v>2326.64</v>
      </c>
      <c r="V605" s="44">
        <v>2269.0500000000002</v>
      </c>
      <c r="W605" s="44">
        <v>2137.4299999999998</v>
      </c>
      <c r="X605" s="44">
        <v>2080.35</v>
      </c>
      <c r="Y605" s="44">
        <v>2075.84</v>
      </c>
      <c r="Z605" s="44">
        <v>1900.55</v>
      </c>
      <c r="AA605" s="44">
        <v>1543.51</v>
      </c>
    </row>
    <row r="606" spans="1:27" ht="12.75" hidden="1" customHeight="1" outlineLevel="1" x14ac:dyDescent="0.3">
      <c r="A606" s="99" t="s">
        <v>828</v>
      </c>
      <c r="B606" s="63" t="s">
        <v>90</v>
      </c>
      <c r="C606" s="43" t="s">
        <v>79</v>
      </c>
      <c r="D606" s="44">
        <f>$D$486</f>
        <v>3944.23</v>
      </c>
      <c r="E606" s="44">
        <f t="shared" ref="E606:AA606" si="352">$D$486</f>
        <v>3944.23</v>
      </c>
      <c r="F606" s="44">
        <f t="shared" si="352"/>
        <v>3944.23</v>
      </c>
      <c r="G606" s="44">
        <f t="shared" si="352"/>
        <v>3944.23</v>
      </c>
      <c r="H606" s="44">
        <f t="shared" si="352"/>
        <v>3944.23</v>
      </c>
      <c r="I606" s="44">
        <f t="shared" si="352"/>
        <v>3944.23</v>
      </c>
      <c r="J606" s="44">
        <f t="shared" si="352"/>
        <v>3944.23</v>
      </c>
      <c r="K606" s="44">
        <f t="shared" si="352"/>
        <v>3944.23</v>
      </c>
      <c r="L606" s="44">
        <f t="shared" si="352"/>
        <v>3944.23</v>
      </c>
      <c r="M606" s="44">
        <f t="shared" si="352"/>
        <v>3944.23</v>
      </c>
      <c r="N606" s="44">
        <f t="shared" si="352"/>
        <v>3944.23</v>
      </c>
      <c r="O606" s="44">
        <f t="shared" si="352"/>
        <v>3944.23</v>
      </c>
      <c r="P606" s="44">
        <f t="shared" si="352"/>
        <v>3944.23</v>
      </c>
      <c r="Q606" s="44">
        <f t="shared" si="352"/>
        <v>3944.23</v>
      </c>
      <c r="R606" s="44">
        <f t="shared" si="352"/>
        <v>3944.23</v>
      </c>
      <c r="S606" s="44">
        <f t="shared" si="352"/>
        <v>3944.23</v>
      </c>
      <c r="T606" s="44">
        <f t="shared" si="352"/>
        <v>3944.23</v>
      </c>
      <c r="U606" s="44">
        <f t="shared" si="352"/>
        <v>3944.23</v>
      </c>
      <c r="V606" s="44">
        <f t="shared" si="352"/>
        <v>3944.23</v>
      </c>
      <c r="W606" s="44">
        <f t="shared" si="352"/>
        <v>3944.23</v>
      </c>
      <c r="X606" s="44">
        <f t="shared" si="352"/>
        <v>3944.23</v>
      </c>
      <c r="Y606" s="44">
        <f t="shared" si="352"/>
        <v>3944.23</v>
      </c>
      <c r="Z606" s="44">
        <f t="shared" si="352"/>
        <v>3944.23</v>
      </c>
      <c r="AA606" s="44">
        <f t="shared" si="352"/>
        <v>3944.23</v>
      </c>
    </row>
    <row r="607" spans="1:27" ht="12.75" hidden="1" customHeight="1" outlineLevel="1" x14ac:dyDescent="0.3">
      <c r="A607" s="99" t="s">
        <v>829</v>
      </c>
      <c r="B607" s="63" t="s">
        <v>83</v>
      </c>
      <c r="C607" s="43" t="s">
        <v>79</v>
      </c>
      <c r="D607" s="44">
        <v>4.8099999999999996</v>
      </c>
      <c r="E607" s="44">
        <v>4.8099999999999996</v>
      </c>
      <c r="F607" s="44">
        <v>4.8099999999999996</v>
      </c>
      <c r="G607" s="44">
        <v>4.8099999999999996</v>
      </c>
      <c r="H607" s="44">
        <v>4.8099999999999996</v>
      </c>
      <c r="I607" s="44">
        <v>4.8099999999999996</v>
      </c>
      <c r="J607" s="44">
        <v>4.8099999999999996</v>
      </c>
      <c r="K607" s="44">
        <v>4.8099999999999996</v>
      </c>
      <c r="L607" s="44">
        <v>4.8099999999999996</v>
      </c>
      <c r="M607" s="44">
        <v>4.8099999999999996</v>
      </c>
      <c r="N607" s="44">
        <v>4.8099999999999996</v>
      </c>
      <c r="O607" s="44">
        <v>4.8099999999999996</v>
      </c>
      <c r="P607" s="44">
        <v>4.8099999999999996</v>
      </c>
      <c r="Q607" s="44">
        <v>4.8099999999999996</v>
      </c>
      <c r="R607" s="44">
        <v>4.8099999999999996</v>
      </c>
      <c r="S607" s="44">
        <v>4.8099999999999996</v>
      </c>
      <c r="T607" s="44">
        <v>4.8099999999999996</v>
      </c>
      <c r="U607" s="44">
        <v>4.8099999999999996</v>
      </c>
      <c r="V607" s="44">
        <v>4.8099999999999996</v>
      </c>
      <c r="W607" s="44">
        <v>4.8099999999999996</v>
      </c>
      <c r="X607" s="44">
        <v>4.8099999999999996</v>
      </c>
      <c r="Y607" s="44">
        <v>4.8099999999999996</v>
      </c>
      <c r="Z607" s="44">
        <v>4.8099999999999996</v>
      </c>
      <c r="AA607" s="44">
        <v>4.8099999999999996</v>
      </c>
    </row>
    <row r="608" spans="1:27" ht="12.75" hidden="1" customHeight="1" outlineLevel="1" x14ac:dyDescent="0.3">
      <c r="A608" s="99" t="s">
        <v>830</v>
      </c>
      <c r="B608" s="63" t="s">
        <v>81</v>
      </c>
      <c r="C608" s="43" t="s">
        <v>79</v>
      </c>
      <c r="D608" s="44">
        <f>$D$11</f>
        <v>154.69999999999999</v>
      </c>
      <c r="E608" s="44">
        <f t="shared" ref="E608:AA608" si="353">$D$11</f>
        <v>154.69999999999999</v>
      </c>
      <c r="F608" s="44">
        <f t="shared" si="353"/>
        <v>154.69999999999999</v>
      </c>
      <c r="G608" s="44">
        <f t="shared" si="353"/>
        <v>154.69999999999999</v>
      </c>
      <c r="H608" s="44">
        <f t="shared" si="353"/>
        <v>154.69999999999999</v>
      </c>
      <c r="I608" s="44">
        <f t="shared" si="353"/>
        <v>154.69999999999999</v>
      </c>
      <c r="J608" s="44">
        <f t="shared" si="353"/>
        <v>154.69999999999999</v>
      </c>
      <c r="K608" s="44">
        <f t="shared" si="353"/>
        <v>154.69999999999999</v>
      </c>
      <c r="L608" s="44">
        <f t="shared" si="353"/>
        <v>154.69999999999999</v>
      </c>
      <c r="M608" s="44">
        <f t="shared" si="353"/>
        <v>154.69999999999999</v>
      </c>
      <c r="N608" s="44">
        <f t="shared" si="353"/>
        <v>154.69999999999999</v>
      </c>
      <c r="O608" s="44">
        <f t="shared" si="353"/>
        <v>154.69999999999999</v>
      </c>
      <c r="P608" s="44">
        <f t="shared" si="353"/>
        <v>154.69999999999999</v>
      </c>
      <c r="Q608" s="44">
        <f t="shared" si="353"/>
        <v>154.69999999999999</v>
      </c>
      <c r="R608" s="44">
        <f t="shared" si="353"/>
        <v>154.69999999999999</v>
      </c>
      <c r="S608" s="44">
        <f t="shared" si="353"/>
        <v>154.69999999999999</v>
      </c>
      <c r="T608" s="44">
        <f t="shared" si="353"/>
        <v>154.69999999999999</v>
      </c>
      <c r="U608" s="44">
        <f t="shared" si="353"/>
        <v>154.69999999999999</v>
      </c>
      <c r="V608" s="44">
        <f t="shared" si="353"/>
        <v>154.69999999999999</v>
      </c>
      <c r="W608" s="44">
        <f t="shared" si="353"/>
        <v>154.69999999999999</v>
      </c>
      <c r="X608" s="44">
        <f t="shared" si="353"/>
        <v>154.69999999999999</v>
      </c>
      <c r="Y608" s="44">
        <f t="shared" si="353"/>
        <v>154.69999999999999</v>
      </c>
      <c r="Z608" s="44">
        <f t="shared" si="353"/>
        <v>154.69999999999999</v>
      </c>
      <c r="AA608" s="44">
        <f t="shared" si="353"/>
        <v>154.69999999999999</v>
      </c>
    </row>
    <row r="609" spans="1:27" ht="13.8" collapsed="1" x14ac:dyDescent="0.3">
      <c r="A609" s="98" t="s">
        <v>831</v>
      </c>
      <c r="B609" s="28" t="str">
        <f>"26"&amp;"."&amp;$B$662&amp;"."&amp;$B$663</f>
        <v>26.07.2024</v>
      </c>
      <c r="C609" s="90" t="s">
        <v>76</v>
      </c>
      <c r="D609" s="91">
        <f>ROUND(((D610+D611+D613+D612)/1000),5)</f>
        <v>5.4901499999999999</v>
      </c>
      <c r="E609" s="91">
        <f>ROUND(((E610+E611+E613+E612)/1000),5)</f>
        <v>5.3435899999999998</v>
      </c>
      <c r="F609" s="91">
        <f>ROUND(((F610+F611+F613+F612)/1000),5)</f>
        <v>5.2444899999999999</v>
      </c>
      <c r="G609" s="91">
        <f t="shared" ref="G609:AA609" si="354">ROUND(((G610+G611+G613+G612)/1000),5)</f>
        <v>5.1822600000000003</v>
      </c>
      <c r="H609" s="91">
        <f t="shared" si="354"/>
        <v>5.1310700000000002</v>
      </c>
      <c r="I609" s="91">
        <f t="shared" si="354"/>
        <v>5.2296699999999996</v>
      </c>
      <c r="J609" s="91">
        <f t="shared" si="354"/>
        <v>5.4239800000000002</v>
      </c>
      <c r="K609" s="91">
        <f t="shared" si="354"/>
        <v>5.7755999999999998</v>
      </c>
      <c r="L609" s="91">
        <f t="shared" si="354"/>
        <v>6.25943</v>
      </c>
      <c r="M609" s="91">
        <f t="shared" si="354"/>
        <v>6.4849699999999997</v>
      </c>
      <c r="N609" s="91">
        <f t="shared" si="354"/>
        <v>6.5420499999999997</v>
      </c>
      <c r="O609" s="91">
        <f t="shared" si="354"/>
        <v>6.5415099999999997</v>
      </c>
      <c r="P609" s="91">
        <f t="shared" si="354"/>
        <v>6.5303199999999997</v>
      </c>
      <c r="Q609" s="91">
        <f t="shared" si="354"/>
        <v>6.5483599999999997</v>
      </c>
      <c r="R609" s="91">
        <f t="shared" si="354"/>
        <v>6.5405100000000003</v>
      </c>
      <c r="S609" s="91">
        <f t="shared" si="354"/>
        <v>6.5513500000000002</v>
      </c>
      <c r="T609" s="91">
        <f t="shared" si="354"/>
        <v>6.52529</v>
      </c>
      <c r="U609" s="91">
        <f t="shared" si="354"/>
        <v>6.4888300000000001</v>
      </c>
      <c r="V609" s="91">
        <f t="shared" si="354"/>
        <v>6.4615200000000002</v>
      </c>
      <c r="W609" s="91">
        <f t="shared" si="354"/>
        <v>6.3305499999999997</v>
      </c>
      <c r="X609" s="91">
        <f t="shared" si="354"/>
        <v>6.1995699999999996</v>
      </c>
      <c r="Y609" s="91">
        <f t="shared" si="354"/>
        <v>6.2619999999999996</v>
      </c>
      <c r="Z609" s="91">
        <f t="shared" si="354"/>
        <v>6.10764</v>
      </c>
      <c r="AA609" s="91">
        <f t="shared" si="354"/>
        <v>5.81351</v>
      </c>
    </row>
    <row r="610" spans="1:27" ht="12.75" hidden="1" customHeight="1" outlineLevel="1" x14ac:dyDescent="0.3">
      <c r="A610" s="99" t="s">
        <v>832</v>
      </c>
      <c r="B610" s="63" t="s">
        <v>238</v>
      </c>
      <c r="C610" s="43" t="s">
        <v>79</v>
      </c>
      <c r="D610" s="44">
        <v>1386.41</v>
      </c>
      <c r="E610" s="44">
        <v>1239.8499999999999</v>
      </c>
      <c r="F610" s="44">
        <v>1140.75</v>
      </c>
      <c r="G610" s="44">
        <v>1078.52</v>
      </c>
      <c r="H610" s="44">
        <v>1027.33</v>
      </c>
      <c r="I610" s="44">
        <v>1125.93</v>
      </c>
      <c r="J610" s="44">
        <v>1320.24</v>
      </c>
      <c r="K610" s="44">
        <v>1671.86</v>
      </c>
      <c r="L610" s="44">
        <v>2155.69</v>
      </c>
      <c r="M610" s="44">
        <v>2381.23</v>
      </c>
      <c r="N610" s="44">
        <v>2438.31</v>
      </c>
      <c r="O610" s="44">
        <v>2437.77</v>
      </c>
      <c r="P610" s="44">
        <v>2426.58</v>
      </c>
      <c r="Q610" s="44">
        <v>2444.62</v>
      </c>
      <c r="R610" s="44">
        <v>2436.77</v>
      </c>
      <c r="S610" s="44">
        <v>2447.61</v>
      </c>
      <c r="T610" s="44">
        <v>2421.5500000000002</v>
      </c>
      <c r="U610" s="44">
        <v>2385.09</v>
      </c>
      <c r="V610" s="44">
        <v>2357.7800000000002</v>
      </c>
      <c r="W610" s="44">
        <v>2226.81</v>
      </c>
      <c r="X610" s="44">
        <v>2095.83</v>
      </c>
      <c r="Y610" s="44">
        <v>2158.2600000000002</v>
      </c>
      <c r="Z610" s="44">
        <v>2003.9</v>
      </c>
      <c r="AA610" s="44">
        <v>1709.77</v>
      </c>
    </row>
    <row r="611" spans="1:27" ht="12.75" hidden="1" customHeight="1" outlineLevel="1" x14ac:dyDescent="0.3">
      <c r="A611" s="99" t="s">
        <v>833</v>
      </c>
      <c r="B611" s="63" t="s">
        <v>90</v>
      </c>
      <c r="C611" s="43" t="s">
        <v>79</v>
      </c>
      <c r="D611" s="44">
        <f>$D$486</f>
        <v>3944.23</v>
      </c>
      <c r="E611" s="44">
        <f t="shared" ref="E611:AA611" si="355">$D$486</f>
        <v>3944.23</v>
      </c>
      <c r="F611" s="44">
        <f t="shared" si="355"/>
        <v>3944.23</v>
      </c>
      <c r="G611" s="44">
        <f t="shared" si="355"/>
        <v>3944.23</v>
      </c>
      <c r="H611" s="44">
        <f t="shared" si="355"/>
        <v>3944.23</v>
      </c>
      <c r="I611" s="44">
        <f t="shared" si="355"/>
        <v>3944.23</v>
      </c>
      <c r="J611" s="44">
        <f t="shared" si="355"/>
        <v>3944.23</v>
      </c>
      <c r="K611" s="44">
        <f t="shared" si="355"/>
        <v>3944.23</v>
      </c>
      <c r="L611" s="44">
        <f t="shared" si="355"/>
        <v>3944.23</v>
      </c>
      <c r="M611" s="44">
        <f t="shared" si="355"/>
        <v>3944.23</v>
      </c>
      <c r="N611" s="44">
        <f t="shared" si="355"/>
        <v>3944.23</v>
      </c>
      <c r="O611" s="44">
        <f t="shared" si="355"/>
        <v>3944.23</v>
      </c>
      <c r="P611" s="44">
        <f t="shared" si="355"/>
        <v>3944.23</v>
      </c>
      <c r="Q611" s="44">
        <f t="shared" si="355"/>
        <v>3944.23</v>
      </c>
      <c r="R611" s="44">
        <f t="shared" si="355"/>
        <v>3944.23</v>
      </c>
      <c r="S611" s="44">
        <f t="shared" si="355"/>
        <v>3944.23</v>
      </c>
      <c r="T611" s="44">
        <f t="shared" si="355"/>
        <v>3944.23</v>
      </c>
      <c r="U611" s="44">
        <f t="shared" si="355"/>
        <v>3944.23</v>
      </c>
      <c r="V611" s="44">
        <f t="shared" si="355"/>
        <v>3944.23</v>
      </c>
      <c r="W611" s="44">
        <f t="shared" si="355"/>
        <v>3944.23</v>
      </c>
      <c r="X611" s="44">
        <f t="shared" si="355"/>
        <v>3944.23</v>
      </c>
      <c r="Y611" s="44">
        <f t="shared" si="355"/>
        <v>3944.23</v>
      </c>
      <c r="Z611" s="44">
        <f t="shared" si="355"/>
        <v>3944.23</v>
      </c>
      <c r="AA611" s="44">
        <f t="shared" si="355"/>
        <v>3944.23</v>
      </c>
    </row>
    <row r="612" spans="1:27" ht="12.75" hidden="1" customHeight="1" outlineLevel="1" x14ac:dyDescent="0.3">
      <c r="A612" s="99" t="s">
        <v>834</v>
      </c>
      <c r="B612" s="63" t="s">
        <v>83</v>
      </c>
      <c r="C612" s="43" t="s">
        <v>79</v>
      </c>
      <c r="D612" s="44">
        <v>4.8099999999999996</v>
      </c>
      <c r="E612" s="44">
        <v>4.8099999999999996</v>
      </c>
      <c r="F612" s="44">
        <v>4.8099999999999996</v>
      </c>
      <c r="G612" s="44">
        <v>4.8099999999999996</v>
      </c>
      <c r="H612" s="44">
        <v>4.8099999999999996</v>
      </c>
      <c r="I612" s="44">
        <v>4.8099999999999996</v>
      </c>
      <c r="J612" s="44">
        <v>4.8099999999999996</v>
      </c>
      <c r="K612" s="44">
        <v>4.8099999999999996</v>
      </c>
      <c r="L612" s="44">
        <v>4.8099999999999996</v>
      </c>
      <c r="M612" s="44">
        <v>4.8099999999999996</v>
      </c>
      <c r="N612" s="44">
        <v>4.8099999999999996</v>
      </c>
      <c r="O612" s="44">
        <v>4.8099999999999996</v>
      </c>
      <c r="P612" s="44">
        <v>4.8099999999999996</v>
      </c>
      <c r="Q612" s="44">
        <v>4.8099999999999996</v>
      </c>
      <c r="R612" s="44">
        <v>4.8099999999999996</v>
      </c>
      <c r="S612" s="44">
        <v>4.8099999999999996</v>
      </c>
      <c r="T612" s="44">
        <v>4.8099999999999996</v>
      </c>
      <c r="U612" s="44">
        <v>4.8099999999999996</v>
      </c>
      <c r="V612" s="44">
        <v>4.8099999999999996</v>
      </c>
      <c r="W612" s="44">
        <v>4.8099999999999996</v>
      </c>
      <c r="X612" s="44">
        <v>4.8099999999999996</v>
      </c>
      <c r="Y612" s="44">
        <v>4.8099999999999996</v>
      </c>
      <c r="Z612" s="44">
        <v>4.8099999999999996</v>
      </c>
      <c r="AA612" s="44">
        <v>4.8099999999999996</v>
      </c>
    </row>
    <row r="613" spans="1:27" ht="12.75" hidden="1" customHeight="1" outlineLevel="1" x14ac:dyDescent="0.3">
      <c r="A613" s="99" t="s">
        <v>835</v>
      </c>
      <c r="B613" s="63" t="s">
        <v>81</v>
      </c>
      <c r="C613" s="43" t="s">
        <v>79</v>
      </c>
      <c r="D613" s="44">
        <f>$D$11</f>
        <v>154.69999999999999</v>
      </c>
      <c r="E613" s="44">
        <f t="shared" ref="E613:AA613" si="356">$D$11</f>
        <v>154.69999999999999</v>
      </c>
      <c r="F613" s="44">
        <f t="shared" si="356"/>
        <v>154.69999999999999</v>
      </c>
      <c r="G613" s="44">
        <f t="shared" si="356"/>
        <v>154.69999999999999</v>
      </c>
      <c r="H613" s="44">
        <f t="shared" si="356"/>
        <v>154.69999999999999</v>
      </c>
      <c r="I613" s="44">
        <f t="shared" si="356"/>
        <v>154.69999999999999</v>
      </c>
      <c r="J613" s="44">
        <f t="shared" si="356"/>
        <v>154.69999999999999</v>
      </c>
      <c r="K613" s="44">
        <f t="shared" si="356"/>
        <v>154.69999999999999</v>
      </c>
      <c r="L613" s="44">
        <f t="shared" si="356"/>
        <v>154.69999999999999</v>
      </c>
      <c r="M613" s="44">
        <f t="shared" si="356"/>
        <v>154.69999999999999</v>
      </c>
      <c r="N613" s="44">
        <f t="shared" si="356"/>
        <v>154.69999999999999</v>
      </c>
      <c r="O613" s="44">
        <f t="shared" si="356"/>
        <v>154.69999999999999</v>
      </c>
      <c r="P613" s="44">
        <f t="shared" si="356"/>
        <v>154.69999999999999</v>
      </c>
      <c r="Q613" s="44">
        <f t="shared" si="356"/>
        <v>154.69999999999999</v>
      </c>
      <c r="R613" s="44">
        <f t="shared" si="356"/>
        <v>154.69999999999999</v>
      </c>
      <c r="S613" s="44">
        <f t="shared" si="356"/>
        <v>154.69999999999999</v>
      </c>
      <c r="T613" s="44">
        <f t="shared" si="356"/>
        <v>154.69999999999999</v>
      </c>
      <c r="U613" s="44">
        <f t="shared" si="356"/>
        <v>154.69999999999999</v>
      </c>
      <c r="V613" s="44">
        <f t="shared" si="356"/>
        <v>154.69999999999999</v>
      </c>
      <c r="W613" s="44">
        <f t="shared" si="356"/>
        <v>154.69999999999999</v>
      </c>
      <c r="X613" s="44">
        <f t="shared" si="356"/>
        <v>154.69999999999999</v>
      </c>
      <c r="Y613" s="44">
        <f t="shared" si="356"/>
        <v>154.69999999999999</v>
      </c>
      <c r="Z613" s="44">
        <f t="shared" si="356"/>
        <v>154.69999999999999</v>
      </c>
      <c r="AA613" s="44">
        <f t="shared" si="356"/>
        <v>154.69999999999999</v>
      </c>
    </row>
    <row r="614" spans="1:27" ht="13.8" collapsed="1" x14ac:dyDescent="0.3">
      <c r="A614" s="98" t="s">
        <v>836</v>
      </c>
      <c r="B614" s="28" t="str">
        <f>"27"&amp;"."&amp;$B$662&amp;"."&amp;$B$663</f>
        <v>27.07.2024</v>
      </c>
      <c r="C614" s="90" t="s">
        <v>76</v>
      </c>
      <c r="D614" s="91">
        <f>ROUND(((D615+D616+D618+D617)/1000),5)</f>
        <v>5.6731100000000003</v>
      </c>
      <c r="E614" s="91">
        <f>ROUND(((E615+E616+E618+E617)/1000),5)</f>
        <v>5.4751099999999999</v>
      </c>
      <c r="F614" s="91">
        <f>ROUND(((F615+F616+F618+F617)/1000),5)</f>
        <v>5.3755199999999999</v>
      </c>
      <c r="G614" s="91">
        <f t="shared" ref="G614:AA614" si="357">ROUND(((G615+G616+G618+G617)/1000),5)</f>
        <v>5.2853500000000002</v>
      </c>
      <c r="H614" s="91">
        <f t="shared" si="357"/>
        <v>5.2518099999999999</v>
      </c>
      <c r="I614" s="91">
        <f t="shared" si="357"/>
        <v>5.3397899999999998</v>
      </c>
      <c r="J614" s="91">
        <f t="shared" si="357"/>
        <v>5.3919699999999997</v>
      </c>
      <c r="K614" s="91">
        <f t="shared" si="357"/>
        <v>5.6242299999999998</v>
      </c>
      <c r="L614" s="91">
        <f t="shared" si="357"/>
        <v>5.9136699999999998</v>
      </c>
      <c r="M614" s="91">
        <f t="shared" si="357"/>
        <v>6.3760599999999998</v>
      </c>
      <c r="N614" s="91">
        <f t="shared" si="357"/>
        <v>6.4449300000000003</v>
      </c>
      <c r="O614" s="91">
        <f t="shared" si="357"/>
        <v>6.4793200000000004</v>
      </c>
      <c r="P614" s="91">
        <f t="shared" si="357"/>
        <v>6.51973</v>
      </c>
      <c r="Q614" s="91">
        <f t="shared" si="357"/>
        <v>6.58209</v>
      </c>
      <c r="R614" s="91">
        <f t="shared" si="357"/>
        <v>6.6175100000000002</v>
      </c>
      <c r="S614" s="91">
        <f t="shared" si="357"/>
        <v>6.5654700000000004</v>
      </c>
      <c r="T614" s="91">
        <f t="shared" si="357"/>
        <v>6.5567799999999998</v>
      </c>
      <c r="U614" s="91">
        <f t="shared" si="357"/>
        <v>6.5385</v>
      </c>
      <c r="V614" s="91">
        <f t="shared" si="357"/>
        <v>6.51511</v>
      </c>
      <c r="W614" s="91">
        <f t="shared" si="357"/>
        <v>6.4352400000000003</v>
      </c>
      <c r="X614" s="91">
        <f t="shared" si="357"/>
        <v>6.4135</v>
      </c>
      <c r="Y614" s="91">
        <f t="shared" si="357"/>
        <v>6.3766600000000002</v>
      </c>
      <c r="Z614" s="91">
        <f t="shared" si="357"/>
        <v>6.1096700000000004</v>
      </c>
      <c r="AA614" s="91">
        <f t="shared" si="357"/>
        <v>5.8346099999999996</v>
      </c>
    </row>
    <row r="615" spans="1:27" ht="12.75" hidden="1" customHeight="1" outlineLevel="1" x14ac:dyDescent="0.3">
      <c r="A615" s="99" t="s">
        <v>837</v>
      </c>
      <c r="B615" s="63" t="s">
        <v>238</v>
      </c>
      <c r="C615" s="43" t="s">
        <v>79</v>
      </c>
      <c r="D615" s="44">
        <v>1569.37</v>
      </c>
      <c r="E615" s="44">
        <v>1371.37</v>
      </c>
      <c r="F615" s="44">
        <v>1271.78</v>
      </c>
      <c r="G615" s="44">
        <v>1181.6099999999999</v>
      </c>
      <c r="H615" s="44">
        <v>1148.07</v>
      </c>
      <c r="I615" s="44">
        <v>1236.05</v>
      </c>
      <c r="J615" s="44">
        <v>1288.23</v>
      </c>
      <c r="K615" s="44">
        <v>1520.49</v>
      </c>
      <c r="L615" s="44">
        <v>1809.93</v>
      </c>
      <c r="M615" s="44">
        <v>2272.3200000000002</v>
      </c>
      <c r="N615" s="44">
        <v>2341.19</v>
      </c>
      <c r="O615" s="44">
        <v>2375.58</v>
      </c>
      <c r="P615" s="44">
        <v>2415.9899999999998</v>
      </c>
      <c r="Q615" s="44">
        <v>2478.35</v>
      </c>
      <c r="R615" s="44">
        <v>2513.77</v>
      </c>
      <c r="S615" s="44">
        <v>2461.73</v>
      </c>
      <c r="T615" s="44">
        <v>2453.04</v>
      </c>
      <c r="U615" s="44">
        <v>2434.7600000000002</v>
      </c>
      <c r="V615" s="44">
        <v>2411.37</v>
      </c>
      <c r="W615" s="44">
        <v>2331.5</v>
      </c>
      <c r="X615" s="44">
        <v>2309.7600000000002</v>
      </c>
      <c r="Y615" s="44">
        <v>2272.92</v>
      </c>
      <c r="Z615" s="44">
        <v>2005.93</v>
      </c>
      <c r="AA615" s="44">
        <v>1730.87</v>
      </c>
    </row>
    <row r="616" spans="1:27" ht="12.75" hidden="1" customHeight="1" outlineLevel="1" x14ac:dyDescent="0.3">
      <c r="A616" s="99" t="s">
        <v>838</v>
      </c>
      <c r="B616" s="63" t="s">
        <v>90</v>
      </c>
      <c r="C616" s="43" t="s">
        <v>79</v>
      </c>
      <c r="D616" s="44">
        <f>$D$486</f>
        <v>3944.23</v>
      </c>
      <c r="E616" s="44">
        <f t="shared" ref="E616:AA616" si="358">$D$486</f>
        <v>3944.23</v>
      </c>
      <c r="F616" s="44">
        <f t="shared" si="358"/>
        <v>3944.23</v>
      </c>
      <c r="G616" s="44">
        <f t="shared" si="358"/>
        <v>3944.23</v>
      </c>
      <c r="H616" s="44">
        <f t="shared" si="358"/>
        <v>3944.23</v>
      </c>
      <c r="I616" s="44">
        <f t="shared" si="358"/>
        <v>3944.23</v>
      </c>
      <c r="J616" s="44">
        <f t="shared" si="358"/>
        <v>3944.23</v>
      </c>
      <c r="K616" s="44">
        <f t="shared" si="358"/>
        <v>3944.23</v>
      </c>
      <c r="L616" s="44">
        <f t="shared" si="358"/>
        <v>3944.23</v>
      </c>
      <c r="M616" s="44">
        <f t="shared" si="358"/>
        <v>3944.23</v>
      </c>
      <c r="N616" s="44">
        <f t="shared" si="358"/>
        <v>3944.23</v>
      </c>
      <c r="O616" s="44">
        <f t="shared" si="358"/>
        <v>3944.23</v>
      </c>
      <c r="P616" s="44">
        <f t="shared" si="358"/>
        <v>3944.23</v>
      </c>
      <c r="Q616" s="44">
        <f t="shared" si="358"/>
        <v>3944.23</v>
      </c>
      <c r="R616" s="44">
        <f t="shared" si="358"/>
        <v>3944.23</v>
      </c>
      <c r="S616" s="44">
        <f t="shared" si="358"/>
        <v>3944.23</v>
      </c>
      <c r="T616" s="44">
        <f t="shared" si="358"/>
        <v>3944.23</v>
      </c>
      <c r="U616" s="44">
        <f t="shared" si="358"/>
        <v>3944.23</v>
      </c>
      <c r="V616" s="44">
        <f t="shared" si="358"/>
        <v>3944.23</v>
      </c>
      <c r="W616" s="44">
        <f t="shared" si="358"/>
        <v>3944.23</v>
      </c>
      <c r="X616" s="44">
        <f t="shared" si="358"/>
        <v>3944.23</v>
      </c>
      <c r="Y616" s="44">
        <f t="shared" si="358"/>
        <v>3944.23</v>
      </c>
      <c r="Z616" s="44">
        <f t="shared" si="358"/>
        <v>3944.23</v>
      </c>
      <c r="AA616" s="44">
        <f t="shared" si="358"/>
        <v>3944.23</v>
      </c>
    </row>
    <row r="617" spans="1:27" ht="12.75" hidden="1" customHeight="1" outlineLevel="1" x14ac:dyDescent="0.3">
      <c r="A617" s="99" t="s">
        <v>839</v>
      </c>
      <c r="B617" s="63" t="s">
        <v>83</v>
      </c>
      <c r="C617" s="43" t="s">
        <v>79</v>
      </c>
      <c r="D617" s="44">
        <v>4.8099999999999996</v>
      </c>
      <c r="E617" s="44">
        <v>4.8099999999999996</v>
      </c>
      <c r="F617" s="44">
        <v>4.8099999999999996</v>
      </c>
      <c r="G617" s="44">
        <v>4.8099999999999996</v>
      </c>
      <c r="H617" s="44">
        <v>4.8099999999999996</v>
      </c>
      <c r="I617" s="44">
        <v>4.8099999999999996</v>
      </c>
      <c r="J617" s="44">
        <v>4.8099999999999996</v>
      </c>
      <c r="K617" s="44">
        <v>4.8099999999999996</v>
      </c>
      <c r="L617" s="44">
        <v>4.8099999999999996</v>
      </c>
      <c r="M617" s="44">
        <v>4.8099999999999996</v>
      </c>
      <c r="N617" s="44">
        <v>4.8099999999999996</v>
      </c>
      <c r="O617" s="44">
        <v>4.8099999999999996</v>
      </c>
      <c r="P617" s="44">
        <v>4.8099999999999996</v>
      </c>
      <c r="Q617" s="44">
        <v>4.8099999999999996</v>
      </c>
      <c r="R617" s="44">
        <v>4.8099999999999996</v>
      </c>
      <c r="S617" s="44">
        <v>4.8099999999999996</v>
      </c>
      <c r="T617" s="44">
        <v>4.8099999999999996</v>
      </c>
      <c r="U617" s="44">
        <v>4.8099999999999996</v>
      </c>
      <c r="V617" s="44">
        <v>4.8099999999999996</v>
      </c>
      <c r="W617" s="44">
        <v>4.8099999999999996</v>
      </c>
      <c r="X617" s="44">
        <v>4.8099999999999996</v>
      </c>
      <c r="Y617" s="44">
        <v>4.8099999999999996</v>
      </c>
      <c r="Z617" s="44">
        <v>4.8099999999999996</v>
      </c>
      <c r="AA617" s="44">
        <v>4.8099999999999996</v>
      </c>
    </row>
    <row r="618" spans="1:27" ht="12.75" hidden="1" customHeight="1" outlineLevel="1" x14ac:dyDescent="0.3">
      <c r="A618" s="99" t="s">
        <v>840</v>
      </c>
      <c r="B618" s="63" t="s">
        <v>81</v>
      </c>
      <c r="C618" s="43" t="s">
        <v>79</v>
      </c>
      <c r="D618" s="44">
        <f>$D$11</f>
        <v>154.69999999999999</v>
      </c>
      <c r="E618" s="44">
        <f t="shared" ref="E618:AA618" si="359">$D$11</f>
        <v>154.69999999999999</v>
      </c>
      <c r="F618" s="44">
        <f t="shared" si="359"/>
        <v>154.69999999999999</v>
      </c>
      <c r="G618" s="44">
        <f t="shared" si="359"/>
        <v>154.69999999999999</v>
      </c>
      <c r="H618" s="44">
        <f t="shared" si="359"/>
        <v>154.69999999999999</v>
      </c>
      <c r="I618" s="44">
        <f t="shared" si="359"/>
        <v>154.69999999999999</v>
      </c>
      <c r="J618" s="44">
        <f t="shared" si="359"/>
        <v>154.69999999999999</v>
      </c>
      <c r="K618" s="44">
        <f t="shared" si="359"/>
        <v>154.69999999999999</v>
      </c>
      <c r="L618" s="44">
        <f t="shared" si="359"/>
        <v>154.69999999999999</v>
      </c>
      <c r="M618" s="44">
        <f t="shared" si="359"/>
        <v>154.69999999999999</v>
      </c>
      <c r="N618" s="44">
        <f t="shared" si="359"/>
        <v>154.69999999999999</v>
      </c>
      <c r="O618" s="44">
        <f t="shared" si="359"/>
        <v>154.69999999999999</v>
      </c>
      <c r="P618" s="44">
        <f t="shared" si="359"/>
        <v>154.69999999999999</v>
      </c>
      <c r="Q618" s="44">
        <f t="shared" si="359"/>
        <v>154.69999999999999</v>
      </c>
      <c r="R618" s="44">
        <f t="shared" si="359"/>
        <v>154.69999999999999</v>
      </c>
      <c r="S618" s="44">
        <f t="shared" si="359"/>
        <v>154.69999999999999</v>
      </c>
      <c r="T618" s="44">
        <f t="shared" si="359"/>
        <v>154.69999999999999</v>
      </c>
      <c r="U618" s="44">
        <f t="shared" si="359"/>
        <v>154.69999999999999</v>
      </c>
      <c r="V618" s="44">
        <f t="shared" si="359"/>
        <v>154.69999999999999</v>
      </c>
      <c r="W618" s="44">
        <f t="shared" si="359"/>
        <v>154.69999999999999</v>
      </c>
      <c r="X618" s="44">
        <f t="shared" si="359"/>
        <v>154.69999999999999</v>
      </c>
      <c r="Y618" s="44">
        <f t="shared" si="359"/>
        <v>154.69999999999999</v>
      </c>
      <c r="Z618" s="44">
        <f t="shared" si="359"/>
        <v>154.69999999999999</v>
      </c>
      <c r="AA618" s="44">
        <f t="shared" si="359"/>
        <v>154.69999999999999</v>
      </c>
    </row>
    <row r="619" spans="1:27" ht="13.8" collapsed="1" x14ac:dyDescent="0.3">
      <c r="A619" s="98" t="s">
        <v>841</v>
      </c>
      <c r="B619" s="28" t="str">
        <f>"28"&amp;"."&amp;$B$662&amp;"."&amp;$B$663</f>
        <v>28.07.2024</v>
      </c>
      <c r="C619" s="90" t="s">
        <v>76</v>
      </c>
      <c r="D619" s="91">
        <f>ROUND(((D620+D621+D623+D622)/1000),5)</f>
        <v>5.6181099999999997</v>
      </c>
      <c r="E619" s="91">
        <f>ROUND(((E620+E621+E623+E622)/1000),5)</f>
        <v>5.4468699999999997</v>
      </c>
      <c r="F619" s="91">
        <f>ROUND(((F620+F621+F623+F622)/1000),5)</f>
        <v>5.3601400000000003</v>
      </c>
      <c r="G619" s="91">
        <f t="shared" ref="G619:AA619" si="360">ROUND(((G620+G621+G623+G622)/1000),5)</f>
        <v>5.17563</v>
      </c>
      <c r="H619" s="91">
        <f t="shared" si="360"/>
        <v>5.1268500000000001</v>
      </c>
      <c r="I619" s="91">
        <f t="shared" si="360"/>
        <v>5.22607</v>
      </c>
      <c r="J619" s="91">
        <f t="shared" si="360"/>
        <v>5.3407299999999998</v>
      </c>
      <c r="K619" s="91">
        <f t="shared" si="360"/>
        <v>5.5986399999999996</v>
      </c>
      <c r="L619" s="91">
        <f t="shared" si="360"/>
        <v>5.8344399999999998</v>
      </c>
      <c r="M619" s="91">
        <f t="shared" si="360"/>
        <v>6.2011200000000004</v>
      </c>
      <c r="N619" s="91">
        <f t="shared" si="360"/>
        <v>6.4329400000000003</v>
      </c>
      <c r="O619" s="91">
        <f t="shared" si="360"/>
        <v>6.4526899999999996</v>
      </c>
      <c r="P619" s="91">
        <f t="shared" si="360"/>
        <v>6.46035</v>
      </c>
      <c r="Q619" s="91">
        <f t="shared" si="360"/>
        <v>6.4731800000000002</v>
      </c>
      <c r="R619" s="91">
        <f t="shared" si="360"/>
        <v>6.4797700000000003</v>
      </c>
      <c r="S619" s="91">
        <f t="shared" si="360"/>
        <v>6.51159</v>
      </c>
      <c r="T619" s="91">
        <f t="shared" si="360"/>
        <v>6.5129900000000003</v>
      </c>
      <c r="U619" s="91">
        <f t="shared" si="360"/>
        <v>6.5039499999999997</v>
      </c>
      <c r="V619" s="91">
        <f t="shared" si="360"/>
        <v>6.4977999999999998</v>
      </c>
      <c r="W619" s="91">
        <f t="shared" si="360"/>
        <v>6.4806999999999997</v>
      </c>
      <c r="X619" s="91">
        <f t="shared" si="360"/>
        <v>6.4563600000000001</v>
      </c>
      <c r="Y619" s="91">
        <f t="shared" si="360"/>
        <v>6.4388300000000003</v>
      </c>
      <c r="Z619" s="91">
        <f t="shared" si="360"/>
        <v>6.15916</v>
      </c>
      <c r="AA619" s="91">
        <f t="shared" si="360"/>
        <v>5.8688599999999997</v>
      </c>
    </row>
    <row r="620" spans="1:27" ht="12.75" hidden="1" customHeight="1" outlineLevel="1" x14ac:dyDescent="0.3">
      <c r="A620" s="99" t="s">
        <v>842</v>
      </c>
      <c r="B620" s="63" t="s">
        <v>238</v>
      </c>
      <c r="C620" s="43" t="s">
        <v>79</v>
      </c>
      <c r="D620" s="44">
        <v>1514.37</v>
      </c>
      <c r="E620" s="44">
        <v>1343.13</v>
      </c>
      <c r="F620" s="44">
        <v>1256.4000000000001</v>
      </c>
      <c r="G620" s="44">
        <v>1071.8900000000001</v>
      </c>
      <c r="H620" s="44">
        <v>1023.11</v>
      </c>
      <c r="I620" s="44">
        <v>1122.33</v>
      </c>
      <c r="J620" s="44">
        <v>1236.99</v>
      </c>
      <c r="K620" s="44">
        <v>1494.9</v>
      </c>
      <c r="L620" s="44">
        <v>1730.7</v>
      </c>
      <c r="M620" s="44">
        <v>2097.38</v>
      </c>
      <c r="N620" s="44">
        <v>2329.1999999999998</v>
      </c>
      <c r="O620" s="44">
        <v>2348.9499999999998</v>
      </c>
      <c r="P620" s="44">
        <v>2356.61</v>
      </c>
      <c r="Q620" s="44">
        <v>2369.44</v>
      </c>
      <c r="R620" s="44">
        <v>2376.0300000000002</v>
      </c>
      <c r="S620" s="44">
        <v>2407.85</v>
      </c>
      <c r="T620" s="44">
        <v>2409.25</v>
      </c>
      <c r="U620" s="44">
        <v>2400.21</v>
      </c>
      <c r="V620" s="44">
        <v>2394.06</v>
      </c>
      <c r="W620" s="44">
        <v>2376.96</v>
      </c>
      <c r="X620" s="44">
        <v>2352.62</v>
      </c>
      <c r="Y620" s="44">
        <v>2335.09</v>
      </c>
      <c r="Z620" s="44">
        <v>2055.42</v>
      </c>
      <c r="AA620" s="44">
        <v>1765.12</v>
      </c>
    </row>
    <row r="621" spans="1:27" ht="12.75" hidden="1" customHeight="1" outlineLevel="1" x14ac:dyDescent="0.3">
      <c r="A621" s="99" t="s">
        <v>843</v>
      </c>
      <c r="B621" s="63" t="s">
        <v>90</v>
      </c>
      <c r="C621" s="43" t="s">
        <v>79</v>
      </c>
      <c r="D621" s="44">
        <f>$D$486</f>
        <v>3944.23</v>
      </c>
      <c r="E621" s="44">
        <f t="shared" ref="E621:AA621" si="361">$D$486</f>
        <v>3944.23</v>
      </c>
      <c r="F621" s="44">
        <f t="shared" si="361"/>
        <v>3944.23</v>
      </c>
      <c r="G621" s="44">
        <f t="shared" si="361"/>
        <v>3944.23</v>
      </c>
      <c r="H621" s="44">
        <f t="shared" si="361"/>
        <v>3944.23</v>
      </c>
      <c r="I621" s="44">
        <f t="shared" si="361"/>
        <v>3944.23</v>
      </c>
      <c r="J621" s="44">
        <f t="shared" si="361"/>
        <v>3944.23</v>
      </c>
      <c r="K621" s="44">
        <f t="shared" si="361"/>
        <v>3944.23</v>
      </c>
      <c r="L621" s="44">
        <f t="shared" si="361"/>
        <v>3944.23</v>
      </c>
      <c r="M621" s="44">
        <f t="shared" si="361"/>
        <v>3944.23</v>
      </c>
      <c r="N621" s="44">
        <f t="shared" si="361"/>
        <v>3944.23</v>
      </c>
      <c r="O621" s="44">
        <f t="shared" si="361"/>
        <v>3944.23</v>
      </c>
      <c r="P621" s="44">
        <f t="shared" si="361"/>
        <v>3944.23</v>
      </c>
      <c r="Q621" s="44">
        <f t="shared" si="361"/>
        <v>3944.23</v>
      </c>
      <c r="R621" s="44">
        <f t="shared" si="361"/>
        <v>3944.23</v>
      </c>
      <c r="S621" s="44">
        <f t="shared" si="361"/>
        <v>3944.23</v>
      </c>
      <c r="T621" s="44">
        <f t="shared" si="361"/>
        <v>3944.23</v>
      </c>
      <c r="U621" s="44">
        <f t="shared" si="361"/>
        <v>3944.23</v>
      </c>
      <c r="V621" s="44">
        <f t="shared" si="361"/>
        <v>3944.23</v>
      </c>
      <c r="W621" s="44">
        <f t="shared" si="361"/>
        <v>3944.23</v>
      </c>
      <c r="X621" s="44">
        <f t="shared" si="361"/>
        <v>3944.23</v>
      </c>
      <c r="Y621" s="44">
        <f t="shared" si="361"/>
        <v>3944.23</v>
      </c>
      <c r="Z621" s="44">
        <f t="shared" si="361"/>
        <v>3944.23</v>
      </c>
      <c r="AA621" s="44">
        <f t="shared" si="361"/>
        <v>3944.23</v>
      </c>
    </row>
    <row r="622" spans="1:27" ht="12.75" hidden="1" customHeight="1" outlineLevel="1" x14ac:dyDescent="0.3">
      <c r="A622" s="99" t="s">
        <v>844</v>
      </c>
      <c r="B622" s="63" t="s">
        <v>83</v>
      </c>
      <c r="C622" s="43" t="s">
        <v>79</v>
      </c>
      <c r="D622" s="44">
        <v>4.8099999999999996</v>
      </c>
      <c r="E622" s="44">
        <v>4.8099999999999996</v>
      </c>
      <c r="F622" s="44">
        <v>4.8099999999999996</v>
      </c>
      <c r="G622" s="44">
        <v>4.8099999999999996</v>
      </c>
      <c r="H622" s="44">
        <v>4.8099999999999996</v>
      </c>
      <c r="I622" s="44">
        <v>4.8099999999999996</v>
      </c>
      <c r="J622" s="44">
        <v>4.8099999999999996</v>
      </c>
      <c r="K622" s="44">
        <v>4.8099999999999996</v>
      </c>
      <c r="L622" s="44">
        <v>4.8099999999999996</v>
      </c>
      <c r="M622" s="44">
        <v>4.8099999999999996</v>
      </c>
      <c r="N622" s="44">
        <v>4.8099999999999996</v>
      </c>
      <c r="O622" s="44">
        <v>4.8099999999999996</v>
      </c>
      <c r="P622" s="44">
        <v>4.8099999999999996</v>
      </c>
      <c r="Q622" s="44">
        <v>4.8099999999999996</v>
      </c>
      <c r="R622" s="44">
        <v>4.8099999999999996</v>
      </c>
      <c r="S622" s="44">
        <v>4.8099999999999996</v>
      </c>
      <c r="T622" s="44">
        <v>4.8099999999999996</v>
      </c>
      <c r="U622" s="44">
        <v>4.8099999999999996</v>
      </c>
      <c r="V622" s="44">
        <v>4.8099999999999996</v>
      </c>
      <c r="W622" s="44">
        <v>4.8099999999999996</v>
      </c>
      <c r="X622" s="44">
        <v>4.8099999999999996</v>
      </c>
      <c r="Y622" s="44">
        <v>4.8099999999999996</v>
      </c>
      <c r="Z622" s="44">
        <v>4.8099999999999996</v>
      </c>
      <c r="AA622" s="44">
        <v>4.8099999999999996</v>
      </c>
    </row>
    <row r="623" spans="1:27" ht="12.75" hidden="1" customHeight="1" outlineLevel="1" x14ac:dyDescent="0.3">
      <c r="A623" s="99" t="s">
        <v>845</v>
      </c>
      <c r="B623" s="63" t="s">
        <v>81</v>
      </c>
      <c r="C623" s="43" t="s">
        <v>79</v>
      </c>
      <c r="D623" s="44">
        <f>$D$11</f>
        <v>154.69999999999999</v>
      </c>
      <c r="E623" s="44">
        <f t="shared" ref="E623:AA623" si="362">$D$11</f>
        <v>154.69999999999999</v>
      </c>
      <c r="F623" s="44">
        <f t="shared" si="362"/>
        <v>154.69999999999999</v>
      </c>
      <c r="G623" s="44">
        <f t="shared" si="362"/>
        <v>154.69999999999999</v>
      </c>
      <c r="H623" s="44">
        <f t="shared" si="362"/>
        <v>154.69999999999999</v>
      </c>
      <c r="I623" s="44">
        <f t="shared" si="362"/>
        <v>154.69999999999999</v>
      </c>
      <c r="J623" s="44">
        <f t="shared" si="362"/>
        <v>154.69999999999999</v>
      </c>
      <c r="K623" s="44">
        <f t="shared" si="362"/>
        <v>154.69999999999999</v>
      </c>
      <c r="L623" s="44">
        <f t="shared" si="362"/>
        <v>154.69999999999999</v>
      </c>
      <c r="M623" s="44">
        <f t="shared" si="362"/>
        <v>154.69999999999999</v>
      </c>
      <c r="N623" s="44">
        <f t="shared" si="362"/>
        <v>154.69999999999999</v>
      </c>
      <c r="O623" s="44">
        <f t="shared" si="362"/>
        <v>154.69999999999999</v>
      </c>
      <c r="P623" s="44">
        <f t="shared" si="362"/>
        <v>154.69999999999999</v>
      </c>
      <c r="Q623" s="44">
        <f t="shared" si="362"/>
        <v>154.69999999999999</v>
      </c>
      <c r="R623" s="44">
        <f t="shared" si="362"/>
        <v>154.69999999999999</v>
      </c>
      <c r="S623" s="44">
        <f t="shared" si="362"/>
        <v>154.69999999999999</v>
      </c>
      <c r="T623" s="44">
        <f t="shared" si="362"/>
        <v>154.69999999999999</v>
      </c>
      <c r="U623" s="44">
        <f t="shared" si="362"/>
        <v>154.69999999999999</v>
      </c>
      <c r="V623" s="44">
        <f t="shared" si="362"/>
        <v>154.69999999999999</v>
      </c>
      <c r="W623" s="44">
        <f t="shared" si="362"/>
        <v>154.69999999999999</v>
      </c>
      <c r="X623" s="44">
        <f t="shared" si="362"/>
        <v>154.69999999999999</v>
      </c>
      <c r="Y623" s="44">
        <f t="shared" si="362"/>
        <v>154.69999999999999</v>
      </c>
      <c r="Z623" s="44">
        <f t="shared" si="362"/>
        <v>154.69999999999999</v>
      </c>
      <c r="AA623" s="44">
        <f t="shared" si="362"/>
        <v>154.69999999999999</v>
      </c>
    </row>
    <row r="624" spans="1:27" ht="13.8" collapsed="1" x14ac:dyDescent="0.3">
      <c r="A624" s="98" t="s">
        <v>846</v>
      </c>
      <c r="B624" s="28" t="str">
        <f>"29"&amp;"."&amp;$B$662&amp;"."&amp;$B$663</f>
        <v>29.07.2024</v>
      </c>
      <c r="C624" s="90" t="s">
        <v>76</v>
      </c>
      <c r="D624" s="91">
        <f>ROUND(((D625+D626+D628+D627)/1000),5)</f>
        <v>5.4904200000000003</v>
      </c>
      <c r="E624" s="91">
        <f>ROUND(((E625+E626+E628+E627)/1000),5)</f>
        <v>5.3426799999999997</v>
      </c>
      <c r="F624" s="91">
        <f>ROUND(((F625+F626+F628+F627)/1000),5)</f>
        <v>5.1896000000000004</v>
      </c>
      <c r="G624" s="91">
        <f t="shared" ref="G624:AA624" si="363">ROUND(((G625+G626+G628+G627)/1000),5)</f>
        <v>5.0621200000000002</v>
      </c>
      <c r="H624" s="91">
        <f t="shared" si="363"/>
        <v>5.0066699999999997</v>
      </c>
      <c r="I624" s="91">
        <f t="shared" si="363"/>
        <v>5.23874</v>
      </c>
      <c r="J624" s="91">
        <f t="shared" si="363"/>
        <v>5.4526599999999998</v>
      </c>
      <c r="K624" s="91">
        <f t="shared" si="363"/>
        <v>5.7519999999999998</v>
      </c>
      <c r="L624" s="91">
        <f t="shared" si="363"/>
        <v>6.25014</v>
      </c>
      <c r="M624" s="91">
        <f t="shared" si="363"/>
        <v>6.4173799999999996</v>
      </c>
      <c r="N624" s="91">
        <f t="shared" si="363"/>
        <v>6.41953</v>
      </c>
      <c r="O624" s="91">
        <f t="shared" si="363"/>
        <v>6.3910999999999998</v>
      </c>
      <c r="P624" s="91">
        <f t="shared" si="363"/>
        <v>6.3243200000000002</v>
      </c>
      <c r="Q624" s="91">
        <f t="shared" si="363"/>
        <v>6.4379200000000001</v>
      </c>
      <c r="R624" s="91">
        <f t="shared" si="363"/>
        <v>6.4340200000000003</v>
      </c>
      <c r="S624" s="91">
        <f t="shared" si="363"/>
        <v>6.4668700000000001</v>
      </c>
      <c r="T624" s="91">
        <f t="shared" si="363"/>
        <v>6.4472699999999996</v>
      </c>
      <c r="U624" s="91">
        <f t="shared" si="363"/>
        <v>6.4173299999999998</v>
      </c>
      <c r="V624" s="91">
        <f t="shared" si="363"/>
        <v>6.3939700000000004</v>
      </c>
      <c r="W624" s="91">
        <f t="shared" si="363"/>
        <v>6.2939400000000001</v>
      </c>
      <c r="X624" s="91">
        <f t="shared" si="363"/>
        <v>6.2115400000000003</v>
      </c>
      <c r="Y624" s="91">
        <f t="shared" si="363"/>
        <v>6.1615099999999998</v>
      </c>
      <c r="Z624" s="91">
        <f t="shared" si="363"/>
        <v>5.8549300000000004</v>
      </c>
      <c r="AA624" s="91">
        <f t="shared" si="363"/>
        <v>5.61442</v>
      </c>
    </row>
    <row r="625" spans="1:27" ht="12.75" hidden="1" customHeight="1" outlineLevel="1" x14ac:dyDescent="0.3">
      <c r="A625" s="99" t="s">
        <v>847</v>
      </c>
      <c r="B625" s="63" t="s">
        <v>238</v>
      </c>
      <c r="C625" s="43" t="s">
        <v>79</v>
      </c>
      <c r="D625" s="44">
        <v>1386.68</v>
      </c>
      <c r="E625" s="44">
        <v>1238.94</v>
      </c>
      <c r="F625" s="44">
        <v>1085.8599999999999</v>
      </c>
      <c r="G625" s="44">
        <v>958.38</v>
      </c>
      <c r="H625" s="44">
        <v>902.93</v>
      </c>
      <c r="I625" s="44">
        <v>1135</v>
      </c>
      <c r="J625" s="44">
        <v>1348.92</v>
      </c>
      <c r="K625" s="44">
        <v>1648.26</v>
      </c>
      <c r="L625" s="44">
        <v>2146.4</v>
      </c>
      <c r="M625" s="44">
        <v>2313.64</v>
      </c>
      <c r="N625" s="44">
        <v>2315.79</v>
      </c>
      <c r="O625" s="44">
        <v>2287.36</v>
      </c>
      <c r="P625" s="44">
        <v>2220.58</v>
      </c>
      <c r="Q625" s="44">
        <v>2334.1799999999998</v>
      </c>
      <c r="R625" s="44">
        <v>2330.2800000000002</v>
      </c>
      <c r="S625" s="44">
        <v>2363.13</v>
      </c>
      <c r="T625" s="44">
        <v>2343.5300000000002</v>
      </c>
      <c r="U625" s="44">
        <v>2313.59</v>
      </c>
      <c r="V625" s="44">
        <v>2290.23</v>
      </c>
      <c r="W625" s="44">
        <v>2190.1999999999998</v>
      </c>
      <c r="X625" s="44">
        <v>2107.8000000000002</v>
      </c>
      <c r="Y625" s="44">
        <v>2057.77</v>
      </c>
      <c r="Z625" s="44">
        <v>1751.19</v>
      </c>
      <c r="AA625" s="44">
        <v>1510.68</v>
      </c>
    </row>
    <row r="626" spans="1:27" ht="12.75" hidden="1" customHeight="1" outlineLevel="1" x14ac:dyDescent="0.3">
      <c r="A626" s="99" t="s">
        <v>848</v>
      </c>
      <c r="B626" s="63" t="s">
        <v>90</v>
      </c>
      <c r="C626" s="43" t="s">
        <v>79</v>
      </c>
      <c r="D626" s="44">
        <f>$D$486</f>
        <v>3944.23</v>
      </c>
      <c r="E626" s="44">
        <f t="shared" ref="E626:AA626" si="364">$D$486</f>
        <v>3944.23</v>
      </c>
      <c r="F626" s="44">
        <f t="shared" si="364"/>
        <v>3944.23</v>
      </c>
      <c r="G626" s="44">
        <f t="shared" si="364"/>
        <v>3944.23</v>
      </c>
      <c r="H626" s="44">
        <f t="shared" si="364"/>
        <v>3944.23</v>
      </c>
      <c r="I626" s="44">
        <f t="shared" si="364"/>
        <v>3944.23</v>
      </c>
      <c r="J626" s="44">
        <f t="shared" si="364"/>
        <v>3944.23</v>
      </c>
      <c r="K626" s="44">
        <f t="shared" si="364"/>
        <v>3944.23</v>
      </c>
      <c r="L626" s="44">
        <f t="shared" si="364"/>
        <v>3944.23</v>
      </c>
      <c r="M626" s="44">
        <f t="shared" si="364"/>
        <v>3944.23</v>
      </c>
      <c r="N626" s="44">
        <f t="shared" si="364"/>
        <v>3944.23</v>
      </c>
      <c r="O626" s="44">
        <f t="shared" si="364"/>
        <v>3944.23</v>
      </c>
      <c r="P626" s="44">
        <f t="shared" si="364"/>
        <v>3944.23</v>
      </c>
      <c r="Q626" s="44">
        <f t="shared" si="364"/>
        <v>3944.23</v>
      </c>
      <c r="R626" s="44">
        <f t="shared" si="364"/>
        <v>3944.23</v>
      </c>
      <c r="S626" s="44">
        <f t="shared" si="364"/>
        <v>3944.23</v>
      </c>
      <c r="T626" s="44">
        <f t="shared" si="364"/>
        <v>3944.23</v>
      </c>
      <c r="U626" s="44">
        <f t="shared" si="364"/>
        <v>3944.23</v>
      </c>
      <c r="V626" s="44">
        <f t="shared" si="364"/>
        <v>3944.23</v>
      </c>
      <c r="W626" s="44">
        <f t="shared" si="364"/>
        <v>3944.23</v>
      </c>
      <c r="X626" s="44">
        <f t="shared" si="364"/>
        <v>3944.23</v>
      </c>
      <c r="Y626" s="44">
        <f t="shared" si="364"/>
        <v>3944.23</v>
      </c>
      <c r="Z626" s="44">
        <f t="shared" si="364"/>
        <v>3944.23</v>
      </c>
      <c r="AA626" s="44">
        <f t="shared" si="364"/>
        <v>3944.23</v>
      </c>
    </row>
    <row r="627" spans="1:27" ht="12.75" hidden="1" customHeight="1" outlineLevel="1" x14ac:dyDescent="0.3">
      <c r="A627" s="99" t="s">
        <v>849</v>
      </c>
      <c r="B627" s="63" t="s">
        <v>83</v>
      </c>
      <c r="C627" s="43" t="s">
        <v>79</v>
      </c>
      <c r="D627" s="44">
        <v>4.8099999999999996</v>
      </c>
      <c r="E627" s="44">
        <v>4.8099999999999996</v>
      </c>
      <c r="F627" s="44">
        <v>4.8099999999999996</v>
      </c>
      <c r="G627" s="44">
        <v>4.8099999999999996</v>
      </c>
      <c r="H627" s="44">
        <v>4.8099999999999996</v>
      </c>
      <c r="I627" s="44">
        <v>4.8099999999999996</v>
      </c>
      <c r="J627" s="44">
        <v>4.8099999999999996</v>
      </c>
      <c r="K627" s="44">
        <v>4.8099999999999996</v>
      </c>
      <c r="L627" s="44">
        <v>4.8099999999999996</v>
      </c>
      <c r="M627" s="44">
        <v>4.8099999999999996</v>
      </c>
      <c r="N627" s="44">
        <v>4.8099999999999996</v>
      </c>
      <c r="O627" s="44">
        <v>4.8099999999999996</v>
      </c>
      <c r="P627" s="44">
        <v>4.8099999999999996</v>
      </c>
      <c r="Q627" s="44">
        <v>4.8099999999999996</v>
      </c>
      <c r="R627" s="44">
        <v>4.8099999999999996</v>
      </c>
      <c r="S627" s="44">
        <v>4.8099999999999996</v>
      </c>
      <c r="T627" s="44">
        <v>4.8099999999999996</v>
      </c>
      <c r="U627" s="44">
        <v>4.8099999999999996</v>
      </c>
      <c r="V627" s="44">
        <v>4.8099999999999996</v>
      </c>
      <c r="W627" s="44">
        <v>4.8099999999999996</v>
      </c>
      <c r="X627" s="44">
        <v>4.8099999999999996</v>
      </c>
      <c r="Y627" s="44">
        <v>4.8099999999999996</v>
      </c>
      <c r="Z627" s="44">
        <v>4.8099999999999996</v>
      </c>
      <c r="AA627" s="44">
        <v>4.8099999999999996</v>
      </c>
    </row>
    <row r="628" spans="1:27" ht="12.75" hidden="1" customHeight="1" outlineLevel="1" x14ac:dyDescent="0.3">
      <c r="A628" s="99" t="s">
        <v>850</v>
      </c>
      <c r="B628" s="63" t="s">
        <v>81</v>
      </c>
      <c r="C628" s="43" t="s">
        <v>79</v>
      </c>
      <c r="D628" s="44">
        <f>$D$11</f>
        <v>154.69999999999999</v>
      </c>
      <c r="E628" s="44">
        <f t="shared" ref="E628:AA628" si="365">$D$11</f>
        <v>154.69999999999999</v>
      </c>
      <c r="F628" s="44">
        <f t="shared" si="365"/>
        <v>154.69999999999999</v>
      </c>
      <c r="G628" s="44">
        <f t="shared" si="365"/>
        <v>154.69999999999999</v>
      </c>
      <c r="H628" s="44">
        <f t="shared" si="365"/>
        <v>154.69999999999999</v>
      </c>
      <c r="I628" s="44">
        <f t="shared" si="365"/>
        <v>154.69999999999999</v>
      </c>
      <c r="J628" s="44">
        <f t="shared" si="365"/>
        <v>154.69999999999999</v>
      </c>
      <c r="K628" s="44">
        <f t="shared" si="365"/>
        <v>154.69999999999999</v>
      </c>
      <c r="L628" s="44">
        <f t="shared" si="365"/>
        <v>154.69999999999999</v>
      </c>
      <c r="M628" s="44">
        <f t="shared" si="365"/>
        <v>154.69999999999999</v>
      </c>
      <c r="N628" s="44">
        <f t="shared" si="365"/>
        <v>154.69999999999999</v>
      </c>
      <c r="O628" s="44">
        <f t="shared" si="365"/>
        <v>154.69999999999999</v>
      </c>
      <c r="P628" s="44">
        <f t="shared" si="365"/>
        <v>154.69999999999999</v>
      </c>
      <c r="Q628" s="44">
        <f t="shared" si="365"/>
        <v>154.69999999999999</v>
      </c>
      <c r="R628" s="44">
        <f t="shared" si="365"/>
        <v>154.69999999999999</v>
      </c>
      <c r="S628" s="44">
        <f t="shared" si="365"/>
        <v>154.69999999999999</v>
      </c>
      <c r="T628" s="44">
        <f t="shared" si="365"/>
        <v>154.69999999999999</v>
      </c>
      <c r="U628" s="44">
        <f t="shared" si="365"/>
        <v>154.69999999999999</v>
      </c>
      <c r="V628" s="44">
        <f t="shared" si="365"/>
        <v>154.69999999999999</v>
      </c>
      <c r="W628" s="44">
        <f t="shared" si="365"/>
        <v>154.69999999999999</v>
      </c>
      <c r="X628" s="44">
        <f t="shared" si="365"/>
        <v>154.69999999999999</v>
      </c>
      <c r="Y628" s="44">
        <f t="shared" si="365"/>
        <v>154.69999999999999</v>
      </c>
      <c r="Z628" s="44">
        <f t="shared" si="365"/>
        <v>154.69999999999999</v>
      </c>
      <c r="AA628" s="44">
        <f t="shared" si="365"/>
        <v>154.69999999999999</v>
      </c>
    </row>
    <row r="629" spans="1:27" ht="13.8" collapsed="1" x14ac:dyDescent="0.3">
      <c r="A629" s="98" t="s">
        <v>851</v>
      </c>
      <c r="B629" s="28" t="str">
        <f>"30"&amp;"."&amp;$B$662&amp;"."&amp;$B$663</f>
        <v>30.07.2024</v>
      </c>
      <c r="C629" s="90" t="s">
        <v>76</v>
      </c>
      <c r="D629" s="91">
        <f>ROUND(((D630+D631+D633+D632)/1000),5)</f>
        <v>5.3395599999999996</v>
      </c>
      <c r="E629" s="91">
        <f>ROUND(((E630+E631+E633+E632)/1000),5)</f>
        <v>4.9908099999999997</v>
      </c>
      <c r="F629" s="91">
        <f>ROUND(((F630+F631+F633+F632)/1000),5)</f>
        <v>4.8738000000000001</v>
      </c>
      <c r="G629" s="91">
        <f t="shared" ref="G629:AA629" si="366">ROUND(((G630+G631+G633+G632)/1000),5)</f>
        <v>4.7805</v>
      </c>
      <c r="H629" s="91">
        <f t="shared" si="366"/>
        <v>4.30748</v>
      </c>
      <c r="I629" s="91">
        <f t="shared" si="366"/>
        <v>5.0584800000000003</v>
      </c>
      <c r="J629" s="91">
        <f t="shared" si="366"/>
        <v>5.3368000000000002</v>
      </c>
      <c r="K629" s="91">
        <f t="shared" si="366"/>
        <v>5.6855700000000002</v>
      </c>
      <c r="L629" s="91">
        <f t="shared" si="366"/>
        <v>6.1433099999999996</v>
      </c>
      <c r="M629" s="91">
        <f t="shared" si="366"/>
        <v>6.3300900000000002</v>
      </c>
      <c r="N629" s="91">
        <f t="shared" si="366"/>
        <v>6.3894399999999996</v>
      </c>
      <c r="O629" s="91">
        <f t="shared" si="366"/>
        <v>6.39445</v>
      </c>
      <c r="P629" s="91">
        <f t="shared" si="366"/>
        <v>6.3803400000000003</v>
      </c>
      <c r="Q629" s="91">
        <f t="shared" si="366"/>
        <v>6.4577999999999998</v>
      </c>
      <c r="R629" s="91">
        <f t="shared" si="366"/>
        <v>6.4655100000000001</v>
      </c>
      <c r="S629" s="91">
        <f t="shared" si="366"/>
        <v>6.47865</v>
      </c>
      <c r="T629" s="91">
        <f t="shared" si="366"/>
        <v>6.4742899999999999</v>
      </c>
      <c r="U629" s="91">
        <f t="shared" si="366"/>
        <v>6.4381700000000004</v>
      </c>
      <c r="V629" s="91">
        <f t="shared" si="366"/>
        <v>6.4028600000000004</v>
      </c>
      <c r="W629" s="91">
        <f t="shared" si="366"/>
        <v>6.3179499999999997</v>
      </c>
      <c r="X629" s="91">
        <f t="shared" si="366"/>
        <v>6.2941099999999999</v>
      </c>
      <c r="Y629" s="91">
        <f t="shared" si="366"/>
        <v>6.2277899999999997</v>
      </c>
      <c r="Z629" s="91">
        <f t="shared" si="366"/>
        <v>5.9167899999999998</v>
      </c>
      <c r="AA629" s="91">
        <f t="shared" si="366"/>
        <v>5.6915800000000001</v>
      </c>
    </row>
    <row r="630" spans="1:27" ht="12.75" hidden="1" customHeight="1" outlineLevel="1" x14ac:dyDescent="0.3">
      <c r="A630" s="99" t="s">
        <v>852</v>
      </c>
      <c r="B630" s="63" t="s">
        <v>238</v>
      </c>
      <c r="C630" s="43" t="s">
        <v>79</v>
      </c>
      <c r="D630" s="44">
        <v>1235.82</v>
      </c>
      <c r="E630" s="44">
        <v>887.07</v>
      </c>
      <c r="F630" s="44">
        <v>770.06</v>
      </c>
      <c r="G630" s="44">
        <v>676.76</v>
      </c>
      <c r="H630" s="44">
        <v>203.74</v>
      </c>
      <c r="I630" s="44">
        <v>954.74</v>
      </c>
      <c r="J630" s="44">
        <v>1233.06</v>
      </c>
      <c r="K630" s="44">
        <v>1581.83</v>
      </c>
      <c r="L630" s="44">
        <v>2039.57</v>
      </c>
      <c r="M630" s="44">
        <v>2226.35</v>
      </c>
      <c r="N630" s="44">
        <v>2285.6999999999998</v>
      </c>
      <c r="O630" s="44">
        <v>2290.71</v>
      </c>
      <c r="P630" s="44">
        <v>2276.6</v>
      </c>
      <c r="Q630" s="44">
        <v>2354.06</v>
      </c>
      <c r="R630" s="44">
        <v>2361.77</v>
      </c>
      <c r="S630" s="44">
        <v>2374.91</v>
      </c>
      <c r="T630" s="44">
        <v>2370.5500000000002</v>
      </c>
      <c r="U630" s="44">
        <v>2334.4299999999998</v>
      </c>
      <c r="V630" s="44">
        <v>2299.12</v>
      </c>
      <c r="W630" s="44">
        <v>2214.21</v>
      </c>
      <c r="X630" s="44">
        <v>2190.37</v>
      </c>
      <c r="Y630" s="44">
        <v>2124.0500000000002</v>
      </c>
      <c r="Z630" s="44">
        <v>1813.05</v>
      </c>
      <c r="AA630" s="44">
        <v>1587.84</v>
      </c>
    </row>
    <row r="631" spans="1:27" ht="12.75" hidden="1" customHeight="1" outlineLevel="1" x14ac:dyDescent="0.3">
      <c r="A631" s="99" t="s">
        <v>853</v>
      </c>
      <c r="B631" s="63" t="s">
        <v>90</v>
      </c>
      <c r="C631" s="43" t="s">
        <v>79</v>
      </c>
      <c r="D631" s="44">
        <f>$D$486</f>
        <v>3944.23</v>
      </c>
      <c r="E631" s="44">
        <f t="shared" ref="E631:AA631" si="367">$D$486</f>
        <v>3944.23</v>
      </c>
      <c r="F631" s="44">
        <f t="shared" si="367"/>
        <v>3944.23</v>
      </c>
      <c r="G631" s="44">
        <f t="shared" si="367"/>
        <v>3944.23</v>
      </c>
      <c r="H631" s="44">
        <f t="shared" si="367"/>
        <v>3944.23</v>
      </c>
      <c r="I631" s="44">
        <f t="shared" si="367"/>
        <v>3944.23</v>
      </c>
      <c r="J631" s="44">
        <f t="shared" si="367"/>
        <v>3944.23</v>
      </c>
      <c r="K631" s="44">
        <f t="shared" si="367"/>
        <v>3944.23</v>
      </c>
      <c r="L631" s="44">
        <f t="shared" si="367"/>
        <v>3944.23</v>
      </c>
      <c r="M631" s="44">
        <f t="shared" si="367"/>
        <v>3944.23</v>
      </c>
      <c r="N631" s="44">
        <f t="shared" si="367"/>
        <v>3944.23</v>
      </c>
      <c r="O631" s="44">
        <f t="shared" si="367"/>
        <v>3944.23</v>
      </c>
      <c r="P631" s="44">
        <f t="shared" si="367"/>
        <v>3944.23</v>
      </c>
      <c r="Q631" s="44">
        <f t="shared" si="367"/>
        <v>3944.23</v>
      </c>
      <c r="R631" s="44">
        <f t="shared" si="367"/>
        <v>3944.23</v>
      </c>
      <c r="S631" s="44">
        <f t="shared" si="367"/>
        <v>3944.23</v>
      </c>
      <c r="T631" s="44">
        <f t="shared" si="367"/>
        <v>3944.23</v>
      </c>
      <c r="U631" s="44">
        <f t="shared" si="367"/>
        <v>3944.23</v>
      </c>
      <c r="V631" s="44">
        <f t="shared" si="367"/>
        <v>3944.23</v>
      </c>
      <c r="W631" s="44">
        <f t="shared" si="367"/>
        <v>3944.23</v>
      </c>
      <c r="X631" s="44">
        <f t="shared" si="367"/>
        <v>3944.23</v>
      </c>
      <c r="Y631" s="44">
        <f t="shared" si="367"/>
        <v>3944.23</v>
      </c>
      <c r="Z631" s="44">
        <f t="shared" si="367"/>
        <v>3944.23</v>
      </c>
      <c r="AA631" s="44">
        <f t="shared" si="367"/>
        <v>3944.23</v>
      </c>
    </row>
    <row r="632" spans="1:27" ht="12.75" hidden="1" customHeight="1" outlineLevel="1" x14ac:dyDescent="0.3">
      <c r="A632" s="99" t="s">
        <v>854</v>
      </c>
      <c r="B632" s="63" t="s">
        <v>83</v>
      </c>
      <c r="C632" s="43" t="s">
        <v>79</v>
      </c>
      <c r="D632" s="44">
        <v>4.8099999999999996</v>
      </c>
      <c r="E632" s="44">
        <v>4.8099999999999996</v>
      </c>
      <c r="F632" s="44">
        <v>4.8099999999999996</v>
      </c>
      <c r="G632" s="44">
        <v>4.8099999999999996</v>
      </c>
      <c r="H632" s="44">
        <v>4.8099999999999996</v>
      </c>
      <c r="I632" s="44">
        <v>4.8099999999999996</v>
      </c>
      <c r="J632" s="44">
        <v>4.8099999999999996</v>
      </c>
      <c r="K632" s="44">
        <v>4.8099999999999996</v>
      </c>
      <c r="L632" s="44">
        <v>4.8099999999999996</v>
      </c>
      <c r="M632" s="44">
        <v>4.8099999999999996</v>
      </c>
      <c r="N632" s="44">
        <v>4.8099999999999996</v>
      </c>
      <c r="O632" s="44">
        <v>4.8099999999999996</v>
      </c>
      <c r="P632" s="44">
        <v>4.8099999999999996</v>
      </c>
      <c r="Q632" s="44">
        <v>4.8099999999999996</v>
      </c>
      <c r="R632" s="44">
        <v>4.8099999999999996</v>
      </c>
      <c r="S632" s="44">
        <v>4.8099999999999996</v>
      </c>
      <c r="T632" s="44">
        <v>4.8099999999999996</v>
      </c>
      <c r="U632" s="44">
        <v>4.8099999999999996</v>
      </c>
      <c r="V632" s="44">
        <v>4.8099999999999996</v>
      </c>
      <c r="W632" s="44">
        <v>4.8099999999999996</v>
      </c>
      <c r="X632" s="44">
        <v>4.8099999999999996</v>
      </c>
      <c r="Y632" s="44">
        <v>4.8099999999999996</v>
      </c>
      <c r="Z632" s="44">
        <v>4.8099999999999996</v>
      </c>
      <c r="AA632" s="44">
        <v>4.8099999999999996</v>
      </c>
    </row>
    <row r="633" spans="1:27" ht="12.75" hidden="1" customHeight="1" outlineLevel="1" x14ac:dyDescent="0.3">
      <c r="A633" s="99" t="s">
        <v>855</v>
      </c>
      <c r="B633" s="63" t="s">
        <v>81</v>
      </c>
      <c r="C633" s="43" t="s">
        <v>79</v>
      </c>
      <c r="D633" s="44">
        <f>$D$11</f>
        <v>154.69999999999999</v>
      </c>
      <c r="E633" s="44">
        <f t="shared" ref="E633:AA633" si="368">$D$11</f>
        <v>154.69999999999999</v>
      </c>
      <c r="F633" s="44">
        <f t="shared" si="368"/>
        <v>154.69999999999999</v>
      </c>
      <c r="G633" s="44">
        <f t="shared" si="368"/>
        <v>154.69999999999999</v>
      </c>
      <c r="H633" s="44">
        <f t="shared" si="368"/>
        <v>154.69999999999999</v>
      </c>
      <c r="I633" s="44">
        <f t="shared" si="368"/>
        <v>154.69999999999999</v>
      </c>
      <c r="J633" s="44">
        <f t="shared" si="368"/>
        <v>154.69999999999999</v>
      </c>
      <c r="K633" s="44">
        <f t="shared" si="368"/>
        <v>154.69999999999999</v>
      </c>
      <c r="L633" s="44">
        <f t="shared" si="368"/>
        <v>154.69999999999999</v>
      </c>
      <c r="M633" s="44">
        <f t="shared" si="368"/>
        <v>154.69999999999999</v>
      </c>
      <c r="N633" s="44">
        <f t="shared" si="368"/>
        <v>154.69999999999999</v>
      </c>
      <c r="O633" s="44">
        <f t="shared" si="368"/>
        <v>154.69999999999999</v>
      </c>
      <c r="P633" s="44">
        <f t="shared" si="368"/>
        <v>154.69999999999999</v>
      </c>
      <c r="Q633" s="44">
        <f t="shared" si="368"/>
        <v>154.69999999999999</v>
      </c>
      <c r="R633" s="44">
        <f t="shared" si="368"/>
        <v>154.69999999999999</v>
      </c>
      <c r="S633" s="44">
        <f t="shared" si="368"/>
        <v>154.69999999999999</v>
      </c>
      <c r="T633" s="44">
        <f t="shared" si="368"/>
        <v>154.69999999999999</v>
      </c>
      <c r="U633" s="44">
        <f t="shared" si="368"/>
        <v>154.69999999999999</v>
      </c>
      <c r="V633" s="44">
        <f t="shared" si="368"/>
        <v>154.69999999999999</v>
      </c>
      <c r="W633" s="44">
        <f t="shared" si="368"/>
        <v>154.69999999999999</v>
      </c>
      <c r="X633" s="44">
        <f t="shared" si="368"/>
        <v>154.69999999999999</v>
      </c>
      <c r="Y633" s="44">
        <f t="shared" si="368"/>
        <v>154.69999999999999</v>
      </c>
      <c r="Z633" s="44">
        <f t="shared" si="368"/>
        <v>154.69999999999999</v>
      </c>
      <c r="AA633" s="44">
        <f t="shared" si="368"/>
        <v>154.69999999999999</v>
      </c>
    </row>
    <row r="634" spans="1:27" ht="13.8" collapsed="1" x14ac:dyDescent="0.3">
      <c r="A634" s="98" t="s">
        <v>856</v>
      </c>
      <c r="B634" s="28" t="str">
        <f>"31"&amp;"."&amp;$B$662&amp;"."&amp;$B$663</f>
        <v>31.07.2024</v>
      </c>
      <c r="C634" s="90" t="s">
        <v>76</v>
      </c>
      <c r="D634" s="91">
        <f>ROUND(((D635+D636+D638+D637)/1000),5)</f>
        <v>5.3415600000000003</v>
      </c>
      <c r="E634" s="91">
        <f>ROUND(((E635+E636+E638+E637)/1000),5)</f>
        <v>5.0777200000000002</v>
      </c>
      <c r="F634" s="91">
        <f>ROUND(((F635+F636+F638+F637)/1000),5)</f>
        <v>4.9916400000000003</v>
      </c>
      <c r="G634" s="91">
        <f t="shared" ref="G634:AA634" si="369">ROUND(((G635+G636+G638+G637)/1000),5)</f>
        <v>4.9005700000000001</v>
      </c>
      <c r="H634" s="91">
        <f t="shared" si="369"/>
        <v>4.8562399999999997</v>
      </c>
      <c r="I634" s="91">
        <f t="shared" si="369"/>
        <v>5.0476900000000002</v>
      </c>
      <c r="J634" s="91">
        <f t="shared" si="369"/>
        <v>5.3324499999999997</v>
      </c>
      <c r="K634" s="91">
        <f t="shared" si="369"/>
        <v>5.6274600000000001</v>
      </c>
      <c r="L634" s="91">
        <f t="shared" si="369"/>
        <v>6.0700500000000002</v>
      </c>
      <c r="M634" s="91">
        <f t="shared" si="369"/>
        <v>6.30565</v>
      </c>
      <c r="N634" s="91">
        <f t="shared" si="369"/>
        <v>6.43126</v>
      </c>
      <c r="O634" s="91">
        <f t="shared" si="369"/>
        <v>6.3703900000000004</v>
      </c>
      <c r="P634" s="91">
        <f t="shared" si="369"/>
        <v>6.3334900000000003</v>
      </c>
      <c r="Q634" s="91">
        <f t="shared" si="369"/>
        <v>6.4458000000000002</v>
      </c>
      <c r="R634" s="91">
        <f t="shared" si="369"/>
        <v>6.4067400000000001</v>
      </c>
      <c r="S634" s="91">
        <f t="shared" si="369"/>
        <v>6.4562099999999996</v>
      </c>
      <c r="T634" s="91">
        <f t="shared" si="369"/>
        <v>6.4160000000000004</v>
      </c>
      <c r="U634" s="91">
        <f t="shared" si="369"/>
        <v>6.4335599999999999</v>
      </c>
      <c r="V634" s="91">
        <f t="shared" si="369"/>
        <v>6.30938</v>
      </c>
      <c r="W634" s="91">
        <f t="shared" si="369"/>
        <v>6.2138400000000003</v>
      </c>
      <c r="X634" s="91">
        <f t="shared" si="369"/>
        <v>6.1846399999999999</v>
      </c>
      <c r="Y634" s="91">
        <f t="shared" si="369"/>
        <v>6.1736800000000001</v>
      </c>
      <c r="Z634" s="91">
        <f t="shared" si="369"/>
        <v>5.8564999999999996</v>
      </c>
      <c r="AA634" s="91">
        <f t="shared" si="369"/>
        <v>5.5729800000000003</v>
      </c>
    </row>
    <row r="635" spans="1:27" ht="12.75" hidden="1" customHeight="1" outlineLevel="1" x14ac:dyDescent="0.3">
      <c r="A635" s="99" t="s">
        <v>857</v>
      </c>
      <c r="B635" s="63" t="s">
        <v>238</v>
      </c>
      <c r="C635" s="43" t="s">
        <v>79</v>
      </c>
      <c r="D635" s="44">
        <v>1237.82</v>
      </c>
      <c r="E635" s="44">
        <v>973.98</v>
      </c>
      <c r="F635" s="44">
        <v>887.9</v>
      </c>
      <c r="G635" s="44">
        <v>796.83</v>
      </c>
      <c r="H635" s="44">
        <v>752.5</v>
      </c>
      <c r="I635" s="44">
        <v>943.95</v>
      </c>
      <c r="J635" s="44">
        <v>1228.71</v>
      </c>
      <c r="K635" s="44">
        <v>1523.72</v>
      </c>
      <c r="L635" s="44">
        <v>1966.31</v>
      </c>
      <c r="M635" s="44">
        <v>2201.91</v>
      </c>
      <c r="N635" s="44">
        <v>2327.52</v>
      </c>
      <c r="O635" s="44">
        <v>2266.65</v>
      </c>
      <c r="P635" s="44">
        <v>2229.75</v>
      </c>
      <c r="Q635" s="44">
        <v>2342.06</v>
      </c>
      <c r="R635" s="44">
        <v>2303</v>
      </c>
      <c r="S635" s="44">
        <v>2352.4699999999998</v>
      </c>
      <c r="T635" s="44">
        <v>2312.2600000000002</v>
      </c>
      <c r="U635" s="44">
        <v>2329.8200000000002</v>
      </c>
      <c r="V635" s="44">
        <v>2205.64</v>
      </c>
      <c r="W635" s="44">
        <v>2110.1</v>
      </c>
      <c r="X635" s="44">
        <v>2080.9</v>
      </c>
      <c r="Y635" s="44">
        <v>2069.94</v>
      </c>
      <c r="Z635" s="44">
        <v>1752.76</v>
      </c>
      <c r="AA635" s="44">
        <v>1469.24</v>
      </c>
    </row>
    <row r="636" spans="1:27" ht="12.75" hidden="1" customHeight="1" outlineLevel="1" x14ac:dyDescent="0.3">
      <c r="A636" s="99" t="s">
        <v>858</v>
      </c>
      <c r="B636" s="63" t="s">
        <v>90</v>
      </c>
      <c r="C636" s="43" t="s">
        <v>79</v>
      </c>
      <c r="D636" s="44">
        <f>$D$486</f>
        <v>3944.23</v>
      </c>
      <c r="E636" s="44">
        <f t="shared" ref="E636:AA636" si="370">$D$486</f>
        <v>3944.23</v>
      </c>
      <c r="F636" s="44">
        <f t="shared" si="370"/>
        <v>3944.23</v>
      </c>
      <c r="G636" s="44">
        <f t="shared" si="370"/>
        <v>3944.23</v>
      </c>
      <c r="H636" s="44">
        <f t="shared" si="370"/>
        <v>3944.23</v>
      </c>
      <c r="I636" s="44">
        <f t="shared" si="370"/>
        <v>3944.23</v>
      </c>
      <c r="J636" s="44">
        <f t="shared" si="370"/>
        <v>3944.23</v>
      </c>
      <c r="K636" s="44">
        <f t="shared" si="370"/>
        <v>3944.23</v>
      </c>
      <c r="L636" s="44">
        <f t="shared" si="370"/>
        <v>3944.23</v>
      </c>
      <c r="M636" s="44">
        <f t="shared" si="370"/>
        <v>3944.23</v>
      </c>
      <c r="N636" s="44">
        <f t="shared" si="370"/>
        <v>3944.23</v>
      </c>
      <c r="O636" s="44">
        <f t="shared" si="370"/>
        <v>3944.23</v>
      </c>
      <c r="P636" s="44">
        <f t="shared" si="370"/>
        <v>3944.23</v>
      </c>
      <c r="Q636" s="44">
        <f t="shared" si="370"/>
        <v>3944.23</v>
      </c>
      <c r="R636" s="44">
        <f t="shared" si="370"/>
        <v>3944.23</v>
      </c>
      <c r="S636" s="44">
        <f t="shared" si="370"/>
        <v>3944.23</v>
      </c>
      <c r="T636" s="44">
        <f t="shared" si="370"/>
        <v>3944.23</v>
      </c>
      <c r="U636" s="44">
        <f t="shared" si="370"/>
        <v>3944.23</v>
      </c>
      <c r="V636" s="44">
        <f t="shared" si="370"/>
        <v>3944.23</v>
      </c>
      <c r="W636" s="44">
        <f t="shared" si="370"/>
        <v>3944.23</v>
      </c>
      <c r="X636" s="44">
        <f t="shared" si="370"/>
        <v>3944.23</v>
      </c>
      <c r="Y636" s="44">
        <f t="shared" si="370"/>
        <v>3944.23</v>
      </c>
      <c r="Z636" s="44">
        <f t="shared" si="370"/>
        <v>3944.23</v>
      </c>
      <c r="AA636" s="44">
        <f t="shared" si="370"/>
        <v>3944.23</v>
      </c>
    </row>
    <row r="637" spans="1:27" ht="12.75" hidden="1" customHeight="1" outlineLevel="1" x14ac:dyDescent="0.3">
      <c r="A637" s="99" t="s">
        <v>859</v>
      </c>
      <c r="B637" s="63" t="s">
        <v>83</v>
      </c>
      <c r="C637" s="43" t="s">
        <v>79</v>
      </c>
      <c r="D637" s="44">
        <v>4.8099999999999996</v>
      </c>
      <c r="E637" s="44">
        <v>4.8099999999999996</v>
      </c>
      <c r="F637" s="44">
        <v>4.8099999999999996</v>
      </c>
      <c r="G637" s="44">
        <v>4.8099999999999996</v>
      </c>
      <c r="H637" s="44">
        <v>4.8099999999999996</v>
      </c>
      <c r="I637" s="44">
        <v>4.8099999999999996</v>
      </c>
      <c r="J637" s="44">
        <v>4.8099999999999996</v>
      </c>
      <c r="K637" s="44">
        <v>4.8099999999999996</v>
      </c>
      <c r="L637" s="44">
        <v>4.8099999999999996</v>
      </c>
      <c r="M637" s="44">
        <v>4.8099999999999996</v>
      </c>
      <c r="N637" s="44">
        <v>4.8099999999999996</v>
      </c>
      <c r="O637" s="44">
        <v>4.8099999999999996</v>
      </c>
      <c r="P637" s="44">
        <v>4.8099999999999996</v>
      </c>
      <c r="Q637" s="44">
        <v>4.8099999999999996</v>
      </c>
      <c r="R637" s="44">
        <v>4.8099999999999996</v>
      </c>
      <c r="S637" s="44">
        <v>4.8099999999999996</v>
      </c>
      <c r="T637" s="44">
        <v>4.8099999999999996</v>
      </c>
      <c r="U637" s="44">
        <v>4.8099999999999996</v>
      </c>
      <c r="V637" s="44">
        <v>4.8099999999999996</v>
      </c>
      <c r="W637" s="44">
        <v>4.8099999999999996</v>
      </c>
      <c r="X637" s="44">
        <v>4.8099999999999996</v>
      </c>
      <c r="Y637" s="44">
        <v>4.8099999999999996</v>
      </c>
      <c r="Z637" s="44">
        <v>4.8099999999999996</v>
      </c>
      <c r="AA637" s="44">
        <v>4.8099999999999996</v>
      </c>
    </row>
    <row r="638" spans="1:27" ht="12.75" hidden="1" customHeight="1" outlineLevel="1" x14ac:dyDescent="0.3">
      <c r="A638" s="99" t="s">
        <v>860</v>
      </c>
      <c r="B638" s="63" t="s">
        <v>81</v>
      </c>
      <c r="C638" s="43" t="s">
        <v>79</v>
      </c>
      <c r="D638" s="44">
        <f>$D$11</f>
        <v>154.69999999999999</v>
      </c>
      <c r="E638" s="44">
        <f t="shared" ref="E638:AA638" si="371">$D$11</f>
        <v>154.69999999999999</v>
      </c>
      <c r="F638" s="44">
        <f t="shared" si="371"/>
        <v>154.69999999999999</v>
      </c>
      <c r="G638" s="44">
        <f t="shared" si="371"/>
        <v>154.69999999999999</v>
      </c>
      <c r="H638" s="44">
        <f t="shared" si="371"/>
        <v>154.69999999999999</v>
      </c>
      <c r="I638" s="44">
        <f t="shared" si="371"/>
        <v>154.69999999999999</v>
      </c>
      <c r="J638" s="44">
        <f t="shared" si="371"/>
        <v>154.69999999999999</v>
      </c>
      <c r="K638" s="44">
        <f t="shared" si="371"/>
        <v>154.69999999999999</v>
      </c>
      <c r="L638" s="44">
        <f t="shared" si="371"/>
        <v>154.69999999999999</v>
      </c>
      <c r="M638" s="44">
        <f t="shared" si="371"/>
        <v>154.69999999999999</v>
      </c>
      <c r="N638" s="44">
        <f t="shared" si="371"/>
        <v>154.69999999999999</v>
      </c>
      <c r="O638" s="44">
        <f t="shared" si="371"/>
        <v>154.69999999999999</v>
      </c>
      <c r="P638" s="44">
        <f t="shared" si="371"/>
        <v>154.69999999999999</v>
      </c>
      <c r="Q638" s="44">
        <f t="shared" si="371"/>
        <v>154.69999999999999</v>
      </c>
      <c r="R638" s="44">
        <f t="shared" si="371"/>
        <v>154.69999999999999</v>
      </c>
      <c r="S638" s="44">
        <f t="shared" si="371"/>
        <v>154.69999999999999</v>
      </c>
      <c r="T638" s="44">
        <f t="shared" si="371"/>
        <v>154.69999999999999</v>
      </c>
      <c r="U638" s="44">
        <f t="shared" si="371"/>
        <v>154.69999999999999</v>
      </c>
      <c r="V638" s="44">
        <f t="shared" si="371"/>
        <v>154.69999999999999</v>
      </c>
      <c r="W638" s="44">
        <f t="shared" si="371"/>
        <v>154.69999999999999</v>
      </c>
      <c r="X638" s="44">
        <f t="shared" si="371"/>
        <v>154.69999999999999</v>
      </c>
      <c r="Y638" s="44">
        <f t="shared" si="371"/>
        <v>154.69999999999999</v>
      </c>
      <c r="Z638" s="44">
        <f t="shared" si="371"/>
        <v>154.69999999999999</v>
      </c>
      <c r="AA638" s="44">
        <f t="shared" si="371"/>
        <v>154.69999999999999</v>
      </c>
    </row>
    <row r="639" spans="1:27" ht="13.8" collapsed="1" x14ac:dyDescent="0.3">
      <c r="B639" s="101" t="s">
        <v>392</v>
      </c>
    </row>
    <row r="640" spans="1:27" ht="13.8" x14ac:dyDescent="0.3">
      <c r="B640" s="101" t="s">
        <v>392</v>
      </c>
    </row>
    <row r="641" spans="1:27" ht="13.8" x14ac:dyDescent="0.3">
      <c r="A641" s="182" t="s">
        <v>861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4"/>
    </row>
    <row r="642" spans="1:27" ht="15" customHeight="1" x14ac:dyDescent="0.3">
      <c r="A642" s="185" t="s">
        <v>862</v>
      </c>
      <c r="B642" s="187" t="s">
        <v>863</v>
      </c>
      <c r="C642" s="189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t="13.8" x14ac:dyDescent="0.3">
      <c r="A643" s="186"/>
      <c r="B643" s="188"/>
      <c r="C643" s="190"/>
      <c r="D643" s="105">
        <f>D644</f>
        <v>768054.27</v>
      </c>
      <c r="E643" s="105">
        <f t="shared" ref="E643:G643" si="372">E644</f>
        <v>768054.27</v>
      </c>
      <c r="F643" s="105">
        <f t="shared" si="372"/>
        <v>768054.27</v>
      </c>
      <c r="G643" s="105">
        <f t="shared" si="372"/>
        <v>768054.27</v>
      </c>
    </row>
    <row r="644" spans="1:27" ht="12.75" hidden="1" customHeight="1" outlineLevel="1" x14ac:dyDescent="0.3">
      <c r="A644" s="106" t="s">
        <v>867</v>
      </c>
      <c r="B644" s="107" t="s">
        <v>868</v>
      </c>
      <c r="C644" s="108" t="s">
        <v>864</v>
      </c>
      <c r="D644" s="44">
        <v>768054.27</v>
      </c>
      <c r="E644" s="44">
        <f>$D644</f>
        <v>768054.27</v>
      </c>
      <c r="F644" s="44">
        <f>$D644</f>
        <v>768054.27</v>
      </c>
      <c r="G644" s="44">
        <f>$D644</f>
        <v>768054.27</v>
      </c>
    </row>
    <row r="645" spans="1:27" collapsed="1" x14ac:dyDescent="0.25"/>
    <row r="647" spans="1:27" ht="12.75" customHeight="1" x14ac:dyDescent="0.3">
      <c r="A647" s="191" t="s">
        <v>84</v>
      </c>
      <c r="B647" s="191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3">
      <c r="A648" s="175" t="s">
        <v>3163</v>
      </c>
      <c r="B648" s="175"/>
      <c r="C648" s="175"/>
      <c r="D648" s="175"/>
      <c r="E648" s="175"/>
      <c r="F648" s="175"/>
      <c r="G648" s="175"/>
      <c r="H648" s="175"/>
      <c r="I648" s="175"/>
      <c r="J648" s="175"/>
      <c r="K648" s="175"/>
      <c r="L648" s="175"/>
      <c r="M648" s="175"/>
      <c r="N648" s="175"/>
      <c r="O648" s="17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5">
      <c r="A650" s="54"/>
      <c r="B650" s="55"/>
    </row>
    <row r="651" spans="1:27" x14ac:dyDescent="0.25">
      <c r="A651" s="54"/>
      <c r="B651" s="56"/>
    </row>
    <row r="662" spans="2:2" ht="13.8" hidden="1" x14ac:dyDescent="0.3">
      <c r="B662" s="109" t="s">
        <v>3164</v>
      </c>
    </row>
    <row r="663" spans="2:2" ht="13.8" hidden="1" x14ac:dyDescent="0.3">
      <c r="B663" s="110" t="s">
        <v>3165</v>
      </c>
    </row>
  </sheetData>
  <autoFilter ref="B6:C584" xr:uid="{00000000-0001-0000-08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18</vt:i4>
      </vt:variant>
    </vt:vector>
  </HeadingPairs>
  <TitlesOfParts>
    <vt:vector size="37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УИРП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Муравьева Людмила Николаевна</dc:creator>
  <cp:lastModifiedBy>Муравьева Людмила Николаевна</cp:lastModifiedBy>
  <dcterms:created xsi:type="dcterms:W3CDTF">2024-08-13T13:14:55Z</dcterms:created>
  <dcterms:modified xsi:type="dcterms:W3CDTF">2024-08-13T13:27:33Z</dcterms:modified>
</cp:coreProperties>
</file>